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30.xml" ContentType="application/vnd.ms-office.chartcolorstyle+xml"/>
  <Override PartName="/xl/charts/style30.xml" ContentType="application/vnd.ms-office.chartstyle+xml"/>
  <Override PartName="/xl/charts/colors60.xml" ContentType="application/vnd.ms-office.chartcolorstyle+xml"/>
  <Override PartName="/xl/charts/style6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D:\basant\Basant sharma\"/>
    </mc:Choice>
  </mc:AlternateContent>
  <xr:revisionPtr revIDLastSave="0" documentId="13_ncr:1_{001F5E58-FB73-4FC1-822D-2A0664C66C72}" xr6:coauthVersionLast="47" xr6:coauthVersionMax="47" xr10:uidLastSave="{00000000-0000-0000-0000-000000000000}"/>
  <bookViews>
    <workbookView xWindow="-120" yWindow="-120" windowWidth="29040" windowHeight="15840" activeTab="1" xr2:uid="{5D91231C-81A8-4D2B-AFEB-AC5AB5EF539C}"/>
  </bookViews>
  <sheets>
    <sheet name="Dashboard" sheetId="18" r:id="rId1"/>
    <sheet name="Renewable Energy" sheetId="1" r:id="rId2"/>
    <sheet name="Investment" sheetId="8" state="hidden" r:id="rId3"/>
    <sheet name="Capacity by Year" sheetId="3" state="hidden" r:id="rId4"/>
    <sheet name="Capacity by Region" sheetId="4" state="hidden" r:id="rId5"/>
    <sheet name="2000" sheetId="11" state="hidden" r:id="rId6"/>
    <sheet name="2010" sheetId="10" state="hidden" r:id="rId7"/>
    <sheet name="2019" sheetId="9" state="hidden" r:id="rId8"/>
    <sheet name="RE vs Non-RE" sheetId="5" state="hidden" r:id="rId9"/>
    <sheet name="Consumption" sheetId="17" state="hidden" r:id="rId10"/>
    <sheet name="Small Multiples" sheetId="19" state="hidden" r:id="rId11"/>
    <sheet name="Generation vs" sheetId="20" state="hidden" r:id="rId12"/>
    <sheet name="Generation Renews" sheetId="21" state="hidden" r:id="rId13"/>
  </sheets>
  <definedNames>
    <definedName name="_xlchart.v5.0" hidden="1">'Capacity by Region'!$D$4</definedName>
    <definedName name="_xlchart.v5.1" hidden="1">'Capacity by Region'!$D$5:$D$226</definedName>
    <definedName name="_xlchart.v5.2" hidden="1">'Capacity by Region'!$E$4</definedName>
    <definedName name="_xlchart.v5.3" hidden="1">'Capacity by Region'!$E$5:$E$226</definedName>
    <definedName name="_xlchart.v5.4" hidden="1">'Capacity by Region'!$D$4</definedName>
    <definedName name="_xlchart.v5.5" hidden="1">'Capacity by Region'!$D$5:$D$226</definedName>
    <definedName name="_xlchart.v5.6" hidden="1">'Capacity by Region'!$E$4</definedName>
    <definedName name="_xlchart.v5.7" hidden="1">'Capacity by Region'!$E$5:$E$226</definedName>
    <definedName name="Capacity">tblRE[Electricity Capacity (MW)]</definedName>
    <definedName name="Slicer_Region1">#N/A</definedName>
    <definedName name="Slicer_Year">#N/A</definedName>
    <definedName name="Tech">tblRE[Main Technology]</definedName>
    <definedName name="Year">tblRE[Year]</definedName>
  </definedNames>
  <calcPr calcId="191029" concurrentCalc="0"/>
  <pivotCaches>
    <pivotCache cacheId="0" r:id="rId14"/>
    <pivotCache cacheId="1" r:id="rId15"/>
    <pivotCache cacheId="2"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4" l="1"/>
  <c r="L4" i="1"/>
  <c r="L1" i="1"/>
  <c r="D1" i="11"/>
  <c r="P1" i="1"/>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M4" i="1" a="1"/>
  <c r="M4" i="1"/>
  <c r="L5" i="1"/>
  <c r="M5" i="1" a="1"/>
  <c r="M5" i="1"/>
  <c r="M6" i="1"/>
  <c r="N4" i="1" a="1"/>
  <c r="N4" i="1"/>
  <c r="N5" i="1" a="1"/>
  <c r="N5" i="1"/>
  <c r="N6" i="1"/>
  <c r="O4" i="1" a="1"/>
  <c r="O4" i="1"/>
  <c r="O5" i="1" a="1"/>
  <c r="O5" i="1"/>
  <c r="O6"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<sst xmlns="http://schemas.openxmlformats.org/spreadsheetml/2006/main" count="128705" uniqueCount="503">
  <si>
    <t>Region</t>
  </si>
  <si>
    <t>Country</t>
  </si>
  <si>
    <t>ISO Code</t>
  </si>
  <si>
    <t>RE or Non-RE</t>
  </si>
  <si>
    <t>Main Technology</t>
  </si>
  <si>
    <t>Technologies</t>
  </si>
  <si>
    <t>Year</t>
  </si>
  <si>
    <t>Electricity Capacity (MW)</t>
  </si>
  <si>
    <t>Electricity Generation (GWh)</t>
  </si>
  <si>
    <t>Africa</t>
  </si>
  <si>
    <t>Algeria</t>
  </si>
  <si>
    <t>DZA</t>
  </si>
  <si>
    <t>Fossil fuels</t>
  </si>
  <si>
    <t>Hydropower</t>
  </si>
  <si>
    <t>Renewable hydropower</t>
  </si>
  <si>
    <t>Solar energy</t>
  </si>
  <si>
    <t>Concentrated solar power</t>
  </si>
  <si>
    <t>Off-grid Solar photovoltaic</t>
  </si>
  <si>
    <t>Wind energy</t>
  </si>
  <si>
    <t>Onshore wind energy</t>
  </si>
  <si>
    <t>Angola</t>
  </si>
  <si>
    <t>AGO</t>
  </si>
  <si>
    <t>Bioenergy</t>
  </si>
  <si>
    <t>Solid biofuels</t>
  </si>
  <si>
    <t>Benin</t>
  </si>
  <si>
    <t>BEN</t>
  </si>
  <si>
    <t>On-grid Solar photovoltaic</t>
  </si>
  <si>
    <t>Botswana</t>
  </si>
  <si>
    <t>BWA</t>
  </si>
  <si>
    <t>Burkina Faso</t>
  </si>
  <si>
    <t>BFA</t>
  </si>
  <si>
    <t>Biogas</t>
  </si>
  <si>
    <t>Liquid biofuels</t>
  </si>
  <si>
    <t>Burundi</t>
  </si>
  <si>
    <t>BDI</t>
  </si>
  <si>
    <t>Cabo Verde</t>
  </si>
  <si>
    <t>CPV</t>
  </si>
  <si>
    <t>Cameroon</t>
  </si>
  <si>
    <t>CMR</t>
  </si>
  <si>
    <t>Central African Republic</t>
  </si>
  <si>
    <t>CAF</t>
  </si>
  <si>
    <t>Chad</t>
  </si>
  <si>
    <t>TCD</t>
  </si>
  <si>
    <t>Comoros</t>
  </si>
  <si>
    <t>COM</t>
  </si>
  <si>
    <t>Congo</t>
  </si>
  <si>
    <t>COG</t>
  </si>
  <si>
    <t>Côte d'Ivoire</t>
  </si>
  <si>
    <t>CIV</t>
  </si>
  <si>
    <t>Democratic Republic of the Congo</t>
  </si>
  <si>
    <t>COD</t>
  </si>
  <si>
    <t>Djibouti</t>
  </si>
  <si>
    <t>DJI</t>
  </si>
  <si>
    <t>Egypt</t>
  </si>
  <si>
    <t>EGY</t>
  </si>
  <si>
    <t>Equatorial Guinea</t>
  </si>
  <si>
    <t>GNQ</t>
  </si>
  <si>
    <t>Eritrea</t>
  </si>
  <si>
    <t>ERI</t>
  </si>
  <si>
    <t>Eswatini</t>
  </si>
  <si>
    <t>SWZ</t>
  </si>
  <si>
    <t>Ethiopia</t>
  </si>
  <si>
    <t>ETH</t>
  </si>
  <si>
    <t>Renewable municipal waste</t>
  </si>
  <si>
    <t>Geothermal energy</t>
  </si>
  <si>
    <t>Gabon</t>
  </si>
  <si>
    <t>GAB</t>
  </si>
  <si>
    <t>Gambia</t>
  </si>
  <si>
    <t>GMB</t>
  </si>
  <si>
    <t>Ghana</t>
  </si>
  <si>
    <t>GHA</t>
  </si>
  <si>
    <t>Marine energy</t>
  </si>
  <si>
    <t>Guinea</t>
  </si>
  <si>
    <t>GIN</t>
  </si>
  <si>
    <t>Guinea-Bissau</t>
  </si>
  <si>
    <t>GNB</t>
  </si>
  <si>
    <t>Kenya</t>
  </si>
  <si>
    <t>KEN</t>
  </si>
  <si>
    <t>Lesotho</t>
  </si>
  <si>
    <t>LSO</t>
  </si>
  <si>
    <t>Liberia</t>
  </si>
  <si>
    <t>LBR</t>
  </si>
  <si>
    <t>Libya</t>
  </si>
  <si>
    <t>LBY</t>
  </si>
  <si>
    <t>Madagascar</t>
  </si>
  <si>
    <t>MDG</t>
  </si>
  <si>
    <t>Malawi</t>
  </si>
  <si>
    <t>MWI</t>
  </si>
  <si>
    <t>Mali</t>
  </si>
  <si>
    <t>MLI</t>
  </si>
  <si>
    <t>Mauritania</t>
  </si>
  <si>
    <t>MRT</t>
  </si>
  <si>
    <t>Mauritius</t>
  </si>
  <si>
    <t>MUS</t>
  </si>
  <si>
    <t>Mayotte</t>
  </si>
  <si>
    <t>MYT</t>
  </si>
  <si>
    <t>Morocco</t>
  </si>
  <si>
    <t>MAR</t>
  </si>
  <si>
    <t>Pumped storage</t>
  </si>
  <si>
    <t>Mozambique</t>
  </si>
  <si>
    <t>MOZ</t>
  </si>
  <si>
    <t>Namibia</t>
  </si>
  <si>
    <t>NAM</t>
  </si>
  <si>
    <t>Niger</t>
  </si>
  <si>
    <t>NER</t>
  </si>
  <si>
    <t>Nigeria</t>
  </si>
  <si>
    <t>NGA</t>
  </si>
  <si>
    <t>Réunion</t>
  </si>
  <si>
    <t>REU</t>
  </si>
  <si>
    <t>Rwanda</t>
  </si>
  <si>
    <t>RWA</t>
  </si>
  <si>
    <t>Other non-renewable energy</t>
  </si>
  <si>
    <t>Sao Tome and Principe</t>
  </si>
  <si>
    <t>STP</t>
  </si>
  <si>
    <t>Senegal</t>
  </si>
  <si>
    <t>SEN</t>
  </si>
  <si>
    <t>Seychelles</t>
  </si>
  <si>
    <t>SYC</t>
  </si>
  <si>
    <t>Sierra Leone</t>
  </si>
  <si>
    <t>SLE</t>
  </si>
  <si>
    <t>Somalia</t>
  </si>
  <si>
    <t>SOM</t>
  </si>
  <si>
    <t>South Africa</t>
  </si>
  <si>
    <t>ZAF</t>
  </si>
  <si>
    <t>Nuclear</t>
  </si>
  <si>
    <t>South Sudan</t>
  </si>
  <si>
    <t>SSD</t>
  </si>
  <si>
    <t>Sudan</t>
  </si>
  <si>
    <t>SDN</t>
  </si>
  <si>
    <t>Tanzania</t>
  </si>
  <si>
    <t>TZA</t>
  </si>
  <si>
    <t>Togo</t>
  </si>
  <si>
    <t>TGO</t>
  </si>
  <si>
    <t>Tunisia</t>
  </si>
  <si>
    <t>TUN</t>
  </si>
  <si>
    <t>Uganda</t>
  </si>
  <si>
    <t>UGA</t>
  </si>
  <si>
    <t>Zambia</t>
  </si>
  <si>
    <t>ZMB</t>
  </si>
  <si>
    <t>Zimbabwe</t>
  </si>
  <si>
    <t>ZWE</t>
  </si>
  <si>
    <t>Asia</t>
  </si>
  <si>
    <t>Afghanistan</t>
  </si>
  <si>
    <t>AFG</t>
  </si>
  <si>
    <t>Bangladesh</t>
  </si>
  <si>
    <t>BGD</t>
  </si>
  <si>
    <t>Bhutan</t>
  </si>
  <si>
    <t>BTN</t>
  </si>
  <si>
    <t>Brunei Darussalam</t>
  </si>
  <si>
    <t>BRN</t>
  </si>
  <si>
    <t>Cambodia</t>
  </si>
  <si>
    <t>KHM</t>
  </si>
  <si>
    <t>China</t>
  </si>
  <si>
    <t>CHN</t>
  </si>
  <si>
    <t>Offshore wind energy</t>
  </si>
  <si>
    <t>India</t>
  </si>
  <si>
    <t>IND</t>
  </si>
  <si>
    <t>Indonesia</t>
  </si>
  <si>
    <t>IDN</t>
  </si>
  <si>
    <t>Japan</t>
  </si>
  <si>
    <t>JPN</t>
  </si>
  <si>
    <t>Mixed Hydro Plants</t>
  </si>
  <si>
    <t>Kazakhstan</t>
  </si>
  <si>
    <t>KAZ</t>
  </si>
  <si>
    <t>Kyrgyzstan</t>
  </si>
  <si>
    <t>KGZ</t>
  </si>
  <si>
    <t>Laos</t>
  </si>
  <si>
    <t>LAO</t>
  </si>
  <si>
    <t>Malaysia</t>
  </si>
  <si>
    <t>MYS</t>
  </si>
  <si>
    <t>Maldives</t>
  </si>
  <si>
    <t>MDV</t>
  </si>
  <si>
    <t>Mongolia</t>
  </si>
  <si>
    <t>MNG</t>
  </si>
  <si>
    <t>Myanmar</t>
  </si>
  <si>
    <t>MMR</t>
  </si>
  <si>
    <t>Nepal</t>
  </si>
  <si>
    <t>NPL</t>
  </si>
  <si>
    <t>North Korea</t>
  </si>
  <si>
    <t>PRK</t>
  </si>
  <si>
    <t>Pakistan</t>
  </si>
  <si>
    <t>PAK</t>
  </si>
  <si>
    <t>Philippines</t>
  </si>
  <si>
    <t>PHL</t>
  </si>
  <si>
    <t>Singapore</t>
  </si>
  <si>
    <t>SGP</t>
  </si>
  <si>
    <t>South Korea</t>
  </si>
  <si>
    <t>KOR</t>
  </si>
  <si>
    <t>Sri Lanka</t>
  </si>
  <si>
    <t>LKA</t>
  </si>
  <si>
    <t>Taiwan</t>
  </si>
  <si>
    <t>TWN</t>
  </si>
  <si>
    <t>Tajikistan</t>
  </si>
  <si>
    <t>TJK</t>
  </si>
  <si>
    <t>Thailand</t>
  </si>
  <si>
    <t>THA</t>
  </si>
  <si>
    <t>Timor-Leste</t>
  </si>
  <si>
    <t>TLS</t>
  </si>
  <si>
    <t>Turkmenistan</t>
  </si>
  <si>
    <t>TKM</t>
  </si>
  <si>
    <t>Uzbekistan</t>
  </si>
  <si>
    <t>UZB</t>
  </si>
  <si>
    <t>Vietnam</t>
  </si>
  <si>
    <t>VNM</t>
  </si>
  <si>
    <t>South and Central America</t>
  </si>
  <si>
    <t>Anguilla</t>
  </si>
  <si>
    <t>AIA</t>
  </si>
  <si>
    <t>Antigua and Barbuda</t>
  </si>
  <si>
    <t>ATG</t>
  </si>
  <si>
    <t>Aruba</t>
  </si>
  <si>
    <t>ABW</t>
  </si>
  <si>
    <t>Bahamas</t>
  </si>
  <si>
    <t>BHS</t>
  </si>
  <si>
    <t>Barbados</t>
  </si>
  <si>
    <t>BRB</t>
  </si>
  <si>
    <t>Belize</t>
  </si>
  <si>
    <t>BLZ</t>
  </si>
  <si>
    <t>Bonaire, Sint Eustatius and Saba</t>
  </si>
  <si>
    <t>BES</t>
  </si>
  <si>
    <t>British Virgin Islands</t>
  </si>
  <si>
    <t>VGB</t>
  </si>
  <si>
    <t>Cayman Islands</t>
  </si>
  <si>
    <t>CYM</t>
  </si>
  <si>
    <t>Costa Rica</t>
  </si>
  <si>
    <t>CRI</t>
  </si>
  <si>
    <t>Cuba</t>
  </si>
  <si>
    <t>CUB</t>
  </si>
  <si>
    <t>Curaçao</t>
  </si>
  <si>
    <t>CUW</t>
  </si>
  <si>
    <t>Dominica</t>
  </si>
  <si>
    <t>DMA</t>
  </si>
  <si>
    <t>Dominican Republic</t>
  </si>
  <si>
    <t>DOM</t>
  </si>
  <si>
    <t>El Salvador</t>
  </si>
  <si>
    <t>SLV</t>
  </si>
  <si>
    <t>Grenada</t>
  </si>
  <si>
    <t>GRD</t>
  </si>
  <si>
    <t>Guadeloupe</t>
  </si>
  <si>
    <t>GLP</t>
  </si>
  <si>
    <t>Guatemala</t>
  </si>
  <si>
    <t>GTM</t>
  </si>
  <si>
    <t>Haiti</t>
  </si>
  <si>
    <t>HTI</t>
  </si>
  <si>
    <t>Honduras</t>
  </si>
  <si>
    <t>HND</t>
  </si>
  <si>
    <t>Jamaica</t>
  </si>
  <si>
    <t>JAM</t>
  </si>
  <si>
    <t>Martinique</t>
  </si>
  <si>
    <t>MTQ</t>
  </si>
  <si>
    <t>Montserrat</t>
  </si>
  <si>
    <t>MSR</t>
  </si>
  <si>
    <t>Nicaragua</t>
  </si>
  <si>
    <t>NIC</t>
  </si>
  <si>
    <t>Panama</t>
  </si>
  <si>
    <t>PAN</t>
  </si>
  <si>
    <t>Puerto Rico</t>
  </si>
  <si>
    <t>PRI</t>
  </si>
  <si>
    <t>Saint Barthélemy</t>
  </si>
  <si>
    <t>BLM</t>
  </si>
  <si>
    <t>Saint Kitts and Nevis</t>
  </si>
  <si>
    <t>KNA</t>
  </si>
  <si>
    <t>Saint Lucia</t>
  </si>
  <si>
    <t>LCA</t>
  </si>
  <si>
    <t>Saint Martin</t>
  </si>
  <si>
    <t>MAF</t>
  </si>
  <si>
    <t>Saint Vincent and the Grenadines</t>
  </si>
  <si>
    <t>VCT</t>
  </si>
  <si>
    <t>Trinidad and Tobago</t>
  </si>
  <si>
    <t>TTO</t>
  </si>
  <si>
    <t>Turks and Caicos Islands</t>
  </si>
  <si>
    <t>TCA</t>
  </si>
  <si>
    <t>United States Virgin Islands</t>
  </si>
  <si>
    <t>VIR</t>
  </si>
  <si>
    <t>Eurasia</t>
  </si>
  <si>
    <t>Armenia</t>
  </si>
  <si>
    <t>ARM</t>
  </si>
  <si>
    <t>Azerbaijan</t>
  </si>
  <si>
    <t>AZE</t>
  </si>
  <si>
    <t>Georgia</t>
  </si>
  <si>
    <t>GEO</t>
  </si>
  <si>
    <t>Russia</t>
  </si>
  <si>
    <t>RUS</t>
  </si>
  <si>
    <t>Turkey</t>
  </si>
  <si>
    <t>TUR</t>
  </si>
  <si>
    <t>Europe</t>
  </si>
  <si>
    <t>Albania</t>
  </si>
  <si>
    <t>ALB</t>
  </si>
  <si>
    <t>Andorra</t>
  </si>
  <si>
    <t>AND</t>
  </si>
  <si>
    <t>Austria</t>
  </si>
  <si>
    <t>AUT</t>
  </si>
  <si>
    <t>Belarus</t>
  </si>
  <si>
    <t>BLR</t>
  </si>
  <si>
    <t>Belgium</t>
  </si>
  <si>
    <t>BEL</t>
  </si>
  <si>
    <t>Bosnia and Herzegovina</t>
  </si>
  <si>
    <t>BIH</t>
  </si>
  <si>
    <t>Bulgaria</t>
  </si>
  <si>
    <t>BGR</t>
  </si>
  <si>
    <t>Croatia</t>
  </si>
  <si>
    <t>HRV</t>
  </si>
  <si>
    <t>Cyprus</t>
  </si>
  <si>
    <t>CYP</t>
  </si>
  <si>
    <t>Czechia</t>
  </si>
  <si>
    <t>CZE</t>
  </si>
  <si>
    <t>Denmark</t>
  </si>
  <si>
    <t>DNK</t>
  </si>
  <si>
    <t>Estonia</t>
  </si>
  <si>
    <t>EST</t>
  </si>
  <si>
    <t>Faroe Islands</t>
  </si>
  <si>
    <t>FRO</t>
  </si>
  <si>
    <t>Finland</t>
  </si>
  <si>
    <t>FIN</t>
  </si>
  <si>
    <t>France</t>
  </si>
  <si>
    <t>FRA</t>
  </si>
  <si>
    <t>Germany</t>
  </si>
  <si>
    <t>DEU</t>
  </si>
  <si>
    <t>Greece</t>
  </si>
  <si>
    <t>GRC</t>
  </si>
  <si>
    <t>Hungary</t>
  </si>
  <si>
    <t>HUN</t>
  </si>
  <si>
    <t>Iceland</t>
  </si>
  <si>
    <t>ISL</t>
  </si>
  <si>
    <t>Ireland</t>
  </si>
  <si>
    <t>IRL</t>
  </si>
  <si>
    <t>Italy</t>
  </si>
  <si>
    <t>ITA</t>
  </si>
  <si>
    <t>Kosovo*</t>
  </si>
  <si>
    <t>XKX</t>
  </si>
  <si>
    <t>Latvia</t>
  </si>
  <si>
    <t>LVA</t>
  </si>
  <si>
    <t>Lithuania</t>
  </si>
  <si>
    <t>LTU</t>
  </si>
  <si>
    <t>Luxembourg</t>
  </si>
  <si>
    <t>LUX</t>
  </si>
  <si>
    <t>Malta</t>
  </si>
  <si>
    <t>MLT</t>
  </si>
  <si>
    <t>Moldova</t>
  </si>
  <si>
    <t>MDA</t>
  </si>
  <si>
    <t>Montenegro</t>
  </si>
  <si>
    <t>MNE</t>
  </si>
  <si>
    <t>Netherlands</t>
  </si>
  <si>
    <t>NLD</t>
  </si>
  <si>
    <t>North Macedonia</t>
  </si>
  <si>
    <t>MKD</t>
  </si>
  <si>
    <t>Norway</t>
  </si>
  <si>
    <t>NOR</t>
  </si>
  <si>
    <t>Poland</t>
  </si>
  <si>
    <t>POL</t>
  </si>
  <si>
    <t>Portugal</t>
  </si>
  <si>
    <t>PRT</t>
  </si>
  <si>
    <t>Romania</t>
  </si>
  <si>
    <t>ROU</t>
  </si>
  <si>
    <t>Serbia</t>
  </si>
  <si>
    <t>SRB</t>
  </si>
  <si>
    <t>Slovakia</t>
  </si>
  <si>
    <t>SVK</t>
  </si>
  <si>
    <t>Slovenia</t>
  </si>
  <si>
    <t>SVN</t>
  </si>
  <si>
    <t>Spain</t>
  </si>
  <si>
    <t>ESP</t>
  </si>
  <si>
    <t>Sweden</t>
  </si>
  <si>
    <t>SWE</t>
  </si>
  <si>
    <t>Switzerland</t>
  </si>
  <si>
    <t>CHE</t>
  </si>
  <si>
    <t>Ukraine</t>
  </si>
  <si>
    <t>UKR</t>
  </si>
  <si>
    <t>United Kingdom</t>
  </si>
  <si>
    <t>GBR</t>
  </si>
  <si>
    <t>Middle East</t>
  </si>
  <si>
    <t>Bahrain</t>
  </si>
  <si>
    <t>BHR</t>
  </si>
  <si>
    <t>Iran</t>
  </si>
  <si>
    <t>IRN</t>
  </si>
  <si>
    <t>Iraq</t>
  </si>
  <si>
    <t>IRQ</t>
  </si>
  <si>
    <t>Israel</t>
  </si>
  <si>
    <t>ISR</t>
  </si>
  <si>
    <t>Jordan</t>
  </si>
  <si>
    <t>JOR</t>
  </si>
  <si>
    <t>Kuwait</t>
  </si>
  <si>
    <t>KWT</t>
  </si>
  <si>
    <t>Lebanon</t>
  </si>
  <si>
    <t>LBN</t>
  </si>
  <si>
    <t>Oman</t>
  </si>
  <si>
    <t>OMN</t>
  </si>
  <si>
    <t>Qatar</t>
  </si>
  <si>
    <t>QAT</t>
  </si>
  <si>
    <t>Saudi Arabia</t>
  </si>
  <si>
    <t>SAU</t>
  </si>
  <si>
    <t>State of Palestine</t>
  </si>
  <si>
    <t>PSE</t>
  </si>
  <si>
    <t>Syria</t>
  </si>
  <si>
    <t>SYR</t>
  </si>
  <si>
    <t>United Arab Emirates</t>
  </si>
  <si>
    <t>ARE</t>
  </si>
  <si>
    <t>Yemen</t>
  </si>
  <si>
    <t>YEM</t>
  </si>
  <si>
    <t>North America</t>
  </si>
  <si>
    <t>Canada</t>
  </si>
  <si>
    <t>CAN</t>
  </si>
  <si>
    <t>Greenland</t>
  </si>
  <si>
    <t>GRL</t>
  </si>
  <si>
    <t>Mexico</t>
  </si>
  <si>
    <t>MEX</t>
  </si>
  <si>
    <t>Saint Pierre and Miquelon</t>
  </si>
  <si>
    <t>SPM</t>
  </si>
  <si>
    <t>United States</t>
  </si>
  <si>
    <t>USA</t>
  </si>
  <si>
    <t>Oceania</t>
  </si>
  <si>
    <t>American Samoa</t>
  </si>
  <si>
    <t>ASM</t>
  </si>
  <si>
    <t>Australia</t>
  </si>
  <si>
    <t>AUS</t>
  </si>
  <si>
    <t>Cook Islands</t>
  </si>
  <si>
    <t>COK</t>
  </si>
  <si>
    <t>Fiji</t>
  </si>
  <si>
    <t>FJI</t>
  </si>
  <si>
    <t>French Polynesia</t>
  </si>
  <si>
    <t>PYF</t>
  </si>
  <si>
    <t>Guam</t>
  </si>
  <si>
    <t>GUM</t>
  </si>
  <si>
    <t>Kiribati</t>
  </si>
  <si>
    <t>KIR</t>
  </si>
  <si>
    <t>Marshall Islands</t>
  </si>
  <si>
    <t>MHL</t>
  </si>
  <si>
    <t>Micronesia</t>
  </si>
  <si>
    <t>FSM</t>
  </si>
  <si>
    <t>Nauru</t>
  </si>
  <si>
    <t>NRU</t>
  </si>
  <si>
    <t>New Caledonia</t>
  </si>
  <si>
    <t>NCL</t>
  </si>
  <si>
    <t>New Zealand</t>
  </si>
  <si>
    <t>NZL</t>
  </si>
  <si>
    <t>Niue</t>
  </si>
  <si>
    <t>NIU</t>
  </si>
  <si>
    <t>Palau</t>
  </si>
  <si>
    <t>PLW</t>
  </si>
  <si>
    <t>Papua New Guinea</t>
  </si>
  <si>
    <t>PNG</t>
  </si>
  <si>
    <t>Samoa</t>
  </si>
  <si>
    <t>WSM</t>
  </si>
  <si>
    <t>Solomon Islands</t>
  </si>
  <si>
    <t>SLB</t>
  </si>
  <si>
    <t>Tokelau</t>
  </si>
  <si>
    <t>TKL</t>
  </si>
  <si>
    <t>Tonga</t>
  </si>
  <si>
    <t>TON</t>
  </si>
  <si>
    <t>Tuvalu</t>
  </si>
  <si>
    <t>TUV</t>
  </si>
  <si>
    <t>Vanuatu</t>
  </si>
  <si>
    <t>VUT</t>
  </si>
  <si>
    <t>Argentina</t>
  </si>
  <si>
    <t>ARG</t>
  </si>
  <si>
    <t>Bolivia</t>
  </si>
  <si>
    <t>BOL</t>
  </si>
  <si>
    <t>Brazil</t>
  </si>
  <si>
    <t>BRA</t>
  </si>
  <si>
    <t>Chile</t>
  </si>
  <si>
    <t>CHL</t>
  </si>
  <si>
    <t>Colombia</t>
  </si>
  <si>
    <t>COL</t>
  </si>
  <si>
    <t>Ecuador</t>
  </si>
  <si>
    <t>ECU</t>
  </si>
  <si>
    <t>Falkland Islands (Malvinas)</t>
  </si>
  <si>
    <t>FLK</t>
  </si>
  <si>
    <t>French Guiana</t>
  </si>
  <si>
    <t>GUF</t>
  </si>
  <si>
    <t>Guyana</t>
  </si>
  <si>
    <t>GUY</t>
  </si>
  <si>
    <t>Paraguay</t>
  </si>
  <si>
    <t>PRY</t>
  </si>
  <si>
    <t>Peru</t>
  </si>
  <si>
    <t>PER</t>
  </si>
  <si>
    <t>South Georgia and the South Sandwich Islands</t>
  </si>
  <si>
    <t>SGS</t>
  </si>
  <si>
    <t>Suriname</t>
  </si>
  <si>
    <t>SUR</t>
  </si>
  <si>
    <t>Uruguay</t>
  </si>
  <si>
    <t>URY</t>
  </si>
  <si>
    <t>Venezuela</t>
  </si>
  <si>
    <t>VEN</t>
  </si>
  <si>
    <t>Non-Renewable</t>
  </si>
  <si>
    <t>Renewable</t>
  </si>
  <si>
    <t>http://resourceirena.irena.org/gateway/dashboard/</t>
  </si>
  <si>
    <t>Row Labels</t>
  </si>
  <si>
    <t>Grand Total</t>
  </si>
  <si>
    <t>Sum of Electricity Generation (GWh)</t>
  </si>
  <si>
    <t>Sum of Electricity Capacity (MW)</t>
  </si>
  <si>
    <t>Column Labels</t>
  </si>
  <si>
    <t>Renewable Energy Capacity and Generation</t>
  </si>
  <si>
    <t>Sum of Amount (USD million)</t>
  </si>
  <si>
    <t>Electricity Capacity in MW</t>
  </si>
  <si>
    <t>Other</t>
  </si>
  <si>
    <t>Solar</t>
  </si>
  <si>
    <t>Traditional biofuels</t>
  </si>
  <si>
    <t>Wind</t>
  </si>
  <si>
    <t>Other renewables</t>
  </si>
  <si>
    <t>Sum of Value</t>
  </si>
  <si>
    <t>%Increase</t>
  </si>
  <si>
    <t>Capacity MW</t>
  </si>
  <si>
    <t>Sum of Bottom</t>
  </si>
  <si>
    <t>Sum of 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</si>
</sst>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9" x14ac:knownFonts="1">
    <font>
      <sz val="11"/>
      <color theme="1"/>
      <name val="Calibri"/>
      <family val="2"/>
      <scheme val="minor"/>
    </font>
    <font>
      <sz val="18"/>
      <color theme="3"/>
      <name val="Calibri Light"/>
      <family val="2"/>
      <scheme val="major"/>
    </font>
    <font>
      <b/>
      <sz val="11"/>
      <color theme="1"/>
      <name val="Calibri"/>
      <family val="2"/>
      <scheme val="minor"/>
    </font>
    <font>
      <u/>
      <sz val="11"/>
      <color theme="10"/>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1"/>
      <color theme="1"/>
      <name val="Arial"/>
      <family val="2"/>
    </font>
    <font>
      <sz val="16"/>
      <color theme="0"/>
      <name val="Calibri"/>
      <family val="2"/>
      <scheme val="minor"/>
    </font>
  </fonts>
  <fills count="5">
    <fill>
      <patternFill patternType="none"/>
    </fill>
    <fill>
      <patternFill patternType="gray125"/>
    </fill>
    <fill>
      <patternFill patternType="solid">
        <fgColor theme="4"/>
      </patternFill>
    </fill>
    <fill>
      <patternFill patternType="solid">
        <fgColor theme="1"/>
        <bgColor indexed="64"/>
      </patternFill>
    </fill>
    <fill>
      <patternFill patternType="solid">
        <fgColor theme="4" tint="0.59999389629810485"/>
        <bgColor indexed="64"/>
      </patternFill>
    </fill>
  </fills>
  <borders count="2">
    <border>
      <left/>
      <right/>
      <top/>
      <bottom/>
      <diagonal/>
    </border>
    <border>
      <left/>
      <right/>
      <top style="thin">
        <color theme="4" tint="0.39997558519241921"/>
      </top>
      <bottom style="thin">
        <color theme="4" tint="0.39997558519241921"/>
      </bottom>
      <diagonal/>
    </border>
  </borders>
  <cellStyleXfs count="5">
    <xf numFmtId="0" fontId="0" fillId="0" borderId="0"/>
    <xf numFmtId="0" fontId="1" fillId="0" borderId="0" applyNumberFormat="0" applyFill="0" applyBorder="0" applyAlignment="0" applyProtection="0"/>
    <xf numFmtId="0" fontId="3" fillId="0" borderId="0" applyNumberFormat="0" applyFill="0" applyBorder="0" applyAlignment="0" applyProtection="0"/>
    <xf numFmtId="9" fontId="4" fillId="0" borderId="0" applyFont="0" applyFill="0" applyBorder="0" applyAlignment="0" applyProtection="0"/>
    <xf numFmtId="0" fontId="6" fillId="2" borderId="0" applyNumberFormat="0" applyBorder="0" applyAlignment="0" applyProtection="0"/>
  </cellStyleXfs>
  <cellXfs count="18">
    <xf numFmtId="0" fontId="0" fillId="0" borderId="0" xfId="0"/>
    <xf numFmtId="0" fontId="1" fillId="0" borderId="0" xfId="1"/>
    <xf numFmtId="0" fontId="2" fillId="0" borderId="0" xfId="0" applyFont="1"/>
    <xf numFmtId="0" fontId="3" fillId="0" borderId="0" xfId="2"/>
    <xf numFmtId="0" fontId="0" fillId="0" borderId="0" xfId="0" pivotButton="1"/>
    <xf numFmtId="0" fontId="0" fillId="0" borderId="0" xfId="0" applyAlignment="1">
      <alignment horizontal="left"/>
    </xf>
    <xf numFmtId="1" fontId="0" fillId="0" borderId="0" xfId="0" applyNumberFormat="1"/>
    <xf numFmtId="3" fontId="0" fillId="0" borderId="0" xfId="0" applyNumberFormat="1"/>
    <xf numFmtId="9" fontId="0" fillId="0" borderId="0" xfId="3" applyFont="1"/>
    <xf numFmtId="0" fontId="6" fillId="2" borderId="0" xfId="4" applyAlignment="1">
      <alignment horizontal="right"/>
    </xf>
    <xf numFmtId="0" fontId="6" fillId="2" borderId="1" xfId="4" applyBorder="1" applyAlignment="1">
      <alignment horizontal="right"/>
    </xf>
    <xf numFmtId="0" fontId="6" fillId="3" borderId="0" xfId="0" applyFont="1" applyFill="1" applyAlignment="1">
      <alignment horizontal="center"/>
    </xf>
    <xf numFmtId="0" fontId="7" fillId="0" borderId="0" xfId="0" applyFont="1"/>
    <xf numFmtId="164" fontId="5" fillId="3" borderId="0" xfId="3" applyNumberFormat="1" applyFont="1" applyFill="1" applyAlignment="1">
      <alignment horizontal="center"/>
    </xf>
    <xf numFmtId="0" fontId="0" fillId="3" borderId="0" xfId="0" applyFill="1"/>
    <xf numFmtId="0" fontId="8" fillId="3" borderId="0" xfId="0" applyFont="1" applyFill="1" applyAlignment="1">
      <alignment vertical="center"/>
    </xf>
    <xf numFmtId="9" fontId="0" fillId="0" borderId="0" xfId="0" applyNumberFormat="1"/>
    <xf numFmtId="0" fontId="0" fillId="4" borderId="0" xfId="0" applyFill="1"/>
  </cellXfs>
  <cellStyles count="5">
    <cellStyle name="Accent1" xfId="4" builtinId="29"/>
    <cellStyle name="Hyperlink" xfId="2" builtinId="8"/>
    <cellStyle name="Normal" xfId="0" builtinId="0"/>
    <cellStyle name="Percent" xfId="3" builtinId="5"/>
    <cellStyle name="Title" xfId="1" builtinId="15"/>
  </cellStyles>
  <dxfs count="8">
    <dxf>
      <numFmt numFmtId="13" formatCode="0%"/>
    </dxf>
    <dxf>
      <numFmt numFmtId="13" formatCode="0%"/>
    </dxf>
    <dxf>
      <numFmt numFmtId="13" formatCode="0%"/>
    </dxf>
    <dxf>
      <font>
        <b/>
        <i val="0"/>
        <strike val="0"/>
        <condense val="0"/>
        <extend val="0"/>
        <outline val="0"/>
        <shadow val="0"/>
        <u val="none"/>
        <vertAlign val="baseline"/>
        <sz val="11"/>
        <color theme="1"/>
        <name val="Calibri"/>
        <family val="2"/>
        <scheme val="minor"/>
      </font>
    </dxf>
    <dxf>
      <font>
        <color theme="0"/>
      </font>
      <border>
        <bottom style="thin">
          <color theme="5"/>
        </bottom>
        <vertical/>
        <horizontal/>
      </border>
    </dxf>
    <dxf>
      <font>
        <sz val="8"/>
        <color theme="1"/>
      </font>
      <fill>
        <patternFill>
          <bgColor theme="1"/>
        </patternFill>
      </fill>
      <border diagonalUp="0" diagonalDown="0">
        <left/>
        <right/>
        <top/>
        <bottom/>
        <vertical/>
        <horizontal/>
      </border>
    </dxf>
    <dxf>
      <font>
        <sz val="8"/>
        <color theme="1"/>
        <name val="Calibri"/>
        <family val="2"/>
        <scheme val="minor"/>
      </font>
    </dxf>
    <dxf>
      <font>
        <sz val="7"/>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2" defaultPivotStyle="PivotStyleLight16">
    <tableStyle name="Dark" pivot="0" table="0" count="8" xr9:uid="{73BBA43A-FA99-4CF8-ACF6-1CA784C81BF9}">
      <tableStyleElement type="wholeTable" dxfId="7"/>
      <tableStyleElement type="headerRow" dxfId="6"/>
    </tableStyle>
    <tableStyle name="V Dark" pivot="0" table="0" count="10" xr9:uid="{D8E3C8EF-418B-427C-95E8-94AC5EF8316C}">
      <tableStyleElement type="wholeTable" dxfId="5"/>
      <tableStyleElement type="headerRow" dxfId="4"/>
    </tableStyle>
  </tableStyles>
  <colors>
    <mruColors>
      <color rgb="FF37A8C7"/>
      <color rgb="FF3998A5"/>
      <color rgb="FFFDC7F1"/>
      <color rgb="FFCCFFFF"/>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4"/>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1"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V Dar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3743705557422"/>
              <bgColor theme="0" tint="-4.9989318521683403E-2"/>
            </patternFill>
          </fill>
        </dxf>
        <dxf>
          <fill>
            <patternFill patternType="solid">
              <fgColor theme="0"/>
              <bgColor theme="4"/>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Dark">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7.pn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image" Target="../media/image18.png"/></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dahboard.xlsx]Generation vs!PivotTable15</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s>
    <c:plotArea>
      <c:layout/>
      <c:doughnutChart>
        <c:varyColors val="1"/>
        <c:ser>
          <c:idx val="0"/>
          <c:order val="0"/>
          <c:tx>
            <c:strRef>
              <c:f>'Generation vs'!$B$3:$B$4</c:f>
              <c:strCache>
                <c:ptCount val="1"/>
                <c:pt idx="0">
                  <c:v>Renewable</c:v>
                </c:pt>
              </c:strCache>
            </c:strRef>
          </c:tx>
          <c:dPt>
            <c:idx val="0"/>
            <c:bubble3D val="0"/>
            <c:spPr>
              <a:solidFill>
                <a:schemeClr val="accent1"/>
              </a:solidFill>
              <a:ln>
                <a:noFill/>
              </a:ln>
              <a:effectLst/>
            </c:spPr>
            <c:extLst>
              <c:ext xmlns:c16="http://schemas.microsoft.com/office/drawing/2014/chart" uri="{C3380CC4-5D6E-409C-BE32-E72D297353CC}">
                <c16:uniqueId val="{00000001-2F34-4DDB-AA50-61C06C12AC07}"/>
              </c:ext>
            </c:extLst>
          </c:dPt>
          <c:dPt>
            <c:idx val="1"/>
            <c:bubble3D val="0"/>
            <c:spPr>
              <a:solidFill>
                <a:schemeClr val="accent2"/>
              </a:solidFill>
              <a:ln>
                <a:noFill/>
              </a:ln>
              <a:effectLst/>
            </c:spPr>
            <c:extLst>
              <c:ext xmlns:c16="http://schemas.microsoft.com/office/drawing/2014/chart" uri="{C3380CC4-5D6E-409C-BE32-E72D297353CC}">
                <c16:uniqueId val="{00000003-2F34-4DDB-AA50-61C06C12AC07}"/>
              </c:ext>
            </c:extLst>
          </c:dPt>
          <c:dPt>
            <c:idx val="2"/>
            <c:bubble3D val="0"/>
            <c:spPr>
              <a:solidFill>
                <a:schemeClr val="accent3"/>
              </a:solidFill>
              <a:ln>
                <a:noFill/>
              </a:ln>
              <a:effectLst/>
            </c:spPr>
            <c:extLst>
              <c:ext xmlns:c16="http://schemas.microsoft.com/office/drawing/2014/chart" uri="{C3380CC4-5D6E-409C-BE32-E72D297353CC}">
                <c16:uniqueId val="{00000005-2F34-4DDB-AA50-61C06C12AC07}"/>
              </c:ext>
            </c:extLst>
          </c:dPt>
          <c:dPt>
            <c:idx val="3"/>
            <c:bubble3D val="0"/>
            <c:spPr>
              <a:solidFill>
                <a:schemeClr val="accent4"/>
              </a:solidFill>
              <a:ln>
                <a:noFill/>
              </a:ln>
              <a:effectLst/>
            </c:spPr>
            <c:extLst>
              <c:ext xmlns:c16="http://schemas.microsoft.com/office/drawing/2014/chart" uri="{C3380CC4-5D6E-409C-BE32-E72D297353CC}">
                <c16:uniqueId val="{00000007-2F34-4DDB-AA50-61C06C12AC07}"/>
              </c:ext>
            </c:extLst>
          </c:dPt>
          <c:dPt>
            <c:idx val="4"/>
            <c:bubble3D val="0"/>
            <c:spPr>
              <a:solidFill>
                <a:schemeClr val="accent5"/>
              </a:solidFill>
              <a:ln>
                <a:noFill/>
              </a:ln>
              <a:effectLst/>
            </c:spPr>
            <c:extLst>
              <c:ext xmlns:c16="http://schemas.microsoft.com/office/drawing/2014/chart" uri="{C3380CC4-5D6E-409C-BE32-E72D297353CC}">
                <c16:uniqueId val="{00000009-2F34-4DDB-AA50-61C06C12AC07}"/>
              </c:ext>
            </c:extLst>
          </c:dPt>
          <c:dPt>
            <c:idx val="5"/>
            <c:bubble3D val="0"/>
            <c:spPr>
              <a:solidFill>
                <a:schemeClr val="accent6"/>
              </a:solidFill>
              <a:ln>
                <a:noFill/>
              </a:ln>
              <a:effectLst/>
            </c:spPr>
            <c:extLst>
              <c:ext xmlns:c16="http://schemas.microsoft.com/office/drawing/2014/chart" uri="{C3380CC4-5D6E-409C-BE32-E72D297353CC}">
                <c16:uniqueId val="{0000000B-2F34-4DDB-AA50-61C06C12AC0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F34-4DDB-AA50-61C06C12AC0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F34-4DDB-AA50-61C06C12AC07}"/>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F34-4DDB-AA50-61C06C12AC0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F34-4DDB-AA50-61C06C12AC07}"/>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2F34-4DDB-AA50-61C06C12AC07}"/>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2F34-4DDB-AA50-61C06C12AC07}"/>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2F34-4DDB-AA50-61C06C12AC07}"/>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2F34-4DDB-AA50-61C06C12AC07}"/>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2F34-4DDB-AA50-61C06C12AC0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2F34-4DDB-AA50-61C06C12AC07}"/>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2F34-4DDB-AA50-61C06C12AC07}"/>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2F34-4DDB-AA50-61C06C12AC07}"/>
              </c:ext>
            </c:extLst>
          </c:dPt>
          <c:cat>
            <c:strRef>
              <c:f>'Generation vs'!$A$5:$A$23</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'Generation vs'!$B$5:$B$23</c:f>
              <c:numCache>
                <c:formatCode>0</c:formatCode>
                <c:ptCount val="18"/>
                <c:pt idx="0">
                  <c:v>638643.01299999992</c:v>
                </c:pt>
                <c:pt idx="1">
                  <c:v>650510.98399999982</c:v>
                </c:pt>
                <c:pt idx="2">
                  <c:v>606728.95000000042</c:v>
                </c:pt>
                <c:pt idx="3">
                  <c:v>588354.66</c:v>
                </c:pt>
                <c:pt idx="4">
                  <c:v>643357.80799999973</c:v>
                </c:pt>
                <c:pt idx="5">
                  <c:v>677624.01700000023</c:v>
                </c:pt>
                <c:pt idx="6">
                  <c:v>686952.74599999993</c:v>
                </c:pt>
                <c:pt idx="7">
                  <c:v>729524.99200000043</c:v>
                </c:pt>
                <c:pt idx="8">
                  <c:v>790115.91899999999</c:v>
                </c:pt>
                <c:pt idx="9">
                  <c:v>814712.80600000045</c:v>
                </c:pt>
                <c:pt idx="10">
                  <c:v>898823.61399999913</c:v>
                </c:pt>
                <c:pt idx="11">
                  <c:v>885054.62100000016</c:v>
                </c:pt>
                <c:pt idx="12">
                  <c:v>1004266.8020000008</c:v>
                </c:pt>
                <c:pt idx="13">
                  <c:v>1093725.6320000002</c:v>
                </c:pt>
                <c:pt idx="14">
                  <c:v>1135190.5039999995</c:v>
                </c:pt>
                <c:pt idx="15">
                  <c:v>1171930.168000001</c:v>
                </c:pt>
                <c:pt idx="16">
                  <c:v>1194889.9799999995</c:v>
                </c:pt>
                <c:pt idx="17">
                  <c:v>1211117.7839999998</c:v>
                </c:pt>
              </c:numCache>
            </c:numRef>
          </c:val>
          <c:extLst>
            <c:ext xmlns:c16="http://schemas.microsoft.com/office/drawing/2014/chart" uri="{C3380CC4-5D6E-409C-BE32-E72D297353CC}">
              <c16:uniqueId val="{00000000-77BB-4E5D-8BC3-098A069F6962}"/>
            </c:ext>
          </c:extLst>
        </c:ser>
        <c:ser>
          <c:idx val="1"/>
          <c:order val="1"/>
          <c:tx>
            <c:strRef>
              <c:f>'Generation vs'!$C$3:$C$4</c:f>
              <c:strCache>
                <c:ptCount val="1"/>
                <c:pt idx="0">
                  <c:v>Non-Renewable</c:v>
                </c:pt>
              </c:strCache>
            </c:strRef>
          </c:tx>
          <c:dPt>
            <c:idx val="0"/>
            <c:bubble3D val="0"/>
            <c:spPr>
              <a:solidFill>
                <a:schemeClr val="accent1"/>
              </a:solidFill>
              <a:ln>
                <a:noFill/>
              </a:ln>
              <a:effectLst/>
            </c:spPr>
            <c:extLst>
              <c:ext xmlns:c16="http://schemas.microsoft.com/office/drawing/2014/chart" uri="{C3380CC4-5D6E-409C-BE32-E72D297353CC}">
                <c16:uniqueId val="{00000025-2F34-4DDB-AA50-61C06C12AC07}"/>
              </c:ext>
            </c:extLst>
          </c:dPt>
          <c:dPt>
            <c:idx val="1"/>
            <c:bubble3D val="0"/>
            <c:spPr>
              <a:solidFill>
                <a:schemeClr val="accent2"/>
              </a:solidFill>
              <a:ln>
                <a:noFill/>
              </a:ln>
              <a:effectLst/>
            </c:spPr>
            <c:extLst>
              <c:ext xmlns:c16="http://schemas.microsoft.com/office/drawing/2014/chart" uri="{C3380CC4-5D6E-409C-BE32-E72D297353CC}">
                <c16:uniqueId val="{00000027-2F34-4DDB-AA50-61C06C12AC07}"/>
              </c:ext>
            </c:extLst>
          </c:dPt>
          <c:dPt>
            <c:idx val="2"/>
            <c:bubble3D val="0"/>
            <c:spPr>
              <a:solidFill>
                <a:schemeClr val="accent3"/>
              </a:solidFill>
              <a:ln>
                <a:noFill/>
              </a:ln>
              <a:effectLst/>
            </c:spPr>
            <c:extLst>
              <c:ext xmlns:c16="http://schemas.microsoft.com/office/drawing/2014/chart" uri="{C3380CC4-5D6E-409C-BE32-E72D297353CC}">
                <c16:uniqueId val="{00000029-2F34-4DDB-AA50-61C06C12AC07}"/>
              </c:ext>
            </c:extLst>
          </c:dPt>
          <c:dPt>
            <c:idx val="3"/>
            <c:bubble3D val="0"/>
            <c:spPr>
              <a:solidFill>
                <a:schemeClr val="accent4"/>
              </a:solidFill>
              <a:ln>
                <a:noFill/>
              </a:ln>
              <a:effectLst/>
            </c:spPr>
            <c:extLst>
              <c:ext xmlns:c16="http://schemas.microsoft.com/office/drawing/2014/chart" uri="{C3380CC4-5D6E-409C-BE32-E72D297353CC}">
                <c16:uniqueId val="{0000002B-2F34-4DDB-AA50-61C06C12AC07}"/>
              </c:ext>
            </c:extLst>
          </c:dPt>
          <c:dPt>
            <c:idx val="4"/>
            <c:bubble3D val="0"/>
            <c:spPr>
              <a:solidFill>
                <a:schemeClr val="accent5"/>
              </a:solidFill>
              <a:ln>
                <a:noFill/>
              </a:ln>
              <a:effectLst/>
            </c:spPr>
            <c:extLst>
              <c:ext xmlns:c16="http://schemas.microsoft.com/office/drawing/2014/chart" uri="{C3380CC4-5D6E-409C-BE32-E72D297353CC}">
                <c16:uniqueId val="{0000002D-2F34-4DDB-AA50-61C06C12AC07}"/>
              </c:ext>
            </c:extLst>
          </c:dPt>
          <c:dPt>
            <c:idx val="5"/>
            <c:bubble3D val="0"/>
            <c:spPr>
              <a:solidFill>
                <a:schemeClr val="accent6"/>
              </a:solidFill>
              <a:ln>
                <a:noFill/>
              </a:ln>
              <a:effectLst/>
            </c:spPr>
            <c:extLst>
              <c:ext xmlns:c16="http://schemas.microsoft.com/office/drawing/2014/chart" uri="{C3380CC4-5D6E-409C-BE32-E72D297353CC}">
                <c16:uniqueId val="{0000002F-2F34-4DDB-AA50-61C06C12AC0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1-2F34-4DDB-AA50-61C06C12AC0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3-2F34-4DDB-AA50-61C06C12AC07}"/>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35-2F34-4DDB-AA50-61C06C12AC0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37-2F34-4DDB-AA50-61C06C12AC07}"/>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9-2F34-4DDB-AA50-61C06C12AC07}"/>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B-2F34-4DDB-AA50-61C06C12AC07}"/>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3D-2F34-4DDB-AA50-61C06C12AC07}"/>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3F-2F34-4DDB-AA50-61C06C12AC07}"/>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1-2F34-4DDB-AA50-61C06C12AC0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3-2F34-4DDB-AA50-61C06C12AC07}"/>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45-2F34-4DDB-AA50-61C06C12AC07}"/>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47-2F34-4DDB-AA50-61C06C12AC07}"/>
              </c:ext>
            </c:extLst>
          </c:dPt>
          <c:cat>
            <c:strRef>
              <c:f>'Generation vs'!$A$5:$A$23</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'Generation vs'!$C$5:$C$23</c:f>
              <c:numCache>
                <c:formatCode>0</c:formatCode>
                <c:ptCount val="18"/>
                <c:pt idx="0">
                  <c:v>2886085.9730000002</c:v>
                </c:pt>
                <c:pt idx="1">
                  <c:v>2942996.0819999999</c:v>
                </c:pt>
                <c:pt idx="2">
                  <c:v>3018127.2579999999</c:v>
                </c:pt>
                <c:pt idx="3">
                  <c:v>3114358.3450000002</c:v>
                </c:pt>
                <c:pt idx="4">
                  <c:v>3130564.094</c:v>
                </c:pt>
                <c:pt idx="5">
                  <c:v>3146659.7430000002</c:v>
                </c:pt>
                <c:pt idx="6">
                  <c:v>3181101.5350000001</c:v>
                </c:pt>
                <c:pt idx="7">
                  <c:v>3170683.6099999994</c:v>
                </c:pt>
                <c:pt idx="8">
                  <c:v>3129135.6139999991</c:v>
                </c:pt>
                <c:pt idx="9">
                  <c:v>2909146.5700000003</c:v>
                </c:pt>
                <c:pt idx="10">
                  <c:v>2985938.6029999987</c:v>
                </c:pt>
                <c:pt idx="11">
                  <c:v>2941070.3969999999</c:v>
                </c:pt>
                <c:pt idx="12">
                  <c:v>2841798.1119999997</c:v>
                </c:pt>
                <c:pt idx="13">
                  <c:v>2717614.3759999992</c:v>
                </c:pt>
                <c:pt idx="14">
                  <c:v>2588166.1530000009</c:v>
                </c:pt>
                <c:pt idx="15">
                  <c:v>2582072.0050000004</c:v>
                </c:pt>
                <c:pt idx="16">
                  <c:v>2586422.9500000002</c:v>
                </c:pt>
                <c:pt idx="17">
                  <c:v>2586790.4150000005</c:v>
                </c:pt>
              </c:numCache>
            </c:numRef>
          </c:val>
          <c:extLst>
            <c:ext xmlns:c16="http://schemas.microsoft.com/office/drawing/2014/chart" uri="{C3380CC4-5D6E-409C-BE32-E72D297353CC}">
              <c16:uniqueId val="{00000001-77BB-4E5D-8BC3-098A069F696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dahboard.xlsx]Generation Renews!PivotTable15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5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22225" cap="rnd" cmpd="sng" algn="ctr">
            <a:solidFill>
              <a:schemeClr val="accent4"/>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2225" cap="rnd">
            <a:solidFill>
              <a:schemeClr val="accent5"/>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55"/>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2225" cap="rnd">
            <a:solidFill>
              <a:schemeClr val="accent3"/>
            </a:solidFill>
          </a:ln>
          <a:effectLst>
            <a:glow rad="139700">
              <a:schemeClr val="accent3">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8"/>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9"/>
        <c:spPr>
          <a:ln w="22225" cap="rnd">
            <a:solidFill>
              <a:schemeClr val="accent5"/>
            </a:solidFill>
          </a:ln>
          <a:effectLst>
            <a:glow rad="139700">
              <a:schemeClr val="accent2">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0808687359367E-2"/>
          <c:y val="8.5732926322388089E-2"/>
          <c:w val="0.89942881449311118"/>
          <c:h val="0.7509647204184583"/>
        </c:manualLayout>
      </c:layout>
      <c:lineChart>
        <c:grouping val="standard"/>
        <c:varyColors val="0"/>
        <c:ser>
          <c:idx val="1"/>
          <c:order val="1"/>
          <c:tx>
            <c:strRef>
              <c:f>'Generation Renews'!$C$3:$C$4</c:f>
              <c:strCache>
                <c:ptCount val="1"/>
                <c:pt idx="0">
                  <c:v>Solar energy</c:v>
                </c:pt>
              </c:strCache>
            </c:strRef>
          </c:tx>
          <c:spPr>
            <a:ln w="22225" cap="rnd">
              <a:solidFill>
                <a:schemeClr val="accent5"/>
              </a:solidFill>
            </a:ln>
            <a:effectLst>
              <a:glow rad="139700">
                <a:schemeClr val="accent2">
                  <a:satMod val="175000"/>
                  <a:alpha val="14000"/>
                </a:schemeClr>
              </a:glow>
            </a:effectLst>
          </c:spPr>
          <c:marker>
            <c:symbol val="none"/>
          </c:marker>
          <c:dPt>
            <c:idx val="10"/>
            <c:marker>
              <c:symbol val="none"/>
            </c:marker>
            <c:bubble3D val="0"/>
            <c:spPr>
              <a:ln w="22225" cap="rnd">
                <a:solidFill>
                  <a:schemeClr val="accent5"/>
                </a:solidFill>
              </a:ln>
              <a:effectLst>
                <a:glow rad="139700">
                  <a:schemeClr val="accent2">
                    <a:satMod val="175000"/>
                    <a:alpha val="14000"/>
                  </a:schemeClr>
                </a:glow>
              </a:effectLst>
            </c:spPr>
            <c:extLst>
              <c:ext xmlns:c16="http://schemas.microsoft.com/office/drawing/2014/chart" uri="{C3380CC4-5D6E-409C-BE32-E72D297353CC}">
                <c16:uniqueId val="{00000008-2E24-4AC0-9A8E-45D31B761229}"/>
              </c:ext>
            </c:extLst>
          </c:dPt>
          <c:dLbls>
            <c:dLbl>
              <c:idx val="10"/>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24-4AC0-9A8E-45D31B76122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'Generation Renews'!$A$5:$A$16</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'Generation Renews'!$C$5:$C$16</c:f>
              <c:numCache>
                <c:formatCode>0</c:formatCode>
                <c:ptCount val="11"/>
                <c:pt idx="0">
                  <c:v>3828.8770000000004</c:v>
                </c:pt>
                <c:pt idx="1">
                  <c:v>7504.1169999999993</c:v>
                </c:pt>
                <c:pt idx="2">
                  <c:v>14192.661999999998</c:v>
                </c:pt>
                <c:pt idx="3">
                  <c:v>23382.715000000007</c:v>
                </c:pt>
                <c:pt idx="4">
                  <c:v>47756.401000000013</c:v>
                </c:pt>
                <c:pt idx="5">
                  <c:v>72194.888000000006</c:v>
                </c:pt>
                <c:pt idx="6">
                  <c:v>87226.689000000013</c:v>
                </c:pt>
                <c:pt idx="7">
                  <c:v>99997.846000000005</c:v>
                </c:pt>
                <c:pt idx="8">
                  <c:v>110513.57600000002</c:v>
                </c:pt>
                <c:pt idx="9">
                  <c:v>113851.09099999997</c:v>
                </c:pt>
                <c:pt idx="10">
                  <c:v>122499.24100000001</c:v>
                </c:pt>
              </c:numCache>
            </c:numRef>
          </c:val>
          <c:smooth val="0"/>
          <c:extLst>
            <c:ext xmlns:c16="http://schemas.microsoft.com/office/drawing/2014/chart" uri="{C3380CC4-5D6E-409C-BE32-E72D297353CC}">
              <c16:uniqueId val="{00000000-2E24-4AC0-9A8E-45D31B761229}"/>
            </c:ext>
          </c:extLst>
        </c:ser>
        <c:ser>
          <c:idx val="0"/>
          <c:order val="0"/>
          <c:tx>
            <c:strRef>
              <c:f>'Generation Renews'!$B$3:$B$4</c:f>
              <c:strCache>
                <c:ptCount val="1"/>
                <c:pt idx="0">
                  <c:v>Geothermal energy</c:v>
                </c:pt>
              </c:strCache>
            </c:strRef>
          </c:tx>
          <c:spPr>
            <a:ln w="22225" cap="rnd">
              <a:solidFill>
                <a:schemeClr val="accent1"/>
              </a:solidFill>
            </a:ln>
            <a:effectLst>
              <a:glow rad="139700">
                <a:schemeClr val="accent1">
                  <a:satMod val="175000"/>
                  <a:alpha val="14000"/>
                </a:schemeClr>
              </a:glow>
            </a:effectLst>
          </c:spPr>
          <c:marker>
            <c:symbol val="none"/>
          </c:marker>
          <c:dPt>
            <c:idx val="10"/>
            <c:marker>
              <c:symbol val="none"/>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F-2E24-4AC0-9A8E-45D31B761229}"/>
              </c:ext>
            </c:extLst>
          </c:dPt>
          <c:dLbls>
            <c:dLbl>
              <c:idx val="10"/>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E24-4AC0-9A8E-45D31B76122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'Generation Renews'!$A$5:$A$16</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'Generation Renews'!$B$5:$B$16</c:f>
              <c:numCache>
                <c:formatCode>0</c:formatCode>
                <c:ptCount val="11"/>
                <c:pt idx="0">
                  <c:v>9351.491</c:v>
                </c:pt>
                <c:pt idx="1">
                  <c:v>9768.8340000000007</c:v>
                </c:pt>
                <c:pt idx="2">
                  <c:v>10099.156999999999</c:v>
                </c:pt>
                <c:pt idx="3">
                  <c:v>10067.430999999999</c:v>
                </c:pt>
                <c:pt idx="4">
                  <c:v>10648.233999999999</c:v>
                </c:pt>
                <c:pt idx="5">
                  <c:v>11030.281999999999</c:v>
                </c:pt>
                <c:pt idx="6">
                  <c:v>11271.152</c:v>
                </c:pt>
                <c:pt idx="7">
                  <c:v>11541.898999999999</c:v>
                </c:pt>
                <c:pt idx="8">
                  <c:v>11617.764999999999</c:v>
                </c:pt>
                <c:pt idx="9">
                  <c:v>11799.839999999998</c:v>
                </c:pt>
                <c:pt idx="10">
                  <c:v>11970.404999999999</c:v>
                </c:pt>
              </c:numCache>
            </c:numRef>
          </c:val>
          <c:smooth val="0"/>
          <c:extLst>
            <c:ext xmlns:c16="http://schemas.microsoft.com/office/drawing/2014/chart" uri="{C3380CC4-5D6E-409C-BE32-E72D297353CC}">
              <c16:uniqueId val="{00000002-2E24-4AC0-9A8E-45D31B761229}"/>
            </c:ext>
          </c:extLst>
        </c:ser>
        <c:ser>
          <c:idx val="2"/>
          <c:order val="2"/>
          <c:tx>
            <c:strRef>
              <c:f>'Generation Renews'!$D$3:$D$4</c:f>
              <c:strCache>
                <c:ptCount val="1"/>
                <c:pt idx="0">
                  <c:v>Wind energy</c:v>
                </c:pt>
              </c:strCache>
            </c:strRef>
          </c:tx>
          <c:spPr>
            <a:ln w="22225" cap="rnd">
              <a:solidFill>
                <a:schemeClr val="accent3"/>
              </a:solidFill>
            </a:ln>
            <a:effectLst>
              <a:glow rad="139700">
                <a:schemeClr val="accent3">
                  <a:satMod val="175000"/>
                  <a:alpha val="14000"/>
                </a:schemeClr>
              </a:glow>
            </a:effectLst>
          </c:spPr>
          <c:marker>
            <c:symbol val="none"/>
          </c:marker>
          <c:dPt>
            <c:idx val="10"/>
            <c:marker>
              <c:symbol val="none"/>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5-8297-4DEA-862C-C3802BDA312C}"/>
              </c:ext>
            </c:extLst>
          </c:dPt>
          <c:dLbls>
            <c:dLbl>
              <c:idx val="10"/>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97-4DEA-862C-C3802BDA312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'Generation Renews'!$A$5:$A$16</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'Generation Renews'!$D$5:$D$16</c:f>
              <c:numCache>
                <c:formatCode>0</c:formatCode>
                <c:ptCount val="11"/>
                <c:pt idx="0">
                  <c:v>105362.18799999999</c:v>
                </c:pt>
                <c:pt idx="1">
                  <c:v>120535.18900000001</c:v>
                </c:pt>
                <c:pt idx="2">
                  <c:v>134117.05999999997</c:v>
                </c:pt>
                <c:pt idx="3">
                  <c:v>150370.83199999999</c:v>
                </c:pt>
                <c:pt idx="4">
                  <c:v>181497.97</c:v>
                </c:pt>
                <c:pt idx="5">
                  <c:v>208045.826</c:v>
                </c:pt>
                <c:pt idx="6">
                  <c:v>239466.29999999996</c:v>
                </c:pt>
                <c:pt idx="7">
                  <c:v>256986.76799999998</c:v>
                </c:pt>
                <c:pt idx="8">
                  <c:v>306053.55200000003</c:v>
                </c:pt>
                <c:pt idx="9">
                  <c:v>306528.43200000015</c:v>
                </c:pt>
                <c:pt idx="10">
                  <c:v>367645.647</c:v>
                </c:pt>
              </c:numCache>
            </c:numRef>
          </c:val>
          <c:smooth val="0"/>
          <c:extLst>
            <c:ext xmlns:c16="http://schemas.microsoft.com/office/drawing/2014/chart" uri="{C3380CC4-5D6E-409C-BE32-E72D297353CC}">
              <c16:uniqueId val="{00000008-F1C1-4045-AEA4-A1C976C540B8}"/>
            </c:ext>
          </c:extLst>
        </c:ser>
        <c:dLbls>
          <c:showLegendKey val="0"/>
          <c:showVal val="0"/>
          <c:showCatName val="0"/>
          <c:showSerName val="0"/>
          <c:showPercent val="0"/>
          <c:showBubbleSize val="0"/>
        </c:dLbls>
        <c:smooth val="0"/>
        <c:axId val="528654280"/>
        <c:axId val="528653952"/>
      </c:lineChart>
      <c:catAx>
        <c:axId val="528654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528653952"/>
        <c:crosses val="autoZero"/>
        <c:auto val="1"/>
        <c:lblAlgn val="ctr"/>
        <c:lblOffset val="100"/>
        <c:noMultiLvlLbl val="0"/>
      </c:catAx>
      <c:valAx>
        <c:axId val="528653952"/>
        <c:scaling>
          <c:orientation val="minMax"/>
        </c:scaling>
        <c:delete val="1"/>
        <c:axPos val="l"/>
        <c:numFmt formatCode="0" sourceLinked="1"/>
        <c:majorTickMark val="none"/>
        <c:minorTickMark val="none"/>
        <c:tickLblPos val="nextTo"/>
        <c:crossAx val="528654280"/>
        <c:crosses val="autoZero"/>
        <c:crossBetween val="between"/>
      </c:valAx>
      <c:spPr>
        <a:noFill/>
        <a:ln>
          <a:noFill/>
        </a:ln>
        <a:effectLst/>
      </c:spPr>
    </c:plotArea>
    <c:legend>
      <c:legendPos val="l"/>
      <c:layout>
        <c:manualLayout>
          <c:xMode val="edge"/>
          <c:yMode val="edge"/>
          <c:x val="6.1490590003018042E-2"/>
          <c:y val="7.0921997896807282E-2"/>
          <c:w val="0.28229733952885189"/>
          <c:h val="0.3346601819277614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dahboard.xlsx]Investment!pvt_Investment</c:name>
    <c:fmtId val="18"/>
  </c:pivotSource>
  <c:chart>
    <c:autoTitleDeleted val="1"/>
    <c:pivotFmts>
      <c:pivotFmt>
        <c:idx val="0"/>
        <c:spPr>
          <a:no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Investment!$B$3</c:f>
              <c:strCache>
                <c:ptCount val="1"/>
                <c:pt idx="0">
                  <c:v>Sum of Amount (USD million)</c:v>
                </c:pt>
              </c:strCache>
            </c:strRef>
          </c:tx>
          <c:spPr>
            <a:no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Investment!$A$4:$A$9</c:f>
              <c:strCache>
                <c:ptCount val="5"/>
                <c:pt idx="0">
                  <c:v>Brazil</c:v>
                </c:pt>
                <c:pt idx="1">
                  <c:v>Egypt</c:v>
                </c:pt>
                <c:pt idx="2">
                  <c:v>France</c:v>
                </c:pt>
                <c:pt idx="3">
                  <c:v>Nigeria</c:v>
                </c:pt>
                <c:pt idx="4">
                  <c:v>Pakistan</c:v>
                </c:pt>
              </c:strCache>
            </c:strRef>
          </c:cat>
          <c:val>
            <c:numRef>
              <c:f>Investment!$B$4:$B$9</c:f>
              <c:numCache>
                <c:formatCode>0</c:formatCode>
                <c:ptCount val="5"/>
                <c:pt idx="0">
                  <c:v>3237.3500920823294</c:v>
                </c:pt>
                <c:pt idx="1">
                  <c:v>1629.3580945450758</c:v>
                </c:pt>
                <c:pt idx="2">
                  <c:v>1315.8640994769344</c:v>
                </c:pt>
                <c:pt idx="3">
                  <c:v>4961.2115200169601</c:v>
                </c:pt>
                <c:pt idx="4">
                  <c:v>1628.4234661049552</c:v>
                </c:pt>
              </c:numCache>
            </c:numRef>
          </c:val>
          <c:extLst>
            <c:ext xmlns:c16="http://schemas.microsoft.com/office/drawing/2014/chart" uri="{C3380CC4-5D6E-409C-BE32-E72D297353CC}">
              <c16:uniqueId val="{00000000-57D4-4E91-891C-2F7EC51C2ADF}"/>
            </c:ext>
          </c:extLst>
        </c:ser>
        <c:dLbls>
          <c:showLegendKey val="0"/>
          <c:showVal val="0"/>
          <c:showCatName val="0"/>
          <c:showSerName val="0"/>
          <c:showPercent val="0"/>
          <c:showBubbleSize val="0"/>
        </c:dLbls>
        <c:gapWidth val="100"/>
        <c:overlap val="100"/>
        <c:axId val="154224815"/>
        <c:axId val="154225143"/>
      </c:barChart>
      <c:barChart>
        <c:barDir val="col"/>
        <c:grouping val="stacked"/>
        <c:varyColors val="0"/>
        <c:ser>
          <c:idx val="1"/>
          <c:order val="1"/>
          <c:tx>
            <c:strRef>
              <c:f>Investment!$C$3</c:f>
              <c:strCache>
                <c:ptCount val="1"/>
                <c:pt idx="0">
                  <c:v>Sum of Bottom</c:v>
                </c:pt>
              </c:strCache>
            </c:strRef>
          </c:tx>
          <c:spPr>
            <a:solidFill>
              <a:srgbClr val="92D050"/>
            </a:solidFill>
            <a:ln>
              <a:noFill/>
            </a:ln>
            <a:effectLst/>
          </c:spPr>
          <c:invertIfNegative val="0"/>
          <c:cat>
            <c:strRef>
              <c:f>Investment!$A$4:$A$9</c:f>
              <c:strCache>
                <c:ptCount val="5"/>
                <c:pt idx="0">
                  <c:v>Brazil</c:v>
                </c:pt>
                <c:pt idx="1">
                  <c:v>Egypt</c:v>
                </c:pt>
                <c:pt idx="2">
                  <c:v>France</c:v>
                </c:pt>
                <c:pt idx="3">
                  <c:v>Nigeria</c:v>
                </c:pt>
                <c:pt idx="4">
                  <c:v>Pakistan</c:v>
                </c:pt>
              </c:strCache>
            </c:strRef>
          </c:cat>
          <c:val>
            <c:numRef>
              <c:f>Investment!$C$4:$C$9</c:f>
              <c:numCache>
                <c:formatCode>0</c:formatCode>
                <c:ptCount val="5"/>
                <c:pt idx="0">
                  <c:v>2437.3500920823294</c:v>
                </c:pt>
                <c:pt idx="1">
                  <c:v>829.3580945450758</c:v>
                </c:pt>
                <c:pt idx="2">
                  <c:v>515.86409947693437</c:v>
                </c:pt>
                <c:pt idx="3">
                  <c:v>4161.2115200169601</c:v>
                </c:pt>
                <c:pt idx="4">
                  <c:v>828.4234661049552</c:v>
                </c:pt>
              </c:numCache>
            </c:numRef>
          </c:val>
          <c:extLst>
            <c:ext xmlns:c16="http://schemas.microsoft.com/office/drawing/2014/chart" uri="{C3380CC4-5D6E-409C-BE32-E72D297353CC}">
              <c16:uniqueId val="{00000001-9432-4B06-AA5B-36E1355C4404}"/>
            </c:ext>
          </c:extLst>
        </c:ser>
        <c:ser>
          <c:idx val="2"/>
          <c:order val="2"/>
          <c:tx>
            <c:strRef>
              <c:f>Investment!$D$3</c:f>
              <c:strCache>
                <c:ptCount val="1"/>
                <c:pt idx="0">
                  <c:v>Sum of Top</c:v>
                </c:pt>
              </c:strCache>
            </c:strRef>
          </c:tx>
          <c:spPr>
            <a:blipFill>
              <a:blip xmlns:r="http://schemas.openxmlformats.org/officeDocument/2006/relationships" r:embed="rId4"/>
              <a:stretch>
                <a:fillRect/>
              </a:stretch>
            </a:blipFill>
            <a:ln>
              <a:noFill/>
            </a:ln>
            <a:effectLst/>
          </c:spPr>
          <c:invertIfNegative val="0"/>
          <c:cat>
            <c:strRef>
              <c:f>Investment!$A$4:$A$9</c:f>
              <c:strCache>
                <c:ptCount val="5"/>
                <c:pt idx="0">
                  <c:v>Brazil</c:v>
                </c:pt>
                <c:pt idx="1">
                  <c:v>Egypt</c:v>
                </c:pt>
                <c:pt idx="2">
                  <c:v>France</c:v>
                </c:pt>
                <c:pt idx="3">
                  <c:v>Nigeria</c:v>
                </c:pt>
                <c:pt idx="4">
                  <c:v>Pakistan</c:v>
                </c:pt>
              </c:strCache>
            </c:strRef>
          </c:cat>
          <c:val>
            <c:numRef>
              <c:f>Investment!$D$4:$D$9</c:f>
              <c:numCache>
                <c:formatCode>General</c:formatCode>
                <c:ptCount val="5"/>
                <c:pt idx="0">
                  <c:v>800</c:v>
                </c:pt>
                <c:pt idx="1">
                  <c:v>800</c:v>
                </c:pt>
                <c:pt idx="2">
                  <c:v>800</c:v>
                </c:pt>
                <c:pt idx="3">
                  <c:v>800</c:v>
                </c:pt>
                <c:pt idx="4">
                  <c:v>800</c:v>
                </c:pt>
              </c:numCache>
            </c:numRef>
          </c:val>
          <c:extLst>
            <c:ext xmlns:c16="http://schemas.microsoft.com/office/drawing/2014/chart" uri="{C3380CC4-5D6E-409C-BE32-E72D297353CC}">
              <c16:uniqueId val="{00000002-9432-4B06-AA5B-36E1355C4404}"/>
            </c:ext>
          </c:extLst>
        </c:ser>
        <c:dLbls>
          <c:showLegendKey val="0"/>
          <c:showVal val="0"/>
          <c:showCatName val="0"/>
          <c:showSerName val="0"/>
          <c:showPercent val="0"/>
          <c:showBubbleSize val="0"/>
        </c:dLbls>
        <c:gapWidth val="100"/>
        <c:overlap val="100"/>
        <c:axId val="385028399"/>
        <c:axId val="1084514943"/>
      </c:barChart>
      <c:catAx>
        <c:axId val="1542248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bg1">
                    <a:lumMod val="85000"/>
                  </a:schemeClr>
                </a:solidFill>
                <a:latin typeface="+mn-lt"/>
                <a:ea typeface="+mn-ea"/>
                <a:cs typeface="+mn-cs"/>
              </a:defRPr>
            </a:pPr>
            <a:endParaRPr lang="en-US"/>
          </a:p>
        </c:txPr>
        <c:crossAx val="154225143"/>
        <c:crosses val="autoZero"/>
        <c:auto val="1"/>
        <c:lblAlgn val="ctr"/>
        <c:lblOffset val="100"/>
        <c:noMultiLvlLbl val="0"/>
      </c:catAx>
      <c:valAx>
        <c:axId val="154225143"/>
        <c:scaling>
          <c:orientation val="minMax"/>
          <c:max val="5000"/>
          <c:min val="0"/>
        </c:scaling>
        <c:delete val="1"/>
        <c:axPos val="l"/>
        <c:numFmt formatCode="0" sourceLinked="1"/>
        <c:majorTickMark val="out"/>
        <c:minorTickMark val="none"/>
        <c:tickLblPos val="nextTo"/>
        <c:crossAx val="154224815"/>
        <c:crosses val="autoZero"/>
        <c:crossBetween val="between"/>
      </c:valAx>
      <c:valAx>
        <c:axId val="1084514943"/>
        <c:scaling>
          <c:orientation val="minMax"/>
        </c:scaling>
        <c:delete val="1"/>
        <c:axPos val="r"/>
        <c:numFmt formatCode="0" sourceLinked="1"/>
        <c:majorTickMark val="out"/>
        <c:minorTickMark val="none"/>
        <c:tickLblPos val="nextTo"/>
        <c:crossAx val="385028399"/>
        <c:crosses val="max"/>
        <c:crossBetween val="between"/>
      </c:valAx>
      <c:catAx>
        <c:axId val="385028399"/>
        <c:scaling>
          <c:orientation val="minMax"/>
        </c:scaling>
        <c:delete val="1"/>
        <c:axPos val="b"/>
        <c:numFmt formatCode="General" sourceLinked="1"/>
        <c:majorTickMark val="out"/>
        <c:minorTickMark val="none"/>
        <c:tickLblPos val="nextTo"/>
        <c:crossAx val="10845149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dahboard.xlsx]Capacity by Year!pvt_RE_Year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Renewable Capacity</a:t>
            </a:r>
            <a:r>
              <a:rPr lang="en-AU" baseline="0"/>
              <a:t> (MW)</a:t>
            </a:r>
            <a:endParaRPr lang="en-AU"/>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78643348207812E-2"/>
          <c:y val="2.0888082638411434E-2"/>
          <c:w val="0.91388463619444371"/>
          <c:h val="0.78294959909734019"/>
        </c:manualLayout>
      </c:layout>
      <c:barChart>
        <c:barDir val="col"/>
        <c:grouping val="stacked"/>
        <c:varyColors val="0"/>
        <c:ser>
          <c:idx val="0"/>
          <c:order val="0"/>
          <c:tx>
            <c:strRef>
              <c:f>'Capacity by Year'!$B$3:$B$4</c:f>
              <c:strCache>
                <c:ptCount val="1"/>
                <c:pt idx="0">
                  <c:v>Hydropower</c:v>
                </c:pt>
              </c:strCache>
            </c:strRef>
          </c:tx>
          <c:spPr>
            <a:solidFill>
              <a:schemeClr val="accent1"/>
            </a:solidFill>
            <a:ln>
              <a:noFill/>
            </a:ln>
            <a:effectLst/>
          </c:spPr>
          <c:invertIfNegative val="0"/>
          <c:cat>
            <c:strRef>
              <c:f>'Capacity by Year'!$A$5:$A$24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'Capacity by Year'!$B$5:$B$24</c:f>
              <c:numCache>
                <c:formatCode>#,##0</c:formatCode>
                <c:ptCount val="20"/>
                <c:pt idx="0">
                  <c:v>168665.31700000001</c:v>
                </c:pt>
                <c:pt idx="1">
                  <c:v>168639.32500000001</c:v>
                </c:pt>
                <c:pt idx="2">
                  <c:v>169194.14</c:v>
                </c:pt>
                <c:pt idx="3">
                  <c:v>169942.14</c:v>
                </c:pt>
                <c:pt idx="4">
                  <c:v>171411.516</c:v>
                </c:pt>
                <c:pt idx="5">
                  <c:v>173475.90100000001</c:v>
                </c:pt>
                <c:pt idx="6">
                  <c:v>173924.06</c:v>
                </c:pt>
                <c:pt idx="7">
                  <c:v>175601.65299999999</c:v>
                </c:pt>
                <c:pt idx="8">
                  <c:v>177061.55000000002</c:v>
                </c:pt>
                <c:pt idx="9">
                  <c:v>177987.03</c:v>
                </c:pt>
                <c:pt idx="10">
                  <c:v>179489.27100000001</c:v>
                </c:pt>
                <c:pt idx="11">
                  <c:v>181242.56200000001</c:v>
                </c:pt>
                <c:pt idx="12">
                  <c:v>182507.851</c:v>
                </c:pt>
                <c:pt idx="13">
                  <c:v>184410.71799999999</c:v>
                </c:pt>
                <c:pt idx="14">
                  <c:v>184667.65100000001</c:v>
                </c:pt>
                <c:pt idx="15">
                  <c:v>186205.48399999997</c:v>
                </c:pt>
                <c:pt idx="16">
                  <c:v>189513.74299999999</c:v>
                </c:pt>
                <c:pt idx="17">
                  <c:v>191217.58399999997</c:v>
                </c:pt>
                <c:pt idx="18">
                  <c:v>192856.50700000001</c:v>
                </c:pt>
                <c:pt idx="19">
                  <c:v>193467.67600000001</c:v>
                </c:pt>
              </c:numCache>
            </c:numRef>
          </c:val>
          <c:extLst>
            <c:ext xmlns:c16="http://schemas.microsoft.com/office/drawing/2014/chart" uri="{C3380CC4-5D6E-409C-BE32-E72D297353CC}">
              <c16:uniqueId val="{00000000-B794-422D-BC8E-E12B2C81E8D4}"/>
            </c:ext>
          </c:extLst>
        </c:ser>
        <c:ser>
          <c:idx val="1"/>
          <c:order val="1"/>
          <c:tx>
            <c:strRef>
              <c:f>'Capacity by Year'!$C$3:$C$4</c:f>
              <c:strCache>
                <c:ptCount val="1"/>
                <c:pt idx="0">
                  <c:v>Solar energy</c:v>
                </c:pt>
              </c:strCache>
            </c:strRef>
          </c:tx>
          <c:spPr>
            <a:solidFill>
              <a:schemeClr val="accent5"/>
            </a:solidFill>
            <a:ln>
              <a:noFill/>
            </a:ln>
            <a:effectLst/>
          </c:spPr>
          <c:invertIfNegative val="0"/>
          <c:cat>
            <c:strRef>
              <c:f>'Capacity by Year'!$A$5:$A$24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'Capacity by Year'!$C$5:$C$24</c:f>
              <c:numCache>
                <c:formatCode>#,##0</c:formatCode>
                <c:ptCount val="20"/>
                <c:pt idx="0">
                  <c:v>199.1</c:v>
                </c:pt>
                <c:pt idx="1">
                  <c:v>299.36</c:v>
                </c:pt>
                <c:pt idx="2">
                  <c:v>384.99400000000003</c:v>
                </c:pt>
                <c:pt idx="3">
                  <c:v>623.77099999999996</c:v>
                </c:pt>
                <c:pt idx="4">
                  <c:v>1335.364</c:v>
                </c:pt>
                <c:pt idx="5">
                  <c:v>2314.9340000000002</c:v>
                </c:pt>
                <c:pt idx="6">
                  <c:v>3276.9409999999998</c:v>
                </c:pt>
                <c:pt idx="7">
                  <c:v>5050.3259999999991</c:v>
                </c:pt>
                <c:pt idx="8">
                  <c:v>10517.734</c:v>
                </c:pt>
                <c:pt idx="9">
                  <c:v>17117.936000000002</c:v>
                </c:pt>
                <c:pt idx="10">
                  <c:v>30856.271000000001</c:v>
                </c:pt>
                <c:pt idx="11">
                  <c:v>54718.901999999995</c:v>
                </c:pt>
                <c:pt idx="12">
                  <c:v>73800.797000000006</c:v>
                </c:pt>
                <c:pt idx="13">
                  <c:v>84261.332999999999</c:v>
                </c:pt>
                <c:pt idx="14">
                  <c:v>91124.723000000013</c:v>
                </c:pt>
                <c:pt idx="15">
                  <c:v>99591.846000000005</c:v>
                </c:pt>
                <c:pt idx="16">
                  <c:v>106093.909</c:v>
                </c:pt>
                <c:pt idx="17">
                  <c:v>112524.46100000001</c:v>
                </c:pt>
                <c:pt idx="18">
                  <c:v>121517.42400000003</c:v>
                </c:pt>
                <c:pt idx="19">
                  <c:v>140587.11799999999</c:v>
                </c:pt>
              </c:numCache>
            </c:numRef>
          </c:val>
          <c:extLst>
            <c:ext xmlns:c16="http://schemas.microsoft.com/office/drawing/2014/chart" uri="{C3380CC4-5D6E-409C-BE32-E72D297353CC}">
              <c16:uniqueId val="{00000001-B794-422D-BC8E-E12B2C81E8D4}"/>
            </c:ext>
          </c:extLst>
        </c:ser>
        <c:ser>
          <c:idx val="2"/>
          <c:order val="2"/>
          <c:tx>
            <c:strRef>
              <c:f>'Capacity by Year'!$D$3:$D$4</c:f>
              <c:strCache>
                <c:ptCount val="1"/>
                <c:pt idx="0">
                  <c:v>Wind energy</c:v>
                </c:pt>
              </c:strCache>
            </c:strRef>
          </c:tx>
          <c:spPr>
            <a:solidFill>
              <a:schemeClr val="accent3"/>
            </a:solidFill>
            <a:ln>
              <a:noFill/>
            </a:ln>
            <a:effectLst/>
          </c:spPr>
          <c:invertIfNegative val="0"/>
          <c:cat>
            <c:strRef>
              <c:f>'Capacity by Year'!$A$5:$A$24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'Capacity by Year'!$D$5:$D$24</c:f>
              <c:numCache>
                <c:formatCode>#,##0</c:formatCode>
                <c:ptCount val="20"/>
                <c:pt idx="0">
                  <c:v>12730.914999999999</c:v>
                </c:pt>
                <c:pt idx="1">
                  <c:v>17392.933000000001</c:v>
                </c:pt>
                <c:pt idx="2">
                  <c:v>23288.110999999997</c:v>
                </c:pt>
                <c:pt idx="3">
                  <c:v>28152.946</c:v>
                </c:pt>
                <c:pt idx="4">
                  <c:v>34320.366999999998</c:v>
                </c:pt>
                <c:pt idx="5">
                  <c:v>40684.29</c:v>
                </c:pt>
                <c:pt idx="6">
                  <c:v>47918.899999999994</c:v>
                </c:pt>
                <c:pt idx="7">
                  <c:v>56340.808000000005</c:v>
                </c:pt>
                <c:pt idx="8">
                  <c:v>64055.293999999994</c:v>
                </c:pt>
                <c:pt idx="9">
                  <c:v>75807.536999999997</c:v>
                </c:pt>
                <c:pt idx="10">
                  <c:v>84920.250999999989</c:v>
                </c:pt>
                <c:pt idx="11">
                  <c:v>94714.224999999991</c:v>
                </c:pt>
                <c:pt idx="12">
                  <c:v>107190.97199999999</c:v>
                </c:pt>
                <c:pt idx="13">
                  <c:v>118262.74799999999</c:v>
                </c:pt>
                <c:pt idx="14">
                  <c:v>130204.45400000001</c:v>
                </c:pt>
                <c:pt idx="15">
                  <c:v>143033.36900000001</c:v>
                </c:pt>
                <c:pt idx="16">
                  <c:v>155756.08500000002</c:v>
                </c:pt>
                <c:pt idx="17">
                  <c:v>170633.09299999999</c:v>
                </c:pt>
                <c:pt idx="18">
                  <c:v>181885.26500000001</c:v>
                </c:pt>
                <c:pt idx="19">
                  <c:v>195907.67500000002</c:v>
                </c:pt>
              </c:numCache>
            </c:numRef>
          </c:val>
          <c:extLst>
            <c:ext xmlns:c16="http://schemas.microsoft.com/office/drawing/2014/chart" uri="{C3380CC4-5D6E-409C-BE32-E72D297353CC}">
              <c16:uniqueId val="{00000002-B794-422D-BC8E-E12B2C81E8D4}"/>
            </c:ext>
          </c:extLst>
        </c:ser>
        <c:ser>
          <c:idx val="3"/>
          <c:order val="3"/>
          <c:tx>
            <c:strRef>
              <c:f>'Capacity by Year'!$E$3:$E$4</c:f>
              <c:strCache>
                <c:ptCount val="1"/>
                <c:pt idx="0">
                  <c:v>Other</c:v>
                </c:pt>
              </c:strCache>
            </c:strRef>
          </c:tx>
          <c:spPr>
            <a:solidFill>
              <a:schemeClr val="accent4"/>
            </a:solidFill>
            <a:ln>
              <a:noFill/>
            </a:ln>
            <a:effectLst/>
          </c:spPr>
          <c:invertIfNegative val="0"/>
          <c:cat>
            <c:strRef>
              <c:f>'Capacity by Year'!$A$5:$A$24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'Capacity by Year'!$E$5:$E$24</c:f>
              <c:numCache>
                <c:formatCode>#,##0</c:formatCode>
                <c:ptCount val="20"/>
                <c:pt idx="0">
                  <c:v>9161.1460000000006</c:v>
                </c:pt>
                <c:pt idx="1">
                  <c:v>10086.393</c:v>
                </c:pt>
                <c:pt idx="2">
                  <c:v>10734.904</c:v>
                </c:pt>
                <c:pt idx="3">
                  <c:v>12526.555</c:v>
                </c:pt>
                <c:pt idx="4">
                  <c:v>14025.065000000001</c:v>
                </c:pt>
                <c:pt idx="5">
                  <c:v>17340.605</c:v>
                </c:pt>
                <c:pt idx="6">
                  <c:v>19562.562000000005</c:v>
                </c:pt>
                <c:pt idx="7">
                  <c:v>19922.526999999998</c:v>
                </c:pt>
                <c:pt idx="8">
                  <c:v>21494.320000000007</c:v>
                </c:pt>
                <c:pt idx="9">
                  <c:v>24633.677999999996</c:v>
                </c:pt>
                <c:pt idx="10">
                  <c:v>26901.017000000003</c:v>
                </c:pt>
                <c:pt idx="11">
                  <c:v>30261.483000000007</c:v>
                </c:pt>
                <c:pt idx="12">
                  <c:v>31781.489000000001</c:v>
                </c:pt>
                <c:pt idx="13">
                  <c:v>33095.058000000005</c:v>
                </c:pt>
                <c:pt idx="14">
                  <c:v>34849.052000000003</c:v>
                </c:pt>
                <c:pt idx="15">
                  <c:v>36266.768000000004</c:v>
                </c:pt>
                <c:pt idx="16">
                  <c:v>37297.021000000001</c:v>
                </c:pt>
                <c:pt idx="17">
                  <c:v>38712.356</c:v>
                </c:pt>
                <c:pt idx="18">
                  <c:v>41733.315999999984</c:v>
                </c:pt>
                <c:pt idx="19">
                  <c:v>43303.879999999976</c:v>
                </c:pt>
              </c:numCache>
            </c:numRef>
          </c:val>
          <c:extLst>
            <c:ext xmlns:c16="http://schemas.microsoft.com/office/drawing/2014/chart" uri="{C3380CC4-5D6E-409C-BE32-E72D297353CC}">
              <c16:uniqueId val="{00000003-B794-422D-BC8E-E12B2C81E8D4}"/>
            </c:ext>
          </c:extLst>
        </c:ser>
        <c:dLbls>
          <c:showLegendKey val="0"/>
          <c:showVal val="0"/>
          <c:showCatName val="0"/>
          <c:showSerName val="0"/>
          <c:showPercent val="0"/>
          <c:showBubbleSize val="0"/>
        </c:dLbls>
        <c:gapWidth val="50"/>
        <c:overlap val="100"/>
        <c:axId val="528630664"/>
        <c:axId val="528625744"/>
      </c:barChart>
      <c:catAx>
        <c:axId val="5286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25744"/>
        <c:crosses val="autoZero"/>
        <c:auto val="1"/>
        <c:lblAlgn val="ctr"/>
        <c:lblOffset val="100"/>
        <c:noMultiLvlLbl val="0"/>
      </c:catAx>
      <c:valAx>
        <c:axId val="5286257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30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dahboard.xlsx]2000!PivotTable11</c:name>
    <c:fmtId val="19"/>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bg2">
              <a:alpha val="30000"/>
            </a:schemeClr>
          </a:solidFill>
          <a:ln w="19050">
            <a:noFill/>
          </a:ln>
          <a:effectLst/>
        </c:spPr>
      </c:pivotFmt>
      <c:pivotFmt>
        <c:idx val="2"/>
        <c:spPr>
          <a:solidFill>
            <a:schemeClr val="bg2"/>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2"/>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alpha val="30000"/>
            </a:schemeClr>
          </a:solidFill>
          <a:ln w="19050">
            <a:no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8"/>
        <c:spPr>
          <a:solidFill>
            <a:schemeClr val="accent1"/>
          </a:solidFill>
          <a:ln w="19050">
            <a:solidFill>
              <a:schemeClr val="lt1"/>
            </a:solidFill>
          </a:ln>
          <a:effectLst/>
        </c:spPr>
      </c:pivotFmt>
      <c:pivotFmt>
        <c:idx val="9"/>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1"/>
        <c:spPr>
          <a:solidFill>
            <a:schemeClr val="accent1"/>
          </a:solidFill>
          <a:ln w="6350">
            <a:solidFill>
              <a:schemeClr val="lt1"/>
            </a:solidFill>
          </a:ln>
          <a:effectLst/>
        </c:spPr>
      </c:pivotFmt>
      <c:pivotFmt>
        <c:idx val="12"/>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4"/>
        <c:spPr>
          <a:solidFill>
            <a:schemeClr val="accent1"/>
          </a:solidFill>
          <a:ln w="6350">
            <a:solidFill>
              <a:schemeClr val="lt1"/>
            </a:solidFill>
          </a:ln>
          <a:effectLst/>
        </c:spPr>
      </c:pivotFmt>
      <c:pivotFmt>
        <c:idx val="15"/>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7"/>
        <c:spPr>
          <a:solidFill>
            <a:schemeClr val="accent1"/>
          </a:solidFill>
          <a:ln w="6350">
            <a:solidFill>
              <a:schemeClr val="lt1"/>
            </a:solidFill>
          </a:ln>
          <a:effectLst/>
        </c:spPr>
      </c:pivotFmt>
      <c:pivotFmt>
        <c:idx val="18"/>
        <c:spPr>
          <a:ln w="6350"/>
        </c:spPr>
        <c:marker>
          <c:symbol val="none"/>
        </c:marker>
        <c:dLbl>
          <c:idx val="0"/>
          <c:delete val="1"/>
          <c:extLst>
            <c:ext xmlns:c15="http://schemas.microsoft.com/office/drawing/2012/chart" uri="{CE6537A1-D6FC-4f65-9D91-7224C49458BB}"/>
          </c:extLst>
        </c:dLbl>
      </c:pivotFmt>
      <c:pivotFmt>
        <c:idx val="19"/>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0"/>
        <c:spPr>
          <a:solidFill>
            <a:schemeClr val="accent2"/>
          </a:solidFill>
          <a:ln w="6350">
            <a:solidFill>
              <a:schemeClr val="lt1"/>
            </a:solidFill>
          </a:ln>
          <a:effectLst/>
        </c:spPr>
      </c:pivotFmt>
      <c:pivotFmt>
        <c:idx val="21"/>
        <c:spPr>
          <a:ln w="6350"/>
        </c:spPr>
        <c:marker>
          <c:symbol val="none"/>
        </c:marker>
        <c:dLbl>
          <c:idx val="0"/>
          <c:delete val="1"/>
          <c:extLst>
            <c:ext xmlns:c15="http://schemas.microsoft.com/office/drawing/2012/chart" uri="{CE6537A1-D6FC-4f65-9D91-7224C49458BB}"/>
          </c:extLst>
        </c:dLbl>
      </c:pivotFmt>
      <c:pivotFmt>
        <c:idx val="22"/>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3"/>
        <c:spPr>
          <a:solidFill>
            <a:schemeClr val="accent2"/>
          </a:solidFill>
          <a:ln w="6350">
            <a:solidFill>
              <a:schemeClr val="lt1"/>
            </a:solidFill>
          </a:ln>
          <a:effectLst/>
        </c:spPr>
      </c:pivotFmt>
      <c:pivotFmt>
        <c:idx val="24"/>
        <c:spPr>
          <a:ln w="6350"/>
        </c:spPr>
        <c:marker>
          <c:symbol val="none"/>
        </c:marker>
        <c:dLbl>
          <c:idx val="0"/>
          <c:delete val="1"/>
          <c:extLst>
            <c:ext xmlns:c15="http://schemas.microsoft.com/office/drawing/2012/chart" uri="{CE6537A1-D6FC-4f65-9D91-7224C49458BB}"/>
          </c:extLst>
        </c:dLbl>
      </c:pivotFmt>
      <c:pivotFmt>
        <c:idx val="25"/>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6"/>
        <c:spPr>
          <a:solidFill>
            <a:schemeClr val="accent2"/>
          </a:solidFill>
          <a:ln w="6350">
            <a:solidFill>
              <a:schemeClr val="lt1"/>
            </a:solidFill>
          </a:ln>
          <a:effectLst/>
        </c:spPr>
      </c:pivotFmt>
      <c:pivotFmt>
        <c:idx val="27"/>
        <c:spPr>
          <a:ln w="6350"/>
        </c:spPr>
        <c:marker>
          <c:symbol val="none"/>
        </c:marker>
        <c:dLbl>
          <c:idx val="0"/>
          <c:delete val="1"/>
          <c:extLst>
            <c:ext xmlns:c15="http://schemas.microsoft.com/office/drawing/2012/chart" uri="{CE6537A1-D6FC-4f65-9D91-7224C49458BB}"/>
          </c:extLst>
        </c:dLbl>
      </c:pivotFmt>
      <c:pivotFmt>
        <c:idx val="28"/>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9"/>
        <c:spPr>
          <a:solidFill>
            <a:schemeClr val="accent2"/>
          </a:solidFill>
          <a:ln w="6350">
            <a:solidFill>
              <a:schemeClr val="lt1"/>
            </a:solidFill>
          </a:ln>
          <a:effectLst/>
        </c:spPr>
      </c:pivotFmt>
      <c:pivotFmt>
        <c:idx val="30"/>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1"/>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2"/>
        <c:spPr>
          <a:solidFill>
            <a:schemeClr val="accent1">
              <a:lumMod val="20000"/>
              <a:lumOff val="80000"/>
            </a:schemeClr>
          </a:solidFill>
          <a:ln w="6350">
            <a:solidFill>
              <a:schemeClr val="bg1">
                <a:lumMod val="85000"/>
              </a:schemeClr>
            </a:solidFill>
          </a:ln>
          <a:effectLst/>
        </c:spPr>
      </c:pivotFmt>
      <c:pivotFmt>
        <c:idx val="33"/>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4"/>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5"/>
        <c:spPr>
          <a:solidFill>
            <a:schemeClr val="accent1">
              <a:lumMod val="20000"/>
              <a:lumOff val="80000"/>
            </a:schemeClr>
          </a:solidFill>
          <a:ln w="6350">
            <a:solidFill>
              <a:schemeClr val="bg1">
                <a:lumMod val="85000"/>
              </a:schemeClr>
            </a:solidFill>
          </a:ln>
          <a:effectLst/>
        </c:spPr>
      </c:pivotFmt>
      <c:pivotFmt>
        <c:idx val="36"/>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7"/>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8"/>
        <c:spPr>
          <a:solidFill>
            <a:schemeClr val="accent1">
              <a:lumMod val="20000"/>
              <a:lumOff val="80000"/>
            </a:schemeClr>
          </a:solidFill>
          <a:ln w="6350">
            <a:solidFill>
              <a:schemeClr val="bg1">
                <a:lumMod val="85000"/>
              </a:schemeClr>
            </a:solidFill>
          </a:ln>
          <a:effectLst/>
        </c:spPr>
      </c:pivotFmt>
      <c:pivotFmt>
        <c:idx val="39"/>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0"/>
        <c:spPr>
          <a:solidFill>
            <a:schemeClr val="accent1"/>
          </a:solidFill>
          <a:ln w="6350">
            <a:solidFill>
              <a:schemeClr val="bg1">
                <a:lumMod val="85000"/>
              </a:schemeClr>
            </a:solidFill>
          </a:ln>
          <a:effectLst/>
        </c:spPr>
      </c:pivotFmt>
      <c:pivotFmt>
        <c:idx val="41"/>
        <c:spPr>
          <a:solidFill>
            <a:schemeClr val="accent1">
              <a:lumMod val="20000"/>
              <a:lumOff val="80000"/>
            </a:schemeClr>
          </a:solidFill>
          <a:ln w="6350">
            <a:solidFill>
              <a:schemeClr val="bg1">
                <a:lumMod val="85000"/>
              </a:schemeClr>
            </a:solidFill>
          </a:ln>
          <a:effectLst/>
        </c:spPr>
      </c:pivotFmt>
    </c:pivotFmts>
    <c:plotArea>
      <c:layout/>
      <c:doughnutChart>
        <c:varyColors val="1"/>
        <c:ser>
          <c:idx val="0"/>
          <c:order val="0"/>
          <c:tx>
            <c:strRef>
              <c:f>'2000'!$B$3</c:f>
              <c:strCache>
                <c:ptCount val="1"/>
                <c:pt idx="0">
                  <c:v>Total</c:v>
                </c:pt>
              </c:strCache>
            </c:strRef>
          </c:tx>
          <c:spPr>
            <a:ln w="6350">
              <a:solidFill>
                <a:schemeClr val="bg1">
                  <a:lumMod val="85000"/>
                </a:schemeClr>
              </a:solidFill>
            </a:ln>
          </c:spPr>
          <c:dPt>
            <c:idx val="0"/>
            <c:bubble3D val="0"/>
            <c:spPr>
              <a:solidFill>
                <a:schemeClr val="accent1"/>
              </a:solidFill>
              <a:ln w="6350">
                <a:solidFill>
                  <a:schemeClr val="bg1">
                    <a:lumMod val="85000"/>
                  </a:schemeClr>
                </a:solidFill>
              </a:ln>
              <a:effectLst/>
            </c:spPr>
            <c:extLst>
              <c:ext xmlns:c16="http://schemas.microsoft.com/office/drawing/2014/chart" uri="{C3380CC4-5D6E-409C-BE32-E72D297353CC}">
                <c16:uniqueId val="{00000008-EE29-406C-B6FB-A6790AF76F1F}"/>
              </c:ext>
            </c:extLst>
          </c:dPt>
          <c:dPt>
            <c:idx val="1"/>
            <c:bubble3D val="0"/>
            <c:spPr>
              <a:solidFill>
                <a:schemeClr val="accent1">
                  <a:lumMod val="20000"/>
                  <a:lumOff val="80000"/>
                </a:schemeClr>
              </a:solidFill>
              <a:ln w="6350">
                <a:solidFill>
                  <a:schemeClr val="bg1">
                    <a:lumMod val="85000"/>
                  </a:schemeClr>
                </a:solidFill>
              </a:ln>
              <a:effectLst/>
            </c:spPr>
            <c:extLst>
              <c:ext xmlns:c16="http://schemas.microsoft.com/office/drawing/2014/chart" uri="{C3380CC4-5D6E-409C-BE32-E72D297353CC}">
                <c16:uniqueId val="{0000000A-EE29-406C-B6FB-A6790AF76F1F}"/>
              </c:ext>
            </c:extLst>
          </c:dPt>
          <c:cat>
            <c:strRef>
              <c:f>'2000'!$A$4:$A$6</c:f>
              <c:strCache>
                <c:ptCount val="2"/>
                <c:pt idx="0">
                  <c:v>Renewable</c:v>
                </c:pt>
                <c:pt idx="1">
                  <c:v>Non-Renewable</c:v>
                </c:pt>
              </c:strCache>
            </c:strRef>
          </c:cat>
          <c:val>
            <c:numRef>
              <c:f>'2000'!$B$4:$B$6</c:f>
              <c:numCache>
                <c:formatCode>0%</c:formatCode>
                <c:ptCount val="2"/>
                <c:pt idx="0">
                  <c:v>0.23169201309228821</c:v>
                </c:pt>
                <c:pt idx="1">
                  <c:v>0.76830798690771185</c:v>
                </c:pt>
              </c:numCache>
            </c:numRef>
          </c:val>
          <c:extLst>
            <c:ext xmlns:c16="http://schemas.microsoft.com/office/drawing/2014/chart" uri="{C3380CC4-5D6E-409C-BE32-E72D297353CC}">
              <c16:uniqueId val="{0000000B-EE29-406C-B6FB-A6790AF76F1F}"/>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dahboard.xlsx]2010!PivotTable10</c:name>
    <c:fmtId val="4"/>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bg2">
              <a:alpha val="30000"/>
            </a:schemeClr>
          </a:solidFill>
          <a:ln w="19050">
            <a:noFill/>
          </a:ln>
          <a:effectLst/>
        </c:spPr>
      </c:pivotFmt>
      <c:pivotFmt>
        <c:idx val="2"/>
        <c:spPr>
          <a:solidFill>
            <a:schemeClr val="bg2"/>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2"/>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alpha val="30000"/>
            </a:schemeClr>
          </a:solidFill>
          <a:ln w="19050">
            <a:no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8"/>
        <c:spPr>
          <a:solidFill>
            <a:schemeClr val="accent1"/>
          </a:solidFill>
          <a:ln w="19050">
            <a:solidFill>
              <a:schemeClr val="lt1"/>
            </a:solidFill>
          </a:ln>
          <a:effectLst/>
        </c:spPr>
      </c:pivotFmt>
      <c:pivotFmt>
        <c:idx val="9"/>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1"/>
        <c:spPr>
          <a:solidFill>
            <a:schemeClr val="accent1"/>
          </a:solidFill>
          <a:ln w="6350">
            <a:solidFill>
              <a:schemeClr val="lt1"/>
            </a:solidFill>
          </a:ln>
          <a:effectLst/>
        </c:spPr>
      </c:pivotFmt>
      <c:pivotFmt>
        <c:idx val="12"/>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4"/>
        <c:spPr>
          <a:solidFill>
            <a:schemeClr val="accent1"/>
          </a:solidFill>
          <a:ln w="6350">
            <a:solidFill>
              <a:schemeClr val="lt1"/>
            </a:solidFill>
          </a:ln>
          <a:effectLst/>
        </c:spPr>
      </c:pivotFmt>
      <c:pivotFmt>
        <c:idx val="15"/>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7"/>
        <c:spPr>
          <a:solidFill>
            <a:schemeClr val="accent1"/>
          </a:solidFill>
          <a:ln w="6350">
            <a:solidFill>
              <a:schemeClr val="lt1"/>
            </a:solidFill>
          </a:ln>
          <a:effectLst/>
        </c:spPr>
      </c:pivotFmt>
      <c:pivotFmt>
        <c:idx val="18"/>
        <c:spPr>
          <a:ln w="6350"/>
        </c:spPr>
        <c:marker>
          <c:symbol val="none"/>
        </c:marker>
        <c:dLbl>
          <c:idx val="0"/>
          <c:delete val="1"/>
          <c:extLst>
            <c:ext xmlns:c15="http://schemas.microsoft.com/office/drawing/2012/chart" uri="{CE6537A1-D6FC-4f65-9D91-7224C49458BB}"/>
          </c:extLst>
        </c:dLbl>
      </c:pivotFmt>
      <c:pivotFmt>
        <c:idx val="19"/>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0"/>
        <c:spPr>
          <a:solidFill>
            <a:schemeClr val="accent2"/>
          </a:solidFill>
          <a:ln w="6350">
            <a:solidFill>
              <a:schemeClr val="lt1"/>
            </a:solidFill>
          </a:ln>
          <a:effectLst/>
        </c:spPr>
      </c:pivotFmt>
      <c:pivotFmt>
        <c:idx val="21"/>
        <c:spPr>
          <a:ln w="6350"/>
        </c:spPr>
        <c:marker>
          <c:symbol val="none"/>
        </c:marker>
        <c:dLbl>
          <c:idx val="0"/>
          <c:delete val="1"/>
          <c:extLst>
            <c:ext xmlns:c15="http://schemas.microsoft.com/office/drawing/2012/chart" uri="{CE6537A1-D6FC-4f65-9D91-7224C49458BB}"/>
          </c:extLst>
        </c:dLbl>
      </c:pivotFmt>
      <c:pivotFmt>
        <c:idx val="22"/>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3"/>
        <c:spPr>
          <a:solidFill>
            <a:schemeClr val="accent2"/>
          </a:solidFill>
          <a:ln w="6350">
            <a:solidFill>
              <a:schemeClr val="lt1"/>
            </a:solidFill>
          </a:ln>
          <a:effectLst/>
        </c:spPr>
      </c:pivotFmt>
      <c:pivotFmt>
        <c:idx val="24"/>
        <c:spPr>
          <a:ln w="6350"/>
        </c:spPr>
        <c:marker>
          <c:symbol val="none"/>
        </c:marker>
        <c:dLbl>
          <c:idx val="0"/>
          <c:delete val="1"/>
          <c:extLst>
            <c:ext xmlns:c15="http://schemas.microsoft.com/office/drawing/2012/chart" uri="{CE6537A1-D6FC-4f65-9D91-7224C49458BB}"/>
          </c:extLst>
        </c:dLbl>
      </c:pivotFmt>
      <c:pivotFmt>
        <c:idx val="25"/>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6"/>
        <c:spPr>
          <a:solidFill>
            <a:schemeClr val="accent2"/>
          </a:solidFill>
          <a:ln w="6350">
            <a:solidFill>
              <a:schemeClr val="lt1"/>
            </a:solidFill>
          </a:ln>
          <a:effectLst/>
        </c:spPr>
      </c:pivotFmt>
      <c:pivotFmt>
        <c:idx val="27"/>
        <c:spPr>
          <a:ln w="6350"/>
        </c:spPr>
        <c:marker>
          <c:symbol val="none"/>
        </c:marker>
        <c:dLbl>
          <c:idx val="0"/>
          <c:delete val="1"/>
          <c:extLst>
            <c:ext xmlns:c15="http://schemas.microsoft.com/office/drawing/2012/chart" uri="{CE6537A1-D6FC-4f65-9D91-7224C49458BB}"/>
          </c:extLst>
        </c:dLbl>
      </c:pivotFmt>
      <c:pivotFmt>
        <c:idx val="28"/>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9"/>
        <c:spPr>
          <a:solidFill>
            <a:schemeClr val="accent2"/>
          </a:solidFill>
          <a:ln w="6350">
            <a:solidFill>
              <a:schemeClr val="lt1"/>
            </a:solidFill>
          </a:ln>
          <a:effectLst/>
        </c:spPr>
      </c:pivotFmt>
      <c:pivotFmt>
        <c:idx val="30"/>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1"/>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2"/>
        <c:spPr>
          <a:solidFill>
            <a:schemeClr val="accent1">
              <a:lumMod val="20000"/>
              <a:lumOff val="80000"/>
            </a:schemeClr>
          </a:solidFill>
          <a:ln w="6350">
            <a:solidFill>
              <a:schemeClr val="bg1">
                <a:lumMod val="85000"/>
              </a:schemeClr>
            </a:solidFill>
          </a:ln>
          <a:effectLst/>
        </c:spPr>
      </c:pivotFmt>
      <c:pivotFmt>
        <c:idx val="33"/>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4"/>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5"/>
        <c:spPr>
          <a:solidFill>
            <a:schemeClr val="accent1">
              <a:lumMod val="20000"/>
              <a:lumOff val="80000"/>
            </a:schemeClr>
          </a:solidFill>
          <a:ln w="6350">
            <a:solidFill>
              <a:schemeClr val="bg1">
                <a:lumMod val="85000"/>
              </a:schemeClr>
            </a:solidFill>
          </a:ln>
          <a:effectLst/>
        </c:spPr>
      </c:pivotFmt>
      <c:pivotFmt>
        <c:idx val="36"/>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7"/>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8"/>
        <c:spPr>
          <a:solidFill>
            <a:schemeClr val="accent1">
              <a:lumMod val="20000"/>
              <a:lumOff val="80000"/>
            </a:schemeClr>
          </a:solidFill>
          <a:ln w="6350">
            <a:solidFill>
              <a:schemeClr val="bg1">
                <a:lumMod val="85000"/>
              </a:schemeClr>
            </a:solidFill>
          </a:ln>
          <a:effectLst/>
        </c:spPr>
      </c:pivotFmt>
      <c:pivotFmt>
        <c:idx val="39"/>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0"/>
        <c:spPr>
          <a:solidFill>
            <a:schemeClr val="accent1"/>
          </a:solidFill>
          <a:ln w="6350">
            <a:solidFill>
              <a:schemeClr val="bg1">
                <a:lumMod val="85000"/>
              </a:schemeClr>
            </a:solidFill>
          </a:ln>
          <a:effectLst/>
        </c:spPr>
      </c:pivotFmt>
      <c:pivotFmt>
        <c:idx val="41"/>
        <c:spPr>
          <a:solidFill>
            <a:schemeClr val="accent1">
              <a:lumMod val="20000"/>
              <a:lumOff val="80000"/>
            </a:schemeClr>
          </a:solidFill>
          <a:ln w="6350">
            <a:solidFill>
              <a:schemeClr val="bg1">
                <a:lumMod val="85000"/>
              </a:schemeClr>
            </a:solidFill>
          </a:ln>
          <a:effectLst/>
        </c:spPr>
      </c:pivotFmt>
      <c:pivotFmt>
        <c:idx val="42"/>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3"/>
        <c:spPr>
          <a:solidFill>
            <a:schemeClr val="accent1"/>
          </a:solidFill>
          <a:ln w="6350">
            <a:solidFill>
              <a:schemeClr val="bg1">
                <a:lumMod val="85000"/>
              </a:schemeClr>
            </a:solidFill>
          </a:ln>
          <a:effectLst/>
        </c:spPr>
      </c:pivotFmt>
      <c:pivotFmt>
        <c:idx val="44"/>
        <c:spPr>
          <a:solidFill>
            <a:schemeClr val="accent1">
              <a:lumMod val="20000"/>
              <a:lumOff val="80000"/>
            </a:schemeClr>
          </a:solidFill>
          <a:ln w="6350">
            <a:solidFill>
              <a:schemeClr val="bg1">
                <a:lumMod val="85000"/>
              </a:schemeClr>
            </a:solidFill>
          </a:ln>
          <a:effectLst/>
        </c:spPr>
      </c:pivotFmt>
      <c:pivotFmt>
        <c:idx val="45"/>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6"/>
        <c:spPr>
          <a:solidFill>
            <a:schemeClr val="accent1"/>
          </a:solidFill>
          <a:ln w="6350">
            <a:solidFill>
              <a:schemeClr val="bg1">
                <a:lumMod val="85000"/>
              </a:schemeClr>
            </a:solidFill>
          </a:ln>
          <a:effectLst/>
        </c:spPr>
      </c:pivotFmt>
      <c:pivotFmt>
        <c:idx val="47"/>
        <c:spPr>
          <a:solidFill>
            <a:schemeClr val="accent1">
              <a:lumMod val="20000"/>
              <a:lumOff val="80000"/>
            </a:schemeClr>
          </a:solidFill>
          <a:ln w="6350">
            <a:solidFill>
              <a:schemeClr val="bg1">
                <a:lumMod val="85000"/>
              </a:schemeClr>
            </a:solidFill>
          </a:ln>
          <a:effectLst/>
        </c:spPr>
      </c:pivotFmt>
      <c:pivotFmt>
        <c:idx val="48"/>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9"/>
        <c:spPr>
          <a:solidFill>
            <a:schemeClr val="accent1"/>
          </a:solidFill>
          <a:ln w="6350">
            <a:solidFill>
              <a:schemeClr val="bg1">
                <a:lumMod val="85000"/>
              </a:schemeClr>
            </a:solidFill>
          </a:ln>
          <a:effectLst/>
        </c:spPr>
      </c:pivotFmt>
      <c:pivotFmt>
        <c:idx val="50"/>
        <c:spPr>
          <a:solidFill>
            <a:schemeClr val="accent1">
              <a:lumMod val="20000"/>
              <a:lumOff val="80000"/>
            </a:schemeClr>
          </a:solidFill>
          <a:ln w="6350">
            <a:solidFill>
              <a:schemeClr val="bg1">
                <a:lumMod val="85000"/>
              </a:schemeClr>
            </a:solidFill>
          </a:ln>
          <a:effectLst/>
        </c:spPr>
      </c:pivotFmt>
    </c:pivotFmts>
    <c:plotArea>
      <c:layout/>
      <c:doughnutChart>
        <c:varyColors val="1"/>
        <c:ser>
          <c:idx val="0"/>
          <c:order val="0"/>
          <c:tx>
            <c:strRef>
              <c:f>'2010'!$B$3</c:f>
              <c:strCache>
                <c:ptCount val="1"/>
                <c:pt idx="0">
                  <c:v>Total</c:v>
                </c:pt>
              </c:strCache>
            </c:strRef>
          </c:tx>
          <c:spPr>
            <a:ln w="6350">
              <a:solidFill>
                <a:schemeClr val="bg1">
                  <a:lumMod val="85000"/>
                </a:schemeClr>
              </a:solidFill>
            </a:ln>
          </c:spPr>
          <c:dPt>
            <c:idx val="0"/>
            <c:bubble3D val="0"/>
            <c:spPr>
              <a:solidFill>
                <a:schemeClr val="accent1"/>
              </a:solidFill>
              <a:ln w="6350">
                <a:solidFill>
                  <a:schemeClr val="bg1">
                    <a:lumMod val="85000"/>
                  </a:schemeClr>
                </a:solidFill>
              </a:ln>
              <a:effectLst/>
            </c:spPr>
            <c:extLst>
              <c:ext xmlns:c16="http://schemas.microsoft.com/office/drawing/2014/chart" uri="{C3380CC4-5D6E-409C-BE32-E72D297353CC}">
                <c16:uniqueId val="{00000009-D0A2-44CD-975A-250BE7D6D9A8}"/>
              </c:ext>
            </c:extLst>
          </c:dPt>
          <c:dPt>
            <c:idx val="1"/>
            <c:bubble3D val="0"/>
            <c:spPr>
              <a:solidFill>
                <a:schemeClr val="accent1">
                  <a:lumMod val="20000"/>
                  <a:lumOff val="80000"/>
                </a:schemeClr>
              </a:solidFill>
              <a:ln w="6350">
                <a:solidFill>
                  <a:schemeClr val="bg1">
                    <a:lumMod val="85000"/>
                  </a:schemeClr>
                </a:solidFill>
              </a:ln>
              <a:effectLst/>
            </c:spPr>
            <c:extLst>
              <c:ext xmlns:c16="http://schemas.microsoft.com/office/drawing/2014/chart" uri="{C3380CC4-5D6E-409C-BE32-E72D297353CC}">
                <c16:uniqueId val="{0000000B-D0A2-44CD-975A-250BE7D6D9A8}"/>
              </c:ext>
            </c:extLst>
          </c:dPt>
          <c:cat>
            <c:strRef>
              <c:f>'2010'!$A$4:$A$6</c:f>
              <c:strCache>
                <c:ptCount val="2"/>
                <c:pt idx="0">
                  <c:v>Renewable</c:v>
                </c:pt>
                <c:pt idx="1">
                  <c:v>Non-Renewable</c:v>
                </c:pt>
              </c:strCache>
            </c:strRef>
          </c:cat>
          <c:val>
            <c:numRef>
              <c:f>'2010'!$B$4:$B$6</c:f>
              <c:numCache>
                <c:formatCode>0%</c:formatCode>
                <c:ptCount val="2"/>
                <c:pt idx="0">
                  <c:v>0.31530825047562255</c:v>
                </c:pt>
                <c:pt idx="1">
                  <c:v>0.68469174952437739</c:v>
                </c:pt>
              </c:numCache>
            </c:numRef>
          </c:val>
          <c:extLst>
            <c:ext xmlns:c16="http://schemas.microsoft.com/office/drawing/2014/chart" uri="{C3380CC4-5D6E-409C-BE32-E72D297353CC}">
              <c16:uniqueId val="{0000000C-D0A2-44CD-975A-250BE7D6D9A8}"/>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dahboard.xlsx]2019!PivotTable9</c:name>
    <c:fmtId val="13"/>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bg2">
              <a:alpha val="30000"/>
            </a:schemeClr>
          </a:solidFill>
          <a:ln w="19050">
            <a:noFill/>
          </a:ln>
          <a:effectLst/>
        </c:spPr>
      </c:pivotFmt>
      <c:pivotFmt>
        <c:idx val="2"/>
        <c:spPr>
          <a:solidFill>
            <a:schemeClr val="bg2"/>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2"/>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alpha val="30000"/>
            </a:schemeClr>
          </a:solidFill>
          <a:ln w="19050">
            <a:no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8"/>
        <c:spPr>
          <a:solidFill>
            <a:schemeClr val="accent1"/>
          </a:solidFill>
          <a:ln w="19050">
            <a:solidFill>
              <a:schemeClr val="lt1"/>
            </a:solidFill>
          </a:ln>
          <a:effectLst/>
        </c:spPr>
      </c:pivotFmt>
      <c:pivotFmt>
        <c:idx val="9"/>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1"/>
        <c:spPr>
          <a:solidFill>
            <a:schemeClr val="accent1"/>
          </a:solidFill>
          <a:ln w="6350">
            <a:solidFill>
              <a:schemeClr val="lt1"/>
            </a:solidFill>
          </a:ln>
          <a:effectLst/>
        </c:spPr>
      </c:pivotFmt>
      <c:pivotFmt>
        <c:idx val="12"/>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4"/>
        <c:spPr>
          <a:solidFill>
            <a:schemeClr val="accent1"/>
          </a:solidFill>
          <a:ln w="6350">
            <a:solidFill>
              <a:schemeClr val="lt1"/>
            </a:solidFill>
          </a:ln>
          <a:effectLst/>
        </c:spPr>
      </c:pivotFmt>
      <c:pivotFmt>
        <c:idx val="15"/>
        <c:spPr>
          <a:solidFill>
            <a:schemeClr val="accent1"/>
          </a:solidFill>
          <a:ln w="6350">
            <a:solidFill>
              <a:schemeClr val="lt1"/>
            </a:solid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6350">
            <a:solidFill>
              <a:schemeClr val="lt1"/>
            </a:solidFill>
          </a:ln>
          <a:effectLst/>
        </c:spPr>
        <c:dLbl>
          <c:idx val="0"/>
          <c:layout>
            <c:manualLayout>
              <c:x val="-0.23518518518518525"/>
              <c:y val="0.117592592592592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17"/>
        <c:spPr>
          <a:solidFill>
            <a:schemeClr val="accent1"/>
          </a:solidFill>
          <a:ln w="6350">
            <a:solidFill>
              <a:schemeClr val="lt1"/>
            </a:solidFill>
          </a:ln>
          <a:effectLst/>
        </c:spPr>
      </c:pivotFmt>
      <c:pivotFmt>
        <c:idx val="18"/>
        <c:spPr>
          <a:ln w="6350"/>
        </c:spPr>
        <c:marker>
          <c:symbol val="none"/>
        </c:marker>
        <c:dLbl>
          <c:idx val="0"/>
          <c:delete val="1"/>
          <c:extLst>
            <c:ext xmlns:c15="http://schemas.microsoft.com/office/drawing/2012/chart" uri="{CE6537A1-D6FC-4f65-9D91-7224C49458BB}"/>
          </c:extLst>
        </c:dLbl>
      </c:pivotFmt>
      <c:pivotFmt>
        <c:idx val="19"/>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0"/>
        <c:spPr>
          <a:solidFill>
            <a:schemeClr val="accent2"/>
          </a:solidFill>
          <a:ln w="6350">
            <a:solidFill>
              <a:schemeClr val="lt1"/>
            </a:solidFill>
          </a:ln>
          <a:effectLst/>
        </c:spPr>
      </c:pivotFmt>
      <c:pivotFmt>
        <c:idx val="21"/>
        <c:spPr>
          <a:ln w="6350"/>
        </c:spPr>
        <c:marker>
          <c:symbol val="none"/>
        </c:marker>
        <c:dLbl>
          <c:idx val="0"/>
          <c:delete val="1"/>
          <c:extLst>
            <c:ext xmlns:c15="http://schemas.microsoft.com/office/drawing/2012/chart" uri="{CE6537A1-D6FC-4f65-9D91-7224C49458BB}"/>
          </c:extLst>
        </c:dLbl>
      </c:pivotFmt>
      <c:pivotFmt>
        <c:idx val="22"/>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3"/>
        <c:spPr>
          <a:solidFill>
            <a:schemeClr val="accent2"/>
          </a:solidFill>
          <a:ln w="6350">
            <a:solidFill>
              <a:schemeClr val="lt1"/>
            </a:solidFill>
          </a:ln>
          <a:effectLst/>
        </c:spPr>
      </c:pivotFmt>
      <c:pivotFmt>
        <c:idx val="24"/>
        <c:spPr>
          <a:ln w="6350"/>
        </c:spPr>
        <c:marker>
          <c:symbol val="none"/>
        </c:marker>
        <c:dLbl>
          <c:idx val="0"/>
          <c:delete val="1"/>
          <c:extLst>
            <c:ext xmlns:c15="http://schemas.microsoft.com/office/drawing/2012/chart" uri="{CE6537A1-D6FC-4f65-9D91-7224C49458BB}"/>
          </c:extLst>
        </c:dLbl>
      </c:pivotFmt>
      <c:pivotFmt>
        <c:idx val="25"/>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6"/>
        <c:spPr>
          <a:solidFill>
            <a:schemeClr val="accent2"/>
          </a:solidFill>
          <a:ln w="6350">
            <a:solidFill>
              <a:schemeClr val="lt1"/>
            </a:solidFill>
          </a:ln>
          <a:effectLst/>
        </c:spPr>
      </c:pivotFmt>
      <c:pivotFmt>
        <c:idx val="27"/>
        <c:spPr>
          <a:ln w="6350"/>
        </c:spPr>
        <c:marker>
          <c:symbol val="none"/>
        </c:marker>
        <c:dLbl>
          <c:idx val="0"/>
          <c:delete val="1"/>
          <c:extLst>
            <c:ext xmlns:c15="http://schemas.microsoft.com/office/drawing/2012/chart" uri="{CE6537A1-D6FC-4f65-9D91-7224C49458BB}"/>
          </c:extLst>
        </c:dLbl>
      </c:pivotFmt>
      <c:pivotFmt>
        <c:idx val="28"/>
        <c:spPr>
          <a:solidFill>
            <a:schemeClr val="accent1"/>
          </a:solidFill>
          <a:ln w="6350">
            <a:solidFill>
              <a:schemeClr val="lt1"/>
            </a:solidFill>
          </a:ln>
          <a:effectLst/>
        </c:spPr>
        <c:dLbl>
          <c:idx val="0"/>
          <c:layout>
            <c:manualLayout>
              <c:x val="-0.1763888888888889"/>
              <c:y val="0.2116666666666666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29"/>
        <c:spPr>
          <a:solidFill>
            <a:schemeClr val="accent2"/>
          </a:solidFill>
          <a:ln w="6350">
            <a:solidFill>
              <a:schemeClr val="lt1"/>
            </a:solidFill>
          </a:ln>
          <a:effectLst/>
        </c:spPr>
      </c:pivotFmt>
      <c:pivotFmt>
        <c:idx val="30"/>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1"/>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2"/>
        <c:spPr>
          <a:solidFill>
            <a:schemeClr val="accent1">
              <a:lumMod val="20000"/>
              <a:lumOff val="80000"/>
            </a:schemeClr>
          </a:solidFill>
          <a:ln w="6350">
            <a:solidFill>
              <a:schemeClr val="bg1">
                <a:lumMod val="85000"/>
              </a:schemeClr>
            </a:solidFill>
          </a:ln>
          <a:effectLst/>
        </c:spPr>
      </c:pivotFmt>
      <c:pivotFmt>
        <c:idx val="33"/>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4"/>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5"/>
        <c:spPr>
          <a:solidFill>
            <a:schemeClr val="accent1">
              <a:lumMod val="20000"/>
              <a:lumOff val="80000"/>
            </a:schemeClr>
          </a:solidFill>
          <a:ln w="6350">
            <a:solidFill>
              <a:schemeClr val="bg1">
                <a:lumMod val="85000"/>
              </a:schemeClr>
            </a:solidFill>
          </a:ln>
          <a:effectLst/>
        </c:spPr>
      </c:pivotFmt>
      <c:pivotFmt>
        <c:idx val="36"/>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37"/>
        <c:spPr>
          <a:solidFill>
            <a:schemeClr val="accent1"/>
          </a:solidFill>
          <a:ln w="6350">
            <a:solidFill>
              <a:schemeClr val="bg1">
                <a:lumMod val="85000"/>
              </a:schemeClr>
            </a:solidFill>
          </a:ln>
          <a:effectLst/>
        </c:spPr>
        <c:dLbl>
          <c:idx val="0"/>
          <c:layout>
            <c:manualLayout>
              <c:x val="-0.16462962962962963"/>
              <c:y val="0.18814814814814809"/>
            </c:manualLayout>
          </c:layout>
          <c:spPr>
            <a:noFill/>
            <a:ln>
              <a:noFill/>
            </a:ln>
            <a:effectLst/>
          </c:spPr>
          <c:txPr>
            <a:bodyPr rot="0" spcFirstLastPara="1" vertOverflow="ellipsis" vert="horz" wrap="square" anchor="ctr" anchorCtr="1"/>
            <a:lstStyle/>
            <a:p>
              <a:pPr>
                <a:defRPr sz="11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98425925925924"/>
                  <c:h val="0.23483240740740741"/>
                </c:manualLayout>
              </c15:layout>
            </c:ext>
          </c:extLst>
        </c:dLbl>
      </c:pivotFmt>
      <c:pivotFmt>
        <c:idx val="38"/>
        <c:spPr>
          <a:solidFill>
            <a:schemeClr val="accent1">
              <a:lumMod val="20000"/>
              <a:lumOff val="80000"/>
            </a:schemeClr>
          </a:solidFill>
          <a:ln w="6350">
            <a:solidFill>
              <a:schemeClr val="bg1">
                <a:lumMod val="85000"/>
              </a:schemeClr>
            </a:solidFill>
          </a:ln>
          <a:effectLst/>
        </c:spPr>
      </c:pivotFmt>
      <c:pivotFmt>
        <c:idx val="39"/>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0"/>
        <c:spPr>
          <a:solidFill>
            <a:schemeClr val="accent1"/>
          </a:solidFill>
          <a:ln w="6350">
            <a:solidFill>
              <a:schemeClr val="bg1">
                <a:lumMod val="85000"/>
              </a:schemeClr>
            </a:solidFill>
          </a:ln>
          <a:effectLst/>
        </c:spPr>
      </c:pivotFmt>
      <c:pivotFmt>
        <c:idx val="41"/>
        <c:spPr>
          <a:solidFill>
            <a:schemeClr val="accent1">
              <a:lumMod val="20000"/>
              <a:lumOff val="80000"/>
            </a:schemeClr>
          </a:solidFill>
          <a:ln w="6350">
            <a:solidFill>
              <a:schemeClr val="bg1">
                <a:lumMod val="85000"/>
              </a:schemeClr>
            </a:solidFill>
          </a:ln>
          <a:effectLst/>
        </c:spPr>
      </c:pivotFmt>
      <c:pivotFmt>
        <c:idx val="42"/>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3"/>
        <c:spPr>
          <a:solidFill>
            <a:schemeClr val="accent1"/>
          </a:solidFill>
          <a:ln w="6350">
            <a:solidFill>
              <a:schemeClr val="bg1">
                <a:lumMod val="85000"/>
              </a:schemeClr>
            </a:solidFill>
          </a:ln>
          <a:effectLst/>
        </c:spPr>
      </c:pivotFmt>
      <c:pivotFmt>
        <c:idx val="44"/>
        <c:spPr>
          <a:solidFill>
            <a:schemeClr val="accent1">
              <a:lumMod val="20000"/>
              <a:lumOff val="80000"/>
            </a:schemeClr>
          </a:solidFill>
          <a:ln w="6350">
            <a:solidFill>
              <a:schemeClr val="bg1">
                <a:lumMod val="85000"/>
              </a:schemeClr>
            </a:solidFill>
          </a:ln>
          <a:effectLst/>
        </c:spPr>
      </c:pivotFmt>
      <c:pivotFmt>
        <c:idx val="45"/>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6"/>
        <c:spPr>
          <a:solidFill>
            <a:schemeClr val="accent1"/>
          </a:solidFill>
          <a:ln w="6350">
            <a:solidFill>
              <a:schemeClr val="bg1">
                <a:lumMod val="85000"/>
              </a:schemeClr>
            </a:solidFill>
          </a:ln>
          <a:effectLst/>
        </c:spPr>
      </c:pivotFmt>
      <c:pivotFmt>
        <c:idx val="47"/>
        <c:spPr>
          <a:solidFill>
            <a:schemeClr val="accent1">
              <a:lumMod val="20000"/>
              <a:lumOff val="80000"/>
            </a:schemeClr>
          </a:solidFill>
          <a:ln w="6350">
            <a:solidFill>
              <a:schemeClr val="bg1">
                <a:lumMod val="85000"/>
              </a:schemeClr>
            </a:solidFill>
          </a:ln>
          <a:effectLst/>
        </c:spPr>
      </c:pivotFmt>
      <c:pivotFmt>
        <c:idx val="48"/>
        <c:spPr>
          <a:ln w="6350">
            <a:solidFill>
              <a:schemeClr val="bg1">
                <a:lumMod val="85000"/>
              </a:schemeClr>
            </a:solidFill>
          </a:ln>
        </c:spPr>
        <c:marker>
          <c:symbol val="none"/>
        </c:marker>
        <c:dLbl>
          <c:idx val="0"/>
          <c:delete val="1"/>
          <c:extLst>
            <c:ext xmlns:c15="http://schemas.microsoft.com/office/drawing/2012/chart" uri="{CE6537A1-D6FC-4f65-9D91-7224C49458BB}"/>
          </c:extLst>
        </c:dLbl>
      </c:pivotFmt>
      <c:pivotFmt>
        <c:idx val="49"/>
        <c:spPr>
          <a:solidFill>
            <a:schemeClr val="accent1"/>
          </a:solidFill>
          <a:ln w="6350">
            <a:solidFill>
              <a:schemeClr val="bg1">
                <a:lumMod val="85000"/>
              </a:schemeClr>
            </a:solidFill>
          </a:ln>
          <a:effectLst/>
        </c:spPr>
      </c:pivotFmt>
      <c:pivotFmt>
        <c:idx val="50"/>
        <c:spPr>
          <a:solidFill>
            <a:schemeClr val="accent1">
              <a:lumMod val="20000"/>
              <a:lumOff val="80000"/>
            </a:schemeClr>
          </a:solidFill>
          <a:ln w="6350">
            <a:solidFill>
              <a:schemeClr val="bg1">
                <a:lumMod val="85000"/>
              </a:schemeClr>
            </a:solidFill>
          </a:ln>
          <a:effectLst/>
        </c:spPr>
      </c:pivotFmt>
    </c:pivotFmts>
    <c:plotArea>
      <c:layout/>
      <c:doughnutChart>
        <c:varyColors val="1"/>
        <c:ser>
          <c:idx val="0"/>
          <c:order val="0"/>
          <c:tx>
            <c:strRef>
              <c:f>'2019'!$B$3</c:f>
              <c:strCache>
                <c:ptCount val="1"/>
                <c:pt idx="0">
                  <c:v>Total</c:v>
                </c:pt>
              </c:strCache>
            </c:strRef>
          </c:tx>
          <c:spPr>
            <a:ln w="6350">
              <a:solidFill>
                <a:schemeClr val="bg1">
                  <a:lumMod val="85000"/>
                </a:schemeClr>
              </a:solidFill>
            </a:ln>
          </c:spPr>
          <c:dPt>
            <c:idx val="0"/>
            <c:bubble3D val="0"/>
            <c:spPr>
              <a:solidFill>
                <a:schemeClr val="accent1"/>
              </a:solidFill>
              <a:ln w="6350">
                <a:solidFill>
                  <a:schemeClr val="bg1">
                    <a:lumMod val="85000"/>
                  </a:schemeClr>
                </a:solidFill>
              </a:ln>
              <a:effectLst/>
            </c:spPr>
            <c:extLst>
              <c:ext xmlns:c16="http://schemas.microsoft.com/office/drawing/2014/chart" uri="{C3380CC4-5D6E-409C-BE32-E72D297353CC}">
                <c16:uniqueId val="{00000009-AC99-46EB-A702-4746BEC5BD1B}"/>
              </c:ext>
            </c:extLst>
          </c:dPt>
          <c:dPt>
            <c:idx val="1"/>
            <c:bubble3D val="0"/>
            <c:spPr>
              <a:solidFill>
                <a:schemeClr val="accent1">
                  <a:lumMod val="20000"/>
                  <a:lumOff val="80000"/>
                </a:schemeClr>
              </a:solidFill>
              <a:ln w="6350">
                <a:solidFill>
                  <a:schemeClr val="bg1">
                    <a:lumMod val="85000"/>
                  </a:schemeClr>
                </a:solidFill>
              </a:ln>
              <a:effectLst/>
            </c:spPr>
            <c:extLst>
              <c:ext xmlns:c16="http://schemas.microsoft.com/office/drawing/2014/chart" uri="{C3380CC4-5D6E-409C-BE32-E72D297353CC}">
                <c16:uniqueId val="{0000000B-AC99-46EB-A702-4746BEC5BD1B}"/>
              </c:ext>
            </c:extLst>
          </c:dPt>
          <c:cat>
            <c:strRef>
              <c:f>'2019'!$A$4:$A$6</c:f>
              <c:strCache>
                <c:ptCount val="2"/>
                <c:pt idx="0">
                  <c:v>Renewable</c:v>
                </c:pt>
                <c:pt idx="1">
                  <c:v>Non-Renewable</c:v>
                </c:pt>
              </c:strCache>
            </c:strRef>
          </c:cat>
          <c:val>
            <c:numRef>
              <c:f>'2019'!$B$4:$B$6</c:f>
              <c:numCache>
                <c:formatCode>0%</c:formatCode>
                <c:ptCount val="2"/>
                <c:pt idx="0">
                  <c:v>0.472419861837238</c:v>
                </c:pt>
                <c:pt idx="1">
                  <c:v>0.52758013816276195</c:v>
                </c:pt>
              </c:numCache>
            </c:numRef>
          </c:val>
          <c:extLst>
            <c:ext xmlns:c16="http://schemas.microsoft.com/office/drawing/2014/chart" uri="{C3380CC4-5D6E-409C-BE32-E72D297353CC}">
              <c16:uniqueId val="{0000000C-AC99-46EB-A702-4746BEC5BD1B}"/>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dahboard.xlsx]Generation vs!PivotTable15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'Generation vs'!$B$3:$B$4</c:f>
              <c:strCache>
                <c:ptCount val="1"/>
                <c:pt idx="0">
                  <c:v>Renewable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'Generation vs'!$A$5:$A$23</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'Generation vs'!$B$5:$B$23</c:f>
              <c:numCache>
                <c:formatCode>0</c:formatCode>
                <c:ptCount val="18"/>
                <c:pt idx="0">
                  <c:v>638643.01299999992</c:v>
                </c:pt>
                <c:pt idx="1">
                  <c:v>650510.98399999982</c:v>
                </c:pt>
                <c:pt idx="2">
                  <c:v>606728.95000000042</c:v>
                </c:pt>
                <c:pt idx="3">
                  <c:v>588354.66</c:v>
                </c:pt>
                <c:pt idx="4">
                  <c:v>643357.80799999973</c:v>
                </c:pt>
                <c:pt idx="5">
                  <c:v>677624.01700000023</c:v>
                </c:pt>
                <c:pt idx="6">
                  <c:v>686952.74599999993</c:v>
                </c:pt>
                <c:pt idx="7">
                  <c:v>729524.99200000043</c:v>
                </c:pt>
                <c:pt idx="8">
                  <c:v>790115.91899999999</c:v>
                </c:pt>
                <c:pt idx="9">
                  <c:v>814712.80600000045</c:v>
                </c:pt>
                <c:pt idx="10">
                  <c:v>898823.61399999913</c:v>
                </c:pt>
                <c:pt idx="11">
                  <c:v>885054.62100000016</c:v>
                </c:pt>
                <c:pt idx="12">
                  <c:v>1004266.8020000008</c:v>
                </c:pt>
                <c:pt idx="13">
                  <c:v>1093725.6320000002</c:v>
                </c:pt>
                <c:pt idx="14">
                  <c:v>1135190.5039999995</c:v>
                </c:pt>
                <c:pt idx="15">
                  <c:v>1171930.168000001</c:v>
                </c:pt>
                <c:pt idx="16">
                  <c:v>1194889.9799999995</c:v>
                </c:pt>
                <c:pt idx="17">
                  <c:v>1211117.7839999998</c:v>
                </c:pt>
              </c:numCache>
            </c:numRef>
          </c:val>
          <c:smooth val="0"/>
          <c:extLst>
            <c:ext xmlns:c16="http://schemas.microsoft.com/office/drawing/2014/chart" uri="{C3380CC4-5D6E-409C-BE32-E72D297353CC}">
              <c16:uniqueId val="{00000000-B390-4B86-B9E0-33365ED53001}"/>
            </c:ext>
          </c:extLst>
        </c:ser>
        <c:ser>
          <c:idx val="1"/>
          <c:order val="1"/>
          <c:tx>
            <c:strRef>
              <c:f>'Generation vs'!$C$3:$C$4</c:f>
              <c:strCache>
                <c:ptCount val="1"/>
                <c:pt idx="0">
                  <c:v>Non-Renewable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'Generation vs'!$A$5:$A$23</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'Generation vs'!$C$5:$C$23</c:f>
              <c:numCache>
                <c:formatCode>0</c:formatCode>
                <c:ptCount val="18"/>
                <c:pt idx="0">
                  <c:v>2886085.9730000002</c:v>
                </c:pt>
                <c:pt idx="1">
                  <c:v>2942996.0819999999</c:v>
                </c:pt>
                <c:pt idx="2">
                  <c:v>3018127.2579999999</c:v>
                </c:pt>
                <c:pt idx="3">
                  <c:v>3114358.3450000002</c:v>
                </c:pt>
                <c:pt idx="4">
                  <c:v>3130564.094</c:v>
                </c:pt>
                <c:pt idx="5">
                  <c:v>3146659.7430000002</c:v>
                </c:pt>
                <c:pt idx="6">
                  <c:v>3181101.5350000001</c:v>
                </c:pt>
                <c:pt idx="7">
                  <c:v>3170683.6099999994</c:v>
                </c:pt>
                <c:pt idx="8">
                  <c:v>3129135.6139999991</c:v>
                </c:pt>
                <c:pt idx="9">
                  <c:v>2909146.5700000003</c:v>
                </c:pt>
                <c:pt idx="10">
                  <c:v>2985938.6029999987</c:v>
                </c:pt>
                <c:pt idx="11">
                  <c:v>2941070.3969999999</c:v>
                </c:pt>
                <c:pt idx="12">
                  <c:v>2841798.1119999997</c:v>
                </c:pt>
                <c:pt idx="13">
                  <c:v>2717614.3759999992</c:v>
                </c:pt>
                <c:pt idx="14">
                  <c:v>2588166.1530000009</c:v>
                </c:pt>
                <c:pt idx="15">
                  <c:v>2582072.0050000004</c:v>
                </c:pt>
                <c:pt idx="16">
                  <c:v>2586422.9500000002</c:v>
                </c:pt>
                <c:pt idx="17">
                  <c:v>2586790.4150000005</c:v>
                </c:pt>
              </c:numCache>
            </c:numRef>
          </c:val>
          <c:smooth val="0"/>
          <c:extLst>
            <c:ext xmlns:c16="http://schemas.microsoft.com/office/drawing/2014/chart" uri="{C3380CC4-5D6E-409C-BE32-E72D297353CC}">
              <c16:uniqueId val="{00000001-B390-4B86-B9E0-33365ED53001}"/>
            </c:ext>
          </c:extLst>
        </c:ser>
        <c:dLbls>
          <c:showLegendKey val="0"/>
          <c:showVal val="0"/>
          <c:showCatName val="0"/>
          <c:showSerName val="0"/>
          <c:showPercent val="0"/>
          <c:showBubbleSize val="0"/>
        </c:dLbls>
        <c:marker val="1"/>
        <c:smooth val="0"/>
        <c:axId val="528654280"/>
        <c:axId val="528653952"/>
      </c:lineChart>
      <c:catAx>
        <c:axId val="528654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653952"/>
        <c:crosses val="autoZero"/>
        <c:auto val="1"/>
        <c:lblAlgn val="ctr"/>
        <c:lblOffset val="100"/>
        <c:noMultiLvlLbl val="0"/>
      </c:catAx>
      <c:valAx>
        <c:axId val="5286539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65428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dahboard.xlsx]Generation Renews!PivotTable15</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'Generation Renews'!$C$3:$C$4</c:f>
              <c:strCache>
                <c:ptCount val="1"/>
                <c:pt idx="0">
                  <c:v>Solar energy</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'Generation Renews'!$A$5:$A$16</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'Generation Renews'!$C$5:$C$16</c:f>
              <c:numCache>
                <c:formatCode>0</c:formatCode>
                <c:ptCount val="11"/>
                <c:pt idx="0">
                  <c:v>3828.8770000000004</c:v>
                </c:pt>
                <c:pt idx="1">
                  <c:v>7504.1169999999993</c:v>
                </c:pt>
                <c:pt idx="2">
                  <c:v>14192.661999999998</c:v>
                </c:pt>
                <c:pt idx="3">
                  <c:v>23382.715000000007</c:v>
                </c:pt>
                <c:pt idx="4">
                  <c:v>47756.401000000013</c:v>
                </c:pt>
                <c:pt idx="5">
                  <c:v>72194.888000000006</c:v>
                </c:pt>
                <c:pt idx="6">
                  <c:v>87226.689000000013</c:v>
                </c:pt>
                <c:pt idx="7">
                  <c:v>99997.846000000005</c:v>
                </c:pt>
                <c:pt idx="8">
                  <c:v>110513.57600000002</c:v>
                </c:pt>
                <c:pt idx="9">
                  <c:v>113851.09099999997</c:v>
                </c:pt>
                <c:pt idx="10">
                  <c:v>122499.24100000001</c:v>
                </c:pt>
              </c:numCache>
            </c:numRef>
          </c:val>
          <c:smooth val="0"/>
          <c:extLst>
            <c:ext xmlns:c16="http://schemas.microsoft.com/office/drawing/2014/chart" uri="{C3380CC4-5D6E-409C-BE32-E72D297353CC}">
              <c16:uniqueId val="{00000001-1D4C-4C53-A43E-F43843E790DC}"/>
            </c:ext>
          </c:extLst>
        </c:ser>
        <c:ser>
          <c:idx val="0"/>
          <c:order val="0"/>
          <c:tx>
            <c:strRef>
              <c:f>'Generation Renews'!$B$3:$B$4</c:f>
              <c:strCache>
                <c:ptCount val="1"/>
                <c:pt idx="0">
                  <c:v>Geothermal energy</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'Generation Renews'!$A$5:$A$16</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'Generation Renews'!$B$5:$B$16</c:f>
              <c:numCache>
                <c:formatCode>0</c:formatCode>
                <c:ptCount val="11"/>
                <c:pt idx="0">
                  <c:v>9351.491</c:v>
                </c:pt>
                <c:pt idx="1">
                  <c:v>9768.8340000000007</c:v>
                </c:pt>
                <c:pt idx="2">
                  <c:v>10099.156999999999</c:v>
                </c:pt>
                <c:pt idx="3">
                  <c:v>10067.430999999999</c:v>
                </c:pt>
                <c:pt idx="4">
                  <c:v>10648.233999999999</c:v>
                </c:pt>
                <c:pt idx="5">
                  <c:v>11030.281999999999</c:v>
                </c:pt>
                <c:pt idx="6">
                  <c:v>11271.152</c:v>
                </c:pt>
                <c:pt idx="7">
                  <c:v>11541.898999999999</c:v>
                </c:pt>
                <c:pt idx="8">
                  <c:v>11617.764999999999</c:v>
                </c:pt>
                <c:pt idx="9">
                  <c:v>11799.839999999998</c:v>
                </c:pt>
                <c:pt idx="10">
                  <c:v>11970.404999999999</c:v>
                </c:pt>
              </c:numCache>
            </c:numRef>
          </c:val>
          <c:smooth val="0"/>
          <c:extLst>
            <c:ext xmlns:c16="http://schemas.microsoft.com/office/drawing/2014/chart" uri="{C3380CC4-5D6E-409C-BE32-E72D297353CC}">
              <c16:uniqueId val="{00000000-1D4C-4C53-A43E-F43843E790DC}"/>
            </c:ext>
          </c:extLst>
        </c:ser>
        <c:ser>
          <c:idx val="2"/>
          <c:order val="2"/>
          <c:tx>
            <c:strRef>
              <c:f>'Generation Renews'!$D$3:$D$4</c:f>
              <c:strCache>
                <c:ptCount val="1"/>
                <c:pt idx="0">
                  <c:v>Wind energy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'Generation Renews'!$A$5:$A$16</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'Generation Renews'!$D$5:$D$16</c:f>
              <c:numCache>
                <c:formatCode>0</c:formatCode>
                <c:ptCount val="11"/>
                <c:pt idx="0">
                  <c:v>105362.18799999999</c:v>
                </c:pt>
                <c:pt idx="1">
                  <c:v>120535.18900000001</c:v>
                </c:pt>
                <c:pt idx="2">
                  <c:v>134117.05999999997</c:v>
                </c:pt>
                <c:pt idx="3">
                  <c:v>150370.83199999999</c:v>
                </c:pt>
                <c:pt idx="4">
                  <c:v>181497.97</c:v>
                </c:pt>
                <c:pt idx="5">
                  <c:v>208045.826</c:v>
                </c:pt>
                <c:pt idx="6">
                  <c:v>239466.29999999996</c:v>
                </c:pt>
                <c:pt idx="7">
                  <c:v>256986.76799999998</c:v>
                </c:pt>
                <c:pt idx="8">
                  <c:v>306053.55200000003</c:v>
                </c:pt>
                <c:pt idx="9">
                  <c:v>306528.43200000015</c:v>
                </c:pt>
                <c:pt idx="10">
                  <c:v>367645.647</c:v>
                </c:pt>
              </c:numCache>
            </c:numRef>
          </c:val>
          <c:smooth val="0"/>
          <c:extLst>
            <c:ext xmlns:c16="http://schemas.microsoft.com/office/drawing/2014/chart" uri="{C3380CC4-5D6E-409C-BE32-E72D297353CC}">
              <c16:uniqueId val="{00000002-DE7E-4A25-B316-65D32163E044}"/>
            </c:ext>
          </c:extLst>
        </c:ser>
        <c:dLbls>
          <c:showLegendKey val="0"/>
          <c:showVal val="0"/>
          <c:showCatName val="0"/>
          <c:showSerName val="0"/>
          <c:showPercent val="0"/>
          <c:showBubbleSize val="0"/>
        </c:dLbls>
        <c:marker val="1"/>
        <c:smooth val="0"/>
        <c:axId val="528654280"/>
        <c:axId val="528653952"/>
      </c:lineChart>
      <c:catAx>
        <c:axId val="528654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653952"/>
        <c:crosses val="autoZero"/>
        <c:auto val="1"/>
        <c:lblAlgn val="ctr"/>
        <c:lblOffset val="100"/>
        <c:noMultiLvlLbl val="0"/>
      </c:catAx>
      <c:valAx>
        <c:axId val="5286539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654280"/>
        <c:crosses val="autoZero"/>
        <c:crossBetween val="between"/>
        <c:dispUnits>
          <c:builtInUnit val="thousands"/>
          <c:dispUnitsLbl>
            <c:layout>
              <c:manualLayout>
                <c:xMode val="edge"/>
                <c:yMode val="edge"/>
                <c:x val="2.7844714530117491E-2"/>
                <c:y val="0.3576399825021872"/>
              </c:manualLayout>
            </c:layout>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892E85E1-5F5F-469D-BC66-7BAF9C8B61FF}">
          <cx:tx>
            <cx:txData>
              <cx:f>_xlchart.v5.2</cx:f>
              <cx:v>Capacity MW</cx:v>
            </cx:txData>
          </cx:tx>
          <cx:dataId val="0"/>
          <cx:layoutPr>
            <cx:regionLabelLayout val="none"/>
            <cx:geography projectionType="miller" viewedRegionType="dataOnly" cultureLanguage="en-US" cultureRegion="AU" attribution="Powered by Bing">
              <cx:geoCache provider="{E9337A44-BEBE-4D9F-B70C-5C5E7DAFC167}">
                <cx:binary>7HzZcty4su2vOPx441JNEAPJHbtPRIM1apYlD+0XhoYyZ4AEAYLk15+slkot0eVt7WjdsB5uRYfd
BgtVyZWJzJULYP37tv/Xbbm5Vu/6qhTtv27739+nWtf/+u239jbdVNftQZXdKtnKb/rgVla/yW/f
stvNb3fq2mYi+c1zEfntNr1WetO//59/w6clG3ksb691JsWF2ajhw6Y1pW7/w7W9l97dSiP0dnoC
n/T7+z/Km2uRXb9/txE608PVUG9+f//sPe/f/Tb9pO++9V0JhmlzB3MJOnDh5TEWPrzevyulSB4u
o/BgO8xQQO4vB7uvPr2uYPoL7PnLmuu7O7Vp23cPfz+Z+Mz4J+NZK6P7e4/k1tA/jv+6s9+eY/s/
/54MwL1ORp7APwXmZ5em6PNNmWSm2kHwz9Gn7gEjbkhZ4N/D6z9DnxwwhryABsHWR/DCu6++R/8F
9uxH/3HiBP3H8Sn6fP7r0Y+UhLB9zdinB5jRgBDfu0c/fIY+ogeM+tRDHn0O+wsM2Q/748QJ7I/j
U9hXH3497NyUybV6Vdy9A+b6OAzC54B79IAElDGPsOeAv8SE/Yj/PXMC+d8Xppjz5RvAfFNeK9Pu
UHiFRIMPiEdd5nr+YyZ5kuY9/4CFPsI0xPeXvd1XPyaan9nzA/x3NzKFfzf+Hfp//nr0/xB3UqnX
TDTeASUUkgx9gBc9TzQHkGYIeGYS9i+wYz/qjxMnqD+OT1H/Y/brUb+0m7uN2MXdK4R8eMB8Evre
FvjtC6jLk5BH5IB6LtRWn95fhlx0T6ruQ/7n5uzHfjdvAv1ueIr85RsorKdS2ethd/uvgnyIMIZY
f+Atk3B3D3wchGzrkKeI/9yM/Yjv5k0Q3w1PET89+/Wx/odp9euWVP8AItn1XfKcQUKUIyCYQYDp
fWIHVzzF/AWG7Af9ceIE9cfxKex/XP162LlsoXl6dy3u3q02atwkssvEa+Z5coBdiolP8H1OmaQc
cBK0UgSS/XMv/Pd27XfKjz5n4qMfvW3qMv7Hr3dZNNSvSoQwOQgDD7uYefuIEMawXijCLmJ718vP
zdnvmd28iSd2w1PkozfAgqJxc5u+Ku0PD7YLwyUI7YMe2i2MA+SyH0H/c3t+gP1u4hT83fh36H/9
9XE/b7V8VaGHBgfQy2Kf0YfIBor/hA5B74UxCl3f2wlBz1PUC+zZj/7jxAn6j+NT9OdvgBEdgdLX
yf+zg+CfUyICHUDAQOhxH9LOBH33IHRBaIAWbW/aubfnP5mzH/zdvAn2u2FQCidi2XcD/0/1tIW6
Freb/3Rb/6WYyQ5APAjc0HvOgrwDQgMI/Z3KttUdnrKgn9uxH97dvAm8u+FpZC/egJqzuFZy827d
lkCCXlFfYN6B53nIR/6DkAmt7JPs4vgHiBLILrvk8p0HXmrWDxzxfPrUH8+vfueWN9AQrIwAke0V
ezACiAfIB+l4r7IMuv5WDQpx+HB5siJeYM9+TzxOnPjgcXyK/urjry+2i0xs18MuKfzzdM/wAYiY
PhTbhw54ku7pQei5IdqVYnfSlb3Anv3oP06coP84PkV/sf716K8ViIGviT71DgJGUciA5//1eo4+
JCOIekJD/4EJTeF/gUH74X+cOIH/cXwK//oNcJ317SvDz7YtFoEdw0kVdlBwgFwaulAm9kpuL7Dk
B7jvbmGK+278O9wvf33YL9Vm85rkBwewVUsxA2XtWe31ELjD97f7iI+ixFPy83M79oO+mzfBfDc8
hXz5BsjPcqOqa/GKVZbC7nmIAF4opX+9nvNO5B7gAERQf7eBO8nzL7DnB9jvbmQK/m58iv7sDSQa
EGR1+u7k+nZz97qtLZxhYJBTPI89HFIAMvOEfMIC8BELcBCQvc3Vf2HXfm989wETr3x3feqdk6Nf
n45mG1Fdq+L1OBDdkhzGAgTbLHuq8DZbIWiJw8mZhhfYsd8LjxMn6D+OT1GfvQHU1/q6fMV8RDBs
alFK3Seh/mQlIO/gXlzbnSeZ5KOfWrMf+YdpE9wfRqeor9/APsDxte5eU9mk7AAAZyT4QQIiIL1t
lTc0wfvnduwHfDdvgvhueAr58adfn15Orkt9/XrJBdODIAgQCvyHnA5Z5GmgkwNCQFALptnlp2bs
B/xh2gTvh9Ep3CdvIcJNv6lupFHJ62FOQL8HDc0j4d9nAZ9gzoAKeThE7oO6P+2qjl9k0n78n86d
OOHppaknjt+AtnCc6dS87plNqKx464KA7D/MgyHd7Nx+f5jhRUb8APq/7Z8i//eV74B/A0tgJ3Lf
9zr/XNP5/xL+9hzz9Ejs5UbdvGYpJXBgAXbQIbPvpOJnid1zDyhFsIvohXu5/M/N2R/lu3mTEN8N
T+P7wxvQD043Ot2oV9bxQTrzCGUYpPxnuMNRWNgYdEFHuO9zp/r9C43ZD/6zyRMPPLs2dcPpGzgT
fmkzPd77YZdzXyHXAKF0EVTTXTF9Tm+CA1A2Q0bY7ugaOOuppPNCm/Z749nkiTeeXZt6I1r9epp5
Wcpu86r75oQdIJArCd2d3XzuCjhgBR0uHHbDf+erZ654gUE/8MPjzKkTHi9MPXD5BtT8jyLTm7t3
R/BYzJ18zUcl8EFIcIBhUdy/np+tcmCDnboUnqbYbaGD6P/UES+3a787pvMnTplenrpmyX/94jgH
Ac4k1+UOmH+epzCcsQ08FPr0ebnYbrHABdh73HlrkqFeYsp+P/w9c+KBvy9MsT9/A2z0RAq9EZtE
yddDHxhpGLAgoO5z9LebuwhOQcCpz92X3bcBLzNiP+5P506Qf3ppiv3JGxCez+Wr7y96CB6VgIOc
+5RNgB9hQrzd7uO0Ef65Ofs9sJs3QX83PEX+/C2QIyhV18Wr9gdwjA26A5DTnm/qAujwhEXAoAzv
bwxeYMl+2LeU4v4eJsD/fWEK/eUbUJY/Fuo6E5tdAvjnuR7kHxLAzq2//0QJRgeejwKM6MNW2OR0
/wvs2Y//48QJ/I/jU/Q//vHrS+0HCRuNrxr3sJsSwLOIkFbu6c/zlO/Bo6KwvwtbYPu31l9gz370
HydO0H8cn6L/4Q2cprqsIfRfMfJhGxc6MdA19+5kObDpQgmGR3V/oHz+1Jz90D9MmwD/MDqFff4G
FIkTWd5BrnxF4P2DLYeEYzp7C60XHFDmuyGZpJoX2LEf8ceJE8wfx6eon8xeI9VMzuA+eSr98cn9
2bW+nv/1yP+Lr/51i/AzBJOpD03R3npw3y+t735/H5C/buz+YfvtJzzrpXYHXJ+/f3Pd6t/fA/cE
bZqAOgHixPaEITjHbrZXHAq8yA88qCAu9QMGj4i9fye2hwJ+f789SAGbknA4iCJ4/IJtq3srzfYS
7O5jeLaJBYRh4FU+Y4+/sADUZ0ikeETp4d/vhKnOZSZ0+/t7OAtT379re1sUHs2BIrZ9+mPbKRI4
mAHXb68/QLcKb0b/t2horOJauJylTV+sepSPn0hBw0Ohqva4KIzrRk+geck3Qm7w4NFaz4NTIgAN
JO6n3+hWTq1b2Xa8FEpEOKW+5KO1yI1kr1S9oF42Xvznr0Tgred3CY+bBvAgC7hi+58PQD/9TtnQ
TMZuYXjPxkrxvBuqmLd9nGM+eqMf9Untz5nP4nxeZmXyxRDpED4k5FuPVXlja6+TUYJx/znU2AaL
/2ze9o6f+YCGIKlANqWEYHgUED23DkvDYp1gxQs5jC3vRMuGWTy27Iwi6WR8LG0wE1QO5n753Ufp
Hleg7X0/+2Y4Hg4xBFUUIg3O/21xe+L9zDA/T5Uj+dBRB35/wg3wMinxqHgtU+OuM+malmfMU2cm
qRU6ajITNlFJWgdFKmlYwYfGZOUHigrt3Lf8P7YONmmm1tEQjIONZG/7ACWsgafWkZ7IyjIpeR3L
3uMORuxckbbnUhV5xlVTZf7KUU4gZpSpgS09P5XfJJzFc6OictqvhursojKicE7SNkuc2cCcsP6p
mVux94mhvueCQAy10GdA+EAWY+5zQ6sgY2FPAYycxnSdJbGaw93kR0VRuivfVXeyzMc5IqH6lCaW
3DQiTxQnpa/PVCDK4yFP6J9MpyTjSHTthdP7OMqHsvC4CVTD1k2X0C84c5p0VmcpGmZtR9G1UeGg
o9x2ZRQWQ5EumyQs01kfOHo8t0NY9hckzNDNGEtGVrUXm7jktVGiOB9zTyTcCSXGF3lYjd4cK40z
wSsZ5B73slSGDdeJ6rtFidCYn6fMZv0y8YXIeZwUpJ1pSG4J5Z1mvr70Fa0ROKoPbnzHuOVMZY3T
rk3p6EU30EosdVfnRRRrx6c8RH5tI5pDzDmjlmqtTN16Z0Mn4mE9wkHimLtSOy0vFe3ziPmdo6Ac
2P468VNW8VGEsBhYikh2PGR0tByPRTGHhAOfONaDq3nndqTmcV15F6odklmpC1pFud9mJ2T0iToR
UNxc7rk9/On0pZdETsESGyWyKAruKgJQajnGzbIJe51wOXpS8arL8n45OK57kzAaZzz0RnhjQisT
lSU8u8epTZrDOk4QWehRpOVV1+r2KGgtdrgt0nw4My6mOUeyKT8hn7TBLEzC4K4cRt9yqnAaVcj0
fVSFo3/jDqotuV/nQckTUvbnjGjI02Ps0iOn033FSyf1KHeDFlJalydDwm2f43ieh2F8EiQBWbCh
htEq6TCZO1QEs1aGYzQaq7t5PyRmTUYngSD0jBtZ3YuRx7lJL0Y4QnaXSWsdPmSMq7EVjLcVQhdA
vLU6jPPCao5yGvZXhnQy4QrLNFxUaYCiJBTNOU16oXjjafHZgdTSrWKcssua1rJfU6cLKp5Xib0I
CpINvOuTAnGkwozOherkuqF1vXQKjQ5xGVxXlVP1nDmyuB41cbzbmsVq0bpFfjfklDbcYQXkKoWH
Hs2pEc08q4Q5GkZ2ZGs93qHSuLwxul3izOtuqfTyE1fl7pWv3WqMYIdNgA1jr1faKnyqY1qtE2ba
z1QZPMM6TniZoWome5JGKTyttqC6g/sfem8AzwfJPGnTpuKFI7tFWKRVzgUlELyk1mjRVzpOeRvk
kMhti27HJFAZ11nsfUYijSlHhbA4kl2uVopSY3gMhWKBXH/DdJJfOTkJvzVOQ4dIw/wwatuyupK1
ixHHgZ8dItU70VAE/owIXM/p2NaXOXGGkjda5J8L6RazTAVdMreN50OeAXd7vB6KxJ27SUh51baQ
wEY7jIf+YOglGXN6k/WDOFO910esaWKeGOGvm0zDTz1Jxhxeu1Qe1dSDtCIbhrtI6iLXC5YLqhal
IfViaJCzkUGoThq/H+cG1XUfCRmnh5YMKeaBNMU32Y5ZNMa4yKMhdbqQF9YpznuVBOGy9yWdtZka
P7hFnUUoD8hRkbR51Oetk54M2jHhUdk4RYS6EnXc6J5FreeqeW2zNoyEC6XLdcezInR8KGta2y81
9iFYY5bgE69N/UVrmuQ8EChb5kXhFtyJdTvvqPYuimTUM0AGr/w2IBExkn5qwlpmUTZkYcZT6YyL
UHkd4pnnyYVp8mCVp4lfRMaS7HAwzbB0m5LqY5mUZI2FOyzzVHo1F07XRmkpzCWU/vImYBk+yZHq
FlXVx/GFRqNNZ/CbMarjzeg1HyoXh2rljMZcDJilbuRmMTuiXRgUR50W6bwb+vHcEX3OqWuzkQdu
CcksbZsIonj8ipOWGC4kYYsx9LflJ5EkuCiMrJyLCiK9Xmc2HMMVVGQnXnewFKqZbft00UDEwtou
yGnre0UUWmbnnefaWc5SJ/KK3MyclraHfUnPu8CuYdfiSsaBd1x0w7Cwjl56hbdsfHRbleOH2g03
Lao/IBnOWeHdDElypka7IGN2njmarKlqmzOCFUp52QaGY5NAUk3RZVmzE43cbNFmHad9aQ/7qoH/
K3AVNb7AnMQWzRGs5o+xDftF41G2EHWYr7qhRbPtY9BrKHX+zEmyfBPXKJ0TJ2mWEIP+vGBW33Sk
6Y86+Aofyo9kcxUAjiTAzSeZq9idaddZpcPYtwtXBazkFGuRHSo6mCFSZVgfmRx1BVduWcNPHHmm
5KQw13kzLlAv3OyEVYWxM+Sk7sLPrCpbDoDGybVDe2OiIA6cyzpLkgXk5zRZZznDwLVwVdJVHCdu
cGKDggbzkKbtlXQhqXp5jQDhoprbsTHxB9HgcUYSHFsOQVhHcFY7Tg4r0XpAdjU97pp4XPg669sl
cA0bhaqnaYQz258WNg8tD0Jj1TEe6n6ede5YRwy7eTcLm65p5/Cbb90KBYqeNqwB/j5gUvuRlBVL
o6H3B5e7ehw/5DFgDmmQYhSRtKJ/NsZPw7lXpWk0Nu6IeF4mXrfwgUh9hDXbHOeDO9hIOIHfc9UJ
NsuHqj4fIQEtcuwMYt61SXkXJBpvMfLng4LD/TNcD5TwRmb5lQ/kPuTaVi2JBlwxbxlYh1z4ThZH
ZR4W32qUOB8bU2dmXpSZWLdpkiTzkRQqKny/jcKk8D72DAdfUo9U5rCRYS2iXGdErnWGY6gc3WCX
qSubFRGdmPVdEs5E1qgzWVUiXUE1Kc8CJ+z/NF5VfyA5VYdD5QYXHVw+wRR97oK8PfQL4p1IXCaf
vMFW3KSeRl+h16dHIfwg3SqJS/Qtb7H/MTGqnSsZm1tAlv6pUewegeMgYuD2YjWrlOfoKCup+swa
iQrO+hHPB8eUs0Gom96T/XyEZi4qsKlXrVeogRd11c9g7QMLKImD7cokJfpaFzrjgSrCQ9RIv+ZB
B3YWFguxKEinYd1LEY0y7cHffX/IqrZbmsYWM1vLbh7bOvuc+0D9xpoFh26VNCjy6x48aUI8LIhD
DbArVNjjjuGjLMm7wypWjMcjgz9c698MrsmjoIblZmKzjnGeLEkwDnQOucueSoSP7FDKD6akdoyG
BHdr2/fJvHHq4NxSja6KlIqjSqPmdPDr4XyoK6KhZxLhorBSzGPEoMF0+7UzdMVX6E3TqA1tfxFC
1VjC0wpOPPcrMp6lWGju1rnlDcXQEkHT2NwJj8THFerQkVJO+xHUXrTKB9IcVqFOTzwrk/PGLY6S
vD3zx1gc14NxvRl0AIeJ76xFroovLJb2msZGfjRAdpZlyS7cIlsCixu4m8p2SRy34YHflcfK0Daq
3arlKWLeAjXInIxO5c/o6OVQ0Eq7kGVFF6UK9Tx3HegYm6q+whaadBngcjmIoY68IE15lhVoaYf6
2C9rNA8TbU7DwheRZVV65PmlinQTBBzhvj3DRRGvLTMp5Fo7HA1trQ/rzjpXQLnQTFHhHHU2HVMe
grvB743KZ02a+rNBEe/TkDTlMsD1eGSFsDNh6E1apxXwENPMbVh186rIumUR401DlAwXphireRaT
+KhxxpynaRtykQ7emVMN8gqlrTiphMt6qFCZP+9TDHR6cHo+msIuAj/VR0Pts6h3hmFV+A6d1Y4Z
jioi2qt0LL6FNmjvKhsWs6TrQ8lTLwm4n3mWZ8bGyzrJy2Xpagf4firCGRPyuEqruyGW8QLItzgi
bJSQmHXBNW7w1wLHQ5TUdQJ5p21P/Z46XJayhZhiWZTiXHEmgHnEI7TqHcvBxVmxbEkxXphAe1c+
SfNV33RiUdomBQoimvDE5O3IhVFj1OYNxAFW+cKFvHsbAjPc+KocuekQ1Jk49tZVGzsncNi6WA4t
CT6GJIbmSevSHjllbeZpV34KxgRyLqUVj0uRRV3oqc9I6pmj4/xQyzDouMUMeivUQekvG7eCzsUm
x47q6JYVu/Os6cfjuGZoYXVyCT7peYozPIvTuF2Y0H4KYiqiYejLdT+45y1B4xw7UKSRFMOirPxl
OmRijjNd1VFTQ4h0TA4zOJQM6aUauoWwGaSjAvoYBLXlKssyvHKASq0D4BfQ0Ql8WzK3WlTGfsC6
pgPUgjD97GbOOfwK5bhwvGDDXOodgrfRPIDSsg6zbBnWZpirRp8OZW+PIBdA72ad6hL42rgqiC6j
1POglvbZsWfoMHBRkaCK4tA387Aph2XnyJK7IZT3BJb3CrSveAHk+M/Kt+kSfrUJf65yPzxphg6Y
lUwZp2I0C98ayCNFeNOGwaXX1Siq41xFdY1MhFApF8wbVg4sIC4swcd9EeR3oiztZ1sFAEGf9P06
sIrjYRTnZV5WVWT9wr+Mh7pedNqvDGeVC6SGpvGKjuOXjKbjoiXYQDNGzcChgFXzpqvLaMQBM+ug
Zz3hlTFa8kJ34MJmTCUnPnRNpIEWgQcJkA+3FDexlp/Lvg/umkHnRzCxOvNbk7J13Bh6QpI6FzxV
inxJjCSHrJPdqVPS4bpwkDq3qO5bHtuhWbmUXpPaZTpigapPOsbIdUnc+pzlbn7YEIecKE/gc9JW
JHIltBcWZe4FNJT0MA4KsayFqQ8xInXFEydFa6FKc+iIwJ7oTPUXMi3VaZOF8M/KSm6Mgy911Tug
bRD7VZEO3VRWVzPX0UYtqbCFz4u2GFZhIQrMW5C81iCYt/AHdAItbuy8AVr3sfZH9y52yDgPTTDc
YYjwpaVBv1C+tIi3KSqPqli0EXVMvexLaILmYVw0kBUIQXrmMj9Moar1WcNVW+GPvoetmceSAukc
dfhZjiXKIr9y6aZzWqMjEzfNRVuX+Sc8wjfN8rozF7HvDIe98kEJLQp1Gzd9uCoQwl+ktPIwEfTO
yUpxSIawjRyG/Sug7ZdlR7PjJoeOljM8XtgAu59TBlQ2rXuzgq3g9KYgQbGp6xrym8eAZim9lKXb
HnbVGB5rJYAj6aK+CromuHB9JeY5BM0qzF13ZvMi4X2dd5Ew2lvKIXE+eFZc9EOdzgg1F0Z66LZs
+yTClbQnRWf/RG5YYihYrna57J36Bn7xpnOXkJFUJAuZ6Bl0STTlbtbHq8o49Zde0WZmZeEcJSwv
9Bbwmhs3OalQ689Y6YiGZ3nODrHoLeZ9VYGSAyyWLOKghHjXvUkiOI4QrPSghvhDXQ5FsepwqJ3F
qPp+WXsD2/iWjfMG2fykTuRlheNe3qa6J13JO48KdJFUfjeArNOKs64oaTy3tLEo6pWLDpFRDbBz
M3rBXEFiIfMEFX36qQH5yXLEavcGhTUbFnFpzdcQiFex6FQTLmNtHIhCf/SO4FEwctEVCvSlYKhA
PBsIcUKPJzU8K59wf8iLbIWVn6QLkPCAHVdDyYIj2nSxjTxVDMEqFHGo12IEweW49hLQ0qQTdx5H
DfXymULImeU6gC4L2TJZQuUbMi5taM4hnYriutE2A527YFnOt0FLv9gUWqHTtOhK9g0kuKJWYEen
B+hfcw3JkzslMfECV0C5ecFUjc4IK2MMiaVr80UOrOWuQ7i68qAhCGlYmg8hlOr4yCe2/KQrVX6C
7qkpgdpV5OuoCmaWmQjoeOp20suWGa3TOaWWnBpYZdCe5x5NZ02fZtV8gK71JJFD364rEBMHUC7i
9lx5cSwOfc/ohkvhZTOHiOpYlLUz8DBIt3RTlr1YiiDNgGp2yUVKY7/kkBKKHEIr6+tIiLr8FhoQ
XWdwlILRj7Crr8ulzBTk9BR5ZTlPvBqkQy9Aupm31tqYa4dgeYrcXpTgT8VAhwdlsljhhsEWgvI8
eL8YR/BrW4WwgTK2TX/ejR0sb5Yw0n1IM097Z33bwtt9oJ0iKkDLu4prCM8F6txh5LVtrZoXo0Y6
GpOUdJEfK9Dx0k4BmdAxiNW1jRuykMlWHck9pz9heeuPUYJ88xl2POyqK9KSfmDSCXkZU6eJMI2Z
groBy+qSChycACtPT5IEdiAibPoqnckM9p6iFgLCjTJgn36UJ4UtIt+QfOQoKFKXlzYHGb0LKxHz
ERWjmZW9zupIAwObhTKz/sWIM+ILHsQZW+MuwyBq1NieJzRxABnRaF6xsRARy7XbQlrxGShOueiv
8hR+gniWjYwknHUDFJCOZD1bj8LGehZ7FeSMXtZ3KVGoigw03H9aFafnLcbiTvul+cQ8G4IIXrdn
pHVRyz3plxmnYx/zXFS9XRocU7KiLEbtOi1ZH6zhJ05BqE0VkZZ3lrbHbVMingKtOoejSwONTCfK
Txj4++fB68fTUPphFdVNHWIoqJJ+pO7glpEKex9qs0n967Gx4cIBqRyqdC8CxoPa76rPmRYxEPqq
9bNvXdiBZo9S3xSr1hKg/CBAi2oBMkwbHidQb5chVWnNsyAe+gVYjq+7LqSaYycOIOIHms1N70P0
4cKzh6ofsy/eKNVVkGB9ilSRLEFngJBxA+YHMw38MVlpTcfiaBwK10ayTrJgJnFSlbOMVLCU87HC
3rLqXSBWjoO8c9r4FT4aSlEqrhn1yrXjZcJETtf4ULjjpI9nPsjxQ5SiKjzqRQtafTA4kNh00ZZR
OWh6aDKNq0OXAUucQ68GwW1z4PszRo37NaNb2pm5lb0kOhU4SqWBVeFC4w5rzlTOemg7SPW29IFS
DDFAKbM0hGjRGZu3KWuBrsa9qlajqorTNtChd4ZhB9UDQQIBtaoHVpWR4xO4BQWrsotY7UAb6P0V
726QpJu+yD02J9DmnXpwk3hWd7DNGbRIJlFvlPzaUotb3liGJI9bXV6CnhtcZ40uvg5ek/bLvMbl
Jw9IZw2LtcCfRhe0AG5E74K47lcFqIt9dxbA8suhJfD7z2goWjtrQxBX1m5mBTTWrQMW+pVXsHkq
S015nsR5xT2cuKdECXoTdyA8V7qBBWoSDa5LUe+mS9/SuuRZB7QbvjGsnBkmsQCle8D1oggksNe8
capj2MQc6ln4v5SdWZOsOJat/1DLDARC8NIPDD7HPJ8XLKaDJEYBAqFf3ysyqyq781rXvffxjO6B
S9p7r/UteRiG12Gi8aOZxvP26zwSGJwliQpcRF0FudQDEVjxfjkfPUqndd/5fWD3HnMNKsYoYK8s
3RI2Rb8225S1y7D2RYMfZ01xcDW8MC3VN12S4MxDETY5dA5b7jDgtN3FqHW9TKGLMSfymbvXKGz7
z41zNuUo43Q7M8xH9m4SXYX2tF2pzrbJbWs+xr1+Wmc+9JluexgdG1Hxcv+HjbW1ftsePSfDIO3g
gn3005pcLyoet91kadxheqcVbNtkqB5qtVB6WIgfFRE2G0+JMMlzHW5cYh6N5/tEQjc5xuPa9YVM
qu8poTIL+go9XS/D5CgWyEWpm+P5mbHS2Xw0Y+DSvm4ZdG6NUpd2OlwvpabJsBumLtkzEkPkn6Hy
d4dloqgMImqqPq267lL6tCvPdZy00Zfhk9huVTLr6nqMZmxe1lo3Xzy7aOxACCX0PNVcuUO/zPAS
MT8HzZElc+lyPZJhwgfUjr/HnlQz/DNSPw+B9rbzamtavlEXOZ2k1JbNMZj8cX73pFe7Z1r+dAex
v/K4YPWS8CKGRqEfwlJtAlWwLgZ/TkwW9bEIcyhAMu+iCbrPUmrUDJgoUhwTPCWMl+tg6jlrOSrF
R+iEdC6169iaW6jyarprtaRPzrieF5NOArvz+qliWayZYTeGkAbdXCXzePHOdefTe1N19W6ENPjC
m9p9VtIrr5jrfYy/jJ1HWbmXkPUSHfY03fPK9Ydhi1nKqghuzhzFhxrt0o2mcszp4HtD3pWOX9DM
4ZXo4Jkctix/ALI0f9Ytr7B8Esn3nhD6FkZ28+0P4/J7cpWV2FVbmbtm0fdSDSo5r6aNz9GgozEn
9brKjIBHy9aq3F64Z+VhUkMx02SWeS0c/2XDpHybPJ48EbS+OZ+xFHgtdK5Ixb5b2cZhmoDlvFo2
NR/50nk3IgwYPwjAC/S0lpvfpE0/jLns1XzAYcAOGKvGIYVU0n8MYohwgJuV2N3mBR3qkBbvgQvV
gTQWCkC8JucoCO2JAd/IIp8kp020sA5tza9FMtAi2uY5zmzryjoPLQsJjJDS37eNcA9CksiDj9V5
YVqBU7mKXWgPDRTCdzpPIvN5Ut9gBw0k56JBU8nFZD7XIGmgG8KKguu9qMsc0ohmNWQUDV9adkla
YdLdLYlO6qLnrbhx0FurVA4TvFVWbV0a+sNSpVSX7YNjjfgNMxuHnb9gYhOt56kMkvIQZGMraCYW
Ma/pFtZhgb62O63zEEy5rqVIdWN6fKx+nalFlsctWZtUxbF5i5zf5Eab8UKdq45+38Ac88sXFkPc
Om6sJCrjft+zwql1fNlW/3csQ3U9mOWJM39DKezrYoOidYF/ut3YQdQ2I+Eo7/t5ZTkfY9OnUD1V
NpYTO80WlEQUEPMotjB+35q1v/hgLG4hpmLhu1V3O4+NXm6ZxtpIKknTsQT4kuGtJRX6K1oeG9xu
HGTlQtYdj4aoz5PW0+KjDSZygvGWxcs4jBlRctwLt04zAAli8jBeVZSumI6z2rIHz8btBShJn8Ky
jnmK8zQ8UDwz2NUY9G9Ds21rOrC1v3LlkBwxIDfPcBzafK4NhcjWCRj1ZSyDLFyT5Kw60/+yckEV
WzfRP61DzK+lU9tbMmhaIKNrUgWB/qXzyQpFd0ZJlf0IwSKoPSl2ZoWQlY5tc2YElXzraFTtKo+O
+UqG34TT5cC6YW7yH0Yo+w+x+hs+6lKljiTQRU040wKPnW8ZkyN6tqrsT0pClJqoqrImXrs/Afz/
lUL5n3AO2A5EbACRciAJFLcJBT8A1X9DZEacl143CJy5SuOkjoOAnV1pls+VUfhtXstv1ErRWf57
Juh/cll/vCxiDLgiAVfvonNjf3vZzkjL3DbD0O4Ij9O22cIyb6B540htYwwHvFvi/8tr+t4P7/MX
D4RXTWIPORXE2nFTGC6L/xtxM05RMrcN3Od5CX/UTNV78KE8HF4pEKJ53Am7mkdbzjBxffTUoCFi
dYDpj4lvqSM3F2KLvI+tmZIFA5T0MLzyyQ4vjM6MHCMCxbyBMKN69gG7GT30wEL1u62bTcH8xn0S
B+Z16A825c+fPOlhARkWJT4qc9K1B4b8/Z2CrEEy3bjgevEH8xRjyl2zdkZbe9ePuE53Tz0zzAdh
2sUUs1q3rajXkuvcnxnsOYXBSH8kW/iDkJChximKTQepDMzrYyINHFStZnL0yq0mcJVWPWQ8WtyR
BV10bwPVYGthVvhY7YpaJ2wMDRat1S4gaC4zXYVBmKuKOLSFpC0naHCRF+Wj8Hx2jKW3iHybuu0Y
NR5mNot8L07PUQ8nv440fBPM1y9AH3WXD6wn320XS/Qa1nK+h2Ml36Kmo2wv1RLPRVj622cTW+ll
ZLRGp/ViJ69QiwUYoIWL8nmAEo0psrc4AqCOkcxTgdHHpp2HGtNMDeE44eN4TlyNMhO7VTVAiEYQ
LxXvtzofhmTEPEZkt6/aCcRcHwVBW6hoNgvEBtFAFvDrBMc3uBmWbo0ZT6HfeMlO280dh2Tz7P6P
zfEP7vP2zxX5J8X42Q8bCrz4x1dF/euX//nYg29o/7iv9a/f/Pmmqb9+dfXPr6j6t39r/93/pIGm
v/+ln3fzr//rr2tff+DPf90K+zeW9M8vtfpfQNN/+4f/bxQqAgX/7RT5PzDUf6az/8JQ//gHf3Ko
NMAXW0WU40tmfEQzqQ+I7U8OFdfQQYnCt894+DPc0IhN/w8K9SfriXt4OZjiP9DVn2sUpn9QqAhG
Q5kNEx+vgS+V+P+jUHH91N+PHhyvHPddRyH45p+d9jcIUspJ/mAJKJsjPEIpalIsTc9OhFf9e9D7
5oWOKOcboIN03uyvIOkJpP15vImnsrzIVYYfpR5cligZHxuxiRehnNsx48LLrJRsU6gO/NVXsNyG
puzEmfGkuwXK1FzWfpK/1yr07kgj2TFxM7lmZT3ek2nV176CKVjL1dzCAp+vLFiJ5wnIVNatQkE1
NCynlpMCfRJM24SSJzXrMB9mHJ6zDy87XeX44xdZfRezLXxAP+f2AanVR89BOHAh12MQuO5gh3a+
W7fVnS0G8YOdBb04AacFiEy7Y5GoLxh6rnBt8m1F/aKy/L7xS8Az1H8ovSDOcBlekG4QSPEYgvId
ApkEyuAXFuxfCsoKFvxAv8q1xXuvZCEbkw0NP40t13tWz9jJrkmBl5xo0NxE1dO69feENeNBVGy9
NVsJfwa+UZJ61bq+ANPaLl0XV3j3Zv6O1yHcy6ZpD76jQdq0A8WwuG4fvhLeQ2haDQ82fOwh87zV
ZRJkbRWS/epX+SqCa4Ug/t75Y3dXtj29cn08PK3gZUD1mejAe7I8VnJq0zEaAIRQ0C0ngWE9gwRh
nufAMpnhMLJFFerkJjHi0+i28FXbpy0uhoU21gYZiQNgWXwuPw3ayH2rg/kuCIArdE1F9gPKOo67
8IaRMsxpP9/yaX4laMBSoYNs3SjLPBseu7bKbQgJmwlzrY19roYoAQjmZVVtPngg78GkyMLW9ZVX
0uEUb8rL5taJXRCqvuiZO8+LhfspMtKyDNTgh6BjB7yqqouuXZ4WWLhjOlVGXIieyJDOGNfXFMOc
yWmHTpDX8THW3DwbruqzL+L1XMZ4Omm1unSKWg0+qQ123jK00AXGXMGZW/UX1UDuTOKAS9LKHrk+
lbg2KKumYCq07cl+jNY8nh0eryjLU29EYbulvhqT1WQywTgfTfE+VkGYDhWJP31QFrtehyX4EgH1
afF9c7utYQp9ex/FXZJtfNtLbyMp21A1FQsA+JECBsEO80YazJCyOxemRvf2gPlNn+iSfI+jfySo
qhlX89lnyqY2gEJdzdxeicUOxciq3YLGsVhWdV6oqXNnGDZcIJYCIts5GKR/WhotUku8HRv9KZuD
LjjKIQiup364npY4vLOkmaHs6s+JjE98Wfsb0L13HfVk1qA2goluGZ45bCLOybsdxvoyYeK4Hz31
0+MGXs5DSMahlZltoiZKIb3EmReCEsVGGH8wxeg8ijjc15vHUxDWWQ2M8Gae8RMNSrzRpvX2IGDW
Z4OZbWd6bR4MZVdzTPCsBMm7Acr3tGZNF/xWrTyOoQBEVNnwue4czYfmZp4SnWOuV+kIRzQP1vWz
20ClVtoLnhn4qNwAYjonmuwCudkU5ORroqW368ba5d4oHksHjQ5f27jvtvbAfeymHNobv8CfHZ7D
DQ2N6sfPRqg71jFzK6cwFUl4BRj7KLf5uee0TYF1YE3Ow0Mp5Fe38Xdu9DVbmuGaS7AIUdNg4u/L
w8/MeGLDjOnSROORNPXyDNGqvaIx4FjBSZdSp/mutE39GSzJeJFV64FnbdzvUfV13gXNWvRNVJ1r
yae9qSMcd5PnbVB9VZkNfkhO8+A3u0lZCwaqwX7SMMtD2rn9uMVeKla0lFYkOA2TEqqG5OsBWE2V
rVMtiqjtr90aRmkUwa+vELzMq5DG5y0Y3TlZiLiHiEV/yT5kNUbg2b9eYAbcTKU8hVV9V1I9dEXT
JBL/1l019QafOYaJ2/mR+IrAFx/8JVGvFZPbNR+n8TuBnPRt8bGdapfc+YsKszhe7QfQaIyNQw2D
kZVn/CDA1kBN5ZWujjFKUbFo5h/HuGoeWi6/5tkH+NnrICez3z33s1vuB9o2z9PWupRG7ihGgI1V
Rbs78KkwJzeV0AlScPRKLFsgiLTFPNhfG++eyjbs4QQ6EmQ4Bq4XXX+uwoOXAms/04Q3uSeaCswX
1/R9EHIaMkPo9CxjAVur80u4BxIi487WDWxn2ml93wH3Idm0NiTeTxsJjzGx5C1Yhu6C9qOO83ro
+GPoEcg6shvMGyeEHhLHulsQngt0p7q/0L4n+RT+TCNUtrRLg2oBraYmUNt+OdKnoUORWiTFMSBh
WH0YL17jtOyW8uDXenjGsMceQ3ARQ1YPwlXp1HTArua+JO+IMZh7aIbjAwni7p5i5HtAKxKn8D+j
rAFDCfa5KtPSD3SqPBxafcLsDb4x0V2BjjMnUTfDHkph/dSH/nOv4byh5PXnZLDBScKXfMfz+GHg
AGx9b27oU70J87vCX9ryRk6wkTdbLRCEKU7IpULCwR+DW9jkPW5czezULfcgGAodsxG4sifzqkwe
lFowmXrXeizvSc1RiSGpm3lVYDaap2hryt9yXKPdFpDDNG37hn3FyEsQj+/ncMlr6T48ultKXudC
QPJI66TcbmTTl5e4hnO9KACd/vIeLwSseYuDIqMSJu9P0ukc9Ca5basJ1px15ZTF8DlSkE7vsDAR
tqjM8LN8r5g2+4Rjj64S9SuZlz1xFXsKffAIaCOCK6/BcezVttp1XKTgNBGW8Ph0tyg/egJYid6t
mq1+ULDRihgo9K2ouuldgpfKJNTwrGyoLoyro7RVKj4KBr1DBuj+qnkYdzOQ1W9wAJhLuXtqtFnx
cNpxD2Uw/GIbEwV6rwkVdITZNKJJm7R/ZjDxH1hd850s9ZiPNtqvvTN7DuGZK+85CWaTjxPrrvtk
DA9Q33Gq96V9a0p58DaNMIr8YqS7VHG/pyXHKZl0gJho6D1LfMYY6TZanVGEuu9FbehSHHAQR4dq
75USXohqVPWlp/qdk3i8oa1fqMGySxDU3T0beJ0ici9uoR/QNz0uyxlAcf9URU1ws4JyP0TN1uVT
ZAGmrDbc62ZWn0uXlAWUaeBxdRA8rVUDLyzodPwbkGmArco0hucB7WwP8ZKFLQwfmJ/RcrNVJ8Sn
+rxr92zlsKfD6NCWkSwUEc1t1Y/i5Ho6Huw0x2kyqerGixcDzMu1QwHzluR+VZoC1zSwI0zcO+M2
/sICkVyDXHUg7npo0HLx+ycE5X6+CbedgOszAS0fx7gMSBH2Ctuuwu/RnKhf6wYnlswF98uHpLnI
2OkAKmeEXTE7vTdwDWDCBHF5xLju/0ZeZToMQN+4DObTWMngbCCHpkgN2UMttvY4joM5OsPpi45h
Oi5ohGVKaJ80UJqiGrO8nmKMxxJ+HPisLcNshKwWuIFLZSZYzc5TFTBXWfqnMbQgyEMXBmXKF15j
l4YEzRndqin9Y53Lfht+jVaSYmDzvpJd/7rOTYj1scm1zbHwq9zzQGaii/JFhqfs53SCgwCjoOxS
U4+hh8lDBMUIO24t6ArSLtU8IY/JSDB2E84rYE1bF6cKt2QfoLVCNQW5MaTh4MzLOmpIFXEg2yxE
doqBkDPeYwcOluKF5LKmTjWBnzerV+LBefGzP091IUSvixIA/eMWVZ7NZii594ibtHt4H3xXda7P
PfCROkXUKsAn39JsGeIgGzZYTunU19tjs4K4jQLV3uD8r3aqQiOHr4fzCte08qYkWu6Cio3vVFls
aKLq/jclk3uve1YhkhStO9trpGr6EVGXZFwz16HRAOkFu0/5NKOlDq6JADW1RZeWoSYF9djCXYMw
oUACPFKMATiYMNShgIRZG+ANgJ8If+HpmKMWdZSDqYuyfoL0OgycXcrJvA2Bx/ImnhE1SIxkB+ZD
EjJtiSMPtGJ3sxlJD1YYWLdDlWTzqNCqBGQ5+SjOJz1Hbt+Q1stj+DbnlcTgD0Go7MwUe+cSla8A
FxsAGRX6oCDLF0LpjmQDN+3rtA3sqIbY5SYGyeQiJMAG3m4H/BYKqjdiaNlPa+2/ROvi6hwD672n
k48W6zel0NeTZd3SeW6rgsy6ySKKOfkH1eWpsB6OnjncbgQcZfiySPtENQHxGeXD9OBEcA8tGTap
YsUc+bcYGH6Z5Cuw1ZGqab+YNTnKVqLHBecnvfW+x8SXLsGanBIR8NSWoTxifdQAFtf5FW/0rVw6
Bra6fyGrhGUBre09qsPvVYnz0skoQ9wx9VvkKuLgympLUoUUVzpx8TtAng869hAhiUExMCQLK7hq
XyyM94sNzXMyEVrUZqjSpC2vHDiXrIaDcz0GYYcTqIkPbrNxiSyAYFccRki6lSxXnHhPA9yjdMJQ
kUboFnPP8hJxQdBHgEdSgq53ciq4hKYDz+J3Z02bLBjrnXUdexhdS3ak7N1e++xtKUX8ioOwPqyy
/tV5Hfj4hIF5yJT0ybPXba4YaM/2+Oh70A4TO8xl/biCzxI42mBAwhrErICBPgVZ2N33ZQn8Naw6
IKnIyQJcGWAaF9pbeFZ5fZn7cJz3+Ie6cIl9kMp9bqDlodnNoUg75DPUMpS3mgMrqDV/Rs4Pcidn
pTqGiTIfCpGHjEEcBbajgyIY7K5K1JAu1JJrzpfkniYLpqKxjK80BqPYzFeybpsbBtXmHGgZ7fRm
ol00h2B7xjhduR5yG2A6CqbtqtyA4yQMDSYoTZhAn8rAAtAbvPO2mQpL6DmQmuZQP5N8i/WTYeQB
odQxo5pplKDpbZ6j9YChEusV7kCqkwS5piVaDjoE3NspFKS1ui59PzwtQA9ufNv8cqEHnCZY+GFe
MIBieIGj3iLYo+U1JWN1tJiX+YD/g8Zyz9ChIxQ1Ap9mHi1U1e5l5EOB3dDwQKJHA4JXXyb/Xc4I
+Xkb/aWYjgtQrZlywQiawJRZAl0JwTsEFQxAKrD07VzEsa4BDLs733QP2tdHPWCREbYleaCA1GqY
Xzu/Ci+ot2lJyoeafkAnX/YIbP8Y26P8sBVUIshcp2bhv/i0nGe06xqY6X4dUYz72n9ArZhuTAOe
skViKoOIjhlrDc/gh92Rl92BRmWVsbAEpjbf6i4pthlpxjXZDqZePACdcGXAk2UD3OojFPYo01DL
91hu7G6MQrlvynLbJeuw5SCQXtaEmZupBvfUyfg1CXGqdL0C5W1cpuryqkY/fhhKcOabqyhSC9PT
2qodOOdL345fA76np/B6hkkVP9d+s9Kdukm/Bn433oGcefzJ36WQ+9HHrsm878J4uW6gF2SOkYMJ
9XTEiD7WKSTqvAxHWD9hFe16qNKpp+atAJ5wl8AnwllK/A+Mbx/AY2o08y09Dg1MKTq5vNYlQm2Q
YEK00bDZEWepKnBaweLZVGrGMvFj5EH67tOl8o4+YPG0F54807a6qZF6CJKfwOXYQvyTsspVGHlX
A3CcnAXqyZbBtTdV3iEeTYidB4knWUaM9NGGIMbSik8Y851JRzWz9yqQSVaL7mGg9n0OIp22bQLA
vwOpXVWuhl1qNdKWUDHGeTzqyP6g5GUChQKMZqRPlU4wbkZhnQH2OVQNFD2vBi+nYCaPm9UHJKm3
tGLeG5y56CZsAYahsU6WDQyhrzMk334I/hcz+nCTI+SsIjbKiw9YmoWmWHGiXNMyYt7POukOgcUq
F22Z7Lc5vkPj4RWRSRChDAzyq9wiNJScLOiUdOkxYBps0BQt4G+Bpuw73sRnIPsIptHWpivCkCmO
KNAVHsxVrYODjrE50U/JvTYdyUUy37NlzCJnpgxH9nzfzjZNZPOKmLU+Ogp8GrFTgbd28chwF3XR
fgxI9Dsu0SfLcl8P7m1c0U7IBQOGa2GsOggWCB/APSVR+DozWv1KkqXKkOPIAtpchkV8chTF1AR4
bhwt2avf4sGDjMyihmVA6Ze73qozrPFdOPyARzUz2WwRoQ9lNgjb5D9x6cewbsXehvY8VVOMwrGt
O7cF77qOEIWZL375CxxAnwZWfjctooWIJWQB7FsSz0PhjwN6dMa6+cxMxPMxDkB2iejOLvi4EtCD
5STQOrUt0FPnCsHh6iCFWWHk7Apa7mTUPiKefvTrhuIYwtzXNGoYUjtvmOlpsgVPkQh+M9zmchGb
j0SVYMGOiGi8GNOTSzz98vTyCpgKMWUV5GzUX1x3C5AXsPUGs2BBnWpzsQ6AosO1+0CdhYPG6mwN
gvFQd/bNOj7kYG+7fNTfyIwUfmSvIUKnvG4+zWRfqWIR0DOYSIinBAc1VupKInJy8RHie3QVDncS
hlgt4Qsx6r2nS3BIlivTOnPQQ/VZ960rNu3Zy7pNNjfKNoiOlWhbJphbywXYOUgOFBM7bUjJjvon
rnTdttGVQHogEbXD0xtQplfqdpRF3puE1xBbygozlNMh2FpY4d9TX0xY/+A88V0/xeqPSDb+3tyz
8d5At+YStdHVTZe3Qf29sW4XD0jsDMjf3kZuAoBQA4ME77NAwhIvk2rIsSIRkpruwnGaP3pA0tMu
IM2XMDTK2y7wAL6O7g5yZgCCBGS/8EYA0APpTmhHy8uKnSVJ98BVeT2TaN0vVMurhiP7N0z2aS3R
oTNx/km7ZQzgTR5bgviHX74i5nYwTk1F74g4h7VqrvD47Y4YhA1NiDfai+4RsCNOqiEyr4a8smTZ
0c2Ch+YREistGLu2VPkW+uMDwEKIaTE9Vb471tiJe7QknxEBs1NXZ2+kmTHLV1f216GPRYnx6CuB
D0N7BDibxjuTvtoDfMATc6po6QCBIypIQ+HW+n0eesKdIsfirJRNsHPc2xtb+mdhmSl6fwhBbC5o
C+J1wQps12wS0wiy2wNPXPbxwZbTsMM41aDRHqY7uihylHAMNO5gQFrGRjNKdxx+T6zJNqgrvrWf
Acfb4UNo38CGZxhAVObWh60CjyOxCPsUALGR9dFXsgAdmrEKAyx/Q5wuRTnacROZUwXc+srBKdoN
i18sIARnyTNvg6ICWZyi/8V6N7eGB7stUQ+jUS4fgcT9mmZ5ViWB9rXemxm0PCKdqMrj9NSha/rJ
HqfjqJesZZyf7ALbootHyP2Sf9omjDLwdunmTWSvuAZAFaFSQQQbzyGSDNUKGCPqISBojo2Q6PCs
IcwGqHoSd2143EUeKiOSwhmiXytLI0c3A1ua9/6P/DdcWQe7uPYWBIDcikNlgTqHOyGmKwikv/uh
A5RSahy8Pjq/wk3+dDMvXlQ0guAmgRBlEpfHVoctnscczdojR67jMJNWH0CjyiodfPQ9oR+vuRUI
2EfIjF1NekE8zagE+7pjAierKptM+4o/IZDFstWAygIt0B0XrqIWQdNIiLzlprsqkTQWKWpQVXh6
jveI73mFr+stx8sltwra+wcY6B7dXTzBHe/bYcf1Co3f9d572JsLaaO8jDt5TKZAvICDoPmS4Jhf
rDY7ZIbVkdqkzEqEQovNXx5m1OVvfLi6WJBlASWF2H3a1sp7Ic3kfQn0NriZomzEd6+FxDQJRSw2
BlQpHuQn0EjvIgD/vI8gpPcRrr147bm1zzW056zpg36H+EZzEhHEfS0RUgFKFbxRRFOuIAmxvRrR
aCLIN92UiXxq3VwifpR0dwLTzcfiTWAMkfO2OUvIkG8mEM8zeIw6BTLprjvd1lfNPNc73yI6rnwm
r7bVDK+Gu+SEYFW5gzo1oatt5jyYSnrV4daevHXde6XH21DCPxAetKSJaXIUk+LXWBBm5/+BzWrf
6x/Q9iEpLZEMpv3WLmjpq/XZJkqdTBv60JnK8GYbDCL6dbJ6p6R34ZnVvnuwCv1I1PgWfUc34yYE
S6sb3qAfbvoq2s8NAo0I+ccva2jHr4VNoFLLuN/1ZbQVK/jC3eJUiMwjEg5ydXlbtf59CHj2SOkw
vYKq2C5A4vtzL135NVJIJ9CAusqPoCOOIVZ1232tHEJ2KDn4YTc9zcQHYz2Ryn0Z2bcpkX65h1T6
X+ydSZPkyJFm/9CAAhgWA47jgC/hHqvHHhdIboXVsG+GXz8PSbKnWN0jMzy2yNzIzKzMCA93mKnq
+57al3p5y6EtvslliKmMvOEklDk+9YmTRP66MJOrsvIIlIzepA+6Sx/3C0cYlwsg2+3D0+oiLNUS
9hP3Iu54rYgfs3iaTyZWvIuVjJLUNbC11cnyR8MLcF4rRq+0GKBz5ET4b6Z9ee2o8Pf/w+GD3OGp
wY6STxKLSVBdMAy59DXXZG8niQ9clKQ8Ypzu8d+HNR6aX9XzwIK34e5b898AtIC2Yhfw3xmx/4RZ
/M/y+59dhptHiz//D8rC+pvpSntb+oHKCYoBnOwflEXwN+E5oBcerv7AtjwAiH9iFuJvHv1yH9Ca
+gD8839jFptQmEYibMYmAbN8fuufX9e/YDJ4zf7x//8s+/pXoZIUkGSQHA5SJeHAYIq/4F0tj4u2
YgQZxnk6PRXVULbbxdbgPtIs1f/Fi8Qu7b/QZNv6bHxbJkQfL4UtNuTjT+hc66rcSUA56YXVzscK
JPvdlG3a0oYc6zvfcMbhMPNc5ahWYv7e24rb9uYGuNc5rZeTqsp4JbXr5g9LrBNCOuCmQRSMTf7k
jA7leTp4kE+xHahL7wyqDlXVzDfTaFYV82oeGgi/TP8Dx0LNNIbCAZoZmRV5Xk4FHswiV28uyHrD
qCW3nwg81Y/BrCa+lpb5S8KUcQrpLDIpMRw/+0CVltzMRKoJSK6+8kOmUUzc46xpUPB0laDvV8Ti
K7ANCdKuZfrWB1ytQ5OwE6lPoik+l3nDMMPVIC8RWZ40ZOgXzXSfdGX9jpNMXeq5ya9JJbv8lNua
SqC0GIlBouF4CM3JEcbOGNv2cZqkSPYW6a3pVy6L1tsP1jp8JQymHtI4XblVLJ374fcjWampK4W3
C0oBMmEQznkzZwt+2ejVNHFrTfSTLIZKRUwlgO/9xmg5UoL4PQuWkp6u65eS5KvZz7vEXFsd2uY8
fzlm1lvAApb/LjTMGRDEoL4rRRObiIumWze2PY+03vT9KVySwHqajUTZJ2dwefjI1Rqf8tlGJdPS
phuIJ2U+yJ10CBDOcDYjmErnX3jXNoToOh28+L4gLVMr313h6htuQ54hva90oWtHH1M43wxFEzAs
6dYlCEZ02jHr1i1YwjB9z7uZShwCYhih/MfFDZXTT1wDTV+80m8hj12si3+YWsKzxyGZNcH6edav
Q0NpzPfv0BZjD8H0QJOPjHY/KYilOMVR4xqBPMBmWAtIutP9yhoT+YAjhjkiuCPLW79L54Bcn+/9
THIjtyDl9NZxp9vOQLXrKGCaqTdPlon6gbnLNH44PME9GripyGElMtDXspDzV5IutAJifBXgoXVn
DmHSSi5OsLyYoGI4XRIkRMXLG88pQX7KSTEBEZ6mcB0E42iOHvGGvEq9lubqfeZtnS9RhfMC70ka
50NU+Lqn9WmVTCkDT7fPZIio0ZnGj0hu+BeKvSgctECOLfxHYfcMY0HP6T20bUGXsnEB8vfTapOZ
xUCG6MeFQqSPOgwQPP7q2n8M8aggttMKZjDzZ3lbyaIxQLrTXu5ZDU/IozaInYazqQMjxJmRZzdD
bTYDwZSYaCcwWXEn3brB4aeK7pxZwlJ71WQrsQ17og9lxdZIkqgNahLiMhu+oaiQUEJmQjABZqZk
ijRQVAlqvC6Ks0wmDG0S+9dsu2q4yxst+wPcR18fgbAy9xwwt3xJy7lh4ILZqjq4pINgI1YSbOOk
TPtu0H3RIjLEg4O7LB2ZPfQrOj1ClN7X6hmQlAgDxAPONP0ms958acqpuiaUoH1IbTc9kql0rf3a
+qKNwIikiv794/j/DYz873ZoCxPv3v/52L7+q4J4O7Z//xf/OLhZ5iWYKAQcU4HLuc3Z+PeDW5gc
3AJikX2ZsAi286eDm8UjfNot4PCNqNxO5//gI212cLLmlIVsno0IL7D+rYPb3vDHP5PZ23kNZely
aoP9W95fFIN+jQiNulegGUjW9iLXjGks0xTLPnkGTYTHiSzgNsYjxqKuBolhZsswLXW7Q8bRO91+
HekT/1RL3SEGMZD7wCZOmMSIQSmFISQjejkneQpm3tGJ2Nd+7wbfFl1mmn5XYrUYTuzUugXnXY3T
kKuFNs+YdEn6UpTxaNzVanTo4DBKrutbt3DIf1eZtE5T3hDUoQ1YW9jDZjE8++MsLwRE/Ece+P16
k400dhCjUo8sqgHu0smMkyDuWz8aE7lgyGjJp6nv7sCJUeHlICh6C7PQzWaU2gTkXk1tl/F965u6
OTpB6VfMEAPd8yTSAY7Ejb2OAjOtPh16lt5BlNO0nCqfN8NuoKqM96RQG0K4oz1Aky1tt+5yY6Xt
zrDHK0Lf8KnilTcnxiGBiyZi1PdzQqUUBHfKXtRzA0oxHbq2n29BE2sBMDql445vIfsahnW4am+m
A6eznpG8MVUczl3u+Xs1G51zcMiCg2+VPrFnk6nkSGfAxGh254h6/mhy8h87O+Mhti+TLrN2NHN4
+Cfj6PyCwtJvtFw2HEQrvIub56tPvKdy6erb1VPS2XWDl8Rhm1nJT/QXRX40YuOqSgYMES7P/ltc
Uk0HdaJog/jObTo46/tGS8m2Ddl1kTRnoWLRbffG4ZIb/QYaia58Te1iumkav2RQx2QxJOVmn61q
GL8n9qqjgGBGOCm7/GESuE92reIChAMkDx5k4VrLLtZzMZDJHt2LmS/5V9l3vGtkvtC4atQKvdjN
i/9Hko0Cu5SRcOyJzihTonZy7CN7Ff2zmujIg91O0DeBQ7ndFnbFa8P7FHnOgpotWVPAAcmoK9i5
uWtah9HmgbxzRcH0JukTzfO2SYFVnYH8dIXL9NS5I43sUqjhugy1MSIt8ev3cWiBJ4usWF/Ju3dT
OGecCyEkzXbVlB4wSGZsXyr04nrwiXG/VG2W/fRF5g64mPLpfU4z4mBklvTL2HtMxtIu9qzd3LaD
cdLZwNijj7vkZxCk6WtnraStRYzP6RgzW86jBafPH1SJpU9t2+VPlQGIglKgN57ays3lPl+cWDIs
Il3AyzuVn/M0FXRB85ofAJl1C1USCQjKWiP7Gddi0LdDWtDGCTLbe7IQQLwG4OJdiMomPqZZPsKN
DbH9IXSmt5hxYkx702jzh7JEubhzB+X+oVKDfK8x8nswVRIRCUno+TaRjv2SlXl97UbJYNyRvbgp
gFCIFE1O/25YjjXQ+xz1aaqRIwCDxsFdRvyoDsseoCYy1QgY4LTFVISO8kwcW00c4CEoiomLETnE
s2idhTnQaPQ/m9mYf9UMe8obZqVB8ug2tDOIr5s63gcDz7Dvtu574qy9jD+xXRHRiKc1qXjMGZ2F
zEcVP/xEOahAMBV6W3tbvhLqVTIUomLSn091t2lXrOLV8gyigoMamT8H9oQPd839H12lq0euFla+
K90WyZiJDrlGapPGVWhYrfGVuLHTE1Itmxc5TOCR5oyqj/GxSP8QckFcWaim/vCSZOjPgz9t0J29
xLdVUnMzbVxrXUPcl32673Vs+oeBHA1sGhUL+Hc+8zPyiLu/2sIIgl1SatUfQBXU/fZZDQ6pO4lT
vABb7xJryR/bRtpks7IyforBEzpudIg7W6KpH54Y6hSeNQgSgO51WkJtOnGMPM1GeenyA+MqZgc6
27cC8WfktHH5TZmzLcNu5qkWtXyEHQYhfl4eJEoF2H6zcZfITtr+iUhenpAtrUlWLqnLQeTkpiN3
VlMa58ap8UTyMV5/yDjxX3HpDb9W5cNUSkZ4CLyS4qvPsQagH/Ig3njB+dq9mQta1KmkeO4Dy4fP
Eg7TrzWw6HnYRaOf57Fwc2QvRkEyENiRNoypcjjsbspcpiEVgLtd+yonzhlUb/zUmDq5VI8/4Ymo
Hkt3ZUTUMfPeNGdO/Vq3VUczi/vyDjSHYdYw+3l6bPrCvCZr5S97X9l4rpvcGW/0LEUdeZRK1zXA
/AAdsXmgdDcl76U50szSZBxCrRRTKpXVPTjxUq84DuYAcMROZo5Ua15/lkkynzOZg4aPCD0WOtZ6
GBm1Eh/gNkD/nBNVfrTVYn9aCETt0B2CXkO/+l3A/Ttw3sdSW1fDrBaeCn3G21VOjTzNVkWftcld
u0XdRFPpkBpe2YZzYDDTwkdkfjMlVoZdz6SHmXSlvEeAX46YdWyd/pYqnfu4XTn60Sj4csLO8sUY
1VQ5b6OTiqeVXzAOnFlmhlAus145mOri7E6j4FTr6Clnv3GvoCtifBK/MbCe87ZBgdFpVAqBNfIH
kap/rL8Js8ZzjPsAVy5zROXzrlEAvzqSyvP/mH4DbmnLjANB8DgQtEbH84O/Iy735kbOJRDVj81o
Zvaea73g85Wu1lktRHapgVMYkNh3s2cKxjTmLd93/t7hikDO+DcxGG+ESNJTOIWpLvm8jZZZfF/d
Jb9vFyEoyaDjB84HfooR6ovhyaqcWp9VYU3HHL0lTYLFa2FJfXJzOxmLvN4hYO5ocSZx8WFhrcF4
YrntbTlqjq9YrkNG1s3gga3dAIauHteJEwl8tC4Ci1iJFKu7qwYDSVU/L10J49anDoVNBgO0NPxL
jJnzeiBLqSsi5hUkEaEbME5cX7P74mUrQgsoqLhBsprSIQ/sbNrLZsyc2wVAZtm70hPAfJi39W4G
1wP6XCfxfTSWyuIGEfvf+iJJvoihWO25cGUvOc3LATkuHXYSK/i7I2ZEYBCM6jOaw0XuANrS439K
U9CM89oqQ94oZ/Sm2271t4+Stpqo4TDICdI6gHJjNmEvqWkKGLteT9aVmJ99RddVfM1SSViwus+P
7jhCHTTKL/swa1BVPqolr+j/jC7o20FY7mKSTi9m456DNG0vLb2LFnctrYQBkBGxy6ujEw82eyxj
Uo7wjQ4Tlbkcq7dpmrt5n+cYFvCteEqsb2aHn+r7ggizuHPyiskYMdUiPah+cIjA4LcQty5COedq
69gWIT7TVfx9g8jfu5H/RZdva6v9S6nACG37CbiUMpvO5i9ttzgXhtcwQo3opjMS6IqMPLFUP/5U
PP0X/4q1VRx/+Wd815Lmts6eBKP4y+aAoGuqnjsfAUEHQdY2jF+eLTnwkOTmSEywtERz6zU1DW5t
c+Mzu7mNYpl1L/+/oB30Vp5izvrTz+Q/9aFPY5V86/Q/14v8x3/xj4JW/M0PSO75fiB8Wr0E9P7Z
id42ONr8ukcfmP/h0bf9ZyeaDSJs1XF9B7c3v7GFBP8Z+HP/Jm1pCercbV2A9P+tgtYKvL9UtKaA
l7SkR297+5fgff61O1zXeQ+6DV7T+8ZXvByttnxO43U49TXCWwgMbIODMg8+A31TkENwU2T6aiUv
L1P7wDTSDYuqRqZWqNdYaFRn8+oA56JTMeaZm11Vk0HIV2LoVmLfNbYYTo3rfbP9LH+UuWwYKTd4
nuqanmzpferZ/TnJoxrjb10vMJ80/njh6F8fhY+D0p9iAhEduUEAeLhdOp90iP0lICsnk8eF61lo
g5Ec1zwGTlrSHU+XR9qCX7muOFOblZDicmtY3FYNMRjIQWAn4tEyDpNhgDpuwCwXa2ay6YbRxhtQ
WxJbQzvbA9n+5m3HIPdfkg3CNTcct93AXJpN8QmjvGMxkNvIXVxVtoi8DehtDIFJkALmBQgX1nfZ
sF9HJNN7saHAJUU/XswNEPYJCvHtbNQwY02T4O4GE4/8ie3lbIZ5jyvY3o/m4Jr76jeFrJw5vmQb
mtyikEAPsQHLEpw30r8p5qRHgI54Bbg5SKdjRYYP6Q3g87qh/oa10dBZvpHR3gZJO8C48c4Asu/3
o6/EGUAFotrgG4WujjPj1t6Q63gqlYbSAcRGZOiD92x0tuyQ54bjb2q72QBuPYJy48Qeb/IN7666
TJ/MuPpha/sXNB6GwZWRNE3qP8jruLsipaXOBDlv7+Z1vVjNk5WcCKGraOHGiPCF+FpKg5x4Ax4x
Ipuj/tC4Si8L+1W+sfGAoBp7CZqFZiyH8XHlUFc+Wc9tYcsN6xp+tC02e8P4XOR6I2T8vS5AyLr1
iD7ohNnm2gWSb4A1Bfs20d7jyEqMX5iPKN7rtUMyzU/PQxEWLQNwml/CgydFs/fa6SJYDnAcUTM9
Opiz/BaFn9vtdXzCcjLeJg10tm8ZLStEuu+2J0/rdo1bft/o2P6RrDsmVtkhm8wKMEEE995K2nxX
jkK/aTHy19lmYRwQ5Je3mLS6vVlsEQkc1/7c+C/MLNXTAv8ZVrjPdhbi2NPgFNN90BF6cDAtEcmU
aQgGq9G94GhcUNXJTtws6HP3ucjMPQLM5bVrk22DxpDdjmRS911rxjdeXwIax6X/gabTvpun2kjx
nzRTaA7Na151n3IMBq41vZeEAy4lOAUoKYBsDAEoanIn/2hmMqB211pHMrGUzQ49YOXWr9Patfdm
lSQ3I8h4VJRJicCeYMZi41iU7fSDLPuC4b/j69okOeGoTR4VvTn5Ye2g+kHdD9HRoXQpzTTMasuM
RFl7d3HWJ1flGvOt2xvmqRzd6pZ6wvuk3/SMlVGGfZ0/Z2l1NsB4KMT8AOCl8nl+TOl1Ll2ihVZT
3biu91AjFqpTvuti0Lu4oAE43NGHw1RDv+FCJ629U9zhs+CZyjTYQyD2gLobxVz84bLmg5p/rqJi
EgQh/aR+iFvzdjRn72gKZ7mxVymvmW1ZqL99/9zw7Oc96CQYgpS8awd2T2Qez1mMbroq9vPcoFbx
QQnFXYAvv/UrbLfb3Nub8Ljad/HA562ff9BXQxgSuAc955CMYwJUt8ZgKjK9dZunlNkft6utKYkT
Jsmorxe/8G7jzo2Iev6C5DGgKoMzbil6UmSVoyktm1fgmHZn9t5VNSp7ChAjHkrANtZt+OuBeUj9
013AdMummB9dleUnc6qaF5dtAFm1RBkixDDtiAGP6k077Lno6A4VrnuupnK/Vtantkx10/ryMpTG
pixlNCmcPrhZXMvc2a6XvaS0PeNdVWG2YL55XrBOuVXuE8Aw8a0XVTyE0nd0JCb5CjrOX+8T8mBC
ys+gyJewHvuU17+6w7mV0Qor45Pjrl5o65+9lc9HzBXqyIduOZFfep8oizgdXBLS7Nl5dwOiIXY9
sXRlJhaqILIe8059c0kOHzSxNsQPAzjS6obdNC9neg4MeEtYoACCfljFvdbWabAT49HSvX6M26wg
NFk9qNV/xl11KayaL4xVEVjqHo24+ZyhEvfNkOq9B1n2QSWM0z5jUsfkEV8gql8hFRXkyJvH7ofp
wTP6YZfqNnLWel/wYt97wrOPerbXuyC3lrcpaYdTWa7Yb/Pi6KY50dARRVMq6OXYdPJQR+yK8VbT
wmJQ1aJXTv3GOsYadWba9mwD4ggmcHpKpStYINJ8TL1mO9DQPCvqszPl6IrOinMz6Ra81jREj9jm
Yp7h3RyVefVU9fhcLXc4J3Z1VHVfnhAJmudBr87LFukU+RxRVXmRW25GE/oSe8BU57bPP1cfGlWb
sZQ7SqirPRjgcpr3Fs3r95QIacSb0DrJ1gwexwLfFlO75oYzwjmVPEJCCuHggE8mS0O+Beie320R
o9sKCCMhX21PO65mKlrdEW8jP5qxk692nh1tb9hTYaOCsdgyUqcPQaJ+dkJGbY8TlUbFj5LXYjf6
w2eZNPzZfJlD3A7AJ2sWf7TGNF8Tn4Mvzk0Xck9bxzVIl9uBidrOnLz2K627KSaG1iFE5yJGtovH
TbT62UkxFAtTxl67AP84z+/xwGP9fW6Hgx6so86My9rkUEYfieLAzD+Cobz33PKh1cSglvro5ngl
u5T6zKoQ8b4vtX6ucvcpKb4HyoGiLkkcBF+qIydW3AVxFkn7pqjHDzFyuE59NA31A4X3qVUk9LFc
8U5Y/L2pc56L9nAFdDTPLZsD6GkxppTdjZcn74RqpigzvWuLMurE9JXaurMfa+y11VTvjck298M0
9fusOdqoHGuvPDvZh26RzphBd5xV9a1YygezF1HZiGcjoBVvpmdw6HvquYeubh8H3jAr/pnd0AV1
1Ntrv8f7CJU7g+1apnuD+takaaOzKJ6gtRk9JfdlmpzWRjQRAaOQoFwD6FN9sQan2KWZ/4VoTOz7
nreLP3A8TDVcE4rGZtkVplTMGBAU0tON9zE5qZu89cRpJiYKjP9JH7sibGKt0Ghb4sPIiE1UVjQa
kBTt4jyPJT/KwtTjHk9Be2WnV73zNoQ2M7qvNJ3yvRAlJzYsM8BxXR2h09CnUzJ7NKoPWZfeKW38
SgN517kzby6jiuy2+6nT4E4LcMIFO+iQHgralrpl1QBTiz60ty9Ltt0HFzb+DpQDTRtlPjcmY0n1
R2kN/BzzSX3wRts2GjXvZTHfExP5UY3ms6KMuTfM8he3s+Zcu674sDv7CdBpm0yJ3bxlzI1nR1lP
/tTzVhJT/GD187VNresYV8eOh0EPxM2LaOMTwhZLKMHGloxaRJO0JUGIDoGlICPQo1D+IdZDdbeW
3Ho6cmCj0+svk8HRnT8ViLow4jwonM18VlR75TP16Kvy52zle5K/yOFBsG4mXSx7wsEY6CaBDwhu
27u1Y/CJ0XEI8ZrJpe57zDylI58Hw09JOxZav/pZI78HBJW3KFaBXTBnuVTCAd9qiE2v9Yn1TBUP
c2QBkTWDXIAjEa/B47xDtpaFLOZ5wNCoN/CWKwZMF2hyw8KeQtxTKSFEqovPMY6vnu9ln3GX3tIt
uRuaKUAhzS3cS8v2goi5OXAi0w4u+BpRQ6ZwEKODiKURJzUDbNCrMm5q3+DRa9kEyfJk4hfzub0k
1A2GcDj3PctRFxGU0yWri3xvyVpRQbnjGcKle17StYejYLUU/QX1YmiriDzZKsYZipejkklww2nZ
gg+D4mZSsh1KG8EeFIA9HkERfPlsSzkMiajDnmf6keR+zbgp70OekxMujLqOiqAezw1L/XatI75Z
zRz81Hw+aJkl+bVChL8nuMs2IYm9ejbTz9QvoN+9BDWk61dnRXuNAZIcuxvu1tarkyZmNDrg+qUR
dD9EPLWHoteXqgHf2VWFFbx2I+fwFBiE1MxBnplRIdzFgA8yuZIjUJOmORvUbwbGvzqcW1c+LCmP
JDFbkn0GvXMaPdD4qbFi48SyeZrbg36fWWtFnKBxSl7VcnzIg0afkmL5TFcFcd4i5xh2VavbO1d7
8UNXFGIDtfVR86Qk2m+sd8XYB5G1Ni1rBFb7K2BIeRi9YT5bOZeB0Hd4EpetMFkLkxCzKwg+TfhA
WGI2HUbCOec+CIxzMFEVE555lVZhvs+TsEJAy/lt5br9tujECud1JNycu+po0R8+yQSVbJ2yJNDE
NEC3O2kJPLaM76yqgiZnzHtXamyEC9tzHtpA0NCTeffHZA9ziDJQ3HX2cMys6roE72WVGmI3qDcp
6/qbxSx3j8HD4CSPxUmQpWaRQPsjQDJ6nHVCwDfWMXq7JG2O0lxsVs24Mbyl5TxmGZtpAsN9RYfQ
hcT4UEbzOYMkbyhsXA9lJ27SY5yiyE48w72jJfySd+6062bHvaH3qni3qk8GQFw/u4VlGCxO8UqW
/hDU9UPdmf5FbJ9I4Nu3wmqKp9E2UWG2BbEyJ3tkIdMfFYvlotlGmVpLd7mjOl8eGS4F+2GsPgBY
YUmdJCWKwpS0EvPK4yiZL9Lk3M7n+HdmadtBV6/5q8nuyHs0asRzUu76WGNmUOdwTYMFU6Bw7okr
xB9oCtsTq6089vvE7iGoOXLMWcqTpDAMJeF2GrrBDkvUcDZoeVJte8N5QlF5EyN4e9qG6qdWTupY
a267UdWu7ocgefRUW7m4clFzv9vIw+4XE58Cl0B7fmh5pvMkSp2fBmi4Z6vpJrGbdk/4Sj0p7weB
1yRrmDlZPxKszliCRHtN6yH0vRMLlr5rzvQzSQ/iGXWjToHs20MgW1ADMefGbdC6xlMpahdcr5je
bIej1miT6gfvyIVGQmecFAD2rTFmkWPkLChSdvLBC59fFlsWv5zYYbJldO7RL4LyBXUxD9ac4Cy7
il5YXUe5UMbLW6qs4KOaB+qWWbSfy8QaIVq4+VfnjD5XKUTToTN1C/C7VPVJj1ZU1JIJ19iyJRgp
VUYUY8tVJLO1Il6jnW/ujbSW3S727TX9VDbeRsdLhsuQ2gmiTt8wrePQYcoNncUxrguX2s2X3SUf
jpMQQ1ZuOX4yE1fQiMyJrhXxtMeC7/FY1lwbmVvp4lbbziz3btVaD2yoYKWnrWhjE7OEvnJYq3Un
lsZ+x2uj7pcSqikMLCz1hDKclGHTHM/P41IBS9v8k+meNW/3ZmaVbwaulRtlGetV9T2VqQUUedPZ
fh0wzWvjl5TwD09UsPpHZy3cX/GYLlHJlZhDzK/zTbeyMSFMrFHHu9mRCR+ra9oWjoFCVHx36ZQz
Ro+NQ9GSoOO5xFK71rAjzUicYqGmZMrJx82Iqc9pYiAaMSXw1cVj6Y8RUsIH35NgfVT4eZmMUFuo
qu0vAj3nZaG02nHMBSwbyFAehJb0G5TImqraKldiKUww3LQGJA3q0BxrbOhGRVCeRsA5HYmV2iha
79BnssZwnM5LTsGUG5cqtV86xsgOGS8IjPYwUI6MSR8/jbFsTg53r5BcRR+OfUflvuI1CmDntY+b
xrlrlFmw0YkTMhZPfBc3BA0+HE8S93BY0eCn0ei1CIs3Ic/2NvhoZyxBEnVrMLNgwgv9zGf6eJ9w
db1qX/YRoCm8wxrsMsJYBcd63do5NoOSI2bOKgF2WKk9DnymjG9F6T01eo2EmhnP+bhYsDe0MYjD
cprLX0XPgTY5887LvKu79vULleF0hN2nG1HVnHXeHE6+i9tntFGx4m5dL17qeecAS0/IOoeDbyY/
ZkTcNkrPW4ICJ9QbcwgpXYeakeguc8o3uhfQgzQWCX2TXQ58fXQXzIOuH1wqk8UpKnUvvu3+IDXK
nW4CmiEaGnCDN8NyKz0dzoQnVLzsT63MX1pw+ZZ1pq6cwIywNJPSvNUnOZMUcBv6HYKOZeqIA5eo
B7U98Nxy21Ia5DryK8thlr4tA3X9b3bDAsVcHOju7QlmbinCYsd4jdWH2KuXJibeRaGduFe3mgiC
JpA9KXml/iduuIfVt+4CyvixCV6RE+doW530itPIO/AG/VZ34I7b+7G2kNmbrr6vgVKGCR7aMTXv
iioPM/tXPz4Z7A5wZgLuLG7k1st8ubTrPfa+ZwzJez8l0te7lyVIvqR/YlsvSRgSVjJ4WY2tN+Zf
LFYbBCNpa8VNVjYXpqh55Kb+a9y419YAEuk6GMnBeLCFfRzr5ZuZFndIxGh1CehliUMd/Z5HdJR7
w2EpWQGXqvs8vu1SZNF9Fp8hY67cVO8LDOVEDr18X8X+Z5u5c4SSgWd6cp1Q6e78DLV+w4IjrWsS
OuTysxlMRjhrtO3mqnIQp6Kz8FNSwuzqrnVuOPXf0AGEMZ3HCNXlbW4212WNklLcWNT91IhRjRyX
uFMdhBkTDtT8IDs4w3k3qn0yyTOtGgxlneTxA+5dG1VxGpLh7AU15xnGaW5LBNcxApN/DrVfn2ZZ
3bKZ6KTtRzqPXPvn5cDiooh9g+lOb2BwxUtDD2w4l6w76L0eY1svsQbN1XLqdLPTjUkHa5EEioV8
nH0EVeB8EWOWcGBFwI4exKbLv5lIh9Btv662efRaI0q8b/PsU+h1MYd58JNVF0d7W5lSsuGFOD4r
YdfhjrC3uS25nVBSNTxaW2CZJfeTt0AJJ6odkZHEBptDJL0pOPS3kpF85aS8u2vjjo1uR1EiPfWn
KeqSfbzSYhsr5HptpAPns+veLGQVhLwezEAAkQXEo5wmnFh5srLn12p3tvMcZ7fBtmdgYq3pjKrW
a87BbEVz+95Yv/zM+sblfDPYtd3e6H2sRnZ8k7jLpS5JxzftiPFwciIZm49qaO9yl5YrD/nvlbk8
UIHcqHmGje9uTf2Ot+rKCi3Oys0vPvdcCXq7eM+z/JhSpngNPxTkTWEZwwRjwsEKY7wa4o6kKjON
JezM8WJidvPVGuE4Id0/RK661UV1Y2T+qerW5NLx5+bxBrIQHhzDkT7USIs69A9RyiUIH0ZQHeNy
C1juivi1nfGAbdmj9dkSI53+4ZAFx4m+aDNIrqBE62myLKYMY1LXjFR26XjJ23ceRWScqBAnxhop
ewG6a8aNdHFm1BM6FKv9yLISn8yzJT5d/b3oXxm3UOxRDnIe9AjA63W5dENYyebQ/y/uzmO5ciW7
ov+isfCUmTAJDKTBtbz0torFCaIsvPf4ei3U6w6Rl2wySjNJEa2O7nrVuHCJk+fsvbb72Ahj3ZZy
Lel3kNuA2TTHF0rPDRFXkrOmsZ/8PBqNXLtFejaLTq9KBP73DaA3lJYwrokpQXul3PseytsuH9Wt
pbvpompq9iHKxz/U/rRGjYKhQNzeXaVs8XYeM+5Tq2TWQP2yMcj/PcP6f09A02WF1bKuEKfTheaW
hUjTC7dt1qEu5nML2fW8xBHEHQR0wTZUgcsVk3sTzxbgfgOBF+fA/g7azJmS3VNumxHgFORkF2bW
3ovBCk7cFt8W7SwrvTHT9iefILofCKlIn+zO8eOIVZwsK3k7uVeI28f9gGBjPSc0Plh+mWg8+kGA
fTSbm5tBPEChu0xIVEzJQMRIajpX0ew5BzC1tHC7OyuhO+ywrakqPh3jLDezHzy2EFTOyWjYUVsz
r+sBnRBPYzt61yCGVep6RjZWqz3SwekEWYa3c005bOWoyazjUwNMS8Tiqiw/DQS+iia7TwyNvaDd
gCeFcCHk6RBbuwEA1yqffzdNgQmdRkMwAEV2/R2t8PgknwPAV2HjXFqCOJWkLS8ioDW6wX0twtuS
Ri5tFhhjXu7dZDP63Xogswo4W8P9MVCelifaz+gpwfhcF2yRoBUtucUY1Ogh4xEOgNEpuztJ+ylg
H+JXJ15X1DcSOU4cBdGhQbW3kXXkXeUagmREEC4wLkpRXeoLr8KXEBVXYbirTISgpnS/Ffw15Dyp
2Is5RfGuhtu81vm2JiXgdgQlty81/mQ32ZqhS8iFDcAD3wfB3nm8KQrrQEbFoa+6bWmh0Cmt5hO9
7Pu2neKFTTx/MigKV4wU0vXo9cRzudRLQ7sV1BpgTC4D6uj7ibAOvt4xpanOoBl5X7PB2kvVnw8O
aJDZyj9PqXFJd+EhsZMT0lpPZOnezHFgEQnb0cTyehr+9ukcujcmlV7XML5NO1KxWjigWdU+ZFV2
XShXr82ZiNvRikhPSKrhQjaYOmxr6LeqH3+FVNVwl9z6ZC6Sb+HkUzTafML6JUARkdLX2P2q5+pG
21FCF2K4L8V0EQXWg8vm0aAjv49MCqkAKyikDhK008o+ZCOupJjLs67L6s4fDBAD2p3T06ZNsr3X
hPCjme6FtA/gFKlA3M1uSOYUk/mCXGDsyjyAcYHBY+SB9/ECBcm5gWqQVWdgrJCBiD91+hh0p+/v
hqInUq/ynY2XEg0TWOa+QLAIToB/BpaK43TDISoqA8zPLB4C2KxERziXPRDHbeuU3nrZtPShj8Qs
B1ndM35dR+4yhatu+PiSuQypB88spDKCiX+WeEZXnRMXaz8x5W5uAhD8iay2AUbuywQaWhQP7YGf
BhyidbNDW5cZrAyTJYjEtI3fQXMxG1OfOLJ9wjRFZnUg1WbJG9pgjtqNhrzjfbzGjAs9w2MPlJqg
d6sZOdM80xzzAXo9OikVZQ25l81bXZ0NqYh/OEQNQWkNa9BoAbV+31k09Sa1QzNs4O0QNni0LtrV
TjgcqtFuDobjxrybwJKKpF4qPlxCKo5J4sE8tyF+tQGyggBCRPRjuwipaB2IH8mIIX1JQq7jeC97
ZAjKREXoECG1ad3yMWCKdA2Brty49Kdu3dHCBK4pFFSVGpj2ke6bs8UIo+jFJosBLgFov5u6+n5C
JZt2wthZNdFxVIslNiSm4cRxAxhucvYrwrko2BNHLpZwIzDqAz7G+KGYe/e86Ur7UHe0uHG50XSe
xDW+Hu9yhltaOAqQktcWxDlZ3cmoanGuqsD7Ng2N8bkAGvEYCZid2K9hqoZkJuisepIGKMa4mC9L
J7zCFXVr9Grp0/ID3GIu7sbKhJWhGWLEJiUgKv4Nzo0fSWlCEOnzLTAFOCdtRj0UJR6qBaqIjPIc
g23MMmKli+RdDc5tEFkK93j54HiUOLFCM6ctv982ozufBLk33bdweU7cJGseQAMQXCeiJ+YqAPAC
Eu9lPV5kDtewMON9D0j1oCMf5lUdX3T5kuasox5KWLajL7VlNGduM6x3hxAn36Y2h+hQhDGuZaTL
NMIuCig6V8PQffXtJt2ihmBFa1C+gzumkujKptl4ZX3qCdSX4mtLQyE05M5owg0+iaVdxdsTWvOo
SFA0Scn27LtGNN2+SNPiRJWg8P5ckPV/zTvkoF7719ahQ/0z/Zr/eK60Wv7C30Irw/4LT60WINJp
Czou/tp/Kq0wfy8uIO3ifnWkcE2Pv/UPqZVt/2W6aPSYBkuQ58+9Q7b8y1ICwAQonD83/S5JEf+j
07PpEGBRQrVlaVc7jl5+wnMXrgw0ivcJsFWl1BdH2oDVygLCFcwyMjP/6S/7l+pD+dL1+/fx+OXs
yF3haUcfmYwThbs9Dzke60NA3eejAiaXiTk2ChLU6n27p1kGf8y0a5ijjv0ISMtCCcpqSYzSdNoO
4+1ol8lplNJEMzqVbJHK5vEH/uSXZujfvxOrB7fMNj1kkvZy3Z65kz24AnMeo2JhXPhUUSychmbF
nnGqqtNnD8sbUsnXd0DbC1lfcKM9EKVHR5Jdg8qzIaul98IKXysoUSQ7ekt0VfGkR9RH7x/v9R3Q
TJa0dCVPl7StozseqTQiH3zhpzFIhPSLCD9M4JyYYTJddAMLFEBNd/P+Qd84SQdGkI2mVC7xaSgH
n1/OJcK2Sa2InqGpDVqmzKIRwScbGp3ViVkYv94/3G+v+svHmmfL5EDY78gL+B1l8uz2tTiFTIKW
q7U150DumyjpH0KJ9WdViLx5jHH0hWiYpHFHRSa9DZxr565KXfuHFsR9EIdMzCkuoVrmW6cMbRyh
pL3GcMSiedz4seXcp7I3v4dDLp7oXeSMERQyCYDysjp5/2TeunY8IAswwHWUJZZH9dm51FElUzss
aSP1wj3P6zrZZw1xzBgZim0OC2j7/vEwJ/K/eHT1tBAsBy4gXcAD5ssjzrbTmii4EtAVujn10SJQ
31UKvnckiHpNZENLFllGvmo6UI+OmZqP5Dl7tBAD8DHColt9aU0uUpR4xk68stwcURbK4+jUgOg5
bSPtcFsqL59+0nG2H6vOMrID/Y3wIgSkTB5kgrRmX4ZsHROqNnNbT6CruxrHNEgQl7y9EEvmUkLa
9kVOjGqz1fRZAB/VwU3sez37I3IR2ea5IY1BgmnZ8LpTEd+O3VxelU0vvlYo8LhvMq0hz4CDg+o2
Nd5tO9u52jJbgMQI5r/ApCYIkFuNVlt98qK8rRF/JgED/CLqd5XyiK8lCxWhGdrOyqaTWxrf/Wi0
P7GmYZHmYase03JurpmxMdTDjc1EpRIWewQxxNt+oIXdaGHa59GYpV8KpDqK9peovvFtdx8stH/g
SMLA29A2pwDLtN+i9GNU3W1QiAgytir1xcIrmF5XCq7mJoRzheMBnqqxpsvUYH73Z/A9QRbRfaXc
RuTRuxbvQC1tdppFFVMUyxIzBCmdQ3ihc60eIB/oCWhJjzUA0i1ccAJDk2lLJlTD/D61XbYV8Tit
ZlJGNb28ADVI15eG3tBTRuZgxahaUHLp7mFQJctnOLKJWXVtZH1pBsxizDEF+YFTU8LqJOSxfsoE
ssl1FBQNCzzYl20IWcgH6mTR0IyUJGdsDqsSbIzbcCVUDhMdHg+CXuiylrVrzLYdcIA1eCS9Ra+6
VaVJiCxRf0gkK97nT+gxeigrcQyXjC0F0RfkR0NbcCyRf/ZQ4hI06NXGlzQnJ2LFA07xbubdPKw9
nZjnjPSIQELEPn6uy8ECLOR6FbuESQy46Uh8XdVePH7VJbva1ZC31XVoN5NTrrwWICsSHKJcd5ZV
zZdTKOBYiTZkuY27Md2H9PDbdQUju1+jaYFQ40yBf+IwsHd2xCbiTSvtSrcQZhp5rUBiRdukx6EK
Lyicgm1HVAhktDT51TPIJYUZj+jn1LEHCGPsRFlAZtNdx1MSXCKg7hLsJcoddnhsMnCKsF+vykyZ
D2JgsdtOrioPYYbpDQ+L6KDCDCC+PGcc4s3QaufbkPf5pVu7TM+7Mpc20IuGBzeouwYHm51HP3SP
5Jb+bFg7G3x09L+GwrVwCcLo37rpIgQLtUFyJVaX8YAMsMJ+9BtbE8Ug4Ff4jcUvLn/JdKwtbTpy
S/YazBCwHrXZA3huMSp5m1nPdYEo0XTYeNjSOAtbV+YbOo0BgqNcsMXMwsgm9rDPeeNDG6+KQ8ph
yPwtZ9RsWA5WVLKtrIrMMGG0mwwLEjogRJrBNifenOZkW07fYtOGvV0DIQa+5QIZbLsGCBXBI4LZ
h1s4j8roE3CFSUo/KC/UsNVpVVnrqK+8H53s+LGkIBj3GBCnm2woYZX1AD/hGNCoLIXwb5d329o7
U87kiVWq/2JYpfe5mXmhVjJARcp+1giI4IZXzaSuzLyfntuGoMHQbZ5VowSDHLoTDj4CDCOeQKB1
WOICUq4jMpkYpHSA8nlcVXOeEDEK6KoTqbOanNq5afJhkX+NObyBuiHATWFVyVaxEPYP3NXtU0vl
UOyHvrHbg8/rDTZXhFhcTYILVi2IeiYrKLNunRxO/zpo87HbDX0MbzR1Nd64YRhFD/ip8q8SK8Lp
2BOjiEZAhwJBCIOGdCUJYdjjrTLbzYgc6bOC8XFfYmZs9zaC4ydvJkH6wPi/SraSiJFHguZgl4RJ
hqw5U3ImKiXsKmALGKJphzXJz1CjP+KtLJ9CugzfnRh55cZumCqy+ush3eDk7WkxD8Z0RsUcXgm3
IhwCbnOtVizP9g+4osuW2yjVE3TtMFiHdAmv4rYyu1WfE1K4lpT7F7JzU5BVFDsEfjt2Y671ZGFR
5nYO+e3QYmuGR+pgjUwya2IMiDzlR+wHwEJqnpvNaGf6oaG59TSHWswwevEDkB8ydOKUMCDMYmkb
glNrs3h4dN0gwbatZ/tqzpHPsXIvs2W/j9ioEqvSE0ccmg1EQq8ezxddXLaWpW9/712adVvsv/nC
HXX8hU2oUC0PLrNc3nPiag9uVtQ2HzRjiXwnogWyJdnbjGzHGTovkp+CDomhQqTPc34eOwO5Ymwm
IrBrTMxY2PVMhEsDpNrYK6tIrhi3+xMBpVFqrLzJ9x8mqtRmjaMV1I5rm+lnPmAI6p3BLrclBSNc
89IHzJrkmFl5Qqe7rEMesR6zRcAM1QY6+OwQS7uqCgE2q2tTD6lG5mBeA6ZHJA97eShoU66jA0Fr
oBRJ4dXfXE0viO/BAI8RVglLvAxrIkq5t+q8cEKM7E26nAIVZP2psirMq1GqGfRFISnxa8+YeCmD
HuFb2xTzo4lPhPfJSgV69kmbv7LeJ10TEE2C2kvA3lyB+82/CEcxNUrSgmQcLwjD83nQ5VMvuwo9
Z4Dny8KDiMyEvg7xKgKTH/oh+V1XWvxER2dutKCYovvb+7+C3oVIl3Cpkp1Tz8V1LRT3wjLN0t4M
WULilduZP8yZZmaKXeQp6yb7yg/h1S5w//oa8Zq6MOCT1nz20i/aMcZrpMiwRW1MH9UqwqS2pSmS
7DKwattEmIj2yNqiOYdo3NMFUOWK/gFqLOzvPwu4Kl9sO7TujcIazpSmp8+OsqnDLb7o5stA0oi9
rsJsYa6hlL7AR2w1J/FsD58HrL7lmgsnLopR4x2Wsdt9Jh5m/jp2XiMPYTUn936Ro73H++guiJYU
AZuVttU5+qj40bL9olx7Vd7sFF5wrmGegGYLempeGBQRL5ZI0u60LnVJ47qjUifHiH9mzQd4+gVq
hmlnJk1GI3FfEYnSwry+mwsEHBscf/PnqnAM5Jsjk9e4WIZLdTLCLep4hDy2pszpb5nKLBhgv9D3
1VD2RNWMjQPAWIc2NulGYgOFTei344YdhP+1U2b9o0HmcE98ocBqIztVwiYumocs9Lz4xG9q+5GH
lglAOZSnfOdQrnuZHtHAjm6W00GuAWKDWHL0qkqLqNpoWjlyJVSFwNIH4upvY5kG9sqD3xiekqJB
y7cRY7Q3YmOJc0iVejQmzQfRyXAaQG+csV9MpQrPGYybDJzsRH2jnVnCNxB07UlCzuJvlTsCZ8JZ
aVJPObZki0yiL/BIMaaIylLvVtB+9U6sBocwSVx2c0dUfRavYRYMD3KZRCCSoAMPHSv7MhU2QyTs
aD9QOEz3UqOzJuAgwsWSiyihFCv1PLEREf4XHyyHRUd1AZOZKR3tk8gb8psmKog7SXXmRXypQvOq
ChtLrnFIIXcSzEDSDQqf4SHKnSWGlcxVOFzx4lxRFAL0sUEdXtcxTU8UlApGZBGwJJmGkfywEuz3
xDxP5c0kfYV3gL7/aVmXE61A5uU4UnCDePtRx0vJluFi3yYmkoNN7pXzdWz46P6iRpc/hCP5XBfg
TaNl7E+3uAx6ZISB4+CXSBtYfy7ZpXxJknUvmYPTN5XcGcCo1+MUUqn7fQNYrBhR/OB4a6YrA5w/
I2hF2/nGsiWqFX8O0QZik5Y/LcpFDEJGzQzPVXCvraCixzBmUAqZdw+AGO2hCIcT3K3jFjxahCA1
TWnM6K7qGOvqyYQmJrimdBqrnxVx0JvewrKL/zuZ842rM6wLRSbhuzt9F+pNkDMpQ6eaT/W6VUnO
s1T7xdeeYsgnvzZBLQIJgfZ1TmxqvQaApC9iIkxw6/XjyDqA3AbRgRgJ1KVHmrApT1GkGJMQN1Ca
pyWFoipAM7sd7R5i5SdrMzBNvWDaQMc58Go+o0mDeNPke0+Fzj+9wjOCpME3zP6nw7ghXoDeqMxN
mXELx3qmJ1sMdbrBi4BUzu41Vo7e6cf72M0GqFxFAumKuv+ARg91Uu+aUGpyePe8gKV12/XjcEqm
ovwMJZ9EMZxpELTI7h6ffEX2lcpdUe3Qmi2o87hUO8CX+MMzxLTZtjSs8cYH8YbN0Ek0kyYHQsZY
uBLEGtJSfytpPDVrO2PNWRvUBeiN4n68xZrNykbUuSRcZbZ/trKlxK989B21mWW/gH4035MQ++El
BIHyCx4UwGahjoNwz2m2NW4HxHI3XZOZj109gZ0lHwzCBqCiFjZe7UkKKkEg0yYoREewB99ctDRm
LDDpNuX8uYF4OZ7hRKdzR5qWeSnTHDyuMGNW4lQb1clcT+zsRh57Z4F+WP6WiRI5bW2UZTtAA4qg
jHGOEUaMU/0JoTBTMm6+vEprCdsSnnePIqyBeVuKxj5tis5BfR33ISeee+G51wQFiL8C6A6FCwvy
apBFfp/YoYOLqx2T71UqvQv83O05kg3Yv1VVOzMmvhLqia7HG2K6jZ+xu6D8JoM8x1OzTwa9BvCH
vK+gcr0AlsTzj5RyYKTj+FhMmsRFY8sG1N2rSjdfPJ2nzQlBKtDHzGaEyzKZ096d6s7Z4FyFZjuX
kvaCZ9rBN+QnJDMWBfhBh+rIXI8VnNT1kvGWbDUp8meqkoZm21wRam3hJ6zA7iZkZfFFBPFAV9iI
d61nuychOA0m1HDTvs68xfZmwrV0vkA6uXFhT4aB1Vu/4noCWxwp9GQIpMkyGGGhMVDzok9q1vaD
ygPWC8fPfIajYR5fTRQLxPJNDYb4vMrDQ02kE3lnsWP9sswFU2A2JW/ETOvJZMo6WMZ+ym3GQy7D
G2vTN7U4pWeB068ugrle4TukjIRjOh2KakzAijSOYA6OVB+3UwTles9XNiXQeUh6htP4SVw0u7WB
czICvsbWKGYdinr2z4bLp5NyrvzeKuJPNnYRDJeJmcxPY9u25000GU/VmBlPKYpxF1VkQQoHGUG5
yUSvMqkQ+Iq2awN1OdyBuJuCHbvH8msN9BLbYT1Pi32uwOeHyypwYVHn4i6PYj1te7yMtB+yWvxo
R6TQq9Zbts8I3/3btGkKAgZkCgAGPVL8YLeD9Uh+sR4PqFWsn7hd59vKclVAAoQVMoGEv1TyIGIy
WhWkZ9OXqdiNINuZjLOEBZn/OincByzSmbePmNcWG7Mgy52dBWFCSLw52Hqwpj45DCazNC9PUPfV
4GIOZq0cNIZWWFGe5p35TTtxhk+tsJr8AKzJRgZU1vEp4QwghfO6QFKRF6lmAIBLBm9ky0xsp0k7
DUgOi9t9l3oQk7vY6cAtZaK6pK8cGjRCs8neV+3cfPJ1U19VkVnBqCM4zacz5OTWjpmjLtZ5puof
0UTRCXbPduJVhvYXdQFy0Y2DJPfRkpgaVtHQeuah5sXme1MoeNBY3ZLqNIwbykr0WOw18VaCuqBS
zCIcWOxn2qshJio6kjWQxrKdDD6MeRd/VmFLggWN7RoJZ+YTGBMEk1HwSBpFspc0AH8NU+yez5T5
gFkIEPvG5248b2TmhAj7YPtTfJCfxDsQkwAj+X/bQKD63lhtkSF/raWv0Y9ZmGjgcrJVYAhYndJX
ic/YXEzoJTo2l+uqsZz53IjmwVxPoHpIy8JL1q690oso9cfek8ndyLnlu6HDUih7ZGc18Q5slEyX
gXBg9uGwdeCXf+NbDBDV0yq8GCGWMrkvYp0fYuzwVEPaKewtsWc8lLGTBldEY4yP/25nuRTAPri5
dBevS1SXt7+TGv499+GvONlAg5y8aDL7+ICf1Cn9kt37zeQ3pg0s2qZt0yKAZaSOgnunxGffV9GI
L4UDuWPGmGiQAHAmcSwdwrn1sOQjRn7/oMsI47h/bdKuk94yIoNj8LJ/baKtLCWvAP0+ytiup0RB
P0fog51/q8jE3jSaj5Wf6PSD1rl8q3Nuak1COlgFaTlHvXph+EtjJV7WbRwbAJaGFFYP+q5DG1P5
LK79E2NUdAqcmHyxsu4w+mhHrKsZkTEs+PKDSyHfuhYIhKTNJ0aDejga99hNRge75loICJq3+PrT
jeppLQzj/LPrh/48gxW3Jr4IEpbR9ihm6vTEsxq0beFSx/ZRuSNk/hfWrfIMpyhKCcdHqlwQd/7n
zwqLh+lorJmOUscXz6nqxp+HglCfxMChQW/uHPRBt2nA117CfPHv/Bgt0vvPyu/o6KOHBc+kZQtm
RY4p9DJ+eTZe6Z0IxlsXVYBQB3QB9iQRScZpjeq6ikEupP5B4m7dkWsQbTAKq51JrBv7XjJl3/8p
y8Nx/EtcaQkhTIvb5RyNXQzbbQhnsVGfjZ06japOMuQw7csUT9ofUWCW8SZMDdezPakZLOC3fnnS
qquhjVp8E/FguAQ8hBgawq48vH9C1lsnRGA3s6tluPkbAf3s0jZ2iKQTr/raJPhhmwKauMvRrnww
QH19FDYwkDml5XL3+IS9PBfL7unkkwi17qq52CEdVUyXGVypP749rs19kYBOLEcBQnl5nGyUCazA
FrlhiMarWk6kQGG7noc4+vNDOdwWUHosJsL8vcw8u3A2VTQ2Ho9uDJsY4i98fVApRmMAktUHC8Qb
V08LG6IhuSX8y1z+/NmhPJmObpNRtfNJhM219B5oLOYfHOX1W4bKQVKgwhb3LPQLRw+cbbuGSmsO
IxxvJKuSdjGfVffb2JtymyxWejvxwQyH9rwl2Im6oyxoxBApdPn+M/nqg8Q8U0lY67xpvDzm0V0M
NMqnzsaabkBsQdW8fJry3D6Dh4njNhpNAHSe/OBFeLUIL0NUpTyT/wMkax/xWTWyzSpaHtF82dGC
WsHWU8GhtlqUzA3UrH0vWiD7EZOO90/3rQuvbIWOwdZ8DSFVv7y/BMybthFxviFI+pWQPnK/OFRs
iTN1XhuLI89TmD+dWp11yMMYjCEgdn01fvBMv3XhecZAqXLRIUUcVQKy8402Yfe1TrKoITWrOM/i
ZRjZMNIL6GGczgJp4/tn//q6w05wKPeRVwj0NUcrqsPuG2AhrTq+9+V+6vFizK2A6AA6BhUwZhu3
MNEfIhr94I6/cd1tqLwIamzuvaQUeXndWx/G+xDiXikcTe+LGuCMjg777zyIPo0tjLOJMKAVgZHh
NnLqeht0VkYetwr271+DV18VVi24TCiGEBuhPzr6IUj9k4xwB8ykODdXdT6MbK6p1eOBuPf3D/Vq
LeFQOHIER6HYsMVRrZHiLVCtTdWf5G5yUoEn2tomys0/PQpPEa+ThW54Ke+OTgiuTmh140A2nhBk
LJEveTsalfPB4/r6sjmsWKxVnrJQZx0Lo1rc024wN7AZSzaTfZgl+9BKEDf0iAPeP6HXbwayDj74
lrYU3C199Gb4MQSCzuRQRh0KstRKy9i1ketss9ihZzZ3dM7SoEku3j/s65eD7zIlANQem7XQPSp8
oqo2mlz12KO1kewm2zDPoJfk570cpnOUx4TaFmBZnfaj1fD1Y7IcmHJAqwVDt4jlnn9y5JIa67Zd
ASZkHO/TBQowmSI5ef/03jqKyyVlzbM9wUm+PIrtj03plKQ+WJlyL/JCP44QMW/+FwfRcjkLVFxK
Hy0wfUe9ILqUfp2ZWPAxq/S6nwv3gwdEvvEwmi5CJlz3lqf5fr48l84c6z7LYcQipbAuzaFnvEhN
BECvKrcYVk1gynCPncYKbzqhCKNqOtLhlR2rTRjH+Ulmq+gMVprxQNSR+/X9iyDfutSeZ6vfAHSh
9NENRZweKcyuxbqE9iuioPrSldWtM8zFmenRbEgbtN0wS2j660F3F1CkSabR3XDpBBPeLmtkSAjf
5vP7v+utB9zz+AAgnaL8WADwz5+z2usmBPIhuR+lRE1bRMxweqKTvcxJgEj2P4M0z3YS59T7x33j
blnLI7EIOJnqucufPyup6Le5ypU8FAkgXmZCLu0RnwnjIIiKev9QR5xFCnmeCCiOyPlsYVnoRV4e
i1lmb8wVyT1VkiElKlNE2umEZDhFM9VOiVj3QeRdFk2uL+0Fg5p6s/HBvu23HuzFxoUfQZHh4Uij
0F/gfy9OOPUmmkktQ/DeUuTLK+gCKYXHSoumpok7xQc5QcJjgjF+LY1WPZne+AvquKQAYUBSKSO8
Av6Zb/tE+9dZnaKsUFnl3IUTE5ugrA28YnIAHzoCHN5hVa/xClTiH+kH/1Kd+sYDYyOGtfEQCz5h
xzcON7Ax+GWXc+OC8YsdRO4tIVnZ1m7t/HbWvvFZIie4wNBhf/CGL7fp6Api1Vj2MKgjbfO4WgiB
QZSC2cE6k1b3DVMfjhdUsbeUEeK2mryPXo033lgQoOT9uDaiQkrTl3csR2ekRKiydYq68JYqu7ua
cmIv338633gRNNfTpP0Duwyf9Muj8IWJYukhPMqxC97BB67wyAXRlZuU8oMNrVxW2qMryPfE5Oax
l0FlffQMjtjnWWHggdXtAhskZ4A229Sdyd5ArYGfH/ezkMyvBe9KpMp9PWSfZOSf05Lyz1RffbD4
vL7CWrLk0AX6vVe0jr4MZQqvjtQPfOGGjPcW7B/kPFnwwav3+rmhZkDHy7aXZYBy5eUV9lQwpSbv
0DpI8XnkNd3KvvaGkxwN72VBouIHFd7rO8rxbEo89Kio0tXRkmoZ+FIs2P5QIvNo11iM3Bk6+7uw
aMQfPzwcSnuoxPk3HtWjU4uY/qXVWKZr3cFXsZf6aE5cPPWRG39wqDfu1VIio7VfNmkU60dXMUG8
AQgNoSe4up2dOdY+7KXxwVHevFeew0dSUeSh8nl5FFeGeIEGTshHS8NtsuuznHHHuh3BbPhO0p/8
6dvHlXt2vKPPkB4rgfGG6OW+7ua7ygF6g9Q83oVj9lET4a3HAmLD8qE1bbCtR8tJ7TU4x2CzQ26q
YW5aWq7Jf8Xz0wXWBxurtw7Fh852Xcp/5pDLVX72cQ3UUI6yR7sRl3jlegK1VuaYyctCtMbm/Qv4
RtmFQJ72sWsTrkJjbincnx0rs3NEUi3yuZz0oG+VQwxpb8XudekoEwtOUUN/yqzuIVFzi4ZMdZ8c
6BbreAkWALfju5sW4TkKgBagFS4L+cHb+Pq5XX4fz5NErg2G9WiNASBkeSUMaxR7CeEoEoddwCD1
gzXm9RV3FTW0QzAd9bRzvN9iNE3XqAc/qlAb7kM/Sw9V5cwbK7GrDw71eieEC0ZR6vIJXppsR88R
oVsQuxLsaTb5xAnQTV9/AjTlIfciH3glUi3xmrvTRwXs61eT9B4GOAvbmM36b0H8sxtNNMo8WQ0c
jH4aHACOQYBDXMv2pJf+GRe+uOW+N6c85fOl6q3+bEp0sQ/DJtiWmm4VpI0+eqBBeC2QENzLapg/
uNWvbwJdGIcyS9BNZZZ6dGUCrx1LALpI+pTb3RmwyS6w3iHCC4yPenWvL4bHnoxnigYkN0Ef7a/J
xBAMbWA/ArHynpRK3FWPPGuhGE7FNRyU6YP37PVj7NFX5FGWrI2C/vfL1ywu0SJUJV0ScPjNgzuY
061bz079wfq7/O6XFQI1nSlZPDQPmTz2oJS2bxduMtJ/Y5B4Oo+gj82OeR5qape48LZEK9MP7nAg
o2XJwkMI9v568sZ5ss2nSLbojbD3Xf782VOWNLP0VMZ4gQra24Iei2FgjsHd+0d540mhiNT0nSgk
AWcvf/7sKCyPNcq7Nmaga/a37dRDJFDZo53ylXn/SG+dj4cpReLn4fu8kMKfH2mqCIkZDAAxifAI
fi1JRtTCK+/fP8oblR1NK3qntA5p9yh99Hh0xB5FneaEajptKapOd9zoiWxpXJrBFgbwtLEUcfNj
CrdwdIbvrd24e/wroP0Y8e1k3Mab93/TW48SD9Oy43LJ33SPfhJCTZ8qi9BnIwqbqwZF8Bq6W7GZ
G0zJjK8t9t6On+80DIeNqJwP1qtXF56LwaPCUozJict/tBiwItZ+R1DAKo775CE0PKLuIN588L68
3tZTSlMP0XVYOscUmC/vb2IMacMHmJQXRHqkQrdhuAcshgQ9TxlUw75xTyCOowGVqK+3WTh/BbDT
gzFou60BXQOffqofQiQFf1///3ixU2t+Z5l+L2AnREHYHv3H//r/GVO3PN3/2mqKRqrII56Wnzlo
2GmB+i9/4R9Mf/Lm2HEQuIBpkUnY4r38R0id/IuQFYj+/DFtGpp9/2M0JUKWbzsPMS0EipzFkImW
qg3/899s/ZdN3ix/tDwELl30PwmpO3qaKFDYnbnL8Rnu0ur0jt8ZVap22Q9ugHYqIuqaxyX4bW+g
CD1v58kjojHLz5YvxZ7mid6b9bRYnPFPlOiCtIfex+9O8zyIH55dwuu/vwDPc29ffu9+/zCXlho/
jHKSXcDRD9M+eZtDaokNu43qLG+7BVncgKfBVkasi4En4f0Dvnx9lwOylmk2UdpmGALA7OV7ZYmF
OgxODSWO361F7QJwN4320/tHednMoBAne4NjkdjAPu21CGKumnGk/ndh9I7mfvRnEzBQFZGsY5jq
ITZV9dlPrWXEWHYffIKOluzl2GxzHKx3dOmXMz06Q5B1bHH0SHb07CRPQVbAk5g0rZx+ZIBfpwtZ
uXUG3ERLHEPj5njnwk7tM0s4l6wtzhXmdPfL+xfkzV9FsUZ7hW4gpZT58rrr0go80w9I7RlNY2dz
a05wMjTYBejy3DNvb87KhaOaKu3vQQoSg5ADAmDbfYO6DgFkTeBm/cHDcCQZ+ftasZum8OUFYR9x
tJi7M7iNoM79DQG45HUlnrkRsVV/HYtuPMmYBXzx5rL75dC52Pe9uIkXsjvxrsVZ2YADfP8aHb8L
3LilIQTFj8kANeDRJXJmB7HxItu30b+ibkaxvy3r0N3qUhiPoe1Nf9a3+X36dL5YeVzNFw267cub
glUgZQxYRVuvKv6bvTNZjhvJtu2/1Ph6Gfpm8CYAomNPipIoTWAiJaHvGwfw9XeBmfZKEeRlvHzj
a2VWVk1KCCAQ7sfP2XvtfIvyAbJfVrXKp7adpR+XKwu7lPJ3wxfgIQfrb+bazDYYOusLEcYCt9p0
rlA7Poa8fibe37UINlkO6Ckdf6apQ6Wr5RYRErZl37d9CIhU0cbAiEJiIZOx823w82ce/emqoKsK
Bx/NZClaTb6n8gJtqPUBtjWYYELNdo7ejbuFSfiZ5/3OVYx1sVM5QNNaOfW1l8g+3ARR1mYCEY2U
p08BkQ168fDxe/TmCa4hQxBr0Eq4q7n9pDQsE9YGwuutILPm/LrSYuNQIhtCIUnptINrYu1SUVh3
H1/VOq7L+OK4LJsct0YrR6cRePzF9UbpmnQ9wJoVEO32IjbFb0Od4nJbzQ05S1JlFkwWKBEKUrQz
IO6ywqvTLlKTvuOItgoEG+LoqW7bf8pEQ8VT6YiCV+ew6XemBj6sNeb6AQqRDT0fcMZDCo/sai3G
b1OZqvcNrSoTKj4zCbDMYXcVLSspLB3MOQdeqITXsRNW027gZnadAkv0hsdoQu0fY1i8pV5vkQaM
2EgnDR9C5HYwhKxY7b/E9QRfUxSy3I7gzy54TwgbmWwqUT8z4BP4AKQAi4NFzz91+DJJxVabSAtK
CZnukAPsLe8n7Gr7GsuBswO1aJIysIz59940kZu7+px/mVwtCX0nE+DR1TRWUborhJHDvJP2M35f
mJQgrFOsCc2hq93wk0zC5ktupCgii7bs/ir1jiq9P3fn994kliPGyvw6OCKe9JBzFOC0pzU4VVoh
gooowh2DZ/BfDYJUfcnHm5g8183HL9L6A//PUfHv94i5r0aN71jOaWNFhmE06BFeqkJvrc2iEZ1B
yHgdaCBmzqz/79wfhQBDZh0QNif7k1eW/HOyt3WXS/GruFQBA2/DOCZ4Qa8BySnGvMUVkJ8p7d+7
KClPlqKx1ltMSI9/JwQEjuG0ZFagVm5/nc0T3jA7DwwV5JpiU5RYPcGa//iZ0kMzqP4o/1Bmniyq
lYFsGJsbN5okxhbFIv7WZE3ibSJ7//Gl3uxiNBLoinM2WY/7VD/Ht0fJhi9jJHbdXmADYfls9jKq
0RSnEjXd1HZnrrdW1qfvi8N4g7afalBMmyfbZm6bTTXggQ8KC/e5Wzjub2eR+XMSL8kj5E/tCQLC
QH4H8cpL0FQrwBD7gTRJyzFJxFxqp9pZqwQ+4Aem3DURXvyA7vp86EqMxmd+U++83s46JaE0pGWL
MP/4+YR4V6XoK9TeTeleDcPqjK9DBTpid071896lqEIxjqgWy7J+8nqPwAsx5uEdgrxaehJLxCEV
wkE/rk5nvoX3vgSUo/xkV/2tbpzU8RCfOicdUzvALB1eYZ/pvIVKtSbuNrE82aM61g39n3XZX5cK
9FwwRtAYWKvQ4PhZVi4xxrGAOjzYWUk/hyDMFncWvsNJ2/3T15pzA+JDWg6uSmtn3f3+6OzE02Ln
QBIsjDiOAUQ2JMdjGdqdQcYgyRh9fkYgsn7041WQNgMKCoSxgFt05eStDmM9KxD/W0FlEXrRibm/
ctliz7yMb3+s/M2otbkSyzvDsuO7ahL06eiNzSCxZhfnVzLs9CIebnSQq76VNedQNPyVb++LpcFi
/eP70ih3j6+YZ67L6atUAnBDMKPTZCqh1akGAbi0mV2Arauxg4Z9XF90U7NE3iB77MNhp8LPc5w6
xaXvuO2mcywlDybLKh5BgaQlLhw9zIibxaZQdSAFvbHp9T35oMuj25oN+WBznb8kYTXvyDGVv7sV
eBhh+9W2jT2wded6LIdtJdlcgSKYJATbWZPc4Ntpv08gxJRA2AawwJrQA6+E+PWNJJcJdKZCyA/u
x3b4FVermhJ3NBZYqWvyOayov3wXayqkryVtLjmaKS9GW09AFi21+NwNQ/M549v+TVZweIP0D9fT
OC5hRiJKr+AGblbAdUZABmDjTjVSz4Qo/mxWRh9eEExmrg8xnO8QGtoQV/ARhiBsE/xycxG3N4Zo
JwJ1xWBj/8oWMmJEn9iX+oDXhUiQaPql9Q3uyziyih9W3TfFZsKk+8hpYSTqY54jbNNSja6GXJ8i
3OPz9EzyLhndXe0YKJetBWfRCGvjK7SQst72C+h2jHRakW+zpOkWkKdYUHbJZJvUTpPeAzoTLQsS
iObiZZnJHcXKm8KMbMKV2rHSSzyMcZaxRevO/0JNaL6sJrjfljZK7itLiLlpIWw+5HMeEnTUyPoW
UXX9hdqt7wFbJebiJSMhv15XNBr5KoXoIk9mQiePq4KbArsGPgeEnK4X3thPwIksvVTsq3yZwuEw
WE7/OSeUNPbhgoBq05u5vOg1XHhetjjug4u00d01dDwvFex3JRZmI5792nXxCLlJ1yXk55XhJd8g
ofKUn7LyCN3NSjjUwpbrd8s/CP4oWfw01AcSVTCd4m9v7cdUKQXQ8ypznGt0gtVBmGX8U6s0N9ul
FXTepZdgfLK0KWHGlxjViMuJ7kdr0R65kAJQs2urL3Iqlwfe6wQjZlyPv5oKUc4uq8i+QuDBJueZ
TtjcWm1y1orx9ihABbF2px16Bg6W2+MfOfgdNQdGpQVNrGBUKq0qYA/WrgdLyA11R+HpipQwhWVL
Q+LclPJtr4FqDnkiACW0zpxtT3qnJcyfRisqLahLXPWeuiZTtvlqPJ/Rwxe9WW8Ho46Cbo3IqbvW
vXWNyr4lIK4IHHOQV7Uq5jOl5tu9eLU4cK6lTKEUM0+2ql4UBKcVqhU0DscLbGXZnXBArjSxm99/
vFW96fZRy66tem5+tRjYpyWGiz9wMOxexxhoycME9zOYwUhdrXPxy9mauh9AtUqc3ji6IcKKDScQ
lPXAGfg5hzFD/5mFCp3Y9uMP9va1YASDVInzL2L0NxPGOcdFvfQQXbPKnQ/KIF3p6VYttpUDhBkQ
GuewJFT9BPeoPyLgPVN5v233IPHh3aDy4hi+pq8ev5dLWiuJGUsLEMIY3dQJSz9twPpQQkXCWWMN
22WltFois+/spLcP+YJNF9d70n0X9VI8ffw8GM+f7oY0jIF8MZIiiAcZ2UmxjNN6wh2tR9QS43Bh
xDmxeZnFCdFr9BA9On7sRNu1qDDg4aacTLSaFwmvuYKvkrf55zjTM0WmWtqHKQNm4Bc54wAitQm0
2DQtlaYfmllbHzg9s+qVbjhdRLXjEsCOXrL260g3v2SDouw1gg00duJmdL2iU9u9lsYR5sCwyiuP
/Bc21FBjucSrYFpfSRcA+KkQWoeXPdP0kJ/VkNwwhyfxftRUfHmFkykEbxTCeqnLieUG4JGCLZO0
QAu8QSs/V0ajY+sVtUj82pDRQeV7eNJrHaeoLsFQBW1DUif/MJCflyaqjHxTEM7hXOQzAyegIMJR
MUvZE4I/Y6sntnZr6nX32Vrk0m/VRW9uB1Zg3Q/Ru0VbI50xXyWT1T52Nl2FzaChXthLRxNL0JvK
NdwVq7zDFbEGV062rgLQV/IvzUAyVzwhd98xCaf3FUP2JNkHU6zuVUkP7WmaV8iGPjT93VT15s+0
Io5uxw6ZF7/IFVL6x2Shnv1MsJup7Ruo+sVKuMNWokOOGS7YwrvDAsLgZlXOjleNnbqGn+nhglY9
n6App7JvWjKD+izZ2ubYqvcMh4etwFrQIF13lNBbW85wwtB/4nDNu/h2JR9ZuDNT+ahEE8ZgK2bg
wLcZrWyWoRWYXZNabQJNCRVt2+pK9xKHobxny45egNsYCciSxHym/LWw1oOM01CMivoJIQpbZolP
/RtHSxJG87QNUyC6BFMcnFkmaJc7CbbeAIiyM90+Sb2EpApjI5u4f+w6a90EpjnfMdd2uo0sC/ux
aiQo3K7NgfgnwE78ytbBfSldmGWbXkyDsl1KXlOoDoBjIaeO9m06J47mEwRbzHAO+lh6pdZ3wOrm
TvFE6kaOV7VJMdOJpxVKSk9SfO6BHhbkwEmTQk+M9S85u1W8r416ILoRvcmAvzQjPyIfWrxoTR6b
V+nSgoNHX+toWH7X69iz6PblBMrcM2EHzyzqnbWrwx5jRb/goAt4Caf6aupCBf5hyQvIHEQ8WzIl
o7B0i84O2gXhw56on/gpMie5F4XrRJskdKc1ZxSy31LO1rehH0he6kkSwYWfMUwIZqDvkIgmWDXr
+VXgzJ2VueGVKqfvUtBTDPQpn54WsWC7IBmopWekGNWuaae1xomcJ1EJqNFYmt0yQJAJRW2sO+Xz
ABYJBhwv1cW0GOkv0+7EfdQBDfHI6hqfYTcSEiftXPmWEdL0iPwY0hP1pbgveh1AV0LH5lNfNGEf
SGvMv2WpYz2Nmjs8mmqa/ZYAHq5bAlrIhexI/fAKg8Qqza2j57y3beENyiqqIUmB7B+TwCSA+rQU
ig0Upyrf5I26MnPrqZmJszf71nOsCTBQGM62SeTMBD9yHTRtNAODc0A+LeQ8fcjV25zyGkASXIpi
B5ZS/z4WcWb7edbMBEhL4GmDiZX4IEQDj3gAUcMkConYC+iZSG5k1mfTpQ1MYdwunDHvwqmRT1NR
Wgbj5tL5nA0RpISmUfVAy0dCG5p4ia7VMcTZpWa2OvsNJOo8qGWn4TYmxJXYrnLWzT0bCzNsUgnh
nyAlVJJDPdiNgC5XJDdF2TYSXeVqBNcdxvGb1oqWIihVK7yva0I3sGQgmUhcDPobTRu7nzpZxtQ6
USpuR1bJiO5+OYx+z4PFFg2KminUlClfSBJxoevxq2x37kKv0080I/6ihJqOfnPBEO5XUz3vqkSp
mkAqGeOryKmy7NY2ehIdHXQxM/lKbvRbn5vM2stqEF/5ptuGEYEOZrQhawgqSZRjpUDUl6wMD9V9
AnTaezDyUvCxDjEhXo7ZIiY3brA+j2HJnhUNVf4zURcFWoiws6+9EjX3DQ7fOFCHsrxq5gSEA4gq
wwSDaUyhD7iNjCDF6EW7IR6ggK7sVNNzZGnVSNCuWT6FarM8t7EIx31cleyi/aiTk8WXOVxNkKYY
NuFUUtZI7tnehIwcIFXA6nH6tU4bqkF9KlqEKvu41MlSUMCWhUEaJtKAqSpCmsEFc4S/Spb/Hbb/
y6Q6/J+H7f5ct0P356x9/ef/mrXrxr8ZoKxsYI15ImNcegh/zdp17d8IMxjEo2da5ZcOBd7fUGfd
/DfKZLpFTHpQuMFb/r+z9vXvo9tMo4w2IowZhLyv6ofoFxkz+ZoC/pf84T///c+e+aur/o/OjWZy
5OHcQxsIcchagh8XmZVLuEYXcq4riLFu0fzLRoUuBZkP9Vw+fGrNcbwX0Cqu3NoInyV8l9WGobbP
U2qFJOy1nba3C4MQbXUCErDCDn9UplU/daGNbgprsr2GyPIq+ijfmK+UWrYYZ2r1tRQ+vgsOEKv0
RGWKzTz5pP/U1rasFLT/vomZwG+T1mK9ZgwD2aEJSE/bdFClonT49se3/PfT/PPpvXdZGm1Ia1Yj
tnt6dHOnGsxpDpVwjubXtBpuDY5VcbtMy0U9jteyZYj98TVPjmZ8YVRef1xzbVn90dqbJin0Gp2M
P1OeqoQteSHYGY8z5PePL/SqDTp9qDxNhox0f3lvT7qkcLxsMIap5idQG0afIyqhuQkA14Y85VE8
9qT6XBbxDPkV5Eg6eEKhEF0GhmVTElmXQIjMPWYUgDrEnUI4q2Od6FyZDNlBZSr7A2iJAPmiL5RN
Ye5Wd7XeaUy+VtHumdah+no4ObkbBkMMzxGooqXQ+EX9+dxYiBGiV+kCHamLGGDIsd8LOxpfijnM
A4YM6rQxzJiAqLAc7GljM9AhALBoliem6nayowAj6kaO6nUYlovctuoAObePcAfFxsyvJputVG6E
Td41VhYSBzw1rwXw39fbpCOi/jAyLTv0WY3afhlyHolTVxNHlfVJyfWZuZFcmDXyII1STwYP8imP
t1ufdLI+8yYj9tLLX78KKWSzQXYWqoFlOBHB4pxFYgLOC0gyaZVN/sLyUV2g/QM5Vk3D1ATkNoKF
W5bptzHVEVNzLqJuYmkgQwWxof/O4PMJTxbqCi3UhIDPqIWgz2qdORDUSWmkV13MSdBfirUZSlQ2
nAi9Sa3Zw/JJ36qPFnItbDpMfLez3odBpqlk487ucMEuiqVbxUt4Ics09FVrmcxNiQ+b2JymmL6W
eEIZNALEgmASDQ85gvSHtDbMxzit4vk6Vu2mu1MiF9FNH+bFQwEr4BBP4zxuSZOTy08TjOKykVMK
56a23Wm6mbICgpspRdJsyPWdyXCrFpweNJF5t7ueGbqVZ7pJhG7aQrrtjcJmHyVz1x+GVh0pTrr8
gBMcCGYBI5AwMUVbtjjAyeDoQElvIEnJmTof8CVlDzA8XwpTPmrh3F5oChirHX+KN4QoKW3xm74g
SWxezO4TA7to8rsw0n5DjKTBwHKs/6oSE/pnk2p6Qxd0HH4YpiO/1CC+DNI6+KLziJMm0B1odt5k
KiRpCESswTSOTXtZ8K3Rri0wd21opclwlzHo9k2nteg1D1Xz1K1r9Jg0U0N+Nyu3ta7h8nU5L9eV
veo0FnlnXe/DdeXv1j2AwXP/6b9A+ZDP2rSav7hE6NbrrGyKSHL0LDcmUoq8IBDFVqe4Mc2SzH0k
D3IxziyBJ2p7lA+WTSMC98DaGuFXfdKIkBCSZGxHfAjNvi314qeTElpWOL3LSpRcTZwVyd/QftcD
Ch6374Klta4Ms8XJHY0PKLhxHJ8bBJ+0i14/E6pSNtLVSP5G6PmfBwPEjzumQcHNO2vqER1wnon5
+nzyXhCN2qyPbV4f4OuS/b/117/oDP6xewU/+h9/CxtvfhS//s+/bqpW/pj/LMBe/8DfFZj6b3Wt
pBjO2wbfkEE3868KzPi3hXcPeAbuYv4fZ0U8/F2B2fwhG6MKxy8IKPbrH/qP2tFFF27akBhR9SCg
/icV2Lrv/Gdfsqjx0KEgi6b4wk3A7PN4X6JvWbG/1JgkYrW5t/DG3EFosltPaDUjDC1V5cMfj+ad
qmVt3h5fkffTNo0V7AJi41T2zcRjVjRU84FBGunnmknbLtbK7vDxVV4NzaeXwepL4C9yUg13/PGN
gT0TcOEigHNhMXxVO0N8MonHvUWYQTymm5jaI2hmG/orQIvej4ve+JT3ddcwCus4EdHM6pMdyH8H
0EZHgI4HExx4fzto0Yvy+nCsFrZjkE9Tr/ld0uZEKpZJiKFGKdTrZM7x2tC2qpZN0VVEJttyjB+z
tsFcDBI2rn0QnbhEKiUDIAIin4Bc210jvulxquHNlHbDTyWBGhBoHBZpHcLU/pEyGHsE986xuOrS
LLqUoLA/xW08kkQMbvxL7yRwhXsQg2STWFVHg1KXmealllmMF6EkG13PU0kIeShTvIaF4jKmQ2pU
7BYHZcB+MVTF8t04Uy/azs4Mv5knAnuKMcMZqCZ5dJibOqk2hJC3N2KO4o5cE5PwgSLqI8P/rzKv
ocGFkNSVvDHuIL5ZQGsbWV1my0RKYtrHPKlEIekwUPQkOTfIf/tGs/yRp0GfmE6xexobMirEFZFM
BRFXr/QNMA82B7NtgsZ4DXpK7DNv2qvw7+RN47fjUNStrxsbwvGbFjsVgK6MLNJ8qcs+QKCg3wwV
QzC+N/ihMN1cezsTsV77NFzTW2IVinxXpytE2cbYknoDnbpD1JL3vVkbV7E/6AaNsSaZiGYrszl9
Ms0hftaXyIarTPSY3LMfqr+z2emTrWjmfNsKpyZxrx61h7Fjr+ULhMMLHr2DZzfJ9hCNTAV9qa5I
LBEyGgN2KRp3BfDGh9xOXNVz7IXxp+424Ft1tRJfOmYQEyMhlxZ4Aw70glImRYhrz2QRVOTXf1+o
acsz++s7XyDoPnobFv+O5OjkNOXOKim39B+DgpSCTZwb0Y6EBbHlZNPvk9pVz6gHTg6h6xq4nnYV
hG88bXxVJ0sFDaeBXkZEMH2o289FJdIgxkrlm27EaLKTQ/qQr/0Xh+rnEXlQBI4/L6jmErf+Eq19
ETsz288LbfrJC1WLgyyUF5nvYC02T7SlbabaRaVAE+VPYQk+p0w4OSutd4BIb1UlwH2isjiVgUWl
DQlpgQJdlJWTBh2f+7IocwbYA+w+yD39HN7RzR2tjZkogOdx+ZfOJskKfr00FYsVaDQVNS0alaC6
ZunJwK0qTJGY2nEKen1fCMKNBt7dbeWW4WFUopimqtNhQp9TkZ/Ldjk+Z77eETNPbPoIZTBrvg6D
/jhnAohA59DmZlBzv9d9qCBZMYdyv2TIIT7eKk7QBOu1XuWsq52PE8kbZQyHQ7sdpkWgmlME0ajZ
tIS08mGH+yZJkDEpH3N7Zw5u+atZEvAUliFd4L04af7qYP0/aghfPwknRBczNpE2jqucLCWzmHOm
HVG8meWwbMjN+7ogsWT1dED0RlNqeJ3qxtuP7/8V6nS8gGGaIN4LpTljNeyjxwtYX0ZZU9h9vDHG
Gcd0D/G/Ipmkrm/0ULQr7VvSHjYLx2HIAP7A5xDutpwNTOMqb1pGb4M2wLRMHYxj6ONzzoytW43k
xIZJdacjGif7U0UK6w3EFIfUwjrw+obYeJSKg3AexqZkZYsBglwSjJqDuwqzgqsN6njbWCudluYo
cRVV5JaQtis9+UqweR55sLfSZWMrswV11k4QowBoEgCTkZV9YYhYVgcSHtvIj+LQqq7TeUj2ahEa
0yZW9OxT6yrNpwIq221Rw07wWUqXXeeWxuANTWfrq1AlHf8qk//HL/nN+oZv26Cs4UvGqsKU9eRx
0+oOSd4m8KUY3V9MxNJ9s6jJ5ZTG4VbJjOr/63qmuo5MORuc6rUn9gNNs4p8k3QkEditMy+exTjC
H8mY3cTzKgI680ZxB0cv1ComQK6EUQdlNR784ztkdhkxQmQCoRtTwU82VndzF8+Xwsjk48eXOsFX
8ZNZr4XTFHbOSs86LScLNe+qjLKEiI1JXk2kEuwGZpcVAu6h/1q7ozIECVmnVyhM6k8L0OXOYyIV
CzQvg/b7zKd5U9zyadQV4mPh+caI/Oa7tcJaa+t8ww9W7Q+5q803OOkBdltNfqFjwQWnmy0/J1Jb
WTc78iHjnsqrB9lIvGt0xfyt2ZUhZvgzn2w9lJ5+J1hl+WxYVzlvnHRahWqGBJFgSCDwPsx2XVap
9446UwJGipsPG5zAS+nLBpyBT9JU8X0RLbmMSN4Wyw/nUG03minwvjbjmNzFzrgUhwI9E+FYucj7
y3y2GY18/KHfbAL0nxH+YqqkdbaeoY7fI6ZGS6rLxA0yAWieLlhzyY9XeVBEU/3jTYBrgaEG98bS
QN14ci1Tsp4zzkO5PZfqc9/M/T41ouLHHCXqjQP/7nuM6eRQF8OyHTvNeTaJezhTSr6zMqxnRF6f
lUIJB+/4fsmOmkY4+0xKQMAn24kh5ONgFSnZvQstEbMgS/ZMsfUKbDl5L7hpjVqZBQIBEGfQo8Yk
mXAKXNEwoKGWJDsSIXog1+QEpQF4apSAoB+Kz3Q5+tsozPMhyE2xpqbWDRFE+MCZe5Vk83pkLtlW
EA2A71clwrzFuAW2s0Zo8DldBsL7WoXTxccvyIl66fXXb3AYpv4msxIR9UmtiJ6AWAHOyUHVh4SY
JwsBUb4VtgMdrjmNVD92e7X12F4Mxus9Ag2PXvqoclIrrJfOiESxtRWpt17tSm3cfvzx7PXhnTxc
6rE1VhPlqAKQ5Pjhopuak7Ye0dyKbAkvJFYhEdB/lbcylInmITZ17kyjNOtgVKS4dJS6nuH95oW+
hYfH3Demb5h6c+x2V1M6dggaCf5oA4zDaU42TEwsLZj8+ga9LbBCmZXtLzGpPTuj0GEkFjDiQ88o
2mpfI9KOtorbMatHV10On9mYpykYhjh+tJS4jgHput34TUYIha+TxeJwkJhpdhMSC/zIrFt7MQon
/+3WSkxWD/X74BMAh+xhIPtV2+asIyTp1II1gTgP53ZW3eUTs8HpV6nz6a7NKOY8M9qAlTyylhRk
L1HSoLlo9ZJFR0/aO1jy4bcFSMEDbGI0TeSBj/sutTjMkk9efEtqYf3M9Kn7pcK8UDaKEne2Z9PN
/hF3ORl2c1eys9mRjkgpbIvc3PW9M1seQHpd7BAO1qQ1dTI6c4Z455cLhQ+jEqsHI7NTHyFkWVev
9VoEeTvV1xXCakK1SN5Dp8qceqI6+fjNeluzcgjHFgX4D5QQK+PJi9/XqHiTGaPJGJrtJyKbjTXo
N9wmQx5fYNvh1BvBQthCTO9ezN4etvR3zDObynt3zYJJVbGuHNQzx6+3mc2lVvadIG7ZmPcL2sGD
aSCRMPvhGTFW/PDxTb93uXVPZc9nH0Oadnw5p1wKl1zWMGhlkfip6hBPXqrLC6nD94u0mJh/fD3m
SG9/v5azmvl1/sV/OFkcTeLbXZYIEZBp2JMLiYgmA99bNjGQiQXGPZLZaUAqJHM57tW0sAgSV4z2
cUyLtYs/4csjd0CBlu+kMXk/FZUY3gvCqzcKsRiPIiawPeiXSXmuMsC5XinmrtvjcWIFgwvPD16P
yYrx2yJzkUKK2Np3cZxoKNXc5CFrSMogbMIthU9PvjOgQShFx06xNGiumAea6ArU7lE1aTPhhp+c
WxmJ7nPVOMavntype+g36R0a6JBgQid1NTKFplzd1QD37/NqrOOdLRbmGiyV0E7YJm+MQcTPKJzn
dKNmU6wHg5pSMONbQFvCMJBhCuT6/FqVCpuYQ7jp4K8zPi0wFiAM9DyWxb1Asii/t7YpiKTCTfs9
lKgbgkSjvY8StpLPCvGCzBfm1nmYUeoM3oTDikdo1cPD0qngcCe9ah4qTPzk5TVd8r22jIrBZFrL
0ht0K7m2J0nCmJVmTDLsOjFvSSpsUh9q59IG0YSr1JPEC9Iim4fJJntAIK5rkL9lXjOGhvCtQc+v
nKptB1RTtnhKwiT+SZQThHSo7tYNPwDkXaOUZPUpVf9LGafXHPep3rehYv5WM4ekKtidxR1iNOtz
PVTuXWsMzSe4z/LL7K7CD7TpRIMgWGRz71ymC57UhEz9ohbR11kloMZLR9AJuPp6BmI5DS6alEnV
fo0FA95t0uNr9ntweR3E3tJ5TEswO0Si1eLaMIeGpLqFEguRNMbcukjd7MKyyKrZp1WR3mY28Tqe
weTxYDhVBVcckQ9FoZTR8OPj39M7v9/1AILtiK41Rv2T328x5plZ4ekM2qx1viROnt2g81X9qB2b
HU0q98zv951f73qaBhi6dtkpeo/XC2JvB7syOzeoamJpHDx/FwBzcvZ+6xxZ8L31mJWfKkqjmQ8B
52Sl0JJIZJWZuowFQV54SKtIe50ccZDpzDgy6Y3PiwEadVeS6nlJndfdy2yNdvr4Eb9T5cOK5uHC
IME4csoR1ivDRIg2uqiZp9ndd60qETplpKj7Y6iKGBPEqnlf5nn49c+vjIUNDzIemdVMe/ywnTZX
CxiaIRF0uXbvDiO919G2g3oE9uRGCsNThFRnDgjHCojX8g/FPEdpGmDwU08PCKLtpFnBgg2woOpy
F9NdJ4GTqCvNW5xKoVRprdtiHFwflWpy9fEdv/M68zZzq6thjDHgyeulVZZK6hID7QimxUvS9pKD
EwJjpyJlkGiWrv728QWpx9/uR0xrVtsYoCsiI04vqcxFki1NGFSRhbRVbRflB/S+TuIBWdp5P7rz
xPzTzKMycCdG81s1RlpxP7Z63AcI9+VPNu3K9smnrH4sHEE6BtGKcLcOjhxoyCJhmyBxIwK4KDU9
AXi9xHd22KbPyOKom1u6hNe5zkoeJE4fPSVUv9VGGhHI5kpOdkt7sLGeFFtbQGM6E5uBVFLyJRFF
W9cFVStpqUuVfcXPKYcAXo+r+yLuid+VzNkdb06L6HK06U1skBU4zKTJ+btQG30m52WIchYvmSr7
WajV5C0kMUKlpvHxQnUbwhVNNPldlpbDYClEGS25/Z4bIv4aRa5W/SBdaOq2lkbeTyC63FxDxAd2
gAkFJIr+mmSDYNCFdaN2plIiShjNauMmRLT5hr5kgxcJTYACzmrSS8uJAI2i6eGzd0MsfrDKEgVU
x5iJPIKvNcNr52xBvqdguKGRH/e/yHcyH1pdTX9T2eE2kU0URZ+SVAH9I+Ow/u3MCZEteQeNNMix
dH+yQLOJzYS4sPElnqbGQ4s5oAWFckODqibdzE872UZXtVSU+yJ06yEQ4dDtJcF+nN3zzuJ81GZx
vlvIbfnlJmqTeEo1KXAYxdrOM2aMQBU78EWIyNz11pMb8sMl1JhmNXrdfJ3yRr6w8NCBtLO8G4ip
neqDXrOvc9KYW6Zj7MYtYYKV8ZNFB/FkZpTTaiStivxWn+Ox3jBdQwsY9jV/S5GErXEVadqiHpBn
dJaPECLUtoVWoU4w3CprCByO6D4ymHNMv9IS7tmMmvG7LPKi3HV2kuHEAsPwNCUCi1WeCEIjxwi5
yCoFyU2fSBnjftTbZdpbUkzPSdQiInGIKn1R4sl8QepbIAsyhPubAsa0L5xMJzSWREo72eezYjYX
OCwY5ltINn7ryFY6TuZFemWi3B8R3FqtCABi4I0i0nn+NmrddFnz2iTXaGYRRlexkX7tndJ4UZew
hmffCJaihAxffE9YjIa9ljRmv53J914CWwyziorGXKLNNI9i05hkFwZG2OJsGzmz9D6DwAoFh6UK
0zex5SL6z+PRDNysLB/5JDm23CTOc0Jel0k/qEpvJJckBnbatqaFEZ85hby3HOkMrmnz0VrCz3q8
5kfYiScHj1aQGzqCbz1GVmyPxrQjjJwpk0lUt91Y071SjGs2UkUD+eMVcV3vTs7XyO5U97Xr9hZv
ZfdK2osu47dFsv2FOVbqdYTOFYFvfEaO9nZj5cAFw4q9jXMOjqnjW+3rvotsXA0wmeO1SB5LYshx
1f0U5tLuzNrUt+McmWe287f3h+cZCzqAVtxJwBOPrzp3Tq8oM7tokVfLHrFWF1gsbJfmaCtnLvV2
K+VSawWzEpZoqJ4cKAlEzpVmpJOiLUp1vXKFg8wWykEXWnZlFzxRikRreCIJ7cy29nYf5cpwRvHV
0pdkxT++SSdhoKm6OJ1Gt7ICkNSE3A/VfENKKxNNV8rNP31p1JVej9HbIO2JauX4ekVckUouCpoy
RW351O7hI4T54kunqudIfu+8NTi4GGHRBAKB4J7s13NK1GPuCCtIWhzsHiLo9dgiGw42xA2kB6IB
Y1yG3bly9J1HioPOWX3eDFCJWTu+xTRpIxV7vhOMaCP2pJphuJhM/Yp8IlIJeVHPLASvM+7jHyI2
OgpgyPLUwLTjji9olmOkDEbvBqLPo/FbPSdKMIx9hPHgvzk7syU3lW2LfhERSQ+vEiCpOpebsl1+
IdzSd0nP19+B4z5sobpS+O59Hs4JnzASSpKVa805Zpx3v22ZGskhKW1yDZ181p5y4hD7PSdLFY0j
nBLPWWpF7rVWrxK4dLGdeIvqDNLL4lLeOIa88VDR74SgybwUR/cWAm5XFVsm/j1vzNLx0YVr4Buz
iTsd6f8/70+qAakXhTMq6pVSeX5b4tQkoXcxQs/GgbvLChXDF4q9wed/Y+29vq4vd2MuRvd4JW9S
Gm0Fs7Nu5cusGK6nj3AzDoWjlcc0nwuVUzUBnvvIUaoTQ12120t9EO9awhxuLfi37i3nOwZKrAdg
UZsFz3ygUOF/hpChmuJPOinxt6qbYFEVjAbfX/++bzxcjLt1DYU6jzNb5PnNlTT5DIv4QbI156aF
Fuw2+G4En+BAI7I9JVosPptd2Nyo+9+4Lh1l3gJrV4//Ypxft45Mo0F76XgEtVd+Z4n0T8XZrqQX
FOFFjMbukHTJ8u+nWTYSwZa1zsPRl222rQm5O8mpRkJZAHzmYM+sVqrJsvKBtnQ3+plvvA34hoIj
JD8iAWebi2HuxnDE8+Gn9NJ9pxQOChPCKv0BjvevGZHqSTdH20B3KZXEv/7DvrGIVqjXygDkEEsf
5fwG29kQqyuFxY9mJ/pYDm1/oqEvHpW8/V/J4v85i33jt6QPQQUBa2oNV9tcCtd4hvZpiH11mSv1
QTdqxQ9zZwj9grZx6RciW2NO2/CfNwaNr4e1lxYuswGxeU4as8wxbTCTVVvd/mOLpvoiHIf4gXAw
b8xI1uV4vjWfX2rzFfWxwdKoMSBFuqtpe+xDJEyaCK9uPBbr37O9zhqaxf2kEc4Y9PxXo1nZayKd
sSmVcfngOE77rmTI9aCUC8I2BGbB9VWyYdmsh38NOB7CHYF1lDCCzQV7DpPErGc58e8NNvEqJSAT
GxWvmtpHA1s/hYkcPzZu7E4BKcXd+4ze4RfmafIQMutBk62oxNSWlAgxYrEURzW52JVXz3l6MlVU
8Td+9L/98O0twh+CjRn4Dnzdzc6xJGPeuNJF3qHN9EMGmZRIS6P8JSa1tXvX0HLD+RmSA7kPVcPt
fHy98Z/eLjrbU6BApLvBzcvsEPGC/CrQ6nReV6UjHeCmsr/JvGbEgUUt/DgUevytUNz8OV1UU96h
BBpeisUxqCQLwyFT3TCJkjdJgTZvlAKXDy/NLxSe/DjQolDFnS8D4jIxFVtx4rdT8hpNavEMBfZ7
GBrapxu//xsLmxYIbwAX8jn8z03FSi6uXRAIBLuRdnEw4sMOMn1wnjsn1Z/oZC/PlWjGDz0155NR
IVjJTIzDnFwZsdmZWvpxWkLQJFOXuc31z3a5rVDRIkJkn1aRBW5ZgUs95C6u3NiPVQncNy6WgJh1
gl2HdHmnduFyAroR31hebxRhPH5w1kEi/uUnbG69kxBWP9UuI2yYlYXX5kI9JiIH6GC3hrADjWrg
pBuZqgfASjT7E9iW9pcm+sZ9XCNPYHa7I82hcB7JjkarZn8l9y8pDkVvRe7h+i16Q7hBVbwiXjlR
AXPcdkzRYkU4F2nftIBNfaObSZ2VzZRHHmwkV/HrsDWg8sXFvamngO7KXm99uHnpE+df9/f1T/PG
WuLD0DpFhM1//lIi/iM34yXvZI6K8IqfpQhkqQy/8a0sX65f5Y0tEq8WmlR4hkQw6Zsdq+E8Z3RL
GPtETuf4aEZV8ZdsTjzb7kGrEMRR36gJN3gLNslV1ba663h9IPzY5m4Uc61VpJvA7+rnKqI7UOef
zMVuHtFHh4FSxepzjBjoYOIxPLl0FTEJR6ZgREy49ccxjgTM2wQijco86/rduKhX8XbRskUKyQQT
wsXm+cWyJYZGWqZvTDAAvXkAKUJk+iwjX7R6ox6qqXHifZtZ1qeuHMwCwZSFXuX6p7h4VPkUKIXB
Z1JZYUDcVJFzBG2kqAbHh/Uyon1jhomaumOqroQc2ObsLmI9+tcv+hfhfvYm4KzNOBHICWF/zkXG
YKdFo1Ilaej3rdHSLDSMpQk4KJYY+EhSp+VYWqkeRHmof8DFHv9GYdn+5GEYf4xtCACk1p3mzzwt
TboDyeuGu8Rx6OotMH6+a5WoBVq2xWp2U5ePf+wRhTx7PoHnQZSGw/uR8Nz31LGQB+i8jrFXFgib
95ZWOAcnmWDd5pM+/SAGuxI+qhj1OR/INNgvYowWkndTm0jIaDYxa1smtmM+Z/xMsTyYd7kd6taN
EuaN32glfDNmpuNLVbr9jQwF8bRO9GBip7VXzoV811k6jApD3OdKF4MBidxbC+NiS2AzpcO+wrcg
EPKiOX+RzVjZ56aqW7/h1Has6I2Pu3qy7fHGArwcHa1FE1ZcTon8y+vs/EL9aNV1reK7Sxxdfex5
ve4VbPQH7GCG3zhl46VuOx/dWOInMPtpT/NS/Xx9Qb51h6mBmWLwBLALbr4skjC9IehC+lIVCd20
ZPbZEEZQHa3uZ5bRHNEOg+G4ftWLUwZPnqAZQ+Ng5fvZm6uq6ILQaE6tP5WtfiqXavEKAXjPisPc
j3EvHGbZEnvfihtJvJdfd1WTIdOg7wT1dSsajJVGI4FcbX103u6rxsRsn8Hx0Xezi2HMC1uS6aSa
knR+/QtfvAD4wuuCYkfmH3fbD5BLWthm2KC5VmX2NEGkPeCrF6ehK9T7sUj7H9evd/mSXS9IKcLt
JV6UYuR8bUlDCbH7Ja2fuJmYPZlS74VFGjarcsL5Y0eYMKxUFva+U3WyNnO7m5+acWJMn2hS9Dd+
8L+/6Pm+x+chv5eusYXcwlp/mP+8ZyvFjideKq2vzDMAeY+AtJUG2xR95OngzXPAbxJ06eQuag9i
UgzGziwLQ9tXUDKaPZGD7b2Q1ZDfOY2uZz4WFaZftjGGlh8PVq7s2DlVQrPykbE2rJr49wKa1bpD
4J2+GykavylGC/klVDXFd61cip2MMM14zSQoiUn4NZaHtl/SV6VHkoFf2IbM4oRtS3rOONu71BAI
w3PIwO/iPg8/sWz0r7o+ZR0mzwYkhJJNUBraZVCZgaiVucehCIG2yrX2UEdN/BVrhfm0jMU8eypD
OrB7aJGR5KLP9PFe6KFnNnk1/QolYHd/RLp70BjAlEgtFxVYRpo1YMDJMkoO9hqLti+TMa6OYQJZ
4kShHAUq2PbipHM4eClHlSEHHqBFP+qhwJWJv9h8rqxSykM29PaRybVw0JMU85/ZlfAojCZJ+xsr
f11o2x+edFKCntYuIeqd8x++jpibjUld+VKZhyN6JXsvjHQ5mswlbrxc6RFcXowGHx1XjqHM/rYx
WU1dGaCOtcLPODt2XwfFKF9h76oqY5RVJqeMiv2Do2rIjHpKpldqJF37WLZKPgcUSOJnarYTgaZt
Xol9tQzyj6oRcOc5Qlnm+z6MupeM/qp9kqss8S5XxKQ9jGUJ1UiRpMTgBLKHT24nK9WTFnA+LxWL
4G3ZZeVHGJh6vK8bIkngJnE89QZ0eC9ua40cRtDeO8+yxqzlT4RgF16I/Ed6jdAx5fQ2Xp2hb2vo
CAIT1h4ST97CGsiRQhljb5oPUGBkc+Tg676byqz5lSflMuFo7jN8uygd36vAb2zPzbUo2o+dgfLQ
dHvlY8V2IHw7iqsHRroRmr7GbZs7u1kK+FI5bab9xOIz95FZVN8ypePB7DuLiA0HBqa1N0fLPrpV
Gw1BNjF0Z+MxI4rbWB0I1atj5J+Mlkf4TJycPKvgmBiEPa1ff1kamzZxOZbHpLBw1WLzUX8ldtwU
X41o0E1v6gS9YRrL4mQNVo/EZzLTeodAEWlMpsTKL2qaGh/0HEWPQ945X8aOjhV/p5oYT9DNKn1v
WFMNIsAw5/A9HvZaRa8EaGaPmKN7RXRvDDTj9eR3q2WN83HKwm46xAi0LYQ9Y0ggQS/hV5H1o5h3
tT4STp1HfKJAQsrJYKh2Y/6Jpd1m7+TQje9hMaq5v5q+Sq9LScbdsykYQZsm4+DBAVNoPKtR9nnS
o8Q4dH0JwtlSrNmzR1nCSLHKdtyL0BjoiVP/4tbLLTroIJHSZQe9qE0P5KgM8T6sZzy+Lf+YB9wM
c3pw62zBX6cWfQbB2JB/mK6mToAVs5GQrkzze5JN7vSIGZRhLuzU5SkK7eVD2wjxVaJWgUM2RHBv
Rs1NvppKlUaeCWn+U6ZOWIlUwgIlnnGmeQhV7fkJHU/0w8IyAfCyDwsaMe0Q/YpsDnEMAxFj7SqM
U+4O2lxXvQd+IPP3eg9/cWemg/MD9WoGlTMf56990pufrr8A33jRr4nFiAbttcunrxXIf943s9ZN
gptZ+EtZxnSB4mW/6gKOZaOhO+om7Svxo7eo/G9sPxwhadGiBloDOzYXNRsq9KGZKl9xCqRpVW36
GSLDwDEm7XPcjObhn78k16NCxXSwJkBr51+yh+nTlxF7K5kjy6G2yNtJLCKG9LTtTnY4WHS+SIW+
ftG3SgudDEvEL4zvUP5sylZFFVLoHW0UpVM626fqWbMPEobhtlvWBvDoSL2roo4tAsV1l784dlw2
R1Rf1tc2MzBGXv9Ab911amg44asklfPu+V1oyayF/5VI31bc+HNDIvbOjWcEWUm7+LKabi2tN95o
a58F7zQzU8ZIm0NJ1g6lktpG72t1lX5oyGQ5Ib5xH1DcJDfu9RtfbTVoYc9CxcZxcfMD6w3WUAv0
kk+/fPwwumF8msPyl4NJ9D2dsVsD0jfK8rUxvc4sOaZSN57fyQj+75zHeu+XoQbYi6kdfQmSyzO6
alnvs+qbAOdyfipRYd6Ifbjs6jKYW+elDB2ovbFvn188qWN71HtIJpxh9SP6i/xU8//1Qmp5nyZA
B9YsIXa8S1XmEqBU9FxFTtma455jaQZjsLTmoLE08GqN7dSeNcsiEFpnOt71BffGwQ20EnUsQCSb
ecw2C7cnX940e2Pw47bNP+Ogi97VeTl/MoCY2DtljMbXBhu5Hyu6+RFFXHfM+rC7sTYuDRzcMO7T
X0E0s7Dtug/XEU5pJwMirDzLDkZnRcWnXJhS9RPhKqEHtKX5GKttb3kDsUYC53ZWvPT6on6JeG2u
RumifhoRbP9M60Tc8fJjTMkYHrhPNVbDF/TR4UcjVJd/35xRr3McQMVOG2jbDquSKCmtdun8yp3s
+x5dq98NyXAv6rL2U5T8d8tCXNf1X209U24KUVrFHIk4bJsMlzbbhBKhA3U6hlq2k7aeZpbycwXY
82bjbX1ILq5Ds3+lW7mkC222R5QpKWSHVcVW9TpumMkpXwGdRE9OOxqobu1ZHgkT7II8Npo6WKv0
h1ANy//HPWYqjGKL14PDWO38cXILzrmmU+PvcuV8MEah3ssllh59yvShbJdfKm/uG7X+5XbFCY/p
Ov2tNZNrW34jgwFzl3PNpEzzU97H848Ec7Kz58gX+3kc6jcSad54F3G45Q2DX5heIkkY598yzS2r
L8TS+wwBjMIb8klbhV25DPFj05pSY1AoWHo15IgQRxP6YvAunrB4ht+UrFd/X19jb+wMmDM4ePP2
X/3L252BXgIR3fMw+k4Ux1jI2CP0sSuOyuigRWthBZSlGB7TTKy+WiDmCQPk1+sf4tLWjr+UXRxg
rsOczd2Kh1x3kO0MCMjvVb1VfWjCGQqyonTvZxcw6H6RCh/EweEMrsaQ8n2DLLjYVbNjvLcjE0in
1hG/sRNSytfQmpocdlKtgGGie/E6Q/EjlmfI5CnDdDIeB0moCyfeWLvF8rgcbLDJMt8jEmudFOCm
Ov95ichIk2hoRh+fUcG4f2mPoG7zlFcTzMFkhp2FFD49ZfQu/UoBGIZME2n+Dq8UHU8BU6Pukupk
t3Vxl8Si9sWg18fr93t9oM8feAvRwzqKXPcVsGXnH7LuJqAeRT/5JsU7M58csmlZoeJDIvwB48D0
PBAodyqQevrakMobD/qbl6dBKDTiRFZs9vnl6ZalE6q72bfigVT6IdXltJvt3g4fCrsiyKIl0WNG
z5ubYF9RA8lVahsqN97fl2ZyqN0I/Dl8UxqRDLS5DYvpMHbSkLjwGqqdx7Zc0vghUftefYfyFgtS
xLjsOaSl+1orcaw8AVsmTaRLCvcOVmyZHa1Y1yEwVGM/7zIDo6mfqwsUlmZugLAOKsfanauUrtxP
K9j7pIcoEbyRiqU5GUqifAc8T2O7FA3V91QawG4Z69LeVkcFq3WROcYuH2J+halH0TxLM76Pxrw3
d8D0cS+mURMdtYWgSsJfnPFb3/XxF5mXKR3aWIRAnrJ4ae9KfRiivRwH8Tuy4ix7GUMjOzUUVc3O
mqn+HS036sPsuMaDTaCRu6exLW7IEi+LUDQ2OJMEBRtCiW21NMywTvPB4Bm35uShNDi25VXL+taq
W0Dyv1XmZoFT8DMpWYU9vFDWN+t/zlKju7hiEOHo081ujHhX1o1GFIsm7dRvlMkIOSrrcfGkKlHD
4TuCs4PXkSyQn2orG3Eqrb6NP7EKmVlcf/TeeOEwP8SiRclI73rbR0b8iVu/1Tq/XxLl1YzD0sN6
0fwYh/YLoJjFu365N2pUUnscYxW60bUGtXJ+J4YmFDBv1/5SpGNFJiEnYa2Go7AJZoiGvA9A/lb6
Xdh1deG5vAqkN5AtqAbT2A4F8FYTJF4xDOh9idDAi14vOqaxTLbDM6C78HlA2G7c+NiXawUIN0YJ
HkokDWxU55/adpPRQhiVMWcIGRilXT8EvRxH4vmAI/z7xbgU+xHJdAxVt9OTltdKNGsLmCC1se/c
BSqjYxfVfcRc7calLnc+Xm/Uv+vWR8fP2lR0ZR6a9BbLxYeAO/oaTMPvCl3owMgtmOwdVwW2iwaE
12UEALoEUn99PdjcuPMHg0Y9Wql18s5Z0Fn//D8Phh0SltxDiPJNiuqfaEjsT5Nbwe2QcW37CrJn
gMJkOt9yP/99us8uDImTRqeKCA4DN56Q8wvHgI6GsAGAIQlD7O76SIgn2S5Z9mgWk6iDWLZ1etBw
ooEBHyl/duVQpp9MNcOIJCAs/2a+Gz/XGTVcYGbMhXm3iy4G9FI30y6XSQvp2p5nFPkhG7iCmRsz
coNdHPrH3IGpXwoz3PcVUSpkAvTmT0PpnK+VnKPeq5HeLXdJIaYPRD3Q1XIIvcNZx2f7bdG3H3ZT
OPTDjq5klJ3a1o5f/vF34fZwZxh+470mWHSz4FE+xoYWQXpe23AZPJuiPsmuVSs/G3vV3nWjEgXO
oNx0514sCC6MkBniroH8g7fh+e8yl2ZIU4BQgQlQYHk3hZrs9jamHOwCvZm91LGVRuQL6AxCrn/l
i2ecK6MqQwzJvNTkJH1+5SzC/B1nLWe8POfV5pgTbsBUDRaH4/r1S108dsxwkF3CAl47hRT755fC
EIoMqZTc3bYsgjntx8+xZP68i6xp9GM5Wg8zkHh/drHHuDGYy+vX/4tl2qx+1K5A6wAe0YXajhSS
RHB+imrVN+m2rfz7MU/3YbmO8kO1dLyJkW3pKU5oHoGxF8reGEt6pZBm0vjI3s5a5NAgptMQRljy
BCppj366lvrEF4QkW8jc+Kjw8R1vhrrWAZhJw6Cw1YpAJlFps++AIa/3S1fV7xZtNr8lJalaO2zo
6vsmciLkFrJobyzqDX0SRQeL2UDUIVbRq0ZTc3PfR7XW+9BUfdfpx/pOKKr6qzXmsrrPVSP8CGiq
ioLQtJcfQ+kusJNIrRj3rrCn2pfNbB9gphrR6lJbjhNlYLiXZU6z7Pqv88YjsEpVBfpz0mXQ6p1/
yr5OynDW16Z8G2PFx9u/rAAax5keaR9Z48FWFQzFboMw5MalLwsV7pBFbgkAKZpmltiszHGyS7ZF
wKjqWCoLtP/EecFRXb1YkVBDqjx6zY5BkxxBjv0kzZygm8SKo1cDX9Uek21y41G5PA/yiRBG0lKD
RshS3WwIjh5VqSNYqjqTuw9VOcynha2ZYOUydY+cz6q7jrezt5R19t4dFo2A9tS4eWPe2B2wzvPQ
cFZmc9qqerU8HGeZDWATbFUiKRwqXB622+UMfkFB1B7D6/BnbQP62BtmthyHUhK5EHfoPncCR2NF
XFRMakeoQV3QG3zbezzj8vn62rko5+B4kDKMkRRPgX3Rf9R6KyHJyTZ8FS7mU4XDaM9Dq37om6V8
yfM6//HP14NpaFNDUBZR0W2eKLzvPSpKDKtOY4QlaVdteE/2X/YKnzkmUaWklXRjjV60WMlfxDSF
5IFXFBqH7RKtzCSOpszwZa+G+7Yl6nYnigxynD7jkUjTmclfGi4BQYHLcqM/88Zy5LUEb4teOXYb
azuFx2494R93DH+IaVjLyNVWIGMt1fs2jZPQ14u5PEKAlxyZjJq8lV7E9wYi1a//fOM5KXML4Nbh
OdoOSpqsr00nMQ2/7vGCdhjhvxPpDJ9kXnIx7KdEW/Qbj+LlI4AZnk4CIyHQW5el++KOutFEpj8x
6rrD69WXXpVL5V5aiZEF//z9aGyaKxNyVTxso72ySmMmPxVczOnpRrcV8Wl5Hj3OSfELLUh9Q7S/
fW4IMqfeWL0XLCgT0cf5nuvayG37pImC1NSVDzCqwzv8IHPrqWNo3sUI2m4t4+0u//eKkOpwJKzV
Bijas8oXxAl7uSkUX9HC6jEOkwwaQVO9F9BdcN1r1b51+pvK0b/71H/f/OtlLRveChs8Zc42anfQ
ytCe0sjxIWRqT5Swbh3kUzN9VXv0b7va7fRfhggVYFU14eQ+QD/1zmX42+3akLwYrDCqeIb5kcAX
t1pdMMquslNJitN7KLwTB/hSN+v9DDHnQxPr5UcLVQDoTZH1v0aQh2MQVtFqkS3j9nuXiP5LMXXg
coW5WDalttVDnFNanPZzl2AHqai9n3CkN7+XIrfLXdTHdjAiLxF3bTr1d1rZYOizCCj4FifICBiZ
1oTIiLay671LQtDPtFIkFYzTRunOIV5rQAti4r9wlHb4HiHnl+uYPBq8tejhr0L0/ptV0pM1tVBZ
75OKgftcdXq2j42u+p3FEsFKym7eEAU0TymJoClfXEolNDwkSsqzy7g39smKSR9mc4iW/ZiU3ckV
FAt+mhkuoCVFT39yOoCXUbLQCFVyLfkSUoBWfthoAElVc1b7HUNtmnVjr2ePikgwduBrjjEpk4Dl
wi0HXr0jRCvSoPco7fIE6QdQfq81A0cEQ1dAqNKffJD82fuwiGDIutqgkCNVlhwi4iIh34azhg4E
BklCMFQE+FmtQ00IMbH9WjG/+t2RJQloVY4OUrYuqr5qhZzBnI6kt+FWhcGPQmWE5JKq8R92TrX0
0smqtX3fT+6MsDyEGzcXxlJDJyH8bJ8iH/hi90KNjmkp0mOo2SMoTBUB246ap0Y8CvAKypwBv3Vv
VlVH4OSSTXDqQxA9zEMinasxE92BdlHMz7yZSYnq14kMXuapBFIcuWjGU63vopPeqxahjGvmIQqn
YbL3UHbnX4sIMd6PGPaNXVkk+WOPYhtmWL/8ScPQ/OUgDcn3GCjos0EMmDx2xiF+oHWbfUvNjCdX
LchH3PdZnFgkHdbWz4qsbYFDYbAfyHlJf3Dj8FWbClyHGy/B7V7MYwwvd53ErMMrZrbnu4fRYn7R
wIsFQq/qg9PStnRAYCI4FtPr9Z34rUvRiWcMs84lgGueX8qcq0pXchEHIRLblCqmcI9T2CafTJnd
2IXf2BMZfADwxNaz9gU21QRBc+R/5V0U6IyEVV+JsvAd42Mb2r09dIchzVKaYNatefwbmz82bAon
ym1UxduCGxSIQnM4iYNuiEpfRIt6hGqjP3H0bJ+0MDZv/XoXhG1+PgDetmOi5GPQsXWz2BCOy8jQ
SWNnPtr+6Jepe03EVEt4CYSJ3TtNFB8LgkKjncRA/7UbQmI8hSqJiuuaMMw/262FZKqgO/yUlZjY
jibwCBI6Q5y0nhYRdrdvO1V9Ud1C6/YtA4ufCSPdKijriZH0HJG2gUAP8/UuTCCL7uYy0+/5ccWw
g4c7v6MJZcidS0hTGTizKR7irB5WxkRukHyKO0RBWVWUAXUGq6Ig6bBCJYVGhkddkPutp7n+0isa
ZwVsrP0XiwRyyMcNKRsew4qaiYQYuo45A+Hofg6uudmnc11/7M156Q8TaKIlwDqtAiCZa/VHXdlw
/Mj0ZUdO55S8VuZiSUsUU6OOVH0lSZNpBABDZqhldlkbWyWMU618CtVoGjxRMr1agXtL6tNgHcmb
Qt/6S7ohSIXFpNe6J5sq+zmLvHzMa1f0x+vPkXa5uqkcsfqzA3IIpT4/f5DsxpxCVQxZsOixZu4J
GgNH7lgK9G8TxENu5tpeAt0O+rhST+3SK3u3z8Jxn1eOSa6aHMXCDUy632Wpz7gY6xG4NSeuokvm
j3po2PeuI9dcSVEl3jQvzs6VJAoC7in30jKmJ9By5ewBs/4zKVV/o2K7GDXZDBFZ1+xGGLQo0I3z
79evk9R0dIsAQMqEYm+2QEAv8UAbJxm02mUaFtLeoBtX/xEkAseU6XPxEwca0eFGOxbPSZMAWpjr
yjnW9SqUjx1nsXbzUGJsv/5rvPFjkJLKnJFyft1pNhuomRHLTPRlHaBEIH6xwTGQIFD/3ufJlyE2
vvIlxacbl7zcZ6gsYc5BoaEBTvvn/AZVBKNzEpR1IKweVJVehdVxyhpR+XXa0jSUsWqVe40eWOEb
SjmgilWKafbWpEFz385aI8lPtvNPiN5KCIhjZ4XvrGawDmM4UbHxeKeok+3ceSFhLS88a1Kbmg6M
JVoCZ5v8OcGw0j3qs7swT50q6bXgppYPfUWazDst1mcsh4aNdj1O8PwVRCHiWwgzgFNG9Jv0afOL
iUYwwRXtTvNdpuX192UUyI3jqGNSaDsdAyYxxLnqOWlUPiXK1P0oliFiUWNLBZ2Sqt0nLLBGfii5
xR+sfO2fusTUtSeaYfYXzh/jcGeitIQDhA7ktSfux/DsdEweXQONNRVCUf6RhNEx0OIdCXibNEKv
bXi+GdeGygGmnVAQqi4xIwU776t9TrImOQV1OHytJ8KuPHKwe3lSpdXH2HNyMDpR4+Yv3QKV6DCi
ZiW+RWUvvNFu/yvLOK++WQE091G3MHvi2Ha+AmSx6E43uGmgp1oce1mk6RT8wmh3oQX03h6mxobM
M+RHc+ZxggxjmS8VOtTyoMXWpAN+Ji2qy0lbeBh0qRVP03o7UIlRdXNAGirzEYNmBiFaFJQeOjHa
2k7LimIM2NIGqlsRltU7d4i6R3IK5tHLGcS4O9RaiuIJMqN/dzJXngtXWr90qwALef0heOMZICiY
/YFxCkOObYNpwl5pl8acBeZUlXfzAm0N1ij6O0DzB3p+0Y1D6/pMbe44nSMEHHgHsCtsW37DmMth
qJss0Io4VqEoqWX76Ob5crj+vS6rJAIMOBrj+GasSPvu/Jc1VeKfSrbpYIDW9JjasgLqKdt3s9Tm
G6vojUsxIdZX2QYzGxyc55dCX0rvzpzyoEWDdqA7h+y8tZxn+jPKDbPHXyPo5vZhgFgbPAwCGEpv
KrJQi3CKOkkSdIU0i0DhZDzsFAShx4g5vPs0DpPzOySH7tSb/fxr6nl59n2HBt5Je4szVg52dJ8K
cxYEmlvp0a2hOT+FqbMQbWh2+rOb5T11S488zWPhyPiu6xoJIUBRo5NhDeafYY163DlqD4GIdk//
uTGN1XxaLAxdZgbF3V6YrXyZq1a3cF/RJH0IW+tmWsXl0rV4jv4OSxGLMpg7v++NUqEerDvuglCm
cj+Mbu9+DG1FuVdyyflYId7zliX473n8/AdY9RuoFxnRIeDYipCIu1BFO45lkCqZ6+7aztQObdqa
90WviDscy+axSKoSvLvV/zaUaJ730knknuB48+iSorAz4W4+ynLRyI8dVoS3W+SolVXRk8/e6tGN
MufyxWqhmQLawZSUsOmtnoh9i8IGWdwqyyJHV4XSWLXoD81Oy/YSrOUhnwx54yl/66IwRrHqADJn
mL15+mIyP6yF1MOABWMfxk6HktWRud6YzIdtWdx3dtwF//rEu9Ai1swIdf13W0GEtZMVvGJkgCGD
2FsAjeZLaedIw2pagNevtZaG56tgjVjHn8w5hRfHFsdo4CCE0NRWwbLUrs/hz3erPMDFb/rDXLhP
FZDAPZ4M8Xr9uhdbDVNhvhmhCqbKEWjLeJgtds4a6E4gZ+eFlkNKuJiRGcE86M2H65e6+Am5FPNf
07YglrPZb3YaxZkwjRHfHYy5Oj+U0q78XA/tgCZT8QM1AF0bO1puqd+2UkM0XvD0GINpMCwI8tws
HIN3gyPbqg6Ih0bpGRatSSIJHsG6bcZDYRKn68Zxx5/z5rpjIFoGQOOcG9vsRVeZj2FShK5hoggb
ORWeby1FPtSgCmIZxGmi/EzVwdmjwiBpzMTzRe9sNO6NKlV0TIVOvusF2qjZKesbL5aLDY62rsnD
gxCQiLYLrdjMSEos5tIHgp/gsZfu4nHznJOaR6PgU5Brtbv+o1+sa9Y0B/iV58CrmRV+/r3VAY9M
mCRtEBLkdMw1Gp5YZ9JDEU3Lo+kWZKv08K2ZIOY3kBuXKxuEEbNexD8U4miRz6889LohF8hkQWL1
mbrruPZdZVLhUoml4Y2vebm2uRiObR4gfmnavecX48FVZizFbeC0uv4d1YF6bFtRkaukjZ6LSfNE
DOItBPOb3xBZJ4g/JDeUnOcXlYPOAJ+0rMDhFOUJDYd+U4O0yuusu7H9vnUp3osuwxzajqh2zy9V
ZkAvI81tA13E1q7vh+8gB4cvRmtH/zjfshn4wPJZQdY2VeSWlIKcPy/qUaOajRX7bh6n7j1e+B9x
Gjsdkj1OH/+6QFErra9ftl0d3tlmV8IyrGDr7JjrKGP+0w6zeG8voWPtHJP59E6byBrFpyYBys+m
8/H6xS+fR7y92OAE1dfKCdwUenHauoREO9TKau4cYh77z4DpizuFneIZl+T/43I89Sru2lUKtpXE
0LSQ06AWebC0i/FoLO28mxqGa2ZkZ68jvAH/+te7fCpo3fEzIov7WztvVs1aWg5xbfH1WgxGVm9N
d6Ik97Hp+3qntqpyX076LXHV+oOdvUkBEXICW6Ut6BSwaJwv1YK6Z0KEyMuzn60gKgiCnUdy7TNJ
xhhHYpOeCyPc1qjyB6seohvf+fJJ4fIsJsaXK2Jum7BW27NLOmebIxnSsndK7YAMYYF5LsOVG7v5
W7cXpAmnTYt+GmK7828aSVsbOTznwTipw0OZcRAkdhWQbFw4P2AojUgrb3KjLwQESPqQLFCDMRBm
ar8VdCERshdlMfPAisbqfbTytA/EY9AFX2ztZC765HXAWhlsGFP+mORpv6sL1/zhaJG5X+CYf7++
yC7fMMjb6LisJLn/4ey8duQ2ojT8RASYwy3ZYZJmlNMNIVkWc8719PuVdoFVs4kmxhBsXxhQdRUr
nPAHGAXSJ/JvgBkor6gckD09eYVavS0XqKiDQTIC1h2JKreLj05nKAevat1Xf2oWHglDDQYDW9xb
be+YLMldcAM5qXWWfR47yiqWXg33SeLumQZdgfgdDx4P1AySNOrJ7KvLWVo9rn1ktg7WU453Rybm
PNNTEm+lWuNdPlpG66fV4J6m1IAyYoXwuzIt/5yX6h7G5urO4pewBzwpm0JQs37REQdy6sIaHaDj
QIUqff5IGz55t3QRPlaFae0841ef14O5J/ldAGUIGtfokDwtjSky7Bl/uLl5D47kqfJAHyhdUz8i
VBC+xcy5/Tk4unJ3e19dzxPEMbUcLMsRQYMncLniLDZWSalQT81QWfT+ScFMdKxfnCz6kZX6Hm52
azgNiAUhC9cXR+xyuASZW71Ka+3Uoy3nV3CQz1h00K6aqLSOQ638c3t61xEpnQfoxLwEqMADEVvd
k4lXqouNxuRJpRL01vSm9GWI7ORcxcTD/pKPjR96Nhl6mhVfl7jAC1k10fC7/TOuiBjSCcoE4wDA
RGYh6+s6qhWrwJNRPXX4DJafOqSv7We1TrWvcERAyHmTFU8H0q7eRIG6dE+YMy31Ew1CHCIxWhCf
dYdDf2xCQxO+0qiTFWAf08S+ukC/8buysfugRJS4QPA6xG2qjCBu4cKQInl/ezLXe5VmDrAIqI+y
DrwWz0QWps+tbtJOFYjzBWyV43xawKG9ZIod3tFjS48JsluH3J73YCvy/P/96mExAgedGJv2HeCZ
NeGyB0kwYFglgmwy9CCqXPshrcfqle07OYqUlOOLgZW6+lgzOgVmG6siKDVd/JM6yfdytvPnPvGU
NzSGaOLG7Z4c0NWD87+D0nKAGQWnYC3bP7kmfITRFEFEHN/QMxyNb1XoNofZjPSPWoucWl7DhwyA
riUfqt5zfeEt5TPuve25TcZm52JYP7t/fg/BE5E3by7KUZcnNRvsLLa8RA0oZ3PPOn8cclkvvOBD
l3p/2bjntKy7nZNyxWVkXErl6NsTrZLL/hF2+AtJbRVhW5VhLwIlmVU/NArvrHha/tGYvPSftAHK
kdZIHXSjOp+hOJcfnaZx78OKw+2MxV0tXOUJ/T8nMJ2yuENMEeRY0edf5whvjSh3453nUdvYk0D6
OODcyrzOa9ewtOpm1O3VOWjN3nmyjT/Ypbn/NwRgdd8qGFBpduuACc09FZ2GeDq1ZmYfcHN1jo6e
Kh8BeRLT9Ole0fOKoyCXUoIfgfpx83AHXn7CsljAn4zIvpI6uvicLKP3eRKV+1AloaIekGPVcFVU
BkqYJlIvil/U6nA/U36l+UmajuGSqqgvCnqDn2s7Md5SkkxGv3XdnoQWo4l/b18s68dB/l5ON4ke
GTTh++qurloxGXaXLUGDMcA70VvihJuC4fcwznCwmJTg9nhXj8OfAaFpwayWNIW1ddiU20RrOdCR
JEucz7z4yjsQqdGbKB+Hn02kmj7QrfQMjCU5LorTncRg1zs/Yh1Jy99AwilhTDLUWFNq+sxcik7n
I8VUROMyBuQSat5HO9O9ce9syTLE6vqUgRUlMPkMwRa43BAtyTMcaK5PQwxpoPa9G+hjbDwvaTx+
xcQI34gqc+45dPq5ABjsZ/O8NH5thNO720u/8aml+JnkyAHDu4oDRg8NyipqOOWIE6FR4RY+vjnp
/dyb8VFphbGTRPzhnK2nrtE4IdWGJAFq4XLqCspiIeMJrEHC5l6fAH0/W4ip03aDFzr4bheCP8yV
jhB/KIfUDiLw9T8GC1ahb0prwGNmpC3CI6Gy/BxTBX2UcogRHR1GFW3YZiBiBVxktt9xxTbfRflc
sF+iur+37N6adm7nrfUDUsi+paDJ9byKo6CvdthMzry+hS4/E/JYZt+jYer8QfKAoLr9vTZeA6rh
AFrgNhJErcNE7ArSKK2qBWO9Zg60PM6OyuzgENI0xUEvlW9DlKY7c7w6GZRgiEhtQAYE4KhYXX6y
RkRAxtDtwVHQdB8xm4QR6GYREjN6vXOJX01PDiWLwxYdIlI+GfL89eg0kZhEqLgMpXfKE54lE0rl
5YJDrGUjvVbZR1F1/c6abs6PfApMOA8e3KHLQUO8o00jwyuNhnLzAyRJfOhaFd3caNyTnd0aCvk8
CUQFjM9nvByqTdn/M5pZYMph3hizOMVDbL2DHJPuHLTr55ClREYOkwRZ6aGTcTlUja0RwrrQOYsw
FA+URKi+eKztIRNJ+NEIszJAU6L+bo/F+BJrC7g2flNQ2gVqE2HvWP/0zWieMnQudm7aqzODOTtk
KQDXVBF4sVcRTas3ExDVrKKGaHgfSP3mI3ReGeDADBtRP9opym8sOjBj18YOyaTNueYejThP2QlW
osigOA4qQRqQECyIgkh4e993a2rs2z/T45SuL/YsSRfwCxyVcMDPV0tBdHZRXAd91WEzv2h7L+fW
1MjSpfYJ7HYw+JcfGTpZlltwLA5xms1f4L5W2LCE8/vBcffKv+tCF8+DhcYMc4IKQEt6VVp3wQuo
phDVAXEfZFKntClQJJ+Nn5wX46nDg+YZZatROTWKlR7VrO93drQ8+xcvBz+AaXLr0boEZ7O6G6pe
DZ2wxBjddpr5DUgs5aVsi+ZOeng+i2VOHib03mLakXNxun3rXkdwcmyJtpK9BXRGVueWjLbqNRsu
65T2VXW0zSEdz3BLsM4uRiO8a1QysAfqETSWY7SfnHNoFhN+y4Bzzd+ZKJsTJBsnfdOI3PzULBRo
/U6gyB+hxYjAKfSgnUt74ya9+MWrzxUVpRK1ZPgHLHW6D7xG4z38txQ2rAl2B/3pD6NZNDvrtDUo
7SYOGokDm1Iej7+ub16ufsKquwIilDrPkDecj0vbIsqlZfmnesrFY2UO5qedjyOjpfXGYFvS1uZe
hdKzuk8QeKAgqBTVIW5wZP+WeCi1Eh5EYXkWQoNeGabALw91O5r3edxl3zth9ckR3vs8vxVtiBSW
C2vtw+2ftbVdWQNCHJlHwTu4XIsqT8GexsQ141Q4J/z85qM7Ij6oZ4b+LsMNHQx7YxYnt87rnc8g
l3m9IIAzpKajlF+yVle/liaqmS95jRua0aNmqCI3A/7R+uxSBMcKtvlxe6obn13ap/PRXSRWrrAq
DeZleQw++tBlDXIaArSWGFPwj/mgHrkO4n/QZdyzC9i4+mhkIPVD9UGKjayuvskWwmxCBk0rtzui
5KyesgVtuiJv9iRK5V+1Wk+b11RGB1CE+HP5KSeHgaowYj0n0oHT4FplfI/eyq52ivww64EIx0m5
aUqBdVgNVCMPE7oTfdjQkAAzsaT2eRzC7mlquwndmlk5N0qdBWFMC9WfyqF/Y8+D5P9Hhe1Tm4j9
SdPTd6//vDwyst5D6EL5+XL66eIhqTdoyBpCA3ge9D4LFNAad2Ubdu+B1xnk+dXOod5acl5+SGWy
scLTdjkmBOlcL9WErGDqykMe5fYbR4mbnQra1SigkPCboMNIRZJBVqMs9pDCT/TcQEzg7EnetUNF
bni+vX5Xx5FRuAKkDD8mCRS0Lufi1Hqnq6PjBhVm6cCtR+9MS9J+o7plEzTJtAsM3pqWZO2xk8Ci
AnK6HFDQG3D0WWdAXYFho+Sx8w9Ajzk6dni8JocabYYXgE/YkVqiRlBZjxDrimFH6IGBmYl2zB03
OaeV3hpHBdPYwM65UE5WMsTlafbcZPEbA3Vpf6nV+Mnzhtw65tUwOEHaqmN+xLu083wlcuo95Yur
q4a1JA9BqAOWgmau6/MGKvllWRdu4FoKtDQd5CrqOZARj+VS62cNmcmTYb1a1g/VKIPAg9oATR/u
Krnifz1sKt2tBWFLN+DpRsiomW28ovrSEAdQad5h7hbPt+E+71zkWx+SchGqZgbdadjGl8MWC1Wj
1GJYU7q23bmpg8EExvPRnvD11WXK/BDroNiHnRqt8NUTWiuk0Y1SeAHBHxjr0XMObWWVd04XlTsn
e+s00FqRTs5cc6zq5ZwmuzJQvl1A4etO/16bMKKrhrxCDSJR7/sGaarbp29jarAaoeJRzuUqWWev
bTyM0MQKyFdlRvVvKLvqqUeeWMPbqmp/3h5sY3tyl7CAf7aot5bamKDqJGlWhShbat0bzVh+C2OC
62QPzl1Jl+EpBgj7+utFqpXjUArOhpxqfYmhX0aeYXlB5Y4w22Zc3DNgsIGCZ+hPMeq7uPyreIsG
JBACGrL0HyR98/ILzlaGfwZl2ECg7wRUvCiwqSBVboaCxCdDpj7KlfjYt1To59Zp4PIK72xP7XiH
KOOe4sfGfkI5js/Lz+ESX8NSkBcKq0GPQ4mjGM7FSFw19f30vYidr4TVyc6RvArrmLyMrFxoFzq8
Trnd/roJHBw6chFztyplaOkPtkOgm3nT+JRC7v0pTKHeNZ3hYiqiDcbO2Fu7Cyakic2tjEbWIaXJ
VdOPDgSWNMSq2UIe+alJoMuVRdt9GIp0eo+h8Wz6t/f0Hwmdi6iEKUPtZIcBr6b1vbr8On2eMDDL
w6BsI2t5RDUmG74BqEcEe6iUuasCSK4L8gKul79z8Ukcg2nU+n86rxWQUWqIoYcEEd3o4DrSjFKf
Q/d9GOoTnOa6GrVHipP1HOCW4hUHVhUaXhPOsf5TFGr8MR0xnKDEZ6MCrVZqkn51YYgea7tCopcS
Y9bSkE7ZaiqZtnIftUprPCJGNt6ViVpNftsVxSc7tNDmXgw3zHd6VNf9IlaHkFfK6xHk8yxdbohF
DZOuSmckpdrFRl0DGcXfdlgVDw143kOni+I7CjQoj8Nzup868Alp7U0fcsW2Sj+PlnrPy2PjQNC+
h1JNuIH+yBXsZnARAOlmPUjCcvgimsmWb2M6PqYoDkvt4yjaKbBclQYoMf0fkpkYEfLx5RI0qE9V
dIX0oJ87MxiEPQeAyLXzUoB69Eelp9yb1g00SoKSljpbAvX19ibd/AnUd1BL4AqktHb5EzI0n9sx
avSgYFXuaiNaGBLXHe+IVvTwnCuF/RYhrT6gMh3BY/AqfAZu/4Trh0ZKzXAlUt4mXlgz+SvcUuj7
1kZQpZV4msym8HGryKF5DuL+9lDXnxjwPCVgBsGc7cq7QI/1gRSEHmSeTnaAt+5ycob0Z+qmyVHX
0teqVXG1qlIrHgkdnlDq9peLmwBLzhPyosC2qNq58xifazevPqtx+eqsjqGAJUh/RgoJmAleDrWM
ehtVta1jNeN4mT9XyfBzGErbOdE5guRzex2vdw2joYxCY46Hg2bzajRnSbSpiA2iycx9dDNMlX2Y
S0viZ6mmnkUSe92hzxR4vVpWVz/1fFL23q/rGE+C29E2hxaKZec60/Fa0xkicwKKW7fqo8iF8YFd
M+zMdGvHSPs+IMGwPCx9dT6iqai4tyHvsfjJr0JE9iEzoBx7hea8N2pLP95e2SsEkdwzUgMBcQ1Q
HwAFLpdWbRv0rZIChlHtudVJm/Xh2A+d+2Ch0v4WZAGUqtzOiqApxuZLSAMCaYQy/Bbljf729m/Z
OpgwCFFZAZ1Lkrfavt3Sj808Qcrq7RjvxKqI75LeVs/SG2FnmTeG0lB8InOHT816rwL2eTEMxYGn
EoSplr+YqfuBlDl86qL54+05XUkPsb7MhIIkeSWM7bVeBzZsWCGlrRk4c1u+p/5VfwyJhGp8KEP8
gXOlNl5meOn6MWuibvbnpHVwTO+gNvmx3WGoFDvlcIyGprJ9y4YiG2gNxPrXX4rSCZV4kSo1cpSr
tUe5WO3yEaA5Dc8Gi/TSrE7IRRQTYg96ddhZFPnWXkYqcruROACVwMTnqlJhIWPSd4MRFPiHGBaq
YgPySnDT7Oadmy0mnIY0ar+JZkm/RE1lREHh0iikkJQNgWpOVbQTO113tiVnxSZ6ckGjowW6mj99
pVYt2lTF6i7Oj2geGL8G3DBOGBkp/6DbNqPubBb4N+ArmGBKUaqnRfTdzsJs3HNg7bm6CdyBIqxF
EuNSSMHICIWgOkSCQ6UPEZl193kmvbxH6Cht/MhTErYNionfaJsWOy22re0qQySQdYA4oYKvQoQE
PU4ldAqaPGU+Pahmnz7mqdp+svAlfqBciQVWMVdB3AiiwlyJ9O+jqlZ3+ZyM57Lt8g+gcarvU6Xm
D1Zlpf/e3jgbdzCi/WxT6iJkimuQodHr/WTlYGziOg0/FG2SHL2+L3aqTVubgTQbGS4qSfi/rTfD
4oZVs0T4gdWNbmOPOQFiaHuIF3401w08U3P+WJPL6VIaQn1JBfQ/JFujnZB14y2gWwT7SwqIyrrt
5dU82eboOEmrEqQV8Uc9S5ovpp4knyE1248zkNKdQ3CdthjwMaR4FK8Pz+3qldWkEXLt4hVioT3w
UrpOdBymvHjQvam+740WaBVNyPvbn3Rzx0Fv4/ABp0T0R/6qvxK1idnUghwqsNuo/iGbVA90IJaP
oKXLc+mKPIHSG4a/bUTpvxZS3grcvXRbIWNXn81othe/j9QiEJnbv+P9xBbp9k/cXBfqc1QnbIkh
kLvyr19YCXpBvCFaIMo2vtc7FDqNOowf4NAh3Qcbu3nnmKLd2etbX58dSG8KJDcX5SpfSTJvmLKy
0IJRryLcYJsledfxwohDnzoIFerjiIbM7ZlunS+QgpLSYZOU/Gmv/TVTpXPU2mwWLVAXU3zwYucF
j/n86+1BNt5e4uH/H2R1xWRl7NYznalgaaXNO+wzgTCfF5UFspb9/F+WESArLm30QqlJXn68ULSE
ACW+UmjGGsWRDHGYjhyCJTCnpjqMXbynli9//+pxo7wDvQyUP5yqNelHEaamlHVCaJzoxX09YIc4
Z511GnDQuceS6BeVkPqhBId99/qFhVcBzYi6B8AFufB/fT2vT0XmdKgagNyFImqYPKxZOz5DdNtD
HW7OkcPAG0WQCo3jcqgUGINic/sHnRfN7Tet0MLpaU6xg6b1WxroWCEDdYoMbKQCXZuj13pBE1UR
PMAyAAIGHHtdnEyrJJ9il0xWR63qFC2IJbSqKN82SKUcb6/qNUCDsWCO4L6GLBcu5qtrsaa5VWGs
pAfCtuf50R7TaX5BcW2KgExOLDIO44COSyocyptsNhEsb7uSDDdfdAUkvqH8DM1F689WN3YvaAx4
exnt1lWBli89VTrepPWrqyK0cUmOEPAM9AjaV60lOHyIuHvCZugXtLRXY5tYEEnBQrJHlcHS6kj1
A6AQa6ayhVw1fMTC+DxiwHYXDnl+dqfGOYRm3O/s7T9v7vpU/fGE4EOQdHqrOZaOlRijxtUEfrke
HlzwY89Gppel72Zz/CB1FZMA8RctPy+jUAZ/SErFeJi6bCp9JQZM6JM8x9Xe7pCHavW7yE2BQpLk
k5OtuVoABLSKPUhIosyVclYjS+tPgJGb7CvJh6jOUUy6c+hrQ0znOEqgqxHop84hnqv8t57p9VOj
Yy/oLzqQZl+d8SMCqa5Fe/t4427nSuBBwWAFhs6aatrrSkEW3alBZzYapZ1QP+W5u5xun5aN5eBv
R7sURQRs2tcGtfRFhxE/duw4STLu50pYn4theKemjXJ+7UjcsWwG2bbHrmr9Ks8DUlIaMOZA0Wrt
nEQu0h2U0n/kHXaM/2Eomlh8Szni+lmMyyQyOqOzA0KO7lBqdXlITCt9O1vLvLN+17EGswK/J7uC
wNzWuguNMB3YjJjD8S71VDNsCvRRnbsnD/3pJ63s3eMcwuq5PcHrC0R2Q3TuAsnf4o67vM5zXGUM
vXGwpEsgivIII50yq9YZXZ7i7FQY2d0ebyPChjFKg17C+DTZ8bkcEKGpacio9gSUEsxvTZP331Ff
BsDfFsl91NXhGw1lvmPa6sabcHaWj1217D2XVxwTCfCjTC6NdGRFcJ3rxNg+TmjJ2URYteZkqGJJ
jakonUcUBGBgN76m98ZDNDjz976K9ZdcSB0uK4Tv4+up3fxWK9v9bpVp3aMePjVf0FZAEDO25qXy
u1GZfwG1b7yTl5vuAzumNR6ggiifbi+mXKvLG4hpUE5lNUG2XrWttXgxewOVrMDRmkk924WWuLj2
6VWChDQueSCx5/k0cHllx2wwkiqoKFiYO3H89fVC7YBaIHUOVJZRebn8oq1ud2powOXT0xaCo5US
rSIIsrNRr68XmRzDPZfwNmoVq1EExpC1IlwzUOdJq943Y50rB1P6LteCnHrn0dkcjZIYqZeUkbFW
uxTj0SGLbM8MPGxG2wcaSlP6RuiIFgWO3aEnePtDbg1HRQpRAuRWpUTc5RKi4CfJV9h9iD5xv9tu
Wh6HME6+Vvqu+8PG1wJRIQ2UoVRzea7qX3qDxUaIkrNURHR/aojufa664dX5K7xEjZUz2Rh041e3
CghhF9wjgwi1Vgx8E6rsRIUvhogzt8K+L5B++H57CbculosxZeD6dwysJ2icjqWDlwZcp1nFPAk1
o/nUQ4p/T5kz+iAWzQXLH07zOZ1j9XHs5unL7V+x8SEvfsRq31hhK8xx4UQCXBHHDG9YXNHrFo2r
aE/RfWsoZPNpqwJ6ID1dDQW6rysoMLoBTJNWR5tGhA+KaLiglFnsFQg2isXAfCgNyWBHJomr1a1p
JtZeXruBpoy5ca7j3HhrWp0wzp5WNNnBS3QkYO0+E9Od007t52jJPIF6eDTdg4ENi52G1tbsKRSz
i5koXaXVDlPDyGzpXDuBnXX2L7iZxQ+S+Hn0U0Of9pLjjUeSg0nzHtyARZ1kNdhIY7+E+8BgOWI2
ozDKZ20iAI4ztQt0dxl2KK5bk8Mij7HIUHmhVottRkmSjhrwPG1xFO2AEIE7+VqiJuGhc8fqx+09
uxFgA5mhG0nBi9QVkMnlyUGLEDD9wGklc+ff5jQNfdD0yZD4ep7rHxKRLKbPCuGXM2dJeR5bg1JM
CXIy78f4nRJO4+H2b9paAdwpiSMhGsDLkl/kr8MsLEuJYiR7A0U1h09F1I5BTbsdJrWlnW8PtXUh
IiPEUrOvTW/NbHJR/U9ySqJBkk7t95Rq+0ON+lq8c8XLRVy91bQDZBuWhBIQ7GqRQ2fBY7MEOxNb
lPx9PI/VX9grz7LdQx28VQr1e4pr986zKW+B9bC8KhTXAChRC1m9LGZlLAURgRtMtemW6DzEzSkm
wjRP2NmJyF8WuxBHXa2jj30751hxT72j7fyIrXhLZo4w7FxpcLN2kG/EXA1odHlBHaYOOtujQjGr
dcD4+iDdlPexUhRJMNtOhO8y2JUIzVlLTAcr6ZOP6iTEv0ueV9/AxrKAg61h5jyiLYaktKVTJ3PV
DsFWZ0nr+8iJbfMYjR7aV2kLRvP1R9MidJWqOdLLct0tUZLE6MYGvNc8G94BmAA21Lkqftlpo+2Z
g119OhxJGAlQB61PQqvLM9BNxlyNIUwlOgb9k5MgHIPkYc6rEpc7m/P6gmMol5sNfjt6K+ssQOud
rF6iNj5Y49CcM1vqLrtGec4W7IdH8G+n22fu+jBA3ZVxN9VTQOFriI5CToXJUaoEpRlGR12gwq4n
6ts0Uqs35mT+dod0DxN1faNI50zpvEvOiFyCvAb+ulEakZTkh7RVFFSUqSNnRAKUrp6NuvdevUcY
iroAPHqZWa3xbN48uhibzXRPKwsL93pgKwqpMOIa1c5Cbs5KDsRaAvBYA+tRjBoLm6JHIMywonPj
olktlPauNZTs/vY3u94jaOH9SYLhK9EkMS4XMB3gRKZxpgS6nqPFl3rWckyUcAHg5LwUqvn79nDX
W4Th5OagPedCxNQvh4uovC1AqkOUBKsQmQc0Bu8a2lDAZMeHJeqKnRb0NZsavheeaAStFPshIcml
/muDqIgkI3kGClFk3GU+PR7kTfuI74sPFPDAswCtYsBgSEA/ZaXaD8JP4goNQzw9vMHve0v95qLk
Ssinpvq/qVOlb7yutRpM8/D7eabfMelnxNQw+/FF1eCoc3vJNkJgWhQkhIAHZENz3TgICXAHujVK
MFMd+WBjUvIhq5LZbwbcDfl54yHynOrOTo0HHeHlN1GC6unt33D93kieARpGPKak12sAXLxYk0m9
C1DZZONyWUm8e9zop7QtKt+c7fIbvgE4EhZob+cdNKzbw2/0lBifOhfzJ1gDXn35FZ3YKydQq4j/
Z65GGgyvJ0iR2/+lGwpWEgi/dn4BP/NbvGjt+9gUyYly8/gLr4IWzLwxnK1Y805VPo7hMfWw5rv9
A7e2NThh2gNc7JKNcfn7/hQJU9VRaDB67tHMwox8RYsD1L+HM2IVy0HrinZnUPmXXgYBNPY05Mf5
LBzhdTsxT7oWl3V0lnt7sb6EdVXxWLbjQa+d/rBQq7wfkmQJUmWMdxqqW/eT1L5AopEu2pW1awOV
GHhpju6tpqGMkOrOwStC98Gwyr2izsbKyu45UTO6XXL3Xa6sEutJuZisbJv2BI7OlAlEnhXDDDRt
Dg8Y62YHWoR7jfuNtWVU4kaInA7/XW24RssT/uEpi3RncdndPb1hFQidOixqesz1PPqdTWIan+O5
3BN82lheBic+5KBRPFiTVQUSOLBLXSVYMFaMAssdQfwjDDmcM23cg2JtPADgA1Dvou9Dl3D9rFWd
o4XDUEQHLx8cpCL0Kn4f8WIvvsjn8MHsLOvr7cOyNT15l3GYJZ523esZYXo0Vcsb0HgTgB0lr74W
KhBiBTeOL/9hKGmUwgsnI67VuWzbfog84DmBYpJM56ZT3KVdgrfHjK7pfxiKviS5O6UROjeXGzXs
phqJLCMMojn1kHE10XssiqiMfSW198w+t7YnnSEbDjCiWIiDXQ4GJ74v8JgNA9OMxgE+r118xzeb
ll09KP40Dm7qj20+aT4Xirknvbb1AXlSEWuiNaCzdS5Hz4yGDzgpYaBjFPcmtqcsqHKUzH0qwNHO
sv4JUle3nA6cVqIMqaVBSrocDFNaxRrHJAw8VLjyR8WL2se2Ucx7M8nSL0atlb9FmDUdOkCN+QyI
2dJPYh7zD20248UMrav6OeCYEHIvRjPa7IQ4WNLYRvYCNTvbiW+utPMlI1hynQluACXTY7j8uZBU
lhhRE3mcinr2kXCH262EdX9MG8d8T9wxaH4k4vqlbtR4OSxoOx6VATHmJOyG5zL32ne0wUQbpFg1
HrGZFHcOlZbXYyAkh4A/IP4QE1ozsKIO7bRysZRggMrEqqiTcaRGax4QJsQ5uhk7y887WC+3T8nG
bQONFxU3Dj8LtKYwREkxeWYKBBEH0uHUDsoIap83Mpzn58oqXivuJb+GRHdSBUDp+SoDaq2F4rLH
TYr58YOO8FSA3TjxUpdPZ21Wj7cnt1FOYzg5EIYgjLt+kQuh6t2k4rKY9n1yainyHeFrxPfejAVC
Y2R1iZmCNXwUY15/iRyvvI+70b5vR+HsJCvX5Q+pvQuOlxo+GMUrZDgSBAMy2kpgjLp4kHa6yN2a
3d3tCW+EhZQfuMOJqzmka6kDAiGOY6jHhwGLyLtMxNFbJZ08dC2LOiiANp56jrq/9MiPJRo30+3h
N2IDND0Jf+TTRR9/dTWUhjK4xgI8CI9F7QS21juVk4Y8XRubB6uxVN9FvWQnFt24/KCh0ZT/g6dj
2pcHvNdmKRJEUt1ooXMEz5odcONzjuG0f/fJy2J196FpQHUWVCWnZV3EanVF9ziJ8UETrUgCACr2
Z7OZ5ofWVOOj7mXzkzknwteafPpWmVgm9FGypxqxMWFKEQjvA+8H5b+uESed16D+Z0eHREzaua8I
Lqno5D8Hgra9y15mm6sJm1KeA5gNeAR1LY+dYDPlgDqIedHy6r6mwf2xtZX+XCZZfjcWXfM1z3pP
vrGlfo88uXffzAYMFF3vvw0NHOu5hymzs8027ixoOBKLIX8SVb7LL94CxDCN1EwOipf8NjoQMEYU
u0e7GNNz5XXzzhW5td7kOmSt1IqhtawKRKIxQWrWOsYvc8kzPuFtwvUsA0GS1D0Q/MYRMqnFgg6j
IE0DaTUYxd4OCfyBwapOJYudvSdhCxdQnD2egVEbvd8avdhZ0Q0IDhVwCYu3aMZxP63iMmfS80Qg
DnIQtaqfx95wzg5c3UNohWccjl5A7trSKiS/jwhA/Bp/05euHbVDh87bQ2ogfjlGdXi8fZ9srTxJ
DYQrGq+Ep6u3O8WrdXEzIzlUauWeUmF/aYFyHLohjHa+8Ub8hmwIUvAMR8FxrbNMvVMVjsUlErfx
txQzkU89RsK+4VT9U2z0w3sDgUHfc5R8px6y8S7QWqE2B1GJz74+zFFk9SkMrugwj63uZ0jI3tl1
3J9fvZBgYIDPUOSR/O7VQvYxKoV93USHaizFeQIZ9zh1XePPauLsfLPNCYEjoqMg25LrlsISIu1f
hCUUt0gL3xhxZLypKhH/hwkhxkcrXGr3Q1y5vAKgNsV5Yy3RoUzGCMOrdvCaYzphbN8l6l7rYuO+
4UjSJ2EFaV2sI15j7IEOJQQtlNOtJ68YecyWck78pPHG9hAqZv/t9vfaGpFwQdrhUpq70lnIyrnQ
S4Mrfmmq8Oz2yMO7whXwFYzoMdWKZOf8b41H8odIh/ximCNfLmcbqWJsHCui8t0oh77RzCOXUO/H
InY/ZR0U+Nvz2zjYVMGppCLnSHPV1C/HE+gBhV1lRgd7IsLNQkox9oLmEX5ie8SDzaFcXFVVgkCy
99VOKRtMEkdTeoE1tTgkYdUGTpFY70JeptdHImySP6a9XFdQkS9n5YjeVqbSyA+DoQs/CgflTo1w
k4gxI3p9wYc6E4NJXxzAIKuhmiTxnFKY+WGZmu7F0Av7Advc6SkVyusZ8bJZYZPbwlngYVo9DUXj
Fq0dJ9lBj2sEELIeFSezacvGz8Zx3llC+btX8Ybkh0j/XYogV1BQg0RZOE2WHTJLbT4Du2keu2hX
MWXjtkflDIYi5HTCm/V2B3RFmyxps0MHPfW8pC7mGw2KWJNwsdeCDU/hdNF+xa3zWkNE8h9YipJr
J7e9tvZhbPiStZdOLKbt1Dgaub+GMCk+IiLa31dzGu5skz8B6Wo9abVSKmY48rw1OHumH5IbWpMe
sqIlqLD70Kz8wQ6nwxx6xZuemuKd0pfO0WhHSnpV2f8uizC9i0rTTIKqaIwfpjUl/9w+/htfmUIe
JlWAOKjlrR89rdS91iiq9CCSUQUkqUB/ibM9qs3GV2YH0W4H4o9MxrqHGC4ETwPeJ3zlxTUOmaJi
tamTi2DGKzL7PE+O/agME+rhSVLbO1fqxr1DKY17gIyIivA6ooCysoDeyPJDni/pv6WjRE/R1NgP
iVt+ub2aW/Okhw8ijLIBHZzVDacPzljyoQGHlK39QDqS3RMHqEfq9sZx4BI+ZkkufAIA8+72yBvP
Bm8vvRyN4grgOLkGf/Vyhi5WaytljjRWk9+9ZXXHaTFG/IutprsbimkPnbY1VarOFHOYAfx/+f//
GrCPhQ0vCvR1Nqjjyej6zm/hKx2glMWnLG3cd+Eoal9HL/vdf5gqZDqNYBSo1RqPT5KToO3DIpvo
WvhIYU+fOnf5vqjzfHZLz7m/PdzW7qFaQFuawrLkOawmugBHMtMZRYPRKr/OrRUF2ow2rhr3+u/b
Q219ROkETpgho5u1DmldtotXCjU/6FNpw4ErtR9lnxdvR40urmHn3g6C7PrwU1OjKgPzi1o+b9fl
1JJWtN2YKXgoJiILcOepnrtRmK9GFF+OsoowsOXLyipHRqHPMQHvzQS+K+Det/NEt+C1C8gVQ6jL
Y8KHIk2+nJCmtEsX50JCWmPnA0IM3xVSqTuIPdZjXo76zsUiM8DLK53hpGkKCRv45XWh0JwsrcnU
qDy40myjIjnt/AwW3bM6U6Q0ezyRfWuS6dqMr+T/cHZeu3Ibabu+IgLM4ZTstIKyFU8Iy9Iwx2K+
+v+ptYENNZtoYmk8gzEg2NVVrPCFN/hOmyWvRzPzEzxqAgALAH2+NEj/OIZ1iG2QiqTRAfSdK1Bb
Net/rEn0j6HhKeccZZ1XyztisyN1PmQHBjrK+sUeSjMOMdml3UNH7ZjViXZe3NijCWXuaTjcHj05
FAAtbm4+qSPPyx+TE2bdUtZpUJLsh45+My2LN1AD297PQ8t7NfiEoUgsSGRQ6yZpuh4MaFrnRt5Y
HgYlVt+2CrWSqUhKHxPXZCcW2No30gELLCqckhttugwxRiSHpIYYbql41+X6k50u+iE1Ju80z3p+
rPVuPrtxCOAg1MPf90/J7dXNI0AHDwwF5clb4Sgni93K1YvDUA2eb4wkUSXQlAf87tMgNKf5gT0/
H9S5GHZKr7cXHCNTSiG2It0AUnS9xljSL05Yy6sgc+e3Vjr/L7f0oQA0iaYy3inj8f5MZbK0PqDo
NUhRIN5+wH7X46U58OlIZTzVWX6N2mL2flWO5fMUd06AknPt93EX70CBt5ZXwmBeTPOgV68GrSIS
4LxLyoNn0gcSIdEUyg0DellWBqZDy85Z4iVfNKWPXl/1dRA3kDrF6FjJIuz1fO3BHqZl4v5rxPLb
UErxViBefqD6B7PCcdB9RF9zL2PdKO3zFtNspwfClqIMej2qUrq1PXhWdaAki8ZT6Sm5GSS5bfzg
hoi6Y9Thqv6gIDtKxcwJcSPCgLsFKj1IpVYx6ntgK7mNVp8dRAhea5JADQBxtQwlMWCfqogDLlar
+U3mLI9I86O2pXfhzpO9OXkkjS1ss6jY3aDLrToSlok1Ch6z9nio0yKr/RiBhdp3mpb31EqG52qM
l6+A4QnCSBWHD7MV9efGTL1Xl86gtEgbIHJR7ud1z6FoJ5hwBlLYjWkNH+GtZX4YdvlXF0tqwm23
eLDQSDmEXSRO9w/aBhCHwF62PF/8YdHCu94D3F6FEmYk3BGxmPqmia3xjenOnuVXbca8CVvRAbaI
C9tnxU7iL2GetiOSLSYZ3/3fsnG70vuVFh2sBLSJ1defUmXGpz3KDosm6sd+1N1LphXjY1nNEgsX
Go9VN+QBChH95wla887xv9180jFAqkijzUdfYDX8nJhaUw8IYi1o9wc6Ln/BZCixP/RKu5Oi315v
L/wT+h+YPqFdJ//8z/cx7+spwT0X4/PMg/Sr1V+GOpsPyLAXDwpGLF/BH6n5zi7b+NZUVmBFwpkm
g+Zvr4ftqlabHHofWKB0+kVAAzpkENjfQPMakeuvvEO+2PonqBiXeXSrJ20Sxc5vuPnGLKwtm1u8
JyA01pY5Si5E3hnaGMxaAtIrSwCNoh9Q5f6oDorja+5ifYyrOekolbdTeaQSmj/c32c3q89voEf8
4owEjGJNDR0VAA/6VGEkrrTmA1Ji49kxm/QYp4rzYexzDKfnXZPUmxf0ZVC6o4glSKHCVTYiNNFF
Q12PgalUNRopcX8Ja7M/irn4qkThcL4/x9uqhRxPCvRAOwTXsI6oIXMPBjrNI4Kdhfelyu36sfVi
8Vgvy3wwUJG6dJ49PvKAO+/bPg0/4G9qXfrO65+rSTV+NFE3Wzsf/+aBlZU9sG40ymUcscYtcp1k
6DW2I2hTxT2VVa3jGF92gdnmk1+40N0nywoRDRDmznLcnG05MnIRL+USYufVzrcw8vR6+vRBl3vR
sWmb9gDTPg1mp92DFW5OUpZKpc2OHPP6kBX0aU388obAsVvlLQKOql8lqXZpixT7WM9TTq3etL5K
z3UnOt0cmSFlek3QvRas8eylVLyaSbrWAMOvnRrtTQmU6+esQ/GtNLf9gC8liqNI4Rk7QfhNRsoC
y28LUoC2Km/J9awHE+grFdUxCJuuLx6qxDD+iyiwZjvv1cbZlU8Dtl8Qe0AKri5p9BemUkxwLNyi
Ls7LEIOKTHDJ/TSOYjxXRtF8cOYex8v7x2lzWKIEmWmgJLaW4kQK3vDaKRuCwimWc2iM9kUvJ5xZ
0wV1FzHHgVIke1qcG98TUUj0hEEDgIha35WAscnobAQQRdamGCi3/QFvesNv4G7BNxjCX4YzRg/d
ku5JxW4cFwgmSOO+aLpAG7/+mvSotQFuAZK4pVo+IAuQvXONMf+t1Zq+s2k37kWKqryE8Fpkm2Z1
XLK5MTriziEgGEPFZsBACcOMWjznvWG+Kauo/fz6T4nyLpxsIk2JMr2em65HKOeIZsDaMoZ+kc75
Q254iG6oZXtM2hDNwSkpX8sBo6jxAjegFsXdsL6NuYldDUz/AAAqnk4hwnSPYy2iJ7jg8c4J2fp2
dELh76BPSwNlVUpRWU7bGjghLRKq5yRt1Tfu2BZB4vbh9/tL+VL+vYrX5bQgmtmUTOlXrsvDnbDw
aHCiIZjdOvs6iQRFiZHXBIHKEfV8H2nGpD3NptbbfqN44XcvGrKPuemFo4/1TA83rckgqISGPh+Q
6czfG4quoCsZtgbE5l61v3mLU7xJyzz60SDaj7CnVYMApJKr7/GPNnYi4grQTQlCYZ2ur7Bcq0bK
u96Ixg94cGAb2tldeC3GdNKelI5C4s7qyXxytXpSjVluB3nG14BHHamXJm4IM+NyVBefynQLW9t2
c8tP83CMHpduzL47rOFyGcqiKD6kzZyPB+qXCHL2Tpi8d4ew8HxLL1H+SBbFMw+JEU2nKqrxj53y
aULxwkIL2a/6dHk3lmOxU4ncWjSuRTJ1DjHX8erepx+a23GoTAH5E+x0vOWiX21vNXhNJl4c+ah+
JHuapBtvjdzcVMxJ3QjZ5W/6I3rWejduR6FNgVXP9YfI8352eqXv7O2tQTBnpT4upQYofVwPUogl
0TqhEzHEee/HpWlDjymz4/09sPGuUIMEZAamAGjRGu211LWbqJ2C6rg2LBe+7vBgLh1EBDWaL0tR
eUEWe97rgyGDdgrFOem/SzZwPbXUnDuvWAjDsrYt/zfMS7ycLK7bpznK8j1w5NYMQbKhggPqh+B3
VVRRh0UYaUTAX9dJ3gCgM+sPHXp1X1sUI2HMpO3JbSP7w/113Xg6qe6CM6ezi9DoGnOVilEbKwge
wVSpXRdEpZ18SGdUIwfsdkG951b2rJpZ8ibvRmXnm25cwCwshFBpW0LBbbU9gcwlWulxj8ge3bFv
ZzU604EQi+QLKuPOy7K1T9mgko8Ptv6GMFGq3gRoKJ4Cpyzt73xzXffV1N4rAG5NSnrJwlUBWguP
+3rPLJ7XtBaN8QBjzhn75Fo8DVNtPKLKgRLk/Y+3NZYUj3fouFJqXHfLJ55oeAFAjHtKTgcrnoh5
hKa2z2nWir84C1KjnteLgMdZa3yUKE2CLsTXoNWQHw/ZHsFM3/VxVrV0J/vZ+FJkY9zf9FIlAHJ1
7HqYFciXchIMFQVzUZvhU1a29c5+2LiQqefh+AHDToLf5K/443I0zLIzipmGrNbE9BXGWnPo5Vld
4VtDXDWPc27bO7H/bSkN5z1AuYSp6B1Sml49AlROGl4nF0ntuU6UI6db/Q2JyXyD4tP8P7z5ADpo
qaiBO3hToR6g2hdntVGE7jeiQpbq1ftHJr+QP+TNSnR5vQRxEQF5KlOubqoofjrNDp36vjqPKKfs
TH1jq1okekwcQXMKd6tvmo6TnlLmGCTFxEY7q7M/901qQF7L8p2hNq40iyKdSZ+Rww4A4npWNlW3
vu3NITCQF7nog4aUkGaNbxVHn95ZS6Ze3Abng6SNjPevXk8axlJbBItAqfxxPXLSsY6hwSQta47f
RnltqD5iXnXuq4Xxahkj6jJkNVKTnlcDJcPrwXoH2nI/O2NQOiL7nKWp56uKYT2Dlk0f7s9r46hI
CTxCV8oyQMVWQ5mNZdcqlgbQKJXx7Sw0/WRJ/KZgix+Mdtyrt288hYznyN4RgrJgMq+nlnm68GrN
Qhu37IcTdE0UcIbms63FxsXJvemhVHdNtDZ2Dfca3454CX7qGv5pKyp6p8nQB7NlZoUf0bITvjl7
9lscLPQl8LB3qg5R3VT/6G5W7VkwbpwPCm2AODglUCwd+fP+uI16L9Qg0rHEkZUV/6HlUvxHUVG8
sd0u+YtIgy4/gQYRNdTSdSZpt5abRGZMYocd+UNvTNZxMaLhDa48aPtzWaCan887l7q82lYx/NWg
qz3UaamG/DUZUG2XQ5AtzvyQLxGc4zhz8CBPkyfFLn8VZL9BSdP+9a8X7Ug6n/SQka+5yWUz1RKx
HB0JIPNQjVp9gomvYBBe7jUKtr4ktAsQUKTNksl3/SVbM4ooI7G6UzzMF62s4yCHBoLOp62d7p/L
W3oUUBwpuUX3GJT+TbCBg1DZdmgUBs5g48bV1unToujpE/s7i7gOelRlXa+P32PV9mSl/aWvC7vx
C7NNYBHk1llG7oTPi/0LN4UlJevurX/jHv3V+79060RDjJOcH8mqtFcPnzstug2Qmvx3LpVfzhRP
uu8JrXooqx6fukQtpTiJ9un+qBufAtYCdxafgwVaBxJAt8suSzlUII8xnnRz8aagqHxy2mj5+hdD
QTGSUCF6MmsnBGOk4NcOao/Udat8NEqWf8jmgourGYyd/svGVcXrAniepSREWuff9AuaorTmPmhc
hKsVo9V8wWn/py9TBfXMssYG3Gn8dsJu7/4sNyIzRiYukzI9FDBXr7g+Cyre1tQHuWErF8xM7cAz
Ym1ns2x+NmhiErIo+bdyM/1xFzY1qcZisqtby2m/jG6kHCO7cR3fHBVrJ//ZHAsbJi5dGqoUTK/H
8mbDFEyYa1/ljJqRax4Ul2QWvN58uL94m0PJYj7aGpCn1yZaIlJhJaUuu9Gb3QtuAxm6npl24g55
NSoAlAe4J8qvZCKS6Xc9K1eN8nih+xd4tRMek8HxDl2sR6hXdn3QkSkjOV7tUVdu2Y8vo4JFBgEh
fSFXu2OJbbWIS6MPBsTWT0vhZEeUCJe3Lgp1FygPznyqK7M5ZW5q4I9Y5bhaVOHwHKr5eDL0dDwP
yohanxP18TEHQHEou3neE5vduIpkCC5bS/wfB+h6bZrWjdIo1zg9Ihre9cmc8ihU3iM0vPQT2oze
waaleLn/7TdeP9p5pE6EapybNUzDRKMACBPbrO2n4cFByPd7li7zG3VZ0vPQF5nl62EfPqctFH4l
7vU9B/CtWXOcJFDcoKy5fpWmtKOAExPeGMrknnPhTk9tRDYXmUl/aBTMOBZdyXfAMFvXhdwHUhsS
8PNaEibpdKFXVOODwarcN5Eyqn4Ppfd8f223zhXNdepC8sqgKHn9QSdTr1EU51Iym0YckfMs/2sK
8TtMm24nZXypZa2CmBfxaRocUp1ljYTvQ/YMRLg+qEXo+ghOKu/qsvtm2135VleikialqR/USJkR
fS2ByauVOChtYz6XsG2+/8W8JTZPlsQksOt63tUwxkOmy2fACruT0Sk/h9wc/qHfUe20HjY2D0+N
hQqHJUFqa4PMiFpzm1VKx4WctF9E2SsPKH4I00fWfHmXtJXxwQwxoX19eirR61T7MMFBCGc1wSX1
+qFamj6YKMTBcG9cf7I6+91UTK8nmhN8IzYPUpQiM3oBqwAlRu8/5B4mxelV81TX8fQZIRFKEPpo
95JT6hycphShP3aiwykLNcQTwKPmAdx3efbMap58t0xT8ziYvffgJTScDpFSKcfRaqa/2PLg2gj9
JKadHF1+sD9eyDrX2joZPSyMY8qtuRcnhzwN02d7aPf4SBunC8IrdQuJNLp1XpuUueqVpmZhGjhq
yVSHP+O+Tp5sp3J2ttnGdSGTWVoLSLjyGq/SZ/wflCJiuEABjHz2hF0ctbDT/7l/bDaSWTANUmoY
ELnUarheu2YecdXssX/uVH1OfSr93nNOP+N7PXXu21TJ2v/dH3BrBUm1JKtLUjFuMLR4V45zZXRB
hkDcxTS7fzRFwQwnEXuabJtToxYIhQZTZsop11Mz47xumpGREFojCIQwFiRRiFZQrk4PfVrGO6/a
Vj1LRoEy3qU0YK6J5nNsRrrTsJa0VUKQhmr8dULV8tEwBywd4raLj3Gdjz/yZEqfsj5U3iq8vpch
a3r1Ly4LgDJSSxxgOT3E67mLZmwH7B8RORzb5l0eFsahwX8+9nGbnf5mLDDRxOAkYIj0X48FWN0g
gWWd6yKKiwCqv/UoKhQUfSS6po/3t89G6CB11ajOg04BZ25cDwb0JlcWm8EqRJi+J1mffWtAn3xw
7NxS/F7XlUNVKPHDpHlp5etC83bema1j6Wnow8tyAfzH1TVsOsJeKIp0QTGFuNF2WXgisVRPfzHN
/2d5CMAShMT1NI2kd+ykZZTU68ZDOKaqD5cO9u9cWAH0zuwZnF/yPFZZD1F42Ku/bK6yQTOCrJ0u
4zoPWLyi0Cj2yEMqjHM2zMbRWLruYXG65bGzjO7sTZ5Cb9YML1O926m7fWHBVXJ+CNnB1d0Ih7Tj
1KSdCY4g05blOwIm7jFEwC89VJNHNbgInVHxh8pRdy7D27uJvIf/UgImPgNSe73qpWtXVRnHY1Ch
jBGw1up7YbfvWitXv93/vi+x0XXsRJOQ80mqBXiQ4t71ULOST0YqqIsMZdhaxxH5iPdaYtb0QutY
/TJXU/UU6o7yY1rS8h2HQT9qo9c8yLr3t1oblGcYbO6nUg33BPe2Fp92A4qkJGayLnb9ywCPlEbm
hH1gpSF8G6FiydTiHF35iFDGeEu6lp/gXr+T5t5uOY611Olg3blL1lCZDndsx8QeLPC8rGj8anFn
cOLCFt+BGWp2gPd5ejaGevgRL8hnnjJjwbfq/le5fTH4Dcg+URjj3rxpii2FqJ3JAeMRV0Nz1sc2
fBoz3fyq06z+h97Mq/UzZHGTfw6CHFA7uO/XS704caW7CZXdsaDahAdSBgkeEzQgLfbO47SxtZkR
wA6AXuy2NTSnR0vZaXP+3TkPc9DEQwSQxbUPJcy1nVXcHAqJMljvZHkU5a9npaRdaTcmxR/Vi99W
rjRdKjytfLL1/vXGhfJDcU0BBEKimCDmeix9cPKorEmyFTw32yejLbIZ9ZNe2zmvGzsDRqykcwJ5
pj27OhRx7CXq4DFO3WjjKYzNt6mxhMkhHp3ioM1jthft3z4zyNlRuyLSRJwI1OP1xHgAEgPzYmqZ
QDfeQjFMD1od76GoNs663OuSyE8TEyzG9ShmmylWN5FTzEgET4fYRWfCr+Mmu8yT4/2T2K1+TOuw
2lOD35ydDYSBQiSB+019P9LtGeNrUmHAVMCZF9t7BLKh7oEqt7Yityv1Oe4zNor8HX9kBmoPGYZi
MVUeowUzK7rqXIxGHCQU2g73747NoeS/DZFNGQSuhsrqPExHelCBUavo1KGH9VgMw39mX7o7Bc9b
PDabngxUeolzyIjar2elIMxAwYtCrumKJmhNUf2qysU95I2ZPVSLYj+bnfkxGkbtZ5oky1csk/aY
cFsfkN43ZwK5Ca7m1WzRyLY6HEr6IIbDFET2spzQ7U531nR7pi+y7Iid0YdaHW8M04qqzQtgm3OM
1mE4hg+DNRfHzJ7tY2j0pm+H0D4obFN6Rcn73BhesvMjtj4smFH6weDOqWivAj6jbo3YGujS9EuS
niYlaw6w8oegsafu+Po9RHQLUF4GH3zl6w8r4klxi7LCurpMrUDgEHkYrEwl429ezeqTe0gqnjEv
eautPmDU0W5uVOB+KLGLn+og6s9enBYPMdCwnf26sYDsEYhnJqYvUIZWl0wxd2apLDUNNhKSg1nE
zVGZHBQBR+HtPD0b1zT6ZjbROSKg3Gyr/TKq4YA6CYVFdRHjKdG7Ac1tKUPrUnqLgjozp4f7n2yj
CCa5N4iFIHUGpHENYmgLKx9U+bCWKdoufpEvlfW+V8ZRO1Ziav6zIcB2AMb70oJ6lzofmsLRYDiK
0Hk3ZbiKUM0vtf7fnZ8lv98qvgSmCgvOk9R0+hPXWymdrEixXe6IvJyakzLaWXPquxHTNq6O+jcm
ymUbQAKM9S8iHu03WaFTDk3zuHxrpvgfPE9W7NAVzAv1U2dMWb0Tj2yEe7KEglA8fQ0CktWpQqdm
svBRp5ACDPpgUysKoiYzj16TvUsanBh5rLTLMDc9tXAUTu8vz9aW1HUcPDAE4BlaQ6QrxyI5t5lw
HSeJD5dNeUoi7afa29pO0XdrJBIpqLq0pqQWwuo7eHmEcCnOrnXmlueqogIK1CYOrGUady4quWTr
T05azLJK+iwgiOuhzCqrhqGSDQcNFcG6jSi7tsr8Hzzm3i/6yX6KwYFQl0j3IKkbm80ga+KZ5ekj
cVhFRw41VgHdDIxJBJR/1Kf8u21V5Q6SZWPLMIojwYBcjhAzrueHg5GWDiZIFuazHIqlg0U7eIi9
qVl4VjozPiEZZR8SL9L9ShXmx/t75gX8t1pfsIjcLqAwZFluFdcmg2fmcNuHoBswzL7oIUQcUDVh
OPuh0OIQDgOEmKPT14p5DOOqm3zcKMTvFIYtvNde/dGUcXOusCk6DWEYP4xosH4WSpbYxygbTXEy
xlhX/CSPRYK4AlfpMamEXZ9mimPJxbXyMX90LKU85kbkVTvzu9mpxBIS4G7S9yOfXJcc0hZouAXY
PDCTfPSbxKgPZlzF5y509vbLTdgpdwo6ZS80esKl1YuQWkOW0BmkYhTN1lOH0FLmq42rPsFZtU5O
50JVJqTbk7C4eR1ehqVsS7xCDX0tuFk7OJDlPApBNHseibcnTqaAGLyEswPCMxM7b8PtisoDAUKE
scA+rA9kQXWqRi6cunTjeOe6GcZLHvZF0Ln6tFMs3hoK+pnU53CJqteIDjLXVHhYKQTSwvnQWWZL
utDPeFCD47t/Dm6uGVaRzj7tO7I7ieq8PoZ9qVsiKQaGWlCND/Qhd/4tMi38CslSHLDJrB76tnM+
L0uWfro/9Na+ATVOsidL/c66FW5YY5Wq5tgFjphdoEmOfXDrdDi70xg9g7cRvq6nzqvPhZSukv+j
rsuUV9dOpgj8TARo4BQOnN/loJ8clN+PYd7u6SZvbVAdlCdUS7R5oHVfL21mtFZqeXOH16XIfbB8
82Hy0LQsLIRWlsHWdzp4m+NRtLUZjQB73TOjwsj3pdAfqKqiHosUnHpjmnjeuBhs0sbbY8pvfT+d
dI+1hPTBHXM9PwKpdBqXRLq8Z+PHahTJpTOVIohayhGtHYEXaec954/bRjwb1kC5V6JtyFjWq6or
VUPVuyC66RCvOKkKJjSnWIGpFBi9Y70rUrtwD4bn9E+x8JToXaWa3fhejfuFj5DG4+iXwihdzDh7
F5eBEuolf6h/gt9uvTrbkD8WPfkXP18y3tUSkV1OGjoQVF5RSzx6k5u+DRPyYlLXPa/i2+yKscAB
kYIjn00quTrJ0ZiUxVLTyAwVVfmWplP9LTMX8+L0s/aza9Ff9jV8yJ+4BeyPpuIuvzW17d3XxmLy
VxDN4fPHJ3LX1LxwhliQIkweqHm4HHrdTf+dy47uWu2q+Zf7F8jWhseLBaix9AtCoOp6A6KImGtI
EdDt6o3+3RRmXe+HyyBwuAnT7NAl9R7S4CY0YnZcVtD/DOpU1DCvR2yirNactuFVFZXyj5ct2oc4
Dncio81BZAmM/jDx17pcjx3LsoxO3QU5voyfrUwhnp8GfSdk33pjcCP+/6OstoumAQlV3aoLBnTT
DnGie0Hs5Wh8idQ+vv47cU1QmqIrSV9yFSC4fTE4Ba3lQHHb+Zkao/qhIrr+1mPO+9vEpfDV3AE+
E7m91HTgHgQHc/2ZMMmcSqWmhaxhzR6EWE2fk971LlWLfPn9ub28xVdxpBwL2s4LDoRUdTU5iGmW
NRk8oDF6GPHR6oTxQadEY5/oXLeflLHuUnzRmik5Yr48J0fCmcjxrbbsPuNNNzt+bVRFEWRVOTgP
3BXQ3UtdH2IE7mvb8BM1196nsQDcZOV69pBi5Gb6AzoRv0YTl2B/QAFS3/liW5uDshcXlsZDi575
9QKKOW/tynK7wHMW7KEpzJ46I1PPHi3knQXcOsSUYKnJqIgVUla4Hspxy9opLZpT5ZTNx3YorJ/U
u7JgtC3lMBr6Xqq6NTVJy6FbzcVBKnc9XqwuRqKFC+PpLvhypTeCzinSs2mGexLEW0OhYgIgDjU5
aMqrobQoN6kh0rZ18jBB43hsnufObQ4xGkE7b/9GGEd1wFCpWUhA6Lo7PliKPZhz3Ac9Rua/Q0L/
yq/NeQhsVWkewU0Wx7EG4z1afRPthJAb0yT5Bs1ORmFz7FaXYivcLKnqkuRfL2rfbqzukoFx9B1t
3CN+yxVbHTYKaSD/QHbTVlp7pjja3BpNSWRBrBo/uZFbBCP25uf7Z3prQryfOG+h7sSWlIv9R515
CGu78RTesMZzEILBq8RXbNyvrdLYk0veHAoAGVVR3q+bpIKr14NdzYQ6rCAmP27a8VvT6eNAxljn
P/9iXpQSaAFT3LoBac6eUC0M4foAwbgkQLBRPOZ4DLxFIVv7fH8o+c3XHwrOFqULGDEoqaxqnxOG
iHaaUyjRPEwgdb3yzsYy9KcsG60ADWeNUvP46nqh1PilWEj0QV2BxOn6uyGF2y51z6AAVsLnPvRU
BGRH0JomCiZF7ewJFW1NkgSNzIXNL7OY6/H0GIqKk/BQW25JgRdpwCfPC80Le8pBun1uq4cEHdud
AuzGhSkVrrlUeNxkn/F6VM+c6ZWCzAMalw6+6WXZyUM2Bi9n5OnMvqpen/eiVwJmCaQaWdM6TcvS
JKrQZxZB1S/lMXN69VIp43+gsPcaBBvrCfea3inGQFTz1qR12TTohKMIHjqgyhbeIV+LKLJVVMtV
MfiO2qK3NnW6uUNf3hyXrF4KRRM6O6t9w20aNq2M6qbWmA5uqmAQMpbmU9W7xSmtrJheTNHs3Ngv
xO7VESFSR7MVLTc0D9bsVNE2C3reOJfWVRK/VwAGPIXVFD2j+wX83Nb6Byqn47tuoKiMpYgROKnK
z+m76qAvbfeh0hUUROpZbY+esajDzq2+sc24l/iBkPvlo7JalNqYjN6qSJStGf/ctizyc2QYoV96
3fxgR5Z6vn9jbOUvvF/8RSgFzWAdJfaL4Q7ZSCDVIE/kBkKpCJMyvUjcizL0y0dtLoV56lMveqTc
WmmHUcmGFDoPThjH+79l41bmp3CqkYKVMYL88z8eAK1J3EhXqUzEUy/8vOZ0z5WJxh2ozcP9obaW
mcNMu1t6x4IfuB7KAKPdz6hABjrKE/F5aUgm/dkxOoCaVhG/TT0j3wOzb02P55PcArwK7hereyvm
bbM1guIgDbXpTVVXy0e3buoDXjzxzvQ24hJqc1watFN4s9d8RcT+864PdS4Poc+/kjCd/S5uMTpo
495XvBlv3qK0/SGfX020QJRXCgdSWkbm4wZg63Zx0+edJRBrMUPYFUINDIo8Z71TXq2hz1Bc6R6O
JpKUsH7sAFzy3jaaCDpzVoMqbZI30+z9SiIj+fj63UKUjMoOTx01a7mb/tiYerjkY6vNAqUAO75Y
AjFEHKe/KbbAlqkjJbg/3Ea4RZsPTAbvKiCqdWMfn9NesUQogj7W86DS8/DYxtGelPfWdpT0QDkQ
EoRr8bnCsXs+f0xJLi61IG/q8kgK/Kvq7fr1Txk7HlQnjSL2hi4fgj+Wz6Men6P5T3Gib2kU6Z74
rgqp8qg45U5x8xY+yqYgiATgDXBfMktXYyWWSHPXFgEMlZI7hDpgUnXeUWk1AM04oJyiplgCiMk6
ciZYN2lzapyi1jF3elZbr5vkUyG4RnsYCN71DxFOaBmV4YqgbLzsSUtq9X0p+o+umLKTMsCsneL4
1T5qcvIwFtCZA4RMIn495kgPx8bQngs0hLtnppF3tHFj8QG97YnqbE6PWAG3Pfo5RH/XQyVkGZrb
ZTJ/9PKj7fRf0UdxDuzojyZE3qcaHMfOim5darLRiVun9BVcg0YpK7ajYRQd9vE5kjr42n8Px7Z6
pvZRIO9Q6U8h1CSfaCLa2VVbB5JiMph1YHUIPawyE3vK0O7tKNrEQ6F9LaukBq0B3eX+sZdfZx2Z
MAJMHjIStDNWEWY3gGOya+o1kAaUC3395HtilDVyj+N0NEYBxR8ZpwuE7C9wQow9C8Ct++DP4VfP
U1uPiV14TLIwajvQeRx/DJbXnZD7L3aep63Xl8eXpjG3AZ2k1XoWvdZqTcSFkBSTcyi0cYp9fAeN
IIpoB2jTpOws7eaAYAQJqG3qe+sEVkmTfmHVReAqUXoiqgJWXRvItAmjxZETz9m/+JRyNDCC8gpf
rWWYWgpIAEMEWsLj7sNKLY8Ir4vpEApT+cifio9d7dS/Wi3FDbjusp0Jvzx+681ERAcSk2I9IKdV
LEV2mA2DRbDhpsPY+pEnzBkf4jh8b+AG+K8xL9ri13rT/EQ2KIa5lSbgm1Q3jN5PSTO5/lwPzrsB
+6qS2yRruosLwetSxHH5PRSQdvww80TlT9Okjr5oHF05zqZQv95fyK1NaVOUlMBEdLrXfJ0xt9wF
o4suWNRsPOhKqUCCVUwsPLyoUfco3Vvb5M/RVvfn0FPL0eWTWLRVhoRTpiI0nVjRscMuDqllNd5R
ed8akMIAkhIYGGLctHoZRxBuYvSoQ+hdswTkZ8VFRfc0cPO5Onmijt/fX86tKwYUFkQYXn2eydWu
iJYiLWaF5m2SxsqTgfaj6pv2PKuQN+ehDho07sZDr/Xxl5Sl/2+aTSis93/D1mUKo06WpMHFQ6G/
fjkyNqFiZ8AW+zxWn5a6tT7ZdrFHV31JFtYHgCxPonThXkFovx5GRxotDQW11KqKl+yc4Cz6K2pH
xOaVAutuP7TDf4oSJyI0jvPikGh5/NsJ3SahaYSNJMXDiFLUOE3FG6U0wu6ALu4w+6NiLBDg22L5
Ufd1VwSuQYnDT4lnUA6zLW4yXdGK+m0idA2CeN6U+WF0u+bV6Bv2Bg1VqiAUldAjX92hTlNnbSGJ
kFNf2O8GN+RI1Gp26jp1593dOIO885IWRgcXhpP8oH+Eb0tb92FRUm8xMpBgqFVYF4Kv0Hds4ezs
jVv1AYnpxFuTb0a17IY7jUoo4Y1LTcAL07QMnLqGrLsge/IjSXXlA53W1PGjFFnVB+hBvfWpqyub
PWxFY+Enlo13wDKn2husDtzWT9W6T55b0Y4fxMxSnurI9Org/n7eiIRkZACcWbbfICOslgf87yxS
asAm2IFTMlv10VX0MrAXXfyaq7hO/LqobGvnidmKdFE9oM4ne/kSBnI9bu3kNh7zVPBbIzffKmK0
DrQ+4sKvqJrACkbsGcL+OGSBmzXjcZgVz7dbtzpyxPX/3V+DjS1Cqom0rCzJSSPm698CiL1bnMVr
AiQfjJ9JPEC0aFyQrWKYsz2JoY0FhwwOKI/HHJ7iGkLkKtQhNHegw9Qip1souvao0qI5OpXrwSbM
0h8aTdCdr7wxQwal/M19QiS4brDipBQtZrsw6Njkh6rv9Ye2Wr5GXlte7q/lxpsgrYmpEPByU9aX
f/7HcQsNZVxstyXZTDWCo9xMfEV3q2DIJ/0o7GoPhbw1M3myASADRrkBsbqz6aZ1TsOuyefhP7sG
AFz3Y/peBad1vj+1zaHkuZZLyAlcJWfWFCFauTQsol5yuL1CPE15+O/gjsnDX4xEqMd/QALwzlwv
YtFZvVF1JeFPogsUoUrj/H+cXVeTnTi3/UVUASKIV+Ckju5gtz0vKkdEloRA4dffxTyN213u+m7N
49jmAJLYe+0VdCFMjcgEefz7pd74pmLECvEJtC6QGrwmkrfw8MHkHzDE1GKH9VADVygj+MHGDhkx
GJPUAaJvDsW0qespFts7uPS/K+/Vhw7gBxh1/xqPgSr1+60muQjFBlfVf63T5XH2g1J13lMciDbz
c3PG3lx5aUMhRDlqPVAcTXlznUcW8z4AfdnFTCotaoWm+OPfn81bazlH6w9mL1YX0Nbff9vG5Qxb
j1hVFFbIcALk/kBW8nFR0XDFirR551m8cTlo3hAOAtgcurDXPNEcBAjuBzT/HhZlV0IyBKGZqb8u
QplV3CTvfYPfePW70A0mH7vEG0ntv98eKruNEYvrCWlZdiAgKNdTlgcj0gcRaF5GjCEWmrjg1CFV
eCyzIA3eWX1v3jJ4LnsuCeTAr9++yBDK0dodW9kcYn2RGV/zuHWHtFjV9TzJ5tPf3+gbWxgfd6jt
0IyGGEzsv+c/p5MIJUwPPZpwUqxZteeOVwhP11cbsID/ue5A/wIFfbzbjOK0eFUcz9ZFsc7QoCXN
UJyF3mOzIh4eR6nfywn+8672S+Eiu0Eg0JpX63RBsjoCkDNVreFkj/BBj8pwY+txYO8Ku/58YcDZ
wQDB3BFfTPDTfn+ATuZ9wuZmxxI9nMiTjV8wB+cHn8WyxExAvnMS/nvU/X4+4AHuLqAojvYxz37v
/3ljcE/N52Q1uDcg+QRiITWA/BBiX1QF546W2TKxtuymBIzqYop61CupxhimTwpEACS0WeAUb9Ap
ENMMW8nyaewPMH0iV93Ith8dHeMjY63ua2VtdINHiHxAAXPlDw38Ofjh7wvwjYEF0Ep8p8AKxZAf
/fXv98PmwGVhH6iqTxLzE0A+HM9hV3dBU+9RlAZaH3obFCeJTNxLQVn4kopUvUdAeWvFQOv1r34Z
K+a1NpzPs17GoUVWRczbD1gs7V2XkqHMjXgvn+uNSg/+EcD1wGWkKHdew8+F4oQEGTB1KHbS28ka
OEER3QVnMSD4ceiOPEvMTZotM8xxiu2osXKjdCreWUl/1l34GbDOi0Ecx6TwtRoigvwj4CO+qU4F
GIv5NT4iLac9GLWgRkd4z1mn2frO635ju6CuBKsakB9GJ6/9XgRaIDssqaoKRaHhyWd3w0i73BkM
YFeM4TYYBP99ge2N06v9AqYjzEHAIQHP8XWRYvJwmtkeRSaHAHwAGbpqMDHsySXGXm0QpAh+M2Gd
b7F8/vuV9yr5jytDaQdCyc7Mff35AgBohRERJCXcJpWY5u6W+vcdFvaG5I/LQCGF/9BAwO3l9w0k
16X3zBaqChMJvwiWufnSNbx9idzg4kMwk+3QOECsXRt0z2Zsozosev6g6TbMR8U4P3pO6Dur640N
hY8Y2MEwNYff5evBZ7DAYzJu+73sneNnOGgth7wBv6WOGDC9d/rMt5by7tcEfQf8k5BQ+OoRACaX
ZMPFglBPh5GjMuCa5ve66FklA3y1U87idy761lL+70VfdeypnP2YhRxz9rXPqk0HWe2R31qRcQHS
xuz/7OmGh7kXXxhx7hGer/v2MDSdafrt32hidwGtTJUSWpYDsoWQpplbc+iUSk7ITi7e2bR/bCEM
H6CgAcgD7BMV+Ks7hZeByzDZh5QlaPPlnCSqgaXFnlwB8xvX63OWcP8TNqag262KknfAzz+WEhpQ
VETo1uBkCgrYKyCdeYhzXAPZ7wqt9HiKAcTepIpF11MWsfdOxT827X4xaFl21w4Arq+N5N3SaxHP
M1rdxsf3UAjFx0JO+fPfj4Y3nij6QRReAHQxpH892WlDwyUqOnBs8MweWoGJAPSPokI54UsUElA7
Aq6sl9m9pzL+kzCBG8QxCKgOzSjUAK/6i90Ocp53WpZTNPq6xjP/ibI2c3AyBTGgW5AnU+F1w9rU
qiQ7JWsTwXp+Nv1VOhYD5gcL+JcV61TqDmJAEiWI4Ew9/v35/LGh9x+JrwMgRdCY8CJ+39A5HSMb
aBhXIUgnJkBSPTnmZmvrZkMFpxaRAgCJkHzw98u+8fJhdYyxJmQEaAJf11b5zn0udqJ5NrL+ZZoo
j4AQJu8SoP84OjBFRMWD8TPwUpDW9v//nxoO5YVUWBm4jg2705BwCodLaltSGenoxyFLx/Sd0+qN
FbfPhmMIbxBMBp3g75fsYSgIfQou6Ru+c/eVPtJ2TsqZR/5Q+KhAaBVNSoCQ7/HL/3yocN9F+wZI
Yi/FX4+LpQUbqs0BqDVdvt5GLHBPstXLO4DOn48U5SNKfrBsUFf8URZDwOdw42jbF4xJq27ZkjNi
5756r7cztwB2/75S/lygII5hnYDPBcdq0PR/f5xI3iyQqYKZfgtx8lAhJ2c59rFuzh1J2SNLTXyl
gk680xD/eRLiqkBBYC63t1J/zPjFhu40BbXLL318bObRwtiHtFXbW/HOVnjzUjiZduYSeuHXVpQ6
2dKupWDUrDDs/sZny37YbojuO+C9L/+PZwlEYae3gIj3migaRNzgUWNSGWRIMzhnk2iieoybhsP+
HBDnxTSLW5HMgWDjd17jm3eJQnSfnsBI/vVgzwVEKgC+2IihZCeRJf01Hcf8RADHvnOpPzcgWkRw
/7DfcZMo/H9fMbBFS4MgBq4DwT49iQRyv1Oh/HYiRNKfeRPOGNJBvnWbTDx7h5r3Z5MFniPkaftK
DXcN+CtkIybGc0YX0Hh8HIsSod/RhEnRKmHW3wj/ssXRNiGROJGPvGsyONqsBRgVgcy39H/VZew/
BeYdALqhwMYi/v05BIz3xu5cpn5cxvsVOYWsioaJknee9xvHzm4WAuXf3m78EXjeRKCVgqUN5l0y
qusGNL+ji9v3rJzfOnb+e5X9V/znJAdo322ixVVyu/YQ4SI8li4M5PBZC32EZ/f28++b5U9t/c6D
39Mp9u83Bjnk9yvOgAIDSIEWeFn2ZCmB98msZEOc302a+i8bjuErgDdRV1pqyCXOnL4ZCnCoRjaN
VzknUNH9/Se9+QzgYoAYBjQ5OBRf/SIYNLT9TuSY4Yz1KQvm4cr1efRF0jGvKdKY9Tuv9q1di3Jo
h612p5vXs8B01aPSHiAZ64P2bDC5rplw/WH3S/pf2xg8bczjwC0E5olxyKun7XXuTUZBFZPQhB19
Pg0X7kJdd5FJz39/jG8dEBhwQncIjAz486uNkY3B2ukGDKM1zIe8Tmm3/tScrRoG0cnuCIsk4lC1
4RHai+7092u/8UT/lXJia6JpA4P391foO+fIBO+OaoMh5e3qZPjQmHyAwg4Mq79fCva5+0P7rWMF
6ABSbAxDj71new1ygkc+UqnAoM8RxaSuA9tThBBLzGnB+yHzo+IBbhPHUOxPKlrXZ8jaLQBtqgJd
Jjzv22METu1T0GfBV+cse5oVY1lJUtSNtQuZNPVCZVSUSMZ07uSitNnqdsjbELOQVPyQiiTiqNSq
v2fTZG2pvMKht4DS8eBCiNOqNhPJDypt/yPStpvPCPZJhlIuwn5ARsw6l4DT9nq9I8N3lPfRp4kq
lWE+IOhns+TbcnJ+7j7vIbUzKMfJkkG6yvrHNiGoWlWMvCkkuC+8K3OYut0u3VaIM+DXLdsLTjA8
utCrH9umsuFuAAR9dBlDt46adYWCHgHSrLZDq7ITMjZBmidInT3ywtP2zApWoNenU77VsK+cOEi3
bhkOJmwnXwdz1NojjD+GcwHbRWBrIqCkHEcnmwcoTufP4M42Xyc1rZ+Rq5nOB6uM+rqi8fu40Ihv
JZChKKgDtq62CooYeV6sG0VS4mDovk+p5sEtzXn0qDyRcUXanD1FSqC+XGGaBKNJPoB+voRT3j1u
SHHpDnQDoa8c0sm9QAjAW+iV9erwR2T3CTnOG0FDBMPVFB4iwMk2vtxOPkA6h48mRHKuacTsLrBq
fxZT3iAALeqjpkpsb5d7oSEBhJ0X7LCOjRHASHBgxHcBwlvaK9i1TXdtnrOlLHjRXzVpMKbHkWLJ
V/gqJZ/nreNfDYSvn0FBLJAKDnv+sEq3zp1GpWJyaKNUTufBdrCEY0mDdniYOswJJoQK3sJUwJlD
M+cS5KQ2Am2v4SptrkCodeNJC4K4ralhL9vooxSUAhjd1MpEXXLM17kYqradRH9LoSIHuWHc+JWM
QhDVcBfRsdEpT66CxALipg10XiUSj7ko6QZLlXO65WFQ63WJkYtKF3cV4Nv/E6ZHiKkSHFgRHqgu
zAXCkg6pNk2Yf01go5ceM7aYrhwQe0TLOILj9eNqp96d2mKw9DK5NOpqmFDO6Ykwhn8sCKy7Mkmb
BjB+6OYHGsv5HpnGQpcDsjJuOsbJozFtCNv0dTT/ZBlG+lVswAI+IU5r6EHA01l6FVHGCKhHaCoR
9a7W9egX6iOk7KRL+sG1FLc55JvF2cttKg86aeBkkwZNAN/HsNHzcXAKkd7bKtn3Nctdf04k099n
zCVf0EB6XvdMUFeqFvLeo2tc9It3WXfjQtvi5Mm4hATE5iopad4keTlJVTwtTYCVOjvZL/vj7c8W
y3CGhmkdHlgjYFJt0QRcWXgA5yeE/aJtnOZ4+rV0GG2ULtvQJo/Iiu3LYJXLJc8HkpYKpfZ0HABJ
AbPhw7iezZCzugAtPzkgkp7FF9AP5n7fD5jeupSspQFc91ggGoPWmxrNpUmp+ai2YA5Ll/TsS2ax
SjCo4kRdtsbyn+it3Zc0kZmst5EYfBhdaqGGwEsOa0ELqMsHuhaPOtvMdIgb3jeXgHtjKz0GsCOK
JyGbA6EmjGqSrsjTA+UiCc+oN6g6aNUzWc4zFNCVcTDTPqhoChCl6UOP4F8mGlov4TyFpZp4J49w
uF67O85XuLcv7eq22vXTuJ1BY7fsuphmo67aEOr+kucINqwabbftMtNgQLKTXoDqOQtzinPgrJBl
zsPA/sPbxg7P6GmTHxE1HCEhgqv5FiSFGBh672flHxb8HHOgxAEUg5O8HW8iSXJ70h6hRtd4+LCc
zxwI50GFrPpO3ztqSXvNfLCxA7IEuvlHRrZs/NzwYRILinMZgPy3ZbTP9SlLVZF/y1pEfX9rIqfj
ttRsUw6unDC8zV/iPoVFZmlSvwZPMkm74qdDeShq2rtJBaeQMxsFZerAKwZ5OIoXSKwCQXvhygnE
pp0CH/ZZf4Ip/sK/wvQ4HEpNPPU/gmjbZIpgkkzIM2vSuMmvGS1wXIGfWOjwWds1sp8iOOfDASya
I3MH/8NW/+jXmMcvQQKQ5zrAR4RU8FRs2C9FEM6+HgXdSTonNESuewBJNja31nKXSCiJCk2Dchmj
YO5qBdRx/tkWHlN/OJzreX2Cd3k7X/fWSPii9NQjeluNuvkMC7Y0FFg+4drcdUaKBMF8jZ1vGkD1
4NCsY7qQZxrDwRYIfLJuUMYYIrrHAGPfvjnMcU86fJ6kZlTAhyHmwROeW0hqMI7i5Z5idNkEpV/g
UgnHGZ80iavQUKbz9jKQZIBTXzhRJyrkafa2LV1DDTvrrNf8To/FJn6Ord/dHg3B0r9LpHHpMcLe
ANcmhI8tTGtCwDPdT4KDtFH1RpCmfeHomZs6Ztl4t8VW67NCNN5cYhK4iWs6B41tymKE5Q6pMilm
dg9fPwG/wCj3YGeUkzAF3Hg6nqyYzSXzoG8T70Rxy4c8b0o3rgsDt4c4+D6ViBstsudxafFSQD8L
TN+X2harONm+6Oy5H9ckPs80XZJLP9sUyvBwLrqjyMCAK5Nhr13ngAxT5cd1DRtEBxQN/0FzvzV3
AjTGuPTpCDe5Rm4uKcN1hfnTEnCMFmPi3P2y224A2B5Qh4qBzMh1io1ALgWcZsfjameSVNLAuEoi
hVS3RY0owBGj8b6NQuirJ9V/mBDKtH8gPeM1YsPCpkyjdbgH2Ru2y7Cl7D5xDZJ3NW86DU4EpMX7
YsoaUsZzAKXQtsX6JfSR3soBQkCkb4SNubA4hkH0pHKLYVWL4Ji67TNy7wa7fMYM3/hqTYJIlWh9
mL2aRJG5GkqWFZSOVsbtAfYWcCfKcj2AYsZi/PnQDM23MYWbSiWKrZnOLvXDDRJDx64mVszXOohC
fssiOrmD3xi/33Du4cGBLfsxjTuKCtLHfUbxrcLgr9KTHDCRyPF3q7FbURfkXQ4i2catAEKl4KsH
rx8ES5RTuCzhP6JfRlNyXShRojKksixYLsgRKXhbcaLwukhLs0yC1rmecTIrIeEsLaN1ARwbrk4/
i1EbeWrb0ZtvqBTjpCRNMnQ/eWA6cEUQfmBObIEMzN41hoMv7RtvfFBCTmDkZzoNOsyPHsnXMSzb
WKoOcsnMcJBRUwTfok2FX4QK0Y7Bxl66S2iUwbSZLyBdurZr80OIkPmgdDyVI8Y+NNbX05J255Cl
7XS1IXONlhFMztaHKDRhiHI7daJuQjb5Q4YGTl07bZ09WStjjTo2X0cs9U4jiLUZkYAbjQWQ2Gy0
XpdZtBmYHoNOfEE+E/d1MU9pdNhahZKsRPesmjscxlF/B3d+3j+0GojHvZthBXToyKzmSgfUPsF3
jw1nkPFyyAQHLirBWuFPSQtY7abAezwlg0+xNhIUvAc4g9r+Yc4cITAtl/Rq6QL/MxdgMlq5l6TT
0E53fTqqlwGpTEuZyxAlCpR4eQYurhmzkpIWfFPA2cM37Br9LYXuIixj6UV2I7wW62EOx+xXRtdm
OZDMyPGK9HP+a9uShdcNDs+bWcGprW6yniTliNp2rKJ0HtraymJ8MjgmHpNF6qheAJ3hOz22E7tD
AgFR5bL2MHWBl2/MaxiZxI+wqYYhOCrjGfFP+LpdFh7jSyumzrMrfIcVDAn5hAJWq2Y3EMsdfgRN
ubS3BQLCbnux+0UpFWx9iSNVzhUP5IQ4i3Zc/qFi7B9wllOP6fY0frJ9P7Qn7AT+xESKf3TNIMOs
LEi7kLNtgVOIB27h8rU1iAg8ZNrh8gucj8+gBJq8xEzZIBmmL6apVkuA7gv2akW1yHSADtqy8IG3
XdqhrIoQN6fpMl83dgvHF+Bxy1fG5Ay2xBYJdYU9mZ+gi03Jl4wPDT/3ydh1JdJA2Kdt6zZZUpv6
pS6aQYUlCrz2H51JfQxkMYky3kBsfwanb/Q3SyKCtgLuq/XVYFfxbSOFxw+GYBC8VsKpgZkPToGx
m4v1KHO1DVdZm/tLr/C2HmdG+U204WQ8OBX76Apbk00XgBvzWCYSKSE3ZvVyOdEE84JjLyeENwQF
IB8UDnojB50jpP7zEpt++hyZMJtKuKlN3SczBllRBX5OurLvJglrkokUDMQmqb82wQBOB5qerk2q
0awir2yB+g6IdYwCF1YSsT9u3WDoFVek7yH65qH6DG9MsEuavGWfY5yteZkNzfYx6TT/EvbevFCf
yE8QDU13bhT+KwZb3XChODps2W5YyXU8ptt4YjOfPuZcM2CeLR7eBGsf/TVYc2JKosDiNpmknyTP
iu3c6KX4Rpn2yylt2JY8FqpL0oN0cfKdgYaX1UU3pfSCYxxHatqiUlW+H6KbNJ/nG56hqCrxoaAg
skoRPm4j+vMz3G4icseN0svZIL8ch0zO5ul2WPzan00iuugj3JKF+tBHqHdvxNbaUzfaToApsAVX
eJP2e+LlJk5JMJvpw4jClNwka7L+4uB3qloNkAKXCd1tx3o6L3O1zh0y7HQKssstbweVHyK4Hkb3
LKZBf0GqMf0RhrZ4xsDe6wuwizYuTTdM4e2KKKiLaXvKIOVO6HbaFsJQiul0OI1kMs25ncP2Q7CN
xl5nU6zNGX06O3IgMPpmMl16ybZoTqvGxD68HvF0kBe+G+adJhtNF4xds+7STIQ8k0YOKC6I7kGa
xxj3JQo9otD0DKC2DDSAQwx9YYlxiBcS97h6Og4ldNloKmaEkX5eDZMd9PRYo50IWXyQcSQeYyPJ
VOGbGVxLJVVXm5wgBiGRuHAJMw/1Mx4DhqqN6TYB5XloV5S2OvmSWtuPl1gJWBOxTJGrmOsuryAX
seSDXVZ6VHFO2Sn1YzyUSkHhdNgQkmjKbcRiqnGC4nBD/We/Rwlvp3qWWxCWsLtof86dcs1hzTJ7
1Rqq0BIPUUOAFSNu1d4MM5t3EwANZIi0bYoPytxN8zF0SIk7ocnTFDceeG7mMpqQIYRAHTrfxWnQ
2zOSUACchbBtx2ECBZbac5GHawiw0mvXjXlYhsCmo4duXqQ/AuOK0+OG8foLsUXsKtnBffMYAiRo
ruJu0r6mWQMbEha33c+Jwdq+hDdgEJ2wrePotKFGGc82gaHrJWm8a687Z/cMGtqxpBw0nI/RAwac
VhTvSJ4l4flpdQTqSZw6EdQTMEpKjw1buaxA1I/8LTwyN32YijleP+kAdeLB4+ccULNCt96ARwHu
MsRWHHAbGh3s0aJJYV4WAjZZcGlZtkGePzURm3IolJqRl828AmShvIHSPugnFlQx7Ozv2wBR9GUP
qba6T7jLz304dKoGTBV9wCE+fM5cwZMytsn0jQfJeEXXGK5UwdiG/UUY1Ill1Kcmq7veJ4+d1v0/
+LV7KkQfFcupAzzxRRlBnkfsvu00QB01HOCKk75MhWtlSYhRtzrBx+mX0WHyEW7VYKmAbN/drc1G
PTqSDLAPEDP3D7Q8CcI+NxvzynRx2N4ECg+r5NtsLmIm4GoxaI0e1q4PgzNXUC7epED/1xpuzdn1
BIFJX89TW4gjOGzkkY6BKkAxjjtVZlnAFJq+f9+tN0XwA6CcEE+eRmK5zxMkUx7kmjTmkCQLHepV
RctTikPip99QqVbwDxvTCxmW7WOoYFl+ECC3FweKz02E059uNxYyRKx87JNTD31n8HGe+vWbj3Mz
13rgRB6jxAzQQw6Jv9dSLMNlg6hRl/h+kk9jlPqmpuPK2Zm4hD34eLbYTmGAGtkEoaznjcNCCUaf
EOLwhUM4QLRtbLl6LQlea4PXtjKf34tcAzbE8tFxOUiQWWpH8+hsNljVlLEgACTtFIaqTnroUlCN
rROoaf3svm7g2gpI7QfTl20+t0AMR80f4TLPephvoYA+w0gYOE6fLv2DFhsBmYEM6lmlPThlICBq
VUGqhIlmyxX9gd7GXvIA/WMJLEGcxjYG9lDoYV6/6SKWy3FeQiKup7RRwVePFMBfhWo1VM4DT26Y
GsQPChy4P3TOJB/XlbUXH7NmOKBkgJouNRwRsRTo4S/SAzc78FXBw1rJxcgKFRnm7yXefr8+qjm2
/qihUdpqj5PikqCYHg6wtEieC1hZYELHg+VTQSb7aDN8egYHnKiSjYqeZ8e35Gq0YniwzrDwMUNR
sB6D0GCa6Tyl6oQR53I/xFg3JY7W6T7waB4PiVTThbYgp1TWo4a8Te3oT4bsTj3AI4fxEPNOv8Sg
PS8XOKwOd2JY2FTmTaq3UxQsw5naOW6vxp06giYnHWeAXcOM0gnfCFVaZsYfDti5A8Ksxhj8KIJy
3rBdGzpmXrPaxdS+UIStDmWPxPsPQQbhYuktDW8lAiT1AfaF9itq06GrQo3Wrc5R4w8VDI3sZ1Gw
9ANMDLvx1PR58lHRBGDdlmWdR4aDK4AAzzDNW7d2f9WxTw+7cvrLPuXglfBTl1QqWP3DlIxo4WBg
AfdcHzLg24tv5IcIzEiG2ihfsRHEmB+pSZi52zJZNCBPeH3w3ZotdysNUDE1VPa3KGsc8o7bNt5q
m2cmKottbp7nBvL/T73sRzwmP4TLU4gG7As8XqmvBEFw8p1w7XqTwA0mxW6Q+G048kRCyh65F7+G
GVO1k3NK3EEUlnmA/4jHuCdthgUHnFmUXdztxXRj5HxqpmU5oJSDaXRMwO08xjDgftJglU3XadOy
84IvytPsp/hmjvdAspiu0LKC2cP8QwBlP4xaENRUWuCZcB0KAxHfNnAv+AZwMBUX9PHprZdz1pyN
l1BTQuBF/kk32X9jOLEAYEPGduOioZ1LFFzLp4G0Q4CRTWBuMzMH2PoI2IBZsJMJqZKRtksNiWrY
laEZsT+xVQtzyAPcC4BXm9842uTJIYJn+H03Iff4Hq7jwCdcsQ4SzISFhiUQpyQoY079s1ApKgvp
HIjOLCAYvyyBYfCoT3xUNZEQTQnUA5sHnRYwUNScDsZUBLEqKB8ww7iknRMhMFQfd2fg09sTvtFB
VPcOPNVDxv3W3mTRrry1qNvkHRBK191sc4H2B97BsbiMUcNJnXaxu2edH//pZK6PoFIgAJVQhBve
JUuHxwZnujaoeqEHf2tHMr5sKSqwT8OY6a/D1qbp40DIgphA6F6iG4os1ytnk3Y7GCS+YEcx0ibA
Uqfsx9AXTVRiRjbzWw4W+K1eFoxQFlWsn+OmzTsgkLDSQ4K7z0s1LvJaZIBr63Hk9m5m3bY+qU23
9AB/GgVKAGkEhjaIlblqbM+Hj4Ur4nV/rRls942Zv5BcjvyyoRMODgRG/M/S2g0rFjE9xTeiAMY1
FgDNJ2MG+gK9KX50OzYpxl8Zs6xeZ7vOdWYJE2cJtbi9Hmg/PTgsUHdFhGAfKZLrkudpHnNZcUyc
7ZdMdOoKWcSgvPiQjAHkvLEFPrepAmmROPM16iXcCk6UAY76cDYNijMDTBycYQJEgtuhBefgdocS
v2YdyeypURnKkk0ssa/dFCpTmy3d3CEIOvIPWfUSlFFQTEvJ7CbbozQYntU+IeoTIJ0iOOveqW/R
hEnGnSCj+pHpsLvXw0YgzgO9Na507KDd7CNrRJW3hXzA3L0DTajhxcXBNix+7tMWcyTYS7u1hrdF
XrxYDND6MxBlu93QNluehhEDs29Lsq5dJSI946DPRlcP6AIc+j804OXmbZZexwX207nZENl903qR
CsCO0A5eHEy2h+eFc9h0oIiRHLMdDzh1QYNXVD3fSIunmDuA2Vl/Z1KTTA+F0fMvpH8nAtqnMMJp
OjaBOmuMBcUZ+aO4IXz3FzwaEMfSM/gmuatmCMjPLmDJXBewttqnR4xdY9qToh9op+IW9jkIgx/b
ooPrQSHlL5Kg46gJLDT4IfNr5ncByvwA+Y29l92gbCVgd8jwBRUIr8gwnQL6jUN1rRs6x+ed6wUb
f5Gv7QdMWGFWhhk5+x6iY4dIf8wDDHN1pnxFs0jdtQjfVCWPWv8V015MBxEFmrIS5qOoVMAkRc26
209ezxms4s+L6LuXjBY4OcbON9+XcWbjAT03/rBJMqR6wks7htp+BXp+7EbKfvhsVD+TVqLYNn3U
ok6f0ocEXo/yTrYM0PoiSHBAORnwo2zlpB/SzYhzhPrOA30c0rnkHB3TEdh7Kk64lzwG9DW6J7KB
Lf0o0X/L02ZN8AkUTBeVbpNFdGpj1GqXHjbvS9mH3H6gmLp0ULd7yN3RpztTSe/RsgBN0iHSyiKc
g35ZIveZOCsxRywmi+aUDlABWESDW4jibfi4cpt/XSWPOuj09/UxQfgx1Bbkaoy8vYl6WJHHxedQ
eR5hkrEM36eIwf55DmZNKj6G2WmjS9fW+Ce7p0YGMnqCYG7aShMvw3IslCQLPIRyB4RnJRgj9JNN
syPGZUkHmD+EIsKAl+XLdGZiusL4CZ6IyASz6khFm4R138yNu2VJTO89caDe4HAKf01LPtwMIHyv
pyHskALXZzY7dDhSdihylHDfQW7bgRfQWVVCmXg3viKAsMSq6U2fUhFciIjm/+PoPLbk1LUw/ESs
RQ5TqFydo9sTlvu0LUAgRBLh6e9Xd3qC3VUN0t5/rPb0+yh9z+opJrRQRGntvCaUO9i8RV8SGcM8
u6ym0NSxa9o9HQMJALKwAOZMM/7pSWWA8I3VqPeFcjs2lcnVTaqMXr4IcBi49xavPlrWJDaO18Yv
T0kpquHi58rje3BuD2ytF7ELBaPXOUBqW2ZeRDw0z21OUBE4CkEDZIkpP0ViH7Y0MBXJksq2SNxL
wgWFcMTbeOkthdtnX3eTfuhkCR+JlKSIUxYT/cX8TJgUi3odpk7ESLZTa9u+qJL22ms1R2xB1hBQ
y0DktnfAeNP0u01Fc3UXBJ1u9onIYwAUrKCE9llyvbOodbxrhxkzVD+6UHj+UmDSH0Q3tSeuKfu9
dRv7b+Cu5KQXN00qSA7JrZewdiTPm5UvMotYaPR+EN5wyI1U6mtRNUO8kYH9MIyiQQO/KCy1vts7
4KvWOvRpjDV7TSO/s86kg8As+HNQ+ykqzeJVln7tHIjQgstivJmusNhzcRwcH9pucwT/tRiQ3ZwX
FLtWFq7+qNONsOcehnM1LwIyasjqRkz8g9xAw3vbOl3WJqrKAzPzHILh01mXsmfN52SVQZRBs8ku
3ZptezESYf9OYAWKT3WBAeNcLiL46OAnL/M2rm3WQtMLRqZprg+rVpaV1iwTIWu1o98bcJUPta1b
kFnzTZ1g4rAed3k5ROzTUPbdxYKgfu0Ym/x3tsFBP/ne0kV/wd0LFAJRCXnTAAgtu3ouHDAexIdM
vWJuv+XUD/pIngh2NYws+TlvKhLjhlX65dlzFopIUG5yVsOa5+u/0Nr4Dw1L0CsijZp53Rs2L0Xr
Y7MadUlyKOMiiDhPm9U91bWWr5Xoyt9igkfOiqEVaBWcxGxZ2avqL5yGA8GwwcWVHOdLPBzWTY/u
DqwADQTz+EhPTbSFhHomY3JVa0/BXVR0K4KoJkBCZFqtv9kUGAW2OKr/a+HNTLqUoFB7p3HMdl2l
9PYrje0Gn4vb7QLk7vrMrjEN+1rgKdjRKRheXP8mPDAFZ3mG8mLlhguKBaZcB8rO6tbf+sd2Jf8B
bIy+uLTVHG1djebgZKaW8zruQ/WEeKfzn22X39PvUG/1dpo4y+N0sE0RvlaxdqM9mTVQ2EvN0vwA
78FZB7MMCOcOvpukWpKvlgpgLt7WsFbALCTqgLzV3gfMEVd/M1ai/whnjv1P7OQ1K+jtzud+99Zs
SsbhDZF/LvfLTLzZjq9Zf3bzFE33pbLd6gzKAuvf/P+jbHZc+/yCmXWeKWJHbLDorfpc9Vp0qWwW
fHaJFlV3R2dW5e3UtOnzsjDy3MTVMs7cLne4ansr+uUDZfBkoQtpsoXmDnVwGp+rKuJf/unmIJhB
1WP7LWyX8sdekZmm6E3s73aIwuKa9x2lcZB34XhwVq3f5n5t/sa67rc9AU7VfKenZkooKYu7bk9d
GaG820Qu8MVxBvGvsYa4yEiObscUA6P9wg6E4nwE7xZ89yxZxo0RXlWBM3J/DxzpmaKrZN6TBCf+
m1BCvdEfaYGKD0lOg4LfAUP2vm+5uz5RYv6to6F9pXw+QZ+0DaI+0DjtoisoynDXtCTRExTSdau9
s50e/cDWJSNNeP5WlHdDHblLWknytXaeGADvO6DJuw0hAKKidQn+IbMl5Jek9e6dUrae/JE+Xl+b
UDtOyt3jwVxLshTvNs2RuIu2MaRxFHg4v+/6AYh/6BYr2ms/tObfk1G2n5mqn+x76Hen2/tKb+Xe
tfL6MR6Uu4BU1dxi+TBt5jmcrTDc9f06Eye4WIwMvez9+5AisXVPqtVY7LalSuw9x5u20yIOqJPp
oGv2baz7bTcWKNpu+Ox6p+LBCQ9mNY5PSFun172yqjCE51vrD8ugBgQimPjO5Yzg7zkvo4QDe9Ih
QV/V8pp7PlovL0GlasBpcJfkXTgfkqSPHhlD2i8IL69/iAdZnUbbXeZT2/FHk39RywfHb43ai07r
R0vJ6F+41UwJEK4xCXHEGz72jL5fkAVtkOKMQWBDDLjbZZ1eojgNCgQQ59wHYbIEgdZ/pVdsa1qh
DoEdnfUid0yZSF+GDQpEN4Nf7rtOGZu42Kn8HdiiiiE8bFamFN0NM6it0XrvKazlvqYMZ2QSrSFr
9ipoBOIv6PyXDptRkI2zN/zkK8fYtSLg393lTu2Ynb5tkqyy1cRgnYvycRqWpn8rJfK+O4s6vbeb
hnRLY3/dTiGo8vDFOjt8Q9U23sNY50uzQzWTB3uLyfVua+FRM2e2tjtSqxY/RQ+RBGkBvj/dkfnU
vxZBQCUYTzJH0DoGHH9U6+qHdgupHEV/sdapmdfmd9hMgbxwnwXfcz6VDysZOW/J0IVkja8B8nbk
EvKdYCqTZ74N4oqSyY6fwPj98b4IuXhS3RdJmE5TaH620geSJ4RHbKfaLeT9alclKim4fICNfkAO
EXd1fGFI94pd4cCA7NZQNG+zoeL6UDRubz9WheHkYZfsf9S6VI9Nn5NGCKtcsIjltTw4o67ImbFB
Yj9XRYY+mVO0MyOAz9eHdt7m/r+g3ZbHyfVMfGS4z539mI8GexsZEL83LalRdsj5B1VCVeT8F3nI
BPfSeO3xVouBM63xCka/OUmKjKNoHq6VJ5YR9oBEu8yEpfeorWD6w7U7r5nkAVz27ui0n6LaJPqj
IQFSUYm9iIuW0wDj2TXJg6On0M/WPIZaNrVbuyeRjOqd3ZvIQ6Rr4pFDoIt2BZLeb71G1ZdnBGD8
DRz79JuueKvy1osyAWbEZyae5xbzJeNDHsui3EebLd5ru2idUzgiOUI9VOciJYKHA1UsQ/cC9ZGk
+UwBMMLRwQN84nS8jQ9x8aueynrYyzjRb3mZcyigGAie0MIi5HL4fM/NECQBR4WoGlyBnT/cT40l
vgBYKc+1y7IlTzTRHLOhkMPF87dlzZa2nKcD2XjLX1A9zJsE9m91NlUQ3Hvq2OaQIJow6W+7SGS/
yKluXeRqi1MQm241D1sivV8Thgr3YmJnvrC0udxp3Crm6Pqbtz1LwK8/VbwuVqaniK2CNVOEh3Iy
0ccWhFH1sJSbK9hga/UVrFY07ZeQr4QzttzYSsqhtffRGo0AP0VdTadqSloctMITZ7DoSh2UE1bX
0ENoDCdec6XW6wrKv221+8da/MQ6iroWfJykc+8rQGaLp3Tu9W4rYo+/Z3XdX+vg1eERGf98clkC
but+3z3Fs+UW+yEIeDJjRFhfo2yARWfhKZTidfFS9pEQWTdNwX9NGKE4amjYe3ca5byW0jIWKrmQ
/J45oSI26yJGj4NFtspXZMb6v7J0zAfJGGGYhS1fL3OatYFgVQn9aEG0/TNITaajG3Zck4OavLsa
zeCvEhVfd5ihcSLUHTfaGVJuwsXYYZxDz83UVipfrxniLMFYrHR9pT5rVlk/uNW7n3vOms1jtFjH
rblR/nT9mOcGbRTcCTVbHyh4/BY1gsMX5ZZhAGXMHvFUBqOgl7VM5j/GrjhtCGmK73IbheVhXueY
uq5EiK9cTjYCWitwCJTy6mZNrQrmneGR5CgtSuz9YKTNrwYhI9Ks0anpF/JbsmWGgWbvEwDpwCnv
DOSLbpV4znms0ZKXFkDF0KsYSYsfqo3YLs89FZNjq1PnBMtjCKVRZSNinyglNWWpUjJl+v60KC77
VAQrpIvtA7w+RTK3XpBLIcoQw1i9GwNHp1LD1nohHUEq9FVzid55tJl3C0ZFiCNL+0fiq/11N/ZR
0vEHCuR06B/aLW3RD49p0ef6APjfQxgma+GzSxhhfifETP1X+Xn0Fz1QdPX6ACDZmZnr0emUYbKL
k6kY98JbXPfoMtJ+TyuxaxdEcNN5IhhnfKBUS/43d1ZhPyDGCAzF9ks9PRaOjp/hO1uVadO7T9Xc
SX0xrdP8Vui9kVz5NvVvjTVPD/QQhnMqJ6+8Q2QydhS5N9YHDGGB5BhdeubqkJvCnZv6udVW9D23
5Zj8h9jQGw8VgnMfPnOu7tHHAz7qyU9+WhMDK3koy/Y9/lGKP1zZlllsRt86ydVUG/rVdVOXYMyX
5dgMTtPsetSF/h1kSP40xfD/h6VXGhjeE7l9WIYKct/qOnmgyaYEDmJrfbXRv9YHFovw0K+FvRxu
TSQYQjYdGxRrE8SihHQjfTdGCvJiumn5EkNrHqcwFvow5VMHQRD2XY530IZNl4HvgwQYy+sx17rB
VcxI/1J7SFqS/mtOnw9i1GX/TaY799zadJW125C1yXsvXlX3EjTlvKS2ZligmslIJ53kMu3CjiU3
pfimdNJwhNEm9RvdxUHnTgQTo4P6QcS3kk5EcfaBrhQX28M0rlehDEd9XRikYX3biJ8SS3TI0A08
c+W58PZqVpyFELDaRXfccYWT/F6vJG4H3ffsxliM8nbu/SzEtA7oE9Mzwa3Rye7dGV1gHRZV2MW5
bTQKOasbmyPtdK085TRXvwiKdOVd75eTYqau5isaF/2xWkF3XWvhOQBWJcea3WGChJJa58XZ+d4c
O3vaaiL/Pp5mWx1HZ5rViVR4e92pkUkYpAkgOHUoQeLCxi536gJk3LiJPYkwq3XkN0uRj5eod+Zh
75RoX1DhF4TkobQsrkFtwQkVUVHxJMTect8ootr2CNHU3i7DtmXdjTU/Sr30Xz6OxUOnTdOeE1fD
KvNEwIfP/DaG50ELhJh97ev7RHNbpMJaizBFONrnj7FxiCFp8tVPnoqEkpu9nCgluI8Mu1BGdUfi
ncdaNIpxI6zNrlhCtlGJeOkOurltj2yw03Mw+ejThI+7mtii2O3PHFvDyKrWtn/jCGALvf04cpBv
SayyADVTfggoMkJ3Ututc55AJw6MHpwkhtKvt76s5U8UwZPtKUfj5Y26YfplAbN7nIYsfCkqTLEe
WqRmlM/pakCr5Zj63S2LuTg00rMdohS5XPdWoQOI6c7M3DRK0PIeVjr+2FBOMJAnYQH6US1I+2d0
A+wTLcLcEnkukFk+wf8XsS13q8mbIJuD1TyS9KCXPVb0ss+2bVohCMyo6nsFeYTXMXGrdic32l3T
je994b2W67KDfEWLQWqDdTScauYwUJNTHApqLvg7ljl/8BejQactXeRpZ8/mswpU/zy3/cjaSF8p
4YlI7wMoS9+AVDayXDJPTs12nnmaAXObNf8V8Fc+eV40vjYDqTJ7xRcBYxgZhMYk9/T64oGU3INk
TcSG+reUBZer47GfqQo8xIWOiO9fy2XOkHrd0m0X2652Nwc/tCmn5neEacDbh3qcJZ3hbsU6Pi20
5cQt3bFp6beIZxOfQwGRYZezYhtEUR0anImcmaZ6tUwZ9ecpD+w75U4x0JqDc3FA9wh2ELReeLUj
PFd4G+bqhQL2AYYtUiS9SXrK2fdF+C1zuw0PAND8u1xyqWaAE+PryNyRp96YlI8ACkG8L5fAk49R
oKfXWXn28ll5hXDPIy2Tybcy4XKuCfC1IOvzwv5ZYcr6B9WThrVD/e7rbHRkPR5zd5FHF7F+9deJ
uzn8Z2t7aemakGSgVu7gUP8dd/aT18cAdXobgtet95rmI2RN7oFjy/72qG+3R0avZAUXVh8f+Sm9
9YQTYrrUXiPCU+jVLiLbaGv2DojYsseW29RwT0QwngUOp4XP08O254B2v4RQnC0Wyvp/Svj2D7GC
iI8I2Akfc+xLQO3rLSC5AmpKjtMMrJ1NhM+M0LT1hIzcrvxP0DOn3+tItws0rAl+klFjJ0E2iXra
QRD9NWpt/877Pgnv+9ps0+fMRfeLa2RLdn64IB9CzSE0pE4TfuOMAabt56AvHwwbq9hXDpmAGc3d
VsyvRc4nX0MXoYgqZLhTXQfuoQZtv/YFHOeRHwYlJAuL/qyRBA870Fx32Lt0MVV7FoH674A7sfpn
hbn6kQoFx7EaIm/ctfT+vgQlbFtFiT22PGCTYIRqLtYPm8ea3l9CeNl6km17rJD5rhfe7k5/lEuE
iCudTWt+A5N049GHIF9YUP2R1sEwWsf3ehJuRdhyEExMpSHaen9Lmj954zt3Xj8DEVHJgEGtiWOA
PTGDJjur7axXJIg1QfFbPb2MkcLowd05X5Rv1JSuVoNEEsaQd7UnybFKvanm7OmnMXwqwnpBym6J
+H7w2jG+PTAjTI8dbpXMhNcnxa+mWkWVMkJS1Ax74xAsVPLbIARKXEskhf15NFGHlp16G9r1YsUc
SlVWz5ism5VIQR+HShpPTr8ysXjMFvwQ7tMCuzQeTWkvb7xcvTlV1VjZR8HFd4IpQ0g1dqN7T5Kp
s34b6IN8z5eMUNQnlhqt0zTpu0QSabJzIvah84Kz0Efxo0aRLu3ioharnG37M/r0DT66FFzlRwNL
59/ppYkPdYUv/OCShvozY0+/B2pCjL2AAO2D6sb08PXakMbR/P+juDIFWHM7/RvteHuXPVLW1Omn
8tUn6Gre2fXQP1qrv7ZHFdbAf8qaGwJ3AwFG52286JRxoxfYUSnfLpkkqE99q2jowCCdLv8HyCIx
l7idkYduwDGSyZKHjAlHil9FbUOiMbPOSdaoDbylisCdM9EiWLnMKzjRRC4PygYSuqEZNLg8e2HV
1KcKLst76onpfMRkobx0HsP1WrOjcyXbY8GtPdjFmG6YqpnW/AbvZAmaGD4sBpMHRjsOhLhz7ReE
EUu9c7ido3uje9WdV8oqsZb5PJJ79qvlkZm0kmlVghuzWGNEBPslyhgNV+JNO/S3NpU9I5DxTo7C
vMUVI/PFkQWLkjdb+VVzX55tL5w+9ZDDyXkhQpsDKzYCtDHmpDjklmt/zj0jWtpU3fQaYMh7wvkO
fqJMXn9Zo8nfbCBkcLh1lG3Wdb34Adtjm5KjNSEiYyb4z/ZAV4HumOShXOv1qdtWw0MvMcccY1vZ
4U5yNz0DuwTA2xNu3WMc58H76lXKek8qL2ccbqL4s2319qtlbkRlsZVMXSZYiOmwFRnKlrGRFvZO
MzzUPKg1GVG4H9nL5rC8E8Q+wBnxMwFK0E16ASUJ7IM/xfb0XgdNJM52PUJWzENTYBkpFo8BlskO
UuSW3RZ2UfkKGJmXJ2XL4gt7jL2Aw6ke/jDAsnTgjFDqUTV28FBScIB+lJTCt0Yq6xe/GrVmyOSa
d7JviH5uPRH9NTQi/2t7m/F+8rQX7MYt7uufSY1VcDtB3bmFNNb2e+9SwXdB27ypV/j3QHDyjDHY
TUVE1U/PmwlTl4cd429VOAxq0nYzcsgMgqzVovjdxFJe88h4ywvSW+8y9QQ1khiHsuCklLa6kzsA
xDO9xpN/AEUoUYzPKIagUqsERrr3v0fbq7lnSMwqT7KYxyeijzB4VrjQ34bStv/zBrFeBuFIQM0a
7hyJ4LY8za3Uz8jVRAusQaLMs1/43XtJU9LH1NS9l03MHY/OYFv5SQ+WdY/GMx/fXYXvbiet2pyo
rwfEthpTvTAleh2/PmHcFD+3fY27NkKWm/AEpS7oEwkBwWKfomaK2qNXirU7+mtnlr2oJuShsR6D
6imhlrT88tqkTx4BBhZz3/cMlzu9hMeEstZwnNzf/la5r9A69sDMPazBschttzwNGBvaG9nl/hvL
MgdD1dX4DDwmixOixvJRrpspngAf4iItt3D+WxM6LJB2qmaxUvL5yungl07UgtOpcsuGPOKGVgp3
WKb90o+O6wLQdCK0J9L7evX8YzPSd34oRCy6L5fUyCLrRsp6MsbibQTfAgrYTWuMqRuFAyvibp3b
Qp5rPXV/ObrF2+aNltk7dQVVpb0Bn0xFG/M/iyn8imx+na9txNZLL/kcFfvJ2bz97OpA7romruLD
RuwjbooFxL6WfK/UpXADB8HaGGjexsHo6uSOd8aYXn6iIYklJssYrpABKO/erNVS33g2oH+oNVrI
AVgn7WEUISkwLdu2vdaic5xDNFJneJwHbNofBHLPI1QYGDbcfVuGDPGBz6Bcr8iDGj/hUUcP+p8A
PV9Y2ZVEX45fGXicPpm0wGOAJLdzXH6UfonLg5UbHaC8NokAK7PxaTGOTr8gFuvfHpeAwwPGQo0I
uRKHoCMQ96YQiN6gIYqHBVNOkaq689tjHGjEtybcPKjvWPt3DpP5P1dFq3PYYviFtCMZ5r+B9b44
Q87Jv24ZoEoUxphvDhG9oLFnDD1gk2v/lE4ZxfhcOHRSPG5un64bhthdzV6IkydQOcSyn0S/sck2
5ICUTezAJDXtdxRhl+7BW6OsYuC75mKMKUXr/f4/RgE0ZO3sBwmhFqpVZw+lxIuSGrgupucmAKeU
7T8z2fGXP2F5IAoJUtcVC+99YvncjHoYdHzsVxtJqwjV8g2tXXUnxHPhA9bzcn3cRqQnJ5Z5CEZy
5bcJF+Vo/+A7AxzDpyAujY2XBCGkU9fZUnjkHGNgxZQZjWF8dUDf6kO9kQB2JnAAjZ/vxO5fvTnR
59Tr6QGeFohcxcq8j7zHDW952FwxwyB2UxMuqarx4CzsVZaP8+D59mEdhM9RInqU9gXi7osVcOPs
qArrH81g9HdcOv6/VXfyuq34AaDL/BZGD9Pjv2a6eRbYS2FLY3+wDmU02i+bNKCMrqe2ZmcmIr7R
KwrEN/yA7LZIJrYn3ur+PxSPJPwPCibqJB0dnhgAyE1QrYUbyRoUOkRiIqtd0Xlu8JWwRk27SgTK
zXyVFOvJGzfXnOdaqosK7LLIhKUi/wT3TQSgIG6QtIjW3oZfgbW6zhk5Obw7wQYN4iUEcwNSEB78
dI7UcseWVyYXhxVpuDdIkJ8LBFA55q6mmY55zGy7j21i+dKqMuu9N98gGKeak2g3D77PH0Lxkvxd
ElaSHwHGecxj6Vj9CyFEfpv5eZVcC8u6AW55WD0GlCn+tRGR2PzvZXS1i1j8ZhNINtJO8zo8k8um
6quuQbNfnLKzyrPa+nLb5Sj6Ebgq5QARYXOJqkrLp17OlZMC07S/mySBdvKVgkWcHeoH96NwDOZ7
3OYPmECxK7JW+pi1w3m5w2MJ9x4xeLipdpsJSeoUkUs5yMZfdq6zyIBLk6rSTA+TuXPzofxx49Fv
v6Jicf4s8EKq2tlNl6s93qPiIQbeqo9zuyao+qJOJtnIQf2IGMNz/+N9avJrU7TuA+dkweHcBvN4
13IgYGis+XzOXQ205l1kKMrqHMAJPs7FaP5EqJF+bHbJl5F8RX+/bNXwKx5KYfaFP6r5RSH43hXY
bnHtd1QuqniKkotxV3Gy22aG9RR9sS9dYoJ3EYpqcfByP27OYK6qo2Q74fTl5+8Xxq1Zvk8UjI6P
tSyra8Szs8JbdWANuaHZ4jgBApMQVcs6c1DU48mLY6ze8034iBI9eVcxPt40nKPutzCFf+Ogq3JM
25AKvCyBRS5TP5DiT6ugZFBPgH1SmQFdseNSWV7bKuT9KivsmKnFudaf8yo3vwLm1Sfh1C3Tg+/O
P4HTz29LRb8GQ+bkHRIsWr+rvhyaHeIx62SrQf6J+5GFXHpqTGGz3GV3ky57uwIS2xxyvyzaHdXN
9i8UT+0fK6iGK09Ex41YVNFLo0s7v7p0G1xJMVm8s4hNB7kCadtcSAWaXghC1tsO4x6GFE2USH5l
e0JyEzUQ/imxlMmQ9m44eexBbfAFKZcUJ4fHnitQRs0HMNJg7gTyvPoQ0jJqCHq01T8G98DL2jxx
bW4pV5kdbofYP+mRIPAd8zhydCT7ws2q6qZWa8vKae7ImzPzQSajB4Or6va5gYUEGnKqGFn/kgfb
vaoYoZlnptA7q85NWqYWV+aHNQCo2M+R4x4KkGv2YjgIxHF502USuy+VnXJccXmurnWeZwaU/TxC
T6U2+AiKAjopCJowc8u2RTBSfx3NTRDuutw2hEgPEXIqGozO6DOrRxpl4bK8aulJnpkNNWlN428H
Irk37tqacqiUkLn+9zwP9Vs+qLW51KtaHweZTw/MwZCVnu+uyCYHv7vL0Y1isbbygSHcs6ZHF6e/
i68qMNdBtcn2gft/e4jsURes/i7KaYbZHsBtizGS80q8LBG5Rwcr3AgB5luJI9JdOIUuVcxtfwzG
pp4PFlQjky5JVsO+q7sS/iNcmh/WZF+dck2WCXFbnfrV13l03RxO+pSZtvnovKq5N0QttztR5+OB
BSzGwwa+c2bGRbwk25b4fDrK4kPABB6y27YhjHUUdduPbn0EE3oLut1Y5vkDMSajuAMlDIoq6xs7
4RN15sOSIrho/N18obBnx6VefbMf0A9OaQtSCiZfRm7z487UCFynCq+bSa3SX9rPmmCV/5rOQzhm
jc7iYmd36sfZ+MGSqtZrowPTHHNPRX6ATAki7GDK5IokEW7eEfvG5Pa1dcKbSwiPX4WW3vJQIGir
iVPpoyzJKtv1AWhHYgXTXi9rsItuCAyYjJ9jncOivqUdIqTxwVqRiTxqGYXfetQe8nxmg36/+Uti
f3K56fiybJLYEjKIsSgUS9vjDFtCCylEUG2XUELFqNSazWgddMcwuBvtjsNbIefMbGz9IktQLuIc
5lrMljI2D0DlCdbUjpHu0EssqrfA8sW7QjvRKg4u0KE2LKv+Jw+nUbwjGi0Gcl9GFCdj25EpFENs
4euXU4/pFu9g8URNpn5BQWSwwrIGxhkxHcl//jzF8hy1hflplrW4n2ITEuWjm+CR/rXA/SNJPEIY
XSBSSTXExrS7zevsA4XEc9ibNZwJC5hvBrJVhM+hTQEA97mlwUDdaRieG4lxnr9M4RiLw6Uc9nHZ
+S/5zQXLsG37zZ71lfKPcUCVgXmpaO1ndBWo4owt2oeb5ei8NKg8QFUawI2mp6cLOLzsBrZuFZVH
JiYsDV64voaaHNTfq8D8ZUwSN0/0qhaK2vuiV39nC8Cf5KupeB+7xH5QGE1xaEJWDydEutE9ovYR
eqxzMTgkYGtgQXnC69+gH3xGAsB0U7tL3Z3K2ar+9BEWktRbg/UNQNx/7qd++S6hQr8Wy3LUh5d0
5myo98WRxS4MTKNVwzwQ1f8cIda/NmxOno7bNLxKfr4bPgIPvJMFPkW2stL+NbRR7nopfSwxb2rF
hzeQZ7pJoEzHNkC+z8QEkUv4cVYRngE3AaaxdwRNQQXy3fGAh8i+iC10yvbI6dEXFw4VO8gK5Mzh
3kVRyP1pe9s36iKz7ehhjuOLlICRme/3y7VruMn20pWiI6HKbb3XsO6K/hKrfPpDDQ1q0IZolY+b
t7UkVKFcHjgbmbyikmv60BcNAHQ/sLeTu4HiYo/uqmh+F5bm9J3sqk/O1TA7z8VK4uLJ4TUSqVil
ebCmZJ2yhBAG1o1gYAcYun4yGRs+JlLYgRkTJ62oCtV/q/6Sv0X9UJPIYNx7imIqMr0FDjE+SQ4Q
5obibkT+9RVBbUAPlAXh4/4YFclOkJpSZpWslqeW2oBPq1m34W30eGB4aDkA0IfqZnpnla+mzyhE
pI4ZdhvfLQJ7PgF9bi7+rmifciH5NBCm0x0ZHZ2d4dVHq5OoMXhNioY0grmsNu4H1nyUkVgQ4iyp
7PgxccYeK/iC7tfAIJTtcOdHXoxmwxHjk5dHYX9wSKv4pIoy/MPX7QUnP99sVvcBB+vB7uUSnhDb
VhcnL/I284bAAT4DJiAdakT3m22ygEoWLMDxfVIvLMamjflj1zBc42vXrvNdK0Q3XOYyj+DSYgJj
MuCkGJAEDAIzLP8EsAi2vj3gCMAvZCiaKjPMIBN+Lmlv845ZlhCPYnV5+VYjcn8nhwKp7tQLxACA
qgyvuuk3VAOtMM5+wRl0RHfRhXvrf5ydSXPkOJOm/8pnfS7agAQJkm09c4g9JKWWVCq3Cy1X7vvO
X98Pcy4VVFiEKcvqUIcyIUAADof7u0DqIz2g3ic2UC2NdDVlJrRymRviqaw9ONlEzHwLCzbQ1m0L
WmEd1tNkwChyourQ94pwEyW5H/1IeWU1qO/ohrXqxr74EoyTmx9A+ZlqJZrS/xCqzn/poMPTxcT4
0cJMIKu+UbTiezlBXH+pEyHoE0EvsVcwiqo7GvT0B5pqRI3LkEPg7GEZlj/iFqlqZD2c0Vu1YQYD
xIMzOu7avOufJpOPSfvX57kXUL38pJTE+Rsame5zljPno6dYi5vE64w+IdYJkJIa2nMJMCXNunEg
Cxc3YWKjSJCR3Nd7HvHR81gT8tc+kLYGRXsqy1sbZn+/SzI0WFZOiCzcRgau99ymItIf9DxVR8AB
bYiRoOHvUF+Ok8OId2p4CwaPS64G2CpuXFRtMZEpZANdw0U9EIyS2tOcrKo7Hak1fe1UXf6h7k33
gw6n2txVnJ6ZA59r+7YIS3/PHp0jf6tVRO62iHc0eVvARINhf6pVCuqwHjTwTJ3JwXRbw9z3ZQt8
IwmN1Nl3ed2qTQ/DdDd3b6G9wEadC5YmlVH4jqLYDU3vvNeqHAxIaGZNsnGB7n8ZEfKyNwnQ4fcA
02k+eRCQQaZj0lit2sKwUvRRAiDNQ1VB8dFonADdAjb/zckUAXmSJrg3HyjmTyhHAzJtM8AwKPUy
WjWos/3suGxfhnxCfwBQklE+9Ax4r09wKrYIamg+gyf1YYRGpd1StpVqPcBM74HrxtbRg7TabpIs
oIhKDOndFYy2P9G4dMLHNDIohpZ0rFY6/Ufvth/bTOzaxEAnAc0caf6qbdO5d8qm6mnRo6gDji6q
C30Fo9kW69Bz2ydWsEtocGT5d9cNrc8FIB/7xpZeJA4IJo8uqbRhZHdyaCfFubOMr1C+7I9c/bG+
bUGB8gIOdfe7Xmn6M4IBvIjrvKf2kYL2rSAz/nTLejLWKRIz7c3koXy+p7Dt/ipUUQRHXQrfvUcj
nN5VL9ti2pYSusIdQhQy5GVgkBuneVd9mirPDFaV5uSQmrVAB9TiWOTxMbiM7qirtOEguUk67GQO
sWBT+FT8t8pC6QP5vUmSXvmeZj+j3gAhQ/kgcncT5UYKfdZgHnXKwgXNGRMxNgtpxZvW8Xkro0GG
9sEw1JQODGE6BBNAjE9ROUQmPeqW2ncAdPhWOpDdkYQ1EI2L6CKh42dowzdUV7wXqXAAOcAwM77T
QEKbk7ytR4mzNYztSD1OXyunrnN6XxaE4riL0aAL4M5wq4sO+ymrm5WoAROTCdpgwLMVMsDZbxPK
V35jWyRt6yglCdgiA23Pon4B3E0Ol0shAE2S9oUsjFXK8WmcNuZo69EXUap6AMhWIJLiB1P6KF2c
IPcD6THbnFpB+h6Zzpz65WRSX4iJDZ+1BBz6AchsjbxkalNkxIokA5udGcqDf2wLFr3X+dQPSUW7
4kiKkhhHXlhDfAOQBydSn4Ic6qNWEjhwfR3EFCBq0xKc0pI7nYgxTbd20mbwR9Ipce6h0zbZPUVp
9cUuadN90FCGcbYjtTwG1IB6IXYxFdClZBJNewVrlfpZG/rldxco5E0KoWu8A/ompr3s4RLvO6eq
ugd6rN5Dm6v4u8iaOnwPMBwsI3twpGwJ+5jnRSnxNBFtZ9lfJW2A6AYWXRht6tQnt4hZwBzSpwE8
rKzzRrsJDE98jEdcOw9xO0QfRN4ge9DleQ+1IPbhDjlOmNzyYbpHt87zcMtFlKffo5rsZ1tr4VTu
Wysc34ExR4B81Cv1OYiBHGI33nJs/aoOgMXa/vCQzYhLqlLOe4FkFRRgQ0a7kg5ATxuGpsL7zFcA
MuAWxO1d7MrB3gktzfaT4GkEb1eUyFSwGre6XnTlGo00V227yOycXYecKhh+C7l+qBhRmx176VRf
EAMtaFtILqRDNqDFvu1rXjyHCKGI7Ri5Tf7gWk322Qqn+JODjCCPI90bP4xTFOV3xgDEbkuC4xhb
3wDTvPGHyfc2jTOCzAwQaeJs+OC3qDbrdI94IdLzHxwDaGGa+esASaHpdkBUqN3nrh+ba75f3MH3
9Qc2a15l7xMt6rUXIMeY7boRzm13NlaY3hZEMhk0JCReT3rfZ8mBx11cvau1sn4Ugyy6bdf0XQhy
IQqsrY4a5ucYtFa4s2u3afc0XIIbtOx4iQ2FAfKDxknKbThpUbdt3bK4kzIvTLRl7CnZ195gcIot
kL08SLS0/da4A4iswkIXEFq66+wnII7BioeGwUNz0lOJIGTc5J8GLiYgILrWpCtIQxkdNer0A8wr
M0qRwrDbYgXMVQ6PZIZGsUYnkuKuE+fWjREB+j52VY4/YMFaUDoADlvcgQ7t++0Esuld7HS+9dA3
sRu/64dwoEEd18MeSGn4s9c0W+DhFbFoujEZRypqCEAZKpsPeK1Zv7OgK4d7+sF2tauTtHZvBg12
IA2FHmI47bbG3+pDmCOOVZvio5ZbLdWRSTXkAPZIAQgtnQgqqQodGAxWOvPWNHyKnCYTaAhOdCip
xhm+/lAXrt+jXaZsa1ug9U1IaMi/dnpBHQkVI8T6Jqn1P0FwWL/jvIKT7aQRVGSZ5+M7uHDBT1KR
Ip2p8M3G7QcwgXMs3/AIGujUBoP/Pq8iar4AOqgSikrIiMZbVv1Cwyz8Hk0ZTSWPzG9vUxwI7mCQ
1e4mB5HWYsvRJO1z2Oc885pAek9xqec/YeygZFPClh+2sV7j+BqkE9UO3dFxY7CpgLroO+D6t3UI
GlxEUB4+BmmZOzeen7cfp2yanhHWQJOBvPwXBKqc4GNja4wwQ+0eZA2iCwGfafwg4tKaAQ4jKEHF
7nqqZRAdQk35jzygaEopjP26m8SqeTHNSmT5GskwpBXMSteildN0un3ERbv62ZY9tEmjgmqPPG0J
n8mhLDEeBAyF4mORoEm7m43Cvlnx0LQ3GWd3D4PZa26HJot/U2WsBYAz/M8soBsNkqTwUn67HQwq
qnugfzm/Pil456Sy3CJUl7urSnrp3o1cH8+olArJzRBFiU4jcDKo5VqwF0DSFPE9+mV+co9wDaE4
72KkGJSkDLwpEx6P83O2824cQbNxK4zJzreicpGwtTK4dSsTiVkwmzDem/uck/bVrNzmZ2nn3h1i
QAKkc9+AEamLEveVvOGNQ5av4mk7OYH+hBQ0cKjKTYonEBO0vWuW+VAjD0ZTn9fiVwEmPt4A7UXb
GTVZFNgnr9DjrRZL9ZvFqvR1hgx3cDTDwaCMUyCNuPasJLZuuepaf49GkRnsYVayBPyf3cGJsoSb
yZJ2fecBk57tnEaPLVhnzqeAHKU6+AIlaz3LtF+W8OLpMGVtaOyGqJ3ymWGTPoGCpT7LN0p/ZZVJ
jdKKm+l3miK99w5Jl0rugk40P9CyD37xshnuQ+COT2afQwXMEr34GDu6fCHoufdhmzafXbiT7dbX
XAfafGp+aIze+OSTSH60pqnvcUn3UbNNnCnCzBwp7GMM0gmUXChMrnNBOXET89iA6e44MAGaokWl
2TM96yEBeq8RQqP2By9nOppJH+rfQnCbX7tW2l9E0WEaoUcIIPHs9q3nxGgBS+VY93JNxaq/RTNL
yXVCiSIXX2iTpd4xz32n36bUw8x1BKG52lH+0p4nL5y+GqLC5hNfausLpXO2ORZFPJcQo60eR7QN
kDVAxIV2OBClB9OnOL4iiTFIlTI9vNdKMJort/HzfutqKqGkRn9oU1eh09JkpysBhNXof5ljlDzi
6euBfOYKQ73KM2vAdB5Gy2vL7ofoDn1O8dJ05AVal3jJGioGNU3h0HvrLTvT1p4rXXXvTK6OEmdt
iS8K7sMTiJ4gWMdAVLEjzTCpRx/Law90SaD2Z6XmfMJI1dY3Gjngjion+kRt0iFAguXTEOwybjyw
BODz1jCmqmgLT4wCp5Uiz/YeCL6AP4fCCIy0oqWbPcztiYzGL/SLBM5RPxl6sw+AGswqAXXCwyuk
L7yqLfqFaFM0KQD22uxfsJ4wm6+NHBF5BLKjGftEH3Bb8qhMShDjhUo/tgo5LXDOjP1UqXqW0035
RWNZNT/9EFEdmnm9XtyQS+V3Ud/oiG4MffFrVJq4M6jWUN6naf5OxkbR7pzRBW0dc2DlHfXDKdpY
snCJupIb+14fgVFspzTU0l2RtM4n3gY4tYkKCcYVzSbu0nCckPUro6pBQIYMsN+lzkTa7Uknr+Z+
sx9urB6Ww8aMjLn1q1ney6jG5HeTkaX/tnTyvR3qpHp7m5aI3qwQ/kMmvyvpLK7MaMrVNsuYEn0H
iiirIDStlz4ocnoQjkG9P6LgjuY8VZ6fo5rSAcXGuMZ6FwJsh81kU1rYzxvqVwru77Yaa/F7Bhv5
K73jTUD0oQ6xalEcnHlIwPiRiR3dZz31u/ix15w2uA3rQkHug9jPcawgwpZ5HkGVqvxmn+ZitrQ0
3YT3pzZN30OKOwji5ZW+y33VmBR3HBPMYIO48juvRFtnhWl7nRx626K2BUdNVCuv0aznEAnhn41C
JxlZF7d/iN3K89eWrImwXsj53VkB8IVdUlmjtRplkd+jwEtPX0OzBU3ZQXxStay/N6iSg7IxSEP3
jurErwhPo+Se2za/h+CEY3ftCb3dapUnAE8nkBaZgB9RCUW5+8bpm+gDkij0qJDRq14Ks8SoE4pQ
9wPVrjJfdbg1/qrMXHgbpCjocKCC5jw2iQrIDoi26NuVZvTb5QiiCGx0EZ0os1d3PQkwvKWgtX+k
yNp2aFChp7NKeAraK5SZCAJZIvoeFn4Fx86lFXszlaQbPL0GEa/Q61E/VQ3su46qylsbicftkcvK
fgciHdIL6CT3Ezjz4GAgpI4ZedpDT44sRLoxodOBiSBi3gDiGRx7br0FIDB0WcbZg0gL40cOTqA4
uohIpuiW1+In5h6aXI9+JqGRZqqJ9gIE+73pDGmzdw1v6tZJRb9zO2KnI/Yg8cZ75QwtVJbB14dN
GlvFt8T3wy8e4MYXU7kD4m9DxWH6icGhSPfoQbX1SqXCFwBw2vYpxDLCO0RVHIdH8A/k1ADvmqNj
5jrCUkDKPw1Z6HxyUNonf+m6AShM2qE8rU/dtzCVZOtTU4PoS0yenIAkrQ+TY9qUNZHqgppo0aOi
OdPEwQPFcetFcxP4wVpsJrO1J9XuFlUDBX4irRQYY+pOcxqQg1B/tpqJoFgUsO/ogNZdvVNdZn1p
/UJBOTcm+UFNgAwxUPDFNqJ3DXoDvQ2DfrTJ65QzFFhokEK+2ABRtiFiFnAGKW24pUbPVYBmMztk
cFd+SmjdBBTCtj2aTS3Rhu79urMBgt+DDWnQMKM7hNq1gBhhhGvGcsutaPs4+eCjPuIhfT3QkARP
6XZbNHjhIngqHsDDeM6YHriQQ39DOcRMDlKCsNsWRie/WzTaszuU/Umu00qbBa6aHPH1yMQZgn2m
yc965asPnmyIXbxMHqygLn7IVJ8SoEvQ3jbSBuOxAc1DqgqzMb8bcE35mI5p+L3NKy2D9++YL2k9
dqhnwMmmROEX+mc06ZP3Cbj2bKsbBp2wUigMdFzK8L8zYuoI+i0PHIQVu4Kqu5UCZ61tZ3hJu3b4
XE4A3zUnioEj11N3W4UDVWZpihBdXLDeLwmYPON2wI8Ajhi51SwxAOVqjyFT9ah3BhujB173YSxk
jmlhztcBPwSVGcHGHmwVOuPQMRSoTm0H2AiNqQYrxGek6Hzjq6VqquY9xl/3AdH7h6n7xrhTEULV
7zSYJlSLR9eJCKuovVMJTKXzaCYBVIQWMke5nfCzbVdRMMpx4wPHPHKTtAnipDko6lozrfdtarXc
YAmXUgGftF2FRqnF5JGqulFd6LqbKAtskhPUYuTWHpru62SP8qMejJmxqenQ2mvRlQ7b2cfJDtXc
cKR+nEGwkUCQ0tvRElJQXMHO+0vQQ+W+I08Zb+AyG82uklT1fUIBdHta+WiDQ+3NH8GB8jSllxu8
dL1NGHNbX0YbGkIOpXmPWseGp1T8WUP7o1wjXznaO2zD4s9ZUKsBIRptuPmn5EHCK4g+k51Y3C4i
R7Sjq0oEzf8pA7fvyyzBhMaRqbirsBP5LvUgogScCronnQdPAZnuUv7wGwioUNKAsqFZ0PvvC4ue
DoYuEWW+LEWvgfKLaAC9tGgEfqU43jqPZRVk7Tva2ga5e1753ge9HcS0McLJPMI7ClNYN2WQrf5x
eynHjJxuA84muqWz4KIhzvaOd//oBZWKgsLgJrA99ZOWXfOSySicEycgWQKW8qd/pglio+gkTGBV
Gx7prAC4qIF0pQZSpGr3D0TKxhW2l2xzZQRyLbg0b0SM/84hAs88XnGEmh2flgY/s6kaf8UWiFbM
dkP/csWqgTzGoih5deSIvqONkmJcAqslRJOiGeRhaP3kbgJ093X04vHYmE30Zs9Q2zDpiJPJm6Zw
9YXdYU9CYxPoZhoMBCWeX8NGYCiwoqDn/tVQCDorCe7EdRZWgH40VvgG8X7SDPquaDP+1tqmuuel
Mdz813/+z//7nx/Df/u/8sf//wH/k7XpYx5Sy/u///XqsxIxwKKbQvL6sfi0p5+1jwI/R2lLrcNK
C2/7qTX2XKf92tRwi7BS+a1SPbLn2G7c1lb74/Lg8zRO1pRmHEPqtokJrKJhfTp4GXR+DDsfR4ms
io6FCLGsRMBjV/sNvEGzC1DmiZPt5UFf+VL9GZRZCwHMznAXyziNRd8EVqpQrWqLj0Iil50VpfaA
SH74Vm9FJuZapnQkqj+YmC2WkcbZ0OB6AO2sKOpdZrvZBgJrsxk8rJXeOitTp6qiW7aJXqESC6cv
0zO6AmV8JCht9Vy5UfJukOVvM+3S+7cPxGvSxJZep5kqFs5sia4s4E5oCKCei58rNYEHg/i6ox8O
Z/PyWK9c4JiM6WAG6eK250DgPd0f8G6xYUldc22jQYrC9GisYpnTsgA7vMImo9tcHm/+e6f7kfHc
ebmIMAYMutPxoqLxkT9jvAqM/h4lSG1rtlP6dHmUM7PC39NwaVMIihvmYqnS0p+41x1STjzJ1l4e
uTtopOjlNgJJFNmr58vjvd7wCG7bMH5dw6YntDziugY7NhUg8xLRYkZvKRq7JaJFZu9MHy8PdWZq
cC4Ni/1u8w3NxYJ1c3EgDTGhmLJEvURFS8vBLszfTaxTcM3T4K1x0jYxQgfhR4GAA2YsLgUNlwCu
SrB1GhK9h8nPyclBV625x6+5Mp75imwLfOwQbjLhzCxWDeWDZqYzIEODOugBmxdOAPWZNYy2dn35
K54fCn3a+V+XnX+6DQ0PvgrMovksm+VKM0Jx9IAVVlpkXglQ59aLmEEsBIBL9F+sV2HUZT4ETKUC
0wBvlyd27w/RPrB6dNimMtr9xczom5pKWS6fchF7cQDpk85lK2YYIe+HXvobExOxfVNHv/9iJMOV
CJA4wubWPv2GUP9x1LGhi8cV3fmp9b1tleNaHw1+9TeTkpAsBZ9QWXIxlOeEVeiFgwmdh9Id/+U/
Rp6dbXA1Ca5YR76+rbF4RuyTzhqwRVstvx9KKWHgITSMQk4GxLlHS2fnk5m7M467+N1XFUi+xtDo
g5hm2d7CZfK6v9mejnBcU3cc6Syt23Oe71k1oP5geFqJMxIcdMqV1UE4fXQlIP/5W4uILGksw48U
9H8NfZGeCD9tclpicp1NWfBZq+jhrJoBw6MC2NmDCJL4Mawq85b2WH2HO5544MqdtjTbnSOwHPvX
GBfdL8DamcMLH5wW/f34EIU65V0NUsyVC2s+mZd+7mJ9NA3waqwcuY7pWPhZQA/WGzBEwP5ii4i7
WKdjE6JAjHzI5e3+J/m8NLJxut/RS4H40jNyjaQjkAf05lLnQVE6W5e66m7dGRRAmeC3V8nqToRp
cChb78qvOBe4CP6sl5oDl7MIx1CKzEiC9IH/h+KkF6I8XkMCOCIdXl4Zaj5Ur+aLrAInHHCwUotD
R9ElaiH0mWuv+WoB39zTlslo7KIuWyAtdPnrnhtMzu6iYD0gRRiLnMct4sacVXFpPGa+vs51s7jT
7KjaW/2QUI034aJdmZ9+7ls61AzISAxlG0tPYxfmNVkERpzIutQo/uJQAC7bK4426fpxxAMMOIqh
dogI9o8FNwU9LpwCthRHohfNcNXtCBa83MCqEbuScvn+8jeZr4bFAkA11hFVcaj2cYWcbrhs/vw5
wlog5KBbOiUofJPm2/byKGe+AteSS0LLBWUIsdjW3jTQf0UMYV2PAqFdE9kU2zJWMPLH3eWRzoRW
wrfOxW7wxaVa7N2klx3IO3I/+kPVcQoy71jQ31lTUJmbECrbd7UeoBDpanf4iVRvD6ok1MQ6/LQJ
EK9s2Af4oGEfWGtXy7WnRgkYF2Is8juI2Mnny1M9s50tfI5NXgpsLLyIT5cOtCTM4JKxDADDhyKP
2vWMzceQBQF2Whtaf+XbnllFxc3IEmLTbdHPWwxomEh8WhT1wa7VN2UfowhYNM5dZTjulaHmP7XY
lgzl6gZpDS/npY8z3j01dkEeT4bEpgmU1GGLcGkYIA2O1dq2N4XxDr8s7UqEODtDx3CUBerGsvT5
tPyrOgGgs4rQbEInDSrGjkonOJICpXS4HvnhzatHbwKVcs6wYyNCejqU0lCYh3RKkjt54tksi4jO
ARjkA1zL2F0hglsaV4LR2dm5ilcld75uO4vZWbLRiYFsGOH7TbnVkBp7h96JFW1CCOdvf67wFVlC
5ShDkgGfzq/h4QSogE+J3ooCa0SeY2Pava0KUJ6XP+W5eRG5HNcw8Ye15WJeMeLaOVhkaw0NzcJ2
CE1iLcG0tgV+eGWD/MlUlhuTE8DjgZIODNDFtGDwC9W2TAvrJ5seEfbY0SYaaTSDvoUTlfRu1vNE
G/tfVQX8HXOf6mZqdfLyt09acY3ROSeeWtbiMqsTbKJsOllrDHjtQwslaje49Uvbw5L9i5FcF4Es
wD1cFHMc+teh4OGGYym/gETRwGEAvhjaRwbIVyzyrnzec8fenp9m2KzR9HUW90Q9VOCzarAUBYDf
IwKNtNiws9pUNHBuUJLWjnAVnb84iTwtIOQStClPyNP5uQVCrfTm6rV03QJhEDAYaaD0L6OZHtK0
ND5f/pxn50jvyDbJrhC4XCxcDtXBMUaEnLwwb5/s0IzWmPJMByQ24jtog3hQIF749hciYVvOuCqd
jE4t5jihSQe4Di33BKCqvs0HMwUk2NjGvcvY360wCL+8fZqO7bA32aGKQHf6VZFGM70BYY+1Gq36
ZZhQHq9ysKwRFqUf+8BJ7tpeG39eHvRcJKC4jMSoy0vOtBaRQFSZXZo90gkQZIZNPmrjWiUaPAFa
xfs3D0XJk3IMBcG5/rP4ojhuz9QzGgjwgfVNQKHyjrJyvEtKr7tyGZ6ZFbVyyE/C5rlIenP6KbHR
A17S1fUavOsX6MLNuooStZtCJBEvT2r+S4voBu+PTUnqRCFGLBZtEJ5Xx4XOUQBTcl/hYj1A/sww
7bw8zhwlX40jef9CoBNMaRFFHbvM4git27XmuvkRm6EY4mGGRMGk7BfZgVUouAQxRLDj75dHnoPV
cmRbKAAlNMoUpaDTb+lUWWv5tqzXvrD6Z4tv8ATUb9rUYL025ZhpV+qsZ067TYWAujiVLeksgyce
cKmDXg/bBBXGfWi49u9ag+AZcm8gZoJVZULJ9+HNkyRcIwUjpRSC58PpJJFBRsAfjPa6cxGqy1GM
eFB0pXdoQ6JvwjvyynKeuxW5CtmajrQ4fvYibrtJP9ImrRFZa+P4uxWk9o85un8XNvRO2FMVWu16
MASQmCYYH6C4/A8pdUe1uTzx11/bspVLHiHJrXAZX5wUmBxIOYWUR4XSjCcMFJPfNCJwQ4V4cIts
gmWvRig25pVj83pTWTYnlPnDCUHAYT7A/7ohFVrDoYPBEl6GuI/F2SxrguXkETLLLzZheGWWZ4fT
HayZTFd3uS9Ph2vwCIS8BLhp1gP8AH7HPFYJHPlBGyBoBzmSc5c/65kB5y+K5xeEeJ05ng7oqFmh
OO9rCEAabclIps3z1JrqGFlej5lm3lyZ4Zl1xNyNMW2uEJLVxR0pyy5MSa3ggrppfQhlgZI9Ng8b
zfPiQxBo3nHSNOPKqXkdlKjkE8p52PB241F1OkvKsjnNI44q/h6gmqoBw8GYZMfWi+KnCsryZ9TU
eAnAMLpyfl4H+HlkRVLAK1wBuzod2URlaKxKi7sSLdMtrWf7WEnHuEPzJ7/SKDyzlNRtdUktjgIu
QfB0KM0zoiIwTSAOBfqN1TBOW3jWgJyn4jn3cPW+vHPOzowVpJoEqs60FhdKnNqBNoVATuA8Z7uc
5BF4v6ftkNFJrnzEc8unU9ZxlUuzSdiLTRoZA9yOdNaSmaAAdpXmb000eFD7lh/p+Rp7xI1my4RB
u9K9mIPK6ZVCasWQjksGyRddbNa4H3EpSqsG6gdVJQ3Hol1IuePKkXi9cLw6KBqzLwk1r85gp6NP
AhO8Wdd1hLwOZIANgjTFDtVO1IdwibnyOfV5JyynZc9PMvpNBonx4jhUokAwuZENSGdrFgPVov2Y
BubWt60Oxjg0mr0oakgCSqSHskyRLQ3dZtt0vkTioy/fCQTWXi5vp9drrNDyA4hj0G/mBllsJxDX
Pvw71njorQz1xcrOnxIttr+iGaQ+NQ1czEM0SBSzwW8Drrw8+pklcHldkvDxD3yNRZh3bTXAzAW7
oNXTVx8pZNotGE6PUJkIgbvLg8275vTzE4V0mrOcG0uSF5we1NkgF3FEnCoEkO4D5lwI7thTf/BS
7HMpp9nH3E8RlmybJtpaABDeXgW2OUSMz69QiLMvzlNCYVQg9tSunTj6yVuofodbu4eobGw+XZ7q
6wPESCRkkEi5u5nv6VTbmXgQW+BtjCGDc1wGzT6kyXllQ58ZhQyMt+WcGtCJWKwe3kIQ2tEfXxsO
XN0RI6AbpAW77eW5zH9lsWxz4XGeDbQWtsvpXHL0a1GVHpBqnaW9xkB2R6VHn2U/Tfu/GEmR4Uke
ddTKFplsh4AZrJW+W/e+GpGpiVwka7yj7XTdlZHObEUK5jw/dASraacv1ydwcKhRs4wM3N16VbSt
tTMHo3+nGxTpV6ms4w/pCF2vtrvyU92rt5ePEaIDMWSASlC0NxfHHq1eijopKKoZrHhHD3za5j0S
lbEYzL9Yvz9IBffP6i27gMjBdK3dGj3KPCXsqBgOGeT36BHhw2vtiPmzLbeKzYxm9IpAW3qxIR0P
vyp9hGRZykk+I31XfCo0ZXwyNGC9q65x3E2aZ/mbbyvseQGu8ZTUKZgtFxPlnmFIfLNbD6Anb/FY
KjZ671pXDtu5Y4DXHcW/GURA9/b0GPQjHtHCRK0doiESoZNEtlVO1Rpbv7eXp5gKL0nCB91UyoCn
Q+kGRGWw1WCdbNxLbPRat5jiWStfIs/y9iM3V1Fm5ABtb2tx5Iyqxh+ok9269OpxP7mIZAeWa++S
bvh+eaRzwYruG7fMjKmiI306KdXI1J0SjDfKqmiPTVWrdeYA8L88yrlV4j6VFpRaBDKtRbAqpEfR
L4JyWTo4iCDQjyp0ZZWHqcm7K3fnq6GYBEk1D2H8voCVLJKkCcmlWrXYvAqrs/c4pYyHsm+pLkA+
2l6e1atzNQ/Fl1OUR0l0zcXFpeHpDZ0I5aM4S/0DqGcfNaImeMSerf7idiZM1AjzjvzKDM8Mq0hy
cRqidcAts4yS9K/ZBwW2mNwAJNXNZxwU9X2SxsYv1FedHD0oq7xyzl7tE94L/x50sfktpHFSPxgQ
KwlNg9xzbHZj2HeHy1/0zOLRuXOZnAQyI15Bj0IeP7gz0pNFfvMGrDL6nDaubkC+zStH7FWGN08I
qCTtWT4jAInTje8BJgnlEM/2nMmAQRsCr6ZEiwe4grYvOkN9JQOLnwe7vnLiXl1yi4EXuwY9F4D0
ZjCtG2g7O16ACBmFFuRMfYqKGzTXgw16XnDusSC+o5GcXjmLZ7cP9wBnno4J5ejTiSO1NzWVi+GJ
CLCiWoUCccuNHyTZnYcoQAQpo0QVZETZ4nh5cc8PLC0kqOiakWueDlzZOkKs+G3R1Yu7jyh+lN8M
zIj2kF/sTSnsaR9jBfn2Mzr3xCkBcvMB/Fp87b7QXD3z8nm2QPbXFKvq9K5tsqz/MXWZ9tgFdaRR
ts2rH5dne+bA8Hzi6ct3diVwutPZqnwyyxH1mzWCC9oEf6QFD49vsf3h7eOQbkoSTRfw6LLXxk1h
lE4FY1pRgJp9dcbKuw0CmCpXlu/chIiq1Cw4ctgwLiYUNpNtJl4sZmVkLFxzXBimurvWjz0TAex/
j7I4lkGMUjtSH2KNAEizt5WHlnvgzgpE9puLIQC9SNNpjEDHpCuzuCkQkirTLjAA2ajc+BJoo/5k
tDYtLvBDm8uLdGbr2+SzeNerude8xM1hl+O4WeKJNeJvaO6hXIk2eD8eq044Bx9/3VWHRPuVBTsT
4UhV0LqZMyNAIYskQtiBrWG1paM2l1Y/qLl8Qxdxuu+JCbdQW7KNNc0Oc66NtPzl6Z5bRDXXtqgj
UORfbhUs7/wmjdklbarGPUR07BgjeH0GEjtvv5dsEnZgbtRE1CtwrEuDp/Kh9UBPqvN9LvJyY1NO
uBIzz02IMiGQPRu+orNsFwZ95bRjhZcbKlLlzp3s8tiUuXnAIFi+tZDFrpzLIDOO0+ZJvAjP7oBn
HD5fxrqaCw950I47rL/GPSTGa8XPs7OyiR2CJN3iDXkaoujOFP6oMatAa4tjHvT+AQV0RHyScvqb
D8jFRzGReiD9idOh4hBgfmonxrrGFPMIX8E8Ftin3Ci2SXZl9507bKwUAdEgN6OVdToWtglR0yi+
oJTVrxhe4iFsoMfF2ONuGtwiVmM35fvLO36+Rk6eWKwaj5w/dXKKKEtkQAGu3c8Gov3oNmI96WUc
bcayTzPI8pgwokCd3V0e8XUr5M+QQH8snZgCMfZ0mlaucAMYXeJx5LbhKgn/6F0Prr6L0U5Gq47i
A+HN2YWBhQAdxEJ95+UCXtnlH3IuzDBvHu2gu+jKLMJobOuYRAUhMLfIMR61xoPoCJWy31M/639k
eWPBVUKTvqsreQ319npsjj1xFRc/6vcUj06/QaH5auhGD6+uPCo3rWkO9PcgoLo7yEj1pjSDftuk
tba9POXXVyHDWjr72JyhV8unLcx8ClnzfY6xurm1x8h7FyN3d7g8yuvjOQ8AqJu3MxeEWE4udqYR
F7kByKxnHaX0cdJC12U3FOWnN49km0SA+RVNarbMITBFpyo32AZ0RGls3XgK9r3jlnt96tWVSb0+
nDTNZ3yuowBevMKS+Sq0tKwOQeC7aKrLLEc6XGjoT2WOtwP3qq1s9L+vRITXp5MeM9hPXrg8P+l7
nG6T1oa13Vpg9SBohgezxNi2wmPuMDRQbOsQuPBbv+dcQOIBz8uQ5tLye2ZdHNeYT6GHFUwtpN6h
IjLkvDfuUrA0VzbjfL5OQ8/pYPM2+ldP0FYl5W/zD/4plRvaINmuoy27oo4vN2Kyesx6Yenbuay3
VNC7t8chA4gX0gngzOckZxFuc2E1lk/HEz2JyH6HkWG31gLzc6ZZ+BUVqJ+iT4qB7ICSaVnheWyl
xrXf8Hp9FTcm5KmZSUIUmDfdvz5BHrpO0Ah93IyV5t5o/ejvx8T+X87OY0luJEnDrzLWd8xCC7Od
PSCRoiSrqMkLjKIIrQPy6fdDzewuEwlLLOc2PWx2JEJ4eLj/wj8lWTWhJzRupXOXJ5Px6D5DWWFA
Ci/n46VINyL444x46ajOA3XmATu0UPMCvd2qMVxGOEsm0qiKavIkhnRxPhTaMcOEMkbvGWXd4S7Q
NeJD5KDarrQiaSEKD8ZXrFfquwA/9o2ddTmtjM2igmLWKags6VTpqKCjOhS9Z2MW/tDDljnl1GFR
uVKbYygr7UaWfDmtc85I+5f8xwavqJ1/K545g2RGVu/VWkUEd+LBRTwDq1O5/nz9gL42Os8PjUV/
S3XUuaE2d7rOh0rDGkq6E4we5rEoM/YZACK31jFLBdantR87FLKeTHR13oDAHVH7j2mJuLNENC4F
WOy6fZqZGx3Ty1sFvii1PhLm+T5bIv6QimplIMNopvgytoOI94Q7rc/HX9e//TJekOxBpyFb4fl/
EQxhh+O7pegd6H4fDG8GxtYD5lNFRwXnUcBoGrAGWFG2h0yn0NxsRCXv+k9YWWgKLvPo1OiQfpg3
/W/nVXd8NGMTm01tyMk9eYI4ybUh3wKO1zYeQatD0UWDbkPgB+V7PlQTa6QijdLDv5UEbmh5qOi7
sGkQfra0vt24aFaSMmrEPLY0oG/zW2/xZWHHJpQRKEH3qJfyXasqsKRR0LnVoKfuOqHAVtfG6Agt
2H5spjp4CiZli9u5tsLwZOkL2UC2Yf8svxnFQFUpBhyGFOV+VDWcYiLMsfNsQp0QP1h0LVXJS1NY
/aQy7fvrq7s6POeK4GGwn5ePXT1t/DAhcHiKkhgoTiq0kZNu5kHHxoA6Ilh4ANUtmg4lRrGS9cfY
aps1oJ08E4Dml+FiDYQJoKMd6sELuqz8XuJZeNT81nD7tmo3juxKhOTiYS/D/6QisiSwBEprC3Xq
B0RREoQz8FA+9QOAboRtIjRuVHG8PrVruxm4Ef1a+pcKGdT5ysbYYia6xfaqOmd4bzKAB5tR3MVl
tIXfWItGc2FkzplAeC13smhlrCMjwI2JVqrFTZjbiCthhVbEG8FgDrWLUEx9gnsbfits2iW91UrH
rgwKbrii0uw77FGNvV8gOlS0YnonDMSuwTw7+z+eSC7uuRYz4ynUV0zCbxEIVVOrDxLk88yg7LER
wy3IK7XZJqhukPraCAuvOLjlN9JZB2QEY2TmGpyv2wjSOMvlEdNm4Ma9gth57mD5N+WydZiqTpn2
vR+JAr3lbPyOFIOBxDziqmj8VrP4TE91tHeFHCP+meBr8QggW4xHWqFKcOhbFOUnFDa+trKFxSxC
bawRxjHm9CwpgeS7Rh109h7B9kHcxmpUPPDhQYois/rH/FD2ika+Q3rkwGpQFyWnPCzq1DJaJPjQ
wHwnF/1t0COuiIuWdZvqmCn88SpCfePJCSoWBOXy+CUthzKEY+vVmTr9MBDluy0QI/iC4PcWrnnl
5MGWt2GHAiGAKjL/+W8bhhJTWoFR0D21zctnBGGyOyEb+YneZvDt+letHIi5f0VZxiQ5uchm2yaE
O9YyFP3v4Y7k2vYUMYW3cUpfDo6leq9if7TRrV2JZCSXtDeZSTpn+mLltEmtLR8BMi9Dqvk5siIK
XDlJWN0DhRdiC1m49o2/D7c4EHk6v6sp13sTjlfOSdgB8mryhF2i6zRcVR2NUbxo9FL+84PPzUxp
i8roK7nifB1xgMCAcNQgn4V5lbuyMozoVVH3dbXGDw7XV3K+aRbHnv4KbwQdOBVonsVXNgpqJwG9
OfC+k7xvogpD71b7hdEORl6DpO4KTGB+VQ3tiesDr0wvA1tANllOBQrO+VcaMETszm8ULxEW+ju9
Kr0HLfWraOXucRDgKc1RyTdmdmUHOdR/qPfScCfKLT62t0ukki3G7Pza5qpAjuQhA/wXu42KU1M+
2tbG9K6cSUjh8owUoVVIefb8KxtkwJx2QrC0RwPpiyKL5nHUY+d7TiNv45W7NqH0CubVJIxT7Tof
Skohg2UIPCAzKmTUQBVLUsvnMupCuiBCVXdqbdtPfQk36PpKrn0jREZNQ3uJXMqYZ/23uBNVVIA0
0ki895B73gPKHz9VqYRee+pk9UY6szoYuDNYYvO3LskbtaWKJKKrjpjfNHyk/dw08MRt/WDa0biR
Ja6dDWO+EAHlgxJZQm0SLPwEXjCKZzl+3eAFp3R3WD9DSyP5UajKzLGAlpe6RwOg3QDLrw0O0ods
gyIxoy9SxDDJJAcsjOphSmrKt6OVBifLR1t+V40B+DCRqvrbzNfM96BJzV/Xl3RtcGqVM3CeliS/
4XxJDY0rsm8qjWJ0jVq6OSlOe9SL1PiWJrV8Y+A5vg8B+3nNGDRbbK6V5JxsCeAYlzPgtCVmQVOH
dijMXkMfLMzTPQgUdKboA/QfEwf0rF74yR0GAabHW7Xbw3lP//xBxg+gDUD+hejHshaX0G5HeE3W
AHFqudchBO9GpaOfJHQ4/o34ABV4BsyTHFxk56GSxKGFNLmX9SHSjaHdHjMaHDdZib3J9TWdj+Ey
0jMEQCde76SV2vmaqgFWE5kVax529Vqw66mdvOQ9KGQXQ5f+rsOt+c+HRFOBo0OVESgyIjTnQwZG
USIPVk+EpL57aiFH7rHtxLGG/3f4VvpIlV3/xssYaKNihYzELIg0a/mcD4iWOFKkXTN5qaLGnwFq
4M/nS4qbyFg6ZdgluiguDxuB9/XaOJ9Zm9IifZxZ1YG6yOK0DKqMBXTSjYh9BnLhDd2g3PW64X/r
oY+/S/0xvBdBg/j1WObmSWRx/5BgeHwcO0f+eX0CLsMjKSAtVZr5kNsuGqodgqaoQUiU/dD9fy/D
F/6egxF8KMkkPl0f6jJGkALOACZuU55Ey8yBjkCTIX04YePSGO8jO/Kx9p2FM/TaOk3y8MUpaucU
4mC7vz7w5Uaec09iA01VUqQlxjyADG1SBUP4QtRRjjBDgh7ehMCtgr683LxT20RsUAZX9pWicYGT
0gEYJDM731c2ROgOp8LRU2YORpea9V5rJWePIcv0Hcuj6pio1vP1z1ybXxJdUl32FsTo+Tf9dq1i
UaYMbYUeYd1E0QepUh+zXjHfEgOlk9KHCIvy5vdscuCNQLG2hwh7AIOBXPP0XHxskOHW6YSJjOcq
EkdiUIM7KQXIn4gk2LjNL4H1tk26ApoCex/20LKe2oi2TnsDFwsNCCjw2T5GRj6xM8+u/eKxyYbe
TfGW9WK1H24sJRjfRiRb79FUxQRVpMmDWlnB6frEr+0vGpYU6UFece0vjjPeYjGOBQSRaIJZ4Ibo
TOJBkZNEQ5gy8pvcMaJk4/m9ttikTtRn4MWBlF7Uw+IC26546OHelWV/70yK+hGH1vTGbrTsZ45h
4x0AHstTEr3fiF6rX8sVBI6TFzFF7fNtphSoX/kVushU+MXj0CjFjjas9AnVK3Fbh4G/ETbWdhfn
l+NkALql4XU+XgYit7ciLClhiLaHYeCeI9XDCGKwi43bYF6oRVwmQDGbNNoJUssabpFhvju7YiKB
O4hnWhI6yyj6D9e3y8rSUaGZ31BUosh/F8elQuJvtJt4RD02G6odRoXWTZUjh6MbZXySFdxkvCYS
OIrC5pA29s1KYCI9g+DLA46n1BLwSwG36hrqU94UTCU+WVV1Y5S9+thiQnZHgbx1B2Uo/jwAk0Nw
oc/QJO67xRIaJL9GFOWzUmqDj6uuY6mBF/RB7owPdhKpx+sT/AoTWK4jsFySFkQNDK7a8y2joVSr
Jrg6evRHkx3izskej8rxMPWG+VxqbfFVQdnZG/FE2Q8ydoj7upZNCKZ+8j5qS3Tp0YvUd07FI2jj
p63sZrrsBFrq9jiwL0uQ5G90LhsxemZhqU+JI003VtdW7wC65d8D/N/28ohsatLX4eeSV+KPGEsf
GUlIvThgdRntJ/wB7gVh6CQn8RaFeaXWT7mETtX86tWp9y9CGZzvcrK0bvB6o2gQzin7PvUiRHS+
NLImWQdLwhv11kQD40cPyD/YFUEu36O9jNjAxkytxBlOoCLTqqMNC27ofBGzmHJwWFDxNzrsKd2M
pPPQouB8NzfYeTVGuXY7Yqx2MvFFRtDcyX+041hG+0JXIq+ypPwBFKx+jKwyu0/qHru9NpGMja19
+fYg7Ye0SlOCzgA5+fmvjLrKivNRHrzYLwaK8pMe3aljkd1xTTpfkW5HRrdAzZ2pzMfSlcXof7w+
USsnemYJ0B4AVo/KwuIXGEjx4Q0pc7gi4sdtgEX2Lb4F3QcztWnXdAJh7T2+fPaf3wMwqxhypieC
V1ncA7Go4F63Pq58IK3wGa2xhn4Ja02CKq2CesDc3crUjZfWysfSEVd0aFVg1rTlI9fwFcyvol72
cBSqy6+BNIanmD5ndbTxAojcIAoz+VbJVLHxtSvnloHJOHgpQFBaHgwghzq2R7lCQmcMwqO43+Ih
42MQ6WJQrxVbcWIOiYsQBqZsFqalIU+ys7jfYXiqsKITpOkLEzk7xe8TfATb8s7pxu8aqKNDLLdP
KpafN7qPIDfd3vbd9Y11+clUIuDQccWDM0Hn7nxr61o89SFlWQ9smfrJEjjjuK2BMlOTI9d9fayV
5jVIFpnkdYZc0MldnPbQ4X0jT5yTSe2b4m7COuPRgHhKN8+v7MbV27qpH7JpHO2Do9ejjhk8bMad
RsnIBngzyOFBgeqykcdfZgSAQKxX/hYJLtqX53PQR9rk+HAvMGUnuLhNpYTHCWOcjTN8GevOh5n/
/LfUXfQlVBJbaz2wbXZA/9pu75oS/wKcO5pvTtzph+vzvTYgx5Z6EXgBGmGL7SViszWGLOlwnIMg
aRf4AmFdCmcKs0PXB2azkSKvzSMo+XllqSWgWHf+gZhqKgARms7Tujp4KKYmf68aw9bFfxmMqVIg
i6Ehz0SuqCymEcCc0+dZ22EYUDUHqJeJ6ToYzTzRoaqfJsPxn6pE0h6KMsg8s5P1p+uzunJiGBtV
DtLUmRKwmFWqGqHex4yPIE7u4bCFx7homodxGqv99aEuk0gKXhpQD8IR+dOS8YBgdatOcGY8zJuA
tyZlLH2KM9W6DRQFBARtePw+ctV/4X2QbBXcLoX55nIbVSE+lj7VRROgknAVCFTBh0ZYWOzw/fDv
rL5J7nJZmBUKR6jSvhonfg4xSN75etl+FFX7IwuF9r6JpnSflOGAiGBn3dMbEm+vT87aPoB6C152
ZpPCLT/fbUU46BgHZR0t7Lakjo2a0FvJLMLjKJWahm20baFp1/VoFcWa/A4Jd2MjBV3b72QDKKES
z3gsLX6Bb+e6Xzv8gt7AbNUN/Qy0bmw3GzXftWMMpRO4P/RS2POL8JRgoNepyNt4kiR3H6pCTvCT
xG91PDrTVB062sU316d29cOomZmvvIzLbn3U6PgG5BxkrudP8qD6j5rJU+X6KGsHCTkQxJYIGrB6
FuEC8nZeFCHxME+FvBeSb3lR1mEBVkh/jtuhagE8nZIJenK838/3ik/CANLOQh6js+Nj0feOZ4Zy
uPcDp/zjHGIukLBOc52aQReboi2UIo00p/WAk6Lm2rZiT5sOX/Mw3CrJrG0Mi7g+CymqVKCWEyhE
bZcG8V3ndL2JzFQ/CRVPdFXGhBvS4sY1ubZeUJyRrIOQSydpsQ/pZuRli+mQ58MbQs47q4/1UAUe
wtD+4frWWAl8qkymDbSCVwqZ4Pl6gXvSYuppnScsG1VZf3J2QS7FYEa65qQGDi8FSQel2Sf+xple
qT0hQ0TEA4I015+WmtShCqyJ3k/r4eki9UdMNy1XiYDinarSUb4gIo3XtYxH2rgLe2qovEL1fLZS
x3SKfdziRsbddQpKWIfe9VlZWYAZsUpxk1LurE9yPivFaJcNmVDv6fgYHKcq/VJi/4MauLkRWlfO
/9lAi5Wmn5w1fQh+cgIpMHiohWBNogmj2Sj0XSb6PEFhMpIwgHyiDXH+QS1W230rsYHVaZKPTtfV
vHwVaV/rUu3aci4/SjXGPNdnce1egzlp0g7gPQXBbrG5VHoBrdZgRNrGZljsJmnE6FdDEXRn97n6
XSozGb0KWWioFpZRj6WLpj/nWlm+LasRvWliRpuQP/nBXcyz88hhGT5d/41rE0OpfG61EUv0pdBO
gt2gqZcopMSKZL5PMV3da1Er7YPEobQSD5aHY7b55/EYJhJ4/RlvzhNzUcBBMx9/VcvvPJvNfIrD
4mvnR5QhhqDZXf+8teNNGRWgzdwooApxvu5+3EzQaiQyCyfIv5hF9zlB9PIYlSK/l0Tn30SKBR+i
0reYCStNGTJhDiAYx9ncZEmeLe3eF4o536VwBxova+riMRqtwHHHYjSO0G1r/Ob56iFSyv5Up0CC
+iYH0EqbfIvGtBK/56fXrIo1k7OWtXycK9OgSxVWOWvSmy5uKHuE8idh1eOtOVTNRmibb57z1ybf
PkvFIszC8i4R2bgw6V0MeclTlbB7i4cP/GSRlcbe6Cvs1vEkje4CxN8ecUYu3ki26P+N+GVT7qFz
TXOItOR82VWOHQZKjvAkS3lElEb7OAZ9SfOvHzY+dS1SIu3LxTFfIzB8zkdKsjKkN81IZKHDPs0w
MZbMujgkhtVuPAfW9jJcWeq8IN35H4vUIs6nMclwR/UiS+2jfWMbGMtR/cSUq2lOvEnECyLOmJKC
xFb/PEzMNMUZtwsO8dJ2RQ2KJAsYu80l89BKYrYUww/4web/rXZ6Hovbwazs/fXju7KRQOfQ2iRa
zHWDxTqGRpVyqmsIrkFk5qdElns31iUqB5EvDW8H8MnVsVMl7d0IXB3FhEbfepyszDpwD6q+5tyA
Q5X7fIFN3PnsSfIbj22aHJwxfWeVHX7Vk9oe5NIpb9DSD72G2/rPdxbohxnFSlhH/GcRJP3Iqp1e
pOzhOLK/YjarH9NRLWlI5e3GLayufiQsWO58BIKhN51/ZC5Ptj/J2Oj0g2V8r3EkvqULpR7rLu1u
JtGGXhiY4c5Sovxji8ehCd8BMMYk61gaJbbfBXCS6v6mGwbNy4MmxS9tzBFrBlzefK5KLcQCKTff
9P4UaeinT93XDLJ2z3xO/W2bRtixalJbwTJHW0n0zoRhb7RllbH6lTBH52ofJNUl9NK2Qzxqm154
tSEV76Whv02RWxuhkaq1Swd9lDCiHKYHiqzVxjtnJQADT+KVQ1ACnbzcyCp2hWFtNcITuE99IXC+
q7QiaMC3gkEwQvXD9XOzklZR95rpG3O4vxATaavYDkkchWc2JQ9meIktHoP5ljLKSvAjQeRR8Gpe
xCPufNtYVeN3eSgJT65a/DLyJItwhiub8ba0seu8/k1rsQDU7HyJId1JR/p8MGxcYyPtJh5xkj5+
qG29zp8n4cMYb/tGe+gpPY04GIkOs0oe0vs+wXvv+k9Y6WeArkAngVYleuGUMs9/A4goo+s0BR6l
YlQDOv0aGn6uUzb+vTnloFrqQKs/qlqhZw9WOKqzx3cX7IIgze2N6bAYanHHksvS9iFBB8O4jEth
46RVquFGDISyv89ibKg7YYhDFuTjPqobNXSRx9kSIlsZFbowPQrki2dF/8WKh2ri4CEpVV5XNuYn
mNAVHoKVr7+TS1UfXZojzl0StsWP6xO/NqyO3i4ELxri7Ozzea8BvemtjsR1F9tys0vgAd0nBY2a
nYOfyR6ZaNAYXFAbp3Z1WOT9ADRTAOQmOh9WkyMlNP0J3/HccD4ZlTrwYND9GMB/HZQHWeTtwRyC
YWPY18LiYm0BlpA5zT1VbBcXrxU5V+rEViXw9glH6kFTGrzlO81Jv48UzN/GTq0lbgqL+9SOem66
SpJUqef3caWCYQ8xjLX9mG49At6oLEJIqDHxxGDMnQopeLm+NCsx4PWNODe5WZplAqQYSdiXTo9y
VZ2rOAnrqRONT6aG3kaGDWNbb8WBtQGJ3rQTZ4wIpaPzRQGeVlI2RypLtvBZ2JE8p3d1Wka3mUDm
YOP9sLIDOFyUIuYtwJZf7IB2sBs75Jb3fD82PjW1+aEop+zBxhnYG6quPERVsHXxr9wVFuCpWXFg
5qAtUWsjDUk9Ka3KGwsJk5c4bSx8weUUPVmz6j9VTv9vFLphHMMSn58H85N/MaWBrE9CZDWlqrBP
YEbEkziF9kCzNokcBNAmRQofrEDvs9t+qnQpdvNaVb/98U6CxI3WNf3sOZVezHVEf8HP6qrylMwW
z6NVa64UWMSxEFu6w/Wx1uaYijrNblRNyOwWm8hJefhznCsvjOvubaCk44dE7gAtZ7Z9zKcy3KjV
rewjSJG4PaCjxO2/LOVbOiUNsCa8A1Oleka/D+fPQY7DAblKEb+pSp/EDrXALVrNSiIw69BAISR/
RlhscWlqqRIbakMfLAJlsw+RfPAUm+fw9dlcOZJIRVKgpnugIU+6CM+R7ESWk5SNlyZtAYNcH2/j
xop3oZNUfz6R9LZoE5BKzWMuPmgqRpF1Wis8Jzeqyg0SsFtJEdhvmYEX2ELWwdfbYH/9+1Z2i4NB
IwQsmonImC2/Ly66IoOP6GlmlD90I661E9YkWE+N6qH3NxFwK7sFCZBZBOuf9/tiPDtJkOevGM9s
RfgLX1YAwAKNjFLWxscqlpPnvFC3CL9rH0lngffdnE9QJT8PAm2a1zVi1sKrBt0Se67YeDox286d
HPXBR5GpUJqvz+sl6YtGAwQzyMUwomiHLj4U8mOUdmNHoUBN0TXoLdQcDj017yx2o04pkIFvZO2D
EllTcqN0VHAPwViJI+TN6HvYvGpD64Whfq+NwaqPgWzEL7Zv1OMhQ52SxKCv4+x54mDOwhCa/xQ0
efAzFKXA3Q3p9/uum+xPaWFn2W5stME60KFOg4208WI5ORJc5UCHQJNTaZ7//Ld2LE+3oTWimq8E
6PIcc1d5g1bLblrq0yk2uh9Mw4frM3s5JJx7yhKzeBtkk6XySTiBdkzywvCquLG7u6npm9g1Op6q
LjWCejpICfnObQt2ZytFvAg5NEpps/B05SqhZ7YI4w36P/04BgYy/mhJ7IPZuj7yWf+NQzn/d86S
pHkcIirvAXrq+Fqcz2pjg1NQK1xlUDDpR3dEI3yHiXRxg8j7pq3NxeFgMDgtYBBnwq6zVFFBkCO3
WpTXAYLm2nOCcMV9XWtPrRT6+yJruRCvr9/KeHPOOXum4ttBcfb841QrqzGpZBKpKGVS61am7/wK
w6jDVjtlD79ztBxtg+uDrmwaumMknGQBQPmWT4q6KmVnDGrDm4ap/BSMELNLGg90XitUifANuCsV
Y+sds7KM5Dl0f6k8UJdfpnMFZsFtE8Wm14SV9KELQKWdYpQxdmpQbvpKvuZri00zLyPIDfIr9uZi
Xhu1TWVM3jUP8HFauo0I9fsK1/HeJfWIn2W7CgAsqIHK07xS0a42wlh6oxSG/RZzmOyXWmUoGzAi
OiIQYCbdNeWmG45qpKrKzsEF7EFOQgUVCj8cbtsYRpSrChlspOWLInZlCY09BCLV7pSMASbg11fw
8oFKe0M2QfhQNJuBZIsHqh4apG34nXllEMn3sAHU3s3HuPuB/mtezs5n5V1r1GhfWqNRx640RJbA
YUSzstP1n/KqFH0+1TPQhdIVNSxeqsuuudzoYU1RsvBQLxfDXvW1cDxEWjBJe6QVVfoa08STBCS1
abkCiwHpFsxV+2GKZbPZ1Ziu164Mvj13TdS1CzalrMuHCHJBsouaOH7KKzmN3Fozxy+Ut40Sk85B
SvYFbiXvR9VC3SpNdGwu8FcWN9HUOxF+AYYCZQfu/cYD9TLoocWBFjqUVFRWqDmfn9e4svNiMHNe
QQ7RfSq07FCncfl8fU4vowKUIlo1PH9o0F8wUKsaokeAvoin2nX7Jex0EzKWqeCrg0qfK/MA3NpP
8wW8XEQ6WLwL5qQAeZXz78JNLshmhKunirjfc5ezedM62duFgJ/Z5bUnVbYMZm0y9hOwjFM++v4u
tIron4iu/zhzVW9eXdZ/FOVYR2i2L/7xv96UL/k7Ub+8iIdv5X/Of/V//9X/Ov9H/ua//sveN/Ht
7B/2uYjE+Ny+1OPbF0ygxf84u8//5v/3D//28vpfeT+WL//460fR5mL+rwVRkf/1rz+6+YkxPLP1
v8bx83/+X3/2+C3jrx1f6uxbPi7/wsu3RvzjL8X4O+8/+LDg8ZEioXH519/6l/lPjL/jiEeoRCoY
vg81eQbJi1qE/BF/ifQUNhelKSDuMyKgQQOAP9KtvyNSA5dwrqbPghfGX//z3U//XO9/Tva6w/35
RQHMGz0HeBMMAk8YdtViV0y800pNTPg5jH5gIf1i5n3gCt2Xsa/TB6N+AMQy/FCGvLn5bYr+9Uv+
lrfZUwHNv/nHX+cl3NeRmRVYP8BjZy1D9Xw/zqCgGIHpaNc0Wea7VijL3ytT+NY+0Mqx9RykG8UN
khPJS5O1SDxdH34RX+fx6eLCVsYbm7cqV8j5+EJvyqY0Y1weLKvAfyROgV7Y5qyr2AzOBzEq6YuO
x6XqScmk7CJRKsURpxL9eP2HnEeC198B7ZBMhMYizOmlfknZl/3USQ12ZZmvd+9tf7Q9I/Fj6UFo
KvPQFcbwdH3I84v6dUjKEtzSs6ITO3JxtXRykVbVKMUoz0/GHcyr8DM6OFTvw0HaAuxcbjCKHzP0
A4ljZU4mz6e5GfpBtHKc7MSU9pFbNoOR3FBKdTJX0MwEDRLJ5aM1NfL3P/9I9EBZZ55CpF3zJPyW
qje5adFjIcpJuV+bj+YQ+1gT4GZSU4totlg3K5/JOeb8gNBhuKX1Vol2kD0mWrZLcMK96+Ih2Qed
AvEpiH9mteLcJPNUX//Ceer+L6K/LiNwQooQJAkUfZb60cMkt2aq4SJWkgh+N5SCxYuJFxvDXB7U
uYIDoptuMyY3F7tljLJ2SOoUn9fUuGuy5mest6I94D7rap2SHKRxoulCVpJvhIjLfQo7m9g5634T
OpcCMLnWkP2VQ7rrDcKDKyWg/f28nX5id43R3vXZXACN5+lk4WaxKCpW6N0vA4IlKUkOrwPtxliP
P1pdZga7jHbLUVHwvtoPJWZfHspn5CFxq0mj2wuBreBoDdK+KnJDxt8w77esnC/ngByEKKnOAowz
N+h8Gye2HBTCH1FLCWHw3cl+Nu5y4ST9QxSFzkYsWhtsrhcQGKhXQ3s9H2waZT0cAkR7nbI37gSE
pKMRaGjZ0W4vv1yf78vdO19ur5bCc0Fm6bRpEu1iNlKx66PWOWpIkEVuVpZBuVH3vdy+8K5RFODF
x6rS2T//JuHDWoryoNjVfd494CmaHqe+5zk2VYjVU7YNfvCqz95nvtRtqf1cxnawEwwJTGkuxi7R
EyJvAjGUfGNIgv29aiMUiFUU7oKdqcZq8gAGlavnj+eV1BJ0K/GIh9/y0FSKHZi5b2Y7UGnDkzSl
6Ucir+1dH+Ui3tEoRF6SW4vYAPth/vPfomtrxVNMzm9QPVakJ1tHFBQ0vn6bRK2/wxCmfKdweDfU
ghc4O44oAQhdIYi6HFRGnef7t1EpQnQSHCTMc1IndO58LbBPuEWWboKMjH2S0gkxxC6x036fFy0b
akzN4GeUZ/mpkbvJuYllK9FOSRvjhH59QhbUMn4bCw3fcuam4xtzkc9oReKIscMaczKAJUHFjbtj
bBo8QhW1s12LHvqdwGHoyc8CZzfGU37TxF3AMZ6SF4quVbdD3rAq9qD9o61zfXEIwDsAw5y9IZk6
OlLnE9cN0WTjL4cMP2yCT7Xosq/TjNLYw/KOnide6fJDlEpsTPJE0kBlqgcAw5NquTkJ4ifD6vMT
ujGd5TlBp95alt/3e71urcBrUvzOvHIqCck42pp01kC6V27r9Nius4zm4EFXT35STZblXacm3XQY
B6BCBzD5arkrJZ0EUC/HBpBkMMgPvTnYL12m5MOp8c04PgxFlfaHUrX599QR7am9KifpbTCiBXyg
sSB/r2WcJl2g4/wIpxVvh1qJnmTNzw9qFiW8qPCi/2HRHNjJfZ+lO3vIwmCnMye+G0nd8FQkqLS5
4YAqlxroNNu6siP7ElNmJ19iMx4eI1kbtkQnl+tCVCeP50kNpm0m0iyS0CFNhjDrinwnPabdIcth
rex1rzC36kG8GBbxdhYNR8qbAs2McUI5fxEH46Gt8eELbVj1kRl+k1TJqV24jxgeqjLVKHeqG/xx
cgUmoRxTsY6F9uRHNP18GSFOCiy1dk+L1Hg0c5QyEVR0wqepmQ5pEt5rA3xUVNnNxO37GH9xWfXf
Tkk2wRTk4IX7MMNfdcqz9Kj2GZ7Vvj/Vh15EXye1kyQ3m/xy1/SRuS9oAu6joZS/9c14KoYq/izX
SQC000/6d+gK5oFLqmW7iOLRPw5LtXObETcJz6xoxxASo0NV+PrJ963yqZpUu7uPIjphpV2A04uF
7MMcolJVuEHra7fEA8sL0agfXN9CUWyXRkkvI8NiW899WRsPSRru1ESSwUqFklx7viNV5VFKSvMY
huNwoKhZoz/bKtMnLYhuSr3Upm8sugK9FOyDV4VD2hwl9FF0yBd9Xx8k3vjviSeIV0yoTzZlYrmt
GONnpQNe4wp+xbhXKlMyT85kS7dyNhUeiInm2cf0/m2lW8k7VQ2zF0gMDYrCYdUAN06NRtkFZTwc
/TZ409Ja1Y51atdQC5vG+VWXSl1w1CTjM0iPYYRiMUEowhXE2gmt0Vq3tob2SY786lkxuvQG/EZ0
n1e+ATteO5i1Yx9qbdDumHz5MR8R9S/pHh4ju23QN1YMUe+DvNIRt1SMl9Afv0pxiJaoaHvnc82O
ehtKFHaKtq0St4j6wk17Rfsi5Eo59Y49uTgGfDTyXn2qZaVxIZb9VKiQ7EFM2fTTJnwSdsXYjQen
Th3ZDZBVfRgzM77LMsN4C8q6r92pDUzhdjEtdQarfw2jVdi7QiIpPnZ2qySPqV/+sELzXUQt3W1r
tR+P3ZBNMKyndEIaRlM+ln2SB0c/UNVDGZfysxrrgRvLBqY6QanBI5x+QBklHzPiYNd0EZq7ida+
tdJS7NME/QbfyabE4y1VoHMT2zuTjSjQ3nHgwyQtMxhLkrlvJEncUvQX2T73EyotUVRb75Ugfh+q
vghuebSkNyjkaCFqI1FzVJ3SiFFfGtNPzSCoQhZ4uxExgoBrBOGa3UDF7SmbJPmYDtAgW0WfHoLW
HG55Zpsc7uhLp+EyWsT1O19LhSvS3q1a7RDK08c6Nj7GvFJdZtVwaym/GQd/2Pfc425P4EI0DFiA
Kb0aMQOY2U+dY/xUY2eCpV4gpIrOZz68KYum890pDEZ3SLRoJuJNCFsMlYs9Vr3v9EB/RtFEeqPW
IRUEUe6oz2q7zgg/5OB+bywneFdWonpuxyr6GXZmdpMX6X0smvdOZAQejrBsU+NbOUzfEouqnAuB
u/tKtvPT0bncBqn7Xg+V/jkeJ4v9rOs3w4Rxe9dlbwcneCONRX4n0/T+FPvTG/pMPR7h0Rdl+lnn
0Qc7cH6GvQIWyB5vRzl4IEgBhmu7PVStY4XMveeYFbzwRv8SBE63Sw31jSI10U4Y5QFM5wfNEsMu
kwfkiYeHPPBTbtPiQyAp2tEYk18tyjFYrn1xjPK7HEYfHKM3XNPEvDNrK3vXBMN/M3ceS5IjW3p+
IqdBiw0XQCBkRurMyqwNrDKrCsoBBxwaTz9f3Jmh3Ts0kjY7mrX1ortkBOB+zi9/4R8jsr9q12/m
u+fF3l4DozL2ogf/sExRIclqG1o/a8QEFDC1PGOSLrVJm89dmgVxzsV7R1pBpM12iKxp8WKtymyX
e+aDdFa+oW1a4rzM7hg/ZUQHIjBP61m7mVbv+5q4xmisZxnBOdn8DoaLFDQ3AClnonFr5UR5I+Iu
s9V9Y5J15ncpSY1267ML2UfRVCJq7PI1m70Do87GgOB2ycJ7Qqn3jSTLXiybdwiE9aFCbkjTV80k
XPzB5+KcmN7cYKc7yyGHy3R/I8i126isxfJ7QM3+4Q5mc055z+4ctbUIVau92cKCz4sICVSaHqre
FPEkrOUFK8AQm3XzRgrlZfO1TjTK3gPnMz2FbhfRJ3Vimrhu/VRFYQdct5ntTs6hk0irvkxm/9FU
6bnXMj0UtCdGwhmTwQEsAuoLYxcCcpfpIk/aCeeW9OWbD6JI3Kxp8MXU/mu3bWLX9ONbOZh74WZP
kvkrAqVYIunOT1UZfGfeSp2hU2R3onOHpBX5d29lxW6iee0IR7VGvs7quBG9uwuxuF/Ltv22cn3u
8io4h4OtokU2fwMxIqFVdfGX9TAH0k2NJFhV/ntItwY1jVvvoWrki+MO8m1LO74UKw+ZbqjpMdoG
qH008x2ZIfutMg5MzQdCH9aIZ+KPRVkaTx2b/9ivxbWom+Ck2/U5N52jOU8vNTTEMLbPTb+UH8vS
PRUYzYlD99fYaoNvc5UZlR7SPm2TtgCX1jLxipTK6k4nqVx0lA/FPQWo3rPupmfDheoLUXV76Dgd
tVztrst53p03VbFcBGEWQek8llV+7oR7ty3Tk5V3HHTjdG851X3lt6/pNjFxgpccq3n6qyhci0Co
7/LM5NxomrvJGknGzXJCWITx1+tDEvGRsdgX0rkUo+p8qUgDixQEeWzJ+Y6Ss0NHW2DElOGf0n55
shue/r3JBxnJ2xdeD58+JfI7SvIOggOni0STV/dGNtcRWhXKGZrmLRzqbzabPHJ0P4uostS406Bw
PIubM0aZjxQApeWA0IowoPCTA9yN22L7mU64KMm25xK3PWRgucjuzMIyrs4C5WVJDJbBNj7NNQ8l
0AVFVhXKybxIVdRM6RTpjT7bXK1p3KTlfgqLpDOqQ05goe2s/JiheK6skJvcnY1Yt/WvWYQolLbm
t1GIIQINCPfBOESB0+RRDQsU9ZP90DBHx/OcvnpNd+fJElDG8hTe5PYXZUmXKQuXhyqtxqObOUT5
YZuh7V78mFqvuEoCtuOxTe+VqtPEBGCgye1kyNeU8J10JtR+ahOnMy+FgUwpLxODxptD2lCYOqfC
iLqqU0TJ2ckku98EEn57hHdmt88297ZX19ANQlzHP810uMV9DTXf1WBV2pLEQ+ZtEHWbdzNrHMQs
y72rrcfA5CkzXjrXSfc3/4Rni/eUrQ27bkzWxyOTxt4IN+RwFUI12/ltyencFzjRDXHQBqImMVZh
1Ltin1XrfvKDR1DlN6NOf5eNs6cvIAE5SpyR/Anlv8xu/bD1roy2uvr0CTTr7PlNBQVHNzdsr8zE
mRxnP1i62tuBfAQ/leRoTiqxavtWaik9MLAiZeLk6wiJFFRN2d+X5czA7vVRg3s2t4lmDheeAqIw
Drk7rRHyiZeu6xMtRLsPwNOQENwGHqHejSHwImqR7qQwnq3Mv3dq4CaPQmckJGUiEZOfvdWWPFJo
DpQkw8kpmoNyNz6gQTQ1SfHhzwK0J0mrVd+uAne3hOvjupaXLWjuKmpL7qdGfUNUitify/JOYcGO
maZ/BHX36GOhehg3Lz+6VsFbE3B111ukLeor7DUVbwVbyWsWhF/e2AIX+afJ6J4DT7y6qYiHHoBw
8Zy/BR2trKE2q5vv/zTCUqOyI71y9jszGu3tWgRWE1tcAozY0ydY969xCPwo1X6beE3w6s2mFeWm
tVeN3A7LtpTnoLZfqyx4oRzdB9boUOvoJ5+U03vyezS9YNtPZxZnPWAmzj3E9dL2nxd5E9H3aZrU
WfsoqkLGfbpIsFn/xJB2WEsSj8NFu5AeriR43n8o0smPe+V1e+iWJ9WVX5UevYi+ogfVSuatYZEI
zPrur2PKp5popejWlBAZXvveG1YNedj+Vvb8ZJIueGqD1X4T5lBH1jy4sUyzNR7NfjlP8/Yw+C5G
BCub9i5VClXUrbUfBXn3q6zHO7Q714IL7NxhlNjZbD3YJykoi8ACqyvP3XZZiulzaCTNmfXKOcc4
snGE3vlhoVJSAvB2pLn6FkO1nIchHGI/Lx66IX2gB+U8T+NI8WsZHlqMCbtq9UUinLmKTQ1vbwa0
MykS1CPD2nRS2l66K3VlRmFZv3dbf/SDheOMkyUyOh87s2jupFtuEbjHbhubN1WLP5vbBY9G1udX
FAAkJPudta8LvmaSaUUivTm72lO3N6r0lKO+hBgSnyjfLZhXcQhrnzcIv9ehkeKxDJp90K/v2TS8
q7DoY6o2Tj7iJE6znTFAQveLfaeG/kmNloystruztzQJ3XWIq7Vxubxunoo6fx5D/1WVixO7m37s
DPdjbcKHcLSPY22YJ9pZKL8OENfgHEvKrH9zNoFSqjMuXaCe5iB77kz1XI9rEVVb8WlM3cFueO82
17mbpMIu31tn7YbnbVuSoGuvi6FZS9hguKr3+bBwRil/T1LGYV6WBBzjJLfB5GLpm/vAVRa8c9Cs
d5Z2p6SbwlNRp0/kqWTx5C8ViEl6Ctt6b9fzey3rYJdJM1lMltqlCtiUzb9Du9ze3daMcjrFEl8i
Hr+V2JF2plPLYGdVkx2wo1qVQsc0z95ezFqPceXO4RsL4/CCsQx7Q2eIqt6Jpc05VcoybWWEKmq7
dyUD9LNXaK7pdQhlf8TCnF+7XlRPS6a6v1STcvgJ3TMydnTP3FtSK9CsgtroM/WXDJoZ6rLfIDnu
u5jq5SiMfL4fsKgPB3Pxl/c2LduHlkDYFJNFIeS+cEfrMW1FymVtTql3UraUyeBaVbDjlQq6ndHP
Y9KO5iu9qKN5N7qD/+oRzvFIvFO2G7P1YbPS1zBYn5CxGF/Lsji7LvjFedfG5S2sZXuYb9rYorPK
s5ettHKYeVnKvWEYw+fCB8QT1ttRmBKtmTn59ORaJJ354FmiZ1ko82sqstfFMcnr4s9NBfFzyvIs
t1sATPgEENzEq57HuA7dhyWXQB+rKq83cQU1o2mffiGKqR7ysk1U6VdxqYw43ajjXDvnq9OBn9RW
Op8kJDFnu5rJVkk3NzYEz27sam4ZTXoexpcsabxFPahGX6aRPKWiV1HfGeOr9q3PJmjffZ9SdXPt
cvJ56kOe9gAjjaqolXcFy0dqRjBl24Wqe0Z+P/+RV24HDKmN6VhzqESyd9/lGsiXus0+rJo3l4dE
uVHFX84RiiogOdgR4x8dOKlqhgAEwWQDzTqaavJJzzvcFEe/n07C7p6L0X4YNlVQu26lF3j2L1WV
6pAV6/KSt4LaoHEZm18saNlX1+jgUbZVt1+KQD5nrQXEe2vDWgekTXqen0Eqd2sWnPPZ2x6XqVex
0Nl6UCPR3tRBsFKVeXlnNJn7wpv+q9fLY8FY/9CEulRREKoqKZtFvLERA72mMDwvWIa3E/ejjjQ3
7Cu5mNmd3Lby0ffH9exv4Y/NaMSZXpnHzC5/OHwhF+U0ROn64fYuvJongumtT3pinN8kaVPRmFd5
MudD/RZuIAleUbsvZobMXntmvkXwfqdl6MLd4nrzY7uF+Teyfe/bnVzqS+ldwKjuvHemEVzyopYP
ZSYYyN2lvEpMY8wU0OlRURpRiS+UmkV45bke46V1XTpk+sTITdj8fvkmNfvK1wKVNutf8M1yp932
ae7U/Ksl2CHi1SEuPOwA3Zz8Ak/SJMjZ6tPUDCMOPVkfiyltj1TCT2/2sqZlrEPvwzIHK+mYpmNm
KnNP+gVzorWUe0Op8AkgKYiNcQzMeCjT6qVlk8CCV30HqkX6IJA8lEJlxOpVb20udtW2+Um3tBkd
psxuRU6EulRrXxK02nnqJdNGLXY1xt/rQDTeHNn2ZLyR08otYLVFi927/AQSIddr9gxqQCimuVjF
gl8dbXksxDrG+TA+rjZzs3Q9jLxVSl8fUmkZdRqN/GS0/XFtXUzbZHVqDnMpTmr1yntde+25yBwx
Rypf1V55mJXWIMtefKNyr0053onaIsXGduWnHIr8s+mpIonMHmll3frGLyuv9J6ECPsPKRF8Iqa9
TNGYFfpXUHXb8gBhLvOo1L353d4gZRajrtypdGQi4d3InHix8pIHbiXFLloZ+pgLl7WlCqTdxgmk
KPAHkqf6xRH+kzKKpgmj0eGBO65aA0kI4Gne39kd6TouQ8yH0+qxhWx5yGgdZG16NvNCq9OUDjml
grgcp7M5mIXzZxjmibdzGHUaefXW6J8lv+b8YYckLN+b1WBnXyEeveXO2KhFPPEM9llCUaZ87+vh
H/QDqt5k7Hl9otIKWiPmNoB0XBnvB4Zqwzx0XWq7Jy4FT7HrkGHyYmBx/MrqzHvs2OxJz/4Hb6A7
is9OzKGrw+TQ9MfRKNrgSU5Mc2cnnHx7nw59NR/VUA8/lCdNguIrj/9Arq9dDtG6ICQA8fBFecYZ
seo4X0fbzuPeWpzlPOtV1vc42pdHuY6l3tujYR/zafLCWLt5yiIFwAhwrevV+Kq7mnLX2gjUn8ES
vfOwYhOqk9KtHRdOzDWyXUc/xbLXixq7I/h7TVt97hkigaUkSZkrCvGrP7VhRYFPOgRJCXy6Q726
Y6+mHk88rc4C9Bp0X7XvH2xrPuAWel7mav5QJThzaH6LuQQR7B901e4n3XsAwC3HSWh2R2pi3KcN
XHUX9LlJpGT+mTO+5tP4h1zsLan8efvsZbHDL9RGax8oph1AOlYrgIVknVlxhuWWzliCrNy29Xzv
qNZnp/yp81lnseEJ+KGsN/es62mNzwqFZqZ/F2FwJJfjp5kN3r0i3imqwmWfTVn3wE9xXsDGq1fi
V9x3wyRokwCsr2BwuKPzzT92jNUJu1I+RrIjRolI/C0qKz/gKwaPTHptNwBz1RSG8uAYg/KeZikD
gmZDKsyyRVMK2ztTkEdNuy68Il5X23ejb5Dq6MxZF1dlMTnnrp9rG1Dhxqvuzdkq52PZF2zujlvp
YNfkAwsASczsISyI4wiMI8ODUsHq3BVduaqka+mciXPdFgQ/zJ3nX5pCUJKsGqtBw4ictN/b07QY
F5+SSPchHSffO1qqEH7iCLQEabO51dWcMsO7zBgU1Imvt9iO5mRZ2y5dBv7cvt9xWCJLgW5FtpHN
e9UNVvXEaLxkr4NcpX1XLfh09t4k+PfKARREhqHw1dttbxCv3KR3mlKsYb80YZ/vc9dpDU6XIAsi
BJ+K2kBzW+2Xyp61eQlx28ijUchtPga1W7Vd9O/HBJk8Y/1z8ryueHR6u6yvVQd/szPmsW/LyG6z
fotCrzbENfRaqzjyK6cgFTqXF3MIXGBL3T1kjmaVsvxqPbuq5spzqv6BZ3gb9nqyB5GQ4EFa/Bg2
YWLrpaWwQ+T9sRbse1KCYzxWRquPCMbmG7nz3g29GURp24c7PUNTZgyY91vWFCdIt7+hv/3gymSb
YtK+dNpeHzi3h0vheJdmCuSxzsNbRst4k3jMgDa2OxxqS21JvhE60gvtxGYXMvs0znzKe5FH+say
UzfYsFt4o/17pL2OMrk8/Ugb7AE3/Cz/qPsin/f9jESHdV7r8gjWzBA56WG9a3SbM70VPAtub3cX
6dsgPrn0wvt6WZcjaYM921VYuuwbpJCmqlrLHc8yIzphZv3rjT/ZjyGX8IJel8fcDprvTlRrMmr3
LqOU+WvJzJV6ntB6mvpiLg5zUOmYnsrstBnGy2g1iHtco9ijw/BAbKRfAG71abx2Yb8X2WidC46I
7ryweR0Qfv+RGcE+GFi7F0vf5Nogbw5/Eyzo7Hn6Z8iX9pLDk/ysimbeGZKswqFxmpgyAmlGhhJ8
pmvRMrau4FibNpzj1tvFuTHJhPNZSR99nruYJJofTrNZRQwla31J4AIYMn+wdlAZ+MxgVN8p8VZP
lel/ULDW7mZsZ0m9TOlTmo7tklTB+ljr1OBkUDL2raa9Blr7oPJD8FCFIymRK7h1ZKyygobsq+lE
2IU8BF4Vfs1oXg/tNKs7c6YHyaYpL/KBIlmzXZJo89tp1+XvppHaF78dv3RlyQT94Mkv0uVuXTpv
x40x3IeDb5/REbVQSbr95RcVCetmZ61JpWkxiqDBcSNAG9qJdCnz2pEt53zhiMhGAhSbzkz6quYJ
q2Zv/dX5t3TZMhUW+31ZPIYwdB+5sw4fsySJHlfCk+BXwuq6eQ+jDQXEbNFsZxLBRLhb4cbuZ6aQ
fS+a6bdDHN/TrQP6UejxXOL2F3Ams38EOQCecrUNIoTxzcnjSm32Z95tQTSsQZfYam3ueyczjtqH
8I8CJI1bbI5ldajJ/Uw8FDkZB8+W/8xTL9iLXBlpNEBgw7W2LedqMKLYahcA4dwaEJdZFxrCvQNO
VQs8pLbmeG5dQ+zK1nHQAeThy6gpGV1RaB4gHUOIuzy1Drm02Mt9IY04m5ttvzlGd83EpL+oyrXv
aQj9MxpN2LEPbSfWlSz2VUrFkF0L49TUajl1HqiZW4XuxSzAq4hvcA9ONxciGrbUeSK1Z/5s+9YK
d+nUrVf8EO5zk80MHbqVybY1wT0gTRBVKj1O7nZkRyv2vUHeUGssz+g+xOvqNcOThvliaC3Unkcf
CURolPuO3LEfPSHMN9G5a58yl4cwWhblP6cFLH+gSnkK9RQeW/q4jmPpg8IV4Q7ztiJYwjtVTb59
opgDuc7AF43S00/CIWQjZ6Jna+3L6mW0Z/Njdq3s3q2KiWvZysFqPOvBWsL3yrthqGZdl4fRJZ/X
UOgHkNzl9POGNWtbbx2rYrMP9OyNj1tL4XVcy5RHPw//2HPa/66r5o8smznW3Tj+mkrLv6euvOuj
dkRl6vcjvw+8HYT2EhvQ3kQ2WTkzTSnpQiENkjSdCAJ773TiSFfZdHK9bAMRdc+WNXexTcZ4HKr1
s7fKMkEs8lbX1bc7ICVRAp/p2jqRS9axcsPOYVJAE5hagnGI/MUS8U897AVhMp8wvpJioKaNwU4W
TO9sQtG25M/A3c1lMeQzfYrRFNSFt1M9S4QYoRxJYw7PajF4Tt2VbTirSba99Lor9mRfZRe0HOS1
1ByH4Rxy99bgVGQrvGzGrHYV52cyzZlJQ1qPXMoIk2x0Xn2j/KrRhO1dsh12kH4JY5f5NpjVETi9
PNfh+rPtzT4J+Gz+CMVVVNhz4cSevb5tQUunGxlXyALrflvrqFiC/Cy2OvyR1mkNKOmvBT/DLDkm
p7ovd0HKTjDOXGJR5zbiIgUbs5pm8bqQZXq2xnm9ZNzMkc7H6kgUQQ7QvvQPfRcAGvlSx1DB+SWo
/CbOEWPeB7IFJwdaXjFeHcAN2T9YtuImsFH3hZMRl13dvhYGkWAV52nSyNrdKy7AvbNZZUK+t79r
wVeumemB9968PU1h9rHZ++FlaDQXoJu5z0bqr3fbOnZvbsp+WoNGfghPnNZVnNU6GhYpBkrdgVTH
xqB/FqNbP450L1+8si7OpHqYx06L/i0NHPOiOyO4U1nX/QYgNi6F6LKLaTZTlBLThSa5NB5QcYk0
4SiDWYAKg9jJmtgdyvrYrggFw+A2Lqqt4AW1q2SVdJZZlnAHuAl3eBy9RtwHBdRExk7/2oo2eExR
lSbSBO+yMrxg8bRK9WxY7a/A7pu7XnIT7vt1Ukcc+F5SOGsZU1Q0fIUkapFirMGgW4+TubYu3sLW
dV2Bsp+zOYf93cj5NuMJOPcsJuDE27QIy6MIle7MapfSGXIADjHP/iwpP0j5GzQakVU5g17uK9n3
JFYtYRtpsnvPqhqKG5Gtfq6cNMuRtzp80aqSWVwSh7/L/b5fYSuFol7Z5AwoqABekaQda38dKNde
eNsKV+sf5GumA7BGEOrdZExVH4HOGZeFJp5zBlxixfbY+W9OZhl/82ClkE0zjk1r7hhvrev1T7Pj
iLemGK2rbnx93obtB7ag+rqwXT3ZpavPdeqpZ3JxycQlMdY+eX43aqByi87RGQJsZzcT+7yxrFfg
e5m47IRGNAHVq5PEXESewpSZYNQZcRg7MWQ69jyCAGPlts03uQH5mITWlr7l3VD9tas0hDcR3AVB
AJswDAaPTR+SzBU3FBOEUauK8tVqV9eJUL5ZAf0xncv4a/aXoe+rAwca45p0N3RerIwzsl7f3PfD
5oMibIg1PVDkah3Vo7j5zl7rmdPPW1G/gY7YAa72nAggZzO1+e6gm2BuKr3sHDRNGrOMe/bRaoAX
jLYuhohwdmgNZ5lcFeVTa66xiZH7jzGU9KNamMnbNq/Olt2YX3Y/d+ch3DgfXHuBqbC3uzaE58vk
1FzVLNIfxPx95Qv4jevCb1cu59hcFHdU0C/39mJUe78Vcwv9d1uQHfXbCeYTrWVp1IXlVfnjZ8FD
DlC44CLDTTohPnIDwB2HoJG0bbELo6xqHlxUUVmC0IxTj0H7aKaiI8WvQPwy2mUX4/BTB2qPbj1d
a02HnekJ4ltF4EST53+D0BV73TWH3nXnJB+b/kqTj461rAwoKmwIyK69yDBRsJTaDff5quuTxb4Q
20vwHfoZQgYEk4e6M4cfJVWWp1ClGT78odPH0bI6XiDEDuy5Aj/jkj3yeaMVQnN3qZZyQV86q2m/
YbbZV/kKQLzxJQn80bsNpkJcQop6X6nyMZqdV8+Byf9srptjbo9BSBcoBFImtjPnKjysD0PM8ATU
BQfqQPhg7RNOkCzFUJ76rGE85/8ZSc8hDUlck4IoR2Qo7CLZcfJsW+9cY56SDPHIHmSP+ttmdp5n
qMQ9XgI4IN9BaEWZ90Ten+Dyvz19eMuPLFfDx0aO+9G0W8ngEDS4HnvRftijC2naKsf/0K5AD+jr
tb4OqVteZmPhz8G8l8JrsSpno3HL6jMe+bQ5nClx5Tts1HYqwFb/H2rrf+TV/JMJA1klShzPMPBj
EQH/v7VyKkxbzqTVf0jmt0CvSzzXnldGgO8Idyipijizbgvn4KendQ6GXxDyPmTv0GtMMCEL8HFO
U8kTuzSIWDkNl8cQ1pFprFyaKtoGm9Zq8ody8aceVggYshnq+d81wv8tW96rqvnnXw14/2rk+5/X
4lurXv0d/q8/6vBH3axx/X/9Qf/i9Pv/w9pn3ZqC/s/evpe5GLY/Wv5qfv+zv+8fP+s/DH7G/8A+
h+vnpvy2sU0grv5Pgx9h39R4obi+5T+gdP5fBj9cfHgRGLgsMqBd3F8I6P/T4Icv0EJKTtoXXSxE
cln/HYMfsC3a7n96QhHN4603+FPwUjHT/9doL7vouaYxNSP83fKPyglh9KwyI2vIIa+TMRUZbVht
DFnWwEufE1djzsJ/rDsJR0rEadLmKC5p3+3vw35oX3J7YTwc1WlIR/OhXhRBUUJmd+GKwYJkQSV3
FokBV+CnNipwCVynUCcuEWenNgs9pJ5TP51vkvRTUGU9vXutUSJWM2eoGDEeRnKpzqUehr3Zq+1z
8UuTJjQ36E+KMfyScWhczHJ5aUJVXBd+9sGGRSO0bEKllvWZ/uBYWJKbLXFvte2TdN0mChccrr6c
JjoBkH4fyKdA29AD7FdIMyRvHSe9zgv30FkI8CPGi+UJ/acT3ZrP4yxUFrbIzjnYTtmefXDog8wa
e0+y+vQ9ywWNie38oWDLAm0ujFiRsQSFEULsoXmJZsG0Imw9Xc0+A8yWXdVGjUm6/jwREQAxE4AW
mnY2IOTs8w+jWcWXJch9g9Gvoqmmp5HtaD0vfe0MkW8u4nPjpv+qWcmOw2CXRYR8IPzMzKE662Jt
X/rRznarM8nj1Ffy75JZ2ZF87v2S2kPc5+N6RHjenHKFUnrXIBQZtNEAsrXt26z7LQa9ya6ZvfmX
nvRGlxmzn44q78HVrAInmPKViZQHogrZq7i3C6MIweTVIVSYR+EZGfUKG4VqtInCA9VB36VWomU4
yf8yB3uXSY9zRFDw9rRNjvtkNSz7KDaCkxrt8BB0Qh/CkIDTCbM3t3Dlnb1qkns5LVB5cx2Arjb6
DWZk3lH/ihzQMq1D1/RsWFlAGB/5IchrhPmKC0myjHTQM7dcO8/d0qhd/MOqczPu7a25n+v2QLys
/zX7Pj9KkbexOpIG1MX/EVp1h1bdU3HlAyEaZeefHfbva9OnkKH0MkUgVvWO/lsGnNr1T3Ww1ae8
7oZjG7rcBHN4qKfJeMd7Fbw6HtjnjF1JxDfSG02CDBJmqCnJWX0/6A/Jj7B+WRe5mdVc0rDJUUT0
UEY1ai8VO31pfuQy3xCSTNN3NjlrnGY2EwJ7rbXr28Wk7MsdushoivyQSZ3yLySGMxd3Ym02W2bh
u2kcrjd63arsZKSCXDLpa2ROq2eR2wjODsQul58W2u2YcIXlq7Fy93Xa5p+VMHUsTQnfoqcLcbSI
OF3TPNjCNR9CR6esk+B0s1dPyPlzY9/UfESklpnXrlvcGOlCe/SWkK2NBw1qqnfz3I/aVY7v3Rxu
5AkQR5Ck7siyNWxv1kR6Qzo5QJiq3nPZqyP0qbmzhDZiz6w+VNAbiJX99Aev6nhHiSsamXx599PQ
B80XNrv/7Wncam0/LE75LAtZoSNYQByLqnqE2Up3tFAEHXzyMt4DsaL3DBVBklGjuurds5blaAfz
+DDYk/+nW+Av1mB08Ad6qN9LayhiGy1sHpuLMdzVjoEncM6EdbVGQo6iOpsRwS1e2NznVVde8rx2
08io9EHRBhCl4/aFHmK95uhzf3c+YfCRQ5zloW37HNmRt+z7AL7P3GT4x0ylYNen2AaIdTiz2c4X
qxoc9BbrvpXVWyUct90Vc6lh7gRy3nMwFlP4UKjV3mLRjdWPjledWnXDwAIsmu1JMQsGmXZ2dpBZ
J64yhjkwEwTMVK7whPpO80qRqtOeDCNroO+rvt2VZOhx36A+rcXZ8qmXX1am/8HluJMEqtF6N4FH
BoV4l+PgXbCDsKOM3r4O5+AOQZpghlMWOZo8upXKy8OC4IdabqbeSYTZyXby8S6bUFFmQHAHqx2c
XVhN3/ZtaibTqD7Z4xruSXqhm2zlCcrxFgPx9ih0JShRoUtEX145UQlVH9RtQg+d5tur9Kfsa9Tm
04cv5b1j5C+eKJDz5FlJCmDjIazCuDP+G3tnthw3kmXbX7kf0JBhcDiAxxsIxEAGh+BMvrhJpIR5
nvH1vZDKvCWpuko3H9u6H0pWpiFJRgQAP/vsvbY/hFN16NLq86Cs+Qr3eHiyjfVDwgl33Um0QW/h
fvZZfRiHip3xZbK014SSrBdNGWFAWXt+EbmFubEmVT2ksTO/xTUCcTLLya/TnmN3P7SM70v5amb1
CxU+1+no3bgIf5tmaD66pm7wAvZrUrEKuFuMO1ZPE65ZgReDt/VI7OOyA63GApPZNDPCnamNX4p1
cuoghkJoLeIt+uvCY9sr/HaMcXy7HplE4I7iCAsPdzNH27sQL/4NTeVi25OgO2dZ7G7aPj31aZjV
RNPWaY4PYX4QsaffV4OTfiaXkgCwd0O8cXGsjsNY1Ps2tifudn32zGZ4umhcY0HNnmtfb1GFlOuU
L31VFgJMeW9uKqeUR8OsrC/KqKod9jGELw68zqU9t/YH9mHzxsty/cyWgglUW4dRgc8y82V7YbrJ
fDE6oXoqh4lBgKEXw6RS7wblZBeN4iHGXHtm1LXuNc7xuJ+Wche2nb2pnco5emk8UntpR6/1HNve
Brqt9poS8zgWtpqKQC/so1PzdOG+7PKLzSJV8/RtUtrTpW1OcnWxQ67ED1Wdw2lxPhdmdjsYUh92
HKsW7FBsSK54i7ELd85c3I6ISU9Wqj+3JVfUhL/Yj3FwueiAWBD6MNuVDVsJI++tR1MhdYQ16QgW
Qa7lbFKU5S1bo2bYMCNnWzur5AuOJZ6DldVcKr1WVxIH33XUJMNdE7bT0WhTwHgayjhjAwJZSXUT
nuRJe+d7zMTG0CeX58rgOtdhrYzLMHK1nRfOHYnfDntyYyLr5uq0RBIjaaZZxmY0Ca2xQM0jv6/V
svP6aK+1VXEoh/xqdJm1UifzwotBOBhhhkg3NsQx5CbtRUqSgvR0OTQp2GXVizcWcW7K5lmbNkXC
kLwWTn0UZjMd3MKbr0tV0aoUussFqkbzkBDi4RECcmYzGC5zFnb726HWqu6QORLTKRe7fYgSadE0
kynjzTXdtGNhTXbI1HJ3X8ZhuHOUq92n0bTa5pVEZB/ZQtOKU78CoHGxweL/+0quvjfuI1Wgu0aV
s+zwvVoK44/z1sSrc9aYYmHuijAG0u0w99sycR9F2X5rLO1b2UnrfvSUu3VzbGkRj/18Y3cYrD2r
6nQWUgk9r3bnXTe0RnACyd2nRWKF3/Kn2gXwhlXUzDiRROW9EG2zB/dj7+ohXe7shI9K7ZI7wgrh
J33X7PS5SVzOWmG3WtfzrbCnbtfxht/YmnwWnCV3k62rXR46UbBME2S1fHG2eDusYz/zJHVkmh70
PqoC3okae8KyPBbT0gXkRGtBJMhRRUqoj/eG5dGp8DiJ5UvCUdXeG/mrU6RsQBBlhL3gjSGDVXXa
8DnpbNYfXXPbZml45JxybkS9y2R13TTRV7P0CCoUd7XufcVvexdP4t1K2W2WunMYy8U82RyWRtSc
LHNu1ar4TrNBoAet1imqlH0KFnURyWMTSp49wFsDboQp1gjO9CSgMhHtzTlbvkB+iLhtjjNHNK8j
Tqoi2d6xHjO8g4rLsTomzNPauXQ62znj130HCJKcYZF3D6D48SRFHfN8Yc7hGXQEwCU9I4zmmBkk
Iyu/V7mFGOqBL+zrzr1IW3IP44LV1rPnWd9I1iccc2MlL91FksUi1xFu7VAbz6OOSXDnZWyZItkk
d2HPXyFS4zXGfKWPlXZoWa8d3GphWogynq45rq6jFuJOpS1SEm7ru+Watqf4qy7oz0INLH1E0PI6
UuGwri7sW2GSf3GqON8Uk7Ho3Iwtue855UzxtM9AkvJ6ZlqLaFUjZw59EwWWIF6wAMQnR6HYGatk
iBHI45Mdc//h2cueOOnYkBE2n66IDfnzGL/IkmY4IlmTdixm5Awzl/tG9RNya041QzMnxm0183DF
d3OHAbXYFv1LkYc+D5P+Po8XPXD6JT9ISzU7F/sH7jTnosi78SKyrG4/NtlwjmrzlIn6Vtb9EuAv
qZ8R+a27Op1JHJtJy4bFjK5kTeZUjOAcnSTL903ihEfb1NQesZTNL0fwGwc7+FVkTOZu9Xjt7ayv
N3Pi1Ock5+NN2dyIXS1nnzxPV4Mdnx17ME6iG7XjWC3ZlZrrnPVi4WGli2hW2nUxKTN82h99UhJp
7PVxOxuaiV/VCiNO3D1uZZvLDj5ZSxJwbU54dPBnb0rCZHfGPKbPPXlgM+hgsItgHPX2AWdwzPiQ
e2L9D+TOKYwFv6RxeI6VWUz43osqmMmNbNmLLIh+hvRD2Bh+JIqXELbQtaEJPm0DC8mTDbq83YaV
9tKUbhLk+RqgU5mOjbAENDwsDKwZ6Xi3Km7roXEYI5PwdhmVF3CHy+9sG1tE1OiLX0sqyHMsn1+a
wVgIHmh87Ga9qj8QVMtnMg+EC7uJ+9Dmj7BNifAKxENZT1PtGvsykek9q0x9O8Kx3XULUccJLiTW
c/HAh4HDD3lY/WLR2joPmkrk4AC1+tj1Kg4cfS55Pie8vwRfMeVwY1l/FiRPNU03+dy59w0uzZ4p
tXVfcj4Yly2qG3pHVV31lqP7FhLbg0tO33f6Sfui6A70cTLE34xOui/4uZJjqrfTw3+Udl4jn7om
iwXUeq6uNXGsrIPtjSCB8NIZbjJe/sc/cAj0cA4HvfaIoRCDua4SeZ2sSARHkj9M5/jM2JlcG5Mx
f2f6/K989xsy10qo/dfq3e5zU379P8d2le/aH/W79Z99l+80+Qm1jTJLcJ4rDf2P4pzv+p3mfJKw
EqBN8KdIuy6Z+T8BXdL8BL2NMD3QLOpCAKn/P/1OGvyRACYDe0NacPO8v6PfGZC+fpDvbFCjwtZh
BJirwoyA8QvHKCkLTPw97ovYidtzm3jGkTv9g3K7OBiGGWt+E7dB2U3Wm2X0xB29ogHs1HcXcZIW
OwPrs1vJ6J7MfLSvjPbDHZ3upBPQOE/Yh394dW+/q4o/Qr1+hgx8/2ZXQRywGQ9G65/o7jG3xbaj
6YsbeX9nFPF8LRWGgn//VayVLvIPSfP7l+HVB64ClVTCtODPf+CAjC5mfWZWy5+wuz+pgqiBX5WN
+1BZpWSjJSqMh4l3zNyCB482mssdHvCc4D9a4rEjVNdCLoTsl0SWe8Aoi7s5ykgLeoyVxMFi/E6c
WrWvrFa6a50I2TWiD5oRLlGwqyJZzpE0tW1fLjZmYsX6TniahS9Q5QAZG7c1BcGF2TpHldk2my65
ndxKey89L+FYXVfDG1tuWmn//evyX3xWeG1MSKorSpWmopUB+MPr0o3ZIrhlmX7NCs1OunlXNE72
2IbOcC2nZu29FlW4b2WcRD4RTHmIQxMkcYt/8q5iFiMlUcTkmqrYwSk2R6yJMM+d47rASaHZdo4q
hkvx33/b5j9/amyuIFPo5OuxM/zaXAUkCBR54RmECkPyjgqKUlDECGJjne31Xi5nI+kxLzYlPvWY
iTCzyZga3IODsTQUa99Kry5L7uofpj40HkLAMuKR0G4SNd4sstFGvKFO/NB1JiprrVcuIYlxSTal
MTu/I8H8AVf9+dMJQgoYGHA1SuH4lP78LujCaF3QD4ZPGa923+GmPupkT947Po4Y+mM7umADrx6J
tLO6L0m+beQCINVhAKx9jjQO/GRLn5/02uqeyF7gUe+hX7Q03rbR3VCRQ51IUk1+s8wGB5SByc52
PIWVyZqSN0VsE8d42LtBkWs1/OelEAEf9eiDr5UyNKC2FiBRWKr2M0SBLUDz6ryMXRcoreo54ELm
pOnbiR5YK6qXng5aLBhRftdRC/G51/m2E3vB37FQa3YoppDQ4ZS72mtk9s1hNtz2o10p0N2UAfjj
cN3M22GR3hVZN+0WY2R1U+aQZzYepu7zv/80rXfyX24Ots0WRLLpkOstYmWu/HARaHXeYLjT+DRZ
dbxvHBUXGwdb0sYiqRAjDTcyDUZTcWAoJC+REXo7p+/FHb4EErXAGTayhVMjmuE2dhJHQOTRjYca
NWhB7LBwjfIcaX1pddGabQiTK5RU6Kz1goclGI1qvupVeaiiohk32HF5j3ShMFu3mL9GYzjNqk0j
NKqeuD1DTMzyNcoCwGI8xgqtf8oGosu7NEUXKNuQc0eTYZ2hSj2570ApuptJ4RW3dKIMBHLpc+KH
mufWJ4o4nyjb5qQj8MBiVCsDK7L0wNLblKoNM7/UaOm7cvrSljszMyuEpEnfdsMYXVBwOXElTR1G
xIUT9inK+Qt+L2PrNjbljdYSUCv6AnW6Ts9mX+ugR5Zop1dzuCsq5TyzFyfYKEs7um/cqcm2Dntn
vQz73Dfs6oYGuuRV1tl0ErmV3ZkAiKbfQJh+xumszwWbByX7WNqidfiGvzwXMnPBTUYSxO+Rrzbx
3OinlLX7dU36GuqXRdkRy/4v5RLpvwGD/4J/+vNLw/mCtQ2t19TXR9YPn7o8pKgjH/GWtGZVBrZW
Ta8Jos1lY5uXcLuzo+j6em/bNBPo6MSZp1VbM+6jK211jXkVH5WRUMJv2H2/rKf/+LbkH9Bew+En
xyz287dlTCTp3WwGaExjdRAJByhVxROJTir08GRcdgAZpI/HPINozEFVH3LtLsSh6LPqsTaSYMue
sIW1hdShX2jYhP0oVeFp1LMJR0lhvXN8qv161fH//YVs/xcX8lry6EHPp1jQ+hU8OPcib9KIx4LS
RHKSRTJPgTJAch5Uatxni2V0m0J3492Sd/VBz3Kt85O0uUmr6luUJ4owbyHBJAzrVLyxRp7TOEr1
EtEFq2QQ94O3rWTFVNcMabFpalyfGAEj5ypRU7wt3Dw7WolQd6jJ0zUUFj5N+rwR3EBwqofGpSbn
ReN44bmX4OJF4q/hH6R6aPtNyt1DWO38YgIbumeCNl7y2DAnPCUkOHxNLtYdG7WSvJK9xjFnedK7
+LGWeffZmTNva8yt3CqKqpsN1qTod08pY0V+/fKUYujgFrkiKzhL/YKewuJuGjN8ft+hdvlBsRI7
LDU+K8uL+32+GIg+BT8d9pMc65c2B2M/2YElpXvMdfLxSeZATZ36CtUFbQZh43dkVGv9Fn79Fh2E
O5rTTFtnP/zzh5dF6Wz1CIhYqnKWFjVsLg07hRUKY1ckUu4yeOt7XRKa7yNojU1dv6KRjReeOyZ7
c2EfmemsYTtQRH4hDfMI1FHbx0tzDine3qGxicd6Xmx2wFF/pVoNo12UQLXGj/uaDmVy3eUy2udO
nx8ardZ+c7v6pVWUqxMgM88oEJ4Gx3t7dSL8eNPQEM0JwDNKjkZq3rKASS/0ngybXrJnNBqnOZai
i09GWU88QrZk8AdvigMpAcpRuohNqpcfOo+Z3117v3Refv/OVmQx9wzSVfqvU0cFaa3QiRH6RiGS
W+EUQ6DNBHYNZzimrpEdiOJ6m45pGa81A8rFBOdp95sbwK9vP6OYTjOXIDjE5f9rq24cJx0wH0/H
Lza+24QkDoM3GGzcw+V3t8l/GrL4UiYdzxANdW8dtH5+I6Z2TjBwZyyDwwkFH57GkzO3N0lm5teV
HDF5dYVd3bZm0b4Rwgmf6BcJYYFN0OUHLEyXpiVQ5xwvM76kZQ+3qwMzUGdiAL006x1iGkiBpLQk
BKbBSpO9ZEF2Js6YPOh1gh09LZvPReZ0KMt6XF/QLjq5AXrabxCKfyAnf7qmaCgGhgmRd9X5gP/+
/JMyaA4E8nBsjZw8toDAgJiYsjhhQFge6aDCwVzONeoo2vACU49NwChuStT8fFv1I4RbbYzu6aW0
Yb7mQ7Li4aLqHc/lfM+Fdan3TfmQNwUsv6yCXbxh8dB8rsXiPvHYtneDBs+UJHjKUdce+g29qrEI
qjW3i1Nl3gr8DgSv4vEGXGH1wZZQ+9C9PH4NkTtfsjF1Ly3NZE/fiTUW6dn2Ka1X/IhG3vbS6e0S
p31ExcjSZfUGD0vKsge2Q9dPL2zGi4y97iPj3WCAAQH2LIyEr6SrwI5aM/7+Cf5bosz/n2HqvxsQ
fcUp/2vZZdNn4ecm/vyj4rL+i++Ki+l+koBS0E/I7jMpuVxt3wUXE1WFWvcVec7Qx1DIn/wpuAjx
Cb80kr9ucslzOXGS+cswZXwyac3jXzH40ojLWPw3iOjuL+PoyuW3LQsgOlodX0wXvzx2xBirsVcD
+Y8wTG64Ws2trdmC3EBT6nsHoN9AxUznav7Sw07YpJlbcgGjchvbWG+TZ+nW0ggGatY5asSqZTfb
JwW9srmhVrPA8mIILV4T9Pj8qXwbzNZ3+W3QO5MNgLgzp8Y7Vpmq78CZeN7WI+/bbZVbUVEYRYZ7
7jUGKXZQJjqHarCis53IoHxYXmh81AbvTpLb0xMEPnUCBMWXZXpJ2Skz5OtHQlDOvEnVV9NgccOC
t4JXktbRDkTu85DjsXDsG9PKbyKwWxpq7DS6V1S1nlKMpl7ebsch3akBR1KtBSZ7F2XmQQQDgi3R
Wkpz4O/F25RUUZCxeDrWbojxAHp2dztx0Ptim0+NV9rDRo/Mq8RttoUX+5VqAgLnh1avPtedc00q
myNYclnVECLS6Ty760WedAFHE+LK6OgsaoO2WFdxhLunERxHWc/rL0EdOkTnI1cfh42FOXwReH0j
za/QBhy286FDBqbIjx3eV/hcNRQsdzmw0Zth2UCvqg3t6wxLFjtH/hSHya5Lm3Msyy9hrTsbWbHy
pdgezgrjepYfKzL+bvoglnoX022YbfPo3C76rsuyo10NZ5HGPi/vSyOfkljflNor5s5d0pYX+mKC
jAFD18krTTW8SBObJIQhzRrDF7dmEWK3Lc6eUL+PnLs4mh8H1i7m6usp5oGlANgyrBNbt+93VAx6
W0mRIVZ6FIU0iO3qAnYnFa61SVo7OeazuBXI+coofVcAJOp7P2NyLWN5x4P80uEoksTWZiRSxSvH
4JxrsGVIAcc0U1rtRWsb3Kvt3ZI86VnGun4IptzhpzYf+7C6bDuxD73Muuu0N1k6V2WVRvu0fm/c
8caG4kAyaRPzrsVOe4tPL4CBc4fF9VsPTXKZ2ieB90q0bbZ1aZwmUhUYoropKhizzLgJfKspkUeR
E6yceTxxKI/hrlhskzBMEJex/UHdqVFj1C2YUJzslodd+ohnGuQb5vFMZQf0jwNrGGPj6FVgsmyV
Kq5fm/qq12dr006IKEvaPGn8NVNzIuLt/U3O9mLKGK1d8QC7k/2tm9yE8cARc2X0hNummPXDIPRq
wPnSso4YF+AVsoCNm++MOL4kVeePPfkoFALM0yUm7Mw5krU6GPFwZSraRtyJnGzsXo+i5mKNr1Jl
HCi4wT/STRvcZ7dONR1p7tmWOpkbqThU6LOHfRMvzJheqzk6mgMBJml/m1iDufm4o49rw977iNLT
+VlzbcqxvklpfL61FsLEbX8a8ovJMEOoBURZ5ug+lYATQ7c6x/N4afUKFGAy6geNpGnYZF9lUwMu
Ub5JRwlZ360362zptPR11huxaUAXJgI5KZF6sXpHUJfUIbJ4RYnwGIQeyibejWm1L0KL8+u4zTxx
Mzam30Xm1uTBPQHnN8DNb/qWxTxKxn1iyHuasqmdMh/ttPAVnqlM8aO74YVj5AdQSvB7WcVZrRFf
Wk1xO+Xh9Uz1r1VGJ72fgonUIVx34rHeMTKgzApxMInjRamEDWUNV3nIjaE3WCVjkqyyrQY3Wrrd
AeAAAXSOvPmZyq91PiR4I8roZc7GS6HmG7OtLyRiO2lbvyFg4s7hlo3RhhPzMZTM03MqD03b5TFB
VoC13bwtMj1ILY49ll6TWSztL0vjZtyp+JGY1aBBNldYFfmcxxcA6a90o76gfzP3nfRrk8rqGaMH
VgqFy6dtt15rnSjqeMNuts3j6Jjbts9J614Pu6tIABl34A02IQvY8WLN+MD7o+C7t3cZdTPgBs56
Zn1b3HJnzyi7PNamwyytm7bVN1PrBkSVn52023l5OWAYHU9OL4+WTrV0tLR+OTq0SPOztZ67V5pz
0Tn9mdjdab0dTSqixKI2j5P4qhFeGWzlUl/6MWGDw5WIMnRr62AuqPkDGtIC/CLXvZYYLdq3SV11
+XQhyN6TZj4lYA25Yppjj+qoW9P1qEe7wczTG1SwNxMAbrJmW9o2vh0nyw8FDKUSO0H1ktfVBO11
Oojy3m1sPJfxpUr1q7rT8m1LVq3deEZO9MiZyokb4lSufURjveqFeCs8Hy9a+dFNsnuJxq56Nhun
Lw5jo0gHGqPlYbdKiMJ1ZcujhaxN89F4dAZPi5c961XHCl0xG0CEqSFaLpbrvJX4gZ7JLdhfAEAZ
OfuEZkZoSIhi2VaCla5OO67GXK+J56tkhgJoFN474CUipm1keo+zlw8GmAcng3OTRe2XNlx6uJ9z
SI98ohqqBaM69GJsFkk0+DF9riecjTT+TGRlvrbCGeE9V1Nz4lhP4XLW9vzogz5zT8mIFkenEtPa
V2Tt8d2xGj26plNXam/MBDCyvKIb9rVOPh5aA0rxPnJFVu+w8Sn34NShIVi/40Xc8j/VXDJWWS+d
7PgZOReZmwUCBEv2ieUFaLa0mLYOk315yjAxx6xcC4nFu3NS98oocnyi9pIa54zULWefFSnkm3LN
25AEY+CdO1q+D5YWhsYJZFEscXd1eEMMbrEzdBW8tddLC45hmze6JoIpTCLshSFki62ZmFWBkLOQ
PO2NwfD8URp6uplkWXnbkOBl55PFtySWCXCR16HBgWLLS1VDOm1b65BYdZtdMKvor4MoGYGJhxGc
pHEEilIfx0N9aOcuuq8nCZU5Mqu29bVSwuBIbbeKfHg+RoUcp1fIJ4yX3jF3GgUnjRJTBioOIgeK
yeZpyzFPloEnGt06uEtMfZMxMhVfEojy3plxqCJs+wrfhpiVZfpTV9BMPmbGMvnchUXp22PmmCet
l9pyqHrVoQRmRRLtKHjouBmYWHYOmoJ1FwxeD0zHKAcoBw3uHn3LpaQDaV+85RvbPpnfjK4O/YRP
BFE9hmggBIvRtVB+6MO40JzB7m8qzCGP8KpIT6VVUxW7qiokj138DCR5UjXLIBSKi0e64OaP9HC7
3nps9cy9U9lxe0dSkx2bYktibNx56uVWc+1+3pCaLm75IC/VhTK0Wd/ZSpQXndt4QGdr0uBEvtuu
urSWGSDSPFdjsPCcaQ72YjbPUKOHk6rHYbW/Zf1FHmYSsJaOvrdxwgpZYR7arEDQ6obLiphR4isO
8dxXUOUmv2vy2uab1bFsUgfkUHYmp5VuraXirSlARMNtG/Rsq+u4MbZZMeVbKxnkZT9VWon7P5Wn
sbWzZIuHU/Ub5guxho77FLF9APayCTFac5bptbrz7ZjR1Pc4AfM7uUUXWT053bTDgWw6/hg1brUV
C5n9TetZ7dsagoTJUalx5LCR0ALnshnA0y8SQwRKzJx2BklbyHayonI9O0hohE5ZOyC7s6X8yNt6
+NJbk80mAsgPtS4Y20+x11dfW3CnABURaGc/hinaQz6ot61h3tdkYjAqorttAZHp96lt8S5FGYCm
PvPwYDUWR6YlHMdnIfIQ7nw3bReDYAh1kqP5hZYENgghYb5xW41GfDGQBbnMBo5/0BjZ6e7zMo/j
vStswDNmTqadVUf4ajtPIZ8QP8pF/9Eh4trXdhT353RoCHOYIRsnmnhD710oJ6bUb+nmG/K6HYUY
/WiCuTZAB2XoF2i9WR+qDS+wvHcqgZJddmXsm1wZVNNjv3p3C7eFVVs3pbXPlY1pfIS1wMmEopFj
VE8YTPMp715mXcMQw5lJeutKS76XlWt9s9VofQgndOAt1qznzdECvNUJx+23oJwGQaQiAgEd64bI
txk9Xd/CsRrZHFeDiS3MtkE019i8KG8E4cB5wcaGw/GUcH7ZionE7ZK271NbAGZyRopJ/a6WA7u5
UudNsqTJ0wkOJuFYEAUR5sqSBXiW3VkIpTnRRPK9m7L2ypp+EmIYG8LPPIPrOUnBJOcjOR7MXOTo
mwWBb6gsqPt2UYZU1bnpuJsrB2ypHJTGqtAq6zMBRRx5IRv0txpe/IehVSXXQuIQxrRntxn9JGQN
D8p2HJJdZUbTHfJscWaU7j9rGKDEpuJCjoN+6hoi5tzIHbZiqjyWWYPpdVHAO7dTij10gy0jTDdO
PoBOaK12EVCiyhpDa2FEFTdDr4B1LQFMtfBcpZ/l0JrZ7qMiftdw/1fiWQvb/rXC838L6jqanwQe
/v6fgbhPFJ1y26YsCs6bS5LlL33H+EQLKlV4nkBo5c6+Ct5/6TvmJ7Z2Dr0VjudYkqHtH/qO+QlJ
Rl//Qwa/v1pg/oa+463yzT8UUMf8YyuMyMP2g4c6VTk/K6AQmbVONITFFYn0L/GQOLeCAyDBF8I1
i95zz2+y8qg6x30cwAoeVE+dqaqrU23p4d7L2A8Af4C3f0zyebhxxOhuBBUrT1MjOHKhvAbhUruE
DTDcJ9PwnuvN20KimVjDfIZpOewdK8+CqfcifzFL+tAkc4beArfE+te80V3yVk/uK81wkHZK6xIa
/6MuI2tXdHO05350abg5IPapeKyk0V8vY/JVrei4cmHICgUG4zF/rqljDtp6duBYlB28ro5aidxw
goRd7qYzpu4dDPYd30p+xQLMH8uxCbyRLG1B6BetaDZvWGvSDmnM2F/bZaG8Pq7xesphizldYrPt
LrlUtd0c9nDaXLnsoPqFQVVaH6VYFCkUsOepne97Nxoe6Eu+s8LqQ6XasxgQjTaEBb5pk3HhTnH0
wGwnDlDADmTtsoNGl4Jf5dXqTHT/3Iv+rav2f2TYlUvxX1/UG7hJ2Eh/VG3XhfL3q1p+ElzUXDMm
oR7q2P66ps1POI0oZkIrpcTGNlaz1p/XtG18snVcSB4cQGtVZrkU/9JsPUKzLB4d1kvkYnUKNv/G
Nf2zH4ycEuY9b3UOmTReWSi4P1/SukimDBcvKX8YKRBpi21e9s99Ji4VjKudufy27pyX4cebyPev
KA3EY1dHIv51rx6XYTkmHE02fW0+CiP9jDQHQzJ5aFV/b3r92a165r/RegYr965bzV0SV1/mfH2a
atau6elIWVcXXeHLun0prTkL2kGGgWjd6x/ew9vvd7YfPXm8Pb98swY1XaYrLIMFC2/ir/6qfg6V
1BX78CYcF5/rncidrNPrKPZgiPOeFjspouTQuZ35wBJyOadxum8iOBEJSQBaMwCwhniXBgsDDXH3
lkATx27KLGk/sKJXO6ZIILEUNlqrtt7c3sPqb3ECWdi795F5sbjoZW4X1KkFh2xCKwJJFQx9ODwW
xWgx5uQzDLj4wNODvBbA6i+T2V1PrJ02Wo6YhhjSbC2D9gmTI0rYatOdiTGYkKpVQ3yhEr0xJzS/
Cko+jjHAC075li+ctAhrwPdpI0pKmC/dbWQnxrnuBu0cqlDuVljkzisq69CvfTg1Z3tgBnrgad21
YwCOUnkdDczos/WV+xYjNLPBrg859HQmKprda4HuarXvOvF96zbZLsqL56hjpKPD9WUR1b2N36Ik
l+u3+LsvUhEn+6SHw+/Akjzx2KOWbFRPxhQiiE/eBAaAF0j32C8K19RwX8QVGFPEw3DQLryhfgzn
XL9bBiacfBmKwNAG7SodM/OLx55hr2Zrz/vnQS4s+5tQrxE+h8Kmv0Ec8yj5ACyV32aews1f6L2B
+G5Fe5at4BbzKMUeEu+HebQAtNa6fbRJsSBHe0qgb2XOBhIfYy1R3YAddePXIPo7+mewNajI79hL
cwWKxzjN98mcekdvMT/Duc23xgpeQvWgXgUcYUB69NZe4iYgv0AOoAV1HEfEFjDOkEFP0fDLqlr4
f8DKI0B7V9lMcUnhqm+JjMKPcLI/M2Bn/jBkOUk/IEiHiuzxeVF5AjOKFheg9BA+OfNumXPQhUi7
b5shCoEeOe+Fs8SfiR09jfRT3FgtoZYlgmhtVpp1GRnhZ9IV2UuND+wepD1EfYx+6Sa04VpV2A+u
GgbeACMSWVWc6KNfOFVB4Ky6RnWoeHYr5wDMDBYepcvblvTDUVtpWtpspIFoYlBVlQS7bFgPOOoS
Xhw7P7I0xcVaYzpQqqvg43j2FydeskCrEYKQMpudmOjNsUmSO3bB7YYC8wP3vvCx1qe7UsfPOFhE
yJoO9QAWGNA/yDASA3DDlL5VKy0sDAkX44QFEz6qu0yY6bXdV/beLER5rRGOeEXCGF/7FTyGbagJ
xiYC6TQPkaIZHQnX8c5Y5ftLsJbNJrfn8Up4rLc2KoKKbTpqT9uraW3I8X9h93PDtFX4VdYEOlEm
cr3zVTw6j2JmMLJacfKK0dm3pdsHdqovFKwnXXcecmX5Fj0FVuMK7B0cr8bRqWsctSZE41iwW0KK
+RiQdsF7CvmqVPuE8T8+zNGadkT1IlNcxWQhRlU+iaL/vJh5BR7WFQenkc+JZSb/yd6Z9EiPXFn2
rwi1Z4KT0chFbZz02WOeY0PEyHmmcfr1fZjVUikLjWqol43aCJCgzC++cDrt2X33nvvURE531yFy
X1edEV3xCgLzB64ICIxbbjtDmDcUbdIbWc3mrbtM7vuslRRe8aze1U1dXwBt5rcmgDeIbnHjh46Y
tyZ5Yn9ISsNH1P9Ix6Ij7VD1v2FMCUEyy+gGBy4wBexX/mj21Stknfe5mPhdqv6e0IOxjzthnwsx
SLgh+k0fjY+aab+wR3sWmSocejDqiFayhnCO3ZqOb6aDcd9Z+nQSuWkchYv6n/OC/DGmUp4NvsCH
2ghJ2mPTaenzqwvSCSzuDTSnhidxUMmZXF44B5Kul4Ml8Yf5XTHYSI6NddDBGO8biDTmpkGFE2T4
G0DpjUCutKamDqqmVm+SMRDRkUzfsmliMF40jvT6YzVT5CJkW/7aNR4aPEfWVjdCmV5kZOwBosAG
S/JvJlMzSIDdn+16rA6TZ2eYC2UoP4URVTtLg1c4eF6MMJ7TT1fA7jxFojV8egjQBqtIXLkWHe10
ZmU3dp7Phwj28DGCeAYRQplfS5I001a4KnzspCK6oeIBBBki0XVImvvUL115R/oXH9PcHsFoUFic
dVQV6aKdd5peke2CFb6L8MNV20JIEVCOo21xgHq3VctEzm8sPykQtSWehE0RC2djeZW7G2Izvcpq
L/yFSTfctqGDT8YgErzwrdnpSiNyb0LEx1U+Z9GmykjhbUyC3hcVxr+j1nnPVdt5W40z/qMfZHU2
sY1iYtYWdTbxjNbXtXLqPXUmxNsqoyCUVgzFTZ2G9qc2I+WH1shu0x4ezKYMT/Es1TkSFp6LBBkX
ue4nRgy77qai2josAHddPp5a2QElt7Iey4vt7TpRvLSwuP4USNmRelV8mJMS4mGe15hIXCjgJMMD
ACAOr4l5LGEHeDq5crPfZpNGYjFz3ZUAi4q84b+/CWjbuSBKhFbEgqG5ibslIfs89isK++JyAl0x
GVDpOImi3OQDh6RK0yzI23x8qGVR7zDOjlngDkSuQy+77wvwfnwhwgsLLuvFYu6AKF1CdnIb+zAr
cSiGrI39tB/neNuD/z+wwnAvTW4Zx8w2wl8lJ/a4nBhnrYshQNmQXSsz/U06UDyJcKozm3XvOel4
SHllA7COEV/npj3paT1M94ne4h9mVdufiFG7BwADGH5Di16DvOzs3bKwGVk6usEgDTYb0/k18xZ2
f1wt3o4a09tZdCUIYCB0oMOiK+AUNVxLuI+dMwxABFPMh5niVKuFzZHkiOuxFQ2tEfCRQNKHB8Si
6tDZY3iOp7AlOz+lL5GWLLtuXVVnHH/ndph6Sj88Ne3cpk1PpPXqTztPwvOYOd2PRnyatVgRrX0z
1Xg1RrOzt0Tc3tvOeNePVJyUZfQwdkZ5HEx39Bdbp0UD3JlfUWy6odJMJ3Nu9geX189WRX0TyLRK
z5WhWTfu6Dq+21v2BVdIdyLi2+8XIW+TEAk+ZxGR2m72I+wm3Akt0wFRlcTRrGSn1jLXqM89H8gr
X0BjrgKokjPOwKY8DGlikKnKXzKCepcYxyZgcPk4Ykf2eb2UJ3swv8tqrE6kmqF/FNZzPQz9XTQs
hzzmj610djdRH1QgVVjajOCcdRKXYZzeSY14WVIP6k6tTYcba3Hda07S9HlQHJ6dFVW8HZuGED7b
T32MSMemzk9odfVVN7Xmc5JE3ovbA6wU6ez5CKL4qOu0dG5jmGm3ozXjwcCdEQeLIz0QKSOr9zJJ
67Pw2IwBdntlNcDwaI50xbjwx0yLXa4xQ86JtDzl3V2B+Sse7U5jtWPA0qU0U+wtBb9Sm5OHrHau
mhyarTBbvJpafrGs+TXtYgccqpcfyeEPu6oFb+KRWxe1fOBNl/iFTLytkJxkQ5z+1q1aAm5535ly
Poqwf5wrEgPcxa7yzP2qHesDVSB+rNiFUitiXmVu8VgzZJ/YS77m9tQ7OAn1AJxaFugjuiEBdqZJ
QMqfLFSiXdYM4zGlfBLKTV3DVhbqwKZG7Ao2U0TvyfVKgPw3S7E8tFXp7qK4Bz3QQZPXI4Pfl33L
J8m2em4h7un1fU1DJqF3TlBb1SiCVfitOcmfBfRQEBk3EST5Y2c6EkCjpz5IDILqaxiCnDe0Qigy
jxR+43lxQo10d7aLMDCIqBmOetcVV1D9imNUV2z2FG2xFlgehlHXvIULYbMGj+3d2A+5by79ITIk
3IYa4GYeFeJ+nOrv1aK3CeeeqjuLAk7KgjeToAZmdKzTkPf6teERDihBK28RkN9h3HWHqU2mGxuw
ZDrm/S5K3eVc1jZ6Vam18WXORQBljQtX11I0CSQkmiXrs4p3JOiOQNqafalbq7iNkxxs6bpopGuk
P3WTVPBxs7yCGKHpEAUXEN6T++311cuSl596s4yB1XDBYYVLiGokZPMZZevsK638AWoUeIrcNXlQ
J9Eeyrp11RGWoE1RoamCOe8poOrXHHUpInVQjXfwlHaYS2QibBhECjZFOtY8elwxl7D/jTJdbKFF
8zpOKifxFwoW4UNpc9B2+lvT/Y7RNOHlBU+6qZPpbWRZS72J6X2xm1mCvq2IZzMhbbyO2kHDiKbd
lFXFHmnuviuc3rdr664FsFy2+gNYtejEWt8BVcU1sp/lQxKn/QE2l/E6AcbeN1zJQd0+EQRllSOS
9yJvqD5a33QYPtneYxcHVCQVMVTbxU/pcZvdMOpXF68wjnAXcswrsMk9s/ruSDg/ZJFJcqMUYKGj
7Cbnyxdwsiz4I0R2pLIAo1bCT9YoKn06QhMz3ScExUujwkZTmvctZM3RyctlA6L7XlSSkj9osm+V
mXFLpgAchhbOG70nemKn61UTPAaoOSNCy+e+xM8HoQK9j/44vrA1q3fCCH3BF4+/wLaN0lNdZMWO
B4h0M0hlb2IE1qcL8Id013EP92V4781ZdjWWsC3gPcyoAc5TJfODHbE+mUNnuSQLN9dF99hc8F5c
Bs1+wJWhPTNzYz2xnPlYlEX4JSfu647LVs7SRbDUGTvyTNHMi85f03HhS4+CF3JSbqCJsT7R4QN+
3bZq/alLhnpPhFm7WtA3jv1gdOs2Wmxy7rI/izXXX4vVpjvoDvPmT1nlfyTE/0vgdlX+/hsJserK
5ONvxG3/dvhpl5+o4rLz8RdF8R8+UMP7A23QwPhAOAXh0EHW+w8fqCH+kGveFXnQtR3Ef/6Zv+8J
xB8moXBTt0wb4IRuocz9XVNEimRxIF1qc03bNPCV/guaovWnz/OfFwUGLc2YpInz4FI12U78VVWk
AagWXIPSPxUvjGuTzcEQFjn2BJ2E1AbVqHtbZzwQjfBUyYK1i6LMtaEfjuhbP6a7FOFzCexOjR9R
PxpPXSyHNAixvVDdSE4t3ZJUlNG2H7jobOlEn5icIQG5x9rJRxWYA4JQAPONvTV0pK69xjZThjh/
Zv1XN3K6suFqUdWrcPnFGwcO37PGFMmw4WCT98nJs6sOkWKBivS8VRP2Ms8eBX4vbRRnl7UWlR6w
3BUP4xjjuQpJAjGDLFNxBLmBlSYUcuR/iExjtaqZKbVNHsSA2R3bq94DdEZBQdeeXdh72mZwc9b7
UrVUGuQetSmecUWHRR446ABcF0t3uGb1nV4n9Ak2vkoHFAUW2QVLabU0+z7TTSydYfYaRlF7zotK
0zaNM5Neo5V7RWYtcwLBFmA2eGywrPdEO/vfLuY1cs5tfu9Bk62EHgzjXhJYY96Ceh3Ykh8Wu9PD
S9YCIPdnYChbo6EWgEt7G6Mu1l7yPtq6HHDaSe/Gon4qZiQYgQLFQx5daWnnvGttQdWPIgvxVWW6
/NLsepn9ocwY/oQ35SgsiYS+nroeFeUFksCQh/GT1Cy88qMsJwmOOMuuC5c8cWd2ugb5ZqC9UMYh
TxlGv3Gg+dYwL05Wh+9mq8KZBsfEfDZbWPFZWtdiQ6tqeyhIn7Y+v3xFqXq2rn+Nwk6ehjzl0ON7
UT+lsog+y9jBQUAWUdJ7WRTLC1Z8jgDqbgptKylzWf9oXef9ndGjTPBAF7cLrCxuxrWkFBjjhqQn
Zb1UnR0KECitrKpWbt3QMc7pPGOAqNsESaBOU9waqwr3MJBARhaUsJ2s2UuPOfN6eqznBj0oLcZr
iTH1kyYkxF2qj/MNfUL4dxAvzY0STvjQe+BciGx1lCKg/iJb5K1hFYyybO+3Tu9Qx1401H30pcb7
n7W4vRKMx/cuMgmy4SJtF7qBCyJvCz0zD5pnkstWyex+JemgvRC5wOdpqXS6M6kdu1WTDunITrE+
cT7zpQMAVsz7MpbUfRYSbYVEVOggW4SpBYcocoxn0UgYN9nQ9Y+uiZHDb/GbTEE704xKJWyMqK5R
PQ6BUGcY8qOGzMMtizXsaTNz3Tf4H/ysnqctt1h2y5dkys0vLyzaH7Rw2hbgXfOLmzOUtnF8LYQx
vua6md1bY2xRWE5McEJLjutxX4Hq0oGVhe59OBgwMENpdGzBxRRhljVmh9Y+OuBJVJR6jznVCMs7
ShxsLL4RXD8JFaO1VP2igYL+iju5NtHrCdWps6HXclPVJY0BYhhAvg3c2Hvdtk99VwNTdJvS/h7r
zH7rvYgGEXMOKdnlRigFRzMemCkvQhtvZD8/tanBlTt1s3gJCKXMNv1cCjm004zyE5+TwTTJNYjy
wEnHUGwrru59iPdiSyyydM8i9IznVjGGsoVch/iQi9JzYTlsKZ0wi0SgkfS7yAqNlOl0vVynSzZ+
cU5oZSAQqGZf6GZ91rylarHxGxKbh5Pm8VbjmgqMi5sYXaoJGNKewZXuxHFKqkvK8CF8b8IZ42tT
SvVOuuh9cV1EbflFFjQ1N/M4qjvaytAOM67296Zs9J+O9nPdt5fFSAMSOJwGIMSB3ClvIWuWdF6b
nSS/jcnHGpFqfgweBUMswDCaJ+oUuLSHiMQ7PXK0A+y5bmDV69RU7PKOejYoGpL7WJqOfSgtykm1
PMPXXjiQxncawdhrHqzC8522RxJr4A6lgcQeiQUXr9wvGo0Jd46LSPqwQLIBlEaKUXtCLuf/HnNg
wRrHhWRsSUz17jnyRESvSW142lZxaL97o7Sw2dHDqkB9yV7uNKWZ17oDnKqq+EwDOnKU9E0JH0aV
Zf7i0FOlDlUVynNIfympzaRTX/0a8hm03mnOopQRmqR3E3MbGCipjYEmJh2t1EGo4vj9nyaS/9NC
7K/rMNOQtmsTgoK+ywVF/teUsF2Ogjd5wn23T7vbQoviI+e2DDTZR1v65kSA3FSeoWvK/4eZ8f/P
PBAE1X/6EIKP/uNvP9RH9/OKgf73f7sgTf41DvTnP/CPPJBJCtsh6kvW9y95IP0PT7J/xC+imwaf
Govdv++W3T90aHDcAlf+B3ex/9wtC/GHIxkbobutSSJD/5fyQJzyf31eeKeRm15ziOvGmj9p3QX/
U7Q7myD3Se5XAXNq+Vt4vfdWctwuAdH2fY4D9QesLhqAivBshEueKcBmarrCmt/YO8PL7WenXQle
mqEhwIeQ86mgsGoCgQs1Sn7rSqRLkWRS3xoEihB90LDLIPSa6i1kqat4dxIkPXmT4oBp1WA2W3ZK
vMQyEZL9Udjwd4aQoXm2+swhTjLG2SO/NZQ+0AHTFynwVtsXwu5JItYuonBUGfpIlG+EpMgbCstz
DNsr3VZNYgCQt/VxIyaMqD7zbvrKGWJHG9shf7npEDzrrQVXQGysQbM+8mQinlpODtrDUuFUPZhj
RumqYc0b0Y3L7eCF5W+3xNopS6piLbGZ7vEvt3cMmxL34GJ2066wzPyjAHmgXmZDkSOi7M676k1K
hoU5cziMRAueOWZFjHGmjo+elyXFLoEv+TaXYuAGWduDt0PjXl6Z6UBfcrTWH1PW4ZjvMxqP4Xbq
iNCcQMDJ4kFrja2b9vK7HXGiIjLEdst2JBFXEuQIq2Dim1GQlK36jUWUPEc2f8w2xyPBcqOT62mA
NzgnYjxqV0ZMudcJ9Sl6og+GTlePDMjLQPcAmGcVi2mj3G4pgoQqerIYfRc9I/pMZJaLymv27eAy
hq2UCjKNTjUC7+ksRD97YaFPe0nMPmTOOJOpZy1hRs+UYfrRkBrfSjHbW3SWsiQz2ojl05Cpa+gb
MShkk78OH68FuhNReBK7ehnUaaa2rvYhs5GHz8JkpG7HLIYw6DspooDyE3TvoVLGqwcR19tMrE/Z
AFM7pSrGmq3BJkffzHaDuU83CZEoInKk26qSn2HABT4eeJtSb6uJ8tWm4pRnxq2mT/Ze8JENu9fY
+tp2nAS9sqfQh+rFo4QRfuWPcV5csGsTH4iTrrmzNZm9pFDrSr/KRfYNjY6QfwyF4InCICemXyvV
WYY0UZptwY/2G6oNvNd+YAGOvzt3GPbl+tFXjCM1GxnVNtupUviP5oZ0xoAD9FfHzcjEN7Jcw8jI
LvgGq7wOTxtvQMN2o573cTNyohoYEAGPmm38HC4RCJDUxnK/j9qaHsy0t5ZnhBRA3MlsNngxISvW
vkY75WpWNWWMxmbjHy5sw+rphB37S5fm9CVm0crCBd7dv0+qsV5CF4AJZoeF1iukmbC7stxswPWg
dy7dueQEilNVyNI+RlGl2iM+uwJVJkc89wtzEv0+T/skvZlHTemHURoLueZu4TM3tJioIYTmxsX+
SQ+sPycruJdmKNfZa25Op2TtgUr3G7NbJrJBcfgoZ9wp3Lwq1h1JnQx3butWxinR7FygSU72+DDV
ema8d0iAxjamcrnAHWdM2JbbpXtteRAw7VfjMG2Klsueb84pQSL8rnPq+rUDs4E9D1Gp+ibJYhHe
RdicofGGWjcEZk8TzkXNiWVAlS3t+BqiR/LbOxNVHnHmDXDfpzzis00yq9sPzqI/w4bx3K2X1elX
hroJbZsgtBlIq6Id1EbQf4ckFH0Pqre+WW+vCfZS2eMlUcNCVgWa/nPZmza3IN4j29YxNLFHcche
DALc/UbEQ+ptWkzGL5LLb3OhXQZeEmpB/8JFlFwUeTaihP2g2N5PoF7rjRCMv75dmX22tUJim3fm
XGxRH+pyi/16+RQhUt5mvUVHUP1GpYLaxbnOnTmxHhfHjjpf6Qb+/1xnOqPEBYjq3sz18NRXRmkR
Bpm7l8aGbmKNWR9uWwwjEmBQBYM/NOwK9C+UvnnTCuW6BNdDdp0ydip2K4seB63KjZTGYU3+1h3D
pp+kIbBXrj/WfAwdshBbMWJR8RPa3amqp6hO37g2NeyuN1i8ZAD/jcD+JjDKgmtnf2hL231NOACM
vQYo7LOlk6Xl5UEsIWhNbehOMVrvcogTptfjUNX9F61W5LBoIV4eNSNcV7Wu2x2Qed803P8gsQFv
7fM4As8YtuOnUFV0Vgjp1ibtCOyinAzAhqYKD5PbX7FXKH5VMxNP0uNyPvRrGwqufkWtbSrqX9aQ
OiF1Q5ccJmM+mFS6LJxk6yYVE04eTe+8viXWah7RV0HenE18arj3+Bz7F7ehnIBN/6RupW234zYD
3EnxtVaRHLCx97BkyMReFnwumziZ8+MyhxAkZn0t7W0bZ+1BkOmEcyKbSd8Zjo7x3iBfY7NFfKhU
PkUBG0tAJbHIidk1pUamzMSZ9oZqgjOaDs34I0NPdrmnUXmHMdyrqDMLXYNVRD1Z2KkhYP/y9xmg
A2sYjVZivGtfQDukDctaUk0BSKrpJiYyE22dopx4/BdpvjO90V+02BUtUElXZoYvtBiUUzwS4Pgf
BzVz7/H73/8NWt9/NxQ/5NXwg1r6F3V0/Uf+t43a+QPiIPALiacStJHxn/Ko9QeDqO3yZNug6PH1
/WMstp0/CEk7JFH5D4I4EuX07/KowH1t2IZEB/nXbdRM0X8lyDCR/wcaBGyG5whT2v8FJbHwEwzO
mjqYa714tkLlflpuqw2bhmmfxo2IHk1/jobZpYvDS0kqI+SQSFpsi1dFUo5f3UD/II3fbXWIZ0Xv
gFVKbpL2TMa8F3b0RdlQHJOKXrTr2oiHGcpPSFOS4h1l7qljIe81GwnVv3bf0tkBafXUpeT6lGnt
7drrTIScLHmK3N6otrVd9fQRFdQ7bxq7Dj/MOmXhSm4kr2iVtWVNafyAhriUSDVB4khnTQFV7Iy7
3CI1kk3F2AWZFWY3CgsiDdeC2OkhBnFIBXhp8aOXqckuRzSN73Xukp+sSrTnLLKKZjM2o/feZpik
UVnTpPSHiiP4OGUTJW+Vq8/fLb2AasOBb3xQK5eAIepH/AnTcJFGNf95oOBF60iuI8XgV8P0aBi0
99YzfsQzWAzd20s1FO1Gr0Vnbqe27F9TLv0ar0YKxw6NV8shaJZ0ejUXu7m3yomC4EbpOvb3ORte
Q2XRGd3RnPZaRMJ+k0YknmU0UfrQeM1N6CQDjSScT7RmtVas7eqqipkWpvTagtuRDAoPFwNf6JE2
A1rbMxnBM6jcZ49wD8lQjGEWC0u8QmvLV1NrNzJ8xfrQ2vk5ZKsTkqGNPfvAT1E2BE3s5NilbUIC
LpgTc0cpy4cbl3e6camGBr15eVkI8tJivPTXS5oEHrUZJiWiXBzkVreKz0Uzn/AYkf+ljb42mhsB
8aSZ1ZXBnATE+mZS6lEPvVOsGc9598Oa9raJnnMn+bGJYqWR/pqo8lKsAGRcrKpnetembAPu3hjY
lo722kzZvTYZw22ZXjeMkmCu70gx0PsBZxDq/r4pwBUSzRypj56yBksSFyYt2dujiMC0xQjf9WVx
i3Zv4rtEu730urthNnvQe/eYhl5CUgpvrsf+48EhsvWV6t3RmngEXWRFuvFyqrsry3gMSSwQ/II+
MeqSTBbOBb/u45Z4vCtguxiz9urYTFd2o37ZFl45bnorUIzPpeiA/I3d+NjNTIcy27GlO8XR0F7L
YWCYJhg+wOD1qDtMAtdWt7gjd4m1cEx4L57xoc/XdBAQEQhwzvij/kL6YmuE80uekYjH2r/GPs3w
dl51ZPayJEiWbWL2D05BOJI1tsckn3LS9cu7Yw934dI/WCzOtdTxawq/oPMHGoCqMb3OHbFziQfo
+Ok6T/N5WQY2ld5ZD4HBhbNN6cg00makpWcc73ROazs8EReXMko6p/2cohthcU+nRHtjrzafvnpQ
2lOcf5kqPFt01EWQuxxg+V7zJaFH6ck5CfMdX1n0wENiRF+xw6wcxejovUaIuRveYps1RgTrN36g
3uWRdEa1j23vU9O8D56688BW2Fwb6EQDpF3L7kYP1lPSNo+yyQdfHydz0xWwU8nfF5PchU5JItgZ
LVJXr07fXwY7IxJJGxFY0l3R1yw8nToYymVva4TruFizYCgPDlfJGN+GgkbnhOMP6Um8l7YyAXm2
YgxMa278KspuE5IqRPwvU9Ec1mfazcdwz6U8D3hKV3CByM5TrqZ7xMdgbIY3qVWEMtPhiva/a8rV
X9iaoUFbypcYlbtMHcXiPhTrVqQbdyYWh2W50ZPk5OUrQV/zK5snmaDltZ4nn15Mw4SxqE2NrRBv
QZOXyBADlR7o6yfyfM5uCfkWd6/WYLw3dFjKskgfoIPuCXgFUATvapnc6AVYch0qtruvh/xxquS1
LFus+dkshxpHbfuAjH9vauORsXBr0DU8E9xLontyLJe2yU5l/zEM3B29TrUPuVyuBu3XtQhbW+29
CU1sbOmyl099nQU0UW4KmrnNfk/vvbVJUIrP0YL2zMtY471spMnNkjZEkmkSEPMBLByWnm43k4+r
JzqatJUCvvXy69w8FFa7gpfgvhB1BEFdkCOKJIYpk5ahXm6paMFlMY+0IG28oTV3KSXvuOjgOtD7
wu4npXnbDH+7SRy5Xxzw1obnEr/1R4FjJdAHUtl1c8MxzYpSW/A0DsOTzVV2EzfuymUgRLetMqeg
F2Q/pe1+6etLn0NDBzvOObv0N0kvLl341eY6JdRo52W164dim2WcAOm0bYE7JkgNS6Y+m0Rc9Nm5
NaoWj9Kys8cJTwczK5QDEyd4eSOnG1ejD6q71Qv6DvWz7Q4gBrvAADXvVQU8S0ez4w9r6a2V29tW
vqKQPQuRT0BIyFkfP5K6u7SUY1HD9QtR76ygLGwstqyzYxMKT3ZNTzrLwC0ti2ND47mKnMfRzs0X
dzQiVOmLVuasE+ubQrXkvyureFKteHOXFoer8wV9NUj1HjCD2o2dVn1mc5icEAg30JnhpbvutmOD
YeF5WNE7r7GGwbpL9Nt5iZxgXm4BNBcKA7Ke8uWqAg14CFsyBL/pANKKt2DykTjtB4sjPuXuZgFD
b/bToeFlbgBiD3oHAoiMLpEHYDgavUOELqiBIxB68tpqkg8poz6nMe60nH/9/Kzr+Hb8SXrimhoL
Dv+GmKnW7wR7H87S6VC6gm+noEZsyQ9E8rswcs/tMh2dUVwh7/wKTrjMWLJgataWs8TH132o1mM1
Q293b4z2xWZHy4vpaZnMc0SIeKE49a4Pb91Ivkxpdmw8b8fddzNNn64BxNeupnMDYiUlg4nCvm9o
V0+96DFVkElNCEokzHcKup2PwA8UoBy3baq/eJ71VbQV77EZn3p3rYBwJBpfn6o/ZjNdIYsldsg4
3xFXel+I5Kpz1anqo1tMkUAkQCoG42w8OhGpBScerOOYYHIu0LHcjjZ6KzwC5SR2tuf14RtLqwEg
uuHyFfSZt4cFoIPh49jHrJQY2yX9rsIc6xpDXYRBzk4L3rvTB/2OWFL5S84PeRrtmgzuRvZupW7F
feqtjugn8eZ716E8en63CMsnJEWcZbhLunSbksovszdBhevEBR9U0nXjMg3GlxxRL3FKX3cPjkDa
c6KDyUs+G4wLkJ9TVyBHprh3wHygfQNutHYkb3aiMLhXO8SPplvSRtteC32LDH3vOusV7tmpyk2a
vC31S5yi3uItKm4S+LgSL+7o2DvYsT6w2Q2+adxsWkUZmpIuANweCdFyTm4M7tEGWXBIzOaYmnoA
TCRw53NCwKVtsA6Yevgias5kQkRMJodWYKM0aZ12tG28zNso/FI2cLeC+rka4QVthSKcTcswqeed
vx6wkzXvRn4QGnq2JXd53XF4RHEOzfryxN1ou5C72Lnt3cgofpfQoBQMCVeNhZ34WDNG9Y11VWfm
89D8UHmwn6ubQT8Xdb9FfQ68vFsF5F1ef7rThKfpIoePqdoiDlAdRwRbQ11yuH78hALAYXFDddJJ
9NW50/Po1WAMviMSs/wo+lQb8heVSC0+vVwgpEdU5HCNyBQpqXJIJJeFV7a4TLrlbZKysmzM/hms
SHMk4+p7WCha/s2bmJxMUKLoABuxHsoCUCCTW9Yg2AGfmNgKNmVMeEB8yG4vNA9Oig+uD9iP/O6c
Npg1/VEoDq0Fqgue+55DOa95vyFyqJKL0SK7zwRfLSS/714N411ZoKpDB55Dm8BmeLLlj+3O7/iX
rZnJO9NZxp9TN76aDXFIcEzflROx1IWqavOnkAwnlRZMbcz9hSkHIvi20zGKKr4YYbgcqJekGQX4
Fq6WdZQxnZiY2bIj/7Ubm/QR/8wuJ+cST5/0JR7y1LpKY5ptam/f0SMztD+RXm5FYgVO+EXTFV1r
4y4CjpXmNj03uR9V5TmS+Y5s+SaNQdsP9508FMU9PyukT41O6Fg8sxDmsJB3plcEJlZ/drtX1Fej
v0usadluGX6thKuDOT+2nXM1RPrF5T14bRdqLyzulmN7a6RYkYsU7pZFSWQMV6AzgBA48YeB/RoA
Com1FmQnC5CEpmmEstnTVu+i9mAt2CGkuOC4e5/moThE9DMSkwiPmYPD2Fq0G5yCTDI6FIH0NZf3
uTsEeaz7RiZgXqHt6SJvP6A+UFLl3tIw5BfZyUjb2zDUJf3yRCo3OcXgVL+1gRuVV1ZNvizGam44
847/4++CI1YD6GJaLO+J7saZfh1Gz3PJuzHZJhZkmq5Jr6JFo3y42DbwafYUNUF/NiWanxrfY5dX
tVm2h4XJr+ACHOkfWZby7bYgGJE6obBcMc5Y5aPJF5jNEi0khhfQyOSidg2n3OSux8XlYrZ8tSDu
HxKhuoMnugEJMn8o5jRsgMbyvXS5ivrQDMgtkJ5jP5D4ujd/y6yjKgrN8GSMS3824bb5eVRpP5rn
ttvE0KiAbr6aLtxbVKDz8ePBHK0YCkg8BywEzuQRISzYmjv7dcb7w22mi+Y2W9nm5X5QwMuw26jJ
OotFP9rKC7LOvUK5fSnneW0fxyEMiG1p4ogDjNyh130UEdHtBvB/DR9zO6ZsF1LgSjg3u2I5ppE1
3DdW6oDTCqaEwI085HXBRsXZzy4cPpAf0gGtwOhpQ1c9JvVd3e0JfDjbAfyCVx2dWf0uyXH9/NRu
cWv+JamdMJiQepyxsUTO9Bx7HkjBPne7t6TBNr2hX4SAkWmH5gE7Ao1sABTbcOcZwgWOBMLKDf4X
d2e2GzeybdsfuiwEm2BzcHEektmql9W4eSFkW2ZPBvsgv/4Oyrt2WXJt+xbO20EBLhiynZlMMmLF
WnOOiRkJupShSSIOhyXgL81TPVMim7NzDZ+do1Jh9SXXoDLLbcBwM7qqHCFaFgxTX/azy8Ns2KI7
UzERgWFJSfohimgIH+N1Tnhwa9dc8RNYg8YS5glS+sKk0bj6PXoe3pTplKmMHZoU74YxMFW/gwmS
MIWhtz7hlYvdU9fbgHfHjty/Q1TXnHtsG68m9RBH3HkZOVXmEMc/ZGSzwviIayhErgrai/+zlLWA
qb62zj3dLrvKivkVUCy/BlgElt1Ln+4faT//l87xA7p4/1neiZepH+Kn4seWpbn+le8tS7JUsES7
PsN8JvDrLB/Q7ndJJ9FwCDdNfC8M61+km3/1LK0/gH3iFZAmdIhXkk5b/CGQafwZkryiQv+BpPMN
5ddldO9bwrdQdNKBRM72epA/1eSMOSLzwrjLvaskW9LbNZpv78PbO4PvjRxNOQ453OSZXeIiTu5+
uFZ/IzyxXhux+YgkMCPAoV1KYIxlmW86ppOi65nQzg15p8YDoiv42oNFn96p0LPDGELvPONWdvou
vZKlQUdSG23A2jVSziKGXM61dBVeRzyPHITYIrQ93VtxNi4HA/3PuMdEumMW/zvDu/nzW2dsYON8
c026Kebacv5RBIEIs/Zgk86h6866PM4iNd19lypcCjOW0Q9zYw3FnmRBmo0QR630VNvazEFXWF0U
/vo6rp1v9Zcyd72OvkXyiw3z1ZKwX9ef/6DIaAg7KOOE0qDO9cQjPjJcpxgfcto+ZpJ9zgh13MOZ
zajuclIq91U3jtERkF4vDlrhSTmrZT3OZGUioKChJ7JiV0xxExyctEu7c0tMU7P99bte5cKv3rRr
ebZFa57WXwDW/M0VhGfRFY2lScoAGE0/rxpM94gEknOMqnPEE3kVWwC44jSYtnkiVP27y7ZiEF6/
A8TMPJbAc+X6Pt7cfuMCTd4EoRU2MsHllYwAsig1sZzndgGYGX5IkBFOwkZl3JT0WOjgjgzUYsbV
tRu9y61i6gAYFQalMqJhjuhZk/aPv75Ob6MU0F/wn+MyPZG8R899Q3Mg88xNRbQSUURA1GTFCe9O
4D7cKxrVcSgsxGlha8HePWa0d5Mrteg1PTZWgIYswQxv12Hkoo6sGr+nNWdP1m+A4fZPjwMwCxeb
p09ojc+1fKsNxw47E16LhqyWcXtdNBRhYKv7OkCNM7nLVirGfOXIVkqHsMR9h8Fh3FONWN6xGhQI
yBiAxNlSR8Nn2IrN3lE6n84bWXzOcNuS96rz9l0NpM0PXVuOBhBLw3C2rTFFgmIrICNucCFwX7cI
o+WhtSw3etBDNz14kKrkRgweiEh3KP34NzfyOpJ6fR95pkc3ASo/0gKAOm++IG8prGoePNz3caaQ
x/tWjIVHCCrvSZQxDa+oKSzSfBxOArMl3hNubl+0fRtj462Be4UNBD7vN28L6d6b9+Wxstq24ObB
IECS15svBQHFNPjYaDdOW4NXNeupOU39rGn6TnVTfc6skinOGggzoC3vTxU8Pc7jkx3ROPJvgkpE
4JhHPZ08VWiUNMae4UP7OIhhup/t4ENQSbCzSGYYWpWDiUq1VN6ua1t9EfTMgNJKb3zPqq5T02ES
QnMbKgBq74MtOBT5DHnu67H6WoE3I5uxeCjixb2a25VNBYGRpk1Ef1kKpiug6naz8MKaehi7Kyeh
tpi/jY2LilRVn7Ro53yLQ1OdT0bbRbtSOeiuWtjDlkdgQ+vjnfENQfZ209P343ZJvuatsYBUaHi/
3KoefSyhyeA20kaSYFPQZFmRxxTaSIS0fodxRx5iWzjHRWl1Z7rxXbcocxNzRxwLTbYyAnJc+T7U
Z6JFG3VQ2vWfjAaMPqVwchnRnttaOJ4/sZafdTb50owsg+MMnuwoK6s60w3+OTqeGJ91zyk7LGQ8
gkKLLfm+cQGXQpm8o5tKNy3rqxMJ1/HB7AVNmBQeYzMXNJ77ieiq2noIoia/thQ9IAaCHMigJoQt
ExUjrS7m2KBTwaH6Uzs6NDNK5t8EIGX9Is7kxOnvLHDz4Rn1TfO1hBQndUfoT5dzMCUOwMCWAeAx
Ku9U0n9Kic/Ft10929qCyRE0ZM0DJetop87CXW4Ns80+i9ZUC70MfB2hmqLsW4e46muD0PCGnr/7
vtWR/0zcOlxe+Ab0QPvEuHIyzGaqu6TusDiNnlxvqY4JhfAGHfm5kB1McNPCaevxPewch+PdIjDR
bDNN+HXpxuktEU7TKV5aulx1WdaHKavbq3EkHRYLDoheSv+DO071ye5oDhmzqg4WwU6P9kxGfLXY
5xlAvl0QTM5ZnCcGmrKSbvAwJhXeqrg4LrMiE92QY/2gmvELyD4yIQpZtU++KdvP1mSvMufJWfZ+
alV3JNxmYFIK6dKjWemq+AeSp6CKZ049MIVTZEr05VT/3vA8RnRGmaJmB4fHXMvCdY8WJ5tu/GAQ
fWiaNi6GgQMVNhc4JzxJedXtc+0Sk5F0Oj0MGU3aoUw/xIa07/yeIHpjnJvPLKz5cXKs5lMC0+6G
I9MU+gL2HfqjEVhxiqe2BBaRs8DeNxndOz2TiLsDbpqs6kRaqoaVwx9OOTclLcEFLspzcHK5GZ1K
8tQv5rxZLuOWlHtCOfLQSlL8ocawCRj/HCvpinNi46sQ24NzaKbhsxLL8GBa3LGgbCx9NtEQ3o9M
pyC7OsVZEU035TR+RB837rXw21NAeJ+k8efK3WKZ08d6ydPbYIwi2kEwUv3JSd7F3WicLERwdMLn
6tASYnHsgEXea1gNHV6GfAUfixt+lz5mTKqPOcROJgmj4Z3i1I7vC8/Tn0cDtQs+2MhC5Vhmm9JT
9dVMzOfRzJHrmDppC2bUc/vVrHPw9V6WVR9hsY7H2WCaxkWaj1Gr2xxCdERL3ia96iFf9C203PJa
w1f/HCxxzwy2/1w68jloGvzWJG8n4JsFnQEmMlckuY7fdNoIal87qy/o6AUHpPLJkak6femFiNiN
nZMOjJRpAgvNPvdQdstX7CjDB6Zh9bvSRJDkINdEqbYSXJb1Imiu4xfMpsvJKwmwzgXHlS0e53Kn
s7kPV8DLuns48yE2E3K4UQQfTctIobKPtPCgqfXVo4Ul/RqD0IL/tdQXdt25R1Mk+dmK/DD7aLyt
ep2dyU7pQ0frYe9iZr9qtSt2ampnunPtGlqoootiaq3TTIr5o47G/gaXdn7dwRvdTPzpeIewCiYP
rG1M+/POi4riEHdmEVKBTe/TvOqv8rYc5cGNMY7uo2LttuEmb65BGRMY2079imiJ42eR4sXeKMG6
n5fpldtxkJjcHqoENRT/D/b0Mp+RWo+XpV9Vu7R02xvcWTAzR9+HoUhTIW7mR1UR2ivrPtrUOK8/
OEQ/7eHJV+hIm1V1ETHwCBl8YAXLZ2lysBpv49bKL+WYJO/MyWpPWR3RagZTsbbTgzE90SgTjw0H
swu0au5F3bDrJVFiYYonr/NQgAPftRJjlVkTW95643MKH+7ESN8/o3aeaayP/OJFrGgo3aZ2G+Ce
PzKjqUF2k8WVd0Rk69a37pU2DVRXg/PV6Ozgwk/KgcY2vdFrAPb7meT5DKjxQ1dW5kGOwr1XxPbt
e62GE9BN65MXlPvO9xSXpV/MZ4lrbAPyt7qJyIQ6UITqj0iTlyuFFeaKdL8ZalbanVxFYvCmUTne
6kLpcztd5uu+nZvj2Df0gAkH2rAC2OcpZqiHUav34xIEZwbpgQrf2FxfqMgRpFAX2HP8ND/HYU6g
NPcJwcYTdIPKHo+lHo2cTEdmb6llPSsXWaYxTsXeWdcWf8T1SwPMv5f4MFEdj8XKS7ZI0/Gd+o4n
uzhfmrbvwrbN4xCaMgqBCNlnY4DWnGtpPPaAna7SOvc+arvE5kZcfIqUEbj3HGkHs1bOSawxRx81
Rd0+NrGwPxiTZpX37Gx6hgPk3bhIKMgcLgc4Z7qv45Cn+ckanTvsGF2o2IRQawZ3Ua7bTzga47sR
eNy3aanz5zhQyS15Sfne7Q336BNc7JOknLRghv1VuwcA4+S6vWIkm3zt3SU55blseYdrXzMN4NS0
SX6JIAWAghMbaC0r9qocResxcz1vk2c8IvYsmjvSijtOFg7VhcZHcsg0Alp71NA46Pei3LTamiRu
madfUU1Z51DQ6MBjlZJflEiXu8gee2fXI5V7nEZlMPelwN/iyZmAmgaz/ACuUYYlodF3oy2b902d
0orrSv9rYjEi2AIPYQVwkm7Y6ErMN7JWHUftUtln2Cb9ayMlcYRAogQ5Jg9WsQXOm6PjJOIAnUpe
vxtgZ+DCQVE01IQ+b3Q5MztG3+99tOCEexth1uucQmj/AfAJOV6pHWQR4CRe0pZtBvMdpYU+S+gm
+o+yrmi2FwPNOXoDkqd9cnAJsWi3pYM+I18D4KJm5gethid7O6ZqxmS3oE4gLDAe2c6jxlLuMXKL
+Ya7I48vghRkOfNsbCEMgudR7q3UZcGJLb8+Dl0fPJjJUH617F4dmXwP3+LGpVgdprK/1MMS35Dh
gGJhHAYGWhnTJNYdANaQbF1G8cjILxNiDqswMYOveN+YM2f2SMkTe81Hdt7kQnmmOIqUmSSMztQZ
DwMhjfNWdD37BtRQF6h9Ssx8b6vkgtRdtJttNjhEdVDfbNl56o84fT29M70qenDJfAXn4y+LQhxQ
1BPcORMAGPjuBmxQMBZf+8n2H4iHMK701PIPD3WDPB19vPGEcTTFk+VHIHYy34vvc7zGT2LxiQOZ
bYMAc8Ja67DwG/9hwglbHYau8D5W2Fm7UJNT3x/MYA7abUpZ3iJWSbwnuL/ttizIPJ3cT25qEHxa
er1AylJ3+ZUxJHZMkSwriX7aSvy9y7T9nabYpibBPEVMoZGICtmHz/2hUovxZD0aV0Q6wbNZt+ti
DX2fprMcp96D2dhaogIIJLF4w6DI4BjyIPtUgeHBIFBUxpkQxtAfKA8GjC+zrHFz8jID4Q9tW5yT
KdBD4ZgmPwnJGxSPfkfOGP15y7dYRgke3Fi4cGxq90bWoSkkAxenUvSlbeqW9NwWpfcoPfobW7x6
pKRBYJTT3mt8iuNqKpMWnn8fUJULpkOOMtMruuWwpoOMb6soBJpuBT8SqVxTXRoDXp6kRSOMA823
icGt3HfYos9iN3FvGhFZZ8rKjCcrMRm19c7CBcuKjDn8pLBR18mUHMY413cyatkaShffrdkilFJD
hlG8dgk2r4lgOB+G2H7SLN5XNXlZ3wJ6kdARtVEfrcTpWfKSlvSArCw5c6JXmNQhJ8uqD+dkyQym
8MMs97x1291rZ1RVaHQGnk2VyLL73vT+ov8rfq5vvveJfuRIrs76V8d+vE8ehwqProekd+m8Sdds
8mTsRgKXN16jEF0toFMIJmpxwmaBOgRlpv1NsUB0Z4vN3KcxW3BBkkncwoYYLeAmwHTj/rqOFnD8
JgBnUjvMRfa7SVoJG1raDx8HSzNvN/KpPBdzDFS7T9CkbWpuf1je4KSscBRNcTYVhWMcWFqCmZMa
cVRkCS2AJhB/NIjfMVPJMC0LgB7/sDlFSjitbdp33Hd46N9GLDdV6tWCMzRWpyz+gnq3ZHQfdfXz
jI//lrdC1LCtzNs4GSj42dBhCblQ8sNe5uZl4c7ZtVmkDndt6ujfkD5/atKuEeZEkNJN94GuQl7l
G/yhLyoaf+oVJBs2kyZ7iCOTg18rliDjDmzK8WKK/ewAjUeku37JZH3wCtzxoeE0nM1+faFei4PX
9qKwQDHg3OPt0DZ+02uMFfydbBwBzYDi3zYo0EuYUzsAav1+yTP5m5sTWfPre5OXs1EwuoiSbZPY
wtef3KmCbkpTUcLUAZNmaPXYu4i86t4N0F//e+DxN4/B377SmvDqYh/mRlibYz9cY8hYRlZD4KRv
Ar45naEhNCUIyD4YndPLS/2jMdP/hFK8vhCo+blNoSF1//1///XCqzvz1W92L07N2+G5nd89d0PR
/zljWf/k/+8P/+X3/B09xKOT+u/L/ZNP9LKu+ufqOW7rHydM1vqX/uUVFSTE0dsTYp0y0YH8SxTv
/+EQEklfkrzYNQCdn/zJDLH/kBLBHl+a4EziSG7GP0Xx5h++JF+Sbrhr0nL+Z15R/vyr+9ADOoK0
nnLRJMBO2q67/vyHu8OQhiUHu8jDwiZnEcVES+tioB7EBJJoTcRRr/QnZty9tRvG2eJclVGLU+ix
Nh4L08pc5Ny0n8ZSWTj/Yt+96GgeLbssRdxGMvMs7h2LYBQaPq33NScTIgi7sgyKC2n1E9kfsiy3
DQwRNPFO+4y11NLoQwNvDyFTbn0vwnsFW5AAGax647VDTARjpjkCs0cY4vywRraRv0Ga9YZ+2JIc
/MHx9/W48Dw5k7Jx3hlor2meYosXy8LZcKZeRzTiXjr40ZHUdV73YDsNqW4OVwB9buREkIgUjw4o
fnIuhDRJeTJMCZpLxYZAV2DYtzWDi2e3KWojNGnhnoHJQ/RiJHVabuGQ+8BWerRMgd1Tf0eZ58Ee
nAxUt5OU6gKMS37mC6WGq2LuLZ9JPZhCu4Wsh0gGoszRmS2aHAiJzlIxoMjqQJDBFcvt8oo1GghR
wuX+aBS9fN914NI38zDX596i4Vepoa7JAcHG0ABNrHccZqEKNNms+hD7w3qanazxRviqAZHpNOND
g1+HCGLUVfFKjtXehrk9eZloq/gQij71t3yQzqWWOr9mJyMXrxpssndLX6J7qofA3dZDGbSXc1ya
Z9YLfWUqBvMIVYpwbT/Q5C2NsFOrFddi5StihSRvyg86Ht1NVes9nD/4Ls2KevFX6EtjquDRfSHB
DJEACkPch7Mp0sDgsxQ9p6JSBu+8FSPDDQ5RZnihy/jEocGhjSo0j0SDkJHTt3nbXuW6am8IoVnO
LbX4mpzCeiQh5AVgw/DSfCwtmsFEdAC3KaaJlkaMNSJDD9bFKoyN+Em40UDBhkvswXGN8Sl9AeZ0
L/Cc4gWkk6NDc0G2rIAdhcwGOYvy2o/iBcGz9IO+jHMDTXdc2ajcc7Lv3uVxH11O2YxdNmYAU4UV
R31S8+q0gDjloiQFuktURzIs8PINf8hvugCEb0i9XSFIEeS/hP6SQPTrrRZv9sSiT56gAVtkI0FG
uJvSct0rvzK8bGc2Tn/tZGNt7JSeRvrS7K/PibUk9WkRarwMjC4+k6xAR1TSWbFx676CaQdYGB+n
Y6tTB8CrWWV8WRXSTLErytuRMnEZ7Ms5msQ2pst86+EmkJtgagjZmFOHgKQy6cQtLVNRnSjI9UXJ
QZubuBJ4cqw1n+W+p+RvN6yio/u9EPpHe9P/TgnEWjX95x1q+1yVT23+4/a0/oV/WbbkH6aU7EvU
Bh7byroHfZc/QCtg4s/eQ0VorsYsZlN/kgy8P5ic8zPqJcaz/O/fu5N02LhQPwRAEfiFQuqfyB9e
Vy4Q+smbB99vrfILPB7mm/FYXeUcjNKFXNN6NaizPG8BTTe7OW3q4w/X5G+KpNdKi5eXouEPg8ET
9OWZEr7eBvPUixZn6HRocVAEa2dj3YHidKG9sbpIRAyvti2LhwxU4AFLcfK9cPrPR5V1AvnXpPv7
60PvYtxO/ghF6JsJ5TARfFrGSx+mTh4nNyYH3J2l2UL2dAFo1hhU5gC8mjnB6WG6DS3HJDbvPNr0
XxDsRTdQb1tvy8yNkjLLJROoxWy9Zg8CvjQJFMjK6oB+b/rWTA0A78pNwKw3jK4Z0BZ0llkOyNVM
2qYizw4tFAtG5jE7m5rknvvHpwUH5fRz7M3j+3GU1oPg3HYZjAQV7Sb8/g+//j5ezII/X5FVZePg
JKROWm+OHwoTLHpRy+EDwmQaILui2QGYfZQ4gWZFxcAk33XeEz1oPtFGZrLEcoX4TNVKxCiX7eYr
7SsLtXISAZlJCqTuXRqrLx02bzY2HKlRKCt6F5zVY8khoxzsL6a2pHkgram/j3oL+3iSFQW23aQp
9sbIiPLo96r+oDlg1wifI1CGTcngoPUTfHDaZbGEOdr2X7Jh1vdodrpyZ/ApJuinQ3I1alyAIF05
7F4TqpXle1oAZXeiQYC22sh0CR8xUO6w1Wx57S6fAhcDdOsk7RaoufbCgB76kygEwtjKnc361A1Q
ay4Xv8YEQAngf4pMso6OtZdMxLWNrblAnNCetzXxZJGwtQzYlzAqxjd2lWlEtHQbnrwW7QDaeUtC
afR0OYLi8Yi/67pqaXaYs22Knk4S1CaWFK1/AuwR15dMybYjqZZhWYPYbaAVVwU0nADfi2bbL1Nu
X4yEKSJfh3dOx81xi3epG6Ri52mjYtSKW4Dd1y9aD4eSDqwvfGBXns9R4MJ6Iokqvc0j35suoxig
/35JERjuUzzexZ4SQJTMQ+hdnSLbLoCZjTkWQkxGRCllJjylTV2SXbyVCQpsUp3M9prc8KXe0n6h
BJ2gzsFHjRBUfR4gF6R7p7e9OORLQriYGY3bbBcMT8nWywMaywJaxLQN8gyYCFSEtY0Y6XQvZl+M
vxEG/N1ixGHBh+fnChpDb86GXSZn3Or0TOLaCw5uQkph53YkoZoWWL1hYrq7jEa9H8E444Eaom+/
fvheH4VfFiOOwY5wkSc4nA1W2cIPj15vGnFaoP4IVRZXO+ikzjnYjPSMIa95qM0gu/j165l/s9DT
Z0No4LsWO8d63PnxBd0mMWuFAiGcqgk7nQPxtKVSO0/b2n8aGt0eIzS3OGxRRszNKE4F3rrP9ZTX
817Pa3WT4XVbJFkItpFh/PvN+1tX/9ersyNWNg8quDVh+0Vc88MFsUoRaOgqzAARPNzUtMQPA0F8
u0lQZm5ina4CAp0cq5EZJugOi/Y7LbZ9XRr9oYOK/5vd6ufdgr1aSOnIgH0bCMzr61UZXSVMexCc
oxySYke4LgGDnaz8TU/kjW5tvRMk9QHNcRCwji/lm0XYpL84CRwN4UrDuCHIweh2TTQaz6XTebC3
CT8j+pV58Ua0CSKGZU7ZqR03YZxnDlS027ydpw+NXGxzP5DGC4EWDMehNIgzBc+yAq9//V39fO9K
E03NKvXhwlCDvL40PhIob4zWdzwu6rPJrPMAOwLujlcldymNvMOvX+/tAZoDukRBagl0fYKD/NtG
DryXGjOzJcLRgJvUgK4EzNsCxAgJEUfShaMrOXD+ia8r0c0PXTFg/5roqu9//UZe3xOULRQudJLQ
a5pS0Gh489AyLlamMjNO0b4x3RaMIjdizOf7X7/KG63b95cB2CaZ62DW5wZ5fX1t9HjQkkBFGrUO
3s1NyXmJVp37Lh2KGdOMivY9p46HktSwiyiuLDI+Gd2TIJG5OWaGFEzvwaVju2t6bV3++t29XjjX
N4dSnKrRsSzfp5B6s44oAHedQ3JF2E5ldGqkj367MJMDsMiHeMhRNDngEVExJDRrx+7un7+66XMT
SNoo9Fzf1JCo3rsYrYwKvaXn/NgzVNnUADaWzZzE3XbRNak3ozWRLaMEM2JvmX4Dilu/47/Wqe+f
30KSzK3Pui1XMfOP6yiDj4Qaj3tgrLJqCXvmuhNq9kbf1OBZ6UAUBBbN3bj79Qd/o69bX1eu0mlU
zyySDk/Y69e1mxrGEENj/GZ2ne4i2lpIxRoqI/JdcmCkrrczutq8lqXLJLHSCU5LLLSrcVcWi9q7
QiZ6++t35YjX28rL2zJp4nBP0CoLhP/mbQ31YHVzgKmtwyMfN7Z/mxoaDXIlCnDqA1WVV6ie8Ip+
ZEsnV6aEwVNuZWYc/CTXeYiMID8HIAoONebQgAXcblnx7CVC1mYWvfulJKgOI2ziGPVWxZntbZPc
TD64xGxgxOkoqBT5eQeuxXKDJOQ99vz4wmMViXa54QNRHCDx3CTA2fsNhdDwTSZBgh5EQxiq+iRd
dkKqDtFrJ9pqv6KdvhhJ1JAHMfnWaRok/vKl7EemPrkVkevuYqX0IXh/dJpJXBvKxFJB5in9r77i
xc9zEAQr8dscyZ3qo/TaMqYM3xNCrZMgTLg7UUVBbsQL7RIukSvccnUwReGAJcrctJg24hDDyWhs
hOcS5kS9aLeHKjX77gzaWY/UrabbQ0Hlf/MRKM0bX7vNo2sOwbRpKOX1FjU7mX0oRdtnBpteGdqy
lMtWFUZ6RrY09VVsVAtQw6G/19KuP6Bg7J792G4YhpGuIbckVGXPiUlReGJNdvyN3TGR3ZB8NH1m
I0+xNrFH3gsnLvXeJd+6PdqFTS5PhuYz3mdQUI0NCU/zdQVH6HnAY4cLNEmuOC6N9n2QuOn71PNm
ikLSMy4HuJ8clGp0UozmEbhRnlh2GZbGwHQ+6ksydCwQsfnO9eqKoXnMbb1BRME7Y7Fo/KtC2ekH
NCTBvLXMmS+UwWauEJ4PbbNlnBkcFteryPNR9Kq0Wc1LGNGvPaFF8pZNOw9g25ls5l/RjC+PDuxw
QetMRifiTsFqGNOMxDjHZw3KFu8d3x+jpEe/noenbOwDJyStW3y0qFS+UljOzXYwy+WbC87uQ5In
iGRyoU19motZ2vSNKvu+NfLmYz1MhKJYZoB1d1rTgmc7OysZJCnE31xzTEYTvOfKXfRVPy41oxll
z96Jz+V9YWJWEC+LjotnjL7RmYQlEh2oYjnPtbU9tDsLI+R4HjuMyLaG2yGf6TQB2UjLTA8FGKQM
BLh9Dut3linKmB7OP8bxBA9lMRs2H2PwRXpmuwyWt+mY4ykD7w4fd4kSDiqmWzdPbpkjEwE2qFDR
makFmJokX1IilG6+OYVOnvx6FUNLvRBMPqe5P+5KMcDBo8fJEdgi0DtHlBMP/tncug5z7zw3TvTC
SVHPkwK/Ws/S/zkyHFq03tK46oxPrvQVo05Cg/JkZi8eQMVzPlc6w7kbmXSXxwUKXb8xc6awB0d1
jGWpxZRgYO863ZZ2J6K4tOM+2dAvjO19YdUoGpa+tj5whIPD5qeRfZXz5GmGZr1bHi13JO0ejKqr
dtHCzHfrVD6387D6pbw4D65qviN/y8kKdMXIw43/Mkj7i8ZAGodjuBohzYBl4x8sY+sDEXhkfTQy
UA3VdeY+Tl0BVo957prRVkUZiqoCRpdHS9I45QiwP6kaN+82C2rzi0bcckvnHezUAIcPXltqBHzn
c1ThlI2TcseBnGRgt0VLYPgVj1KBo+qjZdj+NzRecFZktTBvgujAddXrY2cH3f08Lxbve1GkXplE
akk0fLHp7TvPNz6aMmYHxo1PumiUSPsmNtOlBKaRSCISbNO67GNH+Tt34dLscPuTT63GhmOlGp13
gWSYsPXQRgDLpOTH7pUP052a2V42NbD+eefM2YDm05ItN8gylhdpylSAO7YnB4nPjXSS/ImbUafF
nRATsWeqsPGZ530rOdhDA6uPSB2wYQ5MCMk1k4pU+L4akxCJmnml6syGLgkO+4jBnTu/ogf/VZrA
AUOda8EoAIocQonWdC5xw1FpBxjhEBZTlxt7v3fZe7sCCUucd6h7J6t6FmgS3/MvON86Ixom9LdN
9RF6C3FrBcJM0u6jVFTscUiRtjMCq60gJpuQkESg6GMgnr4z08BdzkF0Yji1Lbu69i3VR2Hd2DSP
RBu47zSKmses0qMHXMPX78ei1ups7rhZjgDl53wnx1aOxOlwFNx2ai6KozYX8rBgFdTDxpym5Rsr
p3mFtIczXdMRwkA/P4mZImU2beFB4UEcJuI/QrNtIkz9oi6WlXpQ56Twgf3NrWvELsN0kSRuR8BK
1OEoN2tkK5ALOyKkW92A7iNS7FO1LB4ShQjziBti1ghYERA8zIcU1LB9aYKNN4Fj4GdGZuR4xs62
YC0hY5C+Dv1RRdG+FgzKQpQZCeuGmXRnPDkuFtbAHW/zWuLYzFP3sbFm491CmmB/Wooyv7R0x06Y
WAnSlswehuEA6IJpQ21cgJpH3eVEeZOFXfsOEjJZ5s0Yl+HSdJfEoHXPJQFW781mumlHkFXUNBgc
S0LAf107/VxIS1qROKc481mAst5MBYfaCNIC9UmYm6SbxyYLQp8t7FrKM87pDFQ7qy/EFoOtuHJB
D/7mLPP6EPdSuDEYlUIGTD85b7+p402IOyLijBi2STBfLUmkDsaMGt8dBrF3XdSSv/64P9fNKEVQ
ANioz234eW8+rtKLPyEN7qlMm/iDr2YnxOhO4BQP+QMR46QKLFFx++sX/btrjC6JkxSYKxxq60X4
oalAc60ds9Htwi5I1UWBE+191onxbElFv9GRMZygUkcP+aisXeXM5j//zA6iC0QINPcC560nxqhS
nxCthJevIXp3Ze/iPJ3G4+hIAkwSSKBizsXp15/Z/psPTTthdVwSsQvs7U1rK3fAPZFH0IV20Y1f
CZSRwFzHNkBTR95kv++NPmeCSuMnOlSu7iVkrmR+SnqLiMWGZRPIn7Laaqf7BY6FKVOJhnQYLkGf
uoQXeS07uYPYrd/nyjQ+CrtjL7FUcY8TIN/GSUYE65LPu7wO7MsAXwB5or3XV2jN2toNsXtDAyP3
QavNjLR9t2D7iLc+jX9AZs0cwdWg/9odAqPuaGYKA+WjIMpsVxMOaP+m8fTzmR7eN8INerjIRejA
vL5FaLd4pdnm4EDK0vomUHiTM9lloI1//bWs/87rc6PE3sfAh9OzEBwfX7+OwSuDXo+AefQm4QPs
AOy96A92zJBvI2eqIbF2qDZwdU+/+4x/86zz6K0TJm4JBz3/69dWPRWFHRhDGKmKwac5IAwVenh0
Cmc5x/fyO5j6Tw0bDqsooTCEvYxamNC/fkF77Iaupvpck/zIXFhSY8ucBYi0YchdTjm2MVq/v8Mo
5e8mJrrExrXGP+t4vqxwEA8dDicBH16+vMkfHv4JMFohm3YM4R6DXOBJvLRbOw+BfVb30CDatW34
eegoawCZEO8F9vYh6GNxyUqAN6kkhD1rnepJjtL/TR/D/PkhxWvMYmgGqzSJhtXrK1TU1GZpW0yh
ZEZfcA6tVRxOc4vBU8o2/5LKjNgYK8uW68zSJsENkLzjkEP80PPsYKoPGZ0PPoiRNV5q8ZLhU6sK
he6wMRwE+YFgxt2JGfQwjdti+M3J/2/6ETTk1rfO0Afz6Isw8Ier22hTkRn9/9g7j+XIsWzL/kvP
UQZ5AUwhXFFrMYGRDBJaa3z9W4h69TrojCY7Zz1os5pkZkXA4Q7ce+45e68tJteuZYB2QDG21Uz4
LBxGpfslm/WNDt0BpImSNnt6zPIbZXv4ax2APAAk06YftlMuylf2+Q2jKckia5APhDro+PfuEEor
RZr2hGhQkR8GkhepfsZSe0G+xxzGrlbFd4Zz496ULRAaVZNipCS0ILnPZa2P3dFShiu7IDWXKAyZ
6QlFnLBWBWhsXbSaEr2DTIxgIZBe1mDksVAxBqSEAGCxi5lWhyRFv8ZOrGnV0agXoKtVaqFQq7LX
urED5bAUNuSh2DClXS/zczmDIjG6H4Y5uOlzZSiZw87hbUCp80I2DcRJgtS0D2Y28lO2hMSvpnYN
Fi/FLVi6MtFugP4WNKGuHlior4ORB25HfJASn4iQfDJA7ARnRIHWPEXMkm80JV1FArDpGyZVcbHN
QDdwtu86s/Z1Rm0wI8sEchapbMbiCIENL5uQpUApqgWaX86BzshZ0vB0sJDgLgNZnGLKNZ+toVkQ
eEKcATQMwtwxW1uWPFXvCG9BzRnnfqWZ5FX2FbQPh3NvuTEKzE3IdyHaZmFfP6AnV0KvN8xKc/OO
CQ1+Izt7DqU+pI40SgQnqjEoW8ts0w/BGV3fZf2gbzoaBpShC7psR+PaFaxi8nKADc3dhb2Y2Djo
EmenHF+s1oVBVeH7SSNsqSyX1Rm9CUNBCiylkjPaEYbd7xf/rwuw4A1AA0Yr2xLCPNqS4YKjGwVO
DSc8Ura2MY1+iBHdhYQ5H6QEb/c/vp6OfECnRatjxT0eXsgDLGu9AQYXhPZyzvNXx0yQp+Cio+SC
HcNMQfrhFr/uo8yxbLY4jQmOEMcBGujq+fcVJEzSCtGbdBYTdQoKrJff39pfFk4dmi1vurLKFX4v
rH+sO7CR2rYB2gr4rY0xTsoQw9Zs5lBppEeUUaVjcHrYsycMvpZLyeX3l//a7+Tcvyp92T2YpB0v
e/iZo0UeEBEMU2dt+l6zL5W+mlyczuXj95f6y0NjsGkzCOCYQLLg0RYhW22YURdzp+Yy38DyUbFY
hWYJXZuDmhGl7f0/vyDI8vXHY9qCyORoTyL/VmpKZMlWaiRgtcZ8F9DyuK1NMZ/CnEx+uJ661h1H
KzbCGASTzCXX4ddRTVQWs2iFzDPT5JwE8VoWQPCpwwq0ipa5VVrFXrbp2M+3FXY5uNy1rd9LKSHy
uOxqOXFFmkTVxs5Efx7RhZagJIY6QEJj6q+TTjIST65mqo25tCvZGzHK/dSX/8vjaNjrCJdSzSRi
7ug7wyzWKrNGNyykbX1oemR7+W/Dam0AyjEx2h2mUdIIMEtwiasTJKjvf7Sv5yqqypXdYKwFF4XX
5x8tpP/XFzqxEGYbrLEhubad5Ln66AIQuFoXYoXDvvLD+vKXl51SVpUNnN4M5Y6L5so2575tUO9P
Kg8lViz6gxHm7+9v7W9XQTDEsJF3fa3jjm6tNDtFzbiKKM3lquGI6qJ0qH7ANqx/y9FDKHDuGKbO
1mhQIH++SsPJu5fbYHCxA5KYMueVR6oXPRpy8mhjEBTy/V39ZQUBlsJLzfMCf+H3PPiPBSw3KtkY
G4t2iVoYJ3YnxQ/l2EFW1Ut6Md9f6ze94+jmTAJqTAaJ8DMs9WjjYc0w6XKhc6Sf9Exvvzmp2pqp
BAXAHv8nLEJY0Zc05JlgdPWMoDhSzwfCzjYpKkw0qkPWyD99qL+89sghWdkos35jGT5/48PS2HWc
gpHrQim4sDDs7Kw5Ke87BWg1Je4o8OkE5IlUSZw88YCv+Yd9/1PBqH794TkfMFLj4IfkxTw6+RUd
PIJ4wGxk97Vu4jbW1bs2zdWbmhhlkxNKKz2ZaWyRMFhO07vVwG+8zOJIeaMxs0JCiS8P/e9/sL+8
zUjPGS8z5AMLY6+f+Y+Hox1I8zC1FpWGFLwUejhjyhfaQR4miDYx5dqILOGHL+LryXSVgzC7o6HK
ge0Y2W5lZHxMWFNIyFuSfRiEmafoqe3QrIc5yj4H8nKQT6NhaN/+8d3aYDLZzOkL8QmOXr1wYr9J
bHug6E3ly4gJ6IVEBAaKOCiXs9F0r1mRlC/fX3R1Axy98KSImgp3SkCSxRj583eMcDxcm5YsK6Js
LFcyerU7p2aLK6+ldgicFjvfAmrRZoJG3NFE1JLcLsop0TndgzlhQ2eGpIM4n+VIbTb0fC1Q0xbp
DNjPyaenv1wp5yjD5qs+tfT3qDNYmjUl4KAEGc3YLLWeSw4mYSG20RirE/t6O5/lS9D+UEN8XWwQ
IVCwyGhVeNWPz0TkaVtVadHMlXo84Y2eZj5FI+DgIC7333+vXy71u5dJKIFKOMHKtPr8taYBcMSo
tBY3V7vbpQa9Rx4HpIsISMH3V/rywFKhcL5DgSAzxyLx4POVYgubrDJy9GTEEnujUgf7ggOYK0tK
RS6qEniQd9prTQUF8f2Vv0ozeFgtZRVsGeR/8Rk+X5qNQTOCgBBVW2TyTaEQ9aQBdDxtLFECwljE
ZVYg0pMWZqtMtrTzNmnLKyWqgVB0oUleZ92et+W6fHz/yb7sldDViF7QeIdXbfAxSArLmVZy6wu+
VRGcRVYvTuA4a4fvr6L+7ph+2lA4vaBYXiXDJgMZ/ahkM9JezetSBVhVIsvbwBKVIN6AxlF9qCvW
Y2dm5aM8GatwypgaJIMF+vNtoZUhUDDO4bMzMjeGmB6xJzsNRs9ne0qt1zIpJ4KCCrIdz1RawYU/
prJ8A/tyuMitFoj7GsUIVCCZ68ULVJgBnOVluLm4cEW018da7R36Kl1DNgSTOdSRC+hHcnLrZqNA
AzuzkxrGzmIydnBkYFp04XRMH047NnQ+iWrkBB+n/VOrKCgz1bxBcaSbEKEd0dMZ8EZMBrdlBJfz
pImILzyENYxuuAx9u6YbyOD3x1Sgqhd2lsx7/JABM1TWeryXowbpsmdObV7n1kyU0xLyQHxo9Wjc
IeQffhlWuZJdSLCCSmxqFVLApplhAMVTpW3oijLBhBBTFgTADN1rAIvjmdFeaztAunLK5n5iUGIM
eX3Z5R0kDH6oAD2ySRSdYYbz2gyqYyY4otbf4lpXS/hGdf9EmIz+gQJAPVkmLERse2ll+6K06RTm
c1acMZFTkgOYMEjkAn0UKhst7G6YxBqQUDjB0qYifxabCRqUHkbvnGkoOVtOfmYsqMmnUYNz0upV
c0PWeyNvqxJtsGcMHUrTsSuW+6Iq5DurjeonpusZrk+eBczsgumsgw60DjwQVtVFqE/jm6UWEx4o
u5mfuwXggwNeMr+T+hoMSpR2FoxckWqY+Dmt5g4vi4z/GwAKLR00uNHOxCKebns1LHYyGqFmR2Pa
yjZpXSmyRy563TFqnWxEJnWEQKROZ0zWNCvVDz3umtYNmoImLvtxLTkT+pKGXUAhI64woCvbo1qe
oZsDpi6obfBj5ekYkvQFTQTHPblL+7qrKiAiijXOSHn6XvcCzBnEswahqW2jbJxeK6bv2mmkBvZG
7kUL02tu6uQUEgbhk0msN48Ni9xlKSJyNLKo7s/QBBUPSVSrtz1qidIHURT0Xi+t3RsAG/a1navR
bWJPtnBH+iKvEGyq13YZRpXekC0ec0o14cy1gveFFwzFpRSPs+3UVm3gD2MEHDlTG0heo9CKQQtK
goZmMAJvmqV+42zT7/NUI8WjJUU+9aKot9+opCXcbkPdbQp9AV3bGTpfzNB2CLmb0bTqTcR0np94
lkBc4VCxUY1bCJYdTOw0+iMI3b+MUtSP5BVy5usiTUdZpCrViTJ3Nu7aIWQpgOjN+9yKKMUaZdW9
Q/p4xLhfFyBHNbrhhddZxiBv2hA99UlG7XnOySbonAbUCYQh24Be+v1C+beNAhsopLo1vRJR51Fp
0zK/GJgs43WOdLPYhPjU7wph0TBL6PKeMHQkR8IUILV4x4JrmHTRvqgB+IxFmPYnq+ZK0CIDsk4b
Lul/2C3+sldzVpVNBkR0oNnSPm9jlFtZgUUB+1OeaK8dsgC31Iv2aSUxff9FfN2X1k4siAr4ljg/
7KMDSNyleRaPnHb0sB68tNPxdkjV8tO+/LUkWKOHkKJSz9ExOd6WuiAoERSFqBf6kXl+w3vznJFx
twbGgYQZp/ZShal8UukE92VRWT8hguHlAWRP8AeTkYUs3h0kIADJ6MK2SByecCZKd2RPEjPy/Xfy
dTxCI5B6F2Ux2t91DvD560fVQu5F0I7Ee48hHF5k9RSdVvJOw0dc9BPhj2VP4Aod3PAsiqfyZBj1
/p+ee/kQdMsZEFLJfHVHGxXOyrFmAsHcS9qOc0DOcD09aUannw808X842Xw5Zq+X49jLoFvhhzq+
5wnAWGWZzNkGAPznoZznr5O+pHvsApiP7Dj46ZH4csrkghyy8c1QrmHNWf/7H0epeMgQL0+05sQ0
WjtEs9Ut4DxawoEIoUHY3S6wA3M3Bot13dIi9itE8D91Z/5214z3qZZU1eZLPqoXSyucx2VaPU9B
MzxhRjRfjCR5R5ltPKpLoDx8/2R9fa+5Z6oyWgtAGTgvfb5nS4EGlFIIurQW2n1WmBJ6xlzszDm6
+eFKf7kzRVHZ3TFRa5gF14/yx9cb2LMU6cxBXHoZcezGaIkmYBS6eBpH2+xPTMAQT3QdsnCrJwb9
Z0Hmy+kSBOzsLHb6NTmK/UMsJepNJ4WItLCELP12MCrlTpD0hys6Ns7xJwVXMrOv3CmNHIORVja0
A6Slkl+XQiOVQqwUsIwm4l1R2dFLIKshYjlOySfjUNhnSzxY0UbVV6jZ3CX5pRUkM2y9qS1Mr1Lq
ZTsZdhZ7SYZL2QdTX7zMphLFfi5p1St4PTa+bBp1jms6gqVOSvCDxFIug7IEhkKYnxYOH3TVR3J8
IIyi3xhJqz8jRHSqr4Y8Yjg3E0JVbiwNDZRb4/b7qWnwt5+C5wtYsqLyYxwfSphqd8LQas5DU/aU
50IlvIe7g/SEMg7BTfHD+vWX67Fk0LLlmIe+4bcA4Y+fHlN9vCAVo36xFXIsZj2Q0MmtCCxs2Zk3
kRT8wy6i/OXB1vCt0MHib8fCcrSNYKwyJJDvE7PcZTmfWMadsNLKc4RL7QsJbukmKlvFM4Uyb2iI
kSnJiRpXkXisbFJDkBFa/pDImpdIedL8sLT99cOxvYHY4KwNbePzqyDVo2UXOmeiWpniBy1iDpd0
w0rIIdDxh1P2l+YFxy9gvdQnbKasakdbR9fnYyRpJteyE+LQ67o+rQjrPEH0W/OP5UpJj+YfblD9
2y++JgsiJ2F3BePx+Q4hokaxZHCHQ2TjWapnIcgUSkWkbyodWCT1eRDGG3MkUSeqJfyNdlDJjtKh
S/WiOB7mU95Idrk5oZ3lNGGevlVWoJGEinT+AcVcd2PQgFvcptXraQOZhFi1NtBNn65c7w9Gktbb
qkrKD5TayE96aeisn2o2lbv4fLalZIPWgC9LJw3ROFqsB17cKaC/51qib+5j+lHkAeikzldKYeNP
b3IMc5pExjJCwijT6A+nUqdjfhHED9V2s/t+jf1L7cTnsUxg6syx5GO7CbjQwEbLjmiuIA2LIpbJ
k8NQLPzhVI9j+PjGV8sV5SDzLMzIx+PJBoOoXbUQMOVwjne9IpedP6NbvprNYlQcUaCpZa6XRC8L
/R/C/thSiefp8/AlmehbO1mgRfu4gQJAxo/Ir2VKC/MA2lRF/ciLCVzCnHGrK/r0EEPWbtwlHifS
w9tIIlhIjYLQDRifkoqYEvwgFaL8xblXeU/VyeQoLhvFNR7b5NSc7egyzVB2A/7p2mBjyTKS+WQM
6gcFEC0aUBNZoctkX3xkEIeBH0Z1yKuhJsZPI8/f3fNPDwwiS4as7O608yEaa59fi7AzrQTkugHc
01ZKT0gYV6Ul0Eam1ESKtJKpPNCaU68tybA7b0KOnB+CIhQfSaaGl1AMipBIu7TVNwHzw/5UCqb8
BYwytlgYkbQpbD5975ttbZc3ppkQrcuOGjf/lsr8f9/+/8Kn9sc79xUt85J1bEXvv1k3azrr7///
f/v28dmjCePVo32qstHxev7bt6/oJBowuGAjQtynoO77H9++Jv5FHx1THC8uDR9tPe/8N1VGM/7F
nIH2HApzoO/sZf/Et8+lPr+0ND9xYWmcqVivVhnnUSdOHsNcgnJB9DT6YVKXfBUEXW8QwiP6q4KI
x3h+6TTtUslelujS6u/6ctvBlhFzdCX3yVZLKndKTlFZ+G17M8LphnDYyPcsuDstBf9HglRY0/vA
cE2Sj6VcLSo9c0iF1RnyUHe99FjdApLpFIKNT6TqrYw8W/KVeRfeielKzrZmg7SchhVW+glaMO8h
NueSPl1A966kY1pnW1FtmTTRx2gOJf/KRPMq4r0FsKYho11GPxM371m+JiSlHPMvK+hZnf6ul5ci
hxZcNzc4sby0+ljGVcn4OAMDVvL6lZTJi06e95JGnCOpfGO4awztLIUUDQqFbsyjlb6yJLoxzEk6
VaSrqI6ISWpFcj3afjNrrpy+qVV1Who3CP23EfFQWnlvMPWZgnFjzAvCp7Hc5cG9PUBDrMJNXkYn
IdYhqsKNMil7qRz4EgkbV4ZNGWo+0z4vNasdKh9PmT6mMSdkx6nMqzl+1uv9EE0soE99eBLBH0Yl
RJ+SBlNznseM6uzQDxj0jgGWKCeHb2qou0x+V5Y3i3Bs+0UhR6ZrNB+MjhvNr2tSeBeikQii296K
/NTcGU3oN7S/cEmSivIImHIPE9vtK1YsStze6M4wa7uZslYRPhyElggem2i8cElB1/UXE+mTqz1d
bQnW1MC4RNp2pqytBGa7avDNqTrXkLm3hFeTbSpnox9FxGxJwDiJ2YnqlyIjOifh0Yl1d63Ro0NM
syZZEMkCfRnm+KSitl7KG3p4U/KLwHA0qVhOzNHTu/1kAcJrnuUp9tS1ZwSaL0to+GIzH0Mm37Dd
hJH5BSZzoUW40FRXC6GttluplL3JLrZsTKeCTCszBEkX6G5VxNvFuqg6w9VMP4RvgN0dot/9MDxV
C3zE7CwjrKIn8afgTVivGBrPCuPIsgDNXDyls8LXxJOq7ZP4zUTaUzWzN2gTIgZA1giZQhrWA2oA
UmnJ2aLhpMOQrzV8T8uuiGjdolUfw9BdlMmLyewsiLtL412RMw+eitnLSGToonmD5s4R44S1RHUz
wKkg2yX5dFBuqnS6yAPvj5Xw8t/b2J9ov9/Qsj92t38vMCingYOsnYLjEx4zO9WOOpJS1ewjHj1A
C3cp2L0Rp68YvUW9xK/n2BIZTY11qtfJfjZzXxkin+iFjRSM2zILNqSEbgaMyQMasFC/zINoIxD9
2xJBqcprAVGe4FfL62DjJG7Mn6FWUDjh6TNOqHIzgsZpmEWqA0HB10u9AcLAgClyZziQOoxoU3vG
LYjJA0LPPYJhX+VtFtRnoCScCRD9cir0X9GqgiykE9Ge1HnpZe2eWkaDIE+DfUi30ggByvIKpGGM
DBG9XbTRdU5iJN7C77/U44H8ly91rbT/ODtRBuUpgafEz2Z3mNku9TLxIsCfy5Q6efE8VwqN0Edh
8qVslbnxcf/+8Lv+ligd/65UXgx98c/SFzkq5kF7S9bYpr2TkqCnCUhdQK9XxyBmDsjnrws8zRaS
o+mDypUJVFSvdbEvpMfa3CPCTssLlgpZvZfjU956ad5PxklobTOCoiAEy2KH85bF9OL7b+7oCLJ+
cRSpNPmQ0uM7Vo8OPsyZTIZNmEob+7XvMq+XBaMcKOvLD9/P+hcdfT1cCG8ESBx4VsfK3D7ss560
hR5CkqtmngWmBfjxtI0t+MY/Xcv8clvoWFfv7MoOROmi6p+fh9GSJwmDZu/U0qkFTtQMlH3cjjsM
J7tBDB6dc6+wI1wy2uNYZey/Gs3JfVr6BgKJdDyDc4rtdCmAayfMUDh0pdkmTEgqy/IHOZQ84jjc
iEmAI+e7rChvkjD3Ru0+4uUd4+6XhNCf9d+1s3of06+W19W8Xwls52P7pujxtjPmy0XxsAqdTaI5
TBe6fFVDGNNULLszuhzFMRXDs8UHxkYX+5gb8mJi2icVmOiuuXKgTbocCJ+HXNuX8nQ6rU5chaVk
nHyS13bqmq1tscbW+6qhORdJyLX9ZPnIpUscVocG3lxrujwVaJknrxvOyUNSiYkISYyNFdJA2RCt
unG74FbO9iBMHJxoZgE8bmZVrzYj4aO4HZ2Gr8F8GsJmM1YPknG/bsNmk26N+YFxJLlmsxsQx2rD
hR10IjZmNwa8Pstn48qemUE7n6ZW7YkFc5F0i7YaQNovmsYHOfdxXR/mfkCg+2Epv0y+Ao2I1hpV
cfHSpzEQ4gtTuQZ3P3Rof/dpdz2wcwhoI7X0EKaDJ9e/d4C8fOgInqstQHpKzBCnQil0OiqelqQu
KcUOYyQns3oHntF20WZPRJUreFt1irbOOqT0v1pkwTKmQUmMrt6e1rrMrduEaE9gZLR9t+S3VtZt
Qduxf8ZIeQdot6a+m/TYa0HuJuVu5uY17LM2W9vS9zxSbyojLzlTThbFLxXNteMdUY0hoS54ybbm
/MYAyksoeDTek1JlvWfv6zF9hqdZaHulHvk6tRmXKyKMMI2+T4bAsZv71FwOozioLWPibRsBHwZ5
HIh7RmL+gLPNFJddT9TuYu7WLVUbCSCAUlJRyEjEEcpS4WYAYm1xbsS/gj64mlI/IO1GSbotj95G
JopEfbSUxVFRBFZ9uNMmHQQRcabGyWBRPM4Eeyb23shNZ2QOhvzRiZaYRIMCa+D1oho3mXZHC/FM
08moM8VBqbZBeEfqPBMyzcE5ij/dT6zMS2HU56QicSeWdBkFiqv0V3X/Nk4a1Rfdb8jjunwYZkoC
gmVGcwPB7dDaATVMQnjLRz8K6hEUUKV6XeiNn1XjXgGkpFYfpQyX/7pqVmw1ieeNExAyOeqKk6aW
Y4ePaxTFLCdeZgMbBocf2ZeUf6P1DojYtbAhZTbcBLZI5X5trxiKZyw7jYor19agRZuNWro14od+
uqUDtZeQwthjdJNCLFwGkiQJJmnUi0CWfJN49L59k0p+L/1xBEiEpd4DnXzgJH+zlpRj0vq9Xfg5
o3E9GjZR9Va0D1Va7VRqzTm90IW8ge0LlvpOn1JvaWVX1CH0CHzmOyk4a+m4WPeDyU7ZgFQNP9SK
UhPfFGZ+l6BayyqhtW9mCtK5wzhqcLbImW6SkR4ml1nK+zLxrMxE1hSO1T+Y6hkaJ8aRD6vxEfu6
i9/ThSDjw48FBkiaoPpYyocWYp/BOw+zEFZfATQqIDZZUy+VXRpBUtJ9NbqvpegQtqyxZXpvj4M/
BhkdUMNfjxK9kl2YZuiLet5oxLDXgLSMovM1htkD494cOLtEVuGUATwK2otasdxQTLuEcXUm9lpD
3SIYtQte4+Y5bOaNndd7fi1nGu/75E4pPgpqJRg8zPJhYcn6PiBxEhNDSyY0JkgvucmmXwbHnrrs
d1NecelrSRLbbl4OEZmyBkJKOWqupPa6Tpd9AJSsAEsuGt0VZHIuIw0e1UGfAF17dpbVQFvcsDW0
ZJlkXXYrjycR8ZVLth+sk1p6UUYEenwUCJyeIl2mIyBKzithOPui4ZOWqyKXLDbjbUQQZCm8tnLj
aTytnezOU+XTYcEBLW14kDaAv6GvFW7PPpRysrUazJGG4ajmgzHf5FhbLNQjRC8cEuuX0i3rktcH
ygkH8m1IAAuQawfZ2qu1HAZ7N+qGmxpnSIlOgu4ulXf9SHxZQ1t8N8hPY8+2iTMblkFlFntDv5CM
LU6RdLxqJLzuuxCxApm43ak23TCAroNdRlVgKad44DyVUCA0bbsW4k4rvbfTY8DZi9oHh7PXpipr
wQnWESchVaF+Xor7ar1Onp3nTfIsMeAYjPoZy5YbQIVO7ok98qx0YXlRN+1025D2Hc8cJHhobXki
mEh1ilB2+4mYkdkbgd+YWIbmyjyXOH93pIUtpI80Q/lsxbt0UJlx1SfdCCKD1HXOsKkfytMtPLNS
nA/p02A+I669Uxrh6soHlEhnXjY0WL0ZYkY28ZwumyhC3Eu62hIR+/48AT5Ilw0SmoADURTvtX5x
pAAUBikfjRfouTfLACJMFvCUlaiCynqFBdwjU9FFB+tNOrs2j+rUQ8rm6FoRTz1AYmCTUXlHm26D
4RjFYehFyqFhMTWqbd5pu0G5W2z9Si0Nf4IEH4p0mzaE4FjA2W3poWapH8uBRl8KBvRmak/7Hu2J
PdCWrE6V7KZlV+4kSBtj5NvmI4f7c82iT1LfBdM79IzzVsv3ks40XCUtHmOJHBsOOg0ObAjLfLoS
/DBPktY7OOb9YhXRkATWybD58sAJJhbitPeMgOP87agR1JwbtBd6v9U4r/BYV4KJNFzc9f6tmfNR
BPddLxBmd5i7w21fJLdxSUO1XDe59LAgmyK2jOTlwE8micmZIxWqR4PenRDl8P3ICzxzHnZST52J
b1fjDsGssbkXZ6pa+aQi+BlbTAawQxrYzyv8NmQfFzIKo+TQoTcBZEGgIBH0GZUcA+Zi1Wi5WapT
nIwgGjAJydO5xLsc0Vfpgo96yr1WzXZREXiGeTnZh0o0hCGnDqkzjsCvoy/bUEeDT8snVY1tDqzK
KiGW5supxolfCpL3QTaIUMO1llfbRqswrWebXLbOo7VK0dqLJJ7uNKT6sb5Dib2BowOyhKdHrs70
sPTQKnFoL720Jxwnd3uS06FXkBqP+AgOVDKdZyllZ5qfVd0FghS3zxufCL2Wc/SLmtTnfRPu1SYN
4LV0XjpQSPS/gOZ4g8gO/aDsQxFuLPIrKBHdqb6EteWTd7RJmOPYFKIR2izUO6bIf2lmtBlY9utC
oeny3E7TRp1aWLM1YHrDC0x2hxxPg0r1yXdkGTn0qg2LcbfSCxaPFAGHBIMNA9Pcuuk7neA8tr/i
kaeZKbUyy6TRA/nvIi+VhAex0suC5xVEEkk51GKOyuXijeV9oy6bAqFbVt4txR2HApVkEHkxNnq2
sIZtmuolzMxtMaAvlR7DJj30unJSJ4+h9bhCVaRxYPp/pk0EG5NGeSGNzfmotfulq7exOm5pwhnk
TzGCIao9vv59qvtHnWdagPzvN4j87T9g8t+w8f/9T/93UNnte3n+kr+3x3/V+mn+5+/6fwN5rhgM
n/7PQNmzMvtVDp870+uf+HdnWpP/RZ/aXMmBjPgBn/+nMa2Kf+FDgSaLxgJCFKGi/9OY1iGhA7Kz
ECGsx/7f8tz/4M6Nf60KiTWzks41bMB/1JhWQId+PkEDU8RSjdkffSyaYwban8+0tVnrfRxxlEjs
hnTtIQD91M7dFTM8acA8iGBzq1XhpcRMhX3NVHxUlyTYjaK7SHU5T3Ylru920/QxArfUijoCqTiv
P3RhSTyVNfzS4Hw4HaPDjdyy6tsmcXthOxn3sjI1btlUJ1jEgkcGvvZ2toPkehkKggYL/cwQEnKB
NGwPMhGiIFgkCstxOlPEfCPa6heR2YO2iRGOUBSxCI+OwvahkFVTL/ohinEMRkwk75YyD891osE8
GomjfAk6Jy08JRxiqJ00i62NVY9S91YOsERu+84uos0oa8YuXmMVSgDkt/jin7Eawn2QNFTCUMFH
DW9pHcwmelVsnHjdsMgXM/IkNTTK2iUjynYbUc5ng1rfd3MuNVsV1st1Vbbh4g+TgTQxwmoOiH2K
90j1CC4WiWh9I63Di6Tt7tQ8Uh+ssNdPGVqiDBhthf8Yzlg9IItCFGyZnvUEtKwavIQf6yUjtYuj
EAEXfl8X5kU2wEVxzCkQfppiKWyjvHq10ob9SucYPlVC33UGxg7g29FwaELbuINJZqk7ycRe6kdm
MN3SNjSuWvQjGapAQ3ljwJd4YubHcXSpbg9Bp2tu0aQq5YtsI3vs+7F/4XyWnUatZBwGRPeSY9RG
42Q2iaK1VQ1vEcbpfdLj3oybpnhOA4PlOkwVLIGNKdxcSBz3utQ4iZJGuuhSmtb70Q7oBY+5gfZX
0+8Ip9t1yHSxprQNpwVC/PwG6cX1bF+WIREPOIIGGl2dkTyrDYTxDEYQCW0q1LlpNhwTp+Vpm3A0
plpKSVbjAD4vekqMIS1rvaD6Dq1Q7AbLshxVZq2v105c0Mb2pmvYP/Qe3iZhWCdTaT2EoqNZOROk
OjOS5RQBEXWM+40BpyOs5zORzpoTA4r2S3jDYzUaMBOCwCN9h6aQZdI1p30qko0+0+OzWpWUX0lc
Qba6ElNonvJ4eVqjUu+lMMvTJVac0loxudQXHlygp3BaaLCUPA3RMs/biqxKryZ/cBE2znWsHWyB
Cxz+xdC9iZyrPXy207ELDnZ6NWaFsZ+DGoJMR7K7hrfCK4KuO1g1Chih9dKhA3NI9WDfGNHcbHGA
QVDrM5UD7NTtjCm7V9AX6R04KVWqzBtN4BnSJHmmEOYP5hMEIjdEJU5gIgnTsynvG806U3pxSDr9
1AyjB8Oc+k3QqtBnEleVYw4iyh3phfVtHZN+QAPsGvvLh16G+glkDs6SevI2Q2/TYjSRstKBbWvn
h8om3C9jaVGT9B12z9OcxaVT1riN25xYIZNRCGT61yQn/oNqWXZqbJ0nCglN+7wX7zOojyHiB2mt
cKCgkpaLBhHL3pgiD+r0zEdU5HeObDWhdKP4qI3+ObdVQqGU5T4MaU0hqS9vGktBjYDqm89BY6nl
/fswggIaM1lCqwR8mNRdHspkF+GMLNzRIF64aqnHxiA+h2sfcbaZDUZ9UTLRjrFQW9/NwD5SR+3b
igyiIe0uMM97jPTWaKfgFLAydWWbGxiWs+2k5SnFpnoFGxfu0SJZ9OzD954gz0MWGeNOUmKBGktI
MvYWUe2q0JzPlTgbXzSO3Sd1WVP2ZxEQEfhQvVr25Vk8EglEmyW2741KLBkSnSy96cyY7r1UTIjJ
i5RpWpKbnPBrXfFVI02ueHJUCvROfdLxIexLnnYfUYJ+lbctw8m8q6xDlzXVfSUhA3ARc2jGxmBZ
tYjFpRi11Ax/MnhASkMzU2R/hFu0HRcYcOSURRuUsMo+o1Hv0jQj8yCa1dYtMxLCna4VLyEWos1S
ZWs3oDB2JupTJ7AYuC1mSdNIl5hR+K3xX9Sd2XLcyJZlvwjX4AAcw2vMEZxJkZT0AiM1YB4dk+Pr
e0F1yzoZYpF9663f0jKlRABw+HDO3msLbBB5QbJDFwbF3hxq6jnDFLISIqIeMs+6rpugviRXTWGZ
zub7aDCcyz6ww21gMuvVwxhxcrPaTdQ6fY1I17DvCfJitZhooElKoV7y3dWzd9NMPZUuCfwItnZI
rFK9IslAXqms/Trq45Dzy6ULo0+U27hykyvESbdV31RbAjbrVZgP80VGWOeNP5YOLgAiqtYoCbNN
ns1kM6OD2WAqsTbkyrsIutN53zn1um0647kEHX2KTVXd5pFAM5Pq8HZWTHCJXW7psG8strcr260u
k0YyVovyphgmKAFOUd/0cM+yAaE2JUgTxHTQGMaGDnq01QhF6X9k02UIRWGHrwbcagrk2hDdyVV5
dB9yAMGp85BM0Wvi069NiGc+KC9o93LCwkeQ1FBA9kuDnEOXdRvYDD0d19dgV29p4tcnO6ep2E+G
85DmzW+Vid+DEGQrGkPFNNCXG9QknDPSa8+f4n1T4amVjLx7NE64I6UxP4Bzo0Q1dfFlVJbGzlOW
dQjI4L707Mq8LV2OW4sd+ZjnPHiLSOSbtCzqWyNf7MGqEK/0RVF6l+GwM6uKeSN1rhIv+AJQovpm
iSY+4ABgPPbW05+oZgdvWbVKUg073FmKXnF46KGQrfqpbqg0ttFDPqfRE3kxv3tI92trxEIO2C28
JrkOyX1AIGtT9BRfXPeeYEkqDkzwBxxXyd7tCnsb2JLkkFSWmypOqZdORntqutFcN45SV6WML+1i
9Ncx1uq1HccvjcrrLyR2qrssG+sLV1T24m2bj2bN9qkEiH9lL9xPv2q6U+tRseUtheuk1ILAxcny
L0OnpuFgTqfK9FJgEiztoNCCo0vQ6bHSc/5DjRzNSccghEaMj3XlPYHN3uWtPZ4QOAo+taC8BUo8
bZMOh3wXI7dHhzrelGyTb+K8fBR+ktMtxNfh0LY3WOjvDR0mWzMaqkNlBtUF+oL0AUvndDHXVC+p
5eH8sDBA0KiAIPGtsR2anR2fh9wnOqkvQGOWD11nGFtg4pKTORLGCzLk6DAShTJe8CXl9QaXYf6S
STNOSJsMXjC/Vl8FPKMr3wKJdezyeNiiUZhfxsGmjptqxdyvInnvTjNfXzdVTxQUnFvdB/4K6Kk6
Sek9atztB5v1/QJvPWmHU2zeBQ22iFWtYjac4HC/jTgjfg+2W2x7ck82RVsIIikDcmfnvmgOsz+N
v5G2DfeDKJFeNWlCvCHZaTH/+Wfh9c0JAEz8e47cX2lBjGI5uv2h7Qt3F2nKZiY2zfsOvfjWY+pf
a9JxBPW/Vq51Yy+KjsqwDtoZevYXHVxewKmFsYHJ431J8+WFpyOzoAndkFUX4OigSI4tlWXLbSdb
uIAhYttjCM3hAkgVuTQqvp6Svj04XkzlaOFw2lVH0WrI7Ou5bawfmVtLfhHnzbKb1W8+EnTFzmzG
uwS3Q8xWM3BObjs9T5W3TlvW8o4cS87rtvvUNcSRMf5qCubda0oV6jhFU3iZegtx03KrDQBHBBWZ
7B/roCJD1U++oR+aKKcH/ZJqC/nKf4xYzCvHPEKyPkl38NfEBoT72FIkoQPiL+fssgAKwxM01Zey
jx6arsLfHl+x4HEasZw7iPybOswvB2+4i7Ilx+jnhDrCB0WXz+4WruUPyJvunlSa29I3+0PjzS+V
b1wnuSKPprQUZTzDxJZKoMRosudpLIG8Q7Hptgimd7pNWbT7uJ6TY6mGqza1a3gqxK/6LCZrty9/
1kp9ZS9Cnq5RPXIcibaAUbwno+P783Kj2ZjaOhlalJt8nMVNOEThduphl8YA0p+rmKqYToIlO74M
Dok7pJukBeva2dOr7RHWI8eSeh8b25WSOT9lBmQZGAhdRLDRTDzbpHe7PbqntY2cojGl3plsOkoz
67emR6hypsLfIq1PTRwFx5DDBY0xu3iIZ6ygehT+agoigi4hx5+6jPRmcleDE13OaJelsKiqmMLN
jCUJfkEIeQZI4UEK42RMjHI7C0kXlXN5ScAPEkUJTzEz21cRa1xaKaqbzFakCZbDxiJ/4bLpbRSx
HieZqfAjxfYBR5zuxhdg4ulVYRj2DRPyM8gm/G+pDPdWZ7HhAktx8rRzmGd6dfwh1vW8azak85ZE
+2qPPndXnCKwN75JkmHrTbe98oNDNTpf8thC/TAHhxaf2oLZchz7WIAs3oRtSsBTFjx1zCqBTXay
WGjKhYMrUS6hU20U9TQ4Yput8qR2eDGZRiuUNzI25kMdlK9G43Y8ZYRK3lT6l7Ss8ej7+psP+ehg
Mkl74biJkRmx8htxfCV1qw6JIsKPUxSkTyRS+xDe44wAZ4tqe961jrl4a8IGRRci2VzXj4499zDN
jfEQqG7nB3H8mBtZ/j2IrhK/w09Xu6PPlYYBmbEeN53LHj5M444eVnjPUk+512kuxcj/WNVI+63w
EES8EhBKqwGSZNNXvNLyUTYpK12U0JhuGjI72LGZY88uO9iNLn/OEsU+tzO9azP7KU/RknbpmB2j
ZuzJLO1GTqKS6mZmsTay0fDaZOE1niYv3VmZh9BrTnF3kVOKiif/UkbG1jBriuFFeGiJvaCUR/ao
Kun/iKg+JbTFNsZIadukCrlpgDDuDGJX91i8YOY6/Hhm/iMxiWsYX+Up1XhkB8rRh7lUix5q4cOJ
8lbndXvI5t6jnNvRq01VyFabImXeJ3fFXPNheuyY562KSn1Mp8ylPwR7EbvFzym2bxGcFspNbyNp
poexKeIDgdhf21oYa7uwvzfc2iYXmUuX0SZErbjph18jR1gqFZLKviWOAYzdRoQswfVXPK+4bIrv
WVoj6bOqw5iPFHcGukyl+7Pqiu+GZw38FQ7IVtE/UiO11hUnCYSvGy2vxj64Tnz32Z78V4BF1KSV
yje5dC8AFcI3T6cr7EmQxmIBzYQ+jMHuZEFzzEcbjuTKqJGAsawH+A7N6SIVELKHvMGFavn1WtM+
Q45CNwt+Fs1IiXGBtaNez71FUZ08iYvYNDXSye6uc8l3Thd9wdx98yydQDcbH6awdLa4eOlVuA7V
pgRuuNmM1HoJqJaDf8fLUTueQrTSlFP6OCPZzJ+PM5bUDJj7wRNdR1mBjD3VxA57ilgc4qpCvuhp
OlimO3zlg7hOIqr0U3/oLCJ+RyuY2VfSQq/ZrVLF6ZptOJTDOi3URd49QfvKNiAZRoxtuDynYG43
jqgu8lC66yYOQN80GnlfBWmgsYrqQhRTsEgr2NOAbkF0SEbzWtuGvNNM0AQnnETT+FudZi3F6eZ2
iNVNUY83EQ2CiGzSzkeSWPmwRMLQG09J2EQbb5z+VPAuhpxSetC74IaZfd3A/pLY1lVMGQc9Hm1T
vCgE02r0FV0s/C3e6+TQcATftHrS90KGN3nLSqyDQ6z8+pUY3XZlkR591VMCOhhG+ruryAZJgf6c
mjlDZypnihUGd0NqDuW5KPhdZjMlobz8McQjJ4yUZ5V0jnEShumeCls51FqMH8IUzE1OhfuyiiH/
1lB8k8oqUJ5ptKByxnfqCrVNbVi2PXK8G7zkwSYYCQbnrJFdsXtfDqL2A9e88/1+p7Owu/LmGadz
HUF+M5Csok+o15CQv3g1qXM5y3Ylf4SN2gO+vy84iB+aLrmXo6IEaeb3bdzZF1auj7qI7kgCRMVT
FCdNRn0koyfLNX+a6HTJ267sTTvTT80HuqdOjXbHBhvD6Q2ShIr0plLPbqLpolrpA9I7vNpucdv4
+hUOxC8Zk30N0YngjpiGW1ov9DvBSirVviHeqZzm66qYLgE9H5RZot8fX/yChWDGabvX0TRsY9ja
VDJ6OjxYendFyZxgceYlTFF8s4WBvtIyblXsf8+1ZTDS0wj/d7Wq61vfoa2eooNfzyWObtnr30ND
rF3kQEHOivFF5+GFC14DgFtir3wQFZu+YVdkTeG8B1nmbWCs6UOCZHvXD9FLbue7MZ7gRzvNqW3t
fZ1aCJGdwbqfQuRCGGdBjprRnQI2s2sAVw9+/h0gzC1laGfTeti+0LTuCmEAZI7odsc4mNLuzuiG
J2oO40rWNc34MilWjhvxsbq0nyytWYTmDMi6Lm+6gbae96yr6ncbYh2fPdruYVzcBi6k+cjy8lsL
LtXOFnmzjx1KKbMVbagJY5TXal/VCWJKFQU7Fy1QQfq2jGEKRkZ7YSbdVZ+jWxRZ82uyuqeoVbsp
tV4QECrIaiQlhA5xlDLxDi2llo1tUCxnjW42ijjN9aD9G+B/322JXk5z2Jx67z6DN7cevNpjgM41
QKyBtlzAthEaZrbEtQ8ElXc7XbFy+alEsW1MiJLae4RlySo2EWhUNsM7T7uHnDoKyYSofLXG9290
+JEss+nX0CotpCmpWLehUa3cvHk0RvN75qQk8U6J/SW36yeOZAFSHISOdpZeN5XxALHue9eVP7wS
LaIgPd61h2kldIKkimrLuvbQmw2299MzPXq53SLzjtMdlLIbIH/YziI32VCgxosoyjuDv0gRl7yG
mjCUkNFcSmToJHpRieNy67KERDg6U7Q1tRZbuyUc2gVDs7ZnI2LE+1jXsWPsmsb46YQVSeMJLTx0
IvTd7ZLbqlKFMYdaSWx1z5lFenVkc+rm4GPVQO+NEXVJXEGTKZp8XYRs3yMT6iOFU86KTHcB5Pio
I8+H7GZAgIG9i1PU3QqA4krroKGea/z20uFoNNQcaxQArrgNp+zYev0Lwi3a1bP9lHgWKaN2fKOR
/LVGfOin7iJXfHKzwBFoogtYVyzzN1lVhQdicvl3RMXsioFv2CtQFcemH2wD6lNrmVZyLXU5YiTM
7qlIrPqO+capjylQ/qe4by84Yb1ydB73CcLjadjHQXubRM7jlGnnYhiipVocnsgXIEeVqmfyQ9Tp
KZbD155gb9G8JFbw7Bf998FB31UQe7UBbuedUE1so8oJj12D6Nxh8kHA3tPmh2SGMsSxN8orD8LH
rdm5T3hxXrtOPGWpig+0kzY8Lf8wGyzz1S+f7VMNliUicHdjLZSIVi3hVdZXzokFfQtLboxm9leU
sLJNF5XtmrG/gVp4Um79o2bJ2wRWNp18mlhLkII8Os1oIXsO5MEV481IGe8lndnkkUt3p3uDcnz+
xR/tO782vgLBXoChixDZ7OhL1GxzpJx/xmbXoK03eA/9d7+qYLQPMO5Nf1E8xGG2jRNJYoOhyWyf
fXTLhgOrK0ovpjy4cOzgEiG8IKJ0/lbNSBmsilY0VDQIE15B+70wml9k3UBXCdt417ryBhlJCpwz
u5v6jlYMKjHRR19ooN8WvXM7pdEtG7xpO6C7kv6IEL2QN10FmbiUSbNSZu2wyBCNl4xdcfDZShCe
p+gQEyLH+U3cDX0yc3Fwm2OcbvpEIYBgO2SWgWZlCWBAKM9GyTTma9NXwX1MMWLdkz12U5kNnU+a
o/9RF/n/rUV8U/+iJNP++tVdvdT/P/SJF5/8/9wnpm3x0iVv+8TL3/i3gyn4F94lC/K4TbWMf0B8
/G8Hk/0vZ8nABP0gsfyRIvp/G8Xuv+RCTQbiRB0JWQ495P9uFFv/cqj44Ptlx8nplf/036Hg//YT
0Fyn1x79IqCN03tV/tNfsHSB/6GzNvEa4ofyQXnCycBKdeZf6qXT9H2ZxKw4E0At10DZVbbm7h/P
452r/KFknl/GBTnAI6BHjF39bTM6Hy17YNQvFh/R37uWMp8akOL4m5ymvQ+nqn8E6DVe9JJYSzjM
JYvOYFKNWKX+pA16rp75HCsdcWQvB1ZdVPku07+VGxeSitaXOENpfZFJLOWkUJvyOqCPRI2jJGoH
gseUViilB5/tGvujb0UoxMOYo9YDDzL1ez16DQ6AogseksrFM+wwWW9CuGcXDaBsg8kw82/83iZ9
4uMnc6Y8X54/7n38awvGyvlLea7DrJR5JVJyXLDdlsG1N/sPTvkYyf/6Ov/HF73Yn8/ewJsLnb0B
XC+ZGBGurBsM/7qurpucIwKsmGBEL4dD1J+mU9fmn9zfMn7+cVnui7xD6A8EZjFJY1Z5++KjJOkH
uzRZgHVRrgcClrZRmlfbPvTCnUOUOmrg7tMYQz6cv65qOYs7frEQAMp6e9UGlX8YjBO6ObsP1oCO
km0GjR+0d2HdNlmBaFR5brajiTCDGOqq/aQdqNR8LJ/wPZzFx/HmAUgbCwN2ecHHDHDj7KcoQpzw
CE4Ghf5K1puhj+WVBCA20ZeZOB0ntPQ5ciknuPajaPEVsXG8ahIgOQe4j0GxM7vevEQA0oUrO2z1
c0IX4d5psv7OoMuuT3UrBJLmLGKb4xja0KAeel3vmtYFLQmLKS9XCC4H0kwr+ZTPjnpVcLCWTGqX
VJ7Gk6/LbGPuzEKg6LehR2jY0am+5yCFBtQVEieKJ/VEPw4Ww8obcnPaBlKl35FREGj08SdxZuS3
BE8MHz8+dw+qBRjGty9Pul40E+dkrIraxwLhu82TDg39Wk+W/mR0nsU+MuVxLU9KogQXwm9gnl2L
BqVyI4qRq94VOfu/jqqhr3qkpkad3KYd2sDJc0mNQLlzTfm13hZ5096xR5upLFV48ozR6C+lHVcn
tvcpG3OaNVPmdOnq46dyNlH8+aVADUBJM4wW7NvbpwK0hd0dApO1Lo1xD58sg106cyxkwqzvc6ce
q094A+d0/OWScGURMgEpginmo3B645KK27rpNJrzhm/sXuae/6u3Rm3fjPbSbtO4RNjzpChcV40Z
54dCY7JZjS5JtttEqv7FBvT/2GHRJ2zWCPWxmZOllA4eHq2oLIZH9s2obuNkUNYnFq+zde3PbyfT
MwAsCQxQuGf2KrPhE5gdXuxYpw+1r0l3QgTE1T9+K39Nb2B7EFj4tpTwf/9LhPUPI5ke6EViWmOi
cRyMrmz7t4GGpVLV5Z1ufXK4vNT/xIN1Di5a7o3Pw2d2I7oWsOTZUJAgygyrp6JEwQwV/RyCNtnL
oJEVlpG+/gZdaQa0phZzpedM+bBXGvUHmiU7/fLx/b/zmOUfWyK7EQRn5tlPcfQws7/ACgONzl65
nT3voqQPPxuJ717GghWH0M4mcfJsEi1k7sglPmqVzUsmrovxii7ngtS3Qw/xSuQ434dxIiDZqh14
EP6EzjMr4h8wQJNr8FJZuup90DiRB1n3f/EI2MSRIAR3z/TPFlZd9Zkd2x31vRw1q+xN48huJ/rP
rwKiyoIvLdgqsq69/RbrCEoabAtjFaWiu/WqEURWbdnPH9/LueuOkcWHTi3ERD7I9vPsi/f8zhVU
O0kMtONiR05dtm86AYC8oTA6wbE7YL3BF1x44fHjK7/zIbEFNeEYmWRxMO2/vT8rmZC20p+kIxP3
yUUFTHxj0HW9AhpsfPUwtWDT4SR29/FlxTuLjetAGTGlC3KEi7+9rooaswcay2Iz0p1IjDLftCl1
1iRz03uDZfNQt120V7SXjg6Gm4ssFf0hE/hC5tzrTiJHtSsjHbLQQvL7ZHp5Z9Lns+KtICWFfeuc
ja1eVAmbczqIhteKm8x1+7tIsY2g/zIPl34u6nb38QN5bwSwDi6zGVu3v5aZqaQ0VNoiWjO5YuEo
1HzhjEb1WkZBTpnSVpuETNYrrXz99eMrvzcC3OVcs5DoQYaejYDBJnc6TW061k5rbREVMArrcdgY
oBbpnfVuuI39tL//j6/KqAOEDdiFqdQ7G/GTFbVDPpGm2Jio+E1icL6N0DvFFlEDYXxSJCSSgAwp
9h9f13lnSvMdgYVnISAvJ8C3A6+d2mLs8VoBiJgdn0EH90EZNIn3rls2p6isQtReSO6Nbcc27FT3
qT2c7KI3futOGyxsKP2jQzOY5u/ECtPoUGQRxQma1RYlc4nhdJMEen5NChubB3RtqolkUMKHov3W
5FvOY/NIMdv3v/jRwtdREzufg3B6qY/KKmjpTMWsYIbabltdqEwrSU0yKQ42AmC9aaTvPhJ/R+PT
oqV9jY6ATDnkmCgJ8FJQjPQ6j8pm7ihRUvHJiHTUUy+nLfQk9QmkXrzzpXAatl2fjxkMf3C2EJGr
lPfSpPWAYK+7CKNx3KYiJ+TRbqEx9VFJR6nIsDRANr00pFNdBHoyrwOEPgfkpdXR1z0VttgOrpvO
tG4GG1PwJ1/ze6/cszyy7hdkl3U+h2tL4lYj5Q8JJB25lDltjUlv+CQaeZmxzg4cPhR95jIeh8fQ
fjuwHPBJpHECaxjimvNG4ROVY4HypprVAWqm1KUvBfQUd+N3BPwlmfcZyvzd+yQwG8YKhmpzQbb8
c9/YjVmPZ8o1aJcZ4qsgh3mdBlb0WbLUOxMG5ynJh0u6CskLZzfKKa4wOTxTU6ili8+CaisVTAlV
28GzIslTxPtRB0eEINZeWm2CGHxKbuHDBcc6yej+F7otn+KKaTs1Z3MdiJjAMZJzxCfHjL8nVb50
h8oHxRrmmHP+oA7MDAQnyypAOBaKxSdS1mb6XJM1cI2aXBx1lD5PHaGPH88yf4EOCG5gg7rs3rky
9Jqz6W00IsTeA9uGwSQWu0wbeYB5JG8qdxz3VEqjAzmpKeK8Kc9WbqNeighRfteZ1aU7BsFqMsbp
58e/6e/RwU+CQclytmzOF3fEP0eH9OgJJCUm5gYPwaaoRkSXJcGuH1/lncOLw/CXSwyVS3KFe3aZ
bGgRf/X0O1srIWitFWrTcJtoSKlr7w0lwMLo8X7k9P9tFiZmTFJeSImqC71RiVk5u9xEOOkIoN7r
dmhiE0RNfmdRKN+XTeKshqYtvn38o//ejPCb/5xDAexZfMBvH82YIVrrOmoF41i9OqwI9QosKoIB
OWXdJw/o76/HoeQHy8Hl/ILK8uz5RIVT0Z1Z+sEhJ5Qet1uyBr/42GjTfUyqgj2G1O7rxzf45+W+
nZwcG4fcEsDEHIN55u0dqoIaXEvgAK6O+NFzQqwjoWSWtjKaDTkYiXhrFLDfDA5VKBPwLSJZ9wGJ
ZFOCoQDW8SfUtfceOcdpKp/UGvhKzpZh3HZTP3KeWk2VMncR9roaJcPYVmAZpk9pqO9MBIvrB6Mr
RSEm57PP0Y5digQBD90qkRD3dArIWCfejK0H6MAgO1REAmeb2ufkjSayzPU2NGMLbEHuQ1SH8DvB
wrDAQXjuHE9fgzyqMZS7cZfeBADVk103E3yz1tJF3PDxu3v3tzNSOOrAtuc23r46MFfCIyLYoPwj
xrshTTEI+cCpqxwnb9U6OcD4Pl1H9IXUJ2P1nRMvEwZFjz8FdJ7c2bUbRAUqMn2IC9obTgmCXby2
aQEjwTSGxLjrglxdkp6NjhpRYJhdmfY4f8lawHCf/ZR3pi8q9TalWgqaxCWdfTcaWfdUkxe36p0y
+UJUvKQCEyEUmyTgD0RYw+xzfDDtbtvPxvC1hnSNIVHABWlGELT03tmrhXVsfrIF+nvdp/6wAGfJ
tqSqLM/GVqJrM3cjAEYqEvO3fiQbe6dINL9KBkPN+7EGiLqdkmY4Qo21MYlw4KgfPx4j7zwcXu9S
zQYBvQT5vB0jGpxyoLwEr3Lo4KzGkr6ZNJyPj6/yzjdLXBUvgObIQsI8ewWlT/Pfr5hERi8gnx1x
WbyurNQr6DySR/Hxxd65Jdei5ELpwQuAZ59tLCFpZGafs5lpbcobK3JDk5WTJgiZ/hfXoRkA0wFU
N9qct48OYnAiRbR8XuS6H+OyH7aZmSeflKPfWxZdawmpopAIb/r8vIPaYtBOv8x3AZigtp5HOsqD
so9JUqnvLoYJ6+hlFgrQXOTEI6DvRAgR/bTGvqfx3+Uvfi8oq4E1+l0kUZPTEMeewf8M2cRQMVUh
ETHzh//84VD2sEnXwMQDr/Ltw6HCKBe1Id//5ONT7Ohuanqjn8xwf58hHIqF0Fx53+7f5NG8aKh+
4P3A8ELqp2JaxXqrxKNdxd4lm9rPckzOk9cYVfT4AH3i0nQ9B+bn29tqYuLu2RmzO4uppNZTYzwj
Omw29qz6fdTCfEmKcLo0XTNbRzlwmi6bcFkno20hqAAb14/IImXmF9gTfFKC/dZaBUHkHCvDvnSC
rlSXaaf+Dar8H1tJ730SCG6thVcOY9E8G6oWWllReyF4k8WYF5FqfzC0+Rnu9t2reNCfOCQHQMKX
Dcw/Sqtx1xq9zDnoVrOSp5acCwBHbbf9eGS9N5dIQb+BDQBf9/mqNkdZ4owhWy5VhejgUGvZiPNt
8C2iEJ+Fjb93MZ/NKOOLnh8k5be3ROycWbS5NlZE4caXyZi0x0pRXcL4Fhw/vq/3nh6f+H9hilkW
zt6RsrNmLBuG1iz9DvtHC4i8K5y7j6/yziYSo7IvqENTtKNd8/aGslh77TAxmwyJRz584LW7aiYG
FVwPaO9NOiTNJ+/r7/uiW8PnQjgX07Ipz0aFVElb2z2HvojTLfEiU30jO2P65Gz594uSMrB9QpTY
GHOCPZtvhCgF5Q7WMdQh+c4kySZeFTOgNuHF0f7jZ/jeHQX0Kpn1F7f2eaeiT0UbGy3XWqD9AKcQ
0ESNmj+Z296Z+Knpgau23WWwW3K55X98TsCVNKIgGIagJY0fbe5OKyRi0WkmkfXQp2TaqjRv780s
Sq8N1J8wpupyPY25uJKp7g+pB4AnS91mI9r+RzaWwcOUVCVQlxnmjVmGn6W1vvMOiMCkVw/3eGl2
nO358qGykwLx/Ep18XJYrOiyeN0Y0KUNrW8fv4O/xzH1AwzEEKfZm/vnEzEOcqokgpqJwnpCsDMN
QG2AayptDKKLEDB6SEha/yyX4DyfhAXg7XXP7jHown6qqoXFGVHelK39ktY1LA6RzhvPL+SXnFbp
niBg44hG2b0JhuylyIIZr46RVbuhKxYLw/hZOBtPmNHw9pzGD1vaTJxVUET4ZytT4Wo6zcFCjIFo
Xt8pPZPCYdYYM7GSFzJ9mMvBIoU+isRvH69nu26T0E3BuBGvfidroP/rtjXM69Ktc7lL477hpADc
H/E+r+HAi19oGKNjPi1zLqet0FYDUJLINdgcB3IbQMHRa0KghbVibwIOhzTCFMS9n8XsolUAQmMI
8FZuaG0tqmAfdsZKzrNIN92U2SaWO9f8lc/Kvadazul2htZzR9nqD8KnRaBciURddL2scXfIGk05
Sc8AYviVWq6bkeF9mXvUQFlwl35uV1nluEIoop/hNeZQbFqBzjEKFymwa1r1BdVEtNXENaCiyeZs
/DFZDZ+zj/4Em2ETyEsvzCK5KVIKUbD5gvjJ8+qET69vgNm5YQATrCV760KyXVdbdmr0uMAg4Pof
y4pcqLoX4rUzRPkaUK8s2aXFprPLeCbzxpzAeG8zw3C+0ByO2MEM7PiFP3pQZILJwkjPdjneVqVl
fyN+y/mpFIlhm0kOzikKh4qMaTkMe3KgEFELE30qBUMUqZHyMg93fDf/aOy+fnY70F0zT3gMS4lQ
G+D93WCxYyVPyFbBWhS2VxAqncY0qdIW9XmBqCBYoXL2KbjQAuK0FNfIF/3YGdZGEsdkLrVJfl+M
6fRVId34Ounizm769NgmLs5CPyzaX42yxI8M3ehzGBjz7ZynVbbWaSd/+uM02WuDelZ165glaHoQ
8XW6sYs4blco2D2Bb1JrYF54J2icR1H3RQy9R3naU+KJGog9n1IZ+zY+pBQxYxF7GelYZHDufcvN
RzTOGh64NXQStNBQW7ce3+6d2bqL+V/4xnOXaP9HWrcO4j0/ih9s/q4ArKXaeW2GI16ceq7H70pQ
J1+p0jAf8yYtriRuhxiY6jRZ26wVoMl7x8MX6qGFFryxNnJBVLnhgwbrb63yIRKX4+JmXKWT2V2D
6s1fs7QYr3PH616zVlfp0RtFemxyNoNzObkMTqLUHqo0hRHZtEkiV5RncSFl9iQuEE23MEbdHkMq
WQ41ZFgxme7WtOco3QaI0up1GYYozHXQQ9pzOlAam7GpwxdnmsnlIDoc+cmsSYBamwP4tLio4z1g
ncwFCTLLB0k0GqaBwK0jmrC9ijbOBE9sP2Hy/FnaBiqSRgngcxBLwYaIcsEpZV39BG66hLzQqAFN
KR3L197LjGhhBbf9uo4cUg5VYTuY8DLlFqt6DEo4Qyjvi4vEbJhUmoAkrYMxwN3gI9T2c9Yq+DoF
WcEX/F4S1xGQDb8hsJZfRM95k7g2uSC9OjWeiM/xPAC78QjhaSySX1UgwJZ5phF+dcuouiy1n47I
p8Lgu1mVmEcqn9Q0b6b+DUZrGj0svaiG+X5NAUUy6IsbAxs6YH20yrD97Plrv5Qp+hanAzyTssIJ
0lngX+Nu7p7wttiw6rCa3sxCkpYSztL65g1xeJswZYMYUUl/T0Fgvgt0hManRDqCUhS0pN6jVWgi
5N8YP0+N7ySkpegW32lMhsJNSfThjw6OHGF66TxuZZ067iZKjPFubhP5SvCYujHHijS52hnM17Hp
c4JMAqIAKZQvic+KZWrtt0n2u2+l+axTkyjFzFHRHQovjP8G8g+XmOBR8ohrn4w/MEmus7Fo09yP
vk11UUzDBBIrUd4J93OHbQZezVXed6G7kc7QjBeh0RcANNMk/xLZYwPbNqqdL8LquohSdZbem34T
v3Joo6Yeho7/YlHVf0503z041jDNBxO4bE2RgK97hcqqezahZv2ZgOBfjnCo4JH0ySrCB8P4sI3w
dzXBIO3QTWQPrj3nX5m5A//SdDgsrzDLVj86N8xIr+uNBn3iqIEH8vk++nkzF7vGZLEC3pAMD61J
o27LkZUuS6P7yLgwyA70qAjFoKNQKeMlVEPfYtgSlQZnkk/DZRJ246XdhfGV0YTmixJq6glhzfVP
nU0RcLqa4vMxkGlSrm2ndLGMB3HwPTMzrFVtPrYXMYt2fsJtD7QvSIW7sUrbugbAwLqFd1eJg6Xd
kJnDDrMbWtph+3/YO5PeyI1tW/+XM340yGA/OHeQyWQ26vuSJoRUqmJPBrtg8+vfRzcXp1S+pevh
Ax5gG7DLUjYkI3bsvda3AsRGyMb8prZ6HDeuk6EvYi0NMjGPkL4WZt6bXJvJKSS8rmOigiv+lRcg
GK538i4JE4yCNfxYM3kYvaUVezgf+zaLyAk3Y/iMIw/crLUMOtdsUhh1XioF83QNF3fNLQim3lu0
y87BfUhYpRV/Xay5xDJjjeLSiNC27Rhp1YcustHwaERTfrUWC1tIzlpZMzrw10Gn3k7eDgAC+LjU
a1H5u3K1eVjR4L05dVVCtqX/de7H9bLLyxTwo47f7suyKPAJg2NNU9CWln4jyoVu9AIDKNn3vcnI
ksUhdo6W7YqX1PSXBJorG8cG1zz0NcNgPDvpEb9Pq5pEbOrI1c9bOdWETepafRXPFgSTdLJ7fS/m
Fvr9AP3iS4MrGBlF2nWnYXYcFpimnS5YmnUodgDJo8uCrMKADNfSD8pCdKtHt7KuMPHg3it9iBRA
f4fVRSb1BVQqLkQviAyb5LTY75sobCwNg5ybTIr8gM4rhvOIK/cOgmd8pqmJ3WrOIvfO90gV3hBw
X4CGaJrylZoQ0Gg5+h03uLKIOjHs0XxlPlQiIKTmI3ilnLCh4BHC8ZVpHitvNPgCi72fiUunG/wr
7DsQUqMkuXQWiEdJYrjzqep4esVsVqCcTWO6bavWxzGnMugInkLquMV0P79Q/HH4kDaOsyDSxxZv
upESJiebada31CrdTTwX4jlvdJyR8TLnFiA6x70sOrKAfWvAzDokejDA9PiedY72CuBkPteXGaSt
pTVmujXYQ4mTrmAXiHTUVWias3Gws3bsd4nQEL0wMxKhO0FjvnU6Hcqt3QsV3/J8JLiV+xi7QM1z
SM5JrHnPI5qV4iSzrCrOCstS8AXTYc7OMHa02k1W6EUbdEmR5UcABNbFUJU1XhO3GWwgGvTQNgIB
QnthDw3m3KIp83LXkLdtBg2op34vtHnw9q6oUnmavCynTtCzNgburtvZ3lethRhqgDnga8P0ULRa
dlfj8JhAJlVasSk6zQKJhMXiQa+JlNgSGaqANRt5SbBm78f5biLYB+ul8vMnlFIWviG/1h/hPMX3
dj2V4oQVMjnVk2ssgZ3LMuxzf6bM5la5bt2cEsuMvOwA9WyEs6GG8QL/O0BJAJY0CG280VUwLirt
NwrMC0hGp8OV4FqNj6gmXaZDlXtuGZg++XSb2dbc83zSjXLnFl3pQsAxYS5QVw2UL4nm46cfsTIY
pTt6YT2r6J0o1tgNIcTExbYtbFEdBKTWbFvVXvJduVnEe6NYuSiqWb+0I4G70F1lDjCAPPGV3XN6
5GGyJ1znc3FTm6NNs0SW19KAvXmUpMY965iyr5Bv59Gu1EeSAUeVS+Dk5VpWSwPrbaz1zq4d1jBk
xgPduWUNcJNsqc8EEy+DFu8WPTLanewneXBX41JgjRQFWNBs4IFFN7vA1pwSZCkBmmTWOu6QY8PJ
Y2MIsnLOcIxH1bRtacvhR84HwiM31pgsj8jpm0sbcbt5ABClEfHpk6B+k49JLnf41iOgCIZqGqgd
KwYXkYM1H2xIuM3m/8QLlut4QPBT2xRXG4pEmLG9Ah7MGKYT/7h1z7kSaxgxPe4qzvzQMJqRW1Vt
ST4bVynZY37tvrl5tWJILKx9vz7U/9zO5bU8Y1V2IVayPsotyBalnjV7CsaYsW9pwG4cl6z5XmkC
B7Reitdfv97faMmIA12FWqiXVt3sh96U2aApkBadHMthXKv3Cu7Foi0+nCNQwPgRx3vHrlh0CEZ5
ILRWXjWzT66sLWCGRktWrimw2FoLbZr2ObAT65Nv5O/aHKDp144q8pCfoPqIJfUavB4a4ph3Oamk
WCCL45FdFJjsXqKBGCrIZ7/+XtZr+qGXwJkecdWKSqTv+aGZ5sbsR9zDvKpZY+efjBHyaJ/5UMr9
Jexchza3B8V22wA6+qTt9fNr01JbFaMuWW0k5X1og4rYj3IPwMe2XbL5VOdkUHaq7J47Ub1Sh0bX
U8nRvNO0z3wPfzPp5pVdj5Q20u25+z7cDHlR+LMSxA6D+pIo8vv3IbFoaMwJokFv9ex3mOSI4tTf
YNy1kJtUdyrkFH1znCn5pJ/584V3VyUQ0YS0NAVjwh+bf1Oq+WY92rgwtHE4cfwpT6YeNbuFLiiM
wbn4wog8++S6//z8IYlFn8O8FsGq8TF0VmsJioCroW3MODNP+Fw4KCzUQbWdJuf8QbH/9X32N88f
3zdZugyp0U/QcfnxU2p6StqjRC3ZaXUd1n0Gs9paGSMT1SZ7mhORTThZ7JTCj+hX5vAIKGGsJLn1
9aYKF8S7J2MaGPZZKQg5aEdUxb9+k3/zpbANcmMgS2EM8FH2N2bKk4mY4LgrwMtjTsccrU2SmaHe
GO+/fq31qv744GHbsNbHDhEM4uG1yfcfLd9R04tyWkN4XFXX537tttohszTf2ZmJS+RSTwjm07Dg
E92biU5eInDSyvukYf+RQ0qPkytCt96njUg+1kcOKco724lXoYmIZlgqtVgAxQCise5Kox1vtaYx
XqZIgZyr2HZAUZiCwgr7hfeuaRChPrkAf9Nz9fRVDKV7OD9W/eWP30pqepr83dWgMnSmZNNZiNcp
MOSSezclocSBUSZyH9cNGKhmIfhngCDdDJE6tFmmnhW9QLI6us+Sfn6+M9b3xQwKeRSml4/a61ZM
vjn33BlZUeKjXrCEuumMXSr2tEOxNJ+pEX9eGlG9MnjAVIIClunqj99Drym94UZkdF6N3tPMvIrh
dr9ietZMyyKeqa4h5CHAsT0xfnIVfu4v8wlZiBizsEzSBf/xxZ0BpS98HdSv5HDv24bok56o4E/u
vb/5SrnzeAjwzUDU/Ul35zjZYqxCRLAk1n2OyvoaTrMRdtXSHb3CweP96yfu55kF+xsTMR4URMyU
AD9+LGgFcPNsNtihaeMrG6Z2UGWVCz1z7IJ//FIuQzdMoKvNTf8Y/6pK0Rq9hTknKYYlWHog3BMS
mg3wpU/jkn5eSHgFbhbqW4bUfLAfP1bsYkdTCQj6aUrKM9hUkqCWEl7hYlfeRaLiCfiFNmIp8zX9
MC7iu1BpHSC51LcSCNt2cOv6hKwbeP+gLTs6NlHoDJbEqpFDMSlQxX6yGfzNlVizyInlY9vHNLHe
/f+x9il/Qhka8zTRu8q+MT1SZ0Y9GmGqL5+Fwf68ojCd5lr7q5EMNerHlHmFhS4vvAoMLQtWedUC
AvSAsnT9N5TlUHrZXNSLyOOlPGWTFTNREikpdo1I8n7XwkwjF6REGxaYjC/EjUz82P+kDvpdIfHD
XoBugtQsf53pIFn8ONE0e72LCn2Bi8p8cH6KgTUa2xFbh78t6FwDe9DUTAygUSXjvp+EPz+gJ+oQ
EOduFEyuDbIAVUSL3oMlPmxkA+DXlQ2dao9sUUAVXaddxkUv2lDlgAo3jRWlYiMwKskNRK9qPJW2
2V4MZdrlu76IJ7BIejIdtYG0aFg3+UQEAFMK8cmD8vs29+GjYxqi3LX4Bkhp/LDWRBHQFppc1IAU
mftRa7QpKHQvJ0ohM+tg8YYy29E/dHMiaKxChuyp9L7QCs4XGH6mmWiKGmR2DaqKFAM3M18KBg53
JmS7r8SB0jzMfGsB+9Fz6TdUX8NLVtaCFoMiQI3wALL1mCymyT9VxdC/5IBDNCZuCeJyPxS3TRwV
OdVvQv4cBz2/hfsl23n8RCH5c1mFiIDTmkmAukcV6XwoHvmmvNSIeuShA0kOMAj9ad9VcwcKv7Ta
fbp42vIwk9JDqzutygOqu27YpoOsAyWZbtKjs30SsKYeszadjkjslDdlyyfSpp+2FEQIHrJZZpYE
wdofc4PH2qfsQ5uEO0mulEzCRSDlO59sKX/3KiQ+ky/N5sWT9OFmoidiZzysNJESl4wslJKQeEgW
l5/ctT8tuUj4hYt5eg0WXY9PP65fGv9ddKVDbpWUSWCnDnQlOiW7ueyrep/Fk3Om1mkRoYdWd2rt
NLfDX28wP9UHvAO+T1zbqKH0n1Q+ow5TtVl4B5aoSUq09Hrj4kA7790pVrTw+mkHidPfCwaF179+
6Z/2bV7aRxfFqQ2dLPP4Hz/8xNh90FMyieOxWbbQrboLZowA1pvauJmivNz++vX+5qKuZ2J3dVhB
QQC9/8NmEfGUkypJs6WXuX6cCut9xob/yRV1f36V1dfNSWj1bK4V+YdX4VzeF1C+tqlT2k85bWry
0n2Lbn5L1UBwVUfuMgPKBC8OaKJK7RYspbNEGgbD3mnOaKSpK2hnw1fNMtbwtplJsTsAjj2AwCme
TNeZ3iItGVgH6o7+eifG32HG4pJ8ut4NxZi6JKgttdltFO/0hXBnomKHnAzkYOGZcrauoY2AhvWu
5Ghku/VwVc8SDEOBPpJ5f6Vpd8DFsuibV5iNOuCpIaujBDfo7xjMRuUGYppFAJeGQCDorbJfdjSe
SyvwcwjaIRv9xPGLnepJRFivg1ZKccOZZKzva07F89kk8gXt+aQgrSHGJgeo76bCABHWlxCqVNx9
WdBnGUESkxAVZEkCxSV1hlrsQTf7VBSLWV9pWuT25Jh2DK46HpabGOUViYpTEd1nWqteOwmlNCC2
euyeJQPoo+3KHmVnkix/BtP/fy7Kv37vp/zPXJQ72OSv+QcwyrpL/QFGEeK3tRnIw8WTRwKm4E/+
BKM4vxGqvLoE2K8NOgc8SlXd9sm//2X5hGuYbHqI6DizWKvM+S8wivsbRY7Bwsjhn59hbf4AQvkV
GIUf5Ff95/mZNwS4greADZ4qm/f44wMLcj5vi4IMZzLnRfIcJZygMS7oikRBZSz5VlKDE3+I+DWl
uLCLd/Tma04fbQYF+XJM8xmcqh8ZsGsL4e0JJc9eZpVWxwiQ3XM99gMKT8P/EiPzfCyzDj6mvtzb
Ekp4ac9D0E2yvF+A+e5HKloaaG7+jc50dqasPPkyumq5BaBLZKqKz0vGaAcdUDfDOFV9FdacBmM1
qUepOpjyJHvdRLLXzmWGanrjuV0T2kQuHIROKsHckClp9dVbqz8qPkMevxSJG6aZ9XXMqms/v06s
R0kpdYNbqtnZJkjoJe7g1I7Wu4yhvlpdOkFlGtIhaGvRX7rSsN9iWmC3FP/LDeBf5wvtd+I52L9L
8mz8+VBmo8N8hPmar5z+lOmUl9TY/UmaHsAJAnmriYhacrK9Q1Qj0Glk4YRtjDzBH4DYE2QWffGV
sC6RmxtbJQNyAMa9ovkZ0jAH7CS85bJasofBlXBgtCYu1A5J03RucuQ8K1kfQwTefTDQfj4f7C7a
Rw7xnp391QAxHPSjMV1Xrj1dKLOszqNcGNvIYqhCeOy1Z0pA1KY+hTrKpJsR3qtIo2Q7tbp3NpQd
H6EYio0TM+Wro3YKJMhSpyxloLfWu0YAxTFtbYZFTnWv2Zp94Sey3Qx1P+0pYqvzSTBkt80sfhoX
hmajY7fbxumchyy1nxs9tq+1PiKxsHHN8xo55D5aYzJHPBlAM6rO2tPg/xplBICBPTEPub1oJ+B6
0Q4sQ/06lI+0gjmBM/e6cbRBXBCaBUbE779LX6BRLeRgXJUAaoLKqfuLifdFkObQBU616GfLZJOZ
ydS4uPVWc+WkVHlw87jaqwWhOPISrkc/9Y/G6I6Pk+KLU4DDn8xueWAnUWe6W8bkXXXNSaIcCoWt
jUFcAJKU0PbKRuhbjyABBoEtCcBiEjBgx1qE4GytF8k5m4jKGdRoK/WLJWmmndmny17BNN1ZzLiv
stprLhglEjLQI7OpAi2bnmEcMfgwCja1ymUEqmaCtVU/P+n8CG3CNI6PFDblpiOh50C7yj0UKaMR
1djuVetPTr1djxKPxMHOW7JWiMDwynknEIlQ3gr3NPiagwxpkeSCpdFDiW2faXs3nwmiYsJc89uv
PTqPzWg4C+Kk3niwYrM9RlGqGxvktdWpLaRxNPTWJD8xfx7d/ncaElEKRaPviji7neDtqI2O2OWd
u+fVz7R809HhPCUjCWmrWQoodwUCbLTqbSeXCuAhBPVOr2OYZs4L7hQmSfqs+TuacgaPSJbAoWua
M8Z9/nG0EXnYRMQwulgcRDmWywqUawA7kqW7qkbZ3pVpqk46AWPbpM6znYD3f2YbVnlGbE/W8OH8
eycbmzMTaAFkccPla0JCgL5NaEjWESWLWopDhRDqNak4k9YkNK4RpxA1jU6GdlI0Zx54gzstFWIX
F9Y5mvML/MbpM5XybVeTA0cZtJOEMly6libPkyROjloe3y3zMu8IVbhKkBFB3yBcp+CR3ghKlM00
kidJTgxRkI3XQz2FHaFp5HsLgiaCuIYjHdE33Oqx5b5Z+Tw/TN2U6oCb3TvgssQCtnp8FkU4s7MB
qn7DRnTelr7FM9HH1D4INXa1BFExO/o1ZdJbKg6WpXW7mThBcoBeYu3gOGUSOGsyq5m74SSbN4t5
fB2WyXg+J0N+SJgAw7bVUu1WUNJcmd6MikWax1xDq+P6HPVUC7myjwlPS5XcJS3jBIVp7dgiFSA+
bHzSCE/d6XqJdZAxKB47G2w5bVdCORGDckZ1yXoQuTqLDVEdB+iwm6GvsIkv3R1I9Su4Ijg5bCWI
z8vLyyHX1PU4pPGTHvVyNwjtpWugLU+x7V1zfDYZXMILV9EXSP/HRoz9oZ2Ffxot/8Bw4KTbor8D
0hwaST4Q9O0e3b4J4VrqZy5yhZBO4CwxvMGOjOemDvHBnCgpvwPTubZFnu+okKGZT/GrjoRxpxmj
cZmljTxZTtoAUCSHqm295WuvwHh5Hc9p5sgVJYqW2rHzcy3XyZAREXNTELRc/Vl+pxv1nEgVc4op
xT0RtnGoF+Y276fxW0qXBvGakRxAJBbQlDX7OXVS77yTRPxqjjtvkCudKRl7uzpSDLkH1qopVfap
Zis/Zp4LXH7Jm3NPDhfT3M4nt0QRaxqA5f3QcJKRSIg0x9KwXBrM3K8G/Le+A2xjVwtlHucFSg48
XaODae+hlVPWoIeORMGXFnXy3SfO6wFfgzwUFk5eFzXmZT0WLzXg/n2sx+7R6Ubz6CTtd6Z8ReiB
iKQN49feXS4jC4KmTZJok8Znmtdp+653AfPqLuePSIvs24YoocvYHyS8WOCgcV/N+xmJ9K3d5/p+
LH3nNCx9dFGSZhY2Dc75ZS7qs4QC/qiRRYNuvIPF3WaIhhVxN3Y9juEMVJ4IyGX1TumptTz4cZrV
G8+T3TfLm0n69edGBG0zzluXfeKN6Ch3g+zcOvmrNq6otP4xW4bhGl9BSrN6Ht8rRrzEtmtWfJYB
aL8os9zbOVhm41Gdu6IwQ6skLGTQ9bAo9Oaoc54KgQ4FVpbc2bK23vPR4otlyz7i9y3PldmTsNVZ
E8bLyiDI0yvcDbnGqyCSNK0JejbIZILaE014B1V48UsHsn1MvaPwfE4v80rPRQunhU4DUsuEni9t
9Fh6dMrT4dhkFbz47GzwhNg2C4v3qJmoqLLiwqYJnsazeaqVBKcNyS4wCzNImfSfQ3ym6dZV+3yY
Tgsp3uCiHfdmiJwynMqxDhmxfNVAz0QgSoE2bGhbXc/9WYpWDojIfhXDuln8jFLS3NkrViWt4I1N
KCi1+ay3tWwLmVTtB7t9MvLlQrkoPWsSNB297Tbz2G6XtieVu3/1cwDNWq60Pf0JfjcprzroJ806
EnUJPNDFw+D7XxMDKH6ScRPzjIQpdMxAawd/n3gx583xrdFeelkRRyDAiV94bGW4nlpiYvz5dp7t
Wy9qQ2fim5w6wwyLzDrPhvwh942CM7MixsSl4orrMw8I+z6trvyZtPB6sVf+MuTWumzRiHOgIyyB
wM1YvbeGGANz7MGhaxUaf4KHZtMLYpf6G8U/0aMi+lor/9F2TrMY1phGin3TyEDJl7ctqkSOjWcr
dlf1fMdR0UM258y4YZS2wSURo55FACZ9OH4zBl0rNu6JazgYGdS3hbPEVZT078lIjEbSKzqNpbMb
3eSxt0z0PMMLNNu7ui/e0Wx/j7BVjTDhkwrhqsRe26arYIucMVrEKclhaFQXWZbnMLVlaCoK30EN
59gi/cDQy5MVizBB1YZcZiA6c6S2LrjwGye3vTufa81pQG2lY+ZhrJ4SEzKBNIzmcZnjUCXpJbhr
Nku8fG4ND602i4eqbkqAX81j7Aqa2IEiagelTtnfTDE6LSM+kg1en4wmm6405HOc7lk2NbX15ZvW
m/dqqTSUwUZ6rvEkM2Y8yY7LBGa9bZt7aadiZ/QeNDEST6esyC4ru2pP6NztAxkqVsYUXfhfZFMx
rC818Z0sB/ulAPCH0m6bzFC6M52LWve7BkDOhggYWgjyMuc25GxBvhcEqXRTJTFaO7tx228KLV8Y
D0CB64a7nI5faBLhsSO5W1G8Vdrl2NLUg4f0xqc70dm/KFXvBK7TqStd5d4DqLg1kguIiNvaEUXR
4u3IdSOdl18btF6LRqccuicj60D5+uqqNAYjTJai3tPbQBFqt0z4Fh/Ynx87D16uI2F2HLkX9Zqd
I29nc+Jt43rvvcA2WkS3OCEETqSsf8WISUvGCwg1DRfdmc+9UW5Id9zib7mso/QkaZh5m7hKT52X
7uk6Pc9tX18hlkekmCvG8evKNKs8zMd414/eZUpL7qxDeUv4c2Pg67EIqxhHOi/mFDpFfTG7A2JT
BWoDKRVZ6Wx4OokXKiv6Q7eM2XFovGu2ALHRlojM474mDbWZnizCgiihx2/VQG6H58TgNQmnU2NF
od+C0QWATUMRBeQem8dFkna3PSigkFPkilOXFs9J+qUgiAtzO0rI0mmjK6X3zpduhocXsZwGLskq
u0Tr34o0heBnxnyuwnRDn+5UN9X3VlE+ElzCUu4735Xh34k6v2U3DKoUlQ3P6dFzcNW0wtEfSMZo
NgN0nS363nkbjSWbruXDeBt5n8hIzc3YLzfliM7brYpXEaMEE8msBdijKCC8njyjdBFf8RzuK07x
fZoV27Gy97ikTlVekzxusITFa4htbMvyidHbzsVyfupI57PzQbILeyysmfsojDiF9mSf8trbNoV/
ngj06INvTkdpIHF3FxbVJdFu1ewk6Dnsi4IMNhawaO0kOpu5sNNdH7nPEXcfe41TXLQ1fEeViq+9
GB4pjK6GUo+uQeffCDuFpmo9i6yxgqKi+iltwhk80lnwVxv7xNCfrBy0cmFV1OWeiHarXYWjUP2I
lofWYpLoF6aTQlFh891TcspvXlrOp84kqSG1BqTOdgGByLaHd5xvHnfxJPG5dn7hHSEbZl9qz+sv
bBcDrNswwdvQXOeOl7P7WpULymLHUmQ8FeS2iKyMvmjodZ8WhKMb20m1szTLRqyB9hhk8UA2oBkv
+zkp/WPbLvJBDDxjUQn9kttwIq+BoKvselYGkvsMUvnk05gttWK0wsFPvyTE/p4PC6s0qn+BztXV
5/nSacyZaruqHpzGehmmrjzGWV2emlqQci49QduR0rgCu7JF5QvtJ3HrcyhW1hFfmRu4fe3eCD2q
N3pe60dWvfS+somH5ISnXfrLzK5Ls7YhStrqLntTVCjGde11jPL+ZiDCdNtbvf2dtLrhlC+zceFn
/nTfkDFy0GOiLLH+QdxveEjxjWTNU6om/dDrS37kYVRXPFDC2upORFm3eAjDO6uM7sh+0DC+1l29
c2TV3ALAyF6GztE5ebX2wSbJgLus025rv1mI1AKKJTrO9K2s7J1ZWhN7S+SFsR7pe8Y/Gin0aRHS
4QfAIOWS3JB3RuHYOvnWn9Z8DA0UQmd2zht2TvfMGDr/xLeIdSBx4bRaneJFl44HUZlmscMexTY+
VVaZ7oA5Ij5HPUfzNxZTOPpmGzKH9M5A+Xo65hyIMp3mAsZOJpfkQDs3rrwEoIZyPXRAVdSpsyK1
nWdnLvWLNu57kkgIi3ebvDnlMaMqIrq6o6gmAP1pHoV45LIHx4pfIfOnN5M7vxI5R3ys5Wr7xk/a
ox3FJnGZsMvGhOUqx1u1XkLiSpgO5XodOPEQNGZ5UVKhIFanRRctx5ocCAWWUZQc750lJGaNN5vc
gwtDMUi6hpwG490eXO9EkU9qiGsvh1QDsm5LKfcgAvQjMBnzuQL3n1UInfQKgb0Wm1SV9NK066pL
en9rTWVy0vQuPbSa5X+t9VoikW61NznMAENqMeydNsEYhh5IPOAlcu6MDjd/RrLaqXIhMVdVbN4u
Op0kRXuGgUxLbHBEf4HtXkMu47XEX00KPfzY3FhCuk8sL8WTr+z0ntAA95IparKvRWfeRkPMIlAY
Gp1LJgVH0k6Lx6pxLoUVMwPpp2pcgnKMxru8sCjpPIPhAPWVIHPdTrPy0iCM5cm0E+Ni8hqyW2A/
cvyqo0w/WlVjXE2mNbo7i2y0cyDvLQljlpbtXXeur2N9qm8tWjb0BOxieB4Jclxnlnb8ZWTfImWK
NeEucTIbWryn6QY9JjMWO9OJoflDy/1DLfKPBgP/z6HQLbSF/3PL/3yYvpVvfK8xXf6q5wx2fP83
cwJ+6I+mP1xz5nnwJQUTTBfuOcKNP5r+Nt17mu3wPHx0GzAN+JM/m/42UduYlyz4L+jSmKny6/5q
+q90daYIK1x5BY/8s9hsxBAfev4GIwUa/uAfOKl4zCZ+7PnPhHLF5hCTMNL1/cYcpnnXl0zgwMq0
Xxsp/S2Z1OUhyUrjhs4+DdpGM3eZnpVBYvAgq3wpd10EsTBtPeKqmDY+sva92d3S7xdj5AxCu3zj
x/1rWjqvYBQeYec8LwBLk4aCxbPT7wgq73UCIMgZxNZlJGsnozUl4LDzPrH9kzvHt67mvVsEo7J8
y+Y4LQ0xpUni0lyfnK1YsehEAGB9TKK3ZvLH595o5+20JOndNKYzkuiMvMxYdy96g9XUceaKUxK7
I7qiYVf1GCsnCX6KTuISerGhB0ldWlcs7/4hcsbp3G9ZZeOkI1arr/auOT94VfQSUyOfUEHfJNFq
cdJ5l1vfVs0+I5vxNKDd3+SpSwj0YLwAgrwRJODuFW1qjCrFye/X/CK2oMmIzrwEYS7rqhdWdflm
w7zYw/3oiKOOm5ClIwJwy6KpL2a/5eKAIGbOsV3qeCDUytb5SN7r2DsCm1baBxmIpNM00XLueu9F
dijQJ7cVb7WeTSV5ba59sESJgyojlrLQa4Hxyn2oaFSzkZfzRUHSI+MerG8ZbbMt+Yr0uIvlWHra
+Zh2Bpt321zizmEiQNoOUEfi0nxR3dJ8tenP+l0gwdQj/BEXBeBs3mhLdyGlQmuoILa2bB/NWeCy
bWaPf6yDIb95MLO5gEVPFaoP9iNDzntdRaQZ2tMSkFj5KGWPKd+AQAraHanANFyKiOAIeubelm8a
C0YyU71qBPZEFFNWVMacwtRTP1L7WqK564yGxhoBhD12BQJQq3qntxgwUzmHsjJDvP90sL3iNZIR
+bnGud3g580MmqtNk1wuKiqCLhJv+hw7bNMZ356sQ2npzwMOuk1Osxc5Jd4O2yQviw5qHKO/rXzj
rVWUiUW1XGlx9bDQR8prDmdi0nq8Tk8FDb8QL+AEyc9rdr1ag38l2c+YWsSuNIf2fpT6wUPJumkj
6z0mZXlVMj6R02qBQaYVknTTtCmoRpDGDM+tGd/LZIrubJCLBxLkTVSwyd4jsSCYLSwunXdg8FgR
SiodSiUXQjufEsVY3Vc7HygpPo+pO9IVgpWfts8dGE2mLZ6xmVs3OsCbRmHU0xhXw3RQvXnUM887
gFraS6zQDKVE+aT37VsPzSUwqnoI6vUixIk5hg72wDBV3os+xF891TwwbiLEnaZO4BWQ0TreE7av
xd+TRu9QI/E+C1VcSn9C0WXxRdcd2aEDp10l5HI+MRw/dRVw+wqkVpDZiLXMiaAtLO8vrAmAk2mc
UB8JPTCc/InTahESU8vgshvvTDt7TtNx1y9ygTamzL1mtkUQJZIYOGMujqyNYm91xHfWNiZcot2w
kjpIFUNP6y/tlmM0kDIymz0GjbToDjYUVTRjBe40JB98a7l1i93FvnerygtyTI7BsBTMNRZW/8Aw
5jPGMEcOvC2PmpPucNuTPp531W6gAmNwe4YVn1VFS41t9WqNy3TLaO8YmZLeFClKJP8tMWlYuose
ob/04/mtjcZ8r/Wr+NiOoveEMEKWDP5O3Qd8+8M2bjhYiTjqN+mwPAyV+6ai8rxQ2JibGhN2nTVm
GEXNUzGSq1KNCa4lP96Vjf620LXbF65DslyRRWEEvaFoQRrW2jCfAc6wg5H5LY8P78dA4ntAEvEt
R+MCZGO1JpvqYhLTez3jsl5dZebY1UczTl3qRMwSv2/I/6jquK9L/vqYvAIA6GstZ1gjSf9f/7sk
l/23+vK1/NZ9/FXru/nv38XY/c93F7z2rz/8C1sJNcLN8K2db791Q9H/NbFf/8//7R/+WWncz/Lb
v//1tR6qfv1tMfSRH4sQBDe/qFzSPhleq49qBX7mT7XCqklAjgCKaC0OkEX9VbgI/TdkWlQl2OjB
KeorWuWvwsWhOkF3iIgBR5DLT/134WKbv4H9pW6xAYv9/uv++ujXf4gXfyVWEKt26D80jogbQWrS
1TIwIPEWPspdrcgucEfTaXRdDJTsNYbF+bKyxCtz5j4P6lLNT4VM1H07TS8FYtAt4X8uzaOU5243
o2brgtz+v9Sd2W7kSrZkv4gF0jm/BoeYFaFZyhdCqUzROc/j1/fiQaH73gIa6PvYb1WoUydToSB9
u22zZX1xHru0qIOV4N2mpykO5Zwj+n8wQI5z72VMSPM8z5qy+G1nzW//5SP/98/1X9to9P80SalA
yeh+Ew6gr41T9p9WLKfDtY/yyutkWqV7WGMkzL2zYuA+NRPv8B1W2+RPIlqXeKXa/E3Y8Vrbs4sS
lNRbd2NrJ2y4anOliJWXYfzaF21ypzSu0Dl1hxyNXoPvxGPYP6lxDw0BELaVHIl+O1nILY3aT8Vx
8vig4KdqDp3oF5aaqrql4yYq53dsqPKPaJjU01SMTHpON6FR6G06ibsbT8Ub1gvujm5H8NOTK5PB
Lkba/a7ZoADyiG0gjjJf2N1P5LHom0rYW4FzwNfCTMb1I8CRX1CIiDwHGkLRCe6POPjxkRPFxu3U
xvVdsq3PkVezTRK1SZWEXRxNzS7jl3yZ7d55tJycE7bsCmq9sk5YiHAVlZ67viDYd7DcWJnCwZna
SzkwdJxMs4zqPZG/lU0txfV/nMRuqHl0zXPaOoWXkW9tjxBC2s/UTluD9vNY50MiwNHu6NLE5u4i
qh4aMpCf5jr1dFf2+hDmCMlwXh1nfHBWGxEKa9tG0lBWxQq03FZRztmZ0Wy1xDRRE9JJb0Uy6s5u
dMv1T9S3LaskOek/TdYyAI5VPr2wwx8VL0dx/xtTS895lrXoXIuSPmjAMMWtmktxaSZrAj6SVzwB
E39jqv3QXGs7ZdA11Y0QSWvB9EQCjf5PqJKLHkKag31QJFzBtWlF+cFzRymj3iTmxelgtZPRq5zK
pz6tiEOtNcy3shLOdzJFi+VZVPHik+3KjHOpX4ZoJwx13MKvxMftopxdfnlyiQNIFfNtxWvd+0qp
po1PDNsxLooCfXM/5ykt2E2brj+MdHyZ3YhrsKdiPaArWFXVLdQ7UJ5mjJP8mmpYJcFGavtcILPw
vxmEq3blmFVREINQj6E8mMaz6Mc98ibZeAUxXfj2PE0Dwd0ckADl3EsVqpQDU7WUcMLz9VsoXKeO
b6+wecy8nBLqlMbFaHoHLNhOQVs4w52u867ylLHv3yPUvCdNn9fpRRdd+kHJj02ihHbzXwZAiXkn
FYW9CX2xFAiQgrTkkeNOZV1d1fUPxhLte1Ak65lVljiDanTAPQJV/lOaS38t7Kx6sQQd0B1BHJ4G
7pD0mc/xWY3a6XeBsH8yCyNd97EDz6B0nM+eDFZ3WOUSvSx9w+9aKpsCWtX9d14T5z26wwJmqxMK
wTtRp5bq07cWtQEClPZ7GaDAgAlunA93GMb+IOXssqGs6wLmhzviAMZXaAcEZkaoGJs3zENEY/U5
YD1kpTNqOkWiqFuElruGS1msKfYPRyBolpHP23ekVQEmVmx2vp05OA62oLZadgqvbjpRVBGh6FdN
Z+9WN+6iAMJq91uYWfduklwHbJ6zUoy5PGX7gosWkrVu9FiuEU1p6+GoeumVjGd5sUA3+raA4uj1
FCksOzHZC8tVUZVBNONPx+8ck3rW8OVr/HmZx/jBiqw2e9zro9EadMkpfGmwyreULPJmdb1MJBsx
AgZO6SmmtK2gT8ZJ32w93H+TGTmP/x7BlIg2JsekLKzzNh77PDcInDUItyfp0lbpaQNZBE/rnLI8
uzQNAikxe4gdRkP3KDt13BasoPRB7FpWopKLnZZo9zjSjDiURdKw69S0gg1oVjN34SUybPLpjO6h
a/bxQ9KuTX9QWljDu8GebIeQSsaM5ULM+BKilS8OpbSgvvDS/xEDOfFAHSl2vVi8z4s/ViJXDOyb
XcNZo17wh+lAwmHruOtJUZJcwk2z8LfWolzO8SScwoccP3/BZAK9Ovc1kyX0n28T8BgdNKjbuyVy
N2JpYnUqSn4vnt3E6s9Tky+vctHznC95Vz6ixTo3ata5JUdz99M6lfg9jeXchlnGbWrH05uxku24
hyCfg+zkCdN5/Hu6Zdsg5709cF7J+JYSlOduBCqSGmC+Xbtsy+PiTOi7ryVZMzsoBzg/jKHLVtDN
nXKhstfuXxPDTkGAd6vJl30kDnGIFIWMcDUlQxM6y9hzl1AREhbaC1JWIFnC2hwH0bc0Tby5FLUN
IAZIh2DKaHLjJYlIse/yoh+dUz8s6KUGz8fd0tmi0U2gWDj8poVyVEX0gw6L2xzlLuYrRpoGQ4FH
r3a3qdoGlg7RVu59avv+ZS5UildK2uXvC5srHMC6zIWnsSz8d5jxfzQ7/78Nxv+/6Xo2Q+v/fTj2
1r/f8r+Pxtv/4d8Fh86/HED/hsuQ6242Xnyy//bxin/R5mIxPhFP+Wdw/j+TsfYvBmVQjiRKyGqQ
mfvfk7Hh/MuETwskQEWf+8fi+z8Zje3/zD7xN/pvPt7/TOVRGugoDJ0lZy/+l6pMb928Ykxy9de0
VLojKXzMAGh4TGKQPdrB/moyvWIgad9bOsa9pNGzY66wZ2yd36qRPSZNEsRIdsT9uwshF/YRvXFd
K7N8QOFkMk1Zis3g5K3SfrDBkexMbnQrOw9j1AEKdvM5BxWNncfk7R6kZsoLqWIXUV0V1j2prK6u
WfyyCvWbsreD0bc/neJe7U4/qbX9JMUYDkYg8zfp/q3mM66FflUPJufBdCrThH6H16zRH7pUXdgE
bYsBKkmXvYuC3+jmN0t5/nbeGF9Vi9rSSFuDIinuvQtuSWSBgwMzad7ysTxuhjbKtfUI4czkWCHB
nq7PK6zvpN31WUQ7s/KdZurrSu395K4PDuZT3vAHxX2ZUOeZ8W9p+7mWplfn6q5mkl6JN2xgIEwo
i0En1cYy/21Ifxne4qLe81lS7ETD6XXWH0R/atSVah08k535V4mVl55sgg9o2teU7qWNv4h87bQI
PO5zVJHAo6ecxt1w0QS21eiOaTFgeeU7rXqVRn1YsfYhpBjmterYaGXzd8ramSke5XM2/WWeLrY6
3STS6byw/0yS31kbztlXVWf6jhU9O2F6FKhdE2KfxNhwSu3gMorqyo1ccI3vqOiPDH3pY8wfi5bs
ZfpJH8mdvqXMD4OJ9jrdc8zOac2MNobLoKLlSFce5VBdRqpuvQ1yZkbtUwy00KZtmBWbtFkwte09
toBLOdmwa8xl3+klJykZXb6pxedcxayDreUxrpyzPjIk2gn9ug4aaU/Kj119WE/qE6OG3K1Z9qHP
2AUEnWHGqv1o6l9DYzkpqvG6pG/EP/Ybkaezt+6D95pGkyPZGODlGUCuDOfjIl47+rRQzyiiEV6x
2Dt67t1+3Jl9eU6MBim8q27Wwjp4+Ent+YEVr19i83FoW4zAbpnZZ0F97zhMfudAbBu6nVGeF/nc
NpPfCDzZ5tcy5K8tYciYNWJOVbKpjveNPcY5eun6gUW/Flhd4pXyj9TWkFTMO0vt5wiHPWA3dseO
j3T1ACo+MBLzsbPhjtX5MTeUw6RP16VSv93c/EQj5XvwweWlU9i9cxlwi/ZoVG991eJR9tnUnWJO
OJzr51FwVs0uQBHVuC/WeHCy6DEaix8Zc+A2PWtkY9I0vt8D8DjzYVjH/ssW7TcQq5P857fRh6UE
9JSMFf0aRoHM35ycJf2USvTuOjweiqn/dK76F7mBKJAzugEwbm4BSSDX9CwUFqJtzPaTgnMKE9TZ
oV5YacLCJDmz0qQQasQTN7uXa2arHzeZfVOI1ePLcI6y2owNSMr+4ihYgmV+m2GA+drYvi48SO3M
WwFHF/w39n6fWJkT0/zIsns2JYcmguvV6M9J/43Vb+UquW528N1cy9+a0zxIjJECk60nB+x8VG5W
VGrB1lAjY71R0DM/8RKdiFZSQYPUvGulw1xVgSGxxVnkdvNcSeWSkHY88k439s2CEJehcIrx3sT2
RwQ5Bcq48ZzZAutDkgRG3+Ggz7liq1H3vFA5DbtUPNLweUvRT0l5TwPmuHo9IPIXQYWcGNKFqp/s
YUoDGjd+ZaI7V5RvD1V0c0ZwFUp2cSpjeSG+/Q6t+c7FFxHPfNBwVUfGGZLP6tdj8hcs7dM6YYNJ
XOtvG4nUm7PU8bsllci+VJFPiM+n1ihmvzDn+ziYyqfeuyORAEm5BdQftjcLqvvYpk1oNZiLFh4j
Q4ku0bS2D0kDZK4g8LSrjfxim1FziPA8QipYyv6hb4zkCh5c7DJ3CJxEt7BaKyMuxArlp9Zf7Tou
jmlEp4zTu9YzIRJuAXA3eWOr1wj14aMfyi60rDl5a/t6Cs1F1rC1ljSASZ1c7CKZzzEJRT/ujOpg
5dz0Soc1eh5z2Sh4s4K2g1obz2nmNdp6tVs3bNaWX5rCYzfIPYtoj/fZN1ftYael7bIbEjV7jh3I
I+3AcBbLujpqa409u/pT9/GzpigHnbB2uIinLqn0S2T0MTnyegBmZVbAphIel9G1yoeW206oY6X7
DRIKs3puLNTo2ChEjCImL1pRPtgQ6TbwVHPr9HUIFoucxVwf5xQLC8ac1ptjlm0ceLH4ZZQqSy7c
G/ThFqesJoWROz4fco39e9uRzFl27O3SCKxhZdm3ZJ/9LFWcmw47d1e+A58CSq9fyHcPR2Oxn0n/
gEe20+y7V0scdgpwrCjj2s5+Ci9POtf+ohWbkxj6xJDk2n5qKivkc2cQsMTvIsVMj42QL6zV5KFS
dXfTUMaATuOIwVnpATcWfVg0279NR0yOOMZuZSm+dC2f92Yt8NVIeSga52XSxQ3qxOTpldlcBpXR
AG8R5Qr7Tbum+gYnqFItv0XKfQUeVnJ2THKAKjVvh8xaDbB1Q0PU5LrMe2iObbL+IJ1pPg3NKv0j
7ftaln9GK37MTHIKEnXEkyK/bq0XetIdMWVeASw/rood6np56M3hRbSFrxkcJdH6PdvZr6phQFPq
fcvHniT5ngjl3nLYg81hZFzm2fI1oKduZdL/Ye7dDGktweegTYibKGmdPK2Fww2rHfZ55HBCNVeQ
Vid3Lm44mb18ujWdeShx9iE47CPdIsQFUTBiVOsMLSB/LneGVj/w2TM6PCtG6p7qvLQ/q80wso5r
TCneZiOB1KPdMAQOXgevdqtfVzsvK1q8HqtqREdQCs4+26wpLTXWfi+B8e/6ibqQAB0CH8s6uXlg
/ONu0TejS7xZXpRkc7+YQHNOrCXsM/Ox9Zt+gBkpIKoI+2KdkfGGz9nsNDRNcSRKUeVhNxaKj+NO
3Vtx7oZiM+MARMOWsxl0upUDqdxMO6M0lCdNuul+mFbzMMhMu4ybzYc7YPNUbdYfiXUTNi38QSqo
p2raaZtNyFFTHcf4Zh4yhZ0dm9pUD2k+N+/tZjIyJp17mwr2kjazsjygrSwv6WZMarmCnrrNrFRo
EmIelsBHFyeTCcs43UG/7R+czeg002GOMX+zP6WFzBAlsUSp6KtHIEUVCFTVfqw261Q6xpDZNLs+
zG7TBITy8SVHAju5LnUUY+DNkzYVpzYRnBr2ZtTi/aHrB50d1Ew7ymnE1iU6MtOh1qvmu5Zjcl03
/1dnD+nd/ccU5v5jELMk4l9aO9GrNQ7u0VDKlV8qnrKYTRJvvnKCc9yxZs9QVNbUxZSy+dGIF+Qn
XZ9wxRWbX409qv21jozCSqNtG9jN2TbZBamAze3Wbr63WTOxwAls9YyW5A3/rDndFjMwHA9F7Jdp
9SovRF3B5TgYV1E5T4lr7nFx92xTE79l79a0wqd59NQgCOGTmYs9n+RGXlKuUVk9gKN9MzCtT8v0
IGaSdKAc5/nMwE4r1liuoBeVdTdk0S/cM2FOHpxwSnkhlXRxJSfg4uRHdahenKl41fM1THvkIYPe
X6N64Vw9ETsKyIv3/twiKNE+94nWpm1qQzizhQ4aFe7mlHZ3ge4DkqPcHICb359lYJpG11xUV2B7
R7f74jtYeXk2kXKx4rcqQzIsolvXKILJT+1wTUl5Sp0MfJMYi12vsG0vYuN9nVTBdlDw4dt4cIXz
m7zWyDkAs9iiceyULkb9IgQcHW2GBgMRfPBMy3Z31sSlz0g1EVap1vp12r6uyCdPWQbFrUSD9Prc
OhW26w+JHbMCzKsbIjdWxowvvhNngB7YugT0pp5i2whF7T4t2q8KK7Ne9x6C+Z4sASAUbF8UabvS
8CZDCeq4vwibDwmO8w5+5m5Q5v28AMPUzJ9ySQLoiGGvOKcslUiD6bXR3mutaf642vhn6ExcgYza
LBLUNswTvvqaqSoTT1lC5sniA+AyMGVndR1Gfwbu7avUN/kD8yjnhlKcSSyd2Es9xEo3nEp1uNcS
s29CCm2PlY0taCcB9LW+2Rl4STFQrLuo7OYgH4vNQNXagOzS2r5m4JX3q4gTtry6/q4ChDx20kKJ
0sAyk79QzYe8L62g6PLmJvVkDDQtT/wiip1zN4CQ5/4milDEm+dXzY2DY+oY1pK8fJ0VYmpUA8h7
LnLi+VK33/V8WPbEEtp9H9U00czr7L43TrzerdEaX1NryZ9tcxAH1Rz7cGg3coWDg/ZdmH0OrKZJ
4UAq7nOZKxLkXA7usoOUxL1makjeJcX7xI70BaJy8QWtsv89Mm+cegiOJ5VWrS4cGq1/dUd7uA1Z
mZ4U6eS/rDibc8w/4NONsh1xo7qF++DivP/AcR09Z20aP6F0cjCNgFhYZkdJ8TLoi/4LLrLMfMey
acmEFx+Bwaznw5BmET6e0n4x20aETpnND5lZE7xE/WQO4YtqEV14jkSj+FXSKlcIisuxaO3mIaJK
SAAhrHn1U+nWq36/NtaFQ2A901PN9c0x2/K9zzg3IUsv3qi2xjNWQvkxU+HR+rpcuvcB+VSExjqL
NySE+Uh2zAicguplxUyPa6+wMosTdjNu34onNoLg6UuGXKDDS8ZHQxYqcaDBCyeRbwQ4jKABm313
xSh/BmN0gZvHRkbIqVoHvlq2jPar2YyeiIQWroPNFdFW6uXMkp0zws2cUzePm+G/DMqGFEs6lRfJ
tzZx56MGSprE0I4aXdaYM7KE0VsvhdLeOXfZY4xMCxH4u3QwntVCco/JIj+PuNFos1J4jJzs78pV
++MWI7m8NvIRgBIPQnXxdxkSMOt5ekwitnclN/VgMLVdjEU7yNzso4pwOgtbhhMsx1TnHU6V02Nq
dgiyzsQYln2WcKW5o4uPtigeSAOVPOtq/OIYG07HxNE/shVhjhATcPMVdypOhEL+rKgl8Gx246C+
D4BI3SEPJkMb8KZhRIdkdXLUKPIpWD/NrAFgWoMnLug3rUQOhIewOg0OO70ufG6l2z3y0bE3KDs+
9oMFs9dfxkdrfU3NFS8TsgOKkmOwKx7ki8q2HCwaiVIm1iNZz4PZYlgaJi3m1qfVV1H/7cVtrZi8
TOhPOc5M5A92IJllenJW2QpNSBp2U+8sx3fdc9KEumhynqEEg48a/021MkSa/lvPCfmSQrl288Ty
BSMzhpLIOGgCqtAiuF9laX3jZnXko/yjwKrBlhcpUI2xPsXzF4S3Oy853vnEA/hp/yxjGaj1R6QQ
0rXQTdJonLwSKzhJ4O2SxqaNFwKbLQsgKwMDiDNLUd76uAu6ouFi6tbnAWLrGcCwFjaYhLoIg35L
XMpfMen6WYFeaMLRVskMGs5Fzwnrpp+0R92IAnwr0p38ZOAMjVmaAIWKHL8oK/LYCYJMm5fEGati
CKVETWmWWg+KqmgODY8QPQAVfGM6LFgaObxaiIRo3UtWzRdI1kyZWfWG/813a+cL4wF+4bJM9pqa
XccMT6/9PNCFg1FmvWqtupMFpsLUvcaRqnsDFKRDk8LhrqPOJNZZo7u4y2+oUJfBjawH3tnA5sru
bCQkuzXk9aB0Rbptx6G1youKIBRYZHG+4pUObBDs1TtNUD/a1Jvhul1Eie+nWyrgIdsie7HrI2p8
EchQL0ZsXYZOgd/BruY2lJZ7nSd9vmVda++nqvaJT5yrOsJlMAhOJfOHPSWHjO1eLb4HO9t+Jr9Y
vYHLtwMjR8qdlB6DXQ1wH4pTu1Nl7ez6fDYvCtLTs67z2WyGHuAh/UObrXsyCY/sX3nMR/FGwAzy
3+o+6GzFsDcXq4o002VcBEqy0Bnflvg1I/e0d2FenS0RMcCX8titVehEfEtbOd+1nH6WAp0ReKkS
xsW6egbMhH2FdywU1ZLuIb8BMkwq51GR2XczxXexGif+Jm+ciVelI8piO19uXiJwLaRc8f6MQMyT
o5kYntAMAgl1qQamUt0bqkEOrol/0smSPeGqwSNy3ASL4ZzpE/Sacl5+cVixdnaTYEQSugyZhoyK
ZdGf1KW9j4lW3xgNrlrfnakj0/1xMnTfmdLHzFXsUxfFf7VRZsFord8WgaydpVHXMucw7YesekRH
4yXZzkMY5231aGVNxuyBnwJP2eiEhKPFCQOKeVlyN75VikgOnUYhZTINaDNLiVnc0FlAavfcwjab
1NabPmR71j29L+y6vnPwUKyKv1RbHfPWAwkleYQAaqY3zSqeHbPhfaX/Gev1n1OJ30i0NPjbsGPm
jDaA9ppXk5rpA8xPPBp9CF1kV6TC74fmTbd+JTh0bvGs6jc5HCF4sxJ9JBsb5OqXgh737FTmduFx
mpPWru2Om5jxvIgl2zv9Or6QGqh2qzMPt5TKikCrsmMbrerVlMMSJKnzOTgNg2LSvjXoYgjtvHiH
Eg+vPmGEzd3aq5sF14M9g9BS58x3IaLtBnZmZ1lHfqneRso9T6lS4d4kp+TYI8YbBcWUIlCrIlQg
eSDIF2EjU1jQa9B4uqE5Zm50VDXlOsXJbmRnUVPpLJJXhmDhja3AjaGkgWn2QbpyQUZ/fVcdq7vK
TkJDL2iG6di877Ju3OOiPFBuXwOgJ3skuP3rsLxoHZ3xHkLdAepG11xTmeey6gY/SgbjUNJAgILA
2FX1XXfluIQ0Mi6cg2n9I5XGnyuijImjUuBaE/+2xEDsL5eKeVIzdhMEfNWw64tvEWNfbGBeWDE5
9yH7aJdYPY8A505ZNh2LIq4PuDYo6IjWkeLmGjuitq67aei0vyCu+/0khguNVUA+Cp4SHa7EmOR9
oC1knYTOZ9n+drWIvLESzZFXmtNlcviSJxH9E1PahoVjjL7eivhE+OObwovuJY2sv7DL/DE2iDsT
tpOlEo5gfMGjuJM3pAOHZNmrmj9TRv27ccyvDOo83Quj/lI70wtfA9LxhNprPf7L9CMutdufdEge
59lUzvEI8lmNkYLdZUqCEmc4I0cUYArElpkaOzko0zGu9dIT5MHxNevXLJ3v3BpuNH2+4y5EgjCK
vUlVy75JxamIk3LXkk9mySovIp1OxJ8n1qluyTUe7Qzlk5RWqvOqMoOiSE9ZN2ENTa9yONkbwOOl
zK593d64tmL9tEnm2+SnW4swT9PzXmRRbis2NTKV8Atuw2iIoVO3V0OVt9HQHgcFfVO2EP5aythV
071tVCqic/McuvlfxdmZBV98QiiKB1qeFE3SHXS1v899+oz/LD6aw3TT2ubU4qaGPbYAH2Bx1Kh/
IivhTU9cY98Qa/ZS/oGbPcQ0QVh94ZFY5znTwbXav9RW/WHUPmA/pyJJGUJlIffapFS2JDc6t/6U
RqJj56GTKKHpOKARe7otSnxuF250tb2+97GpUjhVcXA/EAh7xK+/Qzr0ktU9KfpyKHsj9XF17y2c
DpQluD4fP1C4qdx1zfI4Ouqt5syb1NfG5sGEDUlFz77YwJBmjmm07Z75tWLAZaMEPwCnR+Tel23p
SPkg/HieuKLNbka1nocFrw6/zThGIANcigUukn+EjK8aBtSdUAkdE74/xqb7TqyipOkD5bNVfSfG
9cbLSFPeBwByMD/S21jhkcA0jUCaVustAaK/m/QqokLBNo9oLB8uZU7VyM8yzy6BNbZS8Z6ces3f
VdkXpvup868c+E4TPWXrOfwZJedzo/qtGebWg+sWISHb0LXFlToDz2okpOs5qHEC5NpnLrSZsNPv
SRIW4Gyz6ilYywBS8svSXq1SuRrzAFvE8Ii8HYbRvsFROVeR03AUpykjYOIVqqoFLdrbMy1IPeWJ
wvElEAKPPABfAXV9dtnxvjTdbD7X9kIbjU4WW682k15nUnSFs0WtzlyWT4SBADa6UeHFA/e7xSA4
SA7zEcoATt3U6HzR9DjY6V+LK8rSG83565a8GjXWtzv81bkPjYGDe1ymHR0enpUVmicwzIx16njl
dgmqhzI/NkXqu+Nwy5KWiUqlNhmyVMfdR3nMBoLOefzY4gmhwucmlTw7tbLYb9CKHSWeZ6By8uQa
2PWoTHrH4Hdb2uyowZbxKY6xA+Q8wnwISzjP8pHPZz4XaIqvadX8qCoS62Jz70wJUjKUu882b0Af
VzuiV5kbeLuN+ozhAjR07lfj+lQIsXO4qTyOnZE+yl6ySXMVfqY6YZiiwudSyy4ssv62NmInidsr
oHf65buPmptqPpVVdBjIsplFzj2uZSecVyFpwT28uiearXeid7nP/aHXj0JB59A7+FhKXl1H0psh
Bp49/NIwQX5riHoMhhW6qc6UQRy/Vv3JvKTaSDL93Je1L40XWmhuOq/zWDYPiaC5jGi0rU/19lsz
Pl297OA5ZLjRh0y8wdGLPfJc3GWmKYpsbx346VRXhIn1IuON6vNm5EtI2cyDxGAUt8d09PP5YtqS
SP+3yzV82NrhmAYUHHIcsTsz/4FVw2kLMiRzA2pqPqx+DvX+Wxqhqtcfedp+RYtyV6fNZqD7MX3m
uNy8mqKPtr/kmfDU5KuUuVdz3Ux5DTd9mFpd0KccdYgyufVZFESB5JgQVCU/nyUnm8RiDXrBb8wk
eoGMOLDHR8nLcCOD5crV44p1X+5IDqhPaW7Hz23cNfeyQCCsV1qgu1Zx97g6hCf0NvmtEujel7jw
Wd3wHvLabtICdvXgNYgzQnxkjidi6QAPwU3Aj7rI5VrXQ3eK9HLa96NZB1VRGm9lIri8zR2v+lSg
L7qtQcOIrG9GWmqfJn13pF2WHiE3j386w46PKiD2MAUw+T5o/bgwr0rKS1KnfgLXZ3n0vN3yWKM0
gPwfzxqskNNspxRZiO6eMQ68zAz1Hm3pvq51LPbMD6xjB7uontNWebV7kn1Iq58RiJm6UtmC5bxE
iT0+dqrhcFi9sTmv9tWCZTqaymhXcE0oE8WDhRrv0KqjE5V+jZ9F+bdIrTvLuzcxGkch5Q9mJ64Y
tdz1bY5MyE1+sJ56xzm5ETpvPZs3F1wmu0n9piY8LR3tvEHNJqyOPnjLJz4ZRTRi3S+4v4wma0Ec
//OuUXlaSBjUbDXAb047Re8fl2nelqXFvZ36AwxEaLvGDTLVL/osnnSIOaneX9a8JWw1tWgEU8av
EiZcnKX3vLJs5sL4eVbTE9mKD4PTFd8WRtHekOahzpUQvRRroyGfm1m/46nyHQWVGusdgU/2jwNr
Gy27RlGlohIOv83sp9UGxVMZ7j1uqXhJkHz1bMbSOdg/PY5gPk6OtljPsTHUvuPyH5aZ4TQfTcxq
8sHQh0enh9IRrdFen7Nfgwv5qI7rv0Mkf+sqzCdpJad2FuVeLymGjM0eDhV9MYq2140mtNf4hHcb
Ecms2GwDgYncNwbDB12DcpHi+55Vd8tAPcCOxXdnzvD2ikuqc5xWusPTRxDMsrd3MnVLViT9aKKO
q+xQSKqGHzSLso96tfeOHE+aMW8LRgLNpesTos0J9nBlifpfS13caLzi7HfksyothWwUxWdj9DTo
lP/l4ldpLEejH259mUKdQIyS9Y8wFDWMhfuSVJgowPH1ih20KpEcY2j2kPj1g72US9gXsx6sqXA9
aRgc17nxMDMp9oV+p8riaKWwTrhMfmmycGjjVn5pw2IgM2o/qba4Xpk6J7bgMbSq4S5n7Ra584NQ
4xugT9/q+g8aj27l2IaKvTzZ7m93CJNcfWB9WHt2nwWmpSdcYOhdnUyv5+4DA+KQp8lfk/WoRsme
xjOpAiIXdEUp2jVnYW0Av3MKcUwR12Ytf1qGZ8c+LtCwnLJ4nItnkRER763ND2DSFq+arccllWtb
lB1jdz43oLkCOVHUMkvYVGmZnO21y4NGA+1G8IO9H6oVPmfWStxsUZQZblVIoWHd2HsIh6DyMm7u
Lt2KaprjyymsP8paXLCBPJtAUZRVK3bVgCFVRa3rO2owlHQJSUTxHHKmeVrcf+T1csptwmVtf7Jc
7YlVGxQd54rGceK6uuz0hT0n98tdZbWVF4+FvdebxbdB9JIk3WOrdP4XeWfS3DiSJtE/NChDYMeV
JLiTonYpLzAtmdiBQGDHr5+H6rGeqpqlrI9jc2t1liSKBAIR/rk/ZzakxCZtO2NXCmPJ4vWSS46J
JNuwHHdkf+48/dvCGAnL/LmWxWfoFqfJ7392eU0FQrjTuzDaAKuP10YHQM5L7zXbQovq1INns9vu
AQlK0qJGdPbThrFUvh67lAnfL12DZmS5Pxt4JWrMro2YFsWrMK4qr89t297FA4bOgryFpLqRICXr
aDdXp2ppPawo/cJflL+xyT3otfrIO6CTTWjuODmexkG8TD11Ogx2VwYCHvK3Rj6RPAUC1G6efs52
060yaFVDZHjrznM+kI9rbElWFyRxfeNZfDS86eZ58ZoNxm5xabi52DLkHzZWEWM47kgMenyi9mSc
07K4Q7Jz8frH1NEN8kwys+UratBiMf0itsUtz04VmgmYN51JbQ7AHN/zWTXS3ZQoZqslzcFoI4FB
0aHgEbk6eDUObihhM5fyeEwiWuV6C+UWg4rYSse/E8T4YT/ST8d7VDw3ECIrQ/uccb3D/HnCwr0T
Sc9P7NM4MDMvPiXxxNsnmZJFhgmu2RWnksEDoN8IhKCS6N3cqzwetJ3E4wPVorfWoZH8slP/cbKA
d+SpgW5X7Pyo/9E63YZwQCkZwUyKNzpOEwij6gchgrPFOSEmcDmFK0ti0XDsF7+lgirWbVSOpg+m
HvLlVMYfmkqf7dGKT8QQjE1m5Panqem/HAIkxN8/wJlAupPy3UjSM0T4nGlEtEylPtvGeK+wQdpM
UgHIrDXuBVxFNSscLF5sE0POJso0inM41hgbkgP1Tzc+rhOB32oZKd3ol9tIUhfSYCYBFgQoH+Hi
+K5roF5ewUQmbmpB23EOqSGP0QxQoO4fPOirB11ya9kifKIpFbNEhymG8r1V7Q9Hxxzf7BR4gA58
ccNE93GWEzzW4iTG/tom7lMNatQ36XKL1dZCEVsNhaPtWo1dTmS+h9W90jC9SVhAGuVITCaZZxXx
Q402jSQHDti/B9V4aKPxNXLyH/VMU207pI+Nln3hQ2Zs8dNk20Cs5jjgyS7Z7xstgLudzA6TLXEv
MIXN8styW6TVlhjjOkqfO6Pb+t1Dgh4wBPTXTaSJE50hB4UIM4qIOeE5BOPJGp8YxxJ82dGDTRi7
WMM8PXiO6di9s5eJe1EiOd/XsRM/JeQ6H5TOH4opVT8aU5ss3VrzvuhM7Wfm5llAZLh8JEslf5mx
xxPGaLci40lUDEl8TQp7mDaGLSxGrxM+f5xaV4y7xa709AmHQZeeJq31YNMRhPTisjlPbIHOhZ3F
n2EZKx7pnFsplXQ4Oo0QWENdkaHywGMxI30bnOgj9PG22OmHWzNLMtqqYdbSMujRXCPAFyjPfTyr
S57G2dU1C/0gmv6lKXkbIRhqVWBq5YsrM5thudGZRwF9jYFm9q0iCn9JLseRtp2FtRk7ZxOX4q5q
4tfJ6zGzOS9NgsdUJGW9HKJubkkCRitZ36j5lE916mj3nY/waX5UbCzWMnFpWNMvqcxudWZjQg/3
GgLEHh1J2zFhpqKPCuR90rc3EqQPGNmSh8GRG1J7+KdghxwVnunNSCvhys27a+WItyRpT5XxlXb6
Ouk5gTCZaZk+t8zn02yXTbQhMqMK9eTN0y/UyhJdPwsARi4zl8i5VW6/Z0iORT7buOKnNjBbjGn0
6TQ6c+ofZvo5+z4a8gv37Ro92Mc8NP/Qkn4iZYLaFzUUoRBz5kEzzR+mC6NJx3tqOySKQwbu7Bbd
Y+YSTqrTa5TKg03x8WqKMA4ayavyScZyeqlZVSLiSk1gjWyb0hJ7lnYjErVWLHxGQqr8UBXFrXat
fksPYrDkVN4yfI5bs2JjrWF6HOi4hUL+GkOLlcmpSqZ7agX4BygmwQCR8DCRaGCqp6M4949555/D
3vPhEPolIZRkPFA6HwUEfd9V4X60IRKwobLPUNe8F7TBeEuvBTt/GYObGfRtT+Bs3eJkyyRNkr1l
uvSeeoGAJr42FMCo2uPhmo+OC+pvWCs7vkTZvO1H8UozLcgAbLrgm5IpwrCc+t++wSKJwKK9u2Kk
4zm2o0vqULhLE8JJqyAQ59Mu0whWaUnmEZQbyTM2lOiUM8gy1yd+bDADbLG8an5/qbv47LY/Eyoi
1ihTIEPtaV53Y/7BQ5ebB7zfVI1v5VzR3Y3b1eOhzrAcdCDZqVVfszUrxJebfikJ5A2x7wJzF5Iw
X9iYR1c22+xcwu+TOpykMM9TlpLBCxJTxle8dStWZ59ZhIs22lVB5EckpqIq8Mhi/iwUNeM6ihsd
gpISz6WmVH9hxh2vOwtS0krYIHAzmhp5FQxqf48Z/EuBi/9rUQrhAhX5n7MUV4yhP1X+UX43f4on
L9/1j0CF+5uB9Q7rtG67AmokIPP/CFSYv5HxtW3oKbohfs8O/2egwvzNXv6Fb6SMVqe34Z+BCvAp
Lu13BsVjHr1Stm/9K2B0gx/0p6yx7kNc8ShaIy3Ij9P/0gcivLnBpqLYS8lae5qaxcfatvrE9RjW
zcbNWkTIzGraoHEZnnKwx36tYT0FJ0dqz9DHLojTgTkfhffvczqWr/U4ct/ZuF2QjMqYIXUk/fCJ
86E6+FLv1+Xk/l0t4V8aNnT+DJs3gwIqwsYUM/yF9KJbk1ebnvJWXjqbW2n2MDdIB/BIiloML3mB
KY7d0n7QWIr0WdfXf/jU/7us8/IL/pjZ/v0FeIDDbNswF9g9//718ZCUUQMy598mq4ZSyfwL7Zc7
UqVMcdshQYBu6zZdhaGJUb+J+vAoya/QOU0AjwfcIza25lBKxhozdKMlccurpCOc1p07wx+b3aBq
fye9Rh1M0tZWUDVESuJSas8+DuF1Yjn+e9o1s3WxlEidNUeteWsPIPn+8VZTgfw3f6qAz/PXP3UJ
dcP1sS0TciDZoT/+qWXk6r1L7AybayYfsib1qfrR7WY7z9J3tnE1j9fB8yEsgfDy+nUnRyT9zArN
de7hrfX7If9wgXAy6YULDHh0YUYAabExVRNvTbni/vdPR+jLa/rzx7N03YDesz2i+5S9/Pk1D6bV
56IlaMn5Lr8KMf5smWEFGn9gwNCxPxVEc45kZh6N0eLgUgz6CiSz/TkVfXHXmyN6VMXAZCPGuN7h
ksvlNcGrfQKzMTxD4vG+IgDsbVDNCiIPG/v62QKTiZeCrS1RPGI3TqnfPJK5aVhadO5gE9cKIJQl
6/xuTLKaGE+rLgIC2mtmmNMvmnI1Nq9FfnQTzvFhKI2r1BptbYG6CkB5ga5RWXMCZOLeedSHBFU3
lI+u3fvfVTg/q8ybXypah18rxo0vmps7m04g9GMtrU9J1PhBSFj8RtVyTkiQg3gD5HI8FnPqXOUk
m0uFEfhOGXW8ViFkPgZq4dkW87j2/eyBvoLmih+LDUzlFnKbkcFkVq+ljJK18FCPzIbIB80UVyOo
X1xXO8MRaQ9RMyfXMW3uegyuo7JBjjDs8Tv93ZBL6zagFRA/o4bSRrlruzgE9HtB6hRHVdk7u3G0
o01Bd/IlAoyycfpEp5y+4t524GEswyx8fJl89aCibzGRsadzCcOCZT3ChBNbNRZV8DfX11+XH0Es
zYW17Vn413yIWH++vKRDBVdlw4xpvJ6HtTOClrKrBlaSIaX61YFm2U+twNqbJhPFCpm6TI772mqG
VmxU1qM+jLXmiI2w+nTjmMifmKOTfb/c/QZGw80EwPpvekT/Wuao86od07HoTaTrmnzecqP/Yc2i
aMJ03YpnfyE1fZNKUvo+9BUW9cnfj1xBuNf7nwLHzQ7J1gTpPaEA50n4/r+/fX9dUJbXAabLs4Xv
O9hR/7J2jqZWxWTqOZGPff3kg3DbpLTUbZjGi62haufJkqL9u8/sv/5WHhaua1m6QEVnKPXnv15n
M25oHVWWBSefPoj7oX6zXBV9oZgzV3UAhWH4SufyGaOOj+vTLkCDjl0Xvvc1mlxL3c973TXNWYNa
ATBYeCenHjcZnrT5bxYwYs+8mj8uYELwdFv6FW1DJ5e57C/++Fkpss6o2JzGEn8xBXfuHS/+M8Zw
RJLNcMOdH3sbJq0T4MfErpDw6ZSKDRSKMUeRaRrgOhppAmlZ1c1OcnXNjMkNHGUkO83OxWawQvWJ
GwIoYZUc8ZzD77fLV3OqKRkXFHIkZRM+Oo5RHJy60HcAk56VFg2CPTxpxF515oYMuP+owtjfVEOE
JZAJKuH31u2uns4Xa6grxkpQYY4SksM1wuzNUcIlnedhu6777hXiOa4ZTuo3W8CSUNTJhbjzMEXP
9N39SHy65yvypzsyyipo/CjENpYpDuI4PrbaUDuPDUGwvcb5ecccP1oxLFWBr5c8mevYerfjwWZg
k/PDMT45byCH50W4S8moT9lwphPJ0taAgRlZG+pm23Vz32pl/21F4KNYzrKrThYj3IRWPx+LuMM0
n0oEC0aK48Yda/MS2wZ57xTZwDDlmxPWiImI3VcEtOSmpaZxjEKORuiaJumVPAzGijH7WFGoaKBX
HBtHzVRHOP2uMHHfFKDQWLP1SII7HfDUMtO2ifC4pvXZYFML2shBg9G6CBh4avbVtjNlsoPUNKyU
h+A/0VmwHwl/BF6SJdhTSiU/RIRRqwW35ulzemBe112nZHA2XhKO5xRhwMPax6nffjOYd4DKjl+c
KKXsQfkMPvrk4oGlXdWFMa/0oWyuuWZXZ2IQ7Q6kgP9Z8LTZlU7t4fiH2EEFasT83ewxWs925V1a
D1/2lIeXpmo9klpkGvuszC9uj9c/FMitjavf9Eb7EcMfePh9tqGlTTisZN8TxaxzBzBfqrjkjV1K
6ghTc/gWMeu6HwbHu6MOFMwLe6FnGGzihW00B1kwYSc9yg6mOXs7QXcz4KxseirqXCNyKuVDSy7o
NJZk1iFIvJYaSXtHs4abwn17630tOWoMdfdzwXY2r7xdmGNGlF3ruRvS8aBP+g75NO69kisMSlya
lPSgNGP7g89weMzt9kco8wQ23mjc+h4KiQ0h78hjzn1DmADFZjiwD5wi3BSRlm7MLv85aROj+qob
IbIwGnORz3PjCLWBqS0EtLWTAlZQdfyT+hbOoZgwEyKuzEZkL55CPBJg6Of60unsTrfKYEbdcsPc
D1QefeKMu8BqZD5nqeqLvRhn1t5friDP8Y6mVRgPzJOIZXiqeylr4zGVuGcKo0Heys1lOA5mJpiT
KoVUK8ntF0Ri9zkfwLXUYutDsOi/ahg69hVrz7OXz/JONkb1xlYVvjFAvDNsUooTGqDN6Q7zPMSD
IR8wBTdJTIitJve4anHzK4JxMYBgREXGzMwrlKtMrLBxUV6SBi9bUlnDIY8I8nKN1Z/aCIawLhlc
KNRqhiFYN2Pf2Yksmk5uBAI0yZP5rjGUfXJtPPsePhEzcX5V3PHLuBZZyPVB4BrFWoAVNgisrgt/
9DchgQpmAa710SfOvvLx2upyVLQH+Jn74vpxjUXEL2FA93MyvFBPUJsbel7yjW3lot4mGrN2smHR
18S4MDAxXa0k4z0MaWU/77qoxg1sgwjxZRvu/XQCq89W4BrHdGTzRg3AzEl5PILjhwzryCbZkd4h
m2fpoMjmDhGMIdKqFy3uIW8agZ9gza9lVV60xM4kblkvBcE35t+JQwq4UXPx6pURZUPKsT67kPEO
ViUWfpxfIYPfD7+3hkURUXtuaHHNfOkHg4tRkRmnqzkEfqEhHnuAvusoI3nD8NbGL5tYowp30CpA
M/P8r96neuIZAcFEHQXrWLrWLUPjDljufSllszJIPuyhUhZ3CWP0NJAIxX7Qh6aBKw8E0PicODan
O8i4hFMQUkdGWLr4HhhyiLs+bYj3/f6b0iF1LkSFyD+Fy20weR5OsHrSccp0IDhXPEYG4x6xyKm+
8csyAuAVX/sqNAtIwIw0kej0+cxGfYJlV/tB08Bt12e8U0Rc+mRHzdF4G+jNJK0H+WVH5E5cXU96
m1np5iG1WXwxi+HZHUYx0jpVGSzEoYrtQNIjBN9JjZa5HfqEfDQxCV0gnHU512tb8O4yxtoNCW7g
EdQSOqrhv/DL8/pBz+I0/QxHGL43y6mNDgZBPWXsgolCbxMVkl5juo4MVMVFi79SZ5RUNOJKERMy
/PJSseBbBwQkQPLGIJ4Q8tWeFKK4Fh2XsVCRgPDLt/nQo3AaS+VtppZHVchT5iyKsoGet/z1yTj4
QUGxzoPyJ+q8PHp3nqt5ZkBhRBNbILPqx1uLsg2pz3X6B8z54hrPFY1bbCetj7SuuDTEOLkkqTQ7
FNuUAyUGf8LJuLSXH6SXudo3o/LPtt0gVIKPfpehz+sg7UfOWFfy3e9UW69VhcMA7d+tsfNELaRS
nMT7soqtw2JDNtfURPNpNBSmYVEFBjbwvwkj8XFiXgMRN95wAREczqkQCqZ4UHvV4DGt2CeWNBn5
9PyUpQ/setThgrq25r8wD+GtIyc8r6Qymm+rcv2XaZ7iGh6bh3xuTaP9kYdCfxV+j1pXiXGUW1lZ
/S1FEvlF2Wp6sSDXb208k8yYlqxrPOLVK45ShViQutj2b6U/a0Fpu5AHXUb9ARa5fOsnEJabfmLM
qZf3upqtj9wWxsWe1GHQSjBEM9wZvx6hM2jzcI27uKdEsp8F2qgbPpl5pij9TO2vKm4FnAZOU0d4
NdMemE5255qpvO9yAxCGr7ebKi/5vtZUR9oxkmDw/eWkhgFiY7GT2Hpu6H6Kpl4keDlU+7rJ5Um0
i9ktTPLvhtZhHh+7LNb99GxOHjsV2RV7avxK0lHVeCnCVofoSWMSjLWFNeq0SiTbspbd+9zmy1Zl
UcuHCt+zXCIxjP5rQUG2SZmNqilE8zQ6IfAeNwpj45zvnTYOJ56gZnIyah7TkNrFYdFGCQhIoXi3
RdixnXBEuNfHEsdqo40/LQijGwtj20GZ+ngUcKMeUksZzrrh5L8nbh9drIw7e5330wsVWa/sMR/d
OLpXMTY7rZYozBOw6bxrH5CmISiQW0T8UZ94FBgXuhVuCa74O8ncbind0O61YWKXDoV0N83afTzo
PrEyzpKaY09Y+0PirhhJ1y2W4ruo7btTVaXVXVPM4x4VwfthxqVxK1q/oiYsM+/SyCsDC+p5IOyE
ytlJRZcmz8KrM3bNfRnX6XOvma+YZ6y92XjV1Sy7D60PCSNgyKPxLJY4KdMk2cDJTfZ4X16iqnbe
u1Hz8dRH6lslVrKZZ6/hOmgJ68/O4LEx9Kydocktkr7FM7Nt79u41JsVdyYSoTAx03eGxadvfiel
/Uwt3WUmTruCxRz8W4JrZ0jpb1zZjXfl8BIF1WCBs2q955JtZzLpd3q20MtHTmymUJ+N0z54nf1l
ZOKVIlK5qnX5oMLuMdPSpzhmckiZpRHrz7+fVf8lDfvp/yFw0/cFOjG6x/+shZ9IFffVH2Xwf37T
f1A3xW/I3GjhnofYQHH5P9lCUDc5hRv83wLst0k+7p9SuGX+Zrimaeqc6iyOv85/SuGWgFWE7OKj
j3OO5xj/r0jhLC5/UQlR4ZGRdRvIEdMwtMJF5vmDIALuNS3oycOhrdfqwU4lVLCuiQ61Ip8dzg1K
F7DHkklPxCFz2xtN/uLa8juq8h/9ZB6Nrv1IdfZ+9lTMARJau0Jfwe5oO0u00TXvx56cbQdybpMb
zQeqEU1aRLsqnO0bb8TrrtXDXZS289Yswxc6QTdsREo8TMW9JsxkD+lXo+ndWNMk7GM3F3cGj+JC
Z5vf91jLTDw7HonpRzUcqeA9jqmKjmQ9nsek/UnCs2aINXTX0sD3y6mWY2wHk84RNvbfRKF6gBgX
/rCPnfpaEsAhy/+GQ/1o9dC2gfObm7boDkIWUdD7S8Ge3a07hycvG+Udtcv48Rh17Yc5v85NbRxC
LT+hMZ29Cc8PJJALju97HE2P5YyLVZ8od5v8qtrWtKalRCGCnjgYiarmBilTO1oEIDo17dNes3eW
MMudz/jBy5qdW7kcP2p4IQuBfTScl7bRV7NaetkwqqTAYWjSIFBkmo9RNF4BiqMzVg+6PwV1J/cJ
LZNqVodkHNcclQ+eHp173eSI3J2BMK5HPF+UixBHxtbPlfDECsp/WcMXbgrYBqH5MkFagWjMgdxw
xA7IzLMxGlt7CrV9OxslQKRlAdO1QGvAWYbsCMch+uKpC/J53iEWu5usjI1DXLNtTJv5UMbhY8Eo
uYT9srKoPobJThSmQY2yLRWkcUrmGIgPIJ1N7mUHjvx7oyRsZjuXJMdlm6W70q2rDVFMuvcWabiO
ToNEeEd28FeaIrnOp/EmBOG+rISJr/VsnYBSGI37M/HgwVjktpg+sH+szQKF392FafdFGOCcUvqM
eINDGL0Jc2u2szChcenmO51qQwgu8T6tacTWzekj16cf/hDtGMs0UJFKrIzFi9Zkt8Lp7moCuoRU
nsKC/fnSLz2WgTAA9RgtY6ZU4KFkS5WklIIMlvfJrmI3ApnekrnAoQhrZp0OdMalXXUcXH0fivaB
TtKDTn8jU+mDoxGK7SeBV6Mjki4tM91y/byE4Lv0Oa83HrZO4TFHyYaly6WOAoI5+2yEyk+2O5jm
DPwswVdkNn9T4JHBr1cE0ooeZUnJlqwCdwpfhwmDema0n3WCA3SOvzjNvExlWR85d5Busr5m1/1Q
TXuKjPgLrASG7dGGlOHmX1juH20VHkZEXdOeziaQ9myq90ZE3fdEEmqwOVMQQVSl3LnZeO9rmCW9
yT9X+fjMI/w+ohsVpspjbUT3UmgMorhafLUyOA2sQao8GSmwyjATW4/xNYeZlJSI/2pW9aaLzavV
hB/zks6czfoeGuFGhi1REZhaaUV3ILZkW9OpOyOaWvr2PpTVt9vmh9T7Nmj4XelN9TgIjZwZNqM2
sqj+VvS+cow8RVlHTL51WnQAVa6hKX5R3NkfXMsttnJ8MZfSzajaNEXBG6yWw2FpPPFFtia2EEwY
34fZeOcSDSEHGNfCtYogrWucaCw4taYdhcMwxDTyu5rU6cEhquBU3VM9N8/GwKxGRBLuUbPLKlGv
W72lEYB50W6g0WU1y/jZo5t26XiuM/81wcDNueVCmYzYeH2yL06MM3znxS+fY++58CCpTCYIfIF/
TRvM+z5pWfzn/qKTPChG4yVTRNd9Roze9FVREN1aOCapPrS2SeOn+walBy6us24jjcxJcqWigCYE
i5Jd1IaT6bjUyJR4Fxe+ALcukMd5w+yN8Ft5c21utm4mOxSirmCnbB2cwCahmu4dH9aDlc/r0mAb
bTo3w+oIhixRLhPBJoyY6NKRDvrVuoKhTHGJ999NZcqdGRXgRqv0vhv7HwUs9N2AjMrnh6lw4MAg
mV9MYWXjPSs+hhiwOqa0+4r6Q0r0OF/bLLnu1L8OHV+xHVzI1EwqWs3/BEpJd+ZoHge9vLEU0A+m
wfDPxPxIa9sLecxPhxyNT0XEZBm3qMjfWM6J3umHvPdnoGCYT0X3oqtub3QNYx0mxi49AKs+4e1O
J2OLibPDeIEOaDNOg17Vs+udxqNTJ58awF4eYL3AdjUQpmgvEyxf9s4l6cgupjjAfKG2gSZDhywZ
Xcp342DxZILrLCL/1yCoLZgMYDc0z5CrKpMIjdbpz1Ud/RgH/c1L8+NMQEtVCePyGrk28t2veexP
VUca09QtJBw2wLIfURhYGVZuVL6WYuFBRcktMSeiotpPACUGc5YWrJBAcXRQ7xx3H/ruPXrlxara
W5HXH9XMQ3UWZAdBLVtiMetSxo0n9uR5A5TqzN1XA0dMHudNUIz+niN2EHcgKgayoStU5m83hWAt
h2cWLnXOMrnPTCAJVE4QX5TdgztIYFsaACAgcGsfXWaNyvhzjMQjxFaOKlp/an155dFBAk22i+Va
x8lPv1GLBlAbFVrWdJ+DG8Lw7NVbq8puqIlH3O/3SYXPqptJI4LIylezVaNDDtFnM3o0NfvanWll
X43hHWMfQ/9Eq/eFHQ3MAZ9TnuO7r4NF1207MxwGIhpUMWRumVQPiSzehEl4LfXzfd+X5IH8DMI5
Gr8n+iuUlkC23dnI8+e8an5pvrmvZiqF4tL8VVR0Xivv1HsxXR+y4N4a9J1l9UQFI7zPGPnEJZHv
Dmzwbo7XiUNINesPra0Tgqbtsh0Ia7cMyFwxszyAby6mbT65mFj99kDNIgPZbP6RON4nLKh27UYd
LChbv5sQN305Ax/ic3JEyo+uEGiHlI8k+2gMbJzmNNJXwjPC8PsHk9oHZM9iZ0qPY/bUcDmX5jkh
H7imINlkWtrJ9QgHnpAtjGq/sD8QtXPK6QZ4GLNO7tfuV5nZ7AoComhEi2Oc5nTbKw5TXX7VvUPd
F/69OsLyJIqhpe0i2TuEP7aija0NbMAnjay3YYfpjoWsC0JstKtoTOqAfEWyhnmHzXihfCgLSoKX
Nyy2tnWuiwKELGYlGCzHqVchiG06z8e620JAMHcmHAqAgD3dMK0O89fOWRch7aJX0atqWUzoyVo1
YG5K1/gQEnSx4lmwpQ7xyjp36s3+zEqO88lILszEPtycjyvRLJ0iCmbjycR+q03h50QhibZWI9uE
EErS0g5QJWAYMvHPbe+5NaYHp0veh3m6GEVybhqcjJ3brpQLGBjYFJHdmOyljZ2c6WuypN8kW4GQ
WbleumkgInAHZgcKBaVqk2bMdXniEljfd1Z9qWWoMycZ7jQDPv1Qm/ftyMIsSp0uypGchtmevLF1
g07THoth3E1jS4W9CZpwIrnSmd/StcQJrjc2WO+5scg3aN6vYSbA74y2vc7ltq3CbYyGu5ltkMkY
B7i1SB3kBY9w06uIegAaWfeVS6uLTgsOwdR3vGBYvVxwUz4N1YrpGosp9E/ZbxJnClFIwodhAg5Q
d7gCfZV+ZGN3FoIGYAacAxTE4eq4vIgmTa21GdMoxKB0nwFSXWc11jQqwFdjaHy3dfUchuUhpTMx
LcxA9gybrGl+8qggxKRWP5W01wXUoJ4aY3rDWsrhxyQxosbpyQjVmWDrUxE6d142PzRld+IaLvhY
hyfhGfWayMBng92uhfSyJvd/NNN8P9nDyYrNQ+TAgenbJSLn2sGUsqGyqu7W58TQsFz/NKr6UpRs
hqHVke5L/TuyKOCHaLInIUSZ88wFOTX5Ru+oeNOY2wBrCPdofjckxkPb0OpqUmVgwwbPeaqkdJuu
yJTbx7oYXjOPAG8eFT86jcCF8g8aycSzjrK7A9tAz1/sXC0/zQPePVj7NJdm6UXW9p5tV4CL762i
fu3Q6pDndPDKe4v4OKUyerev8deQP4rtQ2yzXDMW6PYwB9mNs6weGWjptEPmw9FU5XG2R2Zf1mky
KYOuE/+j79i4NsB7gonRlOsuYUZqXMu80bZJB4ZSsGlnXIr4jbuShtLWP46mntGYpycbfZjeEPXI
l+n2Lba6Fbx1SsnxqYGyb17NtjgbVfLi1fBCQ/S9sDJdqtuzD6hJKe++663dAUKl8ge+i36kxUSt
zFJtUw2nrcbIYqpVfmNo0qyTOCyJ39YJqlr6KYx4PlmdfSxsINN9zZKIZYCoaKR2AKvDNb3JUeBG
+tWMixsgjo/WViZO9fTaalTt4gjZana9qpbfONj3LsZGyH2kiMj9pS0/xOKy0Ijme9WbgWjGwQ+v
fBGbwHttv2T3PP1wehMGWPLM7fpF29hdnCznC0Wxjzepb18mcq3N8aNTfk1m/uqYqtgyoNpa7K05
wdZ4/ceMEh4tLyB+z+JHLODCU2QYBzAxGIpKjflAJvMzxj/CP5I9nOC7isTR0V3ix3aOcOG0yOoz
SD0ny3VCJBoHCJ8YTSrWBZKcdM5gQN/SGGIme4VcnOxSUFiVlE8zDiyOIcnKQfk00ZoFtuIm6b+9
KpgJyIQ9WxA0fqu9ySWST9iBDj1rH/fZg2PeEdclC4B+g8KqNsXUHCRpGquqj44+Ep707G0SNvMG
7AjYd1pgmdi9lbQFskzbLIodJaUOFAme6NZ9q7+NQx0eDGltSw65c2EenLIjHuvVr2MPnzys55fa
ZdRiThfwr4y9p2vV0AwZuuadUYCQ910ixMVhrIb7kmbxtdEmV/JDJ2y3F902Ly1bsNgpn5tKPRXS
fvRhrYhB7EEokv0Wzb6bAeTE0xMyAv0ifnMjyijYmUDtqYwBkIRBoKCFltHMisNu95am16KpnxV1
ZNQ8NdnecKZvVPdj3XA0tdiBhcNyjIfykskO96Edi3U4011sy3GdqyHhYFzCrEsHOr1RoSPuYwz2
ybHFS6yFX6bxOrAg9nN9j8s73vVR/nYqgKtUsrj0vTjqVEmsqQy7i1WfH2yPPkd+j6LoAvRZ/LNx
67PUvbWjkzaWnKZ14JAuY0vL1VZsM9/m4qPubrb8sHx3PbaUeLsaUDLJnkRP9XXXJDxIRXgo2muj
iEzbYfWA3WUmPllA6x3jx8l0tRP8z3bT2hP1Kn3PXt/Vr5NrPVWkkoAU0vq8AEIJQYh9Ni9byiA3
q28bptjKLeerSojpGt2w65TEyc9gCqoUFqO9o5qnJK7UtqSRM7VJFbjuIRv/nbvzWJIcyZLtv8we
LQZiMMNiNs5JeHC+gUQkAeccXz8H0fOeZOXUVEltZ9fSmZXh4Q4HrulVPfoTNuGRppZ9BlWDbcB8
LWfAEYXx3eQVvWBHXQmhX/NqLg5dm2B847eAWtFfw4Vhr+RQoOeGA32gEqZMFFtb7GRsXD3WTSrJ
NmyqUOti/BOuC8qt6Iw91QkbDH+89oIvikcE9mcd0gUxtgw6jtX6e8sp4gsBT+MkGxWf3RZy8YhF
bTUAftk4wIrAeciHf648/9/E1Zsebqf/XVe+LRZ/9a+68td/8N+asvMvE80WyRgq/VeZ0/+zV5v8
ieUIrKpfgvJSJvn/m5wc6p/Y6SkBsZ4ztonQ2wCdDP/zPxzvXxiybRRqQV5Y85f+kab8uy0YjdnS
+Cag1isLEeE3RVmo2axhLQkeDuU8b+05FqTBzYBgslm4ALYdjtqYG0pH3/rcLWgrZ82ztzrWKZtf
3jTeowmw5q91TL+J24KXYqNt29IRErfd7xbY3qmGqqFZZt2l9UTkQAFoquv7SQfW37jV/u4n/eYr
VEVlTR1RuHU2ZnIL8jtifKrjGzeyxPavfynzT95g1H8PLzzWS89yl9fyi2Rvkdxt2HYKYBpU4iS0
oS8IjmLjRdzE87Dv6AOsCOZYk0TBH0Y6oVLr469fxJ/9vr++ht+8ebPTQVTEbYmuG0Y3tk2Gw8es
B0YPXOVf/6jln/qDDZAPkUWMdE2mbRNT4B9/XTn11OmWXE96nrqrQtmFSbI9MaxNMHhuSE+GWU/7
f/4z1WL2pv4Qh7v+7ddb6pEdHmZiHfMpIkNFFnXebFNfYVpYKz+M5sNf/0Drzz5ULTyFAcT1uHB/
+9ZMAUTWpMOxmFl98aLNrgMIgRDGvntw/V1hj0jaNbEvcyN1zQ4aC4c41lOt+/cJKC+QmwDb6zYT
bl3h285npJkyNh6adqZIefHS3ZR1AjDYmMKiv1WEitXf2OT/7KLw2EvpxRVsft2xfr0w0yQvejI3
5lo5OC1XdRD2ey/NImCsdle8/fU7ptXikf3twmADhjWUCkhh4hP944UxcS7EuKaJlc9t3iEQqJGI
lR/md+zNFDNft5CpeicF4E6CV4Eg5xTOuU+WPPVnn7RUYBQ+draxgYFihm15ZRqOq/ActAzMnczt
9oBh2M43VQ1mgOqIdnycQk7nK9734qkf1Zg9zeyGCQAHHZ2iMUhTwKUBCssB93oFWSNH7pJo77cE
jUHYSjPvYTKpKIZgb2sURVXi4D+wjq6p5UJDLDmDYYS5rQusD4ey0oS/UOvNFDcrWgswRnwvWexY
8lLrrg7Z8xOrqGXvfHaZDEuU4pwzXJP4rLbtispeAWg0hpto6G9mIOBwOXxnjBUKFpVXoya/qzpO
C63ZhBXIbdpbNwiLbQfXZjAS4ohm8tqKyrvtbFwLK4gY5RMoZaEuAyu4O5lUMttPRVdQOJ7O7Iva
MhjB+KbWjaqb6o23icFEg7j6rtmKk+fDWspQjbLgrxoVyB8D/td0NZg9UTjUs+abC4H8Jco699U2
3dHEKBK7p1K2MxIacGZYPIX9KomHXteMSj9MjD13fVEr/BHAMd8TxAC9qXNW9mRQJhbzyWiFm6wo
5TPZvIXKXLgTfA16TBGKC5K3hhEEW+0X/QNWen0/48tcSkotyDhjrCmNbax0PpQSXwi2rYw5dBB6
9laTxii1ymtVsW7yFOowb4r65uYjOtKcGNHPNnZM5BIHMD8tTmQmMYixDp0noUBSB411InMM8IXS
sPSex6WCU2hFlmLTxPZ2fh79gIy1a4yOe6LKyXEAk/YWm6s5G3o8hLaOn3K/ZkWlA4dNYB4PxASL
QtVPjYVpFqCnR3cI8XFHHh2cHMVO9Q3FfY4O4Z/6USw7sr9FFWLMi50msq4HmIKMkiadfCunBqFA
X1o13gUELi2kqpC+P4xHYBlpX3bpBxiL9Jv91Z80f3Up1eHSq+RNVCyVX21LxlfzUtsj8B+oLePE
E4OWJ+7ZUtRkz1iFaN9b+pt4prUYA796nViaNx/pV9tT5eAVHWgLhAwxx7hUObcY10EW+vKAaEVS
okZoHy7JXNYETADaDHun7+Zxp7OSyEll+1wKrZ6AL61iT3n5WQ5Sxk/QDoULk67vHLDpGN/2Exke
DmH45YyLBSd5ehmZd0CnIlhUlAq34/jDb2h+PgYDmIGB/eLgQp2HjZd+WnzJHEKbaXNdOHnWPTdQ
Ofobq7WS8AZDKi5VxrLiDOw2bDaUGnfijhia/SJFy3p4dqcC3PKAPVe0XJ3QH7qSo0juNT6UAmSE
9ppLwHsRrNoJm1cDAGiVyyQGuOh783EcUTXRgGKuYJd2tI2tQlbPCApUgg+RjT5UeuLCHh8NMUwE
LNc2Qtdg+ekZ3YGcDA6c3hTcQbhpFtJ8kYYdclQMhk9TAl9+9TPCxe0qyemSfS9cnNstjVqghMUl
tPoK2qVl1jI7+7Zfodi7kdsrNvWE6oCDwQIuTdYnpnJuMrA5k9x4oqF6gJkpsvEg+UYm0OUCcEb0
bXSQmzAR8BTMpUOfZ+haw8XqkizbD07JRdhZ5Ko3fhx0Gi7E2D5WWDrCQxabnIZToft23fGPoc1C
VnyZpJiZQqcShQL0F8Zadu/BvvDh312cpkysA6Iri74ONwP1IXHuPied2z+6fe5dGWYdXngMzWxK
EhOw/IJsOxd1N+5I/IUb0H+0jgsM+OHcl5zDbTD0IejqFQZXjGwzW7xVOmb5hx+m/g5BgOplDJX3
TVg2TyQ/qM8huA4HXvfPvgGaQweL654tB1a7lmDxeEnDaryO4/SjcMjB0j3AFiAfqDlu4NWt2iaN
tk0Id9uxhiUNG+Abbw01AH3P0kfEj54mp84U5wlYbEXFG6BZzExD/BbEbrDBBore0YWtPAB4jXZG
7XmvSecZrJeCu750gGJmtr5KPM+/iBopl7qTTeQhANRdDsU3E+8+Q9nWYhH6pAVmEFDUwwHPX/8h
+xh7o1P3PHGdHolEaBonnLBv2OITeUb9O/iqeoFRQAOig7730WSN3qkizQ505nbHpPbTN2+0xsOA
nxBlkVsU0Si9RCu4f7CimFhZj9/wLL4gXqaHugi3RMu52VvYfmE/9eUO63N8IbNZopbZDRa40iYI
ZPrvDmhiXOcDVdMd5r7FE3LMbcM/JLn1TQ8lpCTcnO9VMhtreMQ8txtS710GsoBuZcJzpV+8+OPg
viALlY829zc2yrO+M6YZRG5fkMxUVAmFJc0NXnhumoreCJ8GoSq9o0DgiLcy3htW/KJMdTt4MQUe
Gc/jZHmvkpT9XZA4FmbbqfNY2oNcMNO8P/phLXaRJEMRmY9WujQd4Bhcs3GsdhDr1SGmXPc0JdbC
hKpsKip6dj1MAfBmCAq9+pHd0jddB9PezC37OtY5QAggoJSFWQOuiLq3ENmTioaRKnzIrR7egRZt
JTe1P2oLFbIEiTq5u7bqfXB786MtlXk9RJJni1XlN9o1T3XkHbKFyKOb4jMcrOvYg0q1IBaxujdH
2AnzCenhJnIKRN6uuQppvl37yjPo2lxuIANwM4iFIrsqoRH+ZCbUnwrn7YZWcRYurjeuheHM53h2
G5d/wWJl0WsSLkrR0pej+k7FwJOXB+dVOMHhnlLH3zpZQnsBg4Ac7JsuVj9Ex3/T5pN1kJTc94X4
OeTujnGsvSkN0a77XO/BcTZrCPTffE0aw5k1xFPbgUQT9K+jbIyjQ8FFQn0v5LGYiIRlRcZGlEZx
NwsqFM2a7aw7pzu7UWA7c7XptJNzNVXbjjXHCobZehwa0J40pDD3+ceI3DE2LN1vo3y6KxyozaHK
3oOm1w92bp4SXcLIFN2eItVkKVu9UKe8atUie/UcV4zmwejjY+uB2wzC19amUbQDTtlX9RlPpLUp
w+Aji3mSITqYq7byr7PU2LoRZSE5EaLz4kM1fOabrjW/NdXcs6EsULcrU+zDhMGYFlbAkBqKeTpl
0dZrLP4y2FF/D1gaU81EWeRrMeFDFtP0U8BUxlM2bZoumym1+ywzmzSFb+Wbxo3W1JvQHaymd5ic
2CjdbjvTkHNl64k761RcHEZfrOZRAIVlDoYnPUbQIdvJAGZV2zSWCHcY0LUql9resYba3AXET9bS
a2mTapkSXwM2l/xjTkhjTFfNZNzaCT9r5bOI00nNXa4z5rvI9YOHCRv+SzjAUF4pGVW8a1mQga2E
QEKb/GCJHwpUGIkoNmsYsbnmKspmMeRw9s4gzvLQ5K3PgU/RuVu6+dEMWQJTYiTnDlglJVB7EcnK
O4Lpaq8BMfp0e/gk1hKc3v4acLJ9yHDSnCyetZzpfDdlfV5bI9i51DsYIxWb6xm4CVcOvb1qRbrC
/gxMlx5OKdKG8nnbrn/yNqbYANqclthw8r7XE8vjFeZR8IpJpaDvUp0yhLtmaNW7141sk5p8kv2x
RJ2/hnfef0Hf/Ucotn2wSUNl3eNwS4s1/rv4WrQTEmKtbP1BAg73g4/gRMUVpXv0iZkugRd+y9jf
4hqv9Ab5CPw1KTpmXEvOBTwhxwJ935PgfuaQ+1BmZYChHaUGRzzNouTE8jCGdBiU/O/e6cHvl70R
/ix9aE1I1g5w85L2s3aPc5esjtvB9zfxSrwHtj1tB+lbz+x4aASIO6N5Gb56AsYp511SVo02NZBl
mdelxq0RfXUOzBarXMhCtHBCRlJ4BqXZZc+umqJnIEtcqOZSb2DqkceYbhO6e0IXxvhm9v36vSmb
mPcKUySIXoPuIYC0+W04VUD2gbGEPBu+KhcUHqN3FVfEKfvcLKHGp1N3bC2n+uFbKnrPhry/g7Qw
vNPpVR3TrkT7Hoq8srdqKYVov/ohUsTgfdKYBS4BZ1bjuhzQxVZW7LktzNfO/OzDyHtxfI/7UUq/
CffdZOkBg9TjPjWl4bKE5MLsyTilw72DLed70i89GSqoyIp0YzVddQXjP217dc/BpHNktfU8DC57
ozCLH7WenHdBeO7RdjMSDYXlOJSnQVX0V4n26sUlScwAQNkEzYwV0/DdZWQgaJU37ARb0hyYe1R7
F/gyi04NP+SeGoG+ASDpG7RSyDbhcTnArmrDphtWka3nTz+TxR3gW9yLlQzSZ7+wqm89CNWbBAxq
sXzLSsm1EFSPkLRbjrhuCCK1aj26MCVhN0Qk1h0xUUS6eVnVzIG98XzpvLu5TyaOFHP0zWjIpvLE
Xbx7/EINhOmwjX7m0WjfkTukCshpVdNsGBHmVz0XFXkOrXJO0sAg831jlenTyPjOBirP8u9G1zkx
N+K6uqdWmpOomHMwKJo7LUiYNBffK7+k486fxKDWjcVmdztEBQU04zQxe87zADVspvfiKrJ7nF2l
HI23tNfYKEGGloBsUnTVVa/HJiEXZ7CtypJU8ya3E8cnmhlZ0oYD0ReIj9reccZdKGxDHIBjgKp1
b5NgZzvALP+E1cPhnwW6w5mspe9zBYOBBS3JrLzaGlZdHvuun4IdS3YThCxWj2NGKtzckdoBIjq7
bUw+sre86SIJCIQr8rDxs1F4ZGBBZoV3igHVpDFwqIstresAz2AP1gm95VlORr5ezkAGBPwfGpNr
uPcKH6QB8opxr0Mw8fjyFNhKtucq2cmyHp5cIsPFGkhNbTBK59WdOUfYbKJhSpqDRrTI9gKk413d
jp6znsdG4L5NQJNyYVnIxH3Sgq9QQ8Pt3OcRzsGsJwXrUfI8lK5+8ckaL/xWnlC7IPVBYTWmn/xz
fZXTOIMSR2tHOb/bsnORsRHP0JMnvs4rzR0FIrwr9hRUDX8jkv+JviqFZbnCFjYcUPmbdN27cUKE
jh811tO8qzKbVVBMas1s3eFQ5dCe/1q4+xOVcPmlLOGSJ3Rdtfz5L/K16ppUyEXPZa/Kzd0PcQG1
XMb4HMe/kXH/x4+C7oKgZJvAY5TlfSEyfvlR1FipOqRgaG0F2l0rwfMtl0yK9mzK81//Vl8y9B/U
SI+f5SEcSCTjRZn/468F4t7FdUxkKs1HcT/Lkogxeh1Oaq8YtobdTWrV8joZL7UgcYO0UVyXIxWW
XW8ZjzEH/0sTzKG5++sX9j8+Xl4XqBtLegiyktbJP74umrYaiqAC0P329NZHcceBqqBmrguiLQO0
uP3HP44kAVK9ZS3pBPO3TzcJqtrtRsCw9P8mG8snOEYpAz4rbf/U0rP/5hNe3tXf3nVWAyY0H8sh
XmEtGvEvn7Bj5YEVCRnREBT6zUdV+DUErQCWmhOGxvRu9bnNqs1Ns+2MQ/ffGvQ/Ssb839xPWlwm
//t6cvUj/ai75tf95PIf/Hs9aVv/UkCeBJqYRYjF03wm/67Ttux/AX3iJuO4SinbsX9ZT7r8kWVK
hZHkC/nAZfzf60lp/styLYBNXCK4lqH7/JP1JLub368Zh1WS4KdYLAY1N7zfvqn9SP46wqSxobaL
zqCoBspijkA6025Wh6CBZDy7IDt1Z27qztBHiPc3PdYcexX6c3quUiICuZO/V2IGFUiF7ZrmbCYv
zCneTI0W4mO9sfhFmEvFXR500yGjJBZwuYlVbXBm8vI1ZJalbCI2KFEVtdqOZP1XaQMMj8dnc9J5
vXfJuz352ugRlNih+G6z4W9xuh0id4NhFShNGs88eiPCr7rFQJkpbLyhkjBqORkd+qx8A6bITEUF
W98xofsBrNx0fpbJ4HB+D8WVac0V917oV2LQlPGqdqcrCiZdbFk2+lRzzvqU8dXzgl3BJ4SYFQzn
LJq+MxrD31E5VWOjt6a36WKJvLkluFKBGg/ULjepDM6D3D7iHLN3pDqSg+tlxZlrBPu1qFiXAiI4
JH4DmLCAWJ1z4juPSYetL4G9hQ8r7/ZgihAvahvdhQimC6i8ip9NSliZnIb5MaV09EzxJnMmDdQb
HnHjsbfnbA1i4cqRUfez7YC0e9F8nwf9yXGJzoJ8JaWnSXhU6JxwKK5s15xOceYnCxO9CrcBOyBG
Af2jKq2MWkMF9bYrSrjhYT4+VYnz3YOFf2bwK3YMKe5pLn30q9n7QPO5wefXr/H7WrseezS9xbCt
OEiILXEI9gNyIO05F/a2NetbCAfJxVAFx10QNM4YcRnYqYdptWg3IT2n6xEd5MAUf7RTH0q6gSra
FxGDX7KQHQvm6aqNzlFtvhPFp5gPb2ZBEp1pcMlbDhR2GiGgMzJWtzGj+DvdKxy7gyo9hJiSzkHF
wwqgKed/YJN70bofMRBKB52HRMlVACnFIUICEga5jc9Rls0VcsyaTMtViAEwyLMXmBGsL974LGpO
Z/Mhrk1mXvImrFFBZgARxeq2oufw0LOGuMlyiFFmbdJqbGe40GSa3+RjxBai6GrJ14KVH19Pp3lu
R5yrhNcLcUqjAYbTaNRPPXmLdGY846u1T1oH9kTpn+u6jje4D9bVXGFjA1jc1wPvYGmudeVokqOR
vgG+YH+LDQ7mhk2ZVsP4v3XQ2HeOGGJAFhWzNXDc9soE1HVqZOWANa0rlE4TsmQm2HW0tNAaJRNl
PA7OurEhg8RsQe7StgEn6IXu9yGZrr2s3eIn3ReRXWzo6jM3GJv7jZCx4LEIyyN15+zJ4ey0IpJQ
v7Iyi2/B11akyuV0GhI4834f1uvB7sY9I5rCvN2h3/IcG2+5rq9UY3UPtLrSdFRQrovqEr+yFWrw
qbaHNu5OoMcY44rJ3zt0EqMlgBJd9V0qT51vFmu8SitOe8M+DOBagocBDtLH9LuoD+VW6tz3lTgo
+Clra6rBJtYdLuGJuONOOTAVO0hcTPPkdyOLpVPbs/DRoQX9ZqADBtDAkxtObzP2sxXGlL1HW98x
6NU2yYlQudq7dyleWse+ojXMkzl0g0ztJi24t8ZjgPOb4h8kW+9EaTccGDcwJc23vnGPp29BCEv/
toD/qNi4IHQUa43och2H3s+yn7gWA+KBUfIOvsC+zOQyJm4dF6EGeYDqt/zcnq4tjfqJqstFSx4a
xGjfdTc9+7GrWOYccsYoRyTLruOWJiMOuxSEA6x+MhUNbIaJ/jP6rVqNRjmcam+pCa2XtIndmFcz
SLa94FFT0lVPf0CftdjLcCGjOqUOGXTbQ0ycVBOxdyvwAeJv26VMMGSE2NNk1CWZN5mXvU2oAeE8
PyY8IgKaSsdSbFlLrEnXbx3CQ1E9EQxw13E74T0J9bp3G+pNmk8cy6QXAIV60RXZGH62dZ2O+hZr
ymnpLgU9xBeyuPNjao5ay6AxyoyDTWkGaGvYRu22e8si46Yl9wJTX6a0qMXTndPVLakfJOFUA2X1
+QVHL70NVLGitB2rPtVm3JcI7DnfBQzWGOkB4vhkzZgQwyVJAC1kOfXZ4oYUpH1VzmkDYh4LOIdP
bHbTmKEAs088Tu7gPSIDfS8w1WxaIZ/8coRPRa8oL3agZz4fLFzklC6eexNVO8YvvW1F+JMrTNM2
FifWRlZldG0YItta4wCVsAVQgMF9NF6cGHdAzE7hxkx7h4YoXjmVK6vMrszzlLcXK/Rdm7PvEBzS
Noku5MwWHUqz6w6nIdyogfV5WejgwyDw8+xSx8S9DtjCnig6pgcfLs1ltE06nHO/usy2MF/b2D6g
NdqfoSLuHmCi+awT2O0cbblyYL3e5faIob1pLXkw3I4bcyIGxMHamJbDWPUIX8rDfSjKG+z73C3C
pMj4Grr5Pimzimtu+f9Aqf8o6iEDneUe687LQMro0KUKXr6Cy5+OGbzwFfeDUwh9661AP9sUJB0O
EzyClZvW3V0N5XsL0XWTtMb8bZ6pEuXOVBMTDbvsKjSb6H3gro8zRT8U/hSufd2CUQ6oMs8RdLI0
mVYW6IVjoMuKM4dXb/EbZrSRht6FC+u9kDjx+YiCihlKimMVpYuyKfV9mHXqOsXktmZT7B56EV37
Onyjoq89jmRKcpkd0rGt+UJ0Ai2UPhMO9+JxiEdxbBNiMh2hRI56Y/GSZeS6Up7LfOhhdTGGfmkD
wP1xnLtBA+QS3tZA/16XqsYUPrEj4Aqi4yJvZzoWsnpPKSXSp1vexNhvkc0CseY2MYC68OhbieEy
xOgOhzYrMEF7cpVIcmh0IwVq+ohgDLzRaAe8m2KzE2k2ir90Q/CPLR3IN7sJDvSUplvU0rukpYST
XiCWSrIJt0xc89FKIaJ05pA909RHJU3Lg6sfMti3iJObBtr+HnbFJhInpruaAyTV9hUz5WZwaOhr
CdMBHHhiUb9RlnwA2PlehQCJiTBGQu3atr+lS2Q7hq5/G5h+dORDJHXoLKhpM6MIXUyP85zIl45+
3myKJvw8RfxNV3SMZ7LLT4sV4LZoNCGTwuDTXBpAsqj9jIlYEIc2KfQdhEmlcgkgKg2D27bukxdl
OPLJziDYuCUxUI7wlL6VtAXVUVA8pryLV15gtZtIigoPu0o2aEyUXFiYTTlP90yW7B3b3h+/J74W
50obEJMRquj6QYTys2+BTeDEoj5Geqz8kuEahtfGA17sEiKwFoqR5iKVZXmvxvkI0eW1CIKj29kh
g4CzbVwN/M05WbF+JS79Mkh63clEDUoy143BXmCO55uZh3jhsdIHHbYBbFWHzA+fY5cAxgxNuScc
AqiHkS1rTjLyTuYEdNmntgIITr9HtL/XLAMTSQn6YGwJKYlOIc+Lc5JPxArtsH7PDP3eFezV6IZD
0sNzpLOfgMh2Po3Gq5xvaz7oa7skEjI3lOj2497W7QmL6JY+EbqpKJExkKoBheJzMVe0vd4HxEp+
QCR1NwXOnFPVdfKqTDqxnUM3PjdGWFw3w8T+XJOKigDd9zGeFyNQzEcqbC5GgKUpFO4NAYQ3o+H5
i1RFYa9j8Wlxr+MlRemhCJyXPIKV0ZgLFt6jZaWPilNiFvtsrsQql9MtGKdVNKZHnOjbHIoAIzzM
mySewKK19IdA1zZvKcWLD7mCZD7O4Y7CtGuDEiU78Mw3c0Dgb6VzHYwj6ehhtPY+DexcR4AMU9MO
7jOwph8AQeDyJmRNYtH9sCn22+asXrE6Bd3GrDtEGV/RoJaQlPdiasq8Wdo3GUFSW3d3Y0pQBv+R
+aEiIkgMUOEPWCFgyUYRf9Jodg2kk/uX4qvT9y8C28CTR35roGLNzUPWqrC5IXTyUIDNBzx1rZJy
JOVbfXeR/LesZ9prUgH4GwRVMJRuUaskqe4zCTBNfUHcpJQ78lTqMrEFLNmNV/JMK7N9ivLix4Iz
wEs0WRdCYhh+atIoi/TeNZ9xPLWnrEvtrckefh9Rf2O1cfDh0U0Ugh1r4hn2E4E139Rym05u9oFJ
uDnLvo52vZ63lAjTb9Yp2qFY0d+MjdoNKoPswGMvO0y1c2hkcXHVPDxMU33najZ3KN93hQwfQlaN
NHpeXITWFa2gnzKkPIPCd4wM7K3i4sTjjb0iZjfQf71z0T3zArej6BxCA11hq6LUGj8j9qv0ym+Y
3LyKEnunN7n9xdp+8etRbDKncD9Yh7RvtWNu7JZoGE3zce8pDu/AadnYhZi+sqylGoTB2BnsA3Ww
67yrvUPN82efSr7Ug+dQtq4x5gzBU19VxgkT0B14rk/X8enjzXSyd/vyoy+ImHfyh5bJRzsMLIJH
Wz1GiSV2UjJGs0vZ2ezsCIAUPNiibLwSLjzoKklvDe6Tvi8UoX/7YBoffQaJkzyCHBz3EFkl/gnj
lnV3+tGO1DjXVpwetTMwzRp8/4JAuisJqOAQDdJ+lIoL2JS13rnk6sjcc3HRu7WuSmyrrm196yIA
yqrKzpYQ8bUzp+PWUwkda3mnz4NVExDhRCN9ep4LVb5rgP0H3Wv3kHiQf4HrYC+JTe6t3nxrG9kT
xkW17Z3yEk0wOvh9TnZUPXcOycja6Guy76Rh1xHnuTONmpyqmPGJIZODJWs8cnC2a7YKWmQMy5nz
BBo1fVKN2TB+WQYBs7R5YQGUX5FfqzZ1A/avVRnGPdh2JVv2mW19H7KIjlIOp6kpGzrXrPA2KgOC
nmZUbIaQkYPyQOLLPOZ/eFMWQ6AlLeGKaKLmwaXLMC8PrDioqKGO7RHC/VKjG+U/6swG5+ZM+U6N
NEjT2gz6bhFzPb/LNrZl+9xz7GRXuHnyWgE4fivtrPvACrv0iskfsdWJY6JT9jKFAnJM7QL2FhST
MNPGii6T4tA4GR7ikadOMYTlSSxYZD+1EzrK5vmTFgtjDw6XLfVUDmSIUqO856PpAXnToxH4OExB
h4ygpbuKXsq8Vw9OF1esndmhDHFh37e2wlNZG2N2AHXHUaobcz4ZAvp447tbm5bGWw7i+qrIQZ0J
r6UCxwiBBE5Jijemw8EWY7Ss2BrtO9ZNG6hIYCLwm+xS5UZHHRnisddmdPFTC1qjQXSbzsjNlJkg
Nf24OcV+AHe1NrL+FVxff8WChdYoUYgjGLqHKK327E9+yhb4F2tWItnjwJ01H53h3OXWDZgIntf9
MDrbVsXUAwj4wZuymodPFpJAIUAvrvC9hwcFTPG+C+dXW2SXYOiqa5GWemtjhd9UgRqpZG5N1mg1
oXkz5unvShL9i2Ut53Q/Nim1wONnmRBa8bIqeEgbOyUWo6iFAa/6ZhoWSz3DRz0ATmksR3peemhk
W2qw4Z3PDeILJe3qmso1e2MlAXUK2mfaVl+gzuhCIXEL3JvOYWyYMbmqLm0OAeEHblAlb5sTvTnY
ElkNi09fkn61eHfOjJt4zZ05+mjL9AGW15sx1Feej/NvkFQ3Vbj2oPRNIDntecPiy2YS7QlzhVUw
n6ZMq0OvYvGCOR70iTOaBM9rg9avakgDj6UkzCqsctHGbMxgM04IF20v9AGWRPpiQwk8EHti2wdc
9IybVJ/9FnN/EjjjfRSH9otOxU1dka3nLudzX67mcblNC8TIIKeSil1vgwvKojZ07rkI5+laqkRy
pMvDO2qls5OYqR9zAsPehZ7FI1F6kB6Kof2BPuNvZnOcT44RWge/M+pNbAxnNyb2KCrLvJkyda2Z
QiFc7mxa2mh3GukNzIufBVMaUB/GBCAptCDVXij39QxNsZtAUCAnYnGAq3qsl6Djly69chubjmAj
yNdsZkvioSbnyLFBA11wgbmMhnXU6uHK9rwdhTA+zUfYv21+Z9y5G/xqzrry7IhvQTk+pOQGrxoS
wLsOy91xttJhV3IMeXPJE0OQmw8sMetzNkxMUY68JThxnYQqfSwlGeO5jFBPykEfXZkyd47Kvvhu
ZZ8tB0AJa2lxYnE7gruBo11MzJGcQa29VYL5iMHyUlVQH7CrtGSxCrWTvuIDzvoPYanvVAa+pSF9
RrgzV5mo3swU3DGRWr5NmPVWVWgiSzR+4+7jHpNCmqQ04Djh+2gRMPQfDXzL/nyiwWODC81peBTP
5p0zFsexIgZd4JRd5ZXn7Ylu0CJkVnceCN2JXi7agi9iLm8Gj0F4EsGWSAoTEUqLVxkE/N2y27pZ
98wlzdExlHdZb2BF9sQr57KTNzCDL/A/AJY7YRZseNEwNo1nPOSZCphbq4A+XT4Jnbq7PKT+Y56p
shy4hb8QGTi1vXPPlhFXs5P8DEMmP+T2/DkLSwwyrK4xYGF/qezx08xjf+cPyX3uB/2W1fnwAiE6
uW6tiorqOMX3geNn45ohGEaiAaVzTyvvys5OhRFTwso76aXez4UNgTayNugRx7ML9HkOmzNRrJpj
fdlfuy0EIMnymaTyQpeVV3ivaQHDjUJr0/QwzeC+p2B6xW0dAtTOf5p1syvongENpNKrdKKq1Bj0
HkAWKKc4r85jmRvbvgxPk5q6y9Rkw4HIAzeVLsjPiafelDv43y0EzgGwuYms/UgHFLXk+FvM85A1
nxzNKeeM0QmahMBDPMF7ruRE1nSWOSbNyLmtfY8/rqMoLDe2IfPpqulguaPbxuU3jsHU4diqjWiH
nLnn1JNpN5d2EsWugfCO3VUlCiEu+S/KzmxHbiTbsr/SuO8skMYZ6NsP7k4fY54jXgiFFCJpnIyk
cfz6u6iqbmQqu7P6FhIFRCrlHk4nzY6ds/favdVEsxrS8tMLqrwjClrWKZ7G3obrZTOd5c0XEn1Q
yuIcyAYCWaG6GJwKxtiNt/As1A9Ph85NLRMjP6O8W/kMQRa8W4Pdocigofl9CtuQTD/RZp9akmAk
umTcDgYgG/rWgjM9/KeXGWkvIpbpQyfk6XKvvJp+3UOgYok7B4b94KJGok5Kr1gz6LUhkrxC9R4+
gplCSYg9nGSc3ORh1eFNknTlI8iB9LKUWQhbKnTTyEhjczfEA7wbFIkcdEgl36O38+9Ci2Me2K30
gjRWshtK7wTpbeemckUBZM49eZcX13c+FJQIOirLecH/AmjdP8z+D+3wLE1WTS9s/uozWb72tJRv
/c6B+2BQjJPY7u+VbuE9zlVzCGfBxAfx3HZpWdDCVAUrRC09mN34MYbuvbaQBS6KcIBkHpOH0GD4
xHAL2QzrkFEtOTiDFQOnNEHaDMgEFRjL64ivwe2i3K/Obe4U5yHnpGdBP+8bwmZDC72VRSTIYRKM
OIj2WS3nMfpA2TxYjUfPLb0nGin8Pgzd9K2bDXmTLWyAJPy6wwbhaR15xOnuxKgXwgyruL8v+/mu
dCXrhr0WK7l3M+t2jBCL8hSPdTFSy4mDnS3pqUvkM+ebZ25SAeeLiDzbfE9FHEFbeOqD5dRWIUjI
0f5J0wubnOFaJvlAPEFplRcRfABui9htnwAJ+yfMgz+ScaZlhL6GgBhbAsTM+FQxPrDJVzdANr4I
0loYofX2bct0x0HxTg/UpAEdL4iGSKCC6Ba4ywddd6hfE/jO2M57TFoxiZvCQA0KLHNj5ZZ77PEA
1V4HL81ZPKTr9UNr6FPcxYyJQg7NrPfY/IdyiNSUOnA4wKwY40J4ZFMH3p0ux35bxmW/94YkeacL
nm+Dqc0xa/veW2jUHmuMGf/s8xUh0pXGm9nOBHUJ9vN5Y/lZ9QDRonhj4kZQFQUtR+Tqupuynwv2
fGZ13y1Vu5ENmP/dLOQHrXlSYuvqR8Ddzb6O4gyteOOdCpExOMEQ1hzjmnO0Xo0VHP2fQovuv9NS
+9RZ8IP9r4gyZI6ltURFEFfXEjbYhe47qDqzax8dLxfX6zeofWAAMA4IIWiKB9M0M+42PG4jaN1g
RIaDlwsxorFmawbxcltKVR1UhyzLH7wsWhICgz2J7qEk+M7xn72pOo+gBQojPyY2+qe+rdqrpmxf
AmZCUc51plqGY2RDunLnxrjznbpETKuc8lZM5cApOzvCMoe66djQDNpg/KAgv9fZUNxkTbm8+KAi
aJDLeOeMbv1QlXlIMZI7a+dcRs6aPceQkbC+Wa6UlCy4x1PbX3W69smxDo9NXYf7akqg0GYmnKcK
dAcafkZxJarQ3VSGZD/qUD5qCK57bjt4Aracpy2ZI/Meap7CuSVsOBZefkm8Ru8obL+zWYpDI8lC
JWaCXyZQdD9QVR10kz3iR4PQVRIr4LU5Mdk4LEaVUs8WEFGXtfkmwM57zZew9MkqFvb6MlPPbQre
3gQag+lqO7nQhpWxQ4qxsV3xDZsF7qEp2JUysW5EYtbfSQQEleQTp5v0RbGrfI6CWpn1iXuxugHD
717imf1eme3GKZOHmF/8nOCan/N1hEVaodiZTI05XVbOJSxacotLiXBYvuqm4mE1fbYvW1/Xk+Gc
G6/BRldDM5t09cSpEDrQKJ4MjR0BO9ddZXVkhWVMB5Kwc7c+hylQHwyrUmISnBb5nG3HtHbLHq4K
pSw7TMwRyZi+e73I9KaqdHzvYSLZKKMyDy0t39wz0PkBb4GaA+61lxrochNeC/TcBIKinWE63EzX
zprN583ji+77Lz2CFKxxgW67giNBXb8FyTSz69OIRdjf3aXE0ExtSjYzWA1w6UNnYWmjY7zFfvzU
pOW20vLSNF6Iyhyq2n2yxtqw5wO8EK29lSaB4wQ+NJ2VgT1gOY1bnD+6TE4iILPTX2liuWYc0Ro0
uQ27O+mh4GzW34eDl5+zrr7KhuYmabzsGhqbyTy0zKuNamh6jCPySMh1zwOzkmMyGvI2bipj57eS
zq2RtzRFKzs464mWcsjxaMrm95KJRcIDeuIK3Qajg3U0qGjsYizLBCrrcJ38OcxojsS2Ogcrlf2P
WWpO01OiH/JwUdSsA44lSdYrZqBYR25V+wtOQjnh8fQ/XPqBF6sb6Fdrb9+hf5y4Zehr21tAb2Ib
1K3zGNSpZG494ZHTa5ZxUlWXIO3lTZNZmgKpQ2FtQG8v58ramA2tX20tyVGV1l1The2ln9muUhe3
VZgVC19iZwaE6Dr607VyB6K99z6uKx2elGTj4bXcjh7jxhKS3clZYcDEqIEI9NuzBU7tALA4qvLg
vVuRFmDk2FjlEOk87qMmY5HNZ8O+hjfK8p8ek7T90QmfKzJv9dQcpC4efIxGBDzRX9umYn6yGx7x
jGmvBXYmVm8WX1C2wNiXxbUbQPNX1luhaCcHzaPh0kTJZu5P0JVoRUmjJQZQjHI/EjQQN+Kg62Lj
DdaNnoJxX+P/3IpwfOVxhYGnH5egJyReiVPeefTThsicUeEPVSR5jqomjxT5ohNuGR5/ZsFFGlU6
n/d5CXGqZBuDVo4UHbUpORsnFYIdNaxPH9qL4EmRAbNBICKbFoyNbYG3Iru5WvjNU90cljHjWEnW
WmCfOA3QXjDOqbUagbnMaIAZDBQHizrztNQOFNmy19wzZZ09o7VEQ27oDP1tTbilld8NHJYPeV5M
N6mOIzGq/kgsOd7XmWU1Ns3nZTQOaT1Vd4mR6a3VByxX+CmB02LFh65iY0XG4it0bx69mFZUTlfx
2hrFh+9jHkI0nZ94Npz8CjF5c2cjY9gC64hPuukp/Gs2M7PrPifPJWPXrG8XoBw7g5ko27bzrAPm
JipLizd2CzQC8L+3HGQgtrX5O9BikmqbFKSLiTXM78yvAKz/beYDM8omgt2FyuadY/UJHWvfe12w
O+zHgrEerXSOXAdipTat9DmC2+82J5S6BkMr2o3geEFWyNmwidvsG5+x+iy2Octi5NbWat/aOR6S
cyvIfnBsidqmPvg20UpJ1p0hsDaAbKdll2T9sHDslIJOJRpbm7bYWzhbJzsTDKbHnYSbvVkCRTLk
wNGxze/qbF0X5RcC+n0KeGscvJSlNlsI37av/RGyUEw91MENQn/iHkQjqjW+crjGNbF3TRr7tXjw
LcO67zjUcbgJHhBFvxlOPkKHpykb9xQYFtMa6VKxYli645swbhXnhHf7lxFWIy489A5Z3pnzyyRL
v2cdwjCTX+XtnUku7S9HrSarC1QfwQTGPDunfEXNuCmN/ynM6nX++8wg/NIlzPCFxbYmyeEm7DlI
rkKjeAzHuLz0sUtgsRdwVOoLjmZxZlDEwLK1i0vCCb+WMcHg3p03Zbd+1jwsRvai0MlPXXIIWu8u
c/wHkcG9XOj5YYXqoONa4WMiGqZVevAiS4YlAzY4U5XToHAy+b7Ib03Nn74V4LSwSDx8tYhUiEwr
tYGj/nIZW+xlhyFNE7lnDt2HN/BCYYo19o3JnI8etU8OEMatmagW1dOQsdj1QpMvcZT4PCIq0JAw
Pxef1QWTAaZUKBPpATM9zftFNIv3FLZztavTLj21Q2JCcZ6k3HHMd4lYwqLF6aSOgwe3AHtRmZ7a
4wmv7/OgTM4UkojOQnvtYZmsS4NlJV+pHyPUw1pLoM6OWB5x4kxaYLqDseqvfU1rdZrUMwWR4Qwk
FvnFtjOtWx9jJ5ASHtWKpLA6jB9z5a1LLEy3zhHJCQJ+e52ic4z8DGfV1MlXVHHofz39inCME4Hd
L6e6LZP7uWBrDhg6SL+KkHV9mV2zA7iGHdII5sjuGnr8i22DgRxUFHiSeIZOmYfScp/mOr0zWYYm
Pd5Lbjjggu1ZFfWaGX3r5/Xz2v/cd75VnxxgLFt7NIu9STouQATNiAty5/OMK3jnT8ZNmwsWBY8O
Q88gj/l5+4DAjGkm5gK67YDpkz2huwDowOR662R4WOxdbdkPljEj96+xrZjFEwxndTDd+rE24oUh
MUQunzQLTFFQLEjRdFv2cBpmZdMZ0I50ejDSsDc2CTfLLq3nz9KY5E75c7ht3D6BqUdnTermavCp
V/Gy5FHSoT4c/RkeE7rdi99jb1vrCeI4eLoL8euRGpK9chqxrysJ4o8kw4qQeeb3zSELpinyY7PZ
kgGBpE/QqFdGwgh8AORX9yOCJ4scY9/O1K5YSNjG53WmLmkuStXGoc1rfcUV8fGZFOV70qdi60Ml
vKoIQd40anxTnj3irTSBoIHB25nJiEBwaZcDw7rgJuuar4FZwqbCOB0NONTujAFPn8v6HDF+j2AQ
fC+rnpouTXYVqi0AEOG4L4e1cnWoyujPxFchvh/mrt0RNSfbp2/YO8MeQmI5SL4ZMYvvi2VM7nr6
sTuJ/HuX94xb4toxb5DRtVtPqOmpo2o5817PmZ25uyWdjdt8DghloIkU3y0GnG1Xsj60Aiep5w/5
E5X+RKAjmj5BV+euTbP2vqnxG8+KUojTh/OZtOZ4wVewXIdqSpat12M9DoMYwICnKI3CviCkqu+Z
/Jfy3i5cceE4NF5jJwuAlyNv8RidYwgMPDI/aHzNENxy/WMsXcXxWcbBkzuIO8rIJdhVeiAsCJ47
M1IzYTTyBoRj0kSPNyShFzNkOIOZMNMKRqA7g99+NxDTvZmhAv6slUibD4Wdx9gWyIF/YlJ3WdRQ
ckGEnFG0KhfH5jZNJ+vS2R2scCJZrgHPDdlez6voo+AmDchbspO7XNTLvRIVXZnA8SjG6ikJ023S
4OEG5eqho7VFRiGTLSVkMpZoVKttEylb+Xue53a3xnQrd9YHd0lx4JU+kg0no2pzgKEeXWzY/RLc
iarA5Ml5JeuX8L73MMcheTUvTst4LHKyarBPuTNaIadJ5CAG7b1dmE+47sWTIqIJOyrl0DzkV6MT
qntrwKcCq/5b3Ti3jsEJR67+rBKu5LnMS+M4kYC+LWuyzURC1yx1eGWgtO8Yc61rgpVOiVED6Qys
O1tO83GoSTOv/Fv4KxjUh7eUmhZzWWSH0x7b08Xk28kkTN8weZUQ6s0U2gGNgKvYC09TX0QmmFUm
WvQx5OTpjTUY+b5nd+w2iK6Sc5P0eGwmN+OQMxuXpUuanYTSeqAKCiKvGO1LIkGCxmh315nR8CG6
mZgZE+PTMvp7KyVL00sogXDUmyQ1Je4DeAvssXUaW99AmPXIGlQ8vCzSAGNSxfKbziXnI4J/vF2L
oTUiDqXfaopbCLXEDF1ZEIHfKMDu7aDp6QBPSXA0MOEeck4upJCtgXocGr68MssjGtwPJLFPHIHn
2xSXaO0KBtHGyZTDlSnrPTfpL0J/N7aI+Jwro24f48r9JBGCLbpyODe2RCXv0yA29pM01LMnGA0D
r1xucgkxUjQ57uO+lAcJckoNE5s28npP7PpgKoJvReszGLAJsNm2S2V/a2Hhv0+E1G/SJAM624rB
4ZBXnOyxciG9VNNdTeZ8P7b9uAtpQF55I53nDYf75D1d1ru0qOEhjJD6wdcXpzSHkaAI4QbADfl3
1LdlaopnvGYU9mmG1odg8ItPZiTDBSve24Yh3umyPpjMgs4+dAbaYoPxgwQ1A81zVofPpeI2yeu5
PAsVyOPkVljdS3t5SzNB24OR8RcCCizA5SyfMtSyjCUM41SRioCAyPo2uOK7Cql+g6yStyKu3vui
d645rsyveKDiI+Lp9n5G+3PoELF8epwRTr1qmlvTVM4dunpxEZ6UVx0X95ZVmdlFi0WUDucE+rIa
Tz5EqE/dhmiBEWaEkwXps6fJh5Gyv6rEkt6UxlxGSdkS+5XIqG2t8Fjr0HyVk/8p00FfIHNbaOzQ
c09c8BvpziGoQee+JKVuPOZNYX8k5JSDCKrTR57XLVPSipOlZ57QRV/l5fizcsfTQljvZQaOiKhk
kGTQ9aodIteZvsYKAVhWzGTiiHlfgxTfuf38w/AHHXWZqu/DXiHmzwGF9ItV3BNWS2vRDKx9XIMK
5Jg2e4+y5oVHNAfbwqy7nfDzV5Sa7od2coKccbeCnAj6Hz4LHAQJ9MccpXm86PHTpOoWSx0yX5De
O1K4Wrb8rBM8+C3hBmcv7b4AVcT6SAOq3NdG7z9yAgMaj312X0uuTpapDzkwYhyNjMcGdN1OlfNz
bRCTFNIe2oauexIGST70g5wLPTaW4/XZn+Xy7qfoMRkeh6BmBeHAVs5W0IEoOHaj95ESRXJVrlOO
YKqq57JYTdUJdoFl4EutcpQnIANYv8mBrT0bv7coX+ic0gNeKlPsbTgV6AEBKhxsooB3ICKW/diZ
6O3LtPCPunZpv0x2V0WIxcqjPQwu83SCm0Z/8d85ezAx1h7e5P6iG4HMSsUO4BXTjS9W3jgHXxv5
KeMgS/cDNOVc4hbtLaIGmlBeXAw2N4IASfoTmF7z0SdWOYCGa9LWcTF6bTyZwtVbNLQY7RsHnoiF
CdQSw4ag5KiCUJ8B8HpHyoXiCB5JbsFZUgJScH1DAogQUtDq9WmqU/dZ81WDXCpyWxAfJJi9DrGX
HGwRIuYd6TKybpvJBz0TCiOvNR9Lhvegiclp6Tyveyi68BzaZEDhlb2u/fR7tiji2/JKXjEMDUGH
j3YkEUuoDf2QhjiA1jsG2QDRHFXElrjn724xvqiMc3Cf5Kjkmv7U4eA7Qrnto2lxrX3dzU+eFcwv
U2rcIsCmH+2Hzz1hFhtZm+9A9tm2qA22mblqhzHae1V1UxXOI1E+8Mz9rtqxA3Zgp+B+4u999igi
DlUF+X1o6gfs6QgsOvJXSgNihAXY6GgbXr3mJ5aEeuB7eRaVukdt4G4lHUREs+sEdqYba8oZIpmd
3zBBiMamcJ6aXzdHVWGyRbSxybp5gaFCpSYEHagQq3680UFgbJcZArrZQlE0Ob5mMI3C3sZBbJn6
hIQzO1Jrs+x4S/CCBwsokmpo59UG0ShjhnOeSB+khhkOEsNwj24r3atUc0+CPnT52kJNOLsPjPg7
8hn/mOXOe0IuJ8SL/NqEgn7T94a1TRsn5rqI+VCy9+xDE3NF7VLRoArhWK571hsUuJPd5LsE5Bh3
KWdcj1SaVFrqbhSNfUs89CrWmxndG3rqX1CNj8d2UNMVpVfLQM34vgzp2huy7JUOTFpmQ60zy5K+
0lprJeV0CBd7vPI6Od/8sq39twx8t+qretTt15e+/qb+5/pXvxOajdI01f/rzz92//wZ6fTum/72
px/oUmV6vu+/2vnhq+sL/iov9K//8v/3D//H169XeZrV13/+x/e6r/T6agkjiz857Zy/RYc+5+03
FEt/+Rv/NOc55j8Eyg2GhqZnmi6Oy/9jzhP/AL2GJssNTceFq0foVFVT5f7nf7jiH/wJtxY+d/5Q
hFiEu3+xQ51/wCGFw+UK2+JR5vX+9ye/+6dPk4v2zyvxr5//yOv8nejnCmFx3g9xIkMq9X6HIBIt
3KCkQnaDLC88J750znnStf8GKPl/fRfconxE1+RQtKIY/+AZpftG80wt486IQeevURCankw5f/66
t/6fH+Z3myFXhFGnHyC19UxskFzpP76NdkuCqr10wOlbExuMBoxSJjHIGvSzs99X3bNRdculzi2M
M3//1r9ctn+0xa7vvdqQ8Tgi2Az83yyOZQz3H0/FgKgf8+wntqyAfq9u6E7h64ftFq0Eo+kgcf5T
aKBUe9HYsd5pSDfxLi1RE26YZxYTi7nP5Lxszbq6wV6cYhv4+9/1r9+GYzohygdQpvh/f/doO8Ew
5F4P84suk17zPyQ6bHMu7Ou/f5/Vxv7nS+IyqndpE+Ey5W1++zok0JVx9JYJSHiuu01qi8kFy1Y2
43VQjx7NHkVTUr6hy88Infn7N//Lhwxojwmou+s/ghviz/dCD1HAamxkSn5HeixHcP9iN7r9N1bv
3+3uPM6eJUCWMkTlQQ5/e5fGnlHggUMlSl5274MHmGhwbfXiZsvb33+e9ZX+dDHBBPieg4vft6Gy
id9c3lSsqvSFae2yhozITeXFLn1b5DG0XYxLkbv1/N+/giH3si1MZiG+765f7x8e2qzvnZ7K3GYW
i5Uv9X5tNLVx9fef6y83CQsixmXf9fAbO5QNf34XF8pc60As2tmmih9AouVoHzP4YFNmn4TZvNj1
XPwbx/y/e8/fbswSnwGaP95TBA0ttDJedtSB31Xpea86yO1NkPj++b/7OVmS+Kyh6UM3BNnx58/p
J1ACO4lYUQRGfB7gmt5Z9jKdc6MmPcBFRqcJMc/GOPr79/3rfQOz2nNprljcoPbva2JSjQZ8pDUO
ZWKKP1BWfisgGtEPKiEBDV6Z3/79G/7lkWAF5H+WjXk8BIIg/vxBIbTHXdG4lCY6ULdWyKhy15ul
BAgZSOP0929m4VTn9f7wYAC1CdjABBZ3E3e5a/92Ya26gfPTIEMF+1gMh5UtU53B8OrlVeq2SA8J
HzLeJyVpeQehCw70MBKYMxc4Xo+uBeb1G9pUE3hPkue4xDvFWOA8t/5s7FW7NP62tmeGoqTqYj5p
C+nUEbjF2Iuqoa4GavMJDgvGwsk+9r0PKxkt/4jkPEAPvi1bxle3TIwX5zIPvoUGYkltlJ3Yu3AB
JrS+F/sUkhtuRbTRcRs3FXP/I7bKSX86JAjSAwxmMuTG2mtWa1YfWmfpxQhDWpwWuwwj9ltdCd89
eXLA84cgam3Zo1OttrFmjsT8rnYtwuJy7vahDYdDBpwbABR6WHpnherRx5og4DZ2YCfikBiuvBub
cByAENLGvSPqLrX3jfDVm5pzw9jLBQPWftKNE1wB/qerXrQmiU8WZL7bwCRDEayl2b3EcDJApFpk
wVP7VmpOvrM6OsiNlUjE6mCLV0PVRuEyGrGHLwyztTnBZkM8AIVF6IqMvlrHQpCbEZAmsVDCvWBY
rBJ8UbmwwAgVCtyj8Iv2AuwtOIqJQjpycn9le9pOTNiYJoHJnK3wIw58TReqnofGu5jj2PqoHbBo
Wo8j2wUyy4a27KGc51IclsZBIoqRHEA/9MBcj8dpCRcBTwkUDnbsCYKTgfJaPPnYJYlXg2TE+dcL
aD/XWntGZFv0/win0F5+x9SpWk5Dox2y3k0CbE6IXLGr9CPq6SiQlfUqpRGgHhtz99J1fO+4eIEL
dVexzMIniLo10x5JaA85WUPzEoCfpeqnvg23kx07+Q2ecjXvA6TzRGywAaKiTtF61Fp5jy3kATwh
dt7UF9Z1io1SYabbVW1H+LzXVu63tiK/B8dyUOZMYQiFemu0dr7oUuIcL+dlsPYmySJ4k5G1IvKV
U/MyaNt4EqKZchTCBhlqNUHUakOgFcElQyI5CZa0WCQyEsMgVyjFusCkcyBdt4vjl7xHIr+ZPByu
G8FcTe0WJXgsgLRm53px6QNOg1b3VQ/MPjL6Im52Bg8RKSkth7ODX9XJK3TglhfJjRQ5SScgBRoY
GD7tZLDCm0zWawqU8GZM/UE+Q9vtB2QTy5L6GOXG2PoBhBWPJW5BdDxLD18Ddn2sv7ulWCCg+yiB
dp0z8jCgkJ7rXTnakJ357vL5mKVW6Ow7ew1kgyytmNk5Yulv4TgAW/NxkDlM43lunkpIXMkDm6DM
9uBN037L/tbcoL4ZkERmunzHZWW+GUMjb0Gyu86hzyba5QlKiOzUmsWInSM0RPAsbNs88+gi0BrB
QEWtMsQj9IMl/MgF9LZ9kzouEWx5YLXhh52kZXpnQ1yiIzNY1cLrlGTpYOVVzDvTA9MZ8MiVOTJ6
dFC23EHMbLsLlo/+cbATNz2ZdYu8esNoK8VFaeZsynvy7JjH4eswJyI++1RekYRX5PtWzJ24a5LM
7x5Gv4apRtY8XpUj/jNcoG6V5e0P+nnW9GQ0SGqPPJtVEY1O5wRfibdk8b6gNgWtC7ANxcJsTLCo
xhHDmwT/hPGRZiSJUqVT7CcPLvC2pXN0WDLf/MgI5662swX57mS6XX4fGCNUECtW+QNFtPmSLo4u
oyZQEHD9EnKBORbNOQBd8l6X1vTFQGX+WVEF2Ae3bdJbeKiZukNw03xKo1Ifbm2P9yJHabB1kga9
Y69dYgS1a639KzPyQ9bFLVPc4EEWofGDtujy1o02aZgzR0QZKc2s84xsqTkAzm2GHS5R/KKtiQ+f
pkUijzRZMxpYqiARr/IZzBEKukDwlOOwb+eunrA+0FOnBxx2XMJJoBdUQazgw6btk58nrFhDw8q4
QnzB3plgFNFbuuXLaI4sq+DeFnRnpfA7lGPMqzZuMfRfY5h16D3C1nhJmlzc0c00bCiafZHsutYW
X8TPu9VeNLWtzyQkDscAVH4C5bHmaY91gPcQwEt76npQFiMx6fDB0ql/63AaEfTjGFLvFEK5m95R
yz2IRGNNnU98wt5IlcHcltjmgrYpJh7HqgpRbxkw1l9l4cpvxHXRCeQDg3Bi5sNvXrhOgcwYhZV5
KMzeprNqyODetoqmfUISEyaoQ+zh2/rVfkfgD9vE1aMH0MXgk6LJycYM80HeX9OImwKYbJNzQDFj
Y16TXXJnOqg8mdXN6dvs8vl3AXI/GjnzaDKYmCAqI+pqbYQxcZUzzlsapq+dnlEglAaLchwyIj1K
X8FP1UtmfEI7ZFY5wmBb2UxjigN1tqsPLfwYZ/lUIE1lOD5VT4xnHBxqxBleV/SsrQjgi8KnKe34
SNss+0oLT8ltZfiM/O3KVUDPoSTs814a4QFzpf9TBhIMWzzP+cjKWjl8o/bapfZ0Eh+moub1lJhv
4wAw9qHxQ4A64TynLjpNr3gVE4OOfRWH7rBz4xHDSJBXSD4kLn4mLlC80r3ljjRCDWuMgbYRD3Y3
tQrKtZ3VjHkSs0BYa2Ymnn9UwyPzTIPJSFHFb7WpAVQShwuUNkbWjaCHGTffrOXA2NN9/c0wmLeg
2RcOoAemJZjLsolMH2J7po9AFHGyJ0+wfUikv6Q7zi70NoMc2tcBSy5RnkopH96/K3De5SSK7Y0O
NRCIybg54z8p5wjkYoFgmJLnkxSn+CFgc6Yb6cSwnBEged2+RVsOuI/qS0eooVk2rbTGRJEFrW/v
O+Tl+oRxgoTknrjgdxixtJfzfkGM2CUCjXwXz4wqYwDrbOCqN1dtu+iOU67bJ+Yg0jzFVdGj2qRh
MDFkWBQu52QV7mUKEQCyJBSqPnWpsRvjHIryBCOPGMQ+w7iKocbbL4U7fMpgyClZ6wyICDBJ0Eeo
9YmzJIIAIoSTLiEZzmXPKL4l//ZGkkYzHrXVS3L6XAflw+Io65RVSlBDKqZHyByqCe+K49WbtCzT
4Th6vn4goKvSZ8cxXXYguBQvarApyoKJEOeNIVJ7DUyqnIM5QoM/+nYpdWRLKOnoHbvsdVzi4VuL
mi2IKisL/B0eB/8n6izlbTo7TskKZZn+OTB3evSKPjybIP/kbupU+zIQDPeiRcIMGjIE93O6lNZB
Ixk1t4Rz0YxNILSqrdPP7cvYVD17vN+rz6lO68cK9PZzB1IBQEer1NGvNR+6VRnzFUzzSMv9MYFJ
OTs4GJbSQew05V51X00DctUGFhOqg9JqXrt8UEw8J7PCf+It3i7tLVSyxqD8FyPNyTe15yRoowL4
zxiJcuA34rRHberS3sAZ2olGoaiiM8WTFmIm8Ctv7BExB/4FyeUveoQFMiU33HpHf6uFcz5ZjEsG
n6Pwaq4i4kyj9h23gTuo8DzH8zAg+Pc8LBK4Jw/Kcit0hfHy1lLhycieSspEswsp6ESGZAL+XsMk
TafVa0x0OBVRXZY3fJ20sIGFkD4t/FTce7qbP9KlaqtdNRTlI4QZ81GImYgzLCsapYuOv4ZsQsSf
ZHN/F8bTgg4+yFuDe20OboJYo6QP2yl5CZcGnGPSFAztKLGn71hRqhvHJhNsQwlDXIK7ZF2HUsNI
KYCTye2pFdOAVUub1UkFGaAX4WI12yjPsJE4MrB6ZQjhrjkhLWQkco64+IOsq5MrPR6dmIL1fmGF
pMndD7XcQ2KJH2dcm99orCEERRommiizevXT4l8DPk6m5tPxBAnUXmq3t6ggOBKQd1cGG+xWCJS1
DtWjJUqYBnVM/icjC8OLkPTZ7S5NtEni7OSN71iFgYGFVeMCvGBt3w3dCAegTwwWZ5U5nDMSY2zB
xztJeUYyQFbqxFL0PCiZfmLbVdOxKGPnthqWIr2wRJbv3Qyw4aDHKXgswBfBB53q/kO3HngmIxnt
w9hB8CH2sI5fAm6E/OSIunwNzWFELhtLhLRh7/pXtBVoRbaBzp4tnh2UTpkNcNwyZIg3ealY2BFt
o8fzcX7iyx+4JynAHOdn2Q1ECPRWm5x1ig91k6oW4G3F/ydoqBRDqWYcWFBNohD6aAjNsI5IPyf6
DaoOUrgCRca4Gw3UzdFACPqE+BGDNmZAxhvUva6JUWAdhjkFq+4WrMWUbUd+aZSGCfksG9J37CcL
E9vC+Ctw36lcILJbrlS3dWw5ZC0OWiP89CUidEEtcCHNxWS/QupYbbLR6uL7XhVmif63H98HO6ye
yGCPC9ZWWd30reU1NzQGQ5aY1qT6aNUKH1PQaVWEg4m7j6xtFORaLz1R06COPzKxEsMSAygcCyVu
6WiQo8b02wflE8Hgzn9xdx7LkStrd30XzfEHTMINNFChCuVZ9G6CYJNNuIRJeODptdBXitBEA001
uSfiHp7oZhWQ+Zm9137Wex1SjwdP4SnJ49xDGz7QRCmPspH+vPVBmcx9+gU83GHJ78vlq1h8GjSE
JRzqvc2zjlPVR03WR2b2C6Q8eaT16pMwGuL8U9msSmsTu3E4JSmXUyMbzUaJSMQNA0iBMIxCGSrD
2OnOrwMUubqVZNLOjAwXFmSVWNHU2EQmBKfmbBbh+pv+TQgNQJWTJYh27apKTsBl0E0xQ7ICKAEL
XnMxZ39TbWTYWJQUwRsYKQs5ALHIoX22VPcIl2d5sTpRvfdgEC4xuzlwU7iv+LCQSnyZRqFdBrRE
H0Osp9rGbThQsAxl3aPqPHu1R+hJFg6mAbYrt23JB7mmkoVOV0d/KBB6FMoucdxg2Rz+HlkVryS9
hjdi46y7WhcDHKLqUnvpXTKuo0gu3O1WGj/3xdrPZBFitEBrIudpooxKMCSnKiKqVcLK9FlJj8yl
c+YWM23Jj9mK5L229folclEZEd+6rtHj3CS2ofu3dKeDaq0QGciCQSMGPYPOA5MWhRN1x75GSvCM
9RQsKaIR+5DHQKUxvvsJauNVT9AsEDHg6mIgNJiq7MxZT6HAEkg7BgSl6FoQm7X1iKNEGTtES4CT
Zja3j3k+AouWwlo4VewCo38MSxntMXwAdFgqpgTVyNJ6KEHx+AFt2xr5i4R82rHFT8m+0QY73vd2
WyNPQifidx25lGbNy7rlZCYD1sNtiAyAKcqlL6DN7CPX7ZdtLxJE4IvAs7spmlXyEvlR6n2x6baR
wizFzIJyrMTb0FRoXxx/9HqiQnRU9aNlZ7ep9xBUMcZCT6/AxGPvKAr/mP5HB1TOxKm5chpesaQz
rBHdYHwRCYOmFowPub89DhIgh5i34sPwT79k/pMyTTx4uJFm0FxmTrbo6v5t+AmbHtVjP/E+TnVs
k5G0Crnsf6IulATJF9pH/piVAeIDdfArjRCLieV79U9aBqAMhRRsFnz2SQm76UCsDR9t/0+mZjV+
lyIsQr2WItotjiMydHTWPRm85Cx0tY/PGPlf0Co1LmGTdpW/E7HtmaQoIJyL+fqGMPsnqnNanpWd
DsOzftcZV2UkFSRoEydMNN6GkDtUehZ9ZL+mALTI6ln4bxyVYRdssIB7WxMtwAtv8GITdMDUJKl6
Ozs0NFEYdouowSxqo1oIGtuZ/qLpsd5pN+aZo4KMJ9E59sk01uAnhVDn3V7ToJrMbL7jQvhERP2L
i9Kn0f7L/JgQqe5foBSzGKDM7kjO1OhO9r9SXX34pWPcPPh6QIYIDXjh3iKoSuQ8p/thza9iy6G7
V68R9Uv3L+Cq1cm6gkWRvzPZiHJCQ9cwLPbSZMxCrEhgLGHiUFyBHh5eeGENid51Sl6UR3/xvfyL
28oSFpmrnQF2+IRvG9UH9HqwKrH4Y2V69ARUm/CuApWqfV3IxZBhFhnzJ3p5jMdGB/2cc2FAZZo3
uUzv25Rp4bZZsA0T6tO65iHtFHBJh2N2241WTarYEpUZGy7e33sTBB0eudypf8uq7YeD5VjUEVNs
SQy5VQJQIsOmX7xoeVa9zIptDppF8s3qZo06Q2xA3QBNw+qACnSu4iWybXc7TVl9AaHAcS5GFKuB
GtgxMPmrCVVz7DVgbWD+een/xa6ZYM2gHdkpP0LmSfng9WtIm9Fg/d50KzabJByUiQMv4Rxq/8ja
E5CIN/0fb1sz10sd7vzAH1xlM1V8Wzi3efE8cZCC2QcPURK/+RrjnYAAHRNKeVIxdGtTV/ywbWiM
reQ0wFva1KLZlpXMPlLy4ykx28yDcoWAi+wjE6/jgaN5ePeK0olDfbZLKnCd4dMmLuwIl/RU9hF+
GFW/VRjz/opIN56y0sMcgntz5MtcBfu92aoXTszhzhxckLAdrSamVQ7oX0u2+R9ztvAnphLs834u
aHx2Yh6M98iOic7o+wa5/zCm/dVWuISDNPeVsxtxTAiE8zY2k461JVJzXUTR0WYIzLyrqLT4kM55
nQTYguJ3yyrVvS+1AtmfNUYPc15iT0yMKbv3p8wUDO5KE8tjPvihMIbiTsvnog3J80ZDNYvIe3Gz
ceYthpBAKj3zK6gIyOY94CekXu0Y3i9UNG4/eyF9VXRJ9JLEXTuOOwggRJi9Rwxa1S4C2vqrg/GS
YWlqQCDBBNbPgq0rX1pma59RZxN5vfAhVGHN8I8861Ea2cYCIXVP6ed9j741IELx4uJNd7Q52taD
kb+kBHgUuzV7AXLuNBQuthnNfUEspLj1OR+mEH97/s26eR0jdTIrv2AcYcTGyx99uMwGW85d3VJ/
Bjj70a5TLkNmzkg/vq8G9O3HatTGv5bddz+GEqs1SCRNf0o7NjKbVgNfFFaJNG7CQiwdAHTCJ273
wBBA1/s2TQ4Ti2vDCaFxIvbzwRW91V0EN/Obbpgg0QSFCrLLfkBGVTfiW+KAJ2wa7r9P9+yVb5kO
TwSb0ezdEJLajzNTnm+dMRizpMnV/iRtRZckbDf19tDSACwhDKt/VekUGlfkrF0nrgprY7eWeWCh
LeuTqRzvHM+9gs1Xw8qgJi/qvzDmNE4mXM8XTatdjLitxMPsdEv+Jx4bEMMt8hQm+33FMqdSqY2d
yk+JGRkziwMWNz2WhLEjSGBDz+ZR/HlG1R0qy3FPmiPVT2brScoJyt6A83JMMel4fD+hmHMYAyXj
ckWxGxnpeWZ2ZmLpdNMPw1M8JnRrIxplp+X9daO2uwnbnD8nR/i0eZbPi0sRmi5rEEir9hqLWo1h
z9w8J7Up/uL/SYdtVrfTnVQWPnE9skaEVsi4fXBMmvEIlZi6IhILYGRSMQfGHTGPRQBmNx12A6vM
eTPTZGdHNmz2bbS6oaVNtYCwxiNTxZ3T4NXYWoxr4AgVBVETg8mNyV+FMKBAR7n9PBZFHIHSYGgP
e64vnXPtNMjwUYHHBtQjz74bq1q/N9anmuKKq3arutpgHCsths4xC+GRtVBtX8ZJdqyLSnvRbgCZ
zARymIOFHNos77JsKqJmDQ1t68ZqtMjbJwkrytDvyWkL+nLNYq9byVjcr5jHbCqcj9keHIxVXxxe
VgpIk4vxmjMTxbzL5G3ZFs5QfhSeo2lB7ecrC4RGkzSSWat2FJrUXe48yBep6Ah22WyvVi6++HRn
8KZU+3ZZXLmqwICIMRlxsD0mM1E5OZJ5c4NgzfJ3EOAiAMU5g4FV773AynVH569Br0arHeUkomoF
S65NPzLtCiJZ+IQ/zY6371z+xaYh8/GI/pgmfaAtvRpVappbdOouxxYyrzYgUNWS+5LtB1FbfjSc
e4w8RKwkpnZjbAIXKE08/CONbkVV4EMnxdDfFITzsQ2UodfQUodklIBE0JOpMQIDoXe16Zpmfua1
LZC3kv9BDbZwKIS1q0c3ABviTq+s6s/AHoA4J8Y1biCyvKali6acde9CDRQYMnOqrc0rF22kYh0V
YnjFaGOYc4TDKfKbvU+M1Hp8r6ZkN7boWXUa2wNlMIgnOmQGOAN+b+1E/esa+3JI9eRZZ5bdfac6
dVhYW3PC413AEQcMyp+a3yoySZs9VT7zeexBRnEeE53Fp20KDz+lKSvy4Wf6sdCigTjD3xJvXJad
yS5AcdGWSJHbkEW+RApZyf5mOHbf3xlGOzWPqMIhllUcW85qBxveUQMwQF7YgPU0xdIzZlzqeYpR
iutZhCnrBm+3QAIJqfMnsn11ic8etkn3iGAp/cTBBCBnkUxqN0q144XhPmVqb/vFE5Qy/4raZY6v
IhbIwaljEy1sWQgkuC1Kh8w2HLqEs0+Kpt2yl544U3o3PFyZLyPOIhN2DADYYTpYSRE54WQtBQSo
UaO18NC4MNkfnI+mHnrJ0iBdM8DMipGEnhVdc+RPJpJu0PTzoFrGEHWuZ7/+XOXvU4qkbgPdtv/2
7b5ufmhf0GGFCTlI4qPisCow15vMjlVQdUWx+rJ8bohFCg3cjJzWELesauYTY7Gq3zVOz+4wckvZ
0sQgJti4U80BQWQfD0hjEQn6C2g74WxrybxiclvG0TNbiKSjmRqbr1G4HB9aAsYETEPkiD0Qb7y0
NJnoTZUfQUKX6AkOMc51gyGyn3o7vUG3tMu4KJ9KL6PwZeCEbt13S+iZeiZfl6RHQMubXLVnHG64
4fzFUGmguB8WwrMMa9qLxOP2zZRO/JYGRGpmXO/ArYFQG8eA7O04YWzrJBJ6GT8U5rK3tGM92v69
R5WHT09rDQexa5KR9slAZoDEYsbUVl8+QtbltY4NYHeVk9SYr+nm+aCUa9b07ZFX3FJS2Ai7c3k3
1gm1JFLKB2uTcdUUDMGatsT+Vbs9GGZ8aNwqWMjRdBvpiCOUWYYznsaxnxBYQHAIo5q7jBWR6MDO
5U6Ekb3DrBhIDZyxyXoQXT//U7JK9uTkwmKxmYbwwc0ovsFpiGo9pYdlOfFxAcaURowNGU0EmxQW
OB6vXu20Px231JO2kHyN/9CahwBHSy2Ata0RrhEhXTsNewWjxTICjmww5m2Y4eom4ObW6OZNnjPD
x9AzsT61S+AUZ80GRhuMZPMuewN6DDhS9tvXZYbq7WauNMJSwRQNnLyA1WFmhQ7SU/XgxbEZz2Bx
M9jgII7MdO/qqwiYKXW1vIAYAc+ZIJXHVIjbs2HezHMJdAyW1HcF+PfbUN2IJR+5wkgqnIsH9ErT
gMe7Q7YAXr3WXfCCjPeT+zifZP2LW7khzmrMirtRMv0/DoxKyYQDeULQm3CTG7MlEjEZoIAxMeAq
4vZBS9OXhPvWOOXsaWndI4yTVH8AbpXbR2kMndhzmetOmDYoB3bg0Zj3dz3UxkCk5NlfDEAgKlgY
bOl7i2UiwMsmFf4uwZJTv5vciSUkRF/BG59QfQTMLBj/Wamj/iMJ+3+SJf//mStioIz8v+eK/I++
7ZqUqKT/CKGPP//9v63/wX+ky4b7X4aD+s/zmZvhIkeb959YEf+/bHTHuu/Y9OmoHnUUdP9LuSz8
/9K5fFAu677r2M4qVPzfymUHUTPqH91iKGDqLLf/X5TLaDlXadf/If2CzYKY2HEM2+bP4x+rBvT/
UCjC1WMqvdDH6f4QnRi6BL6cd9Povkdx4oagOE9+0+51a2/V+iGdRLcT0yc54D03isRmAyf22bfn
fsYVnOQv+AN2mlJ4IydS6J5nk5Y7gWwX4afwi7UTWJdHPvP8jTSnME0xelpiSzFyHAxIZli8nCrh
9WDW6YG/6X1vY5LjDbEVrN2fho5mJoiwZJcFK7DJt3ja0Qvn24wqPp6gkTqwVkzTvJZkPtut96B8
PSjFm2asG0nAkZp7VESFBWveGnbDFtaUtSfGUQWUqsHsajutudItIaUipzPPTrqcP5CnAUNp8r0C
kau0LGgwWIo2eh9m7WDmJIRNrC1TO9o28WfFNZOMkAM+2XygM/DenXwngGv21kdf/tTUU+X0Nmi9
ucWQYx1YlbDrYMnfOu2p6fUXJYt92Y4vfS6+l2SpN7mfv5A1ijZlm/oc517eXWTLNZqV0IOs6ezn
2sFFrIYBMuxFHp+QbYCJzBLIsY/WFEENKqdXV1lB6z27/s1VDb+njZetMEgSmW4NqMSgNKB9YpPe
LJmbPHCuhiRiHzQ4XsosLvr0mQyZ/yANX3+tak89Gxpdvx5Vr4w9N1rTfRbr7mL03gzubKmrD1PU
pw4TLC7BjN1E0YJ7xRQsMR11lAsxsk3y4w+yIpDV/7N42jVHXI6WgF3tVO/YHp3W8m7Lqp9CGV6O
p9LXpme3SIdCeqXeIPtKHstlfoJbrP4sqh//evVbxNXJaffV5Nk2jrx7Nrb3LFADqR4MLhsgmRtN
RlsfN+SWDoh2DZA6m/hiuZjIGttGPLvCb1+nvnwBnw9BsCiLQ1rNWagympdO14FwVMYeUD4J4HDK
SzDn5YtNUTga13SRD6ZTn1EYDkGxVEFHujY4v7vIWAH7CEL6lLRn+6H2o1d4SQ9yBjuVn4QkvzKX
Om6x/VgVR1a82EGvRGZHThZYBXa3RBwmsqOpdhiRFy+eCXvV/cliaDrVOXeLW1tgS8Hd6K2w5R4v
7YA3EGSf3z6biQ/P9HuJ6aizF5PpbgIGGajXDlPl1hk+l+KP3z4gqTvRZDK72vc+3lJjQtV5BmwP
jw4DEdO+86h1f9YsaX1SpCckD2sjRiYK1RJY5gbvw4IhbdaA3ar0BTTHfbNkwFa8O30RIaRJ9CMB
gA3I3BPqJpfMj1JeWONvlF8/Kyd+qIGYTRC2I9S+GCgPuHwcNsJow82MGsUcYpTv1nTQWu2XmjU9
2152b+TN1VL975imn0XTJ7tlziCkL+7aVNL6WXcEmTGZY4m2LTEwfhvwzt+XuvYeRgkrRAJa3eqc
G7vSMp4TMQynZfLaG3ulPtRWxZ0OzPA4Nty9mYY3H4rOvdnaT41VPWKnvea0PhmTm998me1X6Y4j
EJxYbEAvPdsWTQqZ1HxhOMMe8zgN4eWfkHgehkS79rm+bTwwoG77uQwMyrvCqelt/hgSSHHEjmPW
nlAJ0W9mUFhHTFtlt5s8YALU1n0AkcEgopNNodAYhBLKGLO3mViRVzRx1WDeSut3VMV2zJzpvRfn
inkYstXhzbO6mLFBnPyMEco2ywZbBRhs9mf0FvMOCEW7WtyIni4W/XPsc/dCpDjpxaVX7dIWiYeb
6whnSh5T5THeytmPblt1y7N23maUd0wrOspXS70XpvecoHDdZ77Wck8s+vegPCvwK9Ck7aLmnWO7
O6XeUDC+U90R1RG9N8WJSG/vUaU/jAJ4n6UbsKEnC/nBzA5gmCICjkpnqxHErJ/WCheufWd9VyRF
xrwasA4sdZ5ldSzi4dPJACRHXnSQsXXKWz3MeQxr9n+L9ZUyhUhQSVosGnVq2nyUqIAQSkziKtlU
ThHZ3a4BinB+p7dm4a996EROw6teuXSoCBgFEJblMqmfvfHRiLxdBgzX9JYLQAEkdM4TaWEw9rC5
yHNdsGmr6RWnCV1GP108fr2hIe2meUrNS8u8xVlx7ydTX7ZEcnsCOB4hxDHcGMbDWwKnhXhSnK/M
wYMET6NA32Uy7tO6nETZibrZv/lobL3q2DaXNn6POvWpkVaZsD/DmGcDaemZJQxEfPmF3CZusyVh
9U4N3d6ttCtwqI/UnY6OwnLavHs1qw5OwTNmDonNFmRiqbPs9yLWZbWD99/v3DsHWGMgaCES4J2I
klB2t+Nw0cb8gRSPmqBpGtkijpdDPS1sEu7KeNxjuCbcKbmTwiM7YeUa+z9ibkJWcEjHGm+T2V0c
oMXd90N6njJ17MktiVmP8MTC9wDpdPSRcDKmZrFQC3hCWvUcjeUfplDniZzNzVjAfwbeU/AEa4sT
Vl01PPWlESa592MiXNmasfjpHP+tQ3LPr0fjwJu/CmKx5xeNE86moZ0jDJXEAPCo+CXDFRdej/yY
EAzRrq+R6VAwxCjfDcyDx0nRYynTYyutLQz++GX04VlN2bGiBwxguYUGGJLMbd5tqwBcGz0YTEdC
ZmlhAi5vM6zZzbTj6R6K5jtJNKHBDZ+jB+kWi6HcFEbTvregyEHNIsz5tXOGo1sgU0xqxfwhJbpG
N6lMoNigZj0jZb+R7CwMlvL6aOqo1/h0ALmACD8RF3aQDEkj0NZpuac6YL5BuoY2QEtqI0gM7p5I
0e1K70HQumFD/3ewmk0Ntd6f0wejUE+1VRBt29+QIj9qSbVDJ1B8kCmG6MN5ylX3oeu/qBrwFiMf
sU4EtRnxV2z3QWKVx1FnfaGNB1dJArIaToRLjUwoLq9JfR28z8g86cMr8gB6ThGkxW6sT/b8Vvrw
afT5kGcHn1a6NJCw4mDT/FcLta03frWwJuxmYsl4h28Fh26M+NnhuxNbTAvPmbSJn58Oo5FwXRSf
2VrgMZsz3xrJmDmycS94m5VDbXtQJMwR7Cml9pnla+DSnuta/5SNHpIWJPpVlP3qHq9SD75QjJeU
keW6oCfk6WgI6OUSxbhT6HfThEi7F99Nr3DkE9/hZdXB6DQwODGnbn2oJSAxs063ygbg5lUPUCUp
36Y/Za3AqABzaAYNaJV5IhrkKMlzrvRlCm2nekFrues89Wi0VxOP2IIuqU9/XZ2YASPntNVPbWKe
rKUE7goMfSk8ZpJdzjnfv6qYuFyn20UpCySriXbY9kPEsq9iaI4ppdOdJlPEi2QDB23OwWkxHt2A
XwZ/MxQT+9RZBTrctInvIoOtGHY6sqT2ZNnXvph0Dh3r14HtW438CoaF9Trp3UdcxNEBqCAtRWbe
VwpG81A8sGiAvat3pKDwnThTdU4z7VGW/uc0d7vF0OCvG7duzo9j9WOjEo7sVZfPvOIkdYST3Lat
nT31ywtSCwYofKBVe7Ryf5ssJrPJyruSNn4ymua1IwAOJNKbnYyvuWteZWqcuSeC0aSuqYhrsRD5
mcnVrKqDqZnTxlhI/WsVIDoxIBlupo3muAV7I/AXSYZLKTfRiWbJWTn6rkYqRUAj6hFmsUXVP2ft
cvC1HItPSsgdWcIk3rUFhwpqostQsouGvbcy67oXr5iodXs92Y3Zss9EPcOTsZnrdV8tCszN2Ovf
lK7Nh1Ny/ueTod/FBYAA4lrKPUPqLoicFU/FpWtvkewIgM+uOeO8UGeXre8BH8le1ThOkIMydCBQ
K+2iJ6LeYrJOmMoNaABfmqXhxE2qYnRv2jzlt2mBVugYtR4KzJlb3yY1bNEFtfQ+YnHhYKbaIq0N
XTDy4Hf4MJJSe5u8KrrXTFq9wTKZKBO3PEeg7xoLfWFvP0+adud5CjJCRTx5UFeTFzbaaIBwcgby
1JdDhfBwWw39zoOZ8JZ4tANZCS9Lc/z7TNeQz9hU7ASs32bmlKE55u0R96S3qXOiHiCV7GrED7kf
PbrAUiBW1ncIgOqgLMv7ZojY05c/aUaySIPlyxG1Bb8wRzxflF8Gg7b7NIvbH8Ne2oMnPXIzdSPA
vE7talkLWIJM23uV1sJhQkrvtEjm2pTJYtr7F6fjIkOUhfJT1072IJ5NTSZbbGAVMUP6wS5LgFfm
12CihqnKXh1SYSJhVUyglpZZojs01pH6B7Viw+HH8G1euQ6tvyo027AuGxgdy61TsBjc5qHV19BC
F2YkoRv58MPUdjMKYHFOE28jZfw6nrxAIry5vaLW5GUx0X/ipiWQzNDo/ipkAMtYMlIiMGZfCXpc
pGJY9hfC3GqbDeyMtD0woFPTE7WfdWO+jw07qto8zK17qZTadVZJBEvRnvP0F7PTR6P3B4LsSSLP
tnmZ/22IbUvb6Mtz/YNZfHv+azwar7DrnhrQA/ZUoKGak2/Ndb7spv2sivbD1fpHCC4Z7DMTfEsD
9WZxvuqYVwEx3IyO/0DS1rEF+4pzACjGT0ETf06cKgUvYJBxNIDusltoTnMPXCcn6aelkMj65Q0n
waqFT6naZ8lUoSaHTUOOsjyYwIsPlvysIRBuYlBtm9TubpXLttuWmIScvr0CGyHcLyPs2569oPCq
EIbvZtH115YrpJXFc7u2hGn/J5mw+rjQcTlonGnrQdY2p+5EoNObLCGolPIustu7Ghi2LSmm6uVn
YKNgcfEGSWNEjHER/XRc15ND0TaPO1IIt+CN93Tlj9ibwo4IP+YZ8xc2+ZPbRMMFmPRvSpljxNlZ
quG+1Icfv3PUlm+Wpp+YPzY8hMG7oc5UOvBdi6K93DGIfW8yJIeW7uFzqWHhmW4cuMTQZ8ZnmnX3
aRIdbFTw1nqRmI6CipzJnSvWZjXeSnM5SeHvmxYd2mSgO7JwjvUbXfYvtlloKADdfcRmiJyOLYtp
/Hjs6Mg4tCklNz4nVQ4GpWFfjEgOyq1lvi0ZErNUMN4wWtpsuI9jd2QxSinlfglwhYXXngBRv6Cg
OfYWI40pgrns9zkiWF9eYkrUeYjgQtXWHVjKABPWKzvjIai0mmRZO/NYH1O2rsm6/cWt5oRSlIhW
Obd0rVnXvVER9RefDbfgriNtbstGnUqb7FPAhbF9N8wj812rnoxjYs0pKVxrcaJZCYJ+mGzTA9pp
vCGjDZspa7EwMc14shTD9QxLy3tXm6cR5fo4YQ0npzIpA4I5/yhiuvzpJ5sEEI/uOUmnuyG1/lZg
WzkxRzC3Vq3VeKia+SWOnDFnIFUwaFLcvGLXz/rccwE3cehmqjpkWqs/qmjlxrZEAestLDq+wYWX
ZNeN2gQkY7oNFZmyJeoDsEsbi0g5yTevIY0fK3VlMQQG1an2GBNgd+imsxXd+pkvRMaNiJfTFkZk
8hrZ0IoFY5keQc6FoX5yNyxQSw1aZPDP7xhGj009i7AUUAbtehS4DeCI93l66edpBldYhiM21n3R
gbyzuJRzYsDYemT5s2rqZlvMbLgN4nS2xJx6qBp6npBi+i4IGbWNurvPelRW65SidAWdyIF1xDYa
hpDIOLQzUZwja5547LshdjC9xfmbZzLYy+gFOK8/+pnYFwxmG8h+xb6xiSSAqDHfof6bXqDAzl8a
aaS/xHDso/6ODeshVfG3ZXbpPq4BpPT4y0GF0GwxFDlJNh8k+ZwG+Qq4c5cSdBrXA1aR3n7qXWJz
uumQE0S/R2jXTuKXTRkjolnbFXb6AIEpxEDAoggCHdEUyzXp6zfN0o+F1jyOvMQ4mJLHFswSPFf7
t0saAqhGvrxxF+mXJDtr4OMrRyDGQAXXyGfP+kYnwGq33vmif/TLYd4WCkRpP/6Yo+IWVdVxaPJz
6hbyYC7YzIW6KtPY63g4eZX4fwfM2YFcP5dEpo9NoV8LF7CaHiO31JSVvsnoo82mi9k9+sUjURuH
ammOEWyeG4Mpx46Zc8o9ZDUbL5gyPpd2XlNh7XI36HAXlbwT7XRNoz+19URQJx5h+y5trPe5JniM
DFmUnNF2WtYIZdj800qjKeiEydzTSmKYVDtQiizvzDxOrqsfjFUR5FrGCdCFYqFFL2Cop2FV9ovU
/tB0xF5lDpPJoUBnSo8Y1XtMUUtknfMJGKbj3vYRU5jk1GEEZ7CiQMA/t7ELF4uUQq5YIi12ZZye
ZWXgkWPYkzIAakHxxOs2kWIPuSFTBFPAqRsPs28GJn7EDS6otymCrGPjvx01UdBJwyzD2Lgpu49W
u7UMpWe0pbUJVE5uyYDZz2tKIHgr4S4cR0tETqMeT+N7KYxfzY1/17fKGVgAk7CgNfo7Qj2s6+Xy
WK9xx5Y8jeW2KY/MQU/taoNOdDxvkFCH/eC/5Tw7U6Q/9EX1mQvdDoYBunAtjz668X7sIGpyVGjP
YFK3WE6DkQ8+m7rrMIi90tfD2d+X0/dkyM/WT9D7vWPiJK81HGfvb0aHg8j2lJNZBRo6cFaSr9uf
8qkL4biWYO3Np2T6axZfkG9nOWyi5Icj++xjyTJ6YLz5R5u+MNHQi3RfM2rXxbJlpnCHQiFsW1oG
w7gTvhbmg2SkVpINHv9ijt7kRnFF2LCpYn3v9fiN5rkhlUhsS9uiYLMxGXug8zMv1JI310GDMjO5
oZE4mclnYlrHUhZHjTBK4gUCLJfoRMUh1YgotR0S0Z4864ud8AaT9m6ozMcCacSmEdq+N5FQgQdm
H5ifI3o2fHKE3WHbmnBElEggN+QyPDjL+KcQ8Q/+QIwObX0vkbxmKn6wB+9EssEWaPxReiicGGkR
aqGbbzVJY456U8Md3hMAUq+GlYZ1/DuxS1B50Jhv5XgbSfzzi9dqZjlM7SxIdL5nP66fRlEetekx
H1hFTITrOOAQZe6dRAr8D/3mVMXbwXpHb3lM6/FZmp8S0UQ2uI9DCy0PiKqDENkgD8X+EKl3KGtW
2p3vvvR2NfKXLC8iT/epkuequ8FdrJ4NBBW4mg/kz26MCltt62/d6CnNorNpOUE5aaAB5jADkrlA
PM5N1roCsyFSu8SFbh5xCT6O4rkEggWfvrgSmhB3n715mhn2dkftHy+qgziWBYOOmiwwmgt9lDDO
RX3FhobKkcfplHvHNl2OWnwqqY4TIpwpFIlxKV/lcpNOAYr5U+MKx6NbnSbQUxn1QzI9iyG7jvC3
9ZkLJOLZOfmk96R5vPWU2koembUthFwJufwnsrCqZdODrBCCTW+emFFOQXmV7ZX5cjWuY+cFXA0t
5GiFehnfw2zAEmXtid9NRHrXqCuc8zWVcQoyQZnEZA0BxRaB2dFV9g2JhB+9cfyvgoudrlihn215
dSg+NWh+jIpCKzU2Vf13Kl+t9o14kdTk/qvdR1XwoyAKo5RxiCkPcnBC8t8TFO6vjZHtupRFxwC9
Wwlz5y37ubYOFX5MD3N+1dyh1ueN28M7+LCyh6XdziXDcldsiCu+lOXeS3EQOsfO4mBJOaPMUPjL
lqyvP8biPaHQjjdNce9TPrCoYP3hEefqu2fNJOU5LhAAm6K4DiTYwT513+YZAFu19AeiPqgRxx0b
/SO66w2bApTO8Cz5ElGtAMUudHfnWZFLRHCPqm4B3pBgoBQWoE58DBgb0GrrHkD7uaU9k5eamEaI
A5d2gdePJ/3WJdHX6FSfhKevBss3W3jqLRtkefJNn6IQ7Op19puPfHpf9AX5Vtt+VzK9NKDgLHQ7
mC1ItYSPnKBw9sICjC3qi3VEjmV03wC70xoH4dINQfUGIbUuH+GrBULDO6OgvOMavM2uuMwozsKp
3U8mTt6Zre069MWHw3xxae1dkaU7MjNRSfKT89dY7gr/dTZeVXZnmdGGIn0DDHNX8ZTOlgyJOyus
4d5ov0dEK9hfyFL4n8yd2XLcSLqkX2jQFlgDuM09kzslkqJuYKQW7EsAASCApz8fVOfMqNg2qum7
MWsra1OpmMxMABHhv/vnb/jwH2FmYDa8j3EMhRLE/zIfE1/v2SpMRUOf63llfsdfnOmq9j+hc992
lcsOXC9bxydl6gO63fQKon6ZYwTX7mvkT7syeg3H9roNXBCdzNlUTKOZCnmgVOe8XG7oNfheJ+/Y
4zXZh2YfOQbXF5VgByXrWxQDFzWqxTbsjdf0Kj/mNDxva6o1KzLqd3UMPT4AyHIoZueeO0zvcyYl
9MIeQzSJyHrlpM1NJZkD9cNrsVD2XiwHt3QfEqq1NiLIfsQ9ja8lZaQjnXSZqektSE4K3yDSXH1K
Qqvd5TnXs7LRpxFEcV5KHOaUFFHVxYy3s94bK6IPlUku7LvbsoiAHWZ6/Dwu3lsguM/ryDza6EP0
Pf0ctDrPeWxBeUg0gy80/wiBcttppiLGPERRLt40hUanfhlgT3YcKhdaMv03rKvDJvJsg1iEyJIA
ZjnLaL7pB1ftbUnDMY1gBlUwVQ/ArR9JXNlnMO5PERnQLVok5QpxK7irKHHOK9t9qABo4j9jg303
0XLO2G6asKi6b1G6ZAipCc43BiB3iqcSeax5OsEkYJCeiCx+4WgYcQlFy1WOI+gYTpF1qdRAyUEw
gyGSiO87kAgnMsUvieHbUJNnCHK+TBMY2tR/izB7FgGhQKhNz4lYOIQ5hx5WQuEsd8GozsyIDxgW
Dx1odXK210BJb2U60m9hBVjgjbnk2LTaIUqvTdEJsNiWOEZcSfcymK9sXPjhpqypSa7XxmLRyvlX
MzAx7aH18r2DTnLse3ptdgJbGyHyynWwygQJ9agDoVXZp8iXRcrr7vI5P05Bue9bMvyW6wd75jgu
MBDeU8/cAZWWvguKacPMP8Rxi5lU1I++69SPjc2INKLa/q5NHHV0ayK+RZA5T7Jvb4ghuXsOm812
kXi77JbTDRE8s6NsmoF5KvQnYpnuHk3fvp9Kmr63Zg70yV1KptWDgcK+CZxsflCjYkoOJs8+YCZO
T2sSZlO59qcipvcsHOzito6xvW3LpHFfp0qqn+Mq8yYOmP92QmsqC9X9XDIB/SBZhh/cg3QexO5w
t2BZ3btFh75S5YyDW0vdVPx3eBnmkYPVQpidI0xCIS0jCoqQQgSLdgaRm5bOfRfIZxx7C7HxGC5P
XBzSoXZfGbozmm7a4W5wFogzlG5v+nqyd6KFB0+4NfqSFClb3VJPX4HX/Ehr5ekT2V+fPpgJPHDC
2DvB8fCDfexEa5Vicy+w+KYTzLoYBO2GEC1aW5AO7D6W+jQJr74OLGSnJj7xXdA8x4njUqvuBymp
9s4nQ7hTDCRZdQ2IUhYo1B48U+zuJnFOLXZnop8wjpaz/2WsI9Vs7b6PforMuMTiBXUGTtkdED4m
H5o0DT4pZ5pjmxLroDNQ9XAqmGhxEgYB/qPzZPEJLkj7ONamZ4SClziblq86rquDqJbyB3ZKGlJ7
pCKGsWNLzw3wrfyhHxLSKQsbOJsREl9yxPlupMic7YWDIXhyXu16cO5oEXBeNUebc1v41Y0zLero
dL5zW3GEYJ/Tsq+i5W21hIHv2WpgrvDep5gJKKiYgPvabq7zPEIgnNLw2CqT7b2wXlsAO0YqpOuD
Yy1uCkDlzBKNF35vAcjumWmLbgdY3LkDwhe9E660j/liyf3Ydv5NLH0qEtklXNCo2Uqxnt71o2Ve
5EgjjNM5wX1vz/0hKMcaubL1g6uuc6NbyGJyN9Iwc8HY1G5cyt/KjVETxQRxML6XoH9pjLboDqc2
RZAl6Wpx6fqQ9dNJ7Edbw8hliyabPQ2BWPsrRtRNZjVoc4Vm1Ofq/gZTCFnjppmT+wEJeM9Rc7wv
AsP709iRv+S2nDCo6/SGUAnXhltkCFTEWRH89bEA+JJsrVa8hHG8dAdVZebkVWX4dSx0MgJ/geOy
YxWzHp0C44+U1nf61gxCwxx/rzrPIRbK2Ml3QVdQ79TUiBQgLqIE3aQro2Gnc0pOc3xUZ7v3702s
KlZNwAB7KC0J4kZAEUjbSPvFK2P3Hokn6nAWtaV9GxTFQN99TOo/QO/fFthI9hZwM4ghttNco26g
gOdwK6Tn70KnsXbAVcIH2SbzkepYmiM7On2aCdNQIgN5wo0P3aA02QNBqp/KkdUtCFWJ7WOKf2Zt
N0+bWCXhTbsSLqJ2PqZFTWkYxP5BYm8f4gWduHXodxnb5MtUSO9Cx9fL1NTqztOwvR1nLRPKHXfP
26ItzY3jEzKSvlJFbH9ZH4UHP+Ik5bT1/DSJkS+Ba+KR6JJ/nAEXbEZyxofA68QZcjzM3SFAdzGV
za4QG02GQvEgOmd4QKui/Wvs5myCyTxCU0+nHIpAbnk+XQu6ekqZJUD8oC6qrKaruJj1JZxIcLQq
sXbwr8IfXgbUIfdDfWha5r7cQ4xVFGeejc1m/3tOjoCO1Om9GZiZ92ELIHZklqwLBJnSLPUttlMO
UeCKaOwoKu+cdgU1PMbhEiaqPsNJWvooPEtJHKsPJRZsoS6K0/ZDW3vDDWNL72ArM9+4c0/xhS65
x3JABGA+g0dY+cGNE07D3Tz65lQ1qngOmxzNqY0cuMT5ZIZbyBnoTDEmfPY7Y3FvtKGeaNVjtZM+
zlXn3s18t8TgqAneW2TmTmVqnrM8LB/8IBquaamLXxprJltkF19spAYMpz0tKcY0hEKrQzR608EG
J7GL2TU+4TL/Ag0v3Lc4bZHi53J4Dic3lcR2ksBsVKARlBZM4KeOwAYe1sK5yXOP2X/SiAPbn7X+
dGbmQlpqvzAivZO+jTGrQghilnxFgsS97VVAsKxYvqL1INE0k3mPY1dsAZfhviDWjoju2HsDq27c
aGbpRO/m2Nm3hiC7sgQJo66iQWqsiYkQ+Kp3bBg0iwYbEYpBIVcN47lCzyvJB3KIWeKvTlLYkKtG
8DE8cUy8S5qoeLNrvrrYwVrgVqRqNwXFeJtBmYlEJDiIrVZV/KNO7PB6RvhTuGt2i2vh5QE5AhhA
boWYxIULtDjRSyHf8XZjzmQseYeNw+WFOnkslxR/8mQ71q1wUt53U5xiPQD46hITnMU0MgYybsIB
etbxHVcbp3NiIyVupzh71Fgb2WJSbrPPWyc7afYfG142fCnLrj8pvHUzpPqRryUhsAI0sHfSYIMw
aO6cYtAIR/jYbqUo7ftuqs05d+Icy+cwLFtP9vkLJZMlri9FM1RLx/rPqVLZnVfSHNkEI+p0kRr6
FKbIXPC/MtNJ+XmY3ymRt6/DsFX3hTfH770hmb5pgLDezaWlvsN2W34WNGFdokXMxV4mFrMCd1xn
sCb5igfDv7N4kh9ADZYXaBXZaiv30wdrrmtKimx9NQ0I5VOq7dNixv5VJwvp4shnNw3g7zEaVHaD
ktXsqwn6DsUbryXnB+7ExkIz1Ng8Pg/APH6WRV7d0H8NFb6EILNxHCr7el9SpyTw/i242/eghapH
sn64Y8t0XgjIKnys1RR2d8SMTiYn605riT6Tq7MvjmSFLyZT36i+rXdEZ+c702Do6TL5GDOhPBjp
5q9puIYJfY6uV4M1NDQHBvvOShcKL037uaci4qxy8iilNPpZUE6R004iOmQ6La+CkLlSPj24QYJo
2GNHEHNHBi13j7p2hjsjYibUZOiiJ0Id7amhzuI4Anch5Dn0Dy7cg31jxpJVSBLnG/UCMqALawxM
yxzekhxKd9wz1nXq2t57l/BhEgtNWD8TxaC9RswLGQ7RmLxMD0uekwcjy7Zg8QlyAtySRwREfPuF
h8n7wFzxzGCYunAEhv00WfMBWHt+E88590ic5NwLND5MbwG0mIcwuSmp2aLWIfLvadarLkkX9d+V
8Vid4mtVLEcU7Y0MNFsAMpcHaa+rOaW2KkGt9IaakcuVP658C/DotoeptrqiUUvvdBeRB0zjxXDT
Q37smAShNrBB8b8xlYBtpKv4iFuR+PLUSP8bPvz4eSCVfiK1EjE/Z0hvNqAfLTb2ebCTre15O0Ii
AEE8OmacMD1WdgctIXsWiIDAmhY7uQ/dSygt+rZq9L2OvGEJ3oOOqBKlJkGLyRh7Qul/HUg7Uu58
HYfDs9Xwb1wIGbDBztQP/vhlev+P7P+fm4r//Z0//ouk/X/g5P9vCYHjj+b2rfrRf/xR62/zv3/W
/x9kc3vl7f7f0wFn/VbOf8sGrH//v8MB4b+8SK7U1cD1fjn9/ycdEPwrsMmORNITkfDZ24Bs/Z90
gPyXiHxHSMf2gLV6AcGB/04HuP6/vNBdQwXgcVesufefpAM+UGGFHXCC9Vb+tBCEFDwA7r9HAxq/
UouOUMvSTE9XuRTcTfgwSo1lfXEAPKW+nf4D75pt5ceXdXia+R7cGQcSg+04H2jGKH1F59ksIy0g
JJI6E2BP5lphi8ksBrezo4A5D64bWuIpMsZgJO8IHDEjLTyPfvG8tvzu4sbrGcwduxDpqJe2Qf7F
DLeGkLo9yR3nu83ZlU1OkXTltunSqFntbbN4DelSdE8t7UftRfRZRdLRpZV3L9VodlRVxNjuKF7I
NiyO7UuSrBUlY07+dkGU2iVYYdk/yX78Mhb0phwmj5ZosIDp1N3nmDU+4SAp4t04tUtwsfFZYVTv
2aefWSq8L741LMnRYlaEc7Yw00DJLYYVxIHI5T3UecYmmPzWiBscny5nwQhGXQ51a6Ya0aYwW16l
4xh05U5Dcy14YHXedCY0barHHpKTQ1ZijHiiDMNDntr2HU9gzMYCBYZaU3FnKUOXjYVH/waXcn1I
u2DE0eWSB8EB33M0bHqvuY8hF1QHFltjfepdd3aZFrtDeS2WtWGaeLHBhgDh5HUizfiC2QUXmQPv
c+u3Vfsatixzog6nd8qsedL6PsDjHa2IvNFmyogp2hKgzjsNLhV12crnTRMrhk0aWo6N/E+M2D4J
wtAOEcI02g3WmmLOSOGB/ZoTUsyIHIzyCgnGoy5d/IJBQvCqJb2yEGiEhGVBKRjusxl//Ke+CnnN
OKjUq/AbJlBqnoki9qttMTFyueQwR26Lvre8S9hU2WdKle3sgA0ImXWGkvRNVIQ+WUyBCu0Lq3QC
ggEahJZaFo9j6lzVRXdcCMww31rCxY3JW1jj9D10O2O7lyhSOb2PdNiJ9jILxmwH7a1ZHLYceQ8+
s2lfxciaeF/Q9scow1Nef9AZfdV4WWjcaYgL+rPKD11MGm9vySju7ovedot75Q6YgeO5Ar0MeLFO
8yNSEtcXgwbRP5AwtRi8NjN2IyhTjuNO94KiqJxWIyctr30ue65Cwmj8bQyG6IxMwP/6Q1aibDwZ
TPXFLhURP5l1EHTQrivCoId3REchmwCbar1xIbhSJwP8h1gGXwF5Ac6dcalhWpLQK1+AhfKpLenI
1UwjevvKukgDs0XQo9vMEynSbe2SrUNiwq5fgwJg/D72qn9l+ulxRg6yhsGC2/i7CUKxweqQYJ+s
UX7JenCOF0faegAxjGXHrSJaM+cQziBrPJPgo6pzwulVfdYZ/qJ9V2U8N4i5c0HmANCyXR7k/WfK
wa3srOYch7GCVSu/OWRaJX7YoRfHWqr6h+6t7GfZ2dEjufTWf8Ukv1r3GlsfOJVcoLZ2BytZ60/o
UI0Ok997n9kKydtmsMUNjqNTikKh6Ak3gmNxqkCswnAEG2nLY7amA4GKbcjI5u3GDgbcRf4TJtfx
5Cd8V7oGpKfKBAvDIO+jpCnvlQ/9aKjCTGAMy8yVW9jx80jfbcdY1crkQ+DUn2u3+qka8pkEq41/
FKVGM17QtjZ1NvDxZ+4tRBRdkrf1pk+1zZOwzJzmOyl/m9O0CNaZ1qkwWXeQif9CSCijXzr1EPPt
5zYEQsoXfSOVVrvUs08AFfoj+ez4LOvhvdbVHc0H4d7REyJsbH0CqkaTYC/nHU6u4j4iHKOtUF3I
JOyUZZ6mTB9bzdG/X3kwdGDLm7FnqDKMsMs7iIoEePfRWhcdDM2tpPLT+xKGkpTAkGS3hKKeQ/TW
zFsTEAiAe1yg8YZ2shbTtu1ui+IZuP1VuE4ghZ1cKLY7BoLZnsZo1QWFd54jdSjpVlucMGQLymLg
DstV0vRI1fZSHb0Yk69y9ZXLmH0PO++R1WvaYadju+utNWE8QvMlZAzj+i+LnD+7K5tuEIn6Kfvh
5EtE/qxh2xaPX1tqqoibsZFDS1gZz6R5qCCiLQcBbpMMeKmzYLNEIV63YZc47ncnjM4WPUm0zrmb
tq/m17igMgXxka8lnYTYjKI+tLZ17eTJZ5AUB9Z6NusRIN3FdORwCSAzBp+pPcOARFj6IEaXJJ3A
QLpxtSK2HlySoo5uKXx9EC21BmnF1cNM92Uc5YPI4dEOfYZY75/GkDhcBD7Tgca2GwzGocTL8cTM
QBbBLZ9xD5I7V9NW+NCPda3MA7k9pkdQU89WG73nI2d0IFbAjmnAXQ8FYj0fcB9ND9F6ZrB5zuz9
qXywu8Ui8aWFws7cY2gx4Vy/Tb/OIoBCVszIekTJFj/mhI9avie1wDHGrklo10H+NP865QyU5PEh
dwSJNtQlUvKLzjdnSz9sLELIxCecobhgHWg/11rabxH5j6+R1UKXCmQXFXt7btFMOaV163mtKf3w
CxXhNnmCon5L476zD9V67KMHr9D7ueXTMvhFEukXpyQo0Oe6HH8jE0AOlWz6OV9yNmNWFS+exaSA
Q2i8HkfThC5qrmoOqmI9spr18NqJVH5tAyiN9DFnDwU7RZaEAqdTwNTgbrCjN+GrEl7kekJWWVMW
Rzpnm+DdLyJtX0d0ZRO+HBLO3tiIuVwk0zucFRzOJz2Qw1osou/r0R3uhLMjQV4gRc1W9uKH7cKU
fj3vK2QHHDC2j0G5iJWDahy7wa+KgRSPIH5MvnC2by/k8fVtlSXTsK2dlBFpLQrBZE4bum4Ena0b
Z4otrIa0suIPQdqIV5UDNL+76ccuvauIdh7jVQ0B21icll8KSVFI/IuJu+9WDaVM0rzcBqZCWwa6
Tjhx1V2UCIAFcY0icPo9+Y1hcXdBbxXqhrqEDEvuCEGqWfUdvyvUJ6Xm5eTwp8DQ4sY+o/ivEkZP
EdicJOM3GxzU0e1z+8tqpi55+pUlBdeeSTHulAOt503ufelhl+8LarydQzJaEWAblYlniUUGDA+N
55XSp9jrqrOohIFsbfF4aXpCCH4yeTd2ruQFvErzKTTyhRICyOr9yNgE7fPEwKq+xSAhcEgEx55H
4NFPUKV3nWvZn7seRYvltN7i+Gu3C6rTMbKZAGall508npUnRIz8nEHHOICp83nyZT65nryn9djq
jvXgRmxsyvGsu7VKMiuCB/qil4ehw2tXJ0wLtO//NILkXluuz1sVjmiF5dChJVWom8x6EvsmLzCb
BP2w3KZOVlZ4CSFU7JO4qr6psO+rPXbImtbAsb5dDHnWpouPkh7DYstgn0Ft52J7fdQWVLFtEuQx
jteFStYmt95n/LdfRNd3HE4iDEqw1SKwz6Md7QwWQ4bBVblduqC56mUltqad0h8sn3g6Q61JIU2m
uwBy7rBrBWsr8Sr3zv70wKMH/z7rjQ+BpJ3Z48JWOi0wQo4jQ5gQsYYhjXZlTvwtM5e4LKh4cBYN
m83F8Vvk1nxibJ1fUcytD5UzMRnnUAOSq4kDAfAJ8fRqhH94V/TR9NyiMniHtU2l24DWgNE6y1h/
CknL3bidtNm6lOMjp0dQGAxVpqOIRw5kEAUa5tgDj2naWZAaSwHjfIJlMnJDh+lPgidc0nk1O18T
afvbvqMtZivmCMOT17XTYbBKG9LaRKKvrZOQ2YuhLHVUVQHPd5zfGRJCqIiKFMplFzjmLpgsxIgi
CbPuFGiK70hCJ4286hf/oUQ79KkViJru2I2dpNielJPrRaRhSxIhQ+GaS12VFB02YU5uLv/WKm0z
zNH2eO03THeIiq+TbDNPF5yA1EN3bsnQVtebQjC+oN5vsg8LSWzCK6B0NnTJMf5gFprP2wHQp7en
Di/GYcjXTzMklLYtqYCIg8yaTHc9xjNHTO/Ad7gyT6703/qxmR8zvCDFYZpyQnhsu/TW0215M8W1
ddY8qa+HFMoGSbTnGEPLFU91+yqk4hkvLg78jqfmMQqpeB4HP77xeIrf+VMt906YWaz5Sfbkg1re
SrVAJiMifzNynN71uet9C4elffEh1VybrhwfrFgUx7oJn3K3VGd8EsU1JPr6qSNZdlhaZnGaDsQj
1P7mRMMHvl6eQS2++kHhBREBPY2hQzBVE35OZ1jGe7g0bOoXruZBTjyclHlcRhMc/RrjO5sOlQLl
LeN+ID7cdfuUierO9Wy73WQs9thP1HgW4B81Pio6Xldl4xLWAVENbhmcXNXUHJi6kXhzeXleNGMz
2EZMgLDDNP5zwDCO+BZn7Dzhrh187bCIL/16gmRuy9SuIPuFxBWbIDhUnkMSR9XyOaFw5icJFkYn
WhDdr0R3x2GRHnrFb7uPgHriuwaYsSmUBfBbW0N0FWMEIZWjie+EYY0xOw89vq0223ZZtyB15/4O
dTOIjmB9ins6z8YI+Top+Ku65QGW+FFCTMi108sAy2ftSjDL3lG5ZrxTZt9Vw1S2GjwmACmE4sNU
AV081CpwcZL7znpBcqS8muQkIfRzjLy2dC3Pc19h4Ge4Sb6FW95zhPcezFh/52nGK98D/9iIocet
REKMse+c43xLOEwAgO3I/O4JJIEEctzkxcW3/OqXCcb8znMfwbWovT8nMYYeGtvqFpLEpluDB6Co
KFoPaoPvbCFB+JNAZf5ZCPmjIlh9qMeE/W7q9CO+ewdZk9hK7Kyh7Q4AUt663zqBYdrVLHBsA0rO
miaFGzHqor0iTFWQMM3Gg9WlCms29T/EeKEBWlnORC3pdXPglanUyOxq52haWr1uoBfcH/oXFrfq
TKOwezsshn5VS2HOFFwzztZQbfEpwot9U0KA/FwxUL71wCJt1hkwn354JflaLphli4NyZ2Pv46AY
YA3xjGehEEX+vezL/jCWQ+Z+g9VWvJWVVfHFzvI907O5tH7bHvO6bs4CLr4Ph6BjHNoXRUbUtUqm
B93FkhrRlPnGeRht/xMeDdobWop1XvTIl05KsnCvp0Ig83NyJsXOAzC4KmaFh2EpV+MILvbi6Cjs
NdtZF9kDwGB45nHhBF8h6ZTDFn1m1ceXtk8INue6PEmnIAha6l6+Ty3TyevCnxaKgObFuOe0T+u3
sp7Vm7Cq5QnkI7MzgwOp4zZaLa1itRvcYOicE2qAmSVe0X87HUDcpi8ps2DFNr4QywmEa8HcNuu5
UCHhNRsrs7IbpxcAdV2fW8y4lY23bSLErf0puSKWEb+oSn5m/RasHFPffJ8GSalDixXC58qa+7fC
iwgvgO3qOEmsWhYNGfx/CMb1N9aFMT1PliUfQtceYYNWQfeE1yZHrUpdXGMKeeW0pGohv52148UK
F7VPbTF9zjT+gayicsOBapK+DG1YXvLSZhzdwWN6022DiOBbsc0ZKR4tdAUma25JAiSsX8bAqfxD
utgoaZaWqADFnJoE11Tfg/nWLlEsA3WTWA0PdSSJ1EOx0pWdfTWM0rHPDs1qbo9qdKewSte4VEey
4BL34Im2zZR23/iv2fT7I1sNuyjbV9zn8VVN0T1uayuniWDPqY0f0vosUTsrUWI8lK302NnPfbn3
CJE/hXaPddAD6QaU1HW5eKNx4R5yq5zG5l9/nv/SmGjIa1+drHLPIW1bSVJj1YrywCnPWewLJpfF
1LFab4K4GkS7pg7t5VT2RJ1XavvYNncVAR7ehY2FClzbghP4qozGSUIyW8nNB1e2MKVk1RRrZXyV
9PfBEiHFzJFpX2vP57Nq6ZMkaE5ihDlZXjn4spG0mydMT5QXctx1y6fOZnLMiawN9UmnA6uQlZcz
v6CZlFvc9H7kqHeCasgtFeY6pJ5fsg1aFR+So3NkH8abWUlyAdrqrlYyxiRYUUZ7EpMFmxiSG8Za
rBDtq+W7/ADHz/n4/tJxXFw+1ZWF24zi3F7wHQTYlHAFuIa/Q/OFKva9n9gBfSZU7BAi6+Aqn4ai
4y3p3uXna74nVFYIlM0d0Qm+f0Q1CHSqU8TRSonMzaAqXponQeGLeeBxmeRH4ndecWN5uFmOKQf1
4qaajZf72znMh+LW5tFTXY9DMbyw8e/1cx2YuHuye7G0B4ZFzbqgJbE+DgKU07YLSbXfVPCygyMT
H7+8jX691TCMhuCM5GepbV1prKPK9PVt3kEC2Y38DuYqNGkToWG5SHRhQNHVdrJajPVZ0PAWTUkc
nCnlAP1harvkmOHXZs3woGsGILSw+XjPmQkdTqnUm1fUFxe1XKrPXjxSjfO/hJPWSGse9SdQ0eSm
FjOd1i3KJVTsqbabc9j0/utvQ5T7vwhFv5eufujkwxGAKSH0Qm50J+A+/MgtmhInEtnKiHVcdVeb
1dis6Y0wG9oDu+zg2vCjt39+TeffXpT/NnKcwAe+xARmhTn9PhFhM02/LJunTSCt9hWlbhRbiLrO
j47jHTzSxb/gI1ZqE44WlmbIXhS9zYgsGz0V6qGcqOzYRqPw97mDrak2oqLzSvlf1RRSdoXtiqOx
WjDEbGZikzUHFx0+eYE1fpLKTg+RreyLbiy720F1wEL25/e3/vp/fdIrswqcFHdm6AZeSDM59qmP
n+kCuNhm+QAGgIrJtY0rOEkLtetd3zDK96YbV4KegBavPv/5lf/9g7Xpq3Ap5YVstY6d/v7BUltv
j1lNnx5WHzaWMNhIxCTpj9RvOUCAYMvzf/gu7Q/gK94sm9YwwmfGFtUW3trB+Bv4qquznhYzZCTg
3vHtQoQZh5sVXUy+rDbVOAqvq0IRdWbue6lDyN9o9TQGiSHsrYOlG4JrKRPs4R9+sQ/dj/xeoY10
zHyPyWDoyA8fBT5Ep1As6ISZHHMfVpW5h8nNdrETOXuDP3/u613y9288tD0hkTJJR3A3fbiL8KMG
TdPbJIGiisMVZWvugOM58c5/fp2Pb4opHzM1aaOHCoeeV0aWv3/YMxW1OfcUnkHRo6wLtCIyu006
DqSNG9aGP7/cxwuZl3O4jhyXaSiaf7SOGH/7buvZzmqeR9jgfi08mcmYM8wzItAxBM6awlSeVxGK
hQEReWGPtfvzL4Dr+8Mna3NNMcB1KKX2RPDXv//tV8gmJzMFMyAqDbUaXtIeX/I+9zyNy4WJyx17
Dm/cW33SMhlI++I1XsoG33GiiKzgD4P4ghyMYqIZIN5SsdDEm7iWNE9pp4D/64Y57NlY00Ky9UxM
9LHQPD8A/0wZZ4zFWU7GzSdsVFY60+HMI5oSTNE4UFiT1kp3cKJ59v81gvFHzULLzGDdg3ou4yQH
52yH+u91Of4t038Nk9nLrmo2ss4tQ4eg3VllMJPKLbXQ9+Vk+BIjQKjNE2cLFlSmNEwCFdZaBlWj
4AeHteCT77Es4IEX2br0TjH/bEarKYhwxP6Vkq58SEhZ8RT0pU8zyQSRYuPxxLOPk/DXlTjHl7d1
MJ4YPkiyldrVfJU818CIwAyLD1luhxda+BCCPS2H65x2q5/CBV225TPGDTjFTBQutKzF+NejmK6t
Lk3T56XTy4O0Zs1i6nj8CqBsmUA5KO/ldda1LOgltI/yGhOoWU6pP8/DD7/02EU3UTpYnwwEC32e
YS2hvQF6RZxo8dSSiAuz6gBChJ/jZihJe2dRNby8iC3Vdu6Ix+4KN+SDQqfJjpbJ+SxjBjfLKe4T
S591ZVigK9rfmd392o/4qoiyi2k8C4Seiyd/29fGCLqpJlFdGTlVAbVfCvl6iOZW7eFyrHuWzONF
BmYx+a7pJ0V0PMmy6MQc79eHIHnTFJDw6rBz+GUX9vj5dqrGtL/X2Ddf6YUlV0EOPkZpniIouKRx
HLfjqskFcw2iA+o21rquVi8qvNGY3rK4MDd9XjNVAE8x39qBxwGy7PPZuvy1SzNTjvNd579ioiNl
PCibP+2mcB6IENgeLrPVjRpX9VJeODYB3vvzzfrBcODYAY8KtlARj10fFKLz96dFhCu2dW2I91lP
Lc02YX64Zv15ToVebBFRVultjnfe+YfX/fjwpVbbY5mlW9t12E583E0Qq8VhHU7MtsuI53tiIS2T
xJ/NP1Q1f1xc7cjHEEJxCB6BQIbyw9OQ0VMa0ZKHQOCF+ZVrs83n5l0nvGDMaZDJRvsfHn/r4/z3
ZQXfAhIaNn8/lNgdP74iSq436hw0jOda8pla3uoHmfZOnWDg+RjiaslRuYSKEF7FsKC/aG7Dn3/+
Uv9txYmw1cBUFx5eGUwBH8wrZNdzUxUMX5c0i+7MTHngLjHuj2juuKn//Fr/dgHxWj6fcejj45W2
XLcavz3raXEEqULwFuJNU7z7fpxRSJSW/EE0Ut4iu9B8/8vd8J+/bhCwRfDciK3Cry3Ob6+7RLNj
1VXAOGwKzT1wQj7VrJEPtkMgGSzW/L1KZq6sP78qN+SHr9cRDi3j0g89ly2j5364oFiL6gD6z8SW
RJd3gsTbZfYIiJJPL2vad7wm+J7Jwvz0qTP87lt6hJKSh/1bn7qZpjpnVt+dJu+cPXYR/6pgsAey
K47KB1mN7lNby+o6MoiOhD3H/DliHPxWZQ4UoCYOQ4zyiG6sgOOMvpiRRIXbNY5vZRaurpksMhef
m6HZOVME+8Ife7W1ckvlGP2I8pcqaN7pYLPUcbEdc8YeUYf3xpasInPWJdmXJgorrbeppygD3wSW
BFclfx17B9ZroPLMtyAzj3SgnDVS1fAjcjRPhz4Ol/YyNYsnd31Qj9YJzwsP09TLV18h2EHiIb+O
71HX8uf1L83HgpXi3FQcwcN7b5z5CUlJKcut0E38WMhkBY8u038xd2ZLctvYun4idnACh9tKMoeq
kkqSrck3DMsD53nm0+8P8j5nVzK5k1G+OHEu2u1otY0ECCwsrPUPnZo/IgaHA2CLogUAnj7PeYrq
bc6/s4hKnfvMXT6EOOeA7HBM8CJLRTjPaPu9q4cmd47xYhJfijGBP06H/pfpZ30mClEYR3J4+TPB
KJrCF5rCL63IOyYCUoZS8Mzd7SbOdBJphhetUQCt0Yrh7ywzBIzfFIvig472CFx9mziEbB10XVC8
JnalTdWbZ4TbZwqPsNG+xlFR2EcsFYG4YvX8ra3i8YtwuPA9R7FE9aiUhngqmtAMYZ4lkoLrOu2p
wdYZ6wcAcWf6x451QC6Bm2lOzM48ONM4NE9tuoAPQ3376Z9QLSjaNRyMQEmf/6nVJGZctN+rCGD0
Ayh6ruoqjEmT/vn/06BxwidUzm3nOUamx3y2qSR+m0SJuKdjTdW5mxdYAWnWKt8V2ia/miBdKOqY
arD8BjIlfSo0BWbvADGKYjbZ50nMroDi7o7dMXOnID+oS98H75KCuvCxybu29sFh5Pm7eGzRys4m
y9Q8AcZGOYD8YzP/g0BZmpmfXBRdWJ2sHNjnQzZzo1GVlkrqDWckpzEmP27SxEgQVVZTuk/Qu6fT
/ZN/e+4hnaiaA3FXszTwiddxDs8LjG2Q3nsIsVVAlMCqUuUj1thL8ePnQP/PoKT/H6JE5R34v4NE
j3GR/V78+RomKv+Bf1CihvYf4Vi26iIGzc0KeuP/oER19T8CmKShqhr4Z5CAfLH/RonaKihR+cg1
uRf4pzX+of9GiQr3P2BNuTFwbzUMHkraW1Ciq4tWRdGFrJyb1rG5ClxztSkMg0KbixyijyogWCGR
OSNAmRDCKUbHl1eLslH0WT2qGMvmkuUByauKdVhfeMQVdLy6OPZ50po/+j5vLewRLdODkESPTiio
IePegVOjKLJ0B5q6Obhl4Qxpsv0NQ56OV7etaoZdAjMj8muT6kihpNWpcWvDMxGop4jN0J0T5I/W
iCra/Wlr6vWF+8+8qQmQLzomv2B14UocKC0lrFN6XCZ+mZGCPSVlNb6nuG0PD9IFDXhKzsMxRLju
opcYCY69hCXt/A6ZNL3K6/75HdTAyOlYBX7Q9RJotlUhzWhHQOPi+EtmYm+4oMt5ZifCjVrq8u/c
1RukEuldQatL0yPomfHZSkL3ceenrMo38qfQnxY6r0h2HTn89U/posWuE5qKft0KHjVxVLsXQFow
4Hslyj8oIwiiI1buxXIoNUW/iCJMzYe+CV3eODAbni06Cq5XhSViOTu/beNz2Q7pp0aWJA+Z/PNX
O2UiD29nC3hT7YzxJ1MdJn/JsXi0Gkf4TRG1J+oPzZOBrNexBVLo1UDH3u/8iI1vZYPe0IgAFF2I
D9c/AqMfEQUBXfXIbKaXOq5MD5vD7H3ct8oF6oyNbEzoIoAWNukzPpc0hLG6Hn63rczx7v+W2xAB
P8UQJI0UFXmsyefCq/VA0aGX0qypX7SJ/meTmelxSuzu1IUAO+4PJT/7aoe+HkqsZl0FURACwk19
XUXvB9CE0j/CuAh+E/k8f+gzzT7eH1Ce+tWAcnWJzpZtuej8X88t1lx6MVULlC1CZ75FLu0JGLqx
E/jkAb8ZhXoWHRBEhQyxGqUQua6oncqOGnGm61IQzcsiKCFkNuwyR/xupySd92embXw2Bx4BZH4Z
dTRjtZYgVpR4CqfEt2A8UjZI5w9JS/zLM6X7zaROdRQV7qkcAPfQk/rCcAkd6FCYU6Pugqyk1iVU
qvTeFZ+XYWrLnXN2+/s4/Dy3VN5dkB7W72diVIaqYgkdv+z0E9YlCEpk8XgyakiV99fidls5Kk0Q
QTmR/1KtVbQpCXJjg0geX1kMkHsprAT8MKC72eAtth2+3B9va2om8ni8r2zmKOSfvzox+VSi6QG2
2CeLjiScQGqK4U5iVarrv30oIQyTuckHrLHaWnS5OoyxQuCAg2ujzFBlEMGxhJpG2O/3h/oZlK+3
sQOQF80BchJqEc7qHkvNFgOhiOogzGe4nLmpzI/lME6U+KmEHJKxAvcK8NB4r2Eh9FwKSzuWDbIk
9C5n+wIWwv1Qx/P4jSZm5ZdKB8HNzHtj53K5PW3se5X8VueaAYG7uuZo7+NwEAQpRSytPI6dhThR
H2KqZZuGp1qdegQzMu4sztYnp0pjGga8Tz77KkguKVjqsoC4GLclMtZESjBb1WxH71MQZD/uf4md
wZzV0a4dfdFUtU99dDLMJzSEPqLSYJ2VZXJ2Ts7mSDofykATnLmttpcDYAOTdaYVTmnpZWYY+sqA
XoRZ19XOUBsBi+/2aqzVEo6iAn3lNBSTgzp7jGoI+6EREodCVfK9kx4FFQjAtF975WslArFgzoPN
+4NtptGjSqsLoFkReAgTV89inO0P91d9K4pY2LK6nDRHGOqqJgVRw5mHiGL3QB57NkAZ+1XnWL/0
sI8QRNGD8/3xpOvM6tpgQYQl6FY6huMYq41cqlVnLbj8+ouo7R8dxZy/5sEGVjNMHS4sI0jDb1JZ
8gNaOsjLd2Y/XSItNueHzE2Xit5qoP4OXdiCPCBrxzs3zNZ6UHQFiCRDAnnKdZQbQ5f9FiEWQS9i
/GVeAIXAL6qVLwRZntPWXL75GnVkOdKCYiYcVV2n8CjV0cC0JwCmIVCFQ65xb8S6nX7tbP6ug4/Z
oHhXuB/vfwe571ZhT9NUg/IEYtz8Z7UvU3hWcPS73E/ZdHCY5sCvJ708qo1Tvggtdh4WXcM810DM
vgSWubMNNo4gw/Ns+BnSTHu1zHo9A1Kgy+brThF5losuR16hLJqBl3p7ENN06q7UCUhSuFGuv6go
yYeRauFKxj3Aa8uhfUrorqFKNWLLcH9VN6K0RnePa8QACSC5jld3pN3Tu+ytNPPhOoE2LDQHCzYa
BQuvBU+LpS4+WqNvn6DgkUvDAV4kN/Bq0MFol2Co4tAH/ovAZmAHUq1lxp1RbY735yc/y2rXwAFl
LSGBAp1c0y9TB0jKCD0PpH9iXMBXoKUB+weUQNTRP0FPLJ66/LJE6d9vH5g+yM98B4U5cbtdx4B4
rni6FU7fMi1qvxWRHp0Mkh/6d73uJ46TfpZZ797TaSMikCGoNpJIJFymulrezKSOjq86dwTm7i9Z
Hf69tLF1hMuFLEZpjP79mW4Nx2jUL4gGpPDrgAxKFm1tTfE6/l8fQ222v6bLUn2poyL7VPf6/ONf
jIcnm6ppPOa556+3bG0hg4qTrmShdO0zYt3IzsBgRzcfIDAcwp034O0OcvmO4GwZTH5POf1XWWRi
i3CI+gEfnADtCl69HWZMoMyWTO1PSgRDMFJ/KSKM5O9P8ydF93rrMjAyGxIsY4LDMa4HjvO0mHoX
nUXE+PQBW8i8f0kn3CpOdjK5H0tjQnIBlIGDHrRDWRx3CWVOn2ACThebvtGMaL8aPenqFFI4j9Tm
z6zEJ8objcT9YieG+xKVeY15QKUn+gOMJTiWUQ2AGay5UD/MOMhjS6RlheLFoaH+plVUzg91NDu+
VrmhuROJNhKPny02gxALUdpwVwvdmL1AmB4hyLrDBD2jDQ2o0EQ2Bt9xD9uNADvObsArRcXfZU4M
/jcFadoSaTM9q/GKTXPUyRXN8lE8bHZClnZbCaDszh4XtMFcyTO//ho6IkLx6EaxX+EDcejEoqNG
1qvwdDRxVjW0OzQdOdYuA5av4xl5mnvEc5G+dXcqaLcXkQsSAtM726JhRevz+oegQzabMChC39JG
GzenvDgg2hFe8qEyd+68rU/Ce5nCJ1M2BLWY67FAZEJiHLTQp7Ku4AYwGw2ON3DI4zQWGFyAKvyM
cLOK8WgNdQd0oNE9jNOIZYG1oLhXd/UhW3IUZmxhQ/XNy71q2u39RS2XwqkNek3cdg2Hpcqiqgsj
H6VE/VDWCL0PUdw8gwqkxw766SHNm71cYHNQuSqkyYBTjNXJDFtnUM0xCP1+4mxSK6uiM5R19H2a
pUi/jQ6HcUEUaefLy7i9CgjUa/9n2FVctxR1nHAHJMiB5USz1mgoxRXz8X7c2ZocXUFyO/A26PWs
Lq7Q1Muoagk7mGVbF7GkzaFPR3RFgkgcmqQQPhiJvVfHRpBlNxu6CyGKct/67CtqaY8Jpqh+YOLm
oc9hdQ4SRMYtoSyfwmiMTy3Wvf5oo/F6f7prCBuPU5ehKb8bNi0A6BTXexwXFswA4HKjPRgiuxk2
c/Rih1nz3sq67iMfdPhqN2P0KIgvF3RB8gtMxBKkOrJrYBL0d3aWx3/v/Ch5iNefGoFBul88xZCg
WB08zeJxCUGJT22YFcYI0C0LQMsPiotqGuR70Legij52SZ6funh0/J5KrLfzI7ZCnkmvinDH/Uep
+nplem2CWhfwI1oLnszAu/qYu654dhsgUuAcJ9pj46QeQrysf6g2/LfTEkQmJQXsAO7/lq2gZ3IV
8ls0ibVbr4fb1UPdNNTM0Xc6a0M/HmGXfnFCsRdQbp8ZLm0Yi2YMdUjQlKvtwLsuN2Z1YvunqTjP
jWl+H6ibnSp3xtyiU9IA8OJonLVCi94Hw6R/vz/TrZNg0laCG8mEAV1cLzpS09INmXQjM6n1oVf7
FxDW/tepGfuzXUXJRbeArI1NE/5+f+Ct6AIcl+aI7TgaD53rgSGFgnhaWOJMrcYTdO9M2tqYO5tK
Lt96Y9NsA6Iq23DgJa9HsUqJ29RamjBVofqxWsCoagVI3NKGRI1o1tP9WW1FM3RQSIPBp2rc4Nfj
KQsE9iFnvCXW50exNKrxUAS1NJivXeUzGQ1ypnkCcuv+uFsb1mIVDUsVwnLWq+n2WWnxwkl8ZBSE
FyHlBscv/htc0r/ITy3uBECaFAUZbxWvI8UOnJAE34eJP3oOCo5kpDMarAP9nq9uZOFFo2jOxzbH
beHfzFKmx1Q+wdatMTsxdGykrNIY1y28i1DcMLwSGRgYgK65EwG2No71aqjV5VcU2ZQPfR4DfMmh
YVoN+vkGVCwglt2xpam2s1G3No5FUwVUEvmFra6OAyUVJQYpjh5kRtbbLA76iwgNHPqp7g5xqgZA
CSG9v33XMJSMPLzeKGRe79Y6TcFATUXsl209e6HhGMe2tFupyZD594faOu6EU2IpTFE41av1lEwh
lyQJ6iMFtaMe0nucQWfujCIVlm7Ou+3IKrBNUOPVfz2jFCXUDiGHxLfzGFKw3gRHWtK0yVR7Up8S
NMe+Y/lcQcIttaNbV93fHbTKkw7+/0y6N3oGYq2owWh0oPQA1XMDMRtbF9VO2N38nayDRFhrVKtX
KR1EjDTt0GnzFwdVbKUucAZrBMR3NcYUCn7hycwt45f732Aj1tPuhxhpOTDEEYm6Xpx5QoIybRAD
znW3eIY78tXo4uXLHCjLQZnZ3OiyihOuocXbZ0v7WaKqDdALNDivB1YwRQu7gpxHjyGwmOokZeSb
+OwainSRtuOTisDezqBbTyiKMDoVNHAHIETlN3j1km6RlQmjhtdENTjNKUIAqvQGGwsCyqsdXach
PS4aEvVa1w3vFa3AFmFBuoe2NDKTb49c/BbAnFRNiV7rl01v6pAFAUj5hRVivaaV84sNT8xDhmnY
aUPJLb668ug9mZSQXRIKfV28J6nUcQNPocjBdjIf86CLvhu5hXpqTf/kVMAO+Ssx7BZ2kyv9gIqm
udzfZxubmz4/r0aAH/Te1iyNyazCDtfhyKelZAI/L40Lap3YXoTa3zVUL+T8h728eiNeU/Vi2uTW
kuyz+tjaxPMX4RM6MRqsTSMJhws+18iuqlZ27qs0+nJ/jhtnCbAsYFdd3oXOulpiT2ZQFQLZphhc
gh+WGB1Z2K8dIq/9o6/M6Tld1GLnjti45LkdOECUvSR8dDVHV0h8bEGrhOt3hvo/ilNmYOVkTCL9
eH96N8vJ20TliqdzLWydd9L12UEKo1x4pac+Urq9fIEhWIp+47kwFZx5ArXemdrtYWWrchWB+aU+
azDk9YCamul5jf4CWkN9e6HWIPxAcTMs1FREPOJUmy8d7Bs/tAaYbH1R/gosOffrPM92zs/G1CXp
ReVChKcOSuv6l7QjQllqRxUKY87qYKotPqXZcaQZVTb58f4y39yKcta6gDUk2z26s7r1k5qoFaqM
lSMFgRGWlc/WAYk8NOL+zUCgOORAQOblpF/FwhwVJFQeesVzCDuXQIMxX2TavFe1ujn5vGDYoGxN
F3wFRcTrYUpV63ArCwLP7JvqJGA/emI29ecISuRvdUtPVsFyB8/fOfwC8AsSfTSZ36EYi2PYDvrR
xm/hwQywoDXcvHUeUjgNfw1D0+9s75vTK38nSQ+NbXo78H2uf6cbTpmLh6aCft1UPOpo8v1o0zBA
/Vt1EzwSm+Z7OYOKRvFd2Vmjm0MshzZUeonEZx5Aq42OPuMwFg4tiNJO7HMzudbnqdPMS6+k7a9v
/uhABcm6dDD9dOxWH31a3NQaTfx2ynFGEStLpkOAz+CXt49Cf+pnd86Wr4LrtVyCsQQ7k7C1AiRK
Ee7vn/qq2uu0b5wU2ka0VBDw4si48tZ7tYGXqpc69HPgKX1t4bolMWNgSXZurq1RftaheJGr3NWr
ucQuWBjHHgPPDTuskNDmPjpD0ey8LTa2AM8n3r4uL2+msxpFQeeXslQnu1BxDluzM46DwH0Y4LW2
c+5vhrKo2Ei6gUvvy+Wlfb1sQP9QTROuwJobAePJxNAtjfBSaZI8/OP+PpD/qqu8w6J+xHlSqYsa
NMFWQ41mpVLSGhkKLYbHRjMDv0kFkrmE/EOL+MHLHIhfURzTvfsDb8xRQA6Ar/0To2Ku7qqm69Mu
SYAAjKkTv2RYqXhm1eMIhNLbzv7YGArbF1fwsudkkb9fLydmpaETosjhCXUC+tLBFKG1N9tPvZuk
s39/XhsLSseOVh4gPEcQNa4HGyyrDmEHukgtIVB2YHbOEwDF+ZcoMLkYexQKvgqpetKb+Ei/NUyh
RktJSHXICekFrbNIFFOLKtcQPW0657c4oCCZh/nMGQd28vZpWoLaL6EK2so6FiOO36rOgEogfAGU
2dtuggzhdtEnE1lVB+VazXlysyj/SuQcvt0fe+t78uoG1kGhj+eJ/PNXUSXGHTNxBwzwspyUP29s
3FIGCihIx+wh825CCwsKLMxFgorUAljN9VABEFJUTRHTQwhOu0zqMjz2itV+vz8hGdJXhxBdG/m6
A3cMJXs1Crp64Qi02PFI7YtHK0NJZJqN4j3YK/0c4g/39m1ik+ZDloViAB1udcUIMAIwzvG9zuMK
jC4+qj79b1xc0NHcuWe2pgZcHrwbfd9bzFs6IpiPabvjoeXgQqhP8nNC+xUNFHQHdM8c0XU531/N
22I9FTyX/IDPxhXK319/tL6gACbhfp7dUfJ5GOYSyUUcYDQUoMLhU67hafOAKsbizbXhQABFHexR
cRdcOozU9F0LEywLieHP93/XxrblZ7mAkXgG0L5chaFBaYyW+Ttc7FHxm8oVP3ho2c2n2ZmWD28e
i66+XHfq1DpjXi+BKM1gnorQpQdXgiQosXJBVBjauZHrx/tDbQS8nxg+iA7gQ3UoDlensYnsAAXB
wPGadsiPUQLFnRiuYcCqShk5oxm+oLT1sXXz8q/7I28sKCNza+kEARlrr0fuS7SSHLRnPbiyeMsN
QX3GKFuHEDXUe3tKLtjqiDoqGTifTlLM17NMUbMSeojNupsDl6zNVrs0Zj6e0tHUcA6opbrEEJxq
E1ilbifzMXSxeHz7fHkoS1QDUclZQ1WTRYtoY2qON88AmRCqMR+zQoPHhIbLt/tDbX1UADHU4njZ
WcCur5c2HGFSzTG+cbppKy9DjMN2Tz/5GJg41qMlKXjN6gWeg2n6ZqwxFU0BdsyBe8IxWbNcaLMB
HXMbxwuF+WerNyOeZIlxoomyPN+f5Nb+IZenkgr0ByCoDP6v7pHadOs57DuHxMPNHhYLVOCQlj+s
cXR3vtxtFKSvj40iuQ59DfwdrkcagdphhZE4XoLU86GM7cITY2M+oIBuPXfzsJcR386M8fB2lKGG
hGeNQ+utMp0xyrO9bmz/agIHx+A+fplqc4+ntjUQpRS0RCDlQg5ZhdoSuTjRYRnlaWBbzmpITC3A
Xni1vXeRbI7E2+vnYUfvQS7xq48Fr9GYxkyzgLhoUidfiHOI07ashCmnt+4L1DOkAyZwJd4s674q
tkr4y2UNvkRDNl/oJ6QAFmH+xZ37RgkSzjEtPB5I7HTuY8o217OCUSUroZXlGUGCNEGLbNukKC3w
BN3y3zwr6AG8xnSSYVpd8si/WkC4ktSXl8zyRJ006Av1gYayGipLPaqbP+6PtbHfZZmNJr2cFiCz
67F6NcAtEqlCrxrsb4BhcTYPtd5blAGzVEAkO9H5NksD7wl6j3nJtuSaLZlhaloX2mh5rt0GfoKn
lJ/YWfzWEhOBn0/1D9aKk7WalJubxkzR2aL8QEMyRweTz9S0lyDBvxRCA/2K+6t4U5dZDbja8pBb
Wr4j+1BDPe1BMxWsm0RDf79bzPfxaMR+6xbVzlrKE3t90RF2uV7g2XC3wmu8/nT4EgVT47KWPXz3
d93SOseo7oYTwlbxMaN8itL+ZF/gE5mXvJjHL/fnvLVzYFlS9yCVQBppFZN5BvZ1EpsWjjpLcBhR
djsscT37BtQfZAMdbQcuIz/azXSlwBWFA17B1joylwMnz5g5gGojvqNhidUlSvji0cmdcq+etzkY
IlqAsmQTfV04rHmgpkbL5KYCtWJlDCd8ZMr5rAZa8taWNnuHM2HTJ7OYnroKzIXdj3m01JY3qugA
5Jmhy4Sh9dTMaT5xgScfcO39F9ecJNLIi4d7hwLp9d7p8G5snYQTUs9teqY71HkoHLX8pcHSuEvU
N79jmCTDCJqGlGXWWa7pEJv1mElWXV4dBwvptlaYygVRvGjnvXtb6pYLKilQlHypzqxjTIHY/4id
AfePqbh4nGh9Zh6aYQkeTVr4721kmz9PiJz6KpCM86Q1nd/EiNPOvDB2pr0V7tg8/BzgbMh+rPJe
3qtpMAwG00bYna4str8oSho72dFW9IGC/xPJyLPFXZ0MqPURSIhBeJkdInhvGSnWrMaABsKMvDk+
E14bF/bO1Xubd0rUIh1gmjMkn2ucglk7DcB9i7c8fnAne1Ym3OEV67wkdGm6GQGKEJmFixvh9Pf2
wCNfEigMAC+j4H69d+ecu7GpDdwgnSh/SWEBm7wcYxtZeiPHRN6iypjujLn1IXmi0t3lrYYczirY
IUCDK6YxCw80UYh6HapUNiJPOxyrrajzepTVvRWAtY4bdPi9sFB7f1ZafPcGdznE4bAH3NkaivI8
YAESDZ2O3vUijgYG30usCU/tjMZb0Gs4RCEQ/qLCreX+97plarNe8JJ5dRLfIJvI/fsqn1mmLAud
ThVeg+Gs6k24FaKBKQLnW2rg2npBsiL7W+9E8WkG0Rc/DKk9fnckifH+D9n6iHS+4MpLkj8ZwvXv
iAu0lmGdSBtROBBD19nvotxZvt4fZetalhki3VJwz2Sm16OM3QQutqIknM8IA0p5dOXPus2NH24z
Kmh4dQPuGjzOOnRp8DxLDo09/Ju7mbRAEvKhx7trsnUGldAt59TyckRYvUAUrnTFxsYYX2JnSB4U
lBj3FKM2543UwU8tAtDFq9XNcFyuUzRmPIS95sOQl92hRBHzUgksD0KtwLuq6qYjAt4QvMGFLztH
dCsfAYCG0pDKTQro43rdC2yvYyvu8fouVetDqypolpZE9NDsAwzgoHPuDLi1nSRkGIaYIAz93Pav
trWiIOPfxJ3l8eBFd8UMy/f4Mwa/3d9OWwfVkTGHmgZ0MHsVedBtq/TJ4uacVTf0htCajrjT2w9j
aIvP94faWkFqly6AdOhApNDXK2joZW4MIyHdigJYtgKFAKvCZcOpQOc3E1/1/ng/RcTWKd3rAfXr
AUs90maYZciN1+nwpDm16xm9mR+s3sFWp67dg+mOKQpwrfOurtLfnLGxfMsNwoPV9fHOhbb1a7ip
KcmDoqEuaa0OrtUoTeFaPLsQoqt/S4CStQcZ1+ZDrIj8ryWxWuJj3bSGv9iFph5j8PLPM0KDM1Rc
hV02o5r4ZmQLrR6QPeT3MhvVzPUatUavoebD94e26E8dVdGusZ7nqbTfHh6vRlofIHuK1LhkJE3H
8lPBFuiMXmy78zbb2M+MQrYiO8PMaHXxaMjgqgaqPl5Ax/xsNjOZZxaMXhvGe9nX5lBgDHE3huzA
y+F6ey2iKIe+V/mgGMs/pDRcHqu0/nUxpmonA9s4OQR7uizgcggJ66fYmGD3kgiKA3Zjoms06vZR
Bel2tp3URozDUd7+ZgCLQ7eDQEeX3Vx9qh5dpsoAdOCNNowavBiMw0yERUrOqSNsL9P0M+rj017B
b3Oa0MIcqi3wCdZlXG10O3sqyKwF8o3PYFvmD1QqeGemS/DebMSycyQ3rhQ6j3TxZXHHoV12/QGT
em4K/N94hWnJSLmlxNCo6RHU4UgUB6fo81MTzs67MTbx+XCzfmd8eeJX8elqfLnBXkX4ZOjRcSIi
eqNpYnKTKmhiZ7rz2DXA9lFH1A5iRiz3flTcSKzp8MKZIFOhA7HOHxw1nHDHyWwvKdvqHNm2fkhL
RD6D2o3ObdBmFywhUFbvC30nAGxNl/yIlJ5Yww0g//zVdOekanDBLW0P5nd04ioKsPCKjUM8l837
Je3rcw/BzLs/3a1DSqpC7YxWKB97Fd/AcqTc0hzSxKFGyLsh9zp0GJ+JpHuyJNtDQfoy2MI6L/vr
+aEVmqGPRwl0sULoxYPoDjOCPMdBddSdpdw6KRRm/u9Qqyg3D5Y2iMy20DllKZ060c6Zhi/cXOEu
hUOoe7y/irfULokIYLFMeZ9SEF0Vg+wwUlrKeLw0g0D5qx4t89FNGxeHzoDCTLBEeXVQm9buD8k8
DE+loUDqwiCTlCLB/VOBfvI1DYXAjyRZfjFGxf52/xfKs7o6S2wrFQdOWbvBzPR68R1jrjMEFmwv
zIP+Ge3mP8awri/3B9n4wpIzT3YvC1KU768HMdW6r2ycF7xghLwXCCU5TSk+QVVs7zGRb3UEqJm+
HksGr1enJZ5Rf+0DJIOsubHLg9sstuYpVjH/oUdu+1dcAzt6UWLNzn0g9el3a2wR8KvCOlUOaWQp
mCG4WpicSwf5kqm31G5nD94uhhQXoi9EyZoLcB1I0L5X+wCAjGclCsqFSjMdsHnU/GisnZ2H6+3H
5aXBjQSziQIPT4DrtcCgNVWdJBPeoAj9/ZhYpP3u0r05MlJwJmuQD3+ZqazyUyxrjAgrO96sZGlH
Z6rKS2SFlHjSbJrhNFbFr+04Gp5O8+GtkCKeUrzmyL/o0tJVXB2vpoOOQlMPxd2Om6DV9ArBoXo6
zjgivTkgMhR9M8I/LzheF9drifl2ZiRZLTzbLbJ3aZSo5wV7eWw/lC9vPS2MxJNCMpMcOej1SBKM
PSGswldzlQ7kdC9VlNBxryYMH+8PdXu18O8nPyJnIGO54Q2oZQmGHL9xzw6K5By28XfiWXe0pyQh
5U9HFEjTPbLCbQy+GtNcfbN6VhDsaBlzFMrgqU6IhZel14d4qqJjnI75zhy3DsGrOa63J65s3Uhb
h/FqpeSJoNfHMDLc8/2V3JwVt7QsuvPwXMvNLY29GEUgwPUPIz6ULmZ9WTVYOPIt01mxnPD0L8aj
bAOFjbwWIt31JhnHzMIFADnBCE/CT9pMl8HRESeqc4qZoWj3ygi36Q9fjQ4l9RlyTKDY1+P1XZ7F
lEzZKamTH1WBYF8QzdMLBPLooOu4yimKlZ30xkh2Lo+tlUUQQOpG0gy7eZlYTZuMbeKanki78Nwg
lYw+a1eAIVWbizYr3+8v7EZZDI4q3XOubCIKj6HrmdbNoNfgy4Wn44dzAXmDZZPoMEpKkJg1RNZj
0h1i7LhEyg/HKL5pqbpXBdyaMvhVyZGxpKTZKm5zk86NZk88wCs79WuR2LidOYq4tKhLXGYl3UP8
3N5JzBkbAPYtdWhj/fpT0H0dSvg6nqKH9dPQ29+0oNeOSrzrS7I5NQajHCS1hdZPpDqLrb6uKGag
Flb5Kk4aD4ONeldvTdlTqenhzu7ZaDswGg91rGUI3YhZXH9OQ28m/GnQWrFdidIKB/WIw29CWbXX
H3DOrC4oClsHDQ+hF1TM2lPuRurBsFJ35wKRA11nWvwQCmCyYqSC1ZJx6lViooMT7Wg8CjJqOzjj
gsRfOlXzhlpifWo422eoO0q3M+z2fpZ1XgfwFMnoajNlaZ+lod4Lr286l5py0+qfRoHRVIcd0x9G
ryh/ihkRhcyOzQ9or/enaVSGvarc5g4D6CCZcMgprAm3VtwaqChXwpvctD9j0hR9D7L+lzDDOOz+
Ad4cSZYX0EVzoDKsPjhEVKoBAelI3jnGp2Du3efeVNrLQoFjZ223hiKplyeUeiON8+tPWqtWOCsq
Q+mzOZ9jtAIOdp80xznO9m7qzaFk9AUvSqK+5s9jg2G2Y0xUSniFHSII1N+WNE3wEh/iP+4voNyI
640qsSjkHmBgkOy9nlWWdU6zCM30IEo1v+t9zP1iRnvMz41AgGYOwFeQoRKutFq7ZtE6rac97+EV
3PhW39jfnakZsHHSP3V9OO9MamP90HqSoF7YaJRsV8PpuH4MmmKaXjZXsMFSy4YTEji/KyiH73XC
NseSjjiAJHk8r0+62bajmRcx2wI6iK+Vuv3YCfOH4S7p5/ufauNW5j7m+cYDXYIUV5+qK2gl2ja5
VNZXhnnshRF+tLQwBa3ZL42B1rATg2B0FTxim3Fn929FFhOktizL8hnp615vlFaketXO5ASjaifH
MTGbd23cmZ7iKN2vWZohmmAnGGiExKXHIhkqH/55+vX+EmwttjwU7CJEkVBQuf4RUxnMTjORLXeK
2akH/AGrRzQu8hpAQtXuxJatTSsFVP+p7lEnvR6MHrU+qkHOUyd1SbMSmgsPo0AzvYE7nHpYsinz
zutqc36vhly9nadoHpxuxtrVNYfu0mr55Hda5LwEWrynebm5m6D3Idpqk+ytIZrGVKpRVvNcnMoC
hVSeW/Vpgq7ki9RByZ1Kd/o5mOzmi2KN2k7atTU2ggWO7BDJC3s1TVocY1kTMLwyj7H1Jh/xQ13L
D67VGD61zdHvw/z3OKyynU+6tb5sHq4mWq5U19zrTzot3TJQnzW9orHVE7Yy2UNV1uKZekt5evtW
hUwOQ+wnDdlaxSA8CJV0sShHW2X3Z2Gn4kNuZe0JDozYmdTWPjU1iuuk6i5qsKs3lmKIBHm7kkYj
wdUb2sH8MEwNFMZZlXI69o/7E9tKsgDL0POH2k0bd13gmUARJ5kEyzh1EP2Oh3Z1iepEPE2BXvxw
Kdb+OkPR85QS7lmsjOJjPoeTl5bxXhtjo/wD9ZZwKEv+cvKrcBC7g95bDfmlw2vhQWmU+bkqQbIv
jfa9qpaK0ryFX5zZhJciAN/p4lzOJsOdY65S5L+kwakmcBa7v0IyMKzuVEIkxAT4SODs1py0oBSi
D0au71RBVMWFSeipKm69bUjOMEzw1NCX3NPV3rjIrwZdRasqQ9MwoMYraTtY/No61vOA0Heuga29
JgE9BlYtpJjrCmIeuEE8jrHlxZX+pbdjcVo6NzsINXnWArX4eH8h5XFcLyT1ClkJZ0DKO9fHdVb0
EbacZnkqrvYPahzqmOJZ4/tYG/JzqFaTHyaj+mBE1P7GII8/3B9+K1oIwQYAPgTtY40LFm4y2EBp
AGjF6FMGbYxqRKOHB4FbyL+IFrQ5yFogfgAfkl/31XthAa7QmhKvW5XRhIVXVPi8+OuXRDP3kvPN
TwjBhIqT+5OieT2UCNIqR1DU8poxpqFThPpL3Y+ahwpf5llVuQfb2VzFV+OtNibajFWLjQhw00rB
dhgiyoEn3OK7irPXttmcGq1zKaxEx3H9+nHwa5laCnpe2I7BE3WKbHpIaumvnhX18E6Y8Zt1RRE6
oJgGKY8wBHtGTv7Vd7NyCnZRR8kfYrd9yPsYa7kA4yM3Cd7Mo14NJSf/aqi6deOeKQF1WDA3jbW+
99q6GHaqyFtHjgIT7XeqyFRFVhuxbQetSThQnqG4rdSOd/qHNNDcx0wP1ZOISACzyg2eSix+f9fd
qd2DkGz+AImLlHVeZEZXt1kb4DeMYj2GNh2OHQ9JahoHYxjcv3JM5fyk4LzjYY7RpRJmnubEe6oA
W9sVKw2aYVylSPCs7pTSRPSYBE9GuB4vPLeq8vHBiRzjl2mJk2DnqticrSQdsdpIWaxxkrBIs0IE
jKa32vRg48b8sqCb6UUd2lRWjD2fTsXi2a40690ipr1ezVYiRqeAUjd9KwpCqz1FO1ArekE419wo
Tx7Usfjeq8l/cXYeO3IjTde+IgL0ZktT1U5Sy85IG+KVGXrvefXfkw38P0Q2UYQkDGbTi6hMZkaG
OXGO9FExwv6iTnzcbKx7ry267sThHeYTgsOfypeQE93XGGcLme6WlovvKMP6Y9Tn/kIhvrqzUbq/
a+BJe7IkhNpEqQOYKtMfVFPqs27G0aMplAv40nxzcz8jpEkdM/ILzWVqWO+aPIT8MgqnpTkJ64/8
En1ICF0FowWTpturm6cQhaQy0HRD7v7T8065xDXy1+gb9wGVirPx+8NVvTwkICXp1eyPcJnbSdgv
ht8Jlcx1pvNkrstZ6eXo6IoIgFobM94Eg9tFSVHnZPNA4tuo0awhXN4ub9ocEsvLAudZ4nadGtUB
Fx0yVVJkJfIHK5//AtjI80ynkSYNtD/weWx/Boy/aJkoVNpCZY3+lXlp3HGaSgS7rNyvohktSXOo
L7Jdaa5e5NWdViN1dTtQOPq+v/+GvdOU0ybJOoCcCeqtV2mN2yelK9S7bFAyVwYbf3fb3tEHxkOh
Wgb4hCO123pzmHXTiigZ61U13VVGr945qA98vG3lyBNSaoCol4kb7Owe7immaknD0fAnJDR+hH2j
F6jL52OCemA4nuFajlwRIoXU4hm4gdJot4fKYPVLuRK/SlraMnCK9PoDImx57NmxhpxSryRMGJRm
L0SrYYc+q9gerpa4Ae5RnAFUhdtzpLfTmCOfRmnBmOxLXXTL3QpmicmGeTqBX4mN24e1HEsxWQRF
BpCyralsWsxypXfjr4ZcRK6S9Y6Hvmvp90A7gwTaVT9D3O7ECR1afekMq/RXXh0auIfTAUwhXqF3
5vvKzD5VDKBdZfgZHqUJlsC+1+UTm0ebShGOQjCPi/B/25VWOsnoS3EsrubhTRvJ62eUZPs7hk9P
nezRpRABLWV3TaEOt/+AKhNvkQXJWN6m1aWCU+fNpFTRydU7OqYiYwMLBTrolWbpmLf6AFsw/IO0
UP4zyq6cfKSGp+uSlLrPiGHy0EO3Blwon04AZ4ebCcU70TEPCUXo7WbqA6LQBjNw/jzE430X56ob
shsPURudMZEcm2KagQgIgq0905SjNOD2IsrA0McVwWL1/+uQcg7gSDiTrj+wRD6JFhTE/LzEeyfT
TjNCUciq+xYiwB60MeHDONlG7urmoF3/2KFBl073m6Fgiod7F9NFyjhrVWr6/RIlfq8rEjSs9vIm
zsgub5s6eBEwBcaJI0KfbT+Wa+rMRmkpNZKoGqRfKVIOrqaq8behbSxQtcUZQvXgMabdJfwn1LaE
VbsXwVKmLJFNXIpS2aX0biok+ZMQLkUwY+rq6SFN6ty+zHarM8C4orgtzdPy7+01H1zAF70jKuGg
Q8jAtufTziONYJnKz6Cb6efRGdagY2Lz120rRweGwj6TnhRWaCns3vt2JXuF8hA3poSo3fVT8qMZ
pApdajU6yYWOTDEyRN2BXBkfttvUvHI6RARn3beduL3T7MZ8LiMiG1M+pXY7NMWLYNM1pIu1r2Qt
MtXlmVkx3xrrNYicML7PBqa6BytKToKVg88k+hQoK4uLAHpq+5lMsx2YLEUwaNSS+RInuXVNLKoa
tz/TwYEkGMP108ESBEC7NE4fbCAlAidEigzJdF3ZwTItpDgz8tv2OBU/HKn7roeZcT8giXq5bf1g
OwVbB88AvPescfflWtvKw4pKK5wnXf0OTSTYd51hClRlOotbjrYTMhLR2UIXCw3S7XbyFvWGstJr
SlpVubObcQgaFP1OtvPYCqrRAHABN++thE3W13R0dQKDqrwjQlGfbGbq7v5i22gCgvgAwUhWuF1L
5vQoqjW0VyKU1AAEjCvJ/ii/Ga30f39uiZkYfD6vNUT4u10rEWXu4aOhEN/p+lu5XNS7eYkTL0OK
/WTrjk4i5H4wFkCDTgyyM1WUJa2djsCyVHLF1aJac5VQiu+k2PqXOdlYd9FOke/aYU6uo4FI3MlT
cHQWYRpk9BLXLDrV200tpJSRrJJgnQlh+cpw5+dKr6hkxtq6fLm9q0enBBsoq8LLTDFxVy+VwzIr
CsgEfJ0JCUEsv0A60ThqfrKkoy393Y66XVJWq1PDiByXe+mGr1avJffrYjfMPqb5pbHW/joWtRHE
UhW684Sa8O1lHu6oSH0ALFOG3vuWPq3Nqe94AtapzJ9UNCs+WvK6uEaofPpzS8hkiqiSWZRXRHbz
utJESVT6cUOW3aFw63yIO5J2aHPNkz09CM9ZDwQihJYCCSi+7W/lvdmZ7SrvaP3BRZH/dAZdfjB6
OftfBL7hAd6z4q0xa+NfXHh6FLRzHSHHte+HdaAm8hRqTX9JM82Ne3okYxn2dw7AA//2VgqXu0t6
xHMjCi2QQHJEd+vTlLpdNWYom34mt8nCob8mVZU/xpoVXtreqJ/hiZf+c+TsrMpzEIyhRQAhMFaF
LuPOdKuq9SjFMa3OTFWvBSziHkNxmcsboQWdXLYncebRUon6KG2IoTTmjrdLlRKzXxDF5RpmqnE/
wvnjqnPY+qUWdddqXlS36ss2SOJ+OLkZRw6AuUeaIoLBDS7ereWR8YRm5er52Gs8Z55j9OCdsjnx
3kdmCG1F6Y762yuer6bQ06SoRRs+K/T/VagqXGuYNk8ClaMbQQQh+FlpVrCi7WLamLmSKISpbNWb
56rIjGvdFdLVqqUS8LZRe2koVScX4nBlPEecU2h8Xslo9bXWqXrCymgS5v6kMpc+rs7P21fhaGE8
RjDBwfBOeW7/lSopdmgswTejynRgqql3oe/sPML1zk3yonaHKhlO/MvBysTjJ8C/jOS/IvOF+1qu
5EViGsIYhtG1Url+bOdkPgFpH5sR6GIyAACGu7UlcSQ1Uk753lY66Ve9GPlnpbbWPz/nAjIJ1F24
EyAM26MRFxo9ioyZfqs2pTszkpbUbYZBPzmBB+8cnN5CmY8iG+iy3WL0YqzkdKArZ1ip/rZUpO8h
vL6Q1msPOQCtd307fpNnVB3U0T4r1xw8crA90loSpPWQFO6WqNRgJIowErRskfNYdg08s3pmzm6r
zLr1F4cDFh96nSCaycR3HrKBubrVE9H1KRbnGeqbZrzIQ13NJ9/tcFFsJB+OoV2Cv+13G7soWkBb
Wn7V1L/wi81H5EVROViTswzg6BwqjAmgtQJZILRnW0t6J5XwJYR0NoqmvUBUMq3ustbLWXfzgD4P
MC3lJjGzi8/Yj13kk0wVr+E7yS00lvWixk9jXXZBsljjXV4xyefn06r5jZkgpTiPkfo8ws5/SajS
R1475Q1jkSZk3v5tJ3N4dkEVU1JB24XiwnYDFOj+pXVg1kflVf2WtfHw0Euq/JUy0vw+nyPFfhBS
WDDBaXKWeGZW1M1J5H3w7oJ+4Z6+lHSZgd/+hCptminPWnAXpABviqkYABfVspu2DFC3k3oaah84
VlD5EKqA0qRKtg+1lcQIB43yBjXc2L6v+kq6LsbQeibH7h9oBGdPjZLuL840GbuApAlNr33hWGYk
2ZIKIIZZZy5f1AmlWkfJh28F+czJNT26PlSnqcfZyLQBnNpuaAvkOYdSGp+gQtTthmpo/ZepeVFe
h6aV9cvtE3R0hWDuZbxVqOYATdhaG/VoSaOIExQD1c6ec7uGwlpvrOUvhjbIN2FpAE7EKdl7hQFe
GIkEiomxtX5ntYr9o4H357/bqzk6jBAjiGnnl2r0bjVRbzptGOLiZCrDj7DaK88hw4FenKhD6U5z
cpYkHX0snSqjKD9QudkTYCHTHDlACOFCcFrzohWA6tKsHy5DGWYnF+3QFAUd4mraoZQHtl+KRvWo
IKXBPLeEvljXa9ldOzZjUNnxGbbpyK3Qrv7/pnZ3Wmt1q2obB7Y3jWmF3qRrYc791x7hTKieZ8ed
VmUNYr3t3SK16pPOyfFCUQ2UQQfidHe5NMOjshFJUELJadI9mR2CtXG69Jdhiqa/uGvkY4RLVDP5
jsLX/J6P5eTR6KdRLI7G7j5ZuuaD02SFa5nFeOKqD98Q5ozFXN1LWrv7fmlUAaNvIoBGjRIa921O
Juup8tg6rgRlJ6SsTYSnniMqym/NNUI/BamNqnHNxVS+AvKfr2rZTD+nXpeqy+17c+QFGHMHH8Co
E1nU7oN3zDXliiZaAXpRf14qYB/gfv8CR4OgB2U00E8iR9S2ux3FdWhnCsP0Q6uEgaV3/6vkRrqL
lPVvfKiYkiR4BJRExXxriah8NiYVtCTsxEhbmEUL50EuKwiRZrBFn5ASHB1YcF2UIqHdIjMTf//t
FNlWVDlzQecfseviq0Op8C7NZfVTUdrpSbX66PETFChUD+AkYPB2a0pm1CLuCwGcYbg0UMl6/dKe
KFkj/edO1jQ/SGYsfb59Oo68qiCBQiFE6Pzt65LKUsY6szWmz4WPn2ajtlz8a126DYzXft2NZ0C5
Q4PEJSRPL6iR3YaGSC/YRTXDeId4OqQgivO9sZj1GTst/ieutLOe0eGuvvAiczKE3e2utmMrOYtM
0y1CuvBtrvXGZ0Uqhsu4ajk8KE0iez2UeGdh5eGt+83sziMYDLv2KDfhZidZ9dokr+mN1Wdzfseb
yQMFAoY+x74VUGimpMaC26Ek2SDrNJSFKhoM1B7TLsnokR/Cjn77xBzdCMGlrbzkbXiU7YZmbdaN
AH/oYsa6+bZbCi2IJt16A/N7cvIsHm0i8FAmBYiWaNfuTEUygiMzHSnfGJIsdgsZaJcLfcJprnZ0
SKhtIcJEJMt80M7QQgOqVApG3ruxQv+jMvv1EipTUwezWtLuyB07cIam//f2Vh69xRawWAu8AmIk
++GnAZhPlJFk+THTLdfU7vv/rW0KPCNOtEdDk8yLCZTCU5m3YRRWd04czuGzZRFMCd5Saib7LByG
N7MkOQfirk6DQW6jVM9GvAohwKlXWt/UBvMT8CFpdfVhAos5gZaf3Hqw9dIzRyNpXZRTBpDbslrc
3d6bo08CRB3PJII+NOe2xwxKbb5zLqKvKteeQHtHFzLozHd6uUzd1WoUX4OP6mRLDq2C7OAfzhAI
6tYqM/jjNPQEmakmiwJjpf1Kszl9hOlxfVslVONqZzrjID0C5ON+FcGJJ4uxx52PojGF4BTke34M
HuwCnVvndWUbP8MNY3kxyOKvDgi+p5J3D8EI2SRsCJN/7A52rtubfnThxHAShwJAlr6PFVQrNkcZ
TlC/HOPwSu4AV5OsnaWVx1YYzIdsmOrqfg5KmnOAvQOpvTmt6b2mTvmTmRrSiZ8SHnZXr4YgicYv
ib1qg/jYfso5lTStFfmCM+UdRRjTvKZzNl+nVF3v+8Gq3CqEI99Ma/l6excPSLBEA50RK3IVAHz7
NNYaFChr68zGajY8q7Yke2FeLF8gjp+GQGIWfLhmmabW7mjY0xPyphmEfuKDF7PxrDdKegbKPTrX
pE6k1YQwlPV2sUUVNpA+dJblAwxdvmuzrCZAwWykXNQaDtyHylwt5KJV9S/uEykhRVLq2TT9d7dY
KtsoQ2odtvyiSYp3jYOo3SBZxrushQPShWZlsJ4pyvRn4slHCxZphipT1hHikduvT5yVGN3Egqcw
dIw3am9Z71UUDOX36tyoz9nSt0FnNNpJfnPwIIP/x2OByRXzu+Lo/xYu6nW7pIycwbFuKem7XOX+
KmtR/Oxa6Z/VGMsTcwcPCLoH5KcoaVD+2xOtL1mVNVSlOGiDZj7nSxv6M3On37Q5HjRPL9bpvyxC
5MophT78Kp0xUR8tl1rNyxwC53zP6LnkbSSpuW6L1mxYu9IIq4GbUVD9traDI8Ire/15crlEiri7
16TjMGAI9jPj1eVqiwU+lra3/Lmr4y9dM6pXa8qiZ4ZzzJ9JNhTuYvZ15SaG9F1btN6HxF898ZMH
voXfAFYH2l/A3/vud2em6DDMC2VQq1yvrVlDPcC42l24Wuhzm0zmuZRJikvWFumJWzsIv0jl6PEz
VkPCtSfIGArDBEeN6aVIlg9NX9tfGGy175XVsf872WpxSV5tNdBqOhyif7PHzxQaNZAY7hN/dOr0
LSGB8ytshRhDkUur4zqVJIUfKhDwqlfKaVcF6IYbmpd3RYxra9X6bN/F9Xn9g/jwlA54KPeNY1Ma
4mLIEvh5Q2vJ0cLpiycqyNpJ7HFkhnKZAITwHyIG21vcGFUhVwlHTAnjuPKXpAI71+Rr/vH2Bh9d
HzYXvBfgAjLMXbRhDFXaOxosZYC/sshThrT5JHdq6PbkKbC8RB9u2ztcF4Mu8DmgZY173K5L0TKY
S23i6cReyn8BG8g/LXM4g7ocrkrAoIAes6Y9LXZXl7q8WHA6Fes6vdWrlJYH3Nx+I1n9+6F2zm7E
gauHqUDnGlLhADWxc/WVTcsvTWfLr9EOzD09p1B8MXIzjb14HYroWilA2QNdTuJ/bu/noWXq1KSy
lvjf7nUza9tYnI60wZay9NOih9EnngYOplqbvPOFQsWwkpYTD3Dk9GnzCCIZ2oCvioVjQ/wtpZBU
16OjDeCi1u5NnanRO8b5mMFVUk1qLkmixb/iNnFij87r8hdFGPiqQR0Igl7Qbrs9N1elhAGcmrne
KY0VqHIZfXXKzFlcfW7OZmyODhQVLBBA4GZRV9hdk84xBoI2wqk+j7ML0puZG5pL81RG4feVXP5k
f4++KlxfFJoJlehAqdtbYmvTpNLTtZl41Z7WUGvvykF+Zyxlc3UWIOzt0JyhP49NkuZCDkD8vx9j
CXPJLKgNEiZBNga8aWqYje/tBc7G1flWmWnxiHSScYJHPrIqOIJAVLCt3NXtQtXcRg8ulukwaVQm
CimWAsmI+vtoTZ3vJjInHoJRpxQvR1/zN6v74NiEYRhqM7oS0tLJzw58YJfWHm14aTkBHpHOpLrD
oFLCMBPzraQO+qWBxdFX+mk1oWkC82jGsvaZbew+Rmm1vEVdoH++fbOPPCVMW0ICCZ1Anvjt1mjS
EnUVkHg/nqP1Wjll+LYb5vp628rRWw6ht7jMNk/NPhFql1DODHpAPtII4JmLUvfkzJR9u1T6y5+b
YjaD4iLtNUri4qv8FpgqMvJNTk9gqjgjutJSqrspxa8rVFTJyf052jsQCgLoCL3pK0mNwiQmKzMb
gG+aZxd0qqRLrlrjyeE92jsxjvWC2wRAIH7Fbwua0wxtbE0U2IrlF3i86E5t12+Ugc8QJUeGSB8J
olQiIBj6toZqWRnqvAGsJrU0zsJMmzy9hN0piwju//gjoV7EbAItO3KlfR+tXLM0HwXSsWJE9BGq
/CxQQaF7DC62JxHswaoI6Qhv2EISlT27ga5mOhPtQOnXJAkhrB+yS0VV/fsKsfxfmCIDBxJH/4EO
we5LRSMcAhNjvUQ5Vn2lph8HVgLHQZcqZ8Xeo4oW6Z6YyhHQFWhxth8rRL9dydLa8vNUrq6K2khe
gu5ksIzR4JaUl705s5qgQ8vRDZeI4bpCaa7xOpduLA/LfVca+Qmg5sDfMdGMvKlgBKf5u3tOFrvM
W7Vk+fKQNH5P2cyfKoX4WDUTz5iGMwLaQ3swgjCxYzIqvQ9eebJRTmuAaMQTDPWuYHcKMngzvixa
qN2FcaueRLFHR8mhpqAjbM7M9l45Y+g0SBBHoiBpqqdfaVpF9xORQIDGY3OC53lp7uwSAIpGuqgH
KyLx3W1mNuUhmD2eLEmpRtOrerb2raS0HZxc9Nbfp5lk/peoXTv4Eu40dFcia7hfYLBqmB5M59Fd
DPJDHyEVBpGnzqo/EAsrVhCvbSG7neGsz/UExNGrV3X8nDITUbprlDPvzvRO3Lo5sXzsFbpUvk1z
wT8iy0OvulGEfsjPSpllw0XcfjAvMUF9xPhtM1LDa5r2fb7Wwy91bnPJ7WsTUrNlKeXGk9u+Wjwt
brL301oN9RViPU0O0rpTJd9si/ZjmqrGj7WpzA9xETkf2jhsV7+DfOysnfA6shTtOyS6UFyg772f
9tIHqEgMZQSeYKv1v12zIKWTGP21MYzy6liwdNYO0W2fhgrPofzptvd7fXCFdV4nQiBBu7J7oga0
kMI6E3e3C6M3s1P3nUv2abwxjbHTvSlW7Z9/YRF0EepgcBnzAm+9RbZwbhSLEWYbh/zWBAXiLaZW
PStWXAdd3dsnnvB1wEVdlUQFLllWSg1ja69yjFhdRjp8PcJvMJrE/UVTbSQeGOtzS1lZLilTVCfb
+vp6YpTmEHzjDPsC09gadbI0KjS8nm92Zv6lXxOV2uNovA0BDp+8ycKTb28npmADotBI8Rjg59ZU
lA7StITklzGX0SsSKXwXpbJxUlM8Oie/WxG/4reXP1m0OSlNquU1YtsPeVMOTxA55R7KzvAVa7Ah
/c1no/0Emo+xG57NrcHQVnJpwsOTwfZ9UKkrIl2rNF/ztAXuyczrfYpE5R/HAuylwGAKAJxoD22N
llDNGAz40JLq4+6DqSehO4Rj8Tw1p7MpRycEYjBGLCAopRqxS+aqZug7yeDaD3oJd4k+Nt7QpaYL
V8wZx/HRDUBCWdCkgCzjqd6uisxC0GAA8Ip6xJTL0XA8+nHhZwjb6zfmOhmuaRdng+5HB+Zlxpwi
Kd2AfViVrI3WripbmQAgnK6zkrTvx9xWA5gDmt5rtBJ2gtue5XCdglOEVxF+Llv8/bczKsPu0Xc2
oMKmSdR7pGFHn8nF5qlYmPnR0OO4wlJwxlh1bJSUXIzrUhrdXT+9txMYkUC8dLlcMcrffxsc4u5Y
knpPWrLJy0rlbKH7vWUGWszFENox943b3p0dKGeYV8yyNQjlKvRNo8p9PSxjry7q2VcLZz0pze0r
ry/2CFqZBMB/ErtuN7asSS0nO+Y1XmzhNLN1qZlFWJoHgIP2te0z64kBjemiDKb67+2PerRWlsvL
KLh3XnlSqx7iUjXnNcis+JuVtvP7hAFz19Sn+0KLp1+3re0fY7FSCjyIZOK7wRHvdrYmLV1jGklB
FKo6es5N/JDWpVxe6m5pPspS3QeKsrRfw2HOn/rZVr/dtn+4WlrDTNoyFUf0vt1p9AClse3GNaA4
YUNCYWS+Hvf5G3NQFFdahrNhzVeEIi8LprSNSDUSq+gGbg1OzowYkM70ZNaXyt06rdZPkZBdu6FX
An0pJl+qJTUYlkZ+1JUs/hiDVzuJCPaukN/AvbHAAUB4CwR191jONDA6PvIa6Lmz+BPoCS810txL
GU8Kbu/voSlOErkBwCxK9NvlrlNUqBX9kQCWlOGtHufypS/l+vM4l2cjjgemuCpcUHJLust7JOPa
J4bddQh/AGk0P5hawVTZlKWPRSad7N/eBbF/VEvgpuIdAU6015Ido1QCtRHJgZqbsS/JK0yA8yJ9
jwjp36aQTmpuqRfdSURwtD6TBJ2wlH88mdut1Kh+qiUiZIHVyZYXwkdDZ7GJ75v0VIzw6JQCJOJe
AJpgHHG/wrBniYYircHoiEGP2ZoXigKpeVfQ9Pi6aFn+Y7UXC1peQ70oa23L0OLAzfiHDwwbLZhR
xYAu0JhXYxpogAx220ty0GfTFynSpQejRMUmncrlEq9jDf8j41onRg/2mdhVFJCgRGQURfz9t1dt
LYxclfNICUhNlKsSRdIlNubkw0zWe719Ow68H4kUPQTgAdR999N0RUnVXTEzJQiVxg6YZ7CvtgL9
dFKoS9Bo9fDk2JAlIslR+tUwZydJ++uVCooNBgaRORd+YHc5NamaZckolaBF5cSfiyj+N3Ly1l+i
db2/vdLXflYMOpNwCX0JahY7t5cUbdqiJqIEBSgkzyry4WGQ1fWhrp3a1dqu/3zb3uudVWSkCsCD
4w/EeMr2I9p2yyAhlOnBzAiY28rTeNdZ/Q9tqLNnQ6nqR6lzlAeZL+2udZn7t60fbKwguiTSZCqf
UvfuVVPDPIwqfZwCOOLLRymJ/yuMJnq2uky+3LZ0sE4iE3ipdJIp0T7YrnMxh8VebFzR3KpzUDlq
9gEa/uU+MkpQPOrcP0hl2nlGvoaBalTjyQF+mc/4PRmi+YWvhaaFkwpUdY8/GRozhFxkXAIzU2Pt
qplhJrtkeyr05WYUv+koRDgegl3qD7tWuuki2oGpl8h9+j4nbSretUh0pm6sRk7t9UaCso+YNlke
e+L0+nEwi576FbRVyX3epWHrNo1NlSuzhvCaF1NZn3y6176dxgTNYFpYrI1OxXZDaYQ3StRX3P7Q
rq56a8+BUsuVr6fUTPKoTvCGYWX+uv0Zj61yA1VBrPhK2qhoc9itZawmxaBeGbCbrv0yzG+dpez/
a2dS9mIs4//dNqqzlP23gxhLsH/CqU1RYrtUc5JKZ0FXIbAQR3+Tz3YRzJ1tnpzQg7tA84wOmg33
oEzBcmsFRJ/Wmr0lB0lX69cazLOH+5U8yCSLk2/3OmymWQFHC6ArZjRQoNiagm25KKs4k4PCtDNP
S9LlaoZ24sqSbb5zQkcKzKR9pGzfBrd38miNhHIAwoHTEc/uAqoJKbWlBt4XlJCbesg35VcltlB2
U4zopDh48DRz0XibxetE22YvxFDjzIHIpAQfzNLcg6L7uqxOewGqnfiZPDd3fdu3D7MGDt4t27Tx
QFie6QUdeHMuO0k7KHjSob13TazIZHiylQNDRvM6HYrhIRnT+EcL8uupamB4OXmTDwwKKhXB5gsM
CFj89stqdhSpWoNk+KDP1aeoSilsR1F5nyAHF0hknif2Xt9HMc9IH4mghRbpXnAjMynD0XCXA9tM
okeptAdQa1oICUNsdpcqn8dPS2epn24fo9fnlzhHKOZZhDw0LIWz/y3y0Ides+OKbR2AFXminoUi
vVR+icu2fNQ7/XtZATKTDOmkD/j6+OIGaC6xuXxOss6tXS0jnltaHkvV6Jz3WZ/Rl82S/CHJ8vjk
ih5s7MbU7opG86CnWYU3cOy0ALYGVWUeGfY7udWmyxrWtadoa38SfByuDzCRzIy2YBXbIUIMtIIb
ZeBrTtoYfgZrXfy0DJ4Skgntj70dqSROTpDDMcG8D5yn2oyMvlvaYCDk8xbqQ29WNf6g15b0F5YI
UpnlEx118MnbjwZtRmJ27QrAL2xzr4Ce81J1tu5aiSR9uH0uXwcZAoGBr+HOCzKL3UNRJ/AiMq6G
KUsd7utp7F3JaouLMoM+qTmP7lKikAddDiPvy5/LrUI4JOsQ11LwAf3CEN52qdNQrBUS110gr0lz
35ez+SUeLc2lRqS8rdS+9IiPursyr4f3vJ/rpWd+0h9BGeReNNPoOPEOr88TQ5Q4XxHSCvT2zhvZ
sDu3ITTpQVGvEzQthfyZngjNLsVu725v/ev7Yiu8m2SzOAUqpbuja45mWGhrWAaRoZUebJY/J7N2
HtKx74Jq1NYP8dKf0aq9dkPCJkGlCF1FaLndbjm3wiYnrgsyKYz83JFU15TG5c2S5YOfCDnAZlnU
i9PFZ7qyr9087Bdw7fO1GWajb7u1vIJkjIpSrYIqjw1XgkDmvk7t+YpiruKuxEjv/3x3ySzx9YQM
As26tZenZVj1il4FRjHZQSJbmQcfWBLYa6ffpW32D0XMs0770RqpJTJXLngxcbxbmxnxOtGeXAVh
NateajUx8KKYyyTPqRdVtvnHzo+b85u9nZ+YDKtzqkSpglmvE1dtautNtfTlVbZr8yQ2OVwaBT2E
Gng4SQu2S6ukrKvDbqoCvdFREZ8N6gdlLQGDjgRFsfPnxTuWRuYDMy+BCANCW3tL1eUx6QlbOWfR
nZ1Vv8asKq9zCz9lOxjOyU4e3YsXMAF6EITMe4/bqWarZfZQBrCdGV8iGv2eYyWJXyEA5neNYr0x
ujbzslQrgtvnVCxkG6nTm4Oon8XA8kZHYbtQnfHmPGdIJ4jDuHvHSPryxHxndlJgeoUrwM/+ZgYg
yNZMVNfaoixGGdDNT6B07iNf09vuyQ6j96Fd6g+xVcRBDBTaayMmseKU3danYXpCTK4nrJ/1k8HE
oxNFW4jQj5Yb/Pq7L9zaNWl2b0Ezvy5T0KR9E6xdUXhys04XO+7PypWH9hxCBOahRZV0d4K7wUTP
lNmboFXt7Gchj9a/tapOsjcuXZG5cVKNP25/2mOLJC284KKmuHNBZtr1VWTxaeem092Wsl4wJGFz
UfQlAnBun02xH7xdUAsZoqIGWQgZ7vYb94sO7NfUy0ApbNVHCdn27NUp7+u66U/O09HbJSqkPCb0
iKA93pqyh2qGfsTm49mx80aflslvysr6GHbF9ATpFz5vGcC83d7QA6uwbdGNgl5VUDjtNnSkDmnN
o1YFUOV299U8SnfF2EdeRcDvDZWpeClNqhOj4gLuLqigsICs8KUxtad7TAHlpquTN0GvWCPFDD18
k5X6T2PUBh8tlekhNtToRa3msZuU/OSWHCwZ+iZqTbwmJPN7SssODqJ10iAwU6Zw8MqG6YDJiWBF
V8fsk2W2ipfo6pna46t5Ll5puIeo/2iCyPbVRpclRTVTq20ffHBtBjRR1tJnrF77nuV5eK+PI3CS
Av24d8UMXPhxSfvwX6eKktqfTUk6eXv2eyB+jfCOkEqB/APvsz1si06Xs8hUWwhNLvdpNwzB2jZp
YPRtF0wZVKZhVZxNX+39MkaJvZFFpWgDEmBPHQIlrGTEWR76VhyXX9jt8p+lPZ0F3x+uFyvgjgDq
Uj19hc1TQofy11iE0N4U2pMqSfrXwnE6P9Si4X5ux/zSabXh9klSPZajfeKg9g5DWKeYKcrDumAa
EBv/W1KqDYOBPrzu+NFQr09xqT1okTw+1BN16ts398gSERF1G/AHYuxla2luK22CiwLIN1nP5Bql
ZZSubTfNV7lcyxMUx6ExIDhiXPpllGlrTJnLIm6YEQRfocFt0yla96S0dYaQ3WJlX26v7OiciIHb
/2ds934XmjOWeg+QfA4z61vWxepdvyzm9S+siGyQvghh0b6bIMEcQo0NoC0xnhXMsTndRUt4FjMf
bhw4EBrTvBOc/+3GrX2fKeh+Ap9iJOuqwqXrj33ovJtD7eft9ezjLXHyBCMmiB7yz1dNKHkZnb5K
GczJeSY8BoypE0OM3KPFMFuPY9Mnj4oOoMM2qrO448CbIHUhwBsAmeBh2MUBU90Uid0BxocbMnmY
1UxxZaUx7+G0XnwlktYHqdenk/dyHwqwXmIupjtAq+PI94PSvZnqsZykuDCzHpgrmeTKhYWw/FyM
S/NOIpH9cHuDjwwSOItuIuVS2Bi2n5IZljDJoHmi5RwubtkwN+osMKTYqyk9KOmp3OjB0cEamClI
Pwmw9jQMY5TX6aA78AX3SnVn1cX4EOuLebGI1U/28tAU7xI1HxwKopvbpZXhmDvlZNt+qE6lr2i1
7DYUoS+NzgTf7V08NEWAStmeMSdwmVtT3WwS++cjq0qb6T6uo+81yP/3Skf6c9vSwUOAR4LWBuoo
VFD2oU2fSqOC7AtMAW1uvl9Gtf2HBnDiObFRfiJ5NR/LcI08OZpCKt1TdGL+aKGoO/MKgV8Eur27
+QzFNWC0gaUWi0aA2rXNdbKzzm+X+fvthR74S0poFF6pNkFfv0eFxMgSWfOMJ3MKhpcbXXK+qplT
nzwBR8cf3Bl3jqFdASXafrjaLE2jhXrF79up+Ni3RXyfROno6d1g3yn06rzbqzr6fEA+RW+CoWlY
Orb2BrRFrdWg05p343AtbLP+2Ri1+oxPU2MXlHN2MUe7fBOaQ/NPaf0fZ1+2JCcObftFRDCDXoGc
anR5tl8IlwdJIBBCEgK+/i76xI3jysqoDJ+X7od2WwlIW3tYg6bXHFdeFXhbhNm0MDcuKw7gqwYz
dyRFe5dU4Nf7dO+SsS5rZcUzcOT+p5EN/b4JqNOVGdJ4hpeNhvMLNEh/CFBrp2KCUsE3MUvvSv56
aWNlKKjhGbBVQa9UEGpM9Ey/Eui7rtEeZJmlyCMoDCmMAK8c1kvfHApeoNFtkt+v0E0x9fMG6hOk
WhWEBao2WmNRWMDxQMeJU/4Bwau+Ql+++NaBbQKgeZvzA77x8rsjxka5Bpm6EpLxT40K2RHqVMOj
YjQ9oBaSrojmcLNIH3xaUD/pP3EDk3bA+6cVDV3fymc/6eprgJkLlxwOGdqYAAPh5jnvZwgaC2tr
Rap8DHDT4J0dV40F2YLW5hAYyYsRZq77t0/BhY+NuAxjka2lufVtXr6NZFAtbTG6r0Cf3OqDCLrr
STLBP3heq7eXunDg0C4BlCOFPQz2/vZT/kpdXQJYetDhfnPcG3dw1wbIIdUDSNOtKQ0Kg1Mq+k+x
6sSuW6FZ+fbqF4IYthj4kohhKEXPZ1aSatOkhJEKyMToOMK6HdWhY1eCyqXXCe9OqHhsCjKoBF4+
Yzyla1S3uFNBif/RJz39RLEHb+GOeo3xdOHoYCCyYQI3rVvkZi9XUlxRJM14hxNgaqVUUKmRUFEt
s1VvFt6qOb79/i6tBwI8Lm8Ul+Cdnt2rPlfd6EeaAJhiOnDQ248aJvcHT8m+HIS4Njz+b6b3dw2P
DQKX123mBzl+tJrOnk9PtMVHGklle1BrOeMTpJczXaJKGG4W7a1HpvKpGOEiWWzuvgWHOO69iLBt
idPp0SbpLyjpheWcom0Oyz135YVc+tQIHxnODr4AJjEvP0BoAUIlRBDwJ3mE7UzTp7FD+AJKsd69
/e6vLXX2LgRuTN31WMoJvzs1QdZhTBfxdwkkJq4c0gvHBOk90l3wAzHhPY9CjDLbOEh6VCpu6SFe
ewx5V09eOSYXNhOqIkhEQlYAilznShkU2F4zwBcUkq4evmu/5rTIqA52Q+xAUDJ5+uftN3iheNkQ
D/+12HyAH85KPsxa1zpNoUtVw2D3U5CjA5XV4t4b+PJ1QcPvASIKpuhXLq486YVPhwwNjb3/4Djg
D53tEpl2IXEJnnRzKshZ2BUE4/OHmKruyr198Rk3TSUsuPkCbi/9r/jKlgXN0pDWKAC99DeYFlBU
Y57fK6hFq+brktDwIRu9+jQqM+7ffr8XHxM+whsHDriSc1bL5mkTZagQkeA34We1AFS05EktoNcw
XWMMXVoLcW+DW0DjGMDdl88pmyxa0jlFZNjyBBig5jdN297kK3hM//5UaLVsVSCmyEjTXq4EA4YZ
deZQQ+qMK2+HBg9wiHbqpC1ZO/HlyhX1CkyCmAeYw+YHAimfTZrp5Xp+wuE/nLO6cpNEg5J0ifmW
ho2F0VfuF97agrtTp59XowQ8WLq47Hs9XNmwFwIAfsMGsgAXfWu9v/wNrKYxGF89nhlWOV+g8Kw+
KdQWVx71QrKDfj4GwmjX/Ufie7kKLk5PpjJDq27q/GaXd0yCQpdsgtxBFUM1KNl7gQ7+1Q71vxeM
6SJyTSBZw3NlRT+Ubctjv0ZjdEy+Jb5LPzaOfvznXYNezP8ucvYVScP6dQiwyBzpGtwSHLZQMrrv
lHN/3l7qlerT/zzQRqaFQjvEDc/CS6s7tLAiu8U12v20mRGfwrBdfwReym8Wb24PykXNZxo2cwkk
3cBudD7KrjA+MO/TtMhr22d7uLNrGykCeiZo+gL6fT7Q8ByLbLwGdWVZ0BzQrp33cMXbnJZqVQh1
TTXl0j7aRMNQmW5T+fNaJV+CKYGJAJYLKavbYgSryBY1W9bplJrI/IIsTl3fAS6hr2UoF8IQcHpI
2XFS0K95NTnu45mAkOFVeR0DhARx+w9cCQWXrHaJ/z3X+G8mDqXwDWNy3uXzvEw4FxnYs4tAlrpV
Plq/XO1c0PHT21vq0gfcxu//f6mz8x+AP59L7byK9V1UiZnYPcRHpz3xrCl7mwdX1rv0GmHzt2FK
oH8BrOHLSBAQVTuVLB4UbxSm4nUQ/wr5/KUDl+bz2092qfLbml2YDGDAB7TI9lP+uiCnjFEThPhi
C5HLjzWC+mcR+eMPq6A+PIdp+GEr1ksP/pEFtDGyE2RN4kL5AMFq9I/QfYxV9fZvuvS2N1wrOnAR
mKjnbuFRbTyReb5X6YyApQVy4fSoYMdW9JBwOIGZa//VjH2LGNmG30GdiSr/HNSxiEF5/iK9CrQl
gxw6g6GWnYYd/K4eVpJ0/4dgiB4HhIbQukUP6ezzcltjeBA0eOd53x2bzsIxJgfNhW+G12+/y0s7
KUshWg9eC9Cf5wNOJONt6xrEQvDC60+ikV8BViH7IKP/lz0LvCU4EJi4IdM6i7oBadaOp7NXrXOY
fV0m9jTGo6s4D6/xk7e/6TycAkkBzDwQQMCZnm3ZJWPtsBDsj3YOdTW0sS5qb7725i7tQjSAwUDC
i8tfScSjuFzR28EZjNNlPOTauS+AAtaFJ0y7py040W9/qYtPhU4wmBYACGfntbjnZ3Zxm/qibaVf
zVmjnuzSYJ7w9jKvNwRKGCAHAF8CZ+tVR8VOmvsDa+kummfzWYwAC5dDv8inpcWtfCVvurAY8iXw
nXAZ4V/ne2I24QyfTUl3a9CtZWQIOfjwqCunLHRXEv0t7Xy5KaBCBpcFADE2SfVzYMgARQEQLWKc
KRdlzyCp0UM/OF8XMIq0JwbM7jFQiU2KNYnJXNTR4q6c6tcfEL9g48iAqvIfee1lJIWpScicIl4V
zE7czqYLbpoeuvhvf7/X23JbZWPRbvT1V9T1aDKLbkZBgbOh0JjyePcNSqGi2TE1eB+9oOdh9faK
Fz8iMlKIG2/4j/MWVb0MMF5qDUUDaiSnZuU15B5UvGOYbPzzlY6H+2up7eH/uozsQp0k8Uh3o2xF
ZZLe3A01CqaQpvX7t5/q4tdKIUiPTRMijzhrH8BFIMwbZulOzzmcpgOtP/iUXBPPvfTuME/aYv3W
DjmnL1kVkz5lUG+VfCQHlgw/aUenPc/gAP3281xcCZEDiHvkmK8AFmMdrVE01xS0TE5PaVD77/uB
d7LwOZq3/74WUP0b8xa3Ju6wl58pyHnjz8bzKpX6tmIA0B31ouddChTfPw/JIJ6ylZv4RmD8nws8
xl00sMUzbGuCdMeVRvQ4BgqGUsl8DSBzaUfgQgaA97/WxLnPi586Gkgbsh2Yp2Zn9BxsgnVq/+/v
blMw2Lr7QGCfs03jdtBsbRVDmsoCMPtTU6RwLDg1Q3Mt+r6uA/6DjKK5jO7yRgh9+ZmmmTA3moHv
VhysOxUrfr94jf+IbuyPJG/8quMs3739eBdeIogf6GNh/AfuxTkwF4DzNkhVwgBqid0jHHPoAwyc
oytB8HVXZ6MhwbkCrLkNuHXWZrQA5g/9TDh8lAda2jGayrzxdMVnHy+Wxv0+bCjftXlAr/ARL4Tf
FyufhQ3adopOLOO7dJRyv4h+etdrbU+aR4oW+TCbKwteeKEQTwbbAhcbxtHnRh3WhToMKeJ7p3VU
4puSE5Qcr3kcXeiybBJ7m0UHJOhwAM72SiM3jQkIbO9Wf/V2Ncl1OWdjvZOIK2XaeOFp6nt6MKCD
3uCzwzA7bN2VvXMhhIHtjSokg6bq5mX6cr+S/7HCo9DaaoK58jIXHhgfcpRaTfP17W16aSnU2YjK
uKkBZzj7jEJj/AZWQAO1hG48DbPHizUY1lKPef7ve3Xz6EK/E7RSTA63vfzXnQYWX9hJJmCQMeXL
TYZL9AmGI+3B4F59VP7WhJik4Mj4Ovmvgo14Oqy9Oeds1gQQwX65NoRxs4AmXbvzqJfuonWWBeTj
gxJwIroLB3dNAfTia/1rvS0i/fWsitbdksRYDwxhXQ552pfEG/UNpAquIYkuBDd0eDYYCgCNSOzC
l0vlrjO+iEizC1fm/5g7DPnnWDRPisdZXwh0A7+jzusO/4d9g1IRo0GEnlesWYtDnzTQ2dipBIhJ
/DlxBGAkuCHKsn/uASRI05NNoAgTZxRULx/Q11tZogi+neOuqmnDP4ce8AwjpJWvLHXpXSILAs0a
DXKgs7YY9Ndnk2MnRo2J4w6GDhAqy5XcUx/WJ2yZ4sfVtfKQgqJwJQG7EEmBL/jfRbe99NeimUki
D84fOBeZP9ykhgblwIW8kdbym3wy1xRvcANtr+ysRsA5wOWLDBpv9lyqUE9O07aeoVoMG4EpKhCJ
Aji6DC1STM2CDjottV+zso7mRZfoNhBVWapkXHlzE1YUDhhzEZl1TgvVeOpDgD5FDfnGSMnCORef
Os+mquzBTRmKDGjeP6OXguvZLzF9XjLgjMuMzKQrtCQKJr8EauTFEGcGDmQws3LlwhfVQ62FcazD
2eyOADT2A3abib5PolXdaZ7q3FWhsZEp7YA/iYVayMuxDrilwgEeePSTttNlN9DwK4di51gZw5YH
8Eppc7DUet+TJSHHPqWtLoKZ8/xA8dS70HKg5o2cbVgiS2V6FxPDYPQAs61q8BoNgoQeAwwR8QpP
vpa0K0B0hh6SI6BMFxqiIfeas/hPA8G1sewhC/k7czDEPbWdNI91TF1cxfESfcy6pvFPHqZqmPxM
iPvFIlHKHOolFx8mGkD4aM58frvmPIj3cejpn5i0omjdzK5vbGOy+HZQOWeFC9PJlXXsTad2iFTw
kC+pf9emvotu2bzSzwgH4dO0cvej77j4BoHK8QfmaQMmbFyM36kHO6Gbxncxr/qe6V+Bh5FC6XPR
3y6irifIwiG+6MBfHoGrgoS7tYq9a1TrUdhdd+R5SGjiV7HhqSincOpUNSnIUhY+iJCsWLvR+6lA
cLfFVOtxuSVgMQ6lB2WBdybCUPG4rrVwpRE2AiAyyno0AOCWBcHieMa8X0MhIC/AlzefA6brh2Bp
Da/GITZfG+bNsIEnbUbLfJ7EvUJw+h02JFwKXJu6PU7AdTz71rG2VHKOovvQ0gZmGlRAmivJ295W
AZfdF9hj1bJcyDrdjJqaoQL9UJ6mqE9jOIrU4OQMq+0/iYlCPkOrejZlbRTePhUKNiSYmMS/Y9oL
DAtBGxqLFM6IX1JYrdc3HRb7Cchs1JVQgMaEERdknRQYuS3PDiIOt22v0l8Q0QDepSX1Ouy6rkFm
0UIbod1FmZXvNIm8rNA+Gf2CpobtNarcrGjqxP7hogFge47yA89W6+1DZZcvYyhWXnqyTzXeSe2X
g4RPClxL4IGL10r5UmaDIBTqth7Xe8qmeaxc1wV8v/hTLyEqGLZdCSETuTytvFnTnXA07SDqIdO7
UTibF7Hn+T+o83u014GrObkobGURDm37c1Iw4CqWrvPgyDzRZ5C6lw+JCZFIxc28BGUbzPS+CdZR
liDr8Pinn3GSvVtaaPwMKMGnKs6UAWsvHmZVrvUaNT0cl+XA9gtgWAxfA/ds2dMJsy9rU1hCYkJG
vsWDF8RPdThHEPrWBvCAwmTOidMUBgNUejytmCkkoIw/Ogsfhv2QpUL+wawQmJ4RnFZ/N8iQPNqg
sX4P/W5WxyV+RC1vcEzGtuCZYe6BtsE6FRiHubtsbL0YIooS2ALnjWPzNfFizFfmoO9dOWZedgKF
fpwKG/halxkOlP44zXG0HORIbVs4b01+w8yL3kN3J2UR5BuD5R1tIX1QKqdxxvLBzVQVmejaHwT4
8bGAYqRtHg2krvOxkCpjwfs2x/1frmnDPw028EiRxXxqYd8TTBh8QD8AqgWD54CM0LORFaMiiop8
YQs/kGiyX5KE1mmRtTQPj/PqEVm0ymVs3y18DvbrCiLtfoGibXi3gLLf/Z7WgNYfopH1+r2sZfxh
BSYN0s0kNvIhacKQ35u8dfaX8OqgvwWXkbCHzJ9F+BWyNWF+n09DG1RIq733w8AGgYBA4xSIDh2J
MkrnEKYRS9vwgwbk7jcRmb1LXOvMUQWIMftsgErckWRSdQfFLVMQpFByLfu0SfERuaehXZ06c4hY
7Zo9vEJBNu3qzP5mAfeje5d23Z8Z7swrcLWpUWVb9za8b7pVfBq82dQ3KQWtqRpSnr/PrB90O7TS
unEPkyH5J7VZn2LyypZPnrGTKC11Hr9jhs/pnuD3RNVqCRxl4iUY6I2f1lNezEJ5/Ci8GIK6NqcI
livV+jaKeUJ/LGaSTTX2ybpWsRDDUPhGt+F7rXjP3mEDqrbE5Ep4qux8bLeHrJ1SyMryDPhSsYiQ
HNKhTVXRjHFkQFGiWfYeYw3PV2WqbVfvpeHeXE3Qest4odtx0XuBh1H3g6aAwvjctqYrQVl1UcFH
m96iRpq6I5nWjOy538HuVnizBTPHw92R7WFEMMxPIJniOPI1gb9gFi51vpM2iT6JzHfjHRRGV9oW
YdT4X1Kq1qbqAd/DeGXsOjfd0dqLpSw9BfTiDIEColfkIjnD3Xk/ZUPnAWYIc01CobzDZvIniATz
H4UI/OlLgMkm2zVQTFH7GU3HJNqnfbfm+1GnTmzglHTcQYYNtFhtKEYse9cFi/rqU6h5eQXDQLLd
e9qboN/RxzCXPZimaYciBt6u+Q3DAgid4VZe3bOCU446oCXtzMfU88el1INiCI7QBwsql/USKDk0
NHDfRYslOPmBjPZNbjOFUf04DoXEPNYV2ZoN/nfC80YWm0JFBBnReSAo20EsKxHEeldAaXEeyhnC
xyg+YSyRlX6IpnRpfHhtwHWMmOUOEFiQ8pepZo92Srtlx2y9sPtwHuTt6AnRVHxU4i4grdcdO4h4
+mXgBH2eGnxKaLrkrQC2DmPRsuEq5DsjjCUFACDJUjHbkfnGxIh1xRpSt5azmPXXBSTmx6lfCBBT
YzbXpe259YsaGObTTLecRrfcIMZNofliJ0YsdMNTGhXNbJbHfjKJdwA7J6Tlgsj6mbgRRgwQ0BeP
kDdF5O0wJWVVgIjQFomNQ/6O+8b3Ef7h6Fy01HACE/XAJgqhzIRxOcbh2u2N9mVbwY65D/dLLSzM
j6EaIqooWpZHPfdjVAZIpXkhWTrHUDU1YipRb6ZhAc/0iT5QTij7pbvGzKKUU90Cs4aMvIcST470
N2ggpFXgXOTNXsg5We7gsqDjk45ZFB5FD8fzY6IDMxyoVxv8dgyYugUa2WNH0o9qWFLVIv2xuiYA
qamMFnGT9ORexVKY+6FhscVvGxwJizBblzgvljjz1Fckp2r4kqlB1o91RyhCoY+s3cHcLGntcDu5
cEUZC90gcwzqtHugGODQKlMtM6e4zjUdK/zD47DFpl2CqrfXUzVBP6rfpV474rs0OTIzxIguLugY
oI0OGrDmxUI6yPbMk83lMUKv1qsgshu597BJjD8F+NvWw4oJDS1mLxxHyESxbtiH/pL/gGvTUBeB
AXrjqDSFGLGJZvgjRwQZ5K2Lif6YrShxdnHmMqBoewqJ4ybRZnwcjPD8Yk6z/9B6BqLzGcIEKxqR
aAQkD/Kc9zNnHvSHcMNMVQAGzc9kzvIF56VJvoeuTlTpMkKfNFKTsMIsJj56qQ/9kUUQtN5QzDAD
efGgDuFnEus77L/aO0RNM0QFQXPiUUdEzode47/1OYvbqgVm6g9E0GFONaBj+p7Hbv5mXNc8KBGh
ROQt2HJ37SBipCGqpkkhibPqyHxNASaVYKWENaunKg3aiO2gQxKLHRmm4FPSsmwsTLxgrg1aWP8I
TW7tSk/EIykBYAzfqRkIxwIoa2IOKLjUr3U13S2xeT4c5064r5AEIvfNQqCcbydg2JBEBPg/0oks
+sjbbK/byHvs494iELMoP1kYjf1qYdXWP+XOho/YmNGImoF6HzD1yBgyPdHeYPBRf4o7r9NFi0Li
fd3WFHk9H+VHPFbMbjPWUyzDc/9x9hYSlL0XmHuSzn6IvFev9W0q5/iL9pHM4lHqxRybJZVRpaME
9FzUausXSGPjxEfELvEB1cBYn1SuRFbMHb5Plct6fGwWNWZFaxsKnqSc8LZ9XHm3vgv9n31MW1y3
EF96hvlG+MuTFApQiyHN/WwULrjcTj4vxITws8NRiL82cEXvdwp0ODjdmiQRJScS6q4Lb+wBh86s
RUB5cMrHkMoydDmFxEkkdElmfwrLKDY227XRFNxJjj0Kjc2k7opGi7Urxymr+yNxcdyDXQiZzF0S
Nt4NygqP7lM5pj+Z9TDtW6ex46ieV9Hihhlwh6xRT/QDEjIYRtNeJ8Fe4wYAqw4NiN9mkTMshSZI
HxzapK2fzWoblAy2iZId8HppWsgQA8sIVS0F0peFY0EWL10+RDoPkHaCXns7hBp/N2bfvoDQYd+n
Zbsu4rDa2s1Fz7uoeW+nwP8Js6XUllRlbb/vEjik4XYeaIPzC+kS3Atp8LPNiKCVTALk+m2d9gHK
9wQzFdnDkbY0qQhF1cA1sy0CgOddweZ+ikshgTYqMj21MBd2DgA1r48Bw1U6/TExO847XNtU42IW
KigC4qv4IJskbHf9rJppZ5MMjGcuDSm9fqoXfGAorBxZk8qmCMbR5mUaUzY+zLUYHjooYpgC7HiS
39eoc49QLAs++bXKJVJq2uBCoyT60DBgnHaJx9eKie1uiGwYLaXvj8juwwbY43K2mX2fxhp0D5uy
uLnpFRp+BYhf8UfYL+nlqIeGfAHJJrprRhp8h9pzL+5WDr0R3KmrGkrXi+gp7OGJ+g74R3dfozka
lMgPakTXFbdxKfAb/0ggahFK4DJ/7zq0mwpki4Yfl1BavNDI47IAtik0eLlJggwiGdf7hGYrtimP
kbf0a/odU4CJ3gjdw7UpdXk8lUDbJ2iXxUmXQc9h1tissPfERZZqQR5s75YMLRy0WB6h2NbaAoBD
/RTSrl73zp/l766dF0wTkpkgp5rrBH2gIGbPW3mCKw5x2+1R+06/cB0EHEJHPYe0jLB4LWk+832i
ZniHzotbq45Kj9zGhoWPAEIFH/qB+Kz0p8We0NNkKKGyrHnq42SZiiGEfEmRQioyLvJE6E9BHfPn
MBrj32Y2BN3pepCH2UB7pET9hro8Rimc4CASddPm66QLAyNkVXI5iBpRPVh+4wbIZdmO1n2PpO+J
/cotRdvXtPljt2lKYazKup8ydsYdYEqiFTogK7R8U5qG7+tVhjDKnteoKzwJqddDJJARFHjH44/B
b3pbNFNqZ+S3ufyY5dLcJYANyqLHfngcZSO+cEiw/OYsqY/IZz0HUbquQQai01PrVvXVTYCLFoMi
6Bj0kerqgsLnDL3bzHgd0sY2uDFccH6IupCinzauNXKADrTYw0wogl3jRsdPKcxJh1JpjpmaND7K
Ar+T4YPpsgX6/sxOIx48Do54GT2tNMjLww5/x/QB5jUJ7tkuUm1FFyex9wkbZyQDZnhG9yXzkZHQ
+X3T0LCHiwBUCYrGpf6vBM1tWrChETlwy0I/d8CFp8Uwjihg53HOH8ZxlNCQ65rgQ+T5wXcimAvK
GSYJP40g8qnBrl/LRIXTDVzJh6z0DPKQU2ohQoh+ZCJvYElD8tJrTLxnC4rcAgJRmSvAa53TXTbU
zkOa5roFIWrgX8HcF18UCdqvuvHRh9D+QpO9qQf3rCcm35MGRs+FJqkOq2RI0m81m2GErNB5WtFa
jvxnHrfRncNI3JU+8+CKsWYT/ZU7iazQopBCNAgT/1sasQFNLTpRJFBOwTkesi0eQky73sFjcWXl
RFbMaEMi04+BbuJT2E7t1z6BGMeO6ST9jaRrwWn0VPpBw0F8qJi/tF/Qtm2e0YLW3h7bMzm5OjO8
7OCoDNQZ7GYZwJkWE18YlcrnJQBaq2jxol1Ro+GY7GEgEIEepLyBHukgAyRRdYdKbtDzdOjqsOOQ
60nio8o49QvRygUdktx6rGrrcQvcnCaPYNv2sJiAXfqvmSn9ewJAXBd9nkPnPTIjBzoeEgXvMT3N
RAkXe/XT1wi+O+yr5PeC6PwZmDH5GQ8RohfBEyQStScRR4VQw1hmvPXcbo0CuEXIrOkMjqb2c7Qk
gBqFkBCZvGomqdpuxHw4DZNDLHA24o/EoxCxSjPjqnaCZFQ5xRx3kUNd9DswyKVA7uiTU2c7+Pyh
2ok/mwazu4ekRX1Y4t42Gc6H6aCaapiYodoGaaqTz/kcviPBKpYtLQwHHL8hX2AWlCNoRpbx/Dii
x4sqT6Yxu4nQcxQ7wxpxM0TzNO073zOkCDo/mUubTkNQ5hDDbnfDHKdTEeo0+4EBzIiuCPyMkXri
R0E6Fo3lA2kCF5W0XmdQ6FvW3go4onj3UYOiv5oi4g1FbiK0cQhNYnXIGl5zCM5OCTrhulEf3OS3
vLIynk1hOmLZIzr29LsJIdEJPG1r3pkuCTBYX/v00XGbuPeZ55pfQa5rvmcabe2C4rKH8H0g47GE
TnBwMNo2YqeWqfswmgxlqp0zJPI1Mo4RE7qU3EtIXUI9zBj30EQp/CY5prFIekSSKaTMEXyK0ZmL
AbkI+Po+7J3HjkQ3zTdkQaj+vHrIoBlK0JEBr6PTHyR2JoWX2pzZCuN/eaJ9JL/xPK4/2WV26dZC
lsOtwRgiL12DkqZctU5usr4dJhwOsCJ3BPqYspiRoXWHuUvy+STRsfsGR4T4iXpZy0uF657gcYdE
VL4LAgsL6dre02jOIHiBJkxQgHCMTlufJ963GfXFI1sT81FNS/tOtgOyqz6X+UccKHydIa/bW4nj
qQrKgry5ydC5GkufeB4/wfsuAljHDP1WXqQT/qQ33WqKIcsSCLA1tYlRGsaoJZoJydySoLis6nzK
4hKugENTEtEkh5hOIUwd+havsstS+YTw0b+TvZgbXAtAU1djnQS7KFF9hK7WFNwji5twlICuTvK7
cUDH9G5E6QYxIGh5HBM3T0+JC5bvtreG3xCjEQep1eFRdynLSrfJnZcSecpvTyXBI0WswREeqGl3
IpvJJ3DtA3RleZ99W2oFtIEjJsf+qm32odVj30B5OgVQv+/GISs4AWW9yNshYwfuQhvs/RxtAZwv
RbOd6kVXo7uXoDcUjZnVWzabH4REM6+aGxV8tHEsPiXUxg+wn1sgKDBCM7OUdF5gTY42YQGjhGaA
DJhHIKlBGPs6GlvrI8AxFEr4RPxcOBCSBTpLqIsALPS7fT7Wwt+lPUkee2NxNtiMU4WrPp7R5kTK
6VdTyoanDLOwP3GopqZAgwaZCaXouhY57SwpxUqTZxGb5hnGNYA7rODKHyk8m9o72VsUnCHuAFQw
aTbfoBEHic2RZpo/9dGGdk/6Ub57exx7ARyxUc1BXMjQkwJD5OUM0YSBhEQGbKXA8OnvUETKjyrq
+BVo4cXxKKAXwGRCaxsq3y9XiRmcP9qaiR2EPe/RuwMuyLIDIFzpoYaccSlJfg2LdGk4CngLyLgb
2gSI0JdLNtxK0WWO7yzoi3wbq6DtBANnWk64707hetUS59LoHkoZG/sampCQqHm5IsaU1MPkCB2x
XtvdNMLm3SOZuTM2+fX2R7u8UhwD0rK5umZn4B2vwYyhqX2+g7h2cmzgbFvyObKY0nj68H9YCjIt
QD8BlPlKriW0NWpUpIY7gev7EbQvDhgNcbfrHAzV20u93oqAn0KBBpCuTfggPftiFidTmzVrdlCx
6N9BJUfexQbD3LdXeb0v8NYikAKgwBFvRO2XXwkq9FNtN61F9Keq0Xd2n+Y4mFT6z2rh0ZXVXmNq
wTSFtTIQjMhB4PT7cjUdrD3hA0Sbsp5h0LCKfD9Q7zGxqGkzNrkjblKBIaCpD1E8X2N+vT52ONtg
78BHbNNjPafxMOs6G8wQkWxrTAwFmZYbuNPLDzFBr7NOFSozScant1/w680J17oQiHlIGf0/6s5j
u24k3dKvUivnyAtvet2sAcwx9BQpO8GiJAoBH/Dm6fuDKqtLPGLrtO6sR1WZSjEIIBAR+P+9v002
zqnD1s0zx6xcr4tQUI5BnncdtdtcYdfHifDbQ8GNQ0PJeKDATiN45tgTo+KNZQQ/dRj5TE0IHE66
iu6TbjvZGfjUNjNeah+8zXqkoi+neYbI4+RZbq18u81J4IuN5mKCVRHyPcW3tEPntXSrN2VsGEcc
7meu8rVxefG2mHB4mXx8vxy3asG+8rldREZWOtejWmS3k73aIS2jB1Hq/b7KdC54YSr//u11sSnq
HjE8uMBOBk7Vdt1ieYsoadvpqI35etSdYcjANRVU13892KtX6aLLdojBRE18ooil2tvYQzcXUcf2
i9lp0DpqP6W6y4flll5i81h5tGzpWp0DZrwyYTGDb9Js9PXsUSfP1ZxHHfeOwrHbUhGRlaOxbzhY
H6tWLc9MoVeHguEGQ471i1fk5aPsM4tVNO22O+oaGOnATFpKm9yajazOvIav3U+oBFS02NYxKJ+u
PE3GSVCpCyScYFUhjnZ7qYw1IGFdezcaUt8vujWE0OPGM/P15xUWsfG2wjIwdpbTKPBYbdoGPDjz
dTAp53hC3Um108inFNZjlnTz21/PnFeUlwxokgPhbshOOGYv72pX9OAMSPMgi7Naboy4m4O8a/g8
6gjmirWcRh3lymNZdFMolNHbDWV2DtT83St3sjo45JigHAddjlf6ZPfi/NxDDhAl6vG4vVw5dj4M
Xp9/TVfp9BGMdqpTIoG47Y+r4JOWilyThBYwvws4LbSAf31TXnsIMHZ5+rhHoEef3JN1qdw8GdUy
Kqh3HzDL1jsHacauQO4YdnZ1Dnvz8+bNzo2932RzpfB1+tAFGqimSLwq8orR8wchp0tUDuqZ9+eV
DW2zowImYDMlXHG76h8Ub3XZr4Y7l2Wkdi2n/tIpnuu1aR+t2MaIupJc1yrN/PDrW/nKS4s5UoU7
uJkDMMi9HJR29GRRUCijVTRTULuzcTC9Ot51oq7OyAhfncrflyGPG8ksOrlAhcizFQF9FZkieScH
ojyMcewClDzVFXEb8UGHjbirba17VxtrGxSFXp+Dh772KH/8HU5mcqIriTH1Htc7QwyigFJUV0Ip
9N9foLa0dcDM6Amhp5yqMx1CjxeaIBFj2T6FvyHxrZhmOI4y9/NUG2TiZPkoPrIpnsMlv/Z2cIc3
Wh/ZzkBnXz5STJEr60VWRVVhDlep06CcXESLelDKT72CguzXU+jV8QDw2KilAavo22L9w7xNJa58
pWghzqrFgm9MToGl5PZutFDjDBuC99fjveJJ5XvOYhdlp3FYGrdn/MOAODQTdbGKKorLQopjvjBS
UOtWfLVMdnbTzkb/puvQ51RE2CAXn5CNGbmy2r5ujm6U1KV1UQ65/v7Xv9erUwumGQhPnUd+Cr8b
KstIY5iSRJA4+SdlwFKugHU+c5R49W6To41mm52POvzLixfD3FP11TkWrtT9U0+pb3NtQppGZfea
gPZzdJ5XViUCXUBkgHeiNXwqhRd201ij6ZQRuafeUR+GfoeuyaJfxqFNjXvrfnXaevzdq+Qkiv2F
KWzBTNZPsaRrk2sm5aoq6ioZPztWlr/DFLXcSG1ej4uJIffMlvLz4vR9RDzVhB5xsj91jYpy9tp0
EXXkWH0GdNcyH83Co2nmrk6QouwOqoLpvSw9DTvNQUNZonv99Qz66Viz/Q7QUe0t6Ran0cnE7tvR
zLJFYWKrjg3EanUvcnNzuo102qsi0XeuKt0ga4rhd0FyjIwvg1sO4YFf4GRWIaAx+jjr4JATrH0Y
+iaJUKJ2vlwmIqBG8xwO/KdZvI2HYYvkedapn041bKFLsqxlTc6Nnj25wpZF6FBE/bzCVm0CfW3P
JWj8NI8ZcbMeb3Eo6LZPIQtz6SH/oUKDeWUkds6xu9tRoE5Nidy5RNvo3CCgdM4sCT/trtugiN8d
iEx8KJ9GbqfDWLkg4OpokG7lex5lmhrNEgf9Qux/PXdeu75t/2aUTbD4M2Bd0U30EVWUOmrR+JZS
NuUBYJjm+saq9ntqhfmnipt7ZtzvL8aLsyHXCD6Y8hcvKsCgk6lTjyhJ0QPLSHFm+01PzZo+mEfo
d5FNBni0Ne/e0d/LokYm7nsKChXF/jFOrgQCbMQICUVPwTfpgxBa7PqFjtTpf7CaYJDaTooUeqgY
vFwzqfkZo7DjOnJlXR0UGmgRhQMy7j3aPWJdxjO8vNdmNz1UimWc57Zt+OV4idf0pTk1MpJTswTW
UojdrAjzElpdDvUqO+eL/RlpwjNgN9zMblh6+J+XA0q7RANV9jKKJ5NWsxqvdxwukvkyJqzq1lns
tY/aRRgfe0V3bjK1Ku9sfWxjv2xX8152VK1+/5bD19xAa5svk9i8l7/R2Mtm7KpYRgTdlpHX1fJQ
VlJEILm0ndOSqv7r6f/Km6aB3yCQgvAfvEwnBy7aFEaVqBO3PDPSw9D2n4mPTyIXVs7u1yP9tM1z
nsMXz2cQSDdqeScjrWYszERHJ5FxWu58W02NZxh559CGP+8F2/yBv8Uj3eoTJ3M2mchoIeerifJK
qjskvoCkDUO5cNcC2KKFMrOJHePIJ8M5LtXPX3tbnZeva1YSTGHAPl8+O0LOvdqZjCYy0CDxeZuj
xnQcEfaQrMZIDqZ97OtpiHTBOcfsPXkrmqH7wCfSuWzdn58qGYgGFSkc0rxJpzztfKJ8r6LEBBDg
xgdlnuZvHtX2u6m3muHMjH11LM6VfGTT5Ift+PKqURu5FDAYy23U3i9mA9Sulq3+vCx59Osp9NpQ
WCk98sI1rEanZLVqsGS9ulYTqUtnhkyx4qjH5dtca7Izq/PPk3V7CzFcQhAGVXm6EiGPMDC3eDzK
OV87n0YwnhDRJTI5c/d+qgUzZ+DHa9w+kr/YD17ePTxizWQOGalR7fKu6+1HhfJluI5ZF1k2EdOr
QcfJ2VSHjdLkZ17J1+4nl0hpYmPwsOG+HLyrVWMRK1c5KYW3a1FlHJEhp4e8XeWZoX7eZr8nABJO
zvvPWeLkOikbahJdbBs5mdXvCqnadwsnp0h1Yomilm8kC3mN157pMb36TjpoZf497kkdT7cboeYk
qaIgZ02YmjE5lqWr7fRKdruK0MkQxGF7LDPPY4fp24fVbN2nimjqcyv7K1OKDz0qOJwJqYaclsBX
MwEznFctcR+DHeA8Uy/KTDpn7vOro3AydAA12zzVk/tckoEg+DZvowUNVUiDr7+saWl/+u0XcQMv
bE5RBqLm8nLiAB7V2BqbNiKaq9rLcRERAXW6P1fafGaDsvlRL49JuIn5mOHDje4Pq+vLoWrV0xK3
0XlBmqKN3IIUzqQzqueZ98l3Z+A4Z97IVwck5FnlGujQnAJjhDtriECdFk0JDMcJ+3RY5NZXJIQY
DK28OPPAXnkHt3UToBjkGCxNJ9siecv0+8u6A4+QGEFaWSoFj0INFm7qmZfhtblhEdRqft8YAP++
vJVYpZy58AjFaLnb99pE0Ffo2RkNmV/PjtfG4UDNJwPAFhuM2MtxiIGDhJMncHd71428uL/B63ku
Hu21+/Y9DJM3yqE5eDLIwLesksRTG03CgxGLNGCXOMMaWhWv+K+v55W1i8SuLZqCUwUXdrKGdJrV
j+0sCX0zjS3YF74ecQsIW8d0vgY2bwdDOv42D5JpT0+A2iKWGL5Ptuv/oVhDopaQYzZ1kVby0e61
U3vAiXonl047s9e9cidZB1R3C0vm6HTKB9DoCFaTV3UR7IrxYspJssvwCQeT25z7oHhlZnAbgQI5
G4yAZuDLi0IDVeUcnbqoILPlDs2J45u9NZ6Z56+8wexoGmcSmJ2edRrhaVfwvubVZJ4X+RJlohaH
Suot4QpIfSgj/w9OQDRzKQWDkmUxPO0e63FnaARV9FEtsHgP6uz4TcUJMCvF/K96w399mf9X8lzf
/Wvh6/753/zzl1ouNH5Ef/KP/7xOv7R1V3/r/3v7a//nP3v5l/55K5+rh759fu6vn+Tpf/niL/Lz
/x4/fOqfXvxDVPVpv9wPz+3y5rmj5vh9EH7T7b/8f/3Dfzx//ymPi3z+648v9VD1209L0rr64+8/
On796w+KnRpn+f/6cYS///jmqeRv3tRtL/5x/fTl+WtdpU+v/N3np67/6w/d+JNaEAdxUjxA7fNl
88c/pufvf6L+Sc8H2CnFItqXwKX/+Ee1/dS//jD1P/n2YW3cgH1sMlsTrquH73+k/unyLzmdkfHE
F5L1x79/xReP6z+P7x/VUN7VadV3f/3BHGSK/7CfUZvbyjcbwoVFi++T7UD4w3ut4t/RxWYNUpx6
dA/qIrSrbBP0yhuRLB8yRPICT3iwWu4nrZMfhFCOtj3ZT6uiLPtKtF+thHzfkVxaPn8s9iTbwleD
LHuB6e8P3kcjUfRdmWt7enz32tKFKLruYD1+kJY0b3GciW8WiR9+2zbHHCVTasmdOnc3dfEN1JFf
yqKLIzjQ6UPfO/XtKi7U/NgtefmQCyyPfolrACgdTmCwsdgp39QcBATSL+yi+9rObpP5e1BLjwu+
xkTlKus1llDvOi0rurgInQOhVpuy+m1Rt++acr3G53QNID3Zr4vtp5Wyy0BclCnVwqGujGghPj2c
69q+tSyhXzvJsschfCw95Hp9fBza4m2fGN6+M/UgxfhrkMMaxG2r+Rjus9uubp49L3H8sluDMW4D
DCbyqm+Gq9Kpv4pU+9q4ygEh3+oTS/7eGYmRxiH/2DRkEgyJK/2pMh8MDRwA1mYsyK2yK+bpfUs7
Ea/1Y5PLZ4MeIkqp6pGI249r6VxY5ZzsjEz/Ws1lkGmGCOdFua/S+LKuvBE9M8GIlSyQuJUI6JPU
MMM+rrLdINNwks9xq4ad/Far7S7tne651MgsaNAX+2vXXK/8Za0oxePGK/UNsyPJe7CoD7VNaJEW
+BWBaI4/InPeCL14FO2bQudfEE6PnDelGZbOLmnVm39KN55wsPmFme2Id5iwevKrllq/7jZwTGDU
6+ZpX6SvpO1N1+r9rWOuZjjiLd2jHdWwUdqSXzWxA2zwB0E+SSQyPOY18liXjxZfOqWHRbDQ9vOk
LP6smfgePKeJdNK5faWqseI0sBrnSXxa0Pf6YCQKX07OnaUk0ZyM7qXiKm6E7Aetn21Gmr7q6OP5
2hzd0gxLuD1BLcvPqaiPk7Z2h1y2hzh1b5xlvR1crNSaPu6XxkIHMsQHJJ+pb88Otgq7CziUo0mV
uQ+w93Pt4JYxewpp7Vq5wVgS9hroY2x/1N3uoyMUghHMxQzjoutASXix44vauc+67v1UoOiHKAq9
YLhEDLJnniMlavTAdLJHG282L0jRfM6mFEt0vUk1MHV/VDYLmlObfBUoDzBACdiFfjpjJsz7MZQ6
j0BRyjurvsU2/rEuED978sIlrWN9TysmRKbICasEHzroYac44sYS632Hg+wQu1p8m7UHU914MQP1
f3Ra2P1LvDj1s9KahYXHa4kcuM7sbJ8SRw3gj4UaNVA/TT9aI4RyJakxvKVWG9hqbkaElIV5rzcB
Qv7lYDuLPHA8m4jItpx9PUu8nF1T0J/UHorKjgYPD55g+53xT6ut881cjWtPr6FXZeuTtcTOjZCW
F8T1DZ1p0y8LfrSN09Cckt2ceRfxeJViVTyo1N4ifBLam2FtFH/O0DJXNKmuunyKAfPzjkEACfPE
ONbmaPrjNHxpCvI9TCXfydba215DJwIRDw1izeX/yS+LLgycXR1FC/V5bNOLQYg7EI7mIV9wEOsz
xniarmlJlLA+qrfw5UNTUy5jAVcCtsZ2kLDqlncmqXomrbZXvPmTRiKQ7+rrLHzDxVgumwz9po2t
ozDywOym98SQXGVTU/rDSno5Pp2LOW4+GLPYw4hKgjVb3tAE5bHmysGuMuJvlSS9rGp979oou4no
sIIiV65cwBCd1UwhgsL1E2qqi95wPgFIuJzVJL1pyyqjKVNOEVv8RzzdodXPV0mhjMFizl+2Ei5K
4F3iaZhP1mtFiDK0CkwTeCwOSd/dpcOEk6ljpZfD+KjGoz81ayDtT4nUAKPIxrp27L2zKh9m4RgB
VekDXjlfqN2T27h73DyPs5bDA5jfK7U3Rmozf1yG8Zq6VOguhV+nSROuQvGuE2cabgqzUi4Ud7NU
YuSd4WKFfYNU06qq6ks9agrOiDHhfZ2e0jURgeut907XLaGNC661bq3O/KqNRn8ZN5VOaIT+pZtn
AynuuylZsmtDzedPNBbIUKjtfct+l4qRza+LAz4+9cCdFuz+rtOYGAPd+2xOnhpvuAQCeUDprwda
rR2dqUGBXXYT/j+B1EBJvKgCPefbdnNrtoNfz58Lq0d2npQfQdIg53M+VpUc92Y62Dt3jfpeHb1A
75xQUdObVJN3mtJdprX9LZGUvFV71PzKMy/SjGntNV4a5nSR4GqMX4gPIHhCen2gqOJt4vTavrHt
L0sH89uzFvNBRc58D6QNNqe2cETQejc55n1jhgZC9LdFj3N2AKcZ1VJaYWZBW2u3CeeZQr4jQKG/
7uJ8uLNURClrWjY3dpy3b2aRKTdJmUIIHjv1nvqq+BbrfXHV20t11xRxJS4F6dR7z+udD0KbRQmo
ZDWvQD+uu1Is4r3kI/voNXDAmnU1PnsdlOyC7YSjBRLAbpmZtPj3tXYquGHV8D5xk/qpbRTzomGN
jRrNHi46MavRbOX5G3ese7y+aj8HKqLvQ6dnxRs8Gfqti1r+YsvjyvSK/kHRWoch7eXOo/wkfUPU
3Tc0xV6gDhkcDiT3TzbokLDRUf+bZdndYubQL8miflL4av2aezmm5KxsHr2hG0LWC1bfub3I7O95
ptl0j/EfMJ5axl+GeYpXnxR27dgsJGWQV4sj1dK76lqdhLw0cKVEptWot+paiIuEl5vlvW37O6tM
m2u1Q6tCo3RnDTAE5yBOPDapqsQa0tTittTFcDtnLuyWtrGbNLTatr2fZk+56CRe0xkX0V5bBSiO
zDanGy+TDXK5GL/pmiYXSmImHuQBD7BHFkMri1NaOUOR2h/6OZlvRd48AZEdidvrp8+TpWM9UvR6
3yeLNXIeMyCaFWRmvbEzuV7ohIS/QUmt7/optz7mDV5naux6BwJAWfeJqFNMvaqNjvQmdvJLDLNE
CYQ2W5nXPY3arO6HvvxSLGqgLHY4EV7mLG3gVXpxrPqxf5sW8w0fiMSnTp+ysrhUoIP4djEd9XbK
boehtEKnT0yOZpK1yfp+Y5Guluo+1gudTC/1igwWL4Skuu9zTg1Tm1+5XRY6UErunboeLmWxRmbR
vRnAPRkjrgeXIG5QFPlu5XN4P2XFV3vW9ACzSvF2icd3XbwOYGWMhGisTc9VioMBuW9X195lnWhg
cKRe34I4ua5L9wC5922T55u232seZnrBSBTvPXE56byEa6xAA7BMvyNJ9YYIcBsIg9yV7nzXND1k
pGutzjmPTnHYpLzIqVIAYifF4K2lqIiStcDUl+OQDr4EQSELCeFJSd9MSYezyU7mHQCdizKN32Hx
rkNH9oqPY7q8cObB9seh9u4x5JaRrcd7E4yWa4l3ht02V87EeimFVmT+UC0f+Lj4wF59mW116KG3
Drr7raFydOvoeXKc646pz3/7pFSuTeWPzSIlP6ydl7C1+y8JoPOLwXuc8+SqnpRdafDZ783ddOhx
mRmpBWJiRklUwu2CxOPn3fvZq9CscyYsiP7h++5On8mVVfm0gex3C5/rwukx61lNnD5jj/Y4CmXX
Tb/tMT0Yp0a5Mtz8mqLuGg1TLP0sIZb7Le7l2vfS8Vrt86vFXC8MoEvBChvQ14v8wbMUEXj9xdLw
teHUFd4l7wLMP9uk2oP8fy4GkEHTPH/K2ybdm+p6qRWKz6EMR67LNBp6BG54FPNdXo7Cn63qwhw5
g7OFKQmmEl7iSGJ6TrsWb2XCj1DwYc8tccT4p28IMmcFXm+71S19p+LX9PpdYpnp+zzNNr9Nk/1d
hfmtIsL/d+WBTXjyfy8OHL88F0/V1xdFge1v/KskoGjGn1shaNPGgOLbmr3/rgnQ3f9z04GapK5A
yaSa/Z+igO38SSatyScF8FpaTi5/9HdRwDb+pLKAjp6/w+kNVetvVQVe1AS2fij1I13HdY0EgbiZ
k8Ls0i6WGqPrixzWeliISbRkzbxv6JPCyliLoFDlOS76yyLZNiZyderqDpp1uqTaVvT8oQ4x2BZh
FYKiZouV6Gmc5mqnTdo9vszxbpxU60xV/WXZ41/DoaamJ0cZX+cxvByuV/u4hv/QRZXjwWgwYRG1
+op1LpN2+MOT/7vm8mON5dWhkHJARmc0vEUvh4oHukuDlndRwjfzRnITlm8iwPUw/iFr+/VgL/t3
f18XsjIUOYjEKeu8HAx4U62VGuX72mjzG2G0wz7NC+NTk1EvgSJjhy0+6gnrwdBek/pjnhn/tcdI
t2fjKVCh5npfjj+qKirXgoy7xHbLSzl0Kw65tr3a4A4hx1XjzHN8dTzq0RSKacPy0rwcD5elhD5s
0B2JOQW4a9Nc27MxwtFw3UuPhfHXt/f14agYU3yjTWLwBv44SxvscehszTaSQM9CpEgNAZW1zm7o
WocJl/jh98ejHYvzDbETb/72+/zwVnSLTKt0WmifYQjf9Ymt3alT4V1jlW9uJ904VxA/nasmLkHE
F3icWIGQCp48vsJyOSrncxtV2WreEQ+d7Tq9EGEhq/Tjry/tpBWKW+NkrJNOk6cj8gQIQCeNKKdj
brMLJkWHyTQnz1tJkuEmSfS7WavnezdWhhs5zeZVLGMwFb/+TV67aCYsGZwUWjW6iC9v8pQtYwGe
g5vslVW44CFmgxbp5Tg00+dfD3UiT/x+0bpJ65nF2qATcBr5ImzQXHJAnZBPs73n4O/41qrND9BQ
CgxexvRJeFhxVYv4JIdwH5UMP0U/A5veZul/ar78EqxFbD/gOGjm8I5vbZEfZpXRwvBLGk9Ejin7
SE9T61ZqZkbyq6MYETAm5+jmwkBxqwI6+fUdOF2gCHBHXgDJF5ULtulTgYHUcq9ZmqSMyndppNxQ
IR0+KPthCdeHXw/0ykVypYjFdNDyOoEvLy9yTG0jVcAPcq4e00tD2OphRW5z5YoETmaifZ2E2R+T
tXLOLIE/XSHU9037if5UxddCgf7F3R0oHGhNh48U7lF7YJCWNR8L9dIsakiWd4XNXBn3zVjZoZHE
zZkl4+fhUXmRHamzs7GXnnqUQAl7WhZzGO5Wa91h1V59I25gG8je1iK94JznGosF46fv3UPNKeP3
JE/b9KJ9DBWeXQiPDV2PlzcAMEiqih7Z3Ix6I+jc7Gtq1kbQ2KLaa+1Yhw129t2kUUv+3Ue+DbzJ
nFGTk3d6cucl4BPNppoQ2RnxaZ5Xe1FODXy/qkZ1k9CufIvV+Y1LtPmZLX67opcv1NaPQQq0Hczo
XJ4sZeoSa1oKeQQ1idtBEV7oYLjAedUSaBC+addHKHSuzffzBKdvw2eH7SCqQvB8umzZYEPGdqmj
qpmTK9rO1g7GxHiUpQfjpNO1N5PbuQ94wdMzM/znkTmG8s3Ilot7ihXk5QM2psmZO3UqI8qsSxjn
Sv0xUfN3cjGNw2KM7pGv5kORqNaZdet098UhTbQ5z9UyEE7jp3w57qQ3fHmyM0QW7Kwgm1wtUlfL
uHQX415LPOX46+l0ksO6TWT2XIJ6tn2BaJvTvKi0BtcBHEQJDTCuT2MKu8uhWQakJp3UgzvH7VWs
OBRG6IyLqwQh/7WjKMbnfnDbqEnhYBFQax7lJLtHxWzHQ0oe5plnwSnyp8exKfzwcm+nIM59p5Jh
x43hvBeaHcbOXJWBao3t+kkzagOLP7jL5sbx6mq+KudUUS/hDGZGlMXgbvejJYxiL9dJz+iFzHPx
0KX12hKek9DQDNUh1lNY2YOq3pBzYWoP8cZODMy2kzNweXBHF/kMTfkQm01lfRrBdVUHFKxrHi7d
0ipgeGs1oXsFEXa9cIVRokknnQwCti67fqdkhOfeGJPhPnXNWtrv474TybWkVSHDuDawSuVJSvMl
U/r+s1CWubuTSiuhDzHV6J3rzfoGwsWQU+01eA6lntMUmA04JyBj6viuMQQcKlTNVIcqT1vUx8Gd
zOdc1vOBiOKFAFQQioG7ACUNKMYmb/lOUdPAKXs3rEc5uUEL2Le6W4UxDUdFgDEKZVHaI8urVK4a
XkIc9H3ZPXnmaMidsNppX6IjXY5NkjmCXNWxG/YgGpYPQ2mq923jNKRZr1b8CU1+M14krTKXPmxi
52Z2ZyUJJz5JIGXDT5Z7WMmyZUERjvSFScklNGMKAuAiwUhEc6rn+xY3vxF0qd494cJtNeCDSv/O
HdpOD9qsXIyNOoSSLuuy+Wl2q/FmqB172hGYGo+34zgDXU0HKYZdmtLVC8BzUWHg+K4cKdFaV9ra
gJHg5yHnB+N5U63kVRJw1Vd7vcWFcVxs8LAB153KYJ3EmtDpSfWjE9OzukI4KZZwEKpsLkSiKpFa
5p6yby2rT3baqsC9qGgqmQjQFtuE+JHYN07h8S/sFvZ0KG1Nw2zvQioIxaQ7VdAI4eq7iYZZfpGa
GTx5Jka3Y9M14ijD/pZQEi/nKdRwgeSY8JbpcjaTQURKkyX90SZOeAR21JiI1jldDkdPq+10py84
VDxPmW7sDp9kkHl5O0WuQVE9yCFpPhoSWhMVb8l5uJx00fh5r8RlGNtj/b7IIXpGZttrVShYTaqd
2Rn5I2LmlMfQ9jFY0C4mw3QlUP2NPmRKEWok1mb3IMwRW1n5XF6qC3XufalnvXvboywdjwafcjfT
FBvJZaNZ5sNsGwpg1xphL6JTNXYfZF+1V3KdGyPy4KAwQjstbgh5BYqtVi5J5VciNdp9u2gTbeoh
q/eDZcZ3JmEA5YEdHAYO4QYjr1PTNa1vlVIdKfrbTslblfUs8IWavdU6L37HfpLBAxHAvbduo3c3
zHEFLLG37YpmGbjlwJY61NQsWerPdtKxR3AMpePpTN6S7io1a8Y7/AGZeq+Lomwiag3FPbwlm0ZG
rW6cTUTtUQGOsed2qIN3t0i78e74/vCaQJK/Iq8RMc8PtdS1/MIrVaxxLWDISF/y6sucpzndsHkY
Y8q1dXysIDsDeOXIBHUm1UhdtXKCVvyxUDWKfMiPlSAGK1SHOLeHJSoBSE0+B/9R8Sv4il8zCNRr
lKyufr2BR7wQ8oo4jATTeZRegUT2LT3zrEvvhNga8GlsAa6h6Lex+k2H8mlR0VHEzau172H7QLrq
ZVeNuzGX8IncBtj27SC1NI1gjxJSmpeT7I91DfB1a+Z6zm6pxrqj50cO5s5aJNirovSsmwFl0/IW
7pY5cgRIeK4A8x37DVV9C4pNofYEES/AbkoVmgRkPL5Uo9RuYppQ7UwjNOvGMugNuT70ueLSn0ct
ucPmga5gnpxB3zXtBG6HAHf6awAL1pjeuZDqUc+y7LZaZFWEBYB143ZQzeGdQ0NVPSTqMN2jbhCP
MYz+D2VVeos/Ep4D6ZZpc8i1Qh+geMawxsScS8/vOJihMUDs0hASMU+5v8xA/8KxVFBvxiPBwGw2
01QG9pJWb/MEiC+JQFV2Z7dZRfR7I5bBd8sejaRs3PJhrt2FBXSxtQeHmviXzhulDDigUb6yW2RB
+cIJ9ljbXb0cc97zBIeht+RgI/uxO5pe7u6mWkBwtbt0YA9y0+S5TPKmxVirpsmeGq/z1gPX2of6
BPqUhXEhMtABUrQGpbUOVMKLZT93fUUmSlytVHri/kHOdQaVWiiQSToTEteS0bhnGZhBzi70CuAt
147yoe3W9RsJpMT0aJluE8Wwxm5A/JBuIcgUaL7LpZ0VnzpOmWIbB3nqJ/qaXa/I8jofVKzyrAmr
vy9lucgjFGVgkCAN2Ec1qZYAejOt3uKx9Qv63+YYpnkXb0Th2G12hB/yYkzATOeA0xE70VDVoBKn
GYxx6E4tHRhhG1Xsm+VI3ixUUaPm/Vj0z5MouisV7tZnC2FOs4OQ6bl+PBbNbpHtnCGZKU3p5166
fib8QYHFhClhRgcH7g2ylmPfNnqzrARn26MVOZtQmj9cZB/08YTnqhTdhajrr4nJWYLUgNq5Qf7W
PfbkwjwNCX2szhKVGq5TbSYBR5LqszUWNGWU0Uyu2QUhBOfj4nyuzaZD0tBouPDoVcF8673CXH1E
RT293tXN1au0b6wuynDPXZuAvh4TZ24+0pBSB6xGJAk/LM4Ue3uJu70JyNlMvoLIcu29MriaeIsh
J7+tqepPVNN1JPuKVeicB5Ui/7LU5nJs7WSwo9iOjXI/1on3uDCtzbDIiI72AaSxfqx5jmQDvtaX
OM7oz0ttEAk9PTufLupx3s6ZBkcfWBWopybObZeLMwzFsTTnrthNq5dfqL02f5zkoh+km7sasQgz
h4WCB16GEsyZEo2am7xNZmfc6SAqJfLVWHuOe3VaglrpJd38guWX+BBLHIAFatSCCtWF8aUI1SFS
0lmKkBOTe1FXSq8Ga6sm99LcQEZQWsEsOtraQu7S7A4U+3f73Noa0M51DhMD4QMacVOarQiHXB/D
kJdE9FUpi+yoP9WomyHBzzOrV2G3FWA/BBO493mh1f/N3Zntxo1kW/SL2CAZHF/JHDVbluThhbAk
F+chyGBw+Pq7WNUXtyRXW+jXiwYKDZTLmckh4sQ5e68d2SuK5AMan265gA0VPk1tF5Fu9UwJ6Yhr
Ybl5y1ZFt0goQ/A3QuV05+4LA7/8qXGY2UOFblPY2p0/FJFWzvxomGO7d3QePDRrIXswrskyXZTS
n157byzqfeZl9kNj6PRhmZqhxcpS1V/Wrp261w3acSQZAI1WyKS/vkb2WVSRDqcUoFtlzyUlbSrV
1bBmxdWoBre71W4vLwrIaN2h85uOVczoxHReA5RScNUXovCM2kOaUNIzgfcrIOExAvWai35t2w0W
2HGyNyZg1HE5E3RyyEjVrW96bersEBhk0MWTN+jxhINt7iI5VGV2WlIcfdEsHac+V12AoCKtt7go
+mDTtyoluRORTNMHl5S8kFqLnsSQyCX1cI1XO1A/wqUmD8dJdIMup6+qS6xz5nBEYV1T2QRJekLJ
KPzdOnRLnE1zJk7GJFq2ddByI3BLa3g2xGi9dArCJJI1RE2AFHuxm8ZmDWOdOXUa09WxHjANETXv
oTU04kplvKKrmVvgsZwUwiFEvfrgIzm5MSQ+PoZYAQ8sHL0pjFxn5esBsQj5C82VaetcUuXGGxdV
72cg/iNdza74VEgAi5EtreYEzLCfT92M0nkjNfKZzWIHryp3/IXHc5lfcP+NA7WuZOXzIarmOxyw
yENqMkOoOLMct4rCmE5kjjZM8K2VPylCR2wTVZBfiO+iyYsfJOZ06kiWYo7WZwyb67xKQowYnZ+L
CAx99QU8EYWkKnve0BzKfkmnaLLPfSewLZdY1xPKScsBvu975AGByyeyyAmkDOH9B1MT20XJALlB
89FQCEP2OAer5R/NISxCBHqlq26XYA2KmA5g3p0cZzCoQqaJKtvNvXTHdKHbXNKG6e6kassvJDfk
8y7rLR8R0+yRaGB1FXIEVHkjSQvUmRczWdnO3qbUmyAkBjrSopR3WT36D+lsDkxLZ5SKCKQ43Xnm
PB1axzXM/cir3TOQgLZPcWYoYpjcGfRV2FenxhhskPvGOD6V9CR8OpQduUVFZ3j6CALR5YZyWXkw
/aWlfzmvnbcnEUm/omsz2gvHaAbzEoXPIF6DQC0nR4ftSKRC3jzDApEM7ZO5fil4SnlTHGb5YJh9
0e3KiQkc8S/sdDvZbkzowfErB2a4Wo9+qJS997hOBgrY1IIs38zFobHHyth1k2rPCAmqFR5ubbxw
TTEqg3mGztx3HHhxgOvwAvr1cs8pdmQDX4stBsDjLSNcdi5ujTXU596uwyayJOE5EsFjTlEqjOlk
aH+d9lUxt/el7hRn1wl6TeSOG821zoep38FeXW/bnsBkVl9zekS2jytllLDU+Up6vLMoPJ4Mr0JF
p5nYmFFr2cmn0TGheDeSHXMP4FmsuyZdKX0zgL5XIx0DwkoYcT2WtZnzmKQOy98W74Kwx85thtd4
G6Hqen5/gkdPcPI6KUq6rGtIBdJmQ8ViBdqGpT17wWFQbDk9R7px54PWBori5tlnt5aUDEGem4/4
TcF+y7QNoNUMej06yeDwf6UxXICQJSAxyFkg26A2ZZy65BQcVJf1qDDmzogQDtru3hJzUERuLmj5
MhDbiJxi8mXsZOV6KmoPFrIgCyPYZWFjPXsjIRsHmdn+52DQzVXuqKX+ZNZZkMRZBk2fefxCqDB4
E2XvhA9O5kLQC0lvGQt5D864LiDu+1RcO8MI63JJbcipFAW1TyQBjYtLo66WNnIIszCjvDKyad8u
itycTivk1qE/Lueus9Eabp0euc9h4PDIN3aQXtoy88cji/6qmdPPrXOsCw/aJDwbb88VTZLPAXiF
7YDagtFgs3KGg9utXX87esaQ/6zyInW36AnW6t3Ir2LcYgsOW2NNGlnEgLIMz7JAzBz1EnzByV2h
4caqcEy5x83tIqVpKa/pe3XBA7mYI0pjnVggO4JxeQrMcrIPrpVM56RtiEsxZgq6eJ7y+ftqd8Zp
tlD0IX8r2JOAgI4/nXJYr1JjXFlGHDefrnIwwFY8ZDZ8XuC9g0WqeO7OV61t1WNMox5Lg2kNzJ8J
ehqH3ZC2iXHuArsY4YJo+SlBNj7GLbvHcNsY7OCRK0aR3yh0qOEhYCMjh62w/fTUjCmTSdK9Qglt
SPhEGLShn+9Wo0cGlAxlTWnmpOKgR3IqdoaY6z+cyvCvuxCx70Gk2y0xcSiy42vp7TyOWCjGUjrE
sUhpEoLEFCh06YEF+6C02Ah5NbWFA05N9sWSrPI7QAoqtNnJDO8R39jocvS2rYt5XFPYEIyKP/mL
SLPPc+bA0nfHEMmk5Vig+AC10vENyQ96aeveIZIC4XYPE72tQa9bFcYt/pt+vlJuXgCkbtnM8YwC
fjywW9WcfrE6cqJQXfqIDroxYqfRfbbDQtDxupSBYha2oqw74qdCZJbXgULrLI0JiG5tGv1uXZKM
wABQrfhCBaECp6ksg3RvUXqeS8F/uiuKabyml+CvtBHgqRCL47rzzuqaXrFV2bWN7i0HpsvALf8x
A/K/IaELTWpLoh4CYdppaUR3I8eAUPdo4S0otk9WnXNWT6x5JqErBcHQmZl/tTqGKmOEQckfOSvv
c6284LE3htmJa9Q5/AJHM/FYg67/zEe6ywUu0/ZJtIDAI+FlyWu29O166ggYsE8ZJ0l2lAHfW9x0
0r+lQlxRF+u8nu8G0n7miBFh10GsrwNob7RAWHvWoPdZl9VwUxANMsX12PbPPjpXANdUZj+NpfKf
TSXbW2cdRroWcxBQzTeeqimp6brA212CbEM+uldFyqj3pDx7zc9SduZTz5bzxdH1lEVo4srHwc/N
VwlZ277pZEOLTGe5EjvT4T88Yy1Pj20nU++QVbI4OcCNmR7TK0MXvDovzAWPHduNHWsE7GlcFCiJ
xgEse9T2FPYkn1jrHXJ957wUS/kqZGaF7AyG9czyMcp7aujMOw3JgucRYHXe7egzlDzvHMeyPV5w
qhFaQwudRQZBrykxGaCvUEY1MR0yc+8OgJP2A2Ep6B5Xz/g+cDTkwBwG/BPxndNe5mslzcgxNTFT
4UQR1dEwGXZs5KvgeDoYzmkxM1KwcPcVO1NUM+1EgcsJDy29BnqPeth3te1zdC1XrWI/99XXGn6Q
jg3y94qDtrT5PGKOKSJamIylXAQhn9ErlsFl0s9TAGZIdX1kFdXEExtykLzENWkeUolsdZP8obA0
Eb7qHalq2ztLF+3CrtehhMPrM1sD0k8EfSPK20qsM3VMq/qW3tiA0s0OjEYcsgK8L6cyj1OUpl38
naWubLbnAUk6oVA/fRKgUFybQ9Ht6UMX3DLpowjsmPeYpLPxOsSjsy4ZCVOL0TJGr3lhNBXGuGew
3e5LbmPcjmBETpYUnKdEV0Mzl1ohtCY1wKo4YktJTEHlw5aSuv1m5IWzHojzmu4bv9YLGpnV66Mh
DSySLbN5PgM3x9uTSq+uT+VAH49PGFiHiCbqnlKT2dM51Cz6n2nY9CHsEMej7KGN6Rz0Orq4HFKV
0akO27I9lBZunCOdEE7urBSkMgkSs0j+s1WqYuDL2P5k06Uk+hhaV0ceOnVr0v+OLLdC817lljwg
OV+J60s6PeyWNRvo3AYr0trcSGuMPy0BQlk3ZrSiMnd9opfD8Cow24qzfEJfw/SL6evgoHYEYJZ9
GcNRu7EL2zqLFecQKNjCKBDHV8PC3aZrnESBXsiv7NJOvG6YcJpKvrMck7UAUe+7gTxOCPQeuToW
dgajyi47RkXkh+lVXfpw+oNosBv3yILASUZP6wwat65ADAftalQk0y1gNqou5HUkvK1PGLLYfnui
sjApLVYJbxq8LZ33hvKZE01QoNMlvIiJurXWFqlaQa3HK1Xmy62RJ0l4WCrLHQ4s9Lq9MlsW9WOw
emF4mkHwUdWkZNntZmBf6mBbnfxGPxc5NJ04F4q2buQJ6DM95YnJqD4aEh+PKpasPpGq558yVDgW
4Whj8A08uOfEiWEOnzzRuwg2CcO55tor9IYoOW4TtxXYStgUkrgrM5P6JS0a+s9D4lzlS5Lix3Fz
Tl82WeYQL6FHrJHyBbcBWa8XRih8E+dQmeDX4pxQgvswrTNOIVUw/chIukSX3iS+EVWT0E9zjuFr
t67Dyi7LNGjXqaD/io+E4/ZC3yHZp8wBm13gu82wywaXE5bllTlN3nYov5PeY3EcAoLSXKuCZHoy
kFb7xdZdRpam3QQvHorjB2cNCQ7Zer0kEdpzuKk97fKQAmv56ZPYhMmhGeUXryfD0iMMCH1xgjp8
hxmJMK2M+i0nFhBD7J5ZspgRFE1f0RboZ8S69EmSPGl3xjDhZalBCDId6RJW54QWiAAwVXH+H8MK
qxNpNVm5VwYTrmNr1PlFSVQ7GRXpKoNTPSzufcjJqGAdHb3hDlYgAUdVPqSfhm6YPy+VKa195yCZ
Pi6kXJMV6JicWCoacsmlI4gPu8+ZTwy7qsnM6Q9plGFFLM/sD/4j45bQRbLN/PHYAgkSCKXnIvtk
134tbsZ51sttQBpVeN9i/vKvCNPI1Xe3DAWBOxA6EqxgxXBnEWsrIqaNnfeRuumX+THgIDQJwBs2
/iUQ57fzY6fuCGqiRMGAkBPqpoR3a852uGeREwd75aH8/QD5F1nAFrJsmwh98E7j8Xyn/CuXvM/I
L6WP3GUs0IwTkBFP7ckjfo/WUUZQ25Cp458f+l+paf9/WnI3f+x/ltwe8Ra//Py74nb78//24Ib/
AhiFrhT2DFpPZ0MN/uXBtcLNaOsIE4WQuQkp0Iz8rwfX+hcQ+G2ejkA3ZLiOqmP4y4MrnH8hUXX5
V2z43GBATv+FCfedKMznvAiVwMWDjnKXj3yvGJoQKDWG5+Ioapf2Ipm99ZagqIxHJESetfbjDYFy
+hOvlHFUhP2dco0n6m8X6+4vscp/Vqn+9R18iPDowjhE4IV/+27MXj6Jupe040ZSdNrVRDZgcWRF
1BF8oJbZ/qr/U8v89VEB5FBGFw6X1Xv3Wsy1MbiaKAk6Yp2/w72HiL6RQ1l88Pr9ad9/80EkxiOd
pISD44jg7t0HlQqNfmDym1oSnojLZOiPLo1at1Lau5mIp3aAW8hCUF/kAaO6pfaMM/XV8uK6eLT6
ZXIfkrSRy054PVqmbb98YHo0W6dJN6RdyUmhr8ICwSmJcfrgUQ7rkqkzDUkvWiZB+JYsve4bo3oX
o5OP5XGuLCa+dIKnVwJW/f0wTwxpdVEObZwF1PVgsslh3K/BiMfNSr3usm8UFVlv1AX5AFNGjd2b
a+dc+ETAfgSK/OXuMLlET8RQD/ic6bwntszCrtg7zZRaYn7xkBYdEm2UF79/2t7T5v5UlzMZAWUE
gIen/92tkXLEemIQ5+WD/DphCJowqXJcW3hZHkONoNcy3EXREG+LU5ha1u1EPyjO+9pms8DSVgvL
ilXQWRH9NWaxv/9+b3cKJPRQ30x04ZxDaZEhrX/7NvR2qcin5eutg01e3UBuQtQZoIml7M19BrT6
4fcfaG97z9+fVT6RFQrCLKp0uP/vMy7mmspLJGRZ2a3OHzkF0JvNzLU+pW0lX4hK7lYS7jR2cDtD
AFOQxvpip5oZ4Szd8YGIv4DAK2vR35pq4YgkMpM0HV3WHu7M3jGKuKi65UeQrHZ27OySpFtzGGgg
mV0ng//+8sEY5UcIgUgMhsfbyzeuTaHKteEZMuvHta/UMSePG9OOc93Z4evvLx0r9PsrF7KpM0KC
WuhigXj7YRj3yM0QlHtkWyXXCW7wI3S6hQ5QIj4geTibpu7dXdqI6JT8nA5Qlr77YVmD2M0j5wdt
QG5CvaQ+zw+ad33vlpaxnGTAeQUfEJlYDGqc9OdKZvDdnC7Y2+HmWeTnoosjzRfdUHCmI8ZJnurp
zuPsx4GjlMKOTKVLl5M8EZw7k2jSG9Uwiya6NTMU5u3txDflWt+1btfjLMaoi9TUthXSnWQwl3iq
NZbkNm3sO3J4kvCWf+l9mtbFfZ7doKL/qIyOcR0Uag6QA2sWgaYrkW1h1tL5LV3a9zqT2fRXYfIG
FfL3HeY973d7qdiBiTlAK8aq7L4TLHrJVC5zMmCXpr99XDVp5XuJp+W2D5fidcZHTE7gKPrnvg2T
r8h0vDtPFt6dTMbyxUAFcu4Hv7A+ENC91cv++apvpE3v39/qvRi6DEJpc7zl8clacrQsu6t7DNPY
xME5afexaav+a8ks2YqIG9zsmQS///j9I/ynTeH9c8Waa3uAwTaC9/aM/02RraoelKiLVI36vahR
eTT6UhjU/Gk4cDDiAagiTD+4mF2pdoNjES0MlB9ykkziVTcMGmWqvQtQ++Oj8DrmnXnu0WidHNF/
8HK/3yC22/j37/pubeRonDPj47uOgxnEOeVMLKaw/eC2/FIUbVsEGLpQgGhETvZe3gqyUOus6hjN
Y9p9lqi5dy7DthtmPuljmwIVQ1QjLDbZitgkQxhzvrNNd7z7/a359fHga3BaYB/gq4TeJr78253p
CDtHo92msdUxHalUM933a5+eOyQyVzV29tjuaVx0gt5vjPOw/+Dzf92JqC/hN26OL88loeXt5/sy
cY3RoVgysnUk1KyQVy6nK7APTQmoorG8+Pc/+J8+0ENHypIKAQyk1dsPxOKoNSOCNLYX9C3N0nr0
ISVO3Xlgwqr8+oOd79fHCagh+yzEWVA4YEbffp7ilc7GRaXxVEksyJZu4gG683/90PIpGA9c1zNZ
wd+X2NUcMk6c+FVZHzqnYTIZ7mNC+6CI/sffQpSOByUL89X7gnMKGgKbQ35LiMlho6czOjD5qN/f
oX/6FN9GWM9bwbL1HtFWJ6z+ZAMy8pd0Nhy5JnvUlNUHL+A/fgoGOTYHlIXW+ysG1ccxgy3FlYkr
QBZXieo0qXG+//2P2d6ftyuf4DVn7aJzwyPwnhBu2nPuejU3ZiqRt7ViFoeOP3osi9I78zotT2Hh
jDGtY/HBD3xP22WBEXQCOPLhGEDV+x59xBuM+yihyGP+JfamWtsHsiXHQ5Utzb5dQxQwpWIQoMbm
MDovQxU+FLmboBfM2w9eum19f3cVtnCzAMIfR07YXW9fAhg5BFw6aM242N2PVNL+XITTneAZ/RvZ
9R+34T9XjLefhdnS5xXHn4Hd6f1D6uUp6j+HHNYWKeMTb3tI/GUxah85FpSo2MNx5h9QuJsXbl/m
fhRURXJVixbhoIWO9qlAFm6dB8DpQzw7I71DSnwXS/VI2v1u7MfVovW2uK/oFmXIyG9JqD7nRVw2
JB/+TPi1nGt6k6Z8KE03PTqBJvf998/Vr1cUh5Fru5vLDM+AsN9e0bnvsglNHXF8aGHQ9wkLdowa
T6vw6g/ex19XTPJIKApxkmLscs13N4/TSDUzl0tIre3MnxMj3StDbcIiO/yjlc2/Gzz/8Qb++ss2
yxaGR84mbEnvQ1ywwdeC0XqCwpGWN+SZuYmUgstiDBjPPriM71x6W3nEj/LJ5fJwHlh0Kt5ex5rw
bwa1RRJBbFojxnnNhQqG7mIlgPiQrI15gDTkP9G5tu/HIezPpijNXUkX7/z7G/rrQoHU2/YxRqMD
w5j87oYKHeTa2eKDfb10X+x0Ggjm7DEvSWS3YzSKZD0jTWPon9fuB3X/r5d8W9E3czKHYkbv7+5w
uThWXY9cctWRElus9A2GHEF8ZsDW+/3PfL/sbq+kA/QPADxGF/739nqPCVDWwaDlWxfji9U4Bq4O
O/2gFH//e3C1AHwl51AITrfs8m8/BP9uZ8mR8UXhr+VNuhb6sMyZcaWF237wUX+e9f6+3HC3gCPz
KThYyZcLtu/ytwKqKN0WIIfZxd268QgMP0wQuwq6XXqZ4Qd5onTFaTVndz37ZRbCjBONgd5Kz5a7
S4sgzGMmTEGFMXSgW931jbySqqTFjmpH+59YcMiIIu/ANWPVGPkXDQMTlXqPDPQuHaGhHaq27j7i
sv56o/hd4MwwSW8DzV9+l+N0ab0iYjWGWp1mwwgxjMBa+v3j8E+XzwnpCXjEAOJ6eu9pWzJ6RGPV
qxiQqPw2V1lRRLS1jOIQmqn9rQMLLSMz1ONnNTQtK7k2WAq4HdbXMq1gqWoH1dwU5hQJLoBjpmXE
IfdyBmtRZikreBFaVYwHJ5xv18Ts3ShobaVQ0AgyuWjvmx9lKP5S2vNI4Gn2af2wNLOlvHskwilX
KxKTPlZV8WCFdf9jmECBOEvuXzgDCk9iO+z7uavzhyTT8sqzO/EB2v/Xu8eLxgvG5wP45LV++1SO
TDt1lQiYGeiTD4zHaJ4gCf1gZ/iHT6EQ3KoaLLe+eL9mpVqhgmgbFVuSOQ1OdfesE3B+v39Gflmj
6daSimBTDwoKNWYcb38M422Kdmvu8TkM0xfp1+EfY+5Xp1wmwcOYi3LX20M778M8zJ4T2Ea7xrSJ
9gXCNn40Y/mHm8uywl6BasbloXmfI9EtoPpTg4EXrjN3RJrhrsh+4Ain8dBDmo+nTKfoAAhgXPaY
Rbxi5421b9+ZJCM+/P7K/BX/93b18bn2BKFsyV/cg3cr3Ui2pEpTkGkrUyua6QnGK2SR1cr0tJpw
RlJmBZ+Qs6POc3ivvhWqUcyjSt/4VueL+agAC31xGq/4XBM/vocJUz1W44aKqE0n/9EthGlHNLfw
IqI+sK5xyzMApvDw8ghFs/GAbM1I7xglghibagPlpHREEVy40+xe43EU38vcMv6AYcBwXtvulvYc
JMkTjnBCh2wU1ufBUuELRQbkx1o7s9hnweoEwCRbDDcBth8nythWaD6TRf9MTRRcoJCxAOXZrcWG
SavgZ27L6fNaKCfZO2CiyJ+XLoJpkc/qK4LNdD00ftZ8l+4AtMnsrAwXjFnRdLS9HqWeJRf3Rfph
pXZLEOQgxeiZeIfGXUwasi3q+Z0iR8GMB7dW0xUj5So/o+Zwv7vZBEcLHVHz5NBI3pRRqKUuwrQq
ZaTtCU5PgR6pO9o6C4pTgcNuY9WUfRjXNgeqXULP75Hx62Icc8aH96No+8dkJKYuWhmT9BH1Outu
S5foBhG0ehK8Y91OB0P5EzGd+h5kS3HVYomeYtwpSJO8em1ezNlr9jYa6+UMCj2HHTriCNn1hewv
Q4FyNpZta/yUirC2uM+b9cnAtIWaXMOiOg+uTRO6RMqZRJCmgvygNHP7SDoT9gJ3nT8tuAM+uWg1
kCIsAB/pzo3jD2Xx7KC3ZJIcC9VXP2q3gahfFOt63ZQAQY96NNUNJ+7ma4bU5bvXtAKlHlPoHu4d
o5ODQ7OCA5FnIHjN0CYjgiea+nWqnWzPlDypr6H4h/Nunm1vpIOYaHK5x7q+CWs5BPu1wZ22N6t2
7G/GUdQLOPEqBUJKld4QYqBmGRUoiRXOx4Hfa3priG8cl425a0WIOqVGg0CknYuSxmltfDltU6Kj
SrzR8+LEoft5WzWbgt1r0CifdNB4AJkWg1hBjLulYhReLTtZFqRnDhMS48gOEg+P1Oo0/c7mB99s
KU7bFWzWfassZYKHM1c/Mpd8Kncg5YZLEH6OPBh16c+HuU7UQ5cbeLbsusi+tn0H7HNaV/0drUsf
oJOfZXYYPT+5RoQi7CtkGtmjtlXWP43aXIzYFd2Ez7Dc5N2yLtOUBnrQjOSCdwXTKbcIvTgrLc6E
evbC/tItpu4RdWJoxpbeOBw1IsdPlZ8lw7aPLT9nHfiXKJbs6ug3k34o66YfYqOjVuHr1M03hZcC
ehej86s0CLqSv6c2zlbu+mjws/ErKsuNfss+ZdJKLhRvt6Wgkfr4Oh5GE7fkZbl4ykYjFzRXeurC
7FiVI41c5Dsz2gbHWcZYDaaNxWge52+tmy0gpaDj3+WzY3aRiZ7DucDPaJsXXoBO6EKWCW9tZesG
eGawUbB02dzn3B5Ipp0xI3TMmlBc4t/325gMB/LDk96xLfQEKjwiO0DqXM9VN2FFn6sxzkhR79H8
Ze31Us20qOepwA9mDGONupN46CM4fctHB9VhOAmCJXudU7mm+yZIhgM9X/+CMHPjyha0VeLFSLpn
ikOfT6WBdVelugt3tNwpJYD92i9pxtg/Fp1hIOnl9Omyfm6rbNH0ByPF7RzLWRdEx6UWuFAjbYrk
MAZ42s4AC6h2VKDr7mSadf6IwtvJoLejr4z8BNIaqlADbxoCTrm5OmZi6BaEfRjNMqrfnaPKRh6c
sPe21V8K5nzQb15zqjTYnfZEG5YUemWe8NsiqJXCbe79VS4/q8bPq4OvlPiK3jiT8ZgKdpBpyMMi
HpAn1Gi4ShQXLUm3u7peWqx7Giwh9sNclzvCAZz1rgn67Hn0UcBcuSG73kkF5qBjV010s/OQ2jsq
OFEku2I08VqZmlz7DPnlH2vrTZ9n26ASt1MXgdLsMSJAa7lLjeCoi1F+Xs3CPWTSum5zrij0uUu/
Hzh31SbvKRAPP302Ov+5dlHDp/T0Qfrtal73yPBmxCRGVJfjQ5P7d7NqHgLNM8OAKFqb21x23yqn
PFNh79GP/jTzAgOoc3a1GXMWvW1d7ybxTOZGYbULrHpX8ywHbot/cA6PfuZ9xhb1ZWB3d7rhcsFW
+hmXws206EsXFWjhW5Hbt9er9a0dH0qYI4F4sShtUUedHf6GAUsqrhKQqnCVq9k/+DkSqNzpLa6q
h9YV+RJLLD8DpGoivqcZ21eDayXuEvN2NCqMIxm8+vuk8fF1cpibT3RkL+k38WcFuE3TtVLwcWZ9
l2LO35lSHnMMayNpRiZYWWus2+tkqlh2M+6S739y5uqsDCp2b4bX1PdfKDgeBqOkC6Oy6bvZoK43
F9i2y/rdy9y9HMLr1HYvuf/3wq4h8rUnN9dLBBX3PujST4Xnn93yMUivhVv3u5GiOKrZ7i55ygDB
TX+UMr3wqRMT8NXMg9Sj1aXXToY9sZin9SjW7DzMIojTfPpcD9YRZ6wVdfgne1M8JkPxw+oxZaO2
31WEDjSIwBNa8VFbNQea2l9nw76zMvoUGT1sszU/2zk07jBp4i5w6fIZCCn73ovIPDuqNvssEHJl
RSB2mKyKCOXXHugDlm70qLX7VVvTF0N+FZMVp0bxUqjqdUimOprhWtrFfJVCeg6nDcZa3yYVkrrK
sM7oXsX3IOfGz0uDFm+aL6ys2aXJconsLs5WyFS2+dryAO1ltb7m4jv27uPkLrdT6n5BY4gJ0kMc
DkImHV15PwFN0Rz+PYjjiT3tzaB9dazytMz6xsfP5pK1GAlcVmjN+m+2MbRbIMQdruZT6/JUFClk
43V85sW/xatandulgX+JrYSaY74f+0lGiVAv5VhqjLtGUSJhrDHYRzMaTd0215PqzKsev8aBjTn4
gnXAd87m5F4L3zkFy3AyExJgkTtflZopnx9cSdeBtd0qTO/CuPGKkvA8TzBwyudTQjFzzIbytcE1
hMK7/1nY9QN4DQTsGVo0KJkkWnfR0HW+eZ7SGZuBq7CL4Fdtk6uyducnrxHGd5tJ/SvMk3SJwWrg
ykVe5WFXHYpNjQei41MYdDYScw4lFJJUWeEONrq8n0PICmcioew2Ns1l8eMMESmZsiQP5AQdVbgW
S1utXwG9W3ifUIw2O3ytIVLSTJc3fiCB2+ANyb9UYttbBhtzAAJzvAPIBWffiEXRTprgitY8ooR2
6Ot2hrVzBiu/TUCkoBTntcCc7QnD4zZ47NPuEja3blFk7JUITvFZgR929ugqF0zvgZuWKEtzSh8z
sQXgBlugo4Vg0p5lwlFnr2fV8/GyXfI9Cjm6RiB3xh8cHJpPUPfne8ebdHEo00z34OeLnsRV8L1U
lEaH01z2QfCajUX2XTk64ekVrfzk45xmBllhSo77oJxYwJThosoUSxBpTs8XqpklYFixYs9G7l+O
cZlhUo9yfwW33iZlC5SnqhIOPL2UeJfYXu4DKAArO2EWm0YIErTMJ8i/pTC63Sg9KODBNGIrQTxH
IeLOVv/SDc7MH6kD7z50oUpGDJs9hfC6ZbnslrYEnqs7azlkUzeB0kYL8seSOKLmOvXaRT1cAcbu
gEWPOzEJt2AjmShyJ7usF1bdqtCX0kdOG0G9FPeiYuB+I1liy9ikSvP3tO/Ty7DoobIIcxpgaBij
+0eBTJ1OthxT5PIcUnFeVdmzFWKP2nul6p8MZemrdhlSxZ0ZF8Y0KIz52etgwq+2h+LaD2o2d69Q
Rg9ow1+zGKL72saTO6Uofn0SAuI17Ia7lWEPLh0IA49VsdmVGAwlT74c8B0buW1j+m2sH3aymVCN
0exuHZqI1+UirPpc67WmMBMV+oxcbgOQrBnD4kC5qdOLVmKbBwaehiOPqLQyWjzCvIIGALNpLai3
49QL8/tysupLQ1btF7/s9A2h1/z4xVBcZeY10FmZVyJkJ1kr2CjgxiZZWmnhu23jU2mUif2d5duG
eG6t7O3BuHnVgB3UAbMPExK+TLr0XJAs8xVQitA7o8hR1Ae1h7BptsX4jOOgvTP7QvBqk4ETkQNa
P01l1RYQxrcpGHIHl2l1wvuIWakJvhYhWoloXYK6iaumm84DcSVbjWTWl7nychw0o+NZO7dI8k+Q
nCHnTsnCfCvHgnubeFOICxSArMCh1OubXtT4KKa+mZ45aRBVHIhVqQN2gfba8mUmI1Eb2TPST/HV
I+2lZhcObAmEKgw2yXUbUEUMBqJtrra6s5Kq+bGGZBGApjUwIZM3ec1geLT+h7Pz2nEUa6PoEyFx
yNwS7HLl1F1dfYM6knPm6f9FXbWxVdb8Gmk00sw0GA4nfN/ea7v2QEaGI7H1/iWxdX6KRb5wNjBz
Ye3zVksyTkwWVZgGS0LvBYkC6NEaOYxhDunxTTZoadWdVBIB4mCpFfgTlkEHbl4hJnuk3YMv0hyX
/pdOhbjzrFy1X4xwLB75Y4f3DOI3yzqKkJcIvMIaz9D3oGbbuvsr6iJ4rsukfe8aQ4DrbJMGtz+1
A45ByHlJTOY0CuqcsI2rpimibEf0clj5TamxpwWsTWXWtmMqHzPknsobY6iwKPCXLvEB5sVvIoyy
N9B7C7OGOfHv5iptqPob+UNDIOvI15+xpZTQw9dOQcXAdKp8aWZH7XKcXY2EKnmY6Xy5Q8fJHZPU
tNr72AgcrJBjDYeJqkCaUi/y79GUsToNuty8lZVWYt0gNlF2DaOPrhfcNpo7SSN8HqLbuJ1Qmibh
pUpu7HNTv0la3AjQYpIIlUwh3QCIkihz69Zdht0IG5kt+l/xBM7dKehLZg5DsL1pZUlP8OJi4Xdq
ZtLKRf3z8V+nzXMxFhwCLPwL7G3Tqf/KnlZq8Tohv+Zj0SeWlUiPHue5CF9D2Wi/lC0ZtAjo8lHz
KVwwJmrYHGi+J8oeXifNZreLyPwikFFM9oExl06OkU+V7jSIZEC5Eywi9jq4iWvRIcfwyKIWIw6n
CL4Yzv7wMcLw2mLzneHBDF06w9EYdE4jrU2Mi7Maom5oD6uan+UcR7wqGsw7WUtIsBCiNt/rglgi
B4Ge/GNmPlN2Q9XI71hxlz/KPFQ/gzDQ2gNYGfOuG43IdNQxDJ7mKLaVfTY33YvEXqJ2szZmiAWN
Qe5voplhjTElWQtdqpz8ERmUHegzdTx7Y0sRygGE2//MmLgShzlrjj1tWpnybYiUhB1F3+3VbGhk
d2yXnvwnuO2zT3EQE04gGRjsSqgfTxQENPm6s1uz8ToTv8i+NtPFS1stfOgERTHfkgO2N1E4qMDl
+4JcCa1m/fLKPgwf9aZiMBgtAtsVRQFGKpkXsuJ6aVmgYjQi+5Z3vf5byCwyrE89SU29WnHOkSiZ
TjiysKIuRvk9Se1c9c0JiMqcSUt9hZEy/aWBfrxTp7S7L0nC4QTNrtig1tiMP6wxre+G0KbWlGPO
WNummpRfkiCc1pxp6aJdNBQwgOiJ1j7aP/2WqCvjmN/cuVjCWeNDa2xn3BNp80IQxfRuju3w0EDy
fcZtPt2z45u+VGCFxn1T2cSOKPTeYmSX9MUpy8jjVTtYVbXHFCz/rYeluQuWIDN2abbI4a5Jhvx7
0EDrdaNMwalvS7qeuoaSBt+0JB4SD6hSdQ8DDE7L0NTBXRyJ7o2zAbAuJvUMrA2shLslbTSkRNOM
GY36Y/YOT2fqDvokE6QRYEn+mVfq8isrJ5gOgtWBKuJgk9cTUo7ilTMtf144XivmR2Vjg14Ls7pJ
2wUd41b/yUahkMTc5W5clvoNuujAN4YFzaTU4Er7/FonL4zmtIH4haYImYK0Q45fmKw2eZXEbeZ2
XRDfUvjrPJTEw+7zq3wQjTc/SaWxaCoQiOmkboVMM/qH0iQEy7VSYOCVpdg7BKHEN+WKQnU8su+K
qTDdpSGCKahK467GerIi1XItdRCcSTtjGkIvxfy0n+XOtFy48csN9aDoGut3u28nS3/ByTb6Ibsa
7/PbP/NCCFRHhk/HG22uYR4/pLhUWquQazj1EPUQUkcw2wMIGK3eXhKvnugU2aVpfEBoUuh7E7e6
aXlPLSTq2VSAKFCAHN2A4BkqsO1or1qGuP/bmno77WlhZpUXy7Fyw1SCBW1CIQBORpXjr7AyNJVm
sdRfaESfGStIFfX1/ghjRoJ6/BiUZMF6lsQpyQVFcjPl43RH8etCiPyZZ22ji8G6svZxaJMdX2RI
QJTVJdUnEHQUn5CfOkAN3oFGZBd6+uK0vQnMHJW1rJDdCSlU3fRnNPZ0HTIU2E5dkf+OEmHfJCXY
IDesJV3zwjkdJQQoU6NglU3l340dau1tXlmYcFVKnDBdwnCC2yVV1pshkgLAdtC0HKRzkzIbFr8A
z3c+Cyo1uBoLypVZ9Msk6lynhV9olY+XvDUO6oTYytHnOn0HGSiBfogRq96lcUDpg1MkqA0zBmLk
mkEH/ca0E9n0+rQiwS+tp+4Oz3Ct+UM6mi+iX7rIpb2O51GdC0W+gdO6bnlA0oD2UWSOnbYhh1/7
3lb+LmNAkSaJtLcWeMjgBH3S/m2Lpf2Zc5Ee7+4yTV6R4ltw8yY3/uDMANBENORUexrbKvttaLoS
VYLS6aZryyV2vanoA8zvxhi/d0pRvzNjdo8p+93ZM3Ute4v6joP+XCawkWwOkcqubGnK3i7qzEFR
CTXEyCJbYT9BoXekRmRa9q2JU2QgZaObCaclNnFXIxULCTl+BEQNYk9HWq9l/9bMpnwOAafgJBPF
8k6DWUac0i2F2MnzyBlbMVsm1HYaYoow7E+AHdJTcWYsFm+y0MYvilYOmNLLhDp2PRii9kx6ZAT+
0FEMHdhXFoQAqcU4iaFC3GsQZwN/LpYp9BBrEWI29FHxknLC4iTJsfeWX5f8jauBkyVMh0HyW5hj
f6U+rw9I2hpO3+EUvSbAcjHFjnj7oU62DrldlOibQKOI19m11sDCMrOfAuOyG3f68Pr5HHfaOmXH
h64cvxHIUazSyvGHZzd207R2WpKOlSz4mWd+FR3d0KBSatOKWY9k9m6ZZwavRQW39zURSDdKOqJ3
uHAvp5MAXWX8Mwhu6JQz1RzfiyLh0KbRUsGQDKu7GUUZp7BWeysm+kCw+8RNldjqgwqcgp2GUvhS
lr8q/USVntrUdU3+ARDQlkKrhq3885s7f2/cFk4VguK3Td2pKK0ipxjlznosHKVoop1eBs+FlUz+
51daIx83GwFkcjSO0aei9UANdfwY0HIlClDKiq37CHlhbhvzrw2/y9WJeXNtdbWNr8WVMjG6ncH8
5nZ9Gr6Tcy6TC0yX3BnMTr4lS3f2+yktrq1OptuUUPIvGyX4cuF21+nyeJHXQEysNkfchkwi65P7
Z/M3IaXJ+HCh82g4c2PYRhBz7HY3Na1CQgt4FCa32EvY7F8b3LzPQb6/juXgzc5D8sooHTzTIAop
K6ryndWGiuosa2OxhHO24jLrC8LHdS05uWGML9w1Qj1tq6Kp4E6N3YjzqVpKc0cEV+iGdsmbVYxf
ZS9fIhefSiXQPa6f1ppujBFhG9/cyxJFVXIgXUMPhvuEI5JfaqBWxlxvDsjJ9F3dL/LzaCqVS8ui
BPMyNHu20Pl/1HUjHEKXwBbdRCMBWniz8MlEYk0mPUNXF333R0rIuAT7VewMeh2HfCqMCzqsM98M
ymfUaxTd+fVb8PwUyHrUzFSx7L4pHgytLb5BsTVvRy1N/vP+AVgygpRVlgI/VNvs1Swpor470iCU
w7DUnFiBppoGLNYOEE/7wr72dEdEWVHnQRoWthxe6vGITyn0ymHNByqb9OXiycbupEP3+e8fFm5P
OGY6WxX2Xhu9UJmOiZWoEG6lqQt0F6h28GYhjWSCHooFc2Gqih7DujHhYF76eAJOgIjJybBIZ56Z
ThIn8Wqo75WFnqXT4Mt6UGbLeB3aBEeMEeRL79AFDr8ug2yMF76yMy+fqVzQO+Pd82o220apimNK
yBEQTHPRPWWapPu4EMVtIHrj6+dP6vSD1lm+SP6wFfyxOFqO30eJe6jKLJhySzMuVz1JMQcqdvmh
VhGH9HH6X8W3DDWeKsVBzlDy6fWSoAxAgIDg6oNZ3489PCpas40v27n1EC8Y6S4sPqdTrI7WiuM1
qyIHkq36fujEaIqWo2GGk4BajBK8JIpV35kNfDUgSrQ3+rB7mYW10L8q0uzCEeDMA0aSBAOdGcwS
qL6OH3AVFJXGFjOHKlPowLOT0CuUurkOVZmelsq+6fMXevqB4c/kUvj5CIzg6Hh8PVp2udwMRQVS
/m0ib5Ti44Unejo6VyGgym8xZGyX21AVqiQNrtcqdjVqgs4UDNbBVuJq18DUuTA1nf4YLkXqBBlK
uEBUYzNbVEGvcoLvYiT/SvjWrryFMbf/q0KbGUlehaEW9iWsKltjgVLnNEwJ02ayiLPXOix0SG8J
zcU0uqQPPbNnxLkAdo2rKACU5PUX/7PiLwapKCCqYpfiSX8NCJVIyoHOQo0eJKMLJIffs1wavQQJ
+y4pCO7zYqUy7j4fJOdeIXH0JodmY7Wvbe+ikvhCeZHUvkXn0/kbD1pSfLWbSL6wjp17g9RlBHZP
bAxMaMe/F59LAq2bI0giwXBAV7lgxVrUC4P+zL7PEIxJzOlYFpH4bi6D6sZSBmKe3VTCuOG2g1I+
jUS/0h6tqAA66qTkvtLPzdeyS2GQW1Dx3uNKtl7yvIpeoOMpZEqSrehyKmvRDmWrVESnz9U5VTDa
O1hqXXfhrs+8BUqfbIjxU+Na2z4bQMrzjDIocatM1/3EHGVybLoZqlt9KXxinWWO922Y93lEdDPX
osz2hfey3YqZXg/d8yG/DeDUPUUqxCVKksmXRlENFQXC1F4YZmdevjCIdGE6UsB4KJvaplg0O0GD
BtAIlT4RnmaF8a7KLwyxc9+UglgdjTwzBXPfZjTHAvkazUWIYoUGcYl+dzK5oVYnLNFAA212p1Wk
+FDZIZWIckHOaiXZcGNXs3wpF+3MO1VUG9caOe2qwsx/PN4lUL1wwZHNsndKPEuh9oN8dN5bCsC2
zz/iM09XwV7BG2Ui5q/NmK8nJbbzOMrIgpxaH80ijMsRQ/LnV/k4Mm2GDulDiOYV5C/M+JsdQmgP
ZCzioXDhDjZeKxnpj5nzeQO90pYPNBhiv1tgUE4rNKyo48YbMH6gsK9ITE4b84aMlemug+fhVojD
Yke0oXyLrxrNZ2NXHmyq7prWQ+XVUll7+UAD6POfcOadcLxiCaGGwbq49aypKGWhGUI+JDjX3EF/
qx2UXTf0KucLD+vcUFQVirWcjjgr8KEdv36MmIR0dDDkJhBj5CsMCMswolYPRH9TN4KDe1CWqHlK
m8U4QLyhSyoV9oXcFeXMyKA6bRrmOr3DMd58EJUxoRiyqHVNXUp05Iwu+E4vZyDbbdBWnkQGbwPm
F11dKu8lZYyfmIi03+RZpKtqRvC32vbaMsfgWWbaoVlw+AmkM/U+GNQVSEhACcxdk8Y4mSCxP8ir
PjGvk6/TDHz+89d3Zu76EKZjoMRWAeXh+Jl2BVIwdQJOJzVq/IUujfUSE0qBLGpeaMmm0qtOT/nC
tu3MmMHlKOMTs9Y9wTbJLSs7dNMj6zQQB2QnvUhu275GCEgc0YVLKR8T/eYTMzhQ0/z5qJVvC0k0
zqH/EpQM5Bl9kKMDWx+dKKJ2NiREnbnyUKIHaDGZYXvP0/Q1Thfbl0O1fiLOxUbeoHozZLrbpoe/
yE4zlwOCSJfkdTFwFtCqy1Cl9lWZ9n6djFm7x9wpNFcOSlW/DsGL/FDSUvwAMqgCW0fv4EvdrNwP
yPQlqpO6gaE0oF+Km6clLrsXJQmPGuTTH3W8gAIbMyjnjqkq0iOgOAh2ArzVPa5F45uUFuZNmVaw
TLGrTPdpvVAxG6xa3KNxDztPGxQiVM2urv70Rl+WzpQrJSrx2SRcLtCkKnOqPjFeiZAVbwO02G8q
PScQdpVZzc+SaRXBTmHeB0yb14SYjxUNVWay5Nq2o5nKMO3qZ5BmBnhnW4LEDMW2GRzqBpL+UKZQ
KCCKdSvsXQ+RydCQu6a3SAe5Duf6LuIsBnW2XarAm2er5WuyRnjV4NS56/XAYtHhUiVzlwc52kQ7
R/nl4tZGemjYBUUvndQQGYdPPkPERzz6YIUg2Bxw0hIh8O043/fGnKq7TsTyO5XyccTFEyZfmyAP
Z4+OevPDKHPwBg1LHJHscGjXOOOCP9QupkUh40hvbtF7WZKXwXOPnDwousrtJTi/O0IwKKIyuCrE
21o1TK41dUu3xxOPLhKBPih/QUfrmkNfMHtVZQ1fyEtDKyZRMKi9cUqqQwZjPCeQaIB2tGJsnZSC
xG/K0QuZ3K0cZ17aGdHd0MdG6eNI6O+A0M/KvkVZhoJvktF0o6i1/oDlpSqb8dNuzUpWKsLeepuh
OqWtju5yGNB8TrVMvu0olegwtGrS/Jlggd9USab0ulHmRiGZGw2R3lez5CGFn3TfksblvSKVGFix
PMAujamroXwo2GQ7URFTaVAm5KYoJCyKf6Nuhw9yN6uoRbVAJfljJCfXrRSaNH4pG9kvkBwcTOsy
LSRnGddHXRpi6PZSHHZEpKTKVJH0PE6131dtXV8FuIbAGVJATVxa5DXJ5caoVWsWw2BcQZOP6Qy0
olIZ+CvDlHGYU52MSvVmGSSt82o5nb83jQiGa11ZKYFSamSm30eV6GhqAk7EYCymzJHqQqOf0WQU
Tmqi8UiiIIvIuBrQm1T3Vo+Ef09n30jvlHY2v6CtNhX8Y7FZHJZqQJwc8vHOftJY40tolqF2xRoF
qDtuIPqWOALeBparH5GUlg1pbCE4C5Fj+/WQs1bCJ5K4Vx/sPoXKFE9wZEGRhr/jTi5exzLl3GK2
Qi9vtXZkmmzknrGSGDQUfGvQeiToTRD81Oa5+9qaqQI5mmiyPzXbM1rYQ5uOfoGy9nYUcSm/Dxal
a0fIlEbxQwT2OzLMADXSkDzqiIO+SOzpnyNI+LtcJkh81cIWhSuRqYxIRO/EddLnjeqnMqkwM4bp
L2g6yq+fL01nFloMvfTC6IpxyNk273Wti/R84SiMx8ByM3aZ97kkp78/v8rpWkQLmOg2+k6cVPED
HS+AMWDqZpi4imR2jlLfhpB66mT3+UVOfwrGa42j8Ao1w/y5WWVFp3bU/Fg9Kvq2vlmTcbCo9qWG
6JmfgvwFmxQPzeb8u9kfJSTcZ5Ehree0rDnonS7vjGTKH9uqLL3Pf9Bp4Qd0GSI2zi4UD4S5biv+
OWmHhO4IDnzQp0fgi27Y0NOrBqP8OQaLcb3AkswdZB3Gaw0DfLwCptP6n9/BCbGACidvDeMuYj8Z
tNLmMIBqT9P7dszcYWgS+ZnmM6nfbS+Ic6F4GYCnBxf7ONLYfZci1bgGOajqIKrD2q8wQCV4C5b4
wubwY/N3vNkwNUhIgAvWzgP1xePnUq7ZYBO4LNRJrfYFeG+BaEmX9RujJJYI14Om/RoJQVbRV4Hq
oocumH2UeEQW1ctq/kOP5PmbZsTqTF5RVPz4/KGdaTGTFUgXi46TTIt1q69ABjObYkCkLlI9KW7p
96J0bFuBJauY0R2jR4111NBWYDZOPbfdb30KrMw3OjbaYIzhiTvY4ZrHYWiXVUytzAV7mK7CnCqW
ZU+uC4B7YFFYwcy6luq9ZEfpwbCI03GiqsajUfc17OLPf9cJM4jBQA/BQqNAYY5t+aaWVSxL2Mvt
hEwhTRFBpF2qkjnSDr9Blo6P7POqwB1yxSZlRZ2rXwW47xhsWqW9SPBGOwRT6uSro03Qmy7S/jkC
HVwQSAXszC1wHFyKhj5zloHSRZGPdi/9RMveTDtUv+p+sinVZmsjDDb+8mKpkN1rs0hf2qGfUajK
4teSLvH3iEPubk4HJb8wLZ27C05TFKmJXqdSsuWa9BXUjxBqBYf70ZZu8NnUNd1cNfiVqewGXIim
8/eJyAsDlP4yjUSCVfWPdinSnxde4Pq1bj4cKneqrnEsoNW6Rb4RD4vKCrWDqzcdsMGqKx0F+ONN
qGjTdaJW5kFYteynRTw/dkk0fWFAYHURqfRgFkHgjTibiclQ5iu29unOFoGxpzuh3XW0XC6MtvVQ
vr1XPnEKIutMS0Xs+CMXEnKUEfqRS3aJttrsuwMqMzyMxMG/akp26Yi9joXN9WhfUl0nyVanmbm5
3tDjH8yDKXMNahL3a0LOVd3N09WFV7AuQieXgUlGgQ+im7k9KC0EEdtJGGduTAQLYWNTiwROhLqE
DHSSiAjS+BwKxzQ6jFnEmxSzo9NLeQ8X2bgwj54+YWtV7VFuErToAMYeP+HFzKaZ/kZCA9nuv8WC
3Is26+avOgmn12ge4y8Xfvv6CI9/O0cymo8ffWI63Jv1DIsCkRgFJU5zsKU/WYt1nDVWPNUJh706
yrQ73VBrxPYkhHWJnhwCi0g0NcNo6UizlD8uIpuvIKtwxgeifaHUd0avBraFE+ha1qbVsu0i2j2B
IUi5E/jWVhvsOAqu7oxUkv8m1rhEft7Yxi9DrYjJG2jBP+oYFP4aad6kHmQ8S/dGC7klmJkUz2Sg
gkYgrS9g5i9XsxXF+/pHmDXhk7bM5s9mNOTJ77H2/h8FelTNzFu8VgoAzNPH73VOGlsJI6pqbQqQ
+UoNImm4m8tw6lhyTJXAAql9bvsx/EqyQIGevJGUO5s4gulC2ePM+wYZgyOVjQOd0m3drVWAyE+z
QkWaJulVh30JV1On3VA9vyTQOLM2Ee+9ik9pA69rrnL8oxU1nvFykJ/QLomxkyeruwYknr3oZhq/
CIgWvcMWi/QMkj0IGBQthHw9vGmFUV2Z4MwP9HuL+9QmPyWNa/J0pGS5EhwF0gulvNM52FrFdJAj
WROY4Da71C5CmtVB3nNndZTfVSL7MObJ3U2ZQPExyULApTpUBxuMxSUE6pkPno0khVBLRWjI7vX4
GfVyoDaLWuY4Shog+yqR890uRcJBMJlVmg8RUn+01clCgHhv1vbPIRnGL7Y8tLI/IC20cIYV7a3U
Wn3k0ZEF+pgNM6IzI2yEemH+P52PYdCxz1Pp47Cd387HJgE8S8Qk6aqpld1ypA49QxBL8vmcdO5t
UJJj+tN1sSpCjh8JmRxUbAYcPlZYDi9pbuJjpRH0e2LD8ti19cTRLGg7pyh0+wIQ5Izqk1WNph0d
TuDELD7H1zaQjmcSc4Yb2GCidMAjN62RDG6Ho+kv8hBAq3YZTDusvfNDZiNocJJArb9gBjD2ZE4E
T3W6NJdqleduSwfIzPbOXMvNWwFSqNgNzbUyczm4J5qXY6R5KRcO+ybgdIRYSvJTA7LvKmQfe1xf
vPYpoYq+nlvmIajzCmNbSNDr5y/qzFyiC74aqvcsH3xAxw9LmtDHpBGOlyXpl5ecaoBPzUo/pBab
5f98KQ6Q0PRWNZotPqaaf45dxkzYGdaLlp4PVIcGBoKnxHF6V47GpU3HB9vweElEXWt9HGI+mtGb
aSsK+jaoI61zpyrT5gcMd7lv0wlMDpEIq3uc1T3UvajCAiWVHb2GxggwY7a2+pYmDdWCMl+i1xoR
iHBiuY8eVasMkZWa/EtPM6UBH12y1NemmcxvSxlCmkjrTPIJfJbNe2voVGJa6Ih8R5Ik3iCWtG8Z
TsevQhK/FJsYGLxr8vfGaK/pymW7ZajTwQemGgMDKRbSF7taY1npMkKQy8Rs5V3AzvaptVuZeOtS
RkLZ1Qx/KnqJvXiJyMEVSBkpSJAJBrppg5RHgzNVdvBHjDgN92lmT4IkTwpOztoGJP6ARFdoGzLs
YQrLRbq4Q6Z0VB6RMH2Ng0apcQiF088gQOTisGucJ3Q/w/KmzxNEAZFjduJ/jyWW4s6gMYmPb/qb
KUwnew01w4xH08he1dAwLp3gTwv/fEIfnHf6h7T/NzMuznGMThqVOZ5ncODcrHlaY4+7KtWVK0Ag
IebAqb0wp32sq5tBpSC7QjmEo0eGOHT8raQjiU5tw07KnvGlIR0fbsmoUR9JfSM5tJpMw2uxRCI+
loYresyWRwOy32dqrjw1sr3sEMtqhxC3Eyc5ubZvCyoEFzafZyoLH6omEzCvCQZ/i8tT9SCXemq6
romt3TdlO/UojCV+AZb0exyawz1qJguZNQVwlR3pQ8kW8DYbjGkvIrIULzw09XRxBK2vQcOH0USz
f/uq0mqUlThaNc96UgqSGqOBiA4+vT/9WOEHqmtN7/xoktXnGRn862yVseITUEM4ZIse+Edal2Bn
8LzHBvrxGPaIXZXJaxQHBMz2sODZ2Q6ivVMFuTsYHhpJ8oQOpAIXMedO+m3qqHta3cf2FY53oszw
dRJIb8W2+jteRnyS5LMmD81sBL/aruj7XWgb84OmKfV1EUeRxmFOlf50HTrZS1sHlSFzNKTUlTRI
A5yOHvq6Nejg31JURAUVE6g+UXV4xovtdotDkCaszov9x3XGO7qSgfpnXfg5tKN32ha9xrCUIwom
KMc86Xm50r9RHd0HV8vf7JpQJGKWP5/sxWmR7UhttMXflUkx9EqP2sj7fnj+83w47B3fvRod72l0
LmiBznyYR9farvhziLpfXq91s3vdcaH9fv/35ebpwmXO9LvXy2hsMMGNodfavKxylMMWVXrl1n77
Zbqt3flxuNJvst3kgs5xW2/aQ9Y5ADUJveVR2tnvF57pOsEcv8Pjcu+6mP+zgpYoEcdYUO7NnZ/P
zuHd9Z+eLlzidD9wfInNfqCpzL4J10vQtHMy7w8mYv8PKfLOS7oj29u5JD/5+P4/+02bnaJhhdAv
KWi58M79xSMezM3u1APAYk/1il19Z9+LvfScXk1X0Q4y+s7el7vMF365030oT05xN19ZfuPJF2bS
M2sMrVcklhQT8HJtG/Y4K0JgRnVLrpnUEx2qdr/XCC+vycPASejE0vKMkgu785PHb1ITRqXEp8ps
SW3r+A0HbYzUew0kajIpPwRm0l5jQeVkURHEduFVn/xALkBbee1lU51hR7a5FmFwEb8DyUsBJc0P
Jqn+TVtLvMZBlHyXyFBlpxCCnYcON75g3yHQgm6Gfhcpi/jdKOKv0fREl83q8qrX5vwnMtruif7R
8nbhTk/OLDRQmLkoOK4Hb/SSx3fKgbwz26pe47cQ0O2XsKtH4jMI9dhpop7jO5FgifMqIgnBdTRL
MK7RTSM9cE5U9C1gOi6EYFvZ7PSk3JYP+VCpl8ocZx4np3xK52KVJbLFPb7JgvWBt6fi55+19MdE
6fjvrOcYhexcCd5MfYHLa07G/CuskuTrsMjQvKAUcPoAsWVpbihwpLqZmdV4c8SYhwd5qJCVjz3k
xANASk7V9lov0exueED9D4uL05OJ81Kr8DDBUEoHD9IX8RGKltFjtCTkpHtbLRftwjA9Vd+bNFAQ
ePLqeR1Iq45/rGZ2hTmmE/yJIdcOQyLozamE8FqROVAAJYgVJ+jg9wKuXUSi3Bcbm7hP+OOl4+z5
O0FAyAe6zlzbdaZjb6tmBVvBqM/fLdrljqK3+0iRrsM4FHtlmHbIvg7mXIxeveR0XrNLq/jHnupo
DlufBgdOsn9QMCPXOH4aAVuJsjXXe1Da8X5Ex05LvVeMdyPUrIC8vZw0VNNkb2/KLLshEKRRFuSx
oIt5XAVIXhsVy2Ek6+yKyEn5ztZoVQe9HN02o97vCEGrwUZN0z6rKdrOAbV2mq4ymIqU9kapNTvE
YKGf1w3QiLard1YB76OUO7DlpaXcWE3Tff38ozydqfihtGEwYaxKxY996D9rUZLgTG5tnfNGawev
UF8Hvyt7c0dsWP383y9F5YmBpqgqFeT1y/vnUrCa0qaLcaz02ogmITOmXdXBOcBQV159fin1ZIk1
KYtQDl2bCvyyj+3sP9fqTGkOa2SWRDUsoGvrcfbCKCj2YdjMnoBq65WlXdABAyjmDFRZSXuMJqKA
+DBHsSLxpGl2sDDIuC5l47tcZf1hKUmrG8ayflNUnIekLtSeFQrtMY9y6YFulHgM6ce5WbImeNdD
uJvSvKel3xfyQTXm+lAQWHJbz2V1SWF0UjenFboub+uZBhX6tmwmZjCfFO9zNzVn448cFVnhwReT
HtMAxdEO6e4g7bOp7XHUU9WOr2ilUelrzVhP9hz0scCDvyS7noqMuJq6PiQ9t9D1yptGTb6qhIXp
sR5NWqqEaOpfla5Sf33+zk4nXhYxIegtrN8fJbjj4aHazPjRQiJpnQzxvSAH/KHqzfFgL0qKgtmm
bLnEl+ad9ZM+/uTXi4LvwPKKom67OxilAGAjOU6otcfukeoKZQEkSatupn2cGqAVSzotr1pnVRe2
oacnPF6Zqa3dY06ieHvXnf4/QzQugXxS3y4QzqTlFWEI4qoiETvEJsoBJUi1kmvjuyT8FejmrMBt
GuUIjEsvGgyViXSpE3e6PK/tdJZnRhLV8W0NSdUgrY4ZNus1cB6anF3v0ZnIFz7Nc7+bOYAcS/Ds
OLq3RitSLtI0H+AIlHNj3UKtD7/MSp25+M6iAxQJ3QvSXLsvYfE9zhqCXsBD063RDO0OOtl8YTN+
Zv7jPlAqABZAtrCF7/dLPI6w/3JXxH3ybiQ5MOzQCL7Loc1G5fMRftrqXDXM/1xss1WbYU8w1vhK
QzuY/Cg2rrEB7Wh4jHB92oIuTvzOG4YGZoEcybP9heuvQ2oz2tl8cQMqfU6b8JTjIadmKdJlDqpu
Ter0S6LX7ELAFmFQYJmplmR8m9FvPBDt0vuirbT9QlwsXLVceW1Hfb6w1Toz3piycEhQVFhH3KbA
KzVDLQqV2PNUoIQKDUm/0mHVXxpv5y4DMcJm50nRB1/78Y82tSVSosFGDkFlhxQjq31WZqX5Fo0I
aPmYrLI/lHle7DGeqrGjWtzRNMpt5LRqmvHfaiwRaSGHCX2TPKv9z1/Kmdv7WA3xi6x9z632J+qZ
mAqTdxLqFNI7yL03BJjqh8+vcmaY02UCAQ1oXOEfNpMrNiTScGMiemYLXtgyxMTZZQluAYOl7/NL
nftB7Cc5+Ggrm39bKbKIY11Cm2mELAL7RoO1GAJFKpaXzy9z6gjhTPeh/NFgobJErffxz/yph3FV
2BrMqom4kBcIEXkC9y2xDMqo7A3naNSTq3wiIHgXlUsEzmSIRtMhmNAkhysaXlR7ios9iLg+8qW+
qmOH0OgZkl5ZDOCYuyU30ehWdFY+v/NzDwh9KAIgJOsUjtZ39c+Nk04Bp5A/3S0XlNVWq9k3kJgu
pXudeeO0KOjb4D3Bnbb1KZRRqVhdTCMiEWEB81BufVXS8hpR9yIufMkn6YHgzqFzUKvkE6EOtu0N
NzqAqwiBCwq5kePCeqbJG1E8FDng3qwUsDAXdfGsojTvFJUkx7Qk5D4INfuBlr/k9fLA9phM9acJ
seCl6tyZR4H9kekdDA8JsNs9rqhQFVFLK6DfNkHv0ByX/yhLaPxkLy+suzmQTeOQYBK9rxKirv0u
K4ZnQ7UQIJh8KgHAMjlvHcuc2CapCmPOaWpZSBdO8mfGBZAXNPD0/qHdbI8fZRhT2kfX5FLIaA69
gut5US8t8qf9KzrA5PpYzIcgVYiwOh59Wonlt5j6xi3kBuD/MIGCrpbeUwglRIcdx54Juu4+Kdvo
voQODVfdXqJ34NBvi5BUD0VcdWmKPrNbJ9pSEbiFGTucvo/vCTBwgwBagxNWmuNTpXUQCuQ6/Qu6
fNlp49xfERblS0n+p+O87WvEOe9HQS/o8w/zw2hwvD5SFNTYmZj0nLiZzVIBCreoITbXrmFVmoM0
Xt+rMQoMsFuFb9Qive0oA//Uqkx2BiuJvibDPGOjGH+nlvKkjECpMLmvgZhkEZadoVxF3TB48Cw6
v9MmhcjT9NJscrptRjACxwUXMVpEbZuhDOLZ1quCVylJ6Ke7trT+x9l5NceNZG36r0z0PWbhzcY3
c1EAilYUJVGmdYOQoeC9x6/fJ9m9OwKqorCciZ6IVrCpRPqT57zmDTrCzl2mTbgkQeO8krLR3inO
ni5VoFrsjpeBIue0CSTGMRTC331NkkTuAE8Y+gMYS31nQ5wmhHEChrbMTQLFRSVEX6+LLowHOx1a
kD6Bk32vOrLrJejVL3Y16g/ImiIzhdCh8800I5SUybyoiosxIAUuFR2TT2bURd9bxBQeatTTgHi3
EwqhmCVZny8vHLE+N+uGFwtPL8CglOK3c2CVc12NRQVsLdMaL5GRPcmgHR5BoGofx6LVvlpdjA55
BObycsun+XnghrBM0WByMFcCu7AeohpkVJ0YNK0PAPS5WurEyxR9+QIfLcy539X8e6Un86MihdPn
GalH4Oa9qWQ+SqeaT5VJM64no1Lfq5mcPtoo2EAa5dq7bYIkfc7SgFsQuh11yctffnooi6sPFCjv
VZlIQRQefrsFM0iawM0ouCmSPBIDh9FD2JH36G1khl7fFE52JH9h0fHY24zRYBDaA2bleEGGx0c6
1DlUdjIcZjSdd3olvnqzEjhVIaGBWmA+TLFxfuuV2przpJfUFrtez4BzL+r7jC35fdHU8FZy5BkF
bBTgCbySTPpSMaM7Z9iZYWVFEOOJ4MvkI9YfgJhdhtSnjFiG0tR+2A6OV+hFenD0IdyJKU+BvBbq
xTQkAmNkJbYaYHaRAMZDuN7FhbWw3Qo8/3PRwFMVhqtdd0gnjZc1iu+Lc5wsfNd9i/Npua4yE0sJ
SUIC9kBUiuetWTsS2s5Uv10zt6PQRQ+yUW9CzA+Rmg/72ndCtQ48yRmDr5WJfPxhgJfhYBHCM2Ln
mXbmRAXaAd4F5D+M9C0draodAE95ULnpZESfMKLs7zRujXsDu8L3AMFkL1+S5N3lNXrmRMVLCFQ+
MS218K2QmB2S80PCr0J7tgz8ijzlQUtG+fWB2osWhEC5QmBEfG69PCalH9NWcRAPiGcV/stsvjOn
hVoiRKflEAOquEFW1rhx9Kq+rWSjZtEmsY8Vgg7cEJmWiiDrMMdtcKWMKsnpy6NwJpDExBAUi8LS
Ih+z3T8SbjAzrhuNq0a2PCBSbjoeHiOGg2qJsjhuEo2wRSKsaGVMXjTr2Ct9vSDqWGcZUreBFR6K
NrO+RnKevo2Dtkc5tc92cqbidltvch1wKiVm6hgaVfZtmJDp1J8rGfIaNiRfzSyCdFPqujeb6C4f
usyMrnaGRTttkaeyikAN5xhFlM19yyGMdZGE6Wle1pqPxpOJLj9YqHbW0j/hFOI8WgWN7SuJXt8a
2TQemxaTxmHSwvdg0s07sCS7eNXTsw6iIBuFHI5JqWu7/XOpUFDeVhFLQe+xgntrWz/SKkr+DNjw
z86Yz9lRsoRrwlij+opWEw4FhHh9/4GUVl4eg8DGQySj3gLXGN3Wz1LTaT8hqbS6Z7eLIrvTAvpf
oUDxY2dATyNOinIckMTbZGSYzvU+GGvQtXIjS8i7DZjuDG1GJWo2phsVsIGva7MOMTZC8qsxx4fa
sTrDG+RK+4kkuHm8/C2nJ7ahmYC3SFUDqiX5uf6UCklqYnLEWNuw+mZJjnLn9NoPqGfdTsbx9Iih
IcDi3LUgQMGirxuSIivOWWQ01IyBqyhpAkKCusbl7pxrRbxhdCCU1Fy3mgdKlnZzGtNKMpkcJiXS
5yEqtTtn9OmgcVSy8mCuihN6y95VhxKkgKmkbhyVjSsgxEeUYMPbVjV+vrY/JBlMClwMjahcbEat
5h0tzBewkE2L4o5EIjl/OAr+5VbOHHxUGwlzReBANG+LYf0tcOiw/tKUOoDRPabOm7iaxueQdLXX
tAjmjCzNz2HWJQdY3bga98vgZko/eKgPE4MXDWVRtADvsjDGGSHtrZ2b/nS0eVgoECN4aPBy3MJb
OKyVIMgy6Mt6/TNIMxURulZ7n9hp93VnHE43pkiNcPFSCDTYoZuNqaFVyEGSsnxioL9KsyjpIVHU
9ha0duKPyeQcZEJW0wUfrnqBGbVPfduEnwhs1VdLm6DbwYOQXBZ9Jx7YzElSkE4YKSRx6QFa0uVl
ujHVML3e6fJp7cZBN8jgCGX1AErZdDmU+jlIa/RmC7VJPzqEAofYpn6D9DjQM11OyFhgGpF2Q/9T
47HpIQw0fL/8EaczTOafdxb/Q9cAkcH18oMID2WWmxKCkhkfo5lnI8mOHpeKem9Uz2QghHARTsZE
4vjQbiFM+Pxx5uZd5tpRiSGWUWYi9RZnnXKHQ1CBWHVkGL+ycrHiAwku/c08ExW4AfZu/UFv0cwB
rjhQKFlaO7F2DpZzX4ejKYEfSoakAbZaEks2IjOnZTkoShvR5gEtvCsV9vhTB/braWzz5jaRBzl2
Qw2+IUi28Aqd+vd2YcP5mnlWYF204Ex6eX7E+K9DDtKFbApVkC+AL23mB+uVLJK6NHfbqc+ApOr5
jYkc/WuvIoEfhsFGYpInpbPtuzIlnVxmfeFSsZK+V1lc3lFqX4ADGPJOUu6kQzRF4dRGUlunve0i
QK1Trwrgga4zYn/IUzS84jn/6lw0QrbIkSHgCVoblRp1vayLQELDesTMAEpRdQ0uEe36xra8y5Nz
EgiRoid5RQqLHQw0fLOB48xaJpR5Szezi+ljncbaRw0F1U+W1so3EBfMQ2jKzfWEPQHqgkv5+lkj
jSzcM9nDMh+x7mQcDE5ZmLy0QLSI5KtTXFV2j0VSiZXZ5Z6ePI2YL1uwAQRUQGzhdVPgQ/NIapG8
UdUSsGF+KFQFk7bbiABd63aFn88sEuqRAlLJ0QTwUQz8b5dii5SRUw28lnOUCCB9OYVnYl57U5uj
TVl0MT01TYYrtA01V7MxqzIwkqGCA15CoWx84PKMfbPPh/eXh4GaAC2v9qNQPBISpKAMqFxtryl7
5Paxa+x6SCFg6DL2aBe7ct3IYGcKdXRcI50wd5lyLXzLB2AyOUMW+ZY1JPHwc9X0n3E4qs1VZITj
t6XT5jtq3/1VjVCP6uZoLsHCyQvuvrAyZnQtKNwvAIycpeOWyHKYBaHSvwezYXa3QdCF0K9quc4f
cP7jXUICF2O8SJmbpyhAhtjVw1FHyrgbEQy2mnHOb4lEgX0XnMQuSgPkLOVQwk+6G3F08otOT2Mv
YqwfWsmBW70AbrjrUU/Dm6KI7Oc8modrs5oyCR+yZMGlApw6SgCD2TxQ7bITxKFHpLqdptciFwiC
9C2x4vHOiYDuIvIQayzUMMT5ux8t6WuJ2PTn0ApUPCub+UtvtdrPMCmlr5UcGwXCCEZUHno1tRwu
hF56wOhXwiBeHyuElwmV6vtBKF551dAh+kglNQ48zIDaxEtadsHNIkfx1aSjxHWVh2a0HGq1QhbQ
LiuELPB4lD2pVZ2vOUYgdBDa6ZcK7179IPcyPnPSDB/0bRfpnFYKctNACfMJx7I+m03T740aG7gs
WRB5RcyUaZrIECZHqtbVn0Ne5ipuBO0CqrRLpieYAKruWZPcfGyKMS+83ulwEgLN31iHEmpL7UED
pDZiKDMqZq1jobszzlX/acF+9AmbAgpZSVV3xTFjlYTAGKup9B08TsvbpULDDOHWIqdw0XPDYR7C
vvIGZHmHA6vMNDx07SkAYvCFAd1UVEgU8phWJ88UxFcvtZbsZ7K0E7ublKl6CCdb+VNTwMocQsfA
AAzsV/+pd/JFRqJ5INwkO53CX5jG8ieJ0X764Mh9/SlFkg5EIvgtVgiP0nsqCbLidkoLSSMmkoqA
cmnDY4GdMQyOfEKBAyHw0AKHGGG4hI8kAinsp+gQBqP1EfGapHS1yLEfqqUZ7jVGU3F7iwQbxjv6
OPkLbGksfetlhJmSCfcQFqIlkIKp7c+4BkyHvq05iy8fBeeOKIP3I5Qg2L7kBNZHFECjhaK/jvSw
XNlvyyKbPrSt7Oy0chqVcN4AWeb5Zgt9zW2MSKJBzeUoyV1pzPxkXI6B7mBdLD8ZoXG0CuMTWJ/7
xF7Q8EIVf8b0FHUb+W2TDzsZpJNAETUybBFgLVJS5CW5OZIVtbK7UYX2F2hz8N3BlMQryqW9q81g
3nkTnQ4tin8kg2zA7lw6zib7P+r1mBH/CW39yrqqtCz4VbXWnrj+mVYU8bQh9oVOTXl8PYG6MxtW
iwEPBq5dehz1UH+K4zbceXufGTZiEB7eVExApW2L1cjQYnJQkSVpgiHFK6ZZjhjsCY10a+cFdaY/
IKioc4LoQ4Z1q3XZaNTaLeyzXcPmfkxjaz4GFbjZy8v+FMXDjFBRBVghLmiyUuth6402apMYt3Xk
0RvcugryJu4ip4vt90ERVIeynvoabR20uQ9SMo+fa80cS3cyxkT4WdT9Ta/12bCzUc70ngCZUiLR
AjmVrSxwG9WZ3gwjMjFNYfqweG0/VdBuutz7M62g9AB4CwgN5Ytt54NlSpokrWAQhbjYyHJHgOng
wXS5ldPylyBcg8biwkTdluzDeozVyrJitRQWZ2OMePgUpR8QIOpchCPqI+Vb44HEoPNOmTRcWAoD
5qoqdREq75XxaClZ8pEZwCWQ3LzzpGWOeSCpPu585Gnsy1DzZiU94hiUPNT1N+rgLZY+Iwuh1FCL
XfBC0ZH9yoEfxzqFU2P+OGYVGmQYIR9yCnQ3lwfp3FSgtyF0WIhKgfes20/VusWeloSxlSmYKjr9
+CBnmbKz3M9sX0rzpOVJn/FA2qKTjT41hzFRKmH41KCwBAoPIlN9nQV6sbO2TkFiQlSDbC/1B4FK
20I5cXHOArzjeU0kc3sT4Zz0KVmc+WMfG9G1itnPY98r6bswCGNk5FXzc99qSbIzrS9oy3WAy1do
QKEBTDjw0zfzGlGakoMYdI2JMl18OweL/CVK++47iMYYABsCF+1hrMfCvkNTTvukjHUS3Q5mPGdu
bnf6h4BazUclLbG/LFL4BZkKzmrurCnyM+Rxf0DRAW6qkuC9y5y5ao/LMso/026cNFRxQhL5mGHk
v+xgbFSvDMtIOsT6Yn68vHxOJxZBPkoiBPGocXO1rpdPl5hTpQAdciEfJR4vDB2Fy0T9Ahna3mnq
9O0kErw6VU0oZ4AsN1UDg/QxRD10qmdNi9XbRlYX+1Alpf5ga5TOrklGVODGRwP5k8udPNOyyNBD
giFjSI1407LZ1DPkHIy1JnXsPhUJNh34B7VHzaq1r2qUTkc9qNNPlxsVgc96AXEMQ/NgHsltn6D7
MO5oWUEoENtLC5w0GA3jM4Jwxps2iBfCmHRPOeBUZFHQbTjzmUZKJM62zJvyrJAzHapFmir1h9xe
sAhXYGZrxzq0e+1mDrWwwaNQk95HqoNovJ1W2QfLKXrs+LoseozHgAdFWUmIwmVIJz5ZXa570C7U
2p0apJtvKDbVP8q2aN5H3GwUAo0o/hO3Mgd1XYy7Hlu0CjBhLahdYQUn9Qetl5LMr8IyTe+nIDWl
A2aoNfzGvsLkpLalXPFMHWCNx0tH/yVZc1tcJ7ih6wcOVESb6wYhzHhJ5y+N1FiRQGkG/fUUEqIc
Ck6qPaLnyYZAKZ7tTgkSJA6vC/Hz357cjYElL+ad+PItbXtPnqyHyoB9uA6Lwbu8QsT1tVohpCte
4jpoQey+bZ01hItly/HQk8+2sjepCt1VaLw12PaG3bVAXkGvsNSHoEzRlrzc9sm1QdvCqIRtT7aU
/6+7CSFMAlyyoHVEoeQWLELt8gvaX5fT//ox/e/wuXz8qzPtv/+HP/8o8eaKw6jb/PHfb+IfeOKW
v7r/Eb/2//6z9S/9+231XHzomufn7s23avtfrn6Rv//v9r1v3bfVH3iXx938rn9u5vfPbZ91L43w
peK//P/94T+eX/6Wp7l6/tcfWHoUnfjbQozI/vj7Rzc///UHF/VvAy7+/r9/+PAt5/c+jM8/n09/
4flb2/G7+j9JqAim2otAOVjwP/4xPoufKPI/mRdCfaynCMVBbPzxj4JHd/SvP0znn7w7HKh8nKCQ
3YTgRVv24keG8U8iJAFrQzVE6MHZf/zfjq+m6D9T9o+izx/LuOjaf/2xXpUvOTRecRwj/GUoXmwB
NX0GItkZuQekChurruqtd1lqtZ4eLeo1oMbgl4rguQ+Bn1zKb2P096f83vR67/3VNIRUhW3B7U9V
cr0o1TysnRYhVZGjVAiW9OpNPLSxZ2PbtJN+Pd8UeANOZ8Ec3GxzmZoWPLWCM5BnlpfDcQB4UEEz
EsK0l3u13mp/9YpnAo8Ri8oWr6B1r1DxSBuNkBSEfaTfIgo0w+LW51fRPP9uBQUBBQScTZi2yUz2
AE0TXPIM0h+mc01CLTgOVDFu+76obzBYzUtIkNO4Fxiur9a/myWHApaS1yMrdt25vlZNYNQ1Up1S
B4C/15viJpez8jjkmoQwYYxgzLjLxj83e5xaFFHI8VA62iwUJxursTFpNe4yYeg7Ty68+AL+SNr+
dYStTrDf16SYnf8c0i8dhElF4oF0ETtzy4+w0bnCq83U3VqdIf+YOeAGEn71O7NJJ09XY1GEzALf
sRus76pW81+9elgz4igQsCoqvusBhrifKHbGvCKCmtyppdOZbttonbHTzjpc+aufAkRJjQAlCvLN
63YGGSW8MEkMV1syHAw6TT5IttneV0XUeA2aiteX+3VmCkkL8Xjk8jE5uTbJDRuwJs5ylu6SFtOu
cRUGjjab80ejw6Xkv2gKjB3iejaulluDFEIimQAzNygt1z8yqOFXIZWtdxEV052Wzi0WchsgaOEZ
AH/brMtgSJy2MWIGEcde39ISJNnNPFTe2I7cPuWTPCETbFTRJzkNlPt6kPfMZ85sR2xgwB2IRyni
bZtZtICkJBI2zy7vF+nJCfrYtaxovmkwW+YhjBSxq1qFvBNfn7kyWKLk/yjRAd3eCkeV04w0scoA
l7FiknfDBjMHgAVhdZRusSTsr/rGMY6Aq5tfr59agFKcAcK2Stm+frEBn/oug3WsFupyABJgXC1Z
ang2eDrvclNnO0k9niqXjozsdsEqbTm13H5oDZoO7M16SW4mc1K+V+1gvsn7OX4c0K1J0WjU9b0r
5Mxm4fgReFGCU+FMs96cZBKQBq4M3mbAJq9bNU48QGypjyhftLMvN0Tkl4OAYhrvJdThMNnZHngt
lUTg27QVNnbkOXXWHywjsX1jVgGlz9l9FsTq1djW5gctL2UgV9ZPCV7ezrm7SQP8/R2MM2EqxwMQ
lHWfyTph/R7xHZE2sZ6D6ONgFY4fRzAqlgq95gRlYhf/ja/JmNdH7OyfL0/4mRMR/xg+BC4+oJSt
whgKGUsoR7rutgX1tEky0jst7SO4pADLU42k3+X2zk0yZpegvEVwiBLyusNVgW6SbowssHKqj3Jc
aZ4MyccPZcneWctnzinS9exXSvYi2BOf8tsjB0XuRkZgRwdXjkZLaaEoddCVefxgjn1zE+SGeV1b
Q/VsYYf3FiyosXNOnumqjr4jZQNNMJdeZK9+a38ekP4rEG6H84XuaY9g2fXMMeViZV9fXR7VM10l
h05MjIAar/Bt5qqquqFAyF53hUfN20qr5WMYQnNTUEH0s1BXXRI9oZ/CcD2gIPY6dtvLKv69+a2k
S9UsUljOksadLZZsKKfHup33dKTWS/UlSid1oxAMgThDN3CzdGQ8jqto1iq/yBQYfFjPf0aYCS0F
Y0mOvLrT12XzxatAeP4K/CAktFOmrKQo4ahwxdl92lyp2RhepxFZscxK9u6W9fy9dE2QgeAVWIDd
wGasl6oMkUFOrL7z5QpL9kRNQxJl6re00oNjO8jKnY6Mkod+Y+hFxNc7p+H6Pv27dW42YF9kWHma
rFuXekVu40zv/MBApj7SZvIcKmpnvWw0fgxl2W+MVnu8vGTPNSoeh6xaqIokB9aNKn0ozaqSNBDx
k/wG65/Ml1s98R15SX9ZdpK+s5Z+3JnS9fX20lNKWhTyuUUFjENbNxokGWi2tGp8qUZ7OkWR/zqu
ZpOavoAhdRbqn0DQ0ZRaKm1nkM+sXvIQggNO1ASsQHzab6dBjyQc3pND4+fU8d1OksL7rnIc5LAs
xVfrRd65Ws51Ffk+EQzSYTAM6/asqEsSVR0bX5F7AQQPrVvLGIXymWneZ6CxkLzFle19lXbqzhl/
tqsC2s37lshXvPx/7yoYptxClabxZ2tM7qyixqCh66ZPPR/hJ+jR7QzttkwldiorCaYSuQM0ubfl
SnlQzaII9cavKtBSRW4afgUAQDmExlJ9LC2zhreALxIANN2JniNKJY9JwG2uUd/0lWG0sr1PEnvm
Py+qv1Ya6ROyC6hHkl7fXD6pNGUxybXGt3IS5HJrH52Q/EKYGJ3bOdiUiKT+PdbHmm/LWEkk46gd
bR2fuMvbbH0J/fUdpPqg3HE3iMh1PRcqliZLkxutsGSYH+Ni1GBdJN+CpLVexxZ7mQQgXiR0wMsI
3v+6JQBJcgTbqPPz0HLe6KNaXg1B1X253J9za4vEr3DtFvLy2wyAwiUXzWbZ+U6jCElK9Bgz+DYf
wQn33iQXyeui0r8GUNBrQW6TaCUDsO5WF0Q1Nol1509NBtUO7ZRbmJfjzaglewSAc30DGfySTafe
ul3GAI2KOen11s8yLIqQCSqul6KboUD0Dp7sKMVcHstza4NEukI5nOwQxPR119pmzsdSM1u/pph6
7C2ju65MWCOBGuyl7cVftd0OBHwm7AaT9bGVytInmcxJFEGQLE3Va42leCoBAL/N9BAiJaE6BOYM
NZKO9PlOGLalkL8sTPQQKBuq/AO2bd3NpbItczbj1sclwr7BZ0n3p1jt3dkauiPQlf4pntvgxxxH
7XWULY58DSUxPUpdiWJ1FGQBqCC5dfMptCiDZSpJJvhzwY2udI2Lvcu8Z5d5Jhrg/SWgwqwGdtTm
6A7QmQIi1rf+WKTKG8ee7idNVh6doojelnEXPTVlaoeHuJ2Lo1ZMzt7ZJZb0erKQxSfbBewC9Ayl
nfWAZUYyk8AMOLsiINoZrEvTH+Afhl4sYaCD+SD2vwcpaJ1vCDiio9n3HcRpqsRXTlY0HxOqL58u
L9XNQ0lsQ25PHt0inCde2Fa39Kqqhw7Em49hRHe0EFQ4RInV3cpBEB/VuJEOY4wMl5uqmf2uWvTg
MSL3/+flrzhdxeIKFzUTUrfEEJt0zqBX2oh4FEkPw6pdo04dl4HSrtS2l27rsrTxCKJiAyLvtfXi
l/7zWoKuTMKF5JU4O34LH8BcBJbeSzQNV+K6MtrlintL1q7qKqx+gU8yb1pzDO8mJ6giXxtM9S1G
VOPHywNwemJQGUfPANCJgfrDVik6sgKArcVcIjJQWZ6eqQo7VkneWnM578Qv55viKHWg70CV2CxC
dnNZYmVT+umid98pixl+0DbodbArzVeHhXSLbBKFRYCv1hYXT5XS0BJtqHwMPttFwBylzjVx1CMn
6Gg/7LgpvgYW6mmuWjvN7gElls1mv1Ebo1gsYDaUnDdXzJTk7Zw6UeU3aaTewXZAxYISo9tG3eLL
cljdoUaN9Q1VQ7dYGuNWL5QdyO/p1QOpmJcHiZeXq3UTJiQBmoCdiv1j0tvFQ1jhvnVYoBXfLYZc
XkP3eX2MKAg9VHQYbwoU2xfrMKO6DA059xOzCa/jWoLr0k4G4EFrWu4QgwOceHntnj44aBGlP1Tn
oHCfgOsD6u5jHGCdNZBl8nqu7zfo41gk7NrgLqlIBQ9Omu5csefOLZhzXHrg32EabIUYhrJKbHVI
S0ixXXClYZL+ZtJaNMMMp3knGb11WzuYfnmoRLVegqvtA6YX48/LXT+zl16sX8AkiILCNsnT2mrh
tGFX+o0+KN9neJ5X+LDlR9Vomp0T4sxC4ramDESFjxzi1rNyQTADwh2k5CHtw2fwtsVtgbwjuHG5
8Yw2wcrnct/OjbCIOHnkiGTPibl0C+QknO2i9skGD4Yn1V2Qe3aQPgWGhF4jYIHha82JWvkxyaCr
1jCDztPCwMr8y19yZpQ1kW5Cxp4MJgiM9RHNTwYpM+La5wR3JgDXDYWwSVc8LcBucieuP7Oa6SqA
RgOAGuJKm+NxsbUB2f6h9tO5M970uVC2NkfjOnWcd1wBoT+gAHp9uYMi7ticUwDAKJ9AsiChtmVz
GIakjPFMB8O0Vh7HwQg8zu/8x+VWzlyy5HdoQ7zRSXZvepaUfLkxG5XfO43mzp2WIpMWt+5iEZy5
GgpVBqxDnK2uFjtK/ovlSzDMCUEdCor2JiuB7nYTGZNF9K0F7X1exYM7RINwxNUn5cpEYmgPWnxm
wxBLiHImSXdW8La73WCVjRaQZRJSfdGc4HhopwvU98y03g3lUFxdHt8zy5RtiRALgFuhy7W5bbAQ
XWTg13TRiqebPAVs3Y1L8b7CnOXL5abO9U28f7lWWKOM63pHaBVeiVhaEUhqBa5tdaocCrQo7pTY
zmHLlMVOzHAaOL+gPSBr6MSL0M/W7TFPVmLbWeurSQSKD1m5R56l2HnEWmR6nVmO943SlFwyHcps
C7j5naTW+Q8AykyNWqyhTYeNwYq4xPiAfgmKrzix9PcIGqQHG6jCfeXo8cGYiNz7wiq/JI36+fXD
LQhX2CpR5CSgWHc/6bNEHvsWO3CbOlGHERrqZhXF6WFQp1sO+13LbrFWVieCqG5q7FEyPfzLFoZs
5aTaDFwtPXtJres4FVHKNCmeLE1PRVJoN0OEmee8SJBKpTz5NPe4GcPuFCbR9vDaBAQfQ2UXmio6
DeBNNtG5nI517+id48X12L1ppsTwZjvQj5cH+eQQpBUejByBmgA0yZs1FkAQntPRtD0NJYdj0iXw
TIZmr0B1sklVlbjXpmJK9UBI/6ynsqSPEJ1V1ZsANQD3b/IbpTHGQxlp4fXlDp02BQCUXAqXCKAb
1CLWTZlNXuQLOEUPjkv1K7aT6bMp4XiGXGy3c1efaYpIT/ggEWsLZft1U86EtW5hz6pXB+EyHyop
7jsEMMIC6w8Q5Il/uWdiva9XJ1OEAgCRCA4zVKvXzRkN1s/xqGsebgHfpTwYfAOSzbEZLKog+Sjt
DOTJ5qclIQhDfEkyhRNo3ZySAj1cLPjKJD8xMCrM+gHh3e6tPBrDG7ls21uQP3mE6nO0XA9NI+k7
J/umqskjWfSVaUTwHllc6rfrL7CgHhix3qse1iQ5UtNY082uFUz652iwewh2eqN91pMFB/EyxyER
NFAyExDDWYwOWtpMzc6Ei8trMwOU3oCwQP0kC7q9a0aIOsg+5hpCD5L+1RZ0rKYL60c1zN5jwLV8
AEvSPWPrbrw2Bc0JDB6VVDAlHNKFYq5+ey7nrdlKXU0xKivj+XbMNNPDPKm7S0xNOkJ9MnfOnnND
T3ZCoIxVCJrUFtYNCmJ/P/Xm4pFQE5mTLEhv1DwOhwObiy2cZX0LX86oeGVOwagOnhVWSnbl4Iyh
HQZZJc93efWf2Wx8EXgQRHbhE2/V+malV/GpzmVPnefkpqytyq3k2UFjp9jb16cx+IsyGeJYonxF
cmSzsVUVHaJQtmdPo0TnJ3Y0+PgID3fzAHI+d0jsDdJQ+IC/Zy8eusQNoDi8fsqJTBHYhNhNwns7
A4MkF9ZQaLPXW0p9UwZK5qmBHvtVzcsaJ9Rw53Q5s93JKVK3h1aEmsEWSwTFbozN1JA9TY860AMR
tncSzuUtct7PSqtpta9j8fMOtMg0ugth7Z5y2pnzDeQCBw7GMbDGtpAf/ObJqy4scnJj6a0qd+oB
Ba/lY4FIxvNYOmW8M8TnusxzgyQFGRnw3ptFHgKCc7DP4X7H5yp5n4ZadKvlUmq4EqI4sDOIA+tD
Ueb4vqDsojzG5Fl3mE9nvoGnB7cIrAVMCrcqgpggABewI8icNmVfOVtwYcEe2LyqzL4yDoFhNR+y
Sg1g2Q6Lm83Rf3FfEmQIpQz0t04HQc+SBnhis3jj2KuHBJYGDgDh5NtaNO488k4LW1zLQiMS9BgH
GpIA61NlCocsdSpb96a+aEIvrRbNH1n/99iPB4cwSa0/2wIxOjuS7GtMozKdOAubormxGm80umiH
F3h6nnOtaWQf0dPm07YJ0Jlkn4J6ouEZeli9CWNzuiaqxShvWLLbomixq4+a4YpM9d5QnIZdZKZI
/XLBUVLTt5nHVCOunpzJ8KZWj6+tzBhuJbblDmD2dEcRBgnssVhdKHZvzrF4ps5dxTri1LGufkCj
Q71KcCbzEuwSvDTlEHn1IU1zhK3CTRvc47ZKK0XIKSF9Bnt3SXOvQFPJ17Q2PjDT1fG19wFNUTYj
0YczM9Heei2NWW9jqlGYaPLjcGD3NvumRWfGnqy9o/HsMBKBcChhdEpsuW5qCZtYwp/K8MpUu5/6
JDzGWqb5gx3gwxKjNHa5Z+dWJfEdeGBKZyJrsG5OVqVxMRVeeCoKjU+ggrMjW7dyO7VN3leLFB1y
3OyuSrNIdg7Esx2FlMb1R5aaHPK65UXHTVgbRsY0Vhp3qLQU+CWWEGDSs2uKJ3ulmbPtUZwRZgfk
a7eVdVSsgzkkD+Y5FDqvLXPMn5zQ4G2XBcWNGVfNz8sje3rYklgTmx14D5JvW7INxZW6cEra08pR
OqoCUhTBk78fl1xHVgqzZiSVTddunPQmLTEZuNz8ue5SBiXNxXlPjmSzHbupyhHnZnhVxH2vg8DQ
rmYdOQatc/TbZQr3iuViutbhKp6KyJWomKCxS7Z1gGoeUz0cGhOefB64ExdQdkCFMbzDgznwtLaz
jiE2nztnwNlWec/BdsBPiLzFehFpi0Na2C5ND+ylfuuEWoluJBFUhUz1Ne509dVYderx8tCem1kE
jwREg+cfDJ11o4jAYME6FobX2gHaWr0SN8cWhAqMpGgwf6VymA+urMQpUJm4QIYPWtLT5U84N7tA
AcmVco0ylptooovmceki1fDkoDNuywm1CChSgQePufP6vtt7Hp1rj2QUTzPuEZCVm2PCmewsy8kt
epKqzT/kPFGO4D7LP1F/q7UDylN7VuOnEThOK0LRViQK8F8XH/TbIyTN5KrMe03zxlaB7hjN8REJ
7dYPrf7Hq4eSfAHkeTYKfO2tcFCCZlCmIKXkVSCuk7b4Vi5G7GNPhd96jbH8q1sDfg34mrAE4M1W
Vq9MM2laYlyM5F4jmaWRl0CIQvHqdGq8tov21AhOJ44jCKIMkH2RPNgSsZs6iHJTikN/mpXsaHFD
u2MiSejFJKM7BcOwEwW8IEPX5wCcegAm1N/JI1pb3ZcqG+xFk3kxNMWs/pj02P4BvzF/h4mm/CAv
mv41z6rhEUeu8Cau+jq9CiwnOsp5PN5Ti5CpNBQtOkGB/ZkIlkfv5fE/jYW4UllXkKeIxpmJ9bpy
UHhXlSIKPFPNzGt2JrKMczbeXG7l3KizU1CjJHErgv51K205TNAy5gAr5rG8qtoyvrFy6ym3nPam
k7qdFXx6CFKT44ZBLt9SgBBt9opG8Y/QsQ28dGphVQIyd52g1BCsKaZjhCKRD2NrD1F6ukHJCxE4
MMvccOyedRd1LUHQ3lxCX5czWbBIIzdJQ/1InPHqeg2xHWEzMQq4OJFtWzdVDs4ClLTlcZxF020X
WtZBN+sSf4YqPaSjXN8tpbN3s5zpHzIJyKxSHRMIGG3daIKBM2U3MwZ0ZwB1kfPeDUer/5B3XbdT
QD69T0AEUBTiGUrqFSj7uim06kA5h2rkD2aHMdrQG8daGvM/8bp1gKqEinacx6CrfWvp2jcNPOmd
TXFu0+KrwU2CTID4l82u4DlojiOybr5VTOVzZQ7N23FEtcAdKFxdyblWcXnrc8S9rjY/cKAs/bYI
kcMZS/Sau47rxxn1/uMcjtGbGgjOTpT6AqPdnCqInAvjHXYu7mebDyyzTAvCSYr8aZgzNM0VLb6N
1Up6m8QGBlQtCgqHeMrVx2VUqwd4GPOboEggA8Nw+1xr5fzWSZwQ6AWoVT2fbbdHBiYXrhumq6dm
0h5UQ0LjiXiCMme9r1Qh5nDTAVEXgzAhcuDqVgUHy+3SzIMu8nu5+FBWcnaj1GkkuFSRW1hAhaK8
7a7SvsJXw0o7JOlzCQJDbz9khRr6gEqqnTE9OaM4BeEaCl4xkHBlC6oVYLLi/3B2Zj2S28gW/kUC
tC+vSmVmVfW+Tdt+Edy2R/suSpR+/f3YD3c6lUIKZcMeDGC4IymSwVhOnDOnq33KEa16TupimELI
XbqPRQBzJZPpR8IKewa5SDwN9LVU3ef2mMdj3WhCavaJCr39ZKaD9dIKiJW8sm6e2yktDiLguxvM
QJyi4KEZiTwFnvjWntetwnZiZq1sFIwuHSMtIBeAKqyzL6NX+nvVD1RWGFlQevObMJR4WMsnp7ZP
09w5fThQRPpvgBjal6DSZuh/guHAoPpWN8dJGSQSw+sr1o1tPKaRnQ1VCz3E6I3iaorGeLZtIT4/
XtadY+IP59pRFvRUr3zb0bXGvKc0xRSGm83ruelNRI+Wmmn9ylvDGZJXSPyXBq4AbULmrTpCnN8X
hrGPcDN3hjECRS1xu4OpFnfW6ObYZ84ngjsreQO/W3+xnHH43GqahUQUMvbDJTNm42swzMu7wmu7
p6SI59PjT7H3wRVyljFLShw0uG9/SgsewvASBmISM6hOXWt4UT3Uw+vvJFEDp8iHLoZG5MbN6V06
wdDd2Ccg/tOlMsqPsCH98Fs46gso8S7/Yk3kbKaaH1V58e2aIOM2PSmFfbLoLiDKmNRvRTeVB1/u
LjpRm0juoCBvuL9tBIrAJ3CReUA4T7Piv62G2MvK3PpHQQNFO4Ggtz8uII8Opp13nA2gXDJ9KgxM
zG/pC3JiQMNeYD3MjBFNKxPGt9BxW/2y2p2Rn0erP6oR7VvkolDjo7C9Bd2hIj/BfsYgTzetNBsL
RiNQWGLQ0YKScMzj8eC73p9ImHepnACZoXxC5f529yrTK1azxp4pTO3KAN74vAyec3BG7ncPK4r0
FFQJ4dd2usYO4iSlVM2QHdHZRxNdpsjqg+X93IoSGOcC+T1cs4NzgCq8/5jEXhZJEvcA5+NuFucl
qzHnKxdh7Iz4IuI+f7JzTX/Kcq97muP1SAvqrgyG9zZsKjVoxPBKO5u3gg48PJpDAJR6tOuz7cn6
WSCCcw4MSVAUUzttnJ+Kc/bRpNuOk8M0kyawZyhZ3W2daElsbQZdbZ0cs0CiZZy9kxwd89wPXhWh
I7CEiTH1l0rIOXIqU140V7M+6w543sfuQK3x9k1RtGAUNehEcVe33nacwD4h7wevgzEV57jrIC0z
Ru/FdZaj4HpvezlXlOcJ6GBz2HieAWpPzYyhkEgEvPFea8lTbyzaEwTMU2gM49H27tpz+LacY7AB
2ymtobSMGQCpfbJlb5wTFAY/M/RQvhXsKiOzw3KQBe99SkAkSiQDbBLxzu3dFO7skjXA6FD4uggN
PS+jJfVh9DTMo0b9nhtQk9yUwBkNBfdwayobtMK1akz1XiJgmh2myKr9VyOtuB8usCclnAJJ03YO
IJkXxGG73jnNDP2GcVq6YWovMWR9+Q9v8l5HGkEzXgVT9GK4/1wLc9u7iWmAmi2KR6dxGDrCqdy4
lih2M/7Zw3POqPdpMGr3IF7cc3W8Uzq3gAESulO3X9JoFxrB3sihLAfyLsMdnI8WJYoFXTPTeadN
LqLbstDlb4/v3Z7vYYCYuIJnkilu9bt+KXW16eoMcmSMuM+a8lyJLrsaWhB8JdFtyVjqINLcdv7U
wg5wkPftXQtKtUqGgBFmVn1r2ZJwuLozn9kv4csb7BFe9azJrkGCNo0YrCl6vNKfh3HrYuj6wucA
tbXitr41WJeOXrh6wj1E4TtFg6p2mZxMhP/3rCToI7NS6qqdFsN761qJg5BKldXv0VxufjNI6GRo
Vy3CYyh3oQLdyNYjccrGYQ6laKYpzBy0kngQRwi0SsrNcAF3ZjU8AfkvBiYV63Y6LUzm03PW3OKz
nxk26ntxDYTDQd4OjZB1ag/gDfdBtAIcUTglBeFkbZFlY5PSv17Z3k4yKZQWKP9ZQTmeFVUSentw
iS8BIk8mhbqwHMlHD765eio33xxIH8UapUDE/9tscmBBKOvEvgXviw4Vl2WP9HTcXv9rLo0hOYm8
F19GA0BqaDsFskGQxJpfO2NxBwhxM/u3xrcT2uRp3znXYhTxR8SiUG43qWwDTe7Lbj0Vrdc+J5XT
TXCDOeV/7bl1j5qYOy6V1jC4p58sB6QDt0cnX1aoxHoCOk+zJeTVS/lllloSknUf0arumXLoGINM
oOcH9ubWlFWKtjUK2+LwAL1k+2jVGMPKa1GOB03hHZ+jBoX+39TmIaxt5eVg0z85joDc32zL31aV
DoUkfWkZjnUn0R5r1svjQ7FrFmlDRlEoRhDX3a7QthOIVTJWWNKAK8O+dfqFMUrRZKHeiva3IMi0
c2z3/oHdnS9L9xRCQQpNRBnbTjRiHLVM+T0nvbeqp6LJurAd/e5tbOp/PV7hriU1e0g8p5CNG09T
UIgK1qWwOd+y+r1spXcJoIozQ8cugu+Pbe08wbyI/7O1CVZlDdA4ESpGHkr9ywQrzh+t6ks/trK7
IkiiKJwQLCJPs9kzvfHRnm6h+DDQv8hlF3wWjVm/ZE18NDG1Z8pgkxDBAgkGKO7WVC5lxmWmnCGM
ZPyQVP18trOB0amy/vvxonYOIuEEbRAaeGSHW9zpVHlyNtOYJGbpwT3BaXHR/Jmqbjsl1yLvjM+L
rJzfHxvd2y/gbepc0NIi9b1dHmUDdDVEZp/g1vOjIq/Lb6gtud8eW9n7iGTVxBFUd9mzzX5RKBUI
2rO0oe/N35O+/qetTe+z2xX/4qizFGITWKioYm12y/ImMKoIWZ2adMreNWhWV7ysSRsh46o9v35R
RNGBys3A725reK1ijigRpDiN4FEjgOsjI+PrV1nGR7rze5tECA27C9p5pFqbVaWLAc+nki0whlxe
1iZJr94YvxrrSLlOze8ydc1H4sjfHoW2dvzZhRjj5I39jwU24HPvgfNrILiB7npqnx5/vt1FqfIn
0bpKNjeLcrVgsVGeoCpBNfRtDd063P+lF+vRYzs7gR3L+p8ddTZ/CSnVe8P0OnasmSmtvDHWF68M
VogxgvKlbO3goFC4a4+iLjZ5L+kI3dqjhFg4S7VyjQvPbMM4HrLvKGiPly71vHexGJzsIHTd+5Ik
JJR3YGwlZle/6JcV5gbaBULn0EP57kBjggp7nehHwsh7d1hVrEE0wdSC3M2tlcWfqtl0B2KntgrC
cWUeIJkLI1q8w1msPU+o5ssgaAZyyoG8NQV7f11lo2mdwDFlb72YOtxYZn1UL2nGvLD/Zg7i/z4+
JfffkAKLSU0HCCRs3dsJhNwYzdaYOfwl+UEUOK372Zgs/+tjK/dAPMI2CnEg8VVjmNnX25UNKOCl
KeO2TJJ45TVtXftJo6TC1Pp5fut5MDPPGd+07qBkr2ZCggZOilPd5OL8+Jfcf2J+CMSZ1JRxXgyS
3f4QW8CjOfWst6686Z2lWdl3cM7iTTN2cBqR9cE47/gHzb37I0Q9SRUgFayWuSy1Cb8cVIqcQ5ly
GyEPmZKLP7ku38GHUbLMxIF3ub+FyhTITvzuz9LZrSkjS1yYfDC1NG5/sgI05WIe0wjRor8WLT6C
ju2Zw3WiG4TnBGm0uYKjk9MfXbn0xYTOsULoRW5apKEBA8C3QlTaQUl377gq/6JGJIlJtkDpzIA7
aE5IZEi1khN9zPlJT337YL/2DgnIDGpTP2s32ypY3sOQxzQimJNgyN6TBM9Xbc7zk77O6AJnnR8x
RVdHj0/mztLoGkE0omYfwUxsTyZl85EJbXZOS+Y3pVmm52DC7Ty2snMUyT8RquOYYGMbE9ud5yIq
hhWan2BuvTqFMNwdPkACVrw6ryHmUVUU/lsKqtve20wtanIr7ryZ64jSWhItmdRfowAFlpNh1+Ik
neRoSnnnQEIarurFpFT3Db+6WzMks3j1Ulv8bhSJ/0JPq/6uabMW+nFVHMRCalNuE+uf4kYqjwHU
4G0BvZ5T0aRdF/jB/GX+aOdIrDB/7J1Km7S6RO/6xCx89SKTtPrsp+YRk+P9bjIrQSChONmVzuom
dCnTqdSDxQOpXyXzH74b611UMyt3XpslEQfP7a4xVcNgQ10msTcpTjWvUhfI5sCbCJ9Xly32235d
3CsJq3F9fErvByKgprH9n9P0VFDhbbh1Y7XmmWUjlipK53JiFmiSZ50rcQ5ysbxJRlm8dSTcSDJ1
mBHW5Ft78vuPj3/D/X3ErlJD48GCVGYLNwBPo7nws1cR3LzyWc+M9pxka3r5F1bUu0v0SSxoq4/+
y9NAYs4ZLf0qmqlYPWWEvOApLPvg1t/fChW5MFmjCn2syry1Yo291Iqagpo1UPG2snV6Nscpeclc
VK5CoxmHgw3c+3j4MIu4CSW+OyB4Yg8QJwMfiNbO6j+PRuG+m1p/ePVjx4pAgoBaMUFBbstaVe5B
erumNci5wn5KJWwA5dpIONBkFY5GcmTv/l24tbd57ZaGpjKDKohOLtq7EmTUd+qxy1PmNDkTnP4f
Y4BK9+PzcbdzTBjT/lJQOqp3dyMjelyLtkqggJVmb4dTLoLTbHv9k61A6EbWHCH47y459pgOoCDl
wyR6R7PmpTVaE/nESdFSJC77lt6PBZyBXzkePHg/Ozw3zlPZslQngUPCKPUmKJS4xwZ23yoa+mkJ
TvYsk984S/KDt4oJSjuENei7IZWxVCI4d21g/alnuVmFqGTlb8c1Nb+tpgXX6JLDk1ugRgkT2ERr
2a6rP2EB4fdXVfN9qazhyXD75RPV7AkqN6uTodYcSSTtfjl8Fj0YXlgaprd3rG7hfpZcpyirpPsW
Tn5xdibSH38YtINDcXcO1YfDDHgMxTy6BSII6VlyJg2PSnf5w5n9+s85rpZrnY8pAPpuQPPaLrMj
Rrw9qwoXxmQk/9zNBNZBSkxpySpqNGM5B6tsGYVAkTmGQudSjXRm0wKhw8fnf++rUjhhHpmpYWB/
G8+1FrmIO1crSe8gKOtzc4mGOR0oGdZHkO5dU/R8QJjBMUjCd7uB8zosXgJIIBpBgIVO6nSnArGL
KKUQ/lp/zAbCtAfhOzABVYS6NZX6yWzPvl1G41z5V4/GWjQ543TWijS9WEEV/+fxV7x/T5VBAIxo
5Sj2zy0AQ5Oqswd2JTJkgrKUYTfBBchz+SJ6rXk7J2iTaTIf4Oktmr+zoDfPnp43By/qzgHCCugP
xtjoQ2y5XIIKzGBT+0U0TJkX9ZnVRKu029CBFeN9EAcdxOl2fWB0Z1dxncSEVNh5+LYAl6EamV30
7SKC2zA7x3k8f10Nb6ATA1ji8VfeNUWxCvQmox7EZbe72qFEuSwzphLk+q7DUCaXyTfF+8HpywNs
xK4pgpKfqA8iJPX+/hI2ZJU12VatYWrqgrCJV/+idZ08NXV/VP+4C3GJfhTJHQBfCJ9J4W5NJVWu
cEpxASdMFUR6UjjXFgLzkzMFwV+u08nzZECp2ivQAixTR2nR3kqBaCvuLlIJihS35jsiIlcnMY/6
1CjDSWgwura6eTLaWBx07HfeWsClYB9UswAnsPHgq5enXeWIMlqtSWeYrG+/lPGK4mTc109GZZXX
x+dl7z5QRCX6U6KIlGFul2YJ6iVuIcuoSMz2pfKc7ty0Zn2BAoh+moFwbJ7mRzJHahGbRxeS8P8Z
3Ty6GSW6qYddM5KxBSGXqMrlCzPe7hVRVO+5sCyUyQrPQJXVNovfHy941zalLeAXIKqBSd4u2Dfk
Mk7mSroiR+vNWutjSGTonPQB/dO+Fn8WQW28COkeIff2DhFlZEWTq9Rot0wGwYLYkJZlZaSPa/K0
kPt+Yw4XXVod7OnjNe6aIlr7+UwqBqfbNVLkKpVgaMlwgfFprXTvSzN5zC8LPT6oUuxZsgJwsuQm
ist/817x0aTN4F4RAa/LTuuwaudZgszMpddfHi9qb+OYH2UKnmAPSOLmZtTUCHMX3dYI7tD6eany
vguDsvrcdb12tVoGmHkktVNq9vLbY8t7Lxd1SThgMe8xRKfc0y+eDtQpvIWzg6dbNSOKx9I8MYWf
fmwm3QtFL5c09DL/+9SlTR+aqrM+aY5/sKl7N5XeObNWuAVe7c36lzgrVN2kiEY7D56FmULeZ9fp
qSvrPw0/sSLaOkcMb8qFby+qApvQOSLuZ+W3C2/RMp2SdsFmxiSotAfxCRog/6CgtrezjKfAZET6
BCx783nHKllkOgQF7lXID7XNfvqLjC+8ln94sdOup2702veLC7vFwUfde1iY12O6i+4Ob9hmgXM9
wWrUV2VkT2bfnuwxm89yKJInxyn67/nY+n/6QSLTsPer5TSsvn6k1rDn8MkeYfZVbB9EJbefeBRF
l8JKWkQuj9yJ9BmsSCpyBLWo3uS1fTT/v3dj1QtK9A6e+k6GMStdeqka9pzcKU/+EqyR0bn5JQ36
8uDG7i2NQSCSfqpDXNvNvua99IassQh7gswMg8Z3meqPh6fSrZfzPKz2wTm6Xxr+VbF60kKjurjt
6rt2b6xxkhTRJOfPST+Il1En0CxB9Lw6oAONQUlG+SL6JNt4pFR8X4E9FBFy5+I6I8UeAZIHKd1P
9sEJvW9bKOQHf9OZVi/m1u8FQ21TDEZIfNAy+bs5FFMX2nSNs7Af5vXLQofv71miFDgEIrtkriNg
HKsRyoO841LNc3PgDe/9ED9GEafiEpnD3GIKS13z7HEt8MNaVn5tamcuTqUz2E/uTLkqjKt2+JaI
tk4O8pVdu1RYoCD2gR1sW77CpP8/TnkRQYz6l9S07AwKwXsL4xE8Tna9RJVwrC+PPf/eiWJ6A6EC
xQd4h7YP6IPZVdcUkT0bJVODc3Hx8ll/t1hobPwLU7xq0ObhBciTbv3AOouEP5Rt7gE4Xhw/W7kx
nYu4SX+kHHh/L01gGxxgXmyF7t+4nAFOUkfYmJptswmngrH3kRg36pJEfwJ+Zj6/fmnq1QJsAzIU
9Obt0vrMFWZddtyW2vmQ+gim8pbXF39M1wNLeysjUeB0KLzm3Xu11LS0mFgrKEpkiqqobsO1q5JQ
IhT9ZSzn+gBTd/8+KrgIUTMTGWSV202zzSXRvMbLI9fousvkacOHzu/NT6//fiBglAyAGmvfdusN
s6HGX7V5BMspyDbNcM9OQatL4HPOj03tLehXU+pC/BLp1Jk91umIKR/owYdijPMrzN7Tv7jK5FE0
IYH0M7u+icElT6GRIIgDh1gh3wT16L+Le1hGnUnGP7yaYed2bI6GC3fOhpIeUUQs+C2u8+3SkqGu
dJ57pCrz/O84pnQDUMBDG4N5syXWj5q8O1/yJ/c28FKSfphmbs3FkFT5DTwnMAJ0w2VIXfkR8svX
iaEBUAZX9rMQRrRPs2J7APvArOy0w4qo2qlHvjtuTh1Ew3/IVJPvgZsedSR2PCKjCdQViES5adta
GIR8PhYtdRZlf2L4yzm5aeqFS37IQLJnigePwgL1TF6/jZtqZV8kxciGlXHVR4hBDJel5rEBS3LU
w9p7ZFUdk5EqYhWi3U3GZKUFc9843aicYz1E0sT4y4g1uw5RVoZopVQKMqgWRKkM9GsyV+YJMpTy
Wou6Ps2VK/58fA33lq4QCjrHlNRq23qymTqfHa3PIGvXsg/GWsbvcHrQFenJERRy51n1aJHSraRV
qWgRb8/pgCCWW61txogqCEyEhvtL0Qpw12nWT7AVGTEopGB9eu0C1QgbD6rSASas2VhNTdp4vl4w
d9VnwdmUog8LiUNw8iw/SFHv773FQDFQMabg6QRvxR9A9XutXmRZVMm5hHC/m86A19BwaZjvDwxo
dh8v7f7ig+RTlVWKfSxym6cxHwxkbIRof4U07ju13urM2KB2fWzl/oTAouSRK3E5aDFv4RyikG7J
hHsayXG2oqrLO2izBqR3EIUJH5vaWxCzqyRm0Ffds7jPNdxztaElERG7BgKOyeSZMn/02Iq6zbep
JhaoCjOAzinkNN+eQyhIaQtOqYxq2Kk+6X2QX1wHCqqe3PBa8J+FXqLVn4ZuOULG7BwQHnGqi0RD
quW0SVOYN/dkgJJsxAuMxMsYiMtgDcs/9ZojI1EXy8HZ37VH2fTnrAVXYBPpIcYUD86IvbivFuBU
DTrsukieA7Nbrm7JDO/BBt5fcZIHIj36rxA5soe3n7ZsR6iGKiLkIe/ia8u4Lpynq3mKM3joaVbZ
L1Ym8oOgZc8oQ6r4MDJ7+MbUAf4lkpgKi8hcShkxL1+fzUJ4Z29A+8pwhfbWNZPmU4be2UFgsXMr
wAn/z6j69L8Y1c0ejAQACDqhbnxqutV/QxNqPvVjmXx+fF5310eYDuk/N+NuJnksyn6eWs4rYrnL
D8OYkdPwM62+ZOaiRUPFUaob79UDZOSBzCJy5alFw/i62UobeqFGpqWMCoeJFbpuSyShJ38hBg2o
7zn+690M9gjR0BVQifxmF1uxBohp1TLKvaU7EeqMZxtCytPs5d7l8QfdcQCkdj85Ael78Rbd7l0c
a8PUiFZGA72bNyssC2eU3Jk6yvPcMJ5gxdGusaHX7xprjg9s77g42nuqG0YZhqLI5twUpsxFF6wz
7938ZRiD5YPs7Pzr4wXuHE50lRk+hqmJWGNbDiFqMmqEXedIpJZiWxTZlee9jYps6Q7ykp3Dybwf
PUvl2KAd2IQzQVYUSxPgPf2a7nxfTCsVSb1+qRz6fWWbD//Rqqk8MLqzPkgOKOEpP2rw4N5u4KJr
K6WZbI7cQAZhWpd6BO368JR78xA+/pRqP24fC4a5mRRnQp3yC8wKt6ZcZ4iNYGbanxOZ/aEBhDvZ
TEx9popXRTmF/4PK0q49EJsgcQAfUf24tbeAuGjnnnjIXhz/pSpl9i4tk5aRY5lUP7pAVAcG7w8k
C6Q3qyjbSJq3HafBT7tZGusUGT2iKQm6OW8yhvMOXqIdK5DQKYCRIgcCYHy7rDRdC8vsNBFxYMsn
BYN4QbioPnDKOx+Pog3TjEBxOJXbgtE6WYMweFWjKbVmi4h6nq7xnBTftV5kb1ajjw+qADvLUhNT
iiiC+hTv7O2yGmduMpq6IgoaW7+23qSd0+M5+/s7RthKIwKqHGVni1pefbPoAncV0egM2cekH+MX
rV8yPPNsUE4W3keoTPqDHdv7lhBQEKZA66RSy9ulZZkmiFccAaap8n9AA1yeEsZkntIFFu58kkeE
N/d3mgyMuqPi62RWYAvVHIKO8a+2mtCHquTZTLPupbc5MFRvj2C8O7tGfwUkFfU2xjK3A8SLyIN1
GGuOfD11L11uGdciJSV57Dl2FsQtBg7GJaaGuH3QVifXet9gQTIuy49m3o/n3G5QHUyPeFbvLYEX
AWutFEhJrLY+g2ZV6o15Qyzi6/0He9Cdr0FVrWaYzV2QHizrnphIzfb83CV4k3HBm9cT4q0pQ01P
RiJLmwlq8Bq4Pji85KNMsuGfOJ0pUOl2Uv/tENHA9bNkDkxSda6TwLa6U4YxWsV/VWgqA4YYVuvv
eV6WvzR/yL4uqT39RdQKUZHRwYj2tFBgtsJyNq01erw995eKYUDKC3BlKNKMLUZkYs6hsJJsjLKE
ak2Yyqr5VtA0SsIKrpIQxnXGsYL54Fbdcx9QnqQ2xHgBTK0c+M3TFeBvhyptx2hi1Ou7jFcNCuTJ
WY1zK8QyXjMxuxdbqe5e+pnpc3eJrf9qXt+64VqkdnDgwO5vORzcZI4KwAHh+lbBW6bMAMz0FyAi
H7I3A3nyeUnK8mRNxfimyLzk4LXZs0dHGswIjXFOrLqav4TNNurvhZGPhF6VY54qSHLPQccgbgpy
MhTIaR28CPdXnSI3CuXkJLiXu+d0mGiqlA1RZeZlHUiHnvtXF0ex8p4V5Sjp19Jxx1HfrgpZUEDa
QDGjqc6Da4Mw7oWGVH9wYu+vueIkUuSGPNdEI5vQYFp7o0kQnY0S08/OVN36T3bcFaHODXw1NkSZ
IkKFvJk28BZBkC9A2cugI/hHbCx01mr+o/KQaCUgl09u3CT/eXwZ95YGTwXcS/BeKpr02w/YwrfG
ZBNRcWtL/9TDUJ6HZt0MYW655V+vt6XCEI4fpXsKNre2Bq0VHBhIqpbBTt/w9sVnSk/Fu0lb6iO5
qR0nw4EgUlUiToQJm3X1UtZ4goTUTRf6kyYDL4zNtAlbIEjP3eLIk0mSfn68wB0QAXQmhMYQU/Ms
gCu/XWFsdDIYdeWhZSfAKmbpl6qYxSmtuV/+4oinBZawZxPZuNPQ6etlWCbjt8c/Qtm4jZsV7o7q
LXMykLVugQwySIJ1LdlR0QnY+2ZFQ8JTMPs/HtvZOzmEyXB2qWE1uPJu1+qXnieg6iL/WCkVVzQU
w7L1WxRlW3nwXfd8F6RD2OGRJUndmKKTsMzaEsNuxj0Mc+jkLm0OrUHu92/cYp5+f7wydQ43X5CY
Es4YFfZZAAlvV7bKIkNNVmWptWOgJApUU2RB24XTuhpPy4hgcZqKIJys9YhrbefYqgiM/AMPwIo3
sR8wDcOs+oKAIlkLRiitEvqIDNCAZY7ab/QK61B6rbw+XvDOVt5Y3Xxfq0yWdZ2pOFgQAT0Vfrm8
MZJEntpAHJG77C9Q1aEViyjH5vbbsmit0xf8m9ST7CJtdwHT0lDcEDzHiKrPb/zCONK9UH/odkMV
IBVQMb11ZwuY9OJGwtBhQP9X6C4ouD55H8/rETB755TSh8eTElyRKmxZSnmk7Nh1qBalJqLlWZD8
Npa597lcvfhSpfHR/fs5QrhdFcU+Kt/EUwglqk/9y4sOoUG8jg1wGXfwqw9OWornKYltcMRZ896Q
Uvt7XPoxMgdveIEmuvmMGivhIISB+QkvUXzOpjX9ZMbu30lqxyfijuG/9F2pxJbOgmJcIo46j3sX
i6k60jWa4AHYittfHCczPIUt76iZropvCsbwsgdo2QA4imB3bs6JqNczPX7t4Fm9P3aUm/GKOr6Z
Lsj22M3u6IyF58FqpbfZEnZ+0X7Sa72bQ4r32UdjXXzjWTD6kxwYvr9alGZ0MjnKowhEbBEN02QB
H1koBI+L617WsQvekOmX4TrF8au9JKbUTB9Uz3SUtjTW7qjHrpS4rXzRamZ7vamNtH52Pzha0w1h
MVhHLEa7i1M5I0ARgDJbcnJd63rYXASP7OjMUZYF7qVCXSPMzN54euyi7o8Oi6PHCqMP8HIOz+3R
aWJh5nbN0alGz76M5lr8U2i1/wE13+HcTgz+OSNDobpeHMH17681lnFWNOoopFBHubVsJVbXuUEm
o6Vd5SkoZPy2qXjs0niG/KAu2v7L46XuGkSHiTY21S/gq7cGCWS7JchU5Ox73RuPcb6wbPLmVPXS
vKQZQOHH9tRzdutHfHhE6Wah16Ky2c2nTWxD2HGLS67QSn/Jemt+CQzIeRZEoSJ4m8ovDcCOazO1
a2iv/Z+vtm57qrZu8QOARG+S2sQsO0F/kGzQtekxJxkF3NCqfFxY0I+nglmPC+Nm9bs8E+PZMLsj
BNvOIb75Adsnd+40o5q9MRo7Gnq0SsCTjNX0dnDk0dDT/TtEXEEbi98LuJVO9O3OSqPwgiqoRYQk
9hDBDgktiD8eoRL2FoS340JSVYQndntg59lx26kTUefSvo8XHM0SC+TiEQU6Pd68naOquqC0KYhY
FAX77YIy/mVr2EJEeoGSamzYRVjP0Ba2S6WfUu2QYGpvaYwVEjuwMsK+TWQ21b1snVYXkVMk9ZOv
4UjTsVnftaA2D5Z2z1NNsYUcBNIOeoLoVW3OxVhojQBoQoWxWiadAIx+dlgsmveD9lawhkgEOxfE
mJf6upg6YuMplDwffJE6FV03AfEQyAlDnKk2N1+KJXbftgkZwfXxDuwdKYoItIl5VKmUqy/2SxBA
942aUDmKyMzG/imx6y4apW4dlP13iicEiCjKMvMPKpBi9a0ZOflJ0BkmG920w6UfGlTrNIq6bZ+j
11vX6MWZrbigbCO5srp/8iHPfWFqqz/Ylp0Txw8hdqDkRiqwfXK6hUlcUXICGlFCnMekrBPC4+ae
yG8tRhYT79VpDs+by9clDyBo3TZWUzOb2ipP5kimmXj2/ImS5TRBk+HE2sHadhwxswNA0PES5I7b
jodeNeDylnmKatdCloAxsec1r/II3ZExYrowY6xAn566NV0jC826A/M7l4tSNyU5bKt8bnPghcs0
bdb4NFyyRH/xS+tHhRTPf6b+8G7tHFoSOXCQXC6KwVtEdme3ba1nMUTOdWvRMh78LwnCkgegkN31
gDWnzoyaEk3h2zPrdKVNJA6xYC+r9SVf5/mclplB3VRrDz7dTnRCwQY2DEZewHlvQ6/OC+qKJswU
OW5afRPrUL+UcWB9NszCDKcWoao6M2RYjfbrS1PgvKmnUJwyQNsFm/vvaZwoQOcTHB+dETF1Q4jb
Nfl5SUfrIE7YdQKMgSjWGBA9OPzbD2ovnhhGh+ZfPwYUmo0quVZ13pxlkX4ZG6f4ODnm+BZHVEWT
uxahCPzmKmb99VONVDFh5SOL5K87RldD+H7nN+UcNQtceWG5DrScdKOU39PaBjOdLtCJPXazO/kD
gGhGiBmkpL1rbe6GvZhuueb0dYNuzGj6TxYyVa73xl/Q3JHokZ20GP6ox0b3ronaWHrhkK6SMt9+
74VpQmE6gu9N2hSWrtQ+W0uTf3xsZe+aEFCrA0QExjD5rRUvtzLH7tHEs8bEOcfx1ISQ2XXvpdkc
DZnvfkXODe8IJSOwDbemgmTJBTpfU4TmMXSKRsyUbSam5gw75D+wfE3fSt0+Sv731seDBZiCE+Pz
eN0atSvDEW7TzBHcHJJDKYYm0oVrvhelIw+uyN4CqXbrnE7Vati27sp+jc05XXA5xpT6z64zZtnn
zo9155sl1SuVNHDmOuZcHjWH9t5FAKgUA3BpvB6b0HJeF9se4VqIWh2O+oTYPWqnQVxEZsxnYIVH
JB1H9jZhe2zE0mpz7GXtmEd6N6Xnsuubi74E/iWZrCOWsb1dZKAFMCH/o7bzdhcVpdAklmaKNGBs
3xHgQzNbxDYiAX2THbRKjmxtjqklYQAoTJAAoFDM87w4wUu9UAlrlvQIpr9rioIx3WUoq+gi3i4r
Ga0OvkgwAFZbOd9GyGRP6VTpZ6m5rx/jo8kLaIPem0qlt5WIYgq0uTE5m43WB1fY7vyr2QMECLge
l8cuZc9xQQ6FXCLxMxnP5nDwAPm1Y05TxCyVbZxrvuekBhGOvPLeISQJ4LTD0AT+euO60iKj3G77
RKW2m32ytdKlteDkL61nJwOkwuvR/d7bLiXlyjgkKSszT7fb5SMbD2dNAmaWCO2iu8K+dDXibLEU
5kHBY9eUgjgg4bozK0JzN6nNNSbQ1Zf6XCAh+pWDISgFOPmBqb3tUkp61I3wj0APblfVx76JKnA2
RUE8Dc81Kd0XTTvULNhdEHByl2eU1u8WrwRJ1+qnMAlFDYMU19ytUMNyJ9GEWdMWB2/anh8GaPb/
tjb7NFqN5eceGAYIB8rr2KAoXdQy/5N8rrl2/eBfcqbL/sWpp2kH0QIIc8qcKkj8JRUr83bsRI6L
oqLR/FMZPUNcyejHB1HB7nf8OYmrZptB3NyaccoyF/XMoWfIOc+fjTKxX/zE5hKLeO2ixzd51xij
WAquoWDIm2elB+XVJEtLTjANdhxarZO+LGOvLVfbwMuH/8IaqAD4KqEpQqT7dmkGHFb6VOQ/kSjN
ezee0QiR1ktSHtJ37a2Lb4ewDbAnNRVwayk2cs/QGLMDPlQmkb7G/TPCIN/SqdEOspC91IDcgxSS
FB2q+U344a5d79YZX7BF4+q7JiEX8BqzUFzY2XkaRz2spVaeVll+f/wxjT3vqEJkpBuhveHW3a4x
cQOtqGayrCmbyzc6CmoISyzNNRcTrO9Cc65lZcuPXTtlv0GhFL/pzRwuc/i7i3OTNsPVzRPrDz0W
lfu2dNP6H2FNy38f/8jd36haAvhwupbbwwwjeZsbAe8f6W3MkOWcPdWuO1wQtxRvgyk/EjLZs0eL
BrwFwEnVh7j9Jk7NgGrn8TLV8f+Rdl47ciNZGn4iAvTmlmRmlpeq5HVDqFvdQQZ90PPp96MudjtZ
iUpIC8wMGmiNIoPhjvlNgGgtl8TR7RbE/k1QEHh6XSNXX9pnG8iFcBeMAtDT8/H6ysh4T2be93xB
Vaxy5Rd7k0ave/9PMkGYhXTQtgQUFczzoTi/KZ1Kpua2EncGjKDUF1S2RzQgG5xForcX7tLEtvfC
RxYImte+oSIwm3XUYozcsGZ1U7t+e1OZGaKCJeoHbw91ac1Aw23JF/gVcKfnExtHLxX2RIV43Fr5
wsTWeq7shXRa5HhtB2Px/e0BL86NXgN5M1+SXHc3oN32vpXJARUzW7sVhYlIdDWmKye1T668VJfe
XiToUDugerDlJ+djkdF79WIzVj3a40ueu70WkxOO3pX1ujDO1nCFQgaVkX7U7nHyzG6pSmRsY2ey
0lunXNpDkbTlt7e/3MVRgATQ6yTZetVohdlTjqXIqEaWXVcfxzo1b0VmTsHp/zfObq9TxgGhyDsY
A9Kaw8WfG0BcaXald2dup3PXGaHSTMlzw1IQye52nmMH2WhgDRs3ppUud25RzwauAwXX0tgW+Ve9
z+of01Kr4caqC4OMZEhh3dvgS35gcWVaB31xultDF1oal7Sch7DKCg8Sgen131VlGFqoW2n2oc+q
woyHCrktLqWiEk+jyiv+XLFYYzgmlbVGA3zanFqDtG/9jnzioOp8/aiWQiVX4sELB26j/aEWQ1ZC
6WxX55mcDvrkiLlvUiGT65fZ8kHVwr/RpwC8YWd0x99fTWJC9s0vWPm+i5AnlR006ELECOTKMpwm
XYVe3zTXcuQLUSH1ORi2xNNUxfblB7NrSzk2Op0epSCkmaD/Cdn0GKuO/qg1hDM9udGVrXrhMtnY
FTSfqUKS5O1egJWu4mr1fEwdbY+bSc75S9eURghPwL6ybpdO36ZnSdMHZQRC0fO7ZCgorWCM3bNd
c4cqWJl/segJXwloLo2yNQI2fc6N1bftnv+EuY1mjqYmKhp2ra59BWM6IapMiTx+e1NcqjZusQtt
+03pm0f0fBwn6HO7M/0eVeps0GPXn8X7sRBZEVVV5v7ddhOcGGJ5MT1Oquo/4Oe+/CVdVzMOtpFj
f/L277m0jsRw1HYwPoKPsDsUYBcbCYCUK8eigLUKw7wBG/tvZfTXQNKXRkIXDuzWxrGAK3c+8XbS
Zz1ZMU33KYt9Gw06XUjN5nOYdJBV357VpSOxrSWJBPUxWMbnY+WzyIvO0rrY6DTPeDSF5wFrHKVW
RzYSt/lLIDW/CBEBnP96e+Ttb97frdRRuWVoq/BY7KLTpStUZ+B7G6eOjvvI0hfY8ODZ8w48sxvB
UF/+YAFphkK29WiMQps/n2rqaL6taSNhRGHmoeZpHhLLyP03rtlc2bsX50aAuRH5KcntxRcKXLDt
fHL6uO7t/tabCjdKnHQ8jW4z3DqbFvLb3/LijgHSiyIcqAH6HedTU5SGiWy5Y+xuTO7TWrNw1gmM
Oys1rnU6Lk2N5vJml04lCSjN+VAjmkX9iIJA7M12erOQHUYt/OI7IaX2t8b4V+KWi9cAoC10v4kA
4fduP+g/1w3R34TaKWyIkk5PVI6Djzj+PN83c7WKcCq7+VO12svfjodzX2gNszzRqhXPrpVX107L
pe/839+yO5lU6jpbUJGPR74NkvmwOBEPdpBGScUfPBvceUBdfmko7EEgaWqNrTtCqEG9bYgyuzJA
csru2KrZPry9ey5d6OgCb4dwcwTbP/eGPkkE08iF00XLo9w0pweKsPrXt0e51E8HPb0JM1Ba2SBR
u4X0bdXN2jxAia099yAnYzla2aZOr1fwjl1/enAsWT+kFRi9rnWWJaT8NfdHlQ/ecjNQdDkBAK8/
Vonj3Pbkz1dC8V8Q+P2VBGQW2DACoOzx3VNtIqRYoTg2wC5T/T/1Kr1HW1+W+VRxjuHUdtgkl7nX
cZCbxH8Shd3/ndpWfsSOV/7IGssocan0uyZWzVRdWaVLe48mJpmkwSKRT55/vqpBOsigBg4oVXlZ
1E6JfwNa0/newbi9cp9cOuSbVgC5Aq8diMnzsZQckICYlyHOxmn+kGNbElV+kmAZpq1hm2X289t7
48LcIDqBI0aaAErc/ozXqZZ29FTQXeVys4mAJ6vDJI0wDvYAEvlXprflOrt1RjMaojd3Ct3aPQvV
Rul1Gn1YSDLx7dAdkFWv7MkLp7apHsH5mscs17+Z89RdSSguzpODxoelpPZK/8frapijBcQkqpNT
bJtSnvwc2L0++tfEF37FI68mCeyQ13Wzodg3his4S4tltJzqyspu2mUww8prhjCQeBxrve9FRtJN
z0LjPtGmDNMBa/ltbydGpnMJ3xfZN7hY+7s7Ae+U9nS8hiEwUB9zfwxDVx06tC+uLOnl6ZKjgdPY
/Cj2HryeL1vw+BRfx9XQ3jmVcF4gf/l3wSQ9rBtUHq7r4sUlGvKhZy3ewZfJtefhQjBFGPW/v2EP
b/XhbpB/oCPfmJ36Ouu0ol2MRj4gdFDdTXMWPHeyzH8/6CcYpSXNsSGx2Z/VLglSrSwBjYzdOIVI
bZj3CXHqlVEu3AgbqYFGFdWDzcjl/EYQqLP2hcsoBnYOH0Uqaxm1du89rdOiH5KU0syVFb3wKkH6
3ZqpFLO2Lv/5iLqedUPS6XxMO12gNhspcWjfW9PvF3vOxtkFNHAFU8yUqUDS92iO01wmh7YBbzOV
U3tF/uvilEywPbiYkA3uI1DMN4tx9QaWqq0n3M0xSbLb7FqJ89IuRHgVWRm2Iu4iu4qSa7VKbyRL
NdjE9cJMtmDXng/Doto4VfV6Uy7uNR7WpZuNOJcqHQRq9CB2g/pujUznwFcM9Lq60xeUrHsHPzLc
E9IrEeHFrbhVCgA5b0btu1faWAFL9D3dKrdGBL3CSdkIV5/rDZhcEYuq6z78/uu0tdURqt+sL/ZN
v8lHQFrMxEdWa8E8lys9U80Tn9yuyE9/MhSxGBkKeOM9G8tYVl9btk6c0eU5hN+ljltf+gevtq4x
ti+tGF5WSKzzX2rT2yP5n7jaVkjIG9p2WbV1+3loV/EdLw/nYaqM5OPbs7q077fQfSOHo0yyf29J
3HtvmLYmki79j3Cni88aogVX9sXFCVH3Io1FFY5E/XxCva5BLel58CjbaUdsPdpwylVzM1X6tdfm
0haETQJkGZEHoEi7u0lgTzIbPu94Uwz4LGEwfVMomX9crUEd0edKrlwcl4404AAmtYnX8BnPp6bg
oAtsCkgG7LmNm0EP3qVinkOfMschS60U1941+evtVbv0PVkv+xcJioBld85cqTXNjDlKLMrc/wi/
f8IcfGjukwkp9beHuhSQ/WeofQZCspy3eUNtRffTcj5maaY9FbWnNaGLtWbk9U75OHsVoEiuuyB+
e/BLi8m7iYYpsQM18t2+WRuZ2Y0GKHszDXokvXxXOEqPdXNZHzMzvebBfukwAOWCUrCVdgCzn6+l
iWUicrATGHBbT47Kduaj1unX9JwuLh6p3MYl46bcR38t3k5tmVNDcrJVHLBFqw5T2rSUppPuyrm7
tDnZlJswHcUHUGTnE0oTFJxw/mJzrsMCPGdZDrKQVdgrxzxauYWnR4ow9duLdvErglmjP8LVDF72
fNDcLE0pOoqDoPbyU9NjQgEJ5FpL7dIo3MPsfQqRAD52WyNB/sNys4J2xlw29x7u549Ln5SHt+dy
aa2IWVEsAW9Obrxt0P/cxPMKB9cZ2f0Shc4vmazmEBrPIkIvd/8kqtq4adBDeV6MV5hYpPeLwaWC
4TW+c5ROXcKl8a/xvC4dKQJSrkcLGjNRyPmMNlt3mQ46lCCt79FZt7dowClPTZmXt55XiytH+FKR
iFAAsMyGU2DM3WNGE08HcwFtEv9k4JnZGpwKLXMfbG1ND1MCcN9aG+fYrlIL+9yt8Kqzk9NqLtfM
5C/NnP7yZu6BQByNo/OZ99M4mYU3kdzZzvDTsgsZlaBc8D7DhMIQ0v72+3sHNbPNRwSrY3gA5+Pp
S5MkpTsyXlFrj0TheZS0fvbiSygBbw916TDQD91QEygovPZTz5LFDyaYbOmsgqMIuvzThJ/qH0RA
SFARaiEbSDS5m5BRFKllzJCfmsTUwsqQIl40nxBWC/6AvQYZB/YaO2eTPtndIbXiRsTnG76c2yeh
dJI6bI1k/Fgs03KlZ3LhjqRxQLccxA4invsye5d31MOCTUgsddyjJbsqXIpmOqKRpmAyeH5EM/aa
SOGFV3Uz+SSHQrN/MyU43xtjMmSFb/R0FC1Nfjelb93Uahwiq1P5v4ulVqih2XOQDNYVQ74LFxrN
PECG9LRJ//f98wbQAz08GIGjlkHeQmYrqmXTRORzP35zT1Ix2viOG0HH3th551N0R+zTsyyl4JYW
XbR04ANqeq0vb4/y6lBvo/C8sXLAkugBnY+S5m1F0b5glHGY7lxQNU8VTiFHQsSXdNR+W+J8Gw5F
BpjnbBiSuPPhRGFNamyyJq5T3z9p+qBibbQlPq2G9bunDQ4NAQIaVNwgPAr7YGShcZnUfRO3wTzc
2UG5xt0iy3vEtq6F59tfdVaP2iQC+SIwqchM0SI9n5Xei9IrBSEIomiIvAzLhG9hJY8ZlKFTAro3
RL6lvW0od4dTMP+2lN82PJkhGqjwx6gyng9fou5VZx2YnxK9owPlsvalKTc6KQFZrKqWfpfiJ729
cV4dhG1QeqQbdp+3YD/nRle4ipWijTe7o6iDh36sNaw9rSwRxz8YiswbMBtFcLbP+fzclTe3c6wm
9lZvPXXS5HJxCdkb5S1XHoJXlxmzInpAapIy+ebJcz7UZl/lguloYj0QW6feSrpvZloNcygaW3uu
rd55hpKRfnp7hq/en23YXzCBLZcEFXs+bMtPUZMwmng2akQKFh69TNT9H3zHbVomrG1ka/ZnfXJm
QQLMPqnGvjpZjmbGfuYbYT+J4PAHE9qgAVxh1En3nrZi8bTATpiQqXvNi1VySKmpuegNvT3OpV1I
1Qn8Jq8dsum762vqqXenhd2g75WVB7+V/85DAB5lDK51ki6NtBHz0OxjQhT0z5cImeFAo1hSx66x
+jc+WJWwlYH+MEqn+d03ht1Ax4o1Au6wAUbPhxK8e9rkUR9xmmzCxXnST/4685h2dnH79ve7cP3T
DIHjzqaAH7OnWLIFshEN8yoWtTu0YbcUunw0CfJuwR7446ZakZdX1uzSmLQIQHptEsCv+vIYxFkZ
M8QDtZuyQ4bPUii7eQ0NfLRPle9fa45fOtP/HW8XK8xFwmqO2IM6g8Fr3fRaJGdzufWHxEKjIU1P
TZtf0zratsP+SaCiwe43ePJe2ZRUvNdOp7dVbGpVdaA0rkcFhZX7efbdTYUbKFChe4Savois2TWv
nL/Xc4ZJunmIkEVCf/d2c/YyR7mN4h6rUBy7LcRqxVMP62MURf9Bz6f21jM5MG9vptdHZKOvUm4g
U4ZJt1fAC0xQK+2IMgP/a9GTqLS7mXQiNJGG+O2rjD3LfyhtoLXEcOdHZKgJ0NjRm/337HzuxnkJ
ZycpP5TKa64ckdetU9gXBuwSWnggLGAin48lHbfQVmYGHHPtM/wmOl+GlVbn34q5quEE4hYMUKAU
fTTMRvcI4JwnN4d8ZvJiiexbEuR2GXrN2jyrNi0/vP3VX78d5NcEiFwZEGD8/RFux5pqiO3yKTRL
fpAU6yIdz5VPb4/y+tDSeQIcgf4S1QLkpc4/AsaRfZH6hDhSN6GKZ5oTCm8MPg5589Wcev9KN/HS
pBiQlJ2iAeDpbav9p26wLq6yWyqese/29lHBAm/fYVLuXhM5vDStjUYL4xMFk1fVznm0q5XN04LR
btEg69MiDwGairAKOvHUDdq1Cv9rZRt2E/k8Yt2Ag9i+u52LrJNOCY6d68tU3M5wg58CEsOPvQb9
BvPGxv7oLQkMwmT0usdkCIZvuRt0cZIH9RdZ+e591wv/Xh8rcjoraKfbpk1t3HSleCkaI6OL1V4F
4Wxb/Pw240djoLvVaJF22NM/vISk2bIzBQm3r7xQC3L9uV3N4s7CfPMp8Hr9oXIW6+tiaMGV9PLS
CoFa2FBpRH/IvJ7vhAXZrdkfrRYKp/3vMIvgaTA1DEscpwmhWY9/sM+BGsG9pfG4AZfPh7OqLEh0
lXXxglPRz0pz5psBFwz0Hyw/HEr7Wnnnwp35S8vM48IkitlX9rPKtat+1BTiHOb4lPbKCCmi2reN
P10THb7wJjDUluaRApB87c6Ubqe9nmOWE3eOGtej3w7NodJJEu5EywEurM6PO5FlVwr8r9vXyH1h
tMFrhMgZpaPd/alqrGdVDidgxVkVSSzZAXI3kkmFshDJJ+zgpIHTX4NAJEVRA2cva/GbUNmiuKav
/vpV5qcgKb21ebcHYlf0rLqk8LvaVLE+DcNXOdhIq/vl/KCMKUV2bbA+I09Q4RhhTtnLUuXDlWfr
wjnireL21Cm70nDbNvt/rrWgWxM42F0XK7HkXxvcN0IvzVKkECBHYqsqfi7NMN00tXetDXFhn20e
7GSnrANP9C7DgEvoGP08dHHja17cupN4b+oivQfGUDy//VRcHIrqDJ3trWK5R/P0kKRpptSIwFT4
GZersMMBEF9UZiC93x7qwuVA7WdTnPG3Eum+X1oPBnR9hDjiQcec5rRqaup5mh2Anka/lIfOTK/l
vW8PCZbqfAl9aeHNhOQnPsoeLVPXTzKSQ8fVomzVloexc+bfpexyfv5vkkAUzkdsPXeRmpaoWPjr
GgtX0Srql/XByUES/cH33A4qreBf2lfnQ01aZ2SJnSPcmo/WlywYiod1bDSMqpcMIlERuO/fHvDS
gcBmhOI2OSn30m5uTeo2+pohapqaQxYmdVXfBmP2T2Zm6j1s6OXO65zgCUGEaxyfCwEGlQsgV5tb
By2rXYCM3EHXWZlScTLk7okkR0XIa/1+0ghBjYLMhhDa+uu7K3dpy8FyybpjoTc/6qpYHy3DSOAV
Lf3h7Q954dDh5Uf/lIIXSh37gmjXNfUqRpIqN8FvEm2+Np4mnCOQwb0GBbpwiRICMS0afLCT9418
ezFMSBRGGSvLGrpoNmR7rwaYgEgDad2dj5bW53ScqrvKrvIHOYC1e3uul16UjeFGdkVIzpx3L8rq
e6NX/QIsDFClZDr9HEeKeq1W2ydlUbcxUtc/CKKhsOrd4ETYfs3W8MI1ALOSBJaQhN/wSlhM6svc
Zxi52+VUHF1pT++mNgCkPB+yMihu3p7xhd36q4gJ75yjAkzy/Fwijt7NSc51g45Fel/UbvppHLrs
yigXDiOjQNcie3NIu3dvRDEYqUcAwpwwFP426rkbBlbZPgZe09zn2CC8EME0xIDrtXvn0pYiwIN6
zmWA+NU+yJv9JZ2UTklAGM5Nqho/riStJZHJ6abLOo0em2HG82rVR8+fi89vf95LiwnrmObW1l+j
nnn+eU2ZF0ljUyGQhrVy5XhfW8LjYzH4/+paav7+Jbtx37nvADAS1O4Xk/ik4u2tKEdP3glJ9f7R
KfP0pJScHnvKFVceydfLSjuekejCmARie65s7QdKji2ibMGULM+p6yRRiblGCJzPOSHm3sQiS7BS
TexrkgKvcdGE0aCYKIGgHQQedbeubSK6IRVNF3uOwPovT53sYA6a4rLFGbwI9cW0b7x1cg6eNvrt
QfeW/NSR2uTHvE7tUO9bJUPNLS10AjXYP6M99T/eXvzXDVZ+JG3bzRqdIiIh0vnq+66QdTahJqpm
sdyb6/YaDXkdDv1coYfl9w+r+0KbPw6gaqahPrvOTWapa3Ta1+E5PwM2EDuQCgHdkfOfgdKE2wgx
oIZVW+5tr43fRIe51zLaxdFAC/Ugk/Va+fT1xoe5vfFGNrkqKDnbv/9PPAq/tc5E0sF3IgaXB22d
RyMsUNPUT0DY0YUMerXI09sf/PVTRfxr07oD70MnbZ/RgTbzrGIg5x7wJIloSIpoHt3kXScL50oZ
4ReK4Txx9UhXySs2FXCaI7u1HRaORFCiTJVovY23UZuUa9glVmCGRpNOd32GUvkJx8iWZHoCJBON
lTv/tSpttA6BJdF60VfHf/QHpcpIA+D4bTIVXhWav/ifi3lqliN2xKIPu0rv3tVj4V/LEF+vEWvj
8MHQldi6nbtIBchvnRSSTTlI8iF7cr0IuJT2r6jTAuLkWH787eUhQyGMoOJFAWafruGlzF/v5Sr2
pC1cVDGb4HlF+PCjciY+25XBXl9OoNlIDmnrcPnyD+c7sMmldBbl4Xte6HX7mJtW4nyb8glHexQ1
SpgIne9MoYZDbx9rhYYXpVMOMjl69NLlsZh6FKsXVTRfTFqKXVjXrpmGvl6nj6LMKJoPY5pQQdHW
J2sAKhSmQRN8ahv43CEFNYwZksn33gN8TD+uw9qYoe4hSn9MpJO+8xJ/eJh8TRdxXRMThW2R0lrO
C8urIqCFXX0w/MbBzzgB9BdN2uA4+JljBHgzwgFbormZluy4ppVsQgGVVtyVeUGLMK9RMY+CYtZh
h60Jwrk4vgiJfXYmx2Ovtf5wPxLlpV8VQFDcDMxemIdWBSjgWkJP3ltzbjQ3iJbhklEZhfKojrn+
97VBE+nK8/F6/wGMoPgCDJuyFS2J8xUCeWqmpkslW3hZEAqc2iNnFCUiykFwKJbU++1IFhoSesK/
QBIbleF8PCxUXKMD9x2vVBy/dnbbHHp0mN5XE2Lzb+++11MjPyVPRVaJJICs+HwovAFEC92zjc2p
LU+Jb6T33mIAvPLy5R4WyrUk/Ffb6/w6orfHruLi216afbXH6hcLPBTQ3iVxtPlpMdX6xZRDNpxy
/g8PlWUlf3Xo8YqYKDYR74ultsuoplSzRp6bBMmn2p+nTzzVWR3mNISTe1sp42fdtKoNeVzaLwP1
lPfZXFNBSTOx+k8IP5Pst6OYbktNoiZHxmXOkcrdVg97MwtSRO4C57PXWeKrg/P2x9ZQVRI6buk0
h1IUswhXSDOfVVoOdQRQpvm7wsP0gy4r7Vs/gppDXWLyP6cdwjehykR3SzO3WOOsGtSzkJr+DyB0
tLybIJFr6C0VQfu2Gl/MwR4+owPn3hVdbv6zjNiYxK69Zn8R46nmYMwr5sdNgZnvuzX1S1olsvWe
07HoPmNatJahryVdGTUdJPP7Mjf8TytUO/FUdanuhCX7tPmwDumUvl8Hrx2A2nR2X8Sm0CvnfVIi
Jh4FZpVz8FAOuCv8YP5s9anTR5rVjl81VWYdRC2VLceaI4AkJ2pCFK8wr8zjAYBZSWUjyZ+LfDOi
to1keJqQbdJD2O5LHRojVdNjTX3i46BJUtgKL5E+chN7keEwKnG/DkE9vR/mVTsIQV/syv7ev7Sb
ejrRLI1zzi7sjd3+njhmwIQBgs2uau6MPigeoIxIL1IL/+LKYPscZRvM46kleIESA1zy/DD1PUSK
ZXAMLFH1IpqLwTv6yXAN+PMqWttaHJuTHy/TVsRzrPNh6MjbLZQ+PTJklWqHyhfzPdWm5OAI7t1Q
mcH8IRHOcO+ObYeEbuHbU1j4uiYjozLaa5BXpD+2if33UPOLtu+8AbM3pfA9XhNBQTObFw8jioqw
7qM3FNpIY88JFGrlbuZ8mQSut3Znb3xAo0VQQUxOtd6gqSJRPK3auQddYGo4wDe9aj7PmMFbYKim
FFyFqKY0NgOVe2HXDEreJPg3UN1qet2MlIvD9XPjyNw61J1ZpmEyZ4lxyEvXO3ZdX4qDkSbDezV2
gj9dpNuVExRd6E9+LY6AF9cxwmByqcLBGb1/Jz1rq1NgjVlxkFpgPHNTeNWh6OfgneiT6btqDHtj
ySVOdmpRnvpa6PBTo9HWON5p0vHBJ+F2c5S6tf2jbUZAnlnbDU9JAa8+RAF/cm9lJbPkkJiN9i2v
hfvkITCGZzFc2ICyfssxk4ShnEFBIfxgt2Z9L9N0Hh9sffC/1qq1F9xpVHnbpWsnonxNW/2oK3/+
Rvevv13ULMGG5InxcbD93gm1oUbxMRf1O7pItYxnsWIU1/p+niBq4ddWJExPPkIGZ1fRTVs+Qof3
7jAOIKxDXZpuSolGux9ioET9ukdBeziRUiHEmRfLei+KsgJDjjdK5KG6851zwC80wQXcDfrgCMi0
JRYpTaHV07EV9gJRzZ/lB1fQ4YzH3GnJxVIMHEPlqbyJk7FM34uKaOVl8Fv1PZU6WtACb8JPtPgq
P5wTc/pWoTipxZU5Vz91vVvdmxoJ4zXKtdL/OmdCaUQ6ncgjkBDOVwq1y4ex6P2n1McRNlq0Pvh7
5cd/mFVjNpsKh/utrw1ZRrpmB5/0eU3SQ+emSRMv1Wp4IIgSE7XezGpwM5hE0keLl4h3g1GlZjT3
0IpCPIyFBJ5jzVlYukvQfa5Lv/s5aoW+HIDIN09AzWg/WJnhPJRra+ZxMLSlFaoW5i8gRU3X4qCr
5VGVGrJRCjUI60hz0ftZ9cXyz5ovVXbj97XF5yh8Z5HRWhjDvyQTlTqk/rx+cqCxLJ88S2Bmii27
1kVZpSbtYVqU00Ze6kuJYpTnPqPgkn0YYEc6907O1wvJmzceneoy/u7KzcoT50e8KGv08Rar1NpL
3sJ+fHDsoQzuHGHXUzRmszsfNvJdGk69LKpD1dLswBJnGa3bqpurrxjjdnPYep52SmWPfwBKNelf
2VwlT/XktwU2SI3+1anM3gtLyxLPw4TvMuwH044doZEOamiWvLc1pzAjN12sf0ZVeH1oD1B3whm9
licz9RVbNB+LDwIesnkKdDSx8jHxnQfPSABJisVu9FtsMmwnkjLPHBmKyqvMyMFs9mFrIn4vtdnk
rM65fKmSrbQ25+v8MdFwqgTgK9wmLJN8GqNgBoI1W2bTEn8YNg45NSSzJ5dESNwkY9a8g5fv/miq
yVNhv+LnEm3OVeqIms0whpZiU93Z0srfCw03tzC1hsb7EuTSP446jbY47xY3spNcH98NiVlkzyZW
v23USVUXKNTSww1JiQw/1vpxfvEsU/kxGjR+j7JrM3/waDpUUW+lCfgc4Rc1LVWXgY1ZZsVRU1Vq
R9JP0vW+sydV3JWrLf/WEtLV20KKejng+JPqx9ZHxjQC1OwFccInW0N/ngXOUYs2veCEKupDb2f5
E/rkYErMFGe1OyiobpOdZNLUaViLNSgfR+GKf+lSeN4BUP9iHTV76JyTVyz6j3miwRuiaTI5sTJy
6yeZNjFQvUjrtKLO7kabnuF7NEnKJGqbpAee400ecG9TFlQZbafX7zStDgRHcbWmSK7wdh5Nth2y
5cAwX5rU9N6NnmF/F1mA+tjaNJP7HnrwUBzbOkjLY1W0+vOSO+uySVhW77wpZU2wB0oxScmKlW1t
Fs2tNJ3yh74JzER4lQ7Pbu3q6angmZ7ulnGuhlCrS+PzWqqeq9mc07sRpU+HXoVZf6VeZ4/IS1XT
53xB4zycVq/vMYTDMnpSFselhpTSHks7959HZWDSNRu958SAilf/oHVJivZBNWVtpHWV/6+aB0cB
PmirzxxLfQzxe9GK28lM9L+lvbbN3TqUxjOeGtZwkF3t3uUI7TUn+oudz0eq1UviukSNujLd9XlS
UtxrhKZEFAnLIjoktW890RQftUzTOx7CrvyRzWNthk3b6H9BuM3MMEmW/lElbPN4mlH4ukPWqqth
AdhOdnTSILhx53GFwYRvrQo7sD7JMZ36MYgaRWg8VHBJYiByyr4PUtWjLC+buQXs1eZbWSxYvrfj
hg0PjL7/YtdL/65IjUUPXaU0I86HRG/uaqNB7RvXsewb0aWNBb0R1HXkjQCX76ZsTLPIxhm8ISow
tDvCUwdeFbt+LU7Y8dU5DN5ssJEJXGqE5h3Z2JhB99ZnpVruwmwdsp9AeIUZaq1diNt2yBYz3G7f
6n3Ssiy39Tqa7aP0ETj5tBJyZw813ZQ0pLOyBlhgVnJDwKTGu3w1yiB0rTIZDgvHeozEaBQWGUHv
T1wK28PTe/b6AaNCsz6ASls7qhxdt9wktlzSuPDq8rNeSJmEeVs37zot934Mdskfk65wUASa1fKu
kTAlIiG4qY5NFsiAQFw4n+sksJ8b+pD9YcwNbz4iqzqZx7XPexnxOCVo33sNxJHanfAPIgVXx6IR
C8UHYaZ6OPozu0N1zvTYGO06hr49G9ODYcxkiBsVxY6cpk1esO+mZG6IJnnRNGOoIgGk5scsZGBB
i9UT6zA0Osu06Eo9GW2te6cpU5m6axyIFF+yLCOC8+TgfOmkrvURPpfeV3+l6hGbToF6lGcig7nJ
bIlHJN8TP6TvMEyPTmoPXrjyt4IWrKlbBL2pFeFcmxYFjyrpUjdUvj891iOGGaHf6JLMHTPPLIRP
uySRKM35nTcsEvOvRHffk1X5t505TFpUMeRPzEwFEsgCjY7OKqziaEtzbsA8Jf1yatbAg8MsHeeH
Tv08CJNGJX8DKyhFjGtOnX2yKmHTXnet5os0vKIMpT0aD4E7rkFolob1OaXEgNSZlms3yBNpfjyY
o22duNXbB29d7SBsF0P/h5KBg2vlPBAUTH4St3NBAKVbSZrczP6U6ZFsnVRFjTM5MkbMwvgJb0Hb
1kUYbGLDyuM8sfzhiJJu9WLVjlC8GubSAKTJ2jU0IbN/hyzLC5J3NpBpo8AOgfeiqtOoFtKf7i2u
Knnvj3KuOdUd5hDI6Xl3awk8O1ymViVHDqdqo9Lt10e76swk9gdRLGFG14UX1rMVpY3/Ie1MmuNG
0jT9V8ryjhrsy1hXHYBARJBBUlxFSheYJFLYF4dj//XzQFXdkwyFMSZr+lBtaZTkBODu3/Yu4M3A
iA99k+x6GMw97AzBxBxoBN7Cce8O+1RXNGer1ZX+bFU0gneI/3AcxKSqdxRIaR46WuV6V0mOU6Ov
RsV4XRhWnl8UGmHLb4wUOdqI2cmDKlutC5N+Ub9hv9aq2yjW23aXFaN4dtSJgRJVRHxrjZRSgUgQ
hfMtb2z2ZC4zQ4NOxXAptiv3khzbqH2dZmm5o3Wl2BvB3FRFvd3gFFcYAU5ozw5K4turcBtGP/ho
U87VNo6LQpe+SdVBvwqDBLAfFtSUALMN+Rh5Fu9HIjf0ImPUftihyYxyRJ+4pJaV9TWXeieCArcg
riU2OEGdBspVOwl01KQqwWvpjKwU+hSOmP1c7+R1NRX54IvSWYDsQWdG7K1l8wb2UljG1ozpIfiR
5QEj59tD52LlGLzr2PTfZZbaFZdQ6X3O7N7VyCVbM0p9/HPsbBfZI/g/5juNS0KGS6efg3V+IoU2
SdlMe3B9McbGj6ZCS8zX8ZGSW1cRTfboVpPHTAN1NMe3rGEa4PU1NPcxrS3C3jFyGdZADS0fdDqU
khJyDxeb52FI0i5KKXcF8iSXizFlPAbaU9qutPLSDAwYKIu/GFW+BPAVJy0wqn64tZZkBGYK6uJN
xLFdUBukzlVbCxOTssqtHIIh8lS3ERf6l97qiCUZ+3Lx88VerrgeSLCNuiVJwfVXf6vyJLpry0q8
yKVUyisjH2YFpTlrgn5poGWz0liiIMOB90kd5lkEQzTqNnMl1ztk8Wzd8UU0I2gpCLYQMXQHc5Vh
+hxnM2iXHBSbFphDZGDgZsXOQZ9S0OIQcZpra5wJ823qVikMN+ajm2i0zYK0q1E2Wav0c+DJ1v5p
W4vlHaymSz4nOJHw9ftheunR58AYr1Pa19r0aGxpg+lcaLU56IErDeN2MrS5oucniqspVyXYzjxp
Hs06JuEc4ozPPHaYKAW2wJfebw297IJqaqKDLhClC8Y864xNOiVlEQyxSB4GhIUF8NcW4EvqpX1y
aJJ+jHCxscfap7PZITk4WUs4yMSsLxGbt94SJzXzTdo1FOS2NsbOfoYeVm9kanej3+ae8rRUelsH
Fi3DeqeXGNLYel+6vlXZMGz5E/TFSpWaQA5l3fuLM0wZx85r0g3b0/yewt3+ligZCo3t1PRYinOp
lxjAR92rJbpev3bKpZCh4XX228ScBD/RpSmoqUlRfZlnabYZvYyeW45DUEMAL/kji4E92aumLPqP
XsRsYzXLVs0CiAGSGUk6v81RuipodXaDcgkCMcFAV+y5VUyQljjElxw0tVK4GGVvPiEY6f50tNnC
6ELr3GSTDZN0rsbS7O6q3k6+INxmF5uUUiH3ad3K5XLBc+8Nc4DuwiX38oKiUIsfmpqrI5E4pbHQ
t27/oDdjGu87FaTl3o2MkQOoTtXPctTHLMxJ0XJaoZXxMlXF8K13sloJ8DxRG9owpUcbphjbab8y
4DCXbhZT+NZgDiLo3d65U1qLOQkS0iaY2AhhO6Cb0um5+VztGlYLsM5KxIbjo0eU/iywF0jWcIlG
dwUY/bXD4eh7n8kkp5bKq2IDaqrPN7NmwA9k9FN/7yJ8/TaRVmS7ZEoGsSE9KzIai724GZ3I5GM4
Q0NTyBl05gm88XGrisF6UZuBKYHtZUPnG2nt1H7GNVOF7aRaP4VtU1gM6TrzRI2BAjxLATmzvfLR
Lys5foaMEqdBTCb1oEyN0pEcTMpeMKFxfYhwLbF56BnP5shZ+EY0YnQryfU/i1IYuLlPQ/+qVLG4
KUQa/yjzOnqe5jT92pM206xGFfpJaKm5BFEVL08ztua6n5gK9NbCdGffiJc4DvRiHnYORVrqa2ms
X7czxQ4MVLic4Txp8W7AiPm+nevufnZT+i6ykVlOVS2Iii0d6H6DAJMdByh9N4+ug9mqb8b1dMd1
TZ8im5TxW6OY9U/RjHUDhSl12mBYzLzyF1T87pD1Mh6iPsovKAv6n9bSGfcJB+htamrQewU9lJra
X6V36yWGDWVIqPboR8jpur5KMYrVvTm7T4IScfAT+g7fNE3WyQZoi5OForHJw5E+loxWrKW9paEz
FyTZXTYETGWq9s6iFk0vDW+BKZDppfGlTezqttf14ZuXN/lwJebCHZlNjo7lq8KOm6u0TdwqpA7H
jWTyxnqTSuHVFzmzg9eUXv/BwxKyukRf0rlDsWzVmmPu2ATmvGhqCCOwuXI7pXvMR2X5gd5k9QgV
18m3VVXRNu4Z4F47cqljcIs20sFAt3Lpy76ynsty6qPNItymWZtc8h6vsIhZq6lU7Z7rt9l2Zpko
vq1HXOATMYzBmForalByT98tGqEajnNHRxJMnIXCk6rVtEezuLrX7LafL+ltmA8LuTKzvoGyOQRK
KlI/pvGOMSnDt4uhpFMaFKkq2TOtQvO+LLG/87N2rrQgcRWvCOfOmMqg7QvEz3TgdZ+K1hDzPva8
3L0xGRz+RM5meaqRauuDcV7z6GTO3Ys4KseMNE0V4x1HgNaQ6NL+RsZZ1aJFbY9lUHjo5AZ53hpP
llkzs+gwjFinLkqlXYnE6C4T2hiRP7YQd3dzGy8ijNLKKXbM4CdGnePS/BjnKX0CnFtjeYaobraJ
Egs7Adn2JskA0/Of0ThOV7MYltci5x69Vmtt5FjCAu92pL/DpbXUutzPolD29qzGPeMgu8etlTZr
tZPkLN+8aaKSNZpF3zaRIcpNaYrsDhtZ5ZPpNOaDZIKa+r2wnTu4y+UXkY5KGla5A/RaKjr/5DTj
UB7Y1lBRGI5mRCNgmgkXLVWjFRhc3vkm6aIVcyy71VGymruvJLLZc9K7BEMnUpqYQ+8yvUqRZtvT
GVl6yK4GpyLPM2otZ1abIGnUCr2MXKzurlb6IzIGS/rdADQrFMMUF8xhdFn6sNfryYesoT+Rktj3
ZjE5MugLd7qM60bz/MaxlItimDvzMNpg54e+7NN9MevJU7nQRrpK0HkU2xiJ3pT8fqAsMY3G+rJQ
rCShRYubkJDJnFjiuJEXzAz8n1AHsrItNLTa2vTFLJIto9v4DqxUgbmKRmuqqTVvB4a+/2KJyblu
JyVntJbr6gUo/6xmrtRyEPLSy680plidrw95eqvoGvG87QeZhVVXRd9ikH+NL4aW2xAjZ8hhbrFA
LVFJoR6iedBIHYsq70J7iOTzUlSgX9uGq8JHbbF9gsGo/MjYAD868AxJwKQiejFzPfskO7KGYBmF
wVQcjZddv7R0+JK0qfpwsGOJ4+FQFpdF1SvxVlOlculy29khgikmQKbBiap9LoulDGwcFEq/SW2i
jZSWdmWaXe+E6BSQb1EDw2XWnTTZeq0e10HSCu1ioU3PVKEW/S5jHmb5fTKRrtrlMLq02EVX0T2z
TYIzVywZRgyuz+P6mRkRe9m109YeKZG16K8lSIzvtYnwa5BrhUYe0KFt4cUpN3WPcnzA0E06vldH
7aexXFJtw8koHfQ8Zgz/TK+fzZ2tFWpM4ZAsz51hjWqQz3ZtbDqFjg8ZhNZngVNP5nNdgOY+JHgw
6X4LvOR6VmZPC4RXap+GZS0tuXys5ADKtH6M8AdZoSS6dm+RPKMAaFoMc8siv2TU4SYBGmTKgyOQ
FAlcLdM/FVQ41V2kl8trCdTBvajNqn9y0zS+tYW7TeNGlftJ0eiNlXar0xUw59wEZOB51503jy8M
LNxmD02qPFAEiVeliLkZsFnlb+Slot8u4yI98smhAyVKCfCpIf5gV+UudG4jMgdaOo5ZUGbmRhKu
RTaC+E3ubrhYY4/WzdiLfQ3Ei95RUzAFmjGHL67awki4LM0xu5nNaPoiiNX3Bh8nBcHV6T9rNyHT
XbXzrjrDq+FH62X9CQ5AQ+qaTRF9coOfqSkOWj5SxIC+lsIrKEEdtrmP34UJQbYcQAPyYe+MMaKz
T2Pf+mpPDmmD3kbpDxARqD91iH5mvoNYh3fNWJeWn1uZtKcwubHUzcwOtbi+CwU+E+iS9lNSxaXq
1zYSYhi/210c1pXoHk0P47BDz1hDhnMBg44S2Iam29hLg22IOrvfwJDkzXZWqKtDJEcJNnqbxMvO
o+X+BE/aWJvGFtXKPDBw2s/0rHq/kzl0sqTVYpBFsVOaPl1wlw6QQuwgPNhxFZpLhcQgmZ5WbNMl
BwQZqm7vqcI3xDhb28HoSuWmpPOMqW2TF13z1iRtm9xMsTtG+1GmOVkObpbGzC2a6rkeFsWkADsZ
YsCc7U2fMpSeA1saon8SvRDLjqyliRU/iwwQTd4EbBOdOj1RHvRuMl3U6PUcYJQflzb3YOgIrcru
jdgWQ+SraIwW6IjOwng0Md6tbkSlTCrNF4KOuZeqDasKc02dzLpSFeVZTcqxvMimUTjr3yvT+pCg
XNE/2NqwkF8p7uLWb06d6uQzDP1Yo2s8OAx+XyvWSGm/jKq2t6ZcH6+FSQudeUEzVD8Rsh6WOmCI
TPG1bRs7jn5G3uLgHY3UbHGQFda4zzn2K90rxjnaeKO6dWQHE8Lz02eGLa36WA52PmRB5Nml9qVW
Gku1t0XBhHAfacPAKFkai7u8KlO9wnjI4ZJvFaDZfMcyLbPEeLXingmJmBO8GKaicrg1B+l8D8Pq
qEMg321NifJTXcmMrgvzFOQect4OtAnZO9Z+sJZeeSgtvSbT6MfGcp5lNLQz4OZOFRwpC7SF+90W
hu187203d7pdypQ0TnxzsrNG0nVKzfKlcYkyrx7lahRO7mSkhylNi+6TNQvEsQNob0h+J84UOYep
hayxS41hKK9UqnJz5+KwMYYFjfPlzm74/WtfdRkUIOGPjd9rnMZT8WgnqjJ9jeaJsMGkZPb2Lfub
R7O13NvRFO+HC60bCJmJqjNIoaU2tpez0iPqbEsnH/ayHPES6aoiHQmVvcxugEElYluPTl9ftou6
ZOFglUb+FY2PSFDbSrcN6Xma6r4FYLL4WUX+ujGUuXSYZNBgCWbLrNyXnBNzj0RgNl3J2aKEWVTi
a9hNHfoI6D3PX/p4St7aadHaC5tLIN9MZh59UeK2Vv1YGcYnRDdjfTupHs7ydWn0PjT6wtlkhD8z
RNQsr7/GMo8cCizDm/Zxwx8KiBtzdBFzXF57S2TWRgXlPO+AY2pPUI/oK1l07GlSe/TefOg0yi1z
1LjY5G62fJ2FU9/Di9YeZzdWHaokmYZSJGnFCIEc0U8EjFufAUpyXVFv37rIeABhNmVp+ZEdJV87
GUstGKy2G/yyaeaXUl/mkUR2UNWN1uvix4wo+cvY59Ol0jioz3v06i56ieA9lZkdKgbnAqfL/MLI
MgFSoFuuGAINRVjHg3moOT2jv+g9w5tmjtp9b6ZjflU4OGWOZsf4ITaapvSHRG/wCGAszlyexs/3
ctGmx6ZuHFqmTjFUG1EAbN8sCXPf+4wb8VFVWkkzGklTzCEsJ5mZahhADwrNBuqR8HYfUwGvZJPX
Q/sC2si9j/JSy7dxFTnOfY3r97PA1RKYjjlZr1495DMNGEtSR89WWQXWOOVhG3vTKvKQO4g0xzlt
tXHCCvdKdtq4j6JClBeDOib7EQhzfW1BYsIjIrUI315b0b9A1o5pDdqT9HtGXU2uIK9bRdD0URbT
b5aY+BL4K8aeInJMX1hO+1XExKZwmktQHBn1OtE497C/7Zdo3tPKis2NdGWZHMBQKSX2hmlZhGm0
9E8LIAEZUjvO30tbS34gZO+6PgmmvDTixtS2sxDp17YbASm7SZLddo2ZMrjU3Rq04rx0rW93enug
XqJmRYbfu16JDXGglXbSBeB7ZnIWRWPW2w0VzgdNifmqj+uoJFgNhan4Ilq6hyShHPbVvEa01CHT
aTfmNE+3XWYMDa9kslQ/4QZa/Lh1Cm48zQNmFQ+S69zzmlnuNNqYz4z1wT0MOcrUAduSZnW2pM0h
nkixwgHSzsDltjoTWksqvuTCMB9Vb4oKn2uffaPLudOvlKZtU19lDvQSx9IuqPEkQO5atsyTTXpR
09NMQ/baoY+ksHk8eWfJeFmxfpZ+XcetfYu6DnqvZc317StL7s5hks7zbQoU98FIhSgPLUOMJIzM
IUMPHrBBF0ZWFLvMeEgvtm7LNHztGNDEH6w+buhcapbYanqZldu+MT1aPpR+tFy7aQj6Weu/VkRd
Myg0pHCeoVVUy0aoYN3osiVOHKqJlyKN7hjy0EhwZC9atrhpuJiK+82ppWsEQlTTEHKs0U/IyqrE
1X2Snnkh1Lq7HiZMrgLUkOipu2VZXeq1QsM60ajhtqQG+mdhDe0btydDrTxV194QfWyVwnPS3KDN
8IJ+yrJ22WdAKNClzRVGssCB8qc2aa1HbUKh+KAR6e6WUrPJBD4GZf6GIwMdjrSSi/CRSjZ3rHtU
Fd3ck07RdW2ydltOiXUxZGdXOUbbo/aL4hEC4KjTecgeHSHfKU+EXS6VGzQNHWen4OtbtQbWKQfL
Mc1GHKSIkZ95tN/weOuiv+CfsDDpH64//xPcvo81YlCEPLWJyfABweT6oXZktCsZ3f/1pTBNBpyL
gBTx5JikhQiPVsx54wSNBp7AcNNuF9t5v0s0UZ2RKzlG0a7CyatD+y87CNTojhB5ydhUHLjBDaKs
qfw8wichd8p0x1nIAWxW3//y/ljxwThSo3AGEPDoy+Vzs0QgRzxgA7N+USzDdOFyg555f6ceCgAz
NFYdGdTf9gds9tLJp8wLQOxhNzsC+DYiuMnFYDHtzVrrDHryxNbQcHHXyeAhRzCgf781dADhUsLx
DzxbfE9NNd/EI5DytK/PSYOcOF+4mkEDwrkNHyvrCBQKK040Qkm9gNZH+wAOwLkuyHfPvL/fcZrs
Cg9qHhvCRlfhmJrbWK1FWchnUjo69nXe6Ne5lYDt0vGlcyTNgEG4Q5AVSXQv7En7zCyxD3XwMQ9/
fb94Fjhvk4gJi+YIv05h50DN4M3KFrh8kHrAVEBoGcY5p5ITj4yNBxvTpXGHA7RxtJKeJW6aYXoa
gMBRN52W0gxUEogMxJgtSr06n1O3Et8AOBxYSq1tWtBO/jI258Q9f99NBlKRzLgA43KTekdHUkk0
ySiF8l5J8uk78xSGnUhyixfod+k5E+rfr1IWW2mJxqpQz+O/37pZJrWIsQfNMEdzrxun+tY0tsKM
iksUtoW5yeNhPEPsOaaNaBDo8NSC2IYkPm/6aE0HLDjttoVXjdXVxlXLmWHmInel1zQbJbZnwFPj
V1dM2fbj3XRyYQe5MzRhcMk9RvADM5lMkTNn6mh0wHAH/A76b95OmBH6nZmLUNcEGNOqP2cIfPKb
rv4iK+vWgRP0/jVXpsA8qJy8IDKW8nOhlNX9bBS0WcdpLD99/JS/3xEQexFHXiMkEetYUyY1ZNYM
wmOtKnZ36jiLnbYwWPh4lVNPZFHtQjbiitCONQko2SNarA537GS18IhrBll9VR5mEPNnYtSpPWrp
cMGgmDrrcOj9y1tyTwoHlabAA8d1M3VzdGMqWfNFQ6VBDZfKjEafNCGzwo8f8dSLRCQPhzTcFiHX
rq/gTxFfyVR6oz1V7zLq5ddCj61yU3go/W8+XueYQLueB6iWDhRPi7micRQ+pKJhkzDbHuQCyIMI
xXLqsk7bMK2AUAmgAU+a3nptgUfejIabnHnM36MlQBrQ/8jDmKinHnvD94POuJZhcxChpx2Y6Lr7
me5gRjdm3j5Su3Myfad2DsKOq2KrQU//WIUzQZojmyG2Bm6vDltMYu4ivIQ2eKe5Z+LYuZWOXiw6
o0s6C15sbNdWWJQa3hBZHm1K0ZgXH3/Dk0ut/q06YhZIkh0dcFpdUdxGpheYSmp+R74Cq3QjbT43
aXLOxPzU94JC8T9LHUUqchC7ZwjlBUPiIWmt4zUa01sLMQG3gGriO/nxox3fmjo4wZXaDbd71YG2
jtaj/EHwrc/7cFRGbQcfaQKqNXvbXAdFaBjTsHVi2jvGXMgzN9nxS/21sodZO3uFc3HMZsz0Hpaj
rvehK3P3Z1nX3kXOOBgNfa0+cwZPLYWsosrdjCShZR7dMTYa/cXcqT002sH9CdjeDCBKPHZDq5wr
JI6/3/pUEMhWFWHUhIm876+VouhbPY3BtyrGdM00RvvclmPrM7iw7wu3OMeTO749WW6l66IfA5oR
VcyjJ9O6Ho8U1xvCSUlBT9ruzvpFp4BdwUC1rvk9mOyd+XLHV9q6KNcJWZu5loLeUZ6aWoPonBrM
pssA9EpXrHw/IFDy1MIe3pJxWCENoPoy6YX7LZmn8eEvb1lSGr4iBZTBMx8d/CFmwNbOZReWc9vt
unxb1/dGGfe3ZeJaIWPYGghJfe6hT+whuPockdWX1YFH9f7DDj35Pot0YY4YwEtk68oSkL/aP+M2
BVzw8SOe2EVr0EB1alXJZTO9X8xrvWjIMfoKKRbzbVea2V2ryfSAM5YW2q0enXml2skFLWRcESbE
AuRYyrxInViN86YDnt7qNzrdXIYxrt19L7ra24thHB+dZMkvs07qd9R/xTO9YiMU0HeFX3pM0CKv
TGlYweEIozoyfA3j8XPJ88nfErDaKi0I3PR4t09U8JhNZyCVVdh6onMXnw1i7dtCkfvWtoofH3+G
X3nOnwlk6053IMBATwfToP6W2UnAi+089WECZ+zWiSbnqfP64WGse+Mm1WkI63GUPnqSTm8hpuqA
62q6geUUHfK0kPvBqUdv+5/8UhSiJjKSSMocC8q0tEP11foozBu7PNjZ7G2WxZb+MERD6M50u0xG
80EtO+taqksTWkUN5psvH4oeqXbcWesz+eKpawijGpfUG0UJ81izB7R/HNU6E+llTMoDIPNu23Tu
8Ika63vexA4jqUmcuYVOrYkuBOkw4rIEsKPIhUinuihj3IXQiDIAMvqwTq465y6b3SH3mfXRgygj
0zkTTE6ui8vAqm0JisE+vnIZmi8JvTm8zg2bcUNXrYKzPbalDF8SuLWKmmyzXJhnvvvJdZFCXC8+
2N7Hn73ukintraoLVb0w9k6W2zbI4y47RFDDN0M9a8xQYJ6duYrW13h8BDhyRDWEtJF7PNJpGEEA
97oBLQSJzeEpTSe50Xvbevp4U58IKdgCwS3nYKMueSw2ANy0sDpvkVxudRZ6yBNdwCEAcyHjn3Cb
B6rJSQ/IFgwkWnvjTH534tXqfEj8Pk0NdN9xKkLqMLe5lrCVisw+ZDboehdHpx1Jqwy7SgftJ+Q5
ZZ0TlxmL0oMhUVip7kf7l+CGQK1HGOt7Rs7IqxCwZ3rwuROlgWONw18/o2gi6WvcxqRZPQ6brlyF
mm23C81iVg7Slu1dAvi33qoQKdNALbp4O3vOfPvxlz31bmkIkOXxYnWcm9+Hsg56hQXgvguVful2
c62V+85q1BAqrnurA2mHTdjOd//BoiYdj9W8aE2n3y/alDJVC4tgbedJfZhglkOzsJQfcdNMOzR+
bvDhnfMzJ+VEhkBmwBbWeY86yv3vF52jzLELM+rCOiolnXGjf+jw5SyAsbfwVT9+whN5O44YEJzZ
tauF0HE60un60A8jOdgMAdmAa3ZpjYvxoDD29Dso3oGBtve2y5f25eOVf1PdJSgyN8VrdlXYWh1y
3z+nWi2E/tkDfkTzgKHGLG4EM8ufcDTmbdIYGKkaTWv9cJuowTtXk8MCErXxLgt8wp8Y4YyHRh+r
ZAMICkrBx7/dqVNFuOZg0dqkrjj6CNYwqgo3N8HRBdsGJRWgPxCIawbpqh/Fw1+VAPz1Muh407cl
TcNk4/3LmBNXc4SgiknAU/pWh8SBTjdzl+qd/tcDwKomDLYUnzYVz5n3SzFgMmQCeSyMgKHvyII/
V5zyHRcM5YzXWp88vczDv/46sc5FIA/pfYx7jg4S/LfaBufdh1ZZ0z7Qqv7TmFZz6EXgUEyc4u4/
Xu/UbYEYn+sZJHkuHlLvn9Gt1AUqVDWEgxmp+ynpNYj2snuCKqmhVl1GN3Zd5+daCac2DfKnGMCg
jbnKK75fdUgTb4yhHYRVbxmB7QmAaEWqbMARKqtugXHmS564KQxQxKbB98RE5Hi9xuUGZko9htYc
59eNlbbPrW7OO1ps+ZePX+jJpWA5otyGqxq+SO8fTXOQsHFilnJEOV/Esw1RUenBhqe1qM6YWp54
jSZsbOI3s8FV/+/9WlVtwk+BShHmIo62lT2+lWaq7/FYA8AMhvvM3jzxaEhuogTMRBjNieMiiZF7
z5xYHUPJfRWCAcx3ICBMwOf2OaXxX8pvR1nQmgJhnYYMGL3lozvPTgCZ2ek0hV2WzHvLQN1ApEp/
h2cxCrljJylG1eo27aV6KRvYN5b0lk/q2MdfUySzv8P+NlFCMNr9sHq4OIYVPcRR29+4lICXbIVs
X0Fx2cdx3p2TL/slI/fbL7+WrLQgrd+NsRbNwHsTpFxotbIGTBRB07L0yTrgbVc912A+SGDnKX6h
7mwvapGiSwKoSHnrjDqFMoJwgNx8vC1PhC/mA8zVNNIch4nX+62iKjXiqS1bRbM7BVhS6a7qTAOq
LWC/kLLI94viSUiYtXGmpju1Mp162tpMJ1AyOr5hrD5pnCSewkx1XvGoMMnVl+4G5rkVap1ePNty
SP1Rev2ZJPPEdmUosnoTM3MD3am/f+QYbljVNdoUop6eAESzcx9zQSO0BDZ5H7/dE7coutzrOnTG
0T85ekajK2KDSDih7RCtMH5zLHdgeia/6SdgkPPS7h2hD2ce8MTxXy8ZXCvICVT9uKM+a1bf5jUE
+GZGAUUFOwuqG1mP/TJOFTcAEiBN8PGD/vZO2c3kltY6qaC5d1ycABWotcntZ05fKm+kllQ7vTbH
HaDLczPEU0uxYZEzJoFxf/Owa7JisDMHvYwVnnkJMy/188EFkUR/+0wOc2oplKgMvqBrWyQV73dK
pTVz5trKHEIZpl9ftmYfWIBcEgBNY3Fmr6wR/N3lgMggbUp01Wm3AtE9OokuLBows8grpACrb8Bq
ZzYMuRqhlr/8qbh7qHV03h//d/RQWow4QiyMOSwG9BJMGGHQYzAIjr1afPt4qd+2/6qbaJMVc2NT
dfzSvvzTaMfOPaQK1vY5pFax73rZhBLu5abrlXlLI3x+VrVi/KsxfV2UXvoqOUsRcOyflaChB5VV
A6QE0A19DT29r2Y6eE4HjPbj5zuxP1jKwKtgfTjSpPf7w4YVp4FvXPFQHfa2lmRijz4d4HnP+dd0
7n/9mP53/Fbf/msjyH/+F//9o25mJMCS7ug//3md/mhrWf/s/mv9a//zx97/pX9+at6qh659e+uu
vzXHf/LdX+Tf//f6m2/dt3f/AVkCBtFd/9bO928Sjs+vRfhN1z/5//rDv739+lce5+btH3/8qPuq
W/+1OK2rP/79o4vXf/xBmvent77++//+4c23kr/3BJXp7fVvh7SKX+vyt7/49k12//hD+ztO0KtA
IpKxGt2RdaeNb+tPFPfvq3EUTXmHm3jditzBVd12yT/+sNW/A96jOFmPOKPytSSWdb/+yPT4EV18
GntMd9Gj++O/X8C7T/V/P93fEBu6rdOqk/zl9yebOp9/Yg0B64ljtHN0ssFcdqrZ2ciGYlAEcNlu
4/2fXsm/Vzy7Am0/EktGqfhPvN+IUuaiRVYCY4TWbxcc7+Ps/3OF9Sj86Sh7TT8aZcMKpQhSnsHp
5H+yAp2JNSzTVLOODhPDc4npsKX5vbNRLHMvsvbMCkfGIlSbtOxI8y3GFWgFMh16/xAQQhJh4CHg
00w3p+sErYmHRZbucxqbinZQW9FUPBkuNXruVteViQiX3jjFtRvJ3AwSQYJ2mIRmOhRDRO+XVhvU
EsGBqtV2CH6p05WqqFm50Yq8OZc9vo/q/PJsHI3wSvuPXJR53ftfXuBvKmzhaPB6tCsVSL6XX5q1
GkIq+0vB/F8r6VzZhgpGZ82236+kYL+QqIVCnTc3j5HbZofBWe6qBHvAj7ft+/vzvxcycE1BDY+m
49FCsK/sMkUdyzd7e1OmbWCM9Wd0eF4+Xub3Nwc8g6DKiJPP/tv5gyhVu1jSo1sKzAo2dh0Ulftl
quy9MuZn1nof8tZHIutiLLX+D9XeMTQzdfLOVNPK8Ht3usDfUEBdm5Cb1+Uhcc5EuiM01a/F1i7E
arTr8P9/DZP+dChxspWmOyECPQGlL+zP0FCQBfAUnEzBwQ73bXzpokKA3ejHLxRs5Ps77dfSNPSI
7pSy7JDj3TiaTRs3FSQcoVv9o0Oct0mKvMJBirOPP1WjNxlBPRfOq14oxWXcVcu9MQ5oQkkMQTdm
m6T1HkpU+ilDNlYPcrupEgalUcK8y+qVl2Ysi91Ag7Kk26xUh0zrmye0itktVp91j9Gcal8i+Flf
I9eG7Cdd8AY+do4R/j520QtfKXvoQalhj/PGjJsWTzPShiuEILqL2q3403h8DN8xYq1shuv6+GQ3
7oTyo9DsEDFd997qy1Hex8juIFQjzGW6LNVINQ5xM6rfu6ZJbwuwnDTVjEjAgUVB91JtHGmCgPfS
e6OP3wgNMb5batVDXp5g5fjxjIIBnk269jBKjBQPvdug7ulNsXgQy9jWFxPAwO3cKPI1nePu1qqS
+v9Q9l67biNdtPULnQKYwy1FZe0c7RtiOzEXySrmpz9DjR/4v95u2DhXjW64TUkkq1atNeeYx5qE
xUPtp9XW6ZFbRhnEH9AH7Wip/TjQ/bOdCVFph7gLH6IfYMoIxkY4cX+tkZBeme23IhfUyleCbxH3
S1nPd+3akXaSWF19U6tl/IDl25w7isM466BehQig701lNXGDCvmC+CLbiBHhDDScAUwc3b/mzsI4
UO/Gkan+Ey4XH8N412kr8krdzDdaEJJ3TjnKCWaSiZ69TaF7RLbEjgzgR0uffEq7aKanVvppttF5
UH4JISMVrHcHF/TCDnSb/TA6OnyiVdnZe5OWRlVnPvATASSAXfxVeGZyESrs+g34pPTS5qWcTtxM
a4emaY7nIBlP9CgWfKAKiAmYwkI+T7w1W8HkdN5JuovOZQjLEXgLSCH30qcTYSkU/6+ttTLQCodB
Y/Ms0Kw1i6ey+3LBcNLpAqehV3htEfV5o26Gfly3Wgj89b2t8qPVcsZ/HHocurs5oVd7rvkp78Is
6I5TErJ5oAqYwCny7Nj7ib8OUEtm1iX87KqjPfcMQw3yiZWuZwX2N551O9H3AAEIQzW3mmDH5ICS
08cTtNO94VenbhqzYs9pdkKyii3MsO6mMtXF99GwPRObadKLw+KG1fREKV186EaEzdnG2XSs5Cpx
9oRN5W2WOnSfvVKqHBeiZJYf5gvAss5TxdcO1h9+FWfQYRKPbOh7Jp3dvOmLvrJrXJ2+OEplePCi
GlO9yRI6zC4nEyO2E7vfYcQMn7CFljt3cUYdeYbVf1gVBCRHkO0jlkndYyTyvmSO0/6yzMk5FKQw
7XIAlIdCqeEj6Gg3uWmONnSeq2CMTacCJprn3TBF+ZDglVoC8aKTAmevnGoD21E6ZD8arDqPdGCu
US2YCt6UbU9YNPDQfIRZYQEPSQy586fRPWkLHhavruntRqxo7x7gjQ+YLSaBREy+9sLr+3vgDnwO
4WIisVRXn1AgmOIDm5tt7jEjie2Q4gqIEc/NVdxacyq29OvwHGcscuO+RNJ8cdblrZFtBnqolhes
gut36DpJsJ9qwBpb6tdu2YAEMKb9LFDQ4ldO8pclV6kd1VqovVsn5Ptctfz51qiM+tfUd0FctvYU
PhL6oQhvwYrlno1BztYdHBVtbk37CswoXYVfCQONYV1ZIQyraxcyy0HkmMkiD0TDQyKcqbsBP1YN
r5i4pwQrklE5XR73OcJVQ0JSiAaWaHjgmTFv8tman/ncMqa9O8G7msf2S+/XVzG1w9JBNxKtVj+C
CTzbhY/lMRPUYZGCnbeXnTntrWQyu71/teOBSMWi4ReWOtWdEhPeELFu/SrMnQjAiXjMQJGnOyOU
+cua1O4LMbTudilkewpbM2NcOKRp3JEF9Bq0NsgetBvGjVjWeXiG61UiNyaa8L4XBZApFC7fpsEM
8POHcAF3Xrm2eKlhptsvVUD6lJyxrlQqVf6h6YEzHzsGAGpbNssaesDglnZ6kqoo1lNl5DkxHBw+
nXu/x2723ifd1O3owg75g2d49daoB+M04G8wv1ZDZkpyZt3OuZ+oHy8dUC2o0NPqHMwOat8BOVgW
p6OV3pqO9B4lhnVns3rtAp+HzHJAjjmEfbmleeilH57ivt76znCF1lbLHOyKYTXTAxbSxXrty6Zt
97T85rOvxvTQ6DZMb3DGo0WecU4eF0s0T3U7hozxpz6vzqk7gJkAGB/e42azwu1sLXV7Wua6SjdE
E4JqNvt0qEn4VrqDGSXCAmPb4lU7fKSArJiir+VZuCuGsKJtkscx5G05jKVneQf2BoU7VTf1rYLj
hDkzBZIBVQ4ImodoaYeTtKd1ZdZvKeCH95UFgFRQJ5c7DY+2iFltx2NXeSZviefqDLhVZu7JJh7u
+zUf/UvdZgCfnHFJzV2pZ0AKzRLaj06/Sn7ZmS6V5u1L+1wxmQIN8wRmyuA0AI3OK6xkuw5BvUQL
VcXer4sFZEYxU45EyvWwl2YuK5i/ms0+W9d8jiqsrUdljKZ5KcNrRzoym0Q+Og3AiG05jMZTnbkC
vkTIfY+0oUL/1rWX9FFwPpG7CXbOy5pljyzTZgHcY8RD3iXzULyXZRpOt7WocONgzr3toLIEF+yt
howbVanh3KABM3eWV9Qi6iXd5gjk3cJmSq8Ef2MhNslSzCdya0BKrpRWcwl596uYq4r3bgwmJ1r0
VFZbiaqyisxydrZ2x8H+m4ANt62nlZliarfGwUGNUF7qBHXHIQ9sUcYYd0x4FV0aihYzc7eo+8x0
NaCX5ENaS4e3DMf764Ton21MVWFwS04waeNqDkK5IQzdauH2yvRYJAZ/BQF87vsKqBV+XNo3+5FM
1ZK1FoHAIdUyd4/pOpTypIFgxEE39Tjwa+zWjyZOwDHWsim7TYCTIa5B7OyQCK5UUO3yHGgM4080
4za47IpTkHYqlig2YpBkB4bk2W3mrOU+mcKM4IqqI9gQNWTK218jLzEc7vA8H2YaopAAXMIOIDQH
F2AKhv7ViRHj3aiJlupyd68rISR7LUJjQB66Hh/GeurKbTJaZXjAtdnfZqE0vpCs2ZYsJMQNooxc
zuBZZicK+hACDF2KedlNHsnG7/i98F51TQ0pTl+FJlavFVVv7owXY+kb64YcVRyv8xBW30iNcCgM
RJgeJZbrIoJa5J3ncfLuyUmp7wFyN8HHVI5p+hoakiBqvYYFW5rnf0mYiewyuCfbqpkmiglhfBEz
+p8NHRb9gJ9PllFda+8MnTCg3xAUzTYMp1qg/c0CC665sJFRZOsMwY1yEW1gO8uTs4rkW42YFkel
BRufYxREZidnUvPkyyyAA7XmQLP47ZePvkjK5YflQ9v9ZqrGzHeDX0MLMqpc1U8uQNkDLcy22Qwq
zKi15trHRROQzuTmbbi17AaOtB7nbDNb2n4elppzQt0ay2lZRHIUJj5lQJUEU1zYMcZNlUFnBp/Q
db+kU1JBS+ybc1Eel7I8DwNslkXazlaGHgx+evfiiIu/3PlNlmIELJK7GbHDc6t3PaW8pikE22zk
BTBmEAR3q9trILtluKxAKQdy6shWSDhulKv/AFSzA2iw6uA2AAq65ZTh3g7GwhnKgalU5W71wisX
7H3wEmeC7K2dCLT4Zaa8WRuW5uU4GWEyndwk64zzOrc2VeMi0++e0w77bl1b8TLYpQ3Dqgmw2TQF
qPdrjWrsTOTbMzCtwh1fW4Q5nMLCIojKua+2yhXQ3jhmEebXl+VFV0hut74fgAmCFG7tEzUn6zEH
8EyGssiIATV1bexrSFdw36pxKo7Cm3zrqIoulZegAhQSuTy07zmiTdJZqrmdtv06NPJSDut0bjLL
Xo4si9mRQxWhS5W2jXxLn3X5zm5QwJ1caxu4CyZ5Ujmv564cbIWpZQ9UBq/EoUjBdTRG6+lDW6TZ
9AhdF16H8qzifimq7luHt+qG7Hd3D7EJeHETEl5vdSVqvEHk0zuashHPs5ynwYphqpGGnaT97G+n
tSq6S2OBLzpBHCvq514GK6U/99PfdnZbvtscissNtcj4OI+V/SDmRH8NtGnMW4gtkNAzoz+PbuV8
zLWVqk3q1Ia8WafJKHmNe5U9egnpdWyT1/wKm0b5WYzpMm07x5hvgRfIg3ZGNV3PJiWpih38w7wd
1feWSJo7Ab1ZH2k4lt+c1Ol6qOVx70qYUutiJuWN22XrF7SDyo+tXtkwGnPBkXDRxRtWCJizNtsu
jD4Sv8E2wfPhGMP+00eJtsJYeIQBAjbu2AK0317sYrqy6kPq+F671AyEIcZLVfKvYTju8nLsdwvT
tsfWnPHsGp2/HezAltEkjWAfjln6FQ6I+9wuRPQAYQ1ga/bgrBuljVdlcmSVq1HeufSittXsaUzT
eZN8sVTr05szu3Ng5eo2WxsuO7cpKShONo1vIYjpX1VTTdTkczjvQydbbr1x4Vzee2reOyZ7YgzA
vL8jO8QiV8Qz9Qvg7+WU6SyHPBpY645XDi59xaRmU0/ed09b4qYcOwb2NdEYD5SkzZdhNB34EXx5
+I+aAgi6IxIyuaQwLcbe5aTZCs86Yrxz9x6op0uZl9WFJ9qMp8Ypdnz07sG2GvN5cqqnRFImuHQ3
ADfkBn4KpzJ1PBvd+ouFxjwV4RQ6u8TLpuNC/Y6RFP7Hm1YDiFT+Nue2zGzg+CD+gWaPDGwR/Jfb
SXXNcVp9c9rIVk8mBnDOIpjtwy9BV4tDM7f0qMRMDNnG1oIto7KTdd76kDZaCjuYqx3rwasQZQhV
tkzfscI7zdHSghyCsvPkKbdIowurRIUwU7zyQeQkDQiV1o9eh3neFel8rsRCtIZKmisY1Ddvm8Cr
D+Nil48q6f2t0QXuBsJXc9frHDJ0ScZlFHB4jzTnPTIbe2/6Ogx4g3rf0t6hmLlfMQ+BO+yyzCj9
LfSwcG+zoYhomvkAG4Iakhd8k8F+NS0Reyoxf7GhUH93VnHOcr0e0mwujmoOhyRqQruP5TTqU800
7DmEnf+AITwAD+rOibeFPNwCEnLFSsKaYz8N1eTt1xGA/Wb2RnAJTOvLQ2MldCwap9t0yaC9CLD5
tDPRxbIRLw2AVP7zWMZ1hgHBUcbiQ04LC47puuD7ysqcH4QF1JGGkro4w9jHQauWKMmWfO9OrGuu
uUABYtrA/6QBkL5WC96Ufcn6sUSmW6U7u0WHPPFDBBvfs8aLNEPiUMdeuT/hbzRbdnr5dXD1ps+D
4jHRpj3etOsATJzi+eWqYntC6FkPlK3+UH5fg7B9W4BRjjuxBkZ1z8/B6zO34+KDjMeQ1g8B6Nge
4umduXpegSud3iB1wBwYe1Jf/OWQF72xXGRquh9N7pgsxvRFY2VzsNjluVBAmVUFt2cpjTAOzc4v
wF6RcNdlI9tR343f4cqS8eR49w7QT1j3LSepyBSIM4eRV8cXTLpH3ql7Ld3gp7fQmVpqa7I3vZWt
7zBNnfeEMMFHmmCcJcPClWcwlLA/mkCTWyG7kiN0Nlj2NYO597YTpqYnaDi4cYEXb0NTJvmuZZgE
er3iIdiqRQ92hBuoczciN/0L6SCA2gNbpQ9I1SsnapkwUf3y5EUcxObxKSG1oH0VF9itRb03TAIH
NMA/a1eCUhz0xajafBvW4gf2fiDWBCAbP5PBE+ZWJDXZKdcEZjdR63lSfiOj3gwMwBtS6Q+fMe7e
8Bsnhu6dL4elN7n0dEUjRMIY1YMlWvOOwCCA6uVVsB7WU2zUOXSg2uwx+jU5fI6uI01mY0i9ujdt
rp+bdvjwAzXerIG1PDpjmF/WxVlZZdGpqBOhcA+kexSHJQHQuSGMeh32vnKH9xVWn38y+npmtW26
5oaePFK1sOHQNFtpdjQDzrGcnzrvlbPhdMLHPW2tErrNIWUY+aOlqOwjNyRvcmx5NCJzMoY4oDsV
r4np9LRPyvG1pw7+RtIn90F5HB23JaEGVZwFTUi5bXAmu5GAPeDsQIMD7tfOA5QXS3Y32RSw+lKy
OTam2EW+hLWZmXHOwP4OfGjYgJSzWTg6p2+gIobd6N/adtXsgrGHlseQtuyANLvTN2uY8nxfocw7
Wlmlw31Crf9RDoW3z9qx/BBIN9vYnyzzlKzFbOw4PCzTPu/CO17LhzKjc5ABQIXkMbvJMYRe6O5C
IjagklMnh4S4WfZNixiJbJikDeOiTdV7m48OtHUdYmgK6+RNceQJN9YQTHPUcMtePZqwaOfWQtuP
NuAOElMK5+jVfP6dMYk6IZsZhMrGHqGExHmWTLAC8bmIgz156iZJl+AHDc2fWG0eCNPJATnNgXUH
dbYxCWubkmqb+kn1ZPcOEkucVkSMgB2gTgBftw0EpC7pNy0g82UJ68tSlAXEHQHwK+oAizOnAPzz
kbZBDWCjGeZXJ/EhnoLlKM6mLUdaSkNl2kdrbY0B1B4QpE0waVVvHbIqymhwhr7cVmmtil0h4E5u
lQnCctMb8Jue5+qKOPHJ9hp3mWslCyorI7kJUsDLkc7bEnG3rOyLyHvLjsI6hcWU1fT3bzOU4AtU
FpegAR0sYNJojgNrEHV+KRzZuTFghcU/2AtEzD2jaO9jgsAGtIfKySP+shr2UE/X8iE1u+AZX4gB
0IQn+zLgcaWV1aZGeQynUoiNcmmypFGdtV5xf4W6+zE9e8jrLOA1YYm6mz7qTE8WSJWu+4CqkK8/
eg5a1f1I3XuUrIHzQfoW2FndWtaDmTaEbiWlNJ/Ftdo9pI5t6kPYwJzuewkqTYj6TiWefhrM0qVv
3hnmzzW3s90sTegvoStrevCzDRzU8LLiUvG772ZbeXSgTWNHbZLfOGOfrHuiRtUDkUnDYWrcgmOU
QmbXJ0Z+T1k33SJoG6EnmjMsSG34/ClvTn7IZTDURhTEcm8Y06Y6UrJwEYI39eTAjZcizjydvEqs
wnGdSBVcgpFTHCdhuvCPg8WLvcl5iF/hklAypiuo6Bg+T/2qhqVc0DsOVbZdRwHfZ0jpnyJjS4vX
HLgmZw26+VccLfBVz9EX0ppYmH2yEth3AyZAzfzBxcpki3C5exIkpYOtbNGhVuxYP526KO4rPH6x
ZK3o9yMe423leT3n4EBjtoGK1qIzXx2o9U1pW5fcHQDb9JxcIQkN5vpP+tO0tw2SwndoQR2IM2sL
xCcldewwy1LDpJn97Ij41EHuKsdmX6Zl96V2F/cmGUR7NMJ+ejJs4+qwrYj4SX5i5hcPtdBqV4Q/
cmBRoasA/qN/hx1LAQojUgKPZRxDOoA2pxDm+FyA0JMyKexzmdXZW5FkrdrmQ8XRzICbBdRvCl/o
Ct6NWfWcmG7ZxFf+DQQn8la5i8267ft54KDRFuc6A/pIhoh/4/h6Gc6LpBFyMXDppjsnXDqyG/qp
b49DISUjA271rdN3KIsBsJN1FyblCB3SWkV6BnbDhLCWa39xEoCvO+44EFum6WV1Z8jAgKnMYCge
0iJL+JBXwNq8MLWKska1B4OZ4WN33XTTPuDJ88K2hBXJ2/2VQR+2ZA0fPI94Up1trkC2ccJfrWdY
XvKOtGwqwZK+Iz8Vp7fdTG+03Bc+mSKx7AKOZwRRLMXJNEf/3STP7CymWi93qukHM3Jnu7M2MjNP
KXlBOabyprMi+KPdtxKcTL5TRIpMb23LzCLqwinL96q12WxV7jfbUQAJhUMM3redxvWchcVcPkjG
c3yzoE+re7N3g4ccLbs8Vdi6RVxLH965bo07IwWPGxk1bSO37HBEI902ONRZJJzUiFLmm7pd/Teb
mCUszKBGrK0tK+/Cs5TsqKOMXbj0gzzNvel8o+LkF4KI0qoDs66XRg8r8xzYY4Sr1ZpgI6sOgj4u
0rSwnjtKMXMDRcVsaCyuA9cbxLxhcJQSfIB6b8G7iKmZ+INRkDEyd4fCZ0uN6rxavnHjzJvch0X9
teRrk3ORW+KJoWjFcGUscXDVwrefpj4gRiG1Ex2XpqYhAFoGwDCzp/HY12GKQjVtW7VPtbs+F24+
VnEFo+yFIMk8JnLJvhBfUT8wRS++yr5TB/RJtTr6dd+W5GhL+5s5u9a2rHhWSXBafIUxRxdP0ly6
IJpagkghj03hU21QDtxUvZiqx75J/HRTw5blbDwG5rJDwkBQATzskEaiTCuDasT3fgn0LtWxn9qe
YU3N+rixw0ofs4Ea4lvLEGd5EZ40s0cNF2DikU0JYFjAghaRG6jpZRyLOo/JrJMvmhQdamQd0EVn
ui4EMSe0zXfrGIrsoU/6ltEXmOkvNvFqx9ZYs4OTNcRROEW1vubadn7Nei6foGzSVwLnkAjunQcz
mT4HuMyiIwx2QzumNS79BEH2tnRFZjxm2cITjpGu9s8uW/aR2AMzPxVMmTmTZvz60RJYwwem5/7W
LKdu5RwZeg+5xTq8mbq+vg9SXz/ZHPsdRO9jm5+S3msf0tScCY+1LLmriLn74lEI4Z6cE3qNxT+c
/lAvH10ZwGgiaSMnEgdk6LSx2Lfns1jTfNiYTooRrpmH/N5OK3s9Vm7SNW/dWky3Ve4RJyJB3b5J
AwUCuRK6f+5dTz0vHglokeO1gmZ/3pyCtVNZvIYkWkShPZQumbOcITZ1B4JjQyFcX2joVQ98drKF
HMfsne/lMqjzKF11b3oUJhbg/deW9KabBqlgbDNyj821Gk8ebRPyB1wmB6DalFjS/eJdE+1gkwSK
LKmq8OfHouiZfPqGsh4KOVg/HKMNszjL7XFXVjqwvuTUgPQ+F3QREaNHHxpkTlvNLYYLMzf/q9kO
wRmnqktbXRldHMouKfeTMmDs+F5OTJxTGA+wPcY9MQvEqtX5AnlVV6ywIyG5e7/vhuwwcCZmallr
82ANzjXwTIZ9h580Dbcuw4lfbFkoONeWULHELaoPPSh1U9WMxJu5dIuIx0qSPkL/r4HTD7stkm7f
Do+d1Vn3Oh/yXV7j/gFwZr2bqjcvkI0wqqPr/eiY3ifXUCO3RgXLCJFcVpixull4ShwJJnEyvHFr
j6IITox+5jc6RURWw9Nbo3pp+7Oys/TGd1v/1Rg8GDPKGm7baQgPeVoy76yYQXNeMVMa+AzGJDUp
g/8fvEvJdmx1eF8QQMwM9eqcTwkmTWvTuLNzuMhErPZBXLOcvA0Gxb3Bo7lVYP7nqE8yq/6VpNR+
l5zQneaUBpbO4qRiPT5QpFflJpsK41hNSf1UmHr6asucEDEao5qqPg2VfZ/lSasPSPgk1m7HO8wh
dW7kVnPDE22I+nFB38A4s+iKn4aVrF8s7TIZMZi0qQPtyuWlW43euMHm7/FbOHWbHCcbxuN2CnP7
p81ruE8MwrRiuPmqj6Qoq0dCN+k6IGQxHyd6mFRSdN1A7Fmj3GWCsSeuSDL10twOYH8n0D28cfC7
LbAURG6kWwxxXdirPCbki2VxPfit2FFRtGpTMSM8yCpdq+clX+doFPV0sajrwmgpWeV2DVvaGcnf
YO5hYst7Fy7kzZKYdkDnFbcpxxsjoW653rgdTPFG3tHnDNKv49pZvCjKvQ63mCLEaT2mN0OuhYzt
Rfbjq9foaU/2I6mCSSfc+ThYq0PXOaCRxitOTvMqoKD6LJNio7VHpgIj3bXqx623tHvWi/Ieh3mZ
n8q0Lx+zQTKW51acXaJfXpi2p/o2N8ykoH9opwfmn+lzK3Leq2koblOAf3SDfDNFUUKdXux8KTjC
cqjnvVj5wYaNoHqO51V0RDrNmfquxhIsvtf041e3cFm0ki6r73XTh3NcMt+CulnIZhswlZCPA1d9
dBYoQAnL2C1HGO9u6Gf1YOYLDmjLwLO7QPjfhWQTxknQl+NmHdrwWtNXuCwa7fjbzHLrwxCwDm8w
ShiPDM5o/Hb8XaDWXSc5Lmw246n3PIxm3Yi+seqUne6UG9SkktBZqKM88UoL5cXQ3NuFY93MUmT2
GW1dMx9tL6fFFSijuRfEaTLcISKMnNE256zRqbtUOS7vxiT3BfUNwM1s/UhUOT2pHiFlNKzudFHh
gBG5rVPgQK5PgbVrr5CGyGyr8Ujn2nrFFpy9EYW20KF3bcYOBN9+kHS7VjTHqqS5n1sYpo6LQYAS
bXFOE8SK8I1kJnWR7jqXUcZtsXfKqTv8r+T7dJE/FEy9jKq8K0Z+oB1lAszHcZLaY2YaePKBKUS2
PKEkqNQ7ZY+Cill32cFVWflLG0YgYGzZY3bPUT4Y9wP1TGzryiNOb7wmnSinCertdYwLW9sLZrr0
yHAeWQZKlEtGw/6xtPVerb2F3W6YmRZOzZZf3PiCtO8Ki3XZ/6yYkwwFPzv3xCF2dWlHMDOtWJbr
sUiYD2lmumHDuMaee+HRWqcAKGn0XYrcci6lwVKyqRHGvdht6rw6GLsIBLOyH4HFRzkoZ241A4gm
KDgtmnSm+MRzdsZIO7+Fa5l7uzz0lLFlxcWcN7IZpm9hoIIf6bJa5VFODW0k1IkKLDX5C+XGBfF/
s4SK0sYMpuW9l05xjfm0P6DcaYEYTAZfM5RN/cbu2loxzU+DHxnji5AlnvkLLdTJJ+IQOTVLl1CM
ibKiviv6haxJE10GgCof9uEBSHj4QAsTGYiVBvnTSARXe1smxjTxGhZkMyzO1I53tZOtp8wc5+8G
++pPu+mg6MJbZd1prh5Ohn/B/G5hg3paOmHC6FN5TmoX5ZnPtJDW0o5+trdEkyXN4oIWjZCHpA5M
I86tsCeZvkzOxZyVmLn0mPjxwEK9wLRlmBxPNdmKDBNGugd1n4ZG3DodabRYFd2SxNSE3neZCv1q
D7PzLZMU+BsbFCCbCVtrf8oTLKFHZufzA/zRodn/n35eJTmvI0t4XtpNLAjg+RUMmqQZUo3yx3KQ
wd70huKCx2z6sIqeLBvbML78WR36u6oXu6+P7gMcMx4d55NQuZlMUpuGxY4s/bjk1k3Ni0v+3V+8
F/8htGUWaQQMQrGpOs4nLbfRFolY+oJpvJVtDPFISDu+i1tmua1z/+cv9B9a19CBZ4e8Hlig9dmp
hj6rrXRNRxfcxMYwkmdyeh7+fIn/+M1CCAR0eWy+D2yJf0uuXbsV8wBohqiRh9Z/luuWJv6fL/G7
CjqAmmlc/aBXM85npx/+e7QwWXcN3JriTthRXu4NZLJr9jcwaMCH/f+dTFdtcGBAJGI3D/3AhIn0
7y8jO98Ok7xBSwL8v6CtR+4gR4SDN3+vg1Me/lWOfL3Xny9I5DkmwgAV+W82u6ZdS+JUFoc4knUz
0jw0zJNU+zy8KfKbNN2OjHv/xgf7/Y5dZc9o2CwXPITxWbtuAQmdQ7RxROw8Ws1wGGW/gzb153v2
+5MX4hrnuI3K2vfgPP37l8SfPOTKo4Q2w7t5eO2Dv6AoPnF1uFXcIJ44nAUokT1e2X9fQNM/9Wfl
eZGjh01nXsO93wrX26glyyPLQe/bisgePyz9qjkY01s85sX/5236l7Xpf90rvz0vuAxwY7BYgL0A
rPbZ+dHUyLoJHuBA5N418P0Ho38kAEJvJmHeW7AiGSXc/vmX/QRa+uebc/MM6E6G+w/g49/f3KtC
tJeZSZO8CG9V99ZCO4+0Mz1o0VwWaW2HybtlIEeP0lXoHJ3+foYrre3yIrv1oNP0pk3nx798qqsV
6F9P8vWnwJ3CYsCPgX/g359K6YWpFQ4eaDbfmtY5Q+E/uYXTRWNzE3jDJp2DSJByElrVnYDZIGv7
G/bev5gY/vOGhAYH9qvD+jdfm28xrUtnNLNdjeTSJXI8JLW+S2M6HYeSFgzqn+9//ua/LefXL/4/
l7x+pP+xMlhqYYAPRoGcmB0+/DgxSEFm2Dao6dBkfzFO/PZafbrYJwsk4YkonCcuNqKOYcNmkOlz
nPjzN/ptgeAivFm+C4jdhhb46d1FELkUg7T9yFjcLUODfVsisqUW/PNlflvW/zEg4lBjgQiD0Pv0
Bqe+6MkhsxOq9uB+kcYv4FD0Rmr9sq5+8/rni/3+nUKc/kbAyu7BFvjMXmtruxO96yeRyI29SbGU
2uMrT/FfNtzfnz8uA0XPAG/i4dq5fuf/eRiaPrXGfg2TyDdf+2JXMyuXKASuCWjvpBD/xe70+6NH
IQH1lKGjf/VMf7pRkxgzWONgNCRXjZx8OF75XeVcP5QhCZRy/cv1/uOOsTlCVGTp4Z/Bp+UuzwNa
faaVRE7zbfTM22ruHyWJdo5Mz3++Xb9diWWOZ4IvBT3NCz/D5MR1SiULzydUz3/gTzaHdFRM4Ao7
IHPM+MuTeH1r/rV2sQVbIM4pMPBTYlH7910z1KwGlHi8wsNGO0+m+2vCByINpn9ku4/vcpy2f/5+
vz2O1ys6Po9IiHvT/fyKDV1dlylw3qgpII7naju4P5P/R5wQP2EALYmCxrN5lfGqffpetJkWK5Qe
Q+b5dm6/uCrhTP4X+O5/3CmuEXCvHKoY47P5m0FWGzipT1EmLhCyI0edQPstw+uff7BPBIp/vgtf
hAnRFYOLp/1T1Tz2NrGGlUWdCRHzYkPvizu/m4/VbBfnZXB/EfzZo+Gl10REEClS2K0U05utVSTz
X57O3947YjVMj14p9nBeh8/crUl3VTj7pgsHF1KAjwx4Tz6p/Ww7/5e0M+uNG1my8C8iwH15Ldai
1ZIsW5L9QvhaNvd956+fjxpMuyqLtwj3PDTQDaErmFtkZMSJc7rkemrQ0PH1NluJeM4nmsbwmbwN
NiqeKWIvrt6SzaHSQdG9QWKo+qnK096L7zzzy+WZPh+chnoBW4aGQJCEYg+lPxrlVDUA+XImuys6
2oOM2xS8RRG6hfP7srGlQbE3ZypCS8euEDWkGioXSIhYmzgpHundvKblEdxff9ep0tVlU2eumUcQ
nkSFgsU06aMVnFfsa1E3+Zm1QZcN6dWXuiy3vNldEMm7rPlJUfCyvfMjDiMCq2VCjQDaSmxxDFBW
K7QoQLu906tb2UsRHI6m/GaQ0m7Fm5z7L0w5kFnP9GsGwcip/wrhvNWNGhKvqEPORyH/twm7Md0O
iBQFGwoS5o1vjd0tlfEXi8L4SrxwFpQQ9rFTZi9gqfrZjhm6MQak0MIh1iEJLtGqVq4wwitn7yTB
xLyPju7VQkGLV6lAqKehkl3lnTRujTFvrytAX245UnvVlOwdMZPS7bPkQWvl8m/vvvkLHBq84U3k
8hOVKdLE8wK94wsU0sRuisZ9bubc7uNbYpUr99HCqaBBzkCDmBwBrwohMgIlPJLKI8pLmmCrSDey
c5+m3LJrFDprdtTTWa2kjj5FBTtUvba9cu9R1Q7rmUdn5ZJY2iFwP0KyQqA85z5ODZVeEvutQiUW
spWnsvB/Rpa0MmcLx41mO645hdcgjEDz3492SB/E4NwSXkUVYLRNrXWuoQ71JjDKld1+3rsMTemx
JWEvomEf2EHOrLU6XTfh48TGC341kg6KEbG/ijxF+6MGe2quEWkqCz4M0zOTLMkp/kUYZNTSgwus
hvem8iX0Hyj/oY9W1o89HG4U1/TwLu9u5AHymn1TfQ6qO4r9rbM34s2U/7js3j5yIadB0zwNf75F
mAY9akIvnDcP3zLmB7/5lMvfPSgKNOOOJkTTOITDc+LdelFHkRQaxf04rlyJC9uKiMCEkBK/DkGZ
cHsonanlUBlbm6JChlBrCy4sMBSXB7pwSKC/48aAcINsg/jGbwGJ0g9NDpf+l99o9e3B7/6icW5X
ojb516Zm2g4NN6MS8870Isd7uPT7Ui9izdxQJHrtwvGpqI1b8F4/vbj4O4agOZ4iMjQJZOBrJvUk
5jqlXi1LKD3YxZp0KEv7pxardBo73/52SJjhIYTuDX4MWNnpkMYOoNCItPrGarq7YEipQINIhiuI
1+dKYuTjBj/dkbNrgUwE+nRa/D86/49cgKNLdVl0AXmGqLfsp4KsPwJ9mtS/Ip1ZRnstooayIztu
v+pag3oIvBDcVlIY96NLFi68plHTfElozLbuvarofyUyQFp0nSfw8BbFuXSbpwZBbjNRUNhTTUt+
jx6tTVtzCo0XlUbJR7lKnBu2zNAQh/bdFxQ7aWMZNDMjVVVkyUHXogFgShBWXy1z8r/UYRN9o5jR
XEfZ0P7yrKi5pmdhiFYc5Lnv+EhswuZCaMctLZxXo0hGrQwBhqRoEDmRG9nvZVi7U/kpiq4tdcXj
n0eR80sRBlNLtdjLHxf60VoQwGpgJpBJR/ngStO8J2p3G6Xt7nVuMm3y/vp21qGuUGdyNCgf2Nun
20w2aQdWasfmvYiyIFyTWr9HvFrxshVD5y6HX9ccauuWNbNDCftZNaquNqLY2WT5N02H6HdllZZ+
n1cvaTQOANGc4NIKh15DP6eJCen5/zTUuKfeevnrIwkbyx8TwlxJkYRQMnDAjUyPDbXJDafFtdpt
A3L+sqWFwQChIg+nzRcydHmnqzKBWI+sOrfxMTV1W1hStDUT596ZesCRCWFXN1PX97Rs2XRaSrPI
7OC7US73VxON+sgpysOXy0NauPaoJ7LRTFZIhdBdCGXyDIhsa2fOBoDaxtSKmyKON+Tk4JcAOwIX
DwiWL9AZfNajwbUDukDyDDHNYGvRX6Co0dPl7zk/ZyalHVq2Zw0MyOuFUNGppgjmfcnbKJn+Wdd9
+kGh58vrq2gK3uxJWXnUnK8o46adgvIBlHk42tMVhd/flNRWRizSDL27qLZ+91MzrTjy+UdO/fhM
DcPTk2zCnOcWXmrUIzwkSCnN6t2PMJeBmlt7SctXVvJ85rACYx3dudwW5wJFBZ3CQxj4blErP5si
O3h02A6SRSdQ1We05dmHy0u1NCyNq5BUiSzP4cTp3E1tNnaSQgOplX/JCvpnQ8tVzDUHdX4gUM2z
dHiogPFqSJWcWqEFJ/aRPqX+YSFvHMLLfYANEDIGP/5sGb2yEoKdPz1nczaOCra881c16pdWY5fQ
qwQ2ctneG6DLXVxz/trhSsNNoqigbMzA2F6ey/PFOzUrnEJwV3BrAL1wo3a4AYq2p0XvxobuYRia
PQ5hJeFzvnR4fFSskJixec6fse22akaTIpq3IF1v6lKmge2DglpaSR8v2OGqJP6Dn4g6tCZsEd0z
6lKpKF5Fdrwx6Ohp5bs4ebs8d+eBwHwf/zEiXGE0g41jQvDqovwcu4oPwBmZVlh43IlQMPF+o4P2
fNnkwpvJobCOz2BnotMlRupdWPSADoeQR1n4FPTqXqdRaqjkn4riPw1xBypYfgWMSwJvVm2OV27t
s+0CSyxsMQjd4CGpUs27+CgaaWkqT7q5xbeXu3LT9NZPB1XlH6UGObRCNWqblNn49fKYz9ZytgmI
gDcSpJ+WLdzkQ0+jR2TmIaKrarkzDViB8Mvhzu85FpdNqWfpEWwR0mFtFuqiLHo6viBCVqOrldAd
/T18GZsgA0w9vXgJbDLxS5sMwJ7v6PK6DZJ5qt0UbNtwMNNoX8TytdR+qrxflnVt9CvXhXp2X8wf
NnPlkrpF1khUgZuqsUfGwgxdxPRslQRYRETmZDXYXtBm6X085qHpgjMF7h5KZttc5blqPAaJKu3k
sGq9qzREbvimwgmNKLV42hZoovqEyBR64lU3FnSBS4N0a0NdprtKDMjZpe+feL1MS+2ttUIQe5Qh
o3bFA535WUfW8Ac816CNJhSct9zRlko8FdVhuYrcgnTNHQ+oWUjUK1x56uQrJfTNq8trvGiPFBsH
lywfZZFTe3E1dUptAnxyguRGbb75oQqzw17WVwL3hW1LSZ3KBCEuB0Z87oYJTQ2wEzEuSPk5mT/h
fzn4kr1y+y4NZ06icxuqHBBLOJGs9xRwG0VuEn1XjPeu25vaexGsuLplKwZqjpT9ZgTx6aSFoawE
bahGri9fN9P7BBOCPzyG3fvltVmaM50XAZU/Yhac96mZKGm4Bj0ndCNuiYOEiDikP3oInWoY5SvB
kcAjPtfFSAoSfHIT8dw5O+sR+fncCuPIVYNefoE5wuk2WRApTwP04flmBCUKX6Ckyv+ps97aZ8AE
vyY0lN0hFyhbj7RQFymS1kQ+Byp8oOctufbea+gQvkyBn/y0rNq4giYBIOvY2dY3PcqVH38/X2Q5
IHgmlUqGXMhXly3nsZfRKGl1JNsD4OxOfuV4f40bYqaOzQhHJlO9mJwuZgC80c5/5Teya8QxjZgv
l8eztM1MdOEMk2o7FVnBFzh6CeMWwn4QRVlU/7NB118VOy4/89DVfk5mgAO8bHHhQsMOIdcs5MAz
VLhcaifSWMghcnmN0I8kd9I9i/efIasb+h3kbNeTS1oJ9RZG+b+PXh4/vH0+7vgjjyd5tlTy5Ad6
2cNFWPZuyjtgtNMrr09X4qA1U0KIYk/kSMqYJEWcvxS0fIG2BWP8FugrTnzh4J4MSZhG6GAbQ8uw
A3B169f1zmrCq3b6a1pSst4wnxKUOyi/nd0VcihXegXqmpmzt61SffJoPod+bH95U+i4mZN3E2Yc
np2o9AJCYGCnbkjrED6K2rkXL3rtEZQztOfLBhama64xwV8+59ko+ZwaQIwlDswc/S+IHH6HTbrP
IeIAsbtyBS1s7rnUC7MT3o1XrXBuYaO2A8kEUAqpwh2JNWoSEI5l75S4aBMaV47SeWwKHG4uGyiz
AOIcGZ+OqoI4L0ZzNHah7Y3gt1ACCMqu5QwnubdUSONaSBSrXZD9/ebDrk7CkwgCVSNhmFMZZJ5U
0GJBU72rxcY2ryVYUJXd5UVbujAAfyrkYMhboHsnrJpZD46RVlnsdglRVxGQ8Hxy7K86/G+QAVAb
aMJd6d1o/qHLXyACGOznCirODqXnW32G7u+G9oHM7eXPWtissyQMSJyZEh8E3ems0wVfGiE9ahzx
Ax2X9MnXKwu7tI3YRSwpDYOQRghOBEXsoUxyLNhc+yPtWvVDQ0kbVpB6DQSxdDAQnJHnu3m+loVo
xodK3oeHAPocv7iiyXjrx8Y1VKYrI1o2Myd85qeFIcZmk6/Xmo1jdP18ck3quEZsbmxtRRVvyQp+
issF5DDvFmEwqLY6ACeAvff1nTFzdE0xPBErQ1lYfqoqxM0KdSx4v4XNX8ZlIWsZ70+rba8MOgJZ
v5WIeWEcDAEdiTmThNKksMPayW+1pGIck9e9wLSyr4EsyYn1t7kBgK4zWoL1p/xtihm4cmiyNtIs
wO2Ns1Xam6mhVmCPK8dl4UY8sSJsZvTdlamLsNKNcJCQIWjhLB0l4H/yymNyadogRgbfQgkKIKew
/NAWK6NdhAmtd/G1RBuPDpWI14SHy+f/LAsxTxsHnwNK5HQWwWgokOoNklqup1fapoYEgkr4zehA
N4yM37Yom23b/v43NgGoArQmiyN63MarvNG3sAkh7C7siIivC+WpyslcpY/Qpl22tuB/4LWfMy3U
8ucC5amHI/NtmLkGXyFiJ7cy7+y0s7Zmy8UJKNbqVi7/pWUj30eCA2V3Cz2BU2ulZ9OWYdAJ5U/2
jWyQEEbJVq1XXh9L23BO4ECvrswJKmFMrQH/g4PwlCvn5mHOvUVpsenheoBwcyUKWBzQkan5U47C
zRAJd3w7prTK+ZLQc55sCmMat5U5ViuqU0vOiDoovo5ggxUTRhV2ecigMQVb4LU9Wg+QVK1shjUT
wmhGI+j8wsNEVQzO58mvIlKIvv/58pZbXp4/A5m35NGcBSMo9cnBit1Lm4k3gU4V7LMm/YurlfL0
/BYF3kRxXPARsPjIU0ZvCUxV+vMMiukc72pSA2hc43tNstfyd0vO4sieqNo72rDjIA/LwS1ojayr
IHfzbtaEVctvngeTdOgfgjzeX57NRauz9ga5bSJrMUTpE9+o/bBM3ClPbqgtFskvVUEBSX9MNcVt
7RVz5yAnXCJlgX/szXvoaPUQNLRgJsMefLnuCHmWBD2bossQ0j73xkNKht2AjCjaXR7mObRSsCts
f12B2gV9iYRy6XSAUkUvn0YNXrdDw2iBduT16EKMtG/ra1i4LxtfdJJHYxbOhenNXPcptqmasHPg
BJQH6XFM/HvF6OkNTP8+uDmZY+GE6ANMn0E+j1W98xVoUWu4F2lHvjyqxXN4NKp5Zx2tJDz1flvN
O2d04Bw2mu993dJu40eAKNekKD6AhMKzz7TJrNPJQ0QNRvTUWIJUV1frpPAbA/LZoIWqq7R+ZnOO
N/S+RFc5as5QmMGOocnXMtxX0Q/PNN3Of+vWtBfnnXL2KUjgzgCDWZZN2EmdCsarLRreEGH9K7Wh
WmjpE09sf+VuWJzfIzvCrtGg1yOnz5AlFT7CSXUlJO+y6TuckP8iTmXrkQ0lyQvGUggi/ZKUB+xb
7E9pdDaIpM5a5fmKkaVpIwICCw5EdQHHpMlDCrU6nKJQGdl+cWck3l3b2C9/vysJfBxKP4AYbLGP
zio6KQCCkbhxZGZfTHlMritYH+8CxOZejDR+vWxu6WFtoptIiE9wzN4Ubomgm4kHwxEiVEiWu+aa
PGzefTMJ+cabVoKm07pP+m3t7S/bnX9W3IS8xebYizWjMfH0POSIYnStL3M5SeEd/Ev6Ia5HeSPn
Rv1oNzdB8jK0OSypq4i4+YdPDQMORdYNjUQkm2QRYVw609iEGuIQPjS3UJg11p0UDG9SrUHSQklj
k7b2K5Tf02vTF+O2iUbdrePws69p33vFf9HsKv4kmeN0iDtoN3w6ZFbeKudRCN/HzABh4DqVxQdk
Ism1NPcybUrtS1O89tnb5ak/vzFPf1/we1lao40QKDyylUMsvVgqhGZPSXow7G3ht399ak6NCdtL
jzIdjjUG4yVb2Q8g/4S2Ceqgy0NauB3ZwHgzXkLodOkiGkGtm47KIokDYOwb3Xox4u+a9lXKhk1p
3MXq17K/rTsUsO/VeK2Wryys11xkAp6HMNhcjzndypnV5UmpNcZGVb4p8TbxZm5b+E1/W4YLyqmq
odU0+p3Tf/Xieu8596vJAP38NM3nCNzC3ONBoV84TRKsufbQsanpT99BDBNDplWGN40OoIeGAOmh
hWq3izjGpovAlJvl+0HdTS104Ntef1QLtw6uSkLe0YPevkdo49DRJjw89xB6yHMDdOyWRrDvbd0d
PdhMo2e9uhozeJLtapPVP2gu2sbSfVN8T/VfdfXs2A+6c4hG+eADpaDCkaTPrXWTZWvZzoV47HTo
wm4OQ8ubsoSh09wOvRuM2uQiEcUJdFpat8BNt2P02YD35fKOWzhEJzMuLHo0DJKU9Jjtxn3bUyVn
Hp95qbPZ/Dse4iuxysoCa0IxBgLn2K59zOVwfTY0+cvJTTxADtO5qoKk0fguwwN5eYjnF97JzIo4
h7BoOhjtOgNqC9P1C+iOwWGGiJZcNqOq5x55vgR4oZD+mZs+Ts+PN44QfbTYGafBhW+SHs3nLPnl
GDdK+2RZ0gYS7SmGa+u1r2JIZPaq9k7+ftMbJqRe/UYiMVlo9/1wqKFRk6Q1/eGPK1e4Mk4+UAj5
vZTGDbhFmQhYdRr7JoJoNdNTzHHmYXZpfyWjspkZZi3/cQq/5wV44HTToJuQDY47hlBDOU/A6+i5
eLDhZKysT2pt/rg8j+egNxgEeGgYwIU1NFJFhTuyFfI41syjP6lbyXKd+GsYXJeBq4IxiuAN063P
NilySnlO+Uq+vB3e4QrZXf6MxV1z9BXCeVTRkrBij6+Q6STQvfcSrCfihivHb8nhnwxWOH+yDVdR
4vXGpq8c7XM2KfKM9jFuB2Oq6ICCobXNJ4IoTyV7Ce3krm29doOMMzLSWmivPFgWwnvm3lRocgTY
TJeU4IA72ZkKOC6NTVI+oSQUVNeansAnnm4sZ9s6b1b+TWb9eRnzzw9jgCfZ+dZX4Ia+XJ7+D1d/
tlmPvkSYf/pdNE2r+ZK6m+Bcu2qB9GbxTGZ+40DMDw2xAgWcpD7I9WdZ3vvTp2H8qkveFk3Hlqx1
FI0btb2pKHfU9i41GjcKtc2gN7RkvUH0xVuzOFz+5oUYdJ69uePXNOAMFfHncEX1ltOPBsDgN09F
m+ebpAWbqtYPA3gRr5tc9E8rUPBKs+J8FncrSzaTY8AlIV6cEFSZeRdOBkI2iIu0TZ3DCti9w1Sb
rOzY89fQPMY/loR18W0PNuAKSyAgeKfQgxLsG8ijzNZcGdOaJeFoqCmL5sVY8jV563FzTwjVasmj
3q7E8B+IuvO99s+YxFsJwlrbGgO8YFh6WxsCE5V/TW6KFm7F8KmVop2Kq/QVd5I+KfJB1W788FZ3
iIpeEudNK14se+I/vvfjPeVwGnsfMid1o3KXoyNUvI7O08pGW1zuOYNIIxwl2I9jfPTkN7XEAznB
B5uS92kIIPGtLKh0LZ7lg7aPVX0/yBOZHGsLteX32PtZVQjLoYd1mJxuC3/WirNc3vlHHyT4jSnQ
y4FuNmOTmdM+HwtXkWHTce7qQHURuiGjc1vLj31jbqzw7693SlRzXwnzASW+sE1SNZX6MMVRoGxB
vkq6R+t61yTFCiBhaYjYsahTzGWkMwivVMcglS0uhMGQIldCMWODuiA6AiPcttBuSnv+X+/g0XsJ
ASM3bBqPgGU6O1kZ8FKgPnOdzNkX8u+22MeK7sAYBSluJoLTfPC1be4oL1pjbtUhd53cePb8/hoq
1jsHVmXIm57MXnkIdX1vdPFKin55Vo6+RYgp2tiBd89g9ts5KWIcEMaSzfscag54cbXereT0Bp3A
Nl05Agsn4GQO5r8fnQCvpIswA56ErER0nVj9PpyyXd78feHYNmiNYIC4PErHwr5OgCAo4Ty8OLqB
QNl1mpVqwPIEHlkQ/KnSIe4pZwwkdT751uugXdfpVdy/asNTmt+AWtTVuz5f20LnGM7TcQmHBqyS
H6CJSihofVWmV0/yDol8I2WPFZogDagysH5r2a3FJdNmGJZJTzl1o9MlMxoe0ebISHWTc+HpVymM
3HnmrLyh5wkTnDlItT9mhAmtkMQZrdkMQlRu0R8CdKQyyN0+5/S6Qby84ornqP6SOWEmCfpV+PC4
peL8UUn3UnQPQDz0f6GSROIDlmZuRjfP3hUdUeh+JeK4PKUQEJ5OaRKlidIkuF2tDmCwlB9g5r7v
EvvfHLZ/ptSSlVMz6NGRcksYY2F8rpuHyHybvM+X53H2E/99GumuOjWRh3IgtwOrFk/SRu6h35ZW
LKzNlfA8i/NGhpMCC20QHLSBt+7g38xyCJcHMu9icSBgbMCB0Bg4Y9BPB+KXtNzbMktSVxrsrKhC
2fdK2YCDuZXMNYzGUpRMDDCXR8nZaJBsCdZQTTDqiJVB96YbfxuBepU1V2U+uGYEb7rzIE8QVg3E
JFZCo+dBtuqDPTw7Lapq747+Sdbec+td0lChfHSabFvn+VbvbyXrh21WbtyoKzHdkrs7+eA56Dvy
27OeVoKMKHdXrNYPajSSkMmbn5pDzyl/iAHlp+ELtNnZbTBOoSv18oMdtMnKdyys0slnCKtEootX
JsyLm6AkEaGajcwbo+2uY5i+4GJBydZvorUO+NkVCFvjxKjgmfxUtdGfxGg67TISWX02bqow2wET
dVso+mTtq22tsr7Nh/PMKiHiR05NhbvndMb1fNAyc2BDGn21qW+iBJZOCWD31v6UWA/ZWP3WzfRz
ZUrXlw/C0tMWN/+PYVtwTn6nJQmzPL8lv7T9N0X9/cHeaH/Jq+smAuYzweF3WyIq1hord8A5YRsd
IDNvy0cuRj7LIVhtrnjorxibZijSXWA75RbNGvlO8eCo6CC22iRZ37u6Ez0HSQqnbD8FLvodKpEc
AC7FWvNvC97n5IOEtQ/UtiaxyWSYtO2n3bcenFOXrbi4BfTd6bDFtTbNsvNGrETcdR36HeH4Qvc4
195Ws39UcMIG2YbcqZVDbSy7UwyZd4bi4fhcRM0WBuG8eVMdMqjJZpreVvbD8kacK+tz27Qj5uHq
LCvSYmRN8vbrMN4m2rWW7Dv6jgYUpkZA4bep7sKcd9nsUlqOmf9jVj3d//FEo5GDcvWmd0gyzvKR
AY+7cNeAA6vqrQ1rbe796CKIuip6K6kSWS6w9g3844n0GeJk1XLhcotITzb2bb32ffPCnx1P+ryI
ieT53hA9EWiuMpCYFVPvt7Nqatx0yGg/IjNdx9/GaWWLnLM6zCfjyJ6wEaXcTxCLYDqicLgimaKE
/SZQ9kWBLuFNWHzt7GfDuIdkPRhaUpL3SH+gCf0rGrah8mQWqwQX8/RfGr+wZc3JTJUumpfHeMva
6bpKpj0aqZs2/KpKbty+jLpKVuNLOfJFK3f1UtL9eDJEqAfkY8ag0EpMtrUhuLlLvGJvevceBbGU
51Lx7gSwh6ykG/6LVUcmyTZjpz7uyKM7UOJ6rqxGMzZT8s1J5I2RvUGmvbHKr6Z9XQ61a1nPki6t
DFbcaDQUQtdD3wChgkpwIsQ/ndzTsijZ4Fjka0j23R5MgnGnKS9V9znPVxywmLvBwAdbB/htVYbn
TIhLtApp7w7dQbdrgRC2cP+qTrtxYmOnJWs4JPEunwczm6EMC8b3jCjOgBM8Iy8AJXAme5Wbj3EO
ET/ySDWRD0xBh8mawmu/ypKVsHhhkCbthbBa0OxjneHT0G4tZx2b2B3gCNhwxNstydo3ZGiiGwTh
lc1lT7ZoDlIpODQAiOkfzv9o21RtjhA1ZNxc39/1EmQ12q2Q/ylrme+P7NHxkWRC6S2hajtfnA7p
xFOP6cNDO0sb0q5ZAQkyEWZCJTALNhMVIQ3G+zff+1pnEJS/qtaBmsqoPiM9aZuHy+M9y3OI3zFP
yNGAm3hw5NbjO8zI29iqt0/Q+Uof8ZN6cQ+3hJfdWaGbKjtkcjZ2eOdIK9mNsyMjTITgm+sJxPyo
8gE6Iulub/sbsNLoNCA5msnxDsb1XaUaK+d0YTufzL7goD1UpYwIllVSecEuKm4qCDySYC91V9Lw
7fIML5ribqSYTG/XGcNP7TmtWjqcHAjTyWgdCnWXVOFW7baet+IQ5j1ztqdowgLbBhTWFDevHeeW
7lcUMQbnYWpAp75Oa6mUZRPAbWFWBHggvlIjWe+ycsaPB2j9fkj1/k78t8szdhbUfuxJkMT/Z0SI
JoIqQJ7Q5NUi17SyURiS652k+e1b2jnJzrQj/cqPJ/k5G5JonxRFf9cAkOroapDC6xi11LX8g/hw
Fj9IcOtlgPZbqMuMWt1aslsFQBTsreHdWigpBk9OeF3CC986W5SnQsOtlLUPEBMg//sBFtck1ToA
/EJyQG1ifbJSPsCKEMtU3FTaaWjoyfdoZ+ZoFKDC5FTUzinY/9SNleju7C4VrQvrIY36aCD6ShuS
fAiaTxOkq2r4HxDxff8q2/uk2tfVyoiX99mfAQszjipd2WUVA9a870n8eSzuU/335W22eDCdPyaE
rGpeyhPSUpigCitXP8G2pfZDNwFmWMONrw1m/vuRj9VTlA+SnPnTovFT3n6XHHmvrnYfLTrSo/EI
ntyJNS2GcB8rDS9PVFD1Q4/uKk8h2LItZ8VtzyHjua/5M3uC286dLDaMefaG6REpA935ZJp3Q3YI
AZQ0N5RxLi/W0hTSiku7Ezx6MyPv6RSaWpmg1+vEblE8hf0PP6IKsZY3WbHxcQyOlglpRCXtO2wg
v01FGhFstALJeF8eyVKEcTQSMTBVqeP1ZomVNNG+qL22a5ut3PXxRtFWztDShiChCMJHR4SXjqnT
OQMAoSNGT00PjIFf7VPqE+Nbi/poa9z23uHysBYn78iYcJqUxDCHTsFY7/U703+KaASuuv9cNrI4
d0dG5o84WiEPR0RwhhGL20ft7lNzjyo2koZrHm9xNBSX4bUw5kY+YbvZTeajRM5NWoAbyX8OXb8Z
0Xs2lF1Vqjs7eE4olyrosU6Z21bbUXsIhh/VGuHo4nD/fMUHScTRcAFRdaFU8BVZRGfLj8G40VDm
XuNZXLICUzJhPZQLPGCEbeI4XKVmDBQf2h893jr2J2nY2mtZ1KUZJcqdX9/U7Q1HmFETGrcakcLE
rX0UmJxvNXDRPlqBVnykYkWvBPsP7AM8GmY1gdMNMsI/IDuzFUWmftgm5SxjkeT2VQyVG9qX6NVR
DpmSaufHdntv21Oxk6N+zO8H06qhs7ITu/zVS3TrAYHLfUd1pyhA7tdP1F9ynaApBsAWOFxuZHK5
hyI/R+ndTpvmruu0QT4kqTEQIFR6oW91LfPXiK0XpxGCRJoFZ8Cn2JheBohYjzV4bKl0PvWh6iq0
bjd+vPv7g0YC6R8zQnyc1AgpNSbzOHpat9F6hBStfAPzxkPUJlf/P1vCztBjUu5Sh60u+2Ynt1l8
nxSf2jUg62IQQ+QEPxTJMe0sResjMVdrLKFrGtGvFjqMUm43SGrycNYRvq0eoWXc5jDpVWugz6UD
BlnaTEVusftFzookUxWpDVmzUlG3mbdLFSAyUKj9LXnmHKaRdGKQNC/ySBKu5KJQoMS3GGFZ+e2+
iKzfSWHoKw/kpVAYVnCblAqWANGfnjCv1QMJLDrvxby+DQHp+lmwcm8tzhdqDzNnGOwLYg7T7IK2
nCb6FZFEjrfD8L1Sqo050NA/lGtdmEvDQagLkAcdfeRrhDlDhikvx5EbJUZEzM6fuuTx8u5eNDCz
RevQTcHrIETuttMZUpIwGGMG/bbXUfPz3xigfo5KIf5bbIF0/GjwHZ0WSHgF38l0IXQWrOlHnFWU
5q2FKAGgS9Yecnth1fNKTcsqQvttqL2DEu4clWRAukUMVTNe/GgW8bmbNXGhePs3o/tjWAgrusKn
PTah5dIqsx/0pbm6r66ATpa22/HYhDtDqROUvwPG5qvf4OnZasNOso39aKxESLMfE+8m0OaUEaEz
5o0u7ARKJZYdTQBXKkvxEM76OVTkO/rXqosencE3oZ5O7mRYAy7P4OLwADBBjQehlCN2M6emozde
h9mxgyFMKbVtHFlI1WsvmfR+2dTyNuFupxPVpMNOrMtCiZ5m5tyL1RWaa3p3Vv4wmtDiXavar7y8
MownSf1idSsXyHxGzyZ2ZpYg7QoZtYjL0yGfJZBjhCbCnyronOy9BN9rxwe9318e4eJpRkoMV0Fy
ELTKqffL9S6wShVTZcMrq1aqK8+P1uqma0aE5zacPhmXPEZgc3vpPfmLBRP05XEsThl+D6rNOb4U
ZcSk0XKQfMQrjVL7q/TD6wLCXLDRV3b/vazWOpmXHiJQJP5jTRiQJvPW7nNOGMrjBNJyuyPzuUH2
DVaQV69zPinG6+XxLaY1afICKA4Mhq6SeQKOQmckGqU0lDCJhtNTP6UuqoFfUQl+yWQk8ugvMTKU
Y7MCyR3tTXPGrdrq29YudhYS6Ze/ZXmu/3yKEEt5XTQmSYkLc4zeLSWiqE+I2LZGs0uGFVMLEw1w
hFa9GazAS1nYnjXS5ejWsnPQZtoWNZLh28C4Mq1069vfEUC+PLA1a8Kyhq3ddMilcu54L5vT19J/
G3yVAgRPJufGzK4um1twZHREmgwMsiIuISFOrIvKmNSexj3wIAfSb630bjSfUUtecZgLfhpRDpoL
iH9piBfZY/ShksIqnZvqKJZVX8weNoubTL9SEvS3VF7PxUradmkeFVK26tyLBAGtMDA7bUGEe3jN
ZHocSjfIhlt1h0b9rmvqlTbLhb0IMSqJaLSFIAQR2ftkyax8eW7nrBFoHrijNkj9sUdSf+PF1qP5
13g0AgcMzlpGEHdRjBPGNvn54MXIf7oRjPatZG8aKgs95+zv98aRGVEvo6rVwmhmMx4hdlTfF7Xr
FSp9Syv+f+mGQwbGoRpG/zhwMuGElY7RNsVEY+dUVKBuoSiGbSdTy9sx0Z+koQ6f7HDUfnql2ezH
jAb2IDLbYKMHiFCvHL+lfcrMUpRjKTkTwqcgxKwgQqpyTQzfQ/k7FJzJNOOibwz6y516E67l4Bb3
6ZFB4bxPtVeGuYnBHJqSNkHY/Cv6wxs1j9w+/a4EK+d96cUG1vjPAIWgUwpsNW2QCOIJflfYNdia
BuaXOc6FN3IvyThsyjZO+ePyXlob5nw9H10d4KDSoQsYJm1bT2WOownMlzywD5IzPZbowPXZKlR0
HooQwpwMVYhBDW/wtDrTErdQfw3FbkC/Wb/2nTvLubb0B6f52qb70kgQbr/uvZXn1qJPsKFuATIy
64oKV2XbN1Pu50xzI/sQFFw1lrbvbFem96hfYxs5wwx9+APep6gD0eFOc+3p5Mb+4HVSyORqZiGT
og7rXd+PAEVSPaVlw/up+1FBb22v3sA0+Cwhwr3tLZShSQA7XOJBen15tZdGT/UcgSRqyzzTBAfl
9OgIGJnOzHs2EgYQZEWHqN7bUnwo0+lw2dgZTmYe/pE1MaOXR5rfFKFBfip7aBVk18uqBNX9hPNy
g1zf9mm0zSr1vgz2hbJVXevaDL8U0R1OGt11RBeix2ErbZVo5cMWQk6+ay5HzwISQHtPl0VCgouU
GrMwUJ6My+KBq2Flopeub7Ca9NXyVrVhGTk14cReUEnNfJrj0Iq3YxcDBRqt/hqNyTJEVdlpni/P
9qIDOTY5f9LRSdbbJlYJPYk7Z0LA8kfXfjWnXa9QXn8dEANGNFD6dtnm4kRyhpgs9pMuEodCoOjH
UcUok95BzbG+67013N3iRKK/Sj6J17gjgpkUT4knoBjosNd3cnJrDZ8l9eD0T5cHsnguePMblJEV
JPuE5bJzrSrNfD4XfvYYa9JNGZTPow3bcdt+CpCMv2xucd5Q+DDhB9J4WQnm5MbvmxT8s6u1ZX1b
m7lzZ05rdAnzj4helh34jxFhPxQRicGgw4hhDFsnLpEVibelunJ/LG87mCGpjnPa2Qin2y4h7sqi
GFaETk+fql6hn7K4DvvgSoJNeIr1q7Zwbnvjl+WshQT/xTTvHgIUEk5ie6yJkhFyxw4xcqttm/Cb
IqEuV6n7LvDcoU0PqfG9z4eDr6yVf5Y25cyMBe4NripDLFB3JUViOwPCN4VV9ND6NfnN/yHtu3Yk
x7Eov0iAJMq+SmHTu8rqzBeiLCnKUpbi1+9RLRYdodCGUD2DmX5oYPIGKZrLe48xdXovewsGqqxt
Vl46S58SRVzgnwALAhdwdmChZusaQFqhmAKJRdodNW4H/uv6mlxM9k6DTIv29PxQujEHjiC9EYaR
qiBwzoxt5mJqxWS2rPYaFbBChM/KD2Hskfz8H3/AbFeU6O4ZWY4fwIx85xR7X38w+uCM+7Zh265+
ts23gPxGN/l63KXNeDru2T5p6pYEOcHHdEUJn4Z94KnN9QhLOdYk5YEjEpBMvHzOZ7ZmFiNNM2K7
QweWWFur/yKMvWMcOsggZ+CQXg+3tDpRHIIp7YQFRO3mPJyrKWRuOY5My7qzwiEWLXQ6xGdpJNvr
gZZm7jTQLEVuKrdgwKxAfL8qXjtdvJFCr4xlaeWjIzlhkHFXX8jsJQ7NSNAjg+LtPwHqyfKp+C8P
+9MQ0yhP1r1rtpnM/7wshi+4LX1w0vGmjDsWt/JJrmlHL36ckwHNFnmYhqZMKD7OmN5YdQ+bCwjQ
BSJSa0nOWqDZslaGsLs+xcwJemMFX/rsvm5efL6S5yx9H5SJ0QMBMeVSvEkJHWiPBtizWVBGvfFR
VfIwsGLlfl5aaR7gmDDTtfG/+UOUctPVjo+jIUgFvLmp1YFNYYkv19fzUh3tj0H1pLUOAdF5Q9Vs
hV90MGCE74jx2Umytw0Cmo0Zj5CZHRSHBut3Ag1kOda7sGNbhi0VVCzOumBl3S+exjAegFo+VOZd
+DGfr0pSeQOaezmOfN2Cpp70KkoV+rFOCWx9CX/2MC4TCcp8EoGtE5d6jSs9HUrz9OH0B8y2hRfK
LPeLqd6FtKHodql/W8AJDwgBlpvbrizxXoqvz//Skj0NOdsbLh0Eqxh682Gtdkn7vUn25UA2uv1+
Pc4S5A7f+d/Jne0NtwjHxJ8EE0dXJdA7L6JqgLalX9+wFiJnoEZt/PY70el+GIqtsBOI8/w1i2Z6
HZ3+iFni5MCoIBimCW5yGmU2yvfwyAx+afeH9L6P/B5eLXHq7JvuPxTgYNP3xw90atLOZjkgI0/R
rMeRaokD8+EEVdI7W7y2wUZ430W/uT7ZS6n1abjZXMsSWZmBZk/MuP5ajHLbOx548KguTnU4628d
ef/MKsiaKDAgu4aZyPm+SdpEhEEDaUe4XG1GuSmrB21CbmdNAmZxWHjYEfSeJ4eUWRye6LJzEsSR
+eu0KXq5VxbbBPI+WCsjLIaCKN0kNg1M2Pw+r+qce7WQOApMCz5/B2JschgC0G/J39q/T5M3tbNA
UPZQfZ73h5MxUC3Q9cgc2m3rQlDmuU8fTW+IfeuuaVd2+9LVcRpsyppO7l0rSSvGfQQr+qbY98Iy
YbbnQGatgzf29TW4FmqWgKWplk5uIRQZHvzxR2Y8IVtfibF0eEE5DRmeDWFogFVmw2nQVy0FFkTV
ySjtyhh4k6iyjSj8T6M5iTRLu8CyCXVYIhJrQQIl4JbRh77/uD5lS8f/6XBm61vI3jHLAkFcJwHr
+KWRSWS5e8t6y0cZNepRyu31iIsTCPNDuO2g1nyh1IXLhsFiDNV6xR+ccleZxyR7g+be/xZltupG
gKo7JRGlKmCCZzHjU2f6JrHsx4zTtUt8+hKzO3QSrceLDePBgTQ7ajkwEpYIUD+HSOi2Bi1ugLCe
J7OogwRaZhwdmJbi+nFvGIii1LZiN6hXfsPC2wM/ASoT0LNAGWu+pVUFwEc1/QSortn+tq83lXvs
oR9o+j/6VXTdwlE1tR8B/UdhDfLGs41mN6ps9PQiyN0e6k7GDvZ1b46nDqAD3ObMWyOwTEnIfIIx
sWDLTB1XID/PN522atURgq8JUN928IItKvTX18vC0TFB7CaDckjjQ0X3PELRNNlYE/THuPFZsYd8
VJHIVmrSazFma9LJEtPPJWLoAfJZwWfqG3dWoHbXR7Kwv85GMvs2Q5K6hFVYCbUowe6PM3lMyKsF
Lar/JQ60689nTEP914LYOzS2nT4qzUcAIjpRxesg6enjzj8+agKoruMfk9L/eSAbXUZJajyrdQ1g
VdTVY5VC3M4KN4aRNyiil4Vrb/NOhluKmviRD2o4wiw0vFNBhd+XwXR7owM57DXnYocY3S+QcMwk
qrksoLUZUpgB1gJlx0RpyDXnYwq4b4u95h869C+APiobsk2zyo5cQ6uvdNDmh2ANuwuTavxULPPp
c9rZ5MPpoJxTcgNV4MH02T7ILO8nTVL95Gc2GKFG0Bf7qqqKAdgvNohYK7iH7Wva+v1dWKeG3JEm
tfjeYox/rd1++GrUkhDoFZb8oxoDK4kMRuGNFrR2f0A7sNgNohbhyi23dJwAEAWAH97jQHnNbjld
4fLLLRRKadFuWndfI2mtnIOSd5WzzYOX60tpaWOcRrPPvzATXTIKG9F8OaATDYJay6MAJY3rYZZ2
xmmY2UJqUo1FMyKMBfm8/DmlL333Q662vaa5ma9XCPoAF4fMFGKcs9ugpi4PCXQY40b+qMjGzvfE
eUw5zFOqW0PsAR8K5ZPnrTydl16S4K3/G3Ya/UmeNbRwxcIrAHU98rOH2FCZv2RwovH6rev2kek8
Nsa2hSzCGp77QnUP2eQk12vj0ETDCWDN88CB1K0BOFYew8Xuh1N+6l7tAIpi/ZcubW48Nm4DPAMm
qxEFmk3qPuMCPWpe3ozE31//wgv30tlPmc1BWwcZujH4Kc5geZBBdjeGWwGy3LK4K9OjXa6p/Cyk
Txg47qUJOGr6c4kE6tEicfIhj7PSey0z2NAEVRq7OX3ojPI3ugqHZmxeKyf4eX2gS5jw08BziQQ3
t9LBsHpYpJX6SM0MKU6Q+3FrOO296fUQKamKVNwK3fjlTcoNemv6WQJWbdXw33QkphG3qWehpJ73
T6Y9ioPIAxhbOpCis8H6p+0HT1313jN04yPhcHnDh969GU0zezIFruGClSuo0qUljFwUbR7At1xY
YM5WkmC6aXmvgGsy+j6mwLKbQePiVHA+4M2Sbus6fUMd5snN9lqmJLLUmvXGwkkEBAkwdxPiCMiO
2REBNKM2SGLmSAPyr4Twfdj47561hlRbOIlgnjqVfFBjQCI8P14HoTxX4uuNg448dDLAeOv4Pgeo
4vo6uSDtT5sTLQzLBgrHnKBj55uzsQb0wYIxj6X9ofCsdKCmvqmtTa5vevMLBPGgCcn5gUgVZeAw
mOQxS46cHUwS2/h313/N5exOZWq82SHAhbvFmyVAZia0gfUzodVzYNgO3VjEmfrrUx5SxC4sjoAV
x2qaC9t0vPeJAqwADiOo8CYb5X7a9rta44xepqTnYWZHDVIVIpsSYXKoHQzOwximK7N1eZhNEZBj
exDogazxLCV1szGxchcRStJtR/NLoTdA8+8zDVWq4/UPszQYMvmFO1CSgBH6LGf0PE3xZaBRCjO7
9qktErR42zxfGdDCYkQflACHhiBAu82tjnzm+nD5Qhhv/OLCEpVb+Xs4FCClZK9hA9Q9CDqZ0cPU
uobeyOSAyaLWTV5b+9XpxD213pRfxQZZ5YJeXtkTKcpD8wYWP1Cdnx086PERpzZlHrMihCUrgSJd
4utHlGsjyL5sKw2Rn/G76vNd1gAG5b5en/6FDud5/NliEsxwe6+tc7Qiwl0v+0iOBnxkLf6g6e+6
SXaj4YCWhaRerRXSllYZmki4vSZHSOyb8wOiLAFG0UWDb4J3a9Lf2/lmylWoutXpWpfn8tjDMP+N
NQeKJAN4wDxBLKJbwGYhn6JuSXIbrGG6FscEkhs6FpMc+bw4COk9FJg9pAGgMEWWWYIRs+vGh6z9
LIz9yqdbXDonsaatdZJ2qd5putRHLLwgkSL/Mi2kyAePlrHjf9eoMifOrgT2SL1dD7wwRryHgCPD
+QCxkXkPww6DpPGdsgBK7TcrjMgucFGCNShu/FXrlcVYeOtjeaBuiP+cj9EY6rwQXQVLZLtB02xv
23uzgrR700Xt33c1gW4GkhNRXGBH59lk1Y7SZqNErGbvWfcaLtSNsiLdrczfQhPoPNBsz1VkrL1M
IVCX36b8Xld7RX7awVahUul3UV/covFh2u9leQyabZc+X/9+l5kjwjtoqOF2hqzhvGBTuGHGkBsW
MXUHwKBAgIfD9DA1Jf3XoqliSHyna2SNhf13FnN2/xIc83buIKZ2sl0odlZODz65cdu1ttba4GaH
ClzRXFEpcM4InDch6IhBjVGX/rBcummdPk7MXRJ8XJ/Qyyfr2YQ6s3oEco4RZiIYXOGj8HXTNhvt
fOrGwZs7VqI+/n00XGRwTUMaA/b2tGVOtv2ozB4UFwvv8DLZEhB30/rOQLktlWonuwG4im7l9lza
hKcRZx/PdbsERsnw+zSsat+ob0YOWnLg7RKeR8ZqFrUYzcaDEj2PSYhttuWBdRM8rTG+VpWbsfAh
UgOQ/1hubAaKzeqb+Q9T9vzRjII6HBCR9+PdbM3t/HTacm118DQNbdCgoedf1n6wG8asgeJnBTO3
/Zhm4S3EiCFQndbcerdyAOwCo3KOmUn95EEPLPhN09L6rZqivDESjx3HbPR38J5O3gI2AIHalFn9
qrVWe7+Q1ZNpwPLOG23nn2KQ9b4MKyeFrV9FaQynXfMzUW3y6VkCWjFDZXhfUYEsJpnnwjYjWynZ
b2SWwgBLJkFP9t5gOK9DKrrwMQ2LUuAenWrOjPRVfwxZDt3+PBXBP3YXGAWklO2+3nbZqDsIR+Xh
r6qkQOW3zGXlllLDIdtwNC21r1NT+PHYoOgHDQ5YDG+LXlZyxySki4+G7/TBix3yJoloYil1dGju
+3HSN3l6Y6KXjonrmAQIk6i94E7YPtIkY+3RyyQ7tKE3IkSo8g8OBvHjIFEcjcYhgGhMEWRNrO1g
pJsqMNAchQYb2OluAIfgQTM4wmZ5pvx9Thy6pXbNeVwMzL8TpfTLGIvKR7pCezxvXFySkIrJnPFn
qyfTv6zywESreugSPfGBWu1xFGYLdZ7CD+soMcbstRxC79G2K5VsFSDn9/ZoUBW5PFOwP5Ch0Ude
4hQfPXETKN2E1eDGo9bWDgAc8h0lAC94zqCoXu9aLvCD3aZpt44GamcnMhM5Z5vy6tHXTtG96VKV
XZyHVSG3oZ+HzbGtWvO7aXXj3qQcHh/uKBhqcLXwh9ta1MEHdxhMLgXkkvembkY060C5+II6dSJj
kZftcz9U0KfrSiBdw9aHopNvG8WPoXKHnz335D/lOJj3Dp7kB+ky/7Yz0hzwc9b7/gZqc0EecdPT
xzCrjLc0bPKXUPWy2wBU7G9IzuWt0zHBoEbn269Vltc7Ku1Rb9uxBJm7GVj6Xlq1fKpLknkRDYfm
EIgeVMYGtEbIVOqefnPzRP0opdEEMTqpeo9WvwmVdB8skY1QoQc2j4DAHBqfIPbBVqr4lmuRHjxh
kHdpdaG7yQJa/kK5q3Fi8HIhzcvLXIMnPvjfGHdtDQwULZ+T2q32deDacmtx33+UkNSDe0dqahH1
SYiaQ2cyn23hBDagTEOo+BYYlt3t6w5LE6sbt1PqdcWwG1w+QSOspLjP8pYOcLbJhjbSJkOvw8Nb
7N5Q6WjuCmzW795opSxK896qVh6YFxcNlGqIGxCAIPFyx0v2/Oingz30XWcZAGjEsCychBG5Z8fC
vA/EM6o91y+ai6fZFA3uhYAE4s18kcvyxC2ajCKaEX5rcnArnc/rAS7uagQAzwKyR3CgxRvQPh9O
XzY+LOBgMlIAKY8WS98+NOW7GOH8CHuVvDlUw5p0zFrI2Qxm+YBako0LhY2fGcAJUL4vsSozwMO/
9YEbh2vSFxeFh9kYZ0m63em2L9BuiZR6COwdsUtUBvbX5/EiuZrFmL0hqWY69zlicCRxlO3CASqI
aiOdlcxjaUGgbIRSKzoVWBKzzANAfEjjJ4hTV28ZyeO6WlkQy5P1b4BZouGl7ajzcgqgXlFStKzn
VfnEtTFMC+Qke2rdkYi0RYiAsx2siSLtrK2xlRBz8lRpCZRlp2lquBc57N0MV77D8jSB8GFPBRPw
n8/HQJXt9TBqxxhEE0FGvq5fbO/l+pq6RDBNiyoAzgAkFlCd5x/baSG0CsjkZLeXbpiECle90eFt
38XC8SPPf+RGHckO2p/NxpQrK3pxCsEzBbwUejGQnDwfocVSL4U9hBH59F7mj0Gz0g9d3DEnf3+2
0Fjf96LL8feNETxx0m/HIDL1fbZGFl8bx2y1SY8wd5x2f1lnUW4dqLmGcbks4OA7Tbhtf6KIg8Aw
2/ygwCs9KHwnBR1qzwVNNWLioSYxGY+VuxH0Qf51/3UKCWSBA5wkDgMyW39eI1vZI8GDOdRDa0aj
9eYAvSjdw/UluDR5p2FmiyBPkMYlNsKY9ocPQSev/3U9wMIqAOUDTVwH7RPAQWYBbFVxOBaBfCeb
LxYaKHIzOkcVvl+PsrBbEQWreEItQKxn9p4hYuJh1NqIMmdboKPB6xSdZL6SGixMFkoXHowKULQF
IGS20iAi6pOugDumCL+E/rPJV/TJLkaB+iyMO0BfcSHKjdbB+Y7kkwo4cKs8doyHdLhNvS2hf/u9
EQLzMwmSQXsj/GO0d3I09wzEmXooOFI6EHFeHLLy96fPefbQm/4+6qywOXM9H2iL8yEYvcmSfCh5
3JLfVv06tDcDR8a24clKoIt1NQs0mysWUqw5VsH8q9Qgx98k/qeTbc36bz85vFQg4QZ8IGB7eCfP
li/JCzOviwEiFPbvNtl0/Rr2ZWEcZwGC8wnLW2F5I4g2ses/aroDV7AC1nGtN77wWdDywud20QTA
Q3y2clOKLN9tpyjyPqPwSbcPbV/GsKBRa8fxwiI+DeXNCzUqLImlEAoie06575qbPli5WZZGg6yZ
oLo2sd3nx3FWcmfoWoKP4vxwqigobmkDYhQ6C+nKKrvY8fj8p5Gmr3eyXQrbw4PWQ6QSRoiiQKd0
TZtoYbpQI8RHAagLXfZ5P6sdhj51GpfHOZ4b6RfH24p6pfG6sMQQArwLSLlOKmazNQxGBg1aCiGV
jPwKnAjPqUiKlxKeyNcP4cU44OhPeAHcWv5s7wfBEJZ+FfLYMDaCxIJtvOBRr7GoFj4JmmWAFsIN
1Sag45x/ki4hduLpLonh3GYZb0n+5foo1v7+7JP3dlfw3MLfr9Jdkz+11e/rf/9yltD/RmnR+fMe
uziBEz6EpKkZ8E7Cbg8hbR8CR6MmUQLCJRVfgzAshpsgPkDyQYli/vFxVCsdCqimyHHrNSV0NXcJ
dj0zVg7Kyz2J5h+YgxgaNqQ9T2WbTMN/sKMpmP2PFm+AjtkN1VNnN7tq+HZ9BqfD6vyOQSi4m3lo
5QPENO8zptIFYMFBKHgkhs9pYarnIWtu9ZjWh7Jvktgeh++kGdVtihrI9diXq8OCKBqmEUJB8CqY
Y0EHRpRRB5hOKGTF1C+2zRq1aDrw56NzcHchFQDeEw3V8/XNhPSywptUYNxu6xtuFPrtbVolX1t/
jHt01nxUrP7DoPDWRC8NBwSGdh5SkC7hENgAYUY+iaCK2jXgztIXw+0J+Qn07FGJmAXofTsXf5ga
roTLk4DJyUaFT4AOmQKV0gElrM31EV2eqqjhTKglnEJgGzuzfLDPRR0GErhnWjxpNNblc7f2Ar18
vE2tR5x1UCBwIN8yfz9VdtlVwcggVZp89WlsQlC5PygGm2kGbeOnHvx3CTcND8adzf768C439Xno
WdJQtcqCxzdC2746Kgv0cA/6Cy/6rzHq50P0Z8UjK2sH1VoccsNBFnnpV15Uu3atx3q5OM4GM782
apoMYqppxtoCjBpYMgijvDShimDM9M4s+HLWA4qe4cqBdblEEHZKiSARB9Tx/B6phgY1Sgdjoxn0
QMS+Lt/pX3fkpvlD9QB3LtS3LoHUkvVGP8WQodcfBjf8BRr8Y2uM1QF5x+76olgc0L/B5p4VfUhS
5CoIxskv19xqHBPMWVl4ly/h8xHNAUc+d/FEJgjiGHfU2fTenYCIeZGTXW3fNNZWVz9s45/rA1tc
7ScDm61CLnQ4WhQxw8QuNnUm7t1+dPAwLo0t6MZrVKe1eZwdwLlJC+WX8CEyyTOnT7IHuHCFvLUW
YrplTtJKHgqufZbgUwXfkZEBoRH5bCV1vXRrmD7VpHgPWNiEop5+xEkQUC1dZ3AxDje8N2BRKu9L
J2q7SJEDzY5u8ubD+pOZEQzrpfvoZOCNRXa78qS9BP3NfsX0cU9+RViQCoIZ+BUKBpAksrmKbEh7
p9+4esxhOT3QjQd7zn7teF5cNCejnyW9vIYDVdUg7ihebQ/+PgfI4W/Qr7m+Nhc3BMKEQKNMrdQ5
HLjRHaRYKOIYDup0DsZheVDYo2ilUrAM+ITNM62N0ZAb6LVeD36Zc4E/BOgYIHdBgGto9qoDA9kd
LRuxUxncOL6xyVD6GhT59Er/yLq1BTVdmueZyWk4Z04JUH4gy9GGJ1mG/M7/VSlrw2jkNC8VmM91
UW94ucuL4Tjwldt86Vv+O07M9vka8hKzGW2GwAWs1yTxjiypd74NgDe0XK9P6eKt7sAHB69L5JcX
t3rWNaorEsQK0I6JeqKjoNOw9sg2I1pgbqW207+vG/KQWtkBvxXcgxXBs8U9c/obZtc7AAZtkQ34
DYYv6BtKtMNt7hV4VOmyjwsTKjuDwfQegnnjTZXY9WOu6n2L99eKyuj/ZzJAmvm/Tar549SCBRoK
I/ghpgfMWLvpu4PwfxjtLnV3zIlKaCwMmCQU29Ta8TUdgReLjaDiCvnPCVQ4++aSiATibCWOSDY+
EEOCn0FXMoDFZQVmi4v3pDNpxJ4vK3sMwxyy9pjm5BPCmyn5GU5KGStRls56kLZgQoQWPvAWs+tE
GIoYZVVPeYZ703nlgXdgkI3fV9bt0nyBGYZDyAfa6MLkxM+qxArElBL2OGIVDd4L38gnuIMZ0y6z
v1Doj4k2pwBeD99VVf7TNP6zdCgUqnLyhbYOWTmdFo9GKLWCroa6GaoPsyO4zwxcTDVwLGmTbymh
LwBdHlot4d0ITzmaPDtdvnVVvmXZSsbwpyw3Xz14pKEgjKU74WxnnzaFKQKBzl2cVk+1p/ZJ7XzP
xjTK2xdttRuL8V9wnpnquD36eH310QrcQkNtHxs3RaJmR174cf0LTZt2/pPwXQLUdT38d865Gf1G
SjTwpwcyXKD655yMe8iyRJSqhxKcfJquKessre/TiLO8qYLxzDhqRKyElvAvdDaNmX0kqJu4qxCf
pVV+Gmu2yi2j1coeECtFNh0OSeRX79WwcgMt3XenQaY9cJJL1K7BGytEkBFHsBAyShgE7m4ox+Nn
e/1rLT1KTkPNFlCZtR2HDGsaNwALN8UWxod+8klTtrHhezeyLqq6lWN/OSRsLwDpx2k0x0iJoUrS
3sPoTCoRScR1ah/H0Iw6L3ygHrQE88fU0Cv2A0vnhu/84YpDTwYqm+dzauS1O3ILhyBxwA/wg4eE
reVIS59tGg/4UlMNao6oKCszgfB6i+vb88fqKR/7AShkHBjuJskqKNuwFvbBDdBCK5f50qKEhxVc
IlDBx0t9dgDVVY6b1OxhWzI+pmTXwqps+C+XCAQIcYWEjoPW0CwHM1s1FIk7wKi1+2boB8a/JOEX
L9hdX46LI4E0lo2uYIBu8ew21L4aM9wkWBtB8tp1/buoQaEb9MqqX7zwgUTxIVGFWvQFnwRcScpM
NSLFC+9dvvXS26HYjTXAOk+muy2tLcEbwbuz+rf/ML6TuLOjiiur4wPX0/FR7MJUHIl8KXNjZRaX
juDT0c3WumCJZvnkoMZ9p4pr4v+agh5CIM1iuyr8XVJ11kYWxQrkYjkuQD5o7kH1Zr6z3aGQpEGv
H0JjeZzkwW3ve5tRG4/UKKLCMnae9/v6fC7tamzm/xdxjpalbZ70BCxYsGdZHIiHsFsDci/e7qch
ZksSjxtHegwhgoBCLQE7a8vZExu+Vl6M9pINl0XarmzopSPyD/PHQjsZShqzzUbdym20cLFMerSS
3Q+omsYqHTYEqKakVjetk9+Zw3i8PpkrUeeTCZSGSkG5xEjVo67gJvJk8/faeGqcQy1juYbYWtrr
J4Oc1y5DEnYpSDCA/wpwDm85ASma/4edcBpjtt/gM1p6zEYMJ21g5hq5Do9sVLTrcTO28MhcCbc2
pNnGG/MgHaWJcD7/loGIUqjtqvHQn2tklmB5WPBT93/C68zbAiRlrWxwh8YdtMuTnWX37ANupN6P
BCyDXVhaxasqg/TBV22t47FmxiO6u2iLDSkb7rjMstvWDaApf331LIx90uS2YUAKAWZUi88v2KAA
ibzF6xUFmCNlN42voqBf1aiYuqrzwU+vczxYofoSznk+MMcFGLRHjWwYpHtnBNJ+Yrl7m6kBT7Y6
3I+9PWyQvtwrSLtHXJR6ZZgLJ86kogPWKtQwQNSfHQfAZ4Ia5CPZ1wQEUyjk4bK4PpFLJw5CwGMR
ShguwHGz65xpSVuXIScrvduwPahmG5Rx5n843ATlcK8GPIZXOs1LHw89RkijTkrnFxKfmUfy1imn
jNO4y7y9gbwTjPnr41o4XrzTGN75AqktE4iltsBZLTdQz1Fso/N7mnyBci50Rbr/kErAdwItSPDg
pkxzNosAUDOvI3iPJtaNw28q9RkkKznl4qwB1YqnH1Y+OLDnI8qlk3CuESKwsOR/DPn92K48LqEZ
t7Dipzx50mlHH3iu1NMKVY8p7BJAKUzkl8mz9rtrpv07nK0qqJVS+zNrivBIE2E8+IVob0Ru5VsB
BtuBliY/MlG3H46i5jcpSnowLaZ3wnAZXhVeSfZlz+gO1gDdDZDavRNpv9Af6QgRRo+pLIl65ZgV
tJCDepOPortvk8zcjI1XxUnT2ffN6BuPtaSqhYHXqPfSkuybLazs3su76plWjbpzRNI+ZUbd4bXJ
K4hxpnkIxbSuYRtm2t8DnUJPv3AaasO6smrfui5Jtk7bJw+uX7vNJnETaMZV6JBCb4T7kC/V8Nl6
bz3ojWHihpe+0uxoudLahhSJTtR1gXPglSorlJxlfZcQMv0yKo49rIY2tuwK2Js7HHrOYTnspOfW
O7MYwnwPikF3QJVxOILMkLDY1Jx8YZkObgavUZChUQVJttTJxipyctO5syuTHtgQAtFdNWbTRB0m
cTfAP3DjAqcFsrKXG4e+yxLoCrh9uBNen+xzHXr/5C3Pb1B9NN4E8N2fmgb0sakGZ2tYnHQgFzkk
ixJ0Q50NPKMd4ArN1PpKtB2ira282yzvrG9dVtu/nDIxnwY/E9sSsHIkzOBHZRujKLOveeoNEpLz
ZfazoK66EfDeeBdW3x/LwtIAuY/5Pf7v3T0PArBkMp/cU2O00Fgh/BgoW9zbiSs3damTKpIo934N
pe09DwULBVzaa1KBLRhkw47mjGV7qF7Yx9Ju2udUELkDhTZsY0HIeAPA1/Dp99xEr7dGsTiAEft+
AJO3jhyIbj8F4JE9ZFSKCgYV0xkO251XlubFS1lor9yIilfHrpTygzkeDyNp1cM3pxcAjmbWqN0b
m2ftPwL4yJ3QWXVDO5O8FV1F6BEO1QnES239bA2kAHtldGODGv6z60t6bK3GNfe9Qwnbyk5SK/IK
1F1jR6Rjv8+aRj1nVT/2kcpCeje4Rg5apNEdaFIZ4EMoWX4Hq5C/EcwLjySEtF+Z5TbFpvD77K0U
jnq1of74GVYQumZZaLaRqETxVpBefnMzVBRAevTADuApl1/LIQufacgaD3whQmDL4OS3waDYVncQ
pMjKZniz5WjXETPq8rfqB7W10FB8s70E7LssQLMoyu0SQvV5EvJXklL4EyYuHyKG5PzNHm1jV9KO
8MgszQyYf6qGd1Kz4UhBwAijYvC826Gy6QMjLTZwaboKuwhgRp5X/e0wpObHCORTZKfSwU8HjyaH
YHjpP+Q1HthQ93LVUdLEwNHh1ekI01Fd3zi1kT6NQndlBD8seZSBl+4Kt0W9zNW8RvXBVSCeifQn
cF3Dl8oPu2MeZCEa2ygCPhZ4oxWgU/JNVZf1NxZQ/oDTsNsYdT5+93Nb7rQDoTnSF4pHjV9BM0iP
I7tN+gSpazh6dC8dkb8qHNc7UzR2HyEQO4IrJXcAeqT3TlWKF4OO/OBx4mI7pBBwCTzebhmB6QcI
Tv0OspXpB4g1RuSMvNtCYMc/QB8HYpcec/tNXY8+in6WDUwINJ7Zzhl9uNY6ctgmonC2ZZ+6w77y
vDqMg9xxdQTNgyaMBkhjthubNxnHo6xGd9itoCId9dA93EKNpCWxD57O1rPS7C0QBCWSolGGxhHm
1mMMcqCu4tBs0t9wsgDxW5WyfZdlSLcjqasP36HtoedZuoNoTPNBmNGCrQNyVW107bb262pDpknn
haG/OlZn/h6cNIh8Py2fAQzw71gbNrdw8tFHCwsRdgcGX/PhWWoFQMb031tulj1ykKXgNQiGU09e
dLIz0Yuw/A87/Gqin6y92KiidNw5a+5Hi9ncBBecdE9QTJ6FrYGBKq2pl2w0ewnDiqxeA1YuZj0n
EaZfcFLLY11lM+jooKnbjZ+V9XPyAQnBUPIICkLJjzDLnpx2TaFiMYV0TKhGhKiVA0A2vdRPosrG
F50ykDSkE/QxObr9rsuTCNZpCT+o5Ct1fgq58hZfSlRQ1fOBVERNBSnXecyk4VBXn9rXJX1Ikmjw
dm21H5p7uvaoW0q7TgPNphSmc2PYT11lo37r6n8IO3ZrjqhL6+I0xPQTTuZPSPp/SLuy3kp1ZvuL
kAADhldgD5nndLpfUPr0acDM8/Dr73JL3wnbsbbVuVLeIu2i7HK5XMNabZLyXVvpxVzYAGUnf18a
d5DgwksOPV4cmf1UQoVGNsvk9TdvupqWA/V2nq2oSfOAWnwrgcYDE+9AaHE+tXEbXdHpxshLtqt7
Pbn5ZZ9mIMZNQXVthudje9mWbESJPRktpV1d5NAmcp9c6x6kroaqtfcz7AZAjrcyhJcX5k/X0ksg
A6CpAUAyESIC1XfVQxq1gITSrk10FiajA3IdzDETL0BU5eul4WdsPi4gEJ3xYuv1HxRNAue1Vyy0
2D7k0qyJOt5J0cY7j7xOAzILl7GqGUpmkzaaePC8BCkcnoanFuOMeQdUGrw8zfZ31j4n7csXtOCZ
VyCagCVDpOpDFNRFS4fXTOHtmsbvMWUCRFq3VHVQSm0FLgLd/y7QEUQOr8lkSF5keN6S6NLU/m1G
wMspSgwqEYKH0O2lYdMMEYP75I0pRiRCXcXoqpLB/79xEVXWjq7l4snsVr+bbJdVd3P9+JUd+Vip
Ty9mII7VE9SoEa419je3+hEVwdSq6gdSy9rsiPBUTg0ziR0bckoQVJEXNirywqqlEm4jrcEDKbKw
VE2xa8CG2tmvxl/zh3DvsNFB8KcsMwF7WUOHvrtkw7fWe8qih/PboVimP5fuZse9qEQ3eAsRmLRP
cnADtV+4EzgvDTpTka9DCHZqUos+YO63QI2qMC5TMJ3ixtb/mlGKrxPCNozhAXLaE8v0OkbgG6/H
KV8KNLNM9672MNg3MRrYHYVXlMUDW0nCIWwQNyclBpSCRT9YyTFuXd9yHoBSXv19FyzXyQG9KCCn
ecrndN1Mo46akkHSaADW4Ha19uP0lb3HTBT68JF7RZ/5qYh2BreaEaHQ3tc3tlf5ffGVs/4hwBZ0
yMu+ctyEe/fxBUPiTnJVRQdHNbYkPYnooMKANHqvsVynalA9LZtu4Dk4epjivdZkPlNd1LLbEKDI
mMNAGQhA4EIcWNUrxmEn1NYSjJQX8T5zFh+QggbbnT+OsiKesxUkGBhY5Fur6Lmgrq+vkVTKLksk
NXa077p7THxGQTsC3Xp0nB+zbnShs9r73ElJACh0VcQtM3bcy3/sENVjUwhO8p6s1Wri6NJsr5sz
xukfY/2qB+vhbCiyjjI3tBUl1DTK2myQV4Eo3tCbkocJ/EHnV1YuAUh7fBoME26CHyI5uBQYT532
3aGubsmoOExSC0EG/3+/L9wHXglIwXbG7zflLzawMC6RLfHojqQq3Ps/WFxiDIynHYaOEDqi518w
RhgialoAXAzc0QGXpo3Hj7a3Y8DAImfVrxStXtQ3Y1BnZdU1GpZvF+T+1m5AZmz0GdDKCUDT0sk7
DsbtEHlIfCnWQvY+3H6gYMSYThvWga/FoH1znfvEuSySXVKBxPiyqY9E1XwhXfrNeggOADlH2wN2
GSqLKIh1ae879YLRwmOMBNF5I5K5mq1iQvBSegyjIwsUY2iYJC+9dqvrCg8gtVPODIG+BNQtRDud
tNIGIgQaLph5nWQGwm9V9Vd6rD8kiOP3aZl7FXo60CcAWpW8e+7ovszf8u5aA7zI+fVSKOMJxzry
nHZqTCiTpPWxYuk1KP+O50XIt+S/9RJf6B0xl5lFHMPGGQ4VmZBXK/2c5optUS2aYNLNmLWWEWHn
F4wQAxSDlkACzEJrfJpYrlg1lUr8/5uYbKkB+grMQVybvRU61UvhYLbbVayb/Ix+rJvgDyPdSKnX
Yd1idtTRBNp2N8t00zgIoEAxZhw8sj+/UfKrzcMwORgagL4gvvVqtmSTZQ24TtLrtLiM5rscvcem
8Q3YSgNQxyzfMgJUgn28FL9ybnlnFnLvBON7woqW85ohPw3RSXdZDkmgI9GfqOiepNu2ESKs6GiV
i+bwk+u5B0YPbdGhJV9ROpMeqI0M4ZZpynS1VxsyZuDNlBzUYFAYn0qCEBQCi6tONQ0SsJZ+pFXB
qGqqlVoeCn8Y76J/GGJOzbsCiZVTFei6Kl32zOBS/aIAtSRgp52AAq8NSDfLIyon7+j+uviCDXLi
W0zTmhjS+9R1n00dc/sZBVQ7fihcguGe56lrkMuur8eOBuWsP7Tzz7V/RV/8ztL+Gl0YLxWAqSFQ
5VPD9FOeQAPNWWtA94IZGQDv6aIfrVGzfwFOKrt23cp4Oa+xzCix1OD5xoCDjn7s08We08nguM0w
ysQ3MlBflHdrvCiOl8w5boUI1yJkz2ltQUhC/kkpCjrH3K7xlHzuhtfz6vBfEkOfrSThjAHYbYnH
AeFxPQOmFFhhGDAKTBSJSP/9vCTVwgknDTeJk6MQg3jRe4/jI82eKN2dFyE7CHwCHsC2wAjBC+Z0
b0yzabp0QmtZGb3TFPReqD/XqEjq/uS9E23fxD/PC5Tr9J9AsRnKzQd0E3cQaFZk58zoVwBreIEi
6Hkx8k36EGOe6lVXttGaJd+kbO+UO8sKy/yJWF9wVJvVEx/9dgnI+KGBFNK+Feww1opMs8wRbn+f
/39zC1MMqs/gWcOTZAZ/I7ipmepWku4/vw2BTYGRV/F5PLIuB36lgT5l+tT2S8Dm11a3UExEHfQi
XVAmUg0LSw8q+l0x0oARfEzYnuoU9xVFzgoSPeM6jTCPwvZlPPnTYCBu3p+3Aun6bWQJVmAC79+2
W6xfghFQzUHPvMIXfIaJ5c50I0F4B5XuUlrtDAkNOjLZZd0+VfFjawVlcxhQIEbszC6NeA8wfsx1
BWWpeFFKAxpq/+F1QA/Lp4AmmoAbOUSwQC0xAN1X0HF5sVINBeeWuRWGo6MSpb+5ecypU9w5GIKq
At6DcGNgvg8w2lbcKtZcesAxroFJBQDdfELpp2Y8NV1E8EXjEzN33XTZewqnpRLBD//mWJDCW5o0
t9DNzOhtNgBPrWS3ZasCJJeejY0mgqOH9x3ddIWYbsz7K5tOFYIR45LNqRN2Nrt0vTzBNHp8ZTWV
6pUnPSUb2YJfnvohtUfgjQYdqYCttG+zpyo5ABcH4y9fOCMfkkTUbca60Y1bSEp6228t3e/N/59F
iCeekorStoKE3EI4Wu9NNPxYhaI0IT3qGzWEo+7NRo32FZjdaLwCGtacn84vk3RDXALUJsxHoXuQ
2+TG5krGwNDVoBYFdFRft4HrHzIgSkb3KIKdl/SnOC4GGIhs8U6AY8HYgaBKlhssJ3yQA/AAfkSu
xvF3HgEC8VYDd11f7SZypMX3Jbqp7XuU5M5Ll+mJ2BCTTxaYuzBucapn5GglA2c31pF1722C3vL5
B5rL7mb7mWSd4iDLThimTzHThNkE6xMJJSBFMXzBG/1MSwfez1XBfs7E9e0qSMqrMQu7/t/z2kkF
AvoFAx3A57RF5B8NXMVmHfVI07jV1dJ974BW4c63iTsFaxQ/r8USgstesaQyd4VL1NWxqegEFUvS
FM8+WhoYI8ksINiBZ2a8WpQ4UFIhgP5CuwV6mIGRfrpvnjsPSC3iLd1a3b6L1osm0Q9d7Ch2TNpQ
AqR3MLZhKA95TOH6bieTw/7x10Oa3yzt3Qpw66TtboGqtkOv6z5pknvwLD8urAOk7/v57ZMdcowr
A38Kw0AuksKnSjreWjqNhyC/AVmrNl+P1a/zAqSrCLhuFCNQCUYe9VRAZlrNrBNcpzRaD7xyV2v6
Po5dhUXwC+rTCd+IES4wnYAmmfK4xKQYzzLRpVvsB/ZkfWHwGWiDH+oIh9moDGDRog80iBDTpejD
yYr3xsD8nqomJT1XG0HCSyV1I2eoAaATVCa4MLx3C22c+VNv3Q00LKv02LlfKOm5aONy4DxQVheh
9Opp8PS2QbI+zi6X9U13jkb7heoqiNNRskeAZZvitaURIOkwDQkbj7GAzgCpwBWpSoTKLHorRPD1
TrYCi6iEECBS3+vO8OCVj+dNWiVBcAyElEUFvkucGfB8GfOdnSu2QhqDonZn8wk2A75HiFUyfUnj
qcWp7NxveoVZoavFfNKGF5Y8ACE+udFukExbv/LC20gVXy4JYs/c5g/+KVvRHvPat9Sv3VBJ4cFN
VzyrWzmCw4tbfZoBEZUFRuOUh9RcHsb5W7t69876T4F5Pp9mP8/vmMwJbSWKNlFmpMoqHKbMxmAC
50MZHrO/5lnFw2UrRDCLwuzMuI2g1ugdgCLrgzkcGKREBUkp83RbMdw6N2FTRbuJzBRiarzA8nnx
C+dnPx1rXTFoIe3M2woSPLe1GAA757N54JMO4uV9jbBhN1H9CG5QsMuBMcM2EVB9oaSHMV8A8CGp
jElxMQPgsZh1Jr8O81G/7Et6OyqZSPh2CwYIER4H3AQU1Seip8iuphn99xBBm9uGP5Pr1U+TwS8Y
waRMg2TNJSVlONlvc/xm1iokBckWoqLouA4mWDCiKoI4OONgFKmJS0QHItBUHRi6NPQftgogW2L1
J2KEOxHDv7GVUYjpezSB9/NdbzW/+1IPzx8uyXE+ESNcif2wNmPKZynzjt2ANgpj2X72MFPvpq0i
H70oiqtecjNSvINRRcPk7edaGjM0vWEdrnrmNK+WWe2S4XcSYe58eoJJoaf4p5dOhy/ouJEp3Maa
pU1205vcZYXt+tRmD75P6tRnvaJkLt0zvBMQ14KUA2Nzp6e77toiTrmgaQFSp5vsx7W4bNZYgSOi
EiPoQ+Y2ppMOMXN/aJx71u3z5Hh+yfiXfjpkIOPE0we8tIiYTjXpowaEiGieD8YJvfrpzmuRxcGQ
TuH3X6jRgGsPPSKAZeZIlMKF4gEcGEEZRM3JFA7OkcwDSGj98/pIlwyNIvg1cJEDwulUn64gGJOw
XWRhMEoH9I4FPZp2rLj5ZWfJ0NFqi1AcyyaOJsbxbGoxuCkw02EcogSpcGYBtM5aQm/0MPQyI5GY
VoqdkmlmYEQQ4IkI/T6N1LHJSTAzA/zLpAcfnNcWTUi9cdqnZFWoJ3N8W0mCR1pX6mAwAeolHigs
Buu6HL2LGNiDuGku/n67TNTb0bgJtJFPD2FAnUS5lyEpWs9gsNaBJsec3dJ6inyyzMpNB+9QTrKH
V5xg5Q0dvLxKkYnxshJ0PQeQ3SbulUP9he3PKyRbu60k4d4HP+aKCW8oVGp7IHv4Dv05eruRPJ0X
IwlugRn6oRA3lk14YWimHuO/EGOvd3TyDlWl4vOQa8LBOnGU7E8Y+yCxAVchQWKpKH8vGBH3vtFh
N6k4BmVWjUzyf1IEF5dmBmkSnjUd6vtquFgASTIfzq+VTASQbJDYwXQzhzk/Xau0KLxh4sPv/XI7
268aIGr1TnHbqWQIbqedpxZ3HWS41t6K3yYDCGYq4kuZ10Ht1AOgPggBMcd/qsecmxmgxHAbYHrx
Z10k1yMBRRth+xwIpHbj+i7wYxXuVHaL83kCnhdDM7gYA9lVyyZwL0HmWGPI9pbBYTdF5QOIN3Dq
HSYwQdZ9frtkZ3UrUtiusTbzuNZxVpuC3qLvIzCn4p+xNnaF5+5HWijcqkpDYeesFp1pkYNVXaq6
Cnprfo9qrbvIx+6tGvXvusd5p1LvtkA/mGJx5Rv6sbiC7YNZNJvzGou7UhBa6TUSV4BkGUNwP7zP
VfRdr4wbkAAo2hhk5xo5R8AaIw+Im1K4hkHHYi61xn3hdIVnA5kzf02DNvp9fhtlCTP0UYFCB2Mp
GAQX+z4sDDLOmG6H/zCdGz1zgiV3QtD/HhqNXRXZ994tLmzMIdrxcozt4Z/z4qVWxBNZyKAC0kBE
A3bGcWwBhYzgvfqnzwoYTro34xFX2nuhMcVGSpd0I0xw+sTW0wioYEjKAFuvdl6zNbvwOlC4aF+J
qvFz/6kl+AAbk3jMaaHWkmCgWnevaEkRF9LjMFd3rNfDNul9d1W2xqo05P/f3DclPgkweZCbsPpo
5m3A7MG3MdUBrKybeVkCtMvdxyPgYJh+jIb+qaidO5qChkrr80OTDb6hRKqUbrGjAzyIT7EDiun0
mzBNm7fTwI8PMtd5sveAm26FgDrwVSBx0oO6kSRoP9EWKBgJtLfmHxbxi/yYoxhisDCKSzB/KExX
epdspAkeqVqAQEC4XikQTPTlLUKe1ABj6vkDopIiOJ9kymzNzrkl2ehH3WHy00c0phAida4bVfj/
N2ZDentIjIVv0dC/Ea+/TgYnHKNXTMPtLCfdpcl7iV7d85rJatOcbeR/hiEyKbAxYU3Npc52vidp
egHEysAYy91I+yOiZ5RXWAhQjMdxJPtEq3du/K5r8X2eXJz/EsUai3zmfaM5Eab9eBraDK3EBDZm
eqg1Fc2OLBgEqwMeBgAMBGKy4NFp3tW2l+HNE1N7PzHniIH1w1c0+RBhnm4kOp5TQN/Dw3VjfMlo
gmbS5DVaV4UYqZvZaEJOxVSkr9x+gSbWEl+0XX1jjI9G6aINxFFYpqzYiB44cAVbGMFAF5CwaCB8
7DSSeIgKgUkHRrfVfswBFUdeqfU2r/shurMnv7RGgD/sOtXEqVK6sJ4JQtXOaqGoidxSZT04yWXi
BlN9BYzffPiJiWycR8CwjybarKbd+c2UurON6sIqd3Rqhpa/kasUCGUsWJ1DnA5hXLyUnm+pxvNk
GcqTlRZuxzhO6qTAKy9I1lt73NVoc7XHw5q2iKseifaYm+HMFFVxqSHxDkd+IMin2UbNyyfdqyCz
jpKLsgUrJmq4pasdBqh4fjWl1xAH9MKAv4VspWBI42IXS2TitWwnYPBFnKoN1iHHC2O13nBtKVyK
TDHen+6BXgd4PmIZcqliy9asCgE/oZ3fZvmvvvHGwIyd1F9N++W8brISB2qeOkYrbOAjgVbh9EDG
FTgwdRvi0KlmHbqsvu67pgrtPp4vAIjkHAaH/NOnTefP7lCFZAaGfx2tT4VTqzDhZc4UTh3tARa+
5hMerFn0ZEaUlQcs9y6toQmsht7kyleWxFxR+eKPXlATgJ5UBCbsWTyaLhmRREwf3fK9Hh8qoPUu
IMlxUJ3fdRoouajChj7vKmQiNYb2WAKKFrH8qrlmklYRZLIiMLqn1G2BEXxRTSq4K5Uc/v/NfUzN
gYFVEin1hQb98LSUe7retda381ajksJPzEZKzSbA6bvQxs5BfupiaMt4snRUxp/Py/lsEXzVYJ5o
ctU9KhpnkyZgOui5NvnTND6U+l2jwu3/fLhPRQi+K7Hr1fO4iJn+jOmF0YZxhXaG36uqCvD5DsfM
iW6C6+0Pk5nYftIDsERbeK/wXD/Erfeou4MiZy2VAIYZC3k2zo8ixmIGS6I0QkJ+aIOefbPIX7tc
juYJOkTg43EyFGHXh6ReuvlP8p2+dGRPosrPorsSI0Hnd11mXVs5QuBqziV68CakvpwijPPcjykA
lVAMshT6yNYLpScUf5A4Amqa4NeHHoFb7SAz1Xp3ZvVvPpnBeUUkSFx4ymGlOPQ0T4Jy+96ckxaT
EOVSIjwc7Nrv5mcdjJ8JLTj4i99WN57323LYQ0+GfcYe9LE7osDxPJgk1I0WaFoVfESjehZIDN5G
RzTHLUf5BtAbwjcNYDnDKD9CVie/itbhqk2NA2ns/QLbX1ZV9VImDlwiMH3kAGE2whJUFTAeJorN
bLu1/r7QCEAxxQpy0aDK8y732WJYwDUZwN9Ygtk99i1rpP460+kyBknIzhvWnPMgLxWoqweXI2qx
sXuJkES6t6vRUpG0yb4XdRIHJLMWWiPEbrgIDNHII2N5Frwn/CjTQ22dL920up61/leZDiob4WO6
p/UZAuo5MBCbFkwRBdfT/VhAnTvHLg8UtRY0CZ0eTmS4xmxXSNclbBsPaZwCc7fTAa2Mqt3hP/5J
OGzBAuYHRygUhGNyp9OGFaHNPHphO+lHTff2VEcnrW3vtQHM3umEkAfttObzWMeKRJXkANo4fSAr
44yeaEs6Vb2Er1mLCDGcHf+cEtc3gWF1/gRKXAkauf4UHgCDgSHRUwn5GM8NGSNkbaOdlVw0xtUM
gKTy7bwUyTV1IkU4UnOZGIBfxCqO9KKdMWLb3Hnu7rwMyYOCQAiHysE5QrpLWKyuXdO17VAdKu15
n2HYwI9jzwhobyyH3ssyMDFMWZhXAOKeWT/fotMMyRtjsi+7YngY+3VRfJHspMB0beAC8oS1WCMj
aTRZaAAENKr5G5UEv3BvI127H7wJtYo5VKgvs1SYKHA88aIzYTKnO0nGDmVt/qSpjQhkKUV37QHo
a5c0VfN9TB22R6Rw18crvQXg9Q1zNQpSiExhsH8WWTwv2ADQnBo4r+jROv2KyHaTeYwASDHXztRj
RLggehA7hfWseYDI6bOhBcj7nJXJFXq4YHQpy1CmNDBkfkEpa59nkgGoqteo9e6OMQmBZ7sOuNqK
7FJvljLZZSt+ye96p3uuvNQI66jmaGdlv+zi1SleTKe3OY6N8az3lva7Kbvm4DHNfLWjqDnm/VKE
LLHW6yS1ClRCoijxY+Ci3Q9xO6salT4/M7H3CMwQriOucUQag2zGw9scyzxwTcx7mfS+tP/pUUbI
jBbonGQ/q5oYJSlnSARAAL9MeF1eWH82OtY0ULxWhmXnuQ8kDsvhW0mfk/EdhHcpcjDOjaWkb5Sd
b1wGqMwCoh1wmcLRm3JzsUEjkQdTAnBVgzO7ZHdOaymaAWTOCiyUgPKAbvyFcmpcUw68vHRGJ3Q+
eIByu0jrH8x9c+j+/FGSnVs0u4DX2uEeRcxZTVVLBsz25IHlTjtzzi8cLwuTzvJz8j2eLcX9Jl27
jTTzVKl1NEfGWkjrVwCIm+Yup/fNrFg5uRDA4qMZmfejCBtkJtkcUw/cg3Mx/TPNznzv0vGlYn2l
KDPLDRDUGSjPoTqL0aJTdRhaeNqJv86raELP6c9uQWfN1er58YzK4M6klyMmU2sVTDTfetHvWB7B
YQOXESY4BdNwrZ5GToFVdPqXdXia68uYAXzAz7QXvT0aqreKJCuASQC06QNyCdi+KKifqjmAwK9A
Fx1spH/B3PpMAj0Lo3TXZz5lbyQPYkh1bt36cN42ZRHBVq4Q+jMTkIKTCz3drj+kdD5Oi2ouTGb+
/I2ExUTd6lMute2n3swBdMpHs+vuopmOS1PwvuHKWRXRh8wst6IE28+qGF1viIADNwb7VOwcXTv3
9SL/woHeihGuxpgtzdomEBNhqLie7+fszSuqIFp+JUDPPL9BMpePXiKQ9njw+ZbYp86z/V059Thp
GNXwHj3m+Z790EZPAwimHVWi35TZgwNnD7YjAhgz0d8bjTY2LeFBD/o4e8P36idzxc7ttOahi14x
C65ZN0P8vlRB4R5J9rurbxNao3JzcMcr3frVao1f1E/5eiydMC1VGDwyY9p+n2CvTtORzI4RDwAy
mun+uOxb+kC6n32qiDz+9GSLHgA3HtBr8FrFLSQ4HtK6nZHYWInWTNDGdcgXVDM4eKzfZw+Ns4SJ
QfysL3d5hcs3/1ETwAEFefOPTS6z+bV0ATk6B7rzMMcKDy+NTLefJpj5YNYEZV4sQlNcAY0Ki79D
aqhlIfGeWbF3WDhmxwocbHERln8/gkUwbwnx6JcC1pL4hmgaJD2QiQJpMLDOkTv1IyuYVJR5Mve7
FcJv7s07Putqr8SAIQIA43vf+3Z/oMWeJM+TfSyiO1PVICELBLbiBO/bNIsdpwvEOTYLXMe3yO2M
YTlP9TqSWS+e+jqYAZD5RYX3VK1h0WzHqOBtSTZi4vCiXR8TANNZxnuuQt2Q+A1cl3/6iNHdhpze
qSgMxrIitSAqZU9O3GKcE3jE1V0MrEUSYCDsvJeS7NeJNGG/JmbGuTZDGvhS1gaYj5jPTxPLd0y/
sH4AZxctLwrHKPH1JyKFPWMYRC7tESLNluz0fgin6kZXGYZkw06ECO5mnRiLWh5MxVPhN/klCo5Y
Vh9I62OjCKlM6Y7hPGFmFqk+FFlOd6womZVbC1/D/CmdL6b0ti8JhvRCO95Z5XPKrCAZf3Xlr9S5
jtYjJW04WY5P9L0LKPL0oo/3bZSHxrDDZFUw5wOQNveIKDKw4yV3k/f3lyCqJR+fKywN/ONQmil+
v0WPgofmJaM90ObnpLk7+uu8dUlwRTnTwocsIRprXczorDxKiZqflR122rcU6VCv97PkQl92bbqv
ybVn7Mzqvgc601IGjfno2W95kRxq1RUkc7+brwGJ9OlGgbksmnQdX+NhmVFYjUECG9iZ7nfjBYDJ
/Wh6G9r5YNv3ZRFO8xcqDhCPsTmH4GWGufdT8QCvJt3MQ9OouZ+9Z3NFi0h1OSeKC1B6vj7EiMO8
2hppXpdCTNm9pe0UxvWxbMqvHOKNEMEh2paWzGhrwlJqPzrgYg/pzlEBBct8E+/L4nMVFAhUwrky
hnnKM16WTpyfeXSx5iCKvGgpwGazq6r6Nr+eN1bZumGuF3R/SBqhlVnYHr3X0d8bLzh3y05zj7b7
tH7hCuajw/8TIW5NbU6ga68hom1u8vh74+y0UnG65VqAtRzzrUg2ibkmwMevPdEmXB/rcbG+6ey6
VU2TSUWgcuLoSBNi0lTYl2Q0jXal0GKcn9AFvWTXqLqe3wtZ5RE4fB8yBCe12OC6AM0I7Kt9W39Y
yLl3gWb/a6Y/hvEhx7VoD4VCplwtvHMwE4UXpJg2bOp+sCo0UgV2exHHv1Mkj8j7ebVkNwXKTf+J
EG7byNDdAql4oLRGu0k7Igi3Q1bert7O7BTvb5U2wiZ5S5wn1gBRHmjXY+M4pT/QHn1eHf4bQqSN
TfpQR9ikbFimztAho0kXP819i74ubuF7xhVRFYj4ypwTJRxOgzZtZNQQNVX/GNpl3v2uZzwUD+cV
kr3mkS8zTN4fjSBZfLStbAITCrifggXRHXomQdli+NEwXtHGCSKzxUuuvqUuOSx2dJPQ+CFpFBOn
Mqe3/QLBRGp0wQKMAV9A3Itx+dcZn02CEvUlQHgqd5/qKo25oxYWFpNltglQMoxzA7309FIavTWZ
J8NGnrAFjUri5+kLrXZ5dDlbqz973whSyD3ejn9/f2D+AF3zmMEHw484WJu1fRMBRvSPm3LdsOgP
47w7v5mSlcRgDeeRAqOVBxCFU83qgtZzk4KQzGnSoHf3jn5IiI/qm2+nIQItpkp5SWx0K/CPT9u8
fRwT/BL1HGHrLObnrEYv8cU6XDOiqEVJjvaJHOHuHXUMo1uFh2QJyNddigT27HdfuOBPhAhPVVoP
dlkiLA0SDEN5UUC8b5MKk1niPwAfgDQkby+BJfD/bxYsc7S1IJmTByiLXnfVAPYqdtVP6a7i85sj
U6ybxPueiBPcFRBxwM+hw+Zy81fWpH5qGn6u7cB77mItVVOhKmmC+bX2gEighDTTCVv2jk5M32qP
cxba5kM2/D5v659NwkLxDo4HoSUeIY6gmq5HTjlQcFLQrkH2AiSGo19W+/NCPts3hKAODhJq1MSB
/XC6XfZaoAI6x6i/ohptDWGjpXidPlLt4ryczwcXcgjayFDsRbgkvqfYGld6nUKOYfzOgFwLMrPm
mwnKvxHoTXQKElsRMX+2w1OBwlbl+lQZoAOGYtGuLY+jd9n130FmpaRpk4Q1W0lACj9dQvSL1FPZ
Q9JqOQRRcxSle9pH8Y1BGNunHugw6qKtflmJEz8mhpscnMHLns+vr1Rd8Ohy6gpkNMQiTdR6LSn0
FO2ezU2HluPcfHDp99kOm1Zx4qQ7uZHELWpzwAub6W1JISmb6tBDBNc4oPma0eV5TKZvo/Vg9Yqw
R2qjG4mCS3GtCFPgBBIBwl1Nu9WkaGi9i+ovVFmxk6ivobaJ1xwuzlPVrDkpwacLQToNUiewjc4f
R6Cz6X47/I6sRz19nr1b9MV/Ze/+E2sJBgRmXRY7JdfPAPYQEL60e8fbld5OnxRpDalL+VBQbHgw
4hawAxUkadbOzm+m9d5Y3s4rIz8OGxnCJWNoWk2HJEErNcelqHYFKkL92oFqLkVf7MvIfG25GFU4
ASrNhJBHT6k+LgY0G8011NBYOM8/olWFcaeSwhP2G9uPvLKwa24gKblK2NMAPvNMxQsqtXa4SYA0
uchLWoK1121RRasHGY3tlyvzXbScAhwgQbbr/E5JXcZGkHC/ZF7ZRwY/yDNy6pb2T9zceGS3tn6j
Yo2SuAzHANQKoaaBxlax6UqLhtxbaYzAcNrZ5d2Yhj19Gqtb9C1kVUiLv7dysPeghdZGxQAFA2EF
WULi0c1SJEvYNTXuc/ut+PsoB+WYjQhh7VJgbrJpQdI/K+97874dX5oqWJc7c/j7awx1Hzgk3NAo
W4vDnc2Augcd0WbiRve5/sSawHUDC9cMW47nzUF2cE9ECcuGxjOX1g6Wzc1/99qbAxLsoKoXvxtu
jObVYDdxNCheDBJbPxEpLGOuWRaAeqEdMtST8bbqh9a7LlXlY/4rp88hXjv7WEPBrY9L1q2LC8U8
49cyvoP3LvIem+QxT4+RqbA9qUaAPuOpGl6WEf3QMHUJOP9QOkbucUQvRtqBxPCaDIrdkngiEA18
yBE8UTaNJsl6yInXO9MOo/p5VPVc8Z8Qlw2LhjOEOgiajwR7KHs3qcwIDemRiVZM/TdRZc7kAgBs
Btw25OfExxxx8S6mK4Z7wRYGSnnzabUrxai/VAQSZrzYjZZGsb0wSwx7gtL8nP6q6kcHszDnT41s
v3lG7n8ChNsu6Q1zXssCCabiQYenNrM7mj8mKi5g2XZvxQhm1bJmxL0NPZLuYi1faeOzSGFRkuuA
M0z9p4lgUUncxcmcQRO3etXS7x6I1EG1mS2Zn6uwCKW7Ajpu1yWc+kNk5HYzazI6HSV7O722+jro
ikaxLSoJgjIZQreq4o0qYDciyIDUKq446YZsVOD/30QCbV+jLOCh+UtLXlLrmSwA8p0UOyKVgZ4e
PsKFOoKYuIqjtWyyGY1X1XynaaFbXZPi93nzld3MKB3/J4Kb90aNvI27zKohol5uQak6eKGFtsn6
ptFAldyAklU1TSTzxaaLXluUQ5EXFxOy6GkDVxBBjSFZ9o3ThSY4h/Ml1Jxr+OcGSLfn9ZMa9Uac
oF8P8g4gzECc215PxjGlr5SES3usVb3E8r360EtwltPoAn5ohaBh/uGwQ4PMrKV4Bkl1Qa2fD2Lx
5hPhGnMbr8CoCGp8pH6e6pc0ubBidLw+MfaFmMP8ECSSEzbDNBRFA8evL8exeEYMn9fBiA5MRzGC
IF20jSAh+RCbLvp30doaOMk3La98TGGCD1BhAlIP7SH9DwwWzJ6IFqejVZ4B3QEmTnwLVa3WDfUB
E7qKaFrqcTZiBEszesaMJIYYU3/QtLdGC89bsjQ8Q+MztpijnyO0PT2qFXNYGfHeo2YFK5yWXLks
C0lqHo1kutKn27ks0Z5mlo1fep2iKCBbQ4IggCOQ8j9Bdg9kZrKWML3Zvauy3LfZcdLQ93pxXkeZ
PaDRid9ByA66IuBg0o9k7VzYQ2UczOjfcblbqCoHKulhRBrmQ4iILwjc/QHIGxAy1AF61ELTvYno
d4sePDsw0DBRPjLv0KkYFmXmsZUqmvpC0BXBpXblVQoezvrvh9KgFoVZwNIBKCfmLlpzXOu1hnn0
s+YMgUVZdyAY3GyChmYOoEEH3SsUNindrw+ZYuICDRJd5nKZTfVeUJBUfx+G/XmTkJv9RoawcM00
AsJrhQzDuUg6w59aG81V93l/vyJj2UVhpe10c3dequxaJHh9A/gPUxjoFD49azNZDdQfIDTqwbzi
o1WYjYDn0xrwy/TuwZ5MM6y7Or3R+giJxaUwDuc/QObrOXsDh/TBU0LsLc9zzSVDjg+wEFjkZNf8
H2lftmM3rgT5RQK0L6+SzlL7Xi77RfDSJVL7RknU10+wBnN9DouQ4Bp098UFDDhPUmQymRkZgUOX
BEWoFa9mtZFmKA+36BShzIxSsy6+8kkOoJcWG4OA4XXe0XjJqh0Er9sQ4sTImpytSVDlljkxJoXJ
pa6KZG7R89Obe27Hw/SS+xtbRrl2gdAdBGBY8Imd+6OlxCuqYsKOaStQc2ih5//EMxMgV0zsEWfj
elFulb/WZMWr1m0HgMzgEKf2E/G/L91bGiwPZaVf6ZWPmxOjKfYWilcZTU6MmucuFmmrmakBF0sg
Q0UKNX6hJokpOQxFY7QFuZpcKSzLBrrpBG7Z2bu1aOEyhZYTBtWLszVGof5cfy1JvqB9M5Ne7Aim
Y1anD90gsujDOKK/9/0LhwoD7Gh0OLhE5fcmpNxSa3Bn1AEAD/KGWyjdj/4zEORjsqUQq9rmH/hx
tNINwch2/oHc3OfUKvGBFjAC5M20axnehubrukOqkwv6H8wz4nErymvnVmrdqUCvyfGO8n5m1vsM
HHCb3PXuxiNa9YUwpoYBAww6gRRQCsGsZ1PaEaxbql2z9EI3b4vpyqwfmLvRJ1fezaeWpL2gA0jB
yCC+kNEcli64ygbgyqzKArFSw2JjxJhG3R5MjGzMff+ncd6+sKDwECgbVCU+STqzzl+WIRALClbb
QLPjtN0NiBzp+7od5fY4sSNeSSch19e0Av1kHSvqX2XOlZ3ttX7jblbFJfuvCUtqKuSzCxFkClfm
8RsPUNSdjxloelPrnaM/ZfJbfUsrVbkbAbFxgB9y0eaTtonnc3MyEjhVotdl88g13glo9026kWkr
tyMKuz6AmUA5OJKdklNmZg42Sb4c0YRt6LM27frmztmqGyodEo9U+IOkSo6BBUv7Os1M7MZCu3C7
dz8YfwcF2PW6duOEbVmS9n1XJJQnHSxN5gNY4OzymyUEw9J8t77vPvBuck0Pmr//c0lKbPASBuI1
MeBS698sYx1abheNVfbS9PZjl7NrqjfgL302m9eKknvMv4UaXXaT/93G+4w33W5xaeS12YU9brEJ
bS2CuPRODgUrnNa1W/w2sNv2wa6xb3QSd9rj+hKoChAoB0OqD5kdbgJp96RtMJnGCGyMP/8o2Ps4
Rkt2obeXvImmP+umVLc0COJAA4/UyvHltofNM2PyQYEX5fNdbdyBAiFcN6BcsRMD0orlltbwvIWB
1i3izLrmQ1y01n78SvXx1BHpNvPMeixdBjsO/UHLJXSMByP/te6L8lSf+CJ8Pfn6GP0HTFPY4KwM
s/xtbtIoNwhm4x/9rRa2ct0wzGhDVcOHCLZ0b07piBcgh62uAY3l29yHOmRKtlqSyp12YkUK8hDP
mFD0RgQmODputhuSECgspt/7yd72n9eXTxnuT4yJPz9ZPj0tJssQIDeq3yQAfffAne8D45mkUd8d
W7qRSm2soPyIrjwNoGj+cVG+sfowN4BhPadbnN7KaxL5mgDtfdDinDtlNDVEoOoFj2bNPywGKIjd
4SYZvIv1tVOe0xMzUkhwKPoQCTjFIgL1awoRbvPbugHlIxY08v9zRIrvrWWVuQ0qh2gx322mh213
nIJX2340228EiCWoT/n1VqxXnqgTo1Ksn8kITfscRp0GsR11IeSHcU5JiOQ4trw/UKLak+qRuchQ
g+8zJZHGvtV69TxiVLrNapA+Ty/rC6HcNic/SQpYGtNTp0nxk8ZswrPsqWkwE/HYaYd1M6oPiok5
4M8E+wGYJc73TdkM5VgPLmohZkzBbFQuy0YOonLkxIIjfdAgzd2upD4sjN9mPZ69B8N7A6Hauh9b
VqQvmGRYLKv1EBOL/2YQRKR5OMw/huB93YzqmKE35oihDgz3yoVld6r7bG7hTIn6Bloxjr1fIEGw
bkSsuZx5nBiRi8q+2ejE7GCkxchOmT4FbRxkDyCC6rOrvs7iZtziLFbF31OL0rHWzTTA7Dosui04
iyNm4gSYIa+upz95tdXS2lhDT9oQfsBGk08wptXPOYvn8cXaCLmGcjcEAt6FhgZwnNJuGAbN7jhD
Tcjp+mcPw5fHmZt7r13ewN6Zh/nkT4e573hMwfB16bvF21S3KP9lu4D+BrfEtVNOe2tehg1AmCrO
CA0JaEkIrQxPWufAZDbRBQDeHzXUOigYIRIUqn5mbjhsyZqqlvnUlrTMHVCEWgnZvqhppxA9/2jp
fttbKCnVQp8akRYa13bqcwGzrzhgCakR18V4W2rgEf5SCxzVaBONMDyuQX5wHqmQmvikT2dcDEbs
gKmYVD/Xj53y45wYEL6e5gWZnwZeCQOpgUFAwM4tRsNkfK3tnVFtCSuq4i4ISjyoH4DjzZJp3phv
c53OtmhY/mim3+20X3dG9fVP/37JmZYw20sTC6+XhUSp1cfEex7mrZkR1ZKdWhF/frJkFZowSYnx
v6jOLkbnkOgYCR2jwsdr6OkL/oDOA0MHuKtQtj+3VExlDVlm3FPczqK231ss2ZveRtxQfpS/Rj5y
k1N3nGQ0ex1GEgyM+d6BjFtzmarz4gFzapnYysD/S25UUFKq5wzXlNUeF6jDVWE1P2ZfQYucWPGl
gkblOah4mvDDTPel8T6D2mX9ayh4dfHIERJ0Pt6HQJVLfjDmIL5wWHDRWajsC7xDXXZH5wNosPzk
oum+4YTmw6FJoZeD84qX0PovUC/k/37AJ2JfTcs6QKhF+YtEnR8m7kvdv83jxboZ5TH666dMgZLq
FAJyPfw0DBL6uBuKp2ArdVEeokDQsAsuTwiwnG/thFs9qE/wmK/AzdM9OfRCry7qfpdtoZRUtzzY
1/9nSI4JZs3TjKB0goqTOd1M0wvXjvbw1pVHe6tTojxKJ7akF91UZ1XBPdjK0IpZQDLR0I27dMMb
+dPU5mz33MeymSUJ+xzti2ufXbdDbOc/Cnejz68yBtFFyK2g1omqkHTPLWlgF0xEhjmv99Q0I+Y5
F2zpjr0RgNJhDoeu2WgkK8+YUFsFAESMZMmjjNaQUJoUyJNqGiWWHqI9YlkUlFB3SXvh+CFN/kPi
FmbtbW5ee3k8bKllKN9ip79AfOSTeKj53WjQEb8grW/NOV7S2Jn2TXFD0puuPaTZY4K3yfqBU9tE
oUFUz6EVIFeCgEIZBgqNlqjEMMJko21zT5t7rbsibg8mQkyz13mIqe0Ns+IDyjn3B3sowA+CJkK6
yQrfr8rKhdmgsrQ/Tb70qAFDFoHNWnlR9QJMCvzdocVQVeRlmYXs2JyWd91fdPwyNDpHNn0FKAPG
PZTDQEKDsRYpyLaoUVTBIia49DqshrfWf282WR5VB/XEiHznzah721OAQSe/ZxBO1dHF2lhbVXwT
DRFw82POKZCfmE4Ogp10oCWeZiSs098MTCt58Kdq7jcHLlTh+sSUXGsxbO5PlKZlNKdFDG2UazqT
2JynjRr0lhkpjWfZUuedCTNJ99hb34rOwmHcItBR3XCnvkj5u1ktfCgTUka2tvPJpevfIanKpo2P
o/z8fz+ODFcp+OKNmg5X8BoJvdYKvS2w5JYfUhBJdKPUKwMWnPxhKlH/gg07CMlX2rABKP9ATi0i
ppyS5L5et00H1mQt7V4zL7jvDA2SvPMVJloPvTkc1yOGcuH+mpMTkLykmbMk2NWjww6zMT8suBHW
TSi3mWBKEGpsYFGStplrJM6YljDRN78tjKDmZDel3//ZhidkDaF7ANwk3iPnIZ65feq0WlNCB4kn
dsgTXb/HoEXmxXZVFXS3bk0xYAxsmSN0tVHgE4ye5+ag+ptYow0aLbvMwkxDLHWuEzTmmYfWb9Qs
eegzcjSKe6sb9hAx2bhdFNf4mXnpTOmjmUG6ucOK2nsNpWVQsY1xANCupd/p2kaCorrKzqyJO+fk
+uwxP5TnFNYs63HAU2wZduDlDD3yyizcMyhOXCfDFw70mVHpuDkcFLuDiRUmzV2TTsi9tlJvU6yS
dFeemRD79sSv1PLrUivgl6Y9JM6+93cWSWNbv3GSt1zb0UoLuz9Wqe0zsiP0G8mYgETixRt5wMPR
q8n9raffefvsj8nWBhNPm0+/zXWgAvOhFSqTM2D0rWxBjVgCsvZagmBg/Oks+6nxD2X3bC8xNh/A
wVvTcIqDircG8IZgbEdhUC7r6NxOWkOo1CZzmFmvbn2TDfv1k6O4RD+G8gEFRvnDk+fUC023ZssD
6UNvWgdv/m0We5720Vwd5i1xRkXAPjMl7aAWcCbfrWGKGHGhAQF6DKoD3yKXVMTPMyvSJsJs+hC0
Paz4+WE273pww6+vmPKjIFf/fysm3DzZpZB5q82GwkBmgiH7hY57QjdgxioQBjCE6HgDbGp+nvsg
pAMV84hZA4/qOwzPQHdtV+a/8iSmxrWFmaB8X1AIo+lbJWJVbDmzLMVtzSrApWaJKYf2AQqudRnr
2S8UEsAETZsY3LKbT2GlScymgekR3WAUYqQU2QiypLBGFFUHFhYgncXULgOx5BAOnIVZyTCsiCwi
/uevCNTzX6Oyn7qf8VzgJqvlvnbvdePdnX+vm/iYs5dixqkNud7ej4MzGTpsWM307LD2Mkt4mAFg
32OkKx+seLDeu+LNNZ6Qh7fudTmTneGjveuHeo6pQ4dc0NHd8xKSAO6LmejQOftNMXoL3Eo4OtX9
PDl3GabF13+34pye/Wz5LqUjMZweP3vEK9Cs95PxGtBYqzZCquLOxF0N+KKOHAQVdemgpjZJmp4D
jsvdxX6lQVD+SLE7wMxmW+QKpwLJw1C5XY3FIGAkXnfyc5gALz7oZ5GggBn+E2nUVLQlBsYpgAHF
U61fVcWGd5+jxP/l3RcmHIyiSd6VY0O7JMPf36PXErRplOn5PtDf1r1QgElgBlgplMpQaoet82Ak
OpoOBPDAvUAfO1B85nvdOsxQKUtTAHPvnCVux9ALroeofXbscIgiaNU2+2UrYqnchU4tMOPQxALz
hLRnBtIYGTfhblv/V+fu9cC1A2fmBjjtY3Tv/ESBmhga02BiAPoILZhzdxddZ1qjIzpNrruQUAO6
5N0gpXvFa3PMQ70YACkc2gUqObXVQ1WlwAjgUhqdFRuU1vcGntV3aNT3FGOVQe/G1pSYu6nvxhnq
6aysQg3SkHU4tDl5TjzWP09LjRW09Nw/mkm2dVmJz/PJH4DcwMeAWownh76WlYVrZx1aVnaK50sD
+dMiKMCprvl+2JrlNe8K5HMFJs0y7QvYFawmcmWwqQJiCszY+WpqxhxAIAInsC7eU/cqoYcx+eaU
h/U9qtwaJ1akrQGFizFzxISJ3z/meWx0ILkwXtZtfM5iAKjCFJvtQkVUQLbPPWE9oPaNNQowbnNv
MueGBNbBTRZcH3Xoa8nG5aEKHmK8FIrWUGb25TZg31paajC41AHTHHRmaJKf6w4pLaBUhQxACEF8
Ch9JDaZRIq4nz90HdgIOiY3BH+WSnViQ0hjeolPa5LAw1w8jCKSnJz27CvI+DLaEhD8HenycQBCb
gBfbwP9IHycZoSZpAoibLbeAQOrtMSG7agodH5KOu/V1U3ARnhn7hAXvkrSrBCy7a+PSvJn4oWx3
fr4z0qNr72crrvu7ksZ1cvStLfVc1U4/cTQQ75uTzBDaI4AKCEf19rpDKTw4pluqbqqAcWpCevo1
JEgSY4EJVsRsvgBrAEI8dACyYK/5Ub8lCK6oFYvlxM2Cxzy+nvyunqs8tyuAc6K02ffDvb68mdnR
7+84ge7Df751Udg/Gm1CSx9Sb/rP3tmoiKnOAaITrlDA95AdiiU/WdKkddOMWfC3BM0JZnfC0dwI
T0oLnoA3QSMakGPJgr40TW66Anlk9aFR3uh0i5NLUZxAqMAqgpBL8KfLB6BrNb2FjgtuLQf9pKuS
PxrBUctv0mFXu3Ea5GHbAyGBfzdK/aqTd2JYPgy5N6bDOMIwUOmBdjCsX9lwa/CXvrk0/h2geOak
rFGXcZz9RjjZpPW+5z+bxbzUCI3Xz/eWR/IRa6vC5QK1TUCg5i53RXWF/Ddxf+nDEfixDWuqA326
ftJpY8B79LkufELT3vvRD5fZ9H3dIVUYxqiYLuawPUDspODYNA7odAdM/viJjV5nR/+jo6mFUw21
FDKnyw50MVusI6pFRJ1MMLYD0+f70pafNWLRQCA4yvxpGMBbHmn6S22EPLictkiRFEtoCJ72j9FP
DBxL/oEq0ag1F7aGAFUx03afm8Fd9oUHasP1lVSERgP8AihtCzFBjDCfh4pUhyzvBD6DiELv0uD0
Nq3vgZi+1YzmsrFuiW7tfQfp4LpVBRUvEqe/Zj+1BmaGFMFB/KBzcMRoFcRXvDilrxY3j5rmXvbN
c5eSq5H0Me5xEDnYQcShdZEtkJPyXuyMHG1mR7ax8fq0FF8ZPwzbCjP+yCBkJEiXZmPtVdi8fo3J
Bo2l+SVxat2MioBmr3hNLt/9oAguqMWmY2bzPO7YME1hYw6QeR2WJGyXnHyruka/rxIzS2J9Gpzi
mPQ5A4PyNA+X1WzN0BblrhV7Jmn+sGxMp9jUyvlPAfbm/0gCJuLenvkcTtQ1f3lj51xUE8+veOqz
OcJdvTyyoDOwKfT8e9K39AJjLv0eALW+vNYqFtzk+lhvNF0/P3DxyTCUBpwEnkwQRjvfKUU2GDZp
0OM3+ks8FTTrD69vimRrqupDG0DK7jEpjv6aGHbCILWU+eLhOw4tsdH7G7tKjwgh4w3WdHqnTOuP
us1AVuHmzfzLr2x2W80TWhj6mDe7fM77y8mbu8cir1HZHUDo99JRO79vC439agJt2VgS1WYBL5AD
pLzgBJY3S8p0G7Ih6EN7XKMHzV3MndsGF03TdReWhSoQ9/0k5LU9/vsFD3Es4FHF/QhZXulb4PGK
av5Hf7R/AE1h6Lm79QOq+tinBqQYPtjp4GvY6BEITlA2qbUmTKgeZf9eUMLgL5J1QbqI/yMHcq0d
W0ZFO8p32x1j+W1lsZCN3caVrkhXQNCAKIfXoiBwkF46VTm22ZRPqEP7U0w1HNo5Wl8wxY2EByEo
AjHRZkNqSrodJgI5vLGDIyaPOlCIQ9OamSDCHMPOsDZsKT4OutCOC6iPULSRu4SjbjfFmKATTepw
rH50891Q77It0SzFmsEKKhNYNKHQI+2x3Amo6XNhpfru+jfZVuNi6++XnlKEj8tYiO6wP1ehru3S
udpYpy0L0lfP9MwdShMeVGZ+4Y7ZsW6O619d/SX+rpEIECeJdtuQol04fGirdB9YIISZv7kowf77
QBfEW3yU3YSYseC6ObfjjEZDxhJ2SuNhceYw9X8O1m2QkY0VU+QdZ3bEip74A0WpngPCVWJg8p6P
N/30TWPf15dMUaU/90U6KbmbmP08wsaSPmYJgOHlrvKyMJ2Ow3Jjdg+0utCDn/wLEe3MNWm7uaAR
1agvtrMNWc8+Yq0eNfWVtfWptpZQ3nSk5kPA4F7iPznNXZfOoZXH62u4ZUPadrxektIcYKNLHxf/
WE8RkMxbKZry9KBYiGlFPGLBtXO+F5hv0tTusWBtAAy6EwcgHeOhqKx5+gsHtwB97YqnPoHaJhC6
rHjG1Om6m4oeB7aKyLmhAo+CjsxJVvctINM1tj1r95b3MJZ7QBf2cxslZRDqgP7p83Xx78SyDiQ1
RfaNA4dSu5QRe26+8M7wkJqWR4zygW/F7+Nu3K37pkgdTq3IgIUuKH1QcMGK071VTWwvN/7YhHmP
CLJPyrd1Y6r9IpD3YmxMUNhKe3JpjLz2daCKii7uOkgPeaiVPn7BBkgYDNxMtni1n2+XCVlO0AbY
LrR6r9LrAUQrW7e40g0LFx6EK5Gdy3Ddeuqyic7YDgKuQAT6D+X6LbJ/1bYP/hqR0bqzT7xsWWBk
aJ4T9M7pVwpezqkFeaWQovCsxOnV2iZEZ9Jll8kW37MqHQG0AMBmMMiLVs351yi5hzM9AX4zGNf6
HLPx++jtrfyCT69f+Ow2HuEoBQFS9qEEdnJjgNK2BCctPrurH5ckTruLxHxZN6G6MQSXCFCXH5rf
8olk9TDqwwLkjVF8b7RLvH/ietxx9zHx9n5wyM13T9/X3kapV3G3wypUqrCKBjTgpSV0CEtctHQR
yCEoYUItmybHFg+xeguYIr639OCBIUyEg3cNzTX55BgFK3qzzAEmcNmuttow8THNhhmYGfAvYwdY
BhC1GlBTE3S1l/zX+uoq9vuZdSnNG/Nc13zgNIBrncPKvzXaDf+U64gBG8xyoG3iyk2uwhv7AVVz
uIeAnWvv8/yokRuydVkoggMM/DUj+TEQa6BdADNWeg2RxZEcnWT/haU6MSFlYYup+W2al8Azgqp3
6oEBTp/XLWw5IT7WyWnSOvAcW2KtUIII6+CdjFAtazb6gapqPwZ38ODCkwtlYvnZCqaqXAO5GLAY
0F1rKJ52BGMDVlhVt3hwwx7Yt8F73NQvM3tJtlBfiorTmXWxX058hHLumGk6Nlw5Zoc+8J70sb0S
dFmp5QKRhXnwucRG7A/rS6uIiGdmpTuQFlmKxxScXqzHPrkunJvZ+G51P6ytCcvP3xDvQA8cKjaE
wdFbk/KHsp9AD6h7GZqpOglz1t6WrhYWOtmIT5/XUTQXQKkHsQK8AT+9CQbWDhV3c3Tv+tBmN838
NLU8mqwLHfoVEPX9d5ytQJrAFpSDcQrkgvzclG7RNF4eoZOsGS85edT67+sfSbV2Jybk0rvD3CpI
aphoAOPs7DeLuXHP43UjnyPeB2IGl5WPaxiSH+cbkIPme5pmSFK33rRzsz6etnKIzyEPFnyMFOLt
jD6nXCorbc2tdAr5cm8MG+3CMXejBRqu8XXdEYUZyK+LsgnGAsTmPncEu6wcAwb4QMlenODKmiEB
/8yMjTehygow7+C2QyML9Q3xzU7Oq6Nx18iTFFaKBMMjbfJY6Ox2WrT+wtAT7bju0+dj6uPF8dea
+DUn1nLPyRbNgiZ7Rds8tJufc1U8m+l3fzGPfHhfN6bYbmBxBZECzhFYty0poGdZQ5K2xXYO6hQ0
Cj9nQKfc5mndiGK7+eITYcgUqF7QRZ17BDDyUHuCpWwG7sIJkcp4D7gp/T/rZhTh4INn2xci24Al
SmGHk6A0WoEH85J9vrwR8ABlFKNfcW3sAf5FoWhraBJNOPz088zFxy5HxQvAEhN05VImSxatDEgK
Llmr8fsl1O2EY1BET+4BjsTX8wie3CHBFH/k+SOLg4lMYWv4yKrxRsbcgYbqTB/ZkzaBbnrpp4tp
0uzXMumRilB9bI5ZY+VLPFqIpnrpDuTApgJaAyMi63XfTewaFeTutjV4yq4aj9r37uLivC182ZsD
J1euWeo/TF77VzP1+wuG7UUxPFYiMNuLbaB5mOcaKIbSwH0v9XreL7bPf1GNOw91n5RPBJ2sb03u
sys7yOe9AxsPjQ/UR1NVJonLORgv7cJ138aWgN0p58QIZzYNPDZSrbqtKQDNi170acQ7ffwpGD37
PQjQ6gvmLgjb3eSV91PVDcsVuqxTch8AWXqHURd/jCZQJQ7hXJH6wnMIf21YR/YeHcEEWhvgB0BB
0z0QakErIPFBdx6njGMAaDGJdleYlf6Wt0vyUA89Rf/Ec9qLctSyGIJvUM4Z7aqPULci1VXV5PUl
PqOV7qwg5/+ZrVmXYE3Ly2fQFTV4Z4MwfF/1PX3vh7Yw95rXVXgTex7L8S5P2ZtpT8P3ekmhKTMS
P/sFsQZr16XMhrRGVVjXNulRfhvcRAvXt/znNzRqYrpgyvMAkwDg4/xkUVxURGvBlWyWS2SD+8HU
hsOS6QcKauZkLP/LtK3GleowoyQhtK4DELLJRREnST27KnHKrHzvAnzE5n+H2MGpEwtSUG+qwqsH
wZaaQjpWK3g4VRfry7blg1jWkxA7cIPZ/CNSYH/19HY2H9YNKBJMUBRZuC2gd4UWhRyLBuBV62rg
KG7UpvbDGz3ve0XSqYtav0J5NAAB5r5MghSnsHTHJRxIQs14yM3yT5daGb4f7a8aOo1tvP7LVK6D
bBT5GejtUKqXAn6RJvOU2gBGTOxFM8bQJRuNBsVlCc//GhA/4GRt/W7Ia/OD2GgyX3MTNI5AYDi8
uazMDUtbrkib36F+mXlCWrFDOwPoi2ZTM0p1O3p4k+LhDQpvdAHOfaEBRXwW2AREqtj0XgNwHBJn
44sojaCxiHwSttDvPjdiewVtJuirR5r/MPb7gsWOtWFC9U3Aw/o/E9LLMABk1U0ydOn6+UfuuHHG
AMmuJnQwt9gtt5yRtpdes7qZNDjT86PRXfbIyLdQCIr8yEdFBxkScA9A+EjrRUdujoh7AoVQ7cE6
uC8P7hMBsbKd/DuVK+gQTkxJ6zbXeplzDSXKpKFHiJ1WRbp3hnjQbwj596zvzJS0cLPhpWOeYLS1
npN4cGkMhtWifrV1MLlrbrQeBFTXBlg0QWoMoRqg2SVjbVqPrA+whFMT0Z6GDYFG3hEyVKEDveRs
a1Mot9+JOSkk9EZu80qDOV4mIR1jrr8nYzgWr+teqfYe8kwUWEzb/NxJBcsZcwoHkBEC8QMAEnyA
Noxli5tpw4qsGcurVHcpRzKbgW3KJ/eu/ehuMSerFuzEE3nQrly6pc0/pE8bxz1MVt6h7G/cLKDE
Q7MoyZ7WF27LnLTNKYe8eV9g4Szrd+H9xpxd1GByiGTf1u0ouhlg7kPOgJ49+sOA8J+Hug7HqUsY
RuRH3LulEwXOIzOfDI7KB41JvR/4duNQtdcFZAM4dyjYgQn13GZAwLGe1gBTWHUlJvqsq5qxJzY1
5c7obkf0cLRgAxShilABWPjhoh54aFKfm0T+OFneBK4BbbLZTrPunZwlYGuo9IvGb9/Aw7HVqlJa
/OACAC+YELQ+t+iywe7bHGG35oWHdpsBteF8osYPM080ErV2mxSHcmblRiFNcQUDNGW5no9iCDiH
pScXPnGVuxPaKhVxLmp24yXtYX3PKI7b/yVhdIHMQkdK8kwroINuM1S+9Twvd84CXkm362dgMbz/
vmAJ72DMIgRiFFTyZWkCF4VgRKmsRkHEfGDeoTHb3boR1YJh8lxwxmAm5VNJ3Vh80uWdIHZzeThj
DMvaUh5RbIXg1IK0+bwFUjC6xZEVoSef3Wf63rCOZXld8y/k6QLZi/4ooBEgtRKf7iTTy6u54j4X
mEoDQ6QsiBrye321FIEJ/Ue0ogBaB7xIRhHnU+Y1VmOBIMS4NKfLyt5x/712tp7xioEr0V4F9gas
8R7+kT69U5SMU5FSDBmt9wFLx2M1Bt0SepXjprEXEP+G6iW5TQPC6riry/Z2moriiS4WvSxKs6wP
Cca7s7Btmb0z3aR4EqXyazObQdxrQpkdKHIHFJz9NPVJmNWYvtq5lHIThQPqPBUB6GMiNEHci6zv
2w7PHkOrNrJA4cV5rQL+AQ8NjmQUvX25l5zwPE06NAjwcnP0HZ+qJLL7XruYBmGwHfjONCf74HA2
Hbqx9aP1j/n5JMM8ZlbAbIwm6ScZUSiFTjRv0FYEXUm7H7w8ffM5ACNV0v276DpMCTQnwDsAoMvh
cA4yI6sy9BcLNvLQMyp6QRrXDzGus8UPovIKX06wfQWWiRfx+SFAeUarpwKjtoQ3/VXtu82DmQ3+
L7+xUMJZX8HPx0FMSSGoOj7gtyDIP7eF3CZw+xETpE1z11poJUHXeOQHu9E2PpXSkAc0F/T+XMuU
iT5S0229Kh/RZga4kVMD71V6CzWeXW+3j+s+fQ6I8OmvKXmWKGnsWl8GmOIuOP766o6z5vu6CeUn
AncLGpm+FXwK7K1d4sw1MDGNaVwm1n0ODT6S842bSvHmhyuAZKPPB9wsvDr/PIwGqOIVHP2Vac+W
R1pcadlral44GPGmkM5srxZopGe3TQE45vO6j6plBIuBUNbG1YIi67ltXdO8keYOGsSQai5ZFZV0
v25BtYq+AH4jhQJY8VPdhzl14iL2RrR5hdbbYj585SyJKO+D2EiQEcr9HJ7mdbd0GN+c8qNeQrhg
OVJkUet+KFYKaSAaOPhKNq4U63ylfKduaeMboP/gRsTyHeZHNiwoTg8w8qgWCISBjn/PLZQtxgZJ
Qqqoqm4SckvbGy94n8yNB6PCDzHhBZEATABihlMKBhDJrIa8yqtogsCj/eZuqd4ovjcCJwSmcbuj
6SHH0KpnA8cMTxU1YNad8tis7iy2obiouJFcgAvwKUQ1Cnv3fKXMIrFdlLiqqDUORvk8+Yfa+2a7
F7rzmDhQTMFQ7/rHVzoFlIYQCADI3RSPhZOUxciBVE8nGByza8d5Jd73HANl/382JKd4rqes9mFj
qe4SdoeSdUaf1k0ov/1fN2SBgG5eekC7YcJe+N4wiiPHlMC/m8BIBE4I/sMslxRQvMmuWrBIVJGG
4VXqeqjR51/w4tSEFC976hGUd2CiWLowwLjzuPE6+fz0Q4qNUgD2WIC0Tg5ZrjOCuqvtqsitaWhX
z9kbGqsoccQuOjXzr/UFU+1lJKsgCRMQMKiJnW8tbLmgYN1QQQDrjo+QT8Y0tY6emgv+wQNP3IO+
JVum2sxwEFJDmBEARb0UyVhG6qCpR8QZl8KfyzL7ybaIeFWx7NSG2IknB6azOg2vMtjQqpC+j/03
PY0zsrERFEvnofop9M9RjUI//9wImcxk7rQJl5ZzpblZWJInF3OQJAgN9wqaUe2yEXfEzpIyYUA6
kQmAmwktalM6olNvQmCSc3yr4GnRrmzoB7iRNQB0wbfIxhQfCfMaeCIHNq6DT2I8vj1WyMX1KuoY
B4U4Xpf2cztvNWU+WRGkAS5mZQWXIq5O6SjpOqZykKMBejjkmGGKG6MKPXpY3+FbRqTg2TZGMCQz
jDgJAN7gF7OqL4itCV4CwUCLDQ34iJzj6sY0u/MMYoLMRK3diqe0idbd+LSlPyzABnq2YvRbujgH
1jQYlUPLe26DuGpjP3g0iiDSN+KBYrWQYGDUGzLdoq4v/vzk5CR11yCNblAJbwfIsGKSiX9L/zkp
wyA+ZH5RIcFXR/on+aL1NXE6oWBVEevBYmPsVJDfSzfiqMqVUyvmuSu8mBKWJcIK8JOurh8Myu4s
bwufpDRjYb3w5LfxSpRO5TjjzeguGMQbC+d6mK0bD+ARs2T/vo2hiowMTSCHxASe5M2imW7niBYF
6t0egGatFaKBtL7JPl09+DDgpUFOg5KVgfzp3IhZtxUenC5AoY6znwK6w1zmYUqB5Smyx1mbYkK2
KHg+RVHJpBQDMr9pvXlAs6KkNmaqd7T5mSZDnGPSzi72dncA09W6k+JvPAujyAvwvhalP6A6wARx
7qS31G7jDGjU+n6PnN0DR02zA2/DwV38xzEpj+vmPqNghT3RRzDAVozCk7TbSQKSZSaUuSaUGVmx
a1y07Q91FtXeS56/GsYDIW9BerluVuUlRiFtqAghhQBi8NxL5MgTLTsUra3u/5B2ZT1y87j2Fxnw
Ji+vdu2970m/GOlO4n3fJP/6e5S5k1SphRK6ZzDA9xCgWaQpiiIPDw9xgv4Mbxlf9NQP6knB3yQJ
TSg+odGIBgYmqXzRa6q8WNoaohxT35dWdDkWOWiM2t+jP9yd10omijdJdKCzcGWIj1W7qvuZTPAW
4kx60BvNeOUlbLhs+lYLhph9IVJhaNJH7QkdJ16ZObXibHq9EXEK6M501ui3gs4a1bJPg77hIcBJ
c2w8UtYPL0gf8A14D0pcYNV3V7kbu8FSVHepUWDytKo3rKq+nbejzDuAkea68dtdfCa1bjcVHV/A
4E3kV8Ho1sQW5iXu+iDz8k3vqFjEVPKEXKmnPbBUCeQ1ZfpbTwYsJaUHigp8r7V3Tvfp9OWPQf+p
JxxxVtVuW+QwqFeBaVd7xJreTa1iYZQEfhfAZST76JogTxYS2apmPjjwoAPNzX1r3Q0TWQNx9/l7
/0SKYLm4HLs84/V9mpgbvYu+jUN7ZS3vcdop+j8yfVAL5HBBJDMoDZ76urWwLFsyhkg83Rezj1Ey
LUhUwVdyw6A4h7I7/oeCrnj125i87iKwDoEgylgl+ouevkR9FlRRf9emWOmqiBdScS6cHFA3IPXF
fYWMJkAX8NnnfmkObn5ZWD+7uV07vxr0xScV9Qv/FuLNAl4DJAFIbGBFIeaClX7U+wkZR+7771oB
QscqVYCHZQEQ6ZmFxxPSNPBgnX4kHCLsbu8Ra1El2utjtRpn9oqXCKaqiOKelPkD8icXjzRekRaf
hqkBeF7lolGSuTtgCYGE3vVmoSg7fKRcwVE9liJcHo6dlpXPd7ANhV3+1BbiHCJqdbdguGJPhra4
mBx3mi2aKgVqk25/kTWohgRVl/k3pj9PD065NmcVYf3Hnq/ws4TD4KeMRIkD5TXw9xTzFhMezhLG
JMFerVXdWqGdbHvVPSDzVjSNcNWA7cs2/2QSR8m3AcpddwEdYdh0wz51rP2SjpdRQXcMRzHqxkNu
d5/P+Hif6q9IIUmeaodFVQyR4OUIBtsJqPc+RCsArtboJFap4jzKTghH7aJIb4MpQJzNGYtmqQrO
EWD40a0FRnLaPp2/2aQHBGPP2E/K364iSMSMSeWzjksADjk9THppZFtqGW0SZA2JfgzJ1HzFhig3
gfYDLz9Umk/P5MTYZMccPTRU6XZ09W+V3hzqBiUH17waGMgES9VWGqmWvM4JPi4wZ4qRJmkXSjJM
RYQumgL2ooM1sbqwax/zF0RRdZDmr/hYPKhB4AfsnelmOZak4u6OhgIjsXNg485z402Wv1M30Kzr
NnpwzY3tKkKDNP7gGOAg2ByzKZg1QV97yW3eRu3dAKtjboHR20RYJnPeYWSpCeqF/xUjImN6j8Xm
yA+d3sXreHjW0Cxo603CFuw4VoRU2WdD+RbfC2UjMLcIKsVEM7Ddkyd6FFCiPvJ++u3shtpAE9DR
5NvzmkmDGAbhbDxy0DbA2+PUMWN/8tDkw9dyRus67e5rz8VC6nreFiTemEvxnS4EaytuMkc14yJV
9EiyEFaiARttegKfSYvy26y/LLl116A4G6KhtTmvpcxNUEtEwwOJM+pjQhrmtlMVxRlE5S3Jg4bY
v/2hPKCxplq4JYtdaJkipLiowRsie2E6WNgMSDExibb797r1k8BS0vlK7QaCCDyicOXi251+sWyk
5VwNkFG5ABBjIXqdAUFvm6BrVLwPpc6Btz5KPIhYfAr0VBRoctgyL+g2O8PgGYfBt+LiCslmQwMb
qwwAUZ+y3guc2cyv7YEk92ZijhcewOyfr9Og0giqPLzKMeQsHgqSNqPna/gheTc8IZ/GWJuZrSqw
yCritFRlwKl4BY03HcXuQEaMpPBaRE2kwQfLy+Igx7rlqE9eo2n+ufjmc1JaoVlXtwaeQ+fd9OOX
xaMVoRr2RqHoA+UMsWYyN8h1QnTf1rMDivh6FYPjsqruzwv6GM8gCHg1dD35a1LMEK1pJqPloz8R
9ZeV80rLOCiqHR7k6IwodPp49E5FcZ2P8hXQezUWtSHKYNiq56/9Gsmi6kJXCREysYmQvjV4Sweb
TOL+zdemIP/0igCgjNH7wDWDqhBm5YQYgmmPTqcxSvk55m6cYtqVbrGxNFUpSKIK8EZIETCThYAl
Ng6ZgaSyMVBVr3r3B7ryWzdCQI6bWHHNKOSITMxY0ltjOesCXytZkDTaptfoOiIqnLFUDNie+O2M
PESEgGv+xLS+dWA1Fk2h7tVe4Ds1eL7G6PPBykCXBVPWKCGBREB8x8Vth0hVgOw/dZqg9NaeG+bZ
lVenK697dZpk42EmaPn0nAoPSkBgoPZiAPXmCa7npH2SRSmkekXxCG6oZ7NB2qNr2NCGGSCCYbcy
9tfnj68kTvCRM4ezUIJeSfSRyYqzYlzSGqM/+may3go2bxdk5Aw7g85L+lh5hSP+kyR6SZTWcU8p
JA3eEwZbkJOstYisF/pKTOR661bVm1cJFNKRYqgjQLkgMOnbwJ2RMV5nM2bcXlLXW/faN1cFGJfa
EpxnmM/jGBDxZhldeyS0z+vQAGyRJXfUZCs9CiZXkSJ/fLfBkn/loJVwGge7utGbyIFimWGhcv1i
+0sYZaFGvpX+i6epVtp8TEQMqARSITgl9LIEO7pLMidxhzDSOhcmawIL7NfnXUNyskEhxSls0QXg
adWpQrQtUGjATG/YeKYeMH3O1vkA6hbsbVLxosuUQe3YAeSYnzPxRYiOWqEVpot2etwEhNwqU6o/
CfxpVQaL9fjcMyIIEIRiojN2wOB2EU4xJX0VNBG5cEsybDSW3SS6dlP2NjlE5nxpaNrB87q9ZtZP
bbtcNWYcgwcep7BPbtFDspE2T4caK3AiDRlZrFuT4kR+pE7FdQ3QN+//I0+BTU7tPncTIEx5UmM2
yNk0RrnTE04Yr6+aCfvRKCDRWRTq9D1eyCozYs60pyg3Sr48yAUwYY1aGQpmYtugbyJ0IJnG8QCH
eHKDuLsHsdX20+4FIRiaxaocAGjEc1kWZVs2LEYgQB4W9frWAfW+cneeJN1D2wOPYzztXMBmxGR6
zNrKsHKIqWm+rsYnl3Fs7EB3S8vpdMYVw+Ipo8HaQ9Krck2pHfGs5NKRU4gjjkgDWyslkG1n4MSi
Q0gb46JIVJAAyenhCPO/YngEPM7Aqg4sTCPEpDX6O4VzPSSqxeuSqM1bgjYQlchdwXdyKsJrsU6o
1BDcnO7ejq6n6huIdQZ67/XfbHs3RorcRVJuwBKlI3k82B6pNLDBi1ia1eHSruruOmdBiuK3sZqX
g629+lYwzE/atPu8R6KIb+EZAogV0plToZjFrcsGQD70J/QbZtUHGpObVPv2eSnoXWH4S4fvm2LV
BhSTAFsW2OJICrbuBrZvu34FmK/iOpI5hYWdooBaAWP3oQw9Z17SIh+CU2BExep/Iff/vB42AoRp
Ah+ETpyQLpsZBgImp4dz648GOVjYKVAodJCdH0Ds+KgXIEJwvtMPEmEiu0bjFF6HdSBV53CSkUB5
N8h8Gz17IAUBPsVtJ9yksePVPuohsJRzMWLUBCQmxnyXJ6sq+tXNq7JW5LHcjYSrCPgQPrsG9gfU
zLnWR75dTF2HeXQMOVvg5HRHGpjz3VDfpl4aFFkatKrdWRIrYuCQN2V1QNaQQJ/K09hEWrxs6jCv
+LSu9z7FuFwsUwUelHgc71sCNcIvctTqTuVUltFESarzVLLTDstsgmZ5IiqqTpkUNGFRg4T9cEUK
1vPyFtYrWI0lIxcUC6VVI5oSb8AAMJ4YoMsFfFwsl5mjC7a1BH9f69aNjlJqjm7oo9FfgrffjLdM
hVKTyuNNSuSnYHIQG27Ap5B50GE1t6aH0adbVOIDx/9tuW/IWcDO527RN/7s+DEinIPFfmBi83Xc
74IR56lq5xwpDi6mYefGM9aMqxid/vwN0c2hlsGZo1C8FZMIe7SSGlS3dRij+ABiiCLdp/rVgIwY
uzGnJ5MF3nKLxT5x+qMYt9Nyk6jiucxVjn+BeeqQOaETbSu7Ds1o0Q7Y+GXe2C15/3QY5JTKf9UU
YlRn5QYMCTWzXF9r+C9WIO1dEI6dFyN5xfxpwQGcD9AKBrBOdWG+zkC2zQ8X0oih8UKDYq9IetPW
KgZFWbjgzb7/l/QnoToKT6Rb0jQpjTosrGVX2uAj8bP1Mjv3n1cIs2poO6FjgjqnYLciN9psRP0r
jFF7dv34jXbplY6MF2xJqmxCYjw0SkGrwvnm4feC8YBtLAsrhiwzay7GMb5dmLN1uxLrOLxNng87
3bo1AK8tWhNU5tem8eA43WXck6C13ro8V6guy26Of49o4qHFs7sf8XsWEr3Uk7G2O+NAmuqQ5clt
j8pGARyki3wV3aYEJCIKl5VcQOAUxOoi8KsA4SWGnHkyWT4PACdWvR+Uxp4aIdYKFmYalhqyuu/n
P7TEnzzEaw6AA0AII7Snnrs4ccdK8JRh6xhWO5MtK34skyKeqWQIJ51EdV74UdKEXVoFS7StWLxq
lUODUjc60kRw2bhtqG700MTOt97wXcNcUbFKsvV5e6mk8Kh2dP6SxsdE7AhdHKyAiwFW2OPZZ3qP
56XILeZwIg0sRQYB/6kUz1gyF27YhAWWsRsYoC9SNJ8254XIVfkrRNwTkIBMR186/um1q8q+Kd1d
xkI6KtAQUndG3QCDS5jO+7CHq63cKKMuDKb1FtKOYd9Y7eUIlm2M6ZvhbERbc1YVe2Tm44UXjJgg
1wEQ+9R8RebmIIHFULbnZah8+pd6WW39wXg6b0DJDQYWFlQAEfIhSEQNtnmbGaxp4QuOeYX1wts6
ejsvgT/chFsaxHl8sRiYqTkL1KkiydyPZmchOXS9tASXGogB8mTGfHlfvc4sGxEX41IR/z7KBEEv
5nxBgo8leJZYaF9KjQy+jRRrSFeT/9221tF4mO3XUQ8/qxwEgRqaz+gg4IlxP40Ma+xrpDnN+I06
36NuH4/PnXlYVEObH7/TiSAxoPc1qKmKGXem0X1zc4Rs1fp4fhxPPxNWfjtoF+MtB0ZYsUDW29NS
D4ODLINeLMOtU2215KWLd+180ZgXca8Ac8q+0LE4frCPYlAdV9nYjRBXNCxk+h6cytsofdXobshU
4B+pLEz+AYUIKBN6VaeypgU75HHScBnqz4OX7Wyy3NVWt9a6MUBnSZELfDy4fIKdA/XAGof/Cv5O
tCGLa35TzHMZuO5m9p6iZn3e7T6GPS4DxLNgM8ByNpFZoM4mj9UzdjCP9S/C7tvsMmGAgSgexzKf
A0Ibc65IDNEUEexmGNjmaLlcinHnRCkqInfn1fgYV7EAHEEVz4M/kUEw1ai3TdW0WRPW1cppsIvz
PbZvrGxfYjdrrgJryrzgWBj/MUceV7Z1Mo5gEwq9xQ7SfE/cO0KawNX3verFJXMBoCmBaQM+Dwgv
4eoDne1ckQSGa7F7o+i2fAEcSVQMA1IpfJ0E7iTOHyhYL+lqgrJx0WAJ1R3zwW7m32uuio1V5mm4
wv8KEazmtbOGSAshCw5nve/T98U46IZqyZv046DHgHwRtRhs5z39OFXT9G6eQoyXk4sSA7s7PE1B
WxrTV3d0rsw4KhVHSCoRy5/RJkUnBdjrU4kJSSqiR7hfo/Inv2J7N2y1vTY3q6HenndzqQ3/igIk
4FQUyPSGPqtruAPbgequnZvAJ0jrFGKk/nAkRjiuTkTacZwhJirWzvR9TO6b9Pm8JlKjOVhfgvIi
tqOKEDQslLA7QG2a0DTvpmwzkIPuRwCPhI4KwSdVBsFHB+QZ0UEswiSYrZ+tEsrMfbppmBVmQPhQ
LCU/r5D00xyJ4f9+FBSKcvYcbLNswnwsURsLabpmhhMM9RdCKZ92+a863LBHcjAiWpgg2cfzAeuH
rdF7rpb4K5//SIRwUlEbi7EcByKm+J6kN6l/s1BFXVH++f9pIZyZ3vbHlnBHBmnVJokvxnzbgrIi
sbFnRvmk5u4qJiRHJhNTe1BxzH1rQ9hYJZhLnfnMwLLVyKszeqvBLdfTYq9aZ8xASTPt8sX/3+wp
Zg2Oi6EucIH9Ca+j+TjZ26hXFTQVXi7u0DEL0BJ4DWQUnb9ykxt98ANXBZ9R+LgIVW2desYyOQgx
4pU/rCdvQ8yDqyrqSH0DA0jAPaEKgtW7px5u6SxJDAopc/OOnR8tW0/FXRHFoZur8jmp1QAnBskH
xtSQ1p2KSmy3B3Fzg0CnP1rtuih/uapYKs1MjkTw1OjovGZxMVheBG2c6tmr3qjxI/fDyXvwZjMA
oOZ8EJKb7p8+QhByJ62oZxtvsE4D5VE6rhJKMREbzOStJs/nZakUE6JEH8eT3tawXdKRHXo3E30h
gH4Y1nezuZrML+TCGFT4+6WEgIFOed7FNqSZlf1WuCwN0LHcYH3K/rxWknoXMsl/gsSZf8CTG/Te
YcIhXnfRI6lWLtqHS7aj46p2dnWK6J7sIl0FHuYKfAhSR3KFO3cxKOiLMcgaRl3+PPnZ3qePJOIy
MZnmZ6GBanTbfSVtPhIq1KLqaOmTOIfQce42pXnXtDM2uW7N/vuMxczl/H7euIrjJrbhgI5uc50f
t2oEfBgzod3Q3Beaq9BKZUrhyIGblyxTCTF6/U6ysBkOLnjhmL9L5pD5Qa/KbFVq8X8/OuJx0SQa
tSAvYlfucF3Xj2b7cN5ysgfUsVcKB3tqi6b1uYhlfqDszWKK+1gCPTh1eyHoUi+KnWyCAI8OzwvT
7g0/CxojuQPTDhagkIu0umkKTAiUjurE8aT1nOcLgaTzzFbPUoh27PrZKsfLrIgvXJcdCjs9dL4e
Lk0FImpnTaiuiJfyGIb8EztRMHD1JxgcfbkKY66jNSA4Z5odFvq7niXbpFw2BhbMlF12hclbRbVC
6iu42oB3xXPuA8LdwoAALTJ+4ghWArTzujJs0L6owLvSi+BIjHCwsbqy8zMGmw7ptCk9L+zm9GYC
9XFp/Up81US51IyYBUVpFogLtCJPD4DTDdaEGUnkBQMnzsxDf9wO4G/Tl8CsX/IpOH8Y5Mr9Eyfc
2jaI+3vQueO81c8asDDeS1+vln5jqd7FKr2EQILaXxTTHoLG/EGvMEh1GOjFYN9o+sG2f/1vSglB
BONiWl3yTjsbf7j2tgJ7Hb000is/W50XpFJKCCUclzraNQQNYOnyrrPoyY9Al3VfV5fU/EpYQf+G
Y2CRSBGb/5ijA+brkV3mmNEPk9Tb18mLbpEwK1nouAmYjtBgoe96XDxEvqqly7UQgwqvQ2PkEPyg
4E45FUycnozLDMFpqu+p5l8gfN5lnXM1JYnqsMnum2NZgpJgEKxqvUIUoWa+TeLVXN+Nyw4Vm7Wv
BXFig2/N+8IROBbJf9KRXe0ybtoihXp98bv0LrTxNx2wJyUCJ6+K1FrmL/zhDAJKYIDQFzsV1Y3T
QAuQeYRLvnEjDNi+mt5lxOqNaa68WMXSLb2IjsUJsaSsXasZe4hrkVO69r5IzACM3V6MZpl/6dXr
pvw1Oo7iUEjd5UhJMaQkxeA2Fv+E2pVHt1ONsiEQDY6KTUwW/o+1EyKKVWM2bUCNKqzn11wP9eQ2
Z4pMmf+JD56P2jv2KKJZBlax0++F1sgYOy1umNqrr6cmukfGpbiyVSKEEFJhSa9XDx0SrCa6xOlf
t73qESg1FB8IwdIHPrAuODgKRm2K1UwAHmFGyki+9zoNMhWDnPTg/hXyAQaNIhd2dVCEQpex12V4
TP1kn6KYS9967SFLjTsPvG/no6/UdECJoZXJ2ZlFbG8FIIGHPdooE7HXzr+1VaOdUkc++vvCp6F6
xSaNp9ip4+w8P71JcvTJ41pbR+wrdQ0wCHrozANGZVnCN3KSKQX3MXRBv7MIYlcrg3QcDm2i6o3J
neGvIFsoe44uLcycQJDe4FHWvPxnbEcRUuWW+ydEiHM6Mk83LSCEFJh0LAIPQ/7jU5oojqc0nBLU
wbEMyMWUqhDfKq0fmGdBDOM43rhIwqTEYjRC03DxadDkxW7Gk++810kyJrAXYU4IjKYAWH4AsFQk
S4BnrzEXsgYxvD2BqiPo6pXmP58XJHs+c2YxTI6BbQujt0L0ycH84ZSOD7QWGdc2K7dasWwirM8s
umU32L/Qjb4mqE9lzLnMiKq9LtMTOB0gFfnEKv57GvucRZ+rOQNYxR7bcWVhOc3amHM/GPN6wCIZ
s1rpCSiizussOdIAoANeitY3pg9EgJpZjRWLDPSeimgsQOH6NjOMWp6XIWEdMAFb5UXfP1y7YhV7
WkjvlCMaQQ6zb8sJeCBIGy487Dg6aAzbpDSq3aLY5F4YSAFCc8l+YHAXyCFnyoM0Bpdz9nnCHv6T
gHnF1DrGBMU+b8NMvaQW9J7IO2kf8jhfgXcYVmdB5PiKuCkJASfChLg2osuqNw6E0ZgCM6MRFpqg
lwq0hL2dN7XkUoAkNCrxPMMLSjwrVYuKi98jterYhA10STwFRZpqK4Np+5alZNMVvhGAIObXQOvH
87IlMehENne1o7QOW/ZG8B6heaUtToh5GddcNYO1tlXLFWTn5FhH4ZSyDPXBvkH3JWb9tYtkp622
VtNhNQpIYevdeaVkBsUOAsyygEQNQApBWDIsnVlQKDX22KHbWiaIsnSHPmNxD0EJtPqZFiAJrrsp
e9K7sVQ8uGUmBfTMA2UkBo/ARCiYlILAdaQasHtL0wXZ0g23ZOjbVUqwmGpZ6KiQJzMtxoIIp3Ow
OE/wqTxMvk2xnUPbFqOM0/js94cx2hnxVToojoQsVca8yF9R4jzcUpc2SW3EBJuSKDDIFLI6+UYG
J8zN6CUfuz0wiu+sMfdM/8LT+ES2cFtWPUH5F5UvvOay2wlruWNi3Gh1F+ZTETSL6wYT0W7PO5Ls
U3LmTzBIGKigiC8RL2u9ZuZt6hH/d/RQi56MNF+xWBEBJFc04M3/5JinnxDdz37KLMjxonl1Va3q
CoNL7a2WbzxzfV4lqSjL4rhSUJ8BmnsqytXGfLQIgk0NBsM4Lbdg0mqx+aYzdsS+8FRDClJxnBoD
NkSIE0FGEWlK8qe1MupxumsXxwBdDFAyrKzZtV/6xqpIo6umwJa883ryUyY8SkBZhcoQWLPBJyEi
DKzWxBwlQ9bTlDecmgdcurpqhYVUuSMZ/N+PgmeWV1akz5BBM/dtmPKLKE1DZNsPyIz2btIFluau
zqslE+mCipYvrsL+dhEdNpVz6y0c/zgbj5oW+vF3d9n382OJ5o7yIS6Lo8fChMuhHs0IG8MBO3GB
aEmmn3YGClcgInXrR6ElQTRfpOTTWFUsrcQLDF16lNswyHBq0iZJJz3jIjVj2VBjOCxDuhlnZ3Pe
jJIxQsgx+byHDkOCM/RUzjK2rG/57W7O2ItpPcQpWmRgNAHAemXG72jA4NWveStSqkY0ZEYFmysH
3OE4EJEvL9MzgMsbnHUdnTKsp16X6ZPuPo/OIXbvKysFJOELd/wfKhUMhHAaduGCwPBbnPUabGok
5sOIqcWxNNcJZk86bKtU2FVSWsdRx+v5P7LEzrdHE0BGctjVzn8m4OEto6gKgaJ66uJ0nVb13hxo
G+iNf+Pp8fN54bKLkDMeAloGXs4PvVW0eKZ+1HE7+cWESHrv494HyCjwtTisGgUqQiVMOBvLguGd
zICwyXr34605FKsie2nbNcWW8/N68T8lhrJjvYSEolt6TOdyLNtkPJvFD/BxfOHvo9EJBCWq6Zg2
OD0LsT7EXuPj7/d++WAk05tZaquviPABv8AuA7ApCiIavbP8Gi0lkImuClAn6lhMdl6CLN5zLCTf
WuNijlk80NEwzRkKXaGrDyGpAtaDA1g1MyOLvsdChHsajJCW1/Ear+U/te6+LFbm4mFYzApLelO+
n9dI+tmPNLJOPwv4j1hLKggzqRYY4A2xDcWHl9rMxXQxqG2AcRZx2qgip67ZoXTDYgCHMDidhnHx
ZGT9l+RgFhKnEsR84rfBlg6cFg7v8bxk3urIg9c5sNQrw+hVdQfpF/JBXYtIh6xNTIY1PcuLniD+
+Hq3HpxDlq7I8Is0eaBXj1Z0//lPxIkTgNMGHuDDlLa/gOy3cvGqadjLgAqOpiovyL7QPwGYbDr1
AdYuXll4EODMP1wo0bqHRBWzVTKEk5OgCdpXGWQwZ+Nndxa5RqZ73k6yPPpYDeHcNPqoo8QOEfN0
mWRgK9s348ruFXFSpYhwYAj42M3RgpTO6jdlm2+wiTkoh07hzbLIDxIG5NDAe+KZyX/GUdbnaqY/
zDwI8GVHXpD4TzlQkbnzXvm/z5tNqtCRJG7WI0mZPzLktpDUgJfdAadu6WyLXpFxSQs9x/pwfY+k
tJh3Ys0Ms03pckc8LZhb3JuJsXLs/GkyhlXiD/hwDI0tZ2UvwxRUdbopiuy6a6nqx8jyh+MfI1wU
zCa9yTKoTD3/ecbwW7rUmwLURm6dHKhtBwghW0zPrpLyC7gpTq7x3+/qCWctwVNvtDnWLE6vKH1r
wYE1r0EowbDn2nj4n76sOFVdJZE3YM4YpV832VcxKCwrQKdGFQ2KwoE84dw5RsWW2oU1McjamWVg
j3GAVcXndZGF3GO7CZlQNTmtk3KwI2G3hhma093Q35v5Zcl2perGUskSzl4xtcZCe/6N6HxZjU7Q
ZViyPvXrKUtus8nHYr9JoZ606MGZjUCJhjcsovzp+ejaoWYtx9NhVifaF8wqN7DjN7eM9xnWIQfY
DkLCnGQPte8f9JY1m0/bF889vPeQ1KCrLT6hJy9KrBq4pTCuE4Sz97n2cBxDMm/t6ZCpbgOZuhBn
O2hio7qMsvqpukU7Z76DPcKhl2jXtoFMngwoJaXhgE0hOUjgWOKsmd4HOit25zWVuOuJaCHeFXY3
9F0BTUvjKmvWRftcRQoRkuANEUBfWn92rYlV7cppopRyJEfW3mXjSrPXmb+JpovBUgARpLpgXRem
KFAExM7XUzNOLDdI6sKMk7Mz2SGpn7P58by5pLociRAOXqE5cR6lEFGl62y8akHIBxKzhe58Fdcv
N7zwAsEI1z9lBJ9YutmneYMPA3rRMj2w5pXGANG/nddHkvCivo9mEd/gAgiFcNDcvOqSxYXH+QTr
79DBGVQrNGUf5Z+ED+3X3Ex9aoyQoGu3E730+n0ZrT6vBHhLwCiBQ8Q5GE6/O7hTzGnh3ba41CnA
a2AyRf5bKlId2Qc5kiIWYt1mtPRmRuY+2t8GOyzNiyp7GZbteV0k0Rb7Of/qIpY/7agctSSFLpkP
gkQQ7dOLItto2YtvXVfL3Xlhsm/DJ95RX+bEr+J8hjdi5Bz0FQDusM5Etcnpg3lpkrWLETiF9WSO
hliOTj8kAYgnZLzaiKcOwjpv7cyrfhkumK7qVMtMh4YOXtQuuP/g06duQLxkKk0QdYYJiLCxcxn7
e+utiWJSVvt3dvLmWeX+vP1k0QB0ZBzCjpFb0GeeShyQ+s7YT4Y2AAW/4NQGpnZPijggTAtSopgq
VgkTEovWApKhMHgOXK2xdTlk9NAv2YYZoMRWXH/cUmLsOdZLCKQc+eHlfNhpotc6qNyw4imIsnVZ
rvpoABT8VkMSft6UMlc8FikE1m7OJzYNyIgBszrklf9twICxZSeqHqvMSeAjqIuDCR9YUMFJpgWP
k1jDKaZAMZr5c+s++8Bmunsj3UWJIrWW2/GvMJHEuR5KVrsmhDVxspuLCmOX4w57n/apXQWau/wy
HToGnqarBkVksepIS3FMO9Gz2ck45LsmXjC2TzQ2gyW9AiWx4rMZCnuagleOEeZvJ67ibDY/EsPu
Ar0nYZ2zS7eh61K3Vpme3FDvu+5Eq9p70vRmm/VmMDjzjdk8xtRGlwcb17Bu6QsOxakkQZ6FysQH
DI6lFVbj4mxSJ971PQJ2Ovxul04Rr6WnEqXPPyS6fHnUaQgwekBiLQ0h1NEf++hhsG66arv8jNnL
F9QxQWpncMrID8O1s99OWrsgfuaZHTI8CH0XQ4iqtrhUG2QBWNvMiQnFVgA215dJa0OK7uR3+C1h
jg1LEYhdyqI+DIbqUpABSYBg+ydP8J6lXhaEMqRTeNaaQaf/XJLXmmI/+Whv0Ii5Wgz2GOlPbt+F
TqFizpYekiPhQpTLqTYVeTwhoOrFhUceSj16yJNl48KyX/h4R5KE4NZYxoLFQTBrne8A12DZ66ga
h5Aq4/MhS9AyWJhPP/XDhs6T3VdQJk1+dtbKqzZpj5F8FeuPNEz/EyOmJ02elqTLIUbvMS/T1CHl
syRfObpHQgSv8Ad/MtOOJ9nzQzvviv4+i/df+CJHIoRvr9VFjDXC0MMgUAC7jMwEcGVFcJQZC3zJ
eNMhFmNNuPBN4jIfI6uGkLq9xK6Frr1MVBsXpE9HNH4QgDiFH/j1Tr972uhF7lIdSY/3PrLHOHED
7GDAjOX1iDhBs8DMHrzyC+0RsLP/k8rjyFH9Cg8X5mPnCy42LA0Y9NABBvr8B5L4MxTC0x8gUKxj
FPEkLRrpOJuIqzY1n3ILr5PUit9GSoDuGFQ1G0nYA6bLNlCVN5B7i3nczJzFGXqcT834iUnmlcPy
vVaxlUf6wMrez2sm8YoTYYJ3uzQ2zGSGsLI4jLRD7hHMs6JTJrXekUKCe2OfyWIZE57cCzAxi/lk
Fvc5plET7ed5XSQJzokuQmCbe03vG/wfa+jpE4Z9N+6ACpTfrjrPv2Kj9QT28rWTqdxPZUL+70fu
5yymP80l/15oNzqANpQ16DEVIYL/diEJPtFNOFmeN8ZgYYVuMYgMSg97mwcVjEilh3CMRpTwaBFD
j4xaF0DgY4bAhyKqLd2SHO1EE/7vR+ZKsHqmxjZDeIO7dYZLb9jQzuTnKSBDGdYKn5DbDZSF4K/E
s0i8iYbSKInfI3o3rF5Z/UWbqhYSydIGKPRXhHgLkb7zOMYaVYskGOfANy4pCUHY4oJImebBaIRo
DzoqsfIo8U+qcHATf9IGo4bUoiVBb92V5feGXk4JDWKqOL8KG7rC+bVomvctr2Q5IJaf2dbTVBe5
/OT+U4b/giOfqLWpbnqfS8DbzpsDGq/nbFvmnPgfJM7budqdDxUq6wlnNkUrjS4lBIJAF4N3y3Kb
znk4pqvZej0vSX6q/qkmHNy58suu1CEJFM5sRMXJCCpDAfCW3bsnLigc3dau+mFMeSLEgONcOelL
V70OGPOb9NcqWzEzmFSUSyqnEI4x5qCAT7ahl2U8j9GrsoymspuQrhjtBJZyir8/+MkPjc07UIi9
DA3ZnP88KtOJTZ8BixGmhTt3E9uY+tmAYqmPQe4IbtPkyqlWlXkgKj4s6YUIBlUw3BLAQz/WOXH5
RyZCoDfHq7TU9xZKNK727gKaf1496Vf6K+lDvbMzUr0cR0hiHUaLujpo+q/495EE4clZu+446jyc
d6CCdad3bE2KVZRE0ivjSIYY67y2zzoL34gU3x3s9Y6v0aamxYA5eWBOFSaThgZOSO4CFw2meSE0
GNrstpiSxVky7yyjCAxvRfvLMb1ptO35jyN18SNJQmjQ/Wwcc5uf2v5eJyuir/1GFRnkDvBPGyEy
WLGZ1ssMbWYNOcO01qxhXZlroxmC1gjrbsamEPBGA/v2nJff6ymcR8UJU/0CIVCAnw/p5QAt+/qn
Y72jzXneitK748iKQqBYCn+JSso1rJ7j+d43sCbjNhofKVmVPXYyNCoQtMJBfKFNTJYqsitsyAtj
sLG5ehgt4RyD/CsJJ1W7QiVKOFzO3JnLaHBfRMlM49/rW8q+/R9pX7YjqQ5s+0VINrYBv0KONY9d
Vf2CegQDZp6//iz66p6dSaFE3Uet/bJb6kibcDgcsWKtNr4SazSka5ZmR4xhWqWzq8lSZwC1eq2M
0KOVa/U/emflgC1GPzACA7wKgkiUPs8v+2IcwPCK8U6POG9GDZEI63stHqo1bO7i6ToxMz9dpkqq
YKpRjfY3zIa03Y3lr1RUF137xMTscNVOSxt7ejx1znNY/x748bJrry1hdnREVFjg5cVOmWnkkjjY
kGbP/N//NyOz8zPwwunaaZ/M1oKimMb8/p4F7/8nI/NbVpdlVOOpjKcZ7qHI3I6GcG21RsS2sl/z
l3PZsohXUwGP2q8h/6qCffIPLFL44P/rvM4sFy4cIDGdKe3BgLcn2i+qLbwyu4nVDcUo3eVNW4xs
J7Ym9zvJig1lhrFdwFaQf/MhyzMWyRcSMcjZkm0t5aYo9E5Y+uOy1cXL9sTq7NzUNbWScXoxBd1X
nr8aoLluS2uXUIqukuW4aRyvyUuuRIQ562QWtn7nTPd7nYPfP3SlvwW3lGusITnW/GN2nmwrLWk/
Lc0cjk6/0d3bKq/7monZaarLkRNcd/APubP7pzT5vgqxXjExL/IXqWMMTfBnt16S5kFWT1ytBLZl
E4CKT81E5KnzwJawriDTQRrGxg2jQ+y/Ajx02c8Wbxz2n43Zx2gs0++pAxsqGV6Vrl3V813c+26e
Zx8pXwMgL7o1+vFg3QJjMMoB54epKAXwTwwXnI35BdCKubLZtaXaFPlVGB3JWtV40aXRXeZAhWLY
g8/u09IfYznYMKfIBx+unOIYZp52jpf3cPE7nViZRQgRJyjApwMODrsBXob0b6GxYmJy2E+FJ8zR
QI0V6wCi9nzfujIxLR2guJpgqowcaLytwDZo9psq2HO7d8f47R/WdGJwFn/KxjRiZmBNiTOYNxby
Es9vBPoUZFhjdVncvhNTMzcfnTyO+nEEiELGj2Maeiqwr5N+ZTxv0RVOrMwc3YRPV0EDK1aydxiY
nB80uRNryPQFQYkJIPbfh5pHHgss772EmW4MNhg0TEjpWuFdkW/77EuLOWx1jUET5V+31dMQgeRg
J//pQWNPU0lgQJlYNme+wkGx2VlTIR4VctbfiOGrtRY2Fv3xxMZsNxk65VygFjo9mkK20fq7XX+r
xy31fxZ8W6xNki5+vBNzs12tjKAmpY8lcf4uhh/UfLHk9WoVYjGRtMFgDgpMlP7n/IPOkIgsnb5d
NfReW3wP/RUfXPT0EwOzXet4yFVuw0BZ72N9BUomkJtcPrdLARZvdLAnTjEdjeHzj4+hUSN0AkQ8
NmTpUx7WV1IADjI2kbiqMVhyFxAIA5i8WlMMXfpEgI05wA4Bu/tJzNXs017ItEfAsJ5s+xHopN68
jteesUs7yMAyzjB5bmK+aOYIkOsx8iJk0/EyNz4YfgIxQvmO7S/v4oInTAp/4EzAHK+DVtP5Llbg
GDaUA510gnlQkLX4xAUP2xpV0XQQZ0H9zMrs3mhlYfeNBSsYan/Ic7CgFskOFPfPFerWFgrXlxe1
sHfQuGFgn5g4YkAsfb6osE4S7vSTEnsTbrOy+sHq3rMMslKnXjTDUHWEzjXEOOfpvw26ZNADQOW6
jfL3tAWOnZYPco1NYwkuj9rmRCsOZ4PPTT/jJC23laUFD6E/7Tup2DpFHD0RK3wf4yDaKtbcaD+/
iyPrLQMI0G1H69YPNHNJPRZu7xfyGFdijVVm6XuaEE6egF+QEJkTCLStifnhAvLQE3Cyk9noprVF
XRv5rgcBpdCNrDUCtkWTE98PRuyx33Meu7C3A0gHau31/U42V74o8d/XAbKo+Rouf6lGC7m7/2zN
kimurDayOGwNoGTV4SFtI7dSHhnv6nHD2OMAOoHS2F52WnMhrpxZnXmtBcX0rOoT0BPoeOJn6e3o
1qRZ9dX3neHWqRW7p74lfvld7+S7oG6gnJlYxD8GhLaP3ZCk6CuYtECjsydHSduy9aqyQu8uZw2F
mKch6Y+wCqxtpwIElhq4695NTJYf/FgFr2HKh2RTGHW4U34rVuq2C+Eas1g4kYAKYsx2DiBlNOsM
YyJAHgVE1dhzI48gJAz5vrNv03YFLbh0Mk+NzZLvLoDnGg2MYSLWNN3OKMkvikHmp8ZQycfl77Zm
a/bZBmXEWRHDFguean7M6d6PvX8xMeFUgVTm9tz3zZxhHKLBcUvE7z59gOT7qqDV4iqQzk067JjA
nk+vNzKLVFciyBAx7OOOuGgloJa5hjpaGoMGsAqa3lAzBTxtXs8wkyY2mz+7pTJ3GPj3IP2hm+TG
xGBeMyQ/S2p7lEee0PFhhGZMEKuHy5tJpw8yv4zYpHGKm0FYYh5P44TUtGTTB4P2wBbKMW9EGt1O
SMw4FEkEJWnBn0npJC4h6roXyviwo+RJ08bagiHFWPm4S4Ht9OdMYeEkvGuRUzVOsbRlodtB+CAe
70Tt0fhKy5fLS1+KMFg3xRwZLidIEZybSjHmHlZxpD0MHmHgoQl8z0/x3qFD7OPVUxn1WqN10SJI
iqCGCpggruNzi8RJu5hNFiP2q6bbDl33YjxYaz2UNTOzgO1DVrajOczE2Z0fbXL/tongXmtcAcve
C8k3tAIt3EJy+pYn36rpklhVRay9ILajXZtnbiSjm2gYXmTzFqbJbZk0XkHUW2MZuzQZj8J8v/wJ
F70FyN2JTcOewG7nv6ANKt1ygaup5lBi+AJfdvtsX6qfeg1FsxiwTyzNcjYIUkJba7oEy1psZPwe
ho0b98QN8eZRTXfM/W6lCrSUi8I7oacD6n/cELO1GcHQlmy6AJEQ966O+2FTNnwNyLAU6fiUtgAu
Bu6jTy45KA6BxxQ7WGyi+LXHFC0ZN5e/0mIGwTmZJn+gLErm+FtgVW1eGEh0SQC2oat++NI4u3K8
ccDxBwUIam/stdHgJTAy5G3+szkLJIHyoXEiYdOE5FEGOUJEsvxby+6YvyvMzWjdh4U3INAZ74Xp
JaChyMim1kcrO8psLQVfUPjGsCraURiKnmiY5kdFptX0aMev6bLrQLqC//L7xzxyDd/tzGfLd8dg
S6FkU96L+JplGx+DrcVV02zz7iNR2yzaXf4kS84FVO//k02ByN7sPUV9bZSMVtpr2r51yZSg1nlW
rQxhLQUiDsQjpODhW+DWOj+ess+QpCeN9gT5NVbvuWWDBM/BIP0/oCtxWYN0VnLUFlH0OzfUxFXV
C95pIK+PEt97VA/O2hD10klBsAMsEKKhoO6ZBe9KOVmDYRztpYM42KK4tTN6MGi1kqxNOz+/j8G6
itcSiFEmCpbzpXRxkgWJBBarq1Kp3LGj5L4Fx91VSQq9YWVNHtvGbK70UBPLG3SYvl12jcV1sulr
oT3I8Of8B0C3SY1Wgx9gFMeg/SD+Xq99rqVgism8/zUx/f3JxVHkbMDLDiYKHeII3IzWVo2boCUA
vzmgKdz+w4pAS4JnPXYVf87NsSJmlVNO5lrT41rehr3YDmp8umxmcVUnZmbXblMAuFAX8HZQ8YGf
2i5LNzXerOpFGsd8Few7/Wuf/OTE2sxPzECZI+9gDQ/7OnkfwSMV6lfcvWH+VjvbLCOu84sUR/Av
upfX+Sf7vWR6dheSsfLLbMB+5uHeJFdtuQ3lbWp4utgHycYpkn1Jrqy8dCv+w3e2If8Iy6PfPKg1
Hv6l+IJ398TmbgvM5s4+rCiAbBUO9sCIJvT2Ic82Kvgix5XH2tKJQMIGukiIy+PdMTsRskuKgUIH
AkrfdF/2dOdU4Xbw2YqbLl6TkH/DlLEJZSl0Sc79NBBWW3XldEkMoNDZ6i4Uv422bGJ38M3I30nV
+FtwydZPCVJW22tT9ErxJtBhvXJjL60Y6m3gyJ8IFlDbO/8lNKob249buHK3k+xrql1irAGtl47L
qY2ZA8dA5RXhOF0OwWa03dg8mAlIK7Md2AasfwDwYqAa1S9oqk0fcba1DShCcRliQeWI66ExIzdq
on8InKc25hmHNnoko7DhOxgtgvYjPZpV+N3W1b9Uf04tzRwSrQbbCFJcd8lLld1Z9X0/3pLoXj1f
PuiLX+hk02ZhWjtdAUQ3vpAfPwcVdxPoR/MNBNZGvkfWvRJWFn0OL3o8yJDPf9LDLEVt1QmdBn7E
tRPtE/PRWqNKWIoXYFP9/yb+HMCTe8ccWFl0xbRv3dvY/TSrDS09vTYGtpRbnVqZRSVTmTFrOiyk
hiK22VQuGCwuf5ilrQLCE0POUF8lIBM8P54izlFyFBSpCLsRGDfVAJ2ulcKX8pA/lXCC6Ioi1ex4
yh7TZxWaj2iKoK64HzGOqfHmMfPA7fN9ncabqNteXtZiADy1ObtYrDSmFqIg4nkwujy9qYMSo7TX
RO+6wauCO3BnADJ32ei0V7PLzJlEcolgBHJ+8zvEqIOoBCoe7wSAn9uJrkz/igZ0VsvvbI394E9J
4dyYAHfuVO9DNxdzgrMwJIKkSe0Ws5iNQG8aU5CW07pDvG1tC4p4Px0Q/HXiPaeDK4MQefIuHrQb
y98sGm81SkRNdeD9jbSfa3K0nKegSaFEmmxs8O2soT4/78v0UyXUsfH9BYTQz32MKDnko8ZPTaqt
6p6o/sDjrSV4o/S/Ln+BT+cFxLuTIiniMgHtxfwJWklw31ahlUCRFHrxxchrN07GNd3TT2dmsiLF
VHJFhPn0nTHwnlupQnsCc+7jVZVVr700IQqXWq9/vxxIUZpgsmfoIM1rei2r/ViOyBZIGHzTKJeN
ZuBdNvEpMGMtE48X6v7oUtE5QCStDZag6oGCbv4xsOd6BNV179IgcFP1RVjby9aWdg4VVTzjMMVh
2nNmAJbmQzyKEm0qVX4RNLhxwvKLDNYY/RbcAAn6NJ1LMHsl511YCmUxpYMM2Q9hb/ZQPVbIbC+v
ZMmEKSjm8Kag+emZSPqu6SWOlBfmjeWBo7RGpFmjwfp0cDDgx3G08R4FSf6n8nSpMGgMjgDt0QQp
ePfC0toLxJPBmTeylcbypwsNtgRcAdwgfJI/nR1S5etWDgnHnjkoIvw26EaPD03/5fK2LVmxwH4D
8gyB0qWcHOTk2hxEh+JXJqbyTf8Yse+YVLrNUwcKiuNKMP5cjcaCwCyOetR0RFGeODdV8MDSqQ1T
JRib++aqZejGHGR2MPg1FV4/bi0US6LuI7KvAVr6+3XiYY8WnkBTBqQx58ZlA57SvNUpiLgzL7T3
tnPEe9JFS2PF0JIfQj0JDgjkNGaXZxmCwyBXKwcYAsDLg475XR/wx8trWTaBdBf9SBMsp7O1mBkp
Qw76QgjHBse86jAz2eY/LttY8osJRYy3F94JmKA9368ghJoGxFZTNLG+Oyhn2R8lRIvJX4vIwSfw
SQg8D56Ox97MTBPFnbRK7Ba/zgp5q7m9waz9yjdZiHJnVmbJLtodHaMKVsocQ/uqhFgB/6lTvdJv
WdwzvEMmXn/UQufDJ7USkcxamAmsdwV1yMR3i2qzOrz/eSxu2rT/tYPL6HzTcqvORNTBTpJWG6PY
j/1Xll2NoemGFiRR5V2G6kThJWtURQtX05ndmWubhUyC1p/s8nqLUTUvbaUbJc627bnL2RNBneCv
vRAkwlQA4wByH1TNzlea9r6q+xq6LYhd4CXLXFV3rs+++GuDeAuf7szQdOROwqAFUD5lAwxVLNHP
tmLmEe3d7Hoo868x6KZX1rWwkxJtKUAphI3B8TmqoDEwMk4ZgkSVx1/Aa7apg6ZxMYflRiS9ZSjK
+dxcsbm0RIgi4X2M3ML5VFCJbQpG5KhJPdZbIDlr3TbcyBTyDsVKZXjhtCHC/+F+nq6VeZVTtV1Z
ODZCB2r0V45OQ9ei6AUwe43jZWlFSF5tiN5DrQ612/OPJgeSt12MFQ149yto8cpHBkmUkq3s3OKC
TuzMnCMkBrda1SIW+vZe0cAzbb2Jq3F32dmXLkh5up7ZXdz7ISpVGuvxx3QTxyNIEneVvbUGL7eu
oK3eg9m3MDYVhjeb8VqxvwX5TG8lDDvCQ5BIi3nfIAWL8DRNnnoSYwTUiLfmwLfUzJ4uL3Mhhzo1
Mx9Y8HlDEyOBmSDEM8j/2rHimZNsU5v0kOVrzrhobbqIpxIimoizZojqi97onBGLgluQPLsm/LtS
v4K22oR4/Vxe2sLFDJZndIHQDxKczx2SGhUBWghLYyp9MDS7sYtvly0suuKJhZkrFmQoAy1hwY5a
Lw1ad6T1ExQqVlxxcSFCgCMB6jtI3Ge7Vqt00C3kd7zKCR6J3T8ztTY+Nx3Os+fyn5c5FJosvEAl
ZALOD2+m8L91JuDsvf/kT7iq7MVGsYPnrvOcpltwXdr81v5FQMif6np/eR+XQgcUeEArPKU45pyj
PuVV4YsBJOqRcx+hFpV2P1Sz9cm4EjqWAj2blNuwTAe0+LMjXQrdUVMBkhQx+xao6E2fWa4/xK6U
yb51qKv02lVGF9eGAoTEB5Q2ZIbOdzaBUmLacZ6CXZK98aA/WlCR+2on7DqvxW3aVJY38vDFKu0n
1fWdK+KQHkvekStfF0fBS7bL60K7AWWvl3f9c3cBHx1oFKTFUwcKdOXnPw39L9QdIZHhFUXlipC5
ncVdq0U3peujo5n5O9GBWsooGldEsUeBmBHpbYyJjxaw9bbo3EL8FsXaQNunehh+Fq5zPH8FDq05
L93A//0uCpFQp7W9Qa8US/8d59U+o6/p6BnZba43l3di6RzbArhNXP4S2ugz789to0bnPEk9Wujo
UJCEezEL+9uMJda/mMICkT1J8CbOzzJ3VOWnEovLyvFWDmhK9+TFsrvnyyv6DN6EDRtWgORFh+MT
2AgNT0uTKSsdIQVqx+FrW6vbqv01+D9Z1x2dsA5d0RAPvdxnqvqtAD36xjAJtGUaupLwL31QMJRj
X9EHF2KOmC5zQTs1+HhqdtRllQfCw6DYQXbCByRvkC9NuBIwl84cGNihioqrE2Ts83cMeGqVVQbw
IDNw/ea7be/SfPTUGj5ucWEndmYvGaewQ8PJDJTt29e6f2jTIxEYt0J7TN7SfJd3/5DLgcgRzF1T
mEZ/5fzAKkRJw+9CHFgH3OKorhtG51YlXQmTS8fh1My0vSfpN6/rqKJQBQXB0ENnZ26NQQtnDRO2
FIsRevCZpsBozpvfOAday0bhzPV3fnirSzBe2wdJdnW6Ddc0uBdXdGJs9qFCUmaVTiJcb5y4RXFt
qn0FysrLZ24puTld0SzSx1VQAcmGFQ3lzrAbL8UgYZjd1OrVbP/Fwf9bz1y1scXwXZcEMBXQj9w5
9PFjab4Ua1qki8foxMrsfrBkF/eVgBXpHGX+NuT3wJq33crlv3iIUNKAH+ANhtGrmbcFSRspjcde
wIKNbH4RU6Ha+mZXIHEw1I4y4jnDWiK65BATlZaEMA2eRfOIr6LM1KUNh0AWv5VJ4UZlsHXW6OH+
jMjP06pTM7MEsabgyzEkzBgol782sWiBea5UHW1bYQ/PHJOB/g7k1KlwARFp9Cansv2GK7nbDJIG
GOJz2sTwkBLQ7MkxjfpL31A1gZkqaQMyXcLVhhBIJ1lm9nc9jPKptcokR8GBOs+RH8nH3gIrT6v9
6qPAv4JuLJAb70kBJd46zIJ4Fxi8rdFsAn+GG9bodz2WHQpqG9xNFUhcowIk3CYj8a4Le5Zuu67j
1c6uEguktSPbVKWdP+R+MUKgNErKxG3y2vbsXuS7ArgFHdSYc614liZuHza5dAf0Be9kWdPRtaw+
/WlAGvR9IHGtXGUDwuiCnwSvqp6PSKmrImg8HuWmdRW3NtuYdkCeu6Lto9uGD9YDDbXstyBd6IKt
3ZvJPYiPmw1wy4HlhhxzaDwBhgmztsT/Euayt29DjeeiF3XMvqelLo9hUNq7PmoRtH0nQMpTVI4m
WH1kv3ZREdRu07TJnpZ1ttPcydNdJOsK3UbFu2ugIvtvPgmjxut6I4fUkJknKwnD0iE8daFZzC/H
boR8H46HRtes8u8a/8lGbcmJXy5Hr88tQWQMaEJNpMQoE0Ca6vwcVhHhIZ3qmEN/n2YHkOZFZDcU
ryCldfPo2rePzDhctrl4Ck9Mzi6a3mkrOzVQeCkBQ87NIkQVJH8M8vHjsp3FPUTfEf1owNZw5s+X
JqtibNMEduq+PHTA/mdF9Box6ylvupXPtbyN/9mad777IYVw71RxHq0Ddb6T4bHmyhucbzzfjuO2
iiGVvqYFs/DImGDV6BtZqKdjfmQWqYHwCEoAhFELlLdB8ZB1t2X/Iwi/DZkXid2AA6tecM5dTLWa
ee1m5kbF73Xy/fI2f47k57/CPN9mTCE5fh3iV7QxkI7+cznEm5T0nh9uuvwtVJ6qVt6tnx0IFpmY
UMkTsfB83anAXKsK6xSqBMLLC2PHlXPs/DUzCzVe2MGDBN1kC13NeWPO71orT8YMN2FnPXMJjd82
LA91KK8shmaxNuPOCxkeebUqjyqDOBY4uZ2/d63pV1gTgzIeaxhBPN9fnwKjTGPk9Lr4ouSvOBxc
VmJXjQ9Df2uHO4wRD+Naq2Zxi0+M8nOjRPtJUHJ81F6Mh4ha73XY7LKSr2QBC+cGi5u6DiinY+Zs
XoEg6BH6GchUQcEOZkF9V8oXjZtf3zvQvSi3urrV/hpY+HNcmGyiczhtKe7B2bGBck4jmxLuU+lf
ZRWDsvzO9wdgCX9dPhiLe3hiZ3YwfCmzIbGxtrK6ypLvtd7S7vGyiekznGca50uZ+UYJCR3AVLCU
unwcSeb2IBC/bGFts2aO4JiVLcIUi4iBpkbUPsbKebTB4Yu5mhVTi4HkZL+m/Tx5gOjcidBVwWJS
596wfxqV5Y49yMN816c3HfXdCnQ6f786nKgJnQ8pEOgynJuUrGj6zkG116w5JHfuB3WXtmrH1nhV
llzhxM58HK0LKzaQEHZCml5DtmZbW8lmTIKVWLFmZu7ZfdLyhsBMA3IRiXGjUJebXK/Bzj8PpkBg
BJHItqAZOxHuzuwA4pUr4qACmqtuRN+k8/nOBEXf4PZxzfQthq5Qv3IK404R1W5ZOaRfnU6312Y1
KUB2JfA/lz/k4spPfpF5/iFtVnIk0vhFjt8+Zz79Wdl8Y2fPl60seejpumfHjabVmA8+9tfu3mSd
Q7UOA6jFI2AHIRmRnL2jf37Z4uK6HLyUURKb0ouZxSBXcR6aKAIr5fi7qCDiKmNtjCZjskYQvhRL
MDU1YWqAnUQ6eL6F0Herg2wy1TTspvSzB5Va3uXVLIZ7tKUm74HIK6TOz22EfhzVI0EnoAAXf1Bi
mP5gkkPd7sDbRuWDaYVu3azM+SxFMGwfwPCoeyJJmtk0DAlZhR7lX9EHrk1rLxmHo+Z8a6X1ytf6
XN0AAQsK2RPUDdbmmC47lkU5KjNFa0+7o7EZ28Cl1kdp3qbdVVq+Xt7NxYWdWJuVN2zd1aPWsBai
3uVAb5zUqDxUbrbGl7N43nFPItdEiRanfhYmjbFMqnRa1yAIiJrrHZN6o4C8rCvDi2y66YY3oLi9
oehv/cTe+dGw4jlLa8UPQP0LsKzJe84dR+sshyQWrqEQ71Bf/2iccKOBvidSrXzDz/UcBGrUT9HO
hIDuJ1ze6MQyV1ODXVXVLUrk4d7XTrOpB9DCynFAk12E5svlL7l0ygECpLiHYBFZ7fnq8lbmUhHA
fwMLglulTiovKDp/2+T012VLSxFsgueBqWASxJyz0xkplAikoTP0F1n7ToaxK6FzTG3IXVXc+ZZZ
Q3UvVNABuIX2JJ6DyEtXNngxrbYtbDABk8qknX2+WqFaK+hjG8Xw1HcZ69DOfS6k26dfxXCv4vuc
31vWfizq3eW1L+6yhaoPhGBRP5pj1KljNzzoLCRLxjeDQ1IIr/g0WHmbLJTgKTIJQIdR+7YxtDkL
N1bpa1MAS+rZZuiWwz7LHvro0dKo/exD60CqG9PcjYp7HfIM+oGqw+VVLn1hB+gCDn8CRG4e7jBb
5KRARU7ApPvW6XYT4rZ+EM4Ni45dr1zbLlfu3qWoh+4a2KA4jg7Wff49HXxNWiVYce98GykeJg8a
YPYKRFR2vwmqNdLXhQOKQIBn3xSQ0B2dhQKzyHLMZhUT9NsprouBO1CJK0PQKvNIbRmKTPu6dip/
ZZULyABc/ejdALkGVlvgsc6XmUVmk2gNu+mw6/l9J9xWNpgvbvHwhabKrRRe4/x20EdDg2JDxV8T
sU/jVcCIYl4Vk4U4vuf2fbCxGF0NqiNtXnXqBy8ew+DnZd9ZCvQnNtgc1TTYwhdWCRuV5I+m2bga
ygY9+RGJ+AaIhAN66l/rYPhAfdM1G3rM4zX60QVnOvsFs+CAMg5SYwe/IIMisARfWlXdgW3n2qr7
jQDKblDRWjyaTuTsEYVm2R/xCAwEfgI4FQmLm5HyzDPyYLT2hujK92YM/EkCsKufQpRvHwtiCL0z
BWReXV/YQXBDAx4f7Dxr2a5JOLmKpNOtjQktpGRg6WVoigrgt/E8Pv/kVt9mfTYVGEQk9sbo7HK1
hoJaNIGzhAEE0GV8ku5pLR0P9oBgDF6tY2Gi6gtUxmWvWri7KQatJ4HJ6cXw6Y3fDIUcG4HXgtYH
swig4ndTKtOVob/yKZcsodI3cdIhNnwCmFpZlMRmgAivog7V3mCTySuRPQbmv9hBjgfqCkanluv5
d3ESh1e4A/BdNLmm5AcpikPVI9JGYo2nZfFIcvTE0XAEnSCqJOe2TIPlPLTjiV7vzu9eUY9xSXig
SQwplXsje7Wa60Zc6fY1tFbAz0tH8dTyLL9sU7NUYYmshAy3dnFL06NJDU+wOzt8pePhspMsZQUA
2k8oIRtPnU+iSxEPAz2QLPNyyW94Zj4N7Yts820QZLs8qt2adbeExDeO4VxV1P+4bH5prUDxQkLB
nsrFf77CSe1BNbVoICw33dryyyBC18wY1KIdCLCRdzjrdR2ssVQtrxiZiDXV3TFtNDvdRj+w0A+w
4j4WLz0GPY2Bbnpax15sBTcW7TC5AsXVnHnC/6n52tjBUqYC2Sk8K9ErBwJnfqEwP6R2W+O0ZNWN
kyOXPzpdhSbzAPz3wZFbR+6lv0vAQhehDLiL18jnll6D1IIS68TWgcR3PhpUSuVXDeTSvS46UjSi
agADuPE7RGywjEMyHLl/C82jv//SAO6CjuEPMGEO6QfyOCjC6YLBDHp0E9elhohPnd9KDer1Rt3Z
kf+tjWW90sRfCk2YjgFHAUYXULWf32usTBNl1pnHCwad4tS1LSS7QP4QDHxcXuFCggQmCLRWweML
HPR8zNXPeUnsDLNxrfgBcZA9OO02Nd6Fsi6PNkjyL1tb+op4TwDYAlMo4f7pUpwcnSbxwfMu8aRA
6vP8R8LahNAJibfUKfZd9dBK4rWNvwvQhrxsemFPzyzPQqORQe2mmx4zlf/Q+ZFXp4AtJcGO2Wt8
p0tRGKZweU1ql3DXWY5rDCPGXjTiQz2yK45eLG7+m9AINiwvt7Hmrs7DXeY8jVZ4PXbWviJr1dHF
xdomwhOKlTi0s2iRjqowwxSLHY2vgJBVRuXm9VOFLvPlTV2IhBgNQa8BLIAM7efZShsHTWOcSaS5
tLkqnXaLUO1ZBf1hpPXB0P0x8dfENhYgaZMUFC5U9LLweJq/WXhu26D9hc1YHQX4XsQVDfZlcsDb
M3UO4bjR9pswblK5M6NXiEW5UM4V9n3z1yy6yKvxoACJCm5vDmXT87u2YbIPjQG/I0J1Id5z9mKL
W6f00Yq/lsmaOMfiF/3PmpiNELT9UCg02rHTECaoyRtqDZu+526+FvKWAgKKGdhfVNwmDsnzZfmJ
OXRNM+LRT2oP6Ao0W5qnlObXIYufelk+XvagxcOC4GNiFAxzdGi0nNurSE8U3oqZR+UAGF8OWY5d
3BCX57cgwgGTr6+e/PSLckByp14uG1/IZ1Gp+s+2eW4bAt6UlGiaA7cYACse3dBwDbc6nYDZewGw
SWAGUfsAm+m8fgGprzx0fFBJJoazdYACEGRAFqiOl1eydD8D7TVh+TDKOmFWzpciGgy78xrN3KqU
2V4FIXdHroNH7QRy04o+2YdNdhvZFowDRFMNPHLDYEBiGIhX0KvXxzbTw0oy/+eimq8euNE/4i6Y
85sDBvSApCFq8HFLVPLbhLodlKwL8RNzmdecTLPsCMD8m1SWm4tyz5vSA7f6QemH0rEOsahdH73T
yFLXvmPtQ9MApH6tw7e8dYLZ4O9AhYrPZ1baqomCQcIL0hZi8tFVE79HvgsoCbiKXyOeH7l6pxVz
Tat7MXWyi6LSLcnatMeSo8A9wJKN5wiS21koxQehKkZbzlMMgzqK0/4AMDKQ6VW5kqovW8K7x/kz
rvgn1Ty5g1G/K5JmesJG3Dw4NDxUbbK1Ent/2SWXIhY6tei8C1SCMbZ+7pE9YUaEQVUo+wCLklcH
Ff9UGCnma1QFixFkAk/jOQDupE9lynTAGFcdYTg6K3zf3IbQ+dkJUtZIJIz2tXUG+402lB50aOc3
lV3RG8cq6TVPc5DqURmsRbQpFM+dXk7lFwBZMQk6L9BCpNlkYpKqqEq3VTd+9rMxfpv11gZtsrkv
0n2yds6WtvrU4iy3GcK8rOQkmhmlHwXxEhN14eG+Y2uN/qW74dTO7JHna59kVQM7hpnsjAKoM9l7
Rl8dIbUNpZRwJXwsZRen5mYe1LFQ9arDRib1+1iCBSB/7tQTMTaZn7mZ3F32VyqmcP/pw6FpgD7/
xFw1zyzGSEd2ynDHogQCcKYu+77cV0B7VVscGeuqrM2CbQOAqncD1Kq/kLw0HwwhB3ZV27pFrzKn
/c6KGYQ9GhRKgh0fh+HRHDJie2xkLHlA9Cn2eZdy+6D8uP8WU8wXeGII2DYcA4TBwAni66qQdbcx
MTRagp+/zcJtL4zyKiGZsVWT27LU9EHx0xD6U9akOphVFw8boqWhNm0YpbZX9b5zJ4wiAmyQOvkD
Czh5KUyavAuiQcdlUGdEll+RgHhcUR+jiFkdHRvdMeStgwRHG6bo8Buc5q61fSbchBjBN1qqfIOq
Z/nMCtblm6Epum0T1eQrZhdw1jlR1v+Qdh5LbiNNu74iRMCbLQg22d5IapkNQhbee1z9eaDzfyOy
GkHEaBYzm45QsgplsjJfAzMoC0Lzyggr9SYYsA1223Jo013WDEZ4aDKAAYAYF1UJJdUXXpZ8dCoV
Yc827dTZdcoRfEc85hVHE0r3N0MSOmgXBrH9o8CRYzd1lvMrCUrlOtOc6ECVYPKcFDLWDaB6tJ5a
xPrcqmCS3aCJp9jDsa/bgR/EebCT9exnVU7dvTk7RYOWZex3iMp2yGngzGL8yhy//apE7WTvkqCp
v3eNkr8rcI7yXaOabK+1JedXajC9L1ZhBQ/YaMjxLpjSAnKEPt/piBvv+zrBSEHh2s8Hxz70ua+O
8Nzb66zt4pt5GPJrCl3qtdxSBq/GcohcNQ+xu60bVphUA6O8MYyJ7nhuFPZelfoo8BBwzJGj6/17
WS2l+jjlihV4iSpL91nH2nWnQi0+qfUECMYHL6jv6mmuKm/Adq14Lsc4vDXrSdN3VTlX0HfGqlps
yorG2I9JGFzF4dA8SMasvNPrMZoBQWPK7qpaoSpPpdHn5b4blC64l9pauxsHtdlrJMHfIL1XBwQ2
AKiWrIxs44mxerwvTA/6bJyomsg4ruuW1ZPhaBwjsearh7C6V4fPSfSgJW4eH7XiVz17k3Zn2psE
+JUDgVcNNR5on4uOu3CuFn3rVE1CZgBT+A6e2IMR/Ehw/0Dz5aASbhr6K7rgt1UWuU0KCl4vNg6l
lSMQ1Syw/CDKUPMW+wi5JM9ZaHYFIA3FVXcH464bdHaljP7DlhXfyulOKkw/k/+RiovHX1o2ejZZ
5AVF0qDIQMnaR10igdroqCmVWKvWklvYBXG5cc6vBYb1BIsRApvxRqRDkVKjUVqJ2lYH4PehzEz6
qcfJf+9r0cZqWptPqiqoE6r4d3DKnycl5TRwXlegpv1Gp45W6cWNIo9d6qJzi4gSx1fnzYGS5O7c
mcOWvM1K5kUn0wYIQ20HdXYheqtNTTQPRNdxgm7kjovMv06jLQ/MlXQAqUBY+jpPAsAMYhhKkXYZ
lqQDSruvjSNWFNzY762tp+Jaeg9UgnyVmaQCIK7OyRxLrQwi+H7M1aeKPi3FuAk60a4Fk45Bqhnw
K8I4mUByD7pvuhOX3Be/7/rKTYMgucsDxboNm945hoEZ7n2/DG7DaJD2ip72FC0aM/G9pB3oi6Ym
cuFq3YdbFJ21ohSzBcxfXaC/4H/PF4XTR7khd1halybVgnB2wzTfp/OXUMtdJfwCiUZNvUxXNpb9
2mo4DSt8pqTJM7WOCdsZw77M3mvTdEi3LAGX3y7kNOir6CbAqwVKIyajbao1Uy+THPfUqQMtfEyC
bkNFYSvEshxP3xNFzcYOCJFlCV/YD5/VNvr3b5alR01TCP3SpQJ9HqOuZKtPG7ykbLl8yRvpa+Cn
V7gLbOTuS0b5ZrZOwggFgS5Ka7O1CYN9epk+FtATwug+dtzU2Wv9x8w8XM45V04+hsWQYLWa6P0K
SyCrqB5mRoPg/RR6RdE+xrO1b0f9Rm19z8qmjdtkNRxCFwu5demuCeHi2azMTiF/96m2KnO6NyoT
KgS6Xlp4X27ZJa2ctTo96H+iCesCCsYoxRPRaulxHhpXVX80yX1rXIV0aPKtw2jt00HUgELIDkbp
SVgheoIEZzgsti7mT93aO9ZhHH6l8Xtn8L2q+zHqWy32tclEDAKAkwMSjhLV+ZLUtZG6eZBUoO3g
RhZ+6c6pPrpdEu+m0Jp2ndl9u7xaVg4MqgPksJDjl3xI+HxZOBZOseg0FAVQsdF8DALjoJIdu5fj
rI2M9FDj3Y4O8huJIXuarIi9Bra22ffzLQKjLhSasCY53OJ9roeil8bpiyiEiKnVfNQN5hQAlVV/
KmQZONqHCVxf6R+nrXrt2gIxIZH9XygRVmtGCXmUAkodGpdaPwxm5amzubPYfan9NWu8dkt+ZS11
5YP9CSkskajLUbIZCWlhsVeVHxzyNnnM9rqUPIFCdYuFYku3a7G6kA+p4+wGX93AGK0kAwtsCl19
h6SDltL5MqVV2dfxzAyn2KVGyFc7Un3fSvK1DWT68rrZCrUcCCcXQSr1qiYt2kDVWB3tyvAkEtd2
TKDtbVw5a0cLkHzIFjix8UWFnaCNk1PbE/DTuM/3Pj4FnioV76Rx2MdWtrdTaT+OxcYVtHbNncYU
jjMriM2wj4mZ4myf1xoVwneX529tf1toDujUIUFXiJvBB9enNxO4xdLwUVxM0bQHcGdvCOiuzt2f
KOI+yKGi9fMALnnuHIoV0muUOA8LfFeyMD4K9EMfbJmhrW29k4GJNf6iLRVzTgBcm+FHM32y/V/q
eB01+zl9CrN3Zv/z8jyursOTEQq3eNxGqhwt4UL/3h4RLNvP9eumWP/qejiJop2v9sigm6gt81hb
dC6GmIJ6Emobu3ftfDydueVHnGypgr6PMjgEgXHtquNR6X7U+rMRfTeN/V9M2qJdB1jO5twXhtPF
XWspBZPW0xSI5dbToiO+SY7/ejnO6vI7iSOMKG6cjmY0I9KW5dYl3+1S3g1KfJWkzmfD12/KJPmb
0+IkpHBaWPlgxPNMyKylMOp7YfjSTOhn0kI0vof9VpN7dflBVYZqB1CDrtb5N5uCxk5VazmcAslN
+4cSJFofPRvJVstgdXEAhVgofYiXidtq9vtJlTMCNelHI7uX0iv4yrvc2VfUk/7iq52EErZUTknO
GjVCTdKdnKiumnX7NL0JqI0kyZ2x1Vde3Vsn4YTFqEVaKDv1MoVydZWE/m0wbPmJv/WkQGmCgsM/
sycsxCxyskjvltmbvuTmy4SleDi69nTTIu8/X0HXQ9wwLY9tfMQabmdGHwbnxWyfJiTbGun95fld
TRVOf42wRsGLIhKv82twxurqW7p5rgVitG8CtzRvHVIwVYZ4fBvm+00tjN8dH/HZAwQE30D0MOAv
CnmKZGISZTcT2ge2+jlBxlythgepIzdRksPkFO6c195Yf8mdFPK1v+VauB6fogy6H+QpANvPd0xP
T3SIJJgenWJea1qPg1nq5t0H2exdPdPQm4T2m/lfdbP+pMsbp8Na/w+MLBR/+viLaJ0w+kLrelCk
jL4fPg656flq7U32IoVevfqOek2Zd1+OCUtj3AdG8onq7d4327s627QmWTs6Tn+KsM0A1GIy0zIR
uQPJPdzLzk9eZnIVHDeW2zIm8YufBhJmvIXAvtCxSNUs0t/kVbMxDyjdpnhv9h1ejoeK6ktM2yDc
6iGtVVsWs5OFoAo7A6XK848NrCDpK4fpDrTC1UogIz80+TlT9jFGEEn8GE4P2V9gMM9iLpfSyTU6
6+ysriJmRSG/2qvRpKWeGWcDwJFo/AylYni5PMNr19zpKJeU6CRiOEdl1itERLgylm6TEkGGwg3H
nSbfx+lWpXo5Hd5+zv/NKWSJ82i+Uk2xWvI5rby4iYrmWAJpt5yfl8e0dt/8GdNbLMNcA15exjSN
3a7wK7IRDPKid5nDMOetpubqkYgNG0Q2Cli2IwJsUlUxiw47pJ0RYsAz72T52dBTt7Te2+Y3MLtp
MbmR/qnwH7t8Y3+s78N/Qotom2aUjMSeCN1W49WgXmVd52UYhEV/IamwmEr9xjJx+rzpblj1CGFK
JVJWvIb+VT3t1OBelQdX0W7S2LPm3bxpj7y6+U9iCrvBmuc0VwpimpQOEusqlakPU+uPryTj1kSe
1N+bkhcpXy8vnzVSxNlYhT0R9bbUpQpx86zf1c513T4YJoc7do93IDplqfWo6oXFVae6vrm1R1a/
KYByME2L6ZMm3LAKnUCQh+Dj06L+0A3xczQMuyF8TaUtbanV3XgSafklJ3u/HfsUdWsiFX7qlWHo
adCESynfX57PtQFRP2b1aMBPUbE9D1Mo/QhwB65iKkF/sOIYYl/AOZrr+pdE6Taev6vRQG7iBcF/
utiGs6s6UyQZqpCkQvT3NRCi4S6Tqmf0IXeXB7Y2f3AH/wklrE+tVFOEfggVSlCSE62l+Qzd2ytN
43A50u8Cq3hwnoYS5tAy8rDvM0IV+W2jflGdJ7N86Kq7sPye4Kc6f5GVV8U/qv3HInlBhsrZMnRd
O1NPfsBvr7KTtUIT1mxoKZP6FD+y7Ea27xaLSVt9yqKt7tPalXQaSshz+srXGweE/K6ZrV9J+Jrk
kVuYvVdKLBwQqb2ebkzv6oekUAk8EuzXG/V1KTalpOl9PmRuXIMu/tCVoVf1f8HkAGn7J4yQNWl2
SA9NJwxZ5G1b6FczIaLROILt2zAEW5lDeNVoIZoAoeFFCnOIRev/fS7LGZp96uuON8gZThiB9RRT
VfOMeoTK1jf1Rj6x8iJCzA2aoE2HlqLiMtWn6wSN/DDLwmJnFJH0onWZtctQftr4YMtyF7YDTUM6
sYsvHqJSwnaYK80vMo2HMfIhZufJEWohKAp9salwpBgCKfUG31pdGxfK/FTusa3E9lQYV1X0VAyr
BfYGq0CDAp12PWK5eNN1BqoExhFfiH2k6m5iSNcauoOWFeyNNjq0c+zWwUDlavB8c9jPpvVeLhTX
tlMqqQkaTIlX5s4uURPv8qGxchIaGKZxCC6CMlRMzj/FNGJBNZaAGvOmwc+TbCR20/hH1j5fjrO2
1gyor/wH1+WNTaHV5xJVLPrxY3swcJ30w+sABCLCOXp7tNjH/y2ccOoWSj3L1ryECz4UTugqzkPc
P4b+h3zo3U15/7VnANLWwAKxuwU7LhJss7KKxkY2oTEPXorPnNO6caJ4jQrU122M67m4L7ZomWtf
bpHvBtTBkfSmixionTGG6QDZofZaLd3l6c98ej/IWzy5lUP9t0z4/+IIBxKCv3QXFLaRYR97BIBM
15B0V5l3abmJflxeauKW5WRdTDQ0lReAuBqDsa71iFiW8jTqT9KIFFvvIpDXtT3S8lcQ7ovyCtkl
FG0P9lapdfUzWqDWFqLr0sZcpuLkXMpMKzazafy9SFv5e1J9sYwrtUfeEusodA26Qzpu7Iu1I+M0
pLBQw9Yf88bkK5pNvZtn512mSRun7eoHPBmVcA6GpjYNRk8IqQrvKgOxRtRI+zq6N5L0Y7+pPblW
AGGL/zOLv0UCT2ZRNdOmtFtm0aqGH3X4aOFWkobBIzWwm1Lr3kmBfeVQqGz1T81fwZzOoguXmlM4
7VQ6jDZsrpNqX8UjSMYXqfvhB692eFeU7xR7X2vvS30jp1x7EZxFFjZKJKlqPtlExqvCk2o0fNrw
zjDjx9osPjRlejUNLxDfDlLQe0n8btJelX5LPW9z8oVaSKKZUzGUTH5S/Uj9ZxCNXuvssvix/23J
kM+8xT42W16/q2cRGsZYnACMV8SrdpoCecx1ooaKl7fvrObJH67ifGMhr90hCNz+L4qoArqAGwvJ
IIqhc6d33K5Xs3JUjS9q49bD+8s3yEr2QFFAhh4MJRMDHGHXRNaUQ/rnKHJsiDfJwSxfJ0d6V8u5
C/0KDw/VTY1wo0OyEVR8quswjv4/070vvKL/YPi3MQ/K0KBeemcFkWvmG9f/cqAKB+4Cx4PWgOQH
maCwW1CYcwIAeORIynOJyJRaX0/9Vgt+ZXWcBRE2hpGZmd9qBJnHp5ZXeuog0UAOZmxc+luDEdZ+
JNkKiIIljv0trAdq4b5r/3sTJgCMAPyWN+pvNuX5HZFXOGjiZsEiTHd6+ko/zp73k4HQaLn1cVbn
DeIS1zvFlDeCFo4KqrqQCVX6j3P/sxreWcE7o/33rwAG9CfKckOdHNdzQkcplYgiWRRKU7ey96a/
r7rPgVbRwt9YcGt3LGLOCrR+kztCFvcVne6gUZdwVvZYB98GrcKn+tU0nq35qAz7oUOGYGNdrFyA
FGgtC3I8eBoqJucjBHRs6+mSDKZGi40rajbWvgDsbN9VerQxvrUdbHEKArAlJQNKeB4L/9ZC9e0F
d4oBcZFcO8qHsPhkj6NrtN9nbV9zAl8+qNZWCcsD2SoSJuA7wkE1VWYaxAMRDQCLUuvvJB2Nhtn3
VChK/ymU+L6n55AYVbKEkoZdMiZHSf2oQcufC3urj7E+Kp5QDh719ASFVKwJVL8cA6PYTW2d/shh
i3+zS0X6BFK7fNdYqo/PcpEGt4Dw07t0nq07c1IxalAUJ7zGEZ73narPhYJIeaZ0mECHVe/JWtZv
5G8rdxLwBlVxFqgv7SZh9ktjHBvoEWCaacdSXDWbJ6Po3RRqmFaECL59vvwJ1tby4r0FE5acX3eE
szQwu7IvG+KFbeUmBaovn0fScVN+sqO/oKyAmII/gscNqqNic0PS66LTlrHNVa18HNVw2qtWeV8j
WOsBTnvAUCE6MvgNTMfaM9pCN2NR5uCp+Ga/hqkGPTQGWWzUpv9q5/L0ApRDeTdHo6rstD5tPw+m
lhxVPTN+VUbnfIW92u+bvtNid6Tnc63njfGJHR9Mrtlm9osdJ0ZykAp9GDyz6sNwX/dm8tEIJeTr
Ta3x0NFRfgWzRr1DUQJl62GzcjPh/0K9mH4kNQnRz6wPQuzqJ6ykUYt9KILiLs01wDDWvz/oUBsB
fEnfD40gEfQOadFGZzopqYW7KRwPWX1H7dtJvmnDxrJfOeY4TTm/rUWwQn1DM8zzsNCjhQ9XuRBa
ywl3tuamHimijoesCK/5HpcX/lpmS0gocdDt4bGLgCJbquuywssR0ukvOTlw0rpKF7lptuvH5Cpx
PhfFa6C9xvmGqMAaR/s0sIgxGssukVuNwDrakhWQ+kbyYufJ8L+qae9WA4SbG6c6IBcbOdgYP9XW
pyj4PBcPzRa3YK27e/ZThNtlbDHG6Ux+iiTVOwOZrUGhv515hvw1tpqdVh/V7C6YPYjiAYIlYGPz
v9CbRC4bM00g/6C6REq1pfmwrzQA0j5CGbHxGIamKxcbp9xalsAtypaBxrpIbQrHqmq1auabC9Kb
Itlwlapf/exgLwu5voqnmxr/IdPalJVeOotCNrxIQOJFCY0MXOqyjU9SIb/kpwzJgpguPqv6veqk
nmE+l+qzqo5eON40+h7gwOV1vXKBnMVcLsKTmLqF3Llug9uU4NzMKYz/6evSKTDSFAoZEH5AN5cj
rq6i02EKd+s4DcFo6UvIei8XV4V+yObDgpRQrGOptG5UXjvBPdXgtsJH5Ll0Xi//gPUhLyILrCCe
zMLH5YFRpn0KFVKW78vCa9oXu6V7Pu9BjOQc2Zejrb3LmeF/womPqiSqktJX+KqxHO409Vg4D1N/
3VU7KcMZGEKfb76W8pGGc2b+GGt9K/76qvoTX9i0BboLENcZbjBfYyukRx9LOHbyboo+hNpxxJU5
iDdirt03p0MWsoQh4m5QlxlW1eew/ynPD3r36/K0rt0ApyGEpLrs+3QeZWY1hJ1fgKKSlSsDEIST
HfHRqpcvu3EDrKQ+WBJDjoYEhJKjiBCTBsUZZg1Q/OzcwF2Ue9t16m+Rf7A2v9laKGqrKBQBMtbe
OJA5dab7UzCUu1H6UuSeMYOlSvYabLlx3gK+rWS60NcXNWt4OyhwCMtDbw0brekR2kRGXz6/4z2+
j+PvfXW8/MHWzlSUxqmfcLbxOBGTEKWXTR/ZAu6xzsAAObd0qGJ6qqNW37RYoE2NzI0yOnJ+Z0o2
nN0s7obUq4Ix22iUrE7vyS9ZDoiTMw+9XV3uNRmj8nB8bubvRfSpBRkwJfRG561Lc3V+HRTE0GHT
EbUX5tc2tKBGtgFk0IzFim9JuocO9afCsT5JKYChy7O8Eo20COUPKHnIAonSVnKEkI1dxBWSkNlH
u2z7oxrZNXzoMnnu/am+vhxuZaODhLegAHKYGm+cn8Kgj+zKgbchx7PtdlUCmktRMWts9S31ybWR
0azDY95ABgHr0POPFuG+6mAsVO0UrTyEdb7P+/56jKxj2zUbKddSchDuYSANkA14teOTJ7ZTumGg
6dgQyo7bY2aNh9DakuZbmzgoITQ+2XjKG6UWP5TkytTwqY1bnskYm/zA2worldn6efkLrW07FCPw
PeVAgbogpjIVRbeyrIcK7AvIZ7m7BVCxd3r/upStg9zWD4la4a9ZXim+/WMj9rK2xYm0kJol8cfk
mLrL+Teja9PFoTVXO9Wf9q0/74s2RXCsvzKr+n4wQ+75xs0khM4y45BPYbxRDVnZ6MtHpHgFHBQV
P+Gmr7u8hVovV7tyMOGFjBPSAUP/QJsn3OuxlLmy1Sn7y4Ne+7InMcXrHpkMFmWvVFxM2CtZX2Qe
Q3mKUPTlMGvbYVG5VRe1DthFwhmWQeGTLF9dGFPOQR7G75ViHI25PpqacnU51NrTB6caLiOb84tM
Rtx6tZPqs0E5rhjUXQ6cUu91LwDdCbXfS2SgrV3lZf1rQlbR98HhP4YXhmqPoMWCivBNN1p7FKkh
dETD1VDqYEsiadpxmD+OgTS5VRx8s4z4zrfrbxs/YiWLgleoYSsJOoLKvHCMQ2acgSkY1Q7Ox5OJ
AzW1lfHK8auvyqTexL526ABvd6ETuBwfG0n62seGSLAIoIDhg117vo9yu57s2rGqHe+i+6EZX9BL
fZEC+VM1O58vD3Rt+Z6E+n2cnNyN01TaYFlsQrUlnOopzx7j3gx3Zq1v1WLXjlmbNicAAOYV7bPz
UalTa2vg+7k8KIjypPs86Mb3y6P5XQgQTyAHPIQFZHWx9RU+W4ay4Twlarl4qlW6J1e38/SjS45p
qrl58ylszVsz+DCV1/74rlJ+xE65q9J7qbzK5qOVH/QJMOa+DA74aw3axuX59qti7M2TjpKJjfq4
KAPZjEagFz2MbwX2HP5cXRbsJvV77LxcnoTVOHhS4gK/iE6Ktiuj02s9PUE0ffBkN2hKxAPNK9T0
Nm0GViMxJLhkvx2AhfM+lMraHyKc/uCtY2P4gkrP5D+O2dfLA3q7cKAK/a5wL8ADBIDOF44z4qJp
+9SZ2iE1MYVu0bLw/S0q+9pg2AkU03+L2or5atNJRlOHvDD6ckxvSUul+6JW4fiCcwymodnog7zd
eEsVlxYbJNGluiqsVMVHv2T2KTnUlk/+1B2MztqZxZaS1NrcoaK96H5q8FJF2jK6KVqS5jy+R+uY
+T/U9NPlb7McxucbjmFALGcssHXIbs+/Ddan/WRmEJUzA4lG188QgghvkTVzY/1a735ejrY+mj/R
lr+fnFaK4kdamhAtGoz9LCPemlre5RDL2fpmQMhbOIpu0FcRd2nlaFMwF7yP5E57kFJ7rxSfnfHF
Ul/VuUO+pOMJWG3pqF0O+gaDrqV2ZRotD8BBOjbdVWgcJmSGxuwQmYBRKDuWWyyhleW3WORyt6EY
Tb19+UUnM2mPYez0o0btqamwW7iSZtlLNl2nVqIA9oIeYuoLa8ERFrk/DsUUdKS9qZF5ZjFC5pWo
S8Q7dYo/TrH5vi9eDSn1Ev8Zhst3PO5vIYvUjuZV6HBd/rCK+vbLnv2Y5e8nQ24GquL+koM7zrOE
V1zZonkceQlXoNvaH/OuuO2BcDiztE+H+3GcNo6xlcngQUg9mcsPpqDI1FFHpJfjYqyQDbTf824L
ENbvm13SpFsZ3Ns8WNXpddLGRTgbeW5h2otSiSLacvWumDDH63FNdctZfqqs4Lthdo9JlVgbSIKV
jQnEEuUAIM70b8RWgNFiqqnWbc0Cnu9Art22ebW//P1Wpg99AsDa8KzYl+LDZoiMyI5VFZXD4n05
vaT5Yfr3uJJFbpFdgWQRyqzi3p8NO6n8xKh3iBF4IwImCOwijRz8e39Z4tAFXzBuaE6KsxV1aR8M
KXEq1MRRM/e1YxVd29LV5RlbudGWZ6DJ9bJICYpdkzrnQQrNsd4F0p2Zv6jVccYqcYvvsfZd2Nn4
IsokXSjmnm8rBwW9sbL0mr3dQfCzj13rXEWD/q8rHcwZS3kBy0EPtYSLJgn0jI4gc5bN2Gs8W37l
wuO1qZH9xaSdxBGumClDl7sIieNn2lW4uBBY5gckwnK3mDbqDiun/tmQlpk9OZCixNBiuyPUhKyA
iVXtYDheUaGYrfSvtfk9rTG53hI4WqlPn0/ksmpOokptrs19TdQZ1A9qe476c1IQLOMgKlxLv0Yx
j0dy26og6a8RKrs8vSsHBcABTOAAeS7tNeFoqp2mzuPcr+mnxDtwOiCk//0HhIhp0Y/kzlHeGB5n
1DXMcWlY5RijTMDirM9x+i6aN/KEtYGQ8sCH0Wwey6I2RK8mXVnkUbOLqhYi0G4gjbs8VSsbi8Tt
TwThHYw/xIwYIBFK59poUldqALv9zSg4UjmKFodTWVgMlVZqA0qpzS7tMRumzaVs2Wqu3EWc138i
CMeDNHbyWJVEGJynKN1LOap4oJV9N9c2Gk1rkWC+UKBE/h0E3fLFTha2No4sa0Q2d1N2W7fUn0gi
fhSR1/rHyx9mK5DwYdouC6O6IJDDChsU7DR5ztJXAqWw1f5cIdnAslYtShD6cvcZQiwa+IgSD1WD
396AkdunqngwJdQKvxuTh8ZzO3zX9e9z88BrXTNqFwh4Z2+sw7WVfvITzKVUcjKvVVZ38jTxE2Zw
5r35rBcb9fmVewrNBHr7JqnDgoY+DyDJRZ5gFt3sWkV1B9KW2ndVpXZh41/+cCsH7mkgsbVuS1PT
JTYjkScg36jZ3+rRzfI65mVs6FdauFGO2Iqnng+sKCSlD0zidfExL71aJwW7yoydIrll9svaWixr
B8bJPIpXpG2AlzJa5nHG4kGGdP4taJ8uz+BWiOXvJ2uhabVGx3adT4Ua9/iaKQ/pFvJifTUsgG6q
WwpvsPMQQxUnUR4xigVrUN11wT7UDuOWGdHqotbpg0HUAUolminQgbKkuWMgYyyDnM5cZ6sRuxIB
rTA0LMiKQa6I6LUkqf20UqdqZ5KAu4B0PKTEm42saNn+wmuV1hpkW/R8uPTEN4VuJXMbO3qFjV3t
SeahTj7RVphxRSy7x3ALIbo2JKpKPCpsugtvcEVVqptzHVLBM1N5fme21YcpdOp/XxihDPMniHDi
Qb3IsaSi+DlEtYt7wk1r6lwY5vHySl6ZuQVyoSwdmaVVIhw6VewrcY7N9A6iW3hV9RZgGxwJ3Twv
HqvasV98vareR2llbAReORQoyuF/w+OMF5ohbKG2D/3OBnKxi+TrwN53zlNtHpT4vkq+NC2KIM+X
x7lyWZ2FE254PWD4lr7Q7CZz38n7RCr3cVWT7Xn4hmwsx5UFgmsHZDQT+CuFBWFsge6UXeb05JbV
dZ8luxRUyeXhrJwOZxGE4VhpauBSNjKcEgBJnuya+EXP7otm9C4HWpu306Esfz856cIBAVTsz0lU
5edmKNw8wGC+ulUKFJlBe14OtjUqYc2XJka9hTzUu26WqscsTMZ9J1XBczk7z3LeqhtjWznF2WBL
FwnDs+UEPB/bhNlcORmE653nPLuuox9Ov7ES1qZvEdzTaRcjQiCCOfsqGbNJnetdg7+t4Q7dcUjA
Gr3r/z1LA4bGSSBhLL7qA+pMCGTHR+xhYvnJ6j2986bwJew3EpW15f0nFhnz+bzZXR8DRCRWO76L
hhv7L0ocNJyQkeLWW9h9Qr4wBeE4mp3G0RDU9Co/xnDgZWmjVLPS3oNjgsMOW5RazRuptKENq5mU
nS0UeP7opU3mBabbyK9q+6lN9/Z4Bwprdn5dXuJra+4kqph7ZWiYqc0yNrv4UabGR7VW93aTf/pv
UYTn5VCkTpkNjI008pBAkcjS4kazt/QQ1y4P6MRLo4k2E93284XgOzniQjqDseRfRXocspe5SNy+
dueBifx2eUy/cxHhkgf2+ieacOapoY5XWUQ02sPml6lLjNvESnG6yAx/BoevaYiQz/VTqwTGzsib
4s4CunkNAKDZy1Ia7bArb67DODO9oW7tfZuUPy7/xNWPC2zydzl5caI5nw8tSvV2cEx+YfY0JA8p
dGL55S9CIG+Ev4dBkUkM0dtpYCcZk2DMGBP3Cfz7pnQz399IP37nZeJsLzJumH+SH1CdOx9LVGj5
lJkTd1ii7vv2Y8f7oAtVL46dq6H6rlqOW/XdbiyBpsj9fatNujtU81XTfZ7tpzSsryVFv6H48GjI
vlc6Wy6wa4fQ6e/Tzn/fEFpq5cfwbovkY6vfZ1vArbW1ffrvL/FPLr5Cj/VE1znkVA4hLbue296z
wps4fvJ74HYbNbC1lXMaTdhJGDJIsQqOAYrWl6leigOvxhYAdO12PY0h7B+zs+ehKpkxVN7i5L3G
Sy/x1Gljga4gb1QaocDTF/lJGtDChwlQ2h+zlKHM6usQWPAyr2vgrYV1jfaG2dzo1ESrrQfZ2thO
gwpfq3G0yvYNVuvQf0iT90bKa+n+L3h7DI2UddGRJu0XQW2R1fUZov1EKZN9VGXw3PrXOf/3Rpjn
YYT7z85sX04qPhRWUnPhORMmMPOMztbk4kjp6trGfb7+yU7GJXwyWLPNIP9eGVOLOyRIF9AkvAru
Mi32hsV6JEX2uwAq7VRbehFrK/90ToUvp4Yg2zWZOfXl56j7nHSHery5fGauJWGnIYTNJalWMcuJ
Qj4xpi+9rboT7vWNVb+v4UvQGdgowK2dTECfl24fAh9vcHTVLBlR4xPOTKWfUzx8y7EouTyi1UnT
eK8hsAH7V8Q2DIHf47LC/R5V9scINT2lMO/t0NgIs1Ykh7r3J46wEhVIfFWdEifMog9N9SHqnGtz
SpFYmHba9HGcpYPad++aaNgHw2IQGO3sKf1webBrL8XTHyGsTt3KlGiQlytv0h47P8TZqtnHqX4n
mcENTZK9gZ9FQfjLYbfmWFiYfaIaKH4TNqk1l4qPWyrAsMzry1G2BiesTS0qWhCeRKnTnc0wxg8a
Pu0aAJKvaXLr0wa+HG/1oDz5osIlIBdmUoXWEk/fh74HxCl3PkL1+osoUK5YmovUjGjBnKehjGc6
r8Zcu5PHgxF4Q3evKRtZ7moKD78UnCVtPaqmQr4VBRacxGUwUfFa66ob3dS/LNOz1EeEDqzUG/uv
05aL7OphchJzyRtO8oKgbTRrKomJT1MS/xqNzh2mj0780G7qHK6lILg9gzKGcwgWQxge0t4W5WB2
n2Hf1/l9F97X+mNbvmrzM0jEf//FTmMJw+pUaZ66glh6GrqhuS99T8eRSxo21vvWmJb9cDJ9iCxF
hYkp1S7s0n0x2pgs/YhMFdmCFp69tiNL2f+nkYnIVMxSuqoOllksH4vgp9V/iND9ceSNCVxbF0vf
HxwYsvpcpucDw25XHiSLfqJhofOZPpjDzYwCq9/equXh8ojWTqbTUMK3GvV0LDqTUDhE+cVX2bo2
gp//LYTwmfIClCmvZzIdBTWY6Ekqv1fjvwfzLqCMf6ZMfAs7jZ5kvrKsuajT97GMQqzS4A8Q0bp8
VBxf3l0e1OraA2hA5QwyLxWM809ktqUNkm15no3q6wzXdTebo1cP062c5hAxtI9wPDdirp23qHOQ
LtKKWyrs5zEdPVSCeqDRmxXo0C0neou3g5fq7y6PbT0O8H2N3h9YNGFsAdpLOgSJeufkwzVm7TE+
no4U7MppY/Et/5D4LgS8SQYMUWdBh50PCERD3DQzk1j1X5sSgKAG5fowJnsEkbT8/5H2JU2S4kyU
vwgz9uVKEFtmVO6ZtVywzlrEIoQAIQG/fh49M10RSiywqq8PfcmycCS53F2+vLe11sh6F+/VmTzN
YVWcEWUPkGdPh1rFjp0Q8TWwPjH+x93GqE5YAHyYqWsD8M1cLsyuDIuKvOg2tYXgcKvEpxSkYPbx
T88JUoAbYCM0RHZY70mq3NKzx4mC97zAENoJXbjtkBhrT72Pm4a+J6T0Z3J7pPV1mg/bjQrM37uo
Z7cJ6IxB/FVxoGI+8LU5yo+m6FKQdjoqJBk6YhzUj5zvgCqv8Ebu3q/v2JIItEm7yNAiv/lhbtEK
0WpvyLCDSp8665cvv9dr+D0rIvTp2iHqS2FPEGGPx8I7OuYeTLvXVzFHi5fXZj6IuYseyRR0ZM8n
dub3uNGMprBCpMpy0HQIlOZJvZKyWVrFuQjNLRCnMIcJHfNoPgN4FicHQLNsm5798WsKK3FME4kh
AGBYH1pdHSpELWDRauX9U2YVgmMMC31Cs9CTUiLcMc9e0YCPJgcSXQdNzygkuhilu9w7dwSmOJAn
ETOg0YCSuyny91JiuuuYZU4s2rhaqxZ9tKYXEh0tw502gBPv5exhMd1eN9uhyb+BgfE0+XJtwOuj
U4IooAACbgOJQyTpLxdn92GZp7NTAnjLbUnEk18hqWc0/sug0qfelEntj6/XlXFhuP5SqKYqndkA
i9WEtwjI9CA54Bmq8HtYTJso+DYGAWgr893YhhTNXsajX3d3IFDZm8GrSdMkcuUN84IdL8nKq2FR
gc+2QjvnBm1EaVrhqywx7dK+vRvQClxnzcrqF3ccthGpZAdeWR+pc8O878MB96QavvnCjV0QOYB/
E2Ae03DoAiO+vtlLthiPlDk9jgn3D5DXwgQoYhFiVbT6Khy2C63msZp+MencYvJ9JdxYXNuZMPtS
m5rIJwGKuMimdCCxYeWh7I5mBNKU204crXANq2TxxM7EOZfiWtLmXttiK6c0jZUEd45nboZ8rVaz
tirtKd4bvmnIFHdkEFFsOP9keWKY/1jFZxneBsaP6+e1ePfP1jSv+cxSSxDURzmyQ5gbseMht5NG
/CADO1Lk+/43SZrz7AzW5uYcSvnsV12i1GnHZffCwj9viMFth2VBcyomYcDKdbkiDEe6QWFFCNkc
N0bu9k4MNM668nB9OYsu7kyMdkoY7ERUxeEYuCjNJK1z6wDMA2d7XcqyLvxejHY8LHfNLuyxGL87
YXBv5wRfpDpysfeNTRN+vS5sWRcAWI+mITA2m1r07g1silID+g185Y3RI7rxu9hpgjhjfw4LjEMC
dlU4F1zm2PDykBp/sJzUx+7ZOVBp/Sen+RwMBkCenkpmbSy+ontLVgnvfUw2YuYGbXX6NjoTqnoZ
ol3WenHZ3rWg6qj54yi/tGsQjUubiI5oByN8GCv6wOLO3H4MC4aQtyYY1pQtse9tu8j3jHsPANES
L9fPbEkN54IkQKyA+4/+9cuNnNtm3EqQGZel2FY2uRvJsLsuYmHz0M+ExaCFGFRb+lnVHmnDqUBL
amQ85vJT4QDDgyc+shdhvqLuCzmuecYcjwbMjqBWrb+32hqerOY4qKwA/ur0PeJGAv7FmOfjLkcW
I3CAWGyqETmw6Yl5aw1ieJtgv7TIFaOXGM/C1AaQhPWiR1GH1eiVJVovbRT7vaLIvgZkLLeWUOYE
1rmyfGGpobamQ+qjkTvVd1GH/kYCB/pZ8jB7SQWCCDKiClsyQ+zCIvfw9AmNk3JaedcLS2HEwKuh
Edwpm+8Y4e++lHRwNl5n8S/o6Q+zzWBxA9g39fBuGob31DVhcNfSKAUiZZUd0F44/Mx7v3LuhtQF
xnEwx2l0Mv1f/iDqLnFoZh/5NBhbRSZ6nMwsqIDQWQLq0S2z4uRx5KRi1K08M/aksMdkHEY/QNeB
y1Rc+nVk74GL7mKya6rcbFtYHMSunRl0aLNVmdpS8MxsgzSVv2Q/RF2cBUWWb6Kij5xNCpKU42g5
w21hGdWpo5V6CcuJv3VG84r57QeIkoehZgEatc1pkrEIImBDZnY1c03Zzi6Xin7rAxFuJovTpx7J
7gPpIgtjDDZwI9mA9D8aCvKWb12/VBKtv6a/dz3qbP3CLI4WZfaWWnjV+qCcvMGlMYAj0HZHo5XN
jSdleBzRhiGRtxqyrZBGL76XaW+RGyD4UfRpVjwEdb2f19vGbQPnRmWDjQkEbHmMmwDwu56ZGOih
LUhKUAnmz26bFwheSzhqkKq/VbwFpo4RRbtBpmgRaAK/j0O3M78NYwFEoR5EHH7iRgSdgVaRFjvM
gGNys+GSPPdTJ8JnSod+3EiM13xmSlQH7gI/e+NPVbkDGtP4wwwIGmtaDP1vK6OUr6AciuzEYqlf
76fGhUy79bLPoE1swhuXNNELIu/qMAJGwU7jqkmdTxNQxKIYaGIY3mBWL06DzQN2g1KO64LNxza3
rDGzOq4jlBpjh4EjPq5ZFGCENeccF1HVctcz5r7lFSlTUGoxdmNUpnlosF07gVj7R0u5iwdTaQcs
Lkn64knHSiQQXT71jhh2KGrbN13GmkNqiOjkKJrbkEpK0HiYghwEVcUTgJinI/rVkfCehtza1imw
zN1hInHLIwkMKs9TJOE0kEeQyIMXYMgHK2kmx/rl5BKoN53MEUNJe0hjnwzpyTEM+mwGtfoZTX2+
HaOpfBxVLQ7ow7Z+Aq2Nq3gowum2ZEWaVMRzHpvOMjZ5BTyJ2MFqd14jSzSQGqT9Bujq3I6DipOv
dlEgE8pzHqqHlLHqBr2gBrKjpqCPruqiZ2E35KFCp8FXNXZjsDNLJ9pPyk7ZYQqM7pRZNICX93Ky
rUTpP0pOQXmtQoNaJ2FS/uRhjuPWNvziV+0hQozVFCGJ7Lqd2oaE9VHsl6FUz0IxuimKRtz4UzAm
XlUV2xKzQuOatV7wdaCBAvbCDJUGumQt1FJRUHlhV8Eq4EYkxgRQ66HajEGUoJUDpEHFq9f8dMFW
Gmewm31c3ryPpE5Y/ckzh/frXmph0g/v87OP0QKyzjR5R8rZ8VIC8IKXilVJEXwbBieZevKrbr43
xDtlKWJOAfypbu1pu+i7zj9ACzIoaNlDNszJLlXcFKxP+oYlrLPRbOqCzMg6uK7Y+jRLKhQDANTz
eWUDllwX1o88xYxeDCzFy1DAMJoCfSpwXX77XmZuknXZzmHdt55+rkGvErey3gq/JgnlWRzxYSUS
WVQGpCsCxL14/OlZODSdgYorQHM1WoTvvbR/x1W5keyGod6xstI5IaE7abRg/Sdq/pSzR0ttgO9A
9OgWN3iT5NHWLJptjVEcsMWO8s3P90N209srAf9CKI6Z2fkJDewdcD5o21ua1E2RDEYMCQ/oTeoN
VHmHaTKBEMWCDW/LJ2NteHQp8sJgC6BVMMQNMDwtuMuIYUy0h8i8yzcKhMzEzgDLd0zpRqzxqiwE
khZYo5B7tPB0cXRcesmyzuXOiMjL+S6IioO1qaMl/TgXMO/v2aHBDNpNHUJAL5oc04ludcdU+oWC
7B5PQtok15Vkvm26jjiYtAN05L/5be240NMB5422sQ2Tz616y4rPxF/JDS5u2W8R+oxMNhojNxRE
DM6Q+EOXdO3+f1qEHt2zdHKVb0NC376H8tAHr39R4QCbxEzPgWoAihw67ouD/o2xLC08IPIMLT4g
E6mbLjYs6wuz+Ulm4nHKwC/dqLV62NJ9cmbcMbAIYnZLH+0tHYrJb9PuNrKzACHwblZbRGtGNm07
+jKYKw2wS9qHSbcIhGGAJoOGX2ofyOz6zpldVWm9NPWWTu9GcIs45fp5LUkB3Y0FXC7cVyQaLqX0
GV6ZpoPzKth9hxHPdIgbBy79z/saHDQM/5aj3SWPR0LlpYnVAAHarINDN9FTjZCRMnOlULSk5OCI
DxH9zDdJLyMORgsy2AzHBPd/ouF0AtLK4fquLV1VYDTCb8xvdLxiL3dtlKYL1436jdEHBMNmLEia
IU83zEbZ6C9EzaqOJDRwdnQjrqK2pDSI5iChi/PhhrGfoK26LmNxxzCqPjPwYXjdm/9+ZuhGi/ZN
VBhYzvBQml6c2isdbIv7dSZA2y+SkVyKMe02BDVkTFPFbqNiukZOsADhicuCIVE0GON/KFxfrsPP
8yarS38eZDObQ8dKpGs8MY6JkRXGMauVOBVTg1Qod7zK2pDQLZ6nxuxeawUOlbSyhkPtTOwTb4GX
v/3zPT7/Nu0CiClsgS0IlWmZRM/qcKwNtXKXF/oE5/WDY2mGLULtXvMgjVnkjgoBeVtOLp6GzrPV
fFV2dihBxscZik7VT87NR+llK6HskgKdCdbJTdAIHXb5iI1PC2ungmzHrDWisfnbde94LsK+PFsx
1ZnFfQ9Tg8x8E9w+kLTbT0G24YFL4rIhAF32Hzrufr1+bkuqey5XezFQpwWnmomlVcZDQ98b4ybg
r9dFLNlg9KzOvLQgbAUv1+XSQJ4whEGKY8P4U4BHpnfvo2XE/HJdyuIZnUnRFLAH1EZZj5Ci8h8h
P/ZrXS+Lvw+vDNM7d1b++9g4MyKTz2Apa9xxab8Z6lSaK9q9eBA+8EBRL8dQk54lb9G8Eww2isB9
C347Y4jH5lFO5kredVlKEAB+Fm4Xr4/Ls1Aqg31QWMXYPdVq24wPbbni2BdFIFEI14FgD6jdlyKI
FQopFKxtM/4bvtyhTR7gV93faNWZGO28w6nC7wZYSVMcPbfEDMLB9d/MaqWqvai8Z2K0DYuoiWxG
RdA1Mx4qfiqDY2+AyGdzXXnnj/1w+39LcbWCr4pyNlECKXawmYqT2X4DolJkHcNha61BIy+uCA19
+A9cNmiiuTwfgFH6g9PlYlNYp3zCqEpRHov2ByYSVxqRFxMA4OD7/5L0VXlIFIUw2ljVuOn5LvRv
Pf7ZGj9n7FiyGmHSURSPFTibyVphcHE/zyRr1lQi1UAEKzHImaFP4KkSJ6d/G/q7qjgNzZ+33sEt
AXhrBvxE651+cylGO32Gbkm0st63IEo2H1oVG2DhXvOxizdrjmNnJAKkE+a/n5kgBBVFVaQ4uRwY
5Z1rxSp6l9nxuiou2rkzIbP6nAkp/Vb0UYFDM7w0toYn5IyuC5jvv67rc6EJGDLm3AanvaFLLisg
Y+NsJrydxZhtJkI/1UO0Ibzbs6BdeRMuqfu5OE0ViHDQdschri/SmLpk17f/Ig2u9RyvLUs7HDNs
BTgtIScK/6myGwxfjRTp2ENf7K7v35IWnC9IO6CoV54SAoI81IaBgVZne1utYYkvIF44gBOaR8Dn
jPPH3uau6oEGPZtXtiVGjdT8LaGfW/cINMO+uDWzJ8ONgc+Wu6fCfinZJs1WguqlDT3/As3Amylm
rJTAF4jqno7PyGzGyK4jGRRHRf4XbhEVBlwsDGMi56JFQYFZVlM4wP7m471t/GiqnbOWzlk6tnMR
8707u1dG20nbmEWMtfXIClDz+ulOAETvunYsJj3P5Wh6WIL6hvcMckS0j+g/vbHFiCepfzkehuRY
ko2bKrof1hi5Fwwu1MSxQSsGeM0PBBETGEUREECq1TaxZb3LHhDDACG0nocUtcF+5Q4sXOoLcdql
lnVOKapZyJGQ9qFhLHFFsZNoAUUEtbKhC/bwQpSmGhNCslD5czgjq20ryhvS+dvrZ7a2Gk01WmkE
ziggQlb3k/V5tJ7D6Zn9RVyGhQDJOwSBB45K8/uNciO/nuCmBvWM4oCXH5lYOZalF9q5DL1xzQIT
FRMcHmoMaYL+3yQioGSKrK8iqGObNFsBBCgw+gBobXy8volLr+ML2ZpfGUHXEXkKsk33S8G3qryh
/FDnb1Oz7bJX4h2E8zw2R8UT13x0/BULsmCtLqRrGlk6mes2A3a3Iu4mM3+04J8tMxKntflW8zV0
ljVpulJGNKPlHMMBt8JyfroShNtMxmZ1ixrzyr7OX675azy3EcTMA5UumoYvDZdTcFuGKVbmjc2d
1xgnEykuJchDU2RId6Vfa4YSuLCeVJneh24O0oQv1z9hwXRefIHmCeoqNCKrxGqLARWTMFQWCm+t
BfCgZm3kbHFjzxarXRLg+lS9ybDYPvduM4PsuOvdOJGMS5tiCu3H3ywMSXF4WEDe65GjSaaMMsB5
b7zmCKzDqUYxdX9dxPKCfovQbAvNQZpuDBBhoVI9BDEvJ6QYTqXcF+XbdVGLPmBu1MC09ozFriml
iUJ43noQNdIDiBhN5xa8dK69zdkT95uV+7Z83QH5hiaYmeBPBzWFEjTKNinMGciJO/T+1f5csZ/i
YpSfqNfFHvpGbZ9s/ZxsqGXHNWi0e+87WmpWIubFLT77Eu3qZ5k1dJOcI0w0dCpQ6DCM0mGcqE1U
tmJg10Rpp2naKhJ+hkUbAQgNfTRmiTJp2z4u5E9gpazt8UJZzwaJwH97rMUSvAAmucchbjQ+DyAk
7TFLPQMYEyACvUT+A8YV4nwNfmPRG4aAawKfOvIseseRMdl+X7cQmvZlPCJPEfr8EcMDVr2G97to
V84kzV9yFpJ5XoPpNheSCPJfOSYUpBGbwcr7Y1kIEF5A2h2if0mzKHnYidIzK7FRAuFJyHdFF+4y
c43aYnnX/hOje96yG4ypDCBmwHS9kbD0AdBCKlrJ7axJ0XxsiJHUbKAMO1YevPGXiB4KlpDoz9kt
EUnOqDj/d88c7UaF6HsZLYzDbOB6xNHs8u+GZM1nVhY/Lelk2+t2a21Rmt2qqAijMsXWpeUvf9xG
+QtgAijZXZcyX80PbjRCwWse3kdPgHaXvKALo2zEu5qSzNm63CeJO+Z/FUqeSZnXeqbS+RBlaFKB
LcpBloQn3N4GwVUKVjg0Kl1fz6K1j1y84udKOEZKLiXVtModa7Z6fgByIRulImC1/iOgGtG9gQ7p
/02aFgJMbp8h0wSNGFpx66SyixveAU9ZWujoc0wwPio/j6soqlds4KJynC1Tu7596aK7Y85WtOMz
rzAciKYeNu2p7Wyur3D+IV0/gGUEZgZ4TkxiaPvpBrIXLMfVYiH6ogTIaus8Hm1jWyIDaE5dUoXR
Rjn0cF3s0jECfg9z/OivBAyypvxN7hJAE0D5xXAXVZusfSbWkVTvGR/jtljjqlx8IJyL0xxYDRQt
aUqICzKAoHl3ASvi2jykzoOnXvN8V/UbVv6F7pzL1G6e5EC8pBQyiQABsXtkLY0H7w6hgRk8hmsd
AksPcHsG4Q9myEEfRuzyYgwDBtJDr0YiKH/FOIIj9p2BfCeJC+c0Q1kD4nAIk4Csle//ZZ39qEG/
Bet3XzWpb3AIlimbU8hF+E/NXxu8Kw0wDIYN7odjHEdRxr3P0U/aJrXX72Xl7MFfHEdRv0t5kZjM
2fnGGm70vOhr36Zpt2g6whwD2j0hN2qnT8z/UgwrN2gpOELLBKij0D6BOq8mo21BHNuOkGFkGMoa
I2bEXaYk6te036Ih7g7Us2oFOMdavD9nQjXDJKtgMgfCESIF9WsxqH2Q9QlH126e1zvMJm6ki77p
5is389vC++WU0yfXeqWmETtASGPAj3Wd6dSmbH/9Xi+r4dmHaYbL9Ek/SKDWbZwBgLTGZ7s/SLmn
43fXy2MGwAz+KUA7WH+8LnfxoMHgNSOHgn9Nb7hgBR7BaE/Gfgzs4AXiYIcEpeq1atyyIUE9ETYL
bRcfMnboFK3QeYdLLdtxA4a7DabdtwKzYx5mdIBX+eJmdSIDdJJO2crWLnnyuZT5/0VrNsxVyH9F
sw3rfXmTN80RpB8rqry8i79FaDaEqRnXusThRejKBTslTEgZc2T8/+awfovRbgxn6CujyNhs8nJI
uqjYUr/bKgA3Xxez6NrONky7IyjS9UE3u7YwP3rTLqyfIhj/8lT0oIw89GvTk2ubp2u+AJ5JPeJ8
qJV06pPvn/zhx/UVraiA3mhWFKmK+BygGvXL4NyvhnGLvw9QSA+z02jG0tFJAe+LcHGal8DuRfvc
RIfr379otcB6A3wgDMYAgvDSR4Eqpg5oh1sqzPKkSj92rOLZ4y++yw+tT2/lsDZGPf/iBwdwJlHT
gabyzSayIdEfjz4I3tFtYBy8+gcAKq4vbfH0zwRpp68ik6APAIKy8L7vPPBeoq1oDZxncTXoqMVQ
0Vyr111NqSajAB8yTICCg6nocDRHwFNl5hcTUMNiMlfOaykKtUL0/ICIDD0C+riU29dpWlftvKhD
534OrcSPUDxYsd2LWgGAQwSf4EdBV96lVhh1Ck4UH1tHfJq0QsUFbeA9MRNBDixrY6NeeUMsbuNv
gXpfTSZqnlcKApt6H9p3bbsV9U8zfLHWYI7WBGnvVmKEIDRt5pUZIKwQCSDNyvLdtjbRtFK1Wrq5
TgDQbDD3zbAR89/PHmCko1EThBKtQjZGe+XWjtbq90sSULhHz/OMNI37eymBA0oyihgmVVAC2Uwc
gwV/0TSJFhR8P4abwIPra4Gk21nOZKWQEJVyQxS62pIMkayhVtzPohNHWwuw5gEOEn4YZCuELNJG
Ab4hst4CisTxTz84yfKltN8KL8nKG7mW0ppVWDNDHoIFIDbh0QoHrilC2nZVNjSgsB/81xoQJdU9
d/d4ZIVhhuzWfbhmKBasEZ76qJ8CGBykc3qW0raB9eZbAHo2m0ruhwiYxWhal/BLdK0uvKAXAChw
kOrFywP9w/MdONM8mvNcYjgVE5yRuQv5+M/kmivKvbiaMxGaEWe5hOXzIMLqmhjswYlQ93IN4WXB
1oXAMAJ3CIwdhoO1I/KbvnByDiGTg7chwWAyllPuUGi47iiWtA+C8FIAQjbyGLqTJVbldBg1m0GG
bgYwYqBiI929k8ZAEmHovaGfePZ8XebSGSHhCHXHQD6anrW1ASODF6XsgcccVjuW8iMN2hWbuhT4
Y1m/ZWjJs8nL0LxfQkbJgTEA1lkHs+RsHozbtSKZMKA1JZnYZeTPE53oKAJ2TYSuIvgP3S5FjOdR
qFog892l6c98eK7X6McXVQOdZWi1xqX6kKwwBzBjjijzbgR/aSIrJs73gBYws2/Xj2lJz8E6958c
zYhnLMeIloCcmm9KBzTqd5ZYifCXmqPQwm37yBOgmxddyZfX1QhyOoB9ENpX1Y9TkfJDCrSPdnJA
6WC65AD+u2nfmpydais7gozta6QAfcgmUj1dX+2/GXXNKOJTAJmKGRoUbvQckOUyJ7XKAUDkdCA0
7qKge1N1Rh4COvDvo8swbVkoHoCewffKRHYsvMvKzN84PeYZwc1VsAN+vN6zMsBofwPndBrCTgXg
kPNJHefT9EBm0uHc4MMekIPNiWdEvHpAr2zRJ82VGZvEyx/Y4Ho/ADAcfRajjcQvqIPf8khZPMmA
0fWYp6UFBW7jASxuQCe1i/u6n18QKR9DsFTIfFeXY/1LZcZIYgw6mFsCVKwHizUIZBqrt29sYG/8
RfMItg9wZDMDZwSOncuTBHZQTcwQ2oLq+4la7d402Ckl5C+ML0r3AG4CPSY+W7Pv3kAqnxfTDF0X
3HMAs4yoAsceeB6vq8OSXQQjFBJXqIOGAL7R1jM1lpJBNd+yCGQFUU+RJBr9JmkC2Ty3pBvjidT2
xqaWin2Ah29t9Ju8XP+IhYAtQpp8Zs6G90Q58XJPs3TgFHhCwImsEV87zwUvYyA/S/U6kHHFYi5Y
lQtZmsF000y64whZRnQTtXsvE5/AaUkDYyW8XpSDlAhCHcTXH7hGC4k7OBHsa57Z4eNoo0boGYCU
inyAH0y+x16v7+GCswFAGvJh0HRcJZ0Ggg1ljvlkrCsCxa1y0Aap1l72C4byQsS85LOYQwrA9I0A
CN4o8KUV4MCOrDERco0aflkMkkqIo+A79ZCA5KFVj7Pqu+17W2GiOH0ujJ/Xd2sBbHbGk/stRFOD
imReV8xq0AT/JiowIzSUX5h5tKxXh+494KJwiSreXY/GqjXdWHh6QTiiUiCloAtNHyycMoOy8l/U
ar8D/dtBdRXA8+9K/8bPkg5D9tcXuxAGR0BwNzERCWpx7OrluVUS9L1jO6s8V8e0cPfWMHxDGeC2
JvLkumxjTu7Rc9TbdbH/gjVongZy58ZchPyY49DkKkPMCGHQFwa4lLB+hTMCCme1m6Lp0IVW7IwY
7i/yd+L9MhvxHI52nNnFZ5jepPIAGoPOE9Z+K8Hr7nbqwAGVR225ktJdUjYk8BF6zlB5GFW83BuK
Pl+z8bA3tshvFYrqdT3cDMHn61uxdALnUrSbk08h6zFzjcvZcXXnApIUuKdh6XSx6efT0WRd+VSa
0Z4EabXhg3q4Ln7JNoAf1MXcLCBKYOQvF8lTYmCQCDeqGLq9sOs7x/uLxwLmun6L0IIoKovK8edL
65n5ozSrpyJTm7n/6/pKlo4L92aeK0Xs4ukYOe7YlVPQM7xJ2ggdNNPO5tMxqsYVMcHSDZ3pm/GO
w9iio+9YE6Sytd0a5DCZ1dQxjXB1AI/hqcSsytbbyczzd6Fshuew5/KOU1omFLhx+EcGPjLOzVyM
cWBmnR0XgwCIDwCK68T0WmPctFlRPoCC1/kE8AikYMEZfm+LIhvi1DSHUyqD6cYt0gqQ13ZB4iZK
m88ijYCxlVmViIUv8pPq2ukxchV/6YpoupEolCdS8CmM88oHtkcNjioSO5wXxQahNdppAX4jvzse
JXJb23V9MJgVJWTI0odQ2Q08vB2oHUhYGbBrXbl3miEqYrsLW2SDsodWAiratJr0aLD0WNaGfQwM
b2vxydkxHoy7SfEINe5ovAfG8LR3PcM9eQ1eJnFG+xpsfaxEI96A3nlAobnOYZy66W1sfauKVVDw
B2dCcj0GJIhI4xEIPlvMcsqXgQ7Wvm+q8qtBcgtAB7mPgqUBUuEVG7kYB4VgoLbgcsB0qz/W7Mjo
GA3wiEJrXHAC3zS/68HccXSR/nlDXTwFUBLrh4QbQ3hnhX3BAFMx/jnbjYOS8O+v0NwSRf6RKw9f
oaLpNJQB8Jj6/fUrtGSLQh+QoJgtBFm9zk6uEE53rmxhlUMLrHUZnt2cwBrxnUHr99qsMfcWHrm/
ltVcCvJCILSC7ddG57BeK4oiIEU6HZIjzDrZ+aY2CHpEGbKOB26u5ZqWgq9zWVrqouqLoQoktpEH
DQBfelrtAOv2ImjTPnWR8RecBji2s7Vpni7HPTf6GvKyiQ5xTgV6JkfjFOb5zzKjn8Yg4wkQPNjW
ZEBLaQLV/rp+qEt2ET8AzBj0FXpIC11a+HoEfAwV+ACrkXgMOVG9TUf1nhrdWjPqkmUEkheyakga
z5O8l5LcoakLBIJwZW76mVEpN1GDBlzhoNDtgS/CREt46wH35PoCl7TnXKx2okXN69SZU2tNG8yZ
1jxI3BIxAkMCZ40qevZVetxyLks7Tda2nVcY2Ewg88WU4UD54fpqlo/rv03UeQoxkmt0BeRs8vDO
B5S7Urdt+X5dxtIdOFuFDqUV9mY0pQI7RtivvDVivEPQfEHuRSNXRr/WJGlGC6gGgNOe90tg9q8e
5cZVz064HbuVMGZFB3RubVh9ZxwqrChsyTaYdnVUJtOUNOoZoFIr/mBtTbOOnL11GPqqpChxQmaV
x300xBkHpua26Vbe34tyAHmGbmvMmrr6U6AnkXDs2So6IktqlrTeJ+6GcWCtaNyyHOTAkWLFM0DX
hkaOACTicwIKiXDZ/2oBUuV62yH99RdaNxfL/58cTRfaGgMpToB9s2y6i/zmZHrpW0HDGzi0Ncif
tTVpYS2pmrGjAXLHXpS++0j+xAStIF1Lw1jVwdP/tjBNIUYMUDWdwsIMaF1F4tYvt9x+SbM137Xk
n8EU+N8O6qbcHkvauxBUDiwO+mELhNXYjN4mZ9x0eflQtRzw8c1KPndN6rzXZ/qOZ0jmYTYc9rW4
UdRMuH8CKWw8WkBXqRBH7jJR7a7v6OJ1Pluo5knMTAUmSNLwzpd2gtddnFv9c8kaRMnGRtRrM/dr
2qJ5kLxvJQbgII56Y+ykR18CWAzMMmvkiItyAOwONip0AH8g0lBjzaxxREbej+rbLEWPCkaJDGS0
fLZG/bm4g2eitCVVfhlJIAjOFRpEc//4wwGtHSAcYJvW/4tm9AiZSFQ5AfUOuBrNKfZ2qHjFYKg8
B2zXY/1PkNGbxraBpwX32LrDisFaqmycC9R7nL0AOH/ShFfBw/pocvfGz7vbjphH1n8BneK97/mx
lUFNKxPXhB6vK+eih8Yz2ALTrxWhxHF5H5qB1qASxilSgydF4wCL8T310pWoZlFXzqRoB1hXdt2L
AlLMGWW4l0czK3Z9iQenV69c8MUHDto/gGeFRy1yTppdCZF5aEkFWYbY2pImpZ0j+E5soPe1bhyS
ZCBO7P7FFHOEZDme0ECsnDPZl/to935TUYU6UTOmu8FXPLZA8+UbYiWPs2i/fsvRiVfGzFBpZcxF
nDICgdg3JKoV62MZ7otUbrz2uxe52+sqMh/OhzDxTKSWtR5Cm3mGA5EUBxZlCaJfWW265lthMeR1
Vs5vTZrmWKeQz4C32Eh3bql8JsaTH33K3OcME7vuCgzC2mZqjlX5zHeZCVm+bLaTkYxsJyaE9m9A
e2kA71iuTiCvSdS8a8mNuaMMEq2x2AlPJkVEtmqyEoKbnQ7VK82He79f49Ccf/baEWp3wsI4lgxr
iCVgxKoaisqTtxJILvWMRojtAAqI8XfUV7TNtFkA65IjC5obp0y+tc0X0d06JLHsQ1EjpwAG3d00
0TgtHkMzi31gmnu3QX90OMhi8811nV00a2cfo+1zm1edHCkWLP2nqh+3vLxFjnpFyOKungnRdpU6
qvBUgxWX5Y3TDsAd+QswOxQvbcwLuejW/8B6F+CoqJDINhrYQkv+6Nw0NlkM0JyV01vcrzNBswE/
C4tK10GXdANB6FuKawxeEufN8lds10chLtA7TSSgbSTLwQtzKaTFvBpAsWZD4qqNIfN93bt43Fh/
fCyXYjQLgho0cUoHZx/attyy0Ey3Yy5ocl3DPrq0SymauhtoAAIiDBYTTnZSFW8tzeMmfVfet7+R
A+TtufcYdRxNTjhwr6A+Yh9XgMo9dA9tFPDYUWIPyL41Zu2P5gmLAtYHOkeAzwhmhcsTsmcE5cFF
/r6HGmTjs4MJ3CDJAIoADGy85HFrVxTv4x26lKgdVpU5fkmoCX/mT3d448QiIo/Xd3BR7f4F4/NB
ePN/OPuuJbeVZNsvQgS8ea2CIei6SbZTvyDUDt57fP1dxR3nbBLkadwZqZuSZmuUZTOz0qylGLOz
3WlDroEDHZdISj6yrJdf0f7iOV5sLAHe3PqpIKWSUc/IareRCpo5U0nBTYMwysg/xPkaEF5dgzIL
RMbLP8jt/D6pWzMJUaCL0hVgT6miOFNwE1/WbTso0LbCuqpeBfVJiFwwJI8StNHCAt5xqa6FzRRd
yIt+zk0QJiamIO8kBeAZIeF1u6vQXXGqPGtaIo66u5QX85tt2tiDDj0MVbjhSUekNiQTcLbhf3Te
ahEy9N5aSiq6WwwkQlR1zlSEMgevyzkN25aTgZPIYCA035WAcOnMttqkr79v3R2Pn9VR/itvduaz
UJOLSIO8LH5uZJLw+7R4xwuDGvmOG8kw2HpLa2NBYd2724jeonAP3ikylbPDORQDF8QJwPXgYXgR
QOUN0P5YQmCQuFiJ/LMuu7/P8969A3QZ4JKBQYK6NzagC5sCvo8pHksIbNCkXb1r+cvgff0u4k56
W+YvZMwDjKUiFmJTcSyHXp2mbDLb9i/4u99lFrkYhUehkDeFAqZ7vXdK9EbF0yvqDBcMzp2qp+tR
zNRmlIQBhoGZ9n1BC+Wj9LJDOuS24GU0BCte78Nd3nJc6FRdC3zxZKGI5t5luVyF2YGKc0FJ0RjE
/FjDKouCTPLrJGyV6FEbFmKT907RpaiZOcoRMCy1GlPlEZ+uior4mim1X1Jtw6GL65XW/TfK51Li
TNPlihRp9QSJ8fgUlQ6Qv/08JRy4IZruudZ8K+Bpxf/nsfHrLZ2pvKGC0ZuY1EF7zhFxk5fs+tJC
zhScngpKXTNilzqbAgJYUtCCdqTOwm0n5ZYkeS8ZqjenTDn+fmXuKbvL5ZypAa72igIlvVADUkeU
4STHDdEaIEsH31Hkhv/5y5+tI97hmoBiYZQJXSuBqSmjGn1heHmkP33T4cFPMsNMheffZ3Vf1/wr
ZnZIkJHuBI3dgGaKVl497uRGtnixXPBg7zl9l7OZnQrAQPh8LUEMXx+znhkllhWmWqSufp/P/6FS
/p3Q7HhIpTdGwOVGqRgC8kPSWEr4qk6mqDlSj64wmz0TFToFJpK8C67FXfsELHC0ZqBEjTHMXO+Z
PtRCPsk+QCcTpf9OY3lw1HiKXOS/dWQZU687coVcv06dXJpd1eZrGdlcq4pSzv59Ge4qNiSdAdoF
CCxw9l6PhAuKONZjjITjv8EW1Vd2wW1yBML4JX9qSdLsALECrShIIUk3fJprVlY85fybXwZWXsQL
9uLu1b+Y1ewU+QgCyG0RIJaZ2OiDQo95KY8oHipIqoRoOX8Vwpff1/GuB4e6w/9dyNlxgnXmtEnF
cVI0B2SMXGvxIAuIVOpVZtcejBFv9HbpHLHduY464O5fCJ2pGqP0whYEHcCzKg4aqgF5ZZPUr8kk
WLXg21nVoDkBYZcDylwrYx0vVUAubSnThBf+h5SobahVWOYUxM5B9MRAYvCMkWVLCxcyg+f259+m
OvN1vEHpwrjGVLWqNcN+gkwIm6LnMlZpZfxJJRBkFP2mUWKnFNU/GrgReABrd0O/5bsfDoXz0J1u
wn8aQkCRg3GkgXOi0DuWVbRp6pwmxhJr6jkSejtohlcI5wyMP7NzWEoj8GsbMC4pwhYGj/bgj5GD
1RTtcc3BaqqjuLkbjiArVvun3lir/KvWLkER3LVHYPD7n0HMDolQTl2FjQK6PaeCT6Z/x+M0BBHM
aLZ8CQzU2hxaRVs4mnfNxYXQ2XaFYhrnSQChcUWkEjNHTrJYYohDb9HdC/C/c5s/p1sQ3OudAjFF
G2vA7knKEa366oSi+EAAc1c1PIOEVTgKQZ/1VOuDZl23YVCTKA3bb1mIZJnE3mh88OCe3QDA3tjx
Tao3xM8MeTxMg9f8ybu43Apd7aGpTVPqI4CFWnsECVlgi31smLmBl1MTDlxLmqIwWhIALBfML3pS
rv1IaVYoIJE2uVYislRywmEAkuopr9oQAScwZ628oNBf07r31nHlowA9773WHNsCUTupn/aZZiRO
xA2GU2d1btWeElNEyL1dGtWaiQBZZY5o8XuuOAUvDdXww3WCwqAHsKJrf4H4p+/SdipaUmu6iDb9
vNNU21PkbC0FQ2wrnsabGSo9wRmI7v2+qKU/YRO3j3kthKlpoEcdGbQpM6cmDZ64qFNJEqT6Y5N0
o0YkuQJgnzpNwgos1UqG2sdR/eSxbJug9FnnrtbyKCI2CvAtl0YwrHQDCTNUrGmAOmXENq1hVC/6
1I1PYBgoH/VhCB5qtGKu9S4W3BI9OFbSd/xPWIrdIc8r/g94rgwXLBf4Fz29Su1i1LDp0yg0boUw
+tqPgdMGFEhfMhFX15+BG9HsgnJUC8Be8tmXB4oeG+xOrUd91FWsBD0tUpi7pJLXbTQKKhGDxsjs
WB/RA1p5ngIoOi9uB4JAtjgSPRKF4zjU/kH2xID1eiTevgbN1iOefyB2VUs9fdcq36tJHvlFiIWv
OB1Q3Jqx4uVMfuS9uFmDgJbbGWrDwGp4PbKAQTD+qLUq03wCqbzzu3W6aw/B4imrAIhGo8bMyo8J
TjMAO8AU3OQyacZyp8qTbnlt/zeN9M+4ardahlEr+ej+Lvm+q2MgiHIuRgOCxbWNCEsJnEpDirZD
obY9qY5prhsg4C1lu5I6Hz2jHNQxUuGETwA1wQl4n+d5tvB+u6snLkYxt85Nles8QtYU4eQ9gM0c
mXOn1Cmj3vx9vndN4oWgmbLtgPXLIS4OOO6ybUnWxh0pIm+r8NyfNtRJNy0xIt51PFCRLbF6LV1H
VPF6gbkkNgCvFAHvtN9IwhnAp9JOAlRS48NjNLthF2nWfz5LRiXB2P3wPW+zkNFm0yYjZPLVB+N/
65VXFYSMevuqLCXB788PAQ4QxOvADJq/b/wAFGKoxAAdEf/kD4Cl2CjJDsrW1FG1pcl2COYgQViY
4D3zBWRmlCGDMUG44b3ujNAvuiYDvcSUEQXAtUETWgVePb+v410xKJoFsAQPQfM6JL8d07Lz4NTk
06qKob25ndj8/C6D+dVzH0S5kDHzu/GkkAxJhAxfK0pbqND+XYLDbWHB7l2wSylspheuoDeOUlsK
kNL1FcACS9DqxrQXzWrwF3z7+wdCwlsX2S5E7ecdcKGaFRHHQZTSV9bUK6SHEtXLiZZ17iplo5IM
4Yug0k3wIC1dt/OW/LucSLzpyBEACB8RN1VAO/VsOQEfn4OKOU2pHZ3SXUH2dLU5bMwfw1wt1e+c
1fK/snRRAOoX2vZRbA9/FCTbMydq0Li8L0OYysLsaW2BPtwcTI5wBBUuVk4DE7TWVMU3Hom0sQba
mwL1SER4UlDO7IlnaaZitgs7cMZRuxmXqCC7g2Z/4SaJwSU+33O60ZPSYuPqzM5E1TetMa6J/Dsu
jYYUziUd7d78Z1SxmVHf9Khm6rRY0Lw3OEZ4SvNok0IzMxCUbstlhB6GGEGfgeijGyZE8M3KINBR
6qm2hb234tKNSlqs0HNATl9LiyLOb8Bc/Owx1PFRl4PnYyBcQEAXJB50jWbu+0NO4U1KwFkloevZ
xeqzownJCE7OSH6AlUCXciRAhZtdeWBvs7psEe4LYq14WF9fxjKd6k4qI5WYprkxzZ252eF3Nvuy
bWK7LiH4ZWfbNn5HXOI0xHUccnTw8T8/8FbOPsiROPjPLn494u/h71rsv+ODsi+KHyb7oJSY9HAw
V/jarCDLZB/4pvhif4X9VfYH82vzcnjZfG0Ks8CfNht8fW3Y/wXj3CyciHNr49U5RV8xz6POCKdB
EgVjviVKkPFDkupEITl5/+dwSg+NqZHRCknodDbK1c2Ufvd2SXXJ8k7TOnH6TU9a8lKYPPn50qlv
a+a45hbGJtwcF9wcxm4Chj8eWHDqTGEm4lClOZcEdPOWkpj4bKk/X6lFDwt1oTeIp7ijgEiQcRxU
NHhD1vVpCIDV4CmZEVDRqUxsuuNsazMh2I/fDc0Zgf96ua8FzVRjL4lDPIYe0H1JelZZQDLF6VYt
CX+SMEn2neLn5u3N3BnW7sEm7sAm7jx+ymQrk9JUrMJSrE/yCDeVIHNDXh3rRFeHr6/NEvfWjSFh
T3Kgi0soZALPM5boemHaAb3gYo3gU/EZyRTda3iRdevxrf8Y/iQLlv5mF3D8cBYNFHBg07ERs/0G
8ozQTVwe0Df7w3a/Hz+t/clfVM23NSKsdgcEX8g+gYBZu8m0cYXUBlMa0heFYK8J2WJ1CbVWC6fq
nNO93Gw2H/hHoPsCtzJD771ePNETk1zE84ZCvezst90/P2xolR2UC/v6R1EwZcE0hsP0h4v/nX2f
f1gWsTKy3VKojcPq57AyNwcoh6+X1e/n8sYwYKjgQFcZXRHroeVnZjQtG0X28hbMi7SmUHrhWWPR
1VJ35DkXNlsToIqhHRT4SIhJzO013+dpnI5YfKbNoGsxaYss3LJ7OwyoOgGBP5AKwSeYvTAqyUjT
MgTzYkw2m5eNuXu3nVdcn1drYYsF9nK4mc6FpJn65DNf8IwAkja7HbYNuum/2Bj0GQvw7MGMDPbz
6zMU5kYe1eHEBJjm287+Jg6OA10t6NpboAIcgEs5s4kIXZoHcQ45u/f3j6enJx9uyhMUD3NWJvwe
f4Joa2vR1emnoKefU0/Yz5+RjCRgvyyk3M41rvOlRVkBaiV0KGRxDvZYoS0RPJ0CTgq7Lu4DTDJs
JAzlagVD+fsy34ZOz9P/VxgzRRe+ea/BCiolEwbzD8N/hJXHVFfMQP8u6sYEsKsGCG8dcO9nYzN7
jPIIi4yNAZJT5nUwb8Nl157df+YCnN2BJZn31/JCpng9Pd+Ih7YuG8hEeTnBByDv8PmC2cbwQL+d
V+dx+7jdWgubeBvdnU12ZljbshMDPoZgaMCc2PaT84ful5TK3ft+uaQzRav5glhUIZueudOIAe35
6OCkPi8dk9uE2Gw6MwulhkkloNkUgt5M23Xwslk4HTfvmfPpUOGis6eTflPQLkV5xsXjPzu10cgb
eMct04bxL6zPs6qkK3YHFupd71//C7Gz6x9LXppOAsSy8xGTt5a+vaBZFuZgpI3J3i/wCO0jgaVk
XkcDr4M4rwB7Pb+pEoIHJX5i/RcM0xmn7EYLXAxsZph0EBBPgHP457bgEJm78wcuDrs8zKLCVLLL
yj7wiR9b/Hq+TGfnG6uFa7xwh9l9+WVU8wJorvTKlr8aFRsZBvSP9WajYGNhjwDrbEmXRiCxIz0f
AfAFUH0FtAv4MbN1yXMjUeQKrZ1M8Pmdwp4q7BXyitnv6ZqpSfNgLzk157jVlWC0kyqA2DDwtkUZ
5TndcKEpmyjjokCXYJBy8uATn6Q0pR35xu8mMuDTZ96UhTEQDMXZPtKje3Rcy8KQfn4OX/C4XBu6
B4+cDd5Ch5eXzWHVkh8fb/GvRf/1JtYowg8A8g7wZ+Heo/LoWvGVnKpELcfHIBAj05v3UxNpNX0k
H76bu9GxIJUTP41m/7FEdnFrUNAoYYAbHBUHaKFHAPBaMJegT35AgyqzXg+wp09PzKRgDU4jgVe1
WtqXW8cKPhVcTYgDLglQSWYCvUBu0CwqckR1ps9wlbj2tPqWHG5dvIT0AywbVCVIY1DAUy357UyJ
Xx0J5s7BSMPbAoYinJTrufZqoHJqp0H0s+i8dWb8krh97whO7GZOvSoXdMLNu1CcyZsZ6zJTWl4s
IK+zhZPw1r2J9BhTrzbFx22/FbeayTvawpX/P4SiLh4dFiyCwggdLs59Jbdc1PsQmiRU88338DBt
u9VnDe6Sn2wDDWgjz/JcLjmY8zfwP3P9V+zMWwg9IwQDFMQaIh2Ph/SHpwCbpiG/6f+8jmbqPqOQ
ZbGMnmmPmx3FpiJwBawONB5fT7blcWcmNtnJIOVa+RSd0dF35U9jPj1GCRkfAqwxgkckeuY3qvW7
dr15dJ7nfCF95q2URj2VMgC3yaiQCbUPLzA4QKbyLM4RX5cgh8/NRbdzRXoAb10RcezZ6c3TEIUm
gCQi0bb8KV9EqLNko7qCMxzzt2ENFC1agnmQLKmIu4Lh2OLi4AGB6PNMcB17XVtwEJymFkohLHTQ
lE62UY4J6bejrdvGoV8NTmQtRr/YWZ1P+VLyTCtymueJnsy2F3Mj4rqw5ceGEH9b+6ZKdPJcrzLn
ILnK49Lenltsr0QD4QPs2groHBF0AtbW9cnqwCsESPQUMZ0BAU5/ZTxIBG1DpmcD9tAON7HVbNKD
TH2EagFp/vLYO8CTh/bKSPpYP+AMbDxL3u8nJ6O5KxLffE4W3lwim/58jOdbjncqKt5vKqinuk6k
vAWFoqm+DESzQE5qSfv3Aj4QCv+cZhuuO5q6AYn2yiE5Gm5qQg043FNuKe7CZbhxNUAeAMWOYm5W
eY9X4PWCGWgd4PNCDuhgayIJayJanllYte+MIuGwhtPXgsQbdT6TODsdvoHSqwRsJLTi7PCFQ9kh
LWm28bclroP8qfx/xKWZcZqt+NUkZ95MA2YalGFDZLvOuF2RQuC3QQfKv4UpyLGIkJpojHJ+n+jt
q0gGJzCMsyFhaRXs+PXSSpw6ddmgBrQzy71PNKKvtYf0CAgC2tvRj2qi0ACR6Xib7X8kqyf7hPJE
36fkb0/8j98HcxuBmQ1mZtSQpq+VJgcr9Yh4oMJa3OSRAFRyC86zj8bybECglDRHZkAkak68/7h4
aCZ/tutoFhDLesJijIhFpqTeV7ZoJU8AkDk2K2E1Oc+AGrATAoIVs9kDp2vdrjJqLNQ23ipFDEMH
2hCy4Yh53LQUVD6czrBBIKr5rBXSoTzcDTe+pbvBx7TnHxTHp2lgWYYrLF00ttuzM3gl+eY0oH6i
7CC5tvKEdG/yT+tMDzVBkYyy497LbR3ili8pxFu/De6aIACFBkFusNnODyE/dmrEgayMRlvJjNzU
6i3DwtZzcKQlJ/rxn7Rdp1PgG5nDZ0vbhvx+8O7cgusBzA5eaKip5KG/mD39bG41hUTY6j/N9u1L
t8f1YPqbYSP/iJZMUHaVbeInGShLlF/vG6QTPQKg7qUR3ZgnLAlzYtHEh3up8bMRJclUxG0HPyuQ
aG+hI55LoIr7vxPRzQZMkWS0I/ISP8ET8ekXD67UhRHcuD9sAAwmF5h1OILn1/KFryfrAxdrCgbQ
hbiCTAfID/5jTxZ9j1u9dy1oNtNSjpJEBOEmVU7JVgPTAikTUmxCN6Wv4qdo6wbxFqzbbUhmNrmZ
QYnTDDjDKmQiAfHEr3kq/2mxnt/6Q0grRPTSj2xJ5L31BIYNulrg5TAn61rRak3JFR0PV1l9Hx7Q
31IirQR73618RzOQ/5wsqzdHnKrUXDpMd/SqICl4naAfim2mOjMtuloNQqg3CY1XUUuGU2YbFLV2
Vg2UU8ohLWx8Tyqddr49TKTeLOU87y73hfz5u4GPwkKSB8gHidNBc9UK5lQ3J5o7veVOrOhPoKff
r/QdJXo153ntSTh0URvI7GmSE5TTk3itvYFo+COm5eeAyZuBNVjea7Fb8ixvW2FwZwFWBGcFnWcK
1Nn1TjehiHaTyUe+aCt9Vfb0lq5lV9pVMGkW6lAy0q5+n+sd/Xklcb6+UVPjEqEajvIjld/z1WBG
D+POP3arhKS7gUJ70+zA2+EzyJ609SJbyk2E4XrG87XOIsHjQxXyA5d7ME4+3r7lS2TGW/1p9K1p
pcUko+WTuJ+4BS11+ySdiWba5UJNDUIQx57Epu50Wz5a4a1Gw+/RIC261h96c1iLG7wiTOnp9zU/
o0Fcm0og2OJhqCF9DqaL+X1OvFblxKSKqeyErzJsE+a4zXcSnkobzgJpjGtsB1OG0kb5hzkR7+kN
WMbusA6fvLfyS144A3fuGMbDEIIZzzR89plKAwzOpCgJ6ua8g3wU7HztW52BqgrRhr9gx2bRE7r0
SrjNVsoivHIkRREPQ5LiHJS+WP0KoIRCZ2QxlU7Ayx4dBaUd8p/cMfYTVNlLvQVC34KTdhvoZjJF
4BchIIBSjvP1u5AZeYEm1EMZQ5l0Jv88hKQjMgpbdIIDvtUfeGhRbtPYyNAvHbbbVwFEA8SOsXIw
ZpOZf5hnsQwsYqwxYiskXPmW+MfbtrbhoIv+iAb7hRavm1oRZP1B5gXQVmRpsau6eH24JTkZqj7m
mC8MXWJXb437AGolnapO9KiaGg3wTH5r1ioxnOInowU1nsHigwqjcKnS7TYggbGg4wZxT4b1ewPD
Vke1VAvReSwiRSuo4pNshfJ0kF48hB+/X67bHMNM2EyF5hVg7PMUwgJUoK+qr3QdU43Kn7wZWYOz
hGR890jB54bjidAHMoyzuyPzZel7HJSIeKjggSbuR0j9HdqxUjyDxEfPrl2gSOp7/2Gpr+bWK2Cr
+q/k2YkyqinwPTWIaZXYgOv/8bf8Z/USOdrCm+Lc0j9TV1eCZiuaGXHoVQEEAW/COOUv9uQghgb/
WibqV7pTjnhb0GoPfER1Xz0vsZzfscaYJ0rBWOcZWDfnYJe1xlWiXGBDd/mxedAf5QIRj5JKHjWo
T6P3/HHc9K6KON7rwlFiK3gz8QvJszukGEFuBOwoNW+6Qh64iQiOakoayT9ByjHaFQnNehN+RE6X
0cUHFfvXf5PONMqFsgo5sNIFyBbQ8gUFj/7qQQDA30tvFmvOCe1FR+uegkI9Ad4LcDEReJ8dp05K
AHHVQDeqh/Qv3vP7acWh8q+10dHY0uLvEsTmXQNwKXB2rOJE0X0xhcCeCmCufJxWj90GvRKPkoOg
LL9dVMG37yLMC5jtMl5FyLzwM4FRkipql8LseofoAVX/UEPdGgxjoiV9eceFs8OeHvPdU4HKy6oO
wF4w1/ejmsuDGEHftxREBEFK231mAwnQKk31oXXBg/sTPrUnfcnE3T6JRJi3f+XOJtlNWsAVIeRm
KD/bN4/IaAzriHzxWxExIAF6fjFJdO+aXIicd8h4vdfEgYF1TdxpK20ks6TG3qCFFbr1J/8pEm07
rhTc2uO0YOXueS6Xs53DQkR1L9dgaohp/GJs5cNgGrYHf7n/02w8O1l3x5EsyWQLeLuxICAwWEGV
OFf4QquGg5K0MZ3e+n1J4238OK0lGi4pH2Y4buQwRwF1OIzMa/a27SItVoIIcmpEt6cTQvl2uC5e
s8Ly0Y22Gd3yFD2D+Agem/v72Z0VIOO4woSeq7s0CUUWN+hbqWeIU9YM8FVo74THxFRsACms1Bcb
vES026lvoR3gUOl2vX0eSb2ivw/gnmd+NYDZ3Acl1HPVxwAGc4cC5M9wU7nf8VZ1o72EoK2akfUS
9teizJn+k8RwaNSyh/7bBR1Bisp4iGzVCQ/Zq7JDXJFz0EEuWCFqNRdmy7JB853WGNQw+BAYx+7s
ysqqr9Qcm22psXilpZrplvtW1v1Tu1kMmdyzKgiDQ/ECKhzv+llqKh7wxBzLCf7KuuooALlN8avS
aQeP12+IEJmVvTC9e5pQ00DtBG8UtF1zR7+vCmEUNSmmx8QgygPi739q0mQrfiMdUrOyxCOEr5au
6V23AfXtKP0CFA7Yp2armslxMIU5My8Hw5ad/DitGIyo21jb0dTgFZMtIHLQlbzkLt2ZryahNI9l
dFX4hLNoTTF0acxHaKFLYTeTr2IbHsf1E4es2LBS7ArRKW2N5+2DSLK9b3ObA3t1LPkuZynXhwqh
IiSUwcsHnwk9bzh0F96DCmwFfuhUFknAMXbfRQTozdLy3mtntNCMRl524lqyFQv6ciKvKY5Bt/bN
BukrLiLATPvrWT4NdqOzhG155zkA1Gd22kFzpgLGZOZWgVSEA5gAB/XyUoiW/yx98H9GU1R3so93
4MLpu1XXKFDXkagAFytCkfPkupZyY+XlKgvX1S/tX2C7f0hm8JWjDxHV8hXKor8AQP/a7PTNEh3e
nUQY2LQYaCgQBTEKlan4iz1ACNQo0SIV0w02ATE7pAOccV25NeLxBuWeQ4q46Baw4nvuvSK5VTjR
FjFyNFJa/oKSuWmowNxRoAhERTRUgD5vXskh1CzS4mEs0sN7SKW32johtOW01tMnK+0Ij59pbSF4
z2K2wI2SzXBbkGSdn3x7siRLe8wc3VrYm9ubcjkmVGlerw8/Cn7fs9hPDzId0lsAz7Gaj4Qnj6NZ
oFI7xEpsuNWSwj030FzfDYQzGdwpcJdQVjxnkxxK9LjlRpjQ6i3+K9MqQzlW94ImUtvfSntS9lQm
wd91i7Wq16B6+/nh3xfjH0wN3AxCA5EQjifwJudqYgT4lD60UUIFkIugZ9vR1/xfhK/jl9xJNllA
p/XwM9S2SBZW/dbRR3smyx5DKSOWPS+JjTIp1PQGqet8L2xSBwRaJs+hJE1BuzraeaaIDAutkXeC
jNci57ZV0FpAiECk6GRueHzKXB+dPK+sq6j4wV47wV44CO8SOooqNB99/T7j++IN1uHEINFuqA6r
TC/lZOqRH3jgA+ofGTIkFnpvWNM+pKHrPxkOcLB6k0V2vX3u/hdRdCzAxQhm2ljj+JQbInBBD7Zg
K6fgKQADhimvS6fYlBGqNKi2pv4f/q0ixrIFvrX5AHPEow5WVkKlkcbu4YUeCgMgD4oV5s+tvF3+
l6vJcJQrC/y6poJ+aJIuxrFvnVdIRC0VDxIfHLRz0uxCYiqMU18L2HD+oB4EFw6VeKi/U9QorNRT
o5ncs4d6NwocWXNRq9y7WLjfcJoZlw9K165nG6RsBWQlgeOcveHAPQSdDUgQ029MbLTJR+CMoPnH
4gP67pwNcPDglckA5GYOh1yM0hRIbM7pRrO7N1C8ER6EFREZHzNSPyqOemrNv2jvXnKX7+0vOiNV
ZuMw33k5ZaaEvp4HyH+BlskaiOQTD/H6yWnt+AuRiXhxe5cEzhS3ClY5n88gMNq2P5nrrbtN4xOw
uU8/PIgyyFKoS7wnUEOXGYLmcFxvyvjl3GgroxSRxwT0lq2dDBKCeIWoAXncktfXiRKU1lsqWS13
Y94+qOHFXYiebWuU9oB3HSBaemhTsz5ylNsj7+X4O/aWL92CWmSw/FNvZs/y1kdFye/a644jezWA
OaN3pgMfe+KEhOrvwsnf5y+CCQMdnb659/pROKxBVU6q3VJi/U5gE0eY8ZxKqGdhydzra5T7vedn
HlLHiKOWaKn64R5CpLILO9uIeO5uNauH9MlS98F6sWqH/eNz4wgAZlDsASkET+DZogt9Xutl7acU
3UydQTDnbbwDd0LsxmbktD75fY3vWQj4oug2UoFQDpazmaeWqknVIZILZjM62YgkUH/tf1er4NU/
FB842tJRL4j4JUJ3QG+hdCpz49ffx3AnloEng4xuSvQ6geFzjqAghQrgTHSMYVzz3/KfkiV40a1G
4yeFthsgVVggo1xqqr53uuAUIrwAdjfWyzh7rQQR12SciJKhwR4t8a/3LloTPMI0t/3vbI+qzAcD
sVY3OiwpkduokWwg9QWrBC0NTonZFleeP0klS+wiJ8GPpNKI6vpboLXrC5t7Z4oKcueqCkcLGScE
ba5PcpNkQpk0JRyekShPSPaZ/Eu69rbaDmiYiNTv0q+Mpptkveho3h5jSIbTwSr28OaeRxwFD1xc
coVEcuSK795fNCluUSd5MpDM88z8rcPFXfU9Kv/X6YO8D74X9ebtIoOPFkEkQMMbCDDchOa4FC8w
GZa/3NcHHo3DzwYKlHrnK9kp5g7MP4GpOa/CivguwM7RDFkgG5lRHQl+9LcvRgpvTTP8Tg1BDrie
cDzn4MEF+FgNOYdpjlpIgCpZ5VvA0xYbb+WLSEQhSJg5UHJLV+vW5YWnj7S6wbKcSIvNTkCYFqiU
AcgNFQ/tCw63JYG9z+TdaZ3bYPHkn+rVwmW+dQYYqTa4LVHAjiLIeTl51/clGLe8hI4OktoJEWl+
1DbJg/eI0qyfzCdxSESUjXDmUsnzHVvJRDOsDjQ2ABBqNllZihsvjqG4hZNykteyxVnRh3z4UPYd
At40dtEn3q7GlMDzlShAw5x+SZ+eC5yv9ff1GGb+bsSHgEwyMAblU0INkAdzzTKtoUj4wGo/1KWo
951zfjVnZsQv/M0gTIIuCmAvArfd5eimMb0teN3gLKwzIhw4Z3xtUR/zIj01fxZ2+tY/uJ7qTIFy
oMZLZBFTrd6ArueGutm9os0YyEtso2lzjO2lw3XnGqGwnGesHUipInd/PdsGPNrVGOI4VwBr8Nzi
Y0JHWknAJUD8B4UWO/44cOhQW5jpnVt0JZZtwsUiR5wUoQdWRxmSA/92Ndg+IdVmoO1beSo3i2nH
W58PZQH/znKutgWuHKZShJNZE99BHR3mh7TNHvcmIqnjwR6/gQ7CDI4naV3RJDIZUny0ZDzunazL
UbBRXkw6H9qi8QKs9YS4CYl3YAOlwcmwvkUXYENogClK0m42w9Kxur/YKKFT2SPKmKfjQCegxxV4
lNFw0pnKqt2nlPub4sXmERYuXXSB7l5ZRv37PwJn9rhFw6hYC0xHOkJie87w5B9QwD9RAY0v/00Z
HXYXMCfstcSjRWJ2hlsAwvqjBwXZ0uGzwT6mRLNxiIl4ClHXVRwGukRfdSfjeC1zdoD1DGjvqo+r
OtjyT7zpLRSSOfk22ZcuShFsxV0yeGzN5mrwcpKzNU2UplK1DgJ5xz+mz+E2dgeroPzx95t594z+
u5Zn7/bijCpFGKh9BTGdrdltRGpbwXS6hSO5JGVmV6IsGAWpZKv3OZn+wduKOcyX5P4+l4UlO1u3
i7kgJew1SQ8p0dZzAPTyWpsg0LOXtMudIPTVWTjnwC7ktILc+NEAOfJBgDJrNpUFwPA3VP4cfp/Q
nVN3dnBRjI0oPEooZwbCE4ymCDodCUMBryi9oOmPgSLVWmJdOdo7t1NPsZmvfpd6xwuAVAaIBjdA
R1Bgtlss7hyEpYekkpU9IfRMUztC8M3YJm6toi4/W0nZi+YU9NATA9FpY7v4iLvdSvTcY8qGAqJ5
De2416qTr0UDfDopnACSHuMXoSO+FQkUjgAJ16HjASFEQgHHrrN8Oz2BwPX3JbjzoLqWz8Z3scVl
Mom1IaFSt11PtmAmtvxH2I+2SJJnffelOX+/FgTe6uwrgfN72PJTBaw7CPTeFYH0wNJ+6TYCMSxl
1yLw94O8ytIcb/1MxtiOpzKPRAOrjrmeY8SPXKUM2ObK5E7RY7nvTpFmqltg63Rkcox3gcZm6VFJ
WdQ6/4+z7+qNm2ma/UUEmMMt4+agtJJuCAWLOWf++q9GwHusnSU05zEM2IYNqDmpp6e7umohjQ6O
ESwvxM+R2kQ+/dp2n1VVGLQd0or3PQL33XNhaTNAozLoDw79NgItkoKEVGV3p+w9dHRsQeSGJNYU
3FYR8BnkeQO6Y8h86lR2Uxr8sdBbPCQN31U6U9xP1ntm4T0pnozcls7VOtohrbpmed2FDAkyjLi+
EIIZoD2kyzu9odThUCKp26FCr62M+z9ovPnAFNQIxwA+8/jVsDVW5fNg2KybZWlzg2oHTIsgC4MW
OO2/4irTBc7A5EdvxgPEB1Rz3qk2npoBMjOIknp02uguC11325dLcjJoCkaukbzZabNqNwbglUSS
U+/tyZH3oS2uJTvfTm5qE1i2bocAjppFDu1GO/fst42lO4xu+wVM+vVHUNF+pJVKLfMTeVzhIYmT
9W5sfbvZR+hKNva6WX0mf3aimRxLW2dctd8DvL7Sr23Tu62qdbC9wjY2HNgB5ddXlFdfPpSNfkRo
aKpndLe9ZufioT3M72oEUnhLcPw3hqe5fXRcfwXlWiG2kkuqiK8AJOylglzfaJbv2eOuf+K+9JV8
1yao2P1uU1xwNWjdRb88jhvixG8AxQ93KkURhFNnHmkUCIgcK2h3ey2o4rTjQ6yZH7wZfqkPl9rk
DKt2wHtpo8AKlFyHPageum3Mgm8vwBKRCcbOB15NAPJSo9y72ipaEvpyhkf9AEJPc9zpayfxEg89
R2BVQfsnh/0wmHNnPnIesw/kdglgHilSHAiIOsH9XHs/OeonNRNUHHllmww2EGxub47naD+f29Ss
OPdNZLZuL6B6SfYbpQ0kRRewkHOpFK1SKeAMMBuz26CK28YmRIvw0O0AyTyCJQ8A6nIlgYyunlBm
ziygX6GnjniQ2Ud+GxBef4x4PQPJDHXPtMHHwOsCwRf3eCUE8HTtKXax/vyzdgcsLGj5IuvAuGoX
wptr29S91+l5JCQ5bPfPyde0sYXAqUz51L186J+zN+KR1q6GnaqZ8VnzCvIYZz6Hb1/h159AeaEO
3UdlTdaicIx76blH94C0Vzw0l1ujw+3P4rlkMQXcIhiRwwJiAhJtSFMjs3c94x0ARENQF0jttN5E
Wg2bPVzvsWmc5DSyjC2MDzANiL5gh+Oep6933wd9UF5oUAk8NF54kcH1uBM7k78/Jc+hE8QrxM4N
6zJf2FNXRin3KnJhlusZjIJIywtWgqlDH3TVvJQXbS+uxKMCZXswMGRbgaRsf/dwC/cK6g3wJzrp
dxIBxrqeXs2Yx9LP9AyNF75X7eO1vgmgFP4ungJrPOdPka2so5fkEt3HHiuPtLSj0eAFYTWUSwWA
5akH8YiuzaEpK1ycVv4Abm104iiC3aVInTUxmmhJD2uyCzwdBHapAzd/yT1mLHUbweJSR8kF2EZA
gdFPeT0DfVunecvhIyonDZ34lD3qO34tQmJoQzoVBKjS/EMIe22TvstQmyg4BTbrnXYPCkHS4aXc
yeikz8DqieefpR+1TW7x/z1peG2YWm4whEfGGNZId5/TU2+TCtuLshWRodXXmoP2J9d4Ep76vW8p
NmOnLRxkjYcP15EvA4iUbkRBqzKhIIH2rf/Ib8p7lZgT3UpHB9DE2tWLtnBPgc4WBS4g6a/XNMr6
CfQiE1KRkJtDTZp7M3oboCPk+ZnjWvAZSLD/tUXtH25OYhCWwxbQx9kh2+ufoUsw5KIrHi1UG/b8
O8/Q1lt4X5Ok/l+b1MERimoSBwE2CydEdafAzRjahJZL2oeH1tzozOw2a5TUjuV4gXQIogyo4d79
4J+SAGWkaQ0krG2A4VOw0k23ZhWTFnoDr8ZJawwXWa+o7YhxQlKocVAyg1CFJd/n29g+aecGVI+/
b9LbNjUFDCak8wIt/vBJ9PumSeU5Fo2oQIStuNzhfbSzt8asUeGuGtObPurLHTmb+XaXHEHz8XTP
PYSb8hVcpt7vX3K7xPgSAEjBZifgQ1BQud7CSV8aVVmnQB+vuNbTzzyoicWXVjFVWwaHS+8lH4wA
47aNCCaRNcHoCW8n8JzXJltjSEZ9hP78fAx3o9uvoTNhCa/FTv4A+THLFZFQ6epVQVmjzg0IZn3s
YFhrXcTUK8COPWFbb+cD2plHRHeM+bzZwMScoZJIEjRpgAZdD07DA6rjs6qwJAEEAS0IgGbzGwOm
Qi93129m6w0PS1bF9/bBDLNIR+F6w0sdtwu1jL5Si349Dkg+reOjvn9QP8U12v02PBJg6MFrbAtn
iosY+/gW2f1tFoAkVOPIi1m+Hu2UB1pYlz12zxEV4N4OCC+F/oBYJvG0fbGrn9RVtTXWLCaQW2oA
yjC1h5SSG/Iy67BXvdcRhudjvhuwfV3pvjCTP+WugqdCUa5FYBOb1YXbOB0gw28TAMHKmhmvk/uM
3mREm+F/80BtMhVSQQGv4nPaxlFW2j2wnlsVXCjifVnYjTs66LhcVbvomFwsCIox9tyCddBmowCP
Ejy4Y2UqYo9DLVAzCM5b6qP+qu0IRXJj+ScjMnFDoIhkzxtRMLm97qKRjGF7Yb9f2aZ2QBXXU9VV
sA0G8a/sqd6lJ2kLNJqOYRulNVtSZZaP/IVhlvxYasLBTaQCU4KNhxwodcyge4XUbwmz3FYF642w
07bz1nC4P409QVHA5LfMuvPtSAHVIYhSEDIBcqBSV1MoDNGo9UVJqjhut4kOxaF4xNqukJZCKJug
vapbaQ+MgZK37vVAiVXwTIOtHjkhOsTwwzYVUmgWWiVeWijQveRbpLb36FOzIYL0+bu124c/ElA/
rVFuJGnHBiRIFeoo0ypzQOj1RPiOtEO/qVfJ2ngE2ZfTOy3a5CSvvovskplZJiflZryknYGoxKPF
i3r7q3FRRHLWlkj0goqd5HvUdbWvVwFwjmuY3cSjKbzEa+by3h4iPEuQ5cUCo/oLMW582I8cTJ+i
yNDDmVnTWQEH/BmcJsVGjYH3y9b5BWXSTe5NdrL2Ad1m+Y9bkBTBjiOMRNMp0s3ACl0bz0s+49Mk
g1TesYjQVzCuE286Vc+yq96r5lv5hUSXA/kgR/fQl8QqDH1XBKlJRwkSgwcLBSSA6YpoyqdNLkvY
2t2GMAVMZ4TsZiJD4QjIEX7tryY7d+JH/fLfEXgY+A/LOuW65sSYg4BYVo7ZIT22LuCHzil3x9ac
0VZBDlXz3u/rylRYL7KFBceDVAR6GG3rALFQC55mXN+IEHSGjB+0w1ECz98kp0Nyk5nPIs6Iml6E
OzoaV4D2AxMA+ZIfWyuJVDUtQqG05P20Ce6mQ4QQj1sH6wzWOtaj5NY1QtnhrzU6mNUK6DWFHF9a
6S5E10O5C91oj7emG3izp3g18329ENDBIpiD0feEkiwa0a/Hp3OzNkBgkhyd2Z4OKbqVP2tncv1L
+Mq5TPJ98uPo6dRBpYBBQiwC2LNrc0Ebp+KQdiXUchwBjZ94w0eP/EnxyeN9V7I4Ym7z0grw7UAO
4nIFKESk7UG2uskhWYM96kor0M46sgU5qS33CNan4QV9DZb4AJ20fen5TlKbyXv2lTD30MKq/vyI
G5xVrY5Zp8IvjgFyj5HDA1S2ytHxBEYNWbSqI/cwgk6ktRk3wsLeJXEFZDJ5nSSoqYsWLThVmsyw
q6HathoytJm9iifEmCfhUNnxhV9DjoA0taBfEV1ueWVWWybWjvURVLQX+kUuxB1WoHWFneD6CZDK
ojN8ZRYkoNQ1QRr4qDLnT7x7Dt6bzRNjEsi1R+24n5PwTQX84wBPklZCJw724x3UfjzhLkJLzXjS
E7NGvR6ZyRxJ0Ivo+nfxRb3w5rASD51l2I+Sl9kZcy8sHABEekhTA24PUDzdaJipeZON2YRy913z
1ECPBMJRu+rEoRh8kg8N81G+cCdf2aOcNG7NXB8K2ONW+nly+H20kQo7vZRorRLWsRdvkpNisfCz
0kLAhVoYhC9AgwfGDRrGOk9xr0gdkGcg/5LB3CKA7wqBlvMh2Miaud05cKSNBloRJHh0M97Ea0T6
TraCiu563E5O7kGN1bkXd9V9js6v3/fEwsMZ3/T36zTqYJTZrKlZha9Tz3XoCFsRkJfeghJ74U5u
fvAd3v763eRSlHBlkviIH9tQVgq1bAaY1O6fI2deg8/2VbTC406wSIu/b2ahKe8iV0LV/3fTzNFS
J1CZjbqpRJjuvrSH+bk/viMM86DNsjll3mglLJ6zhQctphcqZYSZCz1+N011AsEcygnGGtjhAyDi
cWimX5NTOUf03V8GO7gXkKdZQ00QMjyMBP13Bzh14NE+ibI/LjWU32lvqxl+ENZqhwS9kwJAAjIh
5xvnsOtFQMcV93kwBVc7RqZx4MzG63oAjQvrJXQkcLTq5rgVHDAMH3R7KMxV+zxhUfqn2fPNc2n7
+9BhOKjb9DrA3kQlR4eoFZIA9CshiYMIkBt8b/KENNJs1+/on8Dj60/nJeDiXIc75QSYgNOt1MN/
z4LCODDuoIsl3aCIH6+3pZTEXJ0pwLmjB+oVOprj+6jaSu3i6s9N6fT7TrxN5sMaun9B8E1oYVCi
v7amqWoexkGPWlCN064RdKZm9i/PhUd4U9TPwtM09KCBVYnbzdZG+ZxWrC7+hchR1SA9QyJHIO1o
agS5H3Mx6KG0Xj9nSHeEeJXFG/9uQnOQwxjtgg/UgQYA6SAIrcDRQoWOUZoEXVT76FywZKu/H2RQ
8poTBNqeom27ltwMCaX8zgDdPQqjJ2NteF2OPjfVhJBvAwDQ75+z5AZ+fg7dMKMWfpLXnJFZ+U73
VFRTAifZ+yvkFsKttInumUCQhbDnyiAVWgbDVJVFjPFHYP8FXxx6zc7tSoOp8ckHK0bpfTKGeFOn
URA7/51xlfLr85D5Up/A4mC1ULQ0wZSwid0TOnVRKBG9xP7d3pJTv7JHXa5hNwx6VsFea7c7aTf3
lmEmqLnnR9ni3wqwv0Kd0T5giUOkdbDX/sG1X30AdaDysC7Upvj+gGbfiC72mOp+BJsLLlVfM3nI
UIO567+OGsGkAWdF3AWeRTQFRxR3kLJNEFFNlmDXF5RO7t5xktG8jwdRCG962qBn49RBbI5Vi7z1
IEQEEGdJQ0+QAZ9F+SvBQNfqoLU1NrH4Spg7I+fjJUZ/fuSAK88FbYKZw1M+DlAeO/93RRBYB6Uq
WleQ9sdvVIpF1rlQEYeuthpcXyAfOoCeB2ZRegz2vSU9STjLaNrNHlYJs9nv9qWG2hfySOiCQiMW
adm5dp7BoI6cVDS1Je5BXQZWYX2dWJfiuVgnLst3LRsjKBLQ0KEVmwY0jZLfyVGLeeaQD51XhkUi
hWw9O6gnrZiu6eaNQIb2wxq1jcNUC2bVwNAqR90EG84Mj6kdRaZ6fJG3ecw4trcgV8octYnQ8VIJ
Aoq6ePPWdgmEAhQmtBQtP8gYWb8fltvyFGVLvV41VYgBVOxga9h0zvu4TTz0BTwT7DjnjkdmNujm
zqHMUTtUkDtwWJGhtc+dM71p2x5kToCdySD2CO5br348M8/kTSWVskklV5F90gehgE39nK1Cm9TC
JivcQTBHykBX0IKic/QQX/Fu7rGCpxuPT2zLoDgm9S+IcVAeeEAnWTPVsC18GJ/Jm+vvRRQdO3dE
+npTrJnLefOapOxRO1WJOj4pyXLKew7AogGhCuFBq8DfjpwXocdsrXSvW7n3+z66CVsou9SWbYfJ
yLgKdsE55uqx+X6nePz/R//B8vhI8I4uKSg0UPsnheRRKBg9PNxG9Lo/2R6sIECzZSA4qp3+LVq/
hZtuiy6p34d3G5x8j++vXWoPGbkkxXKMVhXCPaESVUZ/V7/XjgDQUJ6aj2dWX7q06HNQCxBUUFZh
+1Ar2c/AsOYRfDmJzoxd4xyF9WQd7559qAaQvhrtIK730eMf1ZxewIBgBq4XbiOwbxoPj8xcKnED
V48WjB9SywRPBGSRQotSckUsFEku16AhR6NrtJoRl8qmckYrdzGgBFjteBDVzKeOZzmopdOL7hb0
iYEZAIlAameFMkpAzcTXKGf3+qo8ISq0HPWIIgXPiFYWx/jDEvn/H0/giIcmRjbCUuX0UFvHWys3
GKO5jcjIPCIkArCeEL59IwV/2Ej0TG58TYX/+xihgYknhqcB3KGu9R2YPWeUP0LzMJgFGB+0tcgI
sZetI0BQ4JPQnU2nb6F1lVXdiFWcNmJm95JV4gFnCR528N3ggVdDMUPOgXknJGznBlqLbWZv1m0h
iMwBoNcAYIpoFKM5jro8CoWkQBOvum/e9LsgA/A9QoZj+tBcNG+/SbMpvdZO8MADq1Z+RK7RM5Zh
6daDAia00cmmIjqf10tdigHykl3UWBny8255RGOvq+z5zxYVqBL0SaLxD3f6lUVqc2ni1BlNDovf
r35QjA4nA1jQFjRsNav6cNsURhR+fwyPetll5aiCeCGECrunnkO7c2KbS0E2fj952ifDMy6cT7Bl
CcDyIpONGaVuuDlrUr6GWiNuOIwH4iqZib08osVO3c8vDGMLThFPVcCHYQplPBreMUZqVQbgPMZj
yTjyzgy6QDAWQpDnLTZjD0eXYY+4dcrtXdmjrpvEl/NZEjNAdgCMPsseYRZ30aOA9JTdGWbrSGdy
8ZRmsYu+lAeGdeLif7NOXTpjMFTqnMN6ZxXkAXF4710exXfd5u+Lz9oK/zAMLtziyIiC8QZ8UwAc
0KoMIidWMycWUMbeA/g9bFRPcY6nI+oB5QoiZ15qbtAK3CEV8Q+NjESG+Idt6oDMda2JrQHbxbk3
UQ+w/GPi9c5Xp5mskujSqv40Ra0qRO7FdAjLBszp+S48tituz51ZRd8lN4cBQViWR4YRLb+UlVZr
RYCdK2JlBpNNC1oZ1PLB9LKuVy+hWzwbe/EhvJu2MYKZ5D2ZGJv3lsfse0b/fgDlBeps7kaDJx8A
TOx0VoFN0r0RIk/8J8BXZu2ELqDvwKcKG1Diuhq0hUJvPBrmEwj7HcbWIqOl9zISzBpKCiARQJrt
2uMmdVTNEV8DvILgBX4XGbXuEMLxBoTLQF5FdgcyQd5jrfXSSxE0gn8NU4co5yB+1YwwjO6Xec3j
cucBmyIcVjjAUfkP6hZk2v8apBlY+qCJIfgOg6/BpqnMP7kpYt1n4Cgnm0e+A8xNjLldcsE/LRI/
8iOoUMYq6xQBFuMdb3V//Id0y72CZucgseqVt6AsanDUKU1V9F8qLZlNN1wD9bvJ7cwzgIXC4BK0
VkNKYyVe5LvfR/j9nL/dPeiYAh8eaqV0KV9BnbBVNWxl417daFvpAjYINJif0IOIueXd0rpgK1sp
4nF+xdvCC6tMuBgxYOsivYF8KVA61DUXGmPKdzoGrnpIAljxZwhc9SE6cXbqoPt0zYJxLt7hPw1S
i9rFOnjvURkhbZhIyw7m5UU0m/tpVYDs/V+m98fgqHCoqRCy1j5sFQ7vOyr64hKTRyEatJsXwtdE
ij8n//RR3gVOi5d6gro0/99LgQCsIioE4AoiGsAaUid19EMBGjgzolPP97Kv2W237zPiU80Brvw+
OJWeHCCs+H3stx15sKooZEnB/AkEBZ22yrXZFxKpBmK0AKWNk+0Hb8SGVswcAmzo3OeR88aZZRF+
3AJjiGGwqqAIBL7eG8yXVCVj0+d4CmiiNW6rjXDHWZGjrkHiOZ+7db/JIGgwvgifLNGrpUMMFKlu
gFeT51ECI1HWD38x1gWhP5lIAD66MbTmglWKYyy3lr+S7wFJ2oQywqmO+Yom+4g6xgBDG+BXAaAU
803tMxnvq2iaBbyibQ30lfax8SLNMUXJKfe+o8MtE2JkZji8EEcBCY2MKGhskZukH126Ora6n8Ks
dA/yvtTVniXD9u8bd7amNSI3t5lsxq5auO6g4ADWQgiDEs13yk8Ws8AnBoeAlPeaO8LLg45i3Ly5
Ka/8HUq5Nm/zW7zwGI5ycTcjYgWeDKxygB9RXmOaUdXP2pHkf+Zn4Nyl9xiZvEO0aS/quj2Xd2pg
Cn+YsJmFwBHtTcBMaqJCOlGo2x2KvIM2lRqyiHvjMIBV/5KsylW0rzfpo2A1UPVaByff8f8Y3Sp5
ZzrnG9ACjtJP85TnkJqw4Q1ivneLA3pvwM2Yv+MSBJCxWYUFK7Aivv56G0vQA0FYhxc0YR+jAqtp
EOYx66UGz2gOcbmI3xsEV9JB3Bgu4rzCayRcSjFwwhttjZRMYyExw3Ig34XXm88ATMkATJVHDpya
dLXn9ZZL8MN5dK9WFnIIruT1+BRwFa06QLJCkLknXg6HzUFFQ1nz4IKV9/+w54CzB06W0JHhW2Tq
O+Rp9gd+1BsreKo/VEdAd8VR9VB2+aM5+SoGD7ewmRh0zQv38bVRaskjxQAlNjHafkxoEtTMeVXv
ItxYjQtW3sO0YhzoW9d1ZY8ma+xKkQgFwt5TudYht56dOVNAgnN3MVAwbPfC/vy7xdsjdW2QctJT
VkCvNIVB7V66tGiZAPHxQ86WCbkNHq/tUIHNyM9t3E2wE69rwIB3PfolXJAuPGAXOcV6clGt0p38
+/XnRy4rs7jwSrm2T3msQA18uSELOTg+svLyoXXjl8yBx9qOkLMi4YaGXcyvo/XhazyJRxHCadG7
jyVm5VwX8mPX30LdTwWfx5Lf4luCp85BZhkc3OiIgnYaSFfj9+a5fOK8+HAf7gcr9ljcHwsBwbV1
6s4wlElRErIS00Z1fE9PTQNIIwHdlKQtXv9IXrizvmJmpshGotwI2kURDODdj4SkQXkzLhsnTmzh
RtTX3G5Bs3GsL8KhdLJ18VkhrmeVZ2+dNdhsEWcJuKdQpKTDvMkQK07JDBJsjs8adJQyZ9siqJat
GTSVhH7Cd8GF8Ah3ak6FWW9yRhp0aaJ/fAFqiNfxjzFU0pjM+AJuBZB55ewzp31HV4OXgnK9+PAf
mtNwqV+ZjTQL9wbsoigtAZmMJCzlKBVN7uqcwwKjNvsKjTRoDb1CZzNY31fgX11licW8GcmPpBf3
p0nKTUrBPA+Jj6HyVr8WVkFnq6e+BdJesLgXFZQD8UY8cCd+xeTzJbv11jJ6kAFiAYUi/WASlXIK
pdZH9sEbd+IjcISxDfaYFa4jD8llEBHc196wffrPXhNT/NcqdYJnvR+nOOAadKXmodlv4y/0/6JZ
xBQ+fze0kFcg2/ivJeq05rnaJJGM8WWA5R7a5xw5bM4p0HQHkdjWY/KMEj/423xSK1nrfqkJPexB
Xu6g4HlWOc89FAHW/j3vvjUrppLJwsVwNUDKL8jqGPW9BoPSB5gCsv3MW+Jgds/NQzAzxfUWat7g
PcTzC30KCCNvCvrAH6ISXWHhptRunxtPfEH4sNePClBWjJVb2pkaeiQRqBKsAl3Lgq5ZZcxZ0IJ1
MLiT7nsboPJ2Fz9DbfdOlp0O6oHtG6iVWCEEyy61Y6JclZIggV3hI3HCp9yOoLksgtRbA6TNEg/y
K5KuvEfa5P9lxECzgwGEsNIZ1Bs3VMVOn1INd+ym3AmfDaQx4YL4R8DLgj87bj+/pWCAllhcH0tB
GnCOWFZ0D6LOQqNs87gaeJBcYwsdRze0KsDpDvwJUkoflWusuxVTwnahTottBPwcGrShbw3y1mvX
zqVKLw8VNE67N71zqt4ZN+DNlLx0E4GyHLUsEOCAW1t6Yczwkmv/aZdaWyGvY0Gtid3N4GlH7g7X
277orHbfOq3VvrAEQBfe8Bgo4RMBVBu4TBqnLdXCoPFd1FrGxySbxiW8F+6yfUIk+kZrAF8ohzIW
vy1sXjMZY10IhQkbP5oxwCmDblRqjvk4bIa6gulGA3sPv/FzwNhmZzqBl2yl36d7qTSzI/OZsRQ3
gJQMoHSk1dE2QfkjqcirRJkxxS2oOpFHNv37YP0S7g22CA3xpbSv/WFKpgKEeNCNwJ8xwhIoFST8
Dsp78qfYT0dwpU+u7CqnxOVfg5eQjaJa3Eh/R3mzrtMgFR0ZJWmTQpYTohLaIV+9PPpWsWWv5aJP
+mGOemUI/dymUCTEpKI7SoCUmxXtIaNkSXdEZVrbpfvsHyj3if48srgogaPdEVmK60Mq1iMwxWLc
oqQPimoII68Uc7TH7SCAmBSveOW1g34ICJbP44mxd5fioZ+mqddGORppDlGLFlGJ8iE6eYEsVEKk
x4/ozjPOkHr3AqDIfCdnOsOFCxzel0h4IPmFBAJ1bAQxHMRRgOlpg5DB3wtuA6IF3HQnlN+VjbxK
z7H3+3C/AcvURoZNdE5Brha4DRqTZwhjIvQRbLYPpAhcoGe5ROQXQOQS8adDWkhGJ3NRBdmoB/zH
LjSHrXRit3mQw/nbh1D7rEoAwRpSfIhyTK2nZJuGZqZaYmvr0KsBUnP1Br3ayuQe8kdpHbKYxxY8
1tU0UKtejHViDAWZBhfCvCA6eG5Gq1/FtnEn3LVOaGpIOVu/z/0tbl4HPBHgAqAdQJQOOu/rXR7p
ZQIJrRRbbZPv9rhv+1N8gpDGA/Y4qL9MsPG73Sdnn2M89/7BtoAzBhEjENPrCnUdDWrOi/GUtVZV
Q8o9WaGN4CuCMGS2q1f5Ktetk3ivk2wrWPBW093v1r9L/vRikyrJdyCHPlvKU2faFART2OJ9lZuh
xW/UjYqjrk4Q0CWE0sla2Q/uId68nKASBx7iewiQ2+lW8So3B9cimMWZJEELwFzgE/5+E+3SS36o
a0ltULg6PnNOsJHAHVqc0wta68DXEF/AXuucE95UTtU2sAG3R8fb79OyFJt88y0S+TY00tOHManL
XMoMaJeBA0reSCBHDgnbWo88C5iCTpIpIvb73eZSRuPKJnXuptTva1WHzfcAlMC78cKfphP/XNkv
oEEBDBIe1w438hazvmIyiS5cLlfGqRMwGFJsGHlPEhqkz6Vw/MlKPA6CTQNkVQQzAoevzswoLR48
wmv5v3mmTnsAFgu/TGCWW83QTlPMYpMkqPg2H7vqQT5CKc1W9xoy8CKz2rzocH/appx8OyHinSTM
t3QU3BmVdAS+73cqEJ+qLWz4E380LMmTwRSRXO4h0mr+A10H/M7PT6DOfp+39aD6+ARxLwnYYq1z
N5ujy1nfRy93s+fS0zYSaCN+32vL8w5xKghfqpDppl/8Yy9PTdBj3kHfhq3VwK92Zv8sgRtFQ16n
3MYQKcDLH4SivvVvVwyEsVCCgGmCGLz2t0KeDnHEj9/ZFcGuVhNc3ztmffuRP5XmH1QgHiYTRPNW
+qQza5dL9xs0wdB0AMEmAwCla+NqX9dJNcO4RLiFDBNl22P2Br0ASznjdq/Ba9RbxUsN9W4imr5m
TP3SBffTPLXlhyqKMnUkYwcFycf4nOxjdA2XVgCVBAgXJW9EpD47fv5udtGpahCEILwgBMxI5SS0
SBpA4I9CSA2O9XOPTKV2zEErWq6T1QCaHwklciWBh0MXNZpqYgccIeGjzCQpuXU0YDYAkyxUEyQQ
aNI13K4pRCArUUoV4dGeXf5+hHBVgR2n2kYCiPfwHFjdO2jQfh//90V2fdFd26W8q9BEiT6pWF3N
fNA36W4+Nc587N0zuKTwbx1kMTr8swYSfPNBcRBzXBqPA9RRcWqnXcVPggWkPe7AYlfgnA4XJukG
+YLfvpDal3pR1F0pkS88hl74AD4+yPXp4LvCF2xLQALBhbDRTfEOYiYhiOl61q33XYWivwApHQT6
EDIhJH3XJ0NOpq4cRAAfteNRfQHw3qttUGyYNdBQVrstFRMl9nVhfSAINb+gI8e7ic25KfwTCz64
sF9lFO7+fgu1X9MgAChSwLeg/oy0PiAcf14NSBP4n3CT8E2IfvGnataEeFNZc+wExQKs++oT6Hbv
Qu2rOFXwCSgMZ+gEEiHKrq7fazt7V0zpcwIlSnnxOdI5hDo8+FAAaxlepLsP9GG7xTq1BjuxWQ3H
3wfkl0UyqI0szzhYCY+vEvfRHTqbX0FOlmx8+yM3I088FihiXgbUqycXT17WMVoIUq7nhNqkWdgU
Rk+WRffeO+zBVXiPGvJ8BnLqZUZnaXxGykbbaUf/oJFFYrEy3zpvIAMkEO2hXq8htUFt0Vkwkq4a
QlCFcTu5nWxpSp7RD/QYc+mr4GPiU7SntMxywG2CFWbxMiOUGsR1UWGyknR8VapAzpb1ypfMRPB6
SN6C1Eu01BmAE3hTIH9+d1m3FwVskhI9j2ItXCVVgpC7ictFggw2pDtFtOtsgpdm3EaLNgh7BtK4
+MVTyzlm1WwUJcaVqsG2Ej2xL1dl+ef3gSzgozCSH1aoKy9u9TptB1iJCLHqhD6EIrmr/PHYyLol
+HWPxHxty0QeslYe0JfHAj3cphKuP4BMww8UjV8ixVxk2LVtMj2raOgZ5+iDk8oV31Vm3RaMlVu6
436Ol9qkSib0Q+9jvHnotf1TNF7a6Kln5hVvU19kVER6ykD/IuqC1KiyMBOKLsE7qUs+Z17/zMTJ
AWWzKTXBrpc/erwoow4YpU6KNrIIsHcG0vS8aqBHoIYxeO8+S13YR+iOk9ucoUjK+DidysvlmtpG
gY8pH2aziraz7oEWzVBQu+ahgM0COy7vY6BV4RE0iE9S+1g02sYPyFTk+mSWOXpJuWIt5zkDyrDo
fRC1/s8MtZFHWRgAlYKZuL+05bGbETzLrp7q1oRWxtnS4sb5/eywBkbt3KkV/CrsYZHPZqvVoXOl
T4JVtGPF2LMsQ9SeDUK1lIWGzKD2mCgHANrNMmbBuxbnD1UjPOsEkk2kdqysJWUkNEDJ+2DUbpLL
EB+CKbYb/22OPAUV7EZlkUgvnkV08eiQLQCvFU1KlJZdp/oEJx8prl7p3tBAZX4/dYL7Dwulo2yD
NjDwGmvUQiXtJM5FAjtKM1mzvA5nwem4xPndyqIj+2GFWqVMl2stRh8HKNHLXd5MqRu03IvWAo8n
it25CGJWfoplkbqFCskX+7HMATnofLfoXioFGHgeAU8XbMQ4Wf8+vkWv8WN8VNSHnulY7SpY66s1
JzzG9UYZwvNcD3YBlVdJj7zf7bFGR23IPJv7OKphL21GN9OkU6k2pqynTtTGh7EQU8YpW96N/2+X
0F5Rb8VU0yLskl4AgnN8qJuvSvscubvfh7V84/6dR5q4BBjKKC5z2GkN8bVJQJpSxzm3hRr4Tswy
NG2Mo+rkYF+1+DIDpELsv7i2ZJEasEYrXl9QTQRfJZDR1pwr6nYJ9GyXQkZAY+UzFpcRzXI4d0AG
g6Pp2pAhqploTFjGsNxnlTsmZ6FE3ra+hP7q95ld3KA/LFE3wMBpRj6PsGSITy2PeXRzZBHy2uwS
3QRNxb/sF9JTSjhO0M5JeRWZG9I26sk6VrAUCXYGYcN2FvdqOjAqz4uL9cMU5VriOin5EqQAFrAL
97o4vMTKZOWDuq4VgzGqxbvmhynKpzQxl0MoDJMoB6jjGCqa5rt3WWeqkd2WIREg/bBDeZNYhrzu
d/NQDoqo2c7xUhHD0s6xN6r0oYVcTnuadUtp7d83CWsqKa+SaOHYFTWmspJksxWNwkxrUOFCr2XI
FZZLWcARk1Gi+Zi0WZO/Xm/+KitKCHPCmhKPf1LUjHgxOOpjsG6z6NnPM/SSN91XDL2kxEAPlQ4d
kbix48q3Icp7kZGK+X30xB79QP3xPTQ5TM9peTl0aNnKkUISgKvWZVBxhaqjFC6n2qnhgL3qH2Yc
hIMK6AAB85UlakdxRapIY17DJo8eZwhnO3Ix2XMJKm1RZiTqF/AvMv/TGLWt0p4rgF1Ch0tWbaV+
y6uWHO2GzC60R9DTpCjwR6woZiFhe22TWmS801pI3JMGMWGTR8esxUSWdhvfJ5KpdrZc7AN+lcQO
ald+u5/0lTBswvZOi5xa3UYBKw+wdIJ/TAFdouG4SQqlFJ/TKMHrkDSfqph4/0fale3GrQPLLxIg
UQulV20z4/F4X+K8CLGTaN93ff0t+d5zrGF4h0DOUwIM4BLJZrPZ7K6qpkDwGrh6U9aUkAICnwc0
GsHQwrg/pQpLNS4Bk9B+NxnFm2Iu95etlXd0bCEYt2eFKhLwqBd2tKS1W+3Y4vBfpDslfQnkH/8N
ijFSw+pM2inYGE2r2FF+30q1X9GjLhVOWwpmjr9AXzPH2GjXRkGeQeDbgSNyZHAQSKjQ1ATXIT7I
KtED8WW0FDADSifLjFsJuy5t0S2ZRE4eBsdKLQRLxDtzDVAE/QPDjKWJszKol/U9sDhNzZMhtd/a
4qbMOt+A4HIEch/B+cQNn7aIzG5bVK2Qkw6IfTE5Ubm3fmFw6s1c2Vex5Cyz0w+F/xfGgY4MVGD+
b3P2uRfvEId2/dr7KIcocEPPrkRHL+tuLOWpU0Vk+Nx9tQFbf9/kQ6osLEIkNnEpqlRvGmNYo+SA
/98JKn8IFVsZPE15Ka37ukGK5KUHh73ovsSf4803MHs7LJZsshoM2DBsK/g+aQ9RigPZ0yScYJUX
jI1tarctfbs8z0JcZsNXlEZ0bIHbLKkNJUF5uC9BIUf8CipfUpbblYGHXs1VEBlchuZul82Ime1S
5IOUFDOQq97LZGgAGNNuEN1o+Eu76iYhcIIu+RoTbZZWGhe5lML1SXGR3baDmo/a9d8uD4RTLIjT
CHIR/4Awgf1oNR21JlQNKNYtZII78mpZu0a6zrWbIYa0zatFdm13Y5YfnYiWg+sMNtBMqC/VqSYN
SPc4Kso1el22l/hJilDG1siOASlAieoCb8CLZ5A6QB04yiPpHyUSelUkcrisJRLV0zycOsumsR9U
KMhQIUzc7c3SE0wvL9u8QWRP18EkWTsXQBzoriOeUd7N6WIHA/T+os5WcdtoK1vORHXgXPsEwy+K
29fWXfayoSoW3uN1wFrySxE3Xiyj8iUc9oLRcS10A8NswKmz0tEo8fZsSh9db9f0Gi7cNoPakcC/
DX7vhj6C6k5OPBJ9D+vJ1ksqOB1XiD/iis0nMDtxUqMsS6L1+bvOXTnS/VR7mLXprukFRxd/Si1o
tGogdv8j4ZU0JiTUJrzpldJ1O92nwakID5fnkz+d/0KwtNRhX9Rl3wOiLvBmTit3zP4mNwg1k39G
wbbJ50oAueB1FDo6FJu0dMP5GAkZLbhWD4UDsMyAHN3UmJ0th0oWSyZQsjR6w/93SmPuG1p5SbCc
Cl3djcZ9AREd3CVKwYHIdSobaOY8hKhsvsQDbkKZ8lJNkW1lgz3G/aEP3tTxe1svgj3AdSkbvNVs
Nk66jhQ9GYd1Qq1lpy7TjoyyV5XEzq3hNqyN3fouEWeKe9lURMNkdl4+DZMqr7DEkl6k4H3I6sju
1Nkv1e/KkHsjqQRJBe7lFHIooKXFGxNelZlF7SMtt7oFMxsT6AKT6VlZqlOsVDvTRCmX8hwr834K
8Rl0BsFDAE1l25Je0ZBrmy3UqY3RvzwF3N0ChQUZ1QdQyGE7qLQpnvtEN9FCXk+7jPQPUyR6U1ud
xx/O5V8IMNSeL+5Q4Y6/RIBAfcmo3+A+mKQ7U/PV6W+82AaIPep7nebWhCLcwAicOICKURfZVbrs
i0iUd+b6sQ0Uc+ATMytjeV3GodsPxr05vnaK6Jzl36s3IIytFEa3yHOH8dA8RIJUtUdUHqVoBwg6
Jym8jnpkzSi0ouc6ITCz/YsArP6RsvYky9AADEJ7QZe7th9Q/9RM9mzs1fqmpn9zNGxGy/gAcyhT
M5EAWhCXSpodhDvaDoLYhbtun3KPSIqiTJ4BUYssn8x13YrU3E8xaBlmw6OK6lzeVVyT38AwjqUm
xmwmBmAgDWH31XtTgnZvpWhI/CCYBGDcw3sDxhzeEHunZTMDrJ4Le85uKjDAzeGPtlwE7lIEtLrT
jZc2QqXBtRNAcXGXjDuw6tkUL32x4KVUtEbrYbGB0SscAGkCQ5DR9ZOH+WMkz35et4+X14gPA8pO
0IPjgZQtaQV/cpSjKxr0lipkC9QZTwOPE1H+yuC+UBhHUaRVE+JdAhSAnb5XrOhpruNdUliCzAP3
JAO14T+DYVxFH9Ms7E0LPhaplCXaaUHh6fG+ww29Dt1FlBAQzR3jIMwmGLW+BFxY3kQEVHwDJHdF
pS2iMTF7FfmvyDImTF2OZK/boPQDpXhL/iPOTJANyinyU3U+qp6aLf3TZdvgX4pxVKGrD4KEoBQ5
t0Gtl6JuHAOwfXSeDlW83usi1DiVN1V5ZXUu5Kd7FBOEk2jM68T9cVZ+4X6WG21svwiXeh5SjHlR
0M2MUoVgEkUg3LByA8GckvMgdVmmAAKCxq6EUVR0b8DRksRJp9SZUe4LafVQpGAlGhmzEWgBMads
gMnoEj1MVf+yNNnu8qpxrXIzMmYT6Ebct3KLRbPKU5MXqK55orDOyyDcUHUDwpg+6CxMaZ4xDmT1
bU06tPCCDVHtFgtmTJBBv1qk/WVI0dQxGyEb5bzoCSCLIEBSPbuC7sv3yxBc174ZFXNgGWqAZ1gT
PrdGmW/RnIqg3PXGKYZux98AqaAZJ6quorvyfGMlRjQGmiqB5IWOd0qehA4p0Nw4QSfC1F4vY3FP
YfDI/IPFLFVTt1lnWLCHXD8ibTApjat2roq2DvDpXIbiW8UXFLNEbYYymKIClKL212o4O4n2MOUg
YJD78H1osgO62b2xCohgOvkm/4XLrJsmp9CFTTGdBD6+B0GfET6H0yh44eF64s1EMhGGig6kQF1H
Z2pulz1UWoyqNYg66n7VWF4Y+Zcnk2+MX4NaP2fjBJd+6C0lx6Cy0BvwQjZUO7X9rhmi0lERDuPk
lWwczFrGsAgqbab17lfHeJVLH/syEXnd1av+6dj/GRMYQM/HVJhSHsQmsKzoOR4PIONUU3AW9s4y
QjkvfVys35P8VGqdwHdwCCOQmvx37dBuew48SUZmLDmA4xbcm8nvNrBC35xku0NAUqfSLq8eh2G2
rQGqLLhyVkPgkwGKiio0FQb6MGn13ZzLoifvyyYFNt3zzyo6qrVDhjXukuduOOrmfVdGV0n2Yhjf
08YQbBP+9gRvmAKhOajPMl5HVeYKYr4485pMBnGiM5RoX1dbKEQdpuLHjOIrKxJ4BK5xUXSwUQUZ
HFw1zgc4pQEhcQOnjcylTSOv7d5a9VdtCO68/NTzBmf9js1mkfo5SdoAQ6P1oSoOeQzKqo+s2efD
/azsFIKz9mfTP9fZ/awF7uWNyl3EDTbjFzSzJp2xnulqvc8M1KJDZgeP+r3p96Er9+N/nFLGL0Dk
SUmUDnBh/quOb7TKqaEFrQsGxT1tN4NivEJrJUZWqUAZ0uWg6/1PpSeCaP2ybeAl93zNMjmxqiIG
RFyjhQ1+TUKSV7rLav/y+nBPB3AXgLNahqYHYWzQtAbSJXmIt4+pPEmaejJy+cVo6MNlGH60vMFh
bLCLqrQPVPgYdXzF66CiegnUthQQEYae3LgS5JUCO+plwa7m2/4Gl7E/Mktt2y/AbVCl1gz1VbCo
Ni6PblBAiTAFS6z1oy2ijyoBFVONtom+vaYU9daXx89dzs1nMHapBkuhjt3qy7L+qtKqY4s6uXxC
I4+0CKC4Ic0GijHO3NKrEbcvaBXkP3UYTpPgclf57fgKusb9fxoWy7ietmlQqOudMmz8MIodYFmz
I2uC0JPrRKCRZUCyGO1/JrOImjYZCR1hpPW809pfKH6qytyNZVfvnhu5Fexu7kmwQWPWyupp2tEJ
ayWP30nzbAxHYr2MQYQy32NR+XPXC/agCJBZsbQNJK0s1+EViR1CG0o6KQ2xm/ImVz3d8FRROojr
v75GyHbp6FGEYmOCNgk8KdgzMg1L0j1dtgx+9c0GgwkqghYVVMWEQcmZfG/FI5oGs3Kwy5yA+iGb
buoxuZW79qNRRxSBa8tzGywHaX3SauLbuFEip2myxCszNXCKAa9dUOnO7cQKJMGRwfeA/xoX2xwU
gLFVj2p8aCIvVxJeMbJKuwlrSCpdnhERDhNggNUlqRIKs0JOca8GpVfT1oYghACGv1fomiXF8yvo
E5mDw9BK1K1hONR4HozFbnO378B5Aaq16V42hCrm3KgVDADgfAATADgjz/HCkU5BqsGWstTJ6GyX
/XWOR94peppAJFfsLRQhS2gXKUStd1wj3gCvv2+imjC2pKxcW81mWu+kadyNohYYrtPeIDBnYxbl
Og52TOUEsrpi8SsjcFO6LzUR5wzXZX82mWICTVx6z4dCk8SayhGmUUQPeu3FqKiQESNpXjyIDiKu
FW6gmFkLJjLIRbFC1fdozbCNVrbzMBF4NBEKM3N5GIEjYL1zSvG1hZf/GOWchajZi+s2Ub0MplKw
wP9R6BuNKAZD2w4qKhSkzuPrOXFK0Dar7a2VeUkKnlRVcA5xaIk0UJGin22VOAHbLrO5qmxI85QC
sivs9KQ/zHfGU3tD7gIfhLffwJ6DEOMQ/kaIcdl38Db1Bpc9Z0mTFonymRJZDiYIo1EZm9yR8Ngr
7pzcX8bidktuwRjPDSKvdEBYtvZwWjYk7EPIAYG90Dbu8qt8Vx2txYZQb/Zc+6GbQr84ALHK5U/g
7YftF5Dz/YAnTTU2NJjPMvl9cpxn5EiezMY1lB+XgbjPWFskZueBqLEgYwgkkhzhkvu5d1X5qOso
HVH3jeHXoHGpRcmLPxVacS5uUZlNaJpDSAYJM9za5WlB0PkoJ/YU2kjFR6/dc/Bw7NaO9tj9EXih
6K1VFRkTsznJksbyAJYrqCVGfvBk3CWvrUu9GBSV8y7Egt4nrulqTnPQH2pX+o6W4cMO7KCw7spp
9zjEwRgOPtW9+tb48r10jEVRO8+1U3RwgtoH6ugaS7mbGfOSJjmaAel0E8STMwuPLZ6DolDZWvsf
dAXKS+cW1hR5l8kzDo8isPUZRWz5LhB2InAvH1sUZp0bdEKj9xgoaHSVQbJOsxO0XrXop9rjZT+T
fEvxavl5kXej5euz7Amse90nbEZpi8+sdBZInZxT4GcqakDbcCejAEzPympPEhml2OlVNHQ7rUqd
CrdMKRkPqDT6m+et7Uesp+zmnNbw0on6SHyEUt6PEoicUaWYF6KHR+4FcwvD3hG6XFLzFFaNK3lj
+m17vYwvhmSgvflbmzzL5V6vD/XycHmKeSHCFpW5K0jVhLLytUtWq6WrdKHHMfstKdlrO0s/LyOJ
LJY5eppBLovCxPjofKcrz/Pw2AW//xMEey1I+qwvaIjBkHRxSEycQF38JSvcyzCipWL5GhfTivR+
XCdN8yXcyBHu9OahIbeD7o3Kz0Q5loorG/nhMq5gBtlAP4ymQZEjwIb6twbvZoNyr5PXyxh83/qv
X2GjYd1M2iqvsErxiJrVoUa6Q/pmmuOx0cl7Yj62Zry/jMj3lV+IjI+ZrbTJtACITX0KZATaIAoR
RVpcDBQ3go8RFOh/VCQVrdmii3c1jD66Ka0R6RFLK/uPyyPhzp3yqSaEOi+dnTsZFUBjtlJpkNpw
Z8me5VOQzS6RVLc2bkO81v03PGbm8nCZ02RtsU/rh0a7DVI/na8T8y0P7iejEURwXOPbDI5xxVSO
k1Re2RDmYUH9/aFJWztKBTV5XG+0AWFcbRoOI568ARKMtYeub0eOLdy/zVsUegjMTrRYjLs1wiIh
qQyoElX+FkpWvG55n6dHlRylTvC2xJ07svK8UVCs/JGap107V1mAcAmC9vo8XilgD6lF/OT8sHeD
wphDoZFKQhklamxP0W2zX/Z4vTrkpwo0HYmNh1tolLnqoXCkU+7LuQ2ZUY8I1o8jBITAcPMNjJV0
vSZpTYotMHzcqoi7X1DT9/PbE9FBalO7g6PvKKTp51fI0Tvq1aKD8U8TfAO3/HD7DYwRITc65W2I
eejBZ+Xmo6M/TMd2Bz7B9/ojule9tAL1Va14l3cjPyjejJ2xqKwgs9HWwAVlpilBxns6dnvyM/gJ
zhS8Lck+set3vJLegtRcpd5fsAifz/1q8Zs4JdC0NLVi4OuPJytHIB5cj6inToA82+ZDfwweyE2w
2OH75YFzN+1m3MzBnhhtpRurdGICujRkaSBtInmt6BFIgPJ5EdqMjqZoe0ANNw6m5j0JjnrmpMlg
L7Xghrx+7B8R59dgPo/+DQzR2wCseOskhrmTRfSXipuMpUS2rP5eIhmXKxl5W1HJLNcZbVDXOHiD
ChXDJhpmoPbVTynQ3CzdB9Abnc0nA3nDuPUvrxiXaGmzRT7j/g1eWOWW1K/509mpHUpxO6bf8A/6
ZOmN3kI38U1+7xz5Qboudt2zljjZvXQ97y5/hcArfvIxbj6iA00ePBbsplawV0bFLzUHUkx/c25t
ppbxSCWIr4dotZu6KezAqB0dch2pKCQULSDjc7KmWMsUgCInH63itb1bRx966s1pbSdCAXJeynK7
fIyn0aWpyenqZaWhtWeKZuY7mbrx0Lt960ZIvOmVT7sXtIAKfJxoyRgXQ/pahjYEhtn1OyQcpuwX
SqkFCyaaSsadoDS9hAwuMCxij8u3MT/ky85ErR8EKP3FEGRqBPudLUbT5ybuh3XhctOTei+G8lOB
LZgcFjI4s3WcJIHVi47pz983Zl+ZsPm4weJlB5RvkytI3FbX3dHyMjs+tX5it6rzMPvP2W64Gm0d
ss2Xtx03Fv7aEJ++YYOP7oMAb5kYsZR2XkgpUoEC97Ka358+VCcWyPtBPMgS8wy9pKsaQWhlli99
dKDWsatfosyjqmAoIiAm4tEnqS7zlXOpmv06Ah3SFVo3s9Ht/6qMBoQM/w6J8SLGMObRhG5hRy4/
0GyOyDTDW2sp6uDlr41J8UIIXmI0np2fA3OiykpmrFxDKHHNzRTFSIfLq8/fXV8IzA6e5YgspgHr
W5TEnuMap0vpBFS7HkrJzkLdbUcqOFI/s/9/2sMXJrOjzfW5rl7Z6+Kifk0JxRUvK6DzaWX5nraV
hgM2zIkOrtV0fot7LUeXWN0c8xzN5nYRS+o76Zf2o5/QUNVo5nQtj1P1Xeui7AHdlRrIrEA/ZKMS
IN7nS4vK1QqtZHXfmb9RVhi89LM8v0O7EnJb9QRq11SVLGfuUI+QGmG4Dzsa+Hmnq4jaKis90SEc
TnSewwN64UCK2XWntov1VexGm9zaUuOPwZyhMpVa+n6hrfYrkusE2htpjtyQpHuJOj3KFc13aa0/
qpNk7bWSgM9Riu9KK5YEC8pPRsBg/s9mWHqZOVgoSgMwuyC8kFDsPy12nvQ45r7VkEaUrpfyGW9n
1iAi0OafBV+4TJa9mCOFoIhszUAu4ESR7CAznPTvju8vFCYykmhWgGIJO6IGzZneO8HgR8Gvy3uC
P4Uq2NtkyCWsDDrn2y6sLS0tZoD0yWO47OTxedF3KYI+9GfksS+1781a0fY3B90GlYkZtFXJuZmA
GrQ/4volVhLQ4R2l4aCmj6kuSoFwl2uDxriWjMY6OK+BJklvsfqhodtqod5/nEjWu0xlEgYWQJLq
PuhviXUzyaXdl1dz5LbIzBelM+LNpRI9gXMPAtVaOQ1BBwKasfMFrCIry5YOFFm0CXbLNDl5HN30
Y3jT0PkHbfO/OeA2cMzKgaKRNj0Bl02ovGm1PUuxTVVbS68n4YzyKtnRfvzvyJhlM5rRMiUJI7MS
cjCkxI7MfWW9SYjJFXpMI/QEax423uWF5EVFSGCtAqigi5Y/ReE2MUINAkGpWDnv5im3mzbz5yJ1
xrIHL1Cxi8JkP+ctGs3l18uwvGU0V01uFBSC1IktYSygZwSpO8jHBy0OWHo/6EkKp9ziwmedZDyS
XobjbYktHBM+BBHVJXkCXCrfj1nrteZz0oncJO/A3YIwpkkb01rKASBh+QtyFnHqDhkoFsCuUB5J
YAgiImX1h+xZi1YfPO4ayqoswMDF2TJWkwW+ESON7Cz4MZo26pddNQAV0VOPM6+Fuhiahq25swPl
/S8mFOTaKzp4AtgEaCZpVWKWaCan5Cf8rBMvr53ogs6dzw0Gs2h1rqtNunJmpBFBq8xuDNFKlyBq
fyP9T01EJ8U1ERP0kqhp0AyUuJ47FlNNy1AfsdMLFUmcCBRD75NeCu4gvKgPiel/QNgTPB1Bvyut
NIJ12b5Ehe4XqDj/m5X5gmAOa6NapKKXMI62ir0I2al67hxj+HkZhbt/LZkoUJQDKSJrfJbaWXGc
YG0G5aVLHWIkMAG8xYJEmg6ZwNS5hrABY5ww8jILKVOAWcNjYNwpJrrg9Xc0rbo6PUTdXzTswQtb
qDKHZAgEcs4NIeiLigbKKhxAql1IGzuZdK9IBRto/WZ2925R1t298bugSdVLvcUGKq2bAKUJBt2l
5C7JBDA8976FYR6P+3FaZm1ltwiXYp912q4dUGapmn6VErsHh3Mx3cqKiCGNt5e2qMzOtdIgtMZ+
RSVvVv+bdFfEerpsgKL5Y70fVF5aogCi7yakzyy881QmeZsKcDwpD5exuMNZ22s1c+UvkJmTuaBZ
3g0a+CRGWIKsmFejpr814NW9DMMdEp46Pt0PeA4ZmKork1npAaPj6oZCLuuur7TfaljuUH27u4zF
2b/gMSWrjSMWhE70ufk1SazVKClG/5q5vyVQXBqHGzUWkdet68wY+RkKs3GLWSvBhdCi9aXZV0tn
N6IjgmPeAID8mQzCcAKFnfNhzMYcz2kAAD1t3Rx9jIuigcb0aWmgyxhIH1Gb260ZCB55OP4IHLfE
QmEYCJ1klhjLCiJDDZsO7WUUHlwO7MnQ7mkV2Ulx3V1XuqjMiWMYZ3jr92x8xRyiLAT1EShRG3yw
DiRtuc/yw9KmgnF95mH/WK/NwJgzsIgMI2sjACnovtAOOnE6Y5e2Xmq90NEndYHenv2U7PSlt7ve
REAqqgjnbLXtUFm6EwRp+lgRfME8nzIUUxFznxb7y7bPq6Q6A2E8fL72Fi/r+qXS7AUTylwSy46n
9rq1ctxrE9RWRXakjI8lwi/BJv9/wNHjC0o1oqP4/XwxUXixzCPp0V2Ay7SOdkvJ9LP4tdAeW6m0
A3qAlpQN+cnLY+ZuFBRs/oPK+Bapysgo0wF9Nb2vhG5BHASqvlzvwtKucjwnizj1+Qv5BcjYLDrs
ilxaMMymPaGvxZqcehIEU9ypRM0ViDEN6Nr+UXs1azSowmqEucpxdzNZ0eTK9Qxxe0WFmpqFjlbw
7vdohsLLmK4tBni/ShE3Am+cyipBr4MU00A4dL6cudHNUjouaCtAqB2EBK2LN1H54/Lq8bz1FoSx
GSlDedgyzGslbOhM6beM7GQIdlFnbATnAq/BTtlCMYbSySBtCzKMx5g81PdP1X2sv0bV49TtLPSH
j5WXpacoe1fl3dLvx8xBAWkcu0RE5MbzedvvYOyni03ZhB4ifB7YQir1pZBnFzkHVNVPgq3BXUGo
aqxa0KiXZa8yKZ6NUFRPMGJVB9G7PxPJqUr/8gryynFRlfKFwoREkVVFmZYBJdFzV2ndaX435atB
Pkb1LtCPA4UUE7mO05NCnal/09PfwfLeiso511ljHfz2KxhrnStZHrse/cJq7FHUEo6l09e63UUU
dMrIW3aC7AJ3bqHvC9YBqL2gveZ8dxgmDTKJAm9ZrMrNWh3vO5T80DtdlD1UebEGtGb1VWt2Vbll
oLKkjtIqwgTrEJKsvcnVbbyYOSkkoVMbjzxQFx+hZd8ndva72c9+fJ28/oK2+i25iV1lh8PsNYPq
vbwXkbvy5+DfD2MLopHXqftpxIfV5mMaRLa6HFJVcGfhOQj0gkJBWabrbYxZ10Ud5ywrVPSGNy+1
DB+RgCzjSl88hYh6Q3jzvIVifFE8Q8pyUTGcrvVkvFukYAu4vFdECIwLyusuG9MFCCU0UVqltlPR
axL35NgOgvEuyTTlsTYAIk4OIMSING/Mf0TyPoHotHQVtNeKiM2JZwXQJ/gUfTZMZG3OdwLk5vM5
UVYr0HzZ9Go0G4ggPl8w2d1NQESwChQgJGYbJAMtws0hgRVAyPWq9dudZbntR7x7nd3ehxKwGzgB
KDjsnNqojfZEpfA8l72FZyxDKnM9m9chxqAaleGnERlT7SpeBOc+FwexPmQfFFOFvZ9PpWmMKOaK
Mcx5uo0NV0vejfJWJ4+XrZC7YBsUxmHLRBpXLlc4bLDiGdLeCFFRLmqn45VdIyQDdQSF+pAO0bzz
sYwk6+lQImdomfmNJO8a9FmaL0H40i+2qpfH1LrLga+ZPhpFLNFO48ETSMuYyOPhCgVm2nP4bDbC
SCln1DGuaj2jO9F7Gr3q0wcpnqTajhYX1T0mNoV6S0S8XJxtvqaPTFS1I5ev6MyOaCnun1DnRDWo
LP00q9oNW11EkMXDWEnToYyHuy4ubOfj69Oh7WbLQL6tGipbmXUfAjr3lw2Fc6YSsmb0EDogE2ox
45BHxUibAcLNemSCrtRbwF3RmL/72GshUh2b/mU4jvWfwTGuy4hAXxCvOtHSCPotyTyp0oRWHsT0
+rS/DPV5NDEOBQKWCC4NFVrJSH2cT18EavcmsFCIP16VaMAYHRC22Dpkv9z+qtwNCTptSu8d9X62
/jA4YPmDvGDofuRueq06sk3RdHH5i3hzvfkg9iyVrEwbFw0ftPSo+v4108iFy47A8jKEp6qZ/+JC
jAnQUA6A9lLogjHbcwh1dNAVwFNWCXCo9mouRv3Rfov2Vmq/jbldUjudncuj/NSo/HPev2AZ30Oa
AelJ0L04L7kHbosQRLQ7yCvZwUG7i6+XveUPx8yebMuzvuPpMrd/WIcf7R7Udqod+u37DcjSOn92
Au/yh/GiWMwHBfUErq4qdMPPDSLsYhBnB/iw4Fnyq+vQ7T5AZWm6wXXoKeBeWrvKnPzwF2xLZ7Dk
HDYIM0lZVkbgsIWQpTrY5uvlgfGqWc8QmIVW5VEfagqE6WNw1T3aGW/Km+Rb+xw7waOOHLAdPmrf
KoSTKEdwryIvtX//x09gFj2vUj3MQihFQ7DVBkPXu3KtueXzXX76eKtO+m58DRystOSatu7ORxF9
Na9a6WwKmBjSImGIdx5MgbQ/Tbf5b9NBH4qxNw8f38odmr6Cwpa+a4/mo7Wj97P98/LweRfPM/jV
722SXFODOiItxvD121vTMXbDu+JOKK0N7yG4WEGZWXXA1igisuGc8pD7Qm8VqkJwGrEezoJiVZUv
KbimA6+tfJ3EyI5nzmS4eKSRu5MUXqGkQk4cE0WS3+PIm0QPAdwzWKUa3tEIdCfwEHs+8LmilUEh
BOMsHS7XamensmbDKaNPZ6eqh9K6NVs7BEl7Xtws5k0luv/yDhRU1GoYv66ilY3Z09IEZSutB/6o
H83EDZNDYYXIB79cXmARDLOHRwNN2a2M9Q3QaLvU5TU6wj+kJnpQOpGuBE/plKimZhpgyKGowmeG
FIFHW9FXWwJ/udO50S64N73sMD2ZT8pO3Q/H6UE6Fb8f9Z+IOnwcJX4LHejJaV9Fu4rvMTefwgy7
SVqwQUiY3RR6wO6AOzCupomfOzXaKJ0J3Zz2sJP95YoeLs83746zxjwKCslAEoTkxbldTTM6iBQt
wSR0kCyj004iltNBUHWccvR1xPMtEqw/0L/qkVbEbcOLu5Aa12BXuIn/8ZQBJiS1rmdsKxKi0+fX
EDxcHhxv2xoQRwTzlCHjMsXGXLNugWMDs0qieZ7ssCpp6E9KmEG9LA9r7zLa+tfY43iLxoRcSVi3
cz0BLeu6Q4FW265VvdkcnDQGJ0X0dhmNO3cYGqoCZTCIsK9NLYWMVz+WHVxOjBK29nqSM8ENipfo
h0Y0KGNRAfWZQT23jTApZ6iFVp1TlrMNBSp7geyp1ZheGpTHoSiughESFVq8p41mL23vlAr0bhvV
Ibp+dXm4hOcYUAMJ6n24IBAOMkcvGfJQHfqmA5eI6VVT52hWcMznbDcF017JiF8UmU/HR6U0nFxW
d1k/H0AUbtcmVAH05BqSfU4EPcgeDE198D0pfqR41NL7Cqy42WmOzRGkDhkeWKkgTOPuMLBXID5W
dQ0nCLPDUo1EUijjy5X6Gx2vFcsm3VsFKczoTq/sqTgaslBge/UXrC1uMdfZ3ByTRqA3stwCM2xT
O8brdKFKTjh6uSr5cnk7WScly2yrR0WN3/9F+pBswZltF2UBmZIZ4P0oPXdtcmWYT63SeQnaIqeg
trX5/bJxcKOCLSK79QpTb6duHS5UvUzkgqLiLUXi0tBcIzTssXZVaJiA3lMFf1bb2Zm8g4RLkf0a
5yO1fgm+ZjXFS5PP3IfwfpKF8oSvgRKoa03Xn5WluksmbwlSjwZ3dfFNlnKQNb3W2S/JfBTgc0rE
CEWSz4BD1/Boy2wVPVWaOiI95p88NYiGtOgFt3RCDjqUsqlvpaiPEb3h8q5cW0wmLNViRakmbeic
NnuMBt+Mr2YJki6qD91IuwwFnonjai2T4iqNBzoFr2vMltKpHBVURjla3mZ2J1mPdWNC2xO6qPH3
oRI9eK7rxaznGRqzmZpAaYwwXkvuihBGc8pBth5QtzQe0rG10/akqYJTmY+IHDeEzNYqVGZ8KNXS
irRFbEnjDGpeSMlprwla7vtcfRz732gdBFGbqH6B5+4tXNlwjUddC8r8GLtJtGToDB01QZClbPUb
AuJ1Qgpbazx5PJDMk5bM0STUbf7Q+xISEIda3V82Xc6hdvYFjBVF86hKoYWZVmn5rWir6mB1pBEc
JVzj2QyTmVwtHqWwXEu44iE8hGHsGPp9Y8QOXpL8TvuLol4MCc9+aDPGwaWxziDpaD4tWEorlj1K
FseMX5U4fupK058TWK1SCYxn/f4/zPULUWeI9hC2KcnQr9VjqC2sSLYP2tBJhXog/LVC/Q76m3E1
+vTJmyNGMjRzLBMUFkq4ktmVtHyXRVppHKeCufuCYNx6QNRqJGsdnJwUeyRGwTXsr2UHRehO4GYj
0rfL5se1DItA4ccCzRRc5/mpqU4xCshWpTmpsAdJ9dvgtol3ZuaoxexehuJvtg0WY+pDYUEEagQW
XUr5bu6qkxUb9/1i7aoBlZoqkR6JFoNPCxlle2qz+Q4S6apX69FVn+XJbWfm+bPgm9bx/WE5m29i
dsb/kHZlu3HryvaLBEiURFGvmrrb7nZ7HvIiOE6ieZ719WcpuHdHpnWa2DnIWwx0qchisVjDWmZf
Dr0Z4Zv8LH4GC+i3TC5v0jT58IfnDAXABFDMg+Tv9CS2Zg3Qbn7wQSjoqC9/x0aoZ7LVZ3D+tij0
LmZLyyoI3npTv1JALOePz4aIO31bjo7WHDDzGIwfS5qbvECdCnKiwGbyzgiSQ4G5K2F3+FZ4AoX+
COL2WtP7MVI7rGvPPuSw29GpRUrUN56CMN+r6Rs1QdUINBV1ap2seWlIf9vp5gs4pywlT27iCSOm
pgg8YvNwrT6K2+wCBfxRDvFRsm4R46ghTmzYLjMwd4BJlXESbOqmV1qJ4zZVkqROqgkWu5uQ+26d
sXcK9NP8jeVgNxduMFCAcpHnIIP+c4zR7leVNliQPGCGWzqarxJFcIdsL94fQZxnKmLq91MM7rwk
/6Hp860R3QEAVs+dbvpQ/UHg0bcN9Y807g6ph7CJ0GqKA6GqeLlastnsJKW+MWWBV1p+6KsD+EcQ
f3UUGSD49AwttGH01iBrnspO1mbAvH6pQsdgyTVA6S7v2NZwPq5GxKsMoQcIx7gtS3x0Lv5uRJ6z
cT+C6EtBO0MOTOZUK24SAEVKtPSY/qPrfun5T4LxWbwEQe5qOrTLBB+zZaPrb+F2ddZJleQZ7ptm
iHOrRv+AM1Rq6GhRmOwv6721pWtR3JaWepGyWIOoZAgOaa8A7q07gNQdAGEi8H6BVvxE69SVIxkx
WmTrinQqKmT8VbKnhqC+tXmhrTTix1hhNWlh+BDjS+mui7QXqUDHt966UgDor5bYiYJOtoHuFrKi
qY9dI0LdUNOsaBBx2G2dTnh1cPUBYQOpUi6xx+ShkyodZtwEg52C2JG2ht2Y+nFov0fK+DCAdlLg
eRYz5U8OgBXRWcGQSftCrDIgSqnDhWpVndQnswaFQFPEKYTmlVOpZHKCQETktb2vf0SSz9GKX/qY
rVrodw1WGXYgzcytowFcqL0uKnAtC/ZFO4WivmXgoMr8TZkpgxQZKhYU2FCnKPhhAvOXyN1OBsdU
nPwy9BhRICgRSXco5F7g/Zbb8YtwpH0pRdPzknz+rCdTYlUdKggvp9iLYv0+6WdBgn9zKVciuINP
4jGWixkOtqOJh7b+vZymThGKpuW3UkHAE/2jCnfq1Ry7lC6OPE6Pavg0hCGagu8a4iTVFQ2BqiC/
SpiK+wtXoyJnT8DBtjxDPq9fXpmZ2TS4FGmHt07me3nc7QzwzEksFDQYbXq1lSjOJDudYkxWg6iQ
UXdEDBFPA6rO5hmU3beXtdo846jJqLjn0aLOj2gm4I1F3RVLKaU2olXMrOfAPkBMVWffdRb81Rr+
kcZFL3WQNFq6BBa+cqIMJcz4YIaRlYjSnJtuZKUVZ+ugRJSNdIJWU5DtxhD4KeUvU26uxvClByXu
5SXc3q0/SnFWX4RFRdJlOktqgdBqnhLje+sP50Zk9ltRhblSirN6kkdtQkBTY/dTZDpV4CcoRrd3
rTG8BmS46aYhsgPMn1ynNNZEO7cpHL0dKJ2Z2jIN+tn6e7QiyUoG4TqgHKTSGccPqTmYWWQVzUNa
/hIixW6u6h+BPPN9GagYuKsgsFB2Q/XetY6ZvGSyaFZxC47aNFdyuGONKmzlyw1A2VoHRyBwo73v
dGjFtTRL371Lp8lpzrObOcGDdKTuZcvZ9Jcr2dw5780+noxikQ3Gdz2NPYOYh0wVXarbweFKDvcg
n3UQUuYd5CTvmkuviKsxV78v3cnL7ytAi+Ky2wHcVBAFb1XjPi0t914LBjzmWLmIfS7cNHSkve9q
p+FZ+5nt8v2Ugi/Krn+BiksXOLXNdf3NlKmhDfhLoxWGzaLC9yGYkZOpYCCzciajFqm37M6XC3Ul
hds9ibSRqiyWE9c7vTnrYO7J0CQ+Nw54C8qgcINpV+FthgvJ7B8vW87m6VjJ5nY0z4w+KiXIDlrt
ekohRK6OAEDZ1RHdXxa16UtXorhdBKQE8MkDiMqlYScBM4ZMMcjT0LBAU3Qc6k+XxYn2bvn7Kh82
ln7ZpTnEKeZbqdwVS9+0yJmJVm/5+0qGniJphCQpVq+OcDXcZe0+MK7YX4zXoEENhT9ZRT8XSl6f
xTSt2oYskXEL5dep5NTlRygEZdsoUmDQREc9DA2N+MfJqNq+zBhBVKe3LwrrroahrJ1hfpul5oRB
dLefy9dceUzy4uHyPm0GDivB3K0XNTl+cwkcIiT4zMouZjiS1rcG9EXRGETDVP+LasVaVe4KynQW
TZQtoYqMwdeRGB4wGUe/v1OqpVdMFuDdLXb95Xj/UZC/gMJcDsN+iVXiFiMKXfDeTxjEuryIIhnc
5ZODycAEnDEAT7FreBn4ljzJopTRprWvFOH81JS2utY1ENJ1JcCsZN32CXNnQ0H4VYiCoa0GGxjk
MnWNLj40u3Lnt2oqZSITlq2K98W8i4rb2H9Dj7cWPLYqEpDTC9EPXXxbhodGVMzfAhz5JJw72MPQ
Fnm0jMJqqZvo1xo5BfRFB6zCaKUoqFVHRbdYL7htNkMj4FErGpEJIktO47kqjaaIIDSXspcxxHRD
HDkDIW6pa1bTUJAkxracSd5l29lWdiWXU3ZsQjbSJe6c0eIzRSjT0sDy2eSOxTOwOWxles5BElaw
Zz0RZbiEwjm/0zWpagATCKFL0qN34VTkN4b+AT4pJzKuOmNX+U5Q731RemTTllc6c15HCubABDQ1
fABxm5jdVR21dL/yFOP58upuXkMrQZyzkXV5qNsQgkIjPEx4TDIp9xZwl8tiBPr8fumubqK41eOx
1Bcxo+lb1TC+hOpsSajuK10neKeI9uz331fCwkRDXb+CsJj8Ukp3VG0/OPgo51cLcNPgyZ03NkA/
FjGPbAeCmOjWMTdMAdTKubkiywAGFSCWb+vBCoCYlIwBJgmkHVMzS62LPUkn/H990OTY1bDQ0mw8
pBiAS83nSf1ZZt3h8rL/l6X480WcTyxrjEtONaa/+/IO6BNDf+5TzPuFVzqg9g11J6FWQlvXDATB
1FaTN6g8/gjmArcGHDJ6zrAUc/VWB+qupcQaR3qmk4YJHMMtpcBS4rs2m656NqJiJx/0MDuo8oOa
hlem7j9W9PvA3vKG2HJHYCbhVW+gkDSQcNcWys8mrd0gSKyqUGSrb1D7WBBDhkpE3LUZFq4U4cJC
Qs1En3Qokva3fXsI4o8KbUKa7ATjJNitbQf7Z804B1v7ZW/6y9uzIuDifGj8cSeXd0p71vCmkAyU
XR4vm8f24f8jkPOsQS2nVBtgHaXmA37I3DeyghHN0b0sRmiFvBPNMSHb98u5yM5g76gYwGwyK5DR
/HVIEjvrOgeg0IMirBYsVvY5ttHBT6wDlAtjbMjtcitamujmIzIC4DI6Nn6087UrCovH86WLvydI
a42x3efHMXPqrrdQthQo/nWBIV9ZRhXRLikbfIFJor3aoCiNALwCbE6D/JaXyNdaRBy/Yk6mT7ZR
3NYyKBdze27udSB9p+FZnv49ouLn7+CuE4Ix/y6s8B1hO5cekisD8EeARqvl9dkv4sgCItXkXVZ+
U3eQbSNXJ+sIGjgPMMwkCRJdRThm3qTaPqgeExFk9fLZX7YXbbBM1/DClnlatH5uUAadMIjj0xI1
AtA76KAwYRqGckLimP6xwVyL4CbbUgvtp+rCIo70Pd9LJBEDBqVBrXG6oYCEzSYvGH9eXrqv4TJu
kJUM7lyO1AzQN6/hQRUCyhBmI+y/EmnBnchoqlJ/XDYnC+0eOfrppkpfLyuxfCS/OWslOJvrkBkw
JQkijPwsGR3ApFwaHNvmX+eQP68VF8AM2A9lOWb2WJ3U8UeBgYbsjqmCksb2jqDJAFkWQANQTko2
0SGYUuxIRwarDbykFWz59mr9I4CHqPCjiU1yAgHl9FDXS1099B9I7wus9+sVg9UCXTsA0hjQvfie
rcAArZC5rJbfBwCsRLs7HO9c+voPGnf5S6BLyQ+QJbaPsx+DzL1JE1/withU9Pf0kyKrmLriVjKP
tUEuNChKghBj4odMthojsTIRUOmmhesQAHIspAwMLhYbjSqbGsBrYoDuG+sx3OMD0IfeXbbxr8EB
lnMlhAuvaGhIVbsI0dIdi27n4SHtn3HpWF3XCHZu0wJXojh3WgS+ks4aRDH/SDG2mXeZfVmZTdtY
SVi+YBU2owuXllIPCYP2mkX7ESyE041SPjV0r8WvxSAoom05bwUTxfDfOFFfEBLasalB1GcisCoe
cxWIJRj5rsMfYfmhGd+i/HBZuc3lW0njlcPA4YDwH1WtaV+l36VSkLTZXDxM8y0oqhDD56cSNQmG
oJdgbv1LGxxV+SYpEVqbb4b2GgMlffi4rM+meS80zci4AS6Pf4znvTxlbA5aO+41ECkqVlPGaNcW
BQ4iMdxNVBuZmQ0lxKT6QTMxCajCKYiuVLK5OStluNtojilh06JM7RU3QK44BN/0wGp0DP256bNu
5za9uZ5/qA+GM7wyjAPGdn0EYuzlJd1oScBpNjW2oIAiZOTnENVKndE9F2FWIHXI1ehE3+gbRtz3
vpUdExA4uuajVAqEbqv+RybnQZjUa2FlYvAWESrtH8m/7+b4rBPnNupWipXYx++H6rEu99R8MkVw
8ts28kcF7mhlkTlIGoMIym4k/RCwxBLiKG7eGibDZU7VJQfM3Ro9i2aQx0BGVi2gOO/IOC24Lc2/
n4PWMTAHtwT4L7rck599oJx0Iy6+ZXKvp3Dpc9I/pD4LMQPCOvJ9TMLi3w+sf5bIGcBcqYEUZBio
yoeXvrySzafLVr21cmuNOAOYE6XMeoLfV5p92f8aVPC4T7s+E6V4t65CgmcOZAGX5Ut35KQoMaaq
4ADl0VGG0NLJvpcPbGgQ+O0vq7RlcGtRnMFJYQ7CpwruolSRxpkTRw1fKhY5/5uU5StW16HU0zaI
W0gBok6m9DbKshRYWn8jBNgqdAHxQb/MZyFzR0zamosqIHoBlYYGcLRQNOi8aQIY1ft/IVwkXgdo
xglCCIkwsTSrkUMxkJokCujGHy+rsynJwLgV5rxkCrzTz+qQElm9WMHxMbSFF/Mcj3tfdnsRcdVG
YwxCV8SvC9AviE9/J+dXezMmU0Qi5GXt3tDsSjeeY1DSaupcW5hwt8DYZk8ZZpv9wKONqOt7sS7+
XbOWzVkfm1q1GFBKt0k+251e386mInhtbAUTQH5guBKRSzR4gKMgnMMc9rK0dQS4b7u8d7QGOLVx
Z6JzqgA+aVv7iUNYDYS3oRMUhLaOF65AGAxAXzQ43M+b2BvEN+YIoZIBghwWAHK7ZEeftX/xEFDx
klrm84CBwEPjdqlkagg5EZH5LsF0WdAXTgtULrPyLhvlpj5/BPHwuNVUDGFJIUiVGxD+KrXfPuRZ
Och4zIEFU3Cit21zJY67QpCKLKasQBhNo9EC06iVxvKejYhwUwNkLlFutya6Y8dzV86iR8JWTI2E
C8ZHkHAB+Da3dWqu+MoYMTzvkG/SzPuyDIHtWB3DhDia8qMFTM/ltd3y+ug9wASQjOeczM+OGWY3
am2+eH19qC25DQOQC0b5nlSAne1RJape/zeB/OljNFHbGgLNtEBS+FdAZSsuECQavaVr48tlaVtn
HROYYGIF7xrgZLiwA8151aB2eKxqI/BSGUXdQMQfvrmCwAFBT5qB2JM/68Ysx2q2WKdCRien7qQn
Vo2xfEDstw+XtfkdJfGuCzPAKN0hTgeuIGeaMt4Iadq0CAYP5r59JScV6HfW+DrcJDYwxMgHOwze
fEOtp/xEz9PtdH5D7+3e3BuAAMFYr3v5e7ZWd/05XOhTDbM8hyU+Z9nE0S9QFH6+LGEDfkJH++kf
jbkDERWZSsCm3Nqqp9/4J0BO3LaOsTdusqvuTXL6q/JELTDlQMvsmLutKFTZuhDX8jlzbUlToaEM
8jVgcqbpkUU3fiE5BUoVlzXdAG5fNGXgfEE5etnfz147TtHK2QyYqMQxfZVwAyZT7tARSFnU36UZ
3vBdCxo/TJVhiBQ9IY5cdKLW0U3fZ6ApH6i5QOZDweXzR6S+MldagxdUnHRXvh4dMsqsuO68jgAJ
IQ2sfrqNQ0AVhj8uq7/l49eCuRAHxfgK7zkIHoPc6qJ9jgnWdjxcFrK1mQacq0KR/kVZgVtiuTTr
hFKE0pKxm32gl+wY/a7PAg+30Vmw3PmAmkCGDhTQPHRH0g2a1gERx1aCWwoiWkzV21GS7nulOfRJ
u4/06YGWbxjbtecgx5i4ckXyUDCxsqmriagU3bLA8OITnpJEiITmY+B3tKmN7ty4CKysdkE9eHlN
t24s448cPu855nLD0GEDi8njezWK3Uopv82+7PQksMrqxxSJ2vW2giuGQyBrGCNBgzPn07U5w/zE
CJQCP1LBmKLO2b4ukByMR/9WVYvTOPShTQrJt4lCRARNW94eDfELKcaSOOQvaNBhNHE9AYZB1b/H
w22f/ZwHe2y88d/PkS6jBSootAx0Aat8mhVjC1KQEDgeyl7K5hDHb030kZRvnfwhgs3YKO9Blgas
Gx3NwXiicE42HvJuwvWPFUVKueu9CTWtwVPCs6J7TPEYAXMSeSGifOVmvmYtl3OuYwImJhlYbLas
eT9G+07aN7XHvt1Lz6x2o8atnwVeZnP3dOBbLPOe+Me5NzqnqMYsk/IsxWCuftRkS1Xe5fgpFKEu
bh0/tpLE+bNUHwoWLZLw/rFAZFfK70NiayLM8U1fs5bDHYZgNNSRLXLyFp2yyr63Uiu/Uu9apN+c
6rbybf3x8oEXaPb7Clk93fwh/r81jJZZfEzMFi9FAqKp7P6ynI0pSlglUhFg8wHGHOGzeXNjFEBm
HnH17qit7JVHr7BBFcbOyrfgYbbjXXULMI/Bmt8uC966itZyuaimXUjnCzbAKpvvQX8AhFxgepdF
kOU3+EBuLYM7cb2cqkUiQUbvpcQiz+AQd8YDOzSO/1A8KoOT2yqg8nQneE/ta8wf2H+T7ll/AXf2
0tiQVCnF6s6E3Caz7AHwyqZo6JjZbV/VB4HCokXlrt5JN9qJjlDYeKC7wlU+JNBVg3Y0uMFYxTQ4
ipM60Q75ps6aJ0t7DXbzFYZnP8Jn5okSQ/9l9ZeAHRCbmNTnVr+NjIDOIZy4vNO9YufvDplNFcvw
lJvKbgDq5mpOc1R/KgfMOue7eEef6F+80QFE9c8ncMs/zj6IJ3Vcm118he5XQg9MBNq9eVDBowS3
LmugYeScXdZoSiUXi5blj67+ZWo96HIeaP/r8tZu+tSVGM7TJWNVoqcbYtDc3fTfAR3hF6eCjGA/
F4an27KACmpifhuoQJwVJXMyzqEPWQHoBtIOlU6KRpv3NtBtOqBpgA42EhV4VyY/Wxo5xtSfTL1x
5lo7STHzpPR2DBKBP9yMmWFJ/3zUsg8rh6g1me/3coVLBaTOHXgRpMw2p8MEsm36Old7Jt+oojzd
Yh5f/AegoFT0cmIx+OZVuTanQiW4OTMm3yUZfcB5/ovADiO6/4jg1FLDRBqnCkEByVW3ju1B2ckJ
JmqCwyRdhbnIH206iJU4zlqbzmylcEEwUpFxGXrMc6dIBIJc7S+sdSWGs9aBlsrY+Vg4mij7oPGK
WHaQHbGl0SlFg4ybKiGJAy+DSNP8jee5MowAcWjclzAMpQEUakUtrXX/hiAOLAfIzAMUTCOIi7mF
o3mdtohKUXtTfoWq0yATp2pe5NsScHOz2A4pUF32l1dxy/xMZSnnYB5P+dInacwjrZiOzSozYDDW
6k061AIHueW91iK4W1iqAK5bRVBLipAyDc9pbOWAdlLLp8uqbLmUtRzuLogq4HWBYQ4BFJoYWHPO
G3cecyss3FbE1CkSxfn8ihRK0mgQlZDcASpwWROM8dp1e0yjj8tabVZk12pxnrLOEwpEYDwfpH03
WS2x2Kk9aK5pk3N5DXpEJ7USW3Hn3RU7h/dPsf0UOKKH2nKWeCe1/gbOg2R1N3Ryu1hml7tZ7g5z
4Q2daenKtRSgIfLHZZ23jttaHHcQKoBuTAWDOKCtP0oL8g6QQ4EMMYhc1aZpAhgUeSEFh4BPkihD
NatSh5hbq7xZPZbaiQXvs8haNldvJYXzVKYZpRnpkA+Kst3A+r0kgSDXvx6bzC3ZbSDEHF9eCl92
ayWPe0nkFcYD/B5aAfuP/TKQLXhVHflOfQETadBbZWBLz5Mj78lN5bWefwoe/mL7kPYylrYiYAxx
FturYDUPJ+groWqRAKYp0mwqovPbdFwrIZxJBhMNpd+L6heRI5OXCDjFl9XYzOOB4IYamD5dWtc4
hzIn4CcZ/eVFJp2r4jYP0D6NPtWPSPtR92cKdLzyFEi7RH68LHjT/FdyOe/iE2VOwuXEN3MAKhEU
cA1ERKJX2aaVrKRwuyTVfdbPSMjaVX6jFT+16Ui6zAIfUlDmgEZL3YJ+u6zX5mlbSeS2bCzKyszL
xS6aKzN+i/pT0Lzport6QwpQQ9GXgFZXIN7zdZBeLuW5JZBS+pIdG6qXDoWVsHOvRIKn0MaQK0Ss
RHEbFSQgXTJyPIVGoIc/KL0176PTvJNO2m1dW9khsKdr800RVOs23MlCuII5P9T2F2yyz1Fq2Uid
GgxISgJ5iqGMBIbsuQstTVkYeV0w9F7etQ1r/CSOU7JVh9QYEogryTGT7pV4r0j3l0UoIpU4W0S3
28CqJc9a6/cDJm1qJ+tPXeoAqRS5QVfpf7WaV7Nrmd3V/bWe3zbRuQmcDo4tFKzu1pMS+mKcDOVQ
DDfyqWWlkXVpHlA4L53gRj2DXuqheNfs++jYH9t9eN95GQiy98kxR3XmKnxqRMxaG8HFpw/gjknu
g8xLT/ABo+/5o1eGTmi+9eZNGYoqFUJduYu2ruQojXSIUgMHw3PAkwos7Ufo/UyOH7EXvxSKEx2C
28HKj50VPZa7d1FyVKQsdzcyVqA91MTOd5kzaI4WNFaduVHwTY2fLxuZSBJ3K6ZGMbU5ha7aZPf+
dZVeTel9Mz34kejiWE4Ed/+uN5Af40QjgarFNSTVBCT339pEEFBvZXkVsDlreCroDLE7p0qjlcTX
FpYEEKTo/hnTDGPqVao359fT6EA59JjYs6YLLkRt45gCQx2HAki+Ctp5uaJlGDRNmaLKDMRp1anh
30DPjdJL3AIYd3BT5ltxYgcm3WflddCfpPAaqFCTfk3Vm0F/pcNdlEcWmYBQHewS34mL3kXdfZCv
k9kbCseY8fJRrUk7xMy/7nwgF7PR7dF8iLq23YzPPXBd2vaddEsVzTbAHlQm11N9NlrZG0PUodG6
ACZhkQfcsBwC7HQFyHYIBQh/oyAhUxTSrCMOgAcMwL4DwI3ENlG+00UT/lsrvBbFOdtiAJdrShZR
0RHUN01oq0NsReAECBxaCjz7pjBMj1IFM6QEI2KfL5JgHoBHqEJY2psWwCc9GcCvrfIqDceiu4nL
1rt8Ajdu5kXQP/I4x9Y1Ux7hDYpXk/QsG0D2JY9BQ725cy/LEenFeTVwaaplQxe9dPSLAhSQkY9C
36lzuCsNdmBCCKkNgaqCsXtALOHZ8gV9UiIh8wHH3dkKAFeD8hDN3yZQC+TVOVJcEQv5xiqiO40x
FK10IHXy13+WG9VsBiZA7XXfnsqnyZ+RGfCGXGAdG/f+JzmcKZaKGmqNbHR2bp7H5JQqj5GIMmDD
UX4SwRmgOqtmpFZYt9bXbKIONv2L0QMVMSDgp5A5RbGYMwUyqzTIQyyWFnYvbT47fRne57EgZtjU
YyVlsY9VeqhXmEQjGVIS+De1BWmMaLxqczNWEjiPH0uhScoZEqrsZ1m5KnAlFaRJL58bgRCefEfT
CzXAAensEY0vrX4YmAbPK+jOF6wVz0jFsqo3tAKayJ1+DnvigAPAuazHVr1pvesq+bwfdY2RY1T0
OqBgzKeIHvUpsQcASraT6pRRflxazfJwwGNctjAzgkJ3bmOK3gl7gE4O8s4fHtpEVCdYtoiLCj59
FBe2532ct6aE1c26J1Y8VNNNEFynzTWqUkri9t3d5UXYdBN/LOY3neLKJmNf7vOYLDYZDbs+ArlR
9AJaUT8RDH2J9pM7w11vsqY0lzOcxLddXV1n+eNlTUQSuGujqAKTjTIkYBjGz3ekVQR2v5X3/7Q1
nJegUTqDqwxrleryI4vj2GLzwKzOnG7HXnLNhHljVFhtc29izPmydkLhnPMIg1nR2eDjQMiPmV+j
E9iuunM234KZbYxNe5Cuc4kIpG4aI7JeuPpRc/hSdWhqRgNNCns7g8fyczfSMM6NpucRw4Hv9F7+
i5k6FbydAH5Hgyn5wo7IRq0pwd/bYwK1/5XVxeOIXFin5I6MZkzBgpKNg7aWxS3o0DKSVUnU28qx
wTRxYCXH8t04+Q9P5L7+KASzUxtIA2jxWqnGuWbmA15OySGu/5BvomfjIbmZflamVV4bk626jn54
1u8CkYuTLyupL39fHe/SICn4USAVr1N3+NVnln7SDmFqhYBYEQjbciUrDb+AciplIecjZKHQ6eRx
Zc9oaYvvmba7vHNb989azrKxK51CPU6TNoacTDUPNNWuQ8DLDZMoQSQSwzniTglrNWsXMbpss+Eq
RnZNlLXf6uZYW4W+OLWVLhghNaZuESLtUYzY1a/xY35UnPy6eNUeYmpFAje8eeetF4/zw5ikkvtk
2aQmfw7eQff7rXUaS3IjdFS2uiX9LK/JY4+u/Lv0+X/bNs4/w2+mdVRDsqp+DOyZqI1VyU+XZQjV
41x0PyWKJC+2QU8qupu+KVZ7HV0tsM0DVCpe56vxNnHAykJ2TPTcFjgUnXMouLVpOFaQjbp4lVnK
WUMh3qILO4b7JqOtwBDESBvtVEtfGij4MFAIAlR+st2fMMlVtgqancsIb/tzll4lMbjDHJI1ThQ/
TNUp9/ddt6smR6pu4kRwEjcyDMsHAHYRUwcoTPN9FfMI0Js0R7e1iV7ypE+drAR3NnqsQLnsgzH1
MIUUnChuJkKcVIxlNT/HSZ9FcyenYAHarQzMRSf0OjBQk8wAk7tPhgO4syXznBXHunot1F1tPJu6
1WN+RipcVf6pKO8UbxTdksfkDu2hlhnIrgp8zOHEKn8/94ltlI/IkoB8ICtqx0QDZVP2Vlt/A/6C
3bbnYAZlRrlXSYgC5aHXGg8ULFNzbOYEhZpvbJZcqdWANuApZB/Pbpkd9OqqkHK3Gg65tPPjA81n
q80OMwNS/K7uH5Lx5KvA6cutIA6cLP8RRNcBECwpooqscMz5No3POcEYkAf297Lcj/k5Br/i5Mkt
4tX8GaB3sr+PjT0zn4vyDvBuoDS4Tqc7wNcYSuKwem9UD6z1skS1yv6o06s4uKPFUeqfQuPFRMF/
Pib1dQHSuyo5GMV9luzy5t0fHlE3yc0Ho98X1DKmHTirc5wfuQeYWvTRaACoOA+zhxkUNwIkSfYq
N2+FEQHm2gfFgpvQUwgKO+Upjx+k4l2dQJjjA8sCFGQ0wHJNqKlpV43kmNEHKXRbC97k6Qb0B1IZ
2R0KKaSP9xnzYH52XDz51R74tnP7q63s2DzK/hlprL55Ysn3AQg+wNHqq2VBrsF5nZujnfReoLmN
3BwkDFW0wD3UyTlVB0su2I4lr+gW8rLIBX6u6L7/GjotI6kLtYsmoyzEj/tmeuDXetgtzTi2cjAO
tdc6nRtZ6bGxWtmSb9UToGxdWNiDHGBAVuAIN8RT5KI001RAqwsm9M8XS5XqRVcvbYLxEaOx9mAn
dn6uZcu3Xh4oCDvzqw8Ujl4atxIovkGhiarDSjJ3MGkxUaPGpfa7PQiDQleVNb+AujRD6GrfG65x
Kt3mOO3Dg+GUTrwDbS2geRzRTbDhHz59BnfRhX1TtMGAzyA2kMYg2nfoDs548IrXJ2C/W6ZjHBPr
1fxxeeW/RkGf1eeuOZATARbCQL0MQFJh9q0EGlhZWp0q0m/5fs7/fdKPu+nkJANyko76VWZlN5qt
XodeAj0rp9+1rn/d7DtblFLaKGR91o274bJQJWbLsKbZMxi4DrlXgeLYRf7ReW9PN+lOt0WQAyIt
uag5VYGz87t/1zCvVH3njzeqtL+8YVu36GolTZmLkcOpxIhSvRwVGnyX9f0s54cS2K/N8I6Kk2Om
43s7EMtIQsAaM4zXYCRtiPq7ZR7z8qdscOCtF/gLkrdppqQ0l5I8gsE7EyQxXn6IneTGd74nu9GZ
73GrWSizWI3HrN4ePHT7O1d6bD1c/pAvRmyq6A5HM66KaQI0v3OHZ5DCKZWJjzBqqj3CKruCc22M
E5nuLwv6sr8QhMFQtFZQQNphAO6zmzLTOS0pCJuQeANcOc1BM+SqxLss5OsOc1K4M0l6dU7HBlIA
qgps7xnxmVXEQPpF7+1BtXPwy6J4lQk8oUg37oTm5ZAZQRUPmP+8a+PHUvcGEabl8hOfnACnGHcg
kbGUGrmDYlIsy4c0qbIXIqk0BtDiVJyMLk5/SV08CvKYW9aB0SUD4/aA22b8Qy+J0SbTz+mAcuBO
bjAERp6H+pqor4JtE8lZAu7V42jWCKCEJyygibjOUUaP7oIr8gZIwODIHvL78lo/JQfdbkSdkF+f
Zcu6EnCkoYqjL5AnnyUHxmwOZpSAW+KAU3cwZOultnpX3WEuw13mlWyBqst1/GUjVwK5jeyCqovq
DgLpqT1GyAzvTFu/M74N3rgLr9iNMB3xJTHAacg5Vkmf8sEIIbDSvdEp7N4iCujqbc3LQaoh8Gtf
C/efpf1Obq12ssvTogdYEgZnHOXMdv1HkVrN5BJ7eZ/NO3puEBiFdvsOa5r2ontr8yDiLQDIVzRO
fpkCm5SiyMmcDWisQktrvx+WLJZORUpumqsKFlBtGQ3V+CICbZlRmlhWBFvdL1Bn2NSVjtVV+d2/
Ndwa6ZCb7DbwWhHH7raxghEJpYsl1OPpHzo2dwFlkIvC0od2h8Z6z3fS7+RxtnW7OnffBba6HLsv
trqSt/x9tZm6RNI2DIvBNgg6WVqQbVqqHe0wn+gMstXh9SdY2a/9B/9h7kqbIse17F+p6O/mWbZl
SxPTL6Kdzo2tWGqDL44EElve5E3efv0cJ9BNJgxUd9a8IaM/NEUiy1fS1V3OPXfcPs+euGPMOspP
7FTDG7LroHcLxKlnYOJs3Ghme6R3q8+958y1JQpEFvfdxLnOD7Xj6J0K/9FsffHW4MomIJyBpHcx
gGWSV0yaozJKji1yz9T6bbG+/pLPHrCjAoAsa0FGCl1edzZQ3tItrGgS6ewiU4CnqpwD74JUfom6
t95CCDpEyzQkudtwEeTRBOQDrmH7Lh+Kz23eLmNmuqQtLxltEOrTxHsOxkszf1yTZ9PdUSBNzOJC
N8bbzV7a1+0K/c7sWXiZLy5yt1qw23Q2tF50aB52E2J73aT3Lv82AmZ7CnzHcDM1qysTComlw7LQ
rzV1zsSEs+8ZKmzeXpxXFx8BFjSVxLl+0Ys5amghogr6a0CuKxvy067T528/4mWAeHwbMEeA5g2F
uJTtbPIuc+CejhoZXN4U5eSn6nRGj0BD21/VbvCFHtag0J+IWTl7+8Gvqq1nz93x1yK/jE3078DG
FsbSyodjZKnB9tlPw/D27Se9LsW/3nDH2ENLCTrUAZ7E+Hchvlli+vb44wnZPaJAuQDyAvAAjNYd
3IlT5SEovQpsyYDOKwQ9/DPeXbTZnGTJafoe3OO1t3n+tB01mNr5EFYJntbz7yqYyfo9zNN7D9jZ
ELYjaEfGB9jscqSCaBZvi+s143FkzkJ2hwKos0vnQYwebH9N2YKS5aainqznlZihmoUHk7cf9Kr9
/exJbOegyg5ltU6MJwlTbyZZGCLiHEcnaXCHVjGzwDABLk1qL2v491ZkqIPL6m96g2oGyuSpn1Tv
7PiXiF0cNZCcWuguDJzpC74UdDAqzCbDfOJ74hLu1QAVVa48PgVICQGRWn/HE3jtiHEGABA6Q3Eg
aHbMSUuYYNsqqnYS+Ar9Po5zM0V1zVRW3kbQ/7rt/itYy7OHvV79+7/x863MkUYJwPO9/eO/P+fr
7NNZsrpdV/89/uGfX9z53nwtT1fpyy9t/Q0Gf3w4PPjV1g/TrBZ1f67WZX+xrlRSb8bHNMdv/uwv
P603o3zp8/Xvv91KldXjaIGQ2W+Pv1re/f6bMYb5//V8/Mdfji/w+2+X+Uq8/P56VdW//2YdoBIH
iCzgYNCfSOcmdEa7Hn+jEXYAy54zWE3YDQRf++1TJkGdjr8yD0CJZBEdhcMA/KMi9bdPFcgV8CvD
OUCwGxR+ICcGbh3MAr89TWxrff5ar0/gdTyTIqur338j+MMtpTVCTsazZ4HuElxSDEjkbWsq7/UK
VAHNvQKwrAHjt4VKqIq3te51Na9a10G339BF261hSjRzOPYFHeasNay1z5Hcu/IzX5lzu0zNkVB/
6OPvAZA/xKuMLA29uB9Q9dGYplopIJKUWxbEjiel2Ut7QnOn7CZNQpU9I2Iwystc87kbWahVPdOc
gJjzLhV2MwVlDK3mQ+MnvtsNhQ5nwS500JIPqY3St0RzKLpqpI0n0gHBAnQ8Ls6AduJsEhpaTzy9
iMoGjWCirnaHyFeWV/i59jW0+yKbIM7tl/Oa0ezezKrQrF3biIpTQURxxYzYJkd11/O5H5YdGHra
jKeuUycyATozykPwdgogw0SFTKeXS003phjk2C8Dy5iiW0t/0ep56rtml/dXmiF1dBauGqVdDkUg
41lEG24f9l3b9tMkjsQXQex8GtgJ0BBhFvSmK1kJOZZanIVeVaN/5TX+WhMwyLqm/RJyaWvnvOhy
NSt9qqPJdCj1iygtCD1pRACuYbOu2hhs2Rz86UXlF1c1KNnURAPtkO+i/qG8K9LQdy7DLMNlD+8l
HxZM6U03idquvaKZSJJZyHoCpqUORFNnyiRFPGOFFrcoMiNB4A6CcDGxagKWeBCKKFdljnMa6OBH
vHCGohGeHwm8RR0Z+ZVURciXcesb5y0Iu+REQssc5vUwoAq2acJu1qMJDUi6gqYrTuvQRPgSHYus
HuBCXqRTk6L2cZnYQDu6pp4Oh45RCNNN9YT9UBWSRF7TWH7imVSF39HF3XfQ6TOPrSn10ZN7qQUV
qBOAckmLq1ak0b3MQ9CMyMwKyJ2kZXfm1OEQgc5Pah1goJm1AlMIFokZtAXSuaqR66hZL/ppVamo
8EqcqXCqSxqEX3MatzeGjJThSkOvcZISMNZ4IvbBHkF9Xxmfh5JgsKAjGMwSsurh9vZZgEC40Epw
7BV4MUi3GWz/SHZFpU8KqwUnQsZ5d5bxQide4bSNdplYNbOWTCM4bDVhQ+OimwAGVT1BRylSdt1Z
Z+gxbPWHo1jXZSNCMEM3GCJHF/buupM+tRah1g/AksjQ7GQwAVdZmN5ZsZkM4C0GW5NW4rIUEtyJ
OQ05/9aFEiQxnrA7PHjgXX7FqrhGViNOG3/2sF0Ho/DpD0UUFj3VYqiGh02HRrMpn7G80RvPqIYs
A89Ua+J02EipT6KKrRwraCj6oWroB1ui/94Po2TSXoK0LDLcoHfMSU6j6hwyAS2hCHvrSqv9+Jgm
Tv3ZRhfJAuRZoXXTaS345DJf3kVxghIi04iOQmREANMdm6xU6CJqZ3mdeAEzmkWQZveB6lCgkKHb
9MzW0vjUSQw0J7FiXYSzSJaoaWv8GnnFAbxV0wy4pe9dQ2ApJ7ExjYaov+py5pxKR8++8obFJXJz
gbxuE50jDSaEOek1YLkmKlZICGQ+EB8SJFS6n/NlAe6GE6p6tDJM4UudmW2dAxQWMXMRwIJw3K53
wq9JRy9Z2JUEKyXQUNrSm7o+Z0YLLnyOEWy3DJzIgHwqIDpUpgSY+akGQcuEB17lG2KYxDwQBrDO
ReHlxOkvYllqoWf0DT2zCXKWhOVYAxSbfVEdWhdVfkUP+5HznpVMSTevWzAE0FJc9HkYd5Ah6z8P
GVJbQSvjKUJ1PdRx/TV26ugUzW7u9agtvzMEQOh0oL4WwZakmbZsUul/7+LoUg1lsKwLVR7j7VFI
wZS66nibuKIR/jLmoLDIEyXneYyt29Sgb/QcEWWHg4UDLZoQRq/WMTKROc9NNMZiOLkRaYp2itqk
BNosCe8V2NUuobHR1Tf3OWK86ClfzHVgpPAPThp+bnnB42lbFOWMBlXKoS/soUBiEa2DJlGRRscD
twBVZ2GlblmYCDQnd9BkzONF46/kwM0FSTPjWgExhAIXzSluhNBsfer7en9ZtIU910VQaG5CDR6j
SLyu2YRbkTGVgW2fDmiAvtSrlM2hSdRx2sbOJKsshBotViySzBmumx6F+4FC5dOsADOdiU4IkbzB
1Rgh7V3UYhHJqF6kEr2SgiEkoMlgmWUcCgvVbws0cwcLZaOwYm6HpjR3muystR02974+lCdBIgOv
hinytbe4f8X02LnWWNcKMAjmN3XWZjk8fpT3lrrPUJnnNKi2wL7Ao2LuHEVRHvEjPWmKC8vqfQ8U
RZ3wSt7ma9TjV/csqoozaPiiQLGrQU9BJ13fElI7lypslFe2REvQqnxwjlVmDblXJkYyMdGH6Tw3
emeVln1xHgG3egGFmU4rEQzfY9LSo5qFBNom909YEg+3lT6Q72oI4plRVfU5ujVyEKMD8Z/pvfTg
LAXNVe2Pxn3u8LI6TY1w+DKkuRlNkDGDYqirMm8WMTgx+ZWERRa4RqJFIbrPokO6S0SJwL0eNf1J
KH37Ko4HHHZjACJ9MGnWTjWLGOWEByq5Z3WLpsNRm1dglUE7VBfqgCUTIYYB94k/SDcUtTHLwrQB
Orq2cBlHLTaRm9mZ6cxaEXXdDLdB/D2268ae1fHQHKE3SoN8pc6TOXoLsXBSOA3NJhI8CPr5WIWK
QFhK12kUyENwQVadCzgYAjkJsZNhHhKHoNTC6EU6Rdm4spTbYQ3Y14aTvnIZTEg9AtughJoLIsp+
GAUmPel0GlE0nehsa+EbVpB4WtWE1RRGUOxJC4fLIyTLuSf9TFsbjgr1WcsCgQ5HSc+bCUJ1yAfy
rp61nR8A/52PCM+yz6G7iebwxkWjFtC5FxVXx+hYrYQX+2WlPHCg2dpF6whSebLhTjBluDcrN7VJ
Qq6lsMi1Mp2+OwP2UZ+kvWXlcypgCuEO0BtgXdqmCAEpaHJ1ZsNSEsfE70iM898b9WFAFe+wErUZ
H/OIVz9Eb+XnuJFZc4hckERfD1gdkaslAjdXX+ags+hrmsx1CeoktK63lJw5nYnrI+HEXCAqlwbz
qEFa3Qq5k08ahGlCt22prbmVqcNqtfzIJudJYSXEFbxpzmjrpIUbhySfKzPmR2muOJsaMPAqT2Wt
vujBssWhTIR91Ps5IGAi7qKFiaZEF4bqcK9auUXvYRyd2mlECsjQKJxDYlbAPTj2kDUuRzOTDltS
aOlM87voCD2kzaO0Yrk115Wv4gmwebF1JNMO+1/TWQMwitYiRxXCzrhy8sBnrjW0xWmMO5ROmk6e
W36YRp6u9DE5iArGxu0as6s9X4Mp5maa1ZsTFvc47An8nmkaVDDWB5gBqzILapBGDLiWh6qMT0qi
7HVAnGrWI9s38VGMK6ZdZGuncZLm15wEvHSjMMHf+4UCWQq3kNByRd1EsQumOtDlV/BRDdcfhN27
YYUqhEWWSdWAzEGYzKVpm8WzVB+KYm44cPJdNVDtWM8iVqASkWrkEI5PbYMTWIlvaDiKAp6AZ+xH
m5aBJ6jVI9UZCvatMPUwxaShewAa4fkyakLz0MgZyyc8dXB8SzvDNENTGt9YHmXHPOsg/96sKcA8
KnLA0005mg/pyvpq1rG8spK8mcc1j67hm8OYJ4ns7oAYLs5ZIeMebxz61lJptrnMAFRrl3qiZ/GE
KqVf+1UAogo0IMffhQnpjOM+jr9Fgcn8aYnwK7AwA7igFjVrcxMbyAo1uCp+S9Eux783aSuOdKF3
S9z/bAm2hfqYg4A0mhRagi54yLEPpqe4pgPGwtGAJxwMc/geknL4pkivrCmx1QA4TulU05Cn5hGK
AMWdYYIkxS26jp21DDvMBeEymeijsqCkNI2JtJpqURpBeQnzG33RcPxdhr68i9wfHcJQBsiJpNgX
4GWS6H+ngTnOQYOxMA/vqF0D8DOIbolDhxxmwlAeHpd6ikWuNXsRCkRxNJaH55ag0bq0UuteNVS7
SLkor3kX8sug94MpGlgDmuZoqTah2cAiVy8z58zG8V37bachTg2X5UetgiyfSDDqml4m2qSYF2Xv
XJESHYk8u0ITQm0UPWvRRMSzJSv6z43BQQAHfp8Zi53McsE0WroJMNkxUFBms2gMKzvsa9HNcVm2
aCpBjljiOCP9WQB+eFvvznRYHvOIl9+F4wRfiWbYR0ZpQVnoprEY0m4B663/bIGl4gfN23xw06IN
j4isBnMK46QEkMvIzpB8RUUvdnsczDurU8uuR/Qq7EnztUuIM3cCGPCFbs5kSpvPVW2gINevTH48
JM6d7Ig2uLGPmm6kqIf0iGUiWtTNgDPiBypGs1ZhsEMhO2OJ22cdtkFwZ2tFs+hDYk4ZlGrmcanZ
x3rklKbHHVtIgDojTiY1UjYX0JLJScpUOm1zwaEicuxO3PU8G9sEcD5r+8j+IQUCgKoKIs/MCUxb
3WSTFI4f2iY25VkqRDYNzbY5aYdkTWv8VdODOKO0zeQIjdPAIe7bE4ELDU0OiJauWZSbU+FUxWee
VPYAC0+WdBaVaUPnIWgEUVReVeeZ78dzJyfaYakFQTKtRpCYppzQQXfxAAWnZV3kAbquDSjU1lLY
136FhGHEZHSo1+i0aVTZagjy7hDmRb2Ie7s8ThTytgwNUz4DDpl8a9KwKaYdK0HyS3HRf2+jrp+H
1K9gXoy8eyXjop2ZicBewv5c+nkpTCDtWn5jZUJeZJVeY/FNH9wIZZjUR6QFcxigIIXOp7URNfdJ
WcBxIbBqoCd5HLplLuJ5q9n9jdNaCRpv57k6BG1tc1Y5Gg5RaAxQ99oQlXd6FyK1o8f1AGO2Nr+X
NXxCqwT4fR47TnfjxxkjbgSrA6e3D6TmphocFGzjATZ5aQUg0emEurRYqi1hjKPeONRR+mWiqw9C
vHCbprmZhQDDKauZFb5xZRUFOcoiKYDuJ/WMFm0EulxNu9Y73QHuzgFTZRR1R6GvBcsO/ocb11o+
hY2Cu7WMalBNx8RfFn0I34DUWb8oHZN87WpHJBPoBRpPkRMlbgda2+85y3yUonfA5JGGx2dBJwu0
jMhssIDFlfzSd/6Xsgrqz0kH+NiyLTUcHCe2VPSlzJqUuqjT0VH+a0ftmbAazf/c04ZNGvSe/5bp
6CyH9gDtvK8C1Ih2QWvZ8Fb03iu6KLmAPTjMSGsaBbCQtLyJaVauVByUiJgVzS1IyuLSU+Yw7YUG
Ztk0seawPDXmMt5ah11TALCWNtopLsDiRhEtPgtpUExKv5FwwYbWODHg+su51pf+sk2SdgkAZHSe
Ns3McRI2eA46Ed0Mos77Ca5eviRhehSbrHfBbB0uiIUugp0awoUjEUNpYayjms5WbF22eo/+JA6c
Nq8GUBw2gI0k4LzT7eHcGRr1o6B9v5AKxFBnfRn3MxnW17iO08uIZd2UxWlylvbhUuFt50pTOOjA
Oqm11dotPRyietAPA4dV7bRIO+16KGnxg6X1aR4Z6VQi+DlB6F78EEGmX5RllE7oAF7qrtLFFY+r
fKEFYHcBsdyl9K3OjRAq6xewmXmPMIYGaxt+snS11k6PGzXES7iT2Ry9ZO1rLRXEiwMzPImwSrVs
7Mirbb9Bv++BZkvEemqvrYx+qUJLu6gi3ESweSiOgnlBHKUOEfQLJiGuqVmpocmnb9X9sRSOFk6N
oc4KtG5DxsEdGEFNl0OVOAWDFrnyFSy7tpKlD94uTR5x2XSIzeXZtROasOGS/p6kXTsrjER8MxJT
wbDyhVdzGh2iLqU8iYPBPjWc5OugwfrPmuzOkUz/QqsKJ6hKq+xzwlvXarvqW21loTjWGHIZlUW1
wyJj9RXLdF/ANYilcRbBjuiuM8oCBGEdpSde7atIefCHbIS7WhGQwc1TC++IUF9WnIkhRTDVQUoI
tf56UX1xUhsWoFnCfXH7MRLkW0Iv5qHZIHCJNhWwUnktdc0ViaZ/7QtLeQWKo1H+HDbWkZbp+AIc
e/ust9r0C27cspnZmYAtJVsJHnuZBAgPNHBGQACcl0V+VNfSDz0Zwqhy0UG6FVPkqLr8GJYJupQU
dQk101kOnC6sKUPwKUzj5p1k7GsRc2Ddx7JWHakBeyebUkjLbwGlWaPTb3/IUgXIXj9YYTzpZTDS
NitfeoZf9qdOrOU/nmUWHgP4zwP227DaMVoPLK1hAvaEwnYHyaPtaD2zGxAXy2HFZJWdCG6qedCT
yBsQdPUEKdQCAGp1ofmxlU4ipenvZa5ePN92EDMYXQ8gENCmbydb0DJAosNCoP4wadIxxqW1w8LR
MtucqDy153DAEbHkbU9K12m0Tnmd3QwKoYJ+9LEBpIBRjxpuBQmNJrGVwEWYqlSM/KsU2QeQAaGr
pSd1JwX0MW1DdvG2BDcM7H9laSFChsbjEKJljnfvixqv0KGh1tkIhg86CcNpqmcOYqBciP7WTy3a
fMnRfUrH5cWxizpN129QaTeC7B0EaKdtqRBigttSRF5PRRcvfaX1yZFCuy1jTkMj1TwrroruTA6E
2S7pI1P7e3UXeAWYTmjhhKwSyN7AxrezClpoE8TjrQSYKT+252EZIpSvZZmhT5oGAcZpHROSwNqL
sUZhxiDcICGj6LWu/WZVcZrOh1LrGo9sVkErNDt5B6S3k3TdTJKhhSWF4YZjgnlub1XTxH3h+EWC
CpQyaua+qdnyKG0CzAu2x3kdtmLN4xrppghsoDcPu4JLjn1iFIFhT8MoQOvmzkFDekRAKVCTb++E
DXnj853AxqpCdM0wQZaAApJd4G0e0SHhYRG7hpVgD5hxn7DrJCjyZqr1OOGrtIDUPKBRrfgkMIyA
uNCbYXQKVicZHoF/IqCLJMl9JLSMUAD2lME581paWYNLyxDaMxrTQggJhIAm173xjVLfBvS7TIAE
Z1UUW7MCBnTnpSl8DhjVBZtrTKYSA6baPVyn6AKdFBB0FQWSJ5NuYNoqD1vWnrdVaH/hnUmBfqrr
XL63x7az80DWALFjwdmikBKaGbARHfAMZYXERZj7qE90a5Xw5uJBqVZGFXVzkiMGeYp7gVYzWyAf
4zmy7G3wbFRDcsqzsOsSt+hrguhHF8M8TIoMZ6nqTBwjv+hIf5SKwmwDt25rm70DlNoBMY8zt0Ds
zlAXhPYIjr3bWG1AbiV1kJdyG8wkPNUEg3eGIrfBnwiYfXKaUWmZJ6B+hE9YCmH0RwO3g/iQ6hn+
34Lf+RkJjErMeYYU7SQjFOU2uAfi6Ei3e2bNUlunmovMrgHK41gh+8TSAH9qdEyCpsXJdN6i5EVF
bJXbaTwsETiKfiBHofdf3t7D2/oYSCD0OYMaAdsqNcAcoO+sUtiSvrdiP3JT1qIZgREFKKTuEvRI
TPNDW5QIaejShjlk1ca013j6Xv+QHd6/EYuE8iuKA2Rym9p8k19+tk+GsAOUMwKH7RCKSs7sgFiw
gwdQRE8eslIQs2MtuW+FP4Qma/SbD8tRs5LAuKUhzbNJklNheQbiy2BQTxBunaVmq66zCPc4HGjf
X2pN6xdTEOtac6riJPcK+OvoQUsHLQXnpOFrU2oh1jp/W7o77S8AedNNNO4BIIraQG+ikdj2IaCh
Hei+Xd/BuSpOECzKkokBMhLfRZCDn8ARVr4riGMe+kDnr3I9Q0TUccrYn+oM9B7TlmcoA5e6zT/3
CO56DdrAXxpdV/dIixF6yVUfHdkqw7HRfZpFKFk1stLT9ZaciI45E0S1EflnvRnFXp5lCk1rcepQ
L5SXF5YPf+49qMyIUfpLJ27eGFAFMFBY+H8U9u1AZRJNOijdSe5qc0wNmkjcwA2SIJuaNEAlZKA4
ZEUzwx6TJ0kTdGJOJULHcCvgmdWFGb7XCXoHnzBOCCAniq4CQCiMXRR2LJ7UsgTsoH7UFbjOl1Ll
2mUU8cxxA0X8wutMu//aFA2KIiiYtMW0pT0aXnKeCYGAWV0pt0WuPXJJQPl9FrKonkapbp86ZmyS
mcrj9B7EyMi20rxIT1STFcml3rIOLuKYo4Wiya+MvKJfqELKASTDOgKQm3/VGpoj36A3moO+S41o
vEBjcTKrfA1bRNZFgDK1Ch4orSTK3miewt7tU1Ll6Dpe+cHER2stMU9lV2FHNxkCjgn8ihBDtmB/
SqFF6h88kxgs2SRRjdQyg0XmqGJh2hZ48oFcgC9MfeVPJYNTjkytL7upGSWF9DIn5dYy6yOcFKUZ
8XGf5ORrxXsEtamE++bGUekkbpPyk0TPbQLiIJLwKZhBYIHTJLGR8IN0NbcnChmzzdn6W1ihLzLF
f2/ChE7EbSkreV/vfmsPnNAzSNELoNADnOkRRrSBzXzBhbADNfqpLz3BckY80suBfg55NFLQbwGP
NgNtQE9vDZCsMGF1B2ySbRyAygjZHVD+bD44PonMgsdfa84BLi+0JRi7Wjx8nq/i61N/Cbd6+Xo/
85233uABlzWCrzDhvSRgkQN0zkA/kj9fcUsChB+M7z3aCw/vD28Pz3u2Rf7Zy/1CAey7Byg9AJcF
zCKYCJsPbrFne4BBADAhNqT0H+vNNxb5fouPV0eSHqBpoB7HD6zcZ69uWAcIXaHbyUhTufl8tMUf
u9vsJQHKDsBmgmtzLAUeP9uLb9ADWDhQAOjX8zElQGHy7iUB08IeQD8bGDUPEoC3/GwPmOYBAVQb
3egeBfRw3D6QAhj91r0kYBnAjDomZ2PnomevjsUHpY5tw7/7aPseUNl9XxpXGyMOTNjHm2/76EPv
o4QQgFw4iR9z4z9cRA/Q6z8v4r9x9WPVEaUc+RLH5qr4YGM/W3xygJAMikn0D7f2Y0u+vfY71Q8Q
muWIBLy69FD64JMa23U/yGUMYuJ5H+jEw2LbVwT8AJFa7hjjBhg/2E3PF986gDEAESB6+PD5cCLY
++bD/udoeIOay5cnnyCAzcYKpw+27ntretQbIOJqIUj/sKw7y+4cUJi6CB0jTvTBXn0sktnr1Fv2
AWolQPv7pO+273liHcACBtmV+VEtnTH0sZcEqHHAxpazCJM8aLZtWw/O3hgRpUgePCq+D2fqEGtv
e9c+QOQXhLP2oz+3Y/JYMIdHa3istvlgJ8Da9wRQ8wD5DLTleTz8O0pfg0FA0ZTY0unj+j888ANd
fA5U9V5HwDYPYM06WODHy337CMDi5YbOEc79qCcAnTf3FAH0IGrwsQfQX3vz2daD7ADagduI2T/e
/A8i/0CbYNPBZK9dYNIDNkbtmTN2TcVnWwS4CkbaOpTlPcj6A737mGbb69Wx+vDnYN6M9A/PLD7j
wEJJN5A6T+7Og3/1gV7dcPY1ei0L0UyUTW6iWZvdvS0CHfqPwDJCz5XN58NdAYjQ7bv8zsHYFR7q
7VHH7+g/doDE/Aje2DznA63+psZ1r52PMCfqaOHpWOi0PX62D72BmtoH8/ojvfWjBvrnXr4JRw+s
ENwZ09zPzvto7OEX2AtPxsDH0/P6vgavhSXHTY/i5Ucvd9vYI/QA2X+Ef40Pt/CPW/Gfr7vFD0Yn
Dzn/V295vDpYdlHu/WGjmlDE++o6hLbx+jDnt5UcQnuIeyFbj65Tm8/H0/PWw2Hcb/lxmRsW/ytt
9ez02wcwAEzQSzxujjH2B+X6gTTfCLXYT92bByPllK0jhLn57Kh78CSAPMGk/C9f+GNJAMjRfUWA
5C44kMAwsa37ofaQzkFh8Ie19ZBxtABk3fP9xwg3Epdw5l5NbBr6wYg8NLBLHj4f7hCA2mNPESDk
A5gO6GScV+09qEIyMmk+BYQ+oB4YuU32UgS4CYFF3vQ1evBotw+DSQ7gWTCTgHtv8/l4pu+IPthX
COTABsoDmezXw17kAOgp4J0RG9t8PtxR4Ps6vhQ4j7EZL4Kbr20Doh+YDLh15ynr8+EkMAKo9zsI
iO4zcIXqo3XxzBhAuANx1THf8agjPt6r77//TSS0UJKhP9vgz0VgHDwYwk8pv48ngr1DnxRIJoL0
ho5d/nTGn4tAP3BQ9gAk92abfSBT8HFG/9wYNkcIE3gj8HZbG98gyAA60IrA+HxQ1T8y0e516O0R
3WIBvbYT79vQi+kUQWBcjQ+fj7buG7N1r5e3oNTxhnByXjUANSgFMAsi2/8P3KCfOCB/wkAnKO64
26BExbp6Rkn37heeMKIvB3gER27o50zUYPzJ8rb56khY9zD4A1By/PnfW/x1G1/v2S9Hzr5nP259
94Go79lvnxzF5896lMfLmb76Dk//uBDrclXehv10g6F9fKsH3rzJKlvdrZ4T7ZnwCP6axgtGvj/3
ylujzsv1OktW2d3TUKMIxzDbvgOfrDtxK5/GGUdF99ynH19lEPyp+V6CPLD+dAY5letPmPanE1Go
NRT309CbLTCidPZ9ga+ZqNd3ny7rVb2unobbjG7B9Nh39AkGKFfJpz/SdSlut5YVHjpDiOZ/fQIm
81OimqxKcXOzXm2JBkcbyLaxTuGd8V/bwH+GRF5u620A79///eN0RvmO5Uj7H+Dn8388/8//aToe
sCf183T8tqb99I9vnR53FZY7bJZjcOF/Fe3Prlyfl2prz42wzn1Hna+GFbZzKfKnsTancoS47jv0
stzZZWOl7d6DVuVqnTyNs5nrrxAu5lpsDTqix/ad66Es73ZEMBba7TvskWpXon4aZyMC8xcMe7y+
WWXbKpP8isvkc7ojA/sXaMpzFISUWyIYYen7SvZype7Epz/K1Y3YVr5j56e9BwfX7/aoI338vqM+
XkjjnD9NU1G+uJfGYsN9H/IdbLuf3FUWPw01bjq4ik8//vOb+2qdrreuIpQR7D/qXMJ4+bRYb7iV
n4Yb54wC5V+hNP+4UZ9OVLW1mmOeCPzbv2BJv6js5tOyGu2vLXUPfm3QysBDAyAblMeAIb275V+7
3P4z9zV8CqBPn67LzR36eOHuGtG4czNs0HeMbXkLm+Wd73wEg3yqylW1c87ttw7Kzxpuf6CCctsk
dEaw2/bRfpTlT1oUf2RQorf1zrAE2M49x90VADgC9hsRUpX5+mmMzZWHnnwvNMXfe/3TkSj8VVt7
4yzuJ1pVjZb8zkaADb+nIC5HBvPX5mzirn5hBDyXx/+fKjCw/39GEai/mONfHPTns/8/M9xBp18G
20vGEOnbPmLPZvmTx+xCgdZw664wRlzNvsN+UWW87p/G2dzIY5XT28M+l+MU22P0dv4zFwLZHNh9
98Hu5fFsNf6fIjB/JDCbt5f3xTl8Nsuf3DN/ZHeyLLc2zS/YiX+MWml7rmPG5O0t8xBTftPhXSeB
UOnTQJut+EI3/30ZuOBfEqtNPGexLod1IBuRbYlkxCT9gsmvdvzql7fVP5i8SgKEWram+/7xfF/W
3jpLV+WWIf4rLOZlud6N942lFPsKd1rVcudwjDVJ+w47Gda34aeLda5ukrFd+8N4474bMWH7jj4T
L2KfY2Jp72FXpVy/ZtePBAV7D45Yy+2WgTSioPcddS5uYMTseNr8FyzgHC1nsmr79voVrtN8XSLa
sHUpjknxveWAePi2dMd8276jTkoJjoktDQGilv3HXYACclVuCWFTCrzvfJe3L3QEkkL7z3dZr5Lt
2Y6p7H1ne7gudzYY6jl+wbAILJys+u2gxQYcu++Ej1d1s7MbxkquvYcVdah2LZQNUnzfkS/R8HMV
7075F8j4WEC91+usqtfbTaFAMvALBKK6dXqDzunB01gbf3IEfOwrkROQOkEmTwP9D3dXs9u2EYRf
hbe2B6OgFNvppYBFK24iyxBM2YfcViJDbkSTKn9syKe+Rs899dBb38Bv0ifpt6Roc5asaGunMeBL
ACfIcD07Ozs/33xbylXjCOZyY6G1zQ4ZjshU+fZ6deVijxh278LPQz9tVa9KqKapIpCy3wnqKziu
ZpCGas3OElVoutoZCgxFIGi3gqONepnglqMHr+R5MV2wOtG+LlgNFRsLLr1mKmPS+wWnDIPo7pfj
VG672b8u7d4K5HWpV69PnY7BgMEdu3e+Ry+PkqjAWMF3Mr+vTh1dMsOBvlqpdiYJLgft2lvxVL15
Zo67bV1MZBx4Cc0e25XNl4u/RnC1hN05MASik0MGnUyTGBeUH6TUoDmSG9dP9faTmuoztRA0FHwr
+YLghfRb7EOboydZ1VKneLHS0xM+zNJzxHOXyXIlIuJLQcczxHCOuW4mYMe7JTv5CK7frfZXLKep
Kv0brKZ1tiQwotK3ya+3E6oN8wY3IgqAQSLRIcNlfRIHCLXqvVSX6k/1D/vf1WABze6Ag6sllZEs
h1yEQsRXDhhi7lGRFrEnm2tV79nudjP9ZUEnFCRW4bif6/qaujUQ0lsOOC+Jk1TTh8YLV0Kt708v
nR9qYWr/WNB0eFkYD0CSLXzHYBcOuMPBp9pc7iFDZPgI/isbvXFneZMDcuGItW9d+6lHIrp+LEG/
EZ5+lcirc2LcRwzZwzjYrPOmutVzEaaGN/61EHkCFxdZZwXCW+I+jhjMBLTneUrFcsRx4zyUyZp6
5mOGgzjHCT8TN1ro+b734u03izOxoIfwPcP2nYWax2931osXZyRtQwAy1tzUnIe/c9/yvvt4m8iU
nDqQbZmLn/jxhlhvB9zi5bo4lws9AAAFrPlqz/0syUNyj2COlUGuXGhaUAQdpl5iCnR9ILKlBjbk
uEZQRU7ynJoDS2oqInFHfDComjg0EWlCGU7xFBfpUq9sMhyJqSjgffUaGbjvGfSAl4HgJTFfUMsq
402ObumFRMxNpHI49lIqvS9A6Vp/Zv+wu3KWeHcqy0RRi6tibwZzu0RETwdb8DZH/ZX9F73FT7Ww
dCA0YxCuKkK03IunFxjkqsEWYZ37iVaFsxnufRe1ZB2nxlFTcQsN+w6CHXNVzBOaguDReXOh7sMf
iYVHFB7+LMEms/Thr3gpKd5wMGTQNZC9UoeCDRmsei7ie93ZgbrEXDNXQesUcvQkkQSvAOWxPoiM
BAJg4jBfMwbjpBbFDhRXq2ko4N6Je6n3iQZHDOf7cyvsHnA04j7Lm4VY3JF7CtwGDJooQajtA67I
WHZr+fWqdNX8nGmdrrl+dQntwk6Sb40fsZb9+dLIxws1dNcYNs1JslxYlxrYm+NgjCPLFdGtAGKx
3n8VBihGqd3W0K+KM+ToPu4nkt604enFizO9X5LYU0j9eoll3NJfZe5f8QUUnIqgICu2d45uPrNd
NkPCe0PF9kOmmgb7ZINdf9sYue603Gf9+3bDlTZBGvQmGxRfAlQeJM4SqSsyBAcn6N8uhPxKBTNc
iCcpZqxoAsCQumEcLIiE52dh8wxxQKymG6EwrkQsx4LDQt80Brc6Qjnfl821DhnW6iAiSDy6ZxyB
l5tK6xxzfMSNcFR1MOBFGzAckRycdGBN1B/uyWVTxeUbjaZ3y0dA7GNfC8dtxWnOIJlunc2RqH0S
a+oawFRlvtbJJg0297o7w1M+5qIrTMAk0Yrg9pBBxVUe3yGb4UhPMBK/CtsqYTjX54L2jWyO3h9Q
FyJpHZFDBi0D5YJ+rWbLHCEjkIeevKUMGvbOMclnBkkQLDb6meZoF134a1rZsY8ZysszxIpAVXdN
BeDJVPMjOAM+t2XIHAD+Gdh65HqNvhkJoQeKHNHUfboAhIk13EYtqgonGSKheSjaGbwifTJd8lx8
lW1NDzgAA3MhUQqtl1iqgiPCUNODKizUrWPA4ZGu7hd+hzo4INbX0s+RBxF9cLi6jzmAGevtQWxK
Vy8+MljIpIhFFsq06wvH7zjKPe4a5A/RpsuXDG1FnmNs5VPpeQARjkWW18KUPVbUPP8tHR7iWdRE
bihXCUL0DhUB7HYMtF/91f3r/+X9IKwJ2kPRP7/9nq3ERhVFvIA4G8xpHw05mpJzCajIAVqetM+n
qNbxmKL5r+P6iOVXRdeeKzb7AUf/6DRZeYn1ozUXKyR7kpYg8A4SHoti2JiJKGQqyVyjYt4+wmNL
5mqaiYNIHixDKQ6yrKjlKdvdfqO3cNlf+HGRD3dIZnAd52Kdh1rwUammN0LoKvR8q3HvLaUYKSZt
a6bQ5tON28O51/wV/reS60laLATZvfqH/V0N2DUk6oBlS2kk0gX6YbXQ8havfzD5QlDIiBZHbYYw
Sa0W1VwS2XFAuBXECORoqGIS0Rxp7IW4FehDd1wdHNmmIzYYuOnyshwhjaPZHgda4zS5kbFW6+cI
Mmq53fBEjgwO3JM6paVieH/yF/tRWn6A2GV4gIaCB2LIgjZ328wpxcs7CuBkI3VAm+OC/4TDom2j
zcHotVXHVKRgX2qBWTjgrGpCJlO4BRIr2hwI1hmmx/NE9bJo95iDtNDNrYnM86x02xf+raSuiiMV
wCfOiyWtquAhNXMbn2PATnrCK9c+TxZCw0pw0GWovLFSjgPDTLIup4iH4s1/GWjpWoLTAMSuwCCU
APTKNbRqDhw4vxHgYjIL8UkwAHV6eryAYf5LXbk7v8BQzx0lsdBApgOOTqyDbinKjLUKygiGI7tw
BQ28BscM8X7FBzwG2w1mAAt6gjmgb5V8hEkYi4j8m01TK4csiK8cc3opJgybktWTkwzpBA5W5faJ
bLt8xHz3LdsMxcePgIauv31Ws7iPHXh751emppjTTFOJHWnHa5FHKUImHX7XP3DdpfJvk9ZVNHNv
cCPSQNk+7WFy1MxG6J9otB4c87ajVIHRyAlmuDwcVPVJIYyjBuYkUaKPlXBUbMdLxPIUcsTBJV9F
xmomSBsw6Ue39ReJPohopSCEXVHTMUPQdFYAO0HKDChw1Vayf6HBRbkURXdiGjYHbZXqf6FGQi5Q
+z1DCWPmp0X9e5d1Po6Zo6u00BeLh7Lrz+yv3mvgxu/xXgHZODxL2Cd5z2ug6781LuwtpnEZ+SL9
+V8AAAD//w==</cx:binary>
              </cx:geoCache>
            </cx:geography>
          </cx:layoutPr>
        </cx:series>
      </cx:plotAreaRegion>
    </cx:plotArea>
    <cx:legend pos="r" align="ctr" overlay="0">
      <cx:txPr>
        <a:bodyPr vertOverflow="overflow" horzOverflow="overflow" wrap="square" lIns="0" tIns="0" rIns="0" bIns="0"/>
        <a:lstStyle/>
        <a:p>
          <a:pPr algn="ctr" rtl="0">
            <a:defRPr sz="800" b="0" i="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AU" sz="800">
            <a:solidFill>
              <a:schemeClr val="bg1">
                <a:lumMod val="95000"/>
              </a:schemeClr>
            </a:solidFill>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500A110-701D-4385-99E8-527752CCED2A}">
          <cx:tx>
            <cx:txData>
              <cx:f>_xlchart.v5.6</cx:f>
              <cx:v>Capacity MW</cx:v>
            </cx:txData>
          </cx:tx>
          <cx:dataId val="0"/>
          <cx:layoutPr>
            <cx:geography projectionType="miller" viewedRegionType="dataOnly" cultureLanguage="en-US" cultureRegion="US" attribution="Powered by Bing">
              <cx:geoCache provider="{E9337A44-BEBE-4D9F-B70C-5C5E7DAFC167}">
                <cx:binary>7Hxpb+S2svZfGeTjiyuHqygenBwglHrxvs3+RfDYPdpFidT+62/12O3YSueMg/hi5sPbCJAx2WyV
nqJqearEf98O/7rNNzfmzVDkpf3X7fDbL3HTVP/69Vd7G2+KG3tQJLdGW/21ObjVxa/669fkdvPr
nbnpkzL6lSDMfr2Nb0yzGX75z7/h16KNPtG3N02iy8t2Y8arjW3zxv6Xub1Tb251Wzbb5RH80m+/
/F7eaWNufnmzKZukGd+O1ea3X55955c3v85/6U9XfZODYE17B2sZOeCMEyk5Rd8++Jc3uS6jh2l8
wAVnRCB3d8mzmwKWvUCOb1Lc3N2ZjbVvHv7/ZOEzoZ+MJ1b79/fs662Avwff7ujX55j+59+zAbjH
2cgT2OeAfG9qjnqwKYsbk+0g+Oeoc34giet6mJN71Mkz1L0DKbHnSkl3l7xH/QVy7Ef9ceEM9cfx
OerB8Y9H/ff8y02ZvOZexwdbtAF4+fB5hjqWALuULvbY/bT3HP0XyLMf/ceFM/Qfx+fo/37y49H3
x8q0dofAP9/ylB1Ij1BE3YctD3v7iaGh9AAzjinC7v0TAXbo3sbdb/3vi7Mf+926GfS74Tny/qcf
j/ypzu9095r7XhwQT0gAlu+zNsQ74K5Aks32+wvk2I/548IZ6I/jc9RPfwIb7xsNTvE1UecH1OUe
YwK867fPsw2P+YELvpVgwmc7/fuC7If98Q5msD+Oz2FfX/34za60BRv/5qa8e7PemGkT6S4pX1ML
7IAiTplg9NGoPzE7WBxwsPgMgpznWvj7cu1Xyl/9zkxHf/W1ucrU7z9eZYfNTT7u0PrnjoHRA044
58hjj5b/qYbIwb1L8O5nEd5d+t4xfFea/Xp5WDZTw8PoHPXDtz8edbXJo6Qtdjf/z3Hn6MBlSHIX
XMO3j3hmn9iB62LicW+H+ywWfYE8+5F/XDjD/nF8jr5a/Hj0lzdGb94c2hwM1SsGRS45IIRggcWD
DiDNerL3HXGAOZNIPAascqf/+83/YrH2q2K2fKaQ2excLcvzH68W1ebRjXlVr00OXCSo9CRA/UQV
hB8wj7suYbNM+CUi7Ef/j5Uz4P+YmGOuVj8e899b27wu5OCDPYEEYs8tEGaQEiDpefQhbJ1Z/hcI
sh/4x4Uz3B/H57D//nPY/5tXTcg4PWCEIxcBu/Pt8zwhI+LAlQJTLh+IIaAoniZkYK6/J89+9B8X
ztB/HJ+jr36CnGxhG/2qXAT3DiD4p8LlD/nucwYIzA2lGCw/2Zn+5+i/QJ796D8unKH/OD5Hf/ET
eN9TXTabchMZvUPhn4c/QHxKz/U8jmZWRx5w7H0zO7uL3fvalwmxH/Wna2fAP52aY3/6E2C/NDfl
7WYHxSvg7h6AEwWAyXPcyQHjHjwPu2h063+f2pvvy7Ef+t26Gey74Tnky58gJz5ph03xRbcm2kHw
CrDLAwHgEib/IDefhDfuASiESozw/izrZSLt18DTtTMtPJ2aa+Lk3Y+PdZZJuY34X08NLj2ACBI0
wR/Sqj+ZfUmQxDunME92XyDPfh08Lpwp4HF8jv7y8Mejf90nzbQxr6sB5h54CMNe323152GPdwAc
tXSZy++TYglW6qkZeqFM+7XwbPFME8/m5trw1z9eGyuz2bymI6DbKhenriefJ70Eg2MWYss9PDJ2
TzXwfTn2g79bN8N9NzyHfPUzOIKkidvXrYFB5ZFuPYDH9kf9FMLS5zv+5CVC7If8ydIZ6k9m5sCf
/ATJ1mpjipty3AHxz90vh9KjxLCvXXS/qZ8HPxgdUA95SOzYtlmq+wJ59mvgceEM/8fxOfrBTxBy
HhrILV/T63Jy4LkcSxds+7fPc68LNJsUknEJ2rn/zOB/gUD74X9cOIP/cXwO/+FPAL8/bW7jV+XU
IPaE8gti+CG6fO5yoRJGqYeR+1el3+/Lsx/9xxuZof84Pkff//zj3ey6LYHSfEXTw4BE9rAAIn8v
zw9dD1sSSFJ4BO4/O6t3n/a+QJ796D8unKH/OD5Hf/0TBPyHt69setxt2wODlpJZuutg7wAjDlGo
wHtxf4Ek+3F/XDjD/XF8jvvh9Y/f9Vca/O2r2hzosPKgus7IQ/X9ucMlUN6C+JIQdz/6L5BnP/qP
C2foP47P0b/6CcooJzdN95rgc8ixGHKZ5z6QDcDlPCEbAHzBt9QnnvnZ78uxH/Tduhnmu+E55Cfv
f/yGP4Ze0k7/v52t/ecR5raRE1oGgTnY21JI0IFE0GwCjP/eEOdenv8mzn7od+tm0O+GoRd11pb5
p4H/087NnRz3CeT/R3l/W/I31f6NqXl/7PXGfHlN+8Gg8gc9O/hbD+w37/jcfqADzjFElETu3cvf
F2f/Xt6tm+3l3fDcjFz9BH7zOtfd5nUdp3uAwScyvmsInwXr7AC6lil89hemXiLQX6D/eCtz/B8n
5hq4/glIyrNNE99zlPa/Wc+/15UPCSth3KXQGvJs50PPIBQEEdBjDzEjONan3NgLhdmvgGeLZzp4
NjdXw9lP0K58epM3Nzsw/rmdp/zA8zwwQOKhKe1PTwFj4E69eYf+d8XYD/3DshnoD6NzuE9/AoLs
Qr86Q0MwtBpAI+a9SX/O0ECSiimDWP6Bv5nXRb4vzn7cd+tmwO+G58hf/AQb/Uyb/uYV6QEObz1g
MOcI6MdvH4jJn8TqwEwKChS9nDWHf1+M/Yjv1s0Q3w3PET/7CbKjd2XSbO7eHMOLXnf6NRsw6YFk
1KNQi7r/AMRPkHcgoOeIQ4/mLmSHZ+KpsX+5XPtVMV8/U8l8eq6alfrxWdR1dZOUO1T+udVnQMMD
IwMs5d4cyoFOZc4o9MX+RZX8u+LsV8TDshn+D6Nz2Bc/QdT5LjOA++YVgZfQXQlEmNjPUVJ8QAT2
KOYP1ZOZMXqBPPuRf1w4w/5xfI7+u99//KYHW9nEb05vbjd3r9uTxvCBC3QkkGL7aRt8ILDrUe9J
o/5Te/Q35NqvjT/9wEwrf5qfa+f0J3hrcZsA3WSvmg1DqyDkwsCY/Skogjd3PRcysUfP/VQfL5Fk
vyL+WDnTwB8Tc+ivfwbo+83d5hXdAYRGrmBSkO370dvPcwcN/cnw+i68ISF2vSI7g3hfObn+rjh/
gf7Dujn2D8N/Qv4nKBlegElqo5t8B8A/d8UUsPcIeAT+PAPe1mphAvzELmqC+ae7/iWi7Mf9j5Uz
5P+YmGN/8Sqp2IwhffJ2+uOb+8FNc7P49sr/i2e/3SSQerOlD2Dt1dA9jod3v/0CLTmPxwhsf+AZ
xI/vLT/7/ubGNr/9At07iAu6bSRkVEAsBerpN9sZyOHAsWAXcgl4nCh22S9vyq0r+3YIgQslSA8R
aI6DUuS2BcXqdju13QeMwesYCFMXYgCY2t0YZGljpMtHjB7+flO2xYVOysb+9gv8TnX/re1NCUjY
t/0XUOlnhBEXXr2B+dubK4js4cv4f+q2TuqyCSM/TOPuMiubvFaiS52FzquhvA947w8i2HMx6Oae
Xw4auCVnCAohAAUlcMfPLseLlEVjFvuN0ezjJJvkCxJ1XKvctvrUc1jbLHuvTIzSBem/WFp4kcoj
0p2N6ejSdVHm4aSSlqfnQzhG+SKKbSsD2VbpJWuZi4O4cRPkh1QWx5Y1hfaLsuoPuxaVpZ9InmE1
uMj7mIWRDhUbQz6oziVm9KMQ61QJkhbveWyKSmGT0svMNfpC9kUHstRpoqIsEZ3Pmpx1gcO85KMJ
q+iwF3lVqnjyCs+3LO0nFSZVxRUyJZF+k4Xks6SOqP1xFPF7CzUL7COcy1wNZTF4inPHQf7kNLQI
sCsc4XtZ1Z1FJtcf7BAWx7qv0quoFCZdp3RknZ/jsmpV09dt6KOOEUc5bV1fdJ0g0QI3I+42qchq
d9HgqfkcacnP4zCe6HIcDP/o2dYZVWdy4iqZk971nams36MeD8nasUXXqSmLxkuRNWURlCOptO9V
Tv0JumnDD4kcch0g7uVC8RLZXkVoqkefor7/zFBisSIx9j6QsRuoGoem+FIUY9IvNRubRLW1tZFv
ked1/hBJfNk7UUHXrOGWB2LC7WXaU9dRdd8WjU/bxHNUI1iHVv3gtq1f9sY7hl1bIeWZUb71PBJX
sF88PqmorMpOuY5wP8eDy4gqGsJunMI6xM+nlEYLNxtjsyzNWF+MfdN9SU3fMtXKqWmVTtqB+wWz
Xa0Y8sg7yETN5GfT4C27up7iVRP1I/J134/vmqovS7h/llYKuie78y6M80nZrjC1H8aaB9yRYlm6
Gg8r2jCzSSqkywUjTR9kBLbMiWfiXvrEeO5dlDopVmM+ordlRGwSoNiYaTFWnUVrjIxdxDjv2o+s
55mryBiTVFE40oQs8kz0n6N4GGoVDi61ymiDGj+qRRIp1o6Eq5D1sjgsRsvyQ5flY+znXYG/ZsQd
I99tSElVWibkPQ+T4l2OJvdTWut0CEotK6FQHKZNkHmjpWrAeaWVdMf6Oko8z6gkKlq9bOEK2YJk
jAw+o8S7INSSUnm9ZJlf11mTqYoTky26idawPsExVZxlU6WcprGF8iZOvzZhW8SqjsuMq8TrxUkp
sspZuElsxQIqeYwq7YxV7PdolI5P8yhNDhuNqiboytCdFtBUk50KriuqpiIzRwkmuFgUVTIlaqJd
O/k4xK2rvFrqcWFE0txU0H6fwA9GWixir88/92PTaEXaKjRBmCQiWrApopue8qI5TatR2OVQGatX
U4wTfiSdKXob533VL8hQmnLJk7q5zePJbfy2KxA9bUab1b4eOq9XuYnbSFE7TUYxN3c/T65jmoCm
hpw3rhjfi8Sit1XelVeRjDPrI5N3F1zmHC+m2iN1wDMqiuBpSvbMKdzqajRJFD+cu/P4539Od4f5
fKtO/jG+Pbnnj7/Oq0153UDba3N6U82/uXXaj1/9o4a5dZaPJc6Z670/A2jnvv7O5MucNgHq7q+9
Nrxf9fQF4q1D3C64d9vuAUMUyscuAU/rbo8kuHfa29OBtj4basfQNQ3nc4CLe3Da0NLIEfgYyeU2
J3S32cmD02aQzoMXl4I+eHT2d5z2zIsiBH154EUl5DpQEhFzL4pYOuR14XKV8REtwr4MCt1+aHN2
HHamWZLJrp7gss9xAwxPw4T7K8I5MNv3VMB7b88GeOq3Ex3pPvUYB+MNVhFnN0k8KjBZb23YXhPZ
XnpVW6mwpx9ky28RNVdpUn0ZixrMkUOXpuWbmPMTcCe+W9uPmo75wnYuPFzWO/vvsoJ6ZsJiAtGM
xyCgAnIK0W28/FTYdoxCF4UhUSbqJ58W+aCsW2dncSJjo0Cn5dJlcbpuvIa8NWCFLrMkW5nY9Kt0
mt6NunQh5iiN6miY+KwzVtFBOgrCJ3uW0/gTT8pKpTQcfQgK6GevlZeG0YC6k1a0jcnR5J2DeWwW
dUaXth+YMo2gi66Nundl2dOAi2IMdJis4dWHtFuE0fhlIM3Z0DGhnGKKlHCwCSguHfAOqYqsM1wR
UzG/NbReTdKmypAhOoGoQASodY1vhP5cTF4bdFOOO2XBWwSla70g5im+rJvOuYzCyF1KUiZLWVZ0
3U4QWtWTYH7eooV0mrMt17EMizrugjId6SbMnGxjNUuXbeQMQUOmQfHWWSDPqX0wm9fWM/kyLsoP
ccPkIVBZHydWXXML0VuEG98OeXaUsSRdpS3KVqKephMErxkfpn34Hg9Rp9AgB1UPABCSkQmYR5xV
a5JqiXRtF1HnHMmufheNBbqaOjCxxdSVC+x0zmnW5+SLZG26Cke6Av3Jda11ex6heuvdSn6aFOyw
iNO7PnGKi1yGyQnEKi0OSknjVZKkWmVFnK3SKll1Y0+zoKkRP+Qy9BLlyJAdeyPEN0k+xdc1KclC
h9b4dZwumtRhKiEhBLEdhG4jYu+SrFilYyYP5URuSmkgitN48sdSDv5EymKBc3rBp8Qs2mYqg9Ka
ViWx0WfcqSLVZbpe6Kqa4F+8CeK8rU5ziJ380gu/pm4c3UUDv7Fjk/tdlxepn7hxs67cQl9OYZEG
RYQH33Fhh6Ye1kEtDPUjzNLAdHG0hGz9thRTckM8530f5/Sc2iQ7AfdlV6Ry6HGMoxsx6fxj7Vp0
nY1m8GMkcKYiHtqgohE7NS11FkTIKVM8jXu/FFV5BJHvmURh9bkeQrFOsYhV6UVFYAuRHTpJVQbO
iLMFM0nvm8o9j1NM3zaJSAEcDuGIKYVfQZxxFoZNtcxyyb+IZMoXTj1yH7WDWbIhvtA8bxaCl2Bu
CinXYPuidzUarjSaUnhAo3xpmnGd63CdQDClKtf0gcGNDUJTQXoQxWtjimHh1X14lTOSnfG24itS
Mn3mIDl9GonoP7VTyC7zEZtFb+IiUWMXhyuSVIUS8tKWtj027mhUwcf+lMmRtSqMvSAnIlw1LSJU
Uaf9kg/83MWm9KvcLFATaxWS8TTpxTs20jtGLTuRZS9WVnvtgmdosoqkTXPZFSH1qVMtqfHYCrm9
p/pe1LWimNiFTVgSZO1Q33WDI/3IMPdTGNr3BYTS6zEukyBKKqksrxLXj/pQv2dlezORojrDmcfW
wrgfUkrSd3Xk2ktL2/BMWxydgglKfN1ZvMgir1xYOJjtvGykhrNzRnLhQcj7eXTKdJXAXr2s6qo6
qeDVsAuSZp0vdAwhrsvHBUmyzO+SEvskrG7SvrArnermaxjXWCWjiM45gzidJaL1e9Loj3UVfx6L
AbBsm6tmRHgVW86OC94J1TroHALstw5hHwaO3vOsLVy/hwTrNMvreJ0xQ1yfpB2+shQNRzwn+JB7
qQ1yMJAbPJTiGEqq4brCYdsrUWEjVFkVslRdGuHDQtSwE7s2ORZNHI6BwCZfU1HBcw0pD0uUreka
0XJc1amDiarDLOFKj3V1XtUcxeAF6irQddV+Eo3ByTIPWzZBwBq3mV+GDXqrRz0Asqb8yqq2WE8N
oQuEQ5GeiAivGhEGXpjkd6QZSZDUnj5mVa/XA0TJhZIiFF84jvSSOkkYdFLGRA05ThZFQ81RxA32
y9xtglBH/NSjaXUZmjw7Z3k+rqOBOYdRCIeNqaglt1OS1MOCe2341ooW+0kbdzjQY9WfhfUQHzWT
LS+jtMUL2NaHUNRPMz+zEDZDvjMuHaSnoI0Hsoxc2ulFAac2BYWcnEUTcwncUFhvEcuP2rQPykpy
VcTcVVRqSJMgMTnNKhl+rTXrLkzo9nKJS6ImeGqWqHWmDnZ93yvCxixSOmshdyNTLk/aMP7aO1a+
18bKhQM+Hno0hT4mLesrVTtTe0ziOKvOqtatVn2eFoHQuMiDqeiK8yoN2RdntEiFtJ/WA+uuSV2G
R/Eo2uMIWqsWVZJOi0q2m7iI8jM7FHrhih4vbd4fGWGzRUqz5sJChru0vPhgjM6AKoB4GryBjtdj
UiI/yvMqKAcvPc0RioKx7FwwE2MPeWAu0aV2SLPIBmeIVOZ5ENdX9VaHzvCJa6AxOJr8NpdLWdTn
sZ2Ss6zvm8MuC0888ECnEBmkqhp4Uaq8AyfZpmkW5CbvrytRVEunSfos8LrJnoUyu2oKBrmWIeGJ
00j6gULc4VdTWZ5zr2brseXrostM7KdNP8aLxkHxWvfCO6lzig8zhsOvrRh6BS0f+tixsVljVpm1
JunXxHr0MOGuPq6BonifWNikYLKdoY8D2461OUJp1Q1XCSQn3Pci1Bx5lHnrsRla4JFonPtwoihb
TlOcBpN1h1NWO7Ui7leSG4ZVrCe5zIvhYuS2BOYHWxE0KDo1Ma6UlxMZWLfrlk6RjoplLXi1ijNw
SS4/6w2vg7x1qo9TMoTretJ6bVkfHsdDaE6ibkg/RE4yLW3l1X4G7u/YdAMkn7Vsh6VXm/SoHJzq
C8uT8LjPXLtxhjAsVF9EekEK3Z/20eiuKPA/V8ztL5u+jYOyjK57i8vDjni9P0ETzErSsvN1WESK
9xwFNCPN2gPzs2ijpg5EqtNjjR167vWe63sNZSfM9exRKcdmNXFxkYRY+vmg/ZR52YazOlxyJ0Nr
EZfrzKPJsm0doJqaXPpAVMADiEcdtLQf/b6ry3WXJvgMD/mHrOPJSczCq6k04m1fcOuDeSmPWEfu
St3rI2DAlMsL+r7quuYy6qZ1HsNlNTJ3JmoCPRmswq7PVIYyCN/j9FI4HVskVddetl4LCT+dPO8M
PGn6vmvBeVoaabCOdX3ciFSlqI9OSpm6m5Da6tQOhrxPkkh+8JowhEhhlP4U9d4QVGnpXsSk7C96
OmaJ6qIhDiZXyFjpvu1UmaTVMZepBQom/ShMCMEj6fOAenWiCM3NGR4jCAidPAXbrS9CXLxl1rE+
wSVSQ53yFW35EXHG5Dqr3NM6t7kPhMOiEU5+Qun4MbWxqxpX5ocpbrulNq72JeqWvBLXYOkSvxCJ
XHABnqyL069wEuQUQJZ3l7XuTRE2b0ddXU6Qi53mmXdbufRm7N34rZZxqHBETjOveFtBkH1UJPHH
nA2N64NkQSJxFqDeS3zp5BBNFrD5emC/llnd9YdpEtY+x1Xl5zlv10nY8GUxjkWgU5L5oh6q86mY
ro0uvSWk9CmQpIProwgDXuwCNJmrdDSnVY6qq4qQ2B8L8KCsrSrFdHjnuEmiKjtMfgfh5ugZuOwY
2wVHUerX4MBU2ox5ENHQUXFpq7cuy+KTzA2dFXezZYRdxaO6O0TWFqc5z4vDqNJWTW1dAoVRMAhG
PXKBkpyplMVsCWxa7pOpWUdY9Mu06r1lHhX8qh+qO6jYERWOjYW0SfgNSjs1cNn4vUuPurxBZ1iy
XpXFRBciEp9F5dj1YJLhnBXJUdrnzTJKvem4rFhbqNIx8cmY86DsGSRc1nA/y50gGgW+zDXYSO2y
QDCHnVSGFhdxkhcKNyRSaZo3R3YQrbd0MqBWGwusa5lMJ9kweHey0R+mvPyC6qkPaA0JjgKuZVA9
Qd2XKNvGvoLm16SJWq1yj8BGHbhZl5Xx2sOx1czXJWmDMW+6UTWMtqrkUbtua7mWrbMey0pTJVBb
tqpI+wq2HqSYU9h8jTLEF1gSMMeJdhN/ajj4xM4ZA2PRp9p+7aNhOOwKz8tVlQyf+r6T50NM5K2T
TVMAVHrva4iQlLQ5UhhHw3LIdLFKOLuyBRBRrKKXJpNfSoOu8yaOjpiGpyGZII1sRnGdxGmzJpzi
j0PpJqsaUvKhcN810tOq58nnIq/HM7S1dELmuYrTcFhJKdpFUTCv8KFeWIwKQn19Igt86I1V7qdE
lIEk+s62U3GdRSRTtuRoxaLsPIeHLwDPMilteHbYF22oTAKS1a08Apk+ueN7qHOMyxLrc0jWyZUR
w6p383JSxTBecS2KpZcK+0mTDLJkL3JXbZjFKwS0t2LpNtUcONyaxJEyE+RLIF+3RP0WJg8e2Koy
aUCSpoAHD25gYaL0qCqyYgkbaOHGabaSA4TAaDjpSZ4uLeThvgiv5Jhlp30ZgsuS0QhsgPtOi3zN
ogaUDvTjCdCM1XJCsgHiMzqZOoddUx077yHmbk866o6HRVmEt2KAfN318vYIzmkMpiqzH0zWHonM
DKrS8egLqWmgIT8PHN5XR6mbVgRo1Qq9s0lXrcIcOacT8BuHTYftUhjNVQ657GaiY3U7UZMuTVqP
97Wbh0rby0jCt7qA/+a831Pa74U84mqjtxVhO/+pn5BChI7XJ/zTlqJ8Vvl7dtjilkH89v17ChFe
aIO9L6Ff1oU2TjjXCPjAexIRTnyBEy2ADoTTvKA4CD0mjyQivJwIRxASOOcI+vmBv3KhoXlX+due
uAbtWHBurSspnEP1j0hE7FJopQPCEuTjBPopnrNkkILXEzziRMVJ0x+nAt24ssd+DjnLeiKp9WOO
49Mn2OzhETHevuT3jEkkRMDRonCyMaFwzh8hgO5Tco4wIOYZbpCqwsZO78BLpOVh4XiVCGSYSiCw
Opu6Jzocq+osTT0tzqc+xMB1MlbWx2npcHNEQwgll7QzHl2EVgD90aEpmQ5Z2JtFBdjegVPGYZBm
UELztYmlXqa5GNEnL9eIritp6uoI2aTQAYdMqlyIuhuCLMtCelxlhU0g6CTVhyhqxzunS2ntTxZB
qp0hCWUWYbuPXQYF02XPkon4RMa9uUhHVF27ELRD8tZXk3sEr183heI2D+lhPkn2kTvtFK0cz41H
EG3o21RtjyWgCwvVYaB7IK6DrDNzu9SnHALIWIHN6VN/yMZkDPBkEnEcd51r8qARuckUMYb1h01Y
DMWVlUlIAh11clXgFopoMcbnJIq82IcX09CnokDnDiR/NoCSRX9aJbZcxsbtXOXSXnwE02SZ4toy
CK96oYtlnuvBubYQPdFF09M2P0FTiIjy3HRIVzjG2acel+6HATnhoiTGZT6viuqTV3nmHJVe/6W1
LLFQ3My8EGopE9yo7hNZ+ViMpPiCtC36Bas53DSwqnGqPAfq1X7jFASvUbZNwQ2NZdA6BdRSkxpl
AtLIqIckg9DrLswEX9IypxVwEVGziCrWLKa2z2mtnEzW7UUyjl13bQsPrhm6Rf0JcR0DAT2OpU8t
ZUBxDWI6SpNGn2XWOuzI00XyVjANyX0a2b5cjDZMb1HR1J4akponi8yBoulqoE0FbOAE6UClxqLM
zGrqCHCF/uRNNDw3qdP1dx41A6ZHUtYp+C4WTag6GlFb6GXDbFv4UHxP7UWBdPUJdSn8M3MY6L5j
NbPLJskJVPA6kWh9Dpcea7DrYVhmC0fI0FxkFtPsoqZtkwEHWgxV6UMFKk5XTUNhf2FeIHs51MaJ
oDgKnHbbBz20k/cXqG7L9F1RkTg/4bDtYRe62fbbSiPbUqQeBv+XuS9ZjluHsvyhRgdnAluSOWu0
JcvyhuGRBMAJA0mAX18n7aooP71uO2rT0RsvZCnJBIE7nOGSbiFfAE4A8qnagOGT683luay0pJmJ
y25q6LYV4Vqny4ZSd2jmUyprUK9JQxpf+abPzH7Ks5a8aDTCGSizBbs55tv0uvAliwH1rb0uPFoA
UQ6xwX8200QfQeLytpgXo8yrT10yVHXGxwonBazqSnPrdgD52VAOS4K/J7O2wWHMXSifl07jqAST
86JM5hF9C7AeLR/WLJl6oI9jb3a654gb1lBsSMEY5xVSrHniaFP5SXkhfKV8DNg0yhjw9czNJjgM
uRq+o2DkPzodsnc2Gqf0tR3oVoh5DO0e1s6zlKHek2ajH2KRSLZfU5M8NYrnd+McBrfKd8e26QsV
8MKBJypbdKRVtHgU0GEOpC0/dUA7iqGpwSmH2bzfmvQZDdNyTBs8KwtqO1ZdA9x5zh9YM3YPgKVI
OfeUB0WGlvgSy7D+sIAH0DsZEZ4/ZtHwNMQ90Jh6teiuXHoIOhueZiDpDH3EjOXn8V2LaNyVCkX4
+yFEJOw4areor8NCuiBDVd0fpeN6nzfpyyIYL4ahTap5Cz9MdPze40Hf5gq9b5uERwAF5gDQrD7l
w/xlsP096hy6A+3dVkFN3hPBRLGa3FegY+QD86qwhKozuPxKEfeMGUiHyQbt3rS8LSkA1NvF1Bb7
YQE5UBdo8sIdMyEvsnm8y4cBkRVW/8kVc8PvmGg/0D7e8WTbSihHAB6PtC4k+KiPYRPGpZQfhsRf
MJkfvVTYnFFnHbKgVWeb6UpnMjl5pvadrm+2iNIiSZAM4nm7NKPp0BRt/SGpO+yQ2F5i2yGAzeId
shdQ5xHHtUn6M9QSD7XYwKVEcfqy5f4p7jJazEGjfuRmPqa5B/w/bjd1vXyaNgLMFZ1CoRS6dbyq
YSxCudKSMa0B5sWHmWfFxmgVj3PVRPE3EJYnEnZHMPYx+rvev9YSoiJoDvBY2jUIiiUY9lNIbiLR
PMVM7JHrt0IzL4rNaeuLmvYqqTwXrSzXrQUut8T0UQWMpBAVqNukyc6NHNjdXKePwbSsZdtj99Rs
foHA5DEQLSlmw28sS48LHUzBZHMX8Rqh2rG+bBJxaCYvdgBG/ClM/UeEzrUMUgmsflDuMTVISkQO
/EQm9kUsBp1PYrkYQLZlwVYEiIUFztH6yKgL0WDTbZeu3WOoNyKqxgYKhJqxkI9QP3xe7YYwRACS
kWpyS7fjW1qjNVaL2k1Ztx6WcEiP65CJZx/Ua4+bbNDZhHpFf5xkzUfmwbh5tENzQcKZT1UbzRL0
hpueBpuHn5nqm0+MTFNWZrlmchf66QZRwt9rA5Zj7FL6MadDeE42OXxuwROF+771wFB7IS00HFgt
p5uqyVN5bDIJxAnSoknsQKbSJzPNRKCpWgGE1ltCdmZl465GbrhtG9khDjZbUwVuMa+uteFRB23+
acoiUEZjxx8lKkWkBAnELHM+u59D9jlIVbejDYFgQvGxkwf0hGP2JZXMhjdoczte0LlpgqJHYRAU
OUVXMWXLXKx2BomwkfZeoYv8wRSPKjaOV/2CJ/wlpRPUMFEtslIBHm2qOUyBuMpaRXyX1HG2ALqr
27aIgs7jgaN8ewnQc9/1vFkh3InagO6HQAaPTW/dWpFguKK/a43mXRhy129thvJq0vlhXiBKMYtu
73sCoqqGXuYL8Bp53II1OFMp85LlTbzTxtqqa1rRlZnrPVKgcFPRcXTDKsgUqgmWPuYTkMbCz1tc
ZYZIdQsGmZddu+QKCLRBK66leq+U344RfupKWo/hKeAuqqbQABnzTbN8DWnqD7ERIUiMMO4Q/bpu
KweQVKoYurk9NqNIPpo5W3YS7AbQ84UwU/SKBx/ylR0UQ1PKe2WPdaL7U9AHDjQuQXgZTZ2WabMm
t6FQ+bkBFPmeuvyFdzqojFnCrggWc5TzNNxxMPSlHbKDQQg8pOiso0rHJHzSpo52SKdDqephKjfl
1gMLw/gRAA0/JoiVR6siceLx2O1rFOmIfKA3JqS+S66IPgxzzFDYdMvJ6hkQD5fZ44K6+nHWYFOG
RmUXm6Y/XOC609Rd462iSz0X3azHnejzkRUMvO+tkHNwztD437URoJeKMMGDXVP3/VdFgSXthFmG
E2XLcLc5tp/BJxzQ/A6ybLfZ4GjHVubvLNGopppM1IeQbBagjiBffGfaj4EGYQMiYupOmNYLuidf
Qla5qaMFI31XbsD2Libvg9JNa/sd6ROCNGrteshXp8++RQNB8UacMl7XpOh9uj4i9Mygf1qeHtpg
8qhxWz0ft3DpDguIB1pOhuvKxsA8peHuXHeS7AWwrmcbx2QppSD+KEwgLrYRdg/pYvzK0NSM3wHE
ZUEZAXmcL0u22Xtp2Pphwtuzkv3UZ5kuuoRMS+Hz2r6ni6K3sc5DlC7d8u7qxGyLjeTrIagXNGTU
NWNhgH+nhU+2ETxBYNzTGoTQ69GZtj+yHmpKEKU++tTkYVoanTWyhFoqLlWip3U/ExBK5bIG7DAN
DZ2LzFFaLaqHTCte/JdpjSaxZ7Jd2lJnkbvPVkLjMyhCro+ZTbu1cAJaqYvZ0sfObm1aOMlGfdCL
zs9tGPdPGLYGtL7rzXmWsTsPfScKUJ5i1+Xi66RsqKrNhstNOjJCSlxKPRLn17NIh7pgOu5AKtrh
ikg3BDIMMDRbYmpZxguC+khUCHUWhxq0nOulSXYLKpvmvsXjb4oVaq7SC7TkRRq1sogT1fNDNOfR
lTQLwfWBRl9G/45ntpP7dRVQHKLsAkJmp+52rQdysojUN3MLNmVe+Ic6a/kFUT280H5L7xYO1FQj
ah4YVdF+mdP6NkEUv0/XARI1yglyfsOf01UBMoJgcAcytb1d0E5XRsTJVzpv0wsmVpgbB2XXI6kB
Vg0jfRZxp06Bj+VNCv7nWTtl9tvk+A7EiDmQZBiPdRQBwUUMmio5zKor+iCbiolG6620EVK0Z8G4
Gzl0DmrDbp5z8PSJclBOuOwA7QNKDD6qVkNgUIPRBjyud61XSxXDazFBVFunBxddAd9hie0NZH9k
f0U2znTIrCxxZMhR9Sv4ST24gsa4PC7KUQxObBo5lJpj+gGSk6SsB/TYosGpnVMbIYlv5tpBQlIA
7EoepA2bB2gVs30Pg+ttp4b8Q1P77YdgJNeFDYLtvg/0PZpFw0qFu92xbkmgc71KW6QisnSWzOxS
C5SFJIME8ELpIJBwaIKnNfFSc729s1qklR1QxR+6lciHLB8XVhBgkPhVOyGANSlrgMnGYXueu3V0
kNG4bRcpAWS67vg3NW5+18/JtPctT/R+7Ulr94MCLVqOaXTdkGgpL2u+5gTQrB1Bxg35yZu+LlTW
LeU04sgnUZB8yUDJvfer386dMZksgtnUxcLnxO8CL6KoaNBM8KLVdGl2Ygxk5aK4eYkbqV7TrrHF
AInRuzCe1S6FwOkEQwA/QwMbY0Oarn+awVGxMhtc4stNjuxHilD0FAT5976BfHVYGtS7bWSW+EqM
gLM1gAtefEM1GBYxxV8hGs2r2CLBoQwA7Kld69CLWjld2i2SJ6M5SDndqr6QHW12SgVNSbjgkP9i
VvgeV25LycO+iqAnLxJoRoBfzuYFya0/mVXHd/Pm7FETNfoiwJ6JSrcO3XsmGnnbxR1/6jMv7xIP
Jesy2Q2rTy85Hsu5FlruVexduKszORv0OhqFgg6k+Aamx+yXbubxVz/H8nPXE2D24AK+4G2B7jyl
03QQwzCeAs14usuZhs7WSMk9cnGzPlpd533RtUD6T/MSpu+3fI2W4xTZ4QUzghJdjohjN6sMQMmh
c+Zo+FBMXaRXQbffOsuCar7qxyLI2HnpreSPIkL7s6uhr/3UhU03l8Bn+raKtsk0ovDCdsc8klu4
x/sR8y/rRFd1I9N1g+zbby4+taYdPneDV58DqMGeXTCDfHAjYSC0VtSlWL2W6Ns1GaDfXaTsk4uU
ft33grYvbTah+EEODbajRsX5A8WZwUbN22gsCCf8NjJBM1d4x4C+d3EfvgKJCprCpmtzyXlcv6g+
f0L+DpA5VjN+W+c8ALc8MJViZ3nzWSYsOq/tgNa7/ollpZATQ9ERTMNX5IWlPa2E5I9wLy5ThWip
oY+aBdCqNhZtqQCvHLdWbbq0IBrPhG4K4uZgfeKW5Dvepxr1Iwvbl3mi3Vl0YR+Wuk6bz3YaASKk
pA7RI9ULAa7g1inuTnNMhxeo+Pt0327hVQxlc6AAYLscxPC5MbZgNu7aynGKfxWCOiCJNgFiZfuQ
f3JJhwSj5xGoQ8sG4E60byFljjTYuXNtmJ2g+W71V/w1iv50QakRym56tS2pL6DO6hWtg5CT3KFr
w4dA7Izrk0aBYeymPEFl700HsWOfPNPQQJSYKPwazmSMzcuWDWco7kV/zVj4ufiJMaVXnCTifXyi
tDk3zQDSAVxr1J14nQZ9V8hVI1sXWd3PwVRCAhqC3zWRkxD2NMs03veNwGJEodgCD3dCtvWXji1r
HhWTXwExQftCtn3ej5IUo+sb85BtDFCMZ256HZIUazVhRLYrV1rj31D0UX8BPh2Mz3E0mIii3Y27
Zx16PH5tJ2qPGN+KLERE53GDblWxvDWYOqa+9EMOuKWvgab+J2wDrAqLFFkB2GfuNe9uWkE4WD2V
1+OO9fEqjsFKAldm6Szco6vV9ErSGB8QpQLL9AvHiSfUyxdC2tTsVxPgGWRTgy+XxQ6/w8ZVyZ1J
wWYefLopwFurZlioWWp8JXsVEpVQ/uFD3TQN4z2BkScqAKqF/UVp1ZvXLgfMXTRTvY3PQTR37hHh
shEHgxfIyVsCDUZ2aNGoy9veu0SkpadilnchQk9/s8xyfkHhb+yHIYNI4Tk0wTbt1zEHXxgsTW0P
M14DokpNJ3xabzbcqF6hervDqGDcFaVszk6A/KC5HHrrS6R0M9wJbRBRYA5g7kJdOzJgWDEgOpgj
66RcyTTMO361HpSuS3D7UTSvoDIn3Rz4nI7IGUl/QzJvC61d8oE7SC+LmYpjn4Z7Cb0gCHYoA7Li
fwVROwBag/Z3tHUKQVXgYcGBmsZM98kKju5ER5O+/pkogLvqd5YAJkIGqTH0nhjCDvNE8kZvLNYG
k454jF0bxep+cDEPC9svmStgMNJ8H4czvCF/vmb0r4tezUlRlKUQdYOByd5QEyim4cBC8VTAgTO9
AqlbYCTCbviu0d5V0byl58QbCPPoQgboeeaBkL0HyFLYVarHbu3FVLIFZK6IQPIOLgClGKv0k1op
PB9pu6I1Vhuo+sLbeBjQuFj6nGRkeZ+rsN2zUIVnO16lvywTuv+L++p6+79bvXAuoVjADDqM1MXY
kLdrupFoCpE+wFwCxcTeHvWpaaWqTJy6B70m622cr0MpxkY9/Xll/72wYQzpGeT0kGNfaad/cj4K
Rw0aQQ99q4hQWMouOwEhbiEJn9BAQDMrxF+eZYhpNG++LIpWCrPklXyD8+7qe/vN16YHbmC/AIyk
+66+25IFSiP4cc5ObCDXVc3oTS9Vfk/SZToPVLMCWD1sScFMDYHWalwhVGrjaP7Ljb312+ERhICO
we+BGaRR/mYpBqUjqZDQi66O3APtIYMScJuBAQ8EaoM/r/v1lPzziVO8LygHlElBtOE8/XMRGFjp
EWLPuVhYj+aq7aZ4LplrktOfr/P2S4HlA6eWh8BDgwjv6QVl+fti+2UT0PbmMPYE0I6hniW82+mx
XeYSUAZyw58v93Yj43IR9lEUgw0F5n8dSP/75QYfQnCaIIhNPxMPdxw8g/cAgQ4Uks0WOhl/BaGQ
GAAib6ixqj/fQHh9Eeg/VjbEngKBi5FUoE/xtsQ3oYKvEXcSHFCB+l7NL63poI4USQLdzwjG5R41
R7LsiGkmMAOtka/11o0EGI+aAejlOgA4CM8Rg06Eb3emaWFGrIecTjsbyQwWISq4KGsbJ2OZuHoB
yGYRP0rVrBw9xhZB4hiLNUdD3PoR0O+Qd4UPxig4Ts1E2iqdLWL/LwomXSwSLTiDaw2axKCTIttD
ewIVkRZlT5z5RBuf8MuAQja6A+mQTRXpMu+PGtoc+9CtDg+RGReOz+gtkFDB0oAJVMIh6dolwAfT
IcDKm7ke+r0L+DX1rjX+HRcyyp0c6/Si8jh/bJjHTxUkpWmh1zifoVUiYXhYg/SaiaEuR3qHO81h
IS0/2NjiUSKuNZ+byU31nouQnnttAAQnNp9vBJXsRxC3SJVYY44aoAajcJ5tVtcvA6s7VCZt237Y
tN0ec+ItkmmU4BbSrgYDFQF57264npDQu3xBEWIpcduxTb2fv6ddgioaKq+ZvHcwfNiTHxekezOn
UNvjOAmoajfK+/0IGQqUZvAVDLtoU5CrJwwlVel1iypKxhQLBZyGH4gTWMsaxM12rE1D7Mn2Dgm6
h28L3N3PeiRVkvGzGxPi9jy2gFLN4FxwtOEa9BeXrz20bFwBvp6Zn9Ru+fkJM09wEUimjahGs6q8
cA3n7Age7+ci5PjSOShvuDPIiJvdUOOLEtbW1jxYx6ZXswkLnmZyNZBmyHY55oO/RLHGrhEBeA1P
VnVXW1hCd/UkoaOpCf1cS3drxABWIYNp5A4mZzSQnRGenH9VaW4Vy4gHuyQFUUsPk4fLf4SjjB59
I8OkaDBxLK3qfti6M9qm4W9p743gIAoxDgINNuzxsEpjUg1EGL9HC5ZJOUHBExXccNT00CPmj/iO
iFM0qaH/ClV7J+iMR/DnIPE2+MKnmyDNwjQTRygn3lYT0Yr+sKYruO2OIb43BNByBQese/jzdd4m
16vdDI5l/AvDEzw2b6IhqKcWbxYCEDIkVFziEGU+Du+V4e0G/bo0HMrvP1/xGs5/TyvQLQBCw0xE
WEdCvCztzRWB5CaLFSMsjPA0f2hZ2H8XsHypYytY2hfRkKNV7jbM17rUWzh+tDiGP/58C//KOPCs
Q7WACerQykAU8Ea8suIUuV6CfN1g6rp3vl6nqnHxd+Y1DvWfr/WvDfRz9iNmLOAtWAleTHktNX4r
JeDYHBKd5FvhtlF+SWGShTu47fADtoxTkWvqvv1SN/zPr5tlKBESDHbA5Ic3192Yj8jQZ6DDIKF9
GD2aIwB4+WMYhZCVxKn/1sMZVf9l2+JAvnm8URDBxJincNChZMTMgn9+X+QiGMfqcEVJYrv7IDDm
7JNAwy/lu2HaRcmYfeO5dD9SPobfUvJT9imo+WzamNsdoV59i0ZYWneQi6QXCWLPV1PNuse8X+Ln
acj7G+YAOhYcaocPDHTw555HAfTINaXofgG6IQMuHvgi59CeR82yfO44vapm4D0/pzgMYxWtzH+O
08WokgiixA2CJpgflY1fVlsT2OTCyJ0gjxjog4M5qQXFpxv+cWS0t7ZsE4VZhlereB8f8p9t74x8
TcoJ/FYPvqXP65MFVDV/Z5FFdDA13abzOm5JDpZrWMgRmhcE0zYRsI5rKLZHkMXX9p3pCT8ffmI+
JEa5f9ujBacPyeLxCU0HI81dYMf6nYQrBLzqttqgP89ZLejOUDtBwDP3PVrRyPT4zKEdI+Qztj00
Jt6g7KAJ9CLbhCt1oP1u1aJ7uudbgvgCCwG5N2Do37uf+Ezb6K3oQKV+E3a4Al+cBfewN1h8EShl
AAV75G4mqDuksktUGQ+Q1oTD8qPr4nSAMGRpkI89DUxpri9UvzGpAJCcysRWk57m5DhOA3TeGUkx
GKAdhnzv+5kdHUzTH83E1w8pRcKvKMnS6UzGOL0Mukma0reC8t3AqDlocd3aFoK4I/hjSOb5WCMz
eZHYpKRuXfTFyA36sGlNL79CdQrQTuNg1ETe/MJqRMIH8zq16/VRMYpUPTUcZdKv3wdBQ5tLwFM4
ILiFz+omB5L40aVQWuY0c9PR+o1llYST6JWANnlKoHQBqJME9fYJyhR5GUIy9gAmCZyJFtXnIfUs
3a+erXbfMQxpKINtnutbMQAX3uveGrWDDqPvYQEzHhMbMI8grFJobAjEnCk28y8FyqY9bnkYbDMd
sp4CSO48MhpQ6akNIIxNlh7E2PXhCs3jrYTDbWSX0Tt3+HO8+fe5h8Q3wJv+oAXEQLe3XdoASRyz
TqiiYQA/CuCIkjyOFqaSLz8v9P9MSvr/o0r02sj9353m/xgW+98zYsLrX/3SiuZ47fF1gk8WpNc+
Cpbz/9KKxv8bTxtzDwPE5TBHaEMu/C/D+XX8Hv4Hf5ikOaB+1Db/qRXFu6wxUR5zZdBtYk7c/1Ar
GuGDfk/58H8nsKhcO9YMOwR54Z85IQSD47xEl2wmRZ68SSMMH7GBl8VaK1NhTkgGyi4xdmcQaQ8i
CUQPnRoUzekKlUoUuHkHiUME4rVmr5twwwtsv91appD+AEYfWky1aGAbe0riWZ/YFCzl4HO//23V
H37VKL9Pu3lTuVy/Bl6pmKJuBQ4G/enVOf5bKg8ST1VMNS2owCiUKV4QuQOAhUXc2LoCjaLejaAx
jith8hSggvlL9x+/tab/vAG0RnCmQ/8aBNcz+NsN+EShHV49RTbpxI2GVv3Wrhx0kFXwd9Q1XFyF
aZb6PElKjvksfdU25H2XNeY0TB7zM3RexuxqcGvN/bZIdR8xZw6rVmB0qdEnDI0Nk91oBmhKhok8
syAmJYfM+FXMZktuEx1CvuFzue1T5Mnzr6WGsfovX/UqYX67ZWDqAPYAuW+coFP+51cdmjxYMIGm
LmYup3fSCAbTXYAOZdsmlu3hAnN3K5yHGSRm11Ew84RBMaWEjKTsKGtfAFR3n2EFAkUeuJhhSIhs
YPoGZzenpFqFwI778+5AC/+ve84w8gHTHVIa4Ry+DYFrnIBitFCeWBCsd2ASvoP+2nYQ0iQ7Fsnl
Ao9YfbbMvY9csh3zfg0K29gUkw7gQVxiN3TVOIywf0MUcqg1xgLdwZo+XxIZrs+oVenXxkze7uC8
4h7NYa+ek21AyBdsPUOIN+/jbAgeqIdeuR6SAx6jghPOZvBZmvjguFRfpLP6NmSxfpFR7H+MMSPv
FIyQZziY5n1dT9Ed7DNIMugfd/niZBlqaS6TM/k99FJ0h8w/vM/ThX0b6+0Zas7twwhTz8uI9P2B
5F0GXU8si6zp1IU3MGNCjOQfwEl1HgUZ5k/BOe/O/Sayu8lP5na82g41+C/QNEv8El9NiWm4OUjY
5Lv8p2Hxp3cRvg34vK+GRogmrqJSUp/UT78jbE4YvXQ1QeY5ucEUCntqrgZJJ8z9AsckZhZtJUua
gs3Ba/TTVSmuBkvx02s5XG2XydWAGf70YrqrLdO5tKkwW0ncNm0zVdlynQp1NXKu2dXTedUvFRiy
9EI9YfslW+yDuppAZTCflVQh6E8YRP+yv96GHzRLeMkHYKskoTA0ZW/Cz5Q13I1gb0tDl1VDezGx
EorrRcGIP+kfswN8421IKgJm5H4NpL71Wf5iSUR6qG4XYLdOkSysQhTOVRY3QweCgx+X6+mP8t5U
nuXhr5HNcG1gFNr/IWaGb2d/4K7RQidpmGXoRYK3/cBAlzgHc96W/USCCtwHBbSDURARdCVHhx0E
J/nyPQRbcOggsNwFjTcVg8Xy9c/L9zagXO8jSYGUYBh/FmZvY6eLydhuOWxui1vUE8jcphK54lU7
+3AfaYWaDQD3357Zv6+KZJHngPnCJMzRa/4zjAVh1kRkXgkAmqhddlAwq49JrpuvYIVh8cr6ZlgP
qdiGZwnW/YCOp4dgzKESfF0UlL22Zcmrmo25IShtC0AR9JIpeA0Amm1/CWBAM94EMOi5UBFgPAz4
C4yoeQsvazh8B040zF2QV5XpnN/j5r+0forjQl7HFTDMLQg15M1gcFDD2iW7wLLdjKCJoMk0hocl
GaLPUwIbQAr92R0knPku0xGQq7QLqzWp9ZchJkdORn6Gq1SXXTq8xGDDywT8RYkqvH6PtrY/ZaoP
DnmXPAMQXcNqo7U/wIkYVy2z7L2uoewfV5gZTYhBWmULMO8ObUa4wk6B8jeEHP/AAFPB6AaRR9ID
zvLUF5ta5hcTxZiakrTsIQ1BXeu5DoCw1BhfsgVb+4mz3J9HvOr6ACuuhruiqfeykRjlBeFnugeM
lb03fgyORGHOA+weaGh4pncMrgUMAWiTV2CtKbT8HT58E2H2EeT71hUYViEK+NbXGzA/CSnzzJz1
GumHNFXm0ZJh+ZY0HIKlfpN3wRQ1sD0ky3bu29lBNjBFedXAR13lTsW3bRo9jkashymKp49ZrUaM
oGvSu9TM/IFgZMO5qYd6BzVTfHKiq3duXECpwvNWRHB7nU2mt7PusuXQx6y576fFIGYHDYZW1OsY
wCqISVjHLI+TL0Zl4c422UahlYdoMhXxgqFdMUafYBIMGn0ax6VPrp5LQ/2OcokBBMOgp8/QjU7Q
vdmSYtzGqcc4pTsMcssqymt3A7TwRDMOvVudfowCWGdi1X7IMMqsgMIEbdjCb6lHpaj66IpiDJie
Q9LxJtmMPch0Y196ZJvDAJnmWCzdaLvKwWJaxcuM55yO9NZS/bz5rr41o6X38L4zyB2G7jZfoBas
wbAeTB48oKP61EKW985rDOAhwtRrAcNzVLWqy3YwcGhs+eggwm2CCqv+2Mh4fFzXjN4D41bFilro
uVY+/IAyOjqNjYgvQSNPMbzPh9C3wAqo9E+96ggGAEzTO+hK5MUN1JeTyF4GskJ7SpL1QWeTf1gY
4WcyYPLG1qOc7UYKwx4U1NNsaV4t0N3i3uYe7BKU09hhzADUGNaqMc5+wjNc33ep/VRPHT+jG4se
loWnN2lvxjPSXP5RyRRugSgb91nW1xj9Ahwc1pzvnnhygATAQRfrYgzTEEOHOUSKGUiRXV1CR8kL
uDC+jwnmvUEimHOYRDH8cFrCp3rwvOTNpm7nANXpXkcjebQ4MI9ruMkvw9jcAnRwO53o8StqsQAS
QmBf+xmvkz/HSR+9SyCqhPVFzx8GFb0XIODPPWQmsEpCYAK6Hht546NIQcq0turnFCNb8ADuBtIm
n0ME/RfIuPrjiNjzTLsNAzdMNH5Eqdrutlj4G/jOJSpjSXJxgP2oA+PawZ0zGN6u+1TlVw5WhJEu
JBzZH4mFtkwKwb/rXGOkosWMoltuSAv8DH4puAKiA/aY+kKc+gpfBy2pjmhJcu+hCmbZIcTww0ve
NPbCO77dGwhBLnnqMHAw315inv0YceL3IjMHpEa2b4KohzpCPEQdXD09c6yqO/D4MwyAn/+DujNb
jlTJtu0PHY7hgNO8BkSjXqkmJeULJmVD3zg9fP0ZqOrcSoV0Jdsv1+y+7LJt20oEEeC+fK05xxwS
mwlCbvh6PTUHqpnM+Y7xHWP74JUeBdpCk8QxemUGkyfzQFq5ULtEy7qrUVXRzzmr+i2iSlQltCGq
zVIOy77HmL1pZBtuvboLD16KPm0tBS7jmDgsvqhRuxzVUN7GGOZYFtCv7nNqB+prPTqES08D0abN
NYgugdM3Ty9zH7lnqq7KCzQYWe27OZLNbpjyXwmNAJSkS/HglhEagsa2Xvpw7m+ZirDwzxYWPAYB
3sAEObUVjmhbiUuacd52dBB3bQbpaHbQunVpnw5TaflR5tDfiUqEkPQAp1X/O+bQQNj/q6dZoeMK
ZntsTgXrGFI96Ja8Aeu7X9c10Jw8mQ56qBdXSZ4Z6baWIvS2Q2ga8zaZSmO6T2zJ6U5HLhFMsl/H
SqYu0DEtlbga0jZBc75eCeGJfYEEJ7LQnPMazKvOplCzDuasFyjT2UZG41uT4Mn41TNKQvNn65dD
FZqFX6F8GTYRdoVzCvUZNbjytiiN3EBfJBtwmjLsQYUxXY/l3Lo+fclkn06LuGTK5wZLo5snqWTx
ZWBTFP44iem6dCqDhThsYsmELWrqXYs4w9yNA/6JQGcYJc5gVOY8r13Bt6tnyX5MymQ/4Q0/Zx/3
vnPxXN3oWZymL+FURua1ZSum2BbFSEYVLOp8lzQh7bxIwGzbVHHR/RpqfaSSacVlnaLzff2omceY
uF5HcLMxirtaL5qDLHNxWeBlOIgmEpcwuMeNJ9iMObw1bjADIjnBCO2ei6Js7Q2es+k6mUZvW1jZ
fIMBBceda1TVfbUsdPyMaKYEMqthuu7kOhrrHHu4mbRCXMZLpeWof4X1nCqcBhsxzQ6iQrqMYpdy
oGw3YzYm+zZc/5Be5s0B+oSHeraNgsU08ycaznyOIUOv5+hN/eRhEkNlU7n1jVF7CG4EokpcNkPK
A1vF1kmf9NxIWy78Gi1ctS4wwIgyeqtrmuxpyvjWAPJxnTeciPpcG6PtjO3z0LSGvKqoE0ugrB7d
VAxJ1Vk+6bMIHCQH3zFq8dVNWYpqpjHaX1bleN/nZYahpC8ulAVmQvI5D4X+ILyhnTeodqZ6V1fw
c9KVpLO4Wgp2CrqONCJGvitxBzxP4BrFaf0K4+lXLk+5EnrKldUzOtZYbTNEzjsv0eJtO8zzLtbL
b3qzWM/AJI0LCfdn1EqxbVcUkLdCgSJtGS8RPjMvaocFJ/DkhHdmji19i6rpZxV3wtyMnKZOzRU5
5DXAhxzMs9/63LAuFm9t4OfwM/IOXNG4govGV4ZR2npeYK1gI3dFHIlWwWMwV/CRavP6DFitETgr
FqmFj8T2sc9iqHjn5syITq4YJSGc8k+5opUgceh39StvCTmbiVLnlcNUqrp/WjrYPJ1Zi3gzVoId
5JXehN+C7uqyQp0a6E50VeA8Gc7KfCqrJUfTvpKgzN5MzpA+jz50EXGS5hbMKPuVH1W9sqRqW4QH
fQIwla2oKSZtbWCt+KkG/dipWJFU6SoE81tO/ocKZOgF6BroVfkwfw8N64Ea89aJo28NnghfUzUt
7RV+lffdDROYYSPNeUfzp3mJKpNpqYOnH3RRdFXjv9zMstC+aSOD/gkd/n5etG/4vDzfizlL0lif
t60Z9lyLjb4z5HQV4RA8qyBxXbXFMh3oIrg/zLg0rosOwpc+ZuZVulK/8KGIrZAJBNS5iS7aPAsv
V7vjtzJW6f2gmQ91pVsHs3WrSxOsmDbAF2teUWNaDHUM9W8S5CuJzANJFlXKfupXSllrRRBmVnLZ
srgtz0HXqM2yks2MlXFmADtjam6xZ8I/62IYwlBroaJhIHD2VW9Y/Prmr6SU954xXywrS60CqvZf
yf/hUGIhu+TwEuEotvItleh9SdmZzPqVng0TwxdObKZoXlq7u3FBUhqZeCgH1nSl1zcN0MoMeGUM
xBKg8zO+pPvXs+r/sxb3G6bC/0e0hPVA+n9vgwe/y+K5yf4XT/+KVef/8G9agiTikFE2Z/tVtuWt
Y+V/0RLc/37VMNGCRvbLkMlFbfO/HXCHNjeuZWR7DkQw/uc/HXDCCKjXGd7aMCVpeop/glx92xkE
9+pCb7W5kgHJgSnwkeCnKjNGzsky+mPVmBtPeUkAtVBt50RVh7++kw8aLm+7RK+XIlAQ0SOEdHRz
7tqL/6tHDGAcG2DfItw1qVi5nLFLYAifT5x6zmMOeHR7i/w+Zcvd1wlq688vb76dA/3r+o4pTZrU
Lpj5Y51gP8YzaKulo2ucRfG1MGJEISw87o5jIzI6LSnQcniKCR5FhK0cP44jcetw6vgZpU54DUKt
cYIGlnWxSTOpvM0CiU/t4IkWdGqWtCj3jkjHPwqRSgqmNKZ1yDQ2CRotL0CWDZUx4oRQ5Z8pZJHe
FEbqiE00qvhuzeWK/AZk1kvkzMPDMEjjngNgeeENs9ZtMRTE/3qXP2mAve0B/fsbWdMHaYLxi9jr
w/HXLzLXetjYyPZ96AU4shDsQvmkqgUUWcui4MhpWw8628Fz3iJbY6IocEXUVU37wIZ4/WspRkSf
aRzSfIjziGI4ieqf7BXgtb2B+sKXLNEOBU8k0SEVvflTTIYU+0hm3V2IvScOsDjmL7LnTLvTBreZ
DkyKq8epd9kvEjuEi6MKkBCNG0894Dok2ACsmu5n2s/TXZs5GO9oDM0jKK0+vhymVhnwwRBgAoZH
nb/TCxqIJ7qSuMw11BXAdrza7oPJNjrc5CPQb7TC1uofKpL1mElYwLOe60W2Ke0ZGXDbo2W4WCB2
aJgWTfdHKJSbHTAejDV9s0YsVJ4ABALK9cQJyqXvbm1pRdG1WaaT4YfKjWn4O4Z9MCp2sf3oTMXg
243TcqKhMFPbrAtNPE+tbDvK7IR5dQw5KAtSmbjWZrEWMIRqGay+35il11s+FFVdBd3Cjnc+aKGH
cQ14JvBK6Nu4wDyMic5EGYS6F4cq2qS8cQ6JYNP9yQ3b8mwOGdn5juVEWG1D1xkvwgg67G5J3DpB
jIY3c5fzVDC50Euk+SG1Zx6EQ9Ya2642vPIqZfafgadH+rpKgHMzyFPRXBl2udDqyHGG+nACQA5L
PH7hS79YcbKzOtPB2jG1iGYRN9h45mCpxwzaPETRnGzcMfCytKmxn+cjNKtwSnY6Y/oh+Hw1+Ggx
IuzORfbC5E+XR+3PNpX4J/UenjxV696OhYX4oVVXmTCGZdOPoBgAHVW7ASYg8L7+K6EPY8+/pkiv
r55nYXQkpQIduHOsNaIZHiW5uzqp0qjcrqkRZwYNslM4MmJfCerEz+9XfLDQewh9HGKEkMG48kh1
Y6tYVLWwwJWWY4U8E3xWA9j9LKFAee4VZ5/QWKygk1MaYJ7TT3JVmy8VJ/N5N81U80XK+H+RgHUZ
clCuf/H51tX/P+Kr9QuBMOgie2Lqi1DndcL411pkFCj+lco7X2kh7X1vlvse2sR6GKQ9GE00cFPo
eocSAYuHq8MQPuEDy64qtA7doqZ/sVu93y3Yq3VARdJj3zb1o42x1NqSoI9e9/G2KMMfkO57G2dO
i382T1xvXFIfYB6FqWS5dLnfLsKixiGlu6QvxNUIEz/vtHarcAH9LqzWAeRYzVA10rWloIPyFpBi
EnZqy46rfCP6EQ1S1szjo5KLKXYgsxU4M83K94XWhjABqpWe+Plv9f7ZZWZiok9m6sPIHFzTm23D
5SjmDOH6iYelfhFmhY8dncguccr4Nlnob39+PfFuusx020DsSDyT7vLKHL2smkOrCJ2h7g9abn1X
oeUxCGhsrPdutHrf1VjGwIHy6IqKe77HSczUfVQI3j//IG+fCcoWChfUCAJ4qNTt10ru7/0yRmIv
aqzsvuVq47ecgI4N1v357vOriI8uwywIBQR9RvJ/jx490xZsjPiHfa2avJtZFbnwC7j4N7RI5p+4
NsNdR98K1E0+nIdRCXFl0ssUHHGKKJQlHObb3kYIt1V0Wr9AXb1dONfvAHUiVaNloIqnkDpaR2o3
NVoLDLLfjAVjTulqW2C+8b7Mhvuoz1LUpxy0Q5XFZ/o8tLeffzcfXR0lj4tIHVgYQtS3j15CnyGy
egR0Dl7raNvl1QjpINGWzRxHbbAwz7jIBgMYhqj1fts4y/jj80/wtmb61/0bKCx49Fm35Yox+/sZ
cPEMUuPxDAwl8CO/q1dFYZcqlIxAOTZhmkO/n9th+/llX+W8/1kf1+tKHTWDwQiftYI37O11iRch
zacea99KzSrZhogw7vNIURkBC8euldrOVmtpBMrCxqtVonRGZC2TjMm9pPO8Q6FDb+XzT2W9Uxas
Wyd6Ap4JRpceedVvP1bPobadPVvRThqvIwVuJUF3X+OmymFzcvAP0AqAf1m6gS0dSHmx9bIikKm2
d+OMGf4KFjurMHQCheHQoG9Ms2HFM5cQJ6zIO/tnYVRd4rexpVUBcnbTCeJMxI82vSHM9y0FVc1Y
Yc93sVxbQFrTSI/OHVaREKiVG5vUtYlzHUP67DYUQv0fGXvxIxp0EgjKLk6WrS4xsPpFS6wRdt96
/qnFoQIuPLrGydjLYoLFTMs4wPkaBk1pS55yd66fLDXCHquFW0CKtgd4PyUXP8sGd1nxkWIgxKAL
E2aVY0qXvxbGCUwsrz2hiiJuxsAjBqk4q+XtWOEq8PtRoWVsLLz2qITmQdswCSUZgHrRhGORgH8/
nckd2hUoVPOAgsr94yqNyCN3stV3W/TeCBNY53eO2mwCUdap5jdEf6fwyXmRS1DnTHFKLG5bWFbl
EhC9091N0qwe8zBpf7uRqRZ/lS6Q8tM26e9YUBSesCZb7sZE7QegoZnGFzZyoqwW9sg73YqKaYe/
klalmZu0QlI9zKJd6hrwV4kLmK/KPhe/e3eaXlwRx5cclwbzzovt5CFxnJmiEBTzRa8JmO9NZdDw
R4wB07KZDPrRBYb4ZBN2BUB2Y9I7bJBOVYpNHfFYb+DR8clYLJR7iW0heSxy28N8KWZ+UFhLjKxJ
32lUMBmxt4fMW+IhrWuwGgLfFqM2aZ6Uzap5buYeBuhIZf9r7rPluwWIEuLQKMMToAUi3dCn6oSf
1fMAII3+J78fdoDvLkra53TogEOYqY6Kg0rlF4XlrFCbFMsfGzHsY5zFXclonGb4CVlI0tzEWmne
NTBbnlCtQNg2hPdNy0c9D6AlpKdFlYI3y2CHgX7xRo/MIhtdUTcsVetrtTk70PF6Z2W35OBJSCbg
HaN1fwqTzmb0KwzOc02F5gzfg4yGs8gaODBoYAyMfTtpUbQbqI3bgKgIG65fl2WwOhA+cxQBGnuC
4bqGvjlrJrfRu3pyatpZkwXJkMHChhVqdf4SojX2hV2pZ7vIutaXTliPPmdEpqITDTaQw/Wk/lj5
FD+7lQlYTk4rdGROMnfYFnqPyjwaaErwTfaEKGVt1LunKN0tkF1Zpp0MSBMY7SDmhXrK0v8SahYC
DWdRdn3KndfTZT9jgaWzOrMXw3iTnM/rKdWDLiQSaTMsJqe51dOctnurbot2Qy1W6z66PqsNGK/P
5T5peU42GSJpc5cblceD3VXGI0c4LDsMhM1L3P/dtMrG7eJg2AMN4aZLbZzwiw6a0CpdHue+6Ig3
iTLvsuI3coG6RSD0Bl7uml8w6c4VfqE2iFBYQy8CkM0fLCLjkTwVwNEK7Iuiuk7t72ObG0Ngo9Qi
8KMM00cGMoAFHM3ttZMMjcSPuuo0GJBeJX5Odld/0wbVVn6vzY69xwiPm96Yw/KsWaK42HIgd24q
Gxuyr7klrxJtbO/J0Ez3T+d54WMhywU4at6v3+u0vnZo0u7meTH43EtNM1XQ+ZQICcAf71rH1Z6E
jNiBOzMj5y2MpXkdiWQpdiqNJbxd1JwXXWTV7tZe+GpodeeOP9aD4lhZD9YNs8CJPLTGbZegouTH
0Jb14209s73gqhLtvLVmglU2hiEbHpBlKM6TRMiaJ7aj0cl962cmMOPrYUryW2Y1mJLq3ARakXWN
5GCfx1HF6JAUMb/XDZOQDFlrBxPMHEqQyWYaVKXmtKMvEB2YA/Pkl20a/ZLCinKYlJN+mvBEeEEB
EQ900WxRaXsMpnpouQPWWLez2Xvb3OJckrULHWyj/K0zz33gL1h/Wi2ESZhOqnxyEUV6WEYy2slJ
mOgle1xSx8HsWgTNxXYEjijWzWQzgve7EYlnL2eI+IygJ0u8vHINhqB+pUyaR2Ae7Bus4vP3tJwG
x+egNz0gLphAL7Y8LAfIi3O2lQM2fsZoHAUDFHl5fphwznBCR/jSb8Q4Ln9YOQU4OWgDG9VC9AVA
F0d0tFOzazZ9rdsn/QhLGnWdClGG61W+9DjQq6xGThLVmXHVj1Y/njOSbaF1h60d4IaxB79N87bw
8V0reP/kU/woF6ATLN46bQlGVJnHiiAaa94nKirMC6FKDwoaWhZJ2IflaFvTWKBUQTJyYVUNdRju
Kr0fVtCziFk3RNye8ubYJqkNNqmOlex3Ikvs78qYtRumoEt3suRFdmFM0IjwWMcAHlKz7/u9tmRb
kBva+diHNdioMFMpw9+bBLNcuVFDVECWai/I1Gh/F6QhPAiF8GFAi0lNc1pHBSCYz2un96WspBWJ
IYUzn+G8O/D2YC+SPKw6PxMgFJhaTpSRC7tW7WhndAbw23W5HjDu1y/tEuzW55d/e4h7rSdN6lcd
BTVdZss8quPFbOR6yBnRb2JvvlzisN5rc2MFdt/raDCS9Ivz9Pu6WaIRdNBYOyZyfOdYIzgt7ghj
qqMyVdGjW8+WX4o1vYCX/B54ychqGubfPr/Jj75jrOGcpJCNQeddv4S/mgo015ohHWw8Hl5Sn+Nm
0B6gWQ2nS6J3mynU+hMt7sP7bKiNLcNu8c/veRVEYlOmuedZx8o+rQTLkYQxlwfyRSOhs7feOA6H
wZLQsGNRg7DK9JPP79n84KZpJ2DMwzoHH/K4tZVZg5M7JVwtM2+HX9DJSZkQQ8OwciS8qNt1Wgco
SKPxE6JRmjpyFBm4PcedgUQZRFBSAu82mnI7dUu0U4zRpB/mfX9BxpYNCd9p2Mmt0cUfkkFjfNIZ
o/3pjDq/W+Y6C7Ark+cFUAVzrGdeeHKoCKfqHNhXBUxv25ftUAH8LN1pRcwy5VpKo4wCl8b/5LcK
c3cQ0X9t955WtTQzdQ1xBtC6cFuRNGN+0Xh6f9iGbg8UgR4u+nU6MG8fEdotToGOePSLojD+6CKO
CC1qSXP94jrr3zk6vzmcWTE60FbS36lNNa7cpTXTzIRxM8dVTJqPBX6VbV9V34iZrMAHt3hlmSSO
X93jB+86r946YeKRsCBMvL3HuqOiQE3d+2GNIpHXjiQOnAvfrdxazgqwl1+ckd81bDgVIjQXDnpN
Ri1I899e0Bzavq2oPtdYGOEvS6KhrHMBcGia3GaUYxutcbvbonbc7agiQgCMRvtnHc/XFc5l2sTh
BF8nr8HRXY+k0eZSNTiU6rg4RLyJMOhMgHC9KO/63GnWtuFL31LWWEVLVkTiRPdeF+kXrATeKR61
7CRtrPJZDtL9oo8h3r+kttBZDAU+BYHK6WhlyitqswTJONCqDAxi2VV1tA6rCaSVssl+JjIFWWmk
6XKVGhO2JUQLnAo5xPcd706nlD/alMubrF+zChYn7n8QZ4J+pFNg1QKJmK0kjHYm25fGLZyPz1eZ
D/oRNOTWj87QRzct86gnpyZRE0BoI4ZXTLlN10z39UySWdAjVv6lO+rWSiSBEuC0mxN6zPpPyvbo
1zoAeYDjak5fbKdc9N0bRlOSRRZVnQW44fj37mKeyDLLIEF4VOSng96s1c9Ymc+YI5jDeDWMbsLN
tOS7o7tR4tfQMV1fjEn6vdDNHrGAK4ZvXkkEG3oQnekJRRyAWzq0iXtFXEL8Gz90XCAC7wa4AbGL
cD1MjWFeLznT6oDW82vs7DX6MIZi5Rs9zDVqvjp/UY0XitMF2tToY9fTDr3Oz7UZhKZ1m2GYw1vE
kxjKx2qO7kJKnedWDyczIJXD/MPMRn/KlwiNxwoAxzJShuUqeLCqKcBEByXXCl0PDt3IA3dYRkck
Zzac6ns0ZSD/4tBsnmJmybfA6gqigMtBNUyqknIP8gzekdl1jtpajNq0MxPc5xIQ8UHusG2jUcqx
SJGelCpk3gnnwM3IWVIGmEdgIbWhbp9jUHJ+uEOzPA/pnK6MjAaHp9N6uhYYFgrdDdzCpNjWkCZn
asyGozvn3monS7I2IGxV4TaPevXQe40Avyqd2vSLjgmNX7Ze/iNC3ksdKStS9Aw5iL2Lp+GPzRnd
OuT9YO06GgaUoQveQoAnBYtpkmZ16COE7a68xUEaR5c4P+f44rY+Wom6DaYshkzCcllf0JuQwg8r
DWDU6EEd+mLxf78A27wBJKfijHKxGxy9LEvkGdKeYoZ+Riz2npzGLTBh8JueO5/CjR6/eDs/uJ6F
fMCiRbtC+I6HF/rQYOfFqumHkbdc8vwpREvlFF51lFxkAjFT0L64xff7KHMsBPo2fDX+aawL3l+l
lgMkUXdqDMijbYIx7Vwm6hQUYDs/X3g+WDgtF7MJPupVrvC6sP51HdFXbdtYlM3O3CbXFF1riien
1Eg02mNf0JaRnB5O2BOGrVlo6fXnl387RltXFc797Gv0YVk1OMy+vU1dJ2xcHxARDFPn7vre9K5F
X09+oevV4+eX+uBHlGzaDAI4JhjSPNoidLeNcupi7tRZZkSpkRGSP+pUWxfZ0UYSo/z9n18QD9L6
4zFtQWTy9t4ohXStgflOSLtMdy4N/kNIy+NOOfZ8ruwx/eJ6xroDv62JbIQxxmrOXTNDjpvHVTnb
ra3zzDQFJ0E/U6XZbajDygCAtLMXkB+XfTb2811tS63FBO9Z37WMRFIiixQSWpuwinrn5XZ/CSbU
1sgoiyAbunLqb9JOkynE/JlqY66wAwZj1Iqv+vIfPI7SW0e4lGqrjfToOyv6uBWzSTcsom192vRT
dlUUCc0LJfVm48goOkWyZW6RqhGWYUyL/OJ9eH+uoqq0EHHIteCi8Hr7o0X0//rSIljMaUlubUDE
75Fo1oSOZzY9D4TNto6q4PMn5YOXnVLW0CW4LYZyx0UzOtO5bxtyriaDhxJ8BP3BOF2+GDV9dBUE
QwwbedfXOu7o1iqnE0bOVezKWVAYhqRdeE599vm9rH/l6CGEw2ZL3OHMeymQ314Fwa/b620IdL1x
qx3kpToIU5MeTQnWmigr+4sf7IMVBOcoLzXPi2Hw1Ly9XiFrXY7QUEmCK+WZ18Efr8au2AkL19AX
1zrGha3LFT4aB1swx2AkV0fLFWuGQ5erGH36ST/o7TdndauYSlAAnCQ1wmFTaA7xHAMTjE7NW/CD
xuVQFvMu021opxG5E/pXH+qD1x75LysbZRbSI2m8/Qbw+gJgz6be7yItvHKtsj64c1p970Q995S4
o71167AgSgdYFJBYNKvS6L8iln1UwXI+YKTGwQ/Ji3N08gNMYMbJUFAv9spycLBZxn2bFcatIpOP
vGpYTE9OlhCyoFfT9NttBm++zpNY/KQxY6BgIwsz+mLM98Hb7DL2FeuQz+ArOvpq2qF1C8dsUWlo
4XNpRfOJ2drmqT6A7yXQo9yPyBK+qJzfn0xXOQizOxqqHNista7+a0d1c5zqUxSjpS/xQuHVygNB
yseGZr3yHfa57ZIO+jkBPe3Pz1+9D+7WE2xupklfiE9w9OpFJOw0BJUMFL2Zfh0zAYUNMhco4uzo
MMume4H3Uz1/ftF3SU2cuxzTIUQdtQV7+PGyUoHHXZuWLCt21eCOkT0R5dRsBCS01A4hLpOuX/xY
YUCnd0kBvU11+JXnxGV3D85kpECSaysu/VmPDdKcI4yxSKwgaG4YN4wp/eUaqT+21m89UcW/406y
NJsCdwIu70nuFmUV2mamnQJhc0yMiX29nS+KJWy/qCHeLzaIEChYdLQqvOrHZyLCGd26cmnmav0g
92TCA2s1XIItwqQ6+fx7fXep114mTCsDL66FRuLtY5RBl0njyl38wujuFgJP8ImP0kfVLv/pA0uF
QiWGAgFI5UrUfHulxC3mQowcPRmxJMEoVHhScgDzdU3UwdSSj6XMur1ZUa67z+/xvTSDh9UVq2BL
mnK1zr69NBuDKcMwwrRt5zqRMnG+MWcGFI1rA/+dF/s6LxHpaQuzVSZb5mWbttU3ESsL9GrknGSp
ai/bal0+Pv9k7/ZKm0/GMIN3eNUG20d7pQ5WtuLWFz+d7PAidnv7TOIHPP38KkDGuME3uyWnFxNB
MpJhh4GMdbR7EV1tFKqCNzZVyPJ2ifC0GFl/nRtbh3n5I/ld1aO+upP8VsKCD8IyHZldm1U00vSy
p3kzMjfO0fizJwPXjZsf3pS5L4j6wWDH5Vi6Fwat4HILmlq/1WCrXRVu26mdTEBJEngzqyUIjbQK
OcvrcAQF1vH4xBqVAX2yinDuaiiNGQFyHIy3U1uoZieG3r3wUhIkaJUwdtjgJOKUDxwQZCUMbzqf
2dJygofo/NQKvD8bo2hQHFlO0eNo7+kMBCSZOHcV3Dv9rIl7qzqNFHGUGMf6dqCHquvtCeG7a/CY
l6fzSe1pITNU1nryW8gZaw89c2rnpnDnJgyWiAfij6lGvABqGn5JF9zAIS6K1MONh4X11GiaOd6w
/tTmjq4oE8wG2XAZFLiTX0I4mz8Y7bXeZtBIHSF3fGJQIodCXXdFFzLJIeYIPbKjRb+lE5EMhm2R
IB9pK+tnoiyg2XOn+icIhtYfFADG2TIZCDq1JsPgZlcencICMNYFEzmRni5pBsEOvI6OygaqyC2T
WEnuESdY2lRz3kB9RoMCdsSec/K2y5aTn4PDTAum0XS4ulU3t0AJG31fV2iDA+iNKE3Hrly+k4ul
37ttrJ6YrhPFsPAsuBumbHO5QQeqwqBvx/oqsqbxp2vAn4Wv1Mw/uiVMgDWqurjXemXLbZwBOfRj
OzMV0BbbI6TOw7+LTm0kp2xEgxsfnEVk2b43ovKgoxFqDjSmIbVkqhZ6QMim6hi1Th4iEyIFUlLr
ZoKFaVYafywASwQRNyVNXPZjpRERobkNu4CAilVKjJzeaFQX6OYKD8oEPG8OMxmxbtg01w5eUWn1
iQLQD7xbuKQeW2nfWwGQS93aiDByzH0MkvKlZvpunsdG6O303m6tbT83cMAqzV79r4nVPDYscteV
HbsVvk7VX6AJKh/SWBl3PWqJatvmU9iTL7d2b/BxezdeYcR3KQZOcufpi7zojHdf2mUYCetCCfxY
UKrZm1kRA7XhBUNxqSUgoDbKVVIG2MNQ7E8teTaNoBWDFlQz7uHh1tumWdRPzjb9SQE3oNgQ2zRA
wIh77yeVNB62dlAkCwADQYkhLb6YoSVPG0Sm46pdzHSen3jWqtwnyMFDNY6RmFCWjDdyExfK+yUr
Wz3mCy0okAOmhbLIEJir8OT9nschYimwY9IP9NaOM8JFXQUVNiljxv2WXWuBSTe8DDpXDvoOSL1M
znJqz0tONpAFG61CO8eZIDK+2KI+2igcoi4xV7h0JN+dpQmsbQHY07/qYsspdxHwwPvSdmmYpXR5
zxg6Yptz7AlzN0P+G8Vo+6RUMPbHMsr6s1VzhdGwF80Dbbi0/2K3+GCv5qyqOwyI6ECzpb3dxii3
cmjkKUiCIjVf4BiiirHAjFVV/EW19X5fWnsmBlpaG5WY4x0dQJIuK/Jk5LRj4ewNss7C26HVy1f7
8rsaltYabhmP7hqCVPRxb2+IWG5gpnaEeqEfmec3vDdEFCy40WF5nvJStXiY3eGstup5n8eVekIE
w8tT4TkldrZnRmGoAyAGMI/owvZIHJ7qStPucW9FX3F+349H+LTUuyiL0f6uc4C3nxZVS5VrYUu2
CeP3wCAujRjhzE1/0/Ah6WryFGax2fXp4EYXMWyVs2G0+n967uVD0C1nQEglI5hEvP0QktRm9kwm
EMy9tP04h6QDqOnJlJ11OfS1+OJk875w4HIcexl0C36o43ueBiZcrsOcbYgH8zLSi+IF1FB2gl0A
8xEZn189Eu9Omdwfh2x8M5RrWHPW//7XsSYZcsTLE605exrdA6LZ+q4SFi1hQjUDVnjiqrzQOYzh
4t60tIi3NSL4r7ozH901B1yqJWNFlh1PgCv4wyBlVs9T2AxPZrM4zzJNf6PMlo/GEoqHz+uz9+81
90xVRmthZbTKo3t2RZ45QCC4XCnbkxxgKXrGwj44c3z7xZU+uDMhDHZ3wGOmYzjrR/nr6wVGDOKA
OYhPLwOfZYKWaNr0jWUT4+05/ZkTE+xG1yGP9rhs6T/bwJPPiXdmZ2exs25qsgUeEi01bjstQqSF
JWTp94Osxb2tCdKop0Re4k8Kv+nMvopNJQsMRmbV0A7Qllp/WUrTSnwbyec+p4l4X9Ze/EyQa4RY
jlPy2UgS5MWSDG68M6xBom/r0uLaDdN52NhkDThBLdSynyRMnyDNzQi9dJOWz7Mj4mRbQLh8kS3l
LfOP0eK4ZiFY6rQUP0iiFbrhjzrZDHvHjIY/dNXHeWO0S4N+Y/SwnJLcMqlvQxEznJuXNMEkbKKB
8hVuv6+aBh/9FDxfNodagx/j+FDCVLsDDKA4D005cbi2cT6RShGQ1IoyDsHNVzyxD67HkkHLlmMe
+oZXAcJfP71resmCVIz6xQOzwBcTaujknLrwNRa2YIot/YtdRHzwYEMLtOhg8dexsBwtVhirpCZ4
k5jlLsvlxDIOVc+sLhEutc9VF2dw11p86baYdzTEmq3gRI2ryH6sPX0+ICN0t0Oqm0GqFZBzvngX
eNTfnokwEbG9wWbnrE1wxdtXgbBX1ystzkRKTMmDGTOHS7vBoX9l28sXp+x3LROOX67Oq83gFdnO
sTeg64sx1kyHa3npQHawUud1v+ikl8SKf63ifUjU+hc3aHz0i3PONpGTsLs67tG60lcpyTKSOxxi
Eqt8Nds2+TCZHRP2ZhkDYLU2jJIdtAvjIVYa/kYvrPWN6NClBnGSDJBOSqwSZATRzto0UZH9rN2Q
TLQJ6fwDirnuVtKAW/ymtdQEaEi5V/xNy4EQYvTbQf4PdWe2GzmSZulXGcw9E9yMRgLdDYy703fX
voR0Q0gRCuO+07g8/XwemTVTmTNV3XXZQKFQWZGhUMhJW85/znfSrNnVdVr9xKmN/WQwNJCDf/4x
/r+CINf6K3SZXJYL3Fr85XKveXEn0O7W2veG9iVBj9oiTRcaHj9AExW1BYE5qINKYySM4cjSmmf0
LuEXrzu3TdDu//k39P85O/H9wKKGn+lCw/zLoaa1YD3gZcc0V9ZZwiGWydOKoZj6T271JIb/+gBf
I1ccB5lnEUb+63gStLQbAGGh2VLNyX6wzIp2T3zL97Ms6YvwICbRleOl8ceC/tNvLLbUBnd/oT7S
Cd2a0gcnPoDfoIICinLxYHK0kMfG5fTNlbyzmvUg5+ke3Wii/NEwYeok4wT3oouNBAtEHNF9zfj0
BM1qcSF1ASbh3mt9ZfYkuYqbonwgY5ue5RzEdxnw/hjCcd9FW980scyn0DpfwSDhpMgktsI1k33v
Zx41+ULDWaN4NexU/Gcjz1/q+Z9efEyWDFnZ3ZHzXZCQf37xVS998EO1WGMut6qNZxBcNZbIGZlS
LxojqLRekebsB98QAcwW7MjFMSqV9zPNbXWXabdU99GSde42Yn44nI1oKj7Kmajyps4kMkXAdz+E
smuC6lFKSjRDdtSk/d0q8y+l+i/J97bqqp/9v/0JQ/sf//anyP5t/VU+9u3XV3/5qP/6b/7pN3b/
8euXYfFtPvqPP/1DWGK9Rfv8aueHr27I+19/yB//5n/1F//H77jZp7n++vf/+b0ayv761RSYxr+P
4XOy/sex/f9V/qjalq3o9y91je3z7/+R2v+NVc4hYG8Sy8PEdKUH/p7at367Co+/LhkobexIfOp/
pPZd+zeOQ6isrM1sCY7Nl/uDW8svAT9GrLRIWsNTscW/ktr/JXH+3ZP3y69msR+iwXF/sP9qsLKD
koWnza5o1cr8THQq79ypmlazt1TrxcQh0rV5dYh4Qp+xA3LWHRoDGFh9bhxT7YLcCAM6lyb+HVo1
9a3Ez7dyMVS/TK2rMai4fqiWxt8iBVKdM+nvFBe+LyrXG23M9+RtNCefgvV7CODJ2Vilcm8Z1mZX
gjxjBvve0j/WTP5bPS5E4SvnNE/Rs+nFzpZOBXappj2RmzHWzVQ+QyEZbpYx/QKmDowODaJSLlyg
sXhtZq3Drpnl0SYGtHPsfg4pTpNhanRIRNbUf3cN84FvpbiAUGOSMMK7475HbcAEGYzS01sFk2Nb
WIQIyo7ybDoomvU8UuobGRVo7LE/9cga21kNZbj43rLtx1aF3I9+ADyJNlxfWehFsaOJVD+lef3g
qPoHKZZXV0c2P+lE/DQm6+jTy/VEZbW7z+S4Dyo73xu4ddZ1US/HBSra7xe4f+mtxZnPf/76Iv7p
lf2vvdj/jVgc1nVC9Y/f6se80h/ATf7+tf71W35/sW37N2blvKNMRiW3wuvr+8eL7f3G6ZncnMvA
xLI43f7fFzv4zbMQ/plW/doir+npv73YkDqIhFJGxISV38M46W/L2d3vbywrIR8Iy9sf//z3IGd+
I1/qT6dJmy/j8y1wwmMux/f4502l6+BRY0DXKI2Idm9RXEnkxcDUZmho4gprvLkWg6TA49rVOiL/
wSYEznHg+KspQx6TbEaUxG1GUii3/R0bUvo+I4odotEmbzT2tLQXVvBNFdH0QpeUs6a350nUNA8V
Yh423VQXT4vRit2oA+z4jsy+8r5OT9rN4m8jZLeHtOWlptHzXPiLsTebbAplq8vvtjszkSGg8FLr
TiAoCIPFojfOgKcChbDdoePT87K3zTlez43XHt2+/GzNF83fIVPvFFZCH3C/j2l5F2R3sftCCqC4
rxZKz4VT6MOiurVHAOFHTbPgIyX2E0BZGFfX6Fh/I2tLfKpZ2w+DrOjFSWPvWzmbWbnxoErtbFp6
9kU6evcptIpDoL3+mOITvHqG+iME2DWSGfLjZMi1OaT+PqpAezV17m1bZeLeHqpmP5IJ+xZo272J
XMCgSNldQSe1xsGwLWZiuOTclxtmqc+DvCqgRsOyyfU3ns5OU48nWpSJrWtOxoOr4vMA7W4XYaz2
OvHdygiw9OMvZpqYLtopyjOpQ7xpLtywyk3uuEZa4KDMaWvWUXo/ZsELDfUx7gVqSYYCIpvMhxz5
mXqLKmonLrndERJbvTFb9wdtAR4HNS7Dvlc+GcIQlyCuGRZU/bQj7VqeJ7uu18JJ1eu4gOEdPQCI
DTad5zQRb1SjijsDtQ3Uk3TOmFjrXZQk+LP9OYCTUHbubi6b71Fal6txLgBTiYXCnLiIQqd1qo+h
ePGIpai1SNt7zxjsy+j0aEJB/7MOCHHQPTRYt8UcZQTeqv4y8X2FRjN0G3QikxGFgM4A6jF/8FU5
rCeti73MVLnTC2MaurL4PPqpf7FGOb5Mmh8c+Wzz1emWZ2Hm+mTihjjpsmuOIOz01hYGhMq8WnO1
SFZFw8DHH5nV1cyer53r9niEOWpvqSB03yGKNrsOn9EmbmvzQtXnFDp9sux01dhklrzoNq385sJI
JO2x4YKDAXg8vUHum/fCyofbqpRkhjR9ryTu5leT37JepkSpQ+FQfUJHkruP5l7u88SCkkGZ1G0b
TB7cLLqoXxDR53XWIjSUTEBpY7JjumFseRwCwyMUuKDGJ0lELFzxRKfdfLK13eC5DtrvPU3Lq9Gi
QscpeuvZxa10iAgkWViU/BLcam0dLLN1tirN3kbZmziSKR4u8sbEmJk+QHC09Mqsx+AHT89HkAJf
7JZpOMZjBe2j8zVjg7L75UglCryUu5jzyLozK7WdFu998eN0uBaoBeE8GhavSBpvC900p0Kq4DCK
zLxauphjLYuXbRbGbk9LRh/4GC/dbTkyOyq4Rh5NWdEaUREztxOtT0S2ihMYMsodML4+eenYnBzV
kpt1LBodfWO2qRG1DRJNNvDWqrb35Ti4H3FJB3vlMBSiNQ7Sr9XV1JmBBfft2n40EtsOVe6e7aW6
CEiwb1hIHghAvRm073EwyOwbSbs5CSgVH4xMPTL5nUNu+7eUkyRrXyK5IDPmK3ucHNpC9bDJcZas
BDL/poVRvzLA7PH9VHyCIDbORE19Ll+u/AQoOD8jGGIhK1z5WHY0hCBnq1MURfQvDiMBXzaic1sE
ZHXwsDB/nFl9qxpkx+yZZPHSz8Teu1Bvw1naW2Nwsc/uoarGG6+yPSwKcjvVzacL274Cojqe53jI
9vQfc5wsyQ8+2H223DoEnInXOofMGEMhgzoMgByvTLDwmyzRkG9aK9rqesTdnds4Crrx1cA3GJow
Y3CvM8+JqELLF3/dqvSOK+YK/9p1IANuXll2eRg8AXOIHut9sHSPrp/cghlhECG0HXZOVtwM+JLu
xiFRryZMqnCwjfeuWQjuKOHfDUwutq1XhomOvkEHPDT22O/b2Q6OoxvsPdc/Ig/3j3JJt1ackQAb
5UEyRsZ0ZJ5kwP+KZjXXYL29ZKPmptqq0ThCgf3pQDzFlp+FLSyS1TypDzNQdYgAZd2kSVMfXS9p
NrIQjLFaf/ne6ybd+B3vKaFQcrgoMcoT2dnIzJ50Y8Scu3AIYzfY8qhJfItrqrBdo7CfDDpjtmbO
8Lmfxq/Exa2HuSImIBTl+8U2xFviJf65q2MZGp6kfK1xT7pGqawiTVU6xiVkUi2OFVs5oV1gVGrJ
mjMEzMs0Y0iURcAZwbrnJUPLiEcy1AlzSrncWH6W3g55tiK831thRULkMC9jiYdcWd3W136+m7R7
DYPVMZVGeRX/DHSkn4Xl1PvcHUfahRzzphrz96qznR1KhTx43egcvLj9qeM83/pxQIJzgvD4yNCR
wBfeJxI+iTrhwjZ2XS87l4i7yjiJR+KhWYR7o4KhvrtK+ivVAzec/bh4EJQ+70Yyf8dh6aMLUFBv
2zRDfYChXJ1iK5oPjCvVeho7BuFtajybQENB0I8j/Ykpu12/JOQmzMRdngOVpNXK9+vuy6WWGrzs
3NibtmEei/Nq+cyuZbCS69WRJEBABNfoX9JlGO4AnxJNp7XuB3BpKPuATtQpNXN1KdKMtKuBCXTU
Z2nnDoESb48HwtzmudkczH6ut9KGw5TG6FyV+yMbXX6wbNmH3HRo03XAIwwdKOKI2MGq5YcPNCv3
vJCWi+h2SmexbzhkUS1g+7B2ffXeGQtHPZ++9OA02fPJkxMzb2PrNeaW9NHaqUUDuyk6ZslwaNJy
3wbpacADtm4WFm88qfEW9NZFENlO1OwcK13TZIcwDrzJ2eCDyM+VX7jbpit32TAdFyS9+1l78n6I
PLoQC+z7noKVYBqHiM55eJsrc5rvZuDCRKEtsLBOnV4duW9T1oG8nKoLmZQbX03LujPmUy+MdF3x
IO8G0b5a2XLRkmEwwBosq223mkdkohYPe9F/BNlsr41MGzubwgyrwphm5vvCcA/5vJQbqBybJgi+
x6B8AIrxEPOObOGgsAO3Q7CLMeoN2fjZGO99XUIYwIY/XWBOio2zUEgLwvVhnsWDH7Vbb+IniZWG
MHjqnmk8fia3mm/jQBehLzlxqerkz3m9S8pb5Bl61Bdw3Yrb5UwHyjrtkMR7EHGbUukfrWWPG2fs
SfoZTMAdGsxnx98oMmc0s5YFnY3R90oHL8I7zvaABczgsO9YaWiYBTxHj+9fgx9PV7glplVEeJsX
hkUmluyNlLBjW4ypvQ6iBdB5snOV9QRMem+lot4s3CVuo7j/AQrkNMU989e58IAXxy+961wrId6d
snqET/5Dt+onkVhoS+k+LrMGfHa7A3SJdTqbnY0jkvuIMvD1UhfUK5tevXU0B99BD+eZUfzGoujL
VfY2Hjx31cRDEnYjZ+ucD56uLeJTAZ81twF4V56TbZV+jZ3aQFi1mhda0bY6Tm6UUGyWYERlhaek
ooC7rJoCFF3zoqR9TKcNXkTazkTR308q3USWOvRXG45FX+etsajxlYaq/WJooj6fRu88aSpIKHyy
krPBm+xz0KkpcZynYd+2zVMtEju0CCqsChKOoOjTm1KU7REQhdiDk3HTNU9d8K1u6BTtCsP+mS+p
eMdace2sX8czzZGpyYeKWtqorloxwVjnU32T8Rhyt5hoK81J7JSx8qjlbGT7pam42ZJzgbjc8JSj
62ydRi7hbBIZapMSuHWLDbH3rE/+dsfcMC6FpiQFIL++RT/3n3vf03wzk3kjWxFxKFqYWhleu874
spvWZ4KZFUP3aqWMl2WAd8oaLNrj82qnSYadDNGCfVuC4tIEynv2qWu4jinqnU1zd9jXD7Mz8W2D
QIX4LKyWUDcNkyBEGGl86B52ceBvRj7CBaPP2R9r5nY4KV37poqSY80EgvL0Mjl2PoBlnb7NbV/d
pr2wscvqI0ALViYcIltsMSF+sRsMZOapczVekLaxLpxJyAqNiM4kxLZeXl1mObxnpva27rRcuiBi
w6Pb76BTRK0OzegwNP4dW4DNUDA69WNfhXnVTK8uXB6O0ONXScc6tx0FHolaIJxAHPRbYyThpTVH
/nbaVTGtBUn30Dd5uuUWSQ+qqiGPyeRbjuOmX65FCoXXRrfa7L1v3ZUtErGcXjlbXRgb2FSTxFvT
5crfK3fkNvDUtpuqJzcvXkozYykPvJ/aCh7RyR7YDTdlkrjMDiQ1A5D9W9uDJ8BzDjObEQiAkHkd
jaD0EzfAXT/yfdZBC6O4X+6LccxWssw/bAXbxI5ng4S4xwHC75PQTBb7u+DKj4S8oZ4wB/YmdmYZ
HcuMwZxhsYQpH/uREnXxyug8BHJkHXG9bjD24Xs3fBbWVL7YFvG4PBDHrILwnQeYkUbOaoEzHSBg
kexaWFSX2HjQswfJXohL7suQBYyyKSPGSJSLJOwj+Rbx9LHXePmF5O8c6sT+3tvDCwej26Ewozu5
LPc2phxRum922ribvOT0U0BA8P2IwK+dWrsYgLSbSX+VuyXncrgyzGkp9M7a6qUKFqCQcWxeHA9z
GwfefMeRs/6iu3Y+dtjr+CHSulCLnOGNEMOPIbV8nmKMAWpFtMw/zKWRfqto3bkI2Q072QCrBBwC
sCetZ/lRFou9az2KtrkNZfnRTgtA/It2XpcZprXwEuOUpFhpVCygPigij5Wjlt0cF8EBd1T9bA+8
Y1HR0aqC/xFHlik5YM7aurIv52Q9BYV4LYC/uFvMW9/itEcUIMLHMc20vYL/nucbrwGkrInvPuPf
ex9wNR5UWhVHvJgCKI1vbyhhpCvVgE5Dok8xkpDV2Uhc91AOvdzAf5b3eOEqnI+VeWDVS57g1Kdb
bnjGTbDM7LqSDCC0Rre76fHOpivfND7GKOvvKWks173bo3MW3PmyZbYwUwbTU9NdbXQqp/9AiAVW
Ai8pWHxGeom+9vqaGDx4GfUtL5TtrokUcKxb/HJcdW4RPVoiMihsYSwRenXZPIxtlb4PHW2M9tKK
vYjtlKesMx6qoFlOPleBtd1xp2/rUhDucsm2wK6kpiAyd37aGZu+SvKttGRKiW+9xPcBkIPd2HoZ
5REW8HIDJ0aHo/6zJYl4soYuOPJTpJE6llgU3U7zhy5Uwa00uMtwaBa2ccD+RRLW/owjzfDric/Y
nrYjQ+ZtM4z+Kcsm31wXeiTmb0iw7PEVntGLzLoFokOJMZlDY1VGnT7lifDevLkwL60i9QROKd9I
WpmOmQqw1hVWd8DdKNmPMiZbrp0+4274QAJP7ic5fwggFvi0pLFrgrg9iEjB3AwccsMxyxXpKff6
EbohDhFOfsyj1IATurgUnFA2iYlEFy2HqiqRSJar82tNCes2A0VKBfeTS6oMFhWDp2mg/XSQ2Kbc
MdgYUiyU4jT+XtR1vYvLwTwQWXPeymZYpyXlAVA7u5WhHE6VaGnGXdnFfUC7N10uhtkl+9Zwg+8V
4Ks9rHrjsx5APgHYGXZeG9dQtrCyPGdp4T1atGFABQ1YruSVdQ3l/2ExUZI08gxNAq26MyIMv2z3
xsYqfIj+ctJ3kzU2965dy1eWl5x+NZE84fCXcPyneFfZnfMQDYpFILcMlEsMGIclsXIaPbwb21Vw
5PupHJdNMUbjI2WhHOl8yzUCzlf2RNlQkhY3EG2dV8otrcvkNwV9G8rl+lVFqXlwy8a6na4DT5ha
c3aGVUiXXeoaKebbubpT5lQ9AMIp0AREPryNlWtk9I0J9W1k32IIyprwGANty9ZYhU0LjclRduh4
1HTkDj1yv9Twf2ls8N9tjHeN1f1jxX/1lX/gsf57wf/6G37X+x37N9KaTN7wjTiY7nz09N/1ftv5
DdmeETSXSclGd3VB/g2/7fFLtiWY7yL4Srwd/0fvF9ZvDHzhMpKoskBnAAD8i77/z/R+rCv8KX/S
+4nugUO5GpEd5oy+uP7637lp9MSxIYlsAT7YztwQKABX9amRMPQXuVdd7UOYlzvhI/C3g+EfBJxL
PTYJBlma4U9Nnshd6Zbvjbl4KxKTzOMq0a9pKj8EywSwg4EBKWwvWA2deV/yJuwLv8ofpcEYjV2H
FUu3lMOxA/ipgR3ebGU4UTe0ygEkbARpqKNftjsP5P5z5Bt6FS9g+iKPCDWW73UwJh68rRQUQJ4y
b++Tmp2OflV4H9ZwvakU99Tmjuzr9VvtdvcqSuONHjqu/QpxL19eBPfhDc1Z5tmyl2bTGLh9zdGP
Q1P2W79h3fFIdjtcCbtToXNmakGgthWf0Eo1Ckk9mX+M8bUCUJZPKp8C9urxYuNC59ZOZTIwZrkt
rZayIVU6ByceGEOiMe3xiHObc2y1aU2avq5dSPssYtGyq8RAwoqH05QNztVWEMcsyeWwoymR9Ebr
LAYZBpoRNN7sF8vHsGYu4/KUA2o8JUYdrbJ4oM05IIysHXiAtDydXZEMP/vB3/dYqB64ICIlEcKL
WflXrW+dUyQQkhX2GQbofOSkkXUrvn4cKjTZkPP/V1PbeIhZH+s1+DTkoricnpvM/RFkSXtCUKm2
Qdt6xwW/I304wXXTuC2p3lw7bmZvdWnUHJSp14zLloESRcGrUYwE/ZfKCXurvZscnV0MWb0DraeN
c0p4DJw8OCCQYeXpUrmeIhnsk2U4OHk0rIDo6JWukhHHQiZWqsrrddMncIWt9wAvUMgIZFNRhrOy
lmvlA2jOxYjpWlVpf5f6QftumfmCBNHk+3hsopNqRJ0in8bXvIjeceL+SKEzuwNOM8s4K8ra3LzZ
0EqnqKNztrAbz2OsMF9557gSR1UWr9RWrXjY+CzalabQMm0tRFWONC6SI+s3br6mXRXKRWlzg9ui
pLTSAuS9pwGnCU2Rl7fllAwODuwWEROQNFdcDkYv/ZQLagJlZR6xNVMjORntswYjnZOVi3i1dlic
yZjU0altmZGRNkBv4fqeDlQztSM/wRp/UeP6+w46EFAJ5XxPDUzwhmMDpFJDF7rmUG9dc8TXEjdc
rirb6M+WOTkc1Bu3oYYbG0hlSRUW5rQpGJ84Rp3RWYFNkdMN5WRp5Hj3ed+N4Oxj78eYzTdB0YcD
EZIqcapNmRvWhjOj3pgCVh63Zi9kfF88u5XFDLBS7bce0uZdUXMUIl82H8esTtaRZmskyDLtsmWQ
6WoYtEmfWT/d8VyfZWcPj4tSKO4V4J4w6NJvdtRxKkr7fZ8OR9pPnY1VzdHOhYUXQcYnZqCHXByH
yKrI34zoI8iKMZjnFQ119JPptD868kMSmzlp3Zh78jmcAWFQXtp26Hmc4O1spVuXwBZBocJPM+4T
u6PEV2Oa92ObAr4RclCbeM9ePL8tHX3p+DN2QEijg9IyzEqftkM/ePAqS6/TSBoUXYlyAwSTym9K
pXdA3NWZlq00zPwoODY0kZKEUZa4qeoItRxr3DpOBYGMOr6RNuuCMCsMkZ5xk8bBz1rPPIvcp3SS
vdOg5FwWDjczS8fFlKPYUyx8/XO1OBt+lDhro+ChpZJF4McYhltdeNU5FWW/j6eEo1tT3GAuNDZB
0DU3MRDEZ0tqUozouasJv8dqMurx2JKT5pbk1DvH6azzQvJzR4gUyPySuVmoi36QqwFG4SrOXWpw
HFLWepYdakVVgUltNfj3qPvoaAGAphsiadwWQfE2z8MhXpanjC1CtfI41WaYlt7aCq54V8nuNa9T
QiYp47NigtkGfGtFhuUTlu9qjug6DxKQxQwcUQzyyb9TQXIUAgCiZn5XQEKCCr/pbVQwYaVqU1uK
JiktAJQMb0Vi3Pb6dXQRUXOU2XS+dweaACpYZqscj9XqStGfgvwOSgKsu2ntGjhCWJfW8+D+gOR+
SK1PnfqXGR4tBIUemCSFZfG9jB3zNoBYdK6XnCkWwMWKyPTQb2Z0Ti4PVc5wZQyekBV/VMVE9Zop
nlE9qchsmIsgWWATLEd72s2i0SdtaU6y+qpxmPFPnjB/H2BhtDeiqZMbA20vtKcR905PR9KKN8h4
dYFDbVJyL7dWTg2F6vjOu+k6OWis01z2F0xyWCetblT7vM+Si93MqPe2jzElnjGMybHxHwh7qg9i
P9aL5ydsU00q+x0kEMZJEdV4lwn+C7p21FzQ7q1vfersp352PmPJTFZ1KTejzAFVOzDYdYKR44LD
LDzselvsDW9gYc7MMaA/y5j3TZk3T1RcBjezNOvbrktZLeJrIo54IppxXTQ8c9f/z7NxR4CToL3T
O6DHFrTa+bF3l6W44I1uPhSMS5hr6WMM5uCtQgnfVCDfUeFiXs68He7blr7ijrhn1hvLd+zHMmdl
wpE5xUNxjq0ueR9Z9beV4z9WEd6CyCckVyoGioSBVlzd8WfT/nRA/2i2EsonAxWv+MTKGVx4sN7B
l9CGldl4BS0g9YcmyXP8Q8J/iItB3uQB9865W7y9NpObyI/fisjuD1O9vJWi2OcTXRKqhVpJaE8A
csrMpzGduGgDydwPcwlYGAH8tSgqQQJhIV3dx83FGDXwR6r4osPCXZJOUDMIDZzx61q2BvUoI4Nk
M8aMVPbLWaEv78YlLnmj6ts0IJDXZwoq+jCMtG0FincvESuk33bfF1X+CkoS41LAMwR4kgsko7Lq
jbAPmeXan47APeqcwdVMDV4c0DrrdGo/wOfEZOjfZ72Mt21XEJYTXRxy4loOdk4p22CNxUtBT8Ja
9Gxceix8hnBEGjuSeLuAzGdiHjndtZdOGQ2PoDFQryouRo9GTufRM+GYjbTFI53h702sH3OGv4kp
t32v7/JOhVPsRcwxo+TAhyhWlktBhGUVZhib89OyZOJ1mGAYzcmMka1Kv/sNwQCmceWxK2N9B331
1psr49rR4mfrIuk/0yUab5bOMoiamFYOk5SOSjChd32rs1dkPPHsFLCzvbpIVjjeCVDUJvmwRFVP
AIXFOVC0XCTCbCCUygzdeyYbaI82V7ZAc7KM0R50NP1AjjBPjW9sncW1CKwRZkyj4rtygDvaGhU4
YBCUjTfUiG4ChGSPIjb7WqTo85BywX6Q03JgBvytwhTgDcxoXNMNO8+nf9ZFe/K/JdP0Oop61wrz
ZpQI6s6kdqYHVJaijpjKQzdeKdS5Oa70vojil5Rg5Ax6a6Wb4X4c0MvQoo4iCY7WbG78aIw29PDp
HemLB7/2wkzk2240wqb8bg5y05F2zcqZWaNDVLcw/Pehig5xfr2W+9Wz9oufdKFuoxSNu+RtLRF1
mfuM66UzLqWedg7OGiAMYVwpSH/VY4rjF6OVt64Xixu0/aBGVXxRiu6Bg5XTsRkGca6zwQwXLsUn
9MTqphsZRuek7NMkgpmV5pyXFNzgWMbdxWCAu4pN75Y4+JvRsf9OBWMu5tt8Wqx1fEtJvsdR+Fom
bbPqLFaxJSAQq5PqmFnVrlga/A4CuMOEUXjKD7JOwtLEfpvF1O6ROKaZtfedva4T664uYWOWss7u
piWGPTTeGKM4Oyqw3qxRV++kHG/UhPcwHSd7FwFY5jmiSzm3HPVQ0Kz+QQCQJo0sDeAKDF9ObDQh
qg/cARIxG6sdbDYGOd7OWTCHZJbLdbAIB6yMe+P4w/2UYxWp6tT6kEkOFHfI4y/qykiGTmb6WS7d
DT3hrF+SV0frV4oByufAqrejS7U2PQlWCVeY8SWbAmlg+tvXMqunm0I2P7zSqkP46z3uJXZSx0zo
wMkQjVvhgQKvOG9pBilmLbZj48jLTHwOx3fdiJOA9XRMyuorGjq5WebZvqBMPXc2DSNXzSYZus80
nftjMeROCOij3SUWoNY+VbhJfLBd/dilC/JWG4Hl9kWYz17xgb27O8G0TbYw1cPMScaQoyd1HFke
306d3I6y8JgjMancQy/dd6K6eED/H+cZf5Ff52jlzX0l4kesGt8wwl68FpQzYYVPETPmUgowlhHs
jbQ6sr3FKwMvGXYY7V58zXmB5Sg5IcfQJdoxhzEL06OMIz8T3hP7oCmXHW0HLH+p77xitjI3Bf73
j7Jx+rfWtTZOj5fFMTapZi7JgTWsmnkNWfulKHp7zQ1o747OPqeSuRzaYN+y/+xywUtNKY5eDX51
ckf1jE0GY4I/39MQ+gn0rAzNws92nq4/YGuuokF8+SL76EckyHpy5FOS2eZWCI7RXc1SFAX0heBc
W1lJMZ1Nj3KMJsvvMNDeRpEpV3bv7C3jQxeUgRt6K0bX2yd2fZwK406A/PzoJ0LtrZ3mB9/FfoRW
zX6i6CQSi872ySicJ4yMEWzt1scr1Z9ahqDQsBvaXIhVr3FKfx+S9uDg8DlhwExv3CWfwkAC60vL
wT+NdvtIf6wKRUSgvZL1uz9GwR4TgrfPgjLnlnN1BqcWa2uw3DlGgQ2hlKF260syS73h73N0kuaF
cSCmSETwPcJGhczGfe60KI9bFWf8cqOXK7Kc13OFfpuSRDMLDsuF++xj0HqWndVx/MIv1Hd59+qC
UT2jfzJX665zIMngsadet964yxKFro7pZExyLqeE/Lt1iV3zLqmZHjRWUkEL4MjR0zpFcHvUX8Fc
pPu5N1OG28l8LoT33EjIN46dF59RZbXMbT07bGDyfbWFQ6OsO5dbObnZZrYjOPhAoDdBNBQ4aJyI
NYcZXOWV2TeGVsFb7RTDhy2xYSEsfqWMHA6ZT5nOUmEJMVKuh1jT1TYufGOlY7Pao78z65jYdSrU
4yMFNNU2yp0spOMbD0RcIzJjBliLuR4j5s5G/cBHozddHtT0eScAqWdv0usBX/nKLLV8dAdcWKnn
xvfj/+buPJbjZrIs/EToyIRLYFsFlKcnRVIbhCy893j6+aDumJEojRj/LGfT3dEOLCDNvecek5TG
fWeouCH4bMoP3TDRSvVgqZSNmMCbVn9rDHV1SyPuXMqCtFXhduqMyJycYvy6mGZh9zOjLdnUU0sB
UpaLRzBj6BdLM+8yZcdHJ9bEIx728VWQkcqQExJzleixhzUIBma4JZxgxRL93mj58EJi8HDpJnc+
moLpxyyshzhDUGQ7362O/FFYkRVbZ+RkLSZzPPeFfqPjFrCxhnEy/Y6BDW8Q/3+vqpfxs6nqak8F
U2wKKbAUIM/5vo+WF0PkV+HY19ciw/4cjggLM1QEfpWd/FoHDfndMuH2x5omJ9IZD0e6+6nNHqYM
1X+qYSuS1+FD1hoZjCT0d54bBq9S00viB3BT8cjH1taWnj890nI/L8oZdLAFfJmCUV3jVG54ehq+
6rgWUW2rH1nh8ZWrqQ7nGc1oNoRn6q9Bn7WH0IYQYHQVr82MX80cUkEciM+BNZNswNs5U24ybTeX
+FNXZQ/Eib5qY3Nxg4CJnjXkXj1A+wrt+USUweKJVhlUooM0aanC5TTnjjoMKhHPTqoZLij3Ondj
FjAdMWIkSwkDYQf3TJzHZYvn48SU46obhHOwyz57NggqPhTQlHljcjk3rO1zQFjHTRqa032cRMaz
k4mbpq5w6m0rTCgJSJvWY1oARjKB9jWrCtpNFeiXUSwDi3CZry2VWrR0RXRXQi044dkebJgAGLA7
GM1SnSUm+6H7Bj6DQ4eclpOpRTriCa1BOTie7cTQ9qLW5c2cq2uHKpSQ7Z1hpDj4TFPwWBXld2aW
jhf0lAnbZFzJey4q0WYh0Lmfw9Uzoh8p1Vrt2OCsvPmBS29sJpVbHRnsFpOFyp9dSR+JhkGMsGjS
worh6HTOeEFYvVslsVswQYzN+c1CUW4ztNjWrhGzC6rpIWOocGmnQN/1WhAeF50gtYo25NVOWh8C
yXJoiqg55yPuGlS+t7Yg1TpSGYQI6FNLFYOeVKNztK2MunNSxlXA9PGsYzJ3BT1InLpunq4IEJ9v
SiIjXHpQfa9XXe4legjsaTaHXls6jF5KtbMCxQfOh0+oVL8GZKZkUUyBW0BvFPWrzAztULnQD4g4
ERBHJLBEiznTPhn6esu8Fb6iGX2cGHLqwaMmSadcTuFYegPUz5areJF3EE3XiA441UziNgU8oL0h
nZJCr74jeAFAurup7eJKLNXN6FIIzwL6Ha4U3BC4uNYaCYZ21ft23n9gSdM6RtZdPmDLiqfLC33Z
yR2pwdf84XqGXCXLLKKCaDzEwQ8F/NU1xiD8Ct/Tw+/b3hWRSTLk0uibkSP8WQr31A3mvUDgiCgl
/R5FVH7A7cWHHEOZjSmK2rMX6LW1MX2WRRLsgjG9L4IQSkgWjM82nMHrTq9FtsVgX22GPPRsGZEE
rbyxMu+JddigKyu15Cw03qSbud9rvdyBjUCZWgho722igqP2jK1mQ1tfDdd2J20Pw878ZDRrwL11
caKm3LhJjyKnnx/mRSIBDOcXs8Hlhc7iu2zaXYll/D6uVHbJINZG2ujsUQNUhzgp6vNUFZo/VNFp
xhzwam7z8UDwL4dKHxbn1FWvyh6DrzoAJ5L7JwzJ68fQxk6NG9SQ5zFvP9Oay02WgBO0KZNoZuNy
V+OUzpDfYjo7xOZtE7j8x9Cco8ozNKtAV9qLtAG3TaovtMEaLBzVxTcwIThzmlka7RVkrHLX4saF
PZBKFUBc2ksSTqshyj/bTpG2W1IMS/gNZW/oyB1CrFCSeVErFj2E0zYeIHkHhqXRFYyBBWe7zqqv
NoPLa2JatPQUOAns5gCL61c5GG2FKkuWXya3gStT6038uSOz4UR0FYwUTUYzuLVOT4/5yYfZmokK
WqaPXQjjgLXyDMUZzgRNRnRyNOPeKvEJSfvowpkB1obHAm67hftQqDpkyGqIfQrPlM3auddh2OYP
UDij85LHjHM114p8soyEB3GzByY2GdwUaUJOXDmrW1fS5jkijM6i6rBvthMkEYYkzTFxQgxgzLt+
0c4YJ34kTTMDUUHGhDAOypnaz+prZ7KXGKuDhc3feqakz9ALkZIRDwa/mWLc6Au1qzrI0DaigL07
60x8FmKUl4YDzY0qIh2qMNqLdvyIW/ddJ4fkCMOs9HFNCO9djeETw62NpXEOkVaUPgUBk330JGoX
MCDTqcA4XkdIAlbro5c8NamZnYaUTk+GEnZsMni4MqAYC7JkP+mMOLIchDvpAshNSX0vaxvMLbqT
k3C/4G83fWpnLbmGRhPDoF8gjqLdh5xQsOV06DfOZsD95y7v59vcghiVGGuxktrXc9eMPgaO7OKx
zEZqOX1vxEt0xHPmif7miUWqbxv0qaUhXrH28ZUTPvbOcmwKl1Tq0fgO6IX3kIaPuSdqdhA0PCgI
yNU5bKzm0ZkndTSE+BqOxGNlJKVC4jQSMrljfhW2B5tJVdfJZH0zF67jWuuNm4bpDlxlPH8qAQC9
xtXAp2NF9461fAR1X8NdINkGRtp7JeXIptU1pDJ9xLQmldahb0qvtCFNROZib/u4vG+07hi0AWMi
fL9JuocUEQ/54Feo/v18UQk8awLoUPE5NkZUUAbzIO939hCGr6Dg6daZmhQul7JfsPe3OWNE8L1P
M41bPNdeREMw6UbnPp83UsXFfVr32QsTNzIJKGhpkYsryPHflwpVSqZ9gYwEEwQyy6vIko9A8z3u
UsVXh9XNvb7Ryc4mLAjj1ZjBSQqfEEUPfXS31C4hSeWji/knaDe1Txk7X7n/Mj/GNjqXi585QXGV
GNZ8Bn2f/Ea0zYNpp/rV+gU7FUZbq4HUDmnsXggRs9oWE6oTsOSIN9cm1JCVaMhVN06w3OQIYvZV
2+JJMNixv4TDsbWRnJQI4fGJe7Kn4oTUYZNp6SFE04WTRtFc6rz5gAtw76e8Z6rlpN4ZbsBEttZu
lVnmOnvBzG904mTpsuODlcNICk1j3iyNM36kIL/r8EG5jut8+aAE4zfOycAzR6u8L3IsHqc0NVfk
PMEVMIouDBmj+3pOmi1ZXM4d2rn+0kIc8mCoHuqydHETQWGTxThfbIqlyh5bCkUvrwMCtXJXOzqd
mzx0UHF2LDsI10YyE+SCKGwN28GbrydEWIx2eg4hnXsUtl+4LPV9nWAUqDeMMTdOBfrhkkzR1fGD
4Wj22cgJF7ab9FJFJKyNVUQ9mxHKvqzgm474yq6/6bI7ymzhrs/j6qmJnKtOtIbnwF6brM7TMYJC
C7UxLP0THmyG30yOlyehvNZDUX4prN7a9MrItiEZYF6haAW7SpRH1iJ8ZTu2zkgFGg+3sI2Zh/cB
f/gpbN3tTI4Va5LAJk8wNaa7LMwzQWh4ocGuAaN57mrohplYyUVGd1VOmnmqMSI/VOWMB01XPNIV
tltzRAqAESw0tfK2kNChnJjpQOi2FnS8kgS7mWEVJE6W6sQNZwRAu3nv0yEVETdMQIukTV/sXo+h
gBVdcGeXuLFUWiH2DZBvamtfse2Cksz/GzNN5EkkGLpXetHUCzA61CwD24Urs2aCS5Tyh67vv0Gl
JN63oEVvM1qCsnyBuT1z6wPEQnFvbyPsOKYmOrnB6CPF94cWRlsOYgy5VX+so3xbdMm5rkkjpogf
l7twSexr7vzSX/TG2MKdJclvvNSthFcvOU6DBnpul4eQ2mESKptVlnaMIxptjf402mM3ZPRm/R3C
vfQUt+UlHurrsLbjq5ioG+ahML43VQ3oMY6rr7wyn4g2iw8oO5KboC4wiG6QLm60tAEULUj26SYg
ZZf2aIpnvFPqfcgGPfKGbpzRlFvlYB42CGMbr55uMODzjcmM5jDiTbGXaJq+zklHNz2F3X3qLhU1
62Bho1tObGE96HyrwLt4M0o4qPGiPlrggWfZ4phBGMyuhbEFvewMrm1so5jiwykb88Epo4S59VQd
zK4kyDQsirMT9cl1HcuOAqlNt4uG+3U+oxUQNdBvJ5fwUOXyFmvD5tzPXFeRNRGUHZM9tSlb4Xiq
MLvPlkxNkrHw6FlPujTIyPFWPfMKm3FjXuj5kayrxsdnBsGRak4SAvW+iMAnU+e1rTrIfRNikB62
cpcGvY+UQ9ukpMRdjUvG8R8dwqj52uqKNzJvu6neJ0j1FLaAiH7A17aRPj8aNVs8ZtorbSin1QsJ
TtAJ0GGsagQn07eVfMkq4GSnftAsQJSYrCBDa+nPAH87ewF4T3ajDrha6/uOcC57kNfd5IyoKklQ
IC/vme16GkX3sDg9jPtKJ3HRBk8bkKANXk62UsI+wm/Nr/RuP41i3f7MgrPIL7oU8+PcAEjgGmtX
XeACp7PO9WMFCzLW5GeVyK3OTkkcZoMhVhTNSv6Wll9L8NKFvzzq6v0yxqtoANGLcaQbAF7QThGR
KYyfc6B95oNBtpfUmcelNOWNnvewq3typp5KNaWbXoPQm2Wl2IKT3g40y/s0zabrqAt8faz6Q2Ix
HAJV4h0SBbqM2j4qp+I21OJuK3uH48p0ohu9r0nNdKHhw7ohGLHrxcEOgKJSUMUrOeof1RqOoJUy
PbI3zPQSh1hIGtAYtjCIgyMekRT+JZeZaNvPEz7se47Gm6WIdU9jJsq1bcJKZ25SxVH2wm0BR6Ao
ly2NDMKLJn2F3gnHvI4yPxPV4qlWfHMIW7qJVaVv4wnOrV7Fs2fKPgSxVvbzkvds4IyxHlA6Ldfe
LqtNkyhacOPVoEOBw7h39Qb6M8fdmqBgjGgRIAOiANUh7SeTb5XyEKjawwCa1+HEX2lb0HOVuBbM
7gHXoJOsSLxw0mkhe6xHVdqS5AFSGaQbA1jsxZ3l0Yixlxxg9ZY9DZRDbGS2Krea9LZEHwOx4dtc
u7vITLfjYEcctfGC+YJxpWAnOwH1UNtGD/BPrL2Od/BCST1c2ba5swTAfqnfK6nJuzU1jebGuU8z
50UzcUjLJkDZgNgOSzKtSSwq1iZ2b/kS2k1Fn/BqyJZGG5NPZ9+bBVwbZND69Qjesw5hmMn3noLr
VX036OqYIOYToqFBoAefZxMPWrHtrQjgf8Ircp3/PjEIP7chM3xdcq0lxtz7ESKji6tlDwST5uc+
QE2EmzKtEn6cLN1Yo4iBoWxk55AOv0yCrUjsW3uKb1Rc3y+ErFTasJ/acO809m1sqns9zo3NAua3
FUOL5A4+fKgT/xd2g+3LxM0ZsEXLuTAJPEaqRWs8WZH4rqSD0xE25WiESgINhYwMF4WykzwVkrts
PyDDTHbMoXv3OncAvZfauBbM+cCo1V25kvXndpdXsIcTya2HlD70x8RaSp8K1E02kSXAoBXmSdhw
6m60dwZ2pIcj4GI/us1ceGXURsdmCMXTFE8JYr+MYAPcJhO2s1UGzr2Vpez0VRdjdUt5lzp5eKKQ
hHTmGiuGJTiXBinDb5EKIOoFDjmqxB/iI36kJ828oTZzX624poRisC1nCiLNHK6tVmWoaOWNKhFf
QsLB/1ITXukGKOrs9Yg1OqxV9fCoorC5gsZs+Cp2cfZok2dYcZGX2d0zxDE6AqOH/Uvm5N0MFx4p
HgiSKnxoXd9EW3vLqMcbU3Nm38BuY5MvBsodfFp9x040aNeV2OfSepzL6FZwDE3deJew4LAPbU5V
Vl6LSb8hp/tpxT93rZLlcY1G2xpEmu7QowUbt+8YcZWx+zRPE067k3bdpDqHAjJQr2eQx/y8uYdg
xjRzwRdKMeXKwp0ZLjdOGm4Xe50MD8R9l9K4l9qMx06poNpkj2kBW0FYKJm0YGFIrNA1aFaw0Y0a
iIuOveEOBzDL61a7rtou2muR22ubkMXiReX8OdcIva/wFtrWFvGmRgSylnT1ZVDUq0VNdGAIJxcD
2bm8p560z6oXPbdPoV2IeLX2mf5jSw3hrjJrfVeSArzt3emhmGneOlHvYwJmYF8LfJCwxdsMOkB9
pYWMwAfTZUuNEJ4klsmKdEgvWwx9N8er4k7V56oqtX2Tlt2FN6I2sZHlr2GPulERznlBSNLhTzC+
VLYxHhJTVFuMJcmWDEmK7pdm2TOsQ2XT1t8GZgmbogpHH5uX+FYb8Di2OJ99xu8+wpovedFT00Wh
B1e9PWiDO6LQXitXk6oMfCa4uGL8yNy1PcDm5PpUmuFpxuB6RSHCw7jYQPPLGN724LHEk0rLS3vG
LXgoiGtodA3pN9X02FK1nHjWU2zElregYLlJZ6fkOi3q4BZRZeNbCedDozdIJNWQPlLp40IBdEyM
NHkrTRQ3d3VJWu9cUQrRfZifsRUez6QALlcuwo4Fh4gs9l0nsI6mXVEauX22T2TfM/nPkzsjs/Qz
7dB4VcHPRHQGvcVmdK46z7FrzDPCeb7LsYH/OuZWRfucBM4jsuRbysgF9U43pCUFY8eMFPGDVr0g
A8QmP4XXlnnZTGoj+m6LaQUjUE/jr/eGBrOw2WiK72jQo/pjFTiztkVLZX3X0flzqMHk2kTuDKO1
skw4vFE0yTNahZL6qGqvMMoeoM3PK+kjY5E6mxiZyW2q43JR6difb9DMUoyVU4ghT1hHFQ44rg2P
1tBjChkCWleJeWLDWm1qvzIqtWM/N17vLl8qa+721hJhnJorKBs4HWf3ZpS0BwuvzH5xbvUCBSRO
yY9xv7h3vS1bD8qrOJsN4zHfjAm1PaYmGny6SeggKI0az02nc2Doj9g9ZzfRSDmE8OsyYjV2Jwe9
3yVZ/6mszRtyvY1NQj7pNnf0+pSnuXaYAqbUeUmQsB6CmhFdhaMyGGJXLvIK08FjqJXlJnDkrZFM
82EoS98o1E3hAL2r4SWipg3c3jfcadd22D7wdeKk/lS64XPSMMGOotYDCLgEtnuc+swXOrAetaFf
4Z9OYPCgpasYpyQAwDbCUx32w1ZNiJoGAKLz0oa1h0zH3FMFofzNRuOMtzDPhLu7zoyGj3o776pS
BAv6LYUAHbWRHVICuYwATwMK9vs6Yv65KaNAfmpV0kNrqILhw5Jo6mok9vcTIY30R4grba8h3NZv
DIGshOI2gjHSBBdJrvoLBdid4dQ9CPAUOgctbId9SueySUiQ5mbrk282ahIfgPsev1cCCqz5JtLF
t9LC+bnSjggPLyIpdyzS6xrTGbzQIfGZCCabh6CwPmOWxxVdmPSNjWuYu8gJtN2UaNWTvaZBbmBv
X6dJ3G71Om0g6ebJPsktvxomLm3o9TZZts6UOZ+yRjEYMDrCoRqcOz81WpO/TsTebfBwNPEE1AeT
Ji87GmjWfF0vpltivomaxdHXcwEgL/YI8ryhuQ9fo2VdpVlpf0hHUsrSqciOUUrkGPlk1MPciWrs
bvJI6E95mlHYRzFcn7qPsCV1TYYLWBcYmqa/grLeC2ZBJ5WxPWgQtK95/yNqKC5dnDRYJmmJ0FOv
nOQwWYWLGtlYXqJYB/ZgZPwNAkV5ZWL78hjDlmUsoWnHQq95H5X8NFj6l8ql+nXiIrnRg+K1z3rz
inZlfhYk5xwgTzd3SNxbFIc2s316hGNf1fWNEJV5C69eP+t2klxaXu4NpzKzC7yBALD5kmlTjEeV
pOnnrnHhAkPMQOSU8A0A+Yy56S+FvkTXuTYj+ssbb7bDxG8a6R7KzhXPyaQ+J9HQnYcRuNkm4/c4
8cKvEwuDE2sy78izTsdDWmfGx7BoJ6zxy+iB/bplSlrQWdriCC/6kubj98IajwvGEOdZrDY+1pDM
h6yvmsG3zOnbWEAAi7O5AGSad2XQN57Vz181NXR+G1flHYp/yPxpF3NjyexODTPQoiAuMigzF8Aa
u8kH7P6xModzgF1z2Xq6Sp9halofOzNNZw9Zr9d2Tv9VccDVKPNJSXdKthcYPyAV4R3ItZWuX1cj
has0ks9liDK4GXGJsKP2W0s4ZHcAgMp3pdarBzowpMF2OOzKhLcTx9XHZGDEOGINgmmzI7wqn59K
jSBPbJisrWtZR11zymvwIPMMxsZxvO79OVleVQQfk+Gx24K0FA8Ki59k0xJMd2hH+2PUu+4lX6cc
zoS4j/h6c7OEyAWWgY9aYG2zUSrk/I6Hb6VtzNtBzz+AnIIBL4XQd0a3CqT6GeIIjuaxVxjashtb
Ad8+jzJ16EoL+GUy2sKHLJYfkG1bzNMlwym1qFd6DybGnX2URn/uah2aFUYN/cEWVnCWaW3uVael
x5hGFvRDBkcCW5NtL/HOwYAU/xXlXOPL5oBPYP+ajmrfFo7aVgJYx0rTdINppHMbLB0Z7x3CNXbE
wgRqCR4Jdgq+FIjOTk4Eq5JyAen24qDzUnCuBQXXJyiAECF1oF4FqE7dJ4khgy7lW03ELRjK5wEv
ZzzhXMi8Iygj57YIP4KZUBhhrvCQM7zfhlroblvbbu8z5H6uYZTbIp6uShV9iZeK1Ju0SC4MQ92t
TEfDx98XYS14CNlIqrEPTjwsfgUrYjtM6RcrGz9UMX1wj9a3Hev+2FrudOg0s/fJ9pK7sp0fbenM
H6ZIu4GADR6t3Kc+1otNUorXwUXvG1AbbGOxcodrFwPs4rrIzAfXxXZjVC0BD2nebgfkP0Dr1pNN
EbEvikD4Q13e61zTd2ObtnvMDwJfRgj2Dc0uBd5aOWZ26F6e9KK6g21gbRMQREiz6wR2Bo0VyewS
RpleM0EgdjUzH+sfi4PsgnsD0sYmxoPZLyMqNV0HgXJJO6HNdMhUQOs6YiAltpqgfY0b23N7Q22I
g+iOUDhjYt9rjh17cT6gwTK5y2rgvFKrDzUmFaSl4MQAux0FCQmwB6tJrEvUsSaRqlp8Nrfr6SUb
o/gCfUYd4tR8DXMy7YcyvRJaLK77XpPbqMa+e8j0eZ9z9+xcgbiitKhoYIXQlnc95w0M3MmoSSFG
8sgqpce1W7GJElndjnpt3OBUtJL1Zkb3GjkEH2CNj4dmqKYLpRexxpP2ZRmiFRuSxpZFfVO1NbXO
nOTgSmutFebT3l2M8WK3yXz9Q7b2/1qap3Cl/d+lebsYKXrx9Wdp3vo/+I80T/4L9yTmDijsSCHA
qeS/pXniX7imG4yzpIKY5Kz+lv+R5inxLypz4ULfxJHPVmsA5H+s+CwXqZ/luoReitXIz5D/RJr3
1nIabTWYn43FMsb1rNnVE/knXZ5hkIXmFgxQwTTQJliZM546argntzS6408v5Q+2f281gJAf8PrD
IR7fP96DXD0Bf3pWYoVZ2nUxCn7lmJ97bNzsTZbbpocLgCLVRSPsdVkUIKlVZOk7MXt/fLht2xav
WdoEa/76cGGGjKdDGfm1qcXnQkshF7u14eFuWSJK5tEdbKKTDZ/9nRiK34IQfvxuR+mK0CmQOOuN
w/E09jR9ZKL6vcjyh7mZtX1SVuP1RKmHOQMnHxUPGYubMFX6EYoOvVgP2PXe3/HWAPnH3+EKXCF1
3gJ/0K+vQCobMDBTKIHbOP6QmWVE4I3VHViJyy5Y6vJ7Dt640gVxogP7Y4JJ2MTF5oB9x4v5x6f+
ydlV8KcoyeInjJxV9+8App+WQhctqk6qMvZrbBnaXRytVwQ6RLBhLcpvtbHFz37G/Q6uLHOoo0Ve
COFSDW3f6hTQXOwIFoFXhcQJvfea3kYqrH+b45rEXnGFscne2IBPLsDjbM+JXztjfG8iKFrpgvPW
buDrQipq91lLuImRNcWurdH91WHZ/vuM/ItDJt/i7QtaXXQ5ASi0OB9+/VYOpvtRAOPCjxiG3dRx
Za4ePgw5ezhVKiPdcLYwx2TOzcwwxfmL8scuBkRkmeP9fdv+fkQozOSxfiZ6i1VjchT9vG0xD+5d
tJWpX+CS8rXJzJTWCMFNFzbB/u+PeuvAvr76nx71NtmhCrDIri06OV3UpE3NSutPuJMFH618nm/7
jBDzvz9w3fVvXvP6djmdbUyGAVl//W34siQaceKJb0TYCcBPK86miXb2709ZN/hvT7F1EioNbE8R
QP/6FKQzuiYgxfr1CGbUpUbFOUdFAPUW7aJjfVKpqd75ar+FCfAuSXxc3fPXU0cab1ZQos1aPIVT
AuMry3d9ns63CbNLP8+07qNJl4imdCpQ+wqXlhBC3HYkYZgko1jdBKSIH2SX2Nj3IZV5QsvH8Ofv
L+X3ZcXmx6VCQDomFfGHYvynI4Azioyinqzrtuz0fVFXjjehNt0b1D/vPOr3ZUU8EWbU5HDyT8J+
c8mVHHKYbpjrV4Z1rlUxKdv8YY9hjdPzQudx889/mom9viEI/yQ0ZP3pP/20fCqX1gJzByvroh1n
v7UPejEd7Qrh0z9/lGUZJr+Nu5Va4ddH9SkWnloZZr4D+Z6hDVInI4my3TROavv3R/2Wiic4rrk4
MAOXhiExB/j1WanZqpgABnZn6q7SJFObTyXUYWvjZoEDD5Rg0w1JQsa1LJv5QtFKp9C4dLxEcatj
3JvubY3a6yVr9covqUxtH4L2e/F9v+821r0gOgqOPUbG1ptrTo06bktBkPpBJcvd2GGyx9ANnz5l
wsuwO7HDjXF85+X8aTXbgpdD4JHgs785JBeEtpKk59RnXg+AwUm5+hnNKromMEz7/Pcv8c7DnDdb
u3b0RQrRp37kduY5doa7LMrsg7bADP0/PAlYmIVFPgO+Er9+cgdoVQb8gx9OaellOAxgzzzMO7Ou
q3ce9YcDi+/207PevELkXqjpHaD6lESDE6J6hCtGyDkUCuk7RoL+vIY1uJ2dXnuurABIDJlY3m8U
hs0ngdDlTpuKwCvHvrpYI+Sov7+LP50iWHxxQdkOUbJvo6QGFTszTRO6YupYaH8T5EaMyh76yC2f
xxGg6+/P+y1dbd1vmHJYhmJ3O/gz/PryS/iK9lJI1ApWrT53whXf5mEdJ+MQB0Q0tu740g1RcVuM
lnPndGY/HSMZgxBkbroAOeoBMqxhscXGjk2rfeeG+dP7WJMB1n0Du+ltPPYY4ruBV3xOO9qNcGlH
TWNMWGsfOGTTc4E48R9fow6lqyKIghciSNf49X30I2qLEQq1D6eJThUJhL6PV4ysU/yrDqsmjAmJ
Q7r7+3dY192vt7dDh2/o0pT8TPk2+AZRuMTkuUMezqLb4LaLMxcsy50gSfvGkjHaBF1mW4Rva8Kt
ku8sgz9sdh5P2/DjSDPfBjgjgK7zNi/RUjvQoEgrbTww2HSbGbDO/v5L//QoHW93y5AUKdwov75g
2AQOcpqRK1mVmteWQ3tOOrjYeTXidfn3Z/3hlJak+3CNGLrpWO6bj6mw1yx7G/Kni6IMT23p4Cpn
MiqjW/BkHEx7iM7vZer+4QdaNLmKrEJhcgO/eeiA82mAvDH0o6aP7ttArbkHy3zuU9Hs/v771pPx
zaqxpcW7dBVxffaPNJqfaoDUsUJ4J5yXQZ8Yx0maI/oizFGtCDpHRnvjxVOXH5co/f7PH2ytD6Te
0V39bdI7y3UMOM81ZDTh9JJJWB5FpEdYJEQWkvde9xPHSZ/Wqve91ukPJwIVgiBrj5PLNMWb15uZ
ZoMyDQETXljRTVaH31Ht2Lt+Bt+F4Df6f/+lf3ocTwO/4DSghF/73Z9e8VD09ViPElEy/627UM7q
OV2W6kMdFdl93evz5//D88hSEOQZcA287U5qQHdD10ZybqeuvRRcVhi8UVWGw4KHT9690wP+voJc
vqNjCB62fs/15//08xJlhUPUDzgPMiFYu97u1KVt5i8ZY3ktam4J930oIiaTf/+Za37Lm6XLgxWo
tgsnkuTQNzjNaihL4ImI/Ba64uDZWd7fpFNl452fTO5daYDh+1PIrsZgGPLvNsXoNj1Xyp4Y1VD6
EYosIiSQU4h3dCSarxm8VLSCRuJ+ULhw3ERlXhcbCQsWQncDuI+aimRUmLqWuJ1HFy62KfEk9uLQ
EB9JiEowaIxmx5eVG5rvnER/KDwIqbSFwRFr6cpw37zoxuwteEsjYESH+iSrpsqXuK142QRhInUk
cOyCc3EhBBSWOTH49xiraKWZ7fSMbAQtzedzpEkbsobWvHMmy99RG/421rilc/VwYr7563Q4svHo
ktWH1Z+Oid2i35criyLVoa5DE8INi+nZpstcc6uPY79HgwhYnNruOwja74enawPdASDZKLD0tw1l
bkhU9xi6+Ta5A9uQ9L0tg2pc/YfKfOfO+9MnoV8G+OQnk8L3ttZq3S5DJyFDv50Hrd1ISAWngWk+
KrDYkhsXRfWT1aJn2NR1OHzRtMjoNiMRmJ4NOn+Cdw1HFTLAblCW2iUhhMN3Vs3v9xdYLsCpMm3T
oo19s0kGeOERNLXIzxI+C1zg1MPet7lUuC74iNwg9ebNe7XAHx+6vhXKZAVy9uahIbi+MMcAm2es
m7EmwkTjkAoXATvT5vRldNiMS67e+/Lruf3rXbbi1v/z2Dfnuq2JEdVqyiGXYEWbOQbONk0x7/5+
7vzpxxmmpLaT3Jg0ab+edyFh3fA5OHbgfNhHa0kJwEvHwXdQqm2JrLT8aeKk+PtD/3DWsZoZnilF
l8Mo99eHaqJUYwJLzA/wK/T0OcRPLCHhGQboch9GY7xvoUr4o3L7d37uHzBQMonBnQgWZQRgEKnz
y/meMRRuEKVzzOLFmm1CctAxd8iaazvrujs+6PCsmjE6WZwvR5Tm+bHMrPIypoV2QmuuX6ksj7//
/XX8Aat2uWqECQtPJzL37Z0qbZrLBnN+LNnNyreyIfMJIK0RWalxh0ow9WklmjsyRvN9R2aU34PE
eu/8EX868kx8BznuuP+Aqn99M72cwoFccd6MXbe7gb56l+PGeXGbCMcNTZ/OUAcn8V+cnVlv3Diz
hn+RAK2UdNutXuw4cSaTzXMjJJmM9n3Xrz8PfYAPliy04NwMBjAQNimyWKx6l2OgpfFPuKFIgs8+
zBycx42dS3gr6JlchfwWDdsje5Vj0LOr+qquqZkH0XTV+m44A0H56gSwWm/P+vUzg5VnRzzXIQ1u
o+WkeddlxoSW54nCuyVlHsynnrrZpXSnBl0VJQG606GjoKHD8sHvR/3p9vhbJ8GkrQT2kwnrzzaA
L9INDVCeCFPSjdSk1jdV/m8jz7vPYz10V7sM4ztdICE71HXw4/bAW9HF0lWaI7bjaDx0lhMHTz/a
w8wSA5we6AG76Tsbxs/OppLLt45hNNscIjZtONgey1FEQT/K0ZD4gbOsniI1B2/VgAxzCzv4DGQt
2zGe3opmOE6TBgt2Djf4cjwFHR4oY4w3R/p0b821Ci/Wr1BGKCsXk7rYATGaxeme7fbWhhWsogF4
AajyejWBABaCF06Min9r0Yie1EcxRP+hwPUH+angTjAd3opMEonQRfwKFdt3AhL8EzoRg+fMviAj
Rcjc6+n3fIO/bx91BNv+arJ697BszlKmx1Q+DfzDVhdhBGMlsRGDPDlxnnnwCQDMFnV4NbCM3okA
WxsH8aP/DbW6/PI8hXjWIY6sOKifOQLEQW+A+QUf1J4bmmo7G3Vr4wiaKvi7k1/gdL1cVkoqSuRq
WEnD5sRVZnac99D7jSNOy+0xStDvyqZ0uNw+g1vryVB0QEg02TqriFslSU6fCT2BoqkmLzAc49wU
NqJ2PRfA7aG2jjvhlFiK3yqAz9V6Jl2cuCRJKKdTUDvrAb1H+LHxzija1jLajqwCY+ZLuW61O5M2
qVr8ZeKTnUU1rhO1f6YlTZtMtUf1XTwo0xOwHqSozEI7u1XZ/tdWMySNpqqupHv4WfQl7hGKRgdK
9yPPNLLhhBpGuRN2N38n6wDeR9eoVq92sj1nSdKmVYwnoxphOJZbXllbkPdUECV9WaC9kwnj79vf
YCPW0+7XsdWktMURWhWQIdlCeatr/L/x2HzQ9e6btPj6OvmIcygTm1tRUky/6zx/+2xpP9P/Nw3Q
C89+oy/ftAqELAxvyHn0KO/QAIWXYo51dHVhbXuaaUcXdS7GnUG3nlAUYZBHpqWrC02X3+DF1dYY
hQVji9dE2Tv1JSzBUHq9HdpHyqsY1qY4NcyamQG5bfsPGGOg/jNXUUxb2of5e3vpN04av8VyDaqm
RK/1ywZFSIQVA9zRcxGoZxOl0Ee7R+LcMDAovT2U3OKrK4/ek0kJGfq3CsZ7OW2SSt1FaCbA/iPR
zPsMZZEnIxOZdqron1zyIEx+x4bdoEXquhl8prq+u/0LNjY3fX5ejQA/6L2ZcjFeLPxolgHwoyI8
0VIy3+VdYdwNoovuQLX9VymWgUpPv5dXb8Rrql5Mm9wau/g12kIbef7GIb5WkRYlFyz+emyTOufO
VgUahWUSfr09x42z5HLPqw79VtmrXx/g0fQR6s8ZD1zCKSii/CxaDbFUr/nVleb4kMxqvnNHbGwi
bgcOEGUvAYBitaFdCyrHmNMq4fqdjhVU50uKjtnZGK3kr9vTe7WcvE2QFbfoXFtgR9dDoWxVzLzS
AVc/o/9GtbmoBTEyNxEuUCB77Ezt9WFlq3IVaaSCrmkw5HLPoJOsI1CdKF5ods0dtQbr5CsuWlyl
mlR/R4k23bWS/BKIXjsnXV58RmkkO1VZlu6cn42p06DWcaGn7UMzcZX7NwMip2pLFapQ5/Jo4vp7
qtLzQDMKgtH59jK/uhXlrNGnxYZZlnqc1UmJK6JWoDIWfiHoDWsimwS6Efge7cSf7YFAcciBDGdd
ToKQWwPvRPHcIezc+Vrvgm7XpuPt6by+fnnBsEHZmi74CoqIy69YqBoaYnRhAWrX5QXFtBJCv6k/
hH0ANayhJ6skortz8yn4CvCrfTTD0XzK4PGcQffrZ2zBx4OJLSzshgwP5AS15d99j0bq7R/66vTK
30nSQ2Ob3o6+jlBuMILQLSPF8yPECXT8wn426BB8g/bhxsfSquunYsrhh9W4ON8e+tUhlkMbKr1E
4jMPoNVGtzJIl8CIaVhiRnOtR1d8GVvNvOuUpPl8e6iNjw5UkKwLC3eHjp3c6S/j8OwmYjAV2Rud
gvsuRcUeen/09e2j0J967s5hObCGuaA+WoCdidlavl6gyl9177oS47U3j0LbiJaKjtMUO0veei/m
Apg5nhV78j2lq8R14sEDB91Kd26ujRWDuUcdihc5xL11CSJywcI4NqqhbtA617xSYswC83rnbbGx
BXg+8fZ1eXkzndUNrXTA8C3Ryi5UhNVN2BrnHnK4V5fg8W8v26uhKHADPpR9Cwt8grMaCuifk1Hv
sZBcG+vTaBrRtyScEauLs+DX7aFenSlB/YjzpFIXNWiCrYYazFKlpDUwVB1r97UGgrtOrPCaEvLR
4G3Cx8m3PmdDq3u3B96YIxbGPGJ4ynOozdW1WLdd0sa4tXhDgs9miriUZ5adc4pn3dnZHxtDCVIq
i5c9J4v8fbkLS3wgnaDRIJGoI9CXti8IcLx+33VunEyn2/PaWFA6drTyAOE5FlFjOVgvRBVYobSp
oZwI8TxxnHcAFCfk6kwuxi5vym9WkEBZMNMg3TlvWzOlJKQ65IT0gtZZZOIbeZlpie/VrfNP5FOQ
zIJs4owDO3n7NBEFdChekjS+yhbnxkXCoYeYE8cKLL0G1QqPAlz4yexm6MJ0BBx0R8LsG5Gz/357
7K1Z8uoG1kGhj+eJ/PuLqBJZvRKjtwH3PSPlz2rbPhk9BRRDC/eQea9Ci1B51uvIg7ukFsBqlkP5
QEiNPEVMphlc7W5U5/6+U0TzdHtCr5IX2TQCQGpQRTANS6xGcUY05YEWO2jRZ/m9SFE+Hycj/wD2
Sr8GYyPevk1s0nwVmxce9foaY2eBEaipZ6M4EyEwC9E5PtH/Vq5ugRDs26cGXB68G33f15i3ZEDz
XVU6x1MoId+3RZxdY9qvqE5hMKwj/NNC1bg95OtiPcvpkh/w2bhC+f/lR+tyCmAS7ufZLSWfQ48L
JjpGU4qn7BT0nzJNDHB7sen0pspwatSnFedeceFuJAZ+N65AlQuORvTl9u/a2Lb8LBcwEs8A2per
MNQrNdzZOHO42MP8H5UrvveCoJ9wlB3nHfzTxlh09eW6U6fWGXO5BFZh+ohKBi49OHjMTWHYXpZn
/iE0Mv18e1obAe8ZwwfRAXyoDsVhcRpr9AOCTMqXIUmbYeCKwQ4xHPsMR82TY2jU/Venm/9q8LX5
fXvkzUnyLUFPgGgi1i5H7tC1xASNSc4xbK6q96trCXwXCem+2ttTcsEW73PqbCoZOJ+OJ7KznmUS
O6alB4IjmgGXrMxGu6vNbLhgE6TdCRy4zpPR+5fKBFap2/F0Dlwzf/s9hmcUkYj3DcXcNVQVZcmQ
NqbmeNMEkKmfB/M+zTXU8fLe/H57abc+KoAYanG87ASw6+XSBoM7tFNUObg02cpjH01QUeknn30T
Cww1ji1esxDITMieb8Yas9JIysG90eQxWbNcaLMBHXNrLGktE+GeejgHTmxcaKLMD7cnubV/yOWp
pAL9AQgqg/+Le6Qy3WoKOlxFzRIt51mACoRG/1MM+EncHul1gKevj9MvuQ59DeGskgLUzaqR/pfj
xRmQwCKyc88aarTFaAA8tFO/lxG/nhnjmTboF17DLrXR5cw6USQTjhi2h4T579p30mvfRY9jZY6X
2xPbGohSijBZRYo40uTs5RIWVW5bbWkJTwPbgu8iMRXpBayP7b2LZHMk3l7Ph12lxL8cKZ9cYxxS
NEJFqqH0GVnWNaiyUVbClD+YFHcWj3ybdBGW43IomHnxpKUwCsM+ne7oJyQAFns85Fu3e/NNTAuP
BxI7nfuYss1yKBhVshJaCs+QDmRJY4bHUVHQbcOM5/TmTwU9gNcY3q28YtavpFKpqC/PeBpYVVwr
WCX52hWdhuKxm6zh5+2xNva7LLPRpJfTAmS2nFan+laTOLnwyt7+Dhh2fOwDrcNmC50rcnRrJzq/
ztLAe4LeY16yLSm98V7uQkTRgyrXBiigNqpvsdrjY2Cn0VtLTAR+PtX/Y604WatJuZlpINyLUJqP
ecIR9RGJIqmbO1/qrQHwo19xexXlE2h55ywHXE0LckvDd2QfasmEEitSOCeKHPT329n8EA0GltYu
eu23B5Undj0o+AYbno0qT/Qqc5hH3x9RMBVel2fifTs3zjms2v6CMk2EAVOZ4x6G7id8IvMuy1Hm
uz381s6BZUndg1QCOcdVTOYZ2FVxZOIyPs7+cdBQM52jCgkgqD93oHi1twKl+KiGA/OGwgGvYLGO
zEXPyTMmDqBaW0+x3yrioFSDdY9oCAK8tycnd8irtXVhcQqYDvCzVjsIPzg1MRomhzoEzZshGNFa
Kqar6mvxW1vazIszgZ4FqF3JTl0eidzuhiycEZMd1KiFR2ToMmFoPDV16k9c4PFHrOj+4JqTRBp5
8XDvUCBdDtoGSPggjSW8amqSK92hFkuZoOE/tYbFK5JEb19PAF0gAmlNUoBe7VXTITbrEZNE6hvf
EWFXoBlNTCbVItx5774udcsFlRQoSr5UZ9YxJjeqFCd0NoowFXdEOqtD4rzuZ//epIX/wbYr5csI
i/ykAsm4jlrdSos38zLxwtiZ9la4Y/Pwc4CzOSQVy2XmvZr4fW8w7XKK6cri8ox2gLGTHW1FH4sz
IZGMPFvc1clQqiYECdFbXmoHjseLKsF8xugPZj71Z+FbOC9Eub1z9b7OOyVqkQ4wzRmSzzVOwayc
GuC+4C1fjtnFnpTxWEWKuM4xXZoW5wcvSPr+zg2TvWC7FXjkS8IGOwfOcN3bxaRhTuvKwHfcCbPH
BBYwmgFTZCNBZuB4fxBUGZOdeLD1IXmi0t3lrSbYYMsPWZiTggn3ZHmgiYLzpBfKEUMYdYfAuxV1
Xo6yijo+WOuojlAfCHIVhVal6Q8tqg8YXPZ7wJ2toSjPAxYg0dDp6C0nNBiV6uBkbHlqa9Qe4s7z
ES0d+qclQkW3z/5r9BvrBS+ZVyfxDbKJ3L8vsnd8ZNPAwfTOq0XYqd44JrqDpYTvfMeUJ4/vpthM
/9OxO/k0geiLDn1iD0+OJDHe/iFbH5HOF1x5SfInQ1j+jig3EC/RqKBaBhyIvm3t92HmzN9uj7J1
LcsMkW4puGcy0+UoQzuCiy0pCWcTWo6oTkfKv1WTGT/dekCUlhtab3FNDFqEa7ssj4+13f/J3Uxa
IAn50OPdNdk6hUroFlOCUqzbommE9lB/CPoU06IcX1Q0bJUcXZg/mDdSB89aBKCLV6ubdmNWJQ7z
dqIMqZmswJ8kt+e70koCBBtxbSjLdjzXaQ/BG1z4vDP+VlgAgAZmGHkf4sMq1uaFPkYIRwsvL1Tx
sVEVFTl1InqAqNGpjaBz7gy4tZ0kZBiGmEUYet72L7a1ovTIEUU4O/HgjY+TGRQfBnzZ/rm9rFsH
1ZExh5oGdDB7FXliDVXrUXBzTio2e30gxvNgKDZ6Rrb15fZQWytI7dIFkA4diIx2uXMNvciMfiCk
i9CHZWuhECBKJUZXG3R+PfJVb4+n6fyD6yzr5YDy7y9WsNBDbYJZZnlthcav5lSuZ3RmdhSdkx6r
qsIJ3h2Ss6o1zvuqTDB2qsVJuCj7iLaLdi60rV/DTU1JHhQNdUmxOrgCVTFU73h2zVVe/RMDJUNb
lbg2IdxrZb8RoEZFMq/qxjjNNuY95wi8/MNkjj5+pUg/+Vjltc2bkS20ekD2kN/LbFQz12vU4Gbj
jGT5E7RFpC2pira1eJjGwn57eFyMtD5AODqpUcFImt6hz9tJkihqIjtvs439zChkK7IzzIxWF482
4SRgpCNvMzrmV7OeyDxxKvEwS9vLvjaHAmOowx7mQa2vjg7GH0XfdXj6zDmq5QkNl/syqT7Pxlju
ZGAbJ4dgT5cFXA4hYf0UG2L8X2OL4oBdm+05HXT7rIJ0u9pOYiPG4ShvfzOAxaHbQaCjy26uPlUX
Kw6uXYSewYZREzXYJ01E2CvmG2iV4tCXfLHVEJnq2wd2c5rQwhyqLfAJ1mVcbXBbG88HChPF7DyA
bZk+UqngnZnM/geztuadI7lxldJ5pIsvizvQ7lYfMK6mOkfDlVcYGvCUW4r5ZNUdgjocCVSS8y67
1MHkvB8iszmGbtrtjC9P/Co+LcaXG+xFfMJHCCd6IiIWpBiB65ilwCrQEX6vge0bQMaP1hQ3O4u8
kVjT4YUzQaZCB2KdP+Cpgqz7mKJYXTTlFVVeVKkLFWhB5YZX/I1QOUTVE+HXXN8JAFvTJT8ipSfW
cAPIv7+Y7hSXdWoTVzyY3+GFq8g/GB2u0tFU1B/mpKuuHQQz7/ae2jqkpCrUzmiF8rFX8Q0sR8It
zSFFER2l1hKP9zZFVY1IuidLsj0UpC+DLazzsl/OL0P/0OgnSqCzQAN17q32OCHIc+5pKOws5dZJ
oTDzv6FWUW7qhdZbeM15xcxSOrgPXrHW0lCdRa7S0kL3fHsVX1O7JCKAxTLlfUpBdPXAxlIES8Zc
8NL0feV3NQjz3k1qxIwrn8KMP4dZeVTrxsY0cer7d4WhQOpKpoiUIka2E8Oe+lsSIENqAAT52xgU
+/vtXyjP6uossa1Ug7IwtRt7DVB2jKlKEViwvSDzu4c6838NQVXd3R5k4wtLzjzZvSxIUb5ffmFT
rbrSHnCe9QfIe76l4NyTlEhGRPYeE/m1jgA105djrUoo0YQnYIeVkCem2i5Qxp1tzVNEPv3SQ7f5
HVXAjh6VSLOzE5D65EkMjYkkYVAlyjEJheIgXacFmPA4yJeMnVDbnT34ejGkuBB9IUrWXIDrQGK7
+JH6AGQ8RLjb+0Gpx2NaR9opHCpn5+H6+uPy0uBGgtlEgYcnwHLdlW5OVCdOLa9XLMTkY0Ha787t
myMjBWeyBvnwl5nKKj9VBLSuWYl5s5KlnZ2xLO5CEVDiwdtggtNY5p+bYUCTkubDWyFFPKV4zZF/
0aWlq7g6XnULHYWmnuXhuj5fGw3vGKDwI/5wafLmgMhQ9M0I/7zgeF0s19KvsNKM08rybMxL3ydh
rF5nv8twVFC+vvW0MBJPCslMcuSgy5EkGHtEWIWv5iotyGl8U6BCK+dyRL/w9lCvrxb+ffIjcgYy
lle8AWRywZCnvunZfh5fgyZ6Ip61Z1sK4hvwEQ9pleyRFV7H4MWY5uqbVZOCYAdeK95gKb2nOrhY
9UKvsI0ow3OUDNnOHLcOwYs5rrfnPLrtQFuH8SoFmxpbr85BaLjX2yu5OStuaVl05+G5lpuba3s2
ct8C198PeEe4FRCesheHIpnHK2ZnweUPxqNsA4WNvBYi3XKTDHhr92gtmR5qoeknbaLL4OiIE1UZ
xczAavbKCK/TH74aHUrqM+SYQLGX43VtlkaUTNkpGCGcVQvBPj+cxkcI5IhX6x1ubopIL5gAxTuX
x9bKSpYmORfNsFcvE4GBEDbSrulZSRvgpzzyEFXaHAypWt9pk/J0e2E3ymJwVOmec2UTUXgMLWda
1b2OQDJlMT1U/DuQN8W9jwME9koDclNWiisgWuEH7m7lp2PkaLmre1XArSmDX5UcGSElzVZxm5t0
qjW0yb22tJNTZcV2cIiQNb1rUJe4mxTcdW5P+vWdxJw1sGC4H/CN168/ZXKxOYevg7J9UL3rO/u7
5nfaWYmyduc0bk6NwSgHSW2h9ROpSiPRVSXFDNTCypPaR3jO26h3dWJM36FhHOzsno22A6PxUHco
cuoWYhbLz2no9YhpKVortitRWkGvnrNMxJRVMYDR3QhDcNzmj9o0mI+omCHC64bq0RCJu3OByIGW
mRY/hAKYrBipYLVknHqRxuvgRFsajxYZte1fHSfgP62qeT3eswVer7Z9hbqjtDvDbu9nWed1AE+R
jK42U5p0aRLoneV1detSU64b/dNgGeldi3vLL7x3lH+tCRGF1I7Mj7qN3d44KP1eVW5zhwF0kEw4
5BTWhFsRNcY4B6XljW7SXbMiCZ/8tPs7SGft/Ad7WZYX0EVzoDKsPjhEVKoBPulI1jrGJ3/q3IfO
VBoMm1RjZ223JkVSL08o9UYa58tPWqkimHDtIlRM5nSN0Ao42l1c4/SR7t3Um0PJ6AtelER9zZ8P
SsVshoioFPMKO4YQqL/PSRJ7vuijX7cXUG7E9UaVWBRyDzAwSPYuZ5WmrVPPePF6EKXqH3oXcb+Y
4R7zcyMQoJkD8BVkqIQrrdauxo1W62jPe/EQ1ifR1fYTPpL9A47pn9oumHYmtbF+aD1JUC9sNEq2
q+EwTB57TTHxdZ9K2GCJsOGE+M4PBaeWvU7Y5lhwQcD2MuQrtSezaQYzyyO2BXSQk1bo9n1rmT/R
SE++3P5UG7cy9zHPNx7oEqS4+lRtTivRtsmlkObHyaGzjOAvoQVYVCM1XhtoDTsRCEZXuYfKO+zs
/q3IYoLUlmVZPiN93eVGaaxEL5uJnGBQbdzbYrN+30St6SmO0n7G6BnRBDvGaCYgLt3nMcZD8M+T
b7eXYGux5aFgFyGKRKt1+SPGwp8cHBS5KxWzVY+VHpX3aFxkFYCEstmJLVubVgqo/n91jzrpcjB6
1PqA4SpPncQlzYppLhwGa2jPNdzhxLPmSpl2Xleb83sxpNwCL66NMZx6p50ay3PNvr1rtGw8tVro
PPpatKd5ubmboPch2mqT7K0hmsZYqGFa8VzENQKFVJ5b1WWErnSyEsdWDlS6sesd7fqrIgZtJ+3a
GhvBAkd2iOSFvZomLY4BIwrCQZFF2oNLPnIKdC07uqI2TtQ2hxNmlz+ioEx3PunW+rJ5uJpouVJd
c1frO7eIwwNO9fLaVi82hneHsqisB+otxeXtWxUyOQyxZxqyWMWg3ETcZBaUo0XR/pvjW/8xE2lz
gQNj7Uxqa5+aGsV1UnUXNdjVG0sxrBh5u4JGI8HV65ve/NiPNRRG6ZPejfbP2xPbSrIAy9Dzh9pN
G3dd4BlBEcepBMs4lR/+SAl7d2EVW+9wrM9/uhRrP09Q9DylgHsW4aP0V4ZlMTYs0V4bY6P8A/WW
cChL/nLyq3AQub3eiZr80uG1cFBqZXrArMgm7dGeynIuKc2L6F1l1sFd7oPvdNVMZZOJkhpngvxX
kHZHzTL2YIoyMKzuVEIkxAT4SODs1pw0v7Cszh+4vhMFURXwIranqoFxaAJyhn6Ep4a+5J6u9sZF
vhh0Fa2wcOtR/WNQaDv9sbD15uIDQt+5Brb2mgT0GBpIF6BE8le8CFCZ7/oRTlDCi0r9a2dH1mVu
3fRoqfGD5qv5X7e3mjyO64WkXiEr4QxIeWc52qToA2w5TXiqX2hYCgY6Bldi+BBpOKEEajmeghjv
TyOk9ofLYfTx9vBb0cKy2ADAh6B9rHHBlhv3NlAaAFoR+pR+E6EaUevB0YrC/A+iBW0OshaIH8CH
Vus6A1doTInXLYtwvKKQnp948VePsWbuJeebnxCCCRUn95miuVxUy0+wUHNp/tUDLu7QHvTHqhs0
DxW+1BNlsQfb2VzFF+OtNibajGUzIDuPCZSSnmeIKEeecPPJVZy9ts3m1GidS2ElOo7r14/j4LrX
UNDzgmbw31GnSMdDXJW45KZ51b+3zOjNuqIIHVBMg5RHGII9Iyf/4jyIjIJd2FLyh9htHzN8Yg6V
j8OtG/tv5lGvhpKTfzFU1bhRx5SAOsyDwG+567ymyvudKvLWkaPARPudKjJVkdVGbJpeq2MOlGco
eM+gHY+/euJr7n2K1fbFCkkA09L13xV47/zQ3bHZg5Bs/gCJi5R1XmRGV7dZ42P2iWI9Vjgtjh2H
ODGNo9H37u+sMJVTnHPehdErZ0UJUg9j2D1VgK3tipUGzTCuUiR4VndKYSJ6TIInI1yXTwe3LLPh
4ISO8fc446d7vB1iNmcrSUesNlIWa5wkLNI0t3xG0xttPNj+0D3O6GZ6YYs2lcD4Dx1GJXiwS028
n61xr1ezlYjRKaDUTd+KgtBqT9EO1PLOIpxrbpjFB3XA4UyNlb81y2/P+sDHTfqyPdYY4e4EvM33
hNTwp/LF4wko+nI7j3bTqTUtF8/VuvlXb47tmUJ8cXWeverRSXuw8bA7yFIHMFXYH1RTyr1uhtzN
6wtGOhfwpfnmYs0RwpQajvxEc5ka1mOV+ohfBv4wVTtp/VZcog+JoKtUtIBpupxrGiMUEqtA0y21
+c9MG+0clmV8GFOzPVGp2KPfb87q+SIBKUmvZr2F89TBDm2yvMas4+M80nkS87RXetnaujIDoNYG
x5tkcDkprAoxiOx4+FZ6MBq4MdXT+zpFxPI8oXkWHZpGD8oTBx0xVZ7IGkaUdjr+AbCR65lOI00a
ZH/Q81j+DBR/8TLRqLT5eKh/V7lpDv0w5PdKYWM5Foy4EGNcflYdTCrNLC2uRtn5O7D4re/78jes
g6YaV1HSAOTEsBdz2jmsH7Qm069Jh6G4Cjb+ejtqbH1gIpQNuw3K0ivisuhGU9gBJWOzKIZrYbX6
1cV94O/bo2xFQkoNCPXCuGGc1QkdMGr0aTha3oCFxi+/rUyMELO0x+m99/s9XMtWKMKMklo8hBsk
jVZrqHV2O+Uz+atixDWEU8vV78toSENcvAzslFoN/8JDLto4OLSoQ+9VbDdnS96A9ijBAKnC5T4y
66FPlaamtGANzrnMmgk7uzyG2TAOO/AruXDrqMO2lMwiJDKAlC2HSoZJ5DO9G2+21Cw4aEnrHm0F
m+oWaOcpQnbVS6Zsj06xOepzZ1inv/Jq06A9HHdgCokKrTveFSL5XEBAu6joM7xTBlQC29ZUdwLf
1qJShKMQzOUi499ypoXJY/S5OBYWY/e+DtT5i9ZH7RXy6W6Q3ToUMqGl7G5o1OHWH1CH8RbYiIyl
NX6oBZo67wetCHaO3tY2lS82sFCgg5z1jPq0NjvUgtEfpIXyn5U3+eDVKMtfpig3PSiG0X2L3Bpw
oXTYAZxtLiYS72THXCQUoZeLaXaBHlpw4LwRE+q7Jkxx6GM17oMah923H32J9gKACgudSLMcytUq
cHsBZWDk47LTZLc/mtHvT2gk7LWINibFexIvKIT5uYnXQaYeRoyiEgCfdhfhH4tz7n0/SC9lU3TG
5c2zQi6d7jekYIqH6xDTBFo/GkUsvHYKIq81NQUZVmd6Hya8Lm8PtXEjMBQYJ7YIfbY1LVeYcKOM
mBpJUHTK7xgrB3yc9fCfrq5sULXZHkJ14zKm3SXjJ9K2pFVy2754HNjakESqIKRohZMrj0OmqJ9L
H420Qzo05XAfR2XqnEenNiEwztjwKuMwfb89540D+Ox3RCUcdAgvsOVvcNLAIFmm8tOZIv7Su918
amBs/r49ytaGobAP05PCCi2F1X1fz7xekTwkjGk+bnftEP2qOgVTTtKQnbfQ1lBQhqg78FYmhq0W
NS3cBhPB0fQcN8T62KnExzwgsxHqrrTb5lDcCA5dQ7pY60rWpFJdHuGKeXZfzqfA9cO7pIPV3dlB
tJOsbHwm2adw0YPnIICeWn4mIeoOZimGQb0RjecwSm1prRvsRJCNDUkyRuingyUFgFbPOLNzgJRI
nBBPZESmy8I5TcPEE2dMcBrph+yXqzQ/TT+x7jrLfzvKEIgLZgZUOGCakE4s51g7duoXVFrRPGnK
RzyRUN91u+Gka/je396PW8uJGInsbOGLpa1RSdxFraXN9JqiWteuTtV3pwpHv53l3B7FhLPrkqLw
PF1OyK+StqSja5IYFPmVDEV/cODUXW/PZWMX8uoGfCpDF7yyVdhP3BZHtYr2SoCTGoCAfuax36vv
ezv+8faR4MQQ87mtEcJfzSdX66JFj4ZCfGOaH9R80q/jFEbHRNDwvD3U1k5E3A/FAmTQyUFWQ2V5
TmunIbHMtVQ7GEFpHDRfCa9KaH+HJxuaB7xT1GvdjdGltzCJ29kgW4uK0iDCO4Rm2alefrpMiaFk
5STrMITVC+TOL4VZUMkMjXn6enuqW7uEMXBWRZeZYuKqXqr6eZJliAl4JgwJKSw/ITpRuXq6M6Wt
JX05jr6cUlLqQwVFjsM9Nd2T3RrR3Tw5FdzHOD1X9txe+qy0TqFS+IdxaPZsPDZXVD59ACxThl7H
ljYuxdA2XAHzkKcPOp4Vf9vqPB0sX/t8e0G3RsImU2aVcFFeCdmN80wTJdLpx3VJcsXh1v0UNjza
kc0VO2sqz9bqUcB8EBAhtZRIQPltX9zgozs6RdrQ+kOLIv3X7Uz13mrV5EcAvuEe3bPsgzUa/R8c
eHoUtHNdace17oc1oCbSGGlNb4oT4xC29Ej6HCd1F+CBd3spZchdz08C2im0IALJFl3Nz9DKejbg
UFbtyNsm8bv2EhVF+i40bP9ct1b5EZ145T9XTfaqPBvJGF4ECAIzqvRlXA1d63rZK2FIqzPR9UuG
ivgRUlxy4I4wTo2a1zt55tZUyfoobUhSGrzj5VSVSLQTprgcw0S37no0fw766NdebgTNpRgn/VC0
eX2KwrY73V7krQAA75GmiFRwQ4t3OXIPPaGaOXoe41VHdxzxWVfdvNqJ3lvDkNrK0h31t1c6XxUe
8lFWyjZ8kpk/ClwVLiVKmzuJytaJIIOQ+qw0K5jRcjJ1CK8k8FEqm83qY5El1qVsMuVil0oOeNsq
j7GvFDsHYnNmXEfsU2R8XtlotaXR6GbEzGgSpt6gw0vvZ/ff219pa2JcRijBofBOeW79lQoldGks
oTejq3RgiqE9IN/ZHEnXm0OUZuWhK6JuJ75szExefhL8CyX/lZgv2tdqoU4KbAir6/qDHavlu3qM
xh2Q9vYwEl3MCwCA4WpuURgolZJSvne0RvldTlb6RSvt+e37XEImgbrLcAKEYbk1wsygR5HA6bdL
oVxFoEzxoeo6c2cHbtxzaHpLZz6KbKDLVpMxs75Q446unGXH5odcU3766PoiWm/cpwC0Htu6/0cd
cXXQe2evXLNx9aD2SGtJitYjUriaolaCkcj8QMqyBe67vKnQmTUTMR5qbTTtP9gcGtK8kubFHbRu
tFYoV9dmJLs+2eR+RPqm6s9qVxbjznfbnBQLyYeDtEvyt/xufRMEE2hL2yuq8jdxsfobe1FcDuZo
7wWwtQ81aAJ4rSAWiOzZciSzUXL0Enw6G1lVnxEqGebDNJfTXndzQz4PMC3lJsnZJWasaRfpoFLF
q/hOao2MZTnp4UNf5s0pmuz+mhYw+bx0mA2vEhFWimMf6B971PnPEVX64FgPaQUtUiDm7d0OMpt7
F1QxJRW8XSguLBdAQ+5fmTu4Pjq36j9JHXb3raKrT5SRxr/SMdCce2mFhRKcoSbRUSRZWe1k3hv3
LugXzulzSRcO/PInFHFVDWlSg7vgCfA+G7IOcFGpHuIaAnU96Lup9kZgBZWPoAooTapk61Rbiyy/
MyhvUMMNnbuiLZTLZHX1UbDtviEjOB71IGr+YE/zYpeQNOnptS4cq1CSbSUDYpg0YvqqDzjVulra
/ZPxntk5plvHh+o09TgHmzaAU8sFrYE8p0hKExN0hLoPvu7b/yV6muWXrqpV83x7B20dIZR7obdK
1xygCcvRejOY4iBgB4VAtZOPqVMiYW1W9vQHpA3em6g0ACdil6yjQocujMIDCsbYXD7ateb8qtD9
+e/2bLY2I8IIku38XI1ezSZohVv7PiFOpTL8DlV77aMPOfAYRnqXH4Yx2nskbX0skyqjLD9QuVkL
YGHTHLhACNFCcGtxNjJAdXHSducu95Odg7Y5FAUd8mraoZQHll+KRnWvYaUBn1vBX6xpjeRa91V/
KpxwD9u0FVZoV/9vqNWZNmrTLurKRe3NgK3QCroWYmyfWowzkXoe3cMwa/MpNOv2kMV2udM52Z4o
roEq6ECC7uotDXlUtQIFSSg1jpoH0WBYG8ZTe+6GYPiDs8Z7jHSJaibfUcaal++xlHc0/mkUi4O+
uYumpvrkVkl2sEXW74TqzTsEnrHk1T0/a1ffLw4KYPRVANCo0nzrrk55yR51ta/dg4JkJ6KsVUCk
HgMqyh/EHOCfgtVGUR3EJLQnQP7jRc+r4d+hNZXifPvcbEUBaO7gA6A68YpaffAGXlOqGbIVYGbl
l6kA9gHu9w9wNBh6UEYD/STfiMZytYOw9J1Eg0zf1Zp/ss3mR6FWyjXQ5j+JoZIlSfIIKImK+XIk
svLRGnTQkqgTY20hshrNg1TVMCJNhO7uiBJsbVhwXZQikd3iZSb//mIXOXZQuGNG5x+z6+zJpVR4
jVNV/5zlTrxTrd66/KQECtUDNAkg3i6HUqFahG0mgTOQS086r14vdwZK1lj/HQZ7GO8VESpfbu+O
ragqRaBwCJE+f+u6pDbloQm3Rngc+PBhtEr7QHwt8//j7Lx2JDeCLPpFBOjNK01Vu+nxTi+ERiPR
e8+v35O9WGwXiyiiRxCkhxEUlcnMyDD33nAbFK/9uhuPgHK7BolLSJ5eUCObDQ0ZvWAX1YziHcPT
EQVRnF+NBddn7LT4e1xpRz2j3V190UXmZAi7l7vajq3kLDJNt4jRhc+51htfFakYTuOq5eigNIns
9UjiHYWVu7fuldmNRzAgu/ZMbsLNTrLqtUle0xurj3h++5vJAwUChj7HthVQaKakxkLboSTZIOs0
lIUqGgrUHmyXZPTID1FHv31i9m6E0NJWXvI2PMrlhmZt1o0Af+hixrr53C2FFkSTbr1D+T05eBb3
NhF4KEwBoiXatRtTkczAkZmOlG8MSRa7hQy0y0U+4TBX2zsk1LYYwkQkCz9oY2ihAVUqBZT3bqyY
/1GZ/XoKlampg1ktaXfkjh04Q9P/uL2Ve2+xBSzWAq/AMJIt+WkA5hNlJFl+DLvlnNp9//fapsAz
4kR7NDTJPJlAKTwVvg1UWN05cDi7z5ZFMCV0S6mZbLNwFN7MkuQciLs6DQa5jVJ9MOJVDAKceqX1
TW0wvwAfklZXHyawmBNo+cmtB1svPXM0ktZlcsoAcltWi7vbe7P3SYCo45lE0MfMuctjhqQ23zkX
0VeVa0+gvaMTGXTmO71cpu5qNYqvoUd1sCW7VkF28BfOEAjqpVU4+OM09ASZqSaLAmOl/Ztmc/qI
0uP6XCVU42pnOtIg3QPk434VoYknC9rjxkfRmGLgFOJ7fgwe7IScW+d1ZRt/QBvG8mKQxT8dEHxP
Je8eAyNkk7AhTL7bHepctzd978IJchKHAkCWvo0VVCs2RxlNUL8c4/BM7oBWk6wdpZX7ViDmIzZM
dXXLg5LmHGDvQGpvTmt6r6lT/mSmhnTgp4SH3dSrEUii8UtiryIkvtnUOZU0rRX5gjPlHUUY0zyn
czafp1Rd7/vBqtwqRCPfTGv5fHsXd0SwRAMdihW5CgC+bRprDQqStXVmYzUbPqi2JHthXizfEI6f
hkCCCz6cs0xTa3c07OmJ8aYZgn7igxez8UFvlPQIlLt3rkmdSKsJYSjrbWKLKmwQfegsywcYuvzS
ZllNgILZjHJRazRwHypztRgXrap/cJ9ICSmSUs+m6b+5xVLZRhmj1lHLL5qkeN84DLUbJMt4n7Vo
QLrIrAzWB4oy/dHw5L0FizRDlSnriOGRlxeZOCsxuokFT2HoGO/U3rI+qkwwlD+qc6N+yJa+DTqj
0Q7ym50HGfw/HgtMruDviqP/KlzU63ZJoZyhsW4p6ftc5f4qa1H87lrp+2qM5YG5nQeEuQfkp0zS
oPy3FVpfsiprqEpx0AbN/JAvbejP8E7/0uZ40Dy9WKf/soghV04p5sOv0pES9d5yqdW88BA451tF
zyVvI0nNdVu0ZsPalUZUDdyMgupfazs4Iryy198Hl0ukiJt7TToOPEConxlXl6stFvRY2t7y566O
v3XNqJ6tKYs+QM4xfyfZULiL2deVmxjSL23Reh8Rf/XAT+74Fn4DWB1kfwF/b7vfnZkyh2FeKINa
5XpuzRrpAehqd+FqMZ/bhJnnUiYpTllbpAdubSf8IpWjxw+thoRrK5AxFIYJjhrTS5Esn5q+tr9B
bLXvldWx/zvYanFJrrYaaDUdDtG/2eJnCo0aSIz2iT86dfpMSOD8G7ZiGEORS6vjOpUkhZ8qEPCq
V8ppVwXMDTc0L++KGNfWqvXRvovrc/2D+PCUDngot41jUxriYsgS9HlDa8mZhdMXT1SQtYPYY88M
5TIBCOFvhhhc3uLGqAq5SjhiShjHlb8kFdi5Jl/zz7c3eO/6sLngvQAXkGFuog1jqNLe0VApA/yV
RZ4ypM0XuVNDtydPQeUl+nTb3u66ILqg58Asa9zj5boULUO51CaeTuyl/AHYQP5tmcMR1GV3VQIG
BfSYNW1lsbu61OXFQtOpWNfpWa9SWh5oc/uNZPUfh9o5uhE7rh6lAp1rSIUD1MTG1Vc2Lb80nS2/
ZnZg7uk5heKTkZtp7MXrUETnSgHKHuhyEn+/vZ+7lqlTk8pa4h+b182sbWNxOtIGW8rSL4seRl94
GjiYam3yzhcKFcNKWg48wJ7Tp80jhGRoA14VC8eG+FtKEamuR0cbwEWt3bs6U6P30Png4CqpJjWn
JNHif+M2cWKPzuvyB0UY9KpBHQiBXtBumz03V6VEAZyaud4pjRWochn9dMrMWVx9bo44NnsHigoW
CCBws0xX2FyTzjEGgjbCqT6PsxOjNzM3NJfmqYzCXyu5/MH+7n1VtL4oNBMq0YFSL2+JrU2TSk/X
hvGqPa2h1t6Vg/zeWMrm7CxA2NuhOUJ/7pskzUUcgPh/S2MJc8ksqA0SJiE2BrxpauDG9/aCZuPq
/FWZafHI6CTjAI+8Z1VoBIGoYFu5q5cLVXObeXCxTIdJozJRSLEUSEbU30dr6vwyGXPiMTDqUOJl
72u+sroNjk0UhpE2oyshLZ38wUEP7NTao40uLSfAI9KZVHcYVEoYZmI+S+qgnxpUHH2ln1YTmSYw
j2Ysa1/Zxu5zlFbLM9MF+g+3b/aep0RpS4xAYk4gT/zl1mjSEnUVkHg/nqP1XDll+NwNc32+bWXv
LUfQW1xmm6dmmwi1SyhnBj0gn9EI4JmLUvfkzJR9u1T609tNwc2guEh7jZK4+CqvAlNFZnyT0xOY
Ks7IXGkp1d2U4tcZKark4P7s7R0IBQF0RN70aqRGYRKTlZkNwDfNsxNzqqRTrlrjweHd2ztBx3rB
bQIgEL/i1YLmNGM2tiYKbMXyL3i86E5t178oAx8hSvYMkT4SRKlEQCj0XRqqZWWo8wawmtTSOAsz
bfL0EnWnLCK4f/NHYnoR3ARaduRK2z5auWZpPgqkYwVF9BGp/CxQQaF7EBfbgwh2Z1WEdIQ3bCGJ
ylbdQFczHUY7UPo1SUIE64fsVFFV/7UiLP8HpsjAgcTRf6BDsPlS0YiGwAStlyjHqs/U9OPAStA4
6FLlqNi7V9Ei3ROsHAFdQRbn8mOFzG9XsrS2/DyVq7OiNpKXMHcyWMZocEvKy96cWU3QMcvRDZcI
cl2hNOd4nUs3loflviuN/ABQs+PvYDQz3lQogtP83Twni13mrVqyfHlIGr+nbOZPlUJ8rJqJZ0zD
kQDtrj0UQWDsmFClt8ErTzaT0xogGvGEQr0r1J2CDN2Mb4sWandh3KoHUezeUXKoKegMNoezvZ2c
MXQaIogjUZA01dO/aVpF9xORQMCMx+YAz/PS3NkkABSNdFEPVkTiu9nMbMpDMHs8WZJSjaZX9Wzt
s6S0HZpc9NY/pplk/peoXTv4Eu40dFcia7RfULBqYA+m8+guBvmhzyAViMhTZ9WfiIUVK4jXtpDd
znDWD/UExNGrV3X8msKJKN01yuG7w96JWzcnlo+9QpfK5zQX+iOyPPSqG0XMD/ldKbNsuAy3H8xT
TFAfQb9tRmp4TdN+zNd6+Fed21xy+9pE1GxZSrnx5LavFk+Lm+zjtFZDfUZYT5ODtO5UyTfbov2c
pqrxz9pU5qe4iJxPbRy2q98hPnbUTriOLEX7jhFdTFyg773lRukDUiSGMgJPsNX6R9csjNJJjP7c
GEZ5dixUOmuH6LZPQ4XnUP5y2/tdH1xhndeJEEjIrmyeqIFZSGGdibvbhdG72an7ziX7NN6Zxtjp
3hSr9u8/sAi6iOlgaBnzAl96i2zh3CgWFGYbh/xsggLxFlOrPihWXAdd3dsHnvA64KKuSqKCliwr
pYZxaa9yjFhdRjp8PYPfUDSJ+5Om2ox4gNbnlrKynFJYVAfben09MUpzCL1xyL7ANC6NOlkaFRpe
zzc7M//Wr4lK7XE0nkOAwwdvsvDkl7cTU6gBUWikeAzw89JUlA7StITklzGX0SsSKXwfpbJxUFPc
OyevrYhf8erlTxZtTkqTannNsO2HvCmHJ4Scco/JzugVa6gh/clno/0Emg/aDc/mpcHQVnJpwsOT
wfZ9UKkrQ7pWaT7naQvcE87rfcqIyjfHAuylwGAKAJxoD10aLZGaMSD40JLq4+6TqSehO4Rj8WFq
DrkpeycEYTAoFgiUUo3YJHNVM/SdZHDtB71Eu0QfG2/oUtNFK+ZI43jvBjBCWcikgCzjqb5cFZmF
kMEA4BX1DFMuR8Px6MeFXxFsr9+Z62S4pl0cEd33DswLx5wiKd2AbViVrI3WripbmQAgnM6zkrQf
x9xWA5QDmt5rtBJ1gtueZXedQlOEVxF9Llv8+aszKqPu0Xc2oMKmSdR7RsOOPszF5qlY4PxozOM4
o1JwpFi1b5SUXNB1KY1urp/e2wmKSCBeulyuoPL3fw0OcXcsSb0nLdnkZaVytNDt3sKBFrwYQjt4
37jtzdlBcga+YpatQShXoW8aVe7rYRl7dVHPvlo460Fpblt5fbFH0AoTAP9J7Hq5sWVNajnZMa/x
Ygunma1LDRdhaR4ADtrnts+sJwga00kZTPXH7Y+6t1aWy8sotHeuPKlVD3GpmvMaZFb8l5W288cE
grlr6tN9ocXTv7etbR9jsVIKPAzJxHeDI97sbE1ausY0koIoVHXmOTfxQ1qXcnmqu6X5LEt1HyjK
0v4Mhzl/6mdb/eu2/d3V0hqGaQsrjuj9cqeZByiNbTeuAcUJGxEKI/P1uM/fmYOiuNIyHJE1rwRF
XhZMaZsh1YxYZW7gpcHJmRkGpMOezPpSuVun1fotErJzN/RKoC/F5Eu1pAbD0siPupLFn2PwagcR
wdYV8hu4NxY4AARvgaBuHsuZBkbHR14DPXcWfwI94aVGmnsp9KTg9v7umuIkkRsAzKJEf7ncdYoK
taI/EqCSMjzrcS6f+lKuv45zeURx3DHFVeGCklvSXd4iGdc+MeyuY/AHkEbzk6kVsMqmLH0sMulg
/7YuiP2jWoI2Fe8IcKLtLNkxSiVQG5EcqLkZ+5K8ogQ4L9KviJD+OUV0UnNLvegOIoK99Zkk6ISl
/MWTebmVGtVPtWQIWWB1suWF6NHQWWzi+yY9HEa4d0oBEnEvAE1AR9yuMOxZoqFIazA6gugxW/NC
USA17wqaHj8XLcv/We3FQpbXUE/KWtsysjhoM77xgWGjhTKqIOgCjbmiaTADZLDbXpKDPpu+SZEu
PRglU2zSqVxO8TrW6D9C1zowurPPxK6igIQkIlQU8eevXrW1MHJVziMlIDVRzkoUSafYmJNPM1nv
+fbt2PF+JFL0EIAHUPfdsumKkqq7YmZKECqNHcBnsM+2gvx0UqhL0Gj18OTYiCUykqP0q2HODpL2
65UKiQ0Ig4w5F35gczk1qZplySiVoGXKiT8XUfwjcvLWX6J1vb+90ms/K4jOJFxivgQ1i43bS4o2
bZkmogQFKCTPKvLhYZDV9aGundrV2q7/etve9c4qMqMKwIPjDwQ95fIj2nYLkRDJ9GCGAua28jTe
dVb/jzbU2QdDqepHqXOUB5kv7a51mfu3re9srBC6JNKElU+pe/OqqWEeRpU+TgEa8eWjlMT/FUYT
fbC6TD7dtrSzTiITdKl0kinRPrhc52IOi73YuKK5VeegctTsEzL8y31klKB41Ll/kMq084x8DQPV
qMaDA/zCz3idDNH8wtci08JJBaq6xZ8MjRkiLjIugZmpsXbWzDCTXbI9FflyM4rfdRQiHI+BXeo/
dq1000m0A1Mvkfv0Y07aVLxvGdGZurEaObXXGwmTfQTbZHnsidPrx8EseupXyFYl93mXhq3bNDZV
rswawnNeTGV98OmufTuNCZrBtLBYG52Kyw2lEd4oUV9x+0O7OuutPQdKLVe+nlIzyaM6wRuGlfnv
7c+4b5UbqAphxavRRkWbo24tYzUpBvUMwW4698swPztL2f/XzqTsxVjGf982qrOU7bdDGEuof6Kp
TVHicqnmJJXOwlyFwGI4+rt8totg7mzz4ITu3AWaZ3TQbLQHZQqWl1ZA9Gmt2VtykHS1fq7BPHu4
X8lDTLI4+HbXYTPNCjRaAF3B0WACxaUp1JaLsoozOShMO/O0JF3OZmgnrizZ5nsndKTATNpHyvZt
cHsn99ZIKAcgHDgd8ewmoJoYpbbUwPuCEnFTj/FN+VmJLSa7KUZ0UBzceZq5aLzN4nWibbMdxFDj
zIHIpAQfcGnuQdH9XFanPQHVTvxMnpu7vu3bh1kDB++Wbdp4ICyP5gXteHMuO0k7KHjSoa13TazI
hDzZyoEhM/M6HYrhIRnT+J8W5NdT1aDwcvAm7xgUUipCzRcYELD4yy+r2VGkag0jwwd9rr5EVUph
O4rK+4RxcIFE5nlg7/o+Cj4jfSSCFlqk24EbmUkZjoa7HNhmEj1KpT2AWtNCRBhisztV+Tx+WTpL
/XL7GF2fX+IcMTHPIuShYSmc/avIQx96zY4rtnUAVuSJehYT6aXyW1y25aPe6b/KCpCZZEgHfcDr
44sboLnE5vI5yTov7WoZ8dzS8liqRud8zPqMvmyW5A9JlscHV3RnYy9Mba5oNA96mlV4A8dOC2Br
SFXmkWG/l1ttOq1hXXuKtvYHwcfu+gATyXC0harYBhFiMCu4UQa+5qSN4Vew1sVvy+ApIZnQ3uzt
SCVxckIcDgbzNnCeajMy+m5pg4GQz1uoD71b1fiTXlvSH1giSH0Z5C1QcZvDgmxGYnbtCsAvbHOv
QJ7zVHW27lqJJH26fS6vgwyBwMDXcOeFmMXmoagTdBGhq2HKUof7ehp7V7La4qTMoE9qzqO7lEzI
Qy4Hyvvy9nGrCA7JOsK1FHxAv0DCuzyf01CsFSOuu0Bek+a+L2fzWzxamkuNSHmu1L70iI+6uzKv
h4+8n+uphz/pj6AMci+aaXQceIfr8wSJEucrQlqB3t54Ixt15zZEJj0o6nVCpqWQv9ITodml2O3d
7a2/vi+2wrtJNotToFK6ObrmaIaFtoZlEBla6aFm+Xsya+chHfsuqEZt/RQv/ZGs2rUbEjYJKkXo
KkLLy+2WcytscuK6IJPCyM8dSXVNaVzeLVk++IkYB9gsi3pyuvhoruy1m0f9Aq19vjZkNvq2l5ZX
kIxRUapVUOWx4UoIyNzXqT2fmZiruCsx0se37y6ZJb6ekEGgWS/t5WkZVr2iV4FRTHaQyFbmoQeW
BPba6Xdpm32niHnUad9bI7VEeOVCFxPHe2kzI14n2pOrIKxm1UutJgZeFHOZ5Dn1oso23+z8uDmv
7G38xGRYnVMlShXMep24alNb76qlL8+yXZsHscnu0ijoMaiBh5O04HJplZR1ddhNVaA3OlPEZ4P6
QVlLwKAjIVHsvL14x9LIfFDmJRCBIHRpb6m6PCY9YSvnLLqzs+rfMavK89yiT9kOhnOwk3v34gVM
wDwIQuatx+1Us9UyeygD1M6MbxGNfs+xksSvGADmd41ivTO6NvOyVCuC2+dULOQyUqc3h1A/i0Hl
jY7C5UJ16M15DkkniMO4ew8lfXmC35kdFJiucAX42VdmAIJcmonqWluUxSgDuvkJks595Gt62z3Z
YfQxtEv9IbaKOIiBQnttBBMrTtltfRqmJ4bJ9YT1s35ATNw7UbSFCP1ouaGvv/nCrV2TZvcWMvPr
MgVN2jfB2hWFJzfrdLLj/qhcuWvPIUSADy2qpJsT3A0m80zh3gStame/C3m0ftSqOsneuHRF5sZJ
Nf5z+9PuWyRp4QUXNcWNCzLTrq8ii087N53utpT1giEJm5OiLxGAc/uIxb7zdiEtZIiKGmIhZLiX
37hfdGC/pl4GSmGrPpOQbc9enfK+rpv+4DztvV2iQspjQo8I2eNLU/ZQzciP2Hw8O3be6dMy+U1Z
WZ/DrpieEP3C5y0DmLfbG7pjFbUtulHIqwoJp82GjtQhrXnUqgCp3O6+mkfprhj7yKsI+L2hMhUv
pUl1YFRcwM0FFRIWiBW+NKa2co8poNx0dfIm6BVrpJihh++yUv9tjNrgM0tleogNNXqZVvPYTUp+
cEt2lox8E7UmXhOS+a2kZYcG0TppCJgpUzh4ZQM7YHIiVNHVMftima3iJbp6NO3xis/FK432EPUf
TQjZXm10WVJUM7Xa9sEH12ZAE2UtfWj12q8sz8N7fRyBkxTMj3tfzMCFH5e0D384VZTU/mxK0sHb
s90D8WuEd0RUCuQfeJ/Lw7bodDmLTLXFoMnlPu2GIVjbJg2Mvu2CKUPKNKyKI/bV1i9jlBSYsagU
bUACbKVDkISVjDjLQ9+K4/Ibu11+X9pDLvj2cL1YAXcEUJfq6RU2Twkdyl9jESJ7U2hPqiTpPwvH
6fxQi4b7uR3zU6fVhtsnSfVYjvaBg9o6DGGdYqYoD+tCaUBs/KukVBsGg/nwuuNHQ70+xaX2oEXy
+FBP1Klv39w9S0RE1G3AHwjay6Wlua20CS0KIN9kPZNrlJZRurbdND/lci0PUBy7xoDgCLr0C5Xp
0pgyl0XcwBEEX6GhbdMpWvektHXGILvFyr7dXtneORGE2/8ztnm/C80ZS70HSD6HmfVX1sXqXb8s
5vkPrIBzhJElwqJtN0FCOYQaG0BbYjwrmGNzuouW8Chm3t04cCA0pnknOP+XG7f2faYw9xP4FJSs
s4qWrj/2ofN+DrXft9ezjbfEyROKmCB6yD+vmlDyMjp9lULMyXkmPAjG1IkRRu6ZxTBbj2PTJ4+K
DqDDNqqjuGPHmzDqQoA3ADKhw7CJA6a6KRK7A4yPNmTyMKuZ4spKY96jab34SiStD1KvTwfv5TYU
YL3EXLA7QKvjyLdE6d5M9VhOUlyYWQ/wSia5clEhLL8W49K8l0hkP93e4D2DBM6im0i5FDWGy08J
hyVMMmSeaDmHi1s28EadBYUUezWlByU9HDe6c3SwBmYK0U8CrK0MwxjldTroDnrBvVLdWXUxPsT6
Yp4sYvWDvdw1xbtEzQeHwtDNy6WV4Zg75WTbfqhOpa9otew2FKFPjQ6D7/Yu7poiQKVsD80JXOal
qW42if3zkVWlzXQf19GvGuT/R6Uj/bltaechwCMha4N0FFNQtqFNn0qjwtgXlALa3Py4jGr7nQZw
4jmxUX4heTUfy3CNPDmaQirdU3Rgfm+hTHfmFQK/CHR7c/MhxTVgtIGlFotGgNq1zXmys85vl/nX
7YXu+EtKaBReqTYhX79FhcSMJbLmGU/mFJCXG11yfqqZUx88AXvHH9wZdw7SroASXX642ixNo0V6
xe/bqfjct0V8n0Tp6OndYN8p9Oq826va+3xAPkVvAtI0Kh2X9gZmi1qrQac178bhXNhm/bsxavUD
Pk2NXVDO2ckc7fJdaA7N99LqoqOJK1cJnvAwQgtTcFm5gFcF5mRyTMq7jg+/Xo5Ok9GGXtgM+S9w
5PLXNq7LU6pEU+f3tanPzLLpmPyCBunfOdTa0R1RKviZz5V0EL/uHSyLhJqZASILulJBCOno9eXq
oO+6aifIMotraygMNbQADy7r3jdHwQsanZD8vkI36ZFsp6hPOP7aICzgZ9qq5+4AHA86jm4mn3Fe
4QF9eXfXwTYBaBZ9fuAbl98dH6vZHWRqP6/i5GvaqPEd6lT1+yaOzDO5UDW52qyKEem1HLmRbJRf
k54h7cD7x5WCrjxUv2SjCI8AMzuPHJeMMiZgIF6ebT0jj/R8GMLG8e1W4aVhz+7WDoPxQmmzVvoq
cVuGuZ5u34Kdj41fZrCIKGmKus3lbhh1k0UZrXsf+qTIDzR01w1jZH7wvPq3Te1cOMolQDlMxsNw
9sVPeRW6TgawdKXgfZsSqQ2Yrg3IwexqSNNZ7/UkBvdmXn7VmyIPihXNytvWd5wYRwy+JD6MVHTb
s6qirk9NJ3Z8kInaXcvodrLDKT5wKnvbyexOVDyEggyZwOUa9dFctTDjTYUS/3dplNHXiDP4yHTU
I8bTztWhISIwgULrltjs0lKTNBFBM3s4AlPzqgaVmgoVVc9aOzHCu0nvbu/fnj0I8DzeJJfwTjfv
qpw0RStrnQMwpS/goGdfOobcn6WmKr06z4+axy89vdc5PAeEKa+i54ccP6Wmzfq6Mcr4SK3jDyXU
2iRORqSXrc4jS6gflk5a7+LGHt2WKZKumO7rJojjvss1jq0zdebdYJi/UdJTvdmkbM7IvelgQ/Y+
Ne7D4u7wBejEXH4AdQCE6ji5A38y0TjOkfmxLXBfoBTD4PbeH5na7EXOi9kVJaamXC7uU8UqaNNp
yQcDiYmDS7pzTQjvCXfhB9Lh3XqhOIqHdELSw2/0LDrra0mTd5Wqg2uyc5jIipCIRFYARa6tUkYE
trevmQuKpKvEdy1XO3KtqFOCWp8gKPW2+d/tHdxJXgTi4aXEJgN+2KR89FrX0DTRpQoZsPtVsalA
WWH+TqqT5cdCwe8ZEYXeLdckP1jpzqcjQqOw9wLHgT+0OSWVWajOZLBSManAjtXCdWifP+tRUxy8
27trFJpKGBRzAcWmv/Kv8bJQLFWjkARQMv+FaYGiWizJZYNadJP+WIxIfbZaKbxvm7493d7f3WUy
R1hw4MCVbFktYqaNZpEhEuCn6rdmAVS02EaYo9cwHjGG9mzh9wTcAo1jgLuX66xSS1vM2cQziDiB
Aaj2Q5plD/YKj+ntq6LUIrJAusiEaZeWGMAwk2fWIVJnSSMFFHjAIQ5jUQ1enI3JcvBEXYFJ8HnA
HMQ8EKR8hDTTpT3ZSJg/bMehP40VBUqnMPqfppoODPqyZVdaM7g7oflt7ZucGSyF7pVlVx8c2B0H
wG8QIAu46KL0fvkb4jDSYXyVrJlROd9ReG6+NuQWB0vdCXao59MQplz3QuK7tMLDKVVmZVGqGws5
DewirqDQGUKQW/F1VIOMk6R0ylvHob5sMN1FYk2QrOpWWVFWqyxLdDmkMNoaPw15Mr+kU/TlzaeG
Wsz/G9l8RSeNy7VWMDJrXQi3hMumVnF0Kppp+u+2qSvVp/9dkCDTotCOuOHGvWRdQQlLG4Rfi4p/
BqvPv6pqtv6tSGbysEhzdm4mLf0WqensgaSr44fObqvC7WUw7+O4VEfHRyxu82wTIlAzoegL9Hvb
0JCmWBv0VQn9IVbSM+Xa+cRUPDFpKWzcvDlSTdk7R0I0jMxUdOW3uYq9KKPBEAHMqVEcZm4Lq2hw
w3hZx3uz1/rfyOKE4RNwie4oQtlxQ+D0CNm5KdRrrjrHpT47EDIk3w51QEiI239OmrxhSla26G+P
NV564iiFC4zJtsonSVY+TVrPePZcqbwua2RKv0kTTEqR3N8+UnsfULTf/8/U5v4r8OftqpskPy4L
zc9nZzghPjqeHGnovXKwlQN7e9vImD+BKUH/AqzhpSdQnCacGmORULxp6IqHiv5bTebvBVyab7dX
tpf5iWIXnQEafKBFxE959UCOVhz1isoXW5xq+XvVUP90Nbn9e2hQH55VU/0sknVPYn6kizaGdY+s
ie42MiDYjvoR1Ue98W//pr3dFrhWKnAaTNTttHAt7KXckmTJ7ywHlhbkwvF9wzg2t0TC4R5m7vDW
YezCY1gCv0OeSZa/BXUsed1I8lJJPrSlnhjaYqDWMNYB866eV8co/sAZUuNAaIjSLTWkzedNhpDm
gZKy53ZZ3KXFwMQYG5pLIgZe397LvZNkmYjWw2sB/bltcBKMZ9mU4gvhhYdf87T6AVjFOSlW9Cdn
FrwlHAg6bkRaG6+rOOlaJOYs+eusWj+WMf7Y6u3kJ4l6xE8W/6etOwVJAWYeBBA4082RXaw4qxeH
85HNaufXmd65oTQf7dzeKaQADAOJjbOvJOJJLldqO9xB3Vzas91N03eggKEr5X12ijI40be/1O6q
qATDtAAgbG1zcUm2hmUS6otDVsn+bKXNx2FJ6SfcNnN9IEhhQA4AX4KzdVVRGcYukes4iwJtnvtv
eQtY2KvLpfq4ZLzKB3HTjjHiJfhOPEb8a3sm5l6dmbNZRcGqFKun9Y5zlplR542WOh0E+iLsvDwU
qJAxZQEghpBU3wJDahQFIFro3KlJs35BUovOZT3JncugyOE+BrN7pzTGYLiroTuzG2rLdHCrrz8g
v0BwZKCqvJDXLj0pQ03UeGocyVfmKX+c+0J5SEt08W9/v+tjKawIFq2gr19R17WxX7q0zSNwNhEa
U1JS/EQpNE+DuKmlL5JSJqp/2+LuRyQiRdxY4D+2JapwqRm8lPURBajWuU/XJETuodGDmM7Gm590
FvfKlFj8q8doWKKpcvQ2Ctoqy/3eKPunOiRhUiMz/HR7Vbtfy0SQnkOjEkdsygdMEVDtNB6ioJtt
Jk0rXfdZjpwj8dy9vaOfJHy9KIds6UtDozulGaPeWiWtc46N+p+oiMZTYjEB+vZ6di3hOUDcE2Ne
ASzaUFs1bQ4jaJlJdG8qofyprJOicuWE4u3bbYHqF8xbXk3esMvPpNhJKs+9JPmNKQ9+DIDurlu6
OTBB8b25SYZ4ikg3+UYw/rcCj3qh1fEi9bEoghR3a6RFd63SMFDKmI8AMnsnggcZAO9LaWI750U2
p0ipBjUOYJ72Qd/NihCsa05v3zuhYCCq+yCwt2xTPau7eM2amDA1VmD2m71rMrHgPq3TI+97nQe8
QEYpLlNdFoTQy880zk48tX2dBCsX66nRm+TdIqXye6qxfxt2KvtFEtvB7eXtbCLED+pYtP/gXmyB
uQDOM8VsjBhQiz69Z2JO9MwAZ+3ACV5XdQQNickVsOYEcGtTZhwA5tfl7CTMUa4jb2i10bNTqfOT
WWZjI708qWmUBJmtRAd8xB33e2F54zairGiiMbaSwGyr6rTk5fih7Lrhvku0JnLteu4PDO5sKOLJ
sC142GhHbwd1DJPaqWqEfy+6TvP4ps49So5HM452qixCYk+M6ECCjguwOStpJTQmENgOVnmVgtCx
O2+22jCo8CuemUrq/ViW0bmHDvrAZ2dgtppNB2dnx4XB9iYLsdBUFbNML8+r87+j8CK0tlJl9iVr
Us9xUtukWmn64/Yx3TMlmEGiGS7EKjefMe9ov8EKSFFLKNr7epYSd1Xq1eta2377WRUzuqh3Qiul
cyjO8qs3DRafWlRxzoCM0V4eLB7Rjwwcyc497+r7RhZFiLHKEyK+onqrYCOrw7aYnCNGEyCCfWkb
YVxLiYwiC6RIMgNtnSsX+XjFA04UBWo9HSmA7m7rK3vCI71aaxOFxWLo2IMh3Hm1bZaeI7XdA1IF
R0iiHedGhUfAUAA0Etipl6bsqejlXHPSQF1j+e+5oMk/63n6sUl0q3RzqoF/kecV5z84N6SKtAZx
PVes2YFLb6TobASNAWKS/y6/AzCiPDjNEL+5BmAQphtCoIiOMwnV5QLlTqQljcO3m5LJD6M0+aZK
4BlapJUPTO3tJVEQNGsK5KCzhA969dmqtsjbjo5jwEAHhMrspjpFMqNP4mXU369TVp1NKAoHAdiO
JwVf8P9GxVl6ZdTqDU1i8gf3wpLrB7OPFK9O8uqhGobkwR77I8UbXiCxZZscgXvA40sEzc5upQq7
ceqiLJxRLWaMwKi5eCKFiS51RojZxUqBTksoh7H3P5yd13LcSJq2b2WizzELn8DGzhwAhaqip0T5
E4QMlfAuE/bq/6e0s/82iwxxe066Q0GyspBI85nXpM6yqphqQ9jvRtm37s5YCnsnccBYIkdvix/1
hdE/WNQpUuQbnb6N5nl2L2pj9Pu4gZvSRQI078/B8OF6Nqsrv60CnHEswiWsI9WGPSa/IWrkUecK
jQMZZlZzvOZr36DWkuWMk2fLfATQ2HSsNu18maqyry+WKQ3mna1HR8djx28yUIm8XFaDW4pm4IFH
0ytrFdedtD/lKHYOO62z9RZeqSwOoxyNL97qhcfGl6WKrCXPg4PkqRN7zEHN63YZ7ZgoNVOJG+oM
owfMtnadUSgIEmqwaCIyhRemamUdQXRGD2kOoUxHCtGQG5Vn7s8CwbUhbpCFfBQzhrgXZd3qu9SV
s7tz3dV5J+qiMC8Mump0fibO/WhtSWUO6RpUD5O0ED5ahJlfbUFuuXvXNtR3Oq0krSez68ux0MK9
6vogz6LZ9qc5Tl1juig7p7dug9U3r0vfnJ2rbNnkB44D+8205fPXps6rzwhUDl/pp3V02PJq+CIN
7IQuC3N2813TZOqHZdBSiM28aq7WKk0nZOE4X5RlrnfgqpBwH8c+uy/60pDYXdfht86Tnrlzde5X
8WRPdb+bemQpIxMiZBZt9WB87yG4j9GUqmG9CmExdrGBssC9dmgqHrctreZYV6MDINIRDQUA3LIQ
LHYX+v0KhYAggi+vP1iZSm+ttdT5buhc/anIjAUb+LAUMg6WqbrpOZwe7SK014hrU5XHCVzHN3Oc
szLu28VxbuxRFphpyAppLi8om3Fn5W39EXustI3XcJsuByV1t4N+2F5MTuO7OIqkcHK6bWzeV5NE
PkP16aLjVPfMvqx6bEjomLiPrmwqmoXQhobIxxnxo4/VenpZM9h3ILNOHaMATYeRCzL1Ilpu67cZ
EYersun9H4hogHcpw3TrkrouiCxKtBHKxBFje69CxxCRMsPBjKSvs70iyxVRkXrjz7wqAGwvTnDI
xTYae7sf14+DXW15bLSNr5iT1Iy7Fp8UXEvwwGVaZb7GoqtCibqtkau9zKZl2M11beX71ZyaFlFB
u6xjhEza9c2WF5ufVLP0a0Q9Wv96qOYxiFzDML/K2Wwor4OruZgdu2wjuyvL71OPAVe01rWBI/Mk
v0HqXh88bRNIucWyWnFpLfKmsLahjSHr5O53U+ShuF9LNH46UvBp54pew9pzu6WPt3RzigbH5bbL
9iswrIy3wT0bN3Ki9zWOPpaQdMjCz25nWO6b1F4chL6VBh4QaTHP1cVkWx0qPYbqMx21QBm/1iM+
DPtO+FX7k14hmJ4BTquZdK0d3o1WMZoN+t1Z6sZ8ibS9ZJsMZZQLnc23srS2KaIdNl+LoTRcRBRb
sAWzMQzFJ89w6a8sVtPM8SAMcQGFfpii0TKVigUbSr2bFtdZD+0gxzKajc17xMxL3qC742cO8o3W
ei9LpA/iflbssaCbF9lHoqrLryH48SFCMXIs7jRS18EQtb3IrLdlwP0fb36Rv+9Gywgj4eZTiX2P
NdH4QD8A1YLOmEFGqEW3u0xWjhMFa7bmh9CZxo+eJ1M/EqUM7OOyGWEblf0ssn295ou13zaItPsV
RVv7eoWyXz9OmyXTB2fIGvW2TVv3YQOThnRz6Or21itsO7/RQTmPPyojtZoruIxhdivMpbI/IVtj
BzfB1JXWjrDaeNt1WVdxIEjXB9GhnCp2/MXGNGIti/yggNw9hpUYr725nPWxtzhj9qJDJe4Yirav
D30+Zj2CFH27xY1f+LzE3FBoV/uzPjhZOhd7vEIhm9apGB8zKzedm9mv658L7swbuFpf93GZNqN9
U9Rb9b4zFp1e+hJa067z8+CtGE2rTiil1cMek6H2pz+Kxqfzmq3vDT1OVTzK2civM50v/j7k+zi7
bQxxlHFXq5OXpp9OQbRUvZEfK8NFUHcMJIflJpW6ctzck19XPbXFbmi8bdu5VdV1kalVab9Vfd5k
9yzAvozpXFVGH9cmy+1WlJOPrGwuwJdWa2WHB78r/T4qBtfRUJSkEG9paxhmH/tqrNN9q3Nj2U1o
vYk8UuWwqn3Fw/Q3nZJAYcx8LHUdQ1mdnSgfRv+KHGmqj+G0iXCfmzV2t5WxjDBzDO4OsceIoFve
QDJlO+abh7+gsNc0SNrRc95XwpyHaxRGN1lGtlOYH33Zb8WuAb5He2Wo63m6lqnhtm1s9KAXFwQK
QrURiwQZd+fNJLraAGaIuWYoUd7JlvCn5VSZeVdVljl9tOhsZkmBYkq/Xyg6es7eb+ot2A/Kn6sT
OMUfEmTYoMUqLWmx7OfaWvtPpkTNy4gyGpLl3lDGhH5H42Iue9BFUXaRC96ueMSwAKEzbuVt/tbj
lNMfKEnP+p1vmMMaq67POBzRB7N2s2haUHIUNLjvnHUM2flW6+yLYBQ9rfph6KKWfuwciU105pcw
D4o2OilUOMiILl1I2g6xLOYQa+YIpcWlixeEj0k+MZYQsWlTlI61idcGrmOhXq+BwELKX6c0uxsn
v16TbEzX7MZeuvZqMKqq2OVDX11bYWnUxxoRTzO25kp+mwpeJZouQVmBraMtGhd5b+eJrvQYRgBA
vHWXjXW4XGqXsy7abDlv8VIt6tMKifluatYQxNQgljQem3w0oxQM88UiTzGNKnPNGTfZ+uM4ZeGI
brgvnahY9HrXTNozDrBzbBmvnKwfwnnAiAEB/eoOeVNO3pouabazOBHKyBtdO7/PTW2aHP84Okel
1HmIibo1ej1HmbbdeHDtrd5rZbblDjvmxt6vaTVifoxqSLVznHW9U0szOLFFKJ1HbeYvLqqmuppi
8k3fjvBMn+StzEOZ/VB1oZcqbqe0BLNGRN6gxBMQ/loFQloR+yIo9lW7eOs1LgvKvVBu5tjHqsHx
/OgpS3cHaaSa706DqV7RyB7q0H/Xd6vfl4Q/o0pDQGq9kJFbeE1407ttpW+6InNHvls3h3Zki211
g2h1hdF/Ijjtu4+i79r0Lq1DyVFoErXPmJt55dhdTbO9kcaiG6SPVurXt5IGjtyJvsz0hZsGSg47
/mPk2GLL2iPrbdS0m9CPahLfKAfeSxEQmXFG1G4kB4syOjRglUdrWCPbs0xj0B4darXGDpFdZ36L
TaL73uLTtsNGh0ZGi2EPAzJRWd3tbXMNvuLa1KWRpUFvHHslESPWzoI/shMSQV7NbqjeiY0UJ3HF
LEDRNhKJ48JTerjrdGWY0eKLX2g9jei84JjIoqLyFAeSgTznzZJnBvpD3DDTzoJB891bRLCyXwrv
iz2nXh/PIpRvFKGJvaMX4x4N30R/ZK1CSm8kM5lGXtxKbfxMXHXN+kuNg1MUnROFFCfulBO2y6FR
/KwJMrfclWCmfiKCjjlVR8X0be7Oy2c918VtXzmkiHkJW+667CqXMKRPpRe14Tz2x8xUEjBpCyvF
TrN02vlW6WQJOiRulYTdZL33ykwMkXZX+trQwpo7NLnVHBuVO4QxAEb7vl9AOEagrEN9IOHqf2yb
rq/CMQi641JX8yckgcKbYg1Rzh8nMGwEERZ/4U/hqo55KfaqdIy7xm1GDuLMCS5GjMZ+lFi1NW+C
ebTvWJjOQM4gjQe6HiIj0qvKSxof6Xu3NmoVlSQSb9MylcT1+dC+47Hc7EpkjWSYPDDvFmMNrbgx
LH0T+otpE/eqLb3y28X9qEyCWR4lXfWxWP3W2SnHg55LrrZ9RBqbHe+E4+oeyAaG9KIP+kpES837
2QVtOtwVaz+IqBwLCU+ynZhtkyvvypxt83vjypLrFvGlb5hv2D+MVqIAteqwuFl0zwUXjJOZR9XE
8ZOwFdxPBa7oTdJDh8PpVnteFedhi7rrmhfjgU2nt8iSuXURDLZsY3sOJBInTqXicDEnO3ZcPYqk
dCbrus1Zo2hsemkdFara6niYRNocw9l1G9iFyGQmnl0Yl6QVhtz77eB/z0aDbt82DXVO9rxVJTdM
xx2yOU2obgnIMIyWjfKsveIGgFVHAeJRr+2CpdCE9MGh9Mr0m97GgpRhLBwvAa/n+1Fr07B0yGol
SN/MHqJwNfz1wVGBRdgJvfaqsxWfTe/brBA6bBo/Lre1OmxjOi9Rk9dO8XacLPM7Zkv+GMtelM2+
9nBI43buZMH+RbqEe8G3vpcirOSu9Sxi/TL1G4v03aOn0jY40sbar+xqV+CaWUYW4Pk5ypZmcuOq
BW0UCTWVmAvPMwA1o3GB4fbK/zpl47AkXNtScTFXvRVZodm7h7bw7DJplr6YktETMJ7zVoex0Uzp
ygtGYeWYFX5bRNYwjEHsuzIbbpe06m5rFDF0BDs+DG5S8twjimXWezPtg5aQWhZcaDJ0HooMjFPi
Gfm2y6rT3eCMtrPGpjkQ3dsF2ON4GcX41ncVdI/Rz9zisukp+EUQv9x32C+p9ai6IvwIyca5LgZp
fUHtuamutxy9Ee7Ure/iuamcN3aDJ+o9+Mf5JqU4asXEBymn68ZtHFd8x58tiFqOElzmb+aaclNE
tKjz42q3IxPqGHkbgW2yNZPreUQQ3rDdeFJsLNPcJW5pNv8LXYBJXlaqwbXJnwN3ikHbe5TLXK8W
6DksisWKvScXma+q8HZs5lVQwqHEcodiWzlGAA7VG1vW6bafzaV9rMtlpZvgLSEx1ZJ61IEsN/t2
Sk+44ji35z257/SD68DKETpqcqRlqpFp8YMl33v9gnfoss7brpatEV65OrPvAEJZD00XmllsTut4
QU0zI4USonjTuN46RZ2NfEnkIxXpRoFXqfdW6ubfbGdwH/WiQ6rTadceFo32SEz+Rl7ukgp7bMSw
vyyDbVKRxgi5j/O2q1JOdWt95AYI2rgcxvmL05pGtd/yUVL21WVwV580pWirZvX31p31fMCURPVU
QDa0fH3p22/TrbUxyl42p46MFqnXg1MREUTM8fC1M4tmjIrJHxfi26B9J4JWX3vABtuoYT3cDW1R
fcyRYHnMMy89Es8aM6J0dUEEovyLct76T/MEXDTq+pCKQeP0dRpJfM6o3Qpt1ISNpXWp8yrPD05t
S+ppw5YSA9TQYg9LKDnsinmY8wsfc9Iu7lVOT63VJmmBWbf2ra7Fir5/Nk4DD+5aRyajkTsFeblL
+IzpAfMaj3u2dvpyJ9e5Ze2H2bAQDOjuG9UXYRKRyOVtUUi7wUUAVYKomH3zh0dxW0ZZV1QBuOVK
favBhftRNwwksMuwBLfDMLRoyNWF9eAYpvUlrLLZihdMEr7rKmzfFKz6LfZ6e7rElbwTsaGJQy78
ERFC6pFee4klTRjERqHdfbaS5EYIRIk5gte6+Ino0tkgTJvrlSOqyz/B3K8+9qFVflKFSR1Cmav0
9jrt5m9qytq3YYHRc6RCX9k7r/P8z2m2YITcU3naKC075rfcLZ3rmZb4HJuZgSvGJib5I5hbosKR
RIrTwPbMz76TdRS15CQJoOYe53hkWwyOmHK7xmNxy+Ip3OjR2mHrv7NU4V7Y5VR+ajzEOJJMef4j
QdfKbjR6/0HhIN7tMnMtP1K2Lb5RglbGnuXpXcyp0Hlc46gM6gy72Qxw5kjHF6PS9ttqgdaKSiZ6
jlIKjt4eAwEHelBvdPIou9YiiEprMrlOLdOhTu06R67Hc4+9yKUZVWW7UiEJRiPblelwOrhz6d3B
tm2wmMAu/ceS9epxAiCuoiYI0Hl39JCDjkei4C3dU1HFuNj3303F4ZuwrrzHldP5A5ix9gMPYVOL
yD0CidRoOUerqu+GWOSlMSebY+EW0Yqi1mxNZQaUJECNIiQUTsZuCf3+dCMG3UU3zZwF8+jkd6Eh
EbHyhZ535YRkVDy5OXfRTF70aGliKcgdjXdRjzU+f2Q77gdd0Lu79Uryw5h7Wwv2h65RTdVZtaDa
hjTVhZnni30fWlu1nsJCu2P7dcGKWVDAoemMWR4cB2q8ZHmt72aXDjXHKtFZUV12zjJN+9o0dBhZ
tekt8ehPnRUHiGGXSbe4/hTZyhdfacAMVEXwMyb05EshHUth+RAW1uzEMt0WKPRlVl5VOKIYN05B
0r+bnNDookA7lHFC6bn9QRR5miM4O3lUwlXRP8yTWea7sXUXHek6HLM7Kvbyi7aR6ARPW+p7XXsW
jfWt8e/mfPTmt8KYix9WoNJ8nynK2pHkskf43mrdIUYn2DpoNRZV0q9T/TBoQZo6LoJAPiXiGOjQ
+eFNi9Ql6mFaz7eF4+M3mdONJeipPNETMjv4FFOZc4FcWPn21m5mIzuGqig+EwWR/RlpJ9AMDanI
wOuo1UPLypR4qS1i3NH+by9k47Sf88BN34/rMvunEnLbXWnaEEE8F6Q08aaUdymaspvYHLAikxB9
zDZaiNDqw1J7wXLRUrH7jCOC+0Yaoszjnus+5HE7r9qZs2WNWEin4410FoHgBUUYK4JwTKWtCTzj
80J+cZdtnn7XT2t535Yd0VUTtME7NhRvpwvS8qple/aRzKyguBRUrobYDA0jv8D7zgGso7vmlF74
E79pTFdK0mRZrQq2ptIuqaFLLlFMBHOrR3K5S4NJuDGugF0Rh1XhHVw52Zg6NCVTWQu/fcPx0dy3
TbUUXAugqXdD6lmJ4/WNQ1Vrsm6I4ia2EuhqL7geOiqm1wOpG2JAaHkcvXmZ3niztX4Zm1Hnl6FW
nINyVPZR1X4m4vkkdx63xCmPRu9Zd5Kzhi3cSV0mlVjC93DtLaqyeSM+r2kP2mAOdcD6SkfxUKqh
KVCe9gHqN/XQiSgPoaxHQdmJ7JDP9mjtzYCyAPurlyLpm6pOqe551IacQYzqFM0Gh6qlmLdbit56
N7pu9d6To3uL/dyKoMCAZmbcymXFmpwyYYRRQtEhA2aESGqEWfZp0GOqjoBjJEr4YfV9zUFIRlSW
yIsAFpr1PhjSykz8JvTuGj2yN7KFXcVV7y6UOQk5zd3kZ90bQS/sp2v3UxFRoCEykZKqaxTIegzj
apPet8rVxTeMa4A7bHDljxLPpvK6bUYSTps7gAzGF8slhTgkNgcpVP6mcU5od68Z2vvft2NfAEec
qOYQFwQ1KRgiT3uI2rZaJDKwlYLh01yTRLbveqfOX4EWvtgeBXoBJhOtbVS+n47iZjh/lGlWJQh7
3lC7Axc0ZgcgXP4hRc44bsPgNSzSS81R4C2QcU9oExChT4cs8rGtajHnyQh9MT+1VSg7YeAs44n7
7sLeXrXEeal1j1LGiX2NJiQSNU9HpE0pDTpHVMQaNSbTgM27EQp9rUfvx+9f2ssjuS6QlpOrqzgD
7xgFPYYiNfMEcW3vWOBsG+eLM9KlMdTh3xgKmRbQT4Ayn8m12GNKjkpomFRc33fQvnJgNOF8tS1W
t/v9UM+XIvBTFGiAdJ2ED/yzNzayM5XeRJGgYtHco5LTXruaZu7vR3m+Lpg1B1IAChzuiaj99C2h
Qj+l40lrkfrUbjDnce8HbEzZmt/6NXdeGe05phamKdbKIBiJQXD6fTqasrYmzDtEm0ST0WjYqmDf
SePOG8lpRTbNR27SiiagTg+Ou7zG/Hq+7djbsHfwETvpsZ7TeLJxrkdrQUSyTOkYVuG0XuJO3z64
IbXO1O/JzNpwePP7CX6+OHGts0HMI2WEN845wzYoC+E2QagSEJRTXJZKUbstDW59mAh/eSh048BQ
Mh5SYOcWPEsaZpMRTnWCfuo4kaZKDIelaug+2b4oXhGfOq2Mp9iH8EQ9MsGX0zwD5HH2Lk+tfH8o
ceBLnf5yRqtiRz5FLi3ovNZB87ZOHecChvsrT/nSuGy8k004epkk30/HbQZkX0m3q8QpanEzmVVx
N/ubv6Nl9JDVtj40hc0Dryzlvz69ATRFO8SGBxbY2cC5OWwnW94qkcMwX1hTuV3YYhwL5Joqquu/
H+zFpwzAZQtsMEETnyFiqfb2/qiWKlFcv5CdRktR+6nNfTmud/QS+3dNSMuWrtVrghkvLFjI4Cdo
Nvh67qiz9+oukw17xyDs9kxAZPXkHHoC64tmMOtXltCLQ6HhhoYc5xdb5Omr1IXHKZqr04wGDkQ6
ZCY9Y5B3bt81r2zDl+YTVQIqWlzrEJTPT56+IBI02goIJ7KqKI6qQ2dMLULCtvVhcjr7sNreuEM9
bnplvT4/YQEbn05YBobOcm4Fnpr90CMPznodXco5YWbuO1NZ+FNm3rtCquX971fOC8hLBnTxgQhO
kp3omD2dVVVp5Axw88CLs1lvnVQtcal60iOFMVdqlTTqKFde1JWad5kxhfuxLl4Tav7FlTs7HQQ+
JiDHkS6HK312exE/a5QDshr0eDpcbYSdD2Ooyx/51gmdoNFOdSqTKG5H05aR0lKR6+XOQ8zvEp0W
WsC/n5SXXgIau7x92CMh+L6nc7KtTVDKyayTinr3EbJsuxdAM/YVcMed8pvXZG+eX97c3ND7XS5X
Cl/nLz0DA9VXMmySsJrCaMy6+QqUg/nK/nnhQjvRUREm4DLFXPH01H9CvLW13pxgqevEVANRfy2q
x3brh3de6kNE3XCuG4x+efj9VL6waSFHmugOnsgBEOSeDko7evYoKNTJlvVz3AaLc3TDNt2rrG1e
gRG+uJR/HUMhE8kqOntAA8uzDQB9k7iZ/NCNWHk406RikDzNNXYb6dFGG3Hf+pb60DrbEFeV3b4m
HvrSq/zzdzhbydI2pDPrkOddUAyigFI115lR2X/9gDq5rSPMDJ4Q9ZRzdKbA9HilCZIwlh9R+Btl
5KU0w2GUBd/m1sETpyin7DOX4mtyyS/tDmb4pNaHtzOis09fKaTIjfOiaJKmcsfrXPQgJ9dsAD3Y
dV+0AYLs90voxfEQ4PFBSyOsYp8O6z+t27yDlW9UA4qzZrXCG+vm2DNKfz95oHHGkwTv78d7gZNK
Pudxi3LTCI7G0zv+04AwNKW5elWTpHXVZRflykhxa3vp9Tr7xe2wOPqtUuBzGixsgIvPwMac0tj8
yHanIJFt7V3WY2l//P33enFpoWmGhKfNKz8Xvxsbz8lTNCWxIBHlF2OEUm4g6/xKKPHibOOjDWab
m486/NOHz8ZFU/W1CQs36v55aLR3pTUDTaOye4NB+2vqPC+cShi6IJGBvBOt4XMofOb3vTe5ok7w
PQ0v7HHUe3BNHv0ygjYz1d6bTQzt9FefkkgU+gtL2EMz2T6XJd360nIpVzWJarr0UXhF+QFS1Hrb
Wct2sboQcl+5Up4fTr9GhFON6RGR/TlrNKuXcMjXrE2EpwtEdz33nVuFNM2CTcQ5yO64qVje66pp
2FkCDGUN7vX3K+hZWHP6Dqij+ienW5hGZwtbD5NbFKvBwjaFj4jVFlyW7onpNtFpbypp7wOzC+Ki
r8a/KiTHyPAymHIUHvgCZ6sKAI2j00KhQ46x9nHUvUxAoqqoW2csoCb3NTnwZ6v4NB6ELZznOaee
RTVcoatct7rF58YuvgaZ31U7QRH124a2ah/b2/Cag8azdcyIJ+rxyQ4F3Pa5yMJSh8B/qNBAXpmw
nRO+upsy0Kk5ljtXYBvFLQBK8cqR8Ox2PQ0K+F2gyESifG65nY9TEyAB1yZjFzRRGFKmacEsEehX
2eH3a+el5zvd34xyAiw+F1g3bBd8RJPkwqz6yDPqvj4iGGYFkbOZ+kCtsPzSMLmvjPtrYzyJDXlG
5IMpf7FREQw6WzrtBJIUPHCXGGLx32pq1vTBQky/q2J2kEfbSvWB/l6R9J0MPlJQaCj2T6m8zgBg
A0aQFD0zctKHLLPSIKpsoE7/xmkCQeoUKVLooWLw9Myk5udMmZ+2SdC1zdGggZZQOMDjPqTdk23r
9Ipe3kurmx4qxTLiudM1/HQ8Gfa6due+S7q5X2NvrbL9YmTuFWp1JapXxWu82OeSJrwDbsMT2Q1K
D/97OmDn12Cgat0l6ezSajbT7Z7gQi5XKWZVd2L1N50Ma+Z81oYtbguzqe99exrSqB42902nqFr9
9SlHX/MktHbiZWKb9/QbTbrrJ9WkXYLRbZ2Equ2OddNlCZJc1l4MuKr/fvm/sNMs5DcwpMD8By7T
WcBFm8JppDkz5YWTH8dBf8M+XiYBWjn734/07JonnoMXTxqEpBu1vLORNjfNXGmDkyiIllXkm7nz
iEbea9KGz++C0/pBf4tXeqpPnK1ZOePRgs9Xn5RNZ+6B+CIk7TjGZbBViC16IDP7VDgXpAyv6VI9
z/ZOdV6ya04SSGGIfT59d5ich62YnT5xwCCR3pagMYXIdholqynpRte/0O08JnZGnOPqsLvL+lF9
IkV6zVv3+VvFA9GhIgVDmp10rqddzpTvTZCYCAQE6dFY5uVnSLX9ftZeP76yYl8ci7iSJJsmP9qO
T58atFFAAYOxgt7UUbU4SO1axRYt61omv19CLw0FlTLEL9yCanSurNaMXtdugdcn5qrcHUusurDT
+n1p9cUrp/PzxXrahRAuURBGqvL8JAIe4UBuCXmVS7mpiEYwnJBMyU6+MnvPasGsGfTjLaYP5y/u
g6ezB0esn92xwDVqWD8o7b8zKF/utqlQiedjMb05dJzECXXYG335ypZ8aT55REoTJw0eLtyng6vW
dNZs4ylnowr3A6iMC2DI+bEctu6VoZ5fs78cADEnZ/8TS5w9J2VDqwMXOySi8PS+6kz/fiVySkyR
diBqyZE84DXh8EqP6cU9KcDK/M+4Z3U82+8zs8RJFQQ5Z8LcT/KirgNrbzed2jeYTu6QOBwu6iIM
uWH08LC5Q/C1wZr6tZP9hSVFokcFh5iQash5CXxzJTLDZTNg9zH6Mcwz87IuOvHKPL84CpGhQKjZ
562ezXONB0JGbj4kKxiqHQ0+fdXS0v7ylzfiSXjhxBRlIGouTxcOwqMWV2M/JFhzNYduWrMEgzo7
WhpreeWC8vmop2ESbGKSGRI3uj+crk+Has3QkkFvs0H6akiCChdOqZzmcWE/RcGCOM4rO/LFATF5
NnkGOjTngjFZsFiAQMUApgQNxxn69K4qvR9ACCEYemX1ygt7YQ+ezk0ExVCOgdJ0di3it0y/v24V
8gjSifPGMyl4VGa8MqmvbIaX1oaHUav762JA+PfpVEKVEksVYooxMNtvrBmjr13oFzRkfr86XhqH
gJqUAcEWHxmxp+NgA4cSTinR3dVBkISpvoXr+Zo92kvz9ssMkx0laA6eDTKSyxoynYdkzkI0YoEG
7KUYt53XsMV//zwvnF04dp2sKYgqeLCzM0RZnp6GpcP0zXVOxr7o62G3ALB1ypcbxOb9eMynv6wH
ybKnJ0BtEUoM+cnp+f9UrMFRK+umYlaJVZO0h8M8HGGi3nersl65616YSc4BMziZJRM6nesDWHQE
mzlsVIJ2xXQ5lzjZFfCE4znoX0soXlgZTCOiQOIkRkAz8OlDgYFqSkInlVR4ttyDORGRq73plXX+
wg7mRrOISdDsDL1zC0+/Qe9r2VzWeVWuSZG12bHp7AFzBaA+lJH/jQiIZi6lYKRkOQzPu8d2qhwL
owqdtBkU79FcRNQ3RIBFnS3/XW/4j+/Lf8rH9v6/Dz71z//i39/bbqXxk+mzf/7zJv8+tKr9qf/r
9Gf//9ee/tE/77rH5kEPj4/65mt3/ptP/pDP/9f4u6/665N/JI3O9fpmfBzWt4+KmuOvQfimp9/8
v/7wb4+/PuXd2j3+44/v7djo06fJvG3++NePLn78448TXuE//vzx//rZ7deaP0vwwmryr+d/8PhV
6X/8YQd/P3l72tSfPFxqKFP88bf58ddPrL9T6SS5OeV5Hi1asoWmHXT2jz+88O8cTZi6sRYJfQj1
/vibasdfPxJ/Z+XQrCJyDskgXPHH/3yxJ2/of9/Y35qxvm/zRqt//PGr+vTnG4xEACkVxucW46A/
D/E2u7OBORbWroGdfIVm9qdO0ngzrM271tsaXuZW3VyRhIfg+CpxcIYVwzEhgDeSZItw57XpeIlM
SPH+T1P4r2/65292vk/4YrSlaOSeTPso7p/tRpEWRvH/2DuP5bqRLYv+SkfPUZHwwBTmXl56ikZm
ghBl4IGESbiv74VXr6NFSk1G9binqpJwYfPkOXuvjaxRRN0iuwv0S3WKvnDmh5aIzm3Nq95ZWl+/
/rRD6XmACXApePlqv/qmWdj3cqa5RoTSVuEA9/rz3tTGp7dP67cdoIA2iLoBMjGN7t/kFeD9lyX3
ei/amMocF1RrbEu6HAOHZhqPhWl0H5PKwo8lpLp/+9B/aLHTv6ZXQu+CRHaaMi8/cIlndlPrLmDg
Nqf8ktZtdT6s+DvSCfx80Fdmc6xHZz6w7KL/HrxmDLaM3O/aEs515Q7OzWg23uf/w68iPoodISWG
wyf+5a9ypYVLIYHWnCymdqBCxU6lt8OId97PH3I2oReS6CN6SG5yrDc1fcTzxnOn+3caLk+EgSaK
03ceht+bL8Ih1tRkGMwLolNqvfxV9Ie9Le2h/6IY9dAn+2YkCqv/urRqOaulpX32N6l+OnkrjtMk
7orFdS6SxWkvMJeO/7SRu2/3PD4UvKD0gV5jQZBOYOciTi2GQ8LbV2S1imUPxwl/pfYps/31nV7X
nx4V20UBpHsEgvzOfzPcriryrMtjv2sxEWAQMYKSCOj7vl/nEORqFuIFn3+i4M/IWxzG61Xi3W8x
nZ9rSaY9ivldOONvlQ6hEHvaIs03Pge/JYwvyGA7o3LymD6ve9ePyRL3wkCimSbLWZMzdHSxIb5z
6V9/FcCjsj8jsZdFlO6Q/eo5MJQ0lZ/kRQyjOT165jAdN7tq37nefzgKSDWDLQt1NmPp/WP4Sz3V
OFqPfjQpY2ywXFCHhIYQOET94e137bcruO8YDPJMaFOgUn69e2hyvg1lUTgRxrjqCpm6dWocbKQ4
z5BzbSp3joVWO7dvH9X5vY0A9J32GovVXoZYr85utFCgdiK3orbeNDo+ma39tPSFNAM8JihRZ33A
J2tWIDUAChBSnTQtMBPCA4059DytbyONBXHCMdWP96XWZdmRTDY39FbcU+FgGzMGa2uVH3q3QaTs
Wtvu4LDTy72Pe1PMhX7X2eZgx5KsJS/o1mS4TNkm7hZsGrmBrEVylXkk3x4VH4PjINAnXXMZbTuY
pmxBH2nKQ6cZExaCxcCMlfo4zAMof+NTJhfnWmj13ByYPbTnPCcFdlGX8IWwxDeL0T7HSh0Yyq3u
By+vRODpXWpEzazkdKqMyWnulqlJz6TTEl1mEnWaM4mbqi+jbW9J7Jtr9bT4BgxGr9Q07KAFjv4o
ESOADZMy9Vkzir6PNADiYDg62iR+cj+T1vlUWQVzrrpvhujte/qnJ4nPEbtQ3g76ePsy98sDWw3F
ZiQ0UiPXIL2wzavkaAvPiR1CHiNzq6brrGLQ9/ZB9/Xp11qFS89GG2EQFD0PPdurlWJOklSZqbSj
2uydeDNqH2G1lJGhgSZ4+1B/OD8KAQ5mMvg1GTG9PD8SPUrqJZ9D8VZc6GsvDkkGUkWa0jrnOV8P
DuPxd7amfzooGys0pXzraUO9vqhpOiXLVjqR3vrjVbkuN0nmVpGlJ31EK0qBQ+jFP7+m+2CS6o/y
D0Dhq5qgtcxMS1eLE81z64D6wYHI5DWHXbZ+9vY13a/Zq9vHWkrd4dD8hcCzn/4vzwwlm5qWqeWZ
2dI8Arnenc0pCZ2imO3raumHd463V9avD0jaM2oyjreHS716XirX7misZQSDOSNVTe35Pz2siM95
tuUPqqyNT5bXqPko2l7foq7d1fkz23Y7FiW9JcwAGG2duZzaiBdM3HYpSJXIaob1NDSa996g+A+P
N7TcXbUICoHFd18kfrk+yeBLcitaN2q6xr/Exl+HRC6I0MHR9M7r+6dDUYXuAHUUAOL1eG9CoeN3
TepGelY3wezh4yg0zQsrPsvv3IU/3YRdIc3eB4Xtb7vqNTMGr5gKNxo2tBzomIdgE6bA7TPkTjBD
sYUHYr6n6PvDCbLBZt7BDJN+0eu0kdb38yXTNjdSmHzjMrPQWRnArIAUGcd/+lizb0ADCkoRYBvY
tpe3jXmnizd7csjG8Cx8q8kYd5vqjxa0+Egvx+odRdnvtYKJiIDeC/OTPdjv1VOdgPEAtlA7UQtz
Ey7SOl76LLHvPCG/v6z8ywQKcCQ+7+giX55Vl4+a9C1Y77mz4kbWc4UlM1PXJrzX0ClJQ337KvJP
/va28nGBaYEgkkYq5e7LI1al77P7akQ0OpNmRkW+NHD2dQv1oz4uuIYbBFZJNKyZPB+WDnCKmkfY
6cmgY1mBFFB8cMH+9PGAwrAiUcupH9p8AqO0akRRhXMFM6EdFuoIMjrNM38btwe/x1AUgDuuvuVJ
u8KeNOefQ523N6kaK+PQAaOaA/gHSJXbmcU1GDwbQ61bdvk1/d3+C4oz6hYNZ8htK3sAU409VJ+7
YsF8aYkUiVghehg8LTTgYJJplQdwo+bnBLJQFsLgwsOdbUV3wdZMfLN6uSwht75+HJTqHkvu9s9y
h4CBeEIaNE0b4Q5ePwLlIomlqcOyI/ycl0m3CqzTS/tM6igsH9+t7P0iJustXjAXspND+jGYhHwt
4VThIbe0Hst9oSlXD8Zyq9jyjbl7YcJ9gaK0pMsPY+xcdvlQsL46cuzqeFHSeGC3MH2kd7WmYVnN
enqpyJoio2UlbjEBuQFWT3q4uDpnK61gmpvxI9bDRh5QQrKNW1qE4Ycy74YtJFFvK3HUEah7mBB4
mSC2ej5IS1/V3zayrT7I0i8KwpESfshsl7v2rF8d65BUKX9CTWh/q/sk+8nge+a84OioQ0/E5AcA
QYkMjW6WN72jySdqt3EMtCS3tyCftsYLhroztqCrNXy9M06+NMhbAzBnaukT12UbRi2YxsVsAsds
hHtZbUuiTmTyjY9Vi4UszMAXTIHZrc35iPO9CMrN8z/4ZtP5x25x5guhV5hLa6zkayhJruKy5gPM
kbxokgvu4KKHlJ9zGyCaKZtgxbs37/eW/9GV2AnDIjHVNWSSUe1ITfeBGb8moxzUhnc105c/MUbJ
vht4a8pj0ZrJaRtnZ43LomtOudkQeDSZIr0ji8144ECiCpehb5/mpdk+8FznpJHQx/3Rtb2vjmW7
8GuB9+o7Jy7pbpw+d6v47df8960ALzlKFmRnu9Pi9ccyX4Bh6Oh4IiZf9rFrnDZiDTaulINPlroD
E6qYZ5y8c09Dwjq9ffTft7VUc2R5EcxkMJqhcn35jWkMveuAnxgRbkUgGwDqu6ivjC3CDCp3VoY8
KEviGHe0JpJD79/4VuveGNxw4nzVfCl17T3Ly+9LFa8z+vq9TKEUez2QwPfuzTjcnajz2F6QbFze
ajBAA4Lsqrt3zv8Pawd1137y5Di5aKhfnr9ftijc3dGMaDoCMmqnlWzLtrnE4WBdrM4yfM1AUEQT
4jB4EznJgLYNJNCDeNk5QDJdtfKh2sF6b/+w3x8LMqXIdWD/i1QOcPXL37VW0yC3sXGjEr/tSaiZ
nG3Tkdqh9SSfx7JhH5Yn5MV3gGynOXsPsP97u2efOpkcnq8Xo/vXy91WSJHb2ezs1tL0GiapAW8t
kafdO4rl01GHzWSVgSXk3rr56J6qTeGYxtE2fNHkVn96+3qY9v4kviiWaRjvM3eizRmXosF4eUX0
flk0czJTaolJnUOi2HC8O+wQMYICZwzFsubGESupugb1wc7EkDxIQUJtdZ7yNH+fVnqmob817mlB
1s7TDX6K14soBBF3PZVmmNhlL0/snvnqNX6ynKcQBVXUw1qXoUxN+6lUQpwZTjkbrMQdMvl60Psz
owBLFLBeVhimC50FNTH4XIbzajsfM5TnTijWVR8iuzTMhNdK5deVYWRDMGHeBH7llWIIwe4432B5
8LlZF0MspzqrJEA+u58fyZcxwZhpkpmItOb0pHMfPpnSrMbQBDhBuG9XQ0Ny7Xyov3UogonKXJXw
zqt1qVjhcs3TMVW4i1611sHMXePGNuXw6MBCGw/6ZnY3ii+wCdPS0dODVaxigyTu9A8DlCWkfcZS
62ezZ2hbNNriqoZs09xCHkI8uiyuqYdtJqqnTjEWJYXec44j42V5nklmzlGneZYZtDmKyxClSW2H
purG26Ud7e8IjHBKs0JW9Q8CtMX4kG+YUx43P7ONs25tszpI174QsdlIV52zhA+nbU6662WQznTZ
4d2ywtJMtjJaCb21TsXMsPsI76nMD6499fqdUXrqgDbNBGXbeyIJ9pYzcYJKQmppqyG7yacOCbsc
i/lBpIvt0cpg4MDdTJ0uWlWvwYxEA95FhkiEcehNMXwjP2q+Y8lOvxEXbIEnKXP7mfLXgSjlN6sR
tJYmPzH9Z8lsMjF8ZmuJmABbekJ6fZt3yclb5xwL9TBPtO3qkqYBRuMCtNSgWegfsvFhwOnBU7rA
7YEJ5A3x3NTuQwuZUUawrpaDzPO2CFvXVCoQQ1KW8QijTxyw/ZcIP4dSEqxD/DpMpdwzwtIudmBG
MmZz0Bjj8ET9MBAhV/ipF7R9Xq904mmFHvoqrx9Hs9Vq9HazTaGnTfLHTEJSdiYtqeawbnRDhblT
VlVQqb7qj12V2Zfk9mL/EjkcyUu/2Y8DhGQ4axYrU4HdrpBZLWtwjjJBU0l2MQCkiIdwkZfLkIjH
TG94AJmDaM/OXLhugGlscKN+Y5x/htI9+wS1YD7TatISQd+DaIpIuDc/EUjpfFaj2oEnKiHQxSgZ
JkTr0FMgjhB+xb5/BZ64rmLFuL82y5dZo6cYmRDuPm3ISrswRQ9Mz0hY7bHrl73GSb1PWqsteYDM
wG8iZphosiY5iEcFVXAIcx6qc+aXEAPdQbtLB9g2gazy6Vl3sl6gKavE55JEFJCfOdhF6kvtrh5N
wBw5HZv7se6SMZqdqfpcFp7zaTJ89WAT6v5znpzpqk9lYTB7kMA6amvYHg2f4PIKcKkWKKFUHQIm
tpbQ7nfsA++ZquO1mTGNQVTCnU8zDnEmW2zwyp6zLG2YJKtrB/MuLgCP6RuxAU+rBFVW6TmvZaXf
VJTXVUiObFsfGzYAXyakMG4IeXmFST3D11A2AM+TpnVTE6sR7lBgeLn3bVjsdI5nkquXC7dyremw
sce8TZZu/rTUO0jXAHD1WKrUPh+6Tjcjo5rgGXTZll7pU1IA7CxdfQ27avaqSM5INkPQxG53PjSr
aZ+xsPRZSBCz0ZzSahH5SSqX/MVyqvPruukx9/RYUegCepWno5xItxq8hZPcSdm2wIMz4eAmsPIt
Noxp+G5qgI4jLy20m4mvJHLwrlETrEWlVNj1RcEUainF0zxqPgpj3sr+6AOR4rYbVvYkEgNSqb/1
jR+2i4Tnmou2i2ZRMr4CSlaWN641Nk7k+SPcgs3305/m2pVwYlulfeRO9x0jArOWXIKZgttOK4eE
5UnPy2BCVP6JYf8IHQhgcVww8JdBVRdOFvulch6npGHNSjHJf8/1DVYthODy4yjS7q4TzBwiXTXN
JY7ozQyhQVh2MCgLcuNoWVkeCWska3k2mxogrNcuz/COMDgYVNCfEr3bnvtMS6YzDFKsouNklk3E
zVSXi9W1DJtcm7bt2GqrGyeMHGa3NwEkjHudplqlf6p7ME5nGfwruKJGPSVRkeQzEWrAYGkG18wR
/m4W/v+w/T93Qej/PmwP2oFZ+398bb7/x9mPfvuRtlPevJi973//79m7zhid4OS9RY2Eic4CVdTf
s3fd/msfhDDdoynjoGPh7/x79m7ZfxkoWgwmTHAKWHopzf49e7eMv9DH7fHgLIYWPQrvn8ze/9Y0
/VLkkfqFxZ1/ENcrEn9EVi+LvEU10q6xh4TwtQb2pYuVaAH+J+9KF1tlBT46wM/jouhLblDQbDaH
GysqcSSEOsAIA/Nb8IWGnzuo+Ws6zvrjkLkTeJV1w83TwmItYuhrbhqPk00i0eJRpgS2UXXeSTpA
rSNGGv4SLUONf4KA6KG/ponA2NMfVvGTDSxk2XFyGLXB/N3TAEutetJsROABZtoU+rCNeT5IiBk5
d41R2HGOUPLJ16z8Y59m5SU7Sx/UXeXZ9zN1O6dH0ZkF7bbUJyB2ao4T22V806aGfqbnk1FEdD/F
ubd6c3+Fp8/bjrUx9Bd8iU025F7lxEip+oscI8+9qH39KoeEusNS+WcZT0/Xs0qK65x5UheqYoLQ
vAHKYVijtu44lsLAfpSUn5I07S/IKdM0tjbrUIZ5OdtJILBkthCmdWjpmll0H3ptHn8OWVMnFxUa
1DaCAu+LyK8hvkTmTJhajCh+z6i3kOhfln2ZT+FqiyTWO1H5YeJAjWM/7+dfZqbyEy1P178xs9LO
wm4kEDnIpiq9ArXvfKH5Ad4K0vL0rS2F+00DuLuGu2D8YrTpjkUJW/KzNCk8PzCJimV/XyXZo6uZ
ds8S1yxuBCWpvK69eryGSCU0FqoJ0qsL1ZsazBvBYRdsvy+dUiZfjB6ObpCTHvaEnVycykJKO9DX
qj+rHerwkItP1uUG3NFhr2zlj/AZsaHwXsjHwq3T5yYDPRwomlhM1ep6+1h7MM3ghIMyjt3V+teh
Bb2qipk98zuEEbfblMOXaqXrMAJzQO0cUqs3AGk6yqhAcbW9G3uJo18UKz0mCGt5bgeyYOYFzy8b
7yc+7X1IY84ITICgp6pnCniSa6eegdXN1y59p+d8EeM1LcB2h0qm+iVtf2Nfx53kfvT71AkmEnz0
AA+cor3X62Z9bmhqNmIHtmPGG1bUV2OjicdhdEeLx1XOX4YUu2S40UIB6t7UQN03b8juIaiYW6Dy
1fuWF5P20eMLQMyEKpY7o030W7Ww9kCBN6YsYtZezTu2eaXScEsZ1W4x6ShhE8eMBQXBdr6kjv5k
dy4ZUeU0jA+ekUA4ZLq5LlG/Nq7OxinbET8oN4rIFg2YsbTT0vbWn5fFDFcCKL/jFG3L0Pc1LCOU
cR9zOqvf/KTufzRYAPS4kDUXbi3vBob4n+BmzZ8quMsfTCDR63EaREPS54Il+thOJYnLBiaeD0CX
TB+TlT7QHICkVQeLvjr1waw8OK4FsGHyFXSAq/Sg2P7M6SZCd8Qoayr5UQOU8i3DQ+lSx+V9ye8U
YJNaGjFRbU/TEXIsW8MRPfg5Lh5kOF7XWN/J6bA+jz55vTGobV3xPM+uHVpm70cLTCUr9LNxfewL
HZVv4ZXZFjkmhz94q5JNtKcGPFdrrT+npcm2MBOLmOLFUioLx6RheyH7ufEu7MTXn3rVbWwSBgdG
ZuL62VMNlH3f/ZcpkadZ41y6iD940QzU7jQIy/kb6wSNIrvtJI4gYcgLzd/aPuQlcPPQcIoqi9mI
Lh+HFjJY4Ns5E9pxVe0WyBkU+2XRZivMwMVc7JC4Ec0NcdaP9XWN9OSb53vUwnj11N3id/U+Ex6c
D0gzxI8B+JcIrW3Ti4hBKasBzWyjCyCwb7TsB78vz12uBjtgiZAqzPI2M8FBb7oBXL9oKZGlb/NN
R3VIYgSqhpCOpQS9xTfqCR8aSq+MlpV11pipd69VJbDzGj+ffSCAW1zzYNV+6PRjIQnfSZwicmls
9qEOyv/n2kwG9TQc5uJ+AwBbATbcNO3R8TX+92yXRZLj3Y16TK9q9C5S305lNEvd19h3e+4Xf3ZN
Ukrm3EWZ4Lqje2ATYVxDxd8+tC33NPK1TLlgTJzlmaKv+uhgx1NnbZu4F4ml75kU+aC+jZBZb6Ap
O92F3bhpE0z+TSZUM8W9llEHsllMyyhRWfaOAn1ft1+u60yDMM2Z6OrQWrw2ulrNbPMlz9vQH4vh
tobbfmLddpkS7BFMRWNHIAfIGikm9++59f9Xhf+JFeWtsvD07UdFTfirBvNff+PvQlDTzb92se3u
P6YMNDDU/XcliIPyLwRxzArR5DKj/FWG6bh/6UwRGYMREIith3rvv0tBx/wLfRgKPv4OpCmKnX9S
Cr4cku6eM+RFBm1Zeo88/69VRmu/FwywE2K3zeCoEp66Ft1y7PCiwSPfqrAS8r3s2ZcTvv2YfBmY
+1ME85lCkfyy+FSOTUOHflXcg2v7OjEUOOizfgf7crqdZmG/o6jgAv/yTvx9OIg1vA9IDQxuw8vD
jWJMWhjbQ9ygijwOFnkPvbGBJyyk884s8Y+HYshA+ixHg9/28lCJwsGj9HKIU10Te1pOZgcWkBM/
EDs64JfH7Pbvt/pXnerL1vW/zwvdBK5nRqXYrV8ebKj7Vq/RK8at2ZfXmdmrY15W5peuKOl2aLSU
GTBI5D+O6q/oglvvHP9Pt5Ge2s6sRpDC+b48/iQEJJGKvW3qePWFVOwjvLLvEe+qIpo7zXznPv7x
eEjHEONjdeOleXk8SJaShEcTB0qSdB+8reuunMWcYJV73oVfaf+nwyE1EgaDaGw9Lw/XgSCEZWL1
sXQ1l+9+1UVkgRjhwKN2NkPiPXv7dv7p9LC8QRdEdc2bv//3X0QYwyqph2c0aCvQ3cNIMXYr5sq/
Akfc3cyG+Z7p4PWzSsmPuddB88MXCBzDq9tX2Z7arHLp46bYrNtyyIrDYFRZVMkm//z2qb2ymyFh
fHWsV8oB3wCkAXQZt1LTDKfSUU2YVgMgzzJvAi1N91GCcbvo7XLnJZq6pkaxLhOZgAJ/+5f86aR5
YFFWCoZeqFBeXuS5WKcKBDoX2a8Zz8NpbcntyS8m1c3Pbx/qFQLiXydtWNj7+FgzZWGr//JYGT2x
WSocoOW8OEehCjewN325p7vM7gxuzJfMB3cq7CEJ6MWht1kcio23f8XLgoAfwbeI5QfkOUJn3vFX
czez1/o+7fwsdi05xgY7mhvJwD4L6GuaMYEX7olqzYRqIoDJv33s1x8oaxf3o76kIEGlz/D15QWQ
eul3K9VYXD/lsXZtGaH6pB0Vfe/7tw/0h5PkTDHkGzbjTGTuLw805Y6Za0Q8xVY15Rdm5oizDUvz
pZelZJGl+vc5s8ZTykTqnU/gb2dIsu7O14DxgS6Q5s3LAyv08no3wOokW4ImnEXvF8Zgcb52q4hy
b2hA+WrTke6tE5lp0r3zyfj98CiDaTMZrGyspa85cMQ1+nqRDBkcOHs7gMPdAjPprNCUzJZiFMtA
ks3VJkdhHL2zlirjn9nK98cLix7Ju6xC9KvQ9768AMDXc5GNoAkYEXUheqvvudWaYedkzVHvka91
IIMPsy7ec5X/fsv3A1Px78QeAQ7j5YElcHndaaWMnUKvD77f+jENoubIFLK5TrGEPYKT/eBlUOre
ftb2M/qfCvvvM+aAJmxW9JIs8y8PLNgL6uy4AbtAriapcZXwdtEMi5pgBti0XoAZ+z0r1R/O1tNR
edH7QEUATublQWcHNPtEtyFuuiW9xNqH/ArhyUnWPhz5wdA/zN7g3aN2zt95wn8/MmUos2mWXAh1
fEFeHtmcmV8MYq5j+LprlJRa+zkV5ZNkn322mpN3GqfxrEqF/c536/VqaO2zZ6YiWEawLsGsfHnc
fadLpgV6J7vr2ZvODBnEZpsX3mre6amvnd6+q/+S1b68ray5tEX3dWHX7b06Xt6CRAfArkUmUXlf
p5x8FNfIRoIA8lmceUvSXyaam5IgMBUZEm4/v3I1zXweldfHXU7WyGSt1knOcnjQrH46yw3/vcRi
qsjfbsdOUYCXu1dB1H2vsSwu6pgxrZBsJO6CBEswdN2+6GZrglEmUqy7dv22WS7rJdfEBVlOhRkX
CZGCx8nOzOooEbYXR7gHC4LwvN16G7o+ZOBIqMTIySNl6n6NBczS75M9nyq0+kGiCkOhap6XC4mV
Z4nVNfaXiUiU5gxKyD4LHtZ9alu0IhUxmLlkO/cys4b7g8WBlFFDDuNBK6qqvmYY530duq12Pibj
kKVXkv6zjJLWBEdXpvkuf9LG8TnT1mW4lVpPY4A4UxPVgdFtH1JzUSVTb5P7UBtlacWLCUseIV6b
3HZmRtYH5JjWODS+vooH5c3Wj1K2eDTsZv20pktDh2Ql+C1Uk58+sk8ReejWoxe1k5y9sCc8sbnd
MnNWJy0jKiKSVe1MfF6ldtnxEkIpHuvhq28BhTxk6AWONayO9cTcyM2CZpsGdQSDvX5SOJfu+s7t
8qBHffqFXko3nae9ttQB+Y/u9eItWhrNbElIIyWjUh7Jo5RI6ZdsV75ZpoY+KWl0n0guUN3xkhvl
sYeYbIZDbgxfIZ32ekyE1fjkqX4wwp5psxmS7ACtoBiK5eviNdO1al1sVUgukulmmhaC7XIlM3XI
6YRqdMJog5Ny6WmnasztS33rGGTy74FMIirtutmy9qdpi7E5Gj2kq9PqEMHHCJRE03CbGSaeJV5u
nNyk35Dy6CJbI5UJ2Z1nqdBiUZe+duxte0wRPmiwxRsjry1M/gjpoKqnzrVb+fwB7Zwuj6Sj6wCN
vamfomw2UA5it/CMw+wsbnmeW0WqhzwYw4FF10ziAsRgijS0XuaIHlxbAjpc54vFShW9r65Ix5Mz
1M0UKr1DM1BRXaqTr7dOfjBWKGD0KOdrZxBiDAu/7OfYM7XUD0t3mx5MSSIGsaaSeriejawLylFL
6ihxphYFIqlpsdWPehNlfE2agzWY5QPAmJzbgDsIS8mQjAdzy8f2g6EKrYr00UiLO2JiMbTb5VJf
iHXLa+YLxejdjNA7ppPJVu56nhMzvejQ394vDkPTIGuBpwD2EIl3L8emv5Tb0pmxD2ueI/Tz6kXQ
7UkK1OuVPtM+Re6P/aqjLYeR3h6VbSW3FoHL9RkrODkDBEhPvE7d0PWBXUsxMfZ33Jq3qhj5wFei
eNQHP3liPcFMAu/BSwK6xD7d5KQhkGp0HJSFFZGWyMMNRbBYurbPTjqwRlCGEtDpzv6aHxpRdNMt
DKZC3BlZVXcxvYbqjkwLB1x/K/YsM8BBcUXk1cjlEMq/XaXT+bfsP/wulGTcyytAMct9Kw29PPdr
AX6wJ3yLhmzZfFswt5BkuyhGnjZZVqeG9ExC9CiZIPvnussfl4TZB1MldCSSIF40ZvK0LCOEDmqN
cSHazDy6edKChgyr7wUpn1ucbp5xtcPd/Qi6fXY2rTROUE8QxDX2oPeLIb+lDY6CJ09sPIDQMvY8
ZMRtoaga2yd5ttD7j+QnkCYyyqGZDlMpyYDwOgJNbxT6yjxmZCSz87Ke5XhqW0L1uNEAXg50MNsh
TI1qng/2KokWqWrfvlao6tZHsk2siRIg5b4WCBOcD5bd2ehZKjEWqC0IFKgFxG6mFexU49zpEjNw
+oXAt2KY6nA05XY/lppXBuRKLQdQWkQ5LzMDjQO6LPxJJfPMJgAKvSUBeQJSnIyiKG6aVTZVVBFi
a94oYaknV/SuOEuFmu8YtWcPCTnIn+qm9td/jTdIE+SxOSv1ylAkpSXkuWRLKf1goDDLmWGbVhc7
7rILZ1GEOtFUa1iikimXG4vNPNehs+bNY5kSlIj0pClunb5ofKZj2aoCZkxwKGTn1fdL6618QFdH
v3exAn8b/EnKkAKN9pXTY70uVyrYU+sM7cqUyS9TKI7+WmI5G6fhZPmld5jbjJQ8Z8gVa5CXpz/q
tOx64KUoa440i91Hn0i8MTJm4uX4MK4J+zXUeltY2xtaIFmtx2UYm3NHJc1GpycZ7+XSImkYMg36
+2CRdrIWSTXwGViI9VsToyLTsnW1Twxft59NbS5FrBeYIs+wKXjhMCjDBnqRwdWp135hmCbnOgfN
S6xckBpbcbWBPhgC4vi0H3pmj3e1rFd5IqmSwC0sA6yjuhQ1IYiF3gaZJoxzazOtKULwxMzSNBOv
OyRFwosxExhHt94yWYlU0xJHNS9ERUZMQW0wvEiQk8CqJ00FaU6lwfuxGs9zVg2XIhv8Zzuzy+5A
Chm6jWSqusMq+6WIlra2ZFD6+fZMwLaG+Avw0wJrgEgd0ktc56YzunULSO6Z7NjdYTT8x1WOTEdm
uHZ1NpyjXP+eWtQSsem27jWIgeFhXEjmVWmVnQ92hmR/m1srDSlJmmd7qmQdapOVXrEKksJYTqv7
jKBvIIOy0yEdLsogV2f0K2tDsV2PCwFhKAIvkcvZQ1xAKLyyUD8/pO7Sfa5W1CkI5Aevv1/dOfGR
znnkrbsEjHwnhgTlnaY8PXsEelbetFtLrjaua7BIml0Z1IPMLr6trbWeUMcoJ06cxKyPjJr8h5XH
2ooq9PskaiCMJweoLPuoJ8PkW5IUXR1IXTG7xU9QzufttOx1JvJ47tIeczlTt12sCDCrU20tQ3WY
N788F6O+fJ7lapxJr/T0PdGbYqHihteRJEpGiyfdSx/TxZ0OhsXHBURIov9IRjGvYauNco7ocfm3
CLjs7IxAJp1eUCU8clS0TLihbNyVabfIvfMWPQwirx6Ft7T2sAiS8IiycvWtJx1FdwbibtWOKNx6
k0RZg2JCEfCsN+lRdzRsUQu8CEZWOoILPrKT8bWFIEPa7oLQPaicviE8CWwBhGReaIaAG9SXA3Hi
cj0nf8N/mlsZ+In3TAlpmVeoa5mcb3RTAnPEwJFvJJ/Zi/w4kTf/1CBCSknebJm4jNIdCrT11vKo
CdXG1pR7D81/sXcmy3Ej2bb9lzdHGhpHN3wAomWwF0lJE5hISugBR+/wr78rVFXvVWbZvddqXoNs
LFMUqYgA4GefvdcmAzFQlZdu67nq/fVz8Oay2eVebn9pjSX7sq3t2IELq5s3LbtVfoJGsA60L2tK
c0nVN7egNcqaJc+aUZpT24rdTpf102XUeXmZp9GV94s79OeS9hm5l2QSuIsZ0llPOsB6R3ft1hw1
Adiayhk0EzoVHdqGNpeE5nlgM30tZJJM9sZK4WdcKcrk93mKg/tuWMwl3wfGmOt49cZlPsoVcEHU
j3WVH7esxP+meiGaUy0DahSzZsXJjA62fqszN6UMMm+H4IYjL2145UAre0QSPtCxtoPpR7g1OLBF
umCNLIa6viHWao4HKDYNJ5sgzY6wIxw/0fjm4nxVuXM0VqfjsU59Dzs0yxrfDWe2PuREi1e8UXx9
LasanGSdWx3GSy6aLEbVsb4AZis2SpRwisX1lHOJarOwqCARGNBiWouave/2653Rw0okqBHwgaWr
aA0jV2h+PEDhIb+hqUfuPhWn3PjaPcfOlaLkGVVTlo9lT4lVZGOxOFIYNaijZNO8XNuw+J74SIPP
qRD+xsdzUx+4WOeRs27Pnc+nta5IcrnRpdvQy86JMy8ggk3Af5uoXwyTirzaX/EXNvhWo8Evne9O
W5Q/lgox5jBuI+7Teg7bWwKrJIWU9At8uotTv+Fi4SA5VQNXaEGTcYVStNqnQTqgYStyWCnHSUtQ
cOyzbIyoJPYx6wd9H9KpHKxtbJcVzt02VPR/WBv09FOgLf9gjmGJWUNU7nS/BTrA60PhoTxiCTU4
hawrp2y3wDXGdkFeSbSG6Sb91FVvtGMXKslZJUf42Dxaoy1Z4yWD+TTTZs0586xqcxE7m6PeSgtV
QLDJqfoH6AD+l0yZ49mf1GDsqzVluvNMte474RrmbubSHlhI0GjM4cyYBJWGinqRcKiPrTHa1Bob
8/xaoUn4KJRytuNSGt5yoGYK1wrtEdTaax+rcuQrTYJTZvbyWa6of2dhtKN5A91vdD6DYNqO5Le6
mdrqon2Ht96L/Zyq5qPkU8qVwiKeZ0XrOzKpVjZw5H940hHFvPZujsLHA1U5kz744TThzeB1MjBO
ZBbtva0q96091wa+yYkkzObV+rj4jfHBa4qZiRwDDZiDZOCFsruE561T2xNTLM7oQpfXqmWPq8wy
bFXeGzpcTgOBYjIhfaZvejfYsMD2pKuPxuLrdVeXqnuqFjkxu2LaySN3vjbmNcW4DonfCH3fDZUA
QcCw/QIaCfLX3GNP4Uda5geLg8er4dUYVxY2NmbUWXb6OAuTptS254m5o0TT0UmbaY6+OaWJlxnF
gEJ4VlwvVWMWfEwywe0PfXWOmGMKO7Jr+JGx4rIdjnT+TgQr14kjXS5bguELHg4Dq85i01eqvGCP
k2WB8rzac+JTX0og0i3yZ7fpOTIE2IVfYHpSrYqZPqARYFz0QaSj4F97YzxT0xeGp6DgBtkFjYlz
2KULej/JfNiTqZRGZNJV6u4sRwXk0AoHyZeF2LX1jKB+H4u80sey8eibdDJRB0kettY7VZL5uu9z
238OxqW9FGLamkezIYof53mpOOF1W0jdJNZeO3F8kP1nBy0ku2ct5H0RswZGQRuFc4sBjj6xLbNp
p+NQ0PjUPiNc3BhNvXURTuzUjIrayNddt00D3ZvLJO/ykDzLSUp7zfZXpaffFbjP+ci3dpDd2H3u
zwdu+nqJ21Z14nD1otJrndH/xiuaps8BCOvrgNoR2OdhJca9K7Uc7kkzjcXPuigz91rvzb06mflT
sW6xMaDu5mYjdMiCsgpPfeln+NN7ENFHV4PiiadSmP0OYq6rD4gOQYPuJYMv3tDN+ku/pNiWu2De
XgOTWMbetdL1lHYtlfSG4kAXq7VQ38H6GEeF/xfbG+kQHVO0Nv8U1agvmTFrbiPCLdZLoSEYxGNu
E/yiIHG0koJjh7qA8WjmGKEebJRpjeyfu4DbcDJmXWqcZGCXM+z1pX9MTTXOccfTY7xvDZ7gkevM
TnE3GX4e7gMeZAbWLdvPju2csZm8eud6Gh0cn5roLvSLRAN8MON0rLDd023r7JeZLnB4D6r5JWrD
v5Whre29k13fEhMKJE/8pfcSjxErj6wMhTh2MkRCasec8ZuPBhbsgsriQcil+dtbNa32eUt1/x2o
Cyc0fPmG90J2c3YZvW3rrGZc73HJqvjR35wsf1a5oK/YncOCgLSwqDuiDA/FN/SU/YGpUlD7LYk1
0DvbNdTbWvU1BSKGQV0mF5ZSrDoe5nA5sYbteVpBLlrASTJRTDJ7MTmBGRjIliFPYDZJLpcqmNiF
6TXIDzDryMkUTTDRCdkbK0WFdC4Oid5gAewq6vBgbzoUNx/XqiIRYHH0PFUOX5qU5TrfoiX4GhkB
Zn1CzayrEku2w8Sjym7s2JwLCgtZuBU/FO7mu5xDLRdq53gtp2biRkRCeF4ySA81JdE0Bb5aTcGs
nlpKXQaaOcADmLl/0cKYqrj0ZPqr4M77DjcoeBmMUQm8c/DnokIsbDx0IIdnvqW7nSF5dq9OR9kq
ya48/cy3odNHSYmzfcyZJHmijLAF41b2/j0nRL0dPZyC6gG7XaYiVoSQHkpB6ieukEC49+gAp2Bd
TuNdSf06+Yy5G959i9RBTBvy8NPYav/dnPruXmjCtJdCBQGn+dabGo7UqC50Gm5Bfq3VIsWRseo9
Tp6ti1PfS/N14JHzJpYGb+o2rdXL6BfmZ+9byr6TfYtEtuQFQTpT8IUn8L3ZocO47u3zui+PggJJ
tsdoZROJK/HBXvAgedzY8ZJhEY/Lsi8O80j1LRkUDva0y1v6gfyHOG3lVn06fW6FPBkM653bx9w/
cYbOveNIloGojs8BIkFnqPi8M47lO3i7nEaQhjaURRZBnxlV5NSLTBZNrihk5s4dKafYjRTSkwTW
nvF9ZDRkYA4D/u5vg+huCl33JpHlZXboFuUQJRFMxoQHucbMN5LQOW5mbu4kBMUyMR2yOOSoIMnB
KSVRg/a4YKdrbJ/RFXrJFPuFP31tnMpYYsPhabxfrMV8n+HHlxESJmspF0PIc+mJKrhJB7UGVDlg
o4+ssl75xIYMkjeYps191s8tm4CJ9tDIzPxpSQbn9zWLina2Gz1WdB367NYoQlZR2jrVfe1oxTmm
m4YObWy004ONVc/Z5yUVikxlAHCIOfr5d251eP35PGR3WCWznz5uLYtD71jKHTp0yVuG13Q9SPY9
Js5WLod4FnrLY6PfjI41esMFs3DCmHcstrtdxdsYk3do+qPVX03IjmxojO2XCSN0NcxWzYjd91RB
1z79HSC5vhlFKfTeS5f1qfUJheGR0d4QjVlgtXh3lTpZNLmiOfRe0xyrER2P7zByH8JWK18zk93T
KVy46T8j2AwhfHbhcexBxhT7Rc8uMJ1sylGqw67q9hUhruKAEsLkzp3CGjifdp0flfaUTTEFlz2D
S0sAkDXAstQHPnTTPUmPBttnDaCwLqx+H/paB9cW0WVMNp2PKLeB7sK4MLJmohXda+5yOedIUbmr
X9FyWF4FJn7cXKfoGqZfrl9H0aM02F7+Nofz4sYu/aEYM5lDCCw5Rkkmuh433m1U4zQKlm1Bkcyk
83mtYkVU8sV2SHVJDbDvBv1hrQYS82NNlNcx6vxGsioKI3/R041PFzKRb7t1D9wQmGSWFahVLPHa
d0nQaaOOmPhwmdYSb2FkSJrNWbLYfnfkZGFytNA9nZ6EFVHeW47PTDRBGag4zzQbdUs3lh+zgVzm
CzG87d4o0jTcb7Xljntu9Et3MTtu6odAe2F4VNQccarJpqBKFIUq0962ZP8NPZfWOZQ4l6bSpe2P
m8/HJV7ZjC4HA/bVl6nc8ubokgU45rhwrMhn/PtGBSv5r9Qwx0fPGdzuBvJEdstrP9GXjZPjPnU7
ZyLTn65pLKvc5PySlS3685iKC/b5jK53t2D6skVf0CoGoVtHEynHHjw5OPyI0HQq9rUJgSEuKH5+
CjNgENFYB+sPvKWUfhZtSkSrXp3llbAhKSOtSW8pzTYokVMwfMWhzLi9oTuku4y9Y5sExP7HJB9d
JizLqwpE3m6svgOAshiHAM23t1Op+RR2obY/7EXmRJHtNvgAP2F/ETqknP2q9c7ET1Uoucztap8B
xP/pkxTEhN/O/Zs3OMHB6wOkxDClrzaRfrNhhef8VuyLHOgo5XicWjEUrV/xFizval3RSVLirYkx
rn19aKhpYjuCkVacUiQQ8oV8LLN4DmvCCF3b5dcMIhuuA+HB4lx5foWnN9N9cGzGzX0KmYxINYyz
Nz7kTMoWctCYPY5yVM9bbWLHloJ45GGDFWnfcvpjYqkR5NIb4XRL+lSwnxiTmkglvDWjCuuBt9If
/RfWLRCK6o394wELcubcsLAr80e78RvnblZq2e6DspThU2cPlX+hsLyYvruw7Co0gRJ1mdXk+GC5
VQN5QVjS+9/cTf+yP6acAU8C0eprx5j/V1+jaOTmMTSqxCENdaLK3rs3lR3uuMk5e/vKPvyfF8j/
YgvAfyFI7rh4IUICPH/xulRbMeRl6qIjy5wbNOuERIRrd/REXSId5dicx3w6/P6m//Hc/h92P//0
+l+xqn/inj51zY+/cE9/f8XfPLd2SMSKsgH8QFfr7W+G6d/Bp+Yf0A4syEMBd1DWDNih/hG+gpZ6
7SOitZLGNAgNOErGv4FPhUOYC1hRgLx65djiGvs3wKeuc3Vr/H+vAewDfgYs7Dh3ISLghv3LZyUA
Ykx3q2kTFuRaBX1K/24iJVLP0TMMTz8s1lBtbuSPOmueDO2G2Y1CT+v6SObNiCVRz11lfTYKfNRh
NUwtT5O1cG5DvqDwLcyKa9KV8StN6sEk4Eyc2Q1/EG0uttirM6u/97WTW5fNVNo4TmWj6pLpldzU
l6pOZ+OW6UJAlGGL33UXtwLSHreFbx2X8gppjZaus/xTv9rTczCv/k0lvODBmYtRn4q5Em+wZsGF
qEa62X7L1ubeT0fAPfNVWAfZTw968+5OmtxkBNhzTS+pzwaWMwFkPPPFJEGV3vWBuckDZ7ErE4yd
De1B7hayrM1Ny01CM2+/ibxJvT3R1oUVP7k51nRlWKe7zZtYJOjZmaqEdemgOU7oYI5ai6h2HBiB
ke0bb82MPW0xnUxI5KzZbT2FuC0Z/55lhSi9H/pxvZj12gGgLJbrQ6cPiu/TpKenjfARAQmorRbX
Ooc7wsxesGuACAoi/TxRErIp1haZTrbMJDlMyC63wu7Wr5LRxYucYvDpCc6GwrrqOYQOsnkWP4tt
2l6rPEiyFOU1AQsr+LaZ9wikrLtoryHxNkxelhIaZgvRNqIqD0ZqPDW1iT2nFuP4I62ZZcIuawgj
B+KST0K/bSRp/J7dhetnknNrSsl8WubTTWmMvZMY9lC/wPvBUCSD+lb1xtTHKbazswXK4R1f2ZaA
tarjpXHqD9MlN07oqm3ojmSnds9Tx+Lwu5FHTixrdm/MUpXf8XfyqfHRUhSnHS3546wq+JUVs21G
ppGpPiL7RXGRa/hM+A6h1+dmAW6wG1jiHfAyouH0ldPy2vA5vdWGWqwoYyNNqC0sZ3Tf0jWt/Yyf
pyZZWK0FLZbZttO9zO2I6BMR9BYM1nG4TjJxbTfTkyJJi4pVBN3bPF1DNyyR9YsgTMfsUFiFS2h3
qZCXfa+96wrj+qMqjLL7IF+GL21fFJ+BXbgTGIRyeVtzSKUsFZztyzx6PifMgfhYtPb9ZBy3YnJB
46dD9hnSmv4C6Y3Tp51CcTykKscjrdZN/kLPR5Rq0qF8bI2Q51ImSbez0Cr9XUks04ew5BEBTnGu
fkNfrKjdKDveANvorJuGmAfGE5bNn2lnT9uF3t2VdVfheI9E27OXEF8Z0h84ewhT5VxF2ZQ6X/GR
sEg0g8xYdiZeifu6NjjTuFPj/mpyIyPkNfP/OGb5SrAJXtZL5gvnS0G662mYUWci4Y/2qQLeQT3f
IsY346pXXPx+3jhMCYEA2KbhbdHUYFzqESpVYjYzEEHRs8YmSeaZ92xAOKqWU0VAj0peOZ/tXtBw
58/G+AmRbv2JkKfrUwsEN3twZQ+BVls48HbhxD3s3dnGcYxhFqTfOl9qXqNFZy23OWPAKeI01QdF
8kLtB0vKK4ze8F8mtTTEd2wEpqhcqBlhOrIqnEDGliZTMzdvKnQWKx50GXwM7Ua3NuuSMoLghReN
E4fT7Zs5T1s08d74zgJFjNHGvPiF2RAlDC+6We+N1M5/2Ti08P42svvqZdk0nqdgmQDrOSq90CSo
gr10La1jSfYVByf+X2i/HsStaBydPoiDcuU98jwVvDi2EYY0X28NOp+1MN9wrYYYkBb7mKrSFlFm
qfKhl76zcWup08e0NpqBsFrbP/SwQDhfTuyQMIKH2ZFvuqh4M0WansbcsRGceMOmZHHwbex6G6kk
EX1a/2jwq/jxsHJXS3ouYRHLPCjrvY9LpY89U6LxOFnP2Z80GEpT2nlDonIsjIQOrwo+WpVxlqK7
WsjaUX8AKA1eOnuefmoCnre1b7PpH8Os+j6WCx4dZrcuBZdm8bN7q6GzZGAX/zwCVAIOYwv8UTq0
iC45ldye1xnExmGlHJJt9+a3VGCaTcnha1jIbdphm5IQRDMukwrN95V3bRliFyHxM1hKV/GealZS
g8OtlLCa6F468PQ3cxHwqGmUxlcwrUGZH+RYmU+YhwO1C4gftLEsxXzaVt/uEs/GZapDpPhI4Qxh
rUyV/Vttzhk1WcNax1vTLDlifTcGkHM6fS/GFV9ZwI6HR6q16k8ay9Zz4ZeGjBC/sUFYamPUg8w1
PXIasGXME9X/2rfK+WZ5E4KfO5GRjnIqncKI2kbxNteb9UTfvOKuMBZ8XP1F+sfVauccEdQFxmLa
3VUhYhHQx+s1Ix2brWP+wF07WKw71pZ9ZNt4D+0GOD7Scy/Gy5bVEE2cVmwPRsWPEw8Q4+eEvDQs
E5Hbj2x7A2PPMwsIw+YU1gsPpq46u8vMgs4dFr0rsCMZOzKBqYzaZsQtNPK8lfsuoz4swdk88wux
nn5lhQRPQ3rCuAubUDfR2gR8apperhtLDi/4tWQ1PDyaBLSBsAU1OHINknb8HkgcYB3tbxm0hQdJ
xtNh+yhtrq9cW+dGVaSVA8r44HwHbvEMfS8H496N5KcFR4QhsXU73kDrACeTgcL0Y6YsrrfZMqt3
7aryrldXH5HoeuK07I47nciynR6tVnTbuams5VDWYwDwRHk9kV3MMDxuUxu3FTlKFuN5RuybRZ4q
EsNy+0s9bzy+Ul9PCIYkdThK4Eh9c9HZF55Io/PS4ezWBwJ+2o3aydDzflxh00UgZHKxE5qgSKQk
3ymu8rKb2NNtrT52cHuwznDRjEmar+4Xr9CdA/KC1z9mPgsfytApyHqhpImLsr1M7Vzct/POHQyg
RuyPO2Za1ML32YAqxAkixa9ZZdl3fFZWf65cpr+rdjE1eIWg5NUWy6ckDwg7RPjHinlvVaVATuuX
+THP2ZCcdd8YPkaF2VsuAy4qLiV8h4nkYVBerE0I9MNicU2U/gGkDKoLbuZtc548psXvq9+AKbS7
sTy4rOzKvWyCGiqIBIT30Kiy3QBz0JTaIGS4ytybXbUadzxI8/6mb7YCzX9uJhsNYgxb80VsmUfH
y1ynPbTAKRDuDVfp3L4uy4oFsES/MPHFeY2tX82hUcY7cW5d3YqytYZnBJMKavQ4CfOZM4NvX1wn
3cSTQ8u9HaN2avvfw3PbzL729R1wGWUsC5Tsn23QaWkbniyHLGn437diqIoEP2Dz8U/D08O/Jsn+
ElVhIsFET5SLhgCT+/K/MDfDQbYjZ74qkUJtNEsWtXq2/ImbJCdHYDG1ZcsLKd0Sm5nDic8c1h4L
cjF8+c9AO23XHo8r3vh/QIvMdfZj+HORx/Ur/j7PBn94wOmuLd7o6YxSuML/Ps/af1DSSTLA4uPB
TuUKbv7HPCto/3Dda9AJGK39e9T9xzxr/UEiiY6PKxk9QNMM/515ljnqr/MsFQrIH/yMfCNBPO/P
H1IB8BvyxbLGK0C4e5wAduIamDJIo9NR4Pe5QhLjYjMYyVjwRRXSZ8oJeobGUCB3v3lBT15lgeN/
NwioY/FG91uLj6ex0hhtWH+1hIGZyR06IJZWtdhjHPCffZwwrt0h5KohPEku6ifttGHIsJJxoEkD
abNRyq3gcTZcREJWKNyn0qHDRNjadbbF2JOsz5412o+ycdVrmW/pZUo133bJFBvWQUrfPMHg8beo
Sn/iQ2W7Xl377vwKgDwR/relafbQ9O6hC93jxPtqoG6xUbg13PxS4RcBqpWsS7VPF5zTIJRsbrop
hcu5VMcUs4E9Wkd+XZFUpbPsauWapz6Ab2L4rjM9KMSmd9dmKdThxjNzZLpgwMAKnS6l98tnNWPK
H/3k36XGmrRBeSP78AWr3eMWgOwjN7LTFl85A/g0MgmBpOZluJ5FVvyJHdM4f9uB3B4GnN8mlA5n
40sgu9ClEIOV5TTufGVKxpranKYglNbeQKWfAn1Uhdgiw9uAnVrGz03DZbUUWa+spLZieCy87j3r
TT/yqPDO1rplf8uxsW5O0oI2WiGk9vuCk0SdNPnjqM39VNcnVy6PosKJ2edfB++1LLAsGN+ywNnT
J3zmDpvUzhpXk3drpAMvkop02F07TNbsa9Cnw94dR8TjzHzO/aci314WUP52kR+yFowi7vek7vIy
CeZ5L1m7JF4LX7cCDaerXeHKs4mJsUZ2vum28tRs4kGk4S61ujgQBW151zlyhVDnPYH6vfFXrFQY
eVZa0nnlMPI1Bkd8itkLf704uBdcNNbS3evy1azrvUWYQDU+f2r7BTfbDU+SQ4aD4mkyvnudf9uh
kR+q/mMI1nvX8qLr2qngXSv88WGkOUwN7lOp2l8zMx04kFfBzMnMX0MRXRLfqHeWkPfsT5IRCEdp
w8kovZMgJLTbbOdUq7sC0IljB0/BpBnx3BiRN12NuBpbYkV+/YDbrnrJ16GnpzKPURKOXrUc3UYj
+NNRapvGGfm6/zb0tzMyTTSqlAhJNbwa/DKb3Xu0pfN9w6wBDPGCNPulbhYzMYPynnTHwaY0fSP3
wGRlHhdhYr6qe6wezYpFz/LAZtTNHn/0jdszB8xkttMhhz3ctQm8lhOOzyup59ZOZWIFKoB9F9yt
AhhNVtxWqXU0ZX2GNaOidfIefKlOAwpQZ3KU9ygtiMyNIHY/xuFa3aVbfrIXvAqe+4vVdhI06541
D2N1czKBgcX1cGd7a3+PTSl8YKcXdUC5luasLM6CROrhyOfPlad9AGTysSB64MwpTJqSvJDBJicb
6p8eSYpyS2MILNFUI6JsJqU3RvVtw1AQDXPJPpB1YOmZuK7xdxIVP+ZUPuoaogX8IDCB+7WSh5Zd
BLz4pA7F/Tpw1MjtxEYOVCjyVoETAPnBQOGpnkvLe74GWorUfnHZwabVcKhT/uhBdvat5li6bMgN
FmrOaBGVHNoH1WR3m9K3jH0Xc1Y7ZYRw4G1MeeEpZ6E1CnEkGwULlcUeW5bbJuPGwMGdC/eXomib
3UYEm/hoTdza9UwS4ZGDUou1hD5m0eVft3q9Eel2b4/92SOCE3L+HiyTLFeWdGgkrShPGRqOuQFs
G8YJ4MjWYw0ij9DW5q5yljlyTKIpQee+64H+JWw6nOhMj/F4uDWR4lRZnH3DujU5pEJoaWK/+jlU
nnyTFDZw54ZzOAI0GJ1LapbfhaloHchPjevGvdDPZjbd0sIbe75DzUbGtLqet6Xj4wTIWMzuvhbY
W7bh0aydXzrosOa7DQtMZEeGhvuRJbQaMX+46s2vJnj/3YK3Zb34s3dyTKRYXMRxR20I70DBwBsc
yJKdJ39+xJ18ud6OFBQ5fNT2SYmfRoqN0aW72vE/FbYlE5OsXzxAx1r20LWAOFOZ5KMFA1A0tPFL
pbdTo/B3+8c5KC8l5aVcMcNpdnnbHXW3mvl+sZvqni39dxt2LMkZhCliDCvUnkxAwur0UyG/Mm2p
D5a+R9E9B4O7X8PiJq3MW9SsJhnTBoB+SMwkOPuqg28YqO669V97bnv+tC4Qp7q0+8SgNH3N10m+
2YM/t8eVoA+OjtUJHx06vEF+d/jiY1Lww+cQOsOr0mH9Zsqplgg4rvugFqbPSJM2/Q6SdHyj98t9
34h0YYsmQ4K7pBxbTt6lmaMPEqyJsIW59xinIdpIqw0/nGbFRIe7KHwh542c0xBLg9cOb/F9zPQc
MOFla0E0brC7HTGisNjXXsmSppDhyrYKOulOKbP6iROQMhVbquEyroKIdj3O/NEXKLOsyiTX9aWr
RfOTUoX1w3cGM7+jXwOXw7Vfxo6hcpL+NddS7yrfkPMhh77aU1jdpcHRJ5ksknarsEHyVzrcqHFz
vk4ec9T1XGRHuk/BgW6K/RaZjqpVib8uTXepm7ksTpXZeuOpm/wquLVaUK+tqyvrEUDozNmHMbID
BAQPNsp9hke8JNVmHMk4XaFUZUDjzqoIs0V0fOR4d6fQTO80fXOQiH/vDNTv/UH6e5dgl7ZsI5Fp
3E7z703D6jEdw23rZJhg7LImHPtQBqJWrVl+h0XeHxJeqt6/GjicY+ngRz6z6DO/LaIzMSUEmBfO
/mb73PUKoLDHcZvyZ1hAI9odkcExNjrPzJLKZXZH5AMOTq+7SeIXVUaEp8Yf0vt+yrFawkKmphx1
DFAVxzyv24ViMJ1j8HuxYq2T6m9UG4QflsaBx48lmzwSv2c2NbUj12dtaRp5rjTS2P0914GPNfAI
zenEEFy3Zb6Xq4soLmzh6qORagIb+C7Ay1pEBwn5NRg7Ey4lk7SdDvUvGmy85h41kIwcnwhYzj48
QPze1oRvTc1Ubxv+4s73MpydF5QzwE6VZA7bSwmb7Oit/FZRW6FKsLROuXhI6RXZick2CK/H1tA+
+NItxqe6cas8Ai+PeSTY1OwlBsBwCMVd2j7wQdbynMION/dolR0i5NUZ1/bd1u68YJzkDeJ++Qbk
S647zXNmwAxoD284cpdL2q/4We2wns8NwExou6ZTEvDK5GLtt4X0d6TVtNxI2QF5SznEc18xJ3wq
uJR7lx/WnOvYqDSaUkOTGJQtoxLfh7YU2a7MFsoSTHMDqFW3CjpsuXg3s5JGF61G5V3W0a2x+6Q5
mQDmC4FR25oBqKJeohlkNtJw5MzgnGKXZlWe6pyA+S8N9OKkVziQ906w2n685njFE6GdpYvA5Y3f
t9lfqA2Q0HY5bJQEt4IyrWg/EaUldqnYOO0sXpED+nLy7np2gHPC69mTOspq3X02Y7+8zw4Girif
YfHzME3dSxHO8ufYZ0CIF7wW2ABbwliUhPXJaNnPPQvkndWglECeyc1nil54l3Jcwse5pqYOZxFH
Jp2t6xtu/QwNBROFtsayS8Zytd8p+ca8TklMsSZytYrzUmXjDfzysd7R7dliF+io0jmgaRiPG96k
Yr9kXfbN9V8xg1IagASDvx23y52bF/NjtQwOXFiiNPBEvSz8YNdQCM7B03aPGRypOgdL91pyn06j
uvR5UBv1nKURL7D3jGDqfDjd1EEb48qYk9Zc5UcA2IwSrX7onEOTuqSiVzN1OJmQ4T/lvaJ5oVHN
9HUzDWQ2zkw4PMLJ8j46GTi/3HR1PoWPzSoxeuV8t1fHLXeT8FF/u82DDA+UeOVWaFoCIx0x+V/Z
KlcROZI88p4sOUpwrztPRTKckI0CKjaAMFad/9SNQllRSOTtQ41XqqC/zrx9U+8tf4suYw/2SHhF
ZsjIhChOz1xAdGry6/rJGfoe+ZMai4EIWtj1ce7rlE+TH/IM7reymmO7gQWcjK3qeTprS5wX1kJB
5LYIr3EfVCvBKD8o4mscTiVkJPrHPC3ITWdzmX/vvSH8tAxJ6JCXWiJubsGwxmXG2gnX4rogfNm5
eqpN0T4ySs8/DNZtrGa4kIvdrCZkXAZCjJp5nnanrh6wGmuouRlZCCTIyKU8hM0KFi/cXc6oxU7j
qwKn11o5dRZb2N7LznPneCR2Cjq7GUBGh/AERPwfiedvEs+14fS/l3j+7zziof7xJ0wYX/A3hccC
9+WZXAVAPKDCev9P4AkhhFFKQ2MeVgH4Dyb8hX8IPOEfJk2aV7IYyQ/MBP9kWPD+wKZgXru6kYhN
yBz/jsBzBXP9WeFBPqK0ApCpe+W58I+rAvRPbKIyK6Y84Jn3X5Sd2XLjWpqd38X36AA25gi7L0iC
8yBR1HiDkFIS5mFj3MDT++Nxtbuqouy2I+rm1MmTmSKBPax/rW8tdX8I9xTQsSlOAclRYKaxuzbh
RlOgvdHNjVnrW2iyXWCpD5eB4xIiH4+TUcY3355Y8Cwtzp7HtCKijWCOv3aMb5OIISTG9iY0IdcV
JjpCYjtLP2NnJU1FWv3GychaGVBcsHIGDZBHpyIgZ7CvetGw60kSiOyNoFV1NP2vpun3pHlIQ0Mk
txQKtdUmDC4yTGnNgtDAXjmgBrjEncqSm07rPRL2X5YWU8x20bF04//eSfZ08GfzJR5H9PTZ3IgQ
cvnIHBwfc6A1J2zWvOtgJLN0r+fTu+KssUibbEPacC21dNmw/Fht+DZw8hIZGWCFfz2xw1UTfVQM
tuNxb9RYCvxFnXhvThZYdbbozfe+/K5rg8PUK7lLsZpoM9hCClgNLcHC1mn3Ta8/yxxqeDs+Mx76
M8fzPW2ZPVfzXpAJT0DDrL2sO+bcTcy0JMNjqoOfaVt3wIdr+OveyqL9yCa69NN4a41X5pL7MS7V
i0u0ufVusGJd2fBz2h6R5ru1XF2aNDaZWhV0tpTxYsbF+ihTh2wHV17T3WDWO+rqIx5S/zE3fP2F
ZV3eDC3pT3pYvZCkWWhN91H4VcCg9NUAr4EL7Z3B3r7LYN82Tyn7eNEmBM8RjBZF3EUrh9TGXbPb
5pUIXP9r9rQTcYJDl6thVSskrXnc28LyVtlk7u7e/MGTCUzNdilHyLD3FiQ6vONrOTMztFL5haFy
/PHq17AvFraaPpssxXDhPfRp/tCgFuXyEVWeyh7G4DlAYlOhvzPHXRa1y3rvFvMRftyibayba/nt
CzTl5ylnMA96vdgmCEdrmYZYW3QdRG1lbBStDYi7K/C6S7t8tl0vGKEHz/mjcOqDE+JTLmZkTM9a
4hI+hwajbBIxbZ9si9R+pFTxpar4SAkGZtne4r7bZlgCfI7wFTDjApA+KA1nRwpxaRZYFmJrqwBI
cDAHdVc8eyRxbPc7xRNSVYfMLS5tEVdsm1TLHGzRc5YbDgK5kKqgGzG6pyT/M0eHaEqfRX3gl54c
M+sDMVgrZ/iYiy+fma+V7s24J+i76f16FeMAibLDX9G8vuLvb0wHsBNfBgYGXUlFDucxxE1BBnZB
3BIBoG34kvHZai128+RZTvoDU/fXKfLO+mwBtEeodJaAdg3C40zw3D1OoPxIongh/fomHcKn7o5K
AfATgwDlamB6rJxlpDycJSkapRhILNWm2mott2Tc+QfbSx+MrDmZsv8dk+SjaGBFcP59q6IZ7ije
EzmYZx8qw6LXEslN0564NTBAn3HGPI55VaKmlB138lIEpWncYmsY9rPy2ksx+wS8amACOrHv3dio
mGgH0bjSbx5Eaz81JjkubzxlfsO8MC1/s3myX0gNcuroIwvNMbzZGCRLDuh8YTVne5Ao6JnxHp/1
doi1U5/pq8abuf63H/Pg4VgucE7a4suAnIzMc2CC9hR2ZP3c9N0q7geIssMvPBB75+a6ZMhnBBFc
lJWlWVCgoyCSn6Ei2l2V7rIaxKU0f0dZrMbUUW+9dagwKMDKHl49E4Aorsb4ewy5TJo28TXivZM/
bRVt8uAp2qXpNrCri1n/YDTvHmEcEKYiwBIkbddRXKb7m7bkMZUe7oustbVVi7yWttMqBUKDMN/B
dTHlWyG8W2w0+ib1tZZ9Ytb/DNIzMTXl1rKd5RTAxwmkfBWufEupG1uE4VtT7Kmy9a4y+a4RRKMw
Zzog8fvzkpGF4+Wo1QIMl+ZeEn1vddGi9zed+Qdobgf6IapZIeVhyqtdEQ0fDiX1zA9C0EaAb1p9
zTwWsBOPrPmZYNGII1KLmOmAny2yETw2UaJKWaccVZ1qbcYDBoma6a1lPROu9q7PgGolcZwWy9bG
nmF65GTaGa+NVwjHQTo2R+HNR+jI19h2nhgEESXW8yo/MPA8u3VCbkIx/75TzfjxBmbBAwEXcaQo
r3dCxI498AoaRR49K3rnHrCKiIaGCaa79mhZT5L1VQp9iXvqw0LuFHhuCNKQ81IYAvwLzdvIa7sW
nSN6Czv5QRPGKpb7wYRaB3m7p+h6MNzAL/JVzN0+06IzwYKNW2knW+Xviat2jnwu8ubNqyfY3tV0
8AzqScbIJFWgu7RihNTXwn5fxxzOz04dxeCFQGcMqM1zx0iA1NRRG7NHwZ+9s2YsfEUUcQsnr1kA
o4nGDdkuXODxOWfEXA18y5P/bU0NMQ2ozR7JpxTWzJI71aYHBKdSuetRLBjX3J9Yl6H/MOz8kto1
jEwTw87svdKqWziWX1ZeH1TjcmEpwlVB9qLgCdZmZ80VZ3giBLKOM++bZLfDlcn67hz/tTOwfo9R
h/JGNCFq6XSjNcNZT8LQDqFGRqK0eVT8kmmLi9yev8P3Y8FTM+A9YuhMkN+MaFI7rgy8i4KkPfb1
dFHww+jDTap0R5skjgMtWRuuH6Ru82abxU0zwkdDzsZadkCIJHDRIaF6BN5xsrFYquJuXsOtW9No
texm81A7ah3e+4Xv4ZAamaN/6ZxhR3SUD7+mZGVOULd1XAC4BYLMMw5VVV76dMdsOsXRJPSNdPl0
mBU5ZbYv3WGbA9MOrfGQlBtOBxXBux2bGJ03bbhOITjDaF5BsCaZCvpc134Gs+FKBkVzSh6NQj7V
ZvE4af1FOOqqxRUYp7B4J6pMRNp5ymT3ruu/RWFu+urXmMz92B6M6DPidhKb5W7UEVCIx7o45LOu
YUU41gzto/IU16fB+wjFXh9eDN7osLToIA7Gem9Pr6VfBlKfmLVRwMgqS8BlioeV5r/A5yZa+9kW
Hj4ItRbZOeE/HBQ0qYZCKddaKd2+pTkKGyyp0YjZLoqP9H7A6/RSvDa5ja+P1gMT0XrkzuepaStG
Il8ctQ8GIUZ3SBa61j/BMXMCnOKLKkx/dZpX4j47RBZ5yAo0n9sM5zTeASw5MD0BUV/oZ6XkihnZ
n6aX0Lp1i5NMhdKurXGWsurW2zr3iYDXyUpiy+QVfnQyGKWe+iLOth1nHLbNoC1x7uxF4uzyCMKA
Pqu17VTPHom+zpNXoz2JhscAS0+f/MLiQHaA4V7peyTUvTmXD8yfCUwWHllHwnem27+gXXL+6ALS
CsbCbMKgtEcakvwXa2h2CUens5Yn4DhautNwLnOJjSd+IWncIBoKGiqdSd4NURA4qJX3Krxv0DaK
dm/ap74AWWMjtTvh/FwBClgYprWMAG+TaDDDrYNuQLmTeKgkM6CBcUPdfNFq3K18xXfiKCJlKd6U
0v/ASsX8U7uIxrh0U7Ybq2+b4pjQ5uJQxOhhOSqbYLdtQYb383NpIQxh8RJVuzOZDsazMFF+PIYM
7d5omhfctNvEn17teHzJXHEikXRgn1iODNsgoB2kCfhRxCdRVczDhFoYc4+uyzwF1NnImk2gENwS
AXJrTdCYMU4makaE8UE6JNwszMKzg0UaB2NR9TcsZVtfywDHJLeJj1wbUeIRbf0U4NZAWnjVMjSF
sdM9e3jWFmmvx4TB5k1q1biPwcfXaffZJtwCxl7/w9G1eXfQz1eZMvRzVNAUNCQD2MRM0MoGMadc
senaqzAtGTFqLhVSlA8dXIrftpGYNrLGpE6Tnr3L02iVdOFT7szRQ640UJdtUz83c8OKi2o2uhcy
IQwd5lQtHITftQVEYuXb9WKeiTUV9SY06LXDrM8M1l+7PbYelj5U3lJ7VTgEHmjODJrBFIt8RsxD
r93BE6m3bm/flKadPY8OHJ4cnkgYb96avgxjaesOM7y7F8rj2lcNPTPyWHsFatZSFOCGH5qDC4pc
6wIOF+K3yC5T6gLPHLN2l2cd+EZaSBn2ugFFRnugbFe3MZlBV6S2k6omkF0+NAOtrkP5naR2kDcE
xB2rNqEAkqFKi/LTcNL0gQh2+02Sut3SkJQvhU6cKuHoJk0QBiN2vw05gPbYuVa5dFpy0W2Cmpj0
/tHp2MiaSFt4inEr5tqbwCaNPOXhpOWmZZflylXiExeEua6IGm0TS2irkYDPAk5/sXBR9qg4cTe1
QfEQ4AvMnsj3rT97fElrUrkGMt8Fv88ucZvHVvcvBce/OCFdnA3f7iwXowXD0sF3FErj1/HyI9mw
i9uTsr6/LOKOwKcLJugMjdsf0/DlPJbxBZZTu0EK7oOu42sLaUZb1jam1anBH2XYd0ul3n7UjXgb
G+Nq1mI7te6xkjIgBnChC6Y9ZMmvtLz3Ru+3o+/+kgleETX8aQZ0vzb89Fx/KwoaCl6i0XgxjfaJ
ss6brYp4z0T3Dzn0T7tpP6qChKrWX2GIpUvNEhd6Z/OgmZ3POuJV0BMAwDFHZtXtWlGvUOMWWLsL
LvGH2KmSlRfisB4GBhp2azOzxjhdZSkfLweJtJ9fG51kQ6Whl8r7/Narz/eCq0U7PzIrirdm/lEb
FPBGOpozdvFL5UonsPMcgE7fnmaK8M4uROS7zEfXSbWeI+Q6XX9p2UKYgd/a+5Uw6b/gKo1QAeaa
hcZRK69LN0J1+yrCZFrGT1WZn0O7PdciW9k5h6l6/h6AdJhsvEsAHpRnZjFQD7ZrGga5II/QpRnH
5+mGW/k1rwecGhaVGO70abrOnpnKwNQ++k045hhResjl8FDqw7ff0c7HN8ul3414H8s3Iu1r3Ynr
JWRwDu1lQPD8DQghH5BOHVpZ++mC+P3SJVGYGh9J2j0kcchwgfDDfSMRDqgB3MSBy3xZ4QmgDHWf
W/6maWkbUsYeyB9ob6r28v7ZFgUovMLFOO+uB89YZcYIMQBB8+4K4ii58FmpMmfaNgz/3Qh9qDfF
65xGFPNZyBtGyzUb7vvY7SjP5SjlflpJtS28dt8n7IRdvetNJA0Vksf0+4ypm58fI46oE9yDB/of
z513J6hpL0nFLb7SasmOm5KrIIA6bKO27inpgFIUSbWj4oyKlzglx82JqD/6UvzBNsr0Y14ZI0c/
L27R0obIPg/TiGvXrJWxi4FgnnGSsCFqMIzHBS16gAHGiCDjaDvjIxC3+K5mPJmS7H6qm9NbV4s9
TSWIUjScLrCgl+Ag2i/p2IGvvskPrLKiu8WJOg+J+VOV1n2IPspzZNYwuWxoA88gecYMQapAaJLs
vHfwho5BiucJOEUqqy0hEf0qw/LAX5v8jd4+laTXidiHBsM4DYqWqS5D1QVU2xAG4BOkQfWCPZLD
VUGJnDyB4V1nhVNt9M4jfqkLZ2V1988cDL83wvRI2iDO4xfiogG8B0BkI8l4GzHnPMyVvjS4Ipvp
9FbnHmAcSlZKi8G4jfa/x7J6bfosOfaTmgI3KdewYsUGuNd+NtmUM+WifpdpdpMN/vFigidljHG2
0urMUyukIJgH6k8BR9826u4h7ae1e1cpStfiJrIdO3cVDsPaKPRorYfEiQMK3utlR4PJmUU+e8WJ
xtfCXYD1+r2fsMZGI+eXzik2DaCTRZ9305kktHqeimT61IjI/tIruwn7M9bYbSKjP6bokg3x4hBz
GXkJL+ayhSiyz8mkZ5qzH/IX2+AejW2O2Rs13L391LsY+ju1zVwHvKu5g4DwayZoH4x5g8JOHmFB
rM10Xg9hxIXMl/Mp7qnDMfVdoTXXkZd4Mcj42sKzYKxk/3Yx1fGcURg3BKF+jFMAXTpd79bSslto
zvnNY+TTDUsDaoxv9Ve/pMW3kOaJlPq3GCW7qKx2Q5MdEhf8q5jDa2rJEySvja6QpqaB/3foePTz
++cS58m1KWg4dX211iPGO5o0k9c8fAdfehTd1S+u0im3YGp3YehEF4Qph8IW/IObOlXk41xpfMzt
1C7b1C6DQU9XtczPVqtOSfhVm09Tb1Haa5+TxnyDd9bYbwJZDklP4WYnBHBOFJ5EdiWti7WVVoak
U9qBo8j8huaxp99ha9wjGuSR927F7pczsFeGfGKGw/0tsd81Qi1MacnOOBzQUenxtXl4KWzc0M7H
pOyOfdsPnEYkS5L0LsKKPKT2rY3clc1aBqiOVByLZ5Qc8srYew5iT4IA1OopfMVpqXHYY7SEiiCs
XcStZ/IFE7dhWnST90rmALcyVpFRsyBgsdnU2iBxjL/DeGoRpRm5YoIMHDaeyVabCbCNAx/LcmeW
ozn0mUVGanwrLeOXyPrv/a1yhppwgNxojf7WUdTGkzhf65Kf18z3Y4l3a4cOum9de+fE9JkyRUuH
zeC/Zjw7KtQf+6L6yCwdc9kQBqLOd37Hcjx2T7R7gpu4VY6/qmab0l6OzKo7DYOFR+K+OPubUv0B
avLR+vFqDt8cRIl+WMPK+Em54WiIn1lfrIoZHNqkbxxKajPVreMiKPsgE08xzfHFZ+7hOKIZOP5m
yT74BOaNXiyd7L1NnlE09CKBiAEtFo8jmsK5pVqobbkyGMbZ8oFWAUViwWgPRfRbV+wqRnFqQuxf
kb7x7rb9iRFaLHFu2IDOSYzhsl2EderRe/vqOtmaSy4foBXtRfwBH3ZX4njUhgfgANWS6oNtU1jb
RMsW0nYe7PLJMz/z3iQAFQdDJUjycaFvLDj5gskkju9Lm2SHkDvbggNDYDhQxk0coDMKNWgysjfj
V2FF35XBLgiF/SH3xCqV0aM9ePuZFU+WyS73ZgYTcID2jS5ea4M6Pfkqh3PJFCQcXwwzWdfRr2KW
ACG4Ea/leBk7G+vqSzUpPlw6k525eJi1Xt+PVrnTFEQqRhGKdllHdUGeeXsrGY56UyEIw3Iy35K5
2yX1eMvFR05YgcKh69BamxR7uaPIfoSHyH63Em9bQtRm5uI+9zYBD87P+G+SDX3bh6q7hH5f3Ywk
Rm/SthCLiAhBYGt9etqfkjQ8CHrRoE1tTOa/qR0FVGMtgb6y6XvLrnwApLSctZBN8Dpat7KnoUSI
4uQkQdR99MB5EHu7nUZMxm3I9IHPGHRCaEujAW4ZWOTr6hO1WAT8eZz2mbdrk3mnRfuS03GcBrjx
vSQoy5d8vuT0kdn6h8YWnh7rijY1d8v4lrz/zRrSE26jXJ/YQEKenb1PsCbJYA1IyRw7A9QA0k2r
tsn8DaB25dPgRvH7QqpXzyLgIEjc5u0JfZlCVmTn+WzYXCFHc62X0YOgWjY3zE1qbmMrOWPNtDMm
WFWGpcXimISylnhQYm1AzfikJIel8JXlnwBKGej3hqqDnZ8cDp/aFqhwiG8iMehH+1Hli9m+ijBI
BPtf7V7JfB7Yh06YTW6pyLf54Ky1GfdJob00gGm6hEEHDbELaYmA+sSpNrfwEpde3jPcOTeC5zba
SH98N9PHGXpHiViON8RK62NZbrwELoaz60wWloQ1Sqwtn4ZJZXwZs/cUu2WEz+aBRiECjhBR6Npd
QMs/aEKTq6igPVVYxYmiQIoNSdNM02hibOu3Gdcvjk9BVs07suELJgUYMjCG8yXmksBLWugu9OfQ
3U4MNNIaA/cAeJoFj4paO2bzyY2FhLGxs6aW61l+rA0k27yH79hVgOvqC5Giz9GpPkxSXHPXv1La
I19TWiH2vvA5FBpZfZr85j2j/xhCIf3R7Z8qT474hqgCztB66Hfu6wCYUkcOsNAuGQ7Hu0TuT9Om
cTWWY1qzp0tIPZIxfej5NWmnpaXVQS+r5Nmy9AtQkuMkCb2pdqMwMCxIoOKQE/otYxQh59YOijQJ
ip7BWs2vnD7HMij8l8l4kenZFPDEmHvMGk25PKVksNehOBbm8GC0f0ZT2yV4CoX3SW/2lSgRnuoH
PLXMZZrAnadNZHcBR4Uxq3Zxvpv6IA7fxHgo7ac7u7UpTE7g3bwUNn49W0eGamX3NOf3vF5nvvuQ
E3L/3RvqY+1AAbp7G6E5LVxS4/CCdmk+n/Abf5fRl4V8vOpRKn2hcKViWllLtwSoXpmoUYTGgCQf
B52/ZAvdnUK0bWG32aUMm+zdmcmLZ5N44A3rsP9B7JrjjYcm4Wvv3LR5qVzmQG3/ns3lEnIcFYPm
I8SReqE7yQ8hdm5n4uQP0bxPABd2WbQFU4SlVZXbiDwrKCyeZ2mgTyOIrqhKBMOnAVSyMma8jfZV
aT5YdSa5ICPPeeZ7By/phhvVkp809bQMf9TVQB9SfvPbdxIoE8WsFCZ3DL7Q/H0ESrhKTEWUAr2c
6p+drZEBwNO4dxoulXO3lPbnxKh94VuGQixCZIkGp9i5/nRqe1MGhhs5qzLE5mp4sXzU7PA699w/
ejt+9gX5QrTIehmHtc5b1UbA8wzzsTDWIaEqDtiXMYZqP2njSKzR/PTjGbtuHBE8ZQBykaxKd+fu
uK3IpbB26Un4ytXQ5xHy50NqRN3GI4G4L2Rv2IEzRdnaRXxfWUWzrV31Gim+DTlaKrCa13H0tlps
f9KCtc7oSkNAFECHZi5hYt3mxLfFfHEGuWNGvI5AGjdtvKuFfsTNeHZj3OWp5iwqodSeesNF3fvx
UWUNVO1Z0zeg+7sH15kORhUN3iIvo2hXZna+1mt3qhcDlQWvoq+tlN4ct9m0rSVikpSp23NRIpPL
qhLdkqyvBagG6v0W2d1FuUonUqlOHrS12e0pSHUC5jjmoSfpFrTMHVBpuywMl6Dz7XUYQm9p9fJq
m6K8VgYjUn8K3QtgS7kxS7xIoFPEs9vWp2wszIDLZgUBk7ypUXO7Geq7lblCrCAX3z1JdBeCJdJ4
GHM9jvAsO93WnHOm1b0qZlwTIpke5SCZklsG4flacDumh87D1WU8ERP803sUmJ1LrEP+Mo8q830s
XPk73GXeSBjjsh7Rmmgob37nBAcotJn+h3cQn2Bo9hc6KF0AfQ36SpEyDq41iV9cGHgZpoGL1azx
WzCPwczHiEIFDDO/h5rAbR7n4qFx3JfBRySz6nALvSJbx31pvjN0ZzQNxOfSi1kLLMqBgamNxkqv
CVvbc+K/RRmO3kXejR+eJ37ikqTmtnRG+wjDwfxsIsbeEY6HH86xI7xwuhhc3cBzMmpbP+wKIm+z
RGtz4p7Tx4xpGZ/V0dGQnapwy3fRsTYqe1/K5qcbjPoCh5O7IwNJdl1FIpINCrUH9jSnuxGrm8bp
TG/H/mzkk/02lCDolkbb+r96ooBGWTqtQAKGL8LHSHNxWk3QZVO1qYlMGsswlu09VuA13ITzKf9p
LDd7IvNaX4dStYxQgGgn4/xBkyjho2LOf2ACJDhukYoYxmI9u2eOy/SxBbmBSZwDHJgUijRNeK3m
4GUcD4Dy+XIU76SExUXSsE7fsyF3dWYXJzHOciMaW5wLrhCcc2rOVRUbDCzM1DCWXYZ1DAk8ZAJK
6srhvTboFE2JCdhj7G1qqWhI8EoQaD5wwnWY1c6m1E+ZN+Fz7ZXlfdf2UECy0/Rm5eBvgfJV+l95
oxmbdNZcwmCNfQpdm0Qnp4Q9GjVHKfbTSztouOwHReqoEc5Da1AI4eQDAWantp1D05j+2ctAEkNM
xQtjcrEwwfvmCyXJLLL+D18g8+xmA3WKmwuFB0TAm1LfNy20jElExtXoaJjliOZWQegz0OUONq2A
QVRoc1nHqA/i6QlTiIUbsJqihx4JOOCqOTxkjuLnI+nGXNpwx7Xfd/GJlD/PhklyjFeZ2xxS+yYz
IztaarX+6oXh3KwpWVVbCybYx5BBSqYYrZjlil1Mu4oM44/rat96WCiEhin8LhpKT4qSsRPwGSNI
sFOViBShf/YjdJMGVNqqS12PryWxd0aLpz6UBbtmaSRBWGcR4oaDubGuXOPVykPzAYnHxxhIz6px
drLsDqoLQ5yv6P30smh9oGleSpu2Iaoj6gYKeErxgGvZK09UlOZMqffo1hFcv3BMoWWmQ1CNmIYi
13G3HjiYa5ir5LHmliGFW5yh09/5syMQR6o2xkUoI+9UVwl5t3raxARXjLLR171LaU0fzujEtRDL
ZKijtzFzrX062q9jVcqL1ZXqQZAFZLkWZsCPJfisw3CLjNQdJKGgt/tSuLYJoV8wsU/Poz7wJfBM
XKNM2JupqflvVcJThGl8ZxHpvjk9DDxaOox7JwhvGgrFo96I/hGtqtYYvk8JATZ98B2KStIGfp1m
2QTLuuIZY+g69PCkFnkxkp6Yur03tpI3ItJWyjO8HytJmdPYXreuaua+vEOMVSR3noXBYR+YcTyd
kOS+qp6ZeevVG38emCV3BL0PuZrLs1v5XKJSQMy8h4W1i5tM3wII5REezc3k450hYrJz3QrN33MB
9ulyL7ltP9al1Z8YW1prQ6rpBD9jCrQu5x1Lm3JF8ZBzpeTDOQlv7C/TYKttUcnsxatSNCdwqBY4
5VH1Z5M5icRyroecd4bsQXUqWcd3PbYT8XUqGvMy8d32Cw4nZqBFwt3msXpJUi9/JFZEjMpyw9cK
UzqaG8l4pIZloQGBnZWqtk1Foddg4c0e7t1AnBqffbt/84XuBfV4l0erKe9fvNGMqXGGfKkW0ukQ
lGa3q7eNVOD8ML2e0tRi9h9V+prjD5OkfGLmYjGqnBmRXlzbwJhVIAQxSz4oINDnFhfussnmD7Qe
JJpqVF/0hdB2nCvcF6MDcNURBuzuhph+xyz9zp0IRVCrAt+xptNa0FAqgmAC28cl8LjiwNCxaXAQ
KbO2Xk/9sCvQ8/IFWXHsMxShRxmucB3Mu8WKo8JVVPnZp1Hy1YVQ+vYm7R86SIC7A0Oqscboheuk
k0X4U0aGd5wQ/iTumtUMZyGSKYZ68uFLXR8psteHbEv1ovtVZD7mTMaSF2wcuPjrxt3kc+ww5zGE
dtZFzM9dZduw6xt0mEg5ROAGxkA0LXGBnrrwwtPG7TxpZY7bKUyuHdZGjpjeUFHpLSChc/5Y8Md6
rzllM1uJt24C7jzwtcCSBLrbtiJ2FgiD6iKyvkM4wsd2dvXceCBFS2eRCFMsn31PxblLJrjmjoDr
SyZiVRuR+h0LmVwoG3CWAOpQp6mYbtEufLXH/8pMJ+b3Szgfz4Nx9LxaPmQkPL5a5fLRVU7P9SjX
5PdE185vlufV3p+JmwVupDErMAFY8i1GH3gw7IvGSr4WyFB7MQxUKY++HT9qNCgEc2R0h7FHKB/j
ztjC+WzfuwhMSeRToWGYeX31e5mcULIqMo2gO+JYgdlHeCFmq6EZdtg8bnDI5988o+jdD8NhXeWz
D5VeEKNrbaDCAJuj1VzRzDlRUnH1hY07No+nedXMEh9rAfjjoiJgjhS9LqGTUHTklcYe4JmPGUmV
J9nSQJ7QYn+BEHZsm8S9hkwo18o10/fYy6SD5xU2JbB1UIPKCRotnj9kqOpb2/kYtFKYV6B/uhe9
5aFaqERvkOk690CNKBbF8RGULKIhyU0gXc0Z8Ky56WCiX5QeMqFOMtd/bpy+3lZOPm6GwpCBBjb0
EbImG4MacnYht2Al7eYZN5tHxUg7T94Zjj+IpLjTjpDArK8m4sOEUBOxf0aSQfudfukxHFoQKRsf
55QknDk4+ozFh4LRpXJZIoDCGK8sJl89c8Udg2EfwiBIVTA205qOoPQUTinvSBilvAujPY+fjj/5
jx4EsJDhR3zw7YewiAvquvz2WyqL3Sk8ymwmvgoX3Ok4AjThvHaN+24+awcZoVZaPW0V6mAP+A6h
HhNRwFRbHKwy6VZd49tcJ0kN8dKDfmmYBKE2cECx/zCVsN7ZOcINbkXY6GPl2n98qYUvfVHG2xw5
g/k5Q3qANY2ucbBPnZVbGxYFInlZwbkCMCngNxdGs42y5AUwdt0vvdmIHjxz77nagVoa9L1mZHxc
NfMud3OUmggtJmHsSRfWe29HC1I6R4oSXjTYLCsz5k8TaPn29PP/b/+/VQX/++93zCHBjqnBsdX9
BdT7z386JX+aqq1+u//rr9r8VOfP4qf951/0D79z++9//evop7pjBP/hH4KyS7rpsf9pputPyxzm
P7B+91/5//ov/wYmvFEm9D/+25+qL7v77xYxBvx7r7+woAD+n9MBz1nzmZR8lj9//ZXuxIi//ov/
FQ+w9H8TAkM/qpaj60Q1SAH8bwAEFn+H7jVft2yubLAX/pYPsGFDcNwxdN2letWCovOfQEPr30yP
GCJYTNPAeMzv9x8/+d9oIXxofDt8Zv+CHvJP+AegIdzfhO+buslK7vxzCyk4VpmKvhlXaSb8feSm
1p5kUvNfADb/5Z9Crwo/ok0Ywf4naKKb1CQG6S9caWECJkZPAbuRX5y+/u5j/xc/zD8WLN4JKJAs
CE84vnB0kyPPPyYdOuDcJpRwIPEcAiDn6NUSKza3RHh9e+Ks7TM1E/MB/GL6X5V8GgQ26r/jQv71
Z3MCNO4nGR3a5P3v9ncpiyIkI4lUMJBUsA3vC22SBCNbxn0cCGWwmAOSobXapP+TujPbrRvZtuwX
8YCMYLB5qYfdq7Nk9fILIdsy+z5IBvn1Nai8qGvLp+x7UE+VSBiZsC3uzSYYa605xxSqwAoahPGj
djrnpUKLEe0SuDTUKgN47G2Mcifelx1FFa1iMOP5f3w14Hyw9eAgQnHl16/y00d1g3FklGGP5KBI
fStW/teZZ8+FvPrz5fgVq7peDkX8gSKQ01E+h/lwObKerejkLWan0eYgu5WCF7TQZTtdMcf2UK0x
qFuy5wTmpfb+0y8ZgE9Boues/9JF/5DIPWidOa3Mgp3fW95uSWb/Qrb6b0m2v131QFGUBFx2h2cS
j8+vp7Kldoqg2Tm7zM/6l9FjZz0q2TyqdHn+88n8lYnLyQwUoXAuPTLg7AILw69Hgp7ZlNiFgK60
QN0RQ0eMkMbI3wXGWBcFk+f5Pz+DIfeyFHib2H6o9fL+dJukw+AOwsvkjryr4JR4MGKwDFuXf/5e
v90kLIh2IH3leQGIVufDc6MqdAwEnckdxT4jZ4+WYgEzfwdURZ4Ju32UFAw3/2/H/HBj0lwh7hUA
+E4AHWFCG6HsANzRlJ73BFybHmjs++f/6TFZkviuoc3kmTX9Q/SwHxs6vxleB4Dy0fmYLfrGAUxx
TigvFhmVTWBMxiKdov2fj/v7fYPz2VM2SxM3KP7iX69iXE0U/y0yt9a0xS1BVskroV/ehuUXIT/F
Vf4X6tVvjwQrIP84SNpkKBgJ/HrAOg+ivmiVQvYYNNfIrNtmjTFh49MG2V+jf/8J9/1p4QV/hSSE
A4WubZOSLj+cWAeE9Qw8gyLFiwCeD/2SVedNZunlKdMdiNK1gR4d4nIRJKHqggJORDNN1SL0wpNy
utZ5NQUiYRsPDL7a8x6hSnw+d/5ssfFaWrwVcobnYUyDyKgrMrfeO52KvD15j9XI+BLr2Gb2eyNP
w+DXTNG6dPI3IhjSjqpyLpvrrofAeDGPJDSeT2TUyicceT740bhAAi3PwiIJnb0EmcR7izgfQQc1
NPqrm7a4l+dgnurLqfZa7zTaQ+icZ/iOvjlruxIlldU815VYR/rZyKiYisdH9z8OmMUijRycPn7N
2Gwec+72EUDrkZwL4vuistH5hsJnyK8yOxzYj7O/FcfYUtnNxKQPWZsvghGC4JTIA72f5rmZGeYe
siVTzcFoxH6Xrm8JnH6dHZDdCEPhOgCbLE8etpfHyA4DHytunCOb9qtmjr+xOrrG3TcCRWpCpGcP
nHJDXzonEbHDa/6gbYO2neE9cBahK/ottY6E2IPDEjEQqko/zni1SHQpcnhUpi7IGaZLUXQXiy2C
kzDDQJ8591FWkJoYfQ4bPdn4OZzwSxT4emhoQYy0Pe1p6ujS0CAInLuJ14Xz2UUV1h9L+BDiuNCG
buAuEeAW760w19MJ2AWhMqBDRoscb1Qx6GvLUdz7dWmqTQ10vseNHcQwObT2rL0kkmLFzGsvvxHk
5S1nY6vdEtFBwX9Hnedmu2GCq4wwvHKeMhxHhM9NuboAg2SKBFai1fSXUZaG9zHVL138LEJugPSv
fQyijnlDwpY03CLBd/NPqsma+RAIGZ1FNNC4ExLcFLtaN95d10WUBZHM25phxrAqqJswRqfe9WKl
DlbqtSOCq8btHEBqzRvZBM9MJNy3iFjaeVvO1OYH2ypgoAiQHRZuSNM+jojq7oVoTX6Q0kLuWBeR
Q2BmPjrWZoyzpSb7Yh3Nr7fND+58LOdevfqscN1Hj/kwtg2NGZqwaAoN+SRLgy8IAE6cniMzmUAR
Ebn0uRocdDbWSv7bEazlSB4r0AtHH4P2U11UND5MbiXZauSQwCdIn/oKvNkJEXnVKBRK4c1krQf5
TA92GEsomQu5oVtYqM730Bq6cus28Be4vSTZuBxHfyPkZ7GZkBa8jIBs8jAMFinuVPCS5A6uXT6f
0sShY9dLpsiHWQZNiCpPLMN1w8aKgLukaOgPgclo7ksLvtotL8EsPQBTTHBBpLL9NEchskAn1eXL
QGv2GQFQdh0AE3SPQ2pUwQUnYvKsg2QNjCy0RPAgCB8459G1XzRKonjfNZa4wxazhF9yMQcxwVhA
BBLSUJ0u/EIwUZncyN6OFHEjTrXwc0qbWEnCrOCTJMeWwSmKT3vqnjDmd/0NBoGuv0gLZ7gj2YcJ
uo0elWkdE4wEr4Wd81I+BHMh4jMpCpuRLaRSVBMFu7xDJ+Ze3LQxzKvbyWeKSBdId9Z4oiMuU5Q5
ad59z/LcMfdWm2YVZfRUFfuJbkTwFntLGh0K9qYZKuWIntQwQ98nN3FaEGfXqT/ekDUJ+RwVTnEw
XqWZp/pxeVxS3/5CfgRy7JlMCD4zU+PPAXDODrFKk2PLyu3HZHE1zOCggUDulx14iqloUW059ktd
OubNY1zzo2IXII+qa5PrxgRpc1PaZfs1s6rmi6rl9FnkTYiiJm6DB3vQCtCkVvC1fOLTAVtjOnYs
P7jNitD63oT18swIC8/CTImY7Rutev+8jkx7dFg86cEjA+VeslXJxEjG2YmQibQ8yaZAk0y+HUqh
TIDi67NpPIAPrQ2WA/QROI7DnlNoBDylJoiayxxF9L0P3A6bQsvKSNYDmIDYTiYPlZcqHycb7Q99
Ib1ER03cDtCsWikEaMU4vAELgtwiws56jNtc3FQWWHO6WpAPdz3y7zeTI9JbFYJMRbNZjKcARwcu
vBjlEta/oDjVeRp1Z/2gvdcpD0BoicQMzz0pwvmmdEHZYWaYzafBbZbPRZ9a3ZaQVD/YxMztSPuK
JenNpR0hXnEquhfbusrqNwDU2avMM/QQfGGcD23S8MkL5ZLXOoI6sY/geuWq5maGIZ2i7e4nW4d4
0Ac5vq6X9huoCckGS09wXQnmC2nVe+lEbobKByKqbXh6uJGJaQMFr/d11sc3tlvy8gFPmjzPiu+P
PQ1q0Z63MNmk4ArxeCV5B8kuhgGIsGohglT3aPpOZCGzKEeh2/IG95s52+kltb52VYSSZrLq0NmN
yZR4e+zO1RctfMY+sylyhtIu75B7ex6hb5fhWFxV08B4CAtmgwNvdc74BK6+JQVI0W1l+SSJyEo1
37BfhP0hJ6gcgyZn9EcWZJ2Fp3HOUfTRmuaKSjpvCvpwdDRFzc9rBFqUYEJT2KJY9hhaz4naAGVl
ZA6Mqz9A/2ZCBNKjRq6aV+myzTRbZuBTjkoOjprWrF5nivBTw++7MR0zy61Ma+e1j+0Va2anNsLd
PEcITZMteKXbFT3XCIjB8U81vdXINfJhmWDbcGUdQPkIb+pXywKfs1OAKpGndWIVSqYGzYnX9eZL
IApQYB1SitsY1wchx7Zcm2V5WE/Hagp6e9s0qBB2SonC4IVzbUI2BThmnhDgZb0s5z0R5AUjXLY8
X/HVRLfofyHXlQCcGCQFMHQPXbVivDW7L70nLIxl0yHLuEOG1fny0LtIys5GS8PqHYKc7l8w9nKX
E/1M1m4ssE8QtwWAGBAvcHc+IA1OPxc9Tlvd3SO9zuwzeC9grAj/Zf6PJbqxP01xW1k7JrVc1Vzr
5NZnX4othNlrTip6ByEQ7G+zl52jvMNSqPFrFow5W9Y6JXzJ8jJgLJ4OFSSfFKMijm360gCsB+Zl
XZfHnzIZBNNJO/jkdz0odLlZ3MY5SysUF+uBk5QeZ0XDO3HxkidlmYynicyw2yh2K2ySaEJ5A01u
8tiMCJPRSzPn31gikddtM1Tu0Z682Dv5slwRLFnLBjh1+vSJPOjxtRNTFuwZYAb+jthe/we2d4IU
SDJLku3IMv1jVBUCYUJWz+2JdvCOPmj3OEo7f4QRJmnLIijAQQtU9AhAW2HYDX1mnHHteQ2Ut7l7
nNoKZ4vxh+arqZP6rkrH8QFX0+qb6RqcR7XmS3fNCqeAS9XhP5jiMNuRnxNgj3PBwGAQrT5XZsyg
D8gm0eQkOO1TT36ngDVgV+c1AR+MDQcHy6IFpvsRHkazUjfjoEPGt4TTXpQjn4hqj72por1hYxAS
bYMghs4UT1ro1KAEPKS5sRv4F6KkQNokniOvltxS9Y7+FjPJxWC42Y4+pfCmYxvHCBHzzbQNaFGT
SRrh+d87kefdVTD+82PjqOpKBdHy3LHDy/bkYLBNtPuQDZ0gJYyww6Wdzoiwr56iedU/gxsqP3E5
W8HsNdAKozMOQk/385dkIalqh7q0vNNjZt8JMVcPvIFKDVpPR29jasD5McoabkKGISgdg7yzuNeY
AYD268027Ez8iCgjxRzQFjhZ2WKbb2NSVp9cadaagwtLVPGS9v1+NFbCBhjpEBbCOAlYtTBmghtN
NQWAqrGxNh72biosI54sd1CM04DJYrxYMk7+yPz8jAgwHp2IDevnhRUSev5AEO4hDNPobuXRvtJY
w6Y1z67AAuAMDdZU7HrbmiSLr64nRsxsieyupyyiJDB+iCCx7RdCLOB7NHeOKJsDTC5ETMWwWNhA
DcIxslWhp29T400vcUyGJ3bhVl1ZE2s7tI+pvssIYmBxblLUBi4C8A5dnBuX5xCnJwS/LEUPI/bB
r0FYNeZUkJZ1XY0LGWQskeUL2JSyPurJBHfAPL2AqM56+KI7wu3AwTIunnoDypAQtugx4EbIzwgp
KZ9Ce0TGRXIkKYLhoPxL2gq0Ijs4Zg8Ozw55XSnJbRvHItRuixeRhd1YLqxXv2mxMEcj9yQbMNf9
URKvWgONgwQOQ8ZJsRx3td5W/BrvZQ+oCbXXyIJqCyrX/QgMBzrIUoT+ti/xAG+K0oZXMFkd+cEj
UAazGX0cG+jYS4EzNFWYuRbf9o8ugddgFvG+MkXhQydHTHR4GyrhyHvHZfSBOCVQL+xc0LE4Kmuu
6wiqMgZZZFMbGtdVuhHsBS7asbF5X/W4IDfp5PQE5jaFjZXFG6YXYhIqFJUyKlhbs+rT0Dle+4nG
IA4QdhPsPjqUWeypTO2hzqRIRTof9y25ZhqdHY2huv2SChQHCIZWeUlS6mHek9yLl1kNQXmPddm9
twfbwgilA3mX5HEekE04UkSBBgaNGao+9KA2Delr4ufMcYnJWV4hUFCgBWXAoj4o7vVNGoWA8gdQ
9D88oxJYcemQQCKO8y+tSse3RgymOhiMjQQWI75RR9MzN6QB6SoCIhmyYojXtvfDy+y5vq6A8OBN
HRc4qrU7FDhjKFv9XSbgjR3Wb/qWMOFDqZMlxdFRRNieRxXb2p4eEln0VBgAI905e0tJ1ZyRsLAJ
3pSOWOYtpi0iPn3E7lgzp7m4lNqtn8m4l5dxb/vWtgQRyckKPPFKcqJ1iWZav4zoC8GLdSwom1pm
+rbVgXLxPNgJqY/CAcqXKwUhAtYodhhygaKvbBCGast2f6aahRaIOL2OZxLdOp4IDKk+vAU/9+8s
VVkPA/PjVwTAC+92mcb3Q7nWM1lUD2v+b+TdGbZRCdCitI2ukOSE8hiOIT+H7QF9i5my5Lvo3eS5
UXbzEPkipaNfkM/ErE4E9kb3i9OsFRReThEAXzujTGWDiVYavFeQs+84EjNd3udc6BJ7qVKnPAYb
ej66IbF0NsGJF+SUDrvENtUFYwkFpne20+nEmrpM29a3bQsJeSNvJ+LrUAvpAqvNXKn2Ns8npG+F
KxdWFVVmbKWXJV52/uCCaphbsAonTBfd5ypayFanbCPSONKsxHsrqFNYH9ao4uOg+ubatSzxEmoN
P0c0PKw7VmZg28Ew0GBq6KJcogiorWPkY6/ZQX1Gfre4laKL0Plud4pCYBWvUBqVQN1bziBVp9p9
GjuctxsvnIJhOzl2QroOULhrM8B229PGWkBJhhpDQVuW4RlZFGhyoAuPa9S0GR+1n9GscdHsvQ7s
UC3qICIjN0PDvYnDMHfi0xgSzrERo5UfBhJ54BWmc+htBcY52DfT3PEnYK9Sxkv7eTJNjLwEsp88
U53PZ6iklby2CypQNB4sexddH9YWIhYDZLUO0bZt3HHgCIT9AGxJqsRTJ0kosDgNUNcA8ZL3mgId
aPorwHZJeTaBqcVKSmwBeppMN+GGsOvZ2vZtOy2HLtV1uHdjhc2jDOG7YXYkrAqjlYW5tOdewdlC
H+HZpl2VHZghr1HdlsHZbEpFDo6kjhy2fuvg6cp6Dyc+EdAr6TzCTY7VyDzwBC/qIHu6JglKmAxN
Y8GWsSKkCGuKauxp2ynPvOVOLZ8pN3CX1aR5fXO1p86F4zGfJ9XIe1bu7D91mei+EcMT4phGug3l
10zqjf5xwYbEjREt0ovxkYZOYvg++YZRNFv19iWsPOc6ILYYu3EaBw+8t+CluDn36XEcx/ozUw7b
vwo6t3nQslzV8nYb3hBMnj/T2YhyeNiJZivd9v2A3r9P2k2LdbzlFQiXfiNbp7M2qklJoA6oL74t
eNxxVSYMMolGxtIcwbcF7KDtuMFzGrtfIc5Gd30wdPBIfYT4V0vQ18Uhg3X0xZezXWDxKug3EUAj
p1Pe5UV606d0CxFuJDhjJOEZ4pTqFpOAxzK705NsKoUosSIeiaZldSOw9ayEea/5UcGbHk/Swy27
MbFEGkA4FlTCzF7G8sHKs/phRtzvbHDamPum0wB9Bumzb9CKMhTduQYSzMlW/s4YHBa16VnOXUC9
rAojMwY6fwjyCOBsBXsg+p+XA8HXeNWHpImwnKb8EStMqs/B4Jtw43Qekh/tRPlrUkRQo0YewplM
e7AqW9N4wZNdhkAzLLG+1Ac01Ry4JpkH2VDpXc9LELinwqX3wU2UxE+hRXtnO8y1wIqW1DTd+tR3
vzNt6JxdwWqAvApxBDqFushe0jbBayX6DIuEY5wsQ9a95MGJpXl8DsrKw505q4oduE3zaROXCsVy
YaoBlmLUNk91W9dvEHydu6wKdLT3hmTiYtLA2g6ibx9YMcdPYvTJ9oKoUAk8P7n4IYs+/ypmiR4r
BXIQH+eSwmfvElLyHKkYIt4wdKCPxgnGmSKyLt6meYjXe8rX5olFPjs/j7HlzOdaA5cUTWD6XWVt
xad0zkHbzpaMn+Wa1BS+hzbRFIg+z3lFlBNQrewmNBkBT2FYiRMiUmKfkCeVn0jkwVefwYIJN7Mb
BQ+k2hIX1fVrdFT/HiNl64IQnPo9XormPT5GlOtzcKCuii4Tu4Lip96DqTLYZs8RjdZ2H63JVXYY
iwJChZUkG7NmW7lMXblombK+RFoRfrW8B2E1NP/iVeiGmUbWIXarNTVrCiXE5YTorSf7PVarGUnY
St/DthyxBm/17yFces3jGs0qRqL/RkxXIZ38G+PmtY2k4WO9otVDtF/05Hv59AbxFqe2bL+OjbtE
e936NJlZI8P4piY+pjirJxLDpBr0d6ddY8R4x8ABTN/jxXprssJDnRTOtSt9AsgwkPeoD8lRRMfd
hphuxZpXBrFaWayIpJj5azjQpcub+clGJTdtXTYqZ3IasOUBHHG/FRLHwbZtI3q2FgqspwwcPSFD
9hxcZ4iRb2e6PN9s2mBrLoJvfU36mirJVX5KMGyocKorxycBDtCLxStytq4MrwqgAL0UJwbaBVF9
rRfAYYOET7O9YX+qadu+heECo0MMVnlpAVJFd4iJsaZ4X/Kv8dRl4EyQp9DZH2qGOTUmRR8RNKqs
zZRJFljsIWtWttZFsKFmg4nYwTrVJ9LY/XPkie33TNlYsHyLuQHr5ZSC6A+4Pgd3zlEyVbTL1/S+
CIT8TO8MFv7ipy9O0HKbUK2hNCq9nueX2Ed9jfFs/mI8F5FbK0MeXDahQNzo4KOLtRjUEsyBiuw+
wYzwBrojHfFg9QZVmcS7Aj+WpCyR1jIEZmA5t0Dn1hAPd+nxcEPwod0Rc1tsyYwk2gg1GFvUmSI7
O2PCpq4nHMs9ZarE9x1PdBUx4wZ0ByTtGrFn14BXdxS8MfkoyRRv7WEJ76eyJGNRRDTtQcwPlXfR
eF0KaStEAnim+0B9murGvnHWu5rNFa9aKAuNQzu2kDSdYwbCE2OhRl2CiwRzWMPmtq6lVQpS36WH
C3nKZ57loquFvXcsnPVsBKwoWCF0mF1AS0csTBW61D04M9riYU0/hmypusuOUUY/49LjYWUDKXgx
XuX0RK1dTedt2ZXeWL2UQMjB9Ie5k+4iCs3P7ESsGrydy77Ln8fioUAom+xhpsPI5CMhWXWYXWJG
WRaCICbRptOezoiHURd0z4IeGuY0wFkENKSU4DPbAY1JIc0ZcGa7yp+8N4dajVIb9jixmCVDrs0w
0e3aRkUZ/oCI7AVH7fMbmw6byFkk1yJ9pCy9cuqUQIUIeRHWOBRjkGDEiPS7YvrR7cYwGi8GLATD
GcEH1jVtE2hkKVl0xLfZMoIZ2qbJm7t0RK0gUW0KQtkpqQ/Q1zzgW4nBU+EQXgSBoevmex7b0iIq
Q/M2xkiWFIfGt6PrtJDuJ4Km66/jmiO9NbRrfJLs8oaSLjKwhbHMlxH298wjQZ5HDi5yyzjqEEaN
Ne8dMUe3CvtudwyJ3FqX76yGHhRLalbE4vaJbTCebypkGjgjOTvWOftf3zlWY2on9+TLB/obouo1
ukzOK6KgjLAS8Jouo/y6hgveHdnl05+vaXiWF1NiM/hc0ZfgrERRgwOeqccORODwXLaN+8TLUgtm
AS0v2ir17P7AIJ9AYlkXwzVw2QGDitOb7jbJ2eluapYtQkdif3xGDUADefknvlS8Z5nK91zTgtez
e0gZN+Cdg/x1YJ9PCqpHdjR3R2XpWwRL0OrqFA7J8p6e2mLCuaS5zzZ1UGFJPgVBq6hd5vjKjd2m
WfexiXXoGQiQrvWe0Wq1VUhm93t2q1QLDklSBQDC9dma71py7tiPvOe+yvcMWCOX8sVhkae0CNC4
0NkfvZeuGYeCoUGKT3EUNS0JOyt1d8aRi5cQC97F2Pa0IZrczn6Ec50/Q4kkwBOU2vANzXnTfad8
QYd1AGChXFImUyY5mwkL2IKsXpdlsS+8kDfEUrggTLzCEJiBFaebz2mL1cMeESyzQ4y2RU8Rg5hg
45uGBYJ0WG6QDl7D+KMtk4S1re/oucq8iqN7phCJppiautfJRdS+Ibsc267IIs89TgkjmQ1FZmBt
2zDCSI9G1D1h0ojhogxhGuztDt3SPuNFeUciEBtfGk7DmQl9kLPKzorHJRn6aseTXPcXAbN+uQ8X
p4U/xPthuZtTR5qjC/HXhtVp5wtEeczLtOsJtz6vO8aQO83uJ6Ft65He01n8oUOOi906A5Mf3gTs
8sq9jwgXGpG35mKfaMiMbbwFN15Ur2Goh+WxiZ20O6thyCDpp5rnRLW+aKjbo6C8TtsMDogNMjVd
O9RFjLi7i2i2jktJE6zrKyl4bodaowoDuMRgsLYA36XTkIDq7rzpfJqIM6lG1O8H5MZWxIho5T62
uUe1YHSC+6KwwroWjAeX4YxfKkbJQWHgWG4U3RBO3OxINiwJmQWs0uOynHO6gK8U+BgpZWrm5VDm
mBNsmsbrv2veUnfWMq1xh5acQWUkpnG3xeyqMzcCJYLdoh1oLVYRwHuHNi/cOtfGLCZ7R8MayOnh
A/4yjE9V1QXThQUEZZWg62Y5OkOahecO8+0rNPmYDmFfOocKAi88hLxsw6PAyiy2bjvEWOCTYtYU
kBmd9wH+xBGBmMcPd/FBPzQohbNTUnsy2RHsF3b0m7kvzVmbF9DYsZh8c1o9LRv8FgKuFCbW2rui
aBhYQ5EttJgIbL98ULT3k5s4N0XzIwAZdsz7KSs/TQXd/7ORVmmxgZbieivFPYFkkPV6TwPFAt1s
0ajDskfDvnqcqVtr+uNL758VVpzanyP2sEDGnJGEJF7mtndIO5QDe4NnFezpoBjquil5ZJdOLNnD
E/WQ2EfJMBEMVZe6IWERfts8C96J1Y20UFTjCkH1gdFkXG1sqdf+IwlbxcT/LYT9Rxj7f4TKH/73
f/3PdMvXzVt1p7u3N3312vx/IF4OEeP+37XLx7eONPb5Z+3y+hf+i2yu/mVLH+VygJRSMSdFXPaP
dFn9K4CHIkJo4zZyHnSe/y1d5i8xrvCYXa/Rds5KPe//K4vd/xcyJJ9mC2B0BlWIGD9Ilf8kXf6o
HERM7AVI5UMkngq15yo6/kmfuDD/waSLgZmJRgzYqvcqmupksYCSSV2juiv26eabY6r+7KdT9D/Q
GXNkzgodPqVQbCDJ/PXI/tTnmRUzMevpcuMqSGwbapOO/D1bu3nYhZMHmWLAKfzWlxBV/iLM/Jj4
aDuIMj0XqVso/FVK+EFOrd2+6RmSsXXCJ2aD8qYLuA2AKR3r3oQPenaKN5epDQynfHG2KZtb5gi9
7R7/fB4+agv5HB5SYqR3HjWjJz6ch2ZqpoVCIKMkJuHjPojmgCCkKLOuIMhxHsZamb9INz+qCzmk
L9DaChTzq8Lwg1x0tOuibWdAkVm2kFUu8+QZ0sN0PiQGC86fv97vNxjHEsrFG4ecUfkfbjBcY0YP
aNUBsa5oYMoalZ8VeqQWov41xw5rTYNrv7e//vnA/+5Lup7HdcZQt0r8f72/+sojW6cB4wnVqPM+
eSaL4HUbi8m6Ffd/k4P/m6/Jc8zz46C/JRXiwyltBi2DOZcleYyeuhgzs1I+gUcVcYZZ1QnP8vVU
//kbrqfuJ9HmegeHPjxxz0XW7Lr+hzvYLPbgFZJcjgbd5VewJFy8jPXiL4dZP/qvh0EUqqQIAzwB
a+f01xM5zsSrmbwrtrjGENWV/fcM7dtwWJDr0ejID9ZM9zwrpqr6yxLx+yVkYMbaqXyPj+35GEh+
XpwqifhdNKQNTMyy8MutmoIIhs33pUqof/58Np31Qfv1e3LhOIxSLmtv8HFB8C0nJ/UN1cyYudmj
P5Ye+FvHHo6Okw49pkfUaqjwE1qIGRs9woK11gHkQGPtW8pbG55qNbV/+Vi/nwPfFqySOEyQPos1
YuPnc5DTUEO6OdMmTBDKX2CBnreVDvPpKk2T8C9r0b87mHRYEW3eCL778WALkeiJIWZ6G7KLvdCt
nR5VLGmC0QZoXv58vn+/e9eXm+PalCrcVR+NDciJUay7A1s7kJ9HmU3cvXR4gBb/+Ti/374+Bg8Y
Y47DVbXVhxOoI8fUKXHzW0yW41U2W8VxmSYFAKNlK4fvIv5mW6a8L8GVZH859u9ru+9w+7oBJB5W
efVhDSJaK9am4TsmVGRfW5o+M1IeLyVoj0Cx/GpoBK+eP3/ff3NeffTcwmc9wljx8aFpnSAmDMkj
vEgs5sZaCoqdYgp2fz7Kb+sdXSRIo++C8bW+Xn//p33D4KPSW/jGG1Cq1k3gZtFV1Ab4ntIh2kI3
YNzPw/sXVbyzytB/eURZgHysSXJ9UDnqer5/OmqNCNKSo0GvVIRJeBHRf2TgbwDi9ckCKKVY5vg4
gjua9lVNfgHsey/+nlZldQLyt4Rnme3n8oTQy1n+cqnfn41fPttaPYS+h7xbuL/vZySB5XoerZnW
MECTQNgw4TKPGnHjCNgqfuVnF9pUCc7KONzOSAbOsDLEPMZL/pb6YQtpyagW/KMc0r891789BPg+
A5sdj1jXOM/9cOJw9y9BJkEtaScLnjo9ll+WELMD+JkixUZaWfZVWhCvtmWfyDbQWToj9vMifFLr
G/mk/Kk6Ab1loBHGowAMSHTY3u0GH21j0RlQ8svaksqV8GCaIA+mckQZQ1HKyTK7uany73XHi4Y2
RD4uh9kEmqC4qkTG1oDui5CTzT29r9jYV5Nngjc8s5U59SR6ZAdTtwVwbRHw55i0k+Yq7Lw4B34/
pId4fbY6O4tpvCWGDxEO+paGV3pDZwy9ZZnC57LpQn7zYZFsUayXxTaAlxvT2mJuRhroaG7qnA7B
JjEyuBCx20KGbEZ2Xxrmd/6SeRnJsTaym/2fH6OP14VVnX186HNxVvdT8PEVXgCmKjFAbK1Pxcio
kh7u3oU4+TdnHRXDh3XBdSU/X/hs90PpqMD9sA5mBn142CUrIyz1kleYYfAuHDPXkBVthhNkWaC1
G1dAxmJnjd5lWt5EaUenmUTgftPrTl56JlafvCrGXR17YXKz9Ata4+RSGmFtXOGBgZymzN3yToOp
9I7wkDx4yT4p4TLRPCyOYqJN5r8zPyadflmYOyPWZPa47afU29fNVKAMauzXqZ9PtWmzZxvp3Rqe
kE93KQhtNEsBuWIEe9v9lpb5uOnpzmY7r20/r0siNCxERqco8hvmMVgvLuEyZOgXa7qHmbbRGOqA
wQC5Y5E8Zz3wdwmFO1IIH3jMtkjzyd5HU+B/nhoQLHmBXDW3qL+Hd1ZLFFptc7RoxtKpns3B9dFR
bZzBWZ5knJ412MyXVy66s3V7Qq1Q25qiP1pSui4Wb+wSB6r48d528KpHC1yavmEsMeg5++yMSEAJ
XFsRNk7rgbUKl8CC10h7OVNF/5nJSnPbrigcIZLyze2HHk7LOyvHKdaxUbwidKIhviaRppXHrghQ
9dsrdqdrnK7mUbPUcwRCZ97W78SelH4sUN+eHk/nm+EGWFX72VFjceZxn1xW5G+egyc7eF0YHDpp
5AUn3/6E3KnbNiiSjylccUljTGmiAd+pQ7aj3hKCVi2yxCklhyl87rijbhNLMQYYACzSvaXZUUyO
fNF265ymlXhUFdGjqiZx09kOtL9FfMdSWe2zFMnlOp8Gm4TlhJA74C7MF4DjXc2ll12UCEJum9Ch
JbYMsYcBLCNChoN1P8wMuH6LrNkTx/Gd6lTAd/IT7442TLChJzTNxxEEhty474ioQDqPzUQH8hjF
guZa1thkp0DEzxBu7kgPRySVLt+6FUGFLCDe9uM6xyHI/dYvmpUCGbbHKCyXfEctVR8RkQRbjxtR
I15HNbbNB85gZiF+6y1LnzthgJi+ilYYVpp2PsKn7D4RxMCcU7QUZznN/WRXVml/FGFDFOCi5+Kp
N3rhTK6cLiw8Ma8RyA/ETdfDTblSvQqD4GRw3OUqHjzMcSsBbOlSdFtQGOqsu4tkQV8MO0JL9zoB
JsZg8zGjSt1wVlGDWdUZnFSDoyAg34OFC+Xo1Ow8q8RX2K7UsgVFyHeRIU+kV6cd1LCyMuTn9ajN
lhWFZnKZbmM1LXumxqSb5MAcRnrdn0fzHkaQ3NRMhbYgPiR82uShIncNQFt817S6/Yz1JP2eYDk7
Y/J9men+PkwV3eVScJuq18Ysr7mPiQwIVj5+YbfzPURtjshj/NqZ1n3OVt8Tohr3zCwC2cVY3pow
BsdfVxd261pPWbRcK4N5hXyhF+d/k3ceS3Ir2Zb9lbaeo8whHGLQk9AqMyMlmZzAmBTQ0qEcX/8W
WN3PyLxs0qqnPXn2zLJ4IwJwOI6fs/fa89e2TJ79KPgajyb+FV+ftIhu2KSIsemHrdepPSOLZhO4
YL4n5aBUDAYYvtYdTTwyFPFxpeX8bHt4KQoxnSN3uqGNjRyCkInIAE0pdfa9R0xR+2iEZP3GcBGm
C1GOrktiU9EvM+to+iwCj0jsrNZfqO8e6Ok/+SJbFNj0PywTZKpkBoqsnx48GvsLCrt9jq51aE3w
1JG/jnnxXio0gy0kZyQ9kwvWhJwCtLF3uaO5Q2SHIk6LLpSfkE/zijZP7YLzqLRxW3RM+/qC3DHw
fTafIORpcmOB3RIxZFEwX4npzjaRXd2WJnhzr2HI19k1Y9XOPhhlRrCqnT5Fo7un1JkpENAHTTwn
fUJaV15Hj5bNM+SX1V1GXhD9fWxTVvKNjqZzpHqT/oaJMdnHqSm/ZhQe9SotjOlrl8vuo+zw/YU8
ZxenmtErlxlITuAo42QEB6Me7jJlGgihrenRIWSNFO7yGW3OefbadtsGyyEjgq9p0dSe6hlInn8z
K7A+QUO7Dg3aJh8DZ5tbxXkw1UeCZ0+qzcM9lMMSVAtEf4dmEZ0V/ElysjcR+ZDbevDVLTiJZw8c
Av4nU3BjCu+pmRlGlqp/TjtzZ8joPqf+WtGlgCohx/sMlUDk0h1nj40uRgM5sjbiL8qKks1gsSOW
pUd+bUtcWWmQbxRYWXST1vUXODUnJmv+CaIwySF5+d1f2K18NqEBTMwg9YQCj0UF+pfwgTPBLMWO
sOD80ZFd/jyHDTfFYtgy1Ma8JROhZoM2gcviGJ4zsadqRmwHSZ41AUk4IPsW7PW6Vzq5SYrSP7a1
fohN52COw2NR1he0PQ+lmtKPxLTcJxECFSY1kMlq/4up82jLbJHQiqG1aC7pdOsmzFrNhoTUfIIh
3CW3M7vzQ9sMD0JWDHXGae+6YD2r6cZumpj17jxXGYcLP0BK10TXNItPjSEvoGfurbhho+tRrWDc
yzCI4Reg4qRfcsjG4TujfyL1an2JI5N9oyQvxOrlinhmzAuG+O4qUFvcFMs+JzYSXQmtM6sUuMQC
1BZ2LYKmgLUWSF+oMhjXqukelUpk70wu5AqAHIqI7tWLBkUcBV16NhzEVWWc3YoIyJ4t3JUVlOVz
0BVfONlAHGzVaIBsrPpNSxeOtTjj2og8fdsoferaYN7affDKBk6OdzJ/CocEkawZ8RJnwkOdYkQX
M7HEjcO4YWWRxwMgob8HUBisaV3A9ctypq4Jyawk7w54QTtjE1c6XJchU6Ug2TKn2seo8JCx8r8B
ZAqxgje5HIHA1cVnNCKEhs3lV0SlIFyQq+38HmK+g2m3QE2yUoN9V1JHL66/J7dsLm4OgiZcovMQ
PH8mkuI8RMEEvDXrDzJyMPXbILUNbXwYaje5yQs8hH0d3lZVEW6xuOzzIjuK/Cn0okM4agy2yPwb
88w8+MaDMCz8lrdxiaxpDA3B6KqpGL3Z2wGNRjLEXxjbH6Pl2sbu/CQFcys9O95xlG2GfLrlXyAu
xlKXMxqMawTpswtjMNmTlJzuZGtdfVjQUjw20gl3U6P2LgkHZHoiFOnXpuVcqTR2IoB35WT1ho7G
VysfTqhLMMoa+xZyFMQJ0KZIwndRpneD51/pKj+LIvxKhMxOdnJL52iLUH5bVd7jKIs7QLQ5SVkZ
XMd509jjc0UsboxKju6zuUVw4+w61K8728+v9E9x6SHExxSBWaqxc5ce2BJU0nM7AizJmLzUbZpC
H+lc8Kkx+7sdjodgYhUkpb2PJRYgRDGPTKHhHOGy9Omn4W3Gvu0b1YvofMKAJ3HJDfFgRd6tg0x1
DccPKmiXAm3OupMLDJclBU6syqOz4RB7VcmZC9QZCDhJlPmU0O3ZQntrl1eB3EyBvmqdnme/vMAE
HG7RwH/xNLp5b0zTS+VTkRui/eAXzdXzR9K2Zjc+SEzQNjDxlpgeBMBGcrAxWiCdKk00C8GbS3rX
mHjHQTQPyDueZGis8UpQ/LjO98TzMfjMS/i0530ixRiFhIs8YETpSRjGfJP4FrlGvAQosYdXet2f
+873SNb0avKj/Sd3BJ0XmxaRMvm8n0h7PfmF/ZRFoJdjA1uM09yDnrkHQ1CBDJPteq7mT85onFpS
KNYxgrpNbnsPU064toc1d1tENb7vBHt6iAM9dZntscHqVKpdMLXw+2OZb2ia3yXhgNofb/qOcct9
1aRvWduTumLEqB5y6q0Od/3KV813x8zvCwW6cKKPtBJu/aIE5uNG118XZ6VZBw62D20/G9D20ZGj
t8Lxpdc9KofTMBJ6g8BvY1jRsJNRioCs0fgm/bj5nBb9xcrrm4QX2KlZoOE2px58gmOCyIaN44Z1
N5+nZHjtSiJty0Kzz1GOzGyhFw8RMblxJnEFYVx9IVlvOmH76NZenNw18NNKlZzGoYdXUqTBvq46
3jp6SZF1xmxttmg6GGxa64UrsxLW3G5TVEIbsmSJ2UqLF+jNB8+f2M7YWVai8eCrGuUFb+O8ou+x
wdP+XBXGtxkN4lVEKr4RfqNPxM5YuwLLFB5300CrMEY39tDsRBYe49HaMxgyXkFrgsfPjX1QIL8p
/TFEd2NcU7/coZZ+iYbupcLcCa8/AirY7tnNNhgkoZVN9qXq1H3VM+a16uZio8sLpIakjryclxdF
TlbED33gPVVkkazl3F4bIT/qksDBHtRBIcwjbGDcZ1C9Nnk/kgqvnp3ZeDaThjAt4syIUXtozOqh
6DUAzTl5FcMCxl1yvaWDL4X8wkpZp1YGp3nGBNTUN5PA6lFzguFVvYsRh6+MytsxBN+P07Slj3Ek
UAqTaKTKWx93EOoVv9QXq5UDAilU5AUBe04ZYZ6acCuP4RFwys4uxpciL/xNlMMARD1tTJnPSdn8
3mG84dlFJhTDYtriuEKznZsM1tANWYIzazVA2F18rNWmSccRavrYtj0esjF45sDYPQbE3OfrRhhZ
AZCtRjpuIMoGMGibYr7FwKCzBzdpeU2jcM/VQWZDDObNyO4n7CTfVTWw+RmoP2En24l9ayEsW1KU
OzRG4UTPZx1V0vpKJ0e+GOSvHQxsvbcdGLcOH7E3vdQhdhhCiIEYCjMxchQ+vXVF10SCfWsOoXus
7BxumLQyH3EuEqqNUGO/rXvzqcKLbl562XlPbo0cwKKrvOkjfTeTaBr4+h78jXibJtJoGv8z+x0h
hPrNbue70QPBljRWenIjjUTGjNMU/LIQ3evEBWKFKXCFYYUoyYmHe2kV/c6jn2UoDgtpfBMa0dPk
mKu55HtPU/4QcnjO5/5qRcE9jWC83O3Yr4Eo3uGUovWhq/TGmoyMHJVQhW8yTrO7GDhclXoZ9nCx
DpGwbnTjvDWt720LKxyPOUNi9vZqJINukdsIg7W7li1vGaQwpMyk0bYkdO6uKtszyIwPWaLIhm9E
/9R61ivu2xfPg4No6iYmSbDYx6GiMVICXIQpjEMTF9KKSdl8TpB5rAhV/hBnEr0PKAxc72wqaGAJ
itV+/lgAQEWjb7H46kpihO3X5AaQLJzjYKL8w2UUViVa/2E2OYFGTWxvCNgcN0VUHjw1HHHBPSS9
fdfNpFzFkxWembO/kW1V7bHjTY9xDY7i0hNp/JkDWvTWoEK55nXW7CYE2Q9RjZJ5TqY1TgtDMlQY
H+hUbjAvnuLRna8QEYmabiO9r3qXjS0Fa0K+fXohqEA+8qR/Vu10TSjr74jFRZDnB1W2TYlweOZE
TOsV6qx+1B2YOt6PyHx4wz7VUMgvOHDSK94RffLm4MMsgAIjF7xGdvrB4YacK6estjFe5BfDLVgR
VG9qq5QvnhHG4YeKM4LxYgitwUwnwU0K+WjiuFu3romukrnfETt9sJlICrjWGKm++L7nfpGDHF76
XGJD65yXxhT+OU6K/C6NkLD4Ephg7ocDNQXjdBDRi15qmlaBx1x5LNCi1xLr0ai2GFeY5qvpS+qp
G24LozTEXcybUU/J+n5sqvEzxAe4lkG0K6agoenmxGfmJOW2BW9yHMquP/pVTr70QOpjBT752Z50
SMZ44H60TAjEDdX0mprKBK0wUCfiw96JJTeaRhIqyL73ATenYfZYc5LY5zr74lc10gewEqsU7N/K
9bJnANSbDAXotsHpsm4ICNwmsGY2eaVVul+gJ9Vj1AoEywAx2htkSfSnbMS1zzjGlkj1GlsQnthX
WiKa9omLc4bRv3m2kgniOmSRtWFogjy7/qpt6macJflxyMLFtiCwhzQIwXaDqBXI38W5UIwm2aFW
bhwr7aYECbj1KYkcAxFkrCvk7airQVZEj+RWypsy7S+IbIuNa8scrGISv5YqxXZsKvSN5NaIz2TN
tzvAb/Y3PyCUr0Prhk4VI8pnwJjzdMfAHGxK2irzS720lDkYNemmCnsqEp6NyMFMHacsOC1JndcU
fdSFk65de1fP/UCnCEIMFFg1OYZ3XwkMJsGqd1hwB922tCQIVOe0xCGnX0ddGnyexaABz9ZzHFBa
+1Ednsw4aaEvhphtaUfTxD2ZnZk43zp4HTydXd+S41Ngsv2U8t8cP9pBy6ZvZp0dvQUWkMuLmDs3
ObIGFTGhzA9eVNH9GD+A0Nr2AOchPFvY5Na8DRg6asr7jqJamLCIQ+IdeSm4GP48eLOPonDct6iI
3GvDyT46eD/mBm2TqfRIHaodKodSHXqRkJGdg4ofTk4wePYOJ29GEEBXdB8AgZrxeklKgoEzTFj1
UHciJKDj4RnpKbYm3a5j3dtQAJQ1OdNpbHVe4Kt0pmuu+7Td2b0g4WQY3AD7EbkP68WlRuO6xSz2
VjQFDGGsotW3jvxg504PrlNsU1k4kpkYiRObJhqNaddiJGoOMLcLTCuxK4wtU8oiALUk8DR7eKOz
k40/j4AP2qdoG9Elz8PenI177Uy0Xv3mrSAkAvvtPhjrh2nMxo9VSp85ML8YYGpIErtrMyxD7eJ/
g/9zpT3bHGDuy/uZvurGV7F55m6/xpSvMegMvwNckXnj/Kpyck+g16608iuqHZp0HK1oLGz1yBGn
m0Z3o1M6K8tpPd45Ve1xpvzUxmOLct01mA9FytxxXMfYPti4LaP2axIAlTDGT0gW3VvgufCECdyK
hqi54584j/TGsycbm++LMOv0gLTuze8c3tHx7B3AdYzbxU+8ZKVYkEf4rqs088j7CehHbkFblDTm
8KUE+d4RXeWSkp7j0U8DSKh42F29Vw5R5SQC6olHxCU64dJ7onyLHJAF6yxNBueEQrjAn50vc9Wd
icB2PKQq4eTuyKz1N2UMX2NVeTbnEA6IfU8bJw/2VeVr54JSVKNsryGnkXmIoWtrjw3Bu2ViKNJu
SwtGPgvGVzt7GCZx9gplyLuwHzz3YIF197aOgZYgLGeZ3Zg4St3zWAu7OnJ7k/lgDpY1b0JgZ/aF
xDE2S2QpjFuRbUTjrmo6K7unNJ6ipw5Uv33JJsFW4A4G/1ezAflgkSsiS+xakXE+l+Gldcgc2E1l
oOJdLB1yNqrQj/xV1WaVfSnMWduPGa4H8xxAe8kPIsnn8eAXMqsbtMnLNjH4qGM/Da7bJFeso6CE
s4b5zUaMPea1lV1HCiu5WwjjJnAXPjP/5ZBORRvnZxOLLG3LtrmDYM9RyvIyfZJVwSvPydQda3ju
du1gd9CnUCSML31QBlu7nWokuEasDoXBeS/P6WNcM1G3BwRjhHfP40vTKZPgk5p8pnZkTBlRYN7O
EQFUDN2+B978gVfmYllo5blpbX3Hvt2dE8c9lwP8lyIOXJhZ/SLxGGna2LLbF1Y1b2PsYWuF7nyN
VJXap3TGY6wAxLTLlF1PDLDW0u3trz14uB3D8fBjWFpEMNI/iz8WKonHnRqR6HCcb9v0QK+ZInJo
O32B+xRTvSH7PmC7ac65Z9PxAZES3BbIRQ9W4itOV0EqOW8QEBdWGUQW1jIleqFK9bTMT3Y9WMeP
U5sFLHPbL7802LO2fSsvUZhlb1Nk6nsD7Of9oBZszOhn7doz5ug4C/HYWzh1DElCIjoMl47NAmyw
chWudQOWxYjIqUrYIprTxMlrD1DnWx4ZpKIGYfNotRbHFzpvDr9Ez4APqvZTwE17jJmTfMqSciTt
M1CbrgRslHuSJCNB5vm8hSRK2arpY82tcA6zshMMseF09TiSXj3W3Tqw7A8OQWMwDtzeestpFzAh
8wABMsrQIG274CXO7Oo+M72PGKPqzWiSoV1MQ3gfhn29AFT0tWhDwc5QkYJtlTWGzdajK9/5d1nQ
j+QM0bdeQQ7NGEOCyTjihs33vpsFbyPA3n09jNXFHEt1a4eiX3m0IjlmSwtZ+bLbNfGLiUPo7NX9
W5tZcKU15PsknC54B1yggXZHwpdnn9AR4TPgbn/2EjBDG7Ox9DZry6UZmtpDtWNsaG9zSejQRnq2
89YbcdSvDXAM5lZlONXX2ejqz42XpSPhCIbF+T5NCBJK/I+xoztiBnxeE7a4R4hv39jm7N71NiMg
aotyPglGxMFGMxu7HalCdsooh6+ObNR9OcfqauBUIzGCBpHpjt6BzgHtKdnadIRwdOPsRLRtv8bN
7C+5f80WomV5q5xIHFqPgT+idV7NEIvSbF+kIt+6KHIiNp6ZCLrQXaLpKoHflgE2s9a6Zl/1exRb
9URDOCbdxMis8xzTHDQD16IfUmDjHrGsG1ixIE1Ddw8e+7a3NxqF5p6hY8DgLg6tPbEtnMs9Qi3X
0VjOu9kRzQ3YhfbN06l9m2bDt14Qf8J5aD5yXCEQtgq7ZGMXhjiWKN2PjUvXTGaBPJsJ/Sosf3Lv
NCO2fjhTzv1keeNrrWorIOGi0TdWIOQDuX0UHW2db+e59G9p0virjKSWQc4HzmjJTgkSe2sxPaD7
MJ40mK/7lskXRWtS7Vj6SCACke6aPLE/KHNJo4RuZh+RpmORIIQAYHrClJ/kA+IL2yE41GkfHvrU
owuXBAT+ChLeCveYlfH8imKOznVEf1GkbntvOKHaxFT0nFpVmj329mh+HKUV3coswWhrWzG9Gte6
s6bgJSP1iaNhUaT7XuLVEhX6ASR3IAWW3I8CGt0B54y9D+Osv851n1Nh5ORzMcb4hlNUfS2y8htu
STzZTd9/JgXDu23gA6hV3aMy9VTP5zC3Y6A9rQVjb6LuiTHinJufAE7ufDT2KwbYOwzkB9IfhiOp
RvCGSLuxyPRc25CXyYLXr8pK0y1ikeeiyL7IDilJZRQcamuSYEpxqWTQOFQKaAJDC4OzaFwCk6Ge
dDujWEobMlg2pS7rNb2T6ZJx4lYwauIH2t3leRKARZfoBCDP7qZSHCKMnpGjjbT2VE2CdSo1p+Go
wPJ3Vm2D6WoYojNajo4bwXYY4Du9ZAV9qnyYH2cxVpuM/XM7jJG5zkeFXEoE26h3njyRvhVownYS
quSGod+Wsst87szsQDs9PRWB/lRjGIc0n5vfjIpXUWJjgVy7tn6e/XrEIJSMyAILmPUF/gY/Phlz
EXwIi7CgKenphH9hku3uDAVhmz7grk0/8hIDslAC2jU4MVfDaDxBKOpOVj/qc8SbedXGfXYI6JjR
aJ/UnYKjuDKBUq4ZBcdnP8PIHyPGvPXzmj45rWWgumK/GCJWE4etdQmlbD8Hg1inTVE/YaxEksR+
uiWBUhIdiIjIma10qw2CSGv6KzeR6dLvFWSMlpCW1qbygnNXQlKMZSQfROjpy4z59FmGnE8LupEf
Ddc4am2cKt0LbJ9pVV3oVIOhaD8lvSyuPQ6vs5sWCSAAaR6a1lDPoU+SYtsI/1JFTfOVBrE4J0YT
nU2zJKfTxihmRKm4Q8VlhFu2MiYLjMIY7ETlWnZpccDXtuT9LeViBYdmmuxsq3NS4y3LkKRkZrK7
9m5JJnzCaCLiTP9UG7V/DVGVAlWi32VF8zSvB51XD8KqP/u2Ki8q5024U3qoDl5dQeRxdLruJt29
BR2T/Bzh9IpzHTtzYZ2JuezbG00r+yEaY6a/cxE1S9ohlhxjoJ24VItMeaphGzYmDE7hTXvaIeYJ
gzTh1SG/oGwRWaUj3UvcUkqd3Im4m1WrtX+qMuAmDLKrT5qdhuCVDJgVmRx5tE7rYtrEnlKaaSUh
kRr3O+HgebfVSNIOhaehZeEUTVeJbNsPQBrCjraGH+CcJAIEajawqfPUGs4pol1ire2+8Z6dyBLf
Y18HBzyRaLZ17IjnWrrqfnQc47lMeuumLb32NC8U3MYvbiZOV/d2KttTEbrVg1FonJx1VBDX6DV9
S6vcIk1lZAC2scuB87yY9A3t+3wrOROK1UCrvjrmLnjElTtEJj3qqB2cjdFF7dp1O9Gv8VOVX0Af
xT3pfnP4HBNd/t3OwoC5icG7wPeZJnTYRlE9BUPKkk8qQbBelaRPVq0hv6B8A2NBsAHppS6p351S
2Z4NjXItlzM6L46MI7Jez9ypbvboIsyINV26yJnuqythc7H/BARDMvRB/UZ3xPaxucUeEJ/ZbM0X
B90EdROU6ZNfluGaw7hrH6yS9oKoiwRjWVwx1nCmAUd2PNSmXptOH30TXTow+/SQYtVxRjBVab7Z
amxOXTCzP0h7YlJhz5c6YM4XEWh1g589/GDN8xsh8D5Td+bbmWQfG5PkkmXedGtP2O682iAWJnaX
A7JTfXX88dgJsGpNkN5UXv+asMhpFE4J8UkVQTRVIn2aO6ScbcK6LmAA5Kq8k6iiyPmKWnY9Cu2D
GeI7TSxspsyOUhhcVljtzYgMlpWri4rf5BrwIwyMb4Prgb1Wya5tyr2SctwS2qZu8nQgVCbPBCMq
bAjIrt0VPnrWfyuDXQx/82hxXljbk/8l8LCQjwgm90Vjdh+gGkTHoAojMI1d0x56y1qCHhE7cM4l
DbGZoivXG60QmrtzBkUWfelYDbsZs82OJDgaxDM3Cf4HNFgmFcY5EHPxNFQcOzcu+SkmfyxvZsec
r35Q23TedWQQP1+TjXjwmBBTPNHqYgbqMPBZFSw+fzslXXqEZER5zt/EVrFJMyQuGrHOe2QonEWg
ybg2VC8pxmFLjE68o7Nn9KRQOgRuc7fwEjAD8hyEVpP8NNgS2oBJFQRbR3pEHaru41zC7jHhd1I4
+OBwSwWc2e6hGLHOHe9jKw30gB5M6BtMmOl5FBPfg3ovZK7FUTnqwfIbg7hytdmcVZVyD0uyT5Ml
0evPAk5r8SD8JPtFVokSxxWEFYAF99B58/efJcmYtpwF0fNvyfzstwBwRxjo6YrmO8IdhxKBPWs5
cHZeeNSj331mIO8x7O0U6XZdwAH4MAJYYsVOJSJWdsPpGjB1pBpLpxJIUGf3ZADlRHR/KzrNACbr
q2L8t0b4PzLvPf1/mEtiCkS5/3dvHyexz13y+Wdv349/8b/NfcG/MN4gqnZ4egP+H4TV/zb3mfa/
Ftk/x158eqZD1Oh/m/sc91/SQYQSYEygR2J6OFH+j7nP+pcjbKSfJl1IYS5/+g/Mfe8kv8KyMTzw
H3Jt7F5Y7d6L9KVDQVxSSZfWNHCENajnS0LlfroeyPAWLtj/gIVyxSbRqf/1PxcD48+PwI+PcTF3
cQlcBLbuu0cgHy2OjyD51h5QwAfXUuKF3YFNPCGZ5wGIUP9spcN4Jt66pgToSpJ8BhFQm6X+BNYp
mT3xIVYEoQLlGnxBSd3SF3dpeeMBdosnUAJ5cc6ky2O+RHEAsxjgVEuGtAmK0imttrYFeJQhhmm8
FqFpPo55kr4MWTYxbkcAkBIO0gWPSYXjEhadFJswL1PS8czMQKeb+Xd+TwPwL56A31yYAM8Uph2B
xRKxyK97A53xUpJpn67ncF63ZYDNzX90yudIst7+e0n+5hbgBn1/B375oHd3YI6BQY8kOiPN6z/o
urpt4JrATaIkIzDdCgCNMo1HyPXnj13Wz097H78LfYnLIuecwO7ss45/3vsiAAeDzeARATbS9aGC
3BmlebXtQy/cUfojUWIk+pcd13y34/74VIuoHygGGGQDZ7kYP+24jXAdQiknhKZopUCYDsk2A3rF
dL6wrk1GT2qllhT6kWhcTqFdtZ+0g7qPh+Uvzjhnkef/cgGkjdkDv5S57P3Cf/dVVFEyISwmDuou
hdtm6GN5g5POgjtoTw2D3UoMCJKUE9zS6BunjaPy4gZmt0wO0ZAHRJdijrxwTgBSCI9Ff0g4bHEg
zHqaKKQcnurWRPg8ALzDIUH3S++dtNf1rmndrlmTs5mXKwANA33fignp7Kg3tNyK1OoUKbTZePJt
2W0IOCxMjrl267jwe2FSPdT4E8u1a8pCrT2JkL2qYCrS/8/FhIZBpZ8anYlm8+cls6zE91dsMT3b
PnZjW/jLzf3p5uFXimZOTij+ax9gnO82Lyh89FtNXvdfVqf5j+XJ3fGk9AmWwZHJKOvXz4Jex/wh
pY3SuwjWQHL5LvS7vrvYRp1ccQJ0a2Y8YOUwkICTIkm8gH19L9NqPhB7WwLCG43+QnpQhR64Tbfw
FYHqZk6X/mVNv9soOAjakIMxWOK6I4XDW/7+01XxvWwiXRAatS6Nkf5VkA0kWhjJhg2zfoAlMVbb
P98H892WsXykgy2X7AgLtyN2x18/EvEYSmsNO4hBQQC0xfO/9cjhbXBBA1NYXbdRuSpSA/F2I2Ja
09pGdg9AMfS3iVT9ZxtK7nOXQ1NCcxvqYzMnGWKrMsvoqMlieE48C8pknAzK+nep8gtm4Oc3zrv3
2o/vTqVF2UUtyQ70zjUjAGMg8uPGjnX6iNiJ5NBqWD79z9foN+tHmvhlqEFxu8kfG9FPd4VTceai
22WjcZBOdz3un0Bbjx0cmnvd+oCEvfSvFrffbCk8Hj67m7dYI+W7pcC5zDasviDfC6QSun1SVtI9
nSX4XCmBm6/YpCBxjsqLAOs4dBL2Sgti5VsX4fWff/9vLrP0BBZcqhEJnuDdV3E0EgrafAYbLR/m
dva8Q0D9t2yd98a55W5KHIsI26gkBKvt15VYyNyBTFCji50Hwek4q7ZgOWGYIGP0shWjbufTgAry
GFo1hrLMB2Ex0CP6UjO8v63gyKSr3kfaEkHyuv1/uAQUcdiGTJMi/92LVVd9ZsfMgZhJxN1G9sI4
Uu1E//mnuAuIQVompSLvtV+vQB21RgWBxCCowuyuHrnBK6tm9PDn3/LOa7ZcZx50azms8Mwg4P/1
U0ArueY8cZ1NiEE7w6Ut0HRmcQgbe76dQD8fbKe31jNkx+OfP/k3DxIlqHAlAX6YmO13zyvCh0Gm
HQtJZ3GfnKvc7el5TNWNcF3jo6dHwABjHaX3f/7Y93FyP34x5zMpJM5fOoHvVhbJnaKnzc/LZkzs
dWKUaE2WSNwkc9MHg9fmoW67aK96ezg6Xt2es9TsD5mJYXEm5OFk5qO+kRFD2M5X8/CX7eU3mz6P
FXfFFiY2Xefd2upBflGc++Aivda8y1y3v48UZcQ6R218ofNa/y1o7XcrgPfgsptRuv3jNTOVxKWU
thmt2VxB0dG9PaNerd7KKMCqYtqww8Bn0uLz9cc/34rfrQB3OddYJodu9pRf196Alj8nnyxa505r
bfPWZhXWI6d0oN7Yvns33AIz6x/+409l1WFjFZiGKVDfrXhCD9ohn5i4NGJpS49N9DoONFi2LbO6
hT0Iho9snLnY//lzf3gp31U5dHRpHYP0IDP6PXuindpi7F1oTwnvKSQUaaUOymgsE3ND2Zyisgrl
NnJFbWzJOjdPdc8E7mQXvfFddxo/5Fg4yExglIrvCbHAEd1QQoTXUYayZ01YaVpvkkDPb0lhE3MV
9I0C8hlBhVt7udPkW85jM/HRue8/wW0lp0ZNVD4H+nBSH5VVLLTyYlblWtluW53JNlZyp6slNoX8
Zb1ppO8+W/5k45cxmKekY+/ovdXSMKaVkuJPha0KBjJ3lFkyKsnwkuoJ4cQW+5D6SwSi+ZsnhdMw
pBIeZqIQ3wcEklSe91LMPMeB1Z3DCOtxCvuM2OK2ivdMFyGwFxkJDAOeDUM61TnQk7gNAqhgGsPA
0dd9fUxjO7htOmHdAafllPmXe84Kfn/LPRL+2GN5uKz3e7i2JGLaAU+xJUr3a8qeBte0GT79+VN+
U7UR8Mc7QnA5SD19V9I6QTtp7j4lVww1biiYU26s0YUhznw8YdBS6YuJxMzd+J2PRjEjTfnP3+A3
RQG+f858pgQTIfzl7z8VRd2Y9YnWLohQmpQfTUurdRpY0V8CDX9Xu3Oekjy4jsWGJd/9UE5xheDw
TE+hBrzsQNFbmQLzThA6xU6TCRGvNOFbR5SN1l5abbLzmym5WgqTf51kS16ObsuXGL8b5k0CJAIz
xsep09z8ywX556bKkw5oZunjsMf88F3/dEF0IDIIq7xWixIOaVfaqClqkX6oqzG6hRNvHnWUfpg6
4f7lrfqehsDrzaH6Xap3Ptnyf/z9p08ejQiK40DZMAjy+Mq0kQcCpeRd5Y7j3q/h61YzFHM6kkQZ
uY36XESRYmgvqos7kq4yGeP09T9dHXylhR3CFaE4/8FY+ekrSc/USVI21EsGZoyiGnFol2Be//wp
vzm8OCx/STgpF95hn/11EWZD21IhYqWC6kYUWGsSasTPxASErm8Pdc88Gnp8GDn9v87II+p1m44E
m9WF3qhEVM4uF3a5xa5Hvks7EHLLaCC/t7zZ25dNQku/aYvXP3/pf558+c4/zqEWhAge4F+/85gl
OGU7egXjWL1hJVT1KhdGt04koTZ/uUD/fN3C8LXEcrKzXKa6764PMOHKMDXXZw45ofRzCzs7ze3n
Rgv3GbMgNYbU7tuff+B7gM6P9UgaLiwzMnwt4F6//kLSKAa/nQQe0CB+9pwQl0Uo2aWtTKC80RkY
ANCngFE5VMEfhn2/stV/cXceS25j27b9lRe3/fYJuA3TuB0SIJlMpneSOohUpgTvNjy+/g3oxIt7
0oQyqnujelUlkQS2XWvOMV3CEujNeLTu0LX+/Rt99si5TlP5pNbALHl3wirNaupH7lNoglptFzUT
FSlRj9j1x2QKd3//sD8hq293AKgrnDMNg6IQi/O704YZ2xQJPB66Afnwth8nZCEm+X4cPfCnedmh
MoSZ4QDm5h1oUZnPQajFaIvinHi3rWbIKfeB5cAptJd4+ublUU0vn/5+euVBA012tONIDpwJ+9IP
f//ynyxidIqox1Apgenyp8vxH/O2EJHuZOuEcgZ9vBnSND2gLPRwew1qD7cjvzBCAuUiaB7tF2P1
PYhtHTYcRtcuCgV0nty7pb4ps4XAK1ds8tkZjpDSaZbR8u5SfAZDIm5Wu8cJhjVoFI9kxOxCM8fl
HlEkzP6/P4VPrqJ8FcukVEtBEwDSu3lDmlk41YNOxYjU+vuxSSUVmAgr+SQf3Fa1h2FBxwkIpAsA
ig7f6rzBn5npc/rQjGT2pNLjrBbCkfziCPRx36f+wHuhx7SW2+W7sZXMtQbJJgI4EOnL956gTdi+
+HYuEtBxy36sPRXRnmuGs9CbTSgUXDjqh78/nY87P5xq3hSlbNfWuUa8nd6zCFuvdUDEIEoioRlJ
mj/N0Vd3lE/mrA0VhWYFedfraHz7KaU7z51bsYiM0ADqjWzSeEt8kYMfqLKnL/buT36SjTxQUnpw
PHzB7yocxFpmWp9zmFEm5Y1NgsQcMVyCnOwfPzpKnjwzQI9s2N6715c5WSJ1xNd0acPmLC5hCmRa
nnxRjv5sW4STZkhAL7QbuKq9fXakbA4EMq3rnYc3UJEV/wgQoDXP0IS0P6AnxMaZg+HXn3OQDYC8
UwTKIno1xr5Xm6HLn90e6xOtVOd3kZA6hb8Qxzx/2doNrlYZ5Oxo+d0/fziUPUwgkA7wMePdtkGF
UeJXJM10zZAlnMWDXq7V1hcr3Mc7BFAmYJou79umJvDu3JoXDdWPiE8RZW9vW5bVfYJA9sGsYufE
obb9YjswPhby6PGR+m0Cr1vlp+/2e1z6QB09g9NZTCW1nhrxBLQFQdfS9vuIcK8NLjtsCraGRj0n
ehnH5IKCZcTMWCN4O+tHCYQ3c4uDjSdi17jKIAQhss4qYZ4sryvblYyhvjh5fzYlAJUZjB8N2oT2
bgwZSzXpAPXFpuLmxB1VJQcxa3Pwz985fVM2GvpH4E/XA8x/7Ddxhw5I5lx0K7zQR7VIko119RVd
6bO1REJRlRwAmN3vd7UFxK81hhy52ipEkD3ZsCdqz0x9BFGYw/7+kz77MJfDKOOLnh9iwrc/aVqk
Vqh8JoYzLuITKmd1VrVUl6wq8s7+/lGfvSOmOIoDFhS2hXfvqCWebgRVyPFOusTO6qqFqFlYX5TP
PjlE2kCUdOrQFO1o17z9QahISJWaWE0GFM9bzvxqB1GBZnJ7O8HOJoyr+cejgm4N08VdsbZc+96N
CtkmqjaJS91G3G43mTXVV7IT0xcj/OOLkpIMd4lO9s8N9t16g+ROp9zBPjb0GlZL4YQIGRfdCXQn
jvb/9E3xWfQqWfVZB7gTvX2GfaqrWCg+i6uchvcTTVFEJN4Xa9snCz81PZMBYa+D3XjPGSSRecZ9
jV8XUJd4Ubk9bSa9wJlpNyOaXQuncpqrWy2L0kuo02hTc3zb05jrFzKde1JWRbfLUrvxddW/ZCPK
u4n8jAtymFP85eSCfLEhfvIObAMqK3dEa212vDvz5UNlJjDvmZmIWrgsVnRZnG706NKGxve/v4OP
45j6AeA7i/WYa/L7hRhXHlUSWFJbQtTgaJQ0AEnHgKxiYuhg/1PRXeKOnfziJ35ymHz7ue9+I7lz
/VSBS9iKiPKmVOYzBBeQTXpKvhhelvscauUe5bQ4Q8BoX3lD9gypnbTvWWTVbugw588EvT7//XHw
hBl0by8qfDGaLtTTaF7Twnk7KAt7ptPswXy2tbipb8gDE+JBA/mfHyHOyPRuKQeDEKQo0n+7LZNy
qxIwfL6jurS+kfVQ4j8jjPCytBE37tK4b7gpwGK8o+VnWwdefM49erS0x3XN5bYVmu0AhSmyBYdj
TwZenaKgq7QF4AJnkxgkEPZrssncDHxF2noqOw7eskif1hbSN8c1J/gsy6KTBQxaSttS9NLI0Grt
W6rl3G6XcexvKFulxqaMVPkyVHqC9rEn3orjTE0UbjiZkyQpxZ3lthkZ3qfcoQbKhrv2c7sKAeMG
ocj8BGkljwNP6Q7+4XCpkGYimD2nmtgAtiF0oMQfmo0vk9EwnV30J4jRCNA5OWEWSb/AAEtkjOPF
mJ7rhKnXN9hS7NDTHxsYpO655LjeBpzU6HEl2qQNwYg6DbV+r+s/O6GXPz3qlSWntFizdhnPZPG1
KRboHISw7mkOR5xgBk78ujs6EnP3hKqw5bgcB5i9zO9OU1qvbVvnBm5evGVROGBuJe922JcEVPiT
roFsomAIIyVqSfrbkFKzvDRmXz/ZHbGKC094DEtMv3HSVDeDwYl1o0az9aAqmU6xk2WKntRIVWdt
CkQFZFHooUvBhRYQt6W4HgHDxdZAlFwcgyBRSX5bjOn0rUW68W2aixuz6dMzldhKD9ywUL+a1tBf
Mly7T6EnluslT6sMSmYnX12YBXhmqWdV15ZGbCZuH7Mmv4bUCFL7ZnA028ZCNOe3wpQ0zrFU3etD
71Cedlr9kRqIuRxTZK0ooZ100P2CJEEEpwAs9q5hIwon32WMfWPoyL4qhtq4dpi7N5oCe0IAryue
umR2X1Iyj+DUEdJxZ/Jn9e08tWrZauFo2ZhX6/FHq1MnB0om8Fw3WNJkZ0MPLIwJmGamdLM49pbT
M87cCL00wzyyN4O0iVcdc8PYwA3RTyNEMFghk9ZdDnOS/8zSYrzMCcEACYJ5/8wZ9fSsyTkMLuWE
a5byYHtHtAvBgI1KErmhPAt3LzMn/Xwmc9kJMIaBp6jNqo53to45DwLEEqWBhygNAXEYCrAAXg8c
zurA7vhjU4fP1rRgLysKC/nJMocELBDgUhDVWcd7wvQyAq+dRd7JQRCdnGKxw1cDCjBC9+uqfD+R
RftKMiAqkgb1q7/UGqkPlV5SDaHeVT/mRVpWft60A8gkOpY/eycT0ZaEJ7AQxFS4C/ge07L3U9aS
oVGPXqmCyU7mAjRQw6LSePpSHIhfzNZJOJtPmSJyhSzN2Tzn+xoIoCD1/MaZVd7rPffNTW9IaAHA
3MYjgFnH8RewdhidxyL5Rag42DNHE+E38JbVqZxdXE7eGHo/tKocvlkVUNmNs1D/3lDkGgniq0RD
licXPoAIXl9cgXWsLPBXRnevmebyDdfLct+jxEd/jjUf5mtn5LEfd0v3qDVo4LkZyPZq0eWMB2CR
xndniMPrhCUbd3ib9LcUBJYbj6iWklFncS9KmsWc92gVYCOE5mwNx8a1cIoks9IRCOtQRUoC+V4Q
HMeDj41xDMjnsGw/SsR4AwNQ/myGvL3CG4LborYG7efYrCmmxLBmWPe1RktJmKnrLfFBAOuU1J7m
dPXnZFYb3aDwIu6IuLuWbEBvJEHXrl3csFUFCtg3aNPcjq5JdVHH4AxdPmmdI6i1TvlWY/UXed+F
ti+toRnPQ9Gj6dfSJL+PMKu6e4pd1r1udMST2E2W3kJvifE029TUw9Byn7HVZ0/EJXd3Fli75QA4
3MBd7zC7N6isuictLsM/CxCGlDFtLpVj9wSngDdkfJgi/F1Ncn6CsGBmd7a55N9YuT33pFlclkHT
1dVLZ4dZfHB6sSbskoOJ28DOH3BjLMWuwUmmb9whGe5gMhZ9wJWVLksz95E4Fw2CXipCxB3BOjDJ
SG6HXk1MzYpkyJoYzhN+6pFA1zC+EE2oPWOumQB/jfn8OhMrVWJxoPh8RvR4AgPWKm2ADBCOf2Qa
qSYE047qPGbTzo+S/uU281Ld9g3yXy67XLFvddJs9YMx2wAISLnPrmhph8pHbIRszMMMhZ+FimWK
voi11E+NGXNQBSeLU7aYSR/EyQz8dU4c75kPCEk+tkEq72K306sAREn8MLqLMvZwO/YqxUdL9Ft8
jEYm3CwUjU4CC/DQ9G5SG/TThcDfwxCcD5G7iMsWVCymdmlFL4s1E1G1WKNxqYdo2wJaWhWUX4xh
ZPyU44u1WOZISc0soGaX3tro1NQEZibClbklP96m31hbwM2ssHd/2rAQHwmr9tTJizB14n/KafWS
KPRtWQY83L1tTZOvCku7MYqFavQSjWa8J++YliWLQ2SfkUdn/EhMD3uSsNk4NrM+O9eTrtOenbSQ
v0+UTWxsqtDRTgrmIll1mqiuotny1uRq2Wl7A8xKdOj1wfvWRG6EjCLB3tLPNnnlaaOmC5ZmTRHa
lizhZV7qGNsMTPd+kRstw0WW1hVpr7NcKWrDuCHwToCHq7XFJhJn6V0/hOlLVLvXNeEOHx9BnQ7x
YnoQkTLXn0Le3CtxrON3ippWTp8rdO6gqqbDJlckW2xowBfPnAlzAzGE1zLAB0sbNroczWf6Q6AA
Ys58xOQWk4bDAfObDhLDZeUNe89ArO6lxqXd9t6VSLvutiZz/tJemugqjnVnPpYts5eUyDLnOKBP
t6pU8PoINLKyrTsgdYR3Qyo6hz8uH7XMjBR7EJZ9DBEJIeZ1M0FK4qzS3kDBMb5n0KZYtJY5s9C6
285l3sbl1rN6sGak3Ph93Xi/09aG4GXQ8dSWOZbIIwH/bLGv6+EG2Ark52TUhp1pzvpB4nnpgtgQ
iF7oGRk74jzz5tZutSn1ZWcM0S3zI8aa10WkDVXMw3yTRcL9PqJZyY91mpb5eW5ZZJy7SQ/YzCli
JW7SXMuV38Z5mp1lUrMuehyd+rZ2mh4Sok4NbWMgQFAXsm/Chu2uyIqgkYQk+03flN3eAAXi7vEF
J/VxctOMc4KWqmgnQk2mBCkrCzFUT4yRJ/rpgYDq9I6kOA/GNl0G8thaYYERi0r1oFUmVhNrkQOB
qHpWkCXVeVEWTDLNZr8fvOwJpZRlbEKv0h5JL4vuZTUVxtFwJjKtJkdfyB0B80SgJAbvjqFyrUAN
KYSpbnrwdHOEhzb048VqLKd5BQ4Nh25l9qVPggm+n2FycngIduus0rTGQ1STLNOBcCin8E1vYlwD
gHNWPoBOOFbeFs4pJy8K3pu19BxfYuFFgAVb71YvHOyJ8H7D12HoIoewiTzKcdNIY+WQS6TOZeXG
vweHVI+Dx2HlIi/hEsvQAObrrDIHrDKu8cLuOT0ymeREstic3wBzIFSpq4vrWo/j8Kw2QvVdq73y
Cvl2BrFNG5t9NQ5ZvXGMFTfb1jrE1Eh0dqB6srZ92gPtySIBA157rc3FSS29iICUhLoKanD/B7gh
aetbI4cCfN14wnZ5uxpNlV1khl+hVQP76vQQ8KwMMqWfFjjegjosp62iLGdjVurzkkhzHJOPyOmb
S4m4HfIHAZnwOj3M2DfZGGd14Gp5OPiRPjTNJtSboiC917TmgzRn/vz/jRaVmVGP4Icgc3A9HBIx
MnWDAK7DscT4ouT52aWeBrhj0fxbxZnvCkYzcqtSFXA4eEvxvhZZ+8vJMIglhJzHX9yuP5ZzucO6
a7YLjGRJKfHtHRavD+dZs+PAGNH2LfSIY+uSNr9LAcDY0Arji1vzJ1oyaWNysGmr/tHNvqtNmQ2a
ghpaKywf2rVaB45os4jFW53n02sYF+O9LXH8GHrRPGTCra+aGZxsL+GTN3iNyWMIPegVuZimfUZY
qPXFE/mszGEjLqeiijwEl/rbJ4JYUqvsFmTRHPEtpyHO4V+QerxdBldcgynSSNOs5i/e+fpO39US
uNMjrtI8Ppb+9ttPdSL2I8Ywn2pW/bmY9NWHDtPHTytv2bUQQjaJa/bLtqmm7Iuy18fPpqS2KkYd
TZoeHYS3nw3hLMzcks9WSwrpLxvdQ4vfGJ92+cw5NLyeCq7mq+36i1LvJ51uPpkIrtVdg8TLeTcY
CMLx5sEgKzWbZY0iv3vtY4uCxowXW3f1kAnvSloto/azVb06xtrQ4q2bwl+2PcVf1DM/vnhnVQKZ
NMxoddMmfPsYpkR4ZjUSxdmKsT9y/SmOphY2wUIVFBrHnH+jRZ5+8d4/zj8ksehz6NciWAUB/vZD
Caj24JEh6TSj1Dzic+GisHAOIu45PvEf8v3fq1afzD+et8cDNzX0E1Rc3n2glvQThBuqeKICetWl
eRBZELaXidMme5od6iuEl53S8ELqlZno2VJQe8a3ntaUOCN77ahPPc0+UvPi7WhYnIr//iU/eShs
gwwMZCm0Ad7L/sZ0cGs4TmAHh9om35aKOVqbODV3WqO//v2z1rf6duIhy7bWaYcIBvHwu3bDKDSC
T0oHgdSAA92rHCUOKRw4OzBjRxrbzrOip35ZE7vNWPOyDQEhpftFwf6jF4d6DhYROpo6enzMOG/f
Cso7WAmr0MQI5644EkhO3KyKE+uu0NV4K5pG/zGF0JP8km3H8md4HjkajMR9FULzvgx1+1jadLVV
DKW5OD9W/eXb75OYrqj/uBqGFJ1pgx8G8ToHDAI23ZsirihwF3G9hxjpcixfZoibZrNr+nA4qDQd
vg/UAoO+bkP/72/r48hYvxc9KORRmF7ea6+VMXnm3DEy0rzI/WlpNcxyM3apyBUHkoi+UiN+XBpR
vdJ4wFSCApbu6tvn0OF+bRiItM7L0X2a6VfR3IZFxulhvRJEM6frNOsR4EjXGL+YBp+8BPQ/OAYY
ETa9xHcvwe5R+tbhjPp1nNVeNfW47Ybc+WLsffJIGXlMAnwzlu1+0N1hsV30VYgYc2W8z1BZXysD
9F9bLu2Zm9vzVyadj8cb9jc6YkwURMz0dN4+U3hUDekZbLB9o6IrCQvAL9M1H7kb2y+Gyycf5dB0
wwS62tw0892SPhSG0rEVR0iD+gUDd5sGExKazdKE01cL68eFhE9gsHC+pUnND3v7syIHO9oQaxwZ
prg4J+q7foqtArw4tCf3Ih6iadxASMRShi//MC7Gb2NIYCuqRNvWHRXk3qmqI7JuUMI9UHkqNuHO
7i0gXHj0x2OOKvaL7/zp4zFMBz0wMlT6rW+/8uBNKEPhjW2pXaW/6B4NoKpHfZdoy3L294n7sYtD
d5p3DbCSpc7hXPvus7DQZblbrkG5QiuuVJ+1ru+MbfcLZTlZgmwuww/w/EtxTCcroqNkJPHw3ABZ
7AK1KOL5gEjHtk+I82Lc1LEXeV+cg/4oJN7sBegmiPry1p4OksX3NkSz09owh3S0XegPzk9RAm9r
O2Lr8LYAICmMgyOa872tl/FIMIPhzQ/oiVoExJkT+pMjQVSiilDoPVjid03dVBgB64ZKtZtXSMvp
AonLKO8MtRuypiM4xAJGsDEwKtWbqQ/L8VhIU1300GeyoMujCaYgqeNnog+BpICbnebLli6F8cVE
+bPNvfvpmIbWJjhPgKidd2sNhn6uq4AStopD5n4UjYCirLnZD2oPZuUvbl+kAfVDJ4M2TRz9jj2V
2hdawfkCw880n5qkEkAhRtu5a4k1M3/kNBzuzCSdXxxSzshz8KwFHnrHq99w+up/pEVlUGIYrDkP
0imJifDRkvju7wPvwyJK/ZILjsec5B86Gm/HXUN6SMbpN4aSzkXPU9LZ1moev1BIfjxWISLgtmaS
y+VyirTfDW+elJvo4Ki2MFfqEwhwb9q35dxCMi8IMyY2TCwPsyLhmYCasjigumv7bdLX5LfXdDep
0UlP+NHUYdam0hEaweBOkHz/6dPADIdslp6l4cGwWJ/Wf+hFxsrj2Ic2CXcSxM7GyqC+EOce/PNP
IacUviSbFzPp3WCiJiJTJitFpJhcM4FSco1RT5P6i1H7YclFwm84mKdZwZz1+vT21wj+vdEWdgJg
rI59mdj6JqRSAtG8K6t9CjbjfFi7RVsIqu1RySSTu7//0g/nA74BzxPXNmoo7YPKZ4QfYzYA5LeW
UZE7b2nVxsGBduqcKYL2YXYTSEidOG0ahdd//+gP+zYfTYof8G+6IGs//u2Pn2i796RL0FsdAbaN
+FIu6DGGtyw6+s0UZsUXl7WPE+mPyshZHVZQENx3DxsAklamOcWWrs60sym3Xmds+F+8Uefjp6y+
bm5Cq2dzPZG//VUh93LglwRIJnYhnzLK1Nku9shJ2CpODXGQtkSs0KAk7Q39aF8OwYKldK6Rho3U
lppzCmnDVZW0/YsA8Q/RaaZT7AB47Q9DWeZPpmNPP0MR96wDVUt9vTXG5RZBm0H+jNM5O2NMnJ5U
gMokPYtv+mOqdU8EfZZBGFq5MPbW0QUor0ZrC65G0qn6q2quwTDk6CPp95dC3CWIAsNfLrGywwFP
jQ2LeZxML6AxGxabEe1w7mcCgQDYsKJbAgrPheVDK4msHRv9xPWLnerJIL088lVdGzfcScbqvuJW
PJ9PRkZyD/2Qjlgg2HtcU0hv0CGjdkUJQjVqvxEmkOp+HNUEbqVxXA080b4y9l22gJzKFrO6EiJ0
On+YWxpXgCztmwjlFflEUx7ep0INz21t10gHtHRsv9c0oM+kUwOX4i5IrMCf0fyPqCn/OyPPOVj9
x8T2n7vn//OLQJhuvnwufv33f11U+Ws1UEX79788e/3v//rzJ/7NRTG1f6GyxAKABBJb7yp4/TcW
xbD/ZVOg0pD+sMc6yKz/B4vi/osY8tVZhB+YObvO1P+PRZH/stbKGwnE7Pac9t1/gkUBn7BOx/84
NmCAxQ3IlEGYhWeLUft2ujYO/cgkthIgveqEVSUcAqudu5s0azgMjIMOgQ2E7LUghHSjpQ661Kwf
YHDZ3VVmaQXy+MTWKOn2iVttMzfujAMyUPOpwz4X8Be+mkr2IH9STBAticEAnshNaCcJYniiEa7q
c2VV4beUw/9+9sL0dhlKy3dK60LawtvnGVYdrXXJLSrEb6Mepwvdnu8o8L2GhjWYnHWnGjQSEVoE
Z7Q9Rf8QAKZ1jBMQQmCh+oelKqJL1E+EE9Fi1a5lUmWlr0c45f1UCw0XyxRrzwvWeS2+7zuvBNak
mfKQAH7gG+YrL0r/EVeeO22EmYL0j+mdFb7XhLOzo9WlHfS+4sRbzhCecB5VDSyXGXGQXc0Xg9E8
AisSam8YM8s7eIMlGCYZ0twWjgVvb0rOdNFbgLxTuw3o40dXads9GEVsPLlRb50muyXPZ/R0/mOE
piEyS/joetuU294k9qrMVMrLes4pw6F3pg0c0FRxrvKh4GTuTKFN82QKr1pUCz9Bzo5kGBE+uSY5
HzopwqsIt9aA6MmTD7Lg6HEQDpYqIPrhdO+BhLxprbzLaa9K/UVD8+LbXDi9tdPUHsOOvPgS5Ooa
kQPse9P3Y//MGSI/xeCVj2vanUC/Ltf11UqDxq2Hl5hYorMUsscmUar8kYUSNkuUwSCmeUcOnC0A
0XWZPI9TJa6wldn92eiFw7kzFlL5YFkfwvXL97a97SJqi5t2lekq5G+3s3ddRVVEw7kcPD/rZPrD
INIT9GO6zdvMuMgGzIPruT45oUxOoJBze0szG6fiQp9Oign2dlkA7SRC+DCgDaWSnstN02Y9CqHE
23UKAg+ZzfOOLeR8qtynyO5QccwRTVOt6kDyjCR7JP1OKsuPgJXa2Sqh8SyCPZ3UJ+te7j0Rhj64
exRIrrMtnXyj7HSHgCeGzgF1tRE28FzjBlSrc2J4+aYySB/InDQg/UTfVC7wO6EtIQqe5XtEwh+0
O0YD7ZF5X1OA8RsLEprtjdsV77AbwqXw0ZJZ/lRrWCOi9DR24dEDWp2X8mwOG9o03dJjRpLSL8Ou
O7qNFQW22YtjZyD4SDLvTgJs21N4b0AQoqvKvak7YNh51OkDWZ1BUJqonTvTJpyY2JwZFRp/sADT
6OHa1QDaEU63mR3tTJnuhd7bx7SzTk4UE6079Tv66oCo0jWJdcvh9KHgLd03iefsxqS7zYX7Gxmx
dT7CPdrMVvoyA+YzE7rPmt6Rzt3OT+iarzJC1bZGmv1yreo7wb6w/gD3bdpiSgKukNu8iX6mBcXP
JTbALGNWO9cJYjvDf/1r1mtMpbwQtOYDvTOxXCGPtM7kFPtJQe5m2OraL2nm5GCo0f7dyP4HdtzL
adSXR3Z/2HaTrO6Uq3PCiWqH79Ek25b591uGJdzvwtY7nN7DZByKSKtGHzoq0B5J7m3dVoU/hoTB
Lcz9tahOSlzMdTpGZjHkD/NSU10wAHuTJTFk3RWcTx9aKd3DITzZIJwxOBc4qi2ER2aRbc3euFkG
sdyIRbiUoaJf/VhXxzyW44GurL3P4b5rm9mw6wP+nvlST/Lx2Qx1+7ypmkNer5mvTu0GtJf76iIZ
EcSBoUu8R1nbFDNTkWd3nZMARxHllJusRGa0IzepodFu6YEhs/SGkYNCZemM75YGkxngsxNMY2MR
39QiowFP4x6Rb9SPtchDVs6YtXcnWVYBSNekA7hGTvdYuDE8XifXtWBUatqPyDQ3NZMFXk+sn+UW
Bo2O7ijjfzbabZVXUBe71n6OojjcLXVuBQZ3tINTgeYO3YUiEvxhpF6ERMRBK0k82CJcKjcduaV7
bahVkA9TyE7Y4/nIHOOSXntNpMSElZND2HrktE69ZxJ0pLHqoVaITlVmKAIRLeRklYX5LQHWSULV
mFjS7wYn+WETyHnVTL2302SRXUQYrXCq15ueeXnRZurbOJ8NOd9c2upg6mUQV4TF1bZ9TVZBFSj0
yoRVDst5Joz8irwwayNUqNQWi1/m59nCsda2Ct/tybI0IthHuzJd9ivEXzWdeCqRj9CFaavrPIL0
q6dzSHYxCxxABFDRpm/0KBlJ44ClLxmrRXlVDFMeKKuor1Ab7LJB+OawosRz9j8hfCwUUTDHgxnM
TTadQiIydmXfG5wW2obWP5lpbR7dhjYbkSPvKMn8TNAMbZNhEAcos2ovp9YhaBtFDxbd1MsDegfX
nsnQm+P6kuv6Nc7O+mjmFsEpEzEFaU7OUab/HnS9OtViqFgGaL47NH63fXpJOla8b2DWHCQj77Yh
xiPaSLHccdfrN8vUxaeoLMXOaQ2QAXZanByz0q4BrNHXl1N/luc8eAOo61VK6Pc1RGu+O3a8n7rb
EIpYhsOapsK6kVoX6E3uvXKuvht6E2NQsRiPvfGoBHAaq6rZ0CigGJsWqdrGjAFHZy0c8KlubgCl
Rnf5kkaPyCd/9wk7jzGOoJggX10ma85O7CFXbAqqT51t3w4oyPgr+/iA5TTZ26QQBJ4pgWemsvQr
8pL8ehLqSFlqrQy07UUpCaSGcbmNtXremnH83LR5fY+mpb2BLFOfo8symfzlcqbVHJ9KPR0vTNkX
gUuYwVE5pTrwltbGNUogZA2GewotHAm1Nh0rzSHLR2NrTzA0ntlZMZDLsuQvLR0lQnlnjU78+FBX
ziOpMztQF+Nx0FG5ttIrr52BWN2kc6qAYBPnYQT5eVVyTL6K8/JBh+26cdY4amshy4qN/lbMYYJX
FD4vlNfqXLGu3LlIK8+XOm2DpCKJbmu4jWw3Iy3l743Jrd3vmB5ynwD5PhdeWN51nRAB+Vmy3Bam
bZzXOlZkn9LteM5MyhH3oDh9Rr4SA5xSxLEor/qmj1py4RqE25x1eTwEwsyX53EwMxonc8va38JH
tieSjnNILo8A0a3rGUEdWHrZHuEePqz5SAeT/f1cd1kYUQVrN16j06Gr25gD5xyD47Dj4fdg2kXQ
p7PmF6pAxwgANrtc+qI5LO40/q5hJN/CKnPOsyZN9qHwZvIQ+uK1cPrmSBU9/r1E9i9qVyQmjHZ/
UH1h76I5607EcNq3nUm8qsPSv51brum+LpQkWcCkaAgZ1jggo+zXdKNKgPu1yfWxc+ncp0gCNzXc
CzRKJtSL2SqlP7Setytbw5TkgCniSUNCys5C6U7nExq8o9PGl1PSq4NFyDTPCQCsWXXLrh4y85Ja
sPGS2bXkG8HhLLul/c0kQUdgLVq8SxonJfwbO8nRVtMTBPZtqtjLO8niXOWm/dg1gzpn/NXXQER/
ps4QnU3RFJ6IaWm3gghOn1K4seH42D/UWGV3lpt8p+g3BdRF+p07IBWJ3YeIzRxswpk0tKO0B3fr
Vk64j422Jvq198slOxW90fAEtfae9vodCL2tXcUXbHjcRgyLAMTEr8P8NDjDDUgScF+vtLS2LtK8
fLGDUA9fljBGulu216Wr9YfGWZ4rV1wmeUvqK/ohorWFtrM4aG5HjTMPaJRAWC2HbsMJWqvzy0Lt
43pJzsp2uFD0k/au00eBy2aypUfxWrftN84iZ2EiqgeuI1EAwM15FB3zz8kF2WyzcRSzXpLqu+hX
4RCFwYTfB4z0nD5VcUHuQkK4xLyU3iGxB2KQaVtuOnP6aRLHs5Ejqb8uB1u0eTlfZdFfJoiV21nH
PcnCEyS93e0p723NaQwaTc47jUNHqWV9oDngjbM2/I2/krRe7F8hl4utoDN/F9PCAQJLSAiB1Mov
siE/dtnamENqfOzrMcKHkwjWtbW3vayweIMgydwZk4PUxVFQbUfJRAAWpP/yFFXIemjBDdtMUz/1
eLZIS4Bsk5lEfUqqNMYyZidivodt43CTmQo3gos/Q8Kbu/EZAml6UQhhXrEgP5Vdo+7KVIZ7ozM4
cBEme3RmkjHwBPr8T+zr0Ij9gWPzif4etmiPnm8U4bDQ0LwqZ7ruW9c7VKN1n8eGzrj2DspzfDRi
WzqjZ0VI/luo0mnXZN5jx6qCBcg+6QqnfGENNoR7HriKItRQMjY5Kk/tblwEy2jVo9OLxXJAqvVT
NHbHU4aP5wCGPtHZCq9cd/7u2nFxoKh/dMLRj5UZsPOLOL6QM9btpDW7Hbcoh5qjWe1DNPu0S+JA
Cn3ZKUtrDoSJNb4iD/eQz/WDZZJvWjQCyWHb7dz/x96ZbMeNXFv7Xe74ohYQ6KeJ7EmKPSVxgkWK
FPo+EAHg6f8Psl2WWLb1e34nqlVVIhOZCUScOGfvb6NgfSyNonwOE4JE5RrJ5emAV1Lqoi5mook8
avg4TyX8pvhudbTuZ6cjuYNfPLSK/SY+hglfiQWDWxF82Y0NX2n96BKIuJEJhKq+644NAJ+dqUeq
7HDPUMLg4a0OpU20LGKuJyhK1kbmujglnUZwM0rNSRSjqFcI9kYKDb/PosIazpOf70Xhpzt/yet9
ki5U32H5UCdEbpptv4XVD+WQ4Y4Ty3w71LXcWQnJYhrtmqGDcmsSQYvAWZR7g4zpw5KPy2ZyuHhW
/hNW1sgG5XrOZ/Rqyszc41IPJGvn8JyEVd/MZdsfUa76R8irINvzIabU9pZTOWa31YK9pfSpmBcG
RfV8yjEURFmegcMw8rcptW8GZ18NXn6TuGZ+1Oh5jwVo6L4l4tuu7OeOt4aNE5WoZnG4DKvrUb1r
jrB0Klx0hsI6hTmOu1WL07dfCg8Rn1c9F3nbHBfRHIkCoLmj2mil9ZDP9Wz4QvEjHJCJWHwsmo4o
Uk4SxYBowb3SY/gpC7zP9hS8xgk5yvMwlPDevQtZ5MVG5dOVnuMpClNr2nhzsTGoTjiIk+JntzyU
RpsT7sXzsE1T8uFza5J7EoztDWIXssdCRN7oVVCUJQ7CZhdzFHsH0q1xTcuqVXWRmiYiTlfeIkmH
diTVJ2sheprokSjs9D2xFc7ODQy1nTy8Tsj0NzUeAyJBiINwVXDLlzPs+RRA4NBOIQsw2ZXBclo8
d1eARDj6lpS0FfouGrrUoaYAMZE2RCJt8KaRsOphgQATlyXkSU3jUQp/WrvBC3Vla0ct1SpdHLq6
UNQVMKbhopRPQVgUW6UGfSNoZ7HgLRgBrOaijOlFdyQIbM1uXk5zU2EBFFVzQUxBuDXSVfk89BxX
kBDimrAN95bO+rY2h7PVdcFuzouemWJ3o9Lhumr1dYLslHhM+gnQ2Zug0lgGmDxncZcwqp1+dPAu
VJnzAIyEHCSsvihaHjJbXKW0cTaemwKkI49is8x4vGRqBTt8A9mx4wi+BSwz31lufE2iKDDX8Jji
oHxtMT9tBO6jq5EW0NEw8u9k3mGFwUJBem6RbkMXx0Bj8G5ajlkbbpvvoC5oCZXY01Iij3HA0N1e
A0otgnbPlT049FqMbxbj+mgh5H7jr7z6ukXQnTWiOjTWDMPeReGaIt8kIHeg8M/kdB0vZkj+x+qU
84nwonpfD6L2Pa95GwTjfi5ieeWvmfRkGhLPYHR8Fqs2kAnRg9/GV7pk227cb3E3HNzcuKs4iB87
md25eqAFSTZJn0r7QpTzaa6S26CpoTRX1Zmcyn3iJk/CM99MRrEgx8ji7FfTXKnQ+zptTxiZ0yAh
KD3vMCQz0SafcfEQSyvye9yBmAG86qYL5tcyaN/dtKmjWHpmlKai3uRtF0Q4y75b7nDohL2tp+VT
U02XieUf8aWeO0e/BBUbwTJrdUDrq3bplDO1S8dqWzhLva9q1gTBmXcTLtZX2zLqgyOMmyENnsuZ
3A4R5MkW6f2mbW8Cx502uUsa71J3tJfG+bvq7DpKHMY0RaVf5jK+QBsvAI9leBZDopLGjqpITPFy
IBTA30I/nI8oHsP9qJKX0i7xliFQFU537nv70OaiiJSjxN0UD+T3sYdvKjO5HbKCTTEgijgonz0v
vKEN7Wx7iA5blYz7yjLIHUoYrqRVhAD/1pDqiZ6DJt+r7ck+yaqN4yGy9b3Y2QgQGlG5FPGBFOJr
qVwwt5+xgn3v444lxifKG73qTejVDOGEX97AjDT2tlV2h3Q1Viwi2dITJmV5Hg4wNqu9NyTh3sPx
VgGCcNOePHGjvzAzeYUAg4CmonufhHwiPGE/5eJlrsjcEDFWwNgRNAUz/9jTatnaBs1y9uhuCwZ5
zSIJrstserbd8HWcOWxOo39XhMEcKR9/YjUt5GklUOaMkLKx9OlWxt2soJlLWHWrLCF3TzIxpohc
iruAITzxw10Cppfbu8zlfUkfJQpr0ewglhGxsgZQCLMjldSiDRwzaIr62IA0XnaPhjafCyfH7wAk
EWsuwYTEq2xb3Acbu8hJFDLuccw8S1l/82skFRYRpZ4NyhzkFbkWdFuQ/QswGrb/hkga6QQq8zXP
d9/r6posDXRfiZcRe0sJm1k1eWgs3pJcCXAP1SHmbq5dUsBrjyAbxm1GVNf5vNHORH7lPFs7uy9c
6nBE/vZiJNzxAd5SI+a+6Yw3J258lCcutuaAFqRvE5S8ytAjhofOBk/a50I4bPA2p24OPqIlSdwg
z1emOISGqisjIk3qTWIax5HGKWdFlrtwzTnDqLgEFp4G7Nz7NCdZZcjRVs1z2NHPNb7jqDzhhHsP
2oltwrqJp+LU++MLRlsdocZ/whTcRCgZrslt3PRGegSke1EOPHKL1ZHIJMlYatjmr4uGACtUOPy3
Ojf3leIZxmYx71MzCHch/akINrMbuTNZTzAH7+hIbEbJeuNA94MZD+0EhqfXvnJ0xoBqXqpJHdKw
v4Eh+whh2bnAg7x2i2OS5KjsS7qe2TciH8+pq76MCV9X94K74nNQjc/Kib2nSvbN1gcLdoY+t0sa
Jz7JLkW4z+ITEdZZHApzJnEae/928OujFRAcL70n+BqvUlpPRT6kR8ZJWz6t4LjgFzaad6TBok1L
xhlkvol+fpb94MFaFl84JxJYNQl3a6xBZ7SwiMnF3BFx72+1Z58HryVqpNXbUBTTOWCIdSgY8p+c
Tgts1qF79Cx9je2lfckXiryu6m9xP9COLx+wENxChfviIqzatIXR7ASRLDuyden9u8tbasruKlYG
38P4HDRMXnF7mBsTqCAh7nGxSzMwHb0xe/tpCTDVGU5/QTf9YirDC5RalzU+/yjzl6/NQjitaFJc
4T57YOWT5bOpjO7dX6BirRmMeCHca1T9+WaIi9tplIxiHALJx+SBJIGbanRupjy5ocCbdgqxpBvo
5VhX7rVsbCy4bkacGowYNhkPV6SW1TGglCAyfAC2lVGDudq6VWO28OLpxtZpvh2zYevGlEOEsc3s
LCF5e6tTZfJ0GZkBppOUZgQaeU2Otdkx+YTQ/39z4v9ZFXF/ZhX8ZUwcAQofh5+nxOvf//uQ2PkD
geoq3adhYq+Sm39MiW3xh1hzE5DKug67zzoKrptepqRPuH8gbEWQsBI1VoEpP/T3KbHN74O7YvJT
aMURwjn/zZRYfJgRY2ngdUnjQMyBoDj8KHFvQkdZA7ocHOELQdxlqDuL7i5PR8QuPd73+OlvjaK3
LkP8iK86rfDUNo7Vv065B0DHJ5vziDqifaTcZ42Txhr9AuUOE7xfjaglLV/uulyujnaVpfW+Rh7h
/JdKHxd1D/N3HCEmUt6/UOn61teN2RtW5FozrMOMRC+4RG6UL063beibDBVct3z8+tO3fPO3UfrP
iPaPAqP1ZdHlMfJGx7ryIH8dsIfkftd2GeKRZyCpnXjLW2Pvra4JITu3Sl3p3vsdSe6jLPTjayIt
+FkkNk3asFu5vqY5nayYYVGscQd3nfgNhVWsv+kn+QC3BpYTUHwoftDowV759ZXMPvMzjnQU42gZ
VIQesFLQZ4sUtWCtjAeJ9eeCncufiSeBVs+4klisZZyxsGeJd8GhwD3irtCEIZJ7lMEMshHDMzgt
TlYjrBemJGRWTbQgmLyWYXPT2sPq4bdUUf5GuoTy4a/vBrHGyuVmtMjcYlVs/SSus8baEXWTL5Ex
DAnBXVpJBuGJ+lbNMdMOyIqowciF5AxTj/608yE+ZFuj6pYv4dL6xLkyxbtY2OauYjKE9b63xolk
o6RT76kz89QUBJfrneEbMTkcq6ZpY5UtewThE7xNsb5jB3/ViYF3TFlA3Dw9pbYhlpzyzD3q9TML
E416J+aDdGqbwLzyx8c7rJ90tn7mXYEBbVP++Cq0obsdikI8IdhXEnNjE3GVblVaOe8zYIm1YqSf
fkbJxTbHgXbqGB3h67WWZfrucEjSUcqLWLtUO5pDrgzt7wVZyGDpKtKDN1IYFBBKQMKLWpumPqAN
7eSXQ9pP/HKcGYAkhh6gI7UoWxT1ATZfmSz0ORGq4VadZtzg20JYSX4PfOHckfW0y61aqLOu85h4
sWVyd7UpmCES7T19ZkzQ0NkRa55kmIx3ZT8ud3nruA9pThD8FT7cbrgxk1AzAYjL6q6ipX3CIzyr
vbsMenlzwUcuOz0R2Lpp/XCaPk24yynotQHKKVDDfNcEzYLq3JtD7u1BxsnBKwvbhfNM9CEtQ6fy
qWtd34ggxllqSzexPI0u4bCbKsmo+gsTu+OQTbNAiC/Fzk09zQ49KFoaK2SqiLTh6gfsIv2ZYXdV
Hfgp7hCiBgUmMVktNG8Wd7j3PCOZoiFOxPc0XuOVWY7td7LbXGvb5cJmDl+o8cWhMnhi3EQpO2Z8
0SVM3ADaEanzmwkwPLgCyw63k1Jdf1HxreEDraoVvQmjhANSR/PZRa1HCTo23ZdhXaMBW03U9uvK
7a1ruP6xnFOf9K/NIFjkg3W9j9eVf1j3AJ8Bw/3/VrPbFXRQsX6HRrhrk9bbTRhGLXoNKSgNx5yM
YIvjmMaGTbrvQ0b363cmwL/oeV2PswX7H1JeBzCuvT7rPz3LGm+mRrzKRQj/urart4ApxLYKJLXY
mF1OI7hgDDTf2zHexqHk9N17l47bh1GcqLt5mY9dWf9GVvtR7rpeU2AKNlIcguypH1bLf34w8CB4
x+LHmw8KsFsIz/lM3B+fTymNFWGyfmzz+gH+X/0l5x+qu1Vc9+8LsBvKppFOw88lmLX+yN9qMMP7
A6+OF4QArH3kK8Rw/KMIM2zrDwG/EII92laH++rPIswRf6Cm5e5CQCPWnZ7t/R9FmPkHGz/SaPy5
fy/d/osEs19vHV6BZBpkf2JlhYUosj/cOpoQHvKUcx9MUeF/SvMlu6Vl3THLSrIzCnBIOaQzk5xX
F9mVOXq/U+F/oDhyAQ46RBMdI1s+l/EXxnabZHWKUYdOmWU8GoMk62lk0Ns69XRSPX3btpkterZy
yD6xm0HUYBgd7pZAcTyn+7dcTJR8T9XsfSVQGehzN9msf0muloMBPkvtyRjdQfIZfmOS+cDVXS89
wBOLPQoyubumEfy6FHTe3PgueASSReepOs4sRUBjs9ZhhZ2F/2XuSFLfh5OBMEnGhJyfGphBxcU8
CaLXf7rn/kU5+IHn/uNiVt6e7QGQdSn3P6xL3TwPVZLaOmLz1csuVGOAkowDtLmf6JG85uwqe3bG
HNJFUS0NU1alGFCEFabSiVhREAVuw+SSuNt4xoxjYgAtddKFBycbQH0JU+vfhVX9WsRy0Z7AhUGk
HUdoeEDrUePnxZTu81B2wJuiyXUN4Bv1aHlHZuUM89qmcJpNUScij6wkC/W2QG3Q/O5j+1VWvl4B
PFQeS9vhceM6eG5/vgLMBwWyqRxRnJuiv07VAuSPLvkE36kEvbTBqZOnZzN2lHFTORRDJEijyaRV
ODZefEcgvB520ikNfKHEQTCYQJYln37z7f6Ly+R28wSf02pE9j7IaYMw8zIzZl7Gk1RMKKWC8d4k
u3ffjibOMlN0klabQMd9zBdDpJ/aZUrzw5S05LQKCD34hRYcD1vSMQJJuWBr8RsHyY+QmX/W7OtH
idPCBWO5Okn4LNcv+6edkdscRktDKyps3KS/ZvjCuYtxHVrMcdYe8Asylmk6Idrf+YRsUgEEaNMc
g1PVsR5buDCJzoPz0sTj65Dqbu+0ExIKaB6veZevbcSp6O8aV9Kz9jgWGFtA+Hhee0T35m4GiAIO
ANmNuu5xa7twSIQXP07joB/92EVnaY5EHG+9kRnt72r8Xw8svHkfvwUZaAC2uVwQBr++eX8pRT2P
fhkpokNoXwUCxWZlmujstFmhGG7irhSRpobd6VkQxxgo+7KXfRJvVeMBcehELvzfXBbaFV735y9l
VYjjzOTm4dwRsmL9el0d8uUxcJiXOX1T+px9dHfScgbKgmmgq19zUfWQIeOsHi/KSp4IZW7yXa5t
xvcyuAkJH6T9rCZ98sEsgRjEzJL3/dNojvphtsMvIRC7UxmDY924uB7SSFYtCgOUdJcQdPUmq6cN
gUz1dUY2ykDgLyPNPqjkwV4D34ImMB8aVb+RcwyXyS8fy2TxPs19n6V0x+d8Z8R4oDjIkZPc6d1s
+jDOHHnf+jbHoHKdH3jdBpjf82T2M92+qmkvtNEPkEZaxzxSTZZb4ffVRQ9VjJaaae7rTi5FxO2S
vhU/9FSq43q5Vf1gB68mhVKESO0qnMtVvoDNVvjjeJ6n6Y4pkHtIENAfl3Zq7y0vuR+W1iIYS5jH
ElfWFYFhoEIC7Fx7dF4IPiYveDE6QjHyxE6vSG+36EjG3jNr+XmwEfGu2Pbj3JjJ0a1FfZ66BntJ
4q/zPGlB3iuJnam2ZSLcz51HxV74xj0gjpAaXNan0pqTgyXNal8xmGaazPDSR7KOHFw8hnFXXAtY
ORsr6y1AUszeenQfRlZfkkZM0C/Ris89QmoIH2be1XRf5IJoRXvaPYdeMb5PI3HqlaQxPJHbbEP3
GcqpvKGKnxBcx9V9m8rnlZeDOqN+tyfRDbuQ9OSAGL+Bcw15CIhErT5/NXurXaJpWcclnAzy74Mc
/LcOOfEN3CHvcz/FwXvbLxzsTI9zuwe49JOTe9mhHa6oO4RTjcSAL/U6NmUuY9YXJnmKp9YSTPl8
vocd8QH2djF9ziP5lDLg8JLsVkupT8nSxydEQVVz0HnTf1IqX4PvvR77eqgOntLNiagEb2vMbX0Q
ykuf7Dk+JPViX+RJrHch0dHnpEiNgANq6RxGldYnqZLyuMw0lTeGq5rHtlPfSJKEr1e6df9CY6N/
FdpmajhqZ9kHmajvXQziWzh1LvwCKpsiWpCZvoR1Mh/G9RSTSUbLwdDKzwa+CjTjVWayglvsO4Ew
zCZSnPRvgnAkXJFEqYAuV8kYxCucMedJKmqm0JPn96d0mLIDaFpnM1bZl8Rw7XtSEOIdTtXulYW1
OGpHdM+pbsqbTmnC9sy4Z9aSqy0fOnPeKvOiggX2ocsTNP0zkZ9kSDnp1lzW0awhCvHoZswg0z5h
Lfcwam7CwopPVTcWl6jml6ukt9INyUIoENPsqnTJpg9TJzzWdHwubEWmaDaZzgGhxSskrvHREtyx
KLnFdNaQK/cqGNDxVk55LmN9U2n1VY5Izycz6E/hHKRuhGHV3XHo1/TEi+w2VHEcgdqzbgPtpHfJ
oIyTUID0Z2+uD33lh8dBp/0DSHRz2FZ+scJUzRv+LXvKGYocC1+5TISV4Z8QjCQPWL+mV2V4+RfJ
bFLAZob7hHi8+TQrazlaheSPKcXZ23PifrOagga5D8zqqyxmdZxR0zKeg9MWk1mFCKlkcgIity8f
i2W6tcu8up4Mb34NFyiP3SxfK8d9D7sObXtrG+mFzWj4vuq74tNIxO93EghMal87by4NJwkPMF3T
4xAs3pFBEF+fDaNFb+NJM+Rln3skgewNMNr4xTFkc1dZFRPj0g7OmQE9L4WoPRAxEKTfqlwvJ7+q
iAoxOa5gkwEgNeWMORP8LevuQTpVYqUQUZ3QPlrCyKYNTCq6QEMn6ydRBKjj3XTB9cb02G4G72iZ
awh93L6QvapuCanJz+7Q4n5tC3/vuUgQgdeau1b3M0OBfniK6za+hMQnTrAh5yewFvKmw1hxPUhe
TfO3k52yMwbFiPR7vBY7Py7LA8L/MqIC05+zopafir5S7sFLmt7dx+XgLQzns+46mDjKZEDK+k3l
Jsm7mbUSLprJug/SDvIaBwntSbxF1FD8M2QGU76HwlNXVVAjR6u8/mbMFZghFQQRyhnibrr5qUWj
s3Ub4mWbYfLQcPCTxOfWAEI7MH5jHOsG+3IOihnZvbWKBG8TvPxXroKcYmnRn/ImLkhfqkqPMR5p
uyeEtObTyta4jBvkW03HrpfGqSAVPgjEoczAI2Ja9Y9WM0Gj9tV7FjYCqZ4IztTOMwoZxR9+zIq2
imUBFdZZfhxmKuoetOcOpU+P/ikQD+1kGcx7RufNGJgwAXLG6OHIUV1no9ijcAVS146PBPFaB5cY
pIe2ccVeTu14WopGPPtE7A6BTy4a2E3r3W1Dbn+UvzfEVfcHitDp6zS2y6c2tsZPGVF/NJCy4eS1
GtFxh2E0Qh87XdjYmq5lP3dHnIvOtiZ2h2atZ1/gjEgeUSh/VksYng07AdCl/Rl5duwwQE9xrcCL
Ky6yklPXwn0CPVHXZzqYGJgnZTDRLpueskO8Y0rS94hQkG2ua0ug6MsH3RQ8rIR7/O2q9A56Eta+
wt1xz5NNy7Xr5QCKuUiigAocJZc9bzpjcXZz4xpP0oWIhunL/4opwj8mXWxlOxs4ToRUiWmbKjiJ
dZYKHsy46Z+6xLS/GHpilfftXL9bHExvvHoJGNJVaC+dSTbgd4LlRSjnvgoYpbVsQpNPsHZcTP3z
qMrkXgnhfNdLU7wnYZveZllc7D1peMcARkGAjQigXNEGSkTWkk0nz5PgS9v0TZJ5cyI7tucKTWIQ
srBFjJwWV3L9zoSTGCixa/aqImuzYw4UalMgg9rYs9mBxGsGThYO1cVE8OUhnxYrYjYPps5WWXIr
RI85qQIy+UbfV1wIMcBHA4XsfsMStNzHtpLODgnm/KRVa9ymKJT11lgqbaFGnt0vi2ZkUqFruFe2
233umgyh2FAFb6lw4YAEtsMK4KRoZabanG8IOh84aletfZ7tMrg2MhgSG1mnMCt4sGiqhzz1+3Ga
08tKFc3daBSmtQ3N+W1s3JrWJellYs+Y0/8qEoy9cBIb/qT8Cx4dCw4lxoUwj+G68pK22+f0hLFo
TOdU53nwhGS4RoozgrikN+DytGtEXkCA2r5ycGgVIeIFtBT8j34ievRWZVhKYGNKr0X3kyi287gT
rXeMvXK+4e4oksswmxO9zzvkKVttzsoFsOix4CQiaI7jIMNHC9XNm7Al4lQOe9+TzqNYHXUlr6Zx
SW6A7APPVeOIGDxf5pF1J0TNmq68PFIF66vUH5H/pFb4VpsyILjNVpQ8EEq+svOmly0zv6OZ5SEY
nSlz1GE0nXjemoNk38DW76ENx0CAiLdNL/PQ6gxiv0YnKiT1zZadp/lKu5sBBkjgmNZuMIx7M1hw
JNeixJBE3C3DYt/wOrFPQlW+SW0HgJxhX0y65xfTIfYUv7MxXmK2rTKixGwKUuxhKRaTE7+YS4Au
DsVadegxVjVRGXTBo84g6h9G7MpfcSwWQzQZtpQHK5zDfptRlhP+hGPmJcwh5VblAxWh9+xlhqLz
70sT8nIzFJ/QYCK+mQ23djf1JNJg75FkdUdmyFqTgMzCxWakJjDGDuDLps1EuvqjjE+qcVPir9mu
y2jWmdZnzHfBo9XZk3tYCiLekZGOrREVI2DZ5xpn5SWPcm2cTRN96YHyALQGyshG7DhlV/iN0r4v
L6ATktHUaR2k0djH5lMwFIGFyUMEgmXU4H4VtR9gzDbX9GLmk1jNnbqFiGpTt2QXtln5Ty7Kw3xr
THyju6AdXb33u4DiuNYANqO4kSFVuVn6tw62hU+z1uUOFinfVlmaeYiOwWW6Irr6Cj5m8JXxCwAQ
wLD2rvZq765ZpnPipd5Nh+H1jGbPeBGpBalWOsjONnmZDwYUBihCDSjog0qK6d7FV3RYsKslG6t3
ws+Ec2I7a7yu2jXT3F+MY2K/TCzeZA+36ntIL9LhMTKao0gdyZKX9oRk5RWhs5uxF7o9FJ4cJa6e
JUdhGIyzu+fSbWQUjiKGwRgMmOxt6lbDbxrvaxv21+M1Wg4OFYj+iLugk7u2V3/qeXRFqgYVA6D2
O0wV2P44/WRJL1k6w/YQVjnayHKBH8cWm3svKsfnFkldIvDylEAH55cykdeEiRqIhwIXhYyNY0nu
NIRHNrRMjl9HMZVeZBS6ujDnBOMfum494FiYGpSVBlLyCBhVedZl6RgHlhbsG8Ga8rEx0xWf2EkQ
gmu9gLopq8rhd9imDwQf2mbMQnw4Gx73HfqAv+aLZT7O4G7YEIaYfMOaXtWRiofmfdY+UkZ71JFp
t9ZtkhJXvm7oxabwFktG0i2sqxUkdW2VGfJSO3Om3yQ//6VJy8XBr7LopsN6cZ2PF2d2JE8QxA6m
sOryxyS2OPj1JqgD7sCuUpc6CfJD6QDl3ckld5uDX3YKt4ezerT/cxdv7Wb+0othRiP8IHR8Loe2
8YdeY9Ki6c6VQgQ1z+129Zogl52IAEI3vxS5+5ub0/0XL0cKC11Dm/kBOIBf702nDgcNExnB3ey8
kPLSPqGgX6JGeuHLf35j//KVSBJDfQYqjGPpr69UJY2R44smQWwF/2Ukdp7RkwMlC5Vz+vFS/5XM
5wHzTlP9kAZ9a9qZdJdU/hiB/PPf/i0xYn2hP//a8Ke+aJXV/PIvux8khtvxvZ/v3oex/NsLJO/N
+jf/f//n39END3MLz+FbM9ZUsHfvCcEuPw+LAnqF/368tO9f6m/vH//+32ZL4R+uE1JWwIALwcEi
QvlztOT+QZsYlA8ETdxtnmVzs/1d4ONafzAtNNecasANa9f2z9mSY/0Bj45HhigvVrO1If9fzJY+
3O8wlX6w1VgRHAhff2kIFx0LfdwiZPbSDjbpRC7Lk1O44RmI7XAJddn8XXbuX16RMT/LsMtjRgQ3
EQO/3ohmBZxwaAYAfHVPOzFlor8huMQykSD0fbt3Rbbc/vRt/KvBy9rZ/empBom1Li20V9FMrcSh
D09104F9iHEloXNbqn6Tqxnr0zCRibFZkEVH9OD9HWtoDMYgK5MvqDMMZzMnzvfJ7stX3QrVRIlt
T59DSWzy/j9f3of+L1cXWtCAyLZ0HBsU1YdFwG5I/paJzZEADyWNxXrw5m28DN61azVGtllKDWUP
P8T4m9bzj8nJL58LSjHuIaKaudOQka2f209bI/Yt7HY9XXsKWST6DUTJQ1LaC76eJh3NU9aYaz/Y
E/31mLS9ddFlI0UzgddoqegoefijupFYE5ejmLH5zx/LhzE+dyM5fiDNHNQpAh6K/WHJcianqbSH
2RY9zCTwtFjeDVXFtKESR3DdEyrqH43eCDjce/3sHYSfNt+blRQaFZUxPGMVwWYz1oVxRZREgnwc
cEX728v8wff958dI35gBlckImDxJlHyE1f36MXIK9KDx8WFgG3NPWRJzfrNFflEUpXn0zf6tKfNl
7cr0T2mindeuzhOqwNKX131Ql5dznrhf6aUSUYXNc7g1Jt+GFV8WgjCBvvNOnUrcL3Zm4BwD5WOR
36tc62XsQ5o/uQYsHxYQ2g8dEfbpdgoMudzoOSynW9j81usSN+AygHyPJCO0Y18XN0suOPYYYWPb
t3lYLQJhtbQzBKpNkIuV3teEiEuSflL70rKW/AYJCwf3xEePjYuDJIytZHFLsD1Jz5f3fu/SY29j
rEG+sVoM+6wzhtNYkqmlZrQxB6nanJO+NHwCrC0fHiYeiyYyFtn0px7cqLieVR3P2HF8H7JcIw0S
FnqXDA3PV0bPgq+nlwRPaUXoC+FAWxJgnexyxguiN/ZSFDsWHH7j0s7ooxRoOuzybSVu+2FOMOgW
6MJzf8iunMV3+qs6G5q1azvxpzGRGU355iF5SpqiABRL3Gu6lc0Sd4cOzEVCSJ+gSVGpLJ8OMyOK
18RDSbsJxcJfTJirRCVurxEhUdKdW3jQDlG1dVo+KJroF8Gg6S7pIs3n6xHGQb6xmg5whu9AUoSG
GLyV0AFomffQ7iqkYxOJRov/auLaww/d5gFSaaecbjyH7KfjAhn/wlAShVlJ2Apjs2BgSVP5SohB
3ASYIA/D+CpIAmePlp7/WiXKdnacnILtAJY6WghQVTvCS8cT6VsJN6GAgqDlVC+bOB/T2yWwg7es
0TiC5szb9MtQe1RolnXrhkL25zgvtMRp6YbTAx1fwpV6ciTDfZWigE7Curtxk6kmnIhx0meDpUUd
YxiQ962LqO3kGirg7FEl+jYonGx1mIOA4bARZii+etWcOmwdB6OQFu7/4KWqONpTSjfFy4JbSHxr
vbjfD2aRv2FFddGUMwoZuIR5gpQz1h3dQOZl8+Jd6FYubzQCoH2McjjYmVDfOMflV0y3zAcOl9gw
7JDZ4EYBCDhK3dufZIy5PvHG4bPbj/YWmRrZURmJFQ1ADoJpZLN3peL9IxRgEl8GCSEUKRAVJOVq
HxYpLejadbh5nVZa+6ki9WQzBEz2az1Y35aEbJmNzGLxGR4lKHyrqLUdNRB7j73rjgge2Sj2lum/
ezLJH4zcCb93RudizOLnwwjnHQVYS1G5QVGWnS3OXtFMyADwGrvdoXVr7yEhzzAEZJ1/LhqzwNzL
KW2nO4FZhxmCEJt2LhITa31I5MYwsIAtel6wu47uvUOh/YqErYaAIrANdl28ScbaPzE5by6bBmka
nVm3uWhdwbJCUwB7bYMRUO69vHb7PRLHdo/u0XhvgrC/6vxp2Y1W20LZbOL0rJ05xT3UjMX3ZiCG
bYkxmHA8NBTYam0UN1OfBCGNtcbdDlm/kNvXwiTMA+cCKlQeTRxa0yvs9WN4UXb0EC1VIkEZ5UQs
mDBJIdAZSV21ydZlmst1ERo+2xpthS+t7XOzxl5iXxH44u+H/8fcmezIjaxZ+l163bzgZDRy0b3w
iT7FHIoIaUMopBAn40yjkXz6/jyr0ZX3FlCF3jR6k8hESgjJnTT7h3O+o7v0MaydPC5KsmaADozD
fhKj+wTRdNzxyXhHOYT+FuiPeAMEggQRsAATuayx1kPUu7e0CddtDshcw2ORsRncMm3Jz4vulpi+
T4zXJlX+yWMuFhdZg5yxtuhgcNfoF65+9RkSL3tHUOJ0qKo5SZ5GZyWMC2pzDzmf9LfnCkZWf7TQ
wj4tXpDZTEuS4CIApZTAkupszzR5fQTEgm3bNmj+sSNzmGVwOHiK1x9eOvh6Uzd+cFjhcHH9YOQI
n0qN8fCp4klvT7mJ8CpzI1vJaeJVAEczzNmh44nl3S79+0Fi3IpYPO4nlCasoDKsY2WBbXAAdzAr
8UhEw8n3QvwLoXstp2U5ANeK2ULFnXR+VWp9bu3oa3DaZwdEGHbdzyVNH3rksv6aP+bWCGunH7oH
37ttpQDIM9jTbOlF5ryoNrgbHTtnpjhtoA6Z81x1/FsJI7KTtcfk1zh7h7f5W2JYdnY0woe6jYoj
lDzmiqHrnbjqyHlK8+IrIfoCvGPaxTyDcg8Aavyc/G6+TPwIRo084fs+5HNklNq9NQWznd2IMShb
VvzYdh8GLI28sc7PvVg0O1sVtRddoE2+OQUhrjQIizZ+qX+C2D44TETzO6IvtAG9kNkHmZteMZJw
yyT9STCH1tswCa2XNk9TQq2jLD3lReBRa3mVEsckIRz8zoSlCPeRyIbXxuZQdYvW4RMmTcWs4Luf
a2i3mJW8xBCBkWLrjZwkRSE2wCCZR3GdyGA4SAbwAx633GyjfhY4mHMz35emQF7KytL0V29p4XNM
NjNBQPTsGqOOycGe/eaEt6cX96zzqd8Xz2fQ0TQVsWjLLBdcMuOKGpcV0Y08L2At+VklvndaZhFI
FdKP1u4WIFWwKJ8OiOaDb7yz3RXoBS6p2rqNDfupDnbFAnll5QA6sJJZaswvqfqN88+7fUYSFQnJ
2TssxQKraJMXr7B87Ah4QDX4OGWrwI1DY/lP0sqTrSqiEnpGan3rdJvrfany+jRkxIjv4X31rOrl
sCUixv02A5n/yG4r7DOCImZSxZj7zWnMmcVvumkxcWbDRfLriczvKY12dd71D+yr64xU+0I9hFY0
Mwmq2me/EP15qezwaeJ/g1Vx3ieYsWd2me5dQzbWG+FT1UZjSXN+CPrAC9LE6Aju1iHRx5PfUt3D
LkBk84tPVnwfncS+8MXxxPDXI9Sq6l0Lm7gS/XsAMrREdrMC4bG02i013gu3mfcrzdy2JM7wOLik
5rFwIGyMd58qgCGURyZqqpwfbQkUMuzLCFtxg3AvnPhzlsZjdl762A77kmn02mS3iS6j9aAaGDmz
+sT21mCiNW3+XkhKvxX78xkVTedsZTvzTUJHWhAOCXT/COrMdbptilD8nasE+0WyBvzDNvJzsTU7
npbXTSf6hB+RtOBwXQBZZYO5bxzvQgoZywElzIqRwptORCGm+85qw0cjRue1zER9qUanu19kuzwu
bUWmwYpv8UBuaA2II6DBxAxhLVP5g96UEK7IzE9EH1kxnHMrQcvvrw8ZTv6NDewEI5tHS0TT2P2u
oSpcK2dyLmR9Dt8IpXeOxYKPtYrG7M41TcpQtbykxfBACBtEiEWDeqYDOKfSOtXoxT+CpDE/Af41
3zTFTqxU8GSXeUwVtzD8a4bYt2zUKHJS114L1kk2k9kMrP/B6Rx9t1qV3Am2+VxohDQ2qhKY+aNx
X9hMksuual/hGtI8h56KlxrbJLZ1JAp56cRmaa8Appx9lI76PirZ5Zugyi7YXfstCi3kFcAlHryy
TE4mYKnIGHC5LAgbcKcY65WSy9lB0LAuE3NulAN83XzvXV/suiyTu6X33TcMByoOvZbVbF2bHWEI
nxnpz9QhutubqJr2VZlPcZl4Xx0CJzzB5Vrt88RPLmzpwDRmQ7Sp4XY9WNXSvDrZUN9VtR3M3FA5
sLDMo5xe8C+vujSHUGbjZWnBBM7WsiAFsMSutfRyqfx6eM3W8k9kwuE38V7lLp1m/CSZm4YbmbvI
nDRid7x6CvLZSMwiUWsRYrvmWmXV7yVpkgPFd33xA9JnpTvediid96P0kFqi0Us5d4bhnr0vc3KA
4DxToIMzr+g3QU3lwXiY3S/CD3a/KHD8cn3S4Yiz3M+K49xN8DtMx96vrbvoTheQoGpNcOZQdDwH
Xl8cbM7dX2gMwi/ZE1sDzZJ7BgbgqRoS6w5VeRkvgx9+i/zkFiYwKnOxVKv32aTewjXlzBWCQaLC
0DxFbv/uNOPOGpPijLqPPZLxAnorksFwcXU2CZQRzDJAsaAN9Wjvkfuv16QNnIMZ0xe+k3mD+cPb
JVkyHHDDvhHYVG8JGFUnYsogUzjr3rO4pJ2mXg6qkjHxy9jcc7Rl267lEZkAYMLPcDheKuwXtYH3
Vpb0MQ53y2ue597RopQ6hdQXdHS190sFN42UNs9sz9ho9FOUvUNJBleWrwfLDb8CWwC00fiA0bhU
pyjP46jVy77vxvtFzebCWUDvZqzqhXptPZb+CJzbdblL5/xKZBZJhHXlhwjVIqkRQaklnixEB3bE
9Z7yeh+ZfSUHiuPvlWQXgu7Le68KGd3huaayaiAaAVzUB2nIrR3K6HOIwhcQGliDE+gWbUtspYP/
/xC4y9HiBWKH43vXuQyL37VC/2CqkI8AZNF8Cg1iENg7j4pAjGprZClfkqVtST2WWOOCyqaoQfJ6
BJr/ge0UT4nvwZjM8eRvuMAIUZtaADleCCAznIMZ/4nWI4pcRE8vWbdmzcZH6rHxWYbxLaQUH7aq
P5OxeVfzHP5Gy1Jc+I3Vgxx0FpySTos7P22xKLPc8j9S3cBhmprp3lJi+VmiEXs0TjsPeMqQAdhC
/PRbOxgRifbt3RQE/k/l2+1jUNzwD77l3xHQ5j36Q+WzvqO9ME5uP9FQinMSlnXcoig9k9uBNirF
93BCcqPPVh2auzHv56cmU/098An+s8IorbXlvYyo4Zht+OZHjzPxs8L1urMtmB0x1E10BlCElmNU
ggXYDIy8TmxGBv5BJzB4aBM7yrpvrVzt34nlo8DW4fIbMtsQG/BVh142hkTazFGXKqlhhli6jWdF
E4Txuuw4FbCbjDsMf9hXiLDCgNsPlfcNwanRN3QERScuqfdmVVDaZWWLr8ka2HrppOueiCIu3ryV
n7QrENI+JdJazjPKELCeZf8r6eboWCIX+0A615zTWvy2coVMYolYdSBufaVsf1GTyK9dQUe7Ib/z
yeBne4eDke2zFiKJbdvZZ+mH5VdLfCmDgYAyqx/jRoENmao1uo59TY2Exew1nLrwyZagKQoemiOg
GBuMzE3S2BbgBfToxg0CxGfX1E/zAqLdF/pJ41L7pQY2+F7VGGCq5jtaAtiPmWOPNlQUq/2MbH+y
Y04kCL9lk447uiQ803Y+J8dKW+3H3Atc801pXdKgKMfbBw4E0U7vKmeQgMcImgScVwRnr54N3mTE
ZSyBa2A4Sah43kcQ+9ubjvY4Lv2NqqsWlHKTF43WYcV6FrfuEnxJ5MwIO0xx16bNS+Ulc/MrG9k2
Ig53Rc2qq5IT1kTGGg8YCkXCPq8zznbubefs6J5dmdSrG+57DhZ/n+LCzt46xk849oLW/nSiNgAI
qoz+EVF4lYepR4efjNriKZSreyGuyn+aSoi8m3CpGJ4tPhhwFy6oC6ZiA4KrzI9eD/70wAiP6rha
EAZdRDclMAP6cgmPEaHz6H1XBi7X1k2ZpTVWMrk49AXhkT1ujF0xhnRZjlFpzM0HQ6ohcu+R47Qu
f0IDzJlzlwFyxdtDKz5MRit0nwHcCv4wgivhZshlGhf612Lk8NxYytfJwasouVkA9q3z4AcqYX2t
p6E4FFQtvyfHq17/0pCKSJHPy1WdXKRv1NtY9eqN7olIxMSu/B8k7wU6zutQrPf21Lh5nAviuYUw
/r3mLaM9L1yR7bo5y6s9a3nUiA1AxFPFMBERz5gMjz3kr/osXT120BddLJfQea8IkpDCRGF2KzfZ
stZxHWb4Ia0pfcpEAk6XI6FEs5PlM8qGulV/Is3QdedgZBXfnAgOWNzkPWd65riKGC23ZXTohg74
nsEYk2xGy/eae8eeifMsZY+yaGUyWR69LmCF0Lsuv75eke/EQ4UEe7MO3fw4rROvd5AG/vScoaN2
H+Zh4JfjsCC7k3Bm9ZrAg+cLm2ys+q0ZTA/Qd2TRuqYZUeEy6ZnjZVNPMQGMFPqeSTr/0BDYS5aw
a813QYGBbJs6Ur+z8TBHDLdKPAcNSGaYQqQaeuLG26RJpGfGfxzeUZVnd2nKBgIm7FxluyZn97SF
vynsbU71CWQvLU25hbRfrBuHrHU8hKZgjE7adZ2AqIBhtVPzmLdbAK5QfZrcyKeVXbAEEJfkwQmF
kcdQo/UMsKoUbAfwGMRGwVrWW5hI9sCxwrwfmGA9vxYZ1INdTl4yOcfTwgUy+fkcnNbaJOMuwdy5
y+am/Z35vQPch4b7u+mT7HHwvPr3SL4mgZAmYgjeDg9AKFjtuxDDELevc4L3uJpNTPSv8I+kijvD
KVPBDHoWuQbB0wDHzWYyYrgOKL43GWXVo+t6i9jqqVZvHvX7++JC2CFNDNZGi2bA40JtgGPbCwEB
fTRL7maNVGXtTHSwGJVzS4NgC7BEyql6z8c6oaCvBpn/maKJmT1JGrpE1OpT8jOArqsDY5ghuqbc
t3Ek+gz1V5gs84E/ufdzmiIxbghrBi9BGG6+17Pk6fNK15z7ec0/XMhCr2HqjfcOkqSYOQOPjH2z
e+wQiqTpcRzFWl4IjrWxGmHeCoHPpURu5X7Fq1yslefGRNxSWJFR7D6KDjPzZVE1vPAxEK46WS5e
g601dZKLOwGvuJOM45ctqpHoAtCQWX24WBxsUPvUVi2jOINgInPPDqgS9/RqPNzkT/v9LhDa/pGL
W9nJntu8IA6pvW3WaN4Km8add05X1mkZJo56oyQlBcHlDAZzyBkQgMk3GbLgRrRI5r46rn1V3g84
Od0HnNy2y0DCobRql6BSW4jq/BV63sppG7QWbaD71/Nuk1b/NZeFG+x92rx7LDKI0NuJNWc4OOj5
cIQ2PwZigIdNZwCjotAb1Qvz3PBn3o3lj8Xtsjku8E+/uRSdMMlSMHSrzSwAzdZsM1wH78F0cZ4e
Ql6/gpZAzu/OUg5mN0QMV052bmoa68G6Qdkrtwyg+6pRbFCuw9txvdS+9/tafCYTg+dq7HhBdTry
1WWE1WexNKJFGztRdvMTIwCdnp/UTLoXrz2UYUP1WnRWdWWJiW4hIuXq3o86/mpa2XaMotZiwZlg
gEJ5n3q7vGstBEsTqTcnGyGgiWtwsHNsi1VxY/RQXXZAzHy1b4jnHqA/tKbZK/46BsvHSo6Zrtzu
oY4izjwuYb1jzjETypz1VX3VhTHXwUc0uetI5Vg/oBLD6UWhM+y4xt3lIuiP5ifyjFPK08q4HVhS
6FW7HvjsNzOi3d52FVRjxNlFOD3/tcZakEZXJ4hkPkodtmD4kE10j0mgh8SO3gpnBHcka9uoTV/K
Ag3mcbKcYB/wsklytXX0VvqLzOlHw/E5Im/FOYW9qZt9HqVfQ+TmcEpTarom96NTNjEuQgsYjm9C
JCvp2bqHutKUFawDCLk8vnXnmysKwag9tEMdxcIKGfKPTPnr4zS43AxZoNIGy1x9TXBAJJcyjKrg
Nw6nbHksorFL7/tg5OUVYJ4Atc5TxxvIoMS94PQs1mMzjewS6Z89dYLIlay7rrfagS+o6v/0YC9H
9mdW+dZ6nb1czFy6yXfSB1ecJ+6cKOwSTj/+tHO7XN9AUVEdhI7BQSPKKZL7kBlF9+InxQI32yn3
rTNGGrhSmBE4bbwcie/A3GeCDU+wLOEh2QmBSU57aVpd4u2X3BSf/prl8I4RB1YaXs1QDE9Vl7vf
Vr02mIy6yMN3Qu6BQMgrtHggqZJ87Bp6ajjZl7J23GedYsVB8OO8SyjWv1JsdHdibRzaXyEuaEvW
d3CAORX2MDzLdG2OwDvFRqT4Rb0xCI+Qt8uHzs37nds6dgu/fpVXijl+ktvaGuSNkC++F4y/SiKf
eXyiXMZ2lnWPLLLVl9P2059hTUH/Exyc7FY1dc85HrHoYjCiXYK2C/od6i6Tg5iNoq1Jk+Vd2nN+
HIp2PyISy7E+rvLH7EfJ98GW0TeL0ncnRx4F4qM7YOmp+KpyZMubyJPu3bQU40lOtf2Q4a6BD3nz
hp3R3jrkWTdAi/KmGI8cBsCMAr9vN4xKms82awMOcG2s+bDYHsBL3WU/vdWHvadmJgChiS74zOaz
QL6xDRwrOi9ZxepwvjmHoxbx4jKO4Xau1qTc+bPwiQ3lkowrla0vWW4h9k+H2vY3COSyu3D156Ni
QvjTHQlRcGRUPvAGtdZOZoqiUiL2/WW8CDA59k3oXN5UXEffDeDXM0bp2EvndYQw0+ATibqoJACh
yh5W5q1E4rYDu1Xk5nDYnRYoo9vhVVqFyv6wzOawcyY6tqyybXKu2wjCYn8D42dTNmLe9Ut/T11b
n5GOecOuK3G2dEo3fK0OgQ5TDmE2Mgpdaqi/o2RTQOp0f3XXNcVhp1iOOck7isGau0dAMN5Kp2mw
qRSmf1+M8yfM/eK+1dM37N8LV2FT7hcmWlf2p8vD3GbgMyy/z5+b0Yid7AFnbJh6FrDUBnEe57+4
aJZ+BUYbQswzzdVBY/HIMJUHfzVksdqitwFmdDwbUZq7eFMQvmz5o0Up9ZWbnJS0CdeARYUaNGgB
G0doSLNPCImIUtGShlOPedMq8huZ1wwQ4jxL7/wQUgNGDGrJchYvaKWrK1KSBvqKHUqkswV2Gj4z
1tU0+o++XhZDGL1p7laC6U80yOqNjUO1G0vtMmQjLW8rkhAwq2+i6FLUuvkx5xO3mFmy5ptpQ3mf
Ez38PWo7d4/0TIN87p33mpglJrojV2re9AwsvBJ970EDZ2CXXKkLrqnyfqld0pVSKKs7Y7V/bvxR
LHYtmLibRmj73zODDo9I8oKY6Yi5qCZlYs/HLpetyCFYk7XWnIucodTgFqCsQXn/Fwq9fxbnoO0g
cA3JnESS4AqcyDc5098kMj3npV23GWdu0XFSh54nLmuip1+oP9m3od59KIxLZfmfi1/+WSX114/F
bB+g/bIdKjfxLz+21vks1mVkoV1bkMqAdYAPUsy8OVKrkOZA1lP4X/xM5y8H7D8JWW7ZwnhjJXsd
W+JS/5e/7BAAM1Zsn8fJv00zIYiwh7I5vDZIiPCjZLPRr3MyssR1qKlRQ4SkAGUM0jBSBOu4z5bA
/sSUGU00ULlN8yoHnCHCHYV1QgiLk43BDAC7T9bN1NCt8Is/VamWguU3OI8jnkHqg6Vwxl8yalgB
Ea4LzchrIoL3hGrqp4KxhrXFeuPdTw6+l5Au15AkQVn71PSBgw7I1u14RIc/6T2+8WXZlyaRxN6O
gvUcNDqn+4wWjPe7wGqhsuFmZ1DsR7bzGuWaDSo8KutkJ0sJFABHfbuVwbSehIeYevYKxatFr/Bp
ZsNdl80hM1hKq4NnUVxuu9T3/F2RWitloVXhL0LoZAe7PiN29BTm9pTtFtIFT4Gy6dlmWC6cnlh+
zoB8O/Ym9NfvKB+7eteKxvqq6jCn1phnKWM2Vvn3QNWuiMkrDce9nzjLLxXOxJDiFtMYQ6Z5sPfF
NCMM6LI12I0tk2i6yGbmCGA6Zm3xOenuhJG4vRlsSwbHkez7S7SWXDMhJg8YjWGP4iWVeB93bRv1
9GP4UeO0GlDMNZiZqz3pEvqWGJkpxgJOGXF8o5vBTKqI+ia8zY4O3QzYFueI/b/jWv+fCUz/ri/9
n/FXcwvzGv5Vq/r/oQqVPvRvp8h/wMy9mHxcv3r1s/79dy3qX7/r38Sojn1LF/MZWnOqeZH0OVbM
1zD+j/8m/oEs8iZRdYPbEJ0J1P/RovryHwhUvX/HmXBEDo2+ceh88Y+bnJw8QcHhyKTH/b/Rov6b
uvpv5w9IXy+4qV75k6G9/g9COi8f2B+ipNi4VJUfMJlLsAlFGmxgYjDMtknto6TAKjK5PJ9Tdnun
jSUfQXcmJ6jyOBWzyKacSId7gOXtS+bNP9pBs8VNtPNQzU1EeIrCxrPU010aAiveuXCSEINZ9OAM
JO6mqGdAJV0ikqKAHQ3egfNMAugpRHay57zAl4Xew1xYEupYJ0F5LvpxPDhDs34HN+6wGxbhcGqi
ZrkguSJdqJhfaiYmdzO/O/Zk77HvunW76ZD2HwiNWLbX43Bw2/ZJ4VPaRKimdhJ0MLj8KktjuRh0
qQw/gPkittz00Ks3PSDKGBqwvpmAUfoVLUUbYmGSlqgesHZ0fuz5sPclkpdYEfJ1qFzJtUVi76H3
/K9+yN293XByAPnz0HFExTlQFaA6S417y+unO2dIpzNE3JLJjuPIk5lcidYALELL5pDmY1ZD9mGT
fPbpouPbOfAkN8SOaTh7ObNt5v7jRjqz9R2uhftZ6UIym/DQbmIkib6nzlie+3xpyZz10t3CaJa+
qVR/5tRNj2WNiTjxIK1mejlOmLlOYFoTuWNTFI+9XR/Dqm2/mR69vO5Fepd6q7wMGWFjyC6GiWtp
YMlG1Lq4NLJxthrj+kmhA7r3cjuP2K80cdTYxW5pCkzPuUdTQpmB1K1TDRDDpR12Wog/DTpXokhJ
YkFIuT6tky+eXCaRm6CtGCtpsuvCzurjKBqGy7TmYqO9MjgHDFkPpAjRALDzoQKv+2+usnD+Dg6I
aDAicVcPRBtgbtgJtmu7jn3aq+PbJGv5XKhulTMeE2uyYZ8eL33msMNY63tTtfEwlvLTSOacLlUr
H52yd3KW75FbdSzwMKkSajyACujk2UdyelcPiQBMchPVyByiLDlCeHSFPFXhWp2gEY/HNkKVGJgo
rqbJfkN7Hr76CJMPBvWytY3sJNurQIX7UQcAppvC/2gUgTQ9q9SOXsytL1hqMybNA642dKTkBftD
4XxktBYxlvXpF76XBcSW5zIeM0DdcRrTgg+C0a5NR4/0uMfPj1pqb+AD77FLUy3kUmAXX5h+eG7p
7XWj+deF7xIFSgBJbpxZXcMTn3+4/cpUc8zmz9rNxOu0mh+3ldVWOcpjVDZdFJSGLTWXE4NTdx4i
H6v9oBYrZis+7ZsWXU5d8RHRgjt3XTcLJsdVewxmcg8oqQfA2INg8Y1ujhkk07+13CRUkPtE6A8r
GNdvLjX5LpmwFw5NdbDnuTnWFuIj1+pt2rHyo4HQvDe+TN55VfUVn6K6lRBvkoXkUQvL2wf4s0gq
IszzYfaLZ/ToiKzHOWfSWJaPiYZZ5pdA3lHJzfq+I8qXRWZTUNjUTVcyGZ3noxca/TBi3v9itO5c
lhADYOUEA6pil5hjr0sM3dxsj9fqRmTbm9Ry7xixk1qGRmHodnMQ1awJuuKSIeFhulj2ceNjXk/0
+mnhBr/L2mb93TF7x3FbBUvc4hbFdxrMWI1vUMNVRV/kqlkwTGjzrHIZz7WqzMUtYc1DxDi0qvxW
Wr5od6Qt9HLDsq0y51DnU/SQN4sHiRFGwTu2IPu+kbcmsLDq9amxalStMDm8MHVPXGUZ8Jy5IyjE
DA1PqPTr1xm9c3sCulPHIHuJ+C7cec99gyyiss6uTA2O+nwkZ4bjDitRu8KtdNU+zK03pcfgspZV
8erq4FCxU7mm5saLQ9AFE4JHtyRuKZ4D0HFEbg+7yYrSk+dn+privWa74/ux2463PNjpl9fhTWbz
UJ08vUQHx3HxICw8QdkMBVBJ9pJCKQJz8YLe5UEx7accxH015IfIr38FZf9dDdVJRtOHVOret7OX
AAMPykNopQfMfQyGXYedMwn17ZG13s8J+/OdtTTpVZBYBSHJ67GLqmGvPSyh25RU9GO7clIW63AP
c9H7sBIH8aryq3MW1lDd56R9LemwfuRQBPdEW8zbrtT4PFkB3WJ6iLtS3Uc0LYjGoodw5IDqp/73
2Hf9YXQ1jXDQ7jktsMmWcr7HNedvU77WkxLDZZTob+iJwSo46cG1zGdtrOR9HFgwemWd78B5MIjw
onqLM4pAGiRpHGaZ9k8JiTP0uGH0TMB2+qDwG+/0VIZPSsFyHOBZ6DJV3VZwATdQZEx19PPIfmkn
Wf6EpgUMAJkuZg/s2Cd4E1085GLmtNPqfcG7fe5DZ43DYOm29oByDKlZ80HGN4mkhaNZXcgmODlu
630myFgPDuT4W7KdJy9iGcRvttXuQ6Qq+6lvM1lsyIoJH/y0XNQ2GM4Q9pczVrvkrSH+s7jkqL8f
EXr+cjBznhkarAze5qcUFN2L5bkSlzv8r3RgQtzJVp4YpJgdeLDse8f+P8KW71nfSyttT7VI5npv
E+IoyWnZcS4z7kcRjbAhsnd0WvNFuHPwQCgXKjskX+0TcZHyJ3bfx8kJbPLM/lLlZRXCG75idhej
XOpHgzn5jab9fWh4o+ZwSLe0/U1I2EXKCCpVh6ZHFONU2vvmQijFWj+hJmTh5LEA9e2OWSVFxAbP
pdoJxJsfbY7iKG29/pLYXXIXuKq9z/pieu7TAVbtUHa0GcRhw51CxtR47KKA1li/+DMqIn0YZXCv
TMwbbib+S5qFFgxQkrQGf9y6osfDkFbJdc0CL84UbpENfTkgrjICmaFv0seIBBdraGvmqhViysJh
sce45Tz5EiPCRIPG7GINNqX2MROMJNY2U1+yGE40zPtQQA5zQ5RINQ3PNnQCiT6sn48hboT7JmmJ
h0nDlZW+07/SnWmuELIqNpMTzlv8TUR1IFobj4q2fzfzsotj9pfEM1eJ8yN0Q1bhKfPZrWtVIctJ
hKDyJgktb9kJ+JcQXI8Git7aF9333gtC+8q8I/kiplo7L1lSz2KToW1AI4YEdLvm8kefTyt6G3zi
7oHBk8XOr6tjERQY6JvhT+9Zf7Aaei+kq+Lfr4ARZ1z71UaMbfUz8trRRjBSdHEpxui+9yVuda8K
35gwWwTOIYc9S9eJnTBTVCRZ8+L7Qx9jeROHbirXZ1HwqHQ3Ee1oCETRDBDwM2DuhNoybprKRSUm
CIEZ+cIfhBW8+9SSB8AayYGFSoaCcS6+wptkF6SGd9I3GS+Em/Jo66zd802QKjSt6zcCMcb9VP3o
GFJA1KjZZNp8NzIvr3VEJVat6MWViJ3qu4SRiBosB/e5vqRM31naWNPPYhT3SBH6x4GQlhN1ylPv
dwcVtPd9n325aJXDpX6G6/IFi/E5n/1frONiNmDyaDCGXGHovuKtJz1QPiY3xd28OKd5ZWIlazzz
Q2dxcqKw6dOAuwf1z56DkPZbUNMbe6f8LHYXtQLNTjKOTbNQokVjURxIEBuel7lzomOCFwPE/1+C
7UbCn4W7nf/C1ls8uXjpXyUgRGgbI9snRijpk5Wi/ZY3FXgjXbVb4V+8JJXHKC2aV6ahY8g6SmEI
WM36ECGNwgQY9bCC1puyPFwDK+DWS9Md+1zzZGydLoeImcUuC/riOdX8EoTGUe8sd7ZpyXOMivwY
tivdAsNhlr+2n52sVFmPcm2gBdJSrve+mvIv2+9TWq6mIcelb+4zqKtbT+bi0Xf7fi8J22De4ayI
SOgXY02VM7NMUWqQfJ7KGvaZZiUB46/PyFVh+LxWEBuY8dR7lTD6ZT2UX+FG9B53r9ddCgJst06Y
znfViPrF5B/shPgghnpGpAkziFo7AFag4eJqgEN0WIXzyE4x3xRu+KxW8DG1/qirdMtlol+qfLX3
iEOqYwDQ5xCG7HhSIc91RRBV5nljjLh7eso696r87jHoNAlPQdq9I9n0nmE0A5tySZiqFze7C9Bp
7X0mwluJDAw0ikxPwrWSmLDDdb9Qgj/IPCSkx5ndQ1cFfiwUg56lkN1TUfF4r64xJz2Af5iX+Q59
0JMUk3P1R2OdILiou2S5hftC/C/2QQa+4zDmU/W8jvNvXTTO0Wi0/ItjudgAvfQ2eNdWfRW8dgTW
DAOG9GzO0ThhdmlQETw7iynf9Yw7bQ80KPX3xpCR18M/pH2obvDFnA/xmiIOuKZlnj7hcqnBRwZ1
ewMArmw0ORGsFZ5oCi6eRKj6I/X86N4Bl0ToSmpNTNnzcNilBDX0GNL2wIpvIQnKPodOs57XaaVh
Vd6xDNsaMFYvaSNJSlgJf9hzwlXPQqzjIWOlRCIqIvWqDubPHhgUchmLx26x2+5321bNuxiFInhs
voXepDe9HBSVbGtE4r3NXejETRGUL1NHLKOBIYKjq0f/KNfyLi/8Vx4Gih9N3N55tQbQCH3rV9hY
re40ajIr5f9i7zyaG9fWK/qHjFfIOJgSAHMSqdgTlKRWI+d48Ou9eJ2eXWW73tBVnt7b6qZI8IT9
7b22Kiv255TPN25glHD/MB+/C+axcJ4vBfS+e4sdaOCW2on3ggfj0E2iR++o69NgOBg2WimfxWIh
QVJ/+hVS7+x1lPD+0Zh7vduKTHeZ2s3P/1RZoMh7Qg6rxNLix7eLeEkdGlvLxdSUOOonc/Lp8E8D
c8UUoYPImOGOW7VxqXOK3Plcp/Y5TUCROLYbcVpInrh2pmdt1uT1L1Xq/+W7/yVEjhPuf5LvtkMZ
fbby76W7v37iX6Q7Xf+bAL8KttMF4QAV89+lOw16MbsyiFvXJFjNtOA/pDtBuQTSnCCkIvgfGi/g
P6Q7x3A0nYKJR/wXrOo/It1p8HSZDfy9dgfBwNJ4NiA5PKwm4jFI+btBSUXPDsYE5l7c/36F80Zr
cg4lS7/tKgIshp7jHu4LdS26GVdweOawSDi2WJh/ObGxRqGxvKysMEdmxUuIgw+PLRAnnleYBSwx
cPcrg2alhbESFT6n2tDRLCz70xBJenUIIeztBZJqX3FGtXL7Q9LIOTobGlE/AZjjZKjFcIjAeFx1
Ij17wU0Jm12JHT6hGrZOOpzKkZjdPSyR6DpHFbtBb+l0/tF3U3MG0zXrainuL+pKqWWrl2MyzUdF
m0mM6b3CsF+pA2RGZT1y9n+ofUagKk3bUPa5VH4oQmed52FBjKTLboDS6PgZ3FQ8s+40gdp3WdAQ
GXmdRxFuSYiamm90D3Yf3jND9+1kUJ9rRccZTEvrcy2MpMCsyL5h6tH4ljFmIaEYMhtNQFlvxdBy
2AbKg9m4GVSEeMdVngf+xOPtrPspIPuDnKL2lgp5mfDCCipSeEgw4voNI2EEApVoiBPZSHMymQo/
6gg0YqQoq3c3HjelUynoQLL+tWRztKbJiVZNlkWlw9TlZHeT1S6k6mcZuHyKQt9LNY1gt/GLcgah
s/TIoo+VeER09JwlYb7f89EB/sqoLwW6mnsDMgK9EAIXGOBW/Y2M27BL2cOwCidyq4bltyEB4ucL
jmFKV/PKlH/ynDgjFMgBnH2aNqdpWQ5cerRoy1CpgHkJD5/b1+jFWV8iaOALZJA9yHdJ9uAww0v4
JMF8oJaBUMsMXQ8S72ZpMFcLad5lVJEfGq3vBnKooihovstOd8KvKmPVbJcNdqAtTpUbnZ/8AsSO
gyaS9nUg4v6DkwlKTrW0hMb49CgrM/25V2Ge5mhEUVYHdjMedEShzYDV6mrihBOUE8wQwSTNmYmD
ylAbxUZotLuSsvwCHUHnpKF+UsxqJvBR22ghk+wma0z25c5kATjbC9OjVT7o8lXqZB1XhppxddJJ
nuOMawM1w5zckFkTTHOfZdMVGH4H2ysRslcaQZBtb2bj2W0dCtZwTlEz6HDR4yyBfQPP9Yz11IEI
OBOHCVI9UQMM7fNL2wCRSYngH1HsnKCFPrR71IHvyIuKd2z3xmkaK0BrKVxhT+2piCnbD2cAhzPX
HJe8Hm8U4zAbyVd9TPywnKRm+l5PRbUy2kbbuKkh/MKkSqywqpdxaZuzWkbRbgBR6Wd5lBNIpYxs
NvBMO3A/Ue1mErstr+thevHoW2Op6FSEdsQtogx8r3GeY9HIAU4llab6MLHsE4VJ0a2wlOlodQoQ
2cEqj1ns2h9CN++4rB2vq9I75TV7pTbUFdWKLoHiUrB+jPFtyi3EWa0ud5ZlXyqMQtUDIpr1lEBl
ulf3p8WgdNrA5XcQw9ScCm5NiXuv2sINUoyCeAoQgs3sj0Vsf4VmUvrZqKtrS0TVJWzUIwc4e6Pq
5rxDAnduiaFpRPmE2Nes/TyDZoTjp3BOiFEczmzWWRyassw4udVYJQQ4b/3kkn9tREl6pWKFsEdy
GcYJO/Mu7aZvHaKkB1ljzSiiwQwc0TW/hKNfOvHRqp9ihbG/27XBMuDxiJIClUVk9jFsLd+Q2g+A
H4Whv7vHK1ZQRjdxzIvz+qUtkY7Vzr4VdQEYFKMztIEsJz4vlvVsG9Vva46cVV5n09UqknSrjmX9
bJHuBVnsJxibvZhDPsrhK9XUCzoUV3rL2pdjHiyl9iFJg+4IPxz6XHlEEBik6mbn7mZLow7FspPn
uJg5/peg1sibF/sZF5lVpiLQJ5X8ZFaG4J9gM/v66LzMJe0vGSJhgIeBzyBLZy41Xcz7X5IkxhwE
8CHccrOElC9/dxpZICbRBQ7NZt4mxvI2jgAbR8WKfPITw5vlFv5oVERwgEUxwrbc8Zq2xacVDdFa
Vn3NILd/MI8sj3sZXLsQZ7yTFw+LW7HqF/1MJd62B7h41WQHoq5JMq/WykuxiDtetEOmVbwwot+4
Tq/0znxMBoSxuo8lMnOTvFsRAruZFPySrD4kFkiPOQWj3IGHx+j68WJD+1/FsvHR/YKMN/ts6+gr
cjKWk5tq8+sYMTrI84U0S5ptrDjF3DVguYr1etgbsRowCkZQOUrRUQZeNsSlYlFrm1BihedUDN2D
LThKq23sWDpAgPqdDhZoH0zvKI8R+1I6C7IE+2YEfng3tQl9jEMRsoa3ANDS8qnsyGdoVr+PjJIC
yo4pUt2p+14u5nOvnUc9nfxhgaJncZMLYjNVA0gn5rFLPxYBdUyqISDFtOrJHdHWHkqeLaYab3FH
gSkPobZ1uPlfB87ELA99vWOPMLfcNCWVfbq7xh+SxNRHVfbGxjneMIpXMWArUcpPj1hGROEv1oAP
m49maJ0XJmAbzGhBY3ZYOzRuZ1V8caPidwtdvOnIOAxx+A13lliE6D8w6jwqsmYQXWw0a5v7+XsD
JPMWCTa+MFVpRCyktlnceD72ak2McbShBlftGK4KqMoUv4dLEqQsN/4ikm2xRFhwp5rbO3lC1u9h
zbL+NjVUSvbaRibKYalTQkvvUcGGmb67fX62rfzSyC4w54p2VLS5NjZutoZOa9DTLh+d2fSgf7kF
7Fw3X0eu+6toKRPKTo+GUMfY0Rn2rg9sriOieV9dzMHYNlRG1bjWeBJmEaiS8vfM6G9TOIOnIgkc
aTO+Yafd2WmEOkS1b6LatwYL2Dae8GyI1rhWpFHKsQqU0VCDfhy7IGHMijW7svO9mVDxgIlEddvN
VJSf2Zxf1E7381q/Ky4sADXeW+Zw7nrz0lbNteeBWfCTrPrWrXzmbV2Aj5vKpQnbuKZaO6Is8FBp
rWTME7orS9Oicx5HwMb12u8UPiOmo15elL/AWmSrOBG/MA7qQUdhpCd6toexQgbFck1VZKY6xZqd
jC5sqtKD0IisXdrY+nYiHZWV6sfSkEMGTrh44RxeGxLNW5O0oT8oIWjW2byDkDPgAcshcIykudUt
f5fd1NE39OBfcTymgc5FOYjazDpYgCU37kBzk1NSiBG34Zq+91MhlZ/YdU6tNfFwKaVvNO1vGbsn
XM/MonH79/E6Ay8uG6LDRtJ2nvF4WU7D9LoS/B0q+cgGqZ4TkzLH8j3Xej7HdCzeedAehJL6Lc+m
8yDs73JQ7wXXmLOi5j+czmoaLSz93WiNp0LteVU5UFmmbbZyNwvtSYwdj5I+hhetm25NrN2GEEY0
i0FXERDBt44/iPSH5B8i/RRVnxK4/93No5nM3w/5NU8vxDqUfXlack49LZi+wezkL8Sp4iRGEDst
DpdLQQaL70rR3PhOXUWR/560NKhMakEqpVB3o6SE0bYcHKWjzuChhTV5NMJuwpJmWkGjRgfMqTht
ctO5U3JHgsLKpHwRSe18QWUTWN4poQ+bFFgMQ5hVI9GZ7EZgrRlLFvOqGfAyzEQJHKppOU/hA8jw
2gLauOC4pqspizhiRPGOIE0NgCPTUSyBDPdV9gHB+AYAMPmgVfLosNP39egSCeMUbsd5cyBYVa/Z
kVvPzHiNWL1jr5oG89Ooan0LZIn5Vqgru0ooLL2aobEcRiP/MZ2aQ8S9QdFN9n1bM4uD7uYj44ss
DTSnKrhBWcMeYbK9z/HSXUbCICuV1OGzIrXMt52mQNUueDtKJ3KRqeLmoLZutE4cB9qLpOPIIN7J
CDNzfwnoB2vKYIExs6ZvlskEpV7Q38o6OVI8UVV+5lbDvmYoukLs/dTqyf0t+X48umfTW0mwNUib
FLUXqstqUuOPWGTGWrEj5syWKPdFNSyPKoCh3XG21l7MOFL9waQnNlfc9lsPx2addfJQ1hG48DLT
3Jd2YB8eXcX2TLV39saiE6Ah0RoIUuorpxghY/OqXhllYsqcGsu5QFSmkGDSHPLJnbkdbLL+Y62F
ylboWghjR75NYGr8yHm0WtugaS6gKOUW8OZHvBR56TeuSHsM5rI5WRIFsM1Q29rckRvJShn0tbKc
sqFzfW2pG2LBi/GLrgh9PdgokFrKYcATJisxzS0qmIcowftFvGlEfQZKNK4Haur3nesqe5dBxUHv
lhdHY9aDw4OSxG6YXheO26+zjDRvWgb8Z6lVIPTjwXNogPGqGOiXOlvjgnjUqAeSo52vleUctPgO
TjnzNH+GhnFhPi0fz1H7ZzR6GlzcTD+1CKR0/95m9y0vYwWzSvHqOFX1qcVFGGSMsdjJQ32rK3lJ
MLj5dsvOJMwOSxlOIppzHcX1Bvu1AToCc4DdaeY1SSBNuIr1Uo2M/OeF1FbP94wsT83FxrKx4JM1
2NB41q4iW7FOuLKf0xaQfDuZ1o7WkIKntfjowT/UYTsTbgeEYOdAPOAkC0+2qmB4zTdyztzXTKuz
p8FQsbY3mebXZnIFsPKnBBTlTxhJjrQOzSdu5/O1GTUXz0T5PlpduHn0OBwpI+j9Up8WlqNoOjgq
+3ZK3cIjKv9gSlVL+qLCgjtji1TZZznrd0o9gZ+FXurOOH918zxpbfiO7Rgct9VT6D6G1tqt2HJU
fCFbh4uh5ziUiU02VhdL9HtF43cJR7tn3mVYuxDD5pMRuXLbkFoi68lpl7KWxXrXG1c+VVqq3zio
WV+GaPvzrA4J5uLFmC4NazorUQyOnFJe2yjGXWTUTdCEYfFU2N9xs42S+tr02ndESqtodnpzi6ve
E/YWYMqXZE/fFwv5abeqi63rdM3adZqHg3BKlaPbWMpTrlfWKsqy8RVDPpm/Jiq/eSJnhIRW2RZw
jI7KkPimkgIcoY/7nTeeDl7DyX7M0Jw9qbTWRmRu/kwUiYU1RdxmyvkMiorrQh7Or3Ghue/l1HNv
IX7yMY9gQST0CXLFg+AoRXDMM0cKAUgVFdVWDpqf0RTK0KHJf9M3xIPQWya5tmjSHk0lA+SHQIkr
B4+EMJb4g0mLvSLo2R96mMUY7+k10TAudWbmgbZTbjgzHve6sY3eTcjeGef/fPiI5qYgfg2W7Aa8
t7pm/I6bvOLY6GGVp7PBMCcnsMpGu5A4B9FnYH5bSfEYiNBPqZ30uTYol0+L85zrM6cHjdTpCu4s
JGHyddN9mMtpIehA5DoA23SmEit/VWrN3NGwvtzAHXEz1eBG7FqaIakNjJvwOZ5osFlNIEKu5pJZ
P+EQz7RYgp1b2aJKMV9kTA9HK3WIglrJBvoNM9ymiaGbMbz7snJHX6lzqKwzEOtb1iUgVY1iMHhg
vBfrFVem1MVUTtBsH0cKeXXVkV12sIF4KB5XePcrcpdrQd7mpcq4WxRl0x10JucHusq5IeSNS3g4
sRqbnILAVdJIbtVavnQboi+fVlztxsGtPHUgt0bGuPCYQmX7eFAZPhG5OGGHn3fWgN0v5cKUKgc6
z57bFopNo8sVzsR1z3VkiLrwaQidemty9vKaEp196Fpu7su8mt229SX11615qgsqNZKcHTLUn/gt
dhio302SSIk0iVyL2B/shgASnBloVPb43jxmpA5RDHciMG57AldDP50jjq43KRyKmyFPWOniovBn
Xsa2XjVGig8+Z4uZklL31bhkBjGmnjq/ZnBGarn4ejGtE4mVSwW60YSjN83bKf8hiGaTupxWdmLf
oIVVz9wM6QnHR7dQm85eZ080/FqYdQaDaAVZjOUAQ9reu0Nme8Sz10KNvieCdQYW/aOZZFtLWhMV
cZjPpC7HVWLmr6gXxOIQFldpCDyYWvuNNeMktoR7KFVACEVsHYRhfQPG50xHAbBPgbbLCV6l3uxh
N2FPeCJag3OpVH+Yl6nkfZOCjs6CQaGcPQ1+Bg47QbtLjd6BLc+JmXZziLoUjwXPyh/UQTeVvig1
WMyMj1eqJT6NGiBaCuM86YLCffRZYuaa2xyUGWm0uQ79gRpyGVk3q6RtBQmlwDOFEvRbn50LZfAn
l2v8ULsvhI0o2EzN+AYU3V7zgH5WLRm1x/NYaYRTVQt7QCS5mwh89KrkqSix/BgwbZ8UssDmVBO2
jrAn2WIOcqMKAMneSTwFAjud3lmH2Y1+OWILfROEErwAx31elIc2Jg4aUWV30P2s4CTr1IcFgI9v
xeIlrK1bo8DvpqeJI4dywRG8Gar5k8qPU5TyG/f6zFWATKScIa2DPE4ZvucgneLinIbHNib8hREG
aHV746R6zkgcgj6x06AMxUeTWJO/yMeaHt1GojF0PBCVrQGWSPnwT4oQZ5eFNcNc/Adrp0zJgtAX
it+cKwwQz8bcseu/pmHtAZYRPtb1Y6rW0Nz9KNd3Gvd+7oh+RdgFw2zlegkTDqK2CxK3afA0FkE0
OnukGpPyE2bDY1td8YdlW3jde9ut2M9IkHFaqjyDhA/uf0+C6Z+c8mirlAEaV5RHjv3TvK4rdhNc
cSsJxWZFaStCNztlTny5s7uaVB/ImXwq520ra+yHKgoWZCbgIs51Evm6o2TGZ8zi9UR+qRnJH/HX
HdNRKJvTDaL4xm4UP7I/p0lw0cPnmEr3N/a5jfFAIOQQG9oQwd5c+hMJCExEHZWlTkxP2YSXAtyd
iF7dQjf9ytSTbR0OxBZwua24B33m+sDXJubprpQThKaNTs8VJKfRb6MgXJDYhnIfkzSiGu+DYjBG
4SS73QuWbw++xtppzNobQRgscDu1ZmWY9zCh6gAj0Qim8NFcbdd75oj+1LzV2o9ItE8O59Oq05o2
UDpxzUoj3EVYjSrcwquagfdhHunNCtUrWdZTaiG5ssh/lep84QayK6bprZvboyqxrHaAy1z2ykde
cOo4EnRG9pYm6SbmmmLXfCjkbzzKcfcJ/EactHRQ6icc28w0Zq9Vh4NaAKcvFn9Jc09Xe98q6DYq
d0oitmW7RIeWPzcNO0Ojmos9BCNDNW6U9miiU3EIMvfCLTdh/oLusMrCl2Y6jzYrirPcMeyh9Pfr
xN2M6KJ173AEJcCEyDKrjhcW4sRIZRUPh7R5YynCbcQNcWSsAerHaW8JJ9LZZL5uSw8/6xX4gBg6
T9M/LPmVdS+MW7jsPVwyMWoDX69lPrS9Vzo1Psr3TlW8HraMht5BDntl9+W5V9DcBvDsJWsa98m3
GYOpJyqaUNQBa2oCjrMzpeEPkEwDsAMUMOjieYxdc01lwg0Xjzw1Xcs9RA+hpfY/5uzsi6wKTH24
5Fzx1m7SZnuzZtbA+cVX4Hke6jB/BrhypuNv1zYYk1Gh+chit+DSiMcxdqrliEHUXx7x4nQg0ahy
DdUfJmQpnqglIYiryKnmd+B+J+3ooGvDL4rpEkBM7eCcjKJ/Vicz2uJyk0fkLDPHJNj/sAWhfjic
ZB4eS5ulcZVmj5W8l+ISpv28mTqXRDb1PDbLLxON9zCKHrURS4dr5cVRynMGIS2HaYaX3LAvyeLa
u1q2SLjD3cxQh22uNQ11WjAqNX8Jo/e+N+WRzPWaszXzuvG9rsFNAJPB11sddf1KDj1o9U2WgJvp
ptldC0ObAm12YFCx1bjGQU3VS12/Tljg1K54zhSaS8be13tKUEpV20+puZ4KJmzl8pdoimVnn0zR
RMhJhGuk8HRbLhHBvbizMX6CR8j6+pSopA1xtMZqfKsRcpFZonHllu5TseCRoFRx5mc5iiko7qpR
b52wQFOC9eRVXJEw8jLn6DpOWtJN81MUHiBwDNt8lBH3kLDZYrdsnzTXeU+TKNl1XZP6Wpu4l9IJ
w30C2DLmXfAsPIkntyGpnlSXOF43RsG0VBNfFT+2AiGgbtQlb3xLn25l65RBS+r3Noexuqmd+ACh
JjBiQWjdgrQZlQ9Qb5n6VWXuyJzvxmYIajMOvdrsXtGyn/te0s4Ig+xV4VC4YqSQe7M7zuuHRQMG
UKBy1hBDf444Rz9Lwvfs3ilHU6e4zan7WUzmRtMpErBFQoiqfJO5ckZdeMmsbAt9cavV4mlJIxPE
44CI5Y4I/tZ+ifGpctIbOsa3+QDlBkZygFf+hVqCa6ULxzOA0aIHJ6Shs2YiMfGo+zanMdDH+U/M
qXq1EFDfUgX0FcuQQ6PFFjY+gGiDmnym4tNZGvw6SYYKMT3XqjwlkfkiuDwqKPKbxOAgFUEdWnO9
3zV5Y+2KWXe9lLfHa+vmHk4KNFJHLPmeTECxcbuYPBjTvRj5QGNzjNT7ImIYMkzmKzifnip5ANMK
bsfMAx9WvhplR8UxQEmXE2OFgsjn3h7TPapbuJ6om93AjbR9Nwf1QLZtUy2LhwWMPyMrKuWGCUw4
LTNLvqgvUSE0ouD2eVRVDjx2TRyFS8sYh3CVSiJoI+NXL6HeVLbNE5svTuaa4L07NDZxiOmnHlAt
KAitvDAztPXSRURqM60JImm15yw3Lkk69TteGvVivSh2fVsX+6gxHm6XeaD1BASz0RnO1tb6X2G8
wKCNNN2f4IeAKS3WVKDe+T5eW9qsVkhbWMbB1Qd4Zxj3LohjcOLndxvkOl8mOXF5a5vDRM3Kb4oI
q52AcED7acRZf8RUz/hbXydaovhWplpBsgzJurXjaUd4oNsptkj5bhYZIKT2ceLDcaqnKWQNOj98
cIodLFwMEGqCHjskMIvbSP2dzcmb8iCbtmm60UZsCLoxYSIGCeP3on6PmCJddW4gvkCfuonZLAOU
pNTTG+z2kxiUE4lwRhjVqPq0myiPwOVdDu2zdMIPMMjK2mxBQXFapBmqZxoOXnfw3A7fJOr6qeJO
nAgSgUqktDvKCdKXahnFsRtqC1A3EjfOV0RnKHCEWNzzUueXytbLTeL2FXgWc9jOeqsedXDkX3Lq
lLcqK+f3RC2XjVkNEimUDLRTNL80pbS5/dA8ZscXGes3ZdQfOi0vQFRLdZ8bAyI2MPAiNTgCzg0l
afQiZbXhx+5YBo7eNh7KNOehJHNxLXCKKDieg2lIWUbMXGAk0Cf7hhdN9wuHKnuXIw6ePgwHZjgG
3SyWbYR997mfW8yLWdG96EoHiEpNfjFXabdzBMFaa3EO2ryHeJI3I/yPnZMQp0nb9DSUmFtCJ6GD
qy7W6FIBozkjKPqSVA1cJb81Jjql43RdhRBCEMJOVZi3l2kaPkOrywPcEKxo3aJ33hRzkhhq6m/d
ut27Kv2f6mePoBAr2lrpwJEb8EZaDGKr2Fxm4PCDAfXWte6d2g2bKs9p36kT419Kg/8hu9al/inv
ffvz058+6/8DSUmH+pP/vq/DW36+44QClZ+/GkQeBfKPH/jXjKT4m4CnRU4SIL+rIub/W0ZS0/+m
EkqkywMB20VB+899HZZlCZLTwrJM+1Gs3P1rRhIPlqUJ1TFVJsoMA4x/xGilOzqerf9itMJkZdJo
Qdm0ILT5X9oGZJQJhfAQNT14I+9VmV66GW4zoU8MFDD3G+k+7KHkFNuEAx5nq88m4/ujyPatLdXG
Sxoj26F3QxATX6qZPSVNEkRz4WXst8exrgymr+ZpqazyTJ3GwSlS2FXz9BfV5uwMj9lGV+2WbkYh
g/oUdfMhb7ttHWsW5uIgtRgCu9WpjaqTQl0A0U0uy8UvgIbf1cSAvG//dIp7cjpjr9bOLYYGPJhB
nL/G7k8Fgdl9peF2awFRnfZlmhw18ZI1xrlLVWY+Zu7hEucUDvqxXDVoB279xasjAnNSbdLcIWRK
SBvX3n0YzbJAkDdMmtd8ROBDQRTD2gijA8Rq1gDppcsdiyzoEFhGSMuW8p1m6gsO9x3xrrNAckaQ
2yruM1VcK1u3Lmn7sZTU4zLWrjHyLmSmongfzdVJmh5WrY1jf1HASngiIqjHewkpcuWS/jTOer9H
hAShxbyhs35YX597Iq2+VEJfU7rnNvoUMI0ZEUT5PcSHmuvpVmtgfbCDlXZ45QQUWLHui1Y9xWa9
XVR4N1hurVPVUZaUzd9p+0i0tMwbZmKB83R01OkSS0wwMt6ydH1llEpmn1UNIDFTmekheJRsLLq+
SaL6SZba1h0VrssXs0+JC3FC3ekmFvOIfzZ+zBqNvTFCZXtNSSEB1PTq6Zr3+zQlIzqOa1TQcpXH
bryLh+o4ZhokEFCrtMzcopyDinYNSyuIHcPP2/Ya2eO9FdkAclduuP5YKzoioLjJ4mOuIOcAM3qK
KkENrUoJAnpYiS9E7ReXNjRzXU/qrbN4d+l+eDdmDjA6Exhz0f5o6o+p9Y6vV+NJpq/s95uIlozO
KTBSvNWGreHogxJiZb6K255hnP7Scfcz2ECmQofEBylj2blUK1p9eUjMJvXGrrrY8mTYw5+UWFPn
5n6JvYUM8SYkhGtlHwXYlhHGZieKQzKQ+y8PMr63zeQ3ek+U9FMO+UsbwXlOQ+xYhW+p4xWATI1W
cux6COAgVEBdeWX8O9aWNSn6NwJV3MXLnU5ec1yETy733KdFYCbWU+fUnlbnO2jO28mYTrJSv93c
+oilxnPw7i5bpgZ+CCrSLZh3Va80bRyAV1dVuY9oG4QEcRj1WUW2fHRLm1dpj+yB4VM4Fn/iCHJz
08vEMydN4/ke/EW3zvgo+k/23W+3rciLPT6Nfl3G+B2SEQKKYlJzHGOulOlHTK7LFXw9QIH/Acb5
o+kqqqBgMkkiE55XElAGd2DKEwxtBDGhuLpY4Yn5PM2D0qwLCwD5kqmUOE7z3UmjD9fKkIaazLko
0sAiQio7rrgdykhKZFclWs9xfpnhRvja2L5IvkjtzKqg5lsVgGhZflBAnVjWO0HKbEq2TCwAfhn3
pP/WQohlPRICXZ/Yz+IvwnPn2JHMJMbBi4clWWU5KSGsoqw/IbxoXGDzjUUUoLsjj8y+6G2NHxA4
3IicOg567jR3nF7HxFQh/2Pe3TTyhTIabzH18dpEznuoFQ12APOeIY7/5YA0e8DqIsczqobdXWLG
J1upPxHNuqQ4Rncin4j9RfVCVzFR7EoDO7HEfCedgYz4lCW/Mr07ULhATja8COx1DP6OAlvks1Wo
b5SxX7M0PaSOddYAnIbmYVCixa8JZfSxcsNAb2I9s3+A0TBEzair6PBkbF2pY/PPRbpvTSDihQX1
i7Dqh0F7GANMhqyetLCxk/yleYV80tpubN+RfI1MJTyG09KeEwK1K4rluhVDzyOh3mYb9pJjdi1p
BO4bMzklRagjoAwEMQ2myIYy7nRB/49aGy9OHRW7NFTtHfA3+858Z/CdFleupagkHMLwnRlbt7ap
uH5t+3paWzIm6faop+/6KGEqnsyHiMMSNlaz2tp5B75RMLaipBFHGyur3zBpZR9EL2605eS0ECyW
lg9N4WtHciwyaIfU9G9LnQa0UojqA2CteyRCzu24bQGW19WOgewjlP27hqKsKQq4SKVaS/3WJZVx
DE3mg3oLtLllqbq2RLFR/pFDz61h9msj7sevWMEAueQmASIJq23FUYREuaWXZ1TuxZ+WsbngSxkC
aT9zdcWNlDosjJzviZL/ISMdEIz9ZZbgXGOhE78Fy5fVyCS58HmT0UVMqjwk5eK73imBKJFj8WOZ
ffQz+ec4FWgHcJdxT1IMbxzJlVIQI507Skd5Mp00++7Vku4PZUr3YbYIclyW8LAn1cxyyNOazK55
Z3Lw4w16DO87BwGb9D9uD5DeGg+s3eRrpequlqmMjLLy0DNrpQ+suujXRfP428AwMqpsi0tZ6p+G
ls8bC7YbOM94WzRErQz9YqmCaUNlNdjvOBo4r7rjuiTwJJwoqm89pZJfegrnSEZzchCYWzy1EyDD
7YV5iYY7WGlOEuQdTqZk+QNrj46IR0w7t9s3+Km/Rzt6yiwcBbGg3CfW8xOlKS8wKnZdRP4Zd8qi
OGuQlNveGp71tvA1JFFyht+zk/2qMGYjUW5a3nZaUjckxDY2dRbJvA7N4zzbPqgnTknWPumAQGLN
iBPsshoJTrxtUxfvF3qlUMmHTY4w/HACVFa2d+fiErnAm5jDdta2LCngpCYnNGz8T9ymQ45qsLkD
BVotwxPya5HN0eGumKmLb6J0PqqwGw8kaCIYujHPP+qWdgEESbavmLB1FQ6QjaxoXdVbqJbdOQCK
Nlmkg0cux9kn5qcYzKXMEmNis6hY2yY3D8ylq/+ZuzNZjhzJsuyvtPS6kQIooBgWtbF5Is04OEnn
BkJ3kgAUM6AYv74PMrO6I6KqUqSW3bvw8GAYzQyAvuHecxkcI4w+RB6ceSMhmGEtmfafsKp6Z+pj
91dqUDLG5Cyf+8ZlkhRpc19Wc/zgWh5HIgNiBuk9bEODfKO9G2XBTuRIzvtey63dIk1oZw6kImAX
1cesUK04UPtumOWhi1PrwvxfvU/JXD+WZVtuY2OmPGqTOXxyir/rt9yQJGr4N866qEE1SuGlx7qS
5gG9cv3aOCMbh8EGVG32CbsCoygOlVlNz2qerLsmQOmC11R+wwggLE0P+iEwjQ8JQhBrca30va+9
GjldSSGT16Zxr/I43XV+kTyb3WAebd461BLTe6B18DaKVK9jZjFgAhdWb0ujbxDVCuR7dmxv3AH+
wGANOd4msVga6yVPgbAY+2BX9oG8UYyrATTQth2dnaVN+WpljFLm3mKU7HXqFrgjmDWwWdgC3ZhU
X1X5RP6yBT06WOn5UvFqR01IfTIVdPV5y84T7yEjK6jntsrDN2Bj2cm2B7Lqc1LC9kk1wT3tKYWN
2oqWhxON5+Dl3d1YGOqtCTL/OFqIdjk3cybhcHr7zzmrHIyaKHCNWL9LV5s8EG0Yckbn3InSf8Sw
wFqwRCjEYKBx/V3diA1zihMhzAULzjHf80kaK4Sud7hA7v1mJKRwREQ73IsRzQNQuHE8U7ADguuL
mew0AtO7NHxnWY6imJEx3vJLYlqXAPIiZOXsyBr42R/yH3Y2gzWGs+uMPJ7KZ85VlK9oEQuGtWMz
ZlsZqZ9Gh6TapQ0fE69C7VXO20G1N9CrrIBJTMUbBqGU5+VKqfAO9cJdZUFLbD+4Bpm/pwNzATd6
KbEjV3l4xQ8qqPxMMDFlHJ8USoVVKkgd1QYUszxyXufBFNuuF3z4HiElwv8VjC6wURmz95mS5EQK
RfUMjsDE3ovOFZ8E1BUYzyt3oOlzlCV2JXlCm0o1PxjNBY/QmRgJRrO/1pl7yr1g0yVetAvJXr/W
yBdIEebC96MU2oMXVtuxQobjOWBpgsfJei8TucYQvJZ9sw/NAtn6uPVgDAaxsx4c/DORvghmm66i
oAwIOOqMcT+Sz+pb8ruYkm0d9DuEcacUBZzJ5KS2WCXV9Wdg9Z9dC3qEZXOxiTOT6CjgZ2tLmoya
SvT4vGM+AJqBIT2bc9dD2IGtaHppt+moRzk3jPxc6AhzoLiPAK6fCrO7VbDjFniIv88CW6+SNt5X
RrORLduslugiJn1Fy7q1h1y6yphR7zgtPJDmMt3PIkoOMrHtV7PhEYFtg7QfK23dnZOb8j7ThbvN
26wmNCTptxbJuJs8jPxz2wluCguC8U5EgLFKk928L+34tKDcf4wGcjfHt+JbJoA+oAvxXu2sm/au
SdqyDqvEWI0zsqjaj+ab27v9D+VO2ZMnOwFtv9c7Iqbhd/g4XF6RE2R3cV+rO1Kqg6eCHLh1XWYO
WT9Y0+lrhvrIGCt/HVh1PEdZkX+MJBn/6qk3TnrugAgSoEe2Q23pHwG21mvHSunEtid7d1GiZes+
7fu9QxYb4dJBHtyT/KTftBThE9PM6NHqEg4mgAHUuyJM8ucOL8471sI43SxetGI1QnTc2EE1HjqV
QvoVhfcsG4LF/SIlckhW5nm2EnoxjwuVWb31FAq2pMj0jbvCiaZj3nj1fZgmUqwdt+LRrzIbT7qe
axedEL6e2XFo33zZFK9Mv0MuGvyRvdk4TwExSW8jOspmYwM9f+2AKgtSpkbxwghhxImtnK2/rL0M
qY4zsLrjGCWNXgW6EY8jShiAKhS5G3LhUj4a1gFYUoO18JP4JVOOs63dIroFoo+/Sb+DyNRGiCtX
III6Li0U1/tZ1v2i/mCM3Xm0iJ5R4ZgJIs6IIPVP7Yg8eyShBiGLvVVDcYm5alnfHS04kjbsItiA
7SYdGUs42iWNpblx7raroadaCKGyqM55MvOYPiYFDhjS0cBaylHnslS0i9n6JH3FxSoTgse0wbaO
Kv+aADXf95k6YgTrtwWd+raTSCJDw9+mAYCaUGR74cGkD5CpoOReeWnyoGQboNsfKMPSn0UJaQCh
6FuT5/eVrAvudTN69h0kk6ZkMN8XDOFzJq/rqpjB7rDBzePvmWkJWagoqMxX9O3HoMsg4ViYX9ue
saaYTz5xJxud2aexYIucDETO5NlwKUW261PmoAFdGGPWDV3p0kc++F7q8i+H/uCGXbCZ+gd3/qEk
msRsAZBSuDnppuziZzNhUwZNiDUOy2ew0wfZNKS0DxZuKW1Vd6L6gtU+g6NmgTaskN7TZWMcBsnH
jn80wUMMjDS8mv0liqbgnNQ7MEYZ9xBO99aMvpRV7FTufVVjkv0ocuOuhYi79WqwGUEeOgdLtFTd
gv4qVdWVzurIR/kJIwTiShcaUFf1Lo3GD+wVNx5yPPMBGvJuPwnF3JrVW2jMqKOZm6iwJywLoPdK
10uThn+HB0Iq9+5s8utbizDAMF40tLI2r2lMl1wyBvxnMyXchdyefRu6wbbBDr+Bc9OjHGFeKEO+
uybaOf7FRnGt1M/ata440n4bcTBsSIrF1wTFB1UOqIicHDlsAgxkmgwbUVPm3S4meoVComL4Xeb1
oeYWWueibB+i2YKo2Po8WligW+1zWo4X0umpMtPyhRRZxt3+h+ME/VoXRbK3zPSuT1lEek+dNka4
gvOd1ZirmIyUWAXsLE173eU6PdSqxpEftnLb2tUC2p5+4RG/dEHo3vPMHrZR0Z4dGBhM8EE4FIEg
dtMJ1pmMLyYDoa0bOeojmsG7IMUuX+dy/LYGLXfz0oiaTaa2kS/uIRadiOjcMNT4yEjrvjiRe+kI
rGeCZlnXrnCDuxFnzTVtG8AtZbURWOPKKtyimRScSvLbdFGVINu5c7kOVp73FDRV+WIPs7d1Mka5
g6EHPgas6CMRkORCVWi/slFeyDhXTzZO7XVUoz/Srb5v0nnvYqsHuM1t3pPARO/NAiu4t0XE51Xk
s8lopk1pBIpdjnikKKMfKbFj+6Do3LMrQgr4Ij62EGb8kKu0icebRbDUc86cMfFtYxflLPlIQPX2
ZVl7O1FOaq8KcGPU9f6DEae/6yG6iZl4mCR64Uy8MwiMyD3/IyB46xBNwCBXirMxZIksE1T4Fu7E
kaDprTTKWx0GzBklkk+fKCz8gGCnC5IXAAOdAyqguhindw4ri1o/2faMhGD7AOZCSK82gzk1tz6x
qiulwZ1FuKq73Bf94NgbTEgPS9LjqQ2jL6uP023vzr9dmQhk1pH/NGbIv7u0fGCOxkMSZOYO6FiJ
Pq9OqT1KBGOl1fvIeWZxqmQlLxOAmGsJEP9A7CauyqFjNjMhqqiB5nFw3TIX/VJSuUQHpIiUEfQL
Fms3Dp59gW3oYM2+vGqJhq7gGexJdbXc/MknAmXq7U/YU38/lfhGwDRsuETBQlHabApV/5AeBPRo
cSZOemdi2c8VDKqufrHddzZa8hqNpn2NuyMU3I0nHvDUbTPzgwWu+eSXcgkq8euT1cy4kRoL76qY
0j3Apv65CDFezf6I8Lywja1VpscmnM07iQ92myj/Z+fXFIpJ81IzF2PQzoO3I95rxSaSIFT0FhXy
St7pWCHZGtNNEPKXnYjTc4x0Dqx1L+R4IuCXiBwsor63bMQNJqY4nYFvYCXjhoB+Q2wfIaUUKkxn
oZKmQXg0LeNuQLGOMw7rL9vP5AdFsFj3jTiAP1dbCSBOzTTIzF9fyT1oSXcmusTJ0WO1sHBW0P/w
iDiHVFkoCxy/Rowfru380GiGJBWQrvYtJRd1JetSnlFwsjdOOudQOMHC8KHsKnXb3nFcIivqF7mm
qljmg0UrU3JlfcyhaTWrnSu6ls4vJs/ITNlNQBlHqa3z3yLyzmldXBjZ4Xvq0reGVd6579iapyhB
8zyqDgp08KoL50WAVmUbthZEJnQt6iozAyAiuku2fOxGzl1io9bvE7CMSC23+E/4LJtfhDsqtjoY
g9aFHC6Dz0WehN6JRU2zAzTeb+xGRCe8H787SGPPKnS/4kJuEKWdOkbJQ1xgVe+QjcGARXKqQH6i
fDMhWLIH/VX78iOt6mCdBr2N3Xx45jK4dbmbbCo7+qL6IZMm0Cd7cOWZUDRglypfmxGj4ADEyraw
K1RmY7g1s9REge0gkjKGI/blAiUUDWWZ23dYKG90DVc3il7J9WIE4eR7OUdqXytxyiMSqZuaWiDL
4ws2vhOouWENgh31AqXtisknPDWFNTWTgDUUQJshWNnqLu5OHpqe9LlI8cI0V9rWjS88jECey9nv
Zmje0DvgXyk8hDn1AnfL6YaZIe78qrkDtHbtHeuhM5hvxk261c2MnkYGV9sjmW4mghAWzpeBfTjn
wi9NNMrluCz6k/Zgm/o2avUkdQ7KpRuuVlOfmqGccOpP913K4qgmgAqNNlPzheKZ6Ihl8lBevS4a
VqmL12qWKAcze9pk3rvZmN+U2gdvSTonamhnTP5TUKsLbdUVsOln4ST2xW8dlMFlXm1FJIfrZCB7
m+joIEK96kgSQlSVHNz3uZE9kAeIjpLH1hycDHs6FNpRREO2e1CHpyHAV8LHT9ruUKzaenrofaRM
nHmoqWqE2X0Rr1U+7POU7GoJQShv2ie+1hWFEslqPUVSGwa3aVk6kp6y6S3uuBxCv1PO524S7P7j
SxQxICvQd6BBiT9FHN1ZBV2wMAGtkfeImDB49Tg2V5otpAcq3Y9u7jKkt4zXTpIKglnw2pdq3vg2
Nz8km/maWNxSg12GCLs8eWTG8kYGxkPZ817GMTgWHVupaF/PwF7j0dhjuP1JABt6k2Qz2GAcdPfZ
g/rG7rlpsCK790HAUt+N8SeIuxpnp1vHO+KvtlXHfW/9zASKwtz9NcThe8TZ5lYDvmMsd9bz1Ny5
BbF9Y3diNbz2TePQ9d4V9tyZcNyao1gpSkCs66ZpbRtmb09gqDUKCbJN0WoyjnNnLgFzfkLIqp7r
dpRPFaFRa8OOrGe7HPBKtjIKIaxJszzTLJ+cAkIZ+XU5vD36u4l4IHT+Fuo7hIHcge1G1NqAzWgc
I8IjDrXlf2HGpm1ifQs0Cm0E5FMObsJOV6rG3JHmFvrdCfeS8tfF0gRVKB6Oda42Qd9d06ShojKn
gDqQbNKwNB5S8M8Qdh8aBSLAd66xkQF5jfO9kZLK7gT6LAioPAUOWPvRj17TCulHkx4tDFebKhuR
gM7Sw6LVdmvVQmnIzfEMDcz7ocr62zQZsSJjQcE08wLGEDx5PAFJS9AMvYrM2Ru2U53hcRxQgCBf
xc8gBDbRPH/oW0c9xDpmkwYrgXlHQjElAuOCunSXp/o61ziSEZoZybzX028d1ldTPpJWfYAkvpZ5
Rh/XsBMm3U+0Yu9ABPNBZguNojn9BIC2o6w/aDhua1BRCQZEtSu6fm8GmCQZv9VYCDryl8EWUGXg
qaqgCsmLsoh9Ks+6QNXnPLspgZw8zqO4vk+EAR6CDsxGN8m35vwM7AKYRps6a92l4sXQYBJsN6KX
wXgceuu5490h690l7nMcTSROvTgZKWUyvY8dQPvNkTjfbLxIL9470e+ANrwj+mixYRvIUDhiEcx/
i2o5bUfeVQA4AFqWHne2/h07OxSFb5lqPsLJuJnDIjOwidkk2Jd0q4oc4kZf4EKRTf1B8v26ot1U
i7RS75TbgmJftNbWCjYLECQeF32yoaBfUwOePMm3D6xsU8skfK7qkgR0i0le6lje2u0y8zj7tNro
BF3zUWUk4QENrG9FzoCwQhN/bBsj2KPqEKilmuQXgY7Ovui4oolms1FBtGRDs6sv01XNaIE9ZIKf
K/VDsADFxFud4umuqrr2FNrFsNe9rLZlXjgvRSJo3saWR70SzBeDBjbgGFdXRwEYkMDK1rIiAAn0
W/TdOsC7gGt0O+WY5Wtn6X6iXo2xxSkfYXuGrQOZ5jWLLH+V4tHhXnN8SMkL5EaJ9pZSDjyPFPXr
qMg2tkVkcCff6iCElFM+qcb44S1J9IxWf5IUua1KnPZexkO0FN1Dazo+h9ULm/MSP5dDjNFAeldO
mwDfeo1BNFoxqw5PIvDhY4TZb6HcG8u7F9E7RxHH3wPGEg2Kc6WbjDHhglhzHzUsgCBkzluN8hp4
zHbN0L6aCXcLDsJoW7EJq8I3nvKEoJTkvSHPyulfeniJ5JkN46o2uVuG+AAi9uSIcoDiqR+mYVyW
pSjxBn2YA/seBOkV9+S7IeSjPRgnZevLnDV7JQewDS2Rw0Y3G5gk1Q0oh0ddGD2NBE3mNr4aTlck
hQS3aieWhypDATmS1Bc48VM92rfcjDe+wZS6tG0cMOwfO9Y2eNPDEDcQWJVfMv1urA46PsU9DIUW
LQkjXzsdW+wV3reOmWeFA0dbZGfIGBDfBfzDBBnNzgA4QPS4B7/34GsUveEc7u0xfQeGoTArVl9d
GP+yzZLy2iUvfEQrZxfGIYykxuw8HgoDIjG8QW+OToHLGiiUJZvt6KzC4IXC8N62sC+oJrmNJlau
eEIP7K8myOEAbfOLsjlOS5ukQt1EzAiWZ7KFmxHFYzgsiactE5Ky5o2mYfpWzd7ej+F6O+OyYIQu
TQquWVbZvpK0LKF+n6r8qsKWs9+Pn0ywRvi4fPaU4WMHlRc89XvhTEdHd1ddqF3ErAJX5bdwDBOr
dvCclIgo8PRpIqcaU5gbpyNkvfDtA1jRaafz0SZmBRFr7Dgc15lzP1Ip6ty+9XmL0R8kHM3kYgb1
SS003q1uchgzkoxtTUtioH9iC74o5rtbPFrXEHaZMKOrMeBSaPUb+r1r0Tc7w5seveBX0O2SzLxn
fQhCDRiPdO2EBibYZINca3qf1OwPmUq+yO1bjPg1UnFl9vh3e0oN6y5jYY39eA3A6KgYro1W9jh1
T753nBIB+hNWTv4kUmOjtbvoAWTE2kw2yGxx2GCDPcJWOy9m7208QKccY6IwVZGcvRnxX22FV5Wg
xVUWU6t5Llkr0dkyUaa4NXWLL6X29soLGug3dO5BFhPfAKknIkbKmHNsV/JJdskWmh4Qia63EXgn
D7q1WdDg5olH5uY9Z9raivRbVk0n+MifUbO4Y6xHVm343Hw4+OJEuzqhq2bPSX8Jnr0p11FPqK9d
TxuvKPdTJfddAK5iVo0FRa8TJIYJBuwGtAPWDot4BbVCXfaXzjc/HYWE07F/1FX+K/Ty8xT0X11W
fxpwDc0ujDYusoK16Jrf2lcPhkSuytn66Euq7d49JqApXAGmH++3RbDb2Ck2fN8EvfZbx/tqU/9H
M5IDZ03LxCsX901WX7TW13gAAZ43QCVILsRfynOUGKpzGTOCLEdYF5XK3ihyj2bdfEAvfxva0N7T
OZ7HwXqZ+vq7YLG7EgzwGH8bzya3tsUAaj9PXzO+6AX+/D1Ewl8DM/hgfAyPJQHAncT1jbP4hLL0
5vs4Ww1nv6g0vMzaseQfNk4eT7xF9MU+36icxIWcwisjOw8MFdzBYKgu5F9r/kSuZGxN30nHHou0
L3atPuGLJpvaDOF/ZESXpq1gIjExW7UCr2bSwpLyOiZ45WSgUO4BeaKU4VIeT0mU46EnFGiPQMXa
VW5wtSTS0jAlcJTPKP/RumCShPFr1hplVPxMfuneAhC59nrAhXbqx+cknvj4KrZkkbBLrkfrXLB4
WEN4KtcIsJl3c69yPBj7Co3PvnF7Z02c0bdUwdNEoCiYFsHcDnl61L9rt9tAXyFUh0Ftwwcdq2Tj
9c170YwXhz4h3lWkcK2cComGK1+WcC2WppIpR9tvp55gGgBsH0ajfsjRic/FGGB/ExlOZcP8dtHr
DrGFz4o+K6+qnyJRl4TYarYR0bKV+qVb8bNEBinZpCot1wb3Aqoi8Ab92xwgmxgyiihb5JdwrBE2
JEfHFze+rjOk73JZKd1U5mwqk6tJsJPI0EBkIaaw+Nq1d0F8P+qXxFN4CVz3qER1iubmUNc9ZAk8
tWbFrSWt8FlqF7EEZKDVZCFrDIaTa49vUi2O3BEODBvdp7laNOr52Rr7e514z7XgI7RxN8bNzmEi
thpy19hrAMtGZP8Mywdi/ohAC0jLtkOTzST7rDx+rJlNM5Jb7DoPFspGjPGvkZu9Qx4lSmFQT62R
/u5RHobel03Z0LL0HSQxadT7Qu+NYV+lpGRVqBfYwqbZ3XJbqHIH2B/szY9OdKCVHxPmAcM2dXDO
09eaLDkqOG9MROwJzSHIIp7xiTgVsgPjCQsjJvnY8M3tjzhYW1e5bNzzgpHzQx278XNSx+FjY/JG
EaWaJzHp5MtLi/kAb9r4gtucbjPIGU8zOshvvCScMIIUjpSTKB+S+D7J5QC2SVoOq9dJvxJvMdwj
qM1JijUnFAadOk+G9o/TXNs7Py7aC+7S+JJLMu3CAvcWqmuWJ2EDjZOd5i4PzeZgeL5cDexI3wY3
+ggDtC1SfXg1uyShS5wpjWbRY3hiiy6wwvcwN3eZitN7zwYiYrX9S1vwMeJKNMqtbRQvXpVKluWi
swna8DGUdulnQ3Iyz9wtNujdbEGI69xNXFjXso1fJ5+QDNN9aRM0phaWgaWJunkFaQoGfP2VzbL9
uVau8dAFDD7tj5LCYl0lILk7805V6a0mpCfqwoPBAOLAHMnYs2EmShxv/yHp9a1OvEeEbMnj4FYb
hMnop8C3nho005uRvA8AVN196VpvSaLPpfitOkJkezoQNjOa7bNmPw8JKp0WbF2InSJ58807yKyr
frhYpH0R4LeK3Fvp9QeW5ARu4ra2voyB3WJsHFQHkMmu3231aw4CZsgv3Ldr5sEB4qH53Uj6adcZ
TPui1kAx0iKp8af5w/bCs4Zxu5KYwPCODBXVondKvYiUd3UfqeooBUvcKUI4KJLXJgjxoCi75qkS
4RtcuEaUTapAnmXcSp+OgQcfccOOOJZ5fqs9p9/5cErszAzfyC3Id3ZJYW0gehxI/4LW/hoX+75K
zmUyPahlmDSqAna4QRjMRAYoWz0cvk3/lHXBJex9YvF0UCw8pvEo8B4RXdD8bHLvQ4eMgAk0/BWa
hv/CbDDe2XNA5U/o3DoYzF1fLJsAlGxplaIKdWxvExDqaKVL1dIk7rr2OVyz0fWw/Q9ApuO7KJ13
/Wi9zro5g/XaTQUJUlOEYFkFn4HgIcmAxfjpQXtdT4sJXLlwAn1jPhvlsO+zaZ8apOEQQQG8W409
lZYYcK6Rt+sF4Wcs2AFqJK84p+7qDgaN/kpaE6mOQ5HkyImIljH74NDl5hnQw5XjG0zMbQnJFihS
T/wAvSFAp2rV15RmufXbU7+bqkWJLoK7waMD6PiDRDy6kpTZWYVJsjJbZq7EJ/AoGfxtYlfxPdq6
FU/ngF0EmZ9hV26jIHqedISZGjD9V95UxcZk4gZaqjohALhrEvOFHTc0QCcbEF+TCbFNCV3gt2BR
+3ebwf/XVgrLgfT6X3spLqxOu4/iz26Kv//MP7m17t/w7//TLyFQYGC0+EfklDCXzClYlDRSgqwn
yd8UZbPkSkn3b1QvtPZ4MDBN81P/x04hbTi48GUDKc3lL+R/y03xV2itFUjHsV1hkXrFr2Bh2/gj
tNYJSd+I2PNsPCQvwaYCEYDctAAtZPiRZnkM3uc1q+L+mVz598xsEREC1scpncyZtYUYCpchZdB7
7ltwbdu5xWW0skvDN5jRR5os5KTug1sRweQ5j+xEp03TuuPLHz7y2z8ou/+j6PAUJiRB/dv/tD1M
KX8yhWABxPMhAKJ7mBDE4j/54xvxWy7u2aDwddmaB4c5quNu73M4zqd6aFgWe2mWfCaiWewcZv2V
VIEPf7sellgHsEukSnmJ7TBLnAms7kUV/SDiNmHk6uT2emYxdh6FZauNHiP9aKKWpDDGKYNqQk5+
uhhACfYwfD+LOCRdyPxLaVqvBtMkPFANUUQ3hDzlLUQIdxqwKJBF2y4zTLtRg7gFOA1enCkZPTiS
ZoYacq5RQUelzn5XfoxUYYi8MWNHh9R3PZily7M00X29UvQ49oqtjZLbYoDcBWCDTPR1TgIE6moX
mBXUK2Pq8ctE1S0GQ5StgyqlTmy93sdnHdHXr5hD9pfR0/6D62d4WIs2N7tt2oqFgwHaC5xQ7lot
Nhto+Gj6huYC82DyT1IWYbW3WjGzY/Sy6tNPvPrEOlaeVeNjqlFgTY8ZuqmfCvsX+moV2XxIRs3T
0Ges4K0DG60+Gqzop5wHfYNuZ3e7bBRJv8l9v7/3Z4+tFib+gZUbgb8uUEXPjBYpGYpFYwIXuYLY
q6550ts0fIA0P0PdIGbJ48H+rtMmaHkT2fAMagp3R2bH4isSsMhoNxp0nKSC3luxVuJajqx16sHl
SZhnJXfAwG8MYAddbOWxslqhfp6fU0zew6PnRngLkjaf4DLXsr2aORbAlcVWm3aBIZYNSi6RbCak
Za3jkFN1g5Q2j3ZW48iXgkn374TIW3ftGnGMuAcHIhtfPXUA+R1Qn4idPfHuseiG/dDEE2c5PcJ1
JpNUU+6QbsXJ3dNLGIaP9nfMVN+ca6J0vodq5GIm1QL+qQmdq91xIeIhyVo2XyunH+IPvK6xtyUH
M/g5uZrSIHNowKl50xIVOGQxSE5KOk9C93vhLpsI5A+UWd44oP+2w4zzcDbjqSTTIsT/miTsMbn8
GKMO0Pb2htMBgMkSAzpORlLCq+84zbBtcuYWQW3R2xg9LVeoLP/RsoFaPNtE0b2prPRc1C3j8O7U
fTZShhqQAiskNWItC6i7x8kY4Q5xWBKYyrrzd4esEqdEXEyHvAIuuEfkl30XctJ3hBmUz64gsLLt
2BT0PELsVcY9fDbDZvhFupx7krmj5n3klyH2Gv+nhu3dHmbcyhybNd91jPhxhapB/84QwwboduCN
cXvDcTwJqPHmpjUhZm2R/Vq/pk71FiErtf8WdF0PpjEeMQoFwPaZxrFJTNZtxJAf2yNtKmkXJSIb
GWJPB2no2duU9MvpODUV8S11W488oyzD+267zFLHns9748dumVACetrathJQKWrChumfwaO7QF0s
aMXasm49rGiweraNk7W/hEzbV1mQgrdaCrgTutI63eemh/a/Q3pfbvosinCEcVQ9a4PtP+FiQ8dw
FUkFwylvQhYrBg9mQyiQbIXoQlUgnOihZEibbi1eL10SqLCyV1JP2bZ3GnYMyuCiocZraEB4srJM
FQmZeHEIhGltyBj6CmEMA7QAL8+3bcL6LeLPaKHdMH1NpsGYdu6YMdcZx5ptdIXg9DEmGaRfI7+D
Mme1flGcA3OqwIxLTVAu+nsQYmMS4lBl2tmBhXFHynbXRWp3i0KLPUCcEy+6MpkSljs3rViisadw
vJ1OrZzkKamjezzBgF2NxiEPqPMGz7/k8AhRrDfZ8CFEEz/7duuwP81S91N0gTNuienp+wvhIEP+
6Sb0hrAnBDPeOdSoaSyIU+gsRTCfDNSQLK+Um9NGo687R4OAkTr45viRYmq+S0aNcJ/nsvNbOgKm
D1c15ToYH7iFiduaKyjR4ilIXH0e6mz6EU821NS0bYsHlN/+1YtT8SDCkYwbvxS/hr4Ym12a2jS1
3L0saMK2Rc1CWS7QtRk2t78OtdtsUcrie1JDHF1Rc3FSlIMsgE1wda3SOoysi1/p9gOReeptCyZi
MEjtiXTkpqrAVyba0z8IvlAEu7az5GLvPTkdQoM0WP5XSVfv/KnX73VsMiEDMYdyHNFEMgIYlenv
WEo5bkj2Zb1Yl22oNn6dOc9JOPFfk9ja+yfdEdKBX8K2bqDX0NqSzsKWt0Z5Qky10B25kpVkUxJx
iW28YWj1OusS1IQ0+DK9CJRQt4HEyueRoTgYOj2EN8z4aLRSJnhibdUFXpb/ft17l/xu+Oy/9V/t
w39KY/1/zWjsUmj918Xxsfn6axrr8gP/qIwN+bcgcDwzCLDxuq6PTfPfS2ODoFbX8j2fu8K1TN8O
+Kl/r43l3xAFStvzqY/50cW5/E+rsbT+5gjT5t8uKRD8/H+rOCZQ4g8lJSZmz3U4DyzH8z0UVMuv
8MeS0mIF27Y8ide1ED9dBtS7oCoFypvc2MsCXOIfPpn/pIa1/py0/Y/X4zcH/eWbged6fwmfRuI9
j8xdKuCfKSpqCLf5GtMPwGxQ9Tvt9noPlQ9TqC2bTRy78k3J2lkpDZahIlD5pIfxcURVeUoyaH1G
hxVKZS0G5H/9i/L5/vVzkXQK0pU2HnGY7X/+XIIAAEaxDOETr3mvoZIQ+cOTPZnq+vSvX+k/fgMe
Wbgur4Z1ySOH/M+vZKEGMvHVEHcbxDWJcCPR1sr3tr3yy3dvxBf2r1/vP34DHghbLhyLq8uSzl++
8URkSd6IslmLdBDrCWgP9WFBXmScTnfdQMWc2Jjh/vWL/idvkqOHV7MsywUzvdjdf388JkVEo2P9
L6ICUNI7CXBC2zNgM+acoG2abrAk1Ac6qe9//XJiuYz+b07Jcplxbdm8EKYiIr3/noH+h9fTbcMG
L0lrjMJFnGAPSvsfsZUu7CWzaN8UvSIhqcR4PIF+sYJNODfuU5358tMzyQlHX1IpLN9TYxXoPWLp
/W/uzmM5biVN2/fyrwcTmQm/+DflSIpWlCi3QchQ8EDCm6ufB5QihlWsqAr1cjo6+nS3uk9WGmR+
5jXwjDrUN5jDPG6CxHI+ZrI3f0ZDIb4R/gIP0go99iQvZXV5ejLH1o4DghEQJvGExMtRfTWXOq4k
WFaNXl0vvJuirolpEAO4yUNw7UWnnO3p8bCDfrt6LpkyCbgk/UYdYX/EGfaOiVUE2FLDpVeO6DlQ
rEp16K8KLBxT2aD9iP47zcNuDK8cMzO/9A62y2UVwjERZJPJnUUVkwLyTB9sZXkF7g/KoDEK98UB
feg6bAu2RNMz0pY0vzvLyK8QUouA+eV048ZUWc2FBpUF3CtMzG09yeJTV6sWGXHbi8aLyCMPRavG
tm+LlEdp6xYtcE6zDt/TUe0RYnKdGD0pD64DnfNFhtPDBPhx7GZ9r5tefK+w+mDfwMUYCCXVMY1W
aniP7WwX2Ay2xTRvVYl7NFyDpcU2Wm31ySd3r3GZScFwyTLud5WCg7ByalBytM2CykYyUhs/A9gt
n7jTdEnLX1a05WYa/10Ddx10FdKtlbAQIxIQevsBrczGRVjiBhJU9rXEEwA0C8V1gM41Jn61784b
ongf/JI5GlS9ApxHx86Grg0iRPwczEp9tXI8nR8qBd8Epmcz5oTz6WSskbNr1CoP6DsC0IqBqKLr
g5o8KdWSXksbSauySlDfkTqqyI3QYrt1C1c91TlQJMqBPWFx6WcSEERhptN2Qu9lERWwPfSLkhEq
Gam4i2hgiOx812vaE4hXoqduJcjnk+q73dOgFpQhJof0uro2tr42g0AosddiatZTo3t7OzW0h3Lc
i5t1HJYNF/yImVnUu2Wwm1HIiFaxkvjPzlGl73ThURrOVZFYa7cacA7CU9Sydo3ZtniStg0Ven8x
xtni5WmjCgRwIV9XfM+fEH7vw42XJAntc+2Th+ZDafLvMSb8TA4zD5var42vYJyRHeCAQ182QZkM
a99NzRu0gzvK0SIZP9d6AGgOEbsiV5zE8HXAGXpc1X4yfnc1sBGQGG31ENnN5Gg4J9oDhubNYbSz
rGq+myLhA3GjII4fEqXTi6hzACxWFDT7NeL5IFadKQwuHZTBnV2XDE2zhonhtmsrbuSDArQck0u1
xKEoJZE4d1E83MZDlv7uZw1q3pR99jlz7OGBHmRHWxtLNQ/eXBre4dTUwefmXA87gMX5YgdZZfc6
V+aTGLjstpOn9FWUm8BXwkZA9egHyF3QDQfQ2S1Ez6HoC1h6HvlCR00NeATPmIJr2DXNasLc7Zfb
4+2DEGRUO5uZ/fkgh9KzVkiCOuHWA+KAFyh8GUJ0rxqv8BupfL7R0S4WdDIg9zCJxG+WH/hN21K0
QolykL+nNMLPvDZ72MRtl03+ZnbnugTEhGzDoqNvXEetJyksWKhBb8ZCAHPPcVIHeNgXfPERWPUb
mqfEz31XdM3GsEi/aFzh47fuQhrQG5q0goaEbQzhtjAyUNZNq6cfCaAtc1UbVfwAy60dV5TDh4V2
lgt62V7pAEyAt4N2XYbwHInRsHWzqrLonVT+L/jI/Nggio2PRZtO7/MBMBTdBByC1hQqLrUQwePy
bVsXzlQgccst1X81LO1/Js2A9ytD7GoAMhpYKRZUNhaL7Nx/9r0WYnvdieEaQgadpsiDyr+Kogoi
+DAoQqwmDMsPcdvBwYm7EsEAc1LNTZq1Nl2yTmQOmXDtvG+KYfGZGIsUP5omKp9UC3sEqISwf9nt
3H6DNgXsaOgbu70K+Lw3EkXTBWLR+8mKBHpEwhV40CO2uQUAhrYAez/0CY7DGejwcD0Mo+ivoqYK
7lMrhuYE5tBHjNyNaCU69nJVy2hAFNLFFJ5OVGh+VkPtfdRTINqlo95982e3yq4o8FVk5INhfZmi
JQGN0hz/pFzJuUCqpatu24liJ92LJn2GFuvD7E30twg5s58OIKwBjiBwKm5/8r9NpvL+euxJxK8J
LaJ7QUaWgmEvgMpxPdu/ZptO9EL1Vt+6tI7CddT4+j5p4bCv+iIETQSMRNzKzqOrHBHspLvesbHi
didr9H6znUPxOLSpLTeB5VgtfBwL0E6DDv6vJAgh19Wcm81o5+5Tg/rEtzlyBSaKi/EYrqYD3dSS
XIEsr438lCplMnzxFhonr8lsUyyrIzq5GvzYZdCDXac1O6GFwn9LGl359NwXA44cJZHA/klbKsm2
AZyjJd11AuggWkEwGjxEo/nOAWJS4yprdH4SA3LxKEAcVH0Jgm6oRqxzgdCAtou0ocDqJXNxkzgD
juckEzEO0kjzcrG7M53/pioMA8Bemd6j6x1Mm6qOMwMcXhA8TUSpzRoSGNkx7MnsMw8Yzl3OAChP
EzACP9bB/AOxnyYCXu5MH/IOHfb1mC9OSZPsdYjIQGmCPCuFRVO1zUDQjLkDxbgHs4GKDcVcCBhY
xF7lAUBbdPxT94fnIjrHezBg2RpYA1e8jGpg+eytuqHirOp1ky1TIIKEGWFVZbSJMxeqSxwFYwnq
Y+KjDHscNtqmnL+YGNLxPVkZdVMkFMzfeR9AmVWRTrGVEDNXa4fG/VfhKPBdKebKP6Uf0oSeB1d/
69EogF0fTtajNTOFVYuA3A1xVg0nIuhpkVWueMaww9y4gmAKmck++B32Xkmzl6VKdw6AuAcgWOyF
ZZra3gx5GtzEXmf+Mik0bzN6cN9yAKD3AVU6tIxSs37AJUPdGuWYQMm0sq+uY4wPHjKlCxE7aCsE
DES7RX0t3eUg0oBPmeBe3bBEBTBRaJmWCTL/CJXB5i6N7rnU8fzVtkG2GqU1XCsX8VAyygbr1sLt
mq9DM+UAUKO8g0KLgNatZRZWc5nM9vB5gDmm1yycuC1HV02IPXvd556A6ftI6UVeRdWcfgxKXJgJ
pXhuaAxkOGVYWVvdACVMvlh2UOq1X6EMoqoULH9b0AdZhRTDke8IYz4skWbdu1qjL7IuOyJ1FH34
31BI9KffQZcjq5xLEw3WpK9yyIKUNz/MJUrxmyqf5s9IXBj4xNAEuQOfjHxQDWKQYiZHiOZ1iyD4
42gBulz1QQl+Y9B9sVJjAyNp5UY2Ek+NDBt/R6e4HTdkEMH3Tpn1rwY99Y/gUgSefrKDTS2SsnnK
I99PLoOmtr9waJEa1YOmIJSFNE1yd8RsZ/TyAqnKmiaqJZBLXlVZGVeUgbxWrgTo72gXIDgUbBOZ
hfbKj7I4eicyD23JRozxhZEYwONUptQXY3J5EJ0cS7N1BRsWRSStYGFEwkTZ1k7VD3QT6bZKgTzo
Nvbz5EfljQ2KSPVkEk85tiRFzqv42poE5VIQ4v6jQOfRv7QaVQJ6EHbzoQ34P659Pxqe5IzkaSd6
ENggtfOvU2mjVovv5S+k1KeP0sXQadMnsYDiJuKUUAxqA5QRQwRfAyqPwFdEm1UUeJHOvIz9oXiP
6IqIoVDklKATEZn3VYQ4Bs7uKOfjkxByv3t9ODzFhbP066OJmK1NFos8RSCAYKbtGw9wnQnXnEoV
WK8sukkmRd1fVioI/uZ2QjQLwjetdgRG3+laY6Psdj1AfCICVIOB9i4hW44v1DY1Lc+H46Xnh8QI
YMvGjat/ATTluS4lHOpFXxxZSh32+JWEjoMxW9ZcjKmnttChEYHoJYLbCDRKdoby+sM4gZVBKQVT
c/BtWAtshGqme8MZevQrFPqW7y1bIo8fzBEmJHU/y2eLcBEnQqNGLNhTOGBbYUWNYcwDiPCxNaQo
zQ8g5i7LdBi3CF5QnXSyjMKM21Xd17p2kVgRvWBNkTSsniGru5ve6ui2od41FxsPzRcD9LSMnR1q
E5G7CQskeZHIKqZ63aq04CzVQfm9JxgKVjXs5Z4eGDfzuqjlUK+zOnJvk6rBusVF2IF7AF1/GpRi
pMSJGGNKUp4hfW9MQry3qI7i+h1XJX1Kr6Pck03tZG0GZJtvXegdFJIpWs8LK4wSJ+/9wh0imwkW
w6NVYJj9MzxQ7KDD3MbOykTEBkksSHOXYzlASsD0jIK63bt4xvVOP35MvHy48eoSCTUI5ulVKjU2
CD0d2Kuq6DlwOIBbj10/Du98KkifeykqsgU+TZNIvxq/BUrlYAw9Ue0wtaDZOSVa7Rq7amuSOZ7q
rTas8X0ANQk/Uyd1P06OY/SQxT1ZIvXczQGUvYFsyM65c9YGcQHGBkk/PkJK4GabY4tSfznbz61s
CfGrACH52szz30ghND/TKPTGu6SZ9VfM7jriQdS1ogumCT8OoLDO33dNbn7p6il2MZJBagU/Qdku
koM+oCgMTPlyQsDnoFp5cxHtNxNRbYJGz5+btrbGa4XwFlNKUL2TWWGjmWUm3MQZDZfLGU9jnneO
vbNqAKQGKDSlk+R9y/Pd4NVQIHEoT0bMpKb6E0Rz5HjZfHmf1RJBCTqpcBhg3qFbJRr7HcVRB4Jp
As4Vtxg/uvGbsJSbqHToKvG3Q3NjkGXxMQV9DXW5HSGvZhLKblK0N2jDD/2KVqwz4xaqs68DolLv
B+jwz4kH9m81GXaQInmXDu6atjU+IiWR6+0cLncKni3QCoiTfLDwqYeZDwmod6Eqt/nqu0XWXIIm
j69asxl/+f5kThfeVIPmwiI3BnWkJeUF37TDH+jcCzasLIq1Q3RkrjGfztp1n8kh3boBouCqog9G
2lyJhHZ2W1RrflNo7ngRfWwqEctKdmCCvMsIeSeksG0r/T7zFaMCaHT5TWaErDaGYPGdsnrrd1JP
1nMDHuCadjVILII3srlx8ONPanbtJ1XQkKepnNNt1xEakxPBgr9m4zJEayvYw3W7AL2dxLF+W+ZY
4ijSLKKCM6UnE5oGmiAXoIwA9npKIlvfN7V4R83C9jBABRG56mROGInG2HRVVmNqkUqCEdn1eIJh
qxg3SXbBK5tlm3ZIkZaLAEqhUODWBhatccsMwwjin4h78mfD4+kknNM/WxXRFbbLcLhLzXT+NoIK
vmniyfhWjbkBgoNqN/YrSAqso8kvTKSDK5MIgVe0hU6kYeqlSTeFO7JH/b0uWhSDuAumxaezDDHm
03no3VmyEB+KOHFhY3oDfAnqpuJXO+K5tALURfqMw1bwmDVNGa4Ru3MBDtcSvCr6DV8aPujxCll8
6xlb3fmxAl6KSAAGLSBqm9DRHEQJM6C0g8VYnsY67lSUa65TLmT+67T0nkxh5/5FDCqk3Jhlx/US
8UUgeC0ZbD1YICCuBhPRXr9IF5Z+H0VXZq0czEywIic8LTrzh7tg7VeqtJriyrVdG78BXSfvmrTo
NDcxQlGroswQGayw4wNw3PoSr4CBUhy9u6S96DLfyeGNOkgZ1oBK7qgrR6ALrHyC1NjOzafAber7
Kjarhi68RtB7ypzCQuOLyg0cKVX/iieCTqQZbCeBqCI6ZMzxpdkgQJJ+sSTuachAtL55VfNh896U
AIm2otNp9S5KGsJKjB/INVd2I+2KSDGPhw1/6rX3Q1LaP2JZgxChMWfwMBZd8llFbYFA6YxdxMbJ
A/j2YTiB4atLo0wvJAXA38OUePBOIjJQPvH8B8/deNPI3KH1TKkSLo0YbLhtVRLY0FrxlwiFjR0o
TeQcckYtoWHFjhU8VHVGlBMmCg42dZXkmuRiAiLXkVzCuLKc+Qam2WCuaQiCWkkxrWwBpvgxof6I
oEj6YWRuxW7oUE6Svdus6tZ0SJRMD+Xp0OyjYetMqv/BW9y1C0Uxuh1TSCVXeZm4xVWC7zbRkOuU
CG5i2oXepZOF91mZjF/+C9qqFEVrsLlUFx809i6PA5Cnu/8qgnSanXygQJ4VKtsIHvDLOqNesjtd
TD7SbeDSNsFxAf2yCBb3S8kTZJQxqCjEawFyfp5xQDXAAV5LrBGvIrzs8f7G9ej0oEsL46D6j3Cv
JaS/tMh8a6lvv6qYmwj9acknQL2PMLbrCVEw6nAuarv4UQVy2jQw0cCPutmZ0vkCWXs7skvzwcS/
XVrOQa1eGMFSWEmWe1tBggszYKMr4IjtVQsPbIlJ3UtjVFQKnESval13OAq6DijuGTej2Qj1maV4
AbcdrgUsJfD+pu160C7318JucirYNWuB3oB+xEA826ie0sIwzs9dP/Q3QKgaJNeAZs4wL5Dmr7NL
30LDLY2WOLaP9a4AnIFHpIbhodEpcAIEsUqzcP79rHB5mPRubOUodbh4TlU3wTyU1UKPwAqO2hyY
H7NDyMlN76rcCD4EMAxXp8+K3EcHvrSKMGe1bEGvyDGFu7RfXh2WHm2LJgTAt86AaJQre5K4sSRQ
0mpUObYCH7EriY3uLqOdsIkx19iZGZDnsLStM02y5XAcbJUHVgmMkmmxXc5B28WwvQbFFxuUz4ii
SAzqhyaHiRKVPRb3p2e9jyT8M2mSKtuXLo0FGJP7k4aT44D64E0EEO5dWws5BSyhvvoPRvFpMJvu
0tw0l8vh1dI2dtTIyiVDhMw8bzMc7T8UiOSfaaC+nQsJjM/VYnnsHk/Y/iiW3VPJr4mNuwqtEzxq
IIEtjSv1z9vjAZ5gxQBmOsqzD26VfJRpOEctviYRZhLVMpESK5/1PEBtOb1wb0+C57At/tKjZX9e
rplXC2cTReMX6FONIYkBnR24aAPjaFyDljpzQRxZPVfYqIzbwNvgxS1//mooH9lNr8mJ2nkSwU0t
tQcKi8WZUd5+ZaAcAACbFmfNAr9wcOBs2zMUGizYbTv+uE005WKeVe/H2COHnCIGRuIIxbuIbMSv
wSRedLqkEKMQ+Tm9tG8eJPqZSjqEFZwXoEAHuxi6WCx0Nh7YRo9CDt6wPE1FYV9nY421bzwCZwx9
eeZDePMgLU1UpXyTf7g0BA/U3EG291W8HNFiyWhNAskVaEL0zlosk0Cfhhe9aL1NBkj3P1h4oMLg
GEBhm57wDuYrp9y0jZj5RlAIAGgF/jpJIkVKnKub2lisP32Fy6xTq+sOHwoaYy6d0kCNZ870sYXn
jAnAFHyrL+Dx1wdNon/VpmRfyI7GzSIdepMnSzOyoaUXUsN4Nws8VE5v9tt1x6R9EfIHXiHA1xzc
qA7Zt4nwWogiT6Yvph7TtxkNTfTmQx+7IVz9vBK2a4Q7zZkdP3LgAa0tgBqbvZeEIvvfVRsYtCVB
MeLt61L7Iga4pqJD/l2EsF3aOt1MKfR4YIjRNnbqeht2Vr6hwR1enF6DN3cJt5ZCM4kYUHLlH171
eIqh85rDdRmwiF3VxTCSXBOrJ8Coz7ylb+4ShjKlIxiFYANt3v05Z5iYqdYm6k/RqLissizY2iYW
Macn9HYUThGfk4VB0RLeHawscPzI6ka0ZSoh6gsV5/HjaKBEfXqUt8sGU0ByVwHwBJ11CIxqkSNH
n7GBJq5JJvsoTy8iKwXc0AMOOD3U2y8DWAcPvuVaaqE9HMTIQVL1UWcylFFHwNEHbRm7NvZQn0wc
amYzoN41DOX09vSwbz8O3mVCAAt+BXehdxD4xFVtNIXq8WF2jXQ32YZ5jXZBcdPLYUKpXsGsRMEW
C65zt+GRDWRgwgFXAXFTC1hu7ybIBhF4bVeuXTWOH7PFfXwyRXp5enrHRvFYUu48uK5Mcn8UG1yo
djTEWCtX3m1Rul/GxNDv/4NBXLnMAhSXcg8umL4jXhBdRr3OTK3LQVbZQz+Xf5GVYCLDZ8wKswmx
4NfMD3nkMJoeQCbUGyzf5f3cn0tnjnWfFwGqz25n3ZloQ+56YqIbR1d6C3Df3PiAbS+cxoredwLB
wLnpYC0rGymxCGrCZW6r+NprRuOptHvv++lFkMeWGqlNpVzXtIRyDzZU9WOM3Bx2Tjq3f4s4rL52
unqEpFJemz7FhqzBRGq2O4r+gIy7W8/DzUi63XDnhAvp2EKmR8lk+Hz6dx074D4MF465IPwQB69u
DYbdorNcrnMtUfgpY3o4vQw3fu6k75ATeV70UnfoDfw6Pe6R3bKWI7EAOOnqecufvwqpqLd5cKQ4
FKlDdaUPPMojwSL8JfJzt5Rc5rCXM3AiJJK/QBWFZYEX2R+LXmZvzFUMqijNgRJhWLKBnYA8YwZm
qp1SgWNK7N+VTeHe2T5ik5k/G2fythc82OGPIMjwYXER6IMa2/8RmT9RTGppgveWCtZAMhXmD1O+
QmS8pog7JVdyAvROB2P8ro1WfTP98XfdOpIAhAZJpYzoPvWaYtunbvCQ13AXViqvnA/RRMcm1LWB
KSU6VXJxBPEhlgTQq50KWfLTG3fkwNiAYW3MigVP2OHGYTuMvgTaR2xcOH61w9h7hP2bb23kqR5n
NzA+S+AEt/Af7TNPwLJNByuIJ9ySw4COtM3DaCHCdV4LegfrXFrdD9xDsdYDFftIGCEeq8k/92kc
+WJhkDk8azagQkLT/R0rwBkpEakc6kolH4myu/upQOvw9Hoe+RBc1tOk/OPxXB/eC7wwcSJ9gEcF
WlcfRGFWmHGG8b2XankmoZXLTXuwgrwnJptHLgPK+uAMjq1tccPUeL+0MlpLE0EJX0/dteyhdkQY
hyOxICT9a2Req1ih2Q8XTcbBDSWp4Fr11ZnL5+0KQyMRxNvyJVe0Dl4GnVVh2iE7vbYMmVxYmDkA
54EVdXqF354bYgZwvKS9XAOEK/v76Ktwyky+IbyEMJQraqqVfe0PlwUY3ruyoEdwery3O8p4NiEe
eFRQ6ergSrXQ9yLaZDxLFfEO6dFmR9M52EVlI/758DCU64MS5y8c1YOpxXT/smrU6PB0XX1lL/HR
nHojQqNecmaoI3u1hMhg7ZckjWD9YBVTwBtuxonps7jc2bljXUQ9yran1+7oXvkOjyRsWEoIBxNC
ERzTwYEJBWBp2Ca7vi5od6zb0QKJ4qT9mQDo6F69Gm/581fPkDtWAoe/ilnV3fyhcrx+BdQ8QS8m
P1dEODaUyVvHQ2vaEnLq/lAwD7GoxKVozV0N885yMXFos/ra6ELrTGJ1bCgeOptKme/Sh1xW+dWs
QgXrT/ZgNxKNKWePn9fKHHN5V4rW2JzesCNhFwB5ysee7dI1scQSuL8aK4f0Sdke+NyigvOjckry
dCvxHrSjTHTfy9pBotjqnlI1t2DIVPcJW6QAxyld5auiQkO5BXgOAqDVFR47tTzzNb49t8vv4zxJ
4No+Uib7v0+0hIy6437FA0JvRomVJwog/pk75u2Ke4oY2lHEUmTSh/kWrWmqRr2L6TJow4soyJEG
rJx5Y+Gbcmaot5kQLBhFqMsTvBTZDs5RiQJ1Bi0hA4U0F+kG4ID7aVx8EybZjnDZMlciN+pN5wLY
t5+mR02KKdr8lWTvYNzAB2FrNeiioYnowJBcWIKM1V72Mrhm4ctH9r1Bb3iY75BR66+n1C0voqhB
GM2lWrVO3D5+okD4IIAQfJTVMJ/Z6rebQBXGcfiVVFPppR78wtBvRy1a4HW18roPKLGXt52goIR8
yLla3dvF8MnJOFMUINkE9yC/rvJU0LSJobUavv9NKdQgeuBZeI22U/mAIvB05jt7e4zhPlPrtCV3
o6D+vX+MEw0WoYJ4DCrBap68wZyQXJyd+sz9u/zu/QiBmM6UXB4uh0weclC0jeCal47U32gkvpvH
HNB2Rz8PNLWHNiAKsi5gT2+4Mug/rvwMINjp++TIPEnzCZIRwBfkvsufv7pO0maWvsppLxBB+1u/
7BIUksfww+lRjpwUgkgkapb0w3thjr0eheuxBnnXJjR0zf6xRS+fomz+xc54ZU6PdGw+PqQUCZ+H
99k5uB6nKjTiwegBNQo/2AU673+4wtcfT49yJLKjaEXtlNIh5R7lHhyPLvNk3LlMqKbSBv+z9caN
O0GbjLFZ2DpNNqHf0oKmyKZuix7gz9ZuvAv4K8UFqtTZTiZtsjn9m44dJQ7TknF51pIt7O8kQM2A
KKsBnBRHzX0DIhjdVLr0c4P7Me1ri9zbCYqdm6CsJirnzH31ZuFZDI4KVzEkJ5b/4DLgRqyDzkbV
L0n69AkvsRSbzSA/8728TesJpYmHqDoslWMCzP1ZpsaQNTzAqNEB0psoBGErkGA8I3H8oVHtpKl3
6SdwdkMJ+nqbR/N3S0Y9fulttzXirt3WRuY+RUAK/qz/P0ms/N+kmtKbeHUUN9/b73/9a+++58//
//99GJ5/PRevPW1f/g9/VVis/2Y7JCAtamuKnIub/Y8KC0xTnxvdBBoEUQa3W07UX6ap4/+3WPiH
XLwEvssT+L9MU0iovMW0oeyFnEpC/C8yLPvJNWd1eVJosUr+ZoQrhyosHXoUhT/4+EPpEddw3bnv
sxRhFSua1WUOouK3Skpn2wgbqMerNXr4c8e/rp/tX4l/hva48im7kIVSMNk/yCoPK79Jtb12a5zL
c2Xp27hv4o2nZXGmGXl8KHsptbOYLOj+UEJZkVSLdaw3WNUmT/GoiyuiP6M3hjOz2r8F/syK9Ahh
m0WwgDt4fygZZmltNsxKxpH1bsCmdWNV1vRP/bK/o5gISFu24hLwDy55hDwwMtUlXrgzoN7WnIJd
Pwn9ruuKCsBOlNMyD8dBnrl89iPBv8MuSRKyPdQ7D9uSXYWOF16CgMaNFpHSzqqLq1wgytznODRC
snfXAZKJZ0Y9tnsvgYhH1o5s0MFB8bNBD7XDqMBzpnUophF5vRh/uDptrk6fyf0n5GWCRJyAHYAd
8GWaB08IWXOMkyKYxkpNESA8oEcXyZxW7x2wjDxoyMLAhgm2vocveYBI1vb0+EdOD2dmuQrI52lm
H+xrEUdokmTsaz/W+LOWfuusmxqn+DPj7EeTf+apFugJbVfyBPtgnF50o4/TDL5iGJRd6dYUAPmc
5kbDAse9PvL+Kev9O55FD4r+Lhbah61WaGNp0CWIsafAki6dEODnNDkTqDzIE6eX8MhpAU9DEIBY
CkXmw+5iRrBuag9iwzhUP4FOu+irZO17LHLUmZGOHZYl2oAgLpZu7sG5DPrEhw+wmLNNnt66ZgIX
08lDeev5ovkIpG6EvWPr6JNIA3mDNui5yuiRz1GZEjQC7G1K2oehnmsUMoHtg02SVsZHHy/ktetG
E34ifq9RHfQx/nKLcyWgI08GR1SSglAc5QlazvCrgLkcJw3AmAUuYwDJ6JAi+ERPf8d9Y2B3anQX
HX6NO93F9e9/31qTBEgC9+A9fbFnfzVy3scjZBwPxDGC+Qs7w76YsV9CqcM/V2U4Okmf7jRNKtSB
Dg8sGkFjw+uH2LuzWBpXc3I1OqP8oZveuYW3Ez/0JGKwj7QFVeOfp8n1YwK5XRo3OE/vL3AcW0ko
tI1TZpRkqP3EyaaRfrqNZRmd+S4PGuIvHyaQpheADp1hkFb7YzUmKHpJ9XAdIrq48ausg2CSeFtI
fZgRTtlNFsTqAk1p54OZl7DJEveXIaLyzL170DH5+ztYZ0VWAa/MWi6sV1tL87rv54jfEZkYEEZB
9NS7wEXjCPLCrDGFSCKbnNBPviFxU+1gRz6fXvQjNyLhGT9EeXhb0Hzd/wG4j8yQJi0LCYwWtxnD
Tq/NtIt2jjUWO8hZ0b8/aqaLAp4Ho3/5ig4mjDub32MSwQErx2onFuV2QW8DROtZmYcj99QiUUeU
YL8EewdTm3ujxhsut9bZC0QQ5TX0aOWE68VADTfIbeeycnv97Oohu6eleU7b4siNDLCHTAUUIbIP
h510AB6iga7LGbOpiqEp4FxOXFNrQ0zVxeldPDJVBAaIiUl9Tc7t8uevjhFCQH0hDHwxycTFvTYr
dNFDaFWy9ul+hRYWBbYIUcqFJ6jTqNqeHv7I8/16eOfga9I41YQIQZu82cuRDQXqfHRZN6dH2T+q
L1E6/SgkO+gx8J8OVVCEM4F7n0y9LWD/r1BLdj5bonI3mY0xUoCV6PXp8fb37+94JjtHTMt7Iw6O
qmlIGQ6SJ86DZXuhUIC/hOxNlwpVujNfxf7+vQzlgfb06GK49E28g7iE7logEpccVWgosolKYZPO
CjMkK8CeWMhrSqvlBv5VuImIr8/chvvv6d/RedkkNT0SrENYNGJrookzq90GtkQOHE9NrGGd5l0n
IDHHGXyTGvbww+nVPTbokhxyahU9lRdtnldHVnYhNBs8zbeDTPKrrBiyrYCEt/XFnP520fN9787d
cGZL95+3l5n64gV9BfyPxpy5/50ESQYAKdX11qhQv0/j0r6MNWqAopqhZ7duSektRFs6nPE7Pj3f
I6eXZg7COugvUcE+hD53MJ2mfOxhhbcw7FsDUfVW+/5awPLaKmytr06Pd2yq6NsswSATpjG/P1UX
bcVEQVffAgnR6zEO3XeuDcRej45zk5WYRy9eBPWjTlt15jQfnSrAVPI0glHqZPtD406GKEjE1k7u
kFy7RYUaQ9uOnzp+xDaBln9maQ+A7n+2lQYMlxvAj7cgLAH8pChCq95qbfq7InfsrcZuF8i7Pesn
1A1xltPU8uLVjN8almSe/7AIAV6ZIOS3sh/c7NxPWoKV/63v/vlJVEOoLiyKsdQ69tcgNcYshmCA
RmEOz1Q03g4X1mYTJnaLkLKC+FQr5wZdTnPrQa9G/21AE9yKujOX5pFLbCmc0SLlbVgi1/3foUzD
nevcbraF7U4PcQH5A7/H70HSuGea3vuPwJ8ZU0mmoAPZgXjiYNcNvxAR6grtFsa+f2sNqrzoA91+
OX2sj50tmnqUzqkOLSnI/nwkj1w0warf+jWGIyr2s10mJvkkOjT+R1Ek/xaV/p2WTceJawpE4WE3
sQ0iJHJE1W5HjEd33SzGd0A7B7hOSXTx73MD98w/PLgRnOX9uVVmWKC6ZzVbes3VVgu3uJzRJoUt
i9VsiDTm7vR4x84GaEIp6Cku6IvlCnl1BTf1tGjNYJNU1T0Cs67dXmoH0fxAoQd+eqjlb3X4ORDw
0TKiY8S/Hly81oiOSRNFaKSUjto09lx8LBsvvc+sUEGRdVDqgB6OC9AYnGsMHJBO/uygQ2BEzs8/
vUPJqlkjNjc5cYP3suNdNf5sbYGIdXC3sLdWhtF9RGkp+DlRPb+MUGMUly00/Z3RlojKRkEW3LfQ
T9f5GLreNS1BikyWgZuwJeGuOpk7eWdeqSPRAPmXbfughR2+qIOrO8C3FyGnrtkO1PFvfW+8GSnB
P/hFEd2XiGN/hAiMXFHcTMXORKn23N2l3mzWIlLm0Biniwuy4uBcZHYyUcBc9FXhvmD+0wXOFvMN
O9wgLQuhD2kdtajlNf530FBwS7uubTBfSbwLPyvqxQ/Z/HT6/BwkSssm8nqSdC/hPPHCS0L36qxa
Wld9C2loC2upxY2i81ZR4rbv8G+Odwo4+wolpTxE7TTz3usZMlxkhPHX07/i7SlennAan4sSIlJ8
B3FujwYmivENRQ/bxc2jSnESo4N8oRq876qy9C7nxRlLTnVx5lM9On+yJaBgFFyW5uv+tzpTS3Gt
zmBoHz9JbTfzBe+WMC8q3J5+u8bsXDWwj69HP9B4qPSOupexGJ5OL8DbGwOQg+B+N4HwL22Y/V+B
EI6cy2JajCTwg7EyBYV6RAXancrpTPxyfCiuUkAjSxf+4BDyNSM9FjBUOlvtD6B59hYZClRl+Sqd
Mx/csX0FtUj0TT8AzODBBzekqW0mZq+3NloGWMQYudGiEK0QfCh986eH6+83iKU41Cjka85eUMux
2b8cKewIQB1sLlHIISsC09dmSv1IbzGiUdeBE3nrGFfTdRO181aIUF/j3ZyswwnUUTHXNq6L8ub0
xi7H5/An0Oe1KLy8PK0HYQKcUpS8VKa3SecVd6HuB2KlyFHXM06Pl3Jx2PvnAYnA6eiw3jQoDjPW
HigLPDgj38L1QDqjMkCVo2kiET4e5+s4lPQuT4/4NuGAd+CLBc7hUDT0DjY5MLU7xGh/bHuqTJuO
5/sWq0CXgl0TXCeaUnDvp+l/8N2CI+DRo82+MASWY/7q3upLbCzV/3B2ZjtyG0safiIC3JfbKrKq
u9UttRYfWbohbNnmvi9J8unnS2EwR2RximgDNiDAsKIymUtkxL8g8B04fY9FW25lL5PRRZfJ8tqP
ioVhSOPBufdFNHZ+ivz5ezqb4q/7Q9/ZS9x7CJJTtKUTtC3ydK5eolDQV0Frjghma2OBA8tUXHSr
bX+7H2pnIXFb0waiwSaB7ptZXrBSblUFz+UxG6K/O3xzn0roOyejV1tUrtLlfw0u/n84+s7ukRkn
jxxZ7DHsTdbU5Si7zG6JWRW6UZavNH1Y+G6ISo+lhFAkcnP83nCi1kFCMejaWXbYQ6sKD/m2O7Ns
yHKTKyvEBlj79afmv4yIsyVNwAnuTWcEoGiETabmG2FDkfH+PO+sZoaKywUADqr+WzTr4hojjpUj
Ci84Qb4gGmS8LrawHjLP+8gVEAWYVqkP92PKb7c5JGAb0j6hA0/n0tmc/paFTlUyM8Aoa7RXMVqh
z/ld/LgfZecwpr5DDCrdKsXuzcGPdo2SWFg/BYPXwlTvjewpzCBpIfGfL2dD8N9wYBigUC1unP6L
5UsyzAlBHwrR480QS8Nu4VM6ZN9G2D0XNQ5RYzyGE7Yyk3a14wrBsfvD3dkw5BKynUnRnRW8HW6P
MAFyL1SZHDBAGOfleDRkqFWMue18HKuxvN4PuLNM2ZYezV+KzuD0Zfb3y4mUw7dWi5kaYO3gA1Rk
nvu+F0v5qTYt9/f7ofbGJt+/XCusUeZ1HcqoO61WENCgSYSSUN1gH1aGhfJOS2B7RXZ1xHO7TZxR
t/bg9AGPpLK07UzxnTAXdPMu0NO4Pqcov77yLJ1RRzBi2+/tSjy3WltxyfThFCzz7BwUtfZ/ALA9
etRyDW0GDNwu5hLjB6CXU35vw3x41hteNC5OK1iXm4j6QOQ6DaVT/Z62+te3TzfUEqogtFJJVTbR
0wFWrkDvMiDFgK6K5zOS9xhxncdRn5447IuDpXRbeAE3xsOYIh7KxjQdN2cvvi5AcK3c813Uuh4S
dP3PEZYzvqpMX8q0NB7hkk3neVGU06QU6X/mQcF0Y/Jqv1Hc8a0FCH4MnV2HUq0JtmRbhVYz0Qye
2Xt+0oj+pZ1ShGhw273cn+SbQ5AoPBg5ArFx4e28OeVDD0mpTCDrYzj5grZriuvh2B41qG42KVAn
7lA6pnQPDHV7l2DxoOpLhPcH+uTFucC08FFrEf6sYoxc7g/oNpRBeRApZ+hpcuY2R57dFmWxINnn
D1ZT/wOeffpqKzg0elbTH5x1O6F+Qph/5tqSgr0+D7yp6Km9zbqPrYEUHZOwrJORRmV/nipzToP7
I5PrfXVfUbWn9yMbpzZYxy1Wz2pdl0ehafjtbP+pFOEYWGKuL+3o0AVBoPhgIm82P5Foocl3O8UU
TqD16DT854zFmfBrCWNUGqG1vIft1n9AvGV8UTH0QfnHK3DI7eLlYWxbZCXuj3fT1eSRLMfKZ0TQ
HpF4+rfrX+CAXUVEbtB9VDdRfYy00J7xQ57Mr/GIwcO5MFvjK9YrJooZKOJkoIHSmYR40gpckbJ2
ag8+uLy8Nl+A1htYWhVcOO3NzQcXNWqJWl4YPvrI5ne31tEE66PmVY+wtFW65TNYkv5vPHWttz4v
OIGlzxJYMghMQGzXM1F0dqf0Dc0oxAjnJ5Ebtt9gIfUutQ3lki6dfXD27E091QlKFDRQcBPYZqHe
sBjDNABEp6AmKyc5Prx6kUTjic3FFs6lfNips2pemVModJSPIsS+rx5acsZpVHXqfPdXw85m4xeB
BzFoX5lkiuspmBFxLPBMQKlrhvNWNagqoW8N1JftdhDqtjohQTVc83xmyYPefmddL7U2Ut3ZxzY+
DlLMngP0vkGmj2Z5KRAYPY3KWAbLgkFmgkb0OZyRj74/3p3dTmbq8cqRGK2bLzAqaumMpTH7g6M1
j1WooS0TmklQN7ysBZKVB6fLznanpkjfHq85qAhbLFHS5SKxM0v1DTPuQQ/EzYumNMoT9jjK31pn
GE1gKl7zEbTIJPAzGxXzYNp3RgxyQaY71Kap0xnrL5yGCXXVhUVObSx70lU8b6awW35DFmb5W1Re
daTfsDdknhsUKajIoE+z2VVIJaVeyhFIy75w00+IwcVPRqFk0tHWarAQJQ9sUPAqkIcGX64h0Y9G
8v3PvPMbeHpAhJFMaoYtj5xf0tc4tSQVMlZ9xaXtq+YLhmBzm9vX2h5qCx9zp/2c13p4bfRxOedz
/C/uS4k/ZtIljfBmEsw8bYEntogWiUE/pQPu3ZUWTQFu1OLgkbeTX0FAoCIEeowDDUmy9WCnaMwz
r3alvn7ZRrhvLkYgWP/Pbtyi+pNmzreuNFocqhT3IctRdCPP0qz3qE23vrD6+E0sfXnBcK1BLweP
aMk/bgqgM8U+DR8ry7fMqH6JEnt6IKuVqlZL/lSWXX0e4na8Uqk+morbtIvKFKVfLjhaajfspww9
Q2vyJstHcjTB5NoanxS25QFg9nZHkQZJ7LFcXZa6VdVJZvrcdWJaPltL/+xGjX5Nm9j0cW01/Szj
EDnYwreHNOFIWzUJwEFoanNjK3EH5NmIbH9E2twvMdcLDKNL8AZc6sv9jbMbSkpvgUmxQf1v7gOR
D67i5qXtcyFrZxfp/9PcxYhtTjjW3g+1O41kIBxKkAPILdfLdonaRNFi6J8Ilj7jpB5dElw5EC5E
O6JO0uQg3G2WwSQiq4ALEY6UVA3W4VRdQa4VaU9uuqb+Aio4v7B1MX9G/OxTvSiInmlGeK3s8oir
uTtQh1oXWxOu5haJuJhjXhqjYE4TDc+c2kARXMTqC5aa+QPNk6PWzG48mjNIFxlQXbaddQ3HvDmi
DuZ7NDofHFsUX7zI4m2HVMajndTtX/c/5O1hS2FNbnbgPTo9oc1hS3OlKb2KeEYllIsuIUXxbLXP
YinMS+RlNtqCtX12W8yGs8pKDxLaveHSBqXMxXlPjURff1hYZoWR5UyvXs/eA/ZyxnU28SIzes+E
MxUdNcvlFlinqyYNN+hmaJWyS7Z9gHoWmRmN+EPYWRGeJy6gHANgPXon8j70ja53LpEdHSXJu1F5
z8F20GjQbwteOC1TFsauwZdyyk9eJNXsUzKo2p3Dh1kZ8WGqe/3y9i8Lx19CNHj+oQCxnlptSg2v
EaWFMGyI/dKgJe2lA6GCHXE82v9kalSMZ1VLMqAySakieunEX+7/hL2vCxSQWinXKHO5ySb6eBZL
H+uWr4a99VRNxhgsmhL6tQKBdRj6o+fRXjyKUTzNuEeohm+OCW9y87ygtugrujH/UItUu4D7rL5p
gOwNxHSr7M/7A9w5cal9US6QhQIbHNl6jrNcrSu84w1fdJrBzTgnF4u8N4ic4aBmujM06gUGBXdq
P5I7vo6U9lmRa9Xi+DWIa0xN/0CIOQmSJC3OSE0eNfN3ogG/BnxNWgKE6ydH7pcUrMpyZVoS9FnV
AZvfwaAu4QyG5uOq0PpdH48HWcdtPI4giDJA9uE/c6WsR9eiJV3YyBcH06zlF4cbGk1ERTkXKcL/
UziOB1nAhmot0xzYvgBM6L9TR4RGvg5Y56O7GCovhrac9R+I/7o/XHyW8UgZ1ffqYpjfi7weX+M4
jR6TesDXM3S8+IIZrXimF6HSaSjh7Lqh+5UMlkfv/XUlv+b6mOJKZV1JdRsW17YX7hkKDfIyDn1b
z+0HdmYNGzoXj/ej7M261Pfh8OcmJ+lfT0JXIaQTp3PoJ6mornVXJY9O4XwpHK977JX+YAXfHoL0
5LhhkKNzNCBE8tf8sqYMmn+kjl3oY2aAORcg87MXIuusRuV0wfKsCGBsHSFKbzcodSESB74yNxy7
Zx0UBfYuje0lCkw1V8/aUmDzkUUmvkJI796fzZ3xmaTN5Cjg4mS1bR2qGr0FKCnmIXiJTE995Dgn
026qYMHZDO8MtXm3VN7RzbIzPkR/NI4feBISGrwOmk7xRNvNTgDdWUBd1AJheiSPPhdSovr++G4z
BRABNIV4hlJ6Bcq+DuVhamANkR4Ho90nqJcO1gX9muKbVoQeUJVIMy6zwMwjcJa+e2kttT7YFHub
1uLaBq7C85A/bG40noO2EKJMsF6bqr9re2w/CLEMKE7QuLqqhVFzeZtzzL2utz/wi6uCrkQLyxeV
VILvuX48gX7CHGE51gDBOchSf8JoN9sW3UPa/HLnqtRA11NU5bkRRpMSB9M45whAa0bylOi18iFN
LCTWEbhHenoq9NdF6PV7eBjzS1imsY+/Q/21Mar5g5fCMTYUUKsIXrvIPcxegad5aaPPbqcdEluK
oWNCbNDmbLCsuv+JN9znn8ei7ItBmJA1cH0rTosSXIWCdR8Hg1p+rmo1f9QabM/hUsE4doAKxUXX
X7Oh1k/CyforzooKBIbBfY+scxQAKqkP5vTmjOIUhGtIm1CS9bUtqFaCyXAoxzQyFU78GOEUNZ4E
5hKvmdcZnyw1PFKQ3gvIRuJqoK8l6z7rbxj2JQ4zE+rYVOjNBz3ujKd6QJ3SyUssQcc4u96f85sd
DCGOMOB4pRgwJ/E6ntMsA4YycK3MRIhLA6UF5AJQhQV7pIMTamdoJNlEgbKA8sxWL5F8WElHnIfP
o2gsnOopIv3jLVX+2SsUgX2Y1x0ElHO12g+yAUkmxqkPwof8aD02hddZV9T4kfVOP1z1odIeTXMY
Pt2fwZuDib+cbUdZECVnqd6zjmL0aUtpChaGjfJ9ULX6EGg4VgR14SCC5orOz4u5+hTjlea7UXGE
OL8tDBMfoQH2DDQC+kabFRMrYWP0NsaAuCxQN9GH6J239O3FsPruU42k9IShRRd2l0QT2hevE/NL
5tTNA3Za4nx/KvYmXCJnoVlS4qDBvZ6KGjyE5kQQYiLdwy4HtzG/7Mru7XtSKnW4jou8LI3IzTGH
8cioo2aKgPwQjZdCy1/bcPzTrUfPx6fhze04Ob282XTJH5Xv4vWY8O3SnWkazLNBd+FR4Lf+PGBi
fzBzN7e3jMLbQULeOP62GagmCuAiojPPHLDhX0ZF7mUkdvlnRgNFQQRCN19nkEcHbOe9HSlZPRoV
BgjrW7HUlBxQkyZe50Tr7d87vSymk2XX6mUxMc8OeqM9qhHtR2SjUOOjsL0F3bV6M+JhC5GnGRea
jRnUiDkWEB2NBdh6GvYH83q7IhHSoHICZIbyCZX79dcrdAff+5J4+qBj8Yx8w+OMHP7l/rq//XpE
oTEOYkUKfW7ZNaYXRjGlakh2ZGevOspJvtF683uBtz0wzllB/7lSO+sAVXg7meReKFCh8wIoE7WB
9eCcaNFEurAR+gZRsiFs0wczVdQHTDyaB4G4/MFdcVMG4/SW0qlUDB1uaWtzV9CBL7y684BS9yha
ms5UPg6ohAaeNpEUhdROK0TdT1VhHjHddg45QsM0ceWnBLe3OVnmyFQQ8AXFbelZ6Ec9zjVo4OlB
22HaPQNURpVjbC8FSrm+VejTRbEV45Nqgee9/6nlGNd3ioHAMUUNOlHs1e1p249gn/AYQdcBWa4g
bBr0QrTeebKt+Si53vu8rCvK8yR0qDlsTp4uiYSih0hIRENv4WNiTOdWm5UHJHfGk9b1R593Nx6S
UKgBUOj8qbTx6wupyw1NACA1z+bUakGkFEwgClXPA18Vymw3H7yC96YSEAk7E9FopAE233Swhc2r
AUWHzFWl51qa+3PsjsGg6UeN+r1jQDK5KYFDDQX3sN4pSaeg6lUSqnWiIfDI4nyjdN+MtGJ/2HQw
8Htn9vQtDyAScxSHTWudBaTfUxjjMxqbc3huw/RPZ0Ql7v5S3Dt1ACOBtaJRxCTK7/nLizakAarX
jsb277qGdCrVrnlW4jeutoh3gQjGiK+0D86AvaDcUyq7AAIJ3al1UK2eaQQ7PYsy73h3aXZnvRqU
KOYTp4b1oox2KR2Q1On3+4OVX2i77yAQk1dwTUqf83XcOl6sbsIr9twmVR4UQ5NcNQS7vvDQrXmx
lJ6v2LX4WKMOcPAq2dsWlGrJarglpYbzOrIxdSW2W0yzm9fNpTN7/CKTKrl6Ud+fhs4Y/fsj/bkY
t0Ol64ueg+ZyeW3llsrcUjNbjdiHnSfikx6VNszJaHD/QikVi0+9yHXkwJXQxj8UBw31NBdJ+V6d
xup3jQfddDKLujYRCiy1KKim2uHhlPSdOE1YLWOJi2ewyoXYJ7QvKTf3GP/oRfcA5B8jXLWR5uUz
zHx6zoqdfXITDXck6v9AOKx0wQa9Xsb6AN5wm0RLwBGFU54grKwtsqyvYvrXOFqfG3xpL3Fm2yfD
y/sgiWIIow0itbNnN3iEIh6S97xHD+ZcXpWbOQfSR7EGsR421HbregYGt3hTGei+qMm32TB7ejp2
i9l4rknvy7QdPvcagNSTieVfeyoSQ//SaDMGLQv+3r9j9BzRJo/bxrpm/RC+WsnQhCedyjbQ5DZv
lnNWO/UjfnzNeAJFk/9jito+amLuHKm0hsE9/VQ54DmwXqvpvBRW3JLQOZjt+Zo355/FpEQnXt1H
uvR7oSw6xiAT6PmBvVmHMvKhrrUMEV2c0zIYOxinKVq3cFvk/UF5dufMkUSh/wu1uQhLU55yCaOy
rEF7N+p1/jvuCTqqdbqNzSTGcdPDZFXL5f6i2A1ryYoTD2QU2TaTaZoRwioJI8Qqx85PbW21MzTK
oUpOaj3Uv3selpCh2boHcXdmlu4pwowUmsgybjgw1FummN9zVrE3fMAtRNp9uc1zqKs/7o9wNxLK
WTxhOLU5bNbfMKMQ5S1zZrK+p+JbXk/OxTObVj/htOd9vR9r5wrmRvxvrE2yOpUAjaNB5shdrn4e
UcX5Xsu+9P0ouyNCJIrCCcki/gzrEZlq5Ypcr5H40KIGFHfjfcKbrHxKKvTp3h4KzWNaWxIJBihu
HSqdpoTNTDlj0KL+Q1S0IsCoHupUXv51P9LOQiSdoA1CA4/X4RZ3OuKDK/Q45BEzt+Ce0LS4KK6g
qluP0TVLG+3TPBXWt/tB974X8Da5Lmhp8fRdD4+ygRtXQ2JKO0LXz9Iy/02B+Pzb/Sh734tXNXkE
1V2+2eZ7USgd7BnpRoQdWv1b1JZ/16XufLKb7F8sdYZCboIKFVWszdcynBGM6ohhe4Vf5Etl4c7M
zRrhQraEyuPbB0UW7cm3GfjdbQ2vlsoRuQcRugeP6gNc76GML1+wmzD8+5H2PhIpNOouePvw1NqM
Kp41YTWCk1HDlvSyVDieOn34Zqwj5TrJ34V1zSSx5NdLoS4tV9gIY5ydvv1znoYmaB1wfhUCN2fN
HuuHfzEoWf4kW5ePzc2gbMWbzRpD7zPe3OVzOXS8scLcCdWDydtJ7BjWf+PItflL/izvG9jrxDEE
LK200pYnB78AhDG8/Am7W++gULgbj6IuMbkv6Qit41FCzKy5wAhVzxzsr8OwS76OydxfmthxXsKh
w0D77TPJg4TyjoVfBW+sdcRUy7p0UFn0cVpYyJiU7bmMVP3t7zg6aywQyWtBA2BzT84uTtC63ZE7
1bhF9gt8gEhkmj87h1ysvZNQ8stUqmXSWmtzKFVaWhZJrxtncEzJsxNSh+vzpPXLGSdNJXTfCS/8
561zSIEFkw8qjTCWMbPezmGv11jEkAXwPvA9q7Y/aaPhfrkf5RaIR9pGIQ4kvmwMw31dh+mw4Y1j
6LYwSZz8Gte2+YBT8gRrPRDPjpOm0I+ZU2S263MhSAkqNCnOZZUOwf1fcjvF/BCEM6kpc3hBJFv/
EHNo6a9jd46XqTO+GHinfwXnjHFj36BpxKvvoiyWe9Dcu70GqCfJAqSE1cLL2mx5ipwd7qR813oa
o4s72jbz4KIomSfDwelyuwtlKJCdnLs/S2fr8WlJhMJ3Rqi5QnPZ8BKssbhM/Sntf8xKeAQd2wvH
0Yl4OycnSKPNFuytlP7owqbPxqE5S4Seb8dZfNJQAPgtGwrloKQrZ2r9kMGvQDpKkpSQk2yB0omG
dpCIeMjw1JJGYJZ4UGPXPPhee4sEZAa1qZ+1m20VLG1RyIONCObE65L3PILFVRFpelYX0Z+TpHF9
WHTlwXm9MzS6RgiNSO4jmIntyqRs3sPQ5sspkXiX63kceCPHzv31v7MUeX/ikMkyIcY2JzYbxy4Q
82doxQzm1ilxQjbt7gMiYEeWVDuzyKKnisL/S0F123sT1KJGu2DP66ka+mRc6cmN3cX3lro6a2Y5
nCcrOmIp7yxIHJNlvZgn1W3Dr2wwUq+xSsYhb/iGx6P7RE+r/KooAkP0sMgOciH5UdbrUVJnwVzQ
oqKnuQX0OlZBk1Z6TevuLF7NVEwB/GMHR2We1XlTY5BbKMXTFMXFJxeLloM1c/s14UqQSGD2SAOQ
FHO92/N4zFVvdkDqF5H47tohlu4lXLlgqeZoOLhud4PJGgYfFO+qLTuwEMukDksJObhBz6tJZvO5
XWb7yoNVu95fpbeECKRpcHSUbHoqqOg2rAeGR62eV8Nc+LHIR7hA4xSobInAS4f5XYQh/LM1oY00
xRYcYWV6Nke3fb3/G273I3FpWMkLC1GZLdwAPI1iGwsiOWjzTo9qotVBlCzx5V9Ekfcu2Se5oCkn
/ZcsjYc5azR3C19QsXpISHnBUxjmwa6/3RUyc4FZIwt9jEpfRzH6dlKykoKa0VHxNpJlfNT7MXpK
bIGzk1b13cEH3Js8zjBMzeEP3QLBI7NDOBn4gL80Rvup1zL7Zazd7s2XHSMCCQJqBbe2m7JWkTqI
3i5xCXIOw7Z4Qg0gX6oJDbQJV3ctOop3e6Kt421uu7miqQxRpfSdWXnJQUZ9pR47PyRWlcLgdL/3
XuwdbLqbLwfDmPaXhNJRvbthS6ghZlxFhATspLfmaUwHD694p30wJQhdS6ojBP/NJv/pPCaVa1yU
RG9k1py4XLAbGFkpSpxc4ram92MAZ+BX9geH188Oz+rwlLHww/25SKRn83pVThyP2CbQ4eracfbO
ppii31lL0wdnGUYk7ZKipO825+e5GLygqT3jDzVJ9eLUZmr63C+x/tuiG2iNzik6uVleUFKaRlrL
Zln8gQoIv78oqq+YpnYPmt3OH6lmj0i5Gc10Uqr2oF25O3OcWfRguGFpmK5HU9ZoP09sJz8pJvtZ
qM4QWCPPH7frlINFcbMO5cQRBjyGVB7dAhGGCQMPwTPcz+35uyXc8g8RFvO1TPsYAH3TpSNO8MmR
It5eVIkLgxnJvzecwNKLySmx5/ErRZsDb5lqqBCWgvltHV2Kns5snOlacP983JtVCifwkWENA/vb
nFxLlg5hYys5zzsEytpUx+9dxB0lw/II0r0bip6PdAcC8betQ4mlm50IkIDfgwA7WbHVnLNEhH5M
Ifyt5zEfEKU9BN+BCcgi1HqtxG4kTOGaud+Lwr06NNb80erHAP/Y+GJ4Rfif+7N4e5/KgAAYTdgI
qENsARjKJDt7YFd8bYrS9qSZlXcB8pw/DRgZP4to6d4pU9qh05tVfyVeqweOmlYHN+rOAiIK6A9o
bPQhtlouXgFmsMJMFuPGxPHbxMBjYzLrk4Uqxnsv9BqE083yIOjOV5V2JpQX4ZhIifT1VHdFD3fR
NTMfbcMkCNNQfFk0p6MTA1ji/izvhqJYBXoTqgd52TpUU0JhngWholaNrl2XR5fR1Yf3ndXmbz9s
AO1ItVHJfLrp0yeFMZpGqRBqbLxTFS7uRWma6VyV7VH94ybFJfuRIncAfBF85gm3HlVUpBKnFGZo
whSer0aZda0RMMd32PN+2FYzBaOGpGorQQuoTB09i/YmFYi21O7iKUGRYh2+ISOyVR7mfhtr+Wkc
FBRda1U/a3U4HFR6du5awKVgH2SzgENgc4IvTho3hTXk/mKMKmSytv6ch4vD9Lblg1YY+fX+etnb
DxRRyf5s0C2UYdZDMwbqJXY25X4W6fVT4VhNUNV6eUECiH6aVhSnNE6P3N3kIDaXLiLh/w26uXQT
SnRji7qmP+EohKwyBqOf4Xjb16rMnMfMMOKLlzladZpMPft2f8C7sSltAb8AUQ1Mcj1gV5vmftQX
nitTb7xbSrU/kRlaZ7Uz4nNbDn9kXqk9Ddj+HJy3e4uIMrKUyUXJFcjJOjCWpqWrJEnuq/0SPcy8
fX+DhxudOa6OYKC7ocjWfl6TUsFpHYoiV17WaplDLtA+LoXqfK5GB/7yoIYHVYq9SIYHTpa3idTy
3wyKSZtMiHuZD7wuOS/dogRiApmZTk57efuH4y0GC55kD0jiZmeU1AhTW+W4QTu0fJyLtG2kp9an
Btvpq1FDYOaSVM6x3k6/3Y+8d3NRl0QDlvAOJDp5PP3yQAJ1im6hsDjpFoxjwz7Xz7Dw49dqVJ3T
0E5YDjuJ+3Vs4qo96bKzPiqWe5Cq7u1UeudwrTgWuLU345/DJJN1k8zvzdR7HPQY8T6zjM9NXv6h
uTg209Y5Uni7eUJx7kqwCZ0j8n5Gvh54nejFGNUzMROYoJPZDR+RAXIPCmp7WxJ6CkpGso4B/XMd
pS+ieYo7L+N4HaYPpcn3dOcpvHBbfndCq17OTe/U72cbdYuDSd27WODrwe6iu8MdthmgKEdUjdoi
981Rb+uz2ScimLoserCsrP2a9rX7h+tFU3xq3WI+d4urHrk17B34vB5R9pVqH2Qlm8Fjq41lm5P5
NpfcmeczWJF4SH2hUr1JS/OI/7+3Y+UNSvYOnpoq/zpektv0UhXiWamVn93ZW3ytsTHx9Nr8YMfu
DQ0iEI9+qkNs202otJ2cLqkM0h4v0U9e5dqw+sPuIbfLORDdYh6so9uhcb5KVU9aaFQXt11922y1
JYyizB8n8Slqu+GpV0k0cxA9r/dPhL1IQDLkoFBOoha8nsRc6n15Zpf5RVoPV4G5qA9IHqR0O5oH
K/S2bSGRH/xDZ1remNtzz+tKk2JwQcaqJNM3vcvG5mTSNU5ObSeWzzMdvr/ElE/nzhuSS2JbA4pj
pX3SEe+4FEJUB6fh7TnEj5HCqRyJ8DC3mMJcVRyzXzLOYSXJv1SlJTB2tDrzwRaUq05hUXe/RUNd
Rgf3525cKixIELvADrYt30Gn/9+PaeYjjPpjUpQkAIXgPKN4hI6TWc5+MVjG57d/Z9gbGBVIPcAb
tL1HH8wsmirzTaHlsAZFhgOfUF9mA4+NfxGKWw3ZPE4B3knrJbWIIeIv5TO3ABwvlpss7JjGxtyk
PTKlut2XOrANNHW4sSW6f3PkdGiSWoNJKGHq1WnMoL335Lh+E0XqA/Az/fHtQ5O3FmAbkKGgN9dD
axN70Mu8YbeU1ofYxWqdu7zE5zleDiLtjYyHAqtD4jVv7qsZl2oXxlpGUSKRUkVlfVqaIjpNSdJ9
7nNRHmDqbu9HCRcha4aRwaty+9FMfY4Up3JS39aa5jI6SvehcVv949vnDwSMtAGQtPZtt17TK2r8
RZ36qJyCbFM0O7AyWl0DZ05wP9TegH4NJQ++XzKdMjH7Mu4J5QI9+JD1YXpF2Xv8F1tZeiCBApRa
bzdFN65CLcIQBw2xbHrnlb37gv1l+WSNU/inU0J2rvvqiFy4szak9YgUYuHcYjuvhxZ1ZaFy3Sc+
XbS/wpDSDUABB28M+GZzqB41eXdm8qf2NvBSHv0ozazDhYhUuRU6JygCNN2li+3pFfHLt5mhQecD
V/azEEa2T7NiuwBbTy/MuCHKUNRje1LSEDN6hIa/T7EyvQduetSR2Ln5pGMqNBrqfhos6/WwEORz
iWjItTi1Z8hf1tmOY+c0p4cKJHuhuPAoLFDP5PbbHFPYzmZR1vPB8rBofcwgustcctmAJTnqYe1d
srKOCaWKXIVsd/NiMrAbTQSHrp+LUD1haaL90ELFLE9hIoVWcukgg2uBH0+eeo1EoZ8RQ8mv5VCW
Z1HYwx/3t+He0CVCAQ9ufhYVj/Usm7DOhaW0CWLtSvJBW/LwhUMPuSI1OoJC7lyrDi1SupW0KqUs
4jpUhyGWXSx1AkUVBKbhNO0lqwdw13HSjqgVaSEoJG95eOsAJYWNCxW5bl4YN8VHnTaeq2bwrtrE
C/RpaE/ZxIFgpUl68ES93fcGhGKgYrDg6QRvzR9A9Tu1miWJX0wC5/SuGQPAa3i4VPD7PQ2Z3ftD
u934IPlkZZViH4PcvtPgBwMZ6xHaXxCN+0qttwigDSrX+1FuVwgqSg5vJTYHLeYtnGPIJjuH4R77
Uy8Mv2jSBtmsDusdTGFO90PtDQjuKg8z5KtuVdxFifZcqSmRT8augICDmSwo8/v3o8glva4JEYGq
MAR0ViGreb0OkSClLTjGk1+iTvVRbb30YltIULW8Da8Z/9vJwZn8Y9fMR8iYnQXCJU51kWxItpw2
zxT45s7k4STrcwNj8dJ7w6UzuvnvckmxkSiz+WDt78ajbPqTa8EW2GR6mDGFndUTL2yLGThVlZ8L
dYgePb2Zr3YOh/fgA95ucR4PZHr0XxFy5Buupzave6SGCjLkLm3Caw1dF83TRT+HCTr0NKvMJyMZ
0oOkZS8oJFXOMF726I3JBfxLJjFmBpn5NE0+fPky0LPBCZwO7yvNHpRnW4+qjwl+ZweJxc6uACf8
36By6n8JquotGAkAEHRC7RD398V9RxNKnNs+jz7dX6+74yNNR/SfnXHDSe6zvBVjzXrFLHf+U9ME
dhpuopSXRJ8VvytYSmXlvJlAxjsQLiJbnlo0iq+bT2kiL1RNcT75mQVjha7b7E/Ikz+Rg3rU9yz3
7ccM8UjR8BWQD/nNV6yHxcNMq5z81JmbM6lOH5gIUp6FkzqX+xO6cwDwtPupCUjfi7to/e3CUOnG
aqgnv6N3825BZSFoQwPWUZqmmvaAKo5yDTW1fKkMER7E3jniaO/JbhhlGIoim3WT6VM6NN4iuO/E
56735g9TY6Zf7g9wZ3Hiqwz5GKUmco1tOYSsSSsxdhX+EBtSbXFIrlzvtZ8lc3PwLtlZnPD96FnK
gw3ZgU064yVZNlcep6db0p1vs3GhIqmWT4VFvy+v0+4/SjHmB0F3xofIASU8eY5qXLjrDzirykJp
JhG+7U3eKS5z1Ud2vXtIHdGd7k+l/B7rywIyN0xxGOqUX1BWWIeyrS7UPAHbnxWZfFcAwp1NGFOf
qOIVfkrh/6CytBsPxCZIHMBHVD/W8WYQF7VoyYfM2XKfinxKXuI8qqEcT1HxZ+MNxUHA2wXJAOnN
Ssk2Hs3bjlPnxo2YtGX0tRbTlAjfnHcJ5LyDm2gnCiJ0EmAkxYEAGK+HFcdLZuiNMvgs2PxBwiCe
MC4qDw7lncmjaAObESgOq3JbMFpGoxs0blV/jA1hkFGL8RqKKPuqtEPybtHa8KAKsDMsyZiSQhHU
p7hn18OqLFElNHUH36tM9Vo7oxLExzz72z1G2kojAqkcGWeLWl5cPWs8exn83uqS16jtwyelnRNO
ZqFRTh6cV6RM2oMvtjeXCFCQpiDrJJ+W66EliTKQr1gDmKbC/RMZ4PwcQZN5iGdUuNNxOhK8ud3T
vMCoO0q9TrgCW6hm5zXQv+pixB+qmAI9Tpqn1mTBUL09gvHufDX6KyCpqLdBy9wSiOch9ZauL1ny
5dg8NamhXbOYJ8n9k2NnQOxi4GBsYmqI2wttsVKldTUGNIV5/qqnbR+kZoXrYHyks3obCbwIWGs4
9cBkzO2ZQbMqdvq0Ihdx1faD2anWF68oFv2UiMaLD4Z1K0wkuT0/vxK6yRzBm9sT4a0xwU1v8ock
rkakwUvg+uDwotcpSrq/w1hQoFLNqPzLIqNB62dOLJSkylTlAVurVn4K8Sr+UeCpDBiiW4y/hJjn
H4rbJV/m2Bx/kLUiVKQ1KKI9zBSYjVMudGPx73+e200FGZDyAloZUjRjixEZ4TlkRpT0fhJRrTnF
U1H9ltE0ik4FWiUnFNehY3niYFfdah9QnqQ2BL0ApVYW/Obq8jhvuyKue3+E6vV1ChcFCeTRWrSg
Hoa5vyaDsC+mdN29tAL2uT2Hxj+K09b2acli0zs4wG53ORrcvBwlgAPB9a2D9xTDARD0FxAi75J3
He/kYI7y/GyMWf8uS5zo4LbZi0dHGswIjXFWrNyav6TNJu7vmZb2pF6FpZ8LRHIDr4GIG4OcPA3Y
aR3cCLdbnSI3DuW8SThebq7TbqSpkldklYmTNCAdWvZfmR3lyntR5EFJv5aOOwf1elTYggLSBorp
j2X6P6Sd166kSpaGnwgJb25JMnP78u7coGPxnsA9/XxRFzMFGyXaNa3uo5aquyKDcMv8xrtWGONe
aEi1Bzv29TGXmkRS3JDnmmhkExoMS6tVEaazQaS7yZmqW/vBDJvMVzmBb8aGyKGIUBFvpg28RRCk
M1D23GsI/jEb862lGP8oHCxaCcinOzusoq+3D+Pe1NCpQHsJ3Uspk77+gDV6azCbiIprc3JPLQrl
qa+XVeenhp3//faxZBjC9qN0T8FmPVan1IINg0jV3JnxI29feKb0lD0Pylwe2U3tXDJsCCJVaeJE
mLCZVztNJTdBROqmCvVOmTzHD/W48msgSPfNbE0nnST9fHuCOyAC5EwIjRGm5lkAV76eYag1k9er
8oaeGgFWMYk/FdkoTnHJ+XJnS9zNqITd69jGnbpGXS7dPGjfb/8IOcY6bpa4O6q3ILYQa90CGSYv
8pYlZ0VFI1DvG6UMCU/B6P51e5y9nUOYjGaXJKuhlbeeq5s7jkCqi/xjoVRc0FD089qtcZStp4Pv
und3ITrEODyyJKmboegkzKMyh6ibcQ79FDm5S50ia5C67aOdjcOP2zOT+3DzBYkp0YyRYZ8BkHA9
s2XKEtxkZZZaWhpOokA1ReLVjT8si3Y39xgWx7Hw/MFYjrTWdratjMDIP7gBmPEm9gOmoelFmxFQ
REsGhdLIkY9IAA0Yeq98p1dY+pNTT9fbE95ZytWom+9r5NG8LCMVBwMhoLvMzedHLYqmU+2JI3GX
/QnKOrRUEWXbrL8tk1YadeZ+m9QouUymPYNpqShuCJ5jTNXHRzfTjnwv5F+6XVAJSAVUTG/d2gIm
nbCaUOjQkP/LVBsUXBu9hONyBMze2aX04blJCa5IFbYqpTxSZmhbVItiHdPyxIu+93nqfMwXJ7wU
cXh0/n5SCLezothH5Zt4CqNE+al/edERNAiXvgIuY3du8c6Kc3E/RKEJjjipXrRpUv7p57YP9M7p
HpCJrj7ixko4iGBgeuKWyD4mwxJ/0EP7nyg2wxNxR/cffVcqsbk14xgXiaPO497BglVHukYTHP+v
TVU0jEZ0CmveUT1epN4UiuF5C9CyAnAUoO5cnSNRLmd6/MrBs/p621Fu5lZUuZvpgmy33Wj3Vp85
DqpWap3MfuNm9Qe1VJvRp3ifvNeW2dXuBdSf6GDg10eL0oxKJkd5FIOILaJhGAzgIzOF4H627cvS
N94jmX7uL0MYvvmWZCjJ6UPqmY7SVsba7tXQniaurXRWSri9zlAHSjva7yylajo/64wjFaPdycmc
EaAIQJmtOLmqNC1qLoJHtrfGIEk8+1LgruEneqvd3b6iXm8dJkePFUUf4OVsns1mD4WemiVbp+gd
89LrS/ZvppTuO9x8u3M9QPyzekihqpodwfVfH2tG5rKiUUchhTrKemQjMprG9pIpmOtlOnnZFD5V
BY9dHI6IH5RZ3X66PdXdAfFhoo1N9Qv46npAAtlm9hIZObtO8+hA5/PzKq1ORTvplzgBKHx7PPmc
re8RFx1Ruln4tchsdvNpI1MTZlhzJRd4pT8krTE+eBriPDOmUAG6TfmnCmDHtRrqxTeX9s83j246
srZu8AOARG+S2kjPG0F/kGzQNukxRwkFXN8oXK4wr+1PGVyPC3Sz8jlNRH/W9OYIwbaziVc/YPvk
jo2iFaPTB31DQ49WCXiSvhieOms6Ij29foeIK2hj8XsBt9KJXq/spGWOV3ilCLDE7gLUIZEFcfsj
VMLehLjtOJBUFdGJ3W7YcbTsemhE0Ni078OZi2YOBXbxmAKdbi/ezlaVXVDaFEQsUoJ9PaGEP6w1
U4hAzXBSDTUz88sR2cJ6LtRTrBwKTO1NDVohsQMzI+zbRGZD2U61VasisLKovHMVLtK4r5bnGtTm
wdRe61RTbCEHQbSDniB+VZt90WdKJQCaUGEs5kElAKOf7Wez4vxFe8tbfCyCrQtmzHN5nXUVs/EY
SZ53roitgq6bQHgI5IQmzlSbq0/ZHNpPdURGcL29AntbiiICbWIeVSrl8ov9EgTQfaMmlPci0JO+
vYvMsgn6STUOyv47xRMCRLzD4PyDCqRYvR5mGtzIazSdha7q7tJ2Fa51CkXduk3x6y1L/OL0Wlzw
f5k4sqp7chHPfYC11R4sy86O44cQO1ByIxXYPjnNDBNX5OyASuQI58GUtXx03OwT+a0BZTFy3pzm
8LzZfF3yAILWbWM11pOhLtJoDKY4EfeOO1CyHAZkMqxQOZjbzkUMdwAIOrcEueO246EWFbi8eRyC
0jawJYAmdr+kRRrgO9IHsAsTaAXqcNcs8RIYeNYdDL9zuCh1U5JjbJnPbTa8sGHTJpVLwyWJ1Ac3
N/4qsOL5OrSHZ2tn05LIgYPkcFEM3iKyG7OuSzUJEXIua4OWced+ijCWPACF7M4HrDl1ZtyUaAqv
96zV5CaROMKC7VQsD+kyjuc4TzTqpkp98Ol2ohMKNqhhQHkB570NvRrHKwuaMENg2XHxRSxd+ZCH
nvFR0zPdH2qMqspEm/yiN99emgLnTT2F4pQG2s7bnH9HYUcBOh/Q+Gi0ANYNIW5Tpec57o2DOGH3
EoAGIlVjQPRw4a8/qDk7oustmn9t71Fo1oroWpRpdZ6y+FNfWdn7wdL7Jy6iIhjsJfOF51ZXMapv
ZzVSxUSVjyySf71SdNWE6zZulY9BNaOV5+dLR8tJ1fLpW1yaYKbjGTmx29fsTv4AIBoKMURK2rvG
5myYs27nS0pf12v6hKb/YGBTZTuP7oznzoQf2UkJ0Y+6PejeMZELSy8c0VVS5vX3nmETCt0SfG/S
Jj+3J+WjMVfp+9uj7B0TAmq5gYjAIJOvR3FSI7HMFk88o4+scxgOlY+YXfMy6dURyXz3K7JveEco
GYFtWA/lRXMq8PkaAjyPkVPUQli2iRiqM+qQ/6LyNXzJVfMo+d+bHw8WYAp2jMvjtR7ULDRL2FU1
BmhzTGxK0VWBKmz9ReTWkfXC3gSpdqvsTtlq2Lbu8nYJ9TGeuXK0IXbvbatPko+NG6rWF2OSr1RU
oZlr6WN+1BzaexcBoFIM4Erj9diEluMym2aP1kJQq2jUR8TuQT104iISbTwDKzwS6TgabxO2h1o4
GXXKeEndp4HaDPE5b9rqos6ee4kG40hlbG8VIbQAJuQfcjnXqyglhQYxV0OgAGP7hgEfntkiNDEJ
aKvkoFVyNNZmmxoTCgCZDhIAFIp+HmfLeyhnKmHVHB/B9HeHomBMdxnJKrqI62lFvdGgFwkGwKgL
60uPmOwpHgr1PCn222l8NHkBbdB7k6n0thKRDZ4yVjp7s1Ja74ranXvVW4AAHsfjcvtK2bu4EIfC
LpH4mYxnszl4gNzS0ochgEtlaueS7zlIIsLRrby3CUkC2O0oNIG/3lxdcZZQbjddolLTTj6YSm7T
WrDSh9oxow5R4eXofO8tl7RyhQ5Jygrnab1cLrbxaNZEYGaJ0C6qLcxLU2LOFk5CPyh47A4lIQ5Y
uO5wRWjuRqW+hAS66lyeMyxEP7MxBKUAKz0Yam+5AOjSJ6E8SsK4+Yxt6Oq4AidD4IVDd1+S0n1S
lEPPgt0JASe3eUZp/W7xSoh0LW6MklBQQaS4pnaBG5Y9iMpPqjo7eNP27mGAZv871madeqMy3NQB
w4DgQH7tKxyls3JK/ySfq65N27mXFHbZb+x6mnYILYAwp8wpg8RfUrE8rftGpFxRVDSqfwuthcQV
9W54EBXsfsefTFzJbQZxsx7GyvNUlCObHpJzmt5reWQ+uJHJIRbh0gS3T/LuYFCxJFxDwpA3z0oL
yquK5pqcYOjM0DdqK36Y+1aZr6bGLe//xmigAtCrRKYIk+711DQ0rNQhS38iUaoXOxzxCJmMhyg/
lO/amxffDmMbYE+SFbAeKdRSR1Og2QEfyqNAXcL2HmOQL/FQKQdZyF5qQO5BCkmKjrL9Jvywl6a1
y4QvWONx9U2ZEBdwKj2TWtjJeeh71S8nJT8tU/7t9sfU9m5HGSJj3YilO6duPcfI9pSsGMmyhmTM
H1Uc1DCWmKtrKgZU34ViXfPCnN439ZB8R0IpfGz1FC1z9LuzcxVX3dVOI+MPNRSF/ZTbcfmvMIb5
v9s/cvc3ypYAdzhdy+1mRpG8TjWP94/0NoRkOSZ3pW13F8wtxZM3pEdGJnvj0aIBbwFwUvYh1t/E
KiGoNg4vUxl6iNZySVzsbkbsXwcFgafXEbl6b59JkAvhLhgFoKfr8fpSS3hPJt73bEZVrLTTb6aU
Rq9693cyQZiFdNBkAooK5noozm9Mp5Kp2U2KOwNGUO03VLYHNCBrnEVOtxdub2LyvXCRBYLmtW2o
RJjNWu2sDdywenlX2W5zV+oJooIF6ge3h9pbM9BwMvkCvwLudD2xYXDiyBypEA+ylR/p2FpPpTmT
TkcZXtvekP9xe8DdudFrIG/mS5LrbgY0m941klSgYmYq91GuIxJdDvHCSe3Dg5dq7+1Fgg61A6oH
Mj9Zj0VG71SzyVjVYA4fs8zulYCccHAO1mtnHNlwhUIGlZF+1OZxcvRuLgtkbANrNOJ7q5ibcx42
xY/bX253FCAB9DpJtl41WmH2FEMRJVQji66rLkMV6/dRoo/e9f83zmavU8YBocg7GADSmvzZnWpA
XHFy0Lv7yZPfdEaoNFPylFgKItnNzrNMLxk0rGGDWjfi+cHOq0nDdSDnWhqaPPuu9kn15zhXrbgz
qlwjIxExrHsTfMmfWFzpxlmdre5eUyMlDgpazsIvk9yBRKA7/R9tqWmKrxpx8qlPylwPRIncFpdS
XkYvQ5uV/O/y2Rj8ISyN5STg02bUGlLz3u3IJ85tlS2f2zlvw4N4cOfASdofajFkJZTONnWe0eqg
Tw6Y+4YlMrlukcyf2ipy79TRA2/Yad3l7atJTMi++Qkr33YRsrA0vRpdiACB3LTwx1Ftfaev66Mc
eScqpD4Hw5Z4mqrYtvygd02RDrVKp6dtIaTpoP8J2dQAq47+otSEMz250cFW3blMJLuC5jNVSJK8
zQuw0FVcjJ6PqaLtcTemU/axqwvNhydgHqzb3umTepY0fVBGIBRd3yUip7SCMXbPds0sqmBF9s2g
J3wQ0OyNIhsBUp9Tsvrk7vklzK0VfdCVqKRh16jKdzCmI6LKlMiD25tir9ooYxfa9lLpm0d0PY7l
9ZnZ6W6PKnUi1MB2p+j9kEdJfirLxP676UY4McTy0fg8tmX/CT/3+a/UthXtbGoZ9ie3f8/eOhLD
UdvB+Ag+wuZQgF2sUwCkXDkGBawl0vQ7sLH/lVp/BJLeGwldOLBbkmMBV2498WZUJzVcME13KYv9
GDQ6XUjNZpMfdpBVb89q70jItSSRoD4Gy3g9VjZFWd4ZShdoneJoz3rkOMAah1SpTiYSt9lHL1Xc
3EcEcPrr9sjyb97erdRRuWVoq/BYbKLTucvbTsP3NogtFfeRuc+x4cGz5x14ZvsEQ33+jQWkGQrZ
1qExCm1+PdXYUlxTUQbCiFzPfMVRHCSWkfuvbb0+2Lu7cyPAlER+SnJb8YUcF2wzG60+qHqzv3fG
3D6FVjxcB7sW95bUQr79LXd3DJBeFOFADdDvWE+tpTRMZMsdY3ZD+BhXioGzjqc9GLF21OnYmxrN
ZWmXTiUJKM16qAHNon5AQSBwJjO+m8kOTw384ocoTZW/FcY/iFt2rwFAW+h+EwHC75U/6Jfrhuhv
RO0UNkRBp+dUDMJFHH+aHuupXCJ/LLrpS7mY89+Wg3Ofb4gpvdKqjT7YRlYenZa97/zrb9mcTCp1
nRlRkQ8Gvg2S+bA4EQ+2kEaJo994NrjzgLr81FDYgkDi2Bgae4BQg3qbOCVmqYHkTLtL007m+fbu
2bvQ0QWWh1A6gm2fe00dUwTTyIXjWclOma6PTxRh1e+3R9nrp4OelsIMlFYkJGqzkK7ZdpMyCSix
lWOf01GbL0Yi1enVEt6x7Y5PlpFWT3EJRq9rrHn2KX9N/aXNhDPfCYouVwDg1ecytKz7nvz5IBT/
CYHfXklAZoENIwDKHt881TpCiiWKYwJ2Wdv/Wy2p82yq8zxdS84xnNoOm+QiczoOch26L1Fu9n/H
ppFdsONN/0xqQytwqXS7OmjrsTxYpb29RxOTTFJjkcgn15+vrJEO0qiBA0ptneTUjKF7B1rT+qOD
cXtwn+wdcqkVQK7Aawdicj1WmwokIKZZBMkwTp8ybEtOpRuGWIYpi98kifnh9t7YmRtEJ3DESBNA
idue8SpW4o6eCrqrXG4mEfBodJikEcbBHkAi/2B6MtfZrDOa0RC9uVPo1m5ZqCZKr+PgwkJKQ9f0
bYGsemmOjj82dfkMzle/JJn6Q5/G7iCh2J0nB40PS0ntlf6P01UwR3OISVQnx8DU0/TqZsDu1cE9
El/4GY+8miSwQ15XaUOxbQyXcJZmQ2s41aWR3DWz0P3SqYXvpXgcK73rnLSwGz9ECveJMiaYDhjz
m72dGJnOJXxfZN/gYm3v7hC8U9zT8RLC01Afs/8UoivPHdoXB0u6P11yNHAa0o9i68HruGkDHp/i
67BoyjurjKyPkL/cB29MHawb2sxfltkJCjTkfceYnbObhkfPw04wRRj1v79hC2914W6Qf6AjX+td
+31SaUXbGI18QuigfBinxPvQpUX29qCfYJSWNMeGxGZ7VrvQi5WiADQydMPoI7WhP4bEqQej7NwI
ktRAo4rqgTRyWd8IEeqsfW4zioadw+coTqv01Ji987KMs3oOY0ozByu68ypB+pXNVIpZssu/HlFV
k06EncrHNOMZarMWE4f2vTG+vdizGmcT0MAVjDFTpgJJ36O+jFMRnpsavM1YjM2B/NfulHSwPbiY
kA1uI1DMN/NhcQRL1VQj7uaYJJlNclTi3NuFCK8iK8NWxF1kU1GyjaZV65SlEiZxfaSHMtg1p7OY
2yaI22q5K2b7iIe1d7MR51Klg0CNHsRmUNeukOkUfEVPrcoHdUbJurfwI8M9IT6ICHe3oqwUAHKW
Ru2bV1pbAEv0Pd0qu0IEvcRJWfMXl+sNmFweRGXXfXr76yTb6gjVS+uLbdNvdBGQjibiI6MxYJ6n
Cz1TxYm+2F2eXX9nKGIxMhTwxls2ljYvrjLLTpzWZRmE37kKGjd1z05lHDG291YMLysk1vkPtWn5
SP4SV5stEvKaIi+rpmq+imaJ/sDLw3oaSy38fHtWe/tehu6SHI4yyfa9JXHvHTHKJpKaup/hTudf
FUQLDvbF7oSoe5HGogpHor6eUK8qUEt6HjzKdsoFW4/GH7O2vhtL9ei12duCsEmALCPyABRpczdF
2JNMmss7XucCnyUMpu/yNs0+L4ZoL+hzhQcXx96RBhzApKR4DZ9xPbUWDnqETQHJgDk1QS1U710c
TZPvUuY4J7ER49q7hH/dXrW978l6mT9JUAQsm3Nmp0pdT5ijBFGRuZ/h94+Yg4v6MRyRUr891F5A
9stQ2wyEZDlrspraiurGxXRJ4kR5yStHqX0ba82T01vF8+SUgCK57rzg9uB7i8m7iYYpsQM18s2+
Weo0MWsFULY0DXomvXyXW60aqPq8PCd6fOTBvncYgHJBKZClHcDs67XUsUxEDnYEA26q4aU1remi
dOqRntPu4pHKSS4ZN+U2+mvwdmqKjBqSlSzRGVu08jzGdUNpOuwOzt3e5mRTSmE6ig+gyNYTikMU
nHD+YnMuYgaeM8/nNE9Lv28t/WJkBp4eMcLUtxdt9yuCWaM/wtUMXnY9aKYXehp1FAdB7WXXuseE
AhLIUUttbxTuYfY+hUgAH5utESL/YdhJTjtjKupHB/fz57kPi/PtueytFTEriiXgzcmN5Qb95Sae
Fji41sDuT1Ho/Jak5eRD45kj38ns34mqJDcNeijPi/YKE4v0fi5sKhhO7VqX1KoKuDTuEc9r70gR
kHI9GtCYiULWM5K27mksVChBSt+js27KaMAqrnWRFfeOU0UHR3ivSEQoAFhG4hQYc/OY0cRTwVxA
m8Q/GXhmsnjXXEnsJ1NZ4vMYAtw3ltq6NEuq+H1ml3jVmeF10ecjM/m9mdNfluYeCMTROFrPvB+H
Uc+dkeTOtMQ/hpmnpwKUC95nmFBoUWr+ePveQc1M+ohgdQwPYD2eOtdhWNgD4+WV8kwUnp3Cxk0+
uimUgNtD7R0G+qESNYGCwms/9SScXW+EyRZPrXeJvC77MuKn+hsREBJUhFrIBhJNbiak5XlsaBPk
pzrUFb/U0iiYFZcQVvF+g70GGQf2GjtHSp9s7pCq5UbE5xu+nN2HfmqFld9o4fA5n8f5oGeyc0fS
OKBbDmIHEc9tmb3LOuphnhQSiy37YqRd6c95PV7QSGthMjjuiWbskUjhzqsqTT7JodDsl6YE670x
hCLJXa2no2go6R966hp3VTuIk9G12X+z0S5QQ5MPXiiMA6PxnQuNZh4gQ3rapP/b/nkN6IEeHozA
QUkgbyGzdarSuj6Rz/35xj1JxUjyHSVBx5TsvPUU7QH79CSJKbjFeXeaO/ABFb3Wj7dHeXWo5Sg8
b6wcsCR6QOtR4qwpKdrnjDKI8cEGVfNS4hRyIUT8GA/KmyXO5XAoMsA8Z8OQxK2Hi3JjbIc6qYMq
dt2rooo2UAYzxadVM9562uDQECCgQcUNwqOwDUZmGpdh1ddB403iwfSKJejmtHhEbOsoPJd/1aoe
JSUC+SIwqchM0SJdz0rto8IpIkIQRNEQeRHziG9hmV4SKEPXEHSvj3xLc19T7vZHb3qzlJ8cnswQ
DVT4Y1QZ18MXqHtVSQfmp0Dv6Ey5rPlYF5JOSkAWtGVDv6vlJ93eOK8OghyUHqnE7vMWbOdcqy2u
YkXUBNLu6NTBQ79UCtaeRhJGl98YiswbMBtFcLbPen72wpvbWUYdOIuzXLtU53KxCdnr1pkPHoJX
lxmzInpAapIyufTkWQ8l7atsMB11oHqR7NQbYfdDj0sx+VFtKh8qo7c+QMmIv9ye4av3Rw77EyYg
c0lQsethG35KO0ZaHUxahUjBzKOXRFX/G99RTkuHtY1szfasj9YUkQCzT8qhL6+GpeiBm7ia34+R
d/6NCUloAFcYddKtp200O4pnhkxIV536o1FwSKmp2egN3R5nbxdSdQK/yWuHbPrm+hp76t1xbtbo
eyXF2W3S/ybhgUcZvKNO0t5IkpiHZh8ToqC/XiJkhj2FYkkV2Nri3rlgVfwm9dSnIbXqt74x7AY6
VqwRcAcJGF0PFfHuKaNDfcSqkxEX51G9usvEY9qZ+f3t77dz/dMMgePOpoAfs6VYsgWSAQ3zMogq
WzR+N+dq+qwT5N2DPXAHqVqRFQdrtjcmLQKQXlIC+FVfHoM4I2GGeKB2Y3JO8Fny025afE3r9Wvp
ukfN8b0z/et4m1hhykNWc8Ae1BIar3XdK6d00ud7V4QGGg1xfK2b7EjrSG6H7ZNARYPdr/HkvbIp
KXmvrU5tykBXyvJMaVw95RRWHqfJtaUKN1CgXHUINd3oZEy2fnD+Xs8ZJqn0ECGLhP7ubObsJFZr
1y33WIni2H0eLUYw9rA+hijvP6nZ2Nw7Ogfm9mZ6fUQkfZVyA5kyTLqtAp6ng1ppBpQZ+KdBT6JU
HibSCV9HGuLNVxl7ln9T2kBrieHWR0RUBGjsaGn/PVlfu2Ga/ckKi09F69QHR+R16xT2hQa7hBYe
CAuYyOuxUsvOlYWZAcdc+gS/ic5N/VKpsh/5VFZwAnELBihQRP1JTFr3DOCcJzeDfKbzYkXJj9DL
zMJ36qX+0DZx8en2V3/9dpBfEyByZUCAcbdHuBkqqiGmzadQjPRTSrHupOK58uX2KK8PLZ0nwBHo
L1EtQF5q/REwjuzz2CXESVUdqniiWH7kDN5nkdXf9bF3D7qJe5NiQFJ2igaAp+VW+6VusMx2azZU
PAPX7s1LCwu8eYdJuX0kcrg3LUmjhfGJgsmrauc0mOXC5mnAaDdokPVxnvkATSO/9LropRPKUYX/
tbINu4l8HrFuwEFs383ORdZJpQTHznXTOLqf4Aa/eCSGn3sF+g3mjbX52ZlDGITh4HTPofDEj8z2
uiDMvOpbWrr2Y9dH7qM6lOR0hteM93UTm7jpptHHvNYSuljNIQhHbvH1bcaPxkBX1miRdtjSP5yQ
pNkwkxYSbl86vuJl6odm0fMHA/PNF8/p1afSmo3vs6Z4B+nl3gqBWpCoNKI/ZF7XO2FGdmtyB6OB
wmn+J6bIexG6gmGJZdU+NOvhN/Y5UCO4tzQeJXB5PZxRJl6otkkXzDgV/VMq1nQncMFA/8FwfVGY
R+WdnTvzp5aZw4VJFLOt7CelbZb9oLSIc+jDS9y3mk8R1byv3fFIdHjnTWAomeaRApB8bc6Uasa9
mmGWE3RWOywXtxH1uVRJEh6ihgOcG50bdFGSHBT4X7evkfvCaIPXCJEzSkeb+7OtsJ5tMzgBC86q
SGKlHSB3LRxbP82j8At2cKmG01+NQCRFUQ1nL2N2a781o/xIX/31q8xPQVJatnnlA7EpepZdmLtd
pbeBOgrxPRUm0upuMT212hgjuyaMr8gTlDhG6GPycS4zcfBs7Zwj3ipuT5WyKw03udl/uda8bgnh
YHdd0EZz9r3GfcN34iRGCgFyJLaq0T9zLca7unKO2hA7+0x6sJOdsg480ZsMAy6hpfWT6ILaVZyg
scfova5G8SMwhvzD7adidyiqM3S2ZcVyi+bpIUnTTKkQgSnxMy6WyPQFIL5TkYD0vj3UzuVA7Ucq
zriyRLrtl1ZCg66PEEcgVMxprovSjj1PswXQU+vn4tzp8VHee3tIsFTrJXRTA28mJD/xUXZomdpu
mJAcWrZyShZlfho6a3orZZfz83+TBKKwHrFx7DlVlLANIndZgshuaRX18/JkZSCJfuN7yoNKK/in
9tV6qFHptCQ0M4Rbs8H4lngif1qGWsGoek4gEuWe/f72gHsHApsRitvkpNxLm7nVsV2rS4KoaayL
xA+rsrr3huTfRE/a97Ch5wens7wXBBGOOD47AQaVCyBX0q2DltUmQEbuoOuMpG2DUGT2lSSnPSGv
9fakEYIaBRmJEJL99c2VOzeFMGyy7iBS6z+rMl+eDU0L4RXN/fn2h9w5dHj50T+l4IVSx7Yg2nV1
tUQDSZUd4jeJNl8TjCPOEcjgHkGBdi5RQiCmRYMPdvK2kW/Omg6JQiuC1jBEd5q0tHlsBUxApIGU
7sFFS+trPIzlQ2mW2VMqwNrdnuveiyIZbmRXhOTMefOiLK4zOOVPwIKAKpXG4z/DQFGvUSrz2hrU
bbTYds8R0ZBf9rZ3JWw/sjXcuQZgVpLAEpLwG14Ji6XqPPUJRu5mMeYXOzXHd2PjAVKezknh5Xe3
Z7yzW38WMeGdc1SASa7PJeLo3RRmXDfoWMSPeWXHXwbRJQej7BxGRoGuRfZmkXZv3ohcaLFDAMKc
MBT+MaiZ7XtG0Tx7Tl0/ZtggfCSCqYkBl6N7Z29LEeBBPecyQPxqG+RN7hyPrUpJINKsu7it3aBM
aS1FSTredUmn0GPT9GBajOriuFP+9fbn3VtMWMc0t2R/jXrm+vPqaZaHtUmFINWMhSvH+d4QHl9y
4f6nKrH+9ktWct+57wAwEtRuF5P4pOTtLSlHj84VSfX+2Sqy+Nq26fjcU644eCRfLyvteEaiC6MT
iG25spXrtenQIMrmjeH8Ibat8FRgruED57OuiLnXQZSEWKmG5pGkwGtcNGE0KCZKIGgHgUfdrGsT
Rp2Io7oLHCvC+i+LreSsC6XlssUZPPfVWTfvnGW0zo4yuM1Zdebs2pHaZJesik1f7Zs29RW7MNAJ
VGD/DObY/3l78V83WPmRtG2lNTpFREKk9eq7dpRWyYiaaDtF86O+yNdIZJUv+qlED8vtnxb7I23+
wIOqGfvqZFt3idEe0Wlfh+f8DNhA7EAqBHRH1j8DpQm7jiKBGlZl2Pe9MvyIOsy95sHMLxpaqOc0
XI7Kp683PsxtyRuRclVQcuSf/xKPwm+tkijs4DsRg6dnZZkGzc9R01SvQNjRhfT6dk6vtz/466eK
+NekdQfeh07aNqMDbeYYuSDnFniSnGhIRqdpsMN3XZpbB2WEnyiGdeLqkK6SV0gVcJojm7UVM0fC
K1CmCpXexNuoCYvF70LD032tjseHPkGp/IpjZEMyPQKSOQ2lPf21tMpgnD0jRetFXSz32RVtW5wU
AI4/Rr3Fq0JxZ/drPo31fMGOOOr9rlS7d9WQu0cZ4us1Ym0sPhi6ErLbuYlUgPxWYZ6yKUVKPmSO
tnMCLqX8F1VxDnFyKD6/eXnIUAgjqHhRgNmma3gp89c7WRs4qRnZqGLW3ocF4cPPrTXy2Q4Ge305
gWYjOaStw+XLf1nvwDpLU2tuHXzPc7VqnjPdCK0fYzbiaI+iRgEToXOt0Vdw6O0DJVfworQKkYYX
h156esnHHsXquc3rbzotxc6vKluPfVet4ueoSCiaiyEOqaAoy4shgAr5sVd7X5oaPrdPQQ1jhnB0
nfcAH+PPi1hq3VcdROkvYWrF75zQFU+jq6hRUFXERH6Tx7SWs9xwyhPQwq46a25t4WccAvo7jYqw
LPzMMQK8G+CAzaepHufkssRlWvsRVNroochyWoRZhYr5ycsnFXbYEiKci+NLlGKfnaTDpVcaVzwO
RHnx9xYgKG4Geh/p56b1UMA1IjV8b0yZVt8hWoZLRqnlrUN1zHb/WGo0kQ6ej9f7D2AExRdg2JSt
aEmsVwjkqR7rNpXsyEk8P8Kp/WQNUYGIsued8zl23hzJQkNCT/gnSEJSGdbjYaFiax2472Ch4vi9
M5v63KPD9L4cEZu/vfteT438lDwVWSWSALLi9VB4A0QNdM8m0MemuIauFj86swbwysnmR1goR0n4
z7bX+jqit8eu4uKTL8222mP0swEeCmjvHFrK9DLr7fJNT0Uirhn/h6fSMMK/OvR4o4AoNoze53Nl
FqeKUs1ycuzQC79U7jR+4alOKj+jIRw+mm2r/VPVTdv4PC7NN0E95X0yVVRQ4iRa3BeEn0n2myEa
7wslRU2OjEufTm1mN6rf64kXI3LnWV+dzoi+Wzhvf260tgx9yy6s+lxE+RT5C6SZr21ciOoEUKb+
u8TD9JOalsqPfgA1h7rE6H6NO4Rv/DaJunuaufkSJKVoP0Spov4LCB0t79oL08V35pKgXa7GN12Y
4is6cPZD3mX6v/OAjUlgm0vyFzFeW5+1acH8uM4x8323xG5BqyRtnA/xkHdfMS1aCt9Vwq441R0k
88ci09wvC1S76KXsYtXyC/Zp/WkR8Ri/X4TTCKA2ndnngR6ppfU+LBATP3l6mXHwUA54yF1v+mr0
sdWfFKMZvittkXQQtdpkvlQcASQ5UROieIV5ZRYIAGYFlY0w+5Bn0oja1ELxMiLbpPqw3efK1waq
ppeK+sRnoaSksCVeIv3JDs059cXQRo+L8KrxvZgW5RxF9MUO9vf2pZXq6USzNM45u7A3Nvt75JgB
EwYINtlt/aD1Xv4EZSR1Tu3MHxwMts1R5GAOTy3BC5QY4JLrw9T3EClmYWlYoqr5acqF8z+UndeS
nMjWtq+ICFxiTqGoau9baumEkNRS4iETl3D1/1P74I9v9yimYx+PRqggzVrrdcconz8j/vyjWjtD
HOckP26m8xBPeP/9GBB5XyHps1On6gor6yJprpk25ZmQnLuJdmPznEsxXweLGrHQbSJ/TZrItqrU
6Rz1GeUV64/zD/u/m5p/0fk9n4nZZ6fwj3xNDAXd0mwhQRQdZd1LODfWArAnYo1beVCKr6sk9dYf
/bMe0FEYKshVdPsFnioVjqedMhPsAtciAX6Y9PDFEAbvwaFaC3gVsluLgxvrOkzGYdbVRU5+A9Ot
YbLdVAckXD8Ooqq9rB/dtkhyU+ZOVrdBeBzHqZWZU+Tzg15GyZ9uivOREzdjEq1RL4+QF/clJWBy
65JZLOGf1S5Vd4q9pWyyyoqdR06KsMuaycT3csrX73pw/LNKLhflSeE89dbY6FPTxbfY3kU+8sJX
GYwmLYLe/6GGBZJnqcb5Lm/Q1Sc44K/BZdVVZZ7l7mB9q3sZ3IUYjJFZjBY2Zqyv2GYVZSh7UDII
z3zl9tdVUZjlxrfn6K3Xyt9Ip9Ht5Vjso0zrvVD20daR+Qb6N11u2lRwQ+rceZn9aBKJNfc4Ptay
vwdF6quDkTtBcSqK6hxTi6j3UumG1S1icFYVaNr2ghw+vCI4gLIOd2nQlLbP5yghQIn59YSD9nyi
pcKIs262/Vo2bQeHnGyUNMR15zv7gH+hCy/garZnIRHTtkSkDI3Vr0cl/Q2hWmSq50CCcB6WWih6
sYIAx0SHuh4O+dIWD7KjWnmaI6W/F5WNF7Qkm/AViK+LEpO767cOx0nr0Lmme7ftcQ8ueiyM97S2
2ujNlFJbVDqjrFOYEOKNQe32vDRTdFdEJMKmmzXFv3b+8c9GD+5wduEIvk29U7Wpbfnxq232vMjG
oMiHw9btTgiDKHdx6y29gTSDVeZTuoW5vJ+drnBTMyErSsgwlhX0HM+USRts8filb6PxfbEae8ug
yA93UM2AH7zSETftrtz6EM+q9RKtUP5CUrRs6xCPfXXUrYVtlMYNwjsCLobv3dRsv/d668qLaOo9
XkcTia1K98aZ/9BMdDorIrO/CmQs22voScJMiWW3xrTs9GrdrJsWKg2LqKpwjAqDRxxcyucZdaS4
FjVvL6FvPuvo9Fjyd3dB2Z7YP/JJe0tEtlin96niLpyWG+HPbXwlpN+v6VKawGRn8V2RrFPVdFmn
ADuIxNkW77IbTfdGMO5oEhWG1qmoJvIDcKopfpamy+/6NVINMUiD/SY6dwqT1vPk47ySu4z6wfUP
Qlq0gxaeJQ++JRo3DYrN+73oJpwSf0a6kxj8Wu7cItIs0XppniU6ZPcU23hi1UseiZvQySFJys0f
7EtiMnyRVlVdiiqRXdi5qSBs9uYMIn5vLeOyV01dPXX5ebRm6t285BZJlRB8ZTAkbV6vSxobKFjG
cwdF/eH4JOT0iMzuAhoheZEv5XCPLj/4MXRrqJNpJ88lPSdX6SNuNvOSeJpFdeVXXv0gLdLcksKb
h/BrXFfRcbEB2g71uAWpn9f2cj/nblM+ukT9qnSsdN/gUAuGm9ASOdHBmhbzFHqujg540EQTzq6D
eQ4BHbp08oocfo6Mmh5INeDBjqnK5mjprvDTKsqL/Xr0V91ctbtf/bJy2tXLppL9lpH4U9hHFWFj
mkJqDuNDzivbk8gYSXLUZq1PJKHKPpv8sr7DnxxOiVuQrHaFBDUYylOVD32R9HKP29tFBvIPKEUY
ZpD6N+9o+fMoTmGz2T/MCsCb4GmyioN2au+dTpsaqN8q77Tjzh6kZz/DBzxJ2jxVQz5BzwnXELq3
WzVMGX0x2VeW1ceSrbh7a1rt6HZuXZYdtuXQMJ+Gwg3vl9Dxv8syxn1sH4Y1eEAePDdH1cdFe+wa
ZT9utdi3s4Vldx+uBd+EeKCCkJSy2VnWbjNcVq5of9hng5mUrNL5MegDuzg1XNPr1baYbk6svnW+
7K2eOJpdU1wtOH0KsAq3f2Ne5y/YS3Xrl3rD4zxZ93CaCIQjMnrVHtulR5Sijq1fR4+LdgjpMs4U
igOk4j3KrDEv8D7o1lKl1thFf7SZhYZ8oLovbEt7Sch7sZrL1c3tX5W/q+Fqn1vnkUwNb86qsQ+u
aoz2hhP44hjxknr9lAcBVaOt3WB/XHUlry1KUyqKnM8iRyy1L0M5NC9WadkjF+HY/ijN0rvJoAb7
J4Lb0k3yfJtudc4yP6wGh68rbK3GHhWAL8qjKOL4IjDLjoKJ3FqdjHB98mOxTkucDprSeO7Qkhyg
yGn/Oi70hLN8NRgF2UvV57FYvH1Xy5kbHjvT9NXvt+m+KZzNTgKtLedQz7k9XPXOgNs3qWPlN6pL
nwh6J+77NFwgLl+t5VKUqU8y+EBV4FhXlKcCXRWrfm9OxPH1NQrecvaxCdx6jOZFNfiEQU/eF60V
Z2G5z+U7FF7pJpbyG3mp5nJzk/Pp2z3kis9y2e+Lq26rCIOT152Su7zpQVOKBGRlj4nA7KozA6Zw
7uvdaeMk8Np8zja29ZLKxWk8OoIpWjkUzhfPFPr7M0GFbp/BSttHphzjuF3kfrUVhybs2y92U1V5
Uqt+uB+tOvwx+y1/rAqkwBHI6O1+qFBKpFJyUh2HMq5iCnEpvvR57D8O4JBTttROaI7Yqq7ucZ/q
qUq5nHK878MB4UgfrOQH0YLrYzPIjeGDdAs7WSLD6tCjWG8HR+1LEvnGWW8cx9AhnqUofioGlT8R
383I3JFD/mRZztylEkrNDyOr2EMWa+deNg82n2mztb5zVG+Hp7XUpb4aBEKKr2VZUsGF1Sy+jpVt
TSk5l+FbtDP1OLiiwT0qdLHBPNtsyVss3/MoAXeY11tR+HOY7PytsAV75hbx5FpNYnrXY+DR5WMR
JDqK1tt+ITAjiQa7onMnzLNM0NNueSpb19yH81YR/pXbwQNdVXQ5uvNqpR2PfCfMVGKBLPHoGL3G
a45+5ZoBzlM+badhj0M0zJUQP2zm53GSDzr/Ba2glQdSc/ry1eukD7weeMPXygmbNqn8xbmJg2WP
E7d1vC8FIwaszqzausCeyIoOs7v43olTXd2E++7Hidoc+zcjA0FqpZkpCtYoPyjTUEDZXl7kFyZa
SzutlCh0OohVVAfMLJx3dAvW+btIh0XsePWhzr1oPuKk2z15vZCaW8PdBog0pdoTFzH7d8Sy3CD1
6EOZdhriELgvur5Ie1lF67XHUVVdR0tlenb1SDgEdnrh1d5Cz062Ven8yObUKm2Dab/1u9HND9Es
my0pQV24YUNfM9qAbwZHfJmH4jSjYJ5RZygQc6gRZAvLOVouStdywqPTd+5X0TEIPmH+w3ZQxrYf
aZDKOgudLopvipqkxsTOm/W28URdXzYO11YyeCV2tDnYybM9amfKinm3fxC/pu1jLl2tT1Wzqq+h
bQCU6CLkg1hppVJVYAqXiHgdLqhcNkCDySZwSQZddEWN7fWJy7C0PTG6soKDAje1cW/32MUdQYAG
79nFKpLgbNxG0A852rRzfUDionLHxKfrYF5FQALcD4E0JSVsY3zJY8H7GbEbehslbj+s0GLDOWIu
IkrLTnyvR3dSaUNaEMcSC5xLnQHKjTYKH7XRHuFruUBWFnOKUG1J7U7jbWeaeklUG+5Q9pAzY/am
WbxpsDfCO/qSGUKSixgaOd8eORdPlvBd12H+OVZl0HEItfGXKpgjh1pS+3mZkJ8TVKc8WOH/ge8M
EQUZKZ1JDdf5lRLap2TzgyVK1Cq9X0OHl1jikiM1HiNLDdVL1JkYTAN3tDARYjELur6B4T6htU02
h149Zj1UQ5HATkdS0iLu4WCLYwJJ9G6146nBnuRq90zFz8B7yjm1om791EOBsie719V7il7ROKnX
zcuD2IsVmimsi99KyqChNyjDG90rn5CyLupCLkPsqR5yDvRvs5i4SyrW5Z7Ue7DfcDxQYHu9pkgh
9df93dVF/qjbTr2Ne2u1N169bBZOc8Igv/TwsjnLWPK0IoH31V62TaVLvroBuFIUX1dyE498EcdL
NQ3BESGGGxKuspgvstpgu9Sw2JzUX3KPADchw2vXlLDFEeIMt2LduOZ1GXUlCjfw0UO+Bn5D2TVY
h0pb85bGow7+BGIX8bUYpuJLQRIJX39ezNuMPwfBeJOl33s/ZrDlLH546fT+4qbR6HkPxnO2jpmf
am5MbY9wO+tiePF7ScG5yIrPvE6EKKWBIpc+0Z7bTmlnhvzaVZjSpWtdTd6hNEXbpItUxfOCsbCC
/qohvpRxORfXQzGvOSk2wdonTDYnLAeN2LNlLPz+CrN58bsIS78+lNNAQx44qwwvNuRh/WEsg2lN
dB1br3vn6j4VjAz7k9sSSBO4cxslogtQ2PInmIu1Nj3BuLT9nOzhYiq2XTyUB5an/7NEu/2jsCoc
GrUZZiLFOdRbAuDz6V2oaXZvw3ZvxsyLp+C3ASchT3QfGnpqStRkrKuyOqxxxcytJiFo4AJv+SO7
RzzZu2Pt7q9ZSZaxXVVnzwKEASMYSbn93vLy7KA1BQPOJRjEpAtTsa/a8mFakhDfstHszuJgHGf/
FcPI6E/obIKgC2eKikO1mDG8WVt/euzmoPiGcVvQHEpahTphdDvuVzuZe78JB5guI2qvOG0au/nl
2LW9chOXDBZmHc3P7rCW8mKyYVpeRLm3sgFt0/1pV3etspoSrWYU2nlvpmuWH3NY9VZK5ok9MIZp
Y8YwzarNxVkBR7j0sPsqEYu/qHSO5vDR0gKcBAtpH05sjrEd1M0xnDn5IucWVQu0zk5JL0zwIyr/
NMQLFOfrEo/uDjL6+0TC0c+5GouaXqrumgOsqbk+bI6HPhDop/855eT6HXKnqU6FKRZ1oDxrKgaL
s7pbw9znY4TLwFAoXFzwBN74erTVIt7sYQElCOJqmRKv7MM+qThmukwbW/xRQUBjsZRnzBM3Bhrw
qoTkzPKq16TtxvULYhRZppJK6tkygzVRHBjrQoHQRAlCOM3dvMzAszV2FomXrwTdjtT6X1SrPNLc
zTK/W51Ud40q5a+27vOvZivL7zNlM8NqXKFflVP6e5p3cn/diDV3k8K3kLc2frQlntylTN1mW04h
TVqZOKV0b/VGs4MCFS1nthlHnhaCmJ/01k9PW1QydxmHsarpqhW3omYCPR8wYApkitP38BKFhK0m
vuzNI8c1c4rKWOuPwfL7P2pY+wEJUxnqdNn9ukt2XPwesfXynvM5ry9pC+Y/Yp+8p4IN9NsMPey9
hhlKT+9vM7uNCy9AMqTsYE1y7HSjxKYZJere36JXRYu4JAVzhx+OM/bFAWpLWGVqCKjDsT4egVbE
rh8Y6GwNRfZULSmoTKcfBb1oeeXFO0qBym29b7oIuofZdZcfcT3Uy43ammgFm1xDkdgqkMNNqYuo
y+jDSSMx8dofylHF/WUNdvBeMuu/jomE7K7wlwwfcSw7e82BOw6pv+2OnaEIHG6iyZpe6tXaf+E3
2b0gxQ3rY9d1jI1nANzbcNx7CW8xwDoY6lY9JuPcia9ta+b8sKtoGM5DrvGJrLAcrNW3On3B8Tsc
J78trCRwcw5wwx0GMGb3lp22nNOPu8NVjcZ5YiIJJ07g8GQ7PePRSnZPTqDn7YrZhv+8UyuD9S20
zRlUUlUmksE7waSAb5dLy6Q0bUp7ZM1oi+F92xJ/l1R665y0iKy4ybbJM22q5wbzMxd63X2jPbVd
yDiuozsf4PAPdjb7a49V25yu27mOLrY6upR5u1aUabZaH9kCjIbUVM53o6w6jRd1sLZpE+OTm9a1
9l6F34NZTARGnFEXq3NuVOFNVwVjjDxZNcLd06blrrK87MLmBAZvgDrXffi1bqZ8hZzbE3mGqW51
yAtBnMCoZ59iAPT8T76u5mZTy/7e1Jyjt3bvrGxLVODTifJ3uRJ7744Xm2qsi2Cz5QwcFMyktTJm
7U4jNcuP2Bg6WW/Y3eOQe6o9tL6qHomRte79cPCfRxDUMplVED6iXW6/qXK1yqyrQ6jXo+XyV5qN
hPI0EEtHY7j6OYMAs3FdaLpGkXoc3vWhmPIz53iczomS3TZ9p5CtvhZzxGUY5tYg2fQR6FWJNdsF
k5F9RuzqsSvquqLXCjd7SIvB7vDLqNU53VWUv3JvEWMyLVCzMrUY2YDDuGOboF7vTYJYw32lJAme
/MaEYzo3kbmS/eDEyRAK67JZtsm/XgO488vczuVFs7nFa7szRrop8HlUR4lFb0l9v9CW+N4gvu00
K0UmGHFzJVRjzV0SRnmcbgD+r7gDieqIDK0Xh7nZVHEEupWPcKUawlUcRlND78QnOPTzN6FMeKuN
VQOt1a59Ccu/6sGVNBuhbuP6xgHFmhJ3qcsHy3W4z/W8jFXWTV3+Q8L8GxK1aE5DgpwRh0XNjrTE
poR6zrfFoXRsunrKgiUfv+5NB/tVDxwVCW6L+hUFo/WrYgH8muAzFClIRf7m1251P05UDem+Kg9U
HI+X07xrJnxFOXRztgRyJPFwaZurppsteXTs0bqKOO2CDMMUHyLTEubdRT02e5sGJCi0yVAG3Dbj
KJwb35/mMMOngHqLHhgtsxuWxTHWruzTQivncmdMD6rQq/lUgYeJZC4M5WrQLmvEiF1NHdOzwOdy
5oilwpDw+mKOnw2IOK5uQ93HlERid99bmBg/ex/j17R2Goc6YMLbIpYlJ/WMc3wK6DaGSdzn+n5t
99I5sDPaED+PjcA/P543/xQ4jS1pHIr96+SJ1U7rLei9w2Qx8aGCcOYqDXvjf+0b2NzXBRlMbqKh
l9xu1hY7qYpb537Zz60lh48ormGZ9i85+SBnKonrPAmKZxwAfQGY2zb1FVBHVKR4kFnPocJSJI2c
yr1v6HC6x9xt9/cWqkN02fvd/BqVpXwIVHQs5WCPF8ZymI21gXaZCvhb7UMyiOPbKd7WNwCLaLhA
JtVe0wSpd6uRnAzErPJ/1K3lPuzrPsbUk8sES5QW4H7g/iGuKtqZ3OZUDox0Qr+hzay9Ijs32Rji
D3V04GCVMaObdVYXPRQvZkdDAwq0EQ7f3OjGKzgs/bW62/zcfFPc1U8eH6eEwTW5f/qooNI9e+fd
TF7co4922/4eDcBA6VqZnDm5x3+zSxK0EqyIIX3tTdzQgoYs84S8Cx+BbLvABuTDPnprzmSfwb74
HpiQssHVefkLRgTuTxOmn1USYtYR3wLrMvKLOp/xFCE3wj5srFDB8d1Y6Jlgl+j7opOtnfQBFmIE
vweTzPpOTS9+THDY9QysMWZbg4KOFjhApjsE+0BsiL1FP+CQ1MNxs+irMyxHuWxcXcj9FDNyf0Un
7Z2HxoJuZVsAnC42ZlZzMo01crJCOxJmkQxbP2EKHjEBsrg7uB4C2WX+3mExSKXnNMdyryFBZnY0
x7ZKPLVu4rh4U2vdtUyeCbUd6mYafg+F1sWdkdGaX6xjWVPlkGbpbZyipVu7WdMYC9rJIiFz6ru5
BJTe0mD01PyqZqX2E1XLIK2kyj0YTbGBtolPnVtYz+5k/Ag3ereGGJXINuAczELldNWTJwO15ImN
x2iDj+imvBef4N3uTnWWsRm+cOn4F6MdoKoiXNOlsu5sy/pqF+3aXlZmVeH5/2vL/rrAuWJ+Dpxl
p76yoj3qf4d96VLPAPrxjGmI0TAkc2+JldZ+X23nQpjaXW+VzwgdvGBYuj8YWS97nwIi03wd9RDI
/E8e7yHZ0VjNNtdjRzTu15r4lemd4BxnvbOjPg9Sg/G8+QLYou2XdgnqpUrzOGidb701CDs4Ng0I
4UXuLAtQ8ujt0f5umf5M46GGK350kGbrE4/RYInyHMW9cSUSTvDm+ZbN5nZCrPNjAqvzCYP8SPsj
zk99N1ZMXcBTsHuoeTvIJsY5FBeL2GfruRVuT6Uxr4MIv475ojfIzZOt2FICtkX0M1BeEP6cg6gO
p1MJSiqLxDdBNYxMnUq/fRsibpn3mHY1z0xkvPLalGUz3YtNYY6dInvD8rsITR5eG41Y41R6y9Le
2HTl/ikiYWPNGgbn+2Mw8O/vEzsCKMDCnxi/d1lK07wEhW2Z7/lmuDZASrb4QrO++WmBU8cnhuLz
culMC1dmYbsAKYzUVn21WTOmzsEY1svF2K5kiUxdU65clfNY3UGDKtSxX8O5v9K7vVfZIlqv/o7H
R67obcdIZ8w8fftCQzDZk6qjfj141taGIBkMWNJN+F30VrNjnrAIrMzNuAlamN3mfs0mM+GPgN/z
9m2Wpvitze7oy4BDoD4Yv86/WVL3diKtZX3FdFO6R2PHJMv3rTcnyOib8FBx/fkZpmZ1/12OdR7S
YHmxuZADfyjl3tjyS8l2eZ+FqsTBhuW8naBjOq9Ij5grCSb2DKljZm8JchrrARxVNoc6qvbvmwr7
J3TRzssWSTukSxrLbFRF2QEhUCMmhUJxmwCgFLcd/fZDhI0HFGZ/bEWSB3nxfRrl6KSL0NOStMOw
vbXuvq0UsottH5zZVb82TMnf1rk2V9YQ4j4fM6u7nEcM7+nMgszy2BckXdaXXlUpmALTfgMItDRZ
Lxf/umf3rMnuzoA3w5bri9kv1/qmCUnKXP0J+EF6w9AmS+EOZAQAi4PLM/j52e6OeRn6IWRkGjZL
d1ANxPbDXoD7PlWciC+2pUeG0ViaEg4hwmID1fCgHjROANWj4O2+lApdyaHuF/0G2yh6yuvWqY+y
y8PwqSf1+6si1RKajm/Ee9wv9cYARoz00Ztou1Ssps60jM3Z5KEOMWmWNWO11RCFezNOznqR541q
Lxd7LS5WKMz9rUDEREZEKbi+Y90xv8DWDrQG70nmPatrFzeI10WTDnNeSebNIyG+XPwdsKfKQz9R
ItTfleRuyszWwuKo6Ne5jeuY+Nt5z7cLRlnSP4zR2BbXcKislnjDsm2yMt/n1x2SwJjRO24/28Ap
fmFkH0UJBeZ45cnBd46bUuV3Pa2QlKOiqB6mwS8BLt2oh6247ZNOgsnV1/RL9KzY8Me3Z2GDTJ02
KKYUfs9GzWI5YL3T0pF8MLSEryakjo5cVkvjW4nK9+m5KGiHE7vuMS0NqXT0wTebeZgqbxl4JUbY
ScEJtCdShw0nnhNDs5LLyHEex8M2nhzGmF+B9eE9LDXO1CnLkmF1tZfDtTSUWNmCaGfhcDsnE4q9
VN9q5fkvdmzyJuHYZ9244za5N9agdZnY4EBvUo5BQ483QuTuRw2e7DOLMq8bA9nbkDmSxeKJx0cx
yv3M9RPubS918IC7Dn6vbc/xnVh7HW1ZUW7bQwkV99krlWqvNSBGkeX+UuEHD9lgynKRywiMh/Li
GGnQ8PPEgCH+ImY5MLl0hDo6blu1x3nwY0Y+tH6MXCezpPPmzN87bl0/bRyscL4iq+j2g7LhujFl
K0KZ2UVcYo0eeuP1MMIje3OqPSqz3beiH2E/Rl6qVGeWjG2Nf0LVdi2p7maM/Utl99PtYgi5SnFD
YqYetW135fYWA+vCoYc7Uhq4X5RY9G9OT0CturTPsyHm2DaNp3GiVFdkQb9Wld4vKigU+NLWFpAs
dKD6VRdavDgGh+Jrh5vucW+dgErg30mZ/+CRwQ7HWinC+Mimmvvoe9Q10zZTTjF1HSp9bE0hLpfq
06d8ZNvj9ovjEQbguNPF2B59YL7Tnqig3bsoHQYmzmHD1xe9A9ephsthNk+mJWbkn/y0f/Dxzg/9
D/0TFSbzw/N//z90+1k63EE59tQ+IcPXGCb3z3045qcW6P5/fxShyZBzMZDiPvko0sKEx2m2egjT
wYFP4EXldJJBPZ8KR3Wf2JV8ZNGejZPPCe3/iYPAje4DI69Yh44Nt0RpXg1dUufkJNRhW57YCzWE
ze7n/7w+zvxgEqlxOIMI+OHL1duw5zBHYmgDm3vZ7Iu5jDhBP3l/f/tREJiRsbrYoP5jfaBmb8Pa
VHEKY4+42RXCt5ejTW4WAdpbafEJe/IvS8Mhxd2lgkccAUD/30vDhRA+jmj80zhQP0vfrg9yhVJe
zv1n1iB/2V+kmiEDIrmNHCvxgRSKKk4NyirjlNGHfoYHEN421LufvL9/8jRZFTHSPBZEgK/CR2nu
ILSgLeQzWRMT+74e3NtaFHC7XHLpwpFhwKKiJa2aIn9SgXG+gCXOmQs/5vl/Xy+xgOftc2OiovnA
X6exC5Fm8GZHDV0+LWNoKjC0PO+zpJK//GRiPFiYEYM7EqC9D09yqyIqK0JPUxg49mFySoaBVoGQ
gTvmiFOvy+d0RZF4EIdTYfXOQcN2SvZ1+Mzc85+rycMqEowLMi4nafxhS1qFMwKl0N5bRW1+gqcA
dmLJrd6Q35WfhVD/8yjlYWdZond2qOfn//fSrarRyYE9GIaFTnQ7hN2PYQgsMCoOUdQW/qGWy/qJ
sOejbMRBQEemFsI2LPF50x+eGcIFZ9y286qJujpEdrsBZu7jqY2H4WDJYIM8tX6PlKmO/76a/vrg
ELszPGFIyf3I4IdmYnxVgzNNDDpQuEN+h/23HQ1hhMnk1ypzHQXHtJs/CwT+6zc954ucVbchmqD/
fs2drwgPak2c5t7efmmstnvavIYx62rW9v7ff+U/zwiEvZgjn29IbqyPnjKlN1bDomKe1cnoZK+b
Ojk7wMK/P+Vvv0jQ7SI24ohwPnoS0LLnjFhDzlgjNDriHiBr7trrDcb8J3fU39aocNGCITENz+DQ
f7+8vY5HFeLSlMbwuO7MtOV3vlUN3xxcGuxs7/x8TSgTKpH9+0/824vEJI+ENNIWEdeeX8H/ufGt
ymY2OtP17qvbfm9cKdpDE+P0f/j353wU0J73A1LLEImnAFf0Plwfo+UQk7AFMeICxIMYxbLrqsk5
gFYgqITQQCbNLN419Mi71YuKT37mP29LiDSw/7GH8XFP/ZgNPy8ucC1gc5rjp536+LonlRsSRrdW
8UVuT5/Z9P1t5WDseHZs9Zjpf3ThLLDmqDaErWk028uRkJjHnCyhA9lp0Sf32GdP+vBi8Rndy03x
YmXQi6xpHbIhqjo/tGrwL//9G/71Uef8VhczCyzJPmxwRl251Lkfp75V+j+xryAq3SuHL0NZfBZi
/rfvhYTi/z/qw01FDRLMgFBxuhQxltYuWaOS2VpGCLiAqknu5L//tI+npgtP8CztRtt99oEWH55H
+4Ph21zP2Wqtzgk9koGqtcXH2oVF6HlmOYaS8Y63NeMnJ9nHl/qfJ8eEtbNW2Bcf1YyVO6NydN05
i8Y6+tP2fXxZAwfjoe/0n+zBvz0KW0WbsxlLQuF/OGMCPPqbbbJnZLRL9AeyvZ8ilHiZFm191kh8
/H7nX4WA7OwijJswN+9/HytNM2u3lPBbLc/cgsY4X3S76gTgInhqouYzndzH05PHneW6+MfAZsQV
88Mvc6aZjJQoXjJjlbAng+gk/iOnQF0BoNr3/DtA9j75ch+PtPNDOU6o2vxzKxh/qFNLsagp7OFs
RgCgN64l6osFg5JXjXr4SMUhMgZA/VUxq+hHsZn1+X9espQ0fEUaKI/f/GHjLxKATW/tlLWbnk5T
fez7J6+V80NbRCIDhu2hkPSf/ei/rCG0+myRcy7r/+PszJbjVpJs+ytl5x3VmIdrXfUAJDKT8yBS
lPQCIykK8xwIDF9/F1jV3WKSxmx1nZeSkUwkgBg83Lev7dBH9fbFyoF4n4uIMAcG8C2ydWUJiF/t
X3GXIi74/BY/GEXrpgF1aqXkMpjeXszrvEjmGH2FHBbzrSjN7KbT+vQMZywttDs9OvJItQ8vaIFx
BUyIBcghyrxInViN80YgT+/0S51sLsUY1xZPhai9fSvH8c5Jlvw0E71+w/mveCBXbIQt7butX3pU
0CKvTElY0cMRRnVk+BrG48eC5w+/JWK1FS2I3PRwtE+c4DGbzlAqq3TrtcJdfAaIte8Kpd93tlU8
f/4aXuOc3xvI1pHu0ABDezqaBvVdZNcjXuzmaQgTesaunWhy7oU3yC9jPRiXqU5CWI+j9M7ryfQW
7VSd4bqabuhyis7ytOj30qlHb/t/+VIcRE0wkiBlDoEyHelQfbU+CvPGLs/sbPY2y2L3vpSRDN2Z
bJdJaT6oe2Fd9OrShFZRo/nmzYftAKodd9b6SLz40TKEUY1L6A1Rwjxk9qD2j6NapyK9jEl5hshc
bBvhyivOWE95EzuUpKb2yCr00TXhQhAOA5dlAzvYuYB0qosyxiKkjShDIKPLtXIlnJtsdmXuU+sj
B1FGpnNkM/nwurgMrGxLVAz24ZJL0XxJyM3hdW7YlBtEtQJnB2xLKb4k9NYqarLN8tY88t4/vC4o
xHXho9v78LXXIpnSwapEqOqFsXey3LZRHovsLKI1fCPrWaOGQufZkaVofYyHU4Apx64GSBvc4wGn
YUQBPOgGbSEgNuV9mk79Rh9s6/7zQf3BloItEL3lTGzokoewAeSmhSW8pWdxq7PQA090Qg8Bmos+
/kVvs+Q0OekB0YIBonUwjsR3HzxanReJ36epoe47DEUIHeYu1xKGUpHZZ5mNut7F0WlH0NqHotJR
+7X9MbLOB4sZFyUHQ6CwtrofjF82NwC1HtvYMFByBq/Chj2Tg8+dKA0ca5R/PkdhIunrvo1Js3q4
bbr9Cmq2XRGaxayc9Xbf3SSIf+utSiNlGqiFiLez58zXn7/Zj54tCQGiPB6sjnPz261M0F5hIbgX
oTIsYjfXWrkXVqOGtOK61zqSdroJu/nm/3BRk4zHal60htNvL9qUfaoWFpu1nSf12URnOW0WlvIc
N820g/FziQ/vnB+ZKR9ECEQGDGGd56hD7n970TnKHLswIxHWUdmTGTeGLwJfzgIZe0e/6ud3+EHc
jiMGDc6M2tVC6DAcEbouBzkSg800IBv0mp1a42J8USh7+oIW78CA7b0V+dJ9+/zK76i7bIrUTfGa
XQlbq0Pu2/tUq4Wtf/aQH5E8oKgxt5ctNctf9GjM26QxMFI1ms56dpuowTtX6+WCErXxTgt8wu8p
4YxnjT5WyQYRFC0Fn3+7j2YV2zUTi9Qm54qDl2DJUVVYudkcXbRttKQi9EcCcUEhXfWjWP4pAvD1
YZDxJm9LmIbJxtuHMSeu5rQtp5gEPaVvCRAHOtnMXaoL/c83gJUmjLYUnzYVz5m3l6LAZPQJzWNh
hAx9RxT8tWKW71hgOM54nXXl6WUe/vnjxDoXQB7ofYx7DiYS/W+1jc57CK2yJn2gVcPVmFZz6EXo
UEyc4m4/v95HqwUwPtczCPJcPKTe3qNbqQutUJUMpRmp+ykZNBrte3FPq6QGrbqMLu26zo+lEj4a
NOBPMYCBjbniFd9eVaaJN8a0HYTVYBmB7bUI0YpU2aAjVFZugXHkTX6wUhioiE2D94mJyOH1GpcV
mCr1GFpznF80Vto9dLo570ix5d8/f6AfXoouR8htuKrhi/T21jQHhI0TcymnLeeTeLZpVFQGtOFp
3VZHTC0/eIwm3djs39QGV/7f22tVtUl/Cq0UYd7G0bayx5fSTPU9HmsImNFwHxmbH9wayE1IwFSE
YU4cHpIouQ/UidUx7FmvQjSA+Q4FhIn43D5GGn8lvx1EQWsIhHUaGDByywdrnp0gMrPTaQpFlsx7
y4Bu0KbKcINnMYTcUfQcRtXqOh169bRv6L6xem+5Usch/pGCzH6i+9uEhGB0e7l6uDiGFX2Jo264
dDkCnjIUsn1Fi8s+jnNxDF/2ipF79+XXIyspSOu9MdaiGXhvopQLra6vERNFtGlZ+mSd4W1XPdRo
Pghg5yn+xrmzO6nbFC4JoiLlRRh1SssI4IB+8/mw/GD7oj5AXU0jzHGoeL0dKqpSA0/tGCqaLRRk
SaW70pkk1Ba0X6As8v2ieD1NmLVx5Ez30ZXJ1JPWpjoByehwhbGGpHGSeAoz1fmJR4VJrL6ISzrP
rVATevFg9zL1x94bjgSZHwxXiiKrNzE1N9Sd+ttbjukNq0SjTSH09AQhmp37mAsaodVik/f50/1g
FYXLvV6HzDj8k4N7NEQRG+yEE2yHaJXxm2O5Q9Mz+c0wIYOcl27vtLo8coMfTP91kcG1gphA1Q8z
6rNmDV1e0wDfzBBQVLSzqLrBeuyXcapYAUCANMHnN/rumTKaiS2ttVJBcu/wcIJUoNYmd5iZfWl/
2WtJtdNrc9whujxWQ/zoUgxYcMYEMO47D7smK6SdOfAyVnnmKZ15qZ9LF0US+e0jMcxHl4JEZfAG
XdsiqHg7UiqtmTPXVuaQlmHy9WVnDoGFyCVB0DQWR8bKuoO/WRyADJKmhKtOuhWJ7sFMdOmiQTML
XiFFWH2JVjuz6ZCrAbX88ati7eGso/P8+N/BTWkxcIS4NeawkPASTDrCaI/BIDj26vbx80u9G/4r
N9EmKmbF5tTxyr78rbRj5x6ogjV9TlNruxdD34Q9vZcbMSjzlkT4/KBqxfine/p6UXLpK3KWQ8Ch
f1YCQ49WVg2REkI3+Bp6elvNZPAcgYz28/v7YHxwKQOvgvXmCJPejg+brjgNfeOqhxLY21o9FXv4
dIjnPedf1bn/eJ7+X/xSX/9rIPT//E/+/Vw3MwiwRBz8858X6XNX9/Uv8Z/rn/33r739o39eNS/V
F9G9vIiLx+bwN9/8IZ//7+tvHsXjm3/QLEEH0c3w0s23Lz09Pq8X4Zuuv/m//eHfXl4/5W5uXv7x
13M9VGL9tDitq7/+/aOTn//4y2Nj+I/fP/7fP7t8LPmzHTfy/HL4+y+PvfjHX7r3d9CTKHjAXamv
SaC//ja+rD/RvL+jtcG7kxMgkMZXA9Sq7kTyj79M7e8OeSqEK4x/DEHWCKKvh/VHhvl3TnHEvMTZ
Lgso+/d/fa83L+h/XtjfQAxd12kleq65nnB+m9D4MZKHQ1hE0wr9OvhCvB0dYyHTSrFpuY6gR9DD
ai9XqNKTvQJpPtQXYg7TGeVNExvKTgz02KSytva/Pax/f6nfv8TBCH39DkAq8VyjFg9W/+DYQKg0
GmXXwj8ZTG1fL2p76WhKd9bMpnskkjhYv14vtfo+0WBj8lgPT91TqdCZr65xutM4G6G3Dg3vLV2x
R9av1yLRm+dKJp7djZw8Sap1FXv7XOnEh82lck805lJmWGraTgGHpbtCSJtuzzIzfSsCyOC3VerC
iJhLWzlpgTc8WxCR6I8crbsIpuG8MYC+tQGNDN5dPmuTth9lRb2mHYWBNrPWEjqo6FS14QbKPA9V
pfVsEAYGPV9k3JvvNIdZIRt6lYZToRl9GLdi/Ekxwgn7aYQTI7O8p4XHdVLV1+fJmkO8ysH8arHd
nHWVMJctvUBZFAxj4iRhR5bYPHVghB8zVXn3djyqNKvRGIo3PP8OmfwIMIvIgdIZEHE92+0UbyOp
5EckJ4cwYxIhK5OSXZnGX4rs1sGraVugIamSx4GDrHqvEO+czdFkBjOj596TRhdq0HEETEKiES/W
tKtxRRamXalDZsGztAT+Hgi30fxRMpiODJ2DwGjN06joxnANw5USKcP689/2o07PRVE0fL2l191N
09u56jcK5XHoWmqYFJly9/n0e40lfx+rXJEVihQN50twdodk2gnZRmpE5IL1Wqb3GqX/DHX/Uu7p
nG+f49yESlCZsnxw6NSn91hNlmed5EgWTq013NH1RTeJps3ye0Xbn+EbiQplQUKvs4KiQ5+BOqyZ
H91o0fHo0nNyaWrfE++pTdP+4el8fXzEJdwEOf61Mn4QoQxLlZHGqhhDanm/YDi0A3uFLFuYF43u
/fz80R2uXFwMX1u406zFRJaH4jglRT6+GA7JjdyILiJzMXclz+CqUiLjSEL21Sb34C2RIYOXr6FB
4TxycGMJMG3FHpTIr2Sq1mFZNF66Rdxjh3QfKBBFXJu+zcjTIB/QLxG/oOj2rmnhQKdaVo1GU3ER
q+12spXMPdGSJL/voYBdE6eibbNQZsPMFWDsNqpJ79cG1FxxKaoEwEktEzA2JmLQKSClJK9rq+lM
XxpTUqDx1nFim6NenYOxlK0CM6vSr4UJ5/SKH9o34zJbT5O1QrxM6BSnddWtdcC4Z80imlyQYngJ
B/4UPdZIl0GbjLvP39NhaW4dFcx5EkUktFcLh4Mzjh2N+TxFPYfHxZO7hXb6JGxRh12Rhcx+TgUc
GT8djO6JHsToW19WNu15mX3dYivxrNitd9L1TqaFn3+tNYo9fKWEneQ/Xr/VIZI3d71WX2wQf2ZS
R22g6U0JMg7uFsL/SVr3VV103/LKqkARmFY2bVo6kY6Ev9pB/Pv6aFhzSebjOroei96uNwJPH8op
BTtVVaN0x1ZVnhlKVG+wTybRzwAAbkf4vKPLRmx6U5tgTCl07NhtFCyyyuidjqV9yvFkuDfsBoZG
mtpLoI6mcazSfbhBrK/x9+96sDZSTE1dMiJxQObEDVLCmcAYvfrIa3kXFPFMCLHQ52GyRHb48NTf
d7OUCeSoQJQ0abQ2VVoraeZL00ri+zoeigrRrYFicCwmaGaGMqUYZFrD9Z8OD74GAnP2gdXJ9LDM
3kAljCPwnIHWRE5QiGq87aCRnDTT6JyXVjkGelepm8YASgGT1u6OXP/9TkR8iR6cjRKtj3ao0HZa
4MaDSbCkJMuwBQvcnlt125DJrcAqqJVmB5/f8EcXJNGJ6hbtG3rFg1k6LZWUNCtCi5gTsanm2t4L
u+2Am9BENAnnGCL9/XCipsY+SzGaDMi7aqVgSifDLOJgLFq5aTRZBT2KjiMb+odXQZ+9ZtNYwQ9D
bDDiXleM3FXSefROjmq3IdPlHAmiP7wKOhcO54QfQETfTmNE5nTNetyL57UzquQcF2OVS33+hj66
yqtLE7OCZcs92IRKPJClNJFu5K0CvqNd4PWK+A+zDEw/DkS0O7A5AP0njfr2Xiw6zOhMZJo7zVDQ
PySMYj+KYbr9/GYOkntchbZR3oq+uoWQajhIMgA4TIFj82Lg1I/b2piMbcOv7nKq5SdMp/mrl5FM
0fLKOLbC6O9WfuphTGsqJeQ3VPfg0sxgA8QYQd7c8uGqWOo70SrDtkASGaKHnoM6F0uwiKHaDuZz
X3h3WYrhBybUx0yv14f5dhMid+RQmVsPp5QGDyadNeGwDniOKnIzNI9xW9PMZ5jN3jPn6YiF3OuK
8fZatFu91jJwpUGPdTBIbXi2E11ekQ8m3/vKbPd6v8oG6WDnitoosKt0dLbpqKqnVpenDlyELDov
jVeJUDwkX7NIT7WTPi1pSZ0guE4+Ib6lbMshyYvN0A004BQ0VP+saO8FWhZTZw0y+oDOqsqoXyAn
6pxrOgQZgUepOd7RnzbGRyb8+yeKBoBKw6pPpip/KOKdOhwp5kiHBCMJ26vY0OgLF8N+MezyyHx8
v2IitCAopFSD0tQ6JINzGikmUxORr5SN+jLClzxXRJxzsvV+UbIRR+Ko93e2pv3UtT+AlJJ3mEvy
rLI0lpHLzfPi0kvWTJUvBLhBDMdU58hjPOzDYH5yUxQ3aF7UXVL/B7t9CY0CDzNQkXRxL4BXnOpU
uD1c0KaIttFSqdsRB4evZeHqt0NPMUI1cnUDWCw/kkJ7v1DYGh0hqzu7geP9oXE57OBUmi3D1pEz
BhXxiNhj6tzah9ZPPncwouUEXhUlgbS0jsT97x/5uqLrVKg5FKvm67Hgt+NgPptaWQ48ctHkIG8X
8gZ9CpcwUaDPfb4eHi7u65RELoTLmY4Ylf/eLrtDRC9rr2QDEIvhWatMZYNfaPyHQ4gypk0ekvdK
hVhnl397EbxraFwaYG5lzpJfohaW23lKlHNpWPWRS72e9X5fbnhbUA3WvPia38Kc5O21stxChVnD
nWmWUia+gs/Cbo4wTPflPIHosY3cMugiB+J24uSJB0fcqOC3T5LWzw2cSC8NirJ1CzzlepggTVe1
563IPZq2aXJ3blhwwI2CQ7PUQFRK+iALr8JmoVvG+joeWmASRV2CoPnTF8V92Rxzmfzkkd/dl2k2
cbnA+QNpK6CHKN4GhlJx5CofPT5c4ajPqOQp1+Xl7ePDEqSykWWKwKpk+30qkizzSWvRLOvBBfre
SDp6fdWTKFd6Wgc5mCosBbwO7RtAhkjCk6fVe/SgxFtWlIVFqiVgEdrJxZsoiVnBYczRq01WYrpa
sGu1fLfWhfDViR49iuqd2hxZL9+F9gwJeqkcUj8szauA9e09gU8WS0tXLDD37E7zyu6xH2lONmfg
n2ZvsvlOln47NWV6F4FoO7f1xjgiRXw/zZhoTDCuT12faf32Kwxl4cgiMppgpC60TaOI5AmuMUfu
9IOrEAiuUY0Jtg0jpLdXiaXIsrGu6AeHVeU38B1PUHyq4ecj8d0avUpMsCZH7ooGg4rGwfPMF/Ae
Upto+8FM8KF1Su/XkDrFHocm925IIbV2el9PoYc/yVNUkleoVN1pfW9YhmO2LB+8XJYV9gr6A7Fm
8YyDDaOZHVnCkIa45oFaOV9MC8yhXVlkFPtupXmNiYwrhNg4M4SNPtj4Dw+lo19Dd9fvPn8yMGt5
wm9XHzy2OUbaCI2pXDsHKx1tmdrqpVEEi571JNOjxSJ54xWLtp2KEQc1wiz3BpvarMN4yB2/Z6IS
Ky7LUb6X6azeC0TkD2ZlZ18gsXQhCOjiHnnlAmFFNdPHZm7g5JDccrUQTol2oRcJXFcCDxuslGko
dyYZj/i67nNQdGOp2Fgrmkbmov2arAsEUcaPPNWUX6XRFVA+dWsoQs+Noq9irqfc15vKOelxG3km
yMCGppTmZMDnB/OEQrc2jMAFkWaCfmfr9hEnZk/ERO5pRI569me91tgwSRXgAtqOX7DGNaPQVPEq
88fWqmH1ppP4NqKlWbaVk1Q/Wqsfpa82WjL6g1qQdNTtzpFbrZ2t59bxCizVXDcdAAwgBtjS2quS
kK29wtwI7HTUoLdKMZ5PUi1SIJKz9cNKxnFNXiTVV5NEcuJ3sa3KUy8u8taX+gh3JpNQGXe6hDy0
z1oPPNkk845WNp0D1SYi53cP8GBWdjirNbcDHNV7zFBaLAYok9Cpkcysu7hK5JcAesRXgznWbCRN
Ki+o1sQPN5mz8xpy8xjE8FySzdqs/qxOcGn1ckZjY9IQAJd2qG3MhLO2O/OMygPfWyOoaDGQwuAn
rZavSqbQ2mvIWNFPeksnCQ1hEogOVUQ33QpZL0AdzNF5qq1lupnHyLuxnGEcEfxpULpBYw+PAtnd
4mMOseC/Q9vjY2lVYG0yGi4vqhxri50cVHHJibv6liBN/2GjWQZ+PXcaLOaB0skWuaDOgchWIOMn
mHEmWzIQ2U+4nkkosHQpL+qu9KbNNNGYRAYxkrE/D2V56ZVt79KfZ7DCqkU9ACwa0JlsiryIu0Ah
Sl/JrWICB+O2rQg6OgpJR9qLp4V63dIxUBteXm1WnM5LvVjwWs1ah9JXVzmeE5E92DZEILKfVwXI
CwzYq14z99KtbBsMgJKD2IG2idsF6dlNm2caoMNxBhmluxFdYcNiVh1oh9q4pDWzW59gtYS10IS6
ySx1cXx1homyAQTdn8HqN9utUuYgyKcyEndNqkiy52WWYGvSCCfA+0H+KKOiAy3sTIDkBtuJLsaI
6PI8WrLkXuoi6b4OUp2VwDIa4KVebg590JY5PB4D7OMQFk5DXb2yMs8OEgAz+LMAWuzOrGxskFaT
yKeBQjeYmIve3BQOULt1H5tfJuk6Z3nT68XOqUZ5l5cVXsNKQ6zC1ykrzJ60JPbF5PTnMXSxnM8p
lRMttZzvRZwM36bGNSZ/3adUUskwX0EaCQtu+eLld4M62+YZMDUBSB8m4rkcGw8XgXwgkZtm5jT4
s4k5SiB6Ve832jRM32E9zzC/GgmQYzJVaOsOBMTTpil09ZTOkTE7bfOIWVvostrVk2tk6CXy6jbl
9dQnY6NM9oZp7BlnXuU5dYB+GJgF1H1d27S98HZCyRGOAi5rxm1v41oUJK0huw2J3vpiLiZS1BNN
jFCcelwF8EmM1J2nxaC5k6wZ5wDiS/Jzitslxooo6rfkfJ1Tu/KUcx31KuNGiZongkOHq5LAui5i
2XgbUu6EErlb6s/YzJjIaBsF7HnC6dNi/VxXWYCSWyW2Emgfk8wAPsW4HlF1qvC+G+jTa07Ulazo
0wBRNntVLdN7IXQz2VgVUg7IikYO66pXxhxlsMBoBCzxQn2vTAGwzwnR78YUedVuTa+z19W/Najz
NUP/MyVKq1HBj6RhezDmKCTbXG3D1gCa7izt/FJUwIK2uDgY36AnJXBwY4MdBNqYl9H8juNiCAar
3xQgo+QGkDQYJcJefCLEkkqYPH1uLtcVffFPgwO89BwOdznshUu3bGCJkWx26hF7+xknimiTDWq9
wRAELmJCP+avpbbHL5OuEInTUBt7PrRA3LZmzLEVdydx0vmyqJm1TVrtooYXjomPPHNQpUH1U5mn
aag48RPEo6fSUnZVTE4/i6ZNyXTHaxRlEaSbMh/uqtS5hj9+50rGDAUif6mu0rb5Xpj5CRF2OOb5
i5pmW2pyJ5ZUAfdpV7VlX0a2St3IKzYuXrolY9m1IDLbEwjIxP6SteVDz+5uNv3ZrEXZlzpLL8dZ
nll28ZQ5mm919cUCcGy4y+MydI1nLCD8UnNOMHPY9fgJFiLBZNjYsr2CUkhdwNFmp/FU7S7AmRxm
uOA2sHiJjB8x3FmI6+T3mki9GvDiKUHBJMNtVDmg8DjMTXsysmfkm/hdo/XpYQZMVfRqeR1HzrRR
23aXOv3dIMutGjMxhrK+iMaCZTfhLTnOjTkV2JUSsdtTiXajeyDguFsNGnwXw5sfauV0e3V2dvW8
/LAT2vZ67yLGeIf3fwtM+x4Swt5KJRx1od+6TXyT2c6Jld+78YVhlTg4EhQjT0rjM0aZCJvxF8rP
U4c4MSo9yFaxuNea+MKEMuVDklt2xpKc9JPhBnE6fil7bTdKRfMbqN+datxHffaIwR2NXboFzqPZ
VXhBRKTi/bqotiS1v03QEbWEPEVCDlut1S96KjaeFwHeci2yfMrG4TZtcEH6TtTJFyMBrpq5xkYB
F+4DjgxbaIt8jWu7tL5JbXxQIC+MWhAr2XMmip99BJh96itm+XQeZ3nojQlBUXkVFRPkWkU7gXFp
/ADaItiEII+A5jlFdraJo/lsXLDXWoBx6+pP2nGiEM7Vz9T4MVIkHa35aoyth4L55A92ulls1J6D
1d6OKCQlh3+7hkmljyG0u5+mlu/nSV46Fe4CbWv5RpyNm0Z033Wlrzd1ml8XKdhei1GRxWqgLsMT
E/+qdufipJ6rOhwclri2nm6Hbmz9yBDPOXRgYN5KlgtfKzsipWkFKtfVxSga9bxTI2fLxuw+JAwd
80QdrQsa9vfu3O9VSOh7t+nOc0mVz3HPW/i5vqiBJBaGcmmvLjyRbVBwSqd9RDCzS/r8Z5XlSQDS
4wU28t3oat+dLpmCvn+U0lbg1DaNo57QcIzZlyVMNQqquo7O89KavtqVofzQqdT/LPUingP6LvDm
UolBYh9kH+XZQou9G89t9My3OJQQSBJleRvRz+3t5AFgOwFrq9eBqoKlDpJe1/qA3iLAw0lfpEaA
E8HyDWa6FgVzMqfVRkaNB8A3kfml47a2Fs6gWB4KY91beoCoEa4Hta75rT7hiWpk9Wq5BIVuJ7IY
UvbSYP5i9lp6hWdCagYl0yKhFmooNq/BZp+2Zq+6srIsYa/EUJUuDaNfzNAtJXAvRA0xmPA6JfQB
R2LEDCKjJbEJAfGkjTjqhHISHZdv6zkNHeocfACw2EcODtVNqyfTrWmPMtvmcSLxdwL3OCIazOFg
6kpTe5sWn5GfyZABn4Plz+g16vbGkUwvGG+5mwadizdLIYQCt6IxZteXnJ5PRTW12DEYC/hzZIn5
EOSJwPk5dZaoJkzOaxygiiLiwNOB5AomtpdbF3AuVvBJEqioeMMlT0cNdr+hNBuYxWCtXJAHaaCZ
E4GINWndc9ObE79Suvath+taCbDDtoUP8pzlsplrYG6ORF2HU08zmoBVXe3XHJm4YY16J6G7t4U0
EVV4zrAxRsPCMdkZCXJHPS9nVt0ik2etsyDOmTVp3BowqOvLliU2D1SiNCckfR+feVkHeNZQR4DF
EsvYXxksSjLZ7RA/mJJDKsa0RfKkeYrW0Fokuq+K0OR5Pff096BCmSnTREPLbS+9ivGw3sPAdUs2
dxuILDy5GM+doM5i+JejNcZt0CDLZ/B4TX+9UOxpwxRi9H2RIU/ZUBiKvjptXz1ZSgopWKFq/Ehb
vsf/HdTmyiSJeJHPhlaelHIpCcyMAn0GOs61MlUNXrYl3JTxad2W3rxxh9gbGKKthlM2AuVzx3OE
u18y4m0YCl56m49aeaa0Rf3g5I28pMeGm8eQjqdMvQYSOPVKcIh9rcKXc+n7RrKEh+dXrEkdIo08
0n+wfIPyiLSFvd0dAH36GJ0i7q5ztca+Kmrik6yU6bd4qgy5UbLUkYFb2gibJt0YnlQA8NdqlxlM
bbNofFvPyq9jDgfOz4q1CobcwaJaHTEf/SKGIJl5aCX8ZXYhBxZVM570hlasMZJanqXCxnnGGGCN
bWAnpzfYEgzeBq916lsgt7OryB49/DkwgzT21tLJy84oXZjrXTU+cdJIqd0bi6CZVeb1BY0+CXTX
UkmeGv7gm50bTsku7Opw/wFWDUFDkwxRRK/Az+Zpi2stKqrHxSsoishB0R9rO6ovKAwPGrgTBQ6z
Quj9rBA636RauXA2cErN3ZW9CfGwi1yyMN2QNgNOZzr8B8DcXbkVywDVvzPVAteyGvkhyGWp9WGz
SMsCcImY7JpyT9dsnHEZnteGR7FxS8PD13CsrvlY+R3GAif6HEXIl8Qj0N0IzpNgE/tW/IJDBvip
zvrvogNCGM44vMHvI3fAMagxE9sHD+PJi2wUyb7Dt63YxuocN2GH9BrrqignM+t5KZkP+hnnZjOm
poKJgb469bmelj5ocVI8RB5iRFqVJ342N3lH1t8urzqlKEZmf0FICYG8aXH4c6QD8XDpcB7A7gOG
PuykUM5UvgIpOLkHRjwxXySBwIkbc6zhMAH5zKeYqf4cHTV1NmCFu4e6MWtBJqlw1MC2h+R0yfEa
CDAaEC6e2gwAkKITQuFcL+1d6VhnWV+SRulQE6OSqZQzHMcV0tzYjhcq3sBMXG14xoEMgCLIeUiw
DMH+rFcVfPyKQRmgVbOSrk5g+utv591tNVYcAtxqxMYxy6fhKzGt0oeaGRFnxYsFidBLrOR6nqv4
LgbLe1/3TcIWFpejGZK4YEy0mWDrxsyEBnShzI7YJrR8GsGoTd4JYy6f8NabGsvvEMlA47esRNtZ
taviNIscY0NHl4YrnY0t92ZcvPg6cWasbPDBU0iki3z2/F7iCOL34DldqO2KOKM8bJhgVjiObJpE
OheqmSm4mGqt872tbDTPCPTUx5n1TN/KplO/D3a3vOizbJ6iODL7k2VqnQsx2gn9ivhU3sxJ6um7
AojDF4VYAhuhPmWIRZ3dFMBSnbjdcYxeE12Gmr1oxaAxGBK6UzZjTxLKR8k9PBUsXHSvFOyKwC7x
gQEXipSEiGIQO6OQnRqM/TL0oWsPyxySHGxgaCtAWNm8quyGhICpngqvd7qNcODh71onx0i8N+Mr
mvnKOnTViPAmiaWhhIiNC4txxf61qYc4vra6hsFg9whs/RwPTiypwOTrtLGgoffhpRbfSgHeR1PZ
ZNifBp2o2Wg45yikTCd9SZedudj1jyz3SiN0JmDvM05D7X4o5/zZhM90YUy5uKx7mzGVExXb5Bq7
8dGFuY+LoUeuqVTd17KpqZTHJAjvc86UdNEu2jqtVuiJ1jrab7WqRNRpyj2LoARBzPRwR7BoAg/6
Lya5w+/O2MurbnWTAFI7XRLxTffNZBvjroMFTcKR2luK7JK6OGkZddz3Ev8JnEEa9RcGCd1FtESF
vc0LCP9bjFvLH1FH3wqW83o6+55iWXkAyRUWfpbKbDPTUXqpYhHt+bJro4sUthG09wrrKhZ1+PU4
ek4XS96ZSImmGW8R8o/F96wnL3liTSrGEhicyKeyMZbnop6w6tbYHcgiSq+6L2LSUbxyluXPE8fv
0sb22p22skNIqSOIPUhiEyhUijaLMkhp6DhDFx2FmBagmVS6Vj1yrXcvjOK0jfiFoggARsohb1+Y
anRlk6WQW4WI0nMSfwLX2l5uP7+jw344yIso3Fb+GK0OVFIPhUwz+ofaQXEfYIda+Y2re1sEod1P
q9R1suOJh8sXNlZLB9Me1037op3W3Gyp4yXpIzhTtvYk4w3+GPVuBtrgBkukLGfkgzD7Bvm56yfX
+mLa8xjGRDWbz7/+By/EAHfBEZoqCnW3VUD326hOsd+g07SFNWzOJkJqnASNCCO53uqPiVff6RR5
UkAidDQp1L3RwBy8/KlPMKR09Cpg06zGILKQ5zNO8fpAy5AOv3rH6kHtGzAZ4fen+hlLiYamE4UA
HmuGmn6lp8w0KBYrw5FC9AdjBakiJB8qj9RYDpsaddimdZSlOR5dVXaGU/x0QfLriELkg2dNq8qK
5FvrOJTJ3j5rmaWixtI0w23MIvmE/NRvRvHdzK3iSE3/X12Db+ozNJ2islYBj9Fnx5R7ey2TmE4g
Q1mtLqryZ5Jp2JvVlUe6oVUsE7NdbHMQoEyd7vdVrv7svNjsz8vGjSffIMWZBFYcT3STKY37YGNj
PpGt63oO0qVDms1V60ghEpk1MjUYmlakK4vkGc+M/8/ZmTS3qXVr+BdRRd9MAUmW+9iOHWdCJScJ
fbPp4dffB9cdREhlKt/kTHISBGz2Xmu9Hb7eDcbB1a609cY8aiNkKxcL9/RdizLJcgmknca7NA4Y
fdBFklJlxVU9elbQ2lzDQYvod2klxbCwxvYuai2hk4g5WM8KrgmRB7xu5vzEQpVvsCZZSh6kzIbb
qjJtJ3Yh4SshPeofoicZ0iSR/tbEIu7dgPSqP00xNz9zLtJdAZ+No1+k6Ba8vM7N3ygzEH+iehuF
r1NWOW89km9YCWprWJ4jlwZpDgUySdcwh/idJC7xzo7ZPqbUu5OP11b2FnUtjf5E1F3u4UjOzKZs
AGVvZ1w1EuaA5Ct4xDWCFAcFJh/kgOnZtzpOoYGUtWEldEsUcVcDEwsJOn7USV48kxrWVLbzSydD
5CmcQKB3lVLM7wDMS2hBi7/jXp4GemzVathQm7GPGcJQn7iYsksqUrlKoPPSh6+qXvaEhpUJc2zR
myRpWWBkvTuAKC6Ra5JNBonUZLyOIlbu9awA3iZbewxRjBVZ4vVdVDyndFh0krS9t9xd8ieuejpL
vOB6aUdAWvxH6nJxhNJW031jWv+ShNqsuCnZjdg24fKZVgRPkEeiM8TDZJi00Y5ooZ9KQ05P3Br9
y+d73Dl0SsUHrxy9Ed4b5zZZi5a3bpy09Jwumce9MnFXILqhyaTUAYpZWjJnP08Ti9dmgtvtyKGV
btR0gO+w8VvONwFQZfQzEG5AytlqTj9MVdKiGqClwsM6rO4mGGV0YY3+VozgQCoZBzcVUawPWsGe
B3pL8lyWv6jdyJSe2RTeRY7hT03DoFUnJvXzH3f5t/GzUKrguLUGdceitAtyqSoiCRA7q0Ud7Y0y
eCrsZNx9fiVlzTqC38EZAO9JteF6wIY6fQxwuRJCUMKK0n3AkmRqauuPUxLQgrtC4jlaX/rGMlwp
CeDcm+xvXtul4Tvp0YQdNKDkbm+18m0TIqPsxrS4tlsZtGnJzy4xBfu68XOX7XK1neIohwwVttLi
ObQ8ub+OyREqTcaHW3qSHuVXcSJaF8PQZj/WjXrs4qgmWUmK/YRi/9rkx+9o5LvrWA7enJwcmpTR
wRMAEZZ+pSbf2Q35Gu68AItlhT1+NiriH9nGy/OF7g4PU4aohz/d6Q+uhkwZ2gHlUzWX1r6MSalD
XsqbVU10gnK89T4XXsfqAUEnh5qwcJuxUFy9z06WGKoqY+mZRtDf4/lEh6DrYjfkRn2ETmbs8YWS
nwZLrchMtkpfs/r6QAmd/yOvmxuHl0CJbsGRWOy3T29cVqac9HeuYihd+1tKmgDB11DsTbCOYz4W
5gYPa3mQqxuH+Qx7jaE7d78WDY+BTJov+XrsLXXxYOpN8S03e+Ig9TT55/phcfmG8wItBZvWtX+Q
jYVYB4WUSW6IRYdLbmTrpQGHNWnLzpa32nlFxFjR4EEuZr5sm6vnSJotNniCD1S2wOViEs28zEjn
ja5KufBhofZE2W1QqlB7rfhCxDgmdoKBqCeNbWB4hWMEbzbUSDbovpgRF6aa0nkU4WPziI9ePLqK
AYnJzYQEJxb3c4lOvOrFvTqDWRIxmpsP6mSbL+SRoYgxg3zuiOpNw9eZxPFh4yu78PLZyhWwM949
r2bFGJeqOGaEHFUeCXOGr46jdB8XSnEbKJ35+vkWtBSHp+sMF2LmkJTp6GNRtJyu63JJOyb2igA0
clWuukyujkzs8qPQIIeQbfiv5FuWGk+V4SA9FJLC9fUSnAurjkmc15FFcsC9gyA9qCk72cnth5io
9C3PqPOVgJ0IrNilOKYhWbPv+1YZLKWhNcxQEjCLwdkxUW1BcppiHdKGBDi3C9vnSbFn8KsizTZa
gAsPeDFxooUAX8cVftUJVUFBPEnHA87jwrjXBoJNC1XU16Emg2lp1E2fv9DzD2wxQZY5/mBX0Xmt
Vj6QXS7XPW4QY/M2loAxzlatcb46FyIgXu5QjZFdaquJBVOSGtVrFXs6M0F3DHr76Khxta/b2d7Y
ms5vhks5iIq4G/rhtaVBFXQaHXwbQ/lXw7eGA4Kd3/lXhjY7ksz+jsuNiWAITfXpN6CKHMAU5T6b
RZy9iLAwniY9AVxMoy1+6IWacXEWxDINRrQOq3K5479O/NkcRn0yROwxPOmuR6grXk1opy/gg2Sg
QHL4PculwU+gsO+TQo06P1Yrc8MS/NIrxM0Wc3MTKwV97UkMlMYXyotk9k08OsjfcNST4tWpI3nj
HLv0BpnLLF6ryBjY0E7vF51LgiM3LUgixcMRXuWMFGvWNhb9hbrPVFiTiNORLELxXV0G1o2t9lZD
9qiEcMNrerX8QuqxCjxaMQF0tVHNdyo5WK9lm4YKQ5Vcfo8r2X7O8yp6jkJdvQV/mZnqGFYDdyhb
qCIGOBcBlgEOo2Ep2nbjV194C4w+KYjRU6NaWz+bJgHOghmUeFVmGDvCcGSXaMDpKBKxZXiy7DKn
2zzifR4RaOYylFm/8E52GmUC6wE9J9ssMAsSs7W+2TGSTL7WKv6JMBDGZmOZXXj5iokVD9sR2RB0
JacvX5l1J4GDlnglLP0jpl8Vwrsq31hil74pFbI6HHl2Cva+1TcVK9DXABdTLyn0RPXAu5PRC8lz
5YgmqI9wBrWK1F1A5jeuuUT+MlTDbObGwUZny3PywjtVNVypKTvwI2HnP71liTRg5YM2S+2U+LbK
7Af66HSwCUX0/3WnZ2aMiSWSAJOFv3YJFKMaO3kcZZ5hjKQzYmy+MwcEyZ9f5aNlWi0dlSXDVaC/
sOOvKoTQ6XNoqvDU8kmQZSuZ6Y+J/pzsTchSRwCGeNfOWYU/djB6hYhrv0f4AcO+Kj2AT+smsZvx
rsXPw8M0CBMVHEflW3TVcD5rp/LbvG6vgR4qX+BZ5ec9ANDnt3DhndBecYQww+BcXGvWNJiyoxIp
sac2lrUvahiTMLtuwCqnjYd1aSlqH56RxDehk1vT/xFi9gazJbZ3jcwIpL4QyxCiVg8SvdKXpNfD
ozpH9Ze0ns0jRmigpFLh3H9+vx+xLqtXxnTaIpSA7R07w9UHUZkjjCGbWdfYptgWT/CC74xy0pnW
E+LrS3b0px6Jk8ULTT5I6hB/YSPSf5GOmC6sGYX/CMdvyhyBZ5npx3pG4Ucm6SAOQY8RuAunZezR
hgCMJ1kW73p54SfmInkdJ2XLcPLC3vVBTEeZjKwCl4fTT6otoIJp45R6Uq3FX0Fp7GeCvKGp0R8B
yabSiwGmvFG2XVgzqBxxU6J2oyZYu/plJcai9sA5jYkDtJNOSW6bTkAEJMt241JYEp7vztjUMrzB
N5NZ+do4FuA8jfIoQWkv4Ae5htJLRBVGzM76JIMuJ/dL3lyDyAzZe56mL3E6Ozty18WXgqQb6A2a
j12odFvjM8uHGudy4BfKnLzMJsoCoLoMVmpXlaQQiGTImgPiTjwtsanWjOsQe5EfaloqP0h11YgQ
hu+wk9pJve+h6UtMJw0TQWkAXoqap8kxhlBKGZCOLIMfIp6xth0yezFb01TpsY2UIfGUzsnuUS2a
36S0sG6IQDKgfwfyeJ+KmYlZbwsFe28Rtr7eqxJ5zK2ofndmV5bumKslLPHJamroyVKVYaqWmC9d
ayhvWNNX3zQwJ7GoH6vpSbLsItir7Pudb+VCum6HCkCVnSy5dpxoYjIMXP20pAPoLrpsLYCBNNT9
4ictGQ9ligvFLtRbNXV7I4QmAyB3DbYIgizCSdxF9GLCh0dUBf6E1yxfkz0MDvJumV+9NCykV1Kl
Wvs8yOEmkoBMxBJqbaiHplMw9DLUMJFR+ORTgKeEFT/YoUFIbjM1ZEU7zTDdd+aUansyk+R3JuUD
aSxZmLzWQU7KM4h6/cMsc+wNao64ZGcRqxS7ZlbwjzrFOKs+VV59C9/LlvxsruXIzQNs8LyOxOF4
L2U6Q1QWF3mojV6RC2qPeAUf0MTDi4SgP5e+AqJ1TdMXTH5V2f1X/DvgikkMDIQ/jEl1zIzAym/z
scftKAfUdlMGEr8YR8+zJxo5JrWzNaO7vovNEl/GocOq3ZnUQwOzDAbfKMPphlFr/yaZkalsxq3d
WpWsVjgldw5LdUwbkpSbvofzOQoSZcdBKuFh6NWoY0Wf2r+Ykozpda1OteoZiKJ8o8ME0ocKPxo7
m9z492oMu9FrZYIB/Zi5GsyHgiLbjYqYSYM6QjeFIWEz/BsMJ3yQ20mDLaoHGonNQz3BFFIBaXal
bGb/YclBYyrKtJDceVgeNVmufXuQ4rDNd0qqjtV+Rs4mdl3VCDJxUQ3ZEMlJm/GAyMW8z81Br5g/
E410NYO1ggw0SqWx8CMIaKzDnOlkVGo3cy/pLRmI6fS9rpWgvzbUqu08KTUza4eTotICahqZg8BY
GUmAFIUOnlFnDE5EFKbzYerH2rzq4ZtU93YHhf8Asm+md6REWl/hVlsq+rHYKo5z1UNODvl4iT2p
7eE5tMpQv+KM0i0S6OPhtkQR8NZzXP2IpLSsdylHJCSyHNkvgdJDpeyIl+q0B6dLcWWKRzVE/xGH
v+JWLl6GMqVvsRrFKG/1ZmCbrOWOtZKYAAo7u9c7KOh1EPzE1LZ9JfZWtaHbDNZvQXkGhN03eKgW
MGtvByUu5ffeZnTtKjKjUfQQgfMODTOAjdQnjwbkoK8SNf0TEcrZPpeH1Fi4sEXhSaTCQxLBJvg6
6fJa26WyGf6aEEx/hdNRvn5+0l4ocBH0goWBitHkrMF7g6BXI59phdEY2F5GlXmfS3L66/OrnJ9F
QMAWE22Ncwjns9VxHk8hDLyRq0hW66riNsSpR2yFe53fCsJrnVZ4MTVD/Lk6ZZVWa5n5cXpU4LY7
S/SscM3ZAkQv3Ar0F2RSPDSH/nf587/a36SBdBaZ0tKnZfXRaA15byZj/thU5VYkzfngZ0nhY3IK
POwgZl3Kir8uFWY51KGpzrxyqBC0hzWYXtWb5c8hmM3reZKi3IXWYb4IqQ6HK8x0mt3n721tC8ug
a3lrCHch+8lYK62aAVh7utE1Q+b1fZ3IT4DP+PQ2naKUsLeMgNBzKYweB4DddynSzGupR9d8cPRQ
7CoEUAnagjneKA4/ir/T4pCMHmSOGNeBPDBfPH0uZWR39YhdFuykRv86gRpBWjJk48Yk8Z1zKdf1
/4YuI5I+g16ImTFpmo6rxgO0qE7W8h9GJE/fdDMmOn2aouLH5w/tXEGL2QF9DUGqhgzEuuZXQIOZ
LKWHpK6kRlLcgvfCdGwaBUlWMcE7ho8aG7Ch7cCqXTE17S+DXNFsZ7YU2m43lnruIoerH/u+mRcy
tToV1DBthThVmedDRiZ17mEWhRTMEkISB8mJ0qNpB7Zwo0qg0RCdqLb8eM88g1gMYAiYm+LaZ1CW
r6ZMxTyHndyM0BTSFBJE2qbaXUFg6K8az9FH6rwq8PpcdToaxqn6r2jaKsY2rdKfpWg0WwhTGnaz
g2NLR0NJu6fIZKLo2gKzM69AcaBvrd7li18tFHSYqgncC55IcsPpQmH6JbrRYVSbLUCYSnjEs63l
nSesIn1u+o6IXaYa/83pHH+PaHL3U9qr+f7z5XChowIlIPCJtopz6Mxssatw/QhxraC5HxzpBp2N
EKC5WvBfplENeKmTTd/HtkxNN67mcdjlZSV+NHOR/tz4JcvXunoeTO40Q6ctAGpdW771GQ5lKWwH
z6hbzAartnRVzB9vQlUfrxOtso6KLeRdWsQTgdDR+JUFgdRFSaUHqwgCf0DZvGMOP11R2qd7RwnM
A+iEftcCufif/9jzqbPFhJbtHCUBI4K1ZFuRoKMMuB95farpi8y+PcIyQ8M4zdmLrmZbLfaF0wP4
kuk68aoGYOZqU+k79IN5MGaeyUziHv5rdSXaabz6/K4uLQa6McJoHGTa8E9WcOAswtxJQsLa4zhj
2hCMDRQ4JTQkaKCjNIcQBxuzcC2zRZiVyX0xEaQdt+/hLJsb++j5EybrjzYJr0ogOrIVT7+O2crG
CXwjAUB2um+xUtq7hvjmV2M2tGs4j/HXjXtfHuHp8qMlA3z8wIlBuFfnGRKFUqsLRpxW70i/Scwd
3jhjlS8iodkTUaYT0q4JyPZ677eJkRwJWx58LUNo6ZLWnT/OpCJf4axCjz8H/29je+Ji+7cf6QW+
GrYtdKDLWBuoZY0iOl0BzUNjTFTUdhPsaQUXdQZGun8Se5ijXV475n+mVhUqjVZbPxoIFP6YaV6n
Ps54tuGTey3usJlJ0UwGGtYIM7xQdv5yEVsxvBc/SI8Pv+jzZP2sB1Medx3S3v9hQA+rmX2L18oA
gH369L1OSe2oYcRUrUlL2J5aEEn93VSSzc6RY2l/4klqnppuCF+JZCrgk9eSeudMdTluzJIuvG8s
Y1CkUjiAlK7nbo0qN5jwqEykAUmvWuRLqJpa/Ybp+RZB48LZRM7bQj4FBl7O3NV3pWrxhJYj4KYx
p97Lo91eF7OZPRtWGj8rOFp0LiVWeOA06FxyP5qHTDPCm0YxqyurqPsjeG9xnzqt46axKI+SlMxX
Cq1AujHKO9+DCbwFmVg4s0sNs6pS2whqVovznjdpg/yujU2LME9ub8oEFx+rkSJUqn11JHNM37JA
vfDBU0gyCLVJUWKfWy2MTg60eia+GEVJ3U9s5HhD71MoHCGk3dJ6iKD6w61O5hbekSWcn33SD18d
uW/kXQ+10EYZVjS3UmN3kQ8ii+lj1k+QzsywVrSN/f98P8aDjjqPiJbF7GS9H1skwswRm6SnpXZ2
S0sd+qZST//D22Akx/ZnGCT2rU9ER9Awdj0KHzss++c0t9CxAgT9GilYHttGjLRmQdO6RWE4G4Yg
F1ifnGqAdiCcmBNz+Jx+pybU8Uxiz/ACB5soA+ORm8ZMeq9F0fQHeghGq04ZjHukvdND5kBocJNA
E18RA5iHOG+CLyKd661Z5aWfRToHywuKCOPmNQEpVJ0acK3MPBr3RPdzhDTP5Uyzb5HTDhFLTX7q
tYF8JlfZh+tCeelSOR1Jf7GtYyDyCmFb2GyxzC/sJYbCV8P0nuODD+j0YUkj/Jg0QvEyJ938nDMN
2DGzMo6pTbH8+Tl14VI0kLjpLWw0R/nYav5qu8xJ0WDhBg2YD64ONR4IvhrH6V05mFtFx4e34emR
CLuWjAl26g8werVtRUHXBCLSW2+sMn16QHCX7xyQwOQYKWF1j7K6w3WPNIrek8oWrKE2A8SYjaO9
pUnNtIBkjuhFQAJR3FjuokcNP3topRZ/6OuW1KOjS2ZxbVnJ9DYThXLjpCKTdpaTy9a93beauW9B
RL5DSVLecCxp3jKUjq+KpPynOpX8inZN/l6bzTWoXLafe5H2O8xUY8xAiln25lboHCttJsJDmViN
vA+obL80TiMbsFhlKJStYPkz0Uuc2U+UHLsCKZMcDDSrHjStl/Kod8fKCX4rA0rDQ5o5o7KPgIY6
d4EBNbcscge3DRnvYQbLRTp7faa2TB6hML3GQa0SFWCF488ggOTiUjVOI7yffn4zphFHgSVbueCv
xxJHcWsCTKLjG/9kKtvJQYfNMKHRNLMXEqDMrQ7+fPDPJ/Th8w5+uNDhT1ctynGETjqTOZ5ncKRv
1n29doZ9lRrqFUYgIeLAsdnY0z7O1dWiUqFdwRxaQtxwHDq9ajqM3dzUVFLOhC4N6nh/a6A4f5wT
2WRIOFqm3yCJhHws9VdgzLYPANkdMi1Xv9SyM+8hy+rHELUTnZwsnNuCCcFG8XlhsvDBarIw5rWw
wV/b5RFuk0sdM13PQta+s2Qn9RmMJbsCW9LvcWj197CZbGjWDMA1KtKHkhLwNuvN8aBEAUK6zz96
7fxwxFpfxw0fjybA/vWrSqtBVuNo4TwbSan4TML6wrf59H53Q4UeSAjdaHfRKGtPEzT4l8kuY3Vn
K4UCJgUf+EcqSmxn0LzHJvzxGO8RpyqTlygOptnt8IKnsu2V5k4jeMJC8FBLkq8YmFSgIqbvBG/T
BsPXRRc7VyjeLdND1znFnh072q94HtBJzmmaPNTk9PzXtEXX7UPHnB50XRXXRRxFOs2cRiBPC092
q3TQWDInS0pbnAYBwEH04NctwQh/j6IiJqiIQI2RqcMTWmyvnd0+9PDq3MQflx3v5Eom7J/l4Kdp
h++0HnqRsSVHDExgjvnS03xlfGM6egiu5j/Z9dBigLGx2V/g2Z2wjdb2d2VS9J3awTbyvx+ffj8d
jwd3510Nrv9lcDe4QBc+zJNrrU98grziQF6udbN/2XOhw+Hw5/nmy8ZlLuDdy2V0CkzsxuBrrV5W
OchhAyu98sSu+TreCm967K+Mm2w/eljneI1PvqFfHjE1Cf35Udo7759/S+f2YEtk5V/j3uWE/esE
LWEiDrHCuDd3fz65x3dv9+XLxiXOD+nTS6zqgbqyujpcLgFo52b+b0TEu9+9W7jP6T72sZLaWCcf
3//pujy94Kp5Ne0Q90sGWh5+57vZb/3Ky+60I4bFvuYXe3Hn3CsH6Sm9Gq+iPc7oe+dQ7rOdsiv3
xg6XJ7e4m67sXe3LGzvphTOGxw3FkmECWq41YI+yIsTMSDSePkudL0qt/cVMVvHrPAzcBCQWyDNK
Nqrzs8dvMROGpcSnym7JbOv0DQdNDNUbkx2vzqT8GFhJc40Elc5iSZDaeNVnN8gFgJUXLJvpDBXZ
6lqaAHTj4CdvFZe0XTBK4hewlvISB1HyXdI7ejsjxHYed7jhGfkOgRagGcZdpM7Kr1pV/ph1J7v5
pM0vhrCm35HZtF/Aj+a3jV961rMAoLBzMXBcGm/4kqe/lIa8tZpKVJ4mQaA7zGErBuIzCPXY64qY
4jslQRLnV0pVYNdRz8GAm8c4gIHTUYFb4Ok4eyUA0OR2SdyVD3lfaRuMpg+65slCtpi8MHqSlYWW
SIl7+iMLzgfenoaef9LTHyOj4z+TkSMUcnI1eLOMGV9eazQnglCT5LWfZdy8cCmg+8Biy9a9UEGR
6mVWJtDmKEMeHuW+glY+dDgnHjGkpKt2lnmJ7rT9A+x/vLjoniyUl3qFhgkPpbT3cfoiPkLVMzBG
W4JOenC0ctY3lun5TmQBoEDw5NXzOqBWnd6sbrWFNaQj/hN9rh/7RAGb08hzsyOrZwCa2T5K0H7X
KfjaRR1ogoNMnIhf6Agba2NZpavHDpTDgInygs1xfc601LZaVlAKRl3+TiCr5qpGc4hU6TqMQ+Wg
9uMe2tfRmorBF3MO8pptneIfNdX5b0BXBn0dFsr61QeUEmVjLb9BbYb7AR47kHqnmu9mqNuB24Q5
UZqWRW1vyRy7ISZIg6yQxwIv5nEhIPlNVMzHoQisqyaM5DtHB6oOOjm6rQej28dFILCNGsdDJhja
TgGzdkBXGZuKFHij1Os9ZLBwl4sa04imFXu7wO+jlFtsy0tbvbHrun39/MGf71TcKDAMIoyFqfhR
h/51FiUJyuTGMeg3Gid4wfW137VlZ+2zSRZP/34pJk8sNLJvmSCvjgi8mtK6jVGsdCRZ+kpmjiSc
43OAoK68+vxS2vlyYizCOHQBFbizj3L2r9tqLWkKBTRLohpmrGvFMPlhFBSHMKwnX8HV1i9LpwAB
w1DM7Zmy+hgUjEQB8WEOymKJJ42Ti4RBRnUpm9/lKuuOc5lhkTCU4k3VUB6SuiB8O1T0xzzKpQfQ
KOUxpJX1siSurnTRh/sxzTsg/a6Qj5o5iWNBYAmZbWW1xTA6g3KAQpfjbelpYKGvx2bKhM0nw/vc
S63J/C1HRVb4+ItJj2kA42gPdbeXDtnYdCjqmWrHV0BpTPoaKzaSA40+EnjsL4XuMZFRrsa2CyNX
KQyj8sdBl68qxUb0KAYLSLWEzPqqttVWquT5OcYhpihgC8v3xwjudC/SHHb8aE7xrkr6+F7pgvGh
6qzh6MxqCoPZYWw5x1v7zrLBnX7yy0Wx70DyCqNuXR0MUoBhIzlOsLWH9pHpCmMBKEkLb6Z5HGtM
K+Z0nF/01q42ytDzDo9XZukLekwnirZXPb3fuMTkk/l2AXEmLa8IQ1Cuqpp+G5koDUqQ6iXXRnfp
jhKmm5OKb9MgR9i4dEqNoDKRtpC48+N5gdM5nllJTMfXMyRNx2l1yJBZGzHXEpBCDvBM5I1P89J9
sweYkASIMFx4Aqf3TcpFmuY9PgLlVNu3uNaHXydVZB66s+iIi4ThB2mu35d48T1OOoRejIfGW7Pu
mz3uZNNGMX5h/+N3wFTAWADawtp8v5vjYcD7L/eUuEvezSTHDDs0g+9y6FCofL4rnaNbC4f5r4ut
SrUJ7wnWGl9p6AQj0YPmNTKgPYDHgK9PU4DixO+8YdzAbCxH8uywcf1lSa1WO8UXP0AD53QITzl9
9FqWQl2mUfXElOTPiSGoQrAt8uqeY6aak+Ftgr/xQLRLt1OaSj/McVHjq5arL81gTBul1oX1xpaF
QoKhwrLiVgNeqe6FUmhR4aUKTKjQlIwrA6/6rfV26TI4RjhUngx90LWf3rSlz5Ea9Q50CCY7pBjZ
zZM6qfW3aIBAy8dkl92xzPPigPBUi13N5heNg9xEbqOlGf+vzhGRFnKYgJvkmdh9/lIu/LyP0xC9
yIJ7rrk/UcfGVFi8k9BgkN7i3HtjpsI4fn6VC8sclAkLaIzGSeden73IkCZLj4nomWz8wuY+Js4u
S1ALkHzrf36pSzdEPUnjoy/e/OtJkV06ECEcthGyCJwbHa/FEFOkYn7+/DLnihB6ug/mj44XKkfU
8jv+OuKNMK4KR8ezaiQu5BmHiDzB9y2xTcao1IZTNBjJVT42U7+PyjnCzqSPBsslmNAihyvqnzVn
jIsDFnFdtJO6SsTuHNoTTnpl0WPH3M65BUe3Aln5/JdfekDwQyEAQVlncLS8q79+OOkU+BTyr3vl
DLPabnTnBiemrXSvC28ciALcBu0J6rS1TqGMStVuY4CIRAkLPA/lZqdJei4gdc/Kxpd8lh6I3Tnu
HMwq+USYg62x4drA4CqC4AJDbqBdWHqavFaKhyLHuDcrFbwwZ2327aK07lSNJMe0LCQvCHXnAchf
8ju5pzyunfbLCFlwazp34VEgf2R7x4ZHA7FYnbRKBauIWVqB+20ddETzBvJvdQ7Nn9Tyin03BbJl
HhNEovdVounlrs2K/snUbAgIFp9KgGGZnDeubY2USQTS54VbC1mR3H9eF5i8wIEH+8ftZt1+lGHM
aB9ek8cgoz52KqrnWds65M/xKxBgcn1s9kMsVYiwOl19eonktxi72ivkGsP/fsQKupo7XyWUEB52
HPsW1nX3SdlE9yXu0PiqO3P0jjn026xIms9gq9raoi9U60RbqgpqYdYO3ffpb8IYuIYAreMTVlrD
l0pvcSiQRfoH6/J5rw9Td0VY1E5K8t8t/fZOH53qMChgQZ+/gA+hwen5yFBQpzKBW0NfvD4qsMIt
BI7NwjPtSnehxhsHLYaBge1WsTOFkt62jIF/6lUmu72dRK9JP03IKIZfqa1+UQdMqRC5L4GYZBGW
raleRW3f+/hZtLtWH1UiT9Ot3eS8bIYwgo8LKmJGirqxWtxYPDtGVfAqJQn+dNuU9h0+ws5Npo2k
JCHjPEjZYG+As+dbGFQtvo6PB8XMaVVIDEO4GH93giGJ3EKeMPR7OJb6xgdxPhAmCRjZMicJEheV
Ev10XbRh3Ntp38D0CZzsZ9UyXS9hr36zq0G/x9YUmymMDp0fphnhpMzkRVU8ggEBuFR8TF7NqI1+
Npgp3Avc06B4NyMOoYQlWW+fL5xlfa7WDR0LrRdkUKD49TuwyklUQ1FBW8u02k9kbE8yZId7GKja
16FotO9WG+NDHsG5/PzK5/N56IaoTPFgcghXgrtw+ogEzCiRGFxa7yHoc7SIxM8Uff6GHi3MOd/V
/GelJ9OjIoXj24TVI3TzzlSyHU6n2g6USTOuRqNSn9RMTh9tHGwQjXLsXddBkv7O0oBTELkduOTn
v/x8U16OPlig9KsylcKqDcgQaUI3A3BTJHmgBg6j+7Bl7tHZ2Az9+6VIsmP4i4qOZm/1jHqD0h4y
K9sLNjw7rEMdt7KT3p3wdN64q+VXr1YCuyoiNFgLvA9z+XD+OtvVxpxGvQRbbDs9g849q08Zn+TP
WVPDa8mRJxywcYCn8Eoy6VvFG93Ywy48VlYENd5SfJn8iNMfgJldhtWnjFmGUotd2PSOX+hF6jp6
H27UlOdEXgurEC60FMbYSqw9wOwigYyHcb1HCmthexV8/t9FjU51CVxtWzcdNTprHN9nZz9agTHs
LPan+arKTCIlJAkLWJeqlMxbUzgS3s6g356Z21Ho4QdZq8eQ8EOs5sNO7JxQFYEvOUPwvTKxj3d7
dBkOESG0ERtt2oUdFWoHfBeY/yjS13K0SjgQnvKg8tLRiF4JouxuNE6NW4O4wieIYLKfz0ny5fM1
emFHJUsIVj41LVj42kjMDpn5YeFX4T1bBruKWamrJYP874XahxfEwnJFwIj53OnyGJVuSBvFwTwg
nlT0L5P5xRxnsESETrMbQ6o4YitrHB29EteVbAgWbRLviELQoRti01JRZLlT3AQHZVAZTn/+FC4U
koQYwmJRWFrMY9bfj0QazETqRu2pkS33mJSbjk/GiOHgWqLMjpdEA2qRiChamZAXzdp3SidmTB1F
lmF1G1ihWzSZ9T2S8/QhDpoO59Qu25iZLqfb6UeuQ04FYgbH0EDZVx2lnengz5WMeI0Yku9mFiG6
KXXdn0x8l902M6Otxn3Bi1ZXpFVWMahhHwNEWZ23bMJEF0mEnual0HZ4PJn48sOFaiYtfUdTSPJo
FdT2Tkl0cW1k47CvG0Ia+1ELn+CkmzdwSTb5qud7HUJBPhRmOCZQ1/rzz6VCwXlbxSwFv8cK7a1t
/ZdWUfIe8MH/doZ8yvaStaQmDALXV7yaSCigxOu6Z0ZaebkPApsMkQy8Ba0xvq1vUt1qvxCpNLpv
N7Mie+MM+18BoPhvY52dV5yAcmyQ1NtMZHidp9/BIGDXyrUsYe/WE7rTNxlI1GSMRxWywU7XJh1h
bITlV20O98KxWsPv5Ur7hSW4uf/8t5zv2IZmQt5iVA2pluHn6U+psKSmJseMtQmrH5bkKDdOp/2H
9KzdmDiebzFcCLI4Zy0MULjopxeSIivOWWRcqB4CT1HSBIYEuMbnt3PpKksPo0OhBHNdex4oWdpO
acxVktFkMymxPg9xqd3Yo88fGlslKw/l6rJDr9W7al/CFDCV1IujsvYWCvEeJ9jwulGNX/96PwwZ
TAAuHs2CXKyemqCPXsIXiJBNi+KGQSIzfzQKu8+vcmHjA22kzF0KB6p5e3msfxUOLdFfmiICFN1D
6tzF1Tj8DhlX+3WDYc7A0nwLszZxUXWTatzNvZcpXe/jPkwNXtTAongB3mRhTDJC2lkbJ/3506ax
UBBG0GjQOa7pLWzWShBkGfJlXfwK0kzFhK7RnhI7bb9vPIfzD3MZjXDwAgQafKGrD1PDq5CNJGX5
xFB/lXpWUjdR1OYatnayG5LRcWVKVtODH676gRk1L11Th68Utuo/W5vg20FDyCyLe6ceWL2TpGCc
MAAkcej9H3tn1ls3km3pv1LId+blPAC37gMPz6DBsqzZfiHkifMUwWCQ/PX90Vn3dko2rK7u1y4g
CzBsiedwih17r/UtREuuuc5nvp1Vpze+8s+zmwhuEArHrTOMKOXVV84MtaTVAG+2tUV1H1EKxEXI
/Ab0ONIz1yzpWBAaUY2T+uqw2UwAA02ff/8hfr7CdP7ZZ/E/uAZABl/efhjhscyyUmJQ8otDvrBt
pNmhSKkY3jqrv+hAbOAikoypxMmhfS1hIuePd24z1rsw7wjE8rp6a70V9WhdkBDUAqvOPe973a1B
EdPgct8tC1XBLiXeTcWuhJmDXHFiULLKsAzeeLH86tORaErhB8mQNsBrlsRaazBzTt2gogyBNk+w
8I427vG7Ee3XnZaNOC/NySx2mYPfECVbdoRTfxO2IZ6vhW0F0UUryaS/vz7b+X9ZANAu5KGwN/MF
8qVX14folTo3xqrZyVnVSFLd5swHR//vLkWbfhgHG41JtpTR6+9uzeVodrVqd0ysjM99XXQXjNpX
5ACe+UZT7qcvxKEYnIYm/j+O9/omgNbp9i3ywF2kiT9kK5od2c7/271oQLbgyAB4otaGUmO/vK3b
1IBhrQkzwFLUn9Alwq4XYZD8/uL8VAjRoqd5RQuLJxhp+KsHuKiDdYbM2+3qsJ3vh6pw7h0Iqg+B
I80zjAt+nPmmOM3EE0AXXLt//6rRRt7SM3mGTT7Eyy9ZpFPUtT47LRQtW/M1ao99qIhI6ogy+/03
/WlrxPUKNzfAJhXYHuGXh0If2uSGBHlj2x1iwyZubYuQtvOcAt0Z3wQ//+ImYR65SSp5NSF83E78
3xZFCcoo6id2yw0kAkxfUZv4hNeeDb4OGYuufmJX5XSEbejsnJCwKo8gGSY46CUsxsYxi2ex91Uz
3fz+NDAT4MgvnseNeLQhSFEZMLl6vUyFmtUnHIjroYVAoItWsIt35iBMtDOtraOdV82Eu8yNk73n
AxAyuWAWea4FTTzyXB33a5FpWxxzL9PP6+gsF8y+1XEA1GPvGphLuHCalrUv670FrgWD+xWBUbSO
rBJ1g7Mgs9QNmg1/PE/TMcN+NZhDc0XyH/sSGrgE4+XWIu7yFAzxzs20C8p41ACDA6GX5pxKFNl3
y5t4B2mAnqWZGeRJj5pEp307ulWR5JzrK2lEeKtXxA0XCnoa2RRtHn5r8mU6+f1cG+SQlSspFejU
IQFMvrhi2hWWwKE1qO5IKCffIUEwnsug0BdRjnQXyEPhcKNmGcnfSgfGpw7Y9GMWpDaZlWJ5UoF0
vmZlZ3zqzcJrASN4eRcruwoiFgRlXBH0axAQ7+oe8DKl0nA5bcSrpJ9GoI9MUos0IQxIlkkpeQrO
VjMvjrMLievYZH6+xoPdgwUMux6QBRmPZmJIO/rUEATCF8R2+tST3evGpjLJmTMW/KDvx9zlbWWB
m0ZK2Mwklql68f298gZi4OpyBfIKzJTLNNMhLA9MrfuPU9M1NmkEckVVOpbzHU4A202C2RT3otVN
m6hoJEkINb8I4g5ry5BgA2Q24lkLFDMZBXB39NKrh5X40TtiChhklf0wtoeauyRDxtjP3T4i47Q7
X3sYZoBb24bBhWKFIzyE5yqZwPJOMXeZ7yVw7RkAEvBFAN3c9iAK2Uzbc+JvxtekCtb6a7nKmaeb
lqkdZ3NofXQstDJxFnkEgKH9Ug8qalYTRPNEuUl3usK/MOvuK41RNd9GphoeKpB0KBLRb3GHsCm9
ZJJgWrvRkpg0CiqpHCmXM123xBnj4GhmCByAwLMAHWJO4BI5kgBSeJ7yOEt1cA+8pux2Th6FV/0q
pkuHs2ntVECDjeAdV8/7Fbc0kb7DqnGm1Ft6CDdisCkFq3C/kBowx0oOvIt//yr41SvKY/+IJQi3
Lz2Bl68ohEYrQ38X9LDZh++7tp5vpTSjN47yc1XC+wbJMtu3cONrvq4RaTTYjZmXzc7Q9b7U6yF1
I6KLzTsv8w5B6z2g9bkswxWGF1T8xdUBdBvzvWimNzpIPxWK0Mjw4uBaZKTITvLVK9my+3DUNra/
1FnSzxGhJEnbrfJi8NPljT3Rz6cW4h/NoBCxO4tO9Kr7r91B19R/G1u/D469U6ffexm8Bdf/xVGs
bWtD7YudmvH4ywvoRosXSAJ4CHAdq4N2M/euKGT2xt77F6eNGoSNNxMTVGmvh9VgaAk56OmSiHSq
yIoR64GAvY2RHryxg/rF90FBxZwTRR8Y1tesS+Ewaw+Iz955IetjVQTLIe3Rzf7+tv9ZxcMVYaKK
sGJboOlKvTxtypO5LAvS1sGjC9K6Wvomu9Ws1nCv0jbt426Y1QBbBzZ3bJSLfhwcX3e72dPllmcx
qDPlqHp640H5xbenQGaUSLVAT+U1FljmQ+2KSYOJEa2/x8Ub7isLdtPvv/0vjgLpAfEWEhrGF6+/
fLrOpSgrhi5RRoqNaY4UmBEZTL8/ys/jr81wjRqLBRO6Ld2Hl+fY7oOgsLst4kwXwMPnvLoFQDTu
AEcMB8a33hWNweiDNTuksLQezlXbGHMo7713HVh1ec8VICWQ3nx059SRH9NU1298yJ9rX041e1ba
I5HHyMN++Rld9BarqulCWAPW4h16ofzA88oLvyhcBqfecq/rHgYZQchxw4Du7Pcn6VeXAt7GZqeg
KkXe8/L4lT1I4mlpGAe1RahipPSVWdfWG7f7Lx5fRvO05WmfsUF6rU72VOVPurT6LfBJQFhChYeR
aTjVqdu+cW/9LBLboBp0e5k/bKq011JOUpzrlOx4dhPlIs9ykpMeyjVa7lXh5SebsJ9rpazqQ5Zm
BRh5239U0inLNy7rzzL47VM4SKERTET4019d15zRlJkWqGt8yHTF+ZKu5lNeqfEzisYCARuACxnr
QbfhBUw558HSQ5mfT36x1LsmHN3blFnNvVV1xF+2Ff6C2kZntYzBnO9r8LhfsOggN7Vp8F7U0dLL
w7pq82s16tmBipPRyCcMo/keplrYSZd1uREX7urf//72+fnCAuRjJEIRD42bpfXl7TOW/txbSId2
mI/KhB2GC+GytJ8wQ4dvHOrnvdPW4HWZamI5Q2T5amrg0T7GqAenenGcwj4Xpr2GcV927lXoMDo7
0Yzo0Y1rD/zJ77/kL468degxwdAxZEb86si+GBbMOQRrzbYeH9qSmA7yg+TBCQbnk51X88FNh+rh
9wfdCp+XOyRew9g8uI70tn9S9xHcIbmDIBCHq0ROmmrPewQI572TabFSxlRvkQN+hixudhve+VxG
RiTR6zFvxbbCrF2sFlVlDbdNuBIRbuHMdg5DFirnbMmcTJBR6Bg3uR0BjQ+rvr4NolYRxzfW+XWh
UzYUXW8AhatBJ94FY+Mm2C7sYTcL0M1nDJuGL51sxU3OysYg0MuLj6SVRdB1Ce66lrAKCGFtmV0R
BWeo2FFGWe/7rKuqyzmtfCMmDHXA36h6Qk6G0GisxHcR1iTsdNzvRrDI9lSShu7GvFCBNg8CEGax
VsuTMESQbyrNVJ3mjBIlbnlTvWX0/OmBgBTP484IEiUOu4vt7/+25RYekbyEd5LLt0p5SZ9MYWUg
PtzFxZD8/g7Zlq8Xdwjtih91HbYgnr7Xc9YML1ZoFpOinx3U7yobu+vGeBPE9mbjaVNeYa8I7Ku0
q2BL/v7YPy0bHHsLKuGxp1vKfy+/JoYwA3HJCuuIQck5WoRhxw84fy1O//ECmiL/6z/585eObK4i
y8dXf/yvd8UXMnG77+N/bj/2P//s5Q/91/v+W3s7im/fxnfP/et/+eIH+f3/On7yPD6/+AP78mJc
PqhvYrn5JlU9/jhI9q3b/uX/6V/+49uP33K39N/++QeRHu24/baMILI//vVXZ1//+ccPh8F//P33
/+svr54bfu7yeZyK559+4NuzHP/5hx3+SS2MDhoJJNIPXhB//EN/+/E35p+bZJEFB52qRWI8l61l
053/8w8v/BNfg78x6Tf/GACaP/4hO/Xjr7w/obiwLCN/osDmBfvHf3+w67/ut7+uCSfiX3/+O+fG
/QG1+Nt9CT+H7QB3Bf+RzuC8fl1WMyajgM5ywlCg/Q6NPvrYNm6xsgptLnAj+1a1E4Nexeb4Y7rW
MFfDRc3vTEoR92BFtftAbGPVx4bFIxunpZ+V+8Xp12O59ku+owHpzojsq8DcW+QhI/V2a/r9KbiN
jynlltqXNM7982hWgbUTarKHfRNUQIcrGuEqVovZHTAgpvaFA/9X7yqdV3ecNboX7M/nL0hQhHFs
PBcRxtqHZDlmnWVq3rqa5Tl00L3GuVcMwDCHwjpUuWvqGMgaXe20qcsnpw5dUEv+FE1gTAfR7x0n
d/DkTYbzXBfzAEFg9smvXvEsmSdbV8Z5ajmwmKReryfCxL/LNTfOq6JryM4b5hu0DeJD6lVBlpir
LeGGOHb93FRdqB4XSyFQcZQZvRuBqF559kKwny7d5WFZkGDsZ9XnZ1FUFQ0a0dD6uLTeJHZ+707R
gaDV9YlUqD5PKmisz4BGCS8HS2RncUV9MyZE/dVpTONJWPuwHIOvAgtkBpohh1Ta9oX3LlA+ZKmB
rUOWUMCq73TliofM5TD7mtoc/JrccnxLTegqK4M23lkkfK/n5SKy+wWAq4M7UK+PU1F3PU21fGs2
MMFuErxratxhscoeRrOcyQJoOnwVYgrNLXfcZxHo/U6P54V00hGPKiDKfVvnkBoWVIT9Ll3b4Ewv
LcTQDH/eV8Vacw70EyotQB+Q6NNUqSu5kSnpHvJ1uLyOR3CrTmfv0K+TOl8aW20bT5VyStJCuzvL
bqY0GWXgkVUhxl6cmMpbT9EYIqmZA4EM3rCnRMEUCPYWhA8kHy4JdIlpS3WpJoeUR14YfIYpGEAr
Kj9YPoMbaZ9cUeJYkWE3f8bNyPbOcklt3iuC4YoETdScoowiqS8WS0FIAM7yFoqokeZJXsjhg2sE
1WNprSbkDlJjvpL3Z4y7vAj8+2bj0u6rEG0Tl2rLlWebN8aaJsXTOFV0Jt2s9qfdEmyXvptRI8fg
LRFBzZ0yHqFMVBtEVWXfTQLWlmOracuCbKOb/X42K7OIO0TrA6jafjnmg26iHUBsB+AZYPeHFEm7
3JWERohjJpDnxOXorA+9KMsiRkoDR3pc4L+y7xTE3eeNHWBzrlwmag3do5E2lB4vZVmDTq4yLRBN
DNH4iQ2a85iGQqSJA0w/xyAsUhgIqB5xn5sybI55aebNedcELcyJrFPiDP1QUx5kXRLR2dizNx7r
cizK94sm05oMOGulcShXrrll4GTcuSIdQpzI0ertliLIdCIGqvgjRto02PVRBLJwsOU6nyM/Tu/I
seVJNtdOw1rqi+lDKMLOOi8Mt0YpKGZX3869WVmfJBwWCxfL6GKfqq0ZvrtY5ZPgRnDjnHD3GRG4
QxqrDXNr09RaS4lKjKh7EL295AK9B4vtpR/ohDPqy1NDTok9AgC5VEvhWMdmat38qnKi4vvoz3BQ
CNebIl49oOVjp6gceZz81XxAaBiFjCH68kslZ6J8NVUp2GSnc7LPrjG5nwSZAF8nhbpE5I1Z74n2
dklBVhOSosk3zYd2pC1LiuUWwexb6H5R2FWPVuf4Y+zlU0lCUOhnj0Fjy+FSWeQh79veGx/bJq2X
RLmCLgfz2bXez7Jr+5gOMOQit7PHau+keLc+2AvoY3pA7b5hx/oZvgcGw0mznOxmXyuVgEhjZOG0
hQPU283kTpmW6pLaDIyBOLNJVEebqvR87HDNxBxWPg5uLT87uhpTgqMHGcRj2rHhTy0XiKFEMLTE
wlNhmKRzqqx9QEe/OBCnlSdC1VZ5ZphGQE9tmH0Mb6lj0cDnLX7GVD1y9p62eF9hIu+I25AVoNDQ
HQLSp0He78K+bzTCjhncv5f7ejwJqtGnggUAmz/Tss/CRJHEy6P0zUTYxiTP8zUd11NeVILWZdeP
X6QYlBXP47DewX9J72QQhvLUhOFHIyCc3G3cEppnngFzTYX+7Kkuu1DIQZy4lCqFWA4xVHVzd0dY
7Qj1Rzbf1YC78Yj/cTmNRg4kO+UQX3oUst8JyTZlXFtmwGKi68mm47eykum6JPp3gDP9idd34McB
t+iTN7qWvjNKK7xZQ398BGdOKNpUzOqaTqLQ+wp7+mNVGKTOpRTHvIhF5R2DhusS5+yCz9YlHQAd
mPnSHcTg+8xvgi0/Ma0W2042IUgbW+N0dEXt3XaqRjTckJGe7nOvNrt4aA0fqjV6gY9My/MAv3ia
P1dSsWvs+hKE9lphVz5ANQX0PvWzg3xflOt3vs8kLlKD5tWRoVPoXqatWQ7J0uaaEHPSEd7nIl+y
vd+0M7c//etPlHvgXFbchmlckOtp7Twjzwvcyeni/7Ub/f9F8R8Yq/62C9mK7hdF8X1bjN++/uOi
aLOvXfP34vjHD/5VHFt/0mSgwcTOZAO8oNT67+LYCP/cEi42JxtlMFLzzZ7wr+rYN/8MN9sm7ZrN
g0M3+3+qYzfir5DnUhvzGqSg/beK45dbNui2/AqCT2hHYtIn9/bltqnBGW26I4OlWmBLN0++yE5/
OyW/Kr9/dQTsKZtbjUL8NYSPF80g6LZZ8SBisQYnbHf/j0d4tcONeqWdpucI5NIXfAc0yf83R2CU
wCYGtx1GuJdnyaIf6ZeGZ0EJTFgLT0Mp3jjCK9n/hvvYdLK0rRDyojP/ae/cm/nglAAyaqJmZxwf
vXm74m18LDLEqRemGPqWb5aNwIjD9l3rbsmlPdvsMJWVixFqtYgrHhDC7AhrWSihrclsTsPcCuuY
eoU5X5qGWTbY9KvefqMf9bI1xIfnxkG4B+RhE+Oz43t5fqDuz4M/BFYcrdalOX4NURC4nbnvKE1/
fze97Gb8dSRmFEwEIAsj/391rYHkytysDTJJF+jQRAMghF2J1GjWN3oZvz7QtqvFgYN3/dWB1rrd
YM25HbvKT5pC7BzdPRSRfvr99/n5zNHDwzRBx4TL/tPzN/t1Fy4Wym0yDBJnMmkSt+FHwilPNNTe
ONbLruF27jBi0ZnZ/o8Nt/PqWS+CanTNglJDhfNZWx6GEj1Dv6LzvcjfGqj82FP/7z33j4PxpbBg
b5pRmjLbF/9b26nyW+liH3A3xcSu9h9MJ8mCi8hgHQyfg+lGZOdhc+ngkf79CaW18LIV9OPQ4CVx
wtH24g55fTdqtxcZBioHUYCn7iCTlz7Jx1Ed7NicZu8RXdCR7pY6+ApVuT4nhGC9cTRRraOchw1Y
lxfdCTph8Z5erm/vKr9v2QF0KYII9vK4PDRO7snrTSph22gvSkv190sEKjL2VDnepUth0UeQ0ac0
9NlOUPUPfWx7qEEpE2qmaEajsnZfMEBbEjcDjbYjccG5RBQznhG9y79GETN9xnzZ+ocgs/W9T0c5
2InB8um2y/DGU42WN9kYMJXPBpdaH3Cn6VzQ2jM/j31fXOP0kWtMfMqAnMU31nOzDyRimiIqbhyV
fWNpyJZ4NlsVoQqIeigoBAvj6fRt61ZLn9h1Ffb21rXIhlvG8KI7m3tPHJbekF+JOBivvTbvzho7
b09NkNV7d6QVSgo4KRmJROYjjpPynXeOq+VEXDh4xV0ehB1159QZbjKSq2Me5s7qPzN4rJEMqrUv
E9TGDaSIdZBJn5L0947UoOkZAl53MWSDk+TDYH6IHBleW8Luko5O0mW4pvkOFn8BrqdRZUmnx+ze
21E3NYdpGk11m801W5JyGKQd+5Xs5nfSkJm+yHw5UbFbqaRmLuVYqaMkwo9wiioIlsQpO33bt0GW
72QRVh+jNToved+dvG5OD3konA+TK6Nb3fL6PlpZeqgp7XamMmJuOyd4MHwrvTQEDNxdk6rssi+q
Vp9zMe2DHII5mUMCRKiDF6INRDbTpOlLkjl4avYGG9z50DIDcC9VVE3Ay+088C7HTNdHaljjod+y
TmOYmXI/+aVyuat9kV9XixnsBlkOIVENPh3wsejEOzVO617C+a3i0RHFmd2zE7hRI9LQw5wSRnSB
mNx/H8EEPNNpxOLRtote7uhxr85R8+vo+gPGY2ZE6CogtrsRA/pe2dl6IcbWT2bZ6+XkyY57GXdH
Fx6ypWM7EdSFPkiMlvX5oKe8PHrDBJYihido2u91lcnyy8Ts2wJ1lY7GafGiWt/iNSufZWdE3YUz
p8FZ3QKITyDE1v5uaSLvzq9aUVyOTivJZihI7E4GX5SfhnUsezKKFPgbJP62DfNiGYiZKUeAj7El
AuOsFSY61Q4b82NbRcI9FPCBEid1xkPrLtFtTmTTAZnWJGPSPcZnu3bzg2sofTIWLa5nXK8fc9ft
v9uWdk+l2diHojTCUymEeg4HU+/pN0kerrkOp8Ry60gkhBIpHRdsc05yCY17mZa2jQIMLmlcZir/
2qkovEnTqTBo67Xro3Ac+IpBX6/PUV7a3c5LzfYQ6MlDFN/T35p56x4mmY5PvpOHz8sCfSEOZuUc
DX8cryc6FHvP8MhStMXQnBe+sIznQOZsxFtZGOi1DCCUrQsEPuntOTP2qONyjcXQU9OxWmvGBevy
yO43f25E015abbl+KQs/DY+6aaJuT/06LIinclMfZ8MGriL6tLhfCpE5cSMNcfQa/FzJNkHDSVub
zXc9DmFS9Y6ObiZqYf9oRuBnLqAEzvZ7DA3S2ltOXyxJhUZrvfTcwsTWZGBL3TXeHA0noxBIlaDC
zh9Sw9XDO2GVtXpolEdvKSGJyB1oTBW9m5htIXJUZrZxSMvchO8z2yiu0FYmOAP0M+07FF1jQGNI
0Q5mUOjrHDzsVC7GhVPSnznlYATQMTVoEtvB0kc71dZwDIKy+wrdCWxZUNriHLyTsblNjJWsp6hw
48mUjKTMoMkOZtQW92vaePetIvdoKdv+POqtPEs6hqLJEAKgD3vHXy8tjK3vjGWd1R0yqcqGmN+2
16NR5kfFtP6zVlYI3iKiMXjwq7VHL0cyiHNfQwXYtXPWXwBbF8GpG9H5nA2ppYkD6haGZoybll7f
tvS21vPaLIruEIyr7V4HoyubpzEd9HBwC1sVH9jENnuzUea5KpvO+lSr3AILWkASutbUj5cD4ecf
MgRL7skatJ3SK87yJJvs7MpyW/+m7ZXt7la/X+xdSDgSEU7FaLDYDcvsZ88+e2pxFbhqod1eL3N4
AG9sZSckf4v9MFZd3x9x6MwXgZiyE4i9KHu30MOgp5JO4myxje626aeIpqwei/oi85Q3JaHZRdc1
XadoP9OW6c8hlsLqZFy0wMMdM7IoVCokzhWG2CVK78WvD6WsTcHzHa7VheHR9Wc+Tcb9FPG0nKaK
qcWJtYH5Ig2g5kqwNT8WZuY9NmSUNmQkLZiyUmsaT6u2mseMQKunlRdAcMjcoj1II1zKhLftdDbU
vsVT4qOwiSs7t46ZKdT1uBaEgxNlOltYfdEGHmh1iSHulsi5cce15czO+thLnr5sLIQZp0ta3DqV
NNkNpM7eL5EbrSokLGyhqqBTUS5ENZYz5QhdIn/r43i8waBDdMd8XUnMrtfAORPmZFmXVUSPR5Kt
mbY3bucG/b5Sk3nb5J7RHmXEdY+lKaLgynOW7MbIEBYedL+692ue3/Catsokh/EwnIZ0VuVTVWWR
JkmpLneIr4aroTfc8LLIJHrETtRCXXQ2G6iDDZDHiMfW4VOvplhYTAlGjpu+hB6xlPP5ZFbk/6yU
VnM11s0nY65rnrsp1C5+Mw1WrSUkvI7xkLl7Z2Da9dkwBmtPt970SWfuzZPr1aq6bFJdeqcidIyK
uLTS0lSeaHoY4kTDIq5zi85WnKbPrb0MNJEAIz9oMiBYxmishlc+WXzNhZjDCNUjNqKe2OQ2OytT
k18hptV7WiNTIznNxu44EcVZ8a4VlXXKEKt6Z9mqSGCR8GuTcICDtHcaWWU3Vrpi8kGKWjGeXBuR
4LnLDthIVyqofrlD6iWnWyTK0IuK8nwzkSatXLJEZ85pIGD+KnfX6ki8bX7IkJ7umC5lh4ynvyEe
z3S5wvN8moG47OvQE9uEyw8vwfGY8vtgTEFsY75PCEn0SHozjJa1tipH0htkM32YGj1U+3Syq+ik
vGC8yqOWfLth7iteJKrfG+u0XDSyn904HCPs0HQp5oXmLDzgJ6S7pD4MyGNh7HWLdWmPUlD1Fu50
aS5jZ7+LKvIH45mcwc8liyuFgRFlZ22FUjUm/t2/mCftXzMrb64JFOrCZ11NGUYgs+0TutlRyZLm
Bx/TLBWHnOnbvu60ppgwzI/G7Ibhjg6L/DA7NsOnpsEjaTdWSL8hLNHT4l40AJHloU2DzQB+uOS4
f/qJcvHQdf3cnoMTTT/DeKcYbOzW+Mg2Sq07tyC07jZAIx3E7Vo0Xcy5X57Hkq7fV5uUmOGzJTqL
LmwA3zkx60I0tx5BPKeJfMRupwSpA2f23ARJRwxDk3hFH+1tp2PsJ6c5R8IhnTsF66bgKTCX82Ux
0jODPLWG9ixNv0tWDMxhhIKXeKuH4XvrVlTQLfGSc1mdLVV1oRS6/aV13H0b4Z9KllUYZxXzkUPQ
5QS+RWX6fkZKcYcoZ6SUlzSF4iKaeADM2Rmb96hYJJOdKoLcTB25rglZqIwSRLUGH7RdDk6s8eZc
hUPZ7tlleFeEILOHchv1vS68+p5HLjwGfRWCwuztgxFK47uV8WTB2uuWM21GqT6H+D+YF+uM8HPP
+z/74rs9CvmVbOt75VTOHJddmNq7rgQyvdWo5sFai2VOFqv0poceBwO7sKgkiYk0rL3wDFnGbLNE
gsq7upS1bYZ7GBctsuShs4+pmNP1rFjXJTsjgtElF0825rHR7TCRf4n+68zwdWCfiZIE8csQio/D
wFP0T4UI2npHB7fXJOWqrr0EIqIvuhzUzRmvxRzuvyJ7o5aOiZe61MsXVgOQT9XaMGojBc8+h1bI
vquQuDhkO+YHv56CU5mNeteZvS9PfZnl+iacXTKxBDnP10tZD5+HQE7vHNqCx5T4gSTtInwf9lCl
3aUijvvJnMZJxEE7a2Un6FzGDbozzsFeQ38aLjs7yoPzEdVLcze24Urpz/UM9oPTV0+MKgSSzhT3
xDzVzgcDBsSnUFrksuSzv14AuBwvJq92n8nzzOCluo3Zvlu1Nise41HkN35KsDHLpIs8ESHMcmFM
2aL3g7ulhIIePUl3Enrbm1S4VQbfI+BpIqGzLdR7AwGnPKPhWH1GkjuM8Taw9NqI0LrFSqt3sMvW
j+AERbCNjODYOwU0rxUO0WM5WgwGHJZd7GygLOp4mNacbQzrDzB+lP6JweAVK4k/sATIoL/Eaq9B
AEXU8aP0qBkiVSdLXfHHKJoORTWNh2Uu65uemcjeNJmDKCckWFK3ZniMpjz7VKLEvuuXfuLhwim/
I8Wk+NAJaT4Iiy0raQDVe49e1L6efQbyNA3Sj7boA3pz1nBBjrS4ylfGAMncZwO5mbmeHiO/LzDC
1ZqafI7mY+Tmy5U/LezLR1/MR8Rm4CxbvxjfL51rHyvPt+R953rLeS4ZuK5WaK8HHjkPGDkkjl2j
ieiRtvGumgZVorYx2w+UpN1HNVmupPSS7GRXSQHkOikBme2S9UypRo+dZm/49hnKCe/oT7O8ZOJa
X3JHWwkS3/LARx8+OHZn3Wm3vk1bygSP7kZcOoUZcW/UFg4Ic1i/86IhuTHSkXtgzqTPiJPo27ha
2/ZRCgb9R36be1XlTtUnjQhkzE7W+RKaQbXXguQZvQaW3rU9g6a4FOxFUpSpH8OhMU7djJwuNqBc
5jtHGiwZtYNWdx8AXukp7DqZDLwPHgyYOQdEC9kThBi3O7OlQS5eNfjteYG+PYnqVEQA3P3qg1GE
80fQNs2NP0Cy94CoXNTGUl9qkSICdazAuupCvzlNOPFvRDoGe3MIvV0b1N37UcKq95lZEn7J5j2W
7PeaxB99/Ukpr0nGwJb+qZy5Xgk3AYTYPDdBOPemER0RBUOY0jMfACZEm94P/hweV8s2El+k1ncW
FOrvwS4vmJyvJ0Zx5ZmYIwV1OHLAbmsmbs3izneRt5QfctxcDbmoc+rvC0IKMdx7xppMtOBvVa39
4zptyXWzPyH5HIqlOnV2SseiA8o0kMLhxwgE9MHSBgsPE+K0gFioSNJr8loxYTZJxtFLVLJNlyXf
t2Ue/AHKc842eRCXrpoYPfViidN8KY6e5r2GwwUcDtMGfkhGTfNQL6VdHSveH0tseXV2cAB3MaF3
WKtJFJwuWysScjeNwvuWYQfes9K3n1Ci78YiLG9SaTnTO1BWpARQPN8DEQ5uG9WBObW6QFVf1jDq
HxdhuBPa+9CsrzkdPD5zDxsvtmbE+aMKa/5/heZqrb4PuGDrDVIHzKH5v0g7jyW3laXdvtBFBLyZ
gp7N9k7SBNFqSfCu4PH0/4LO4DRBBhk6d7Q12NHJQrmszM9sdDW3hm0Y1fJwyHzF+MhDXeEwpi66
FBoPi3UYSuCryV/VlTzEsrN0lNJC6kV48boMWq6jumw/oSo1K0c3H3QlAttdFbykXEXqWoAVbB1L
klVYp7n+UGWG/dsE63MPgqPTFrUajN+czNO/edXQPVEE4y3pREZ2Y7O7FMqVFR5EKFjxhA4aJGpp
6NXmqgvH8NnDn2ANrsNaOUrmheuCZlLk9gmLYCWGqtFQNwtKYyGFinUwWkuaYEKYcZliSOgr0mEi
+2XluTzE+vbZG8GtvEkHw7eidCMrhbyrcppX6xgliqbC/B0pLCeVftUYu46u4D3+22tMCX9ZDxHl
TOmCteGJ8aYTVo5kBlTRYNtlovqw6PpuZCvX8WjMw2E71Aqhu0ob2NlyKx5VqVDu+4SJc2K5WcUA
b5ZyGnbkQ0rt3U36ZuXkRqHKkBKq0bgtwuoFoteHZYv2drTV4QncUHgYB33klFWgNO2NTfAYs/y2
A1Yt9ULo5OMbSxjNNwQwLWsv1ymizXpe5rfU5AfSw5xHE+64wQ7BZh05OKM033gbdvvOzrqVisdI
u/VB6P0qSCqBEDh2umwLloardHJDF3ak3UqfHnCLGbdvNXnwzwQ2tMblztNxFddakEDvzx3SbZk3
2W1m55mzFQLhc0ws+6YFTZ9hX93ZnL6kbLq2iMYhe8WfGiHqECTmPZAJB4WsRuPgKPU6B1LtlK0F
Qy/J13ZbozkOcjEuXaAM3U+16cJwk1RWs1ODpHI2eCHWHzHO3JugaOMPCSf1AlK6quzBp/bymsfD
0G3C0rlnWz6iqYwVM7R+DPl6w9tB/dMNqACITroZebKztsiHbou4Bp7jewW6LoUvvgEw0Reiqhxc
ozGofhc8eRxwQXbXuzlT9mZShLXoFE2CA1puWeDJIh3yM79/LXdS6i0Faqn4fbb4IS/DwOsqJFhA
HW21zhS3nj/Yvyho/oY3+ugFcYjLTW+r91DicmWyePaSFczD5Fmr9WYTgiH+g0zqAIii8kg8Aejq
9O3RPAaQNTjpYYjiyGArBD4swsrI6FOY+fDhFzbaJjx7+jfds7ISK7k4ulG0DH3rBqyFtlPHQm42
eJI37QIBCZGuME9vYrfRGzAiiZ+KaB1JAeojQklpTdaYA3kvfVKJemmF/oiKpaGiMk8v0Lu10ZmO
3Sos4moTZ4l2kMIaWISDobizDVLq+3cBfOHB9QH0lnQUhvBToTjeYsubhodIz0pkdnV/sLbaMETS
hla0+dFBKu3cgszJXDo+ljdFno0wDZTSfinMFEwzHEzAOVbD77AKX44BUsSStBAGRRYfE3KQEw9I
rkjWkpp9Q+mfTwYVtCq7jzTAVGdRamX50VKmG3/VPLSSh5a8dwdsTe23mQV9xa0KVX1U/NyM0QHG
PUuast2tr2tKtXVy3N1rXKBXuiSl98Izq2e4EAZ181JWfiMPHaz7TOkl10HXmxp8rxXNQjaD6JDw
3de9JiBsgiBdk5uEt3pbewBMJF88Vr7abLvciHhGCWe8r8FCPpDWdXeZVrW41wNvoqAgW/xfZu/9
yoYGnq0UGfBDadP6lSuyyMA4JE87/UYzMgn6LP5LGRDnJXbtKB3bLa84XsJU4Z8alY29CFnEb+mY
kTL6wCVJDRQ/fRPNEA+ruGySYDW2UscC8qmfuo2EZ3woKAdwNptS5iaJtwQpVB382uNgtnDY4d61
6QDl/QfBYm8lS3b5LI2SeAVtZdBZ48b6radR9JCkkb3MOCtqMFS2vUpM6G8u4rhBepNTLnyuh1Hv
Fkkea+ohNBrnD/oMIkdhtVHGZeChn7PR5HEI147l65EbjBjLu37tJNs+izGxzHtwNlka6xKfps03
sR+X31NjMG69Rip2slN3z7KGvHoZJW3ier+dopAeU6kS68j5FVouWnVCWdLopHLQk4CCxMvkHOAc
uMjfldI56Ln1kR1gPudF2k0cpMF75AWFWKFjwdNMFqxnesrOK1XB+zZIXjzIhPlSMwOvdDu/KpjF
fFzVdd/w0CiiG1jN9bbKTetWt6qhuRkyCiEHGaqlv4YnWIp9UXd1sWuiLKNlwFTf6XWZtSto1NHo
OphZwTlXR8m/QXyLDmGajfVB9zwKfMw4CoB00+PkXoYf4Baop+XLxo8Cjx8ZoJPaD3StAM6JYivT
M3wqp0vXr21WnukUscCEb3B+0OhTokWFVkjoslL1VSiUngQzG9WXKo2y+9bKyARj6o58Kl5vkIRa
P95EVsK9kJU2z7MuFEO0V5TW+obVfXgjdWk13Iu8Bo5l9FqpLrJA2ftOhH1Bit49ipb0I35Cq8jC
tRBoZLwXBT0Lt3Q6mNWi0LhssaDPV63kdbTqqNo8Flgy3QRO1MePGe05RmbXfvKg1Ib9GIZqne0h
OOXSMs0s6XWsCvle9n38nOWUspERoxW1yuQRXOYIJJxExzH7W8QorHdNnkrhvlSbKlJYiXlgLXlr
8ih5jaNXk+37WtF/knHyhWDvg26l1/Wag5yin5NoteVWaWWNGxWkWb2MfD9SX0pSMWWhAgbPKSyO
DfGguy9oHPkmXQLTHlzTljiugZhKb9gOltvI4kp10zAZfjJxym1oVVH8A6Os1lVTBJCeaYomNFfa
OBgp3Fnac1fb0lR09KplrFQUBIwIwfep99Tu6tRBWWb0AYBu/MoYXyI428ky6fr+tR60cFlAXzkM
lKsf6aJHP7K6FNsJgyt2VloX8TYQmfZT6Q11hUUcNcrUGyyxAiAYPWfKUAIXLiCnLylMOM+pTDpw
m9SQiZ/qHNG0RWonI2/jFowmVA+zSNaJqBwKiZmf4HhcW+YfCbxLsqs7ZDipl01Ycc1JIKg15BA/
C5o4w6tkZkrwVHlp3LFkfcCzw6BT0jds0b22bZTihgH2/LXqeoccubKpotNdlyQM6Sibr0eMb4NH
CPEFra8wrr5rvp/uCnkMtnqQa6Cao2R8Ayqt/+mrPn4OjIK6ku51nsTcmZgbUOcAWB2VIV7mlGMK
+VB3vhLexeDZ5KcgGFjhEWvLujG4sndpOijhPqLLzJs04Ouj4KI2H3AW6jsl7sqRd6RjPoYq5zAq
ZnX6YPtW9azx7NddU2qLcO/VZvHo+0rfHDpVhZYf5/53k0SoclsQ9d+lSIaXjuPf8FHGdoHApV+F
LW71XC7wNcO6v8HXOGwWiu731TLvm/BB8xNt3CWGV+bvJbLsd0loyrzG/Th5R4i8zlxZqeqX2jDF
y2Ba2oTVLySK/WG+t8dSBMvRkVQsALUmRndt5A2xSMtYpZhUNOmBgl7yyG+XlCV8tVr/jIdG3LSZ
IR4Uk8RE1UugzeUQ3Oao3y01Wu5LZUzavUnZRGY66RyYriGQRtr8R/NugDGA1WaZRFb/FEU1nU9L
FupjlDXqLxQinQnfrbXrOAE0/D0kB6T2OYCLcGk9Qnpjv+yEETUHem7WDxDn9g0SWQZldSGXSycr
vXjTCRnioWWG2hq+vfzY5mq7QZipTNiEg/6KZQ4nLGLe4caqyybY4mGBhbCfVspWbXQeWWHm1OVq
7HwHcGsx/uHKUpb1WAgAskaUfFSNEOhB0BLPcX2NXJZVliN4Ubb5MpMiCy9goy6ap1It1YcqbMJ1
iJHBHZIsEAZFrRzMXjFWZcGfKuneQwQLKyNdoeiYLRPUgddDlQ+skklQvu1kxFogVET2ntZP/06l
KFuTOcujmw5FfSO0wL+1jMJ6kxszos2gNndF1zjbEJu0YZnQg+a9ovgU8GmMYZjk0fj/xV7yVm1R
OQ+RaKhUJR4/yDe1Nd418r2GECqFnKS2lynHyXsjk9zLLM2V8Ay7Bz4cqOkfzyf3O4Sd7eV731ar
YOmBxS+3JOlJDCQ0kndJ5+EfoFTdD/DKPlqeJtqYru87QnvA0a+otkD4sn1U6+a2d8hzXSPpc1a0
LKVPA/gG2plRGf2WVW/8rlZwwl2ZTpvYUq4cXstRruXbgA4g30JPC2/XaY3urTon1H5rbMMNWlCe
WGp1JPCeleLkyfdtqg4AWZSnjhommRRVN7eKETlZBxJtTwfBKaQiQs1+TUcvN1Zm21gYwEUhILc2
TZtlGmljtvMcH4/htLEKhCtIaMUioUe4zRJ/TF7gLPQulpzdQSWvQ2ch5pRb51xpN0D+GmWTjGn2
YNgkOQN8GJvKq1LB+ahkj7xlmri1V5FU31PntP0f7ViqbBTU02lu0UVY+mnr3zZhJWGaBuWjfTNz
0izHH6reBUyMPGGjjjpVZ5tCGlu85BEpod5pcUxKgLRN1Q1o6Y5J3a7ModhwXsQPXm/FIRS3On4K
JroFpZX+Bs3l8ZVuu1/dhbLiQR4AK7+l/+m/FFLIvuqa6M5XUFpdANTzQZSQp0coTUg8YXnUsy9G
PlizkMiel/0oAaQe+kB8ijbuUkjDdfvDiAwOLfxb04cKc9Z+GdPfShYUvvOVTVcie2qI+qQPWXoD
zNi64wlj3jd1Lx6VcAgjwM8ZHYs2rdaOJ/FesWt8IOE1OFNOn+hrNMp1axWoRrptbM7hhW3J8hON
Mwq/JX8rd31D93YDl027r02zue/KFnxjUgrNXwvDRlqvp7KQuqFnxmCy9SZ/0CJdve0zKdBuwNbl
PcY9ISUuW8j5g1RnMc2dlq1Cpx/6dVaKe1/oBnujyzYR+c2N4gXjB1ar3bOoAVK6zWh0B4G8X7Uq
sJxDGcgiwVoXOI/ZrlIk7Y7Ktfpmknm/S2o4UKE3NNoOeql8NDn0Mu6OxMsf+qJHmNKIW+xr+0Hf
dzF6+e8JSjKHDAel2A2YFm0tkPhPF6KWCvhFTUTXS07i+6jlA61JExSb2lJWmfRMbTN7pAsRDM8g
CRLxjbRHYD6blsHWEEH8p5JlGxKZo7XBA095u9005DNLrUrMFKtOxGVdoed2igdpwpO4NG0c1Ftg
OE8cAzHIJTnn/hiKdCPGWn1FuKenW9jlK764/B1oX8EpaHD/qUteMiT83Nwdj9jRoBxBzzThWE7b
yKM/VNHTdXLaNci+SCaldRKAmELfIQpV/RCDbkciCmDcq1b4+htK3RZKNmrwy1b5KVuh90VFAyK3
I16LmCJOv7gPbga76t+dMQ7NdeiYQl5x4kK2bbkM/XcH1ssvf8B7aJd1OWUk0IkiW5HA44ZtFLly
OzgoZLuK3Q3f6kyPfoYI536UdltJgMEy+0cAsqleaGWRCrr5vv0roH3hcMTTf6GE2ll4bgGn5uiS
BG0ixF3uo3rw8xW0LsqIjjUU4zaObOeREiYwENW3w+c2hVeB7IPcdWxDaA0Qs7qivU/1YNwHStt/
ytyrv7W8DIZFG6ucO9CapnUe2f03tVD056GUlIQuexh62yk9s+gWUlpaU882B7dTMyU6gEVDZc9L
bUVehqpTfxO8Jm8iFCjELq9az1o2HNQYbrc0k5ddqk4ntd9SPUhr35GXhV5CTcMwwohX2C1Q+459
qXrTml7/GWQk+AstQdkAHHKbw33z6tzc0TvvHyHuNfnm/9UIPzeoMHOEQ/PJl3B42j82Qge1G1CB
foqbzN4oZhMd4Ap3H2qE4pfQZPn7ZXToKaoXxgni846Cui0Y4hlQOe+UtgqaAS+66mkI1duUjQvv
7z8s4SOS8FfG6RmgLb1I2aYRigufrs90buQi8qQBL3EkEhBSkZ5CJ3Cd/I5ebqE/XB7QGayrg2A1
BhB0X9C6mQ0IfFaRVCkV3THgxSZ7L/BNHi+HOPPNoI1Pwroa40FA4hjJa8BN7JuYEFrxWFgv2bii
iH85xCkKGtowmmuT+tqkDjRDJsdBDhYmKHWa0pgBSpobxhtEpxjUNXl9mx97DEu2ZdSduM3RglTQ
NzkeTFbiK+KFKIENaFJFlPW6ECqkvTX7z9Teh6hiXR7ZTPxjAiPzyVT0jmwbFDnmO8cB8wK/RXC2
ulsl+HhTPJSVfSY2oXMbhbe+v2pp9/6bAPEUc4I9g2FT0fYz5Tl2XfVpajpg49y8fUKkY9tm9Vpr
VpdHdrryECbEjUYBZW1NEirHAyvspAmFSQqtOPd981bbV5QJZwpZjIIJYsXBLACJjE7W7Muhy8nb
Q2A8oyNeUKId3ebvETqxYghCFwlfDNUlV2s/1OoNEakVtcVdGFlX1LFO1gssA9gYHBZIKCBpMGd+
5CmwbgdR60Ez7vOgWDZy/TREZrXoJOVBxZuBVsIVg9uZTNDfkTN58qR8YUxiGzMtAxNiZ1IFCkXy
yLkT5XvRkQ1UevdYSflhyHAd6cw7GnLUKA0BzlGvH3pbW+BudcjKEXkH/7bw+6fL831uPvhVWOrB
IJiYCrNNKqqBrhUMHlQHf+aFfiOTgxkowbltfmubsJl725Wy5tVRk3uYw/QItJ8IoF8hMZydELyh
UC3mfFXt2YRYKt06vwczW6ZALg1p6Tjoy5bYONrKNqYEA/rn8/LIT47zaQ18CTn9pC9UBlUMNPAz
QgpvXRhUPNCw62i2NaLb5sH6crCTbTULNpv73vBBOHcEa0HHcGHTyLR4TlwOMu3No1OQIOwsy8CC
RUO6ZrZ3AUQOUZNplisPBoZxw6aIAdmSC14Oc3KsI9FqoftvcEDghmbOdrBvSXUt1chE+Yb9gArJ
H9M2qI2k1es4Wvnb5WCnY3J0PA5tTnYT6TV9NqYi1UqpRkLBxQ55o5As+Vr7xiq+cuGerj/CoI4l
I+JlwtqZxvxlMeS1r7b16KC6qbzV0RrDVz0DIQA6uflmFcbi8qBOlx6JBEp5NB3RbsHT9zhaJ7VB
7eCnhSxrW7vIJSMR2K7iPn2MnXHVZtdU4M7MGJfjXzUjmf/Od1eIA2oaKypU3fxnayp3SV8/ZUPi
6tk1/byTSBxzrAkG5fAREfo5Hpk0damyyMSQrbIe+T/zrd8iV1pGmr0MavnKSpx2zdGC5wpWMaAg
wYBPCUXtOJosetGAxGMLN4tKf1aMPx08kEym+2et0vZb1naryzN3shyniLrFEkGhSTfmW6wp0zT2
ZSLmER6sIYoJxm+cMP51I8NaJ2divbOVJwWW43FRZhpUJzNpMvd3ffHdQHYgjq9cgWdmihg2c4WE
Cnna7NynkVUgHmKRlEkHJHldXeyt5H1o3i5/sJkAIcuBdEU36RAB70Hv0JhlzS2aubaSqOSZlaQc
NBnMS2mV/S7ptehmaIw/ntbVYHipNRVtto0H6FaC7s1Kjbz+irrjyb6bhIxMaqU2pT4SnOmU/rLL
u6pMnB5hGzdS9Q7gAP12O9W1F01v4YHXaCX7epNdyXhOPzSOzfB6DcxqeKbMubh6QzWHTgdN99px
Y/GpyqiCxgfPfLn8pU8HpyE8ypKBEAiScM6h9AcEbkUNkA8jBFx3WuhBxk0K3gKtkcL5cznYuUGx
NnWcES2duLPVk2ptFyoOxYA4KR7gbu6gPIL76w74jGwvhzo5mnkEcZKoMgMz4dFO4/4yabGvRe3o
ZyjOJvEy996qslzyZkdSo1pl9SdNwcvxTrf4JNwOz9BADo0Tehr6l3iBEmuFFgUW7pu6uJER2lnS
Ncz3vZS2V06T0/OLUAjGy6hFo2nnzPZGiOCablQxTCH803YK9T83bId02Q9mjkqzjPGsbw3tDZ3x
N4vG+JVjZlrux8cnbnT2X4aypeonK6ZvB7wYvMYi3cbaSYKqVl5Rjz99J5FZfg0x+5iFYiONJECo
p6GSbfNWGpbGgMCgAPS1KAd6r5qS/Yqltlx0WXKPuNA1Ub0zK3XaeSTef/Ua1dkvSBPPC/SWX6BQ
Jl6krXLIUfnWs+FbYpVX7qNzsUARoGNCjYBXxSwzAiU8UMojy0uQ91Skvezcpim3bPX/GUc9XqJC
auEpIpDBmQrwTrn16GqHlb0okyuXxLkVglQX4pIkylPt4zhQ6WH/1ih0YstceSwL/zOypCtjObPd
INtxzSm8BhXOx+MQKGKBc0t4FQnAaG6ltQtD7ZHmMMorq/2Uu4yd5tdIs5XQQ2vFyYKv1uiwbsKH
kYUX/K4lJPzwlZYEdYrmowJ7ivrf5SNl5oE7XYJTaPSYLYpT/GM2yKiBgwushvem8hL697T/MGsv
q4dO3cg01/TwkLd7ud8U8NTQLBQHmv2Ns0ZOb8w/rvyW8x/8v79l9hl0NIi8cFo8/JYh3/j1XS7/
8JAo0IwDJETT2IT9c+LdeFFLk3RlxuthuHIlnllWZASmCsrMZHHNr0SlNbXcRGLfLYSsUPEtuLDA
UFwe6JnNiIUdNwaCG1Qb5m/8BpAofGhquPBf/qi5sQa/+xvi3Ko0g38PNcl2oLNMSQjTD/V4DSOt
VepFrJl49grExYbHojJuwHt9enHRXIl1On1khsgiUYA0KD3Na51Sp5Ylkh6sYk3alKX9qcUqTGPn
+79+PcLwEMLTgXMMWNnxkIYWoNCAH4hr1e0h6FM60CCS82HF6/NKYeTvDX58D01HC2IiOEVB8f/L
/P9y4zq6VJVFG1BniDrLfiyo+u98VZO69wQF5WitRfRQVlTH7Xddq/uIht/IbSWFcTcsqMKFO4ia
5lsCMdu69UTR/UZ/yRkPUA/Aw1s059JlnhokufVIQ2FNNy35M3hQm5bmGBpvKkTJB1lgRs2S6Wvy
0K59KQIBjaXXzIxSVZElG12LsKFUglC8WujQvVRhHX2nmVHvInx6f3tWVO/gLPTRlQPyNP/5W9hE
zYXUjlt6tl+NIhm0MgQYkpY/J5O2yP5VhtViLO+iaGepV0780yxyeinii2mpFmv574X+ZS5IYDUw
E1iESPa41TTvkd6di4XVrc5Npo3elZfw6SZFPxkNSeyvkXxAZuR4mSERSz++QqYtqBQ3aFaG1q2t
Ed5+diXQ6ZHDX9cceusWEtSk/8eBVEO0lRHFqJLl3zX9JjKvzNK5v8+rlzIaG4BsbpYQFw5cQz+H
xDSM+U9EN1FUt97+eUuixvLfELNvJUVSC8GBEDIcG3qTLrtlYTXLGuT85UhnBgOEijqcNl3Imjq7
rkYQ65FV5TZnTEXfFpUU7VqIMxN/FGK2quux7TooWzZMSwnr6hgJsyiXu+0IUX9V5XL/cnlIf1sA
s0Nm0psn32YB4GQ0S2XyDIhsY2eOC0DNNbViX8SxS00OfQmwI2jxgGB5Qc7gSY96DDFggeTZTQ4J
2oJfoKjR4+Xfc7rPTFo7ULYtKDGYic9SRUeMURJakucqmf6kI2iZVQLmd7WNxuCbPf6b/PqUgDBu
6BS0D5BK5aA9Xv5+XJiS2uCjWJqhd4gq60831uOVg/z0apqkYXh6Uk2Y6tyzlxr9CC/3gYa5evsR
5jJQc2stafmVmTz9ckRBJht2LrcFZbTjocQFTOE+xHu2qJTPusg2HgzbXsJzBpIazi+Vvbk8VeeG
pXEVUiqR5SmdOA44NtnQSgoEUit/yQr4s6GFJN21A+p0QyCZi1UB3STOWLy2jqNAwYl94Tv0P6wW
ff4mCzeZUiDG4MdPFhp/V1Kw06fnFA75aEoGU3o6m6vEkyxURJFXCXCW1LxvgC5XccX+a/qtxjFp
GonimoGxvPwtTyfvOOxsF4K7QlsD6MUiavo9ULQ1FL09rna3fY8cZNpdKficTh0nPiqGCMiixEtf
4fijIlqQQVJEIA+k674qcTOOh+6mUKUr5eMzcbgqJ58NAytNS5stEd0zqlIRNK9Qk3QNGD2NfIiT
b5e/3fRjj0+w6T7+b5DZFQYZbBgSktdFj6f7YrIAbjAjRIVngVT6BteVoBfPl0OeeTPh8TidGaxM
9E/nmXobFh2gwz7kURY+Bp261iFK9UL+VBT/sY9bUMHyO2BcCnglHojXtOJPlotDvVpGXY/9oNCl
mlbxl2ykgVSetBPFt5NxVqw769PJLOOj1BoF0VQDuF6ZDa+Xx3wyl1NMQAQ803TuW3t2vvQdRI8I
AU68M9FzNg1UgTiXw5WP4eeVe1adCjxHU0osUjqi4YxB12L6LV/GF6AfDXRBCbE1WKOX4QYZYOrx
zUtQk4nfmqQH9nyA5XUTJNOnXqRg2/qNiaxsEcs7qbkT3m/L2hnd7vI3UE8ygOmH2ToyaQjy8O/Z
RxjF0MWlboaLEfNglQJYREbmZBXYXtBm6W085CHenuh+iEUomU29zXPVeAgSVVrJoWi8bRrafrAX
HEKDSx6pLYEmqo8dOMh2KdqhgAUu9dINyvIZQscxIOcFvH/y9TItNazFQhB7tCGj5soJdHLOOrLG
ecBzTaaHddJpTDy17SVZRPhvpdqBB9S4LPATWMhjK2+V0De3lz/l2XgU2tm4VPloixxPcSzGVqlM
gE9OkOzV+rsfqig7rGX9SuJ+ZtnSUqczQYrLhpk/d8MEUgPqRIxrKO/YmZ/ov2x8yb5y+54bzlRE
5zbEUAjIzfFwmO8x4DaKcD35oRi/2nZtar+K4MpRdz6KobAGeVbb865fGMpK0IQYCvryrh5/jSgh
+P1D2P66PDfnvpnOi4DOHzkLh/fxYKKk5hr0nHARcUtspNBIEf3RwxDhqSi/khyp00TP9vrf3J2b
iOfOyV6PqM/nVhhHCzXo5DeUIxBtz4JIeewHGZjmAEoUvUBJlX/iyWetM2CCr7iWjocUJK/1AIW6
wOx0JPPZ0OGbZMnlyvtVIYfwMgZ+8mlZlbFFJgEg69Da1nc9ypWPf/9eVDlkjmQZ3XpzVq8uG/Zj
h93MotGHpRcAZ3fyreP9M26ILfo1zGzLZKoXU1UmDIA36Pxbv5bxacRL0Xu7PJ5zy8zErt0w6bbT
kZ0lQY5eorilS4wntej+Z72uvyt2XD7x0NU+RzPgALwc8cyFRhxSLmo4rO25H2XlRBoT2UcLXiPw
keRWumXyfvZZVcN3kLNVRy3pSqp3ZpT/efTy+OHt8/eO/3LJSJ4tlTz5gV52aBGW3SLlHTDY6dbr
0it50LVQsxTFHqmRlDFFijh/K6B8gbYFY/wt0K8c4mc27tGQZtcTcrC1oWXEAbi69KtqZdXhthn/
WZaUqjfKpyTlmOySf8zWhxzKQhegrvly9rJRBBYnBWQBsb68KPTTk0HHc840QRWimTb32NVakUdR
M3HxovfOFCSQz5cDnPlcU48Jt+6pzkY/5vicK7wiRlK8iRcIOfwJ63SdI8QBYvfKFXRmcU+tXpSd
ON141c72rYyAZSCZAEoRVThQWKMngeBY9osWFzSh4cpWOs1NgcNNbQMFbe2/mfHxqATCefGQ4U+E
bG+EvoUSIFC2w5KgHdeWimhcg4iiQEP+3xcfcXUKnmQQ2MvNhjmWAX7FBRQLSPULLTaWeSWhgqqs
Lk/auQsD8KdCDYa6BX4ps1kzq94xUpGhWJ6QdRUBBc9Hx37V0X9DDIDeQB2uSm+PI3ObvyEE0NvP
AinO9qMobvQJuo8hxz2V28s/68xipVgng8QhOwYrM9t6sOBLI4SjxhbfwLiEJ19dmdhzy4hVxJRC
GEQ0YnaIOIi9l/hzYNrNtT9A16ruUf1HsGJZXQNBnNsY2ALKCifxdC3PshnfMk0fHQLkc/xiC8l4
6cfGDinTKyM6H2Yq+ExPC2Oem42+Xmk2B+PCz8eFSR/XiE3X1u4vz8y5KJxTXC4gh3m3zAajeoED
cALYe1cdjEmja4zRibgylDPTT1eFvFmhj4Xu92zxl3FZyFrG+9Nqmq0BI5D5u5IxnxkHQzAnUzsZ
xua8lNqMfqMlgnGMXvuG0sq6ArIkJ9a/1gYAuk5oCebftmi/z0fS11kTaRbg9tpZKs1+rOkV2MOV
7XLmRjyKMlvMA9LZYxsRpR3QIKFC0KBZOkjA/+Qrj8lznw2EMPgWWlAAOWfTj2yxMthFmEC9i3cS
NB4dKRGvDjeXV9lJFWL6bGx8NiiZ00kGownV0+saH1ZPF/AlEYGgE74fHOSGDT5kUdbLpvnzv8QE
oArQmirO/MStPeENvkVMBGFXYUtGvCuUR4H3hJY+IJt2OdqZ8wdd+6nSQi9/alAe3ytUvg0z19Ar
xFLoBseZXdpaS7Ph4gQUa7VXLv9z00a9jwLHVKLFT+A4WunZ0DIMmFD+aO9lg4KwbazU6srr49wy
nAo4yKsrU4FqNqbGQP/BkVAkkHNzM9XeohS/arQeENy8kgWcHdCXUNNP+ZJuhjpMWscklCaclwTO
eeIWxjgshTmIf/LQnaCGnA98OnIaBMmBVc9CtXnIoAmFWuDOHqx7RKquLIZz593XELPRDJjK+IVH
CFH0ztPoY4kTD77/dHnJnZ+e/w5kWpJfvlkwgFIfHaLYneSOvAl0umBPmvQ/XK18sOnDAW+iOT47
I1DxkccMbglKVfrzBIrBA2w7qgEyrvGtJmGFc3lc5w6LL/Gs2YNxsFHH8b2cjVtAjaxEkC/yFvNw
Xy2/ex5K0qG/CfJ4/T9Enbw3qG1T6JmnKF3iG5UflslizJM9vcUi+a0qvQtLJ9UwI7evhDsFOU3L
8Eu8aQ19mT21yyyUyYiHXu5iQDxLQp5N0WUEaZ874z6lwm4gRhStLg/zFFo5iztb/rqCtAv+Elhi
I4+CpIpePg4aum6bmtEC7cirYYEw0rqpdqhwXw5+9pD8MubZvjC9Ses+JTZdE1YOmoByLz0MiX+r
GB3cwPTfk5ujbzzbIXqP0meQT2NVD76CLGqF9iJ05MujOrsPv4xqWs9fZhKder8R08oZHDSHjfoH
DpvQbXx8sPAVvBzrL5BwVhAybSrrMHnIqMGIHgdL6sRvK50Sfm0gPhs0SHWV1mc21XhD7yXa5o2r
I2GGOgaOpjLaV9GHZ5qL1v/W5lfOn2mlnPwUGx9jqtFgHucPxFYF49UUNW+IsPqd2kgtNPDEE9u/
cjec/b5f4sxWjYa8HjV9hiyp6BGO6kKq0TAZf6AJeeXkOXtug0On/UNyB3bi+OP6JSUP1LdYn9Lg
uBpmfi4S4VeCnPtsZEBgwYGonsExaXKfIq2OpihSRrZfHIzEOzS1/XZ5pZz7aiQ+Dq0fQAz2nEdn
Fa0UAMFIFnFkZi+mjGmVQPXxEOCE+mak8fvlcOce1pM7Fyk+yTFrc3ZLBO0kPDgZRCeILLf1jjps
3n43SfmGfSMh02ndJt2y8taX405/dr4IeYtNuRdzBjHxeMpyTDHaxpe5nKTwgP6SvomrQXbl3Kge
7HofJG99k6OSehURN/3h48CAQxWKCCo1TfK+WeDSGYc61DCH8JG5RcKstg5S0H+TKg2RFloabtrY
70h+j+91VwzLOhr0RRWHT76m/egU/02zRXwnmcO4wX0NP0AYMlfeKqermd835To8iqDNzR+QiSRX
0sRlckvt/0g7r964sWUL/yICzOG12UGtLMuyLb0Qjsw589ffj7444+4tniY8ZwAPxhbGxZ1q165a
tdbHpvjcZ18uT/37e/r87xf8XpbWaCMECo9s5RBLnywVQrOnJD0Y9rbw/066eA4+zo0J20uPMh2O
NQbjJVvZDyD/hLYJ6qDLQ1q4HdnAeDNeQuh06SIaQa2bjsoiiQNg7Bvd+mTEb5r2ImVoyBm3sfpS
9jd1t4ekTY3XavnKwnrNRSbgeQiDzfWY862cWV2elFpjbFTlVYm3iTdz28Jv+ssyXFBOVQ2tptHv
UF734nrvOXeryYDfysjCpuYTwC3MPR4U+oVNLcGaaw8dm5r+9B3EMDFkWmV43egAemgIkB5aqHa7
iGNsughMuVm+H9Td1EIHvu31R+S56+CqJOQdPejte4Q2Dh1twsNzD6GHPDdAx25pBPve1t3Rg800
etaRhM7gSbbRa62/0ly0jaW7pnhL9Z919ezYD7pziEb54AOloMKRpM+tdZ1la9nOhXhsdiF/hi7s
5jC0UGNNGDrN7dC7wahNLhJRnECnpXUL3HQ7Rh8MeF8u77iFQ3RmVlj0aBgkKekx2437tqdKzjw+
81Jns/m3PMRXYpX37vJslJoQW0PgHNu1j7kcrs+GJn85uY4HyGGQNFeQNBp/yPBAXh7i+wvv3Kbw
WA2LpoPRrjOgtjBdv4DuGBxmiGjJZTOq+t4jM5UWLxTSP3PTx/n58cYRoo8WO+M0uPBN0qP5nCU/
HeNaaZ8sS9pAoj3FcG197qsYEpm9qv0gf7/pDSTiEbyUSEwW2l0/HGpo1CSpWIl+f1+570/Xnw+c
HcBJoOilNG7ALcpEwKrT2NcRRKuZnmKOMw+zS/szGRVEntWd5T9O4VtegAdONw26CbOY4xhCDeU8
Aa+j5+LBhpOxsu7V2vx6eR7fg95gEOChYQAX1izSj4ITIFshj2PNPPqTukUZ2YlfwuBYBq4KxiiC
N0y3PtikyCnlOeVn8uXt8AOukJXZWtw1J18hnEcVLQkr9vgKmU4C3ftRgvXM4K5eGezipjkxI5w/
2YarKPF6Y9NXjvYhmxR5RvsYN4MxVXRAwdDa5hNBlKeSvYR2cte2XruJZj2dWgvtlQfLQnjP3JsK
tx3AZrqkxLmXnamA49LYJOUTSkJBddT0BD7xdGM529b5YuWvMuvPy5hfX40BnmTnta/ADX28PDG/
Xf27zXryJcL80++iaVrNl9TdBOfaVQukN4tnMvNrB2J+aIgVKOAk9UGuP8jy3p/uh/FFl7wtmo4t
WesoGjdqe11R7qjtXWo0bgRV2qA3tGR9geiLt2ZxuPzNCzHoPHtzx69pwBkq4s/hiuotpx8NgMFf
PBVtnldJCzZVrR8G8CJeN7kNOBJQ8Eqz4nwWdytLNpNjwCUhXpwQVJl5F04GQjaIi7RNncMK2P2A
qTZZ2bHv4/p5jH8sCevi2x5swBWWQEDwTqEHJdg3kEeZrbkypjVLwtFQUxbNi7Hka/LW4+aeMnKn
yaPersTwvxF17/faP2MSbyUIa21rDPCCYeltbQhMVP4zuS5auBXDp1aKdiqu0lfcSbpX5IOqXfvh
je4QFX1KnC9a8cmyJ37z1o93lMNp7H3InNSNyl2OjlDxeXSeVjba4nLPGUQa4SjB/j7GJ57c1BDX
tma3bUre/RBA4ltZUOlaPMsHbR+r+n6QJzI51hZqy7fY+15VCMuhh3WYnG4Lf9aKs1ze+ScfJPiN
KdDLgW42Y5OZ0z4fUQeXYdNxbutAdRG6IaNzU8uPfYMAcvj31zslqrmvhPmAEl/YJqmaSn2Y4ihQ
tiBfJd15XbJrkmIFkLA0ROxY1CnmMtI7CK9UxyCVLS6EwZAiV0IxY4O6IDoCI9y20G5Ke/5f7+DR
ewkBIzdsGo+AZTo7WRnwUqA+c53M2Rfy77bYx4ruwBgFKW4mgtN88LVt7iiftMbcqkPuOrnx7Pn9
ESrWWwdWZcibnsxeeQh1fW908UqKfnlWTr5FiCna2IF3z2D22zkpYhwQxpLNuxxqDnhxtd6t5PQa
ncA2XTkCCyfgbA7mn5+cAK+kizADnoSsRHRMrH4fTtkub/6+cGwbtEYwQFwepWNhXydAEJRwHl4c
XUOg7DrNSjVgeQJPLAj+VOkQ95QzBpI69771edCOdXoV95+14SnNr0Et6uptn69toTnOFjze2biE
QwNWyQ/QRCUUtF6U6bMneYdEvpayxwpNkAZUGVi/tezW4pJpMwzLpKecutH5kiF6HmXmyEh1k3Ph
6VcpjNx55qy8oecJeze0EzPChFZI4ozWbAYhKrfoDwE6Uhnkbh9yet0gXl5xxXNUf8mcMJME/Sp8
eNxScf6opHspugMgHvo/UUki8QFLMzejm2c/FB1R6H4l4rg8pRAQnk8p4vKJ0iS4Xa0OYLCUH2Dm
vusS+98ctn+m1JKVczPo0ZFySxhjYXyom4fI/DJ5Hy7P4+wn/vs00l11biIP5UBuB1YtnqSN3EO/
La1YWJsr4XkW540MJwUW2iA4aANv3cG/nuUQLg9k3sXiQMDYgAOhMXDGoJ8PxC9pubdllqSuNNhZ
UYWy75SyAQdzI5lrGI2lKJkYYC6PkrPRYK0QrKGaYNQRK4PuTTf+MgL1KmuuynxwzQjedOdBniCs
GohJrIRGz4Ns1Qd7eHZaVNV+OPq9rP3IrR+Shgrlo9Nk2zrPt3p/I1lfbbNy40ZdiemW3N3ZB89B
34nfnvW0EmREubtitX5Qo5GETN581xx6TvlBDCg/DT9Bm53dBOMUulIvP9hBm6x8x8IqnX2GsEok
unhlwry4CUoSEarZyLwx2u4Yw/QFFwtKtn4TrXXAz65A2BpnRgXP5Keqjf4kRtNpl5HI6rNxU4XZ
Dpio20LRJ2svtrXK+jYfzndWCRF/59RUuHvOZ1zPBy0zBzak0Veb+jpKYOmUAHZv7fvEesjG6pdu
ph8qUzpePghLuUzc/D+GbcE5+Z2WJMzy/Jb82PavivrrN3uj/TGvjk0EzGeCw++mRFSsNVbugN9Q
//eDJiycczHyuxyC1eaKh/6KsWmGIt0FtlNu0ayRbxUPjooOYqtNkvW9qzvRc5CkcMr2U+Ci36ES
yQHgUqw1/7bgfZiMPx8krH2gtjWJTSbDpG0/7V57cE5dtuLiFtB39pkVca1Ns+y8ESsRd12Hfkc4
fqJ7nGtvq9lfKzhhg2xD7tTKoTaW3SmGzDtD8XB8LqJmC4Nw3nxRHTKoyWaavqzsh+WNOFfW57Zp
R+w3qrOsSIuRNcnbl2G8SbSjluw7+o4GFKZGQOE3qe7CnHfZ7FJajjn5Y1Y93//xRKORg3L1pndI
Ms7ykQGPu3DXgAOr6q0Na23ufe0iiLoqeiupElkusPYN/OOJ9AHiZNVy4XKLSE829k299n3zwr/b
qfR5ERPJ870heiLQXGUgMSum3m9n1dS46ZDRfkRmuo5fx2lli7xndaA3au4r+489YSNKuZ8gFsF0
ROFwRTJFCftNoOyLAl3C67B46exnw7iDZD0YWlKSd0h/oAn9Mxq2ofJkFqsEF/P0Xxq/sGXNyUyV
LpqXx/iStdOxSqY9GqmbNnxRJTduP426SlbjYznyRSt39VLS/XQyRKgH5GPGoNBKTLa1Ibi5Tbxi
b3p3HgWxlOdS8cMJYA9ZSTf8F6uOTJJtxk79viNP7kCJ67myGs3YTMmrk8gbI/sCmfbGKl9M+1gO
tWtZz5IurQxW3Gg0FELXQ98AoYJKcCLEP53c07Io2eBY5CMk+24PJsG41ZRPVfchz1ccsJi7wcBv
5hDw26oMz5kQl2gV0t4duoNu1wIhbOH+VZ1248TGTkvWcEjiXT4PZjZDGRaM7zuiOANO8Iy8AJTA
mexVbj7GOUT8yCPVRD4wBR0mawqPfpUlK2HxwiBN2gthtaDZB3JBYZBot5azjk3sDnAEbDhy7ZZk
7RdkaKJrBOGVzWVPtmgOUik4NACI6b+d/8m2qdocIWrIuLm+3/QSZDXarZD/KWuZ79/Zo9MjyYTS
W0LVdr44qXsK4/LhoZ2lDWnXrIAEmQgzoRKYBZuJipAG4/0X33upMwjKP6vWgZrKqD4jPWmbh8vj
fZfnEL9jnpCTATfx4Mitx3eYkbexVW+foPOVPuIn9eIObgkvu7VCN1V2yORs7PDWkVayG++OjDAR
gm+uJxDzo8oH6Iiku73tb8BKo9OA5GgmxzsY13eVaqyc04XtfDb7goP2UJUyIlhWSeUFu6i4riDw
SIK91F1Jw+vlGV40xd1IMZnerncMP7XntGrpcHIgTCejdSjUXVKFW7Xbet6KQ5j3zLs9RRMW2Dag
sKa4ee04t3S/oogxOA9TAzr187SWSlk2AdwWZkWAB+IrNZL1Litn/HiA1u9vqd5fif/l8oy9C2p/
70mQxP8xIkQTQRUgT2jyapFrWtkoDMn1TtL89kvaOcnOtCP9yo8n+TkbkmifFEV/2wCQ6uhqkMJj
jFrqWv5BfDiLHyS49TJA+y3UZUatbi3ZrQIgCvbW8G4slBSDJyc8lvDCt84W5anQcCtl7QPEBMj/
f4DFNUm1DgC/kBxQm1ifrJQPsCLEMhU3lXYaGnryHdqZORoFqDA5FbVzCvbfdWMlunt3l4rWhfWQ
Rn00EH2lDUk+BM39BOmqGn4DEd/3n2V7n1T7uloZ8fI++zNgYcZRpSu7rGLAmveWxB/G4i7Vf13e
ZosH0/ljQsiq5qU8IS2FCaqwcvUdbFtqP3QTYIY13PjaYOafn/hYPUX5IMmZPy0a7/P2TXLkvbra
fbToSE/GI3hyJ9a0GMJ9rDS8PFFB1Q89uqs8hWDLtpwVtz2HjO99zZ/ZE9x27mSxYcyzN0yPSBno
zr1p3g7ZIQRQ0lxTxrm8WEtTSCsu7U7GTEwqixGsVibo9TqxWxRPYf/Vj6hCrOVNVmz8PgYny4Q0
opL2HTaQ36YijQg2WoFkvC+PZCnCOBmJGJiq1PF6s8RKmmgf1V7btc1W7vp4o2grZ2hpQ5BQBOGj
I8JLx9T5tgMAoSNGT00PjIFf7VPqE+OXFvXR1rjpvcPlYS1O3okx4TQpiWEOnYKx3ut3pv8U0Qhc
dd8uG1mcuxMj80ecrJCHIyI4w4jF7aN2d6m5RxUbScM1j7c4GorL8FoYcyOfsN3sJvNRIucmLcCN
5N+Hrt+M6D0byq4q1Z0dPCeUSxX0WKfMbavtqD0Ew9dqjXB0cbh/vuI3ScTJcAFRdaFU8BVZRGfL
18G41lDmXuNZXLICUzJhPZQLPGCEbeI4XKVmDBQf2h893jr2vTRs7bUs6tKMEuXOr2/q9oYjzKgJ
jVuNSGHi1j4KTM5rDVy0j1agFb9TsaJXgv0H9gEeDQxF2CAj/AOyM1tRZOqHbVLOMhZJbl/FULmh
fYleHeWQKal2fmy3d7Y9FTs56sf8bjCtGjorO7HLn71Etx4QuNx3VHeKAuR+/UT9KdcJmmIAbIHD
5UYml3so8nOU3u20aW67ThvkQ5IaAwFCpRf6Vtcyf43YenEaIUikWXAGfIqN6WWAiPVYg8eWSue+
D1VXoXW78ePd3x80Ekj/mBHi46RGSKkxmcfR07qN1iOkaOUbmDceoja5+t9sCTtDj0m5Sx22uuzV
Tm6y+C4p7ts1IOtiEEPkBD8UyTHtXYrWR2Ku1lhC1zSiny10GKXcbpDU5OGsI3xbPULLuM1h0qvW
QJ9LBwyytJmK3GL3i5wVSaYqUhuyZqWibjNvlypAZKBQ+1vyzDlMI+nEIGle5JEkXMlIp0GJbzHC
svLbfRFZv5LC0FceyEuhMKzgNikVLAGiF1xwqwcSWHTei3l9EwLS9bNg5d5anC/UHmbOMNgXxBym
2QVtOU30KyKJHG+H4a1Sqo050NA/lGtdmEvDQagLkAcdfeRrhDlDhikvx5EbJUZEzM6fuuTx8u5e
NDCzRevQTcHrIETuttMZUpIwGGMG/bbHqPn+bwxQP0elEP8ttkA6fjT4jk4LJLyCP8h0IXQWrOlH
vKsozVsLUQIS/aw95PbCqueVmpZVhPbbUHsHJdw5KsmAdIsYqmZ88qNZxOd21sSF4u3fjO6PYSGs
6Aqf9tiElkurzL7Sl+bqvroCOlnabqdjE+4MpU5Q/g4Ym6++wtOz1YadZBv70ViJkGY/Jt5NoM0p
I0JnzBtd2AmUSiw7mgCuVJbiIZz1fajId/Sfqy56dAbfhHo6uZVhDbg8g4vDA8AENR6EUo7YzZya
jt54HWbHDoYwpdS2cWQhVa99yqQfl00tbxPudjpRTTrsxLoslOhpZs69WF2huaZ3a+UPowkt3lHV
fubllWE8SepHq1u5QOYz+m5iZ2YJ0q6QUYu4PB3yWQI5Rmgi/KmCzsl+lOB77fig9/vLI1w8zUiJ
4SpIDoJWOfd+ud4FVqliqmx4ZdVKdeX50VrddM2I8NyG0yfjkscIbG6fek/+aMEEfXkci1OG30N6
a44vRRkxabQcJB/xSqPU/iz98FhAmAs2+sru38pqrZN56SECReI/1oQBaTJv7T7nhKE8TiAttzsy
nxtk32AF+ex1zr1ifL48vsW0Jk1e4LCBwdBVMk/ASeiMRKOUhhIm0XB66qfURTXwBZXgT5mMRB79
JUaGcmxWILmjfdGccau2+ra1i52FRPrlb1me6z+fIsRSXheNSVLiwhyjd0uJKOoeEdvWaHbJsGJq
YaIBjtCqN4MVeCkL27NGuhzdWnYO2kzbokYyfBsYV6aVbn37DQHkywNbsyYsa9jaTYdcKueO97I5
vZT+l8FXKUDwZHKuzezqsrkFR0ZHpMnAICviEhLixLqojEntadwDD3Ig/dZKP4zmA2rJKw5zwU8j
ykFzAfEvDfEiE5M+VFJYpXNTHcWy6qPZw2ZxnelXSoL+lsrruVhJ2y7No0LKVp17kSCgFQZmpy2I
cA+vmUyPQ+kG2XCj7tCo33VNvdJmubAXIUYlEY22EIQgInufLJmVL8/tnDUCzQN31AapP/ZI6m+8
2Ho0/xqPRuCAwVnLCOIuinHC2CY/H7wY+U83gtG+lexNQ2Wh55z9/d44MSPqZVS1WhjNbMYjxI7q
u6J2vUKlb2nF/y/dcMjAOFTD6B8HTiacsNIx2qaYaOycigrULRTFsO1kankzJvqTNNThkx2O2nev
NJv9mNHAHkRmG2z0ABHqleO3tE+ZWYpyLCVnQvgUhJgVREhVronhLZTfoOBMphkXfW3QX+7Um3At
B7e4T08MCud9qr0yzE0M5tCUtAnC5i/oD2/UPHL79E0JVs770osNrPGfAQpBpxTYatogEcQT/Law
a7A1Dcwvc5wLb+ReknHYlG2c8uvlvbQ2zPl6Prk6wEGlQxcwTNq2nsocRxOYn/LAPkjO9FiiA9dn
q1DReShCCHM2VCEGNbzB0+pMS9xC/TkUuwH9Zv3oO7eWc7T0B6d5adN9aSQItx97b+W5tegTbKhb
gIzMuqLCVdn2zZT7OdPcyD4EBVeNpe0725XpPerX2EbeYYZ++wPep6gD0eFOc+355Mb+4HVSyORq
ZiGTog7rXd+PAEVSPaVlw/uu+1FBb22vXsM0+Cwhwr3tLZShSQA7XOJBery82kujp3qOQBK1ZZ5p
goNyenQEjExn5j0bCQMIsqJDVO9tKT6U6XS4bOwdTmYe/ok1MaOXR5rfFKFBfip7aBVk18uqBNX9
hPNyg1zf9mm0zSr1rgz2hbJVXetohh+L6BYnje46ogvR47CVtkq08mELISffNZejZwEJSCjPl0VC
gouUGrMwUJ6My+KBq2Flopeub7Ca9NXyVrVhGTk34cReUEnNfJrj0Iq3YxcDBRqt/ojGZBmiquw0
z5dne9GBnJqcP+nkJOttE6uEnsSdMyFg+bVrX8xp1yuU1z8PiAEjGii9Xra5OJGcISaL/aSLxKEQ
KPpxVDHKpHdQc6xve28Nd7c4keivkk/iNe6IYCbFU+IJKAY67PWtnNxYwwdJPTj90+WBLJ4L3vwG
ZWQFyT5huexcq0ozn8+Fnz3GmnRdBuXzaMN23Lb3AZLxl80tzhsKHyb8QBovK8Gc3Ph9k4J/drW2
rG9qM3duzWmNLmH+S0Qvyw78x4iwH4qIxGDQYcQwhq0Tl8iKxNtSXbk/lrcdzJBUxzntbITzbZcQ
d2VRDCtCp6dPVa/QT1kcwz64kmATnmL9qi2cm974aTlrIcF/MT0LGcwMiJrYHmuiZITcsUOM3Grb
JnxVJNTlKnXfBZ47tOkhNd76fDj4ylr5Z2lTzsxY4N7gqjLEAnVXUiS2MyB8U1hFD61fk9+Up/iu
7BQEVP2mXnnpLC0lSVzwT8CC6AUUHBY5W0MCaUUyBYpFrz1O3A7Bz8t7cjHYOzUyb9pT/zFMtdwH
GOkkx9kMBQTnvrRLDKY2msWWh8NEBiyLnKfBchD2CH/8jx8gnIqc6p6UpHyAL6V7PTtY06vv3evj
oan9XVs9qfJHW/tFNfmy3aXDeDpu4ZzUVaPZqcZiGlGOTsPBNoftZQtLMdZM5YGLBJLJy+d8Zitf
8bW6Hjnu8MBqyk7pXiLpoEtXLTTICT2kl80t7U6SQ4jSzlhAcjfn5ozJg+Y2wGUqyq3i9G7UwNMR
veVSuLtsaGnmTg0JIXJdGJkPZgXy/SJ7bqfso5ZNK2NZ2vlUJGcMMnf1O5q9UPcSze6IoILmi00+
uXzM/s3D/tTEPMqTfW/ITVKmv18W/Qu3pUVPOm9Kt/Xdpnws17ijFxfnZEDCJndiRy5Dj8UZ42ul
6pC5gIDOjjbDWpCzZkjY1oMUqW0XM3ORd63YL11yV9UfrGAlzllaH9LE1EBoTHlP3jREkz2Zns2Z
Tex800mvRVFe9X62cj8v7TQTOCZiuiq/xIeoF8jGpFu4BjuO0Ob2lJZuCiV6ubyfl/JovwWqZ651
CETFgqrcRFbWIsCI7oj01pbaQZU02mxkd4Rmth8COFi/aXAgl2O1d1p/53Ok7MJ3k9Ze2feL3hjh
AdjyYZk30GM+35VaYfYU91Jc/tTQph52wyYeqMfqOdj6HH12x83Dkpb5cEO3jptPa73Ss1MSw4fT
DxCOhemUSWplc76LsCFr97F1k6GEB0LAT+Vdm+e8l9zL87+0ZU9NCmfD8PrIL3xq80417MPmWx0e
8l7bTs23y3aWIHes85/JFc6GkTljaM2EiaMxhPCdZ5uih9vSqq79BpIzWqO2VvNNm+JD32e7SA0h
5/nrLpr5dXT6EULgpCNUYPfzBNept0lU0vdoZNo/J+N7aX4bgzu0WtxYP9Ttv0jAIdM3K5LiT6k5
nu8sWxuDmGI9LlWJrnwLJajcu1Wj58beRua3qNtenuyl0PrUnDDXZU5UJlHscf1g+pyN5a7TTfrg
yS7OeTjlbxV5f8/qrAiIm0BTTXzbhU0YOXYNtSMqV9ux3ObF/SRDt7NGAbM4LB52GrXnWSFFOJ9B
OOWtHmKnTJ/nQ9GVh0Hxt3Z5Z6+lERZNQUo3k02DCRPv86JKA7OKSlyBrKDzd6VJ2xRBAO9r+Lfy
7/PkzeUsGnlNss9ifTgc7aEBXU/k0OwaA0KZpy5+kM3etZTbulk57UtXx6mxOWo6uXeVMC78wMJY
1tXZoYsUGbE9HZq1Fm3sy3twzZQQgMXxVOqpgimtv7fG74n0SLS+YmPJecGcRoSnQgwNWEUYTk1d
NY/YEEVbbuI2d8GbbJBY2jj/ajQnloSwiy4bZ3JyLPkNTaAavWXefde9Xp6yJfd/Ohxhf0dlp8t5
hhFDD+k6/lCX4UYxDoryMR3LTT08lOXussXFCUT8ELUdcs3vmLq4bHwkxsjWD8G9nu8L+RgmH+Hc
+9+sCLtuBFTdDiVWigwRPMWX3qZkug4V9SEJvLVLfF4J4Q6dSet5sTEeHJLgagMwEkpkkz+HJHRX
0RbXQ6xnlsmmhQItkY46oqVcP8a1T6OopyquYVcr37Dw9uATYJmAz4I0lnikhwLARzF/AqxrqrXr
qm1hHDv4A2Xre7eKrltwVXP5Eeg/iTXojYWDptZDXk/ziyA1OtidpD3ydR91c7iiHeAm9c21BpY5
CBEnmImlW2auuIL8PD90k1INraaxmoD6dr1p78jQX94vC65jhtjNAuVQ48Oie24hq+tkrDTqY4H0
Vvj36ThsomQlJ71mQ9iTehLKVlpiY+qhz7LfYku6Vexhf3kkC+frbCTC2vRhbGh+wU6oopzufjcp
j6H2rMBF9b/Ygbv+fMYm2H8VyN7h2Na7TS4/AIhoo8JdB0nPiysuPjkBsuv8a2b6PzekUmUstYpn
9VQBrNq01VjEkNspzlaS0pokep4Z6i5tS2fnkRM/Bv3QHxELdW4Hu+D7EkS3t5Nd9ocpCKI9Ntqf
NOHI4aYKygyuTcdDDLCKSDuGwwRdczrGwH0bzpp11VK/AH2U19ouTgp1Y0jT8NnrJ/k18mv/1gmL
8W3wE8t7iltVe9VbmHPyQCIL3MuWf7ATxfzhhfH0aCUqHaGS3WWHoiiyHuyX30fuNKAedqi8xupu
nSqWyr1Wx0pwUHw/+FwZXf9ZqkpNg68wD16L0VbCjeR7aKPZjdpdUQ7M9n1URc7KLbfkTgBEAfDj
PQ7KS7jlpoLLL1VIlHpZs22MQ0XQWuhXQ3lb6LvU/nB5Ky0djFNr6vkK+1EbjpGKNavsqUTToNYE
G5uUxmUzSyfj1Iywkep4YtOMmFGgz0ufYu9D134vV8te89yI+xVCH3BxRKaQcQq3QeUZgaPBw+jW
5fdC26rpQdMf4gDxlOJGig7Ah5zy0TRXns5LL0naxP+YnUd/Emf1DapYvALI62k/OsiG8vRDghKN
2e0Mo9vI+kMt7RpoEdbw3O9Y94gmZ7peFadJwQmw5rlhu5waCThW6qJi913P36Zu2AOK8ruXNq6v
TX/c2TwDZqmRgTab2HjiAj1OQX49atbh8gov3EtnnyLMQVPZCdUYPkXvFRMaZGMrGQWQ5cZ32zw+
qvkay89C+MTAuZdm4KhsiRQJnulloZ72qZvk5nOeIENjF7FrpN59K+W/qCpc1WP9XOj2j8sDXcKE
nxoWKRKMVIl7SemQSMunoycnhDh2armNpDd3stlBUlJkcXQTTbWVX8eB5N3IVhLSVVvUwS9v1GTJ
bWJTIaWedo+yOkZXUWojbKlDRafS9e81r0FsDJ86n2r8JtKD8jroO+N6lOXkUY64hjM/X0GVLm1h
YlHKPMC3DCQwhZ0U+VPdBN0ArknqOtcDyy7btYFX0F/RZol3VRV/JA/zaCSHqYy1jTKsSW8seCIQ
JGDuZsQRyA7BRYBmnCQtlFPCgPSzpgUHp7Y+mcoaUm3BEyGeOqd8yDEQCIvutY8G0yhZvbGfNiaV
DDre2uCQAqq4vE/eNe3Ph5MShqKCwpFn6Nj54ayVnjqYPaZuqb4OPCt12NS3lbJNp+tOfoEQD07I
ILjSymGT0MMgaw9JeAz8K1lzVf7s8te8n905Tc2bHQIu7hZTCIDkJJok9s+MVk/BsF21Y+Ymw197
eaiIDbQywIqzm0RimzboLG0AVoDCCBnecDsYb6r6aVjrGX0fkp6bEVwNoYpW1jlmUtgOev1+dOKV
2XrvzGYLxNgmBD3QGgshqZGMoZIaWMi1djfKL9m0Bc1/SCZYqY6XF2ZpMNqsF67DJIEQuhAzmubk
sTJwlCJm1zw2WUiJt0nTlQEtbEbqoBo4NIyAdhOljizfsFD5wow5vhhIogZK+snpM5pSkmenBnVP
g04idYhaV/CNzAqY/qYxwudGfdbb6M5TPg5W4Uraai/o+yt7booyKd4g8QPrvOB4qPFpeiWXqetn
DpKsGox0oTU9kK7dQPuyKyZIfsZvQ5fukxoYlPF8efoXKpzn9oXNFPmS0ZlNlVKKcPZd2W3KUUJH
VgnuJ+9XVYf7UdJpyyKoH9YSaUu7jCISt9esCMm5OXcQeQ4YZcpq1oR3a9jdqel2jlW84WaK16o8
790ew/xjSwSKhD19wEGILW1qgM1CnzLcaOGNvYbpWhwTTW5ULGY6cjE5CPUeCWaTMIAWpo0i53TE
7NvxPmneMumwsnSLW+fE1ny0TsKuodPrNrawxQuSEPmnrBAiX5le7urWt4ksc6jvc7BHw8fLhhfG
yHsIHBn+AbIRsYahOnZYW3qegVL75WfSRs24KOkajK6tVemVRVu89dke5A3553yMUl+lWdQWSCKr
NUWzg6oe5AJq97rdNH9f1QTdDJITKwbYUTGaLJqxVP2xxFZ9MJW7CRXqelA2U7syfwtFoHNDwpkr
tLEykwFDbXoTB3dTcRi0H6q9G8hUWu2my24ofMjqpzw/2vWujZ8ur9/7yBHzOgU1bmdoDcWETWY4
iU9smLme0QODogEehel+Lkpaz1lduFB8x2vNGgvn78ymcP9quHk11bE56cneifZK6l1Z2rXRrJW1
1gYnOBVU0YyoGOg501DehNCRQY2bNv6uGN620Ts3lPeh/Xp5Qt8/Wc8mVBfyEcQcI2IiDC6zSHxd
N/V20t+mWufN7Q5Rdfx7a1xkqKYRxtC9PR+Zk2M/DnJHi4vCOzwPdxqNu3F1K5Fui8thX7Y9uIp2
5fZcOoSnFoXFM4w2RCgZvU9JKQ718FVKaUu2zX0YpBtpNYpatKbyoKTmMROxCUcerFsUxBXja4Z8
O2YWJDWA/Md8q/q02Ky+mX93yp4/mkmoo4BI3M+7WRHl/Ka4CSalRdPUUWmDhs8/ryx7349JDeNn
gZjbYYwT5wYyYgiq4ypQPikpADtbKvRjIntWeD/1vv3Li3Pl11Bn+bUUmv5xTEZrj/Z0+NH2exCo
dZ5Uz9M0DQcrK4tHWULyzhxV/UvWl9Uhdwo9Rtav8DwXpV35LRya8M1UIrhi+kIyP5OBzGaa50yV
N+owlN22TGIEsMrQ7rSD2Uv6cx9HrfMQO1kecY/OOWdf64ru6PgpvP1pHNlf1NaWMqiU1a7atck4
tRBHpc7PIvdA5Te+4ec7z5N0beeMsjIcqliOLHesSfrBwYHE8C7ryqLc+yXUxUfJ0jv7g+oEdbjx
QmUYjrqXWpYbdnUaX8vU0pm41i8BYWrDIQp0p3nwwsRvjmZS+leNY46YcIb0NaCD+KEvSY5uxt6G
NCazk9qdVHv0toUtURyFg43udMNGIbiffBRhkzQZrEOq6d7OU6sgcLPet26jvLRyl01lEa54Hc8b
g0sSqphEH3800yz6lxQmnWhFBy/RY9B7SnMcI7mBnSeznGoTSmPynPeO+aCqxRDuBiDnd+ooecPG
CJIB+YPSkbqNGerZa6cZIUw3TtEb7jhNyh4AjvaNFIBpPyUwqlf7Joj4YKOum50+gdrZR4lMzNnE
QfFgTXrWfpzyIW/d1CmycudYqVMfm6KRv8lKOx5kL0DjwxgjnxxcFVn9TRVV9mug+4hcRtAlH+Sp
HinW0XLxQp46LN0ozZunri/gp2tzkK5OY8HoZKlS9r0vjP5HF5jll3zs5TudJ/lVafjWTSvFKfBz
v7OsLWxzdroJZHM6OkkhfYydOv3gDF35f6SdV4/cOrCtf5EA5fCqjpOjx+FFGHvbkqicw6+/n3xx
jrs1ui3YF9hPe+AukSySxapaazVbmoqtrZYExY3e+MKHjc5SX/I4KfdeoQ7jrh4ywNxV50dvmVIW
j2WmxabrOV11tEULlLEC1ghN5dh670YS9j+yQqrsDZXU8UCpX4Yl3QIlshW9Y4LmERDMUfgE2Ies
VPqejCI6mkLS3gqlcYxtbHvZT9Jdlb4Blws1b5AlIzjxznr3A0Md6YHysqewNPJDaRtqsVMCy3oo
oNRDvSOSR+G2oUPOoZF9y9+hBNaRptE88W5LitocygbXxLu5nSKzSbt9ZwRTa4QSpndxUnsdyjZx
V7uj7FPrMHmL3Ul9NMj7lM363RyUyHejpFXylQfmh4sGphrNsDWaIHm585I9P/q9Tu3aplEkGjQ2
SBZOxIiBqW6EfGeLJ7I9ly+aD0+zyRrqhbQE8mb+EMsGoZFWsYc1yXmvErCV+rfLBj7c1RgAZwHt
EQq0vAHV8+G0WWUhAYfISEqnPCWWtr6vsjcxoPyIvEpSHfNujTpmzeRsBuOkI5ekcqH4w7eY5gSY
7zO8MqY9/L21jY2zRn3xIfEwG+MsSFebsW5Tyi1u39/b6l5TMzIDh8vz+CG4mtmYvSG90R8TK8BG
QBDn+XungwWx3xb6SuSx5BCkjUi1UqnAJWaRB434UOOH2Cnz11hLNmW+4hDLk/XHwCzQMKN6GJNs
MtC/kFJUlKdV+sS1MUwOchI91cagiajGhB34e6SJ3FFf87EVE3PwVKYI0rLTNFWB6er+m+ysrMPy
NAH4UKeECfjn8zF4vWq2CLUzBlG50MiX5bNqPl/2qY8dTJNT2fQZAGIB6jxfbL2GaJWWyUluL9r6
BSxc5XZ0btpmI3TLNa2HQCrdooH7s9rKxYpHL04hOFPaS+GLgXLyfISKH5kR8hCSa3l3RfJgVyv1
0MUdc/L7M0fz27YVTcLvSwM4ca3dDbYrj3fxGlh8bRwzbytMzTeGafdnZewmytGT13pcPiZwWKep
b9uaIOIAGGabHwh8P3Y969TDQ20awFRdX9yX2kYbrnJjK7z74q/rr5NJOgt0+iQ5DLSZ/5lVURct
AR7iUPe17A7Kq073YmEcL7vg0uSdmpk5QRISxoUqZmT1qwWhk9n+vGxgwQuAfFDE1Smf0A4yM6D2
eYBiEeC7ovqkUEAptoN+1Ttvl60s7Fas4MVT1wJkPbP3jCYmHEY5Sm6s71IqGkEZUUkOVkKDhcki
dWEiVEDSloaQmadBImppTYo6pnA+OdaTHKzwk30YBflZhDuArxiQclM6ON+RwcQCTt9qsNGl+6i7
icyd5v3temOC+ZkIyeDecH4L7Z0cza0PcKbs0oCQDiDOs66t/P60nGcPven3ybMic2aYFt0W50OQ
WtkPky4LNrX2Sylfuvq6C4jYtkG4YuiDX80MzebKdzx8zs8R/8pGwPHXofVNj3dy+bdLjpYKFG70
B9K2xzt55r5akspJmXaQUKi/6nDbtGu9LwvjODNgn09YUgvFHADabAzrYfT2YAVzeh3XauMLy0LJ
i+U2KALwEJ95buQR5Rv1ZKW4iz100tVj3WYbJGj6teN4wYlPTZnzRE3vZJrSYwqSPT07NNV1a6/c
LEujIWrWyK5NaPf5cRxngd41tcai6D/03LXTG68CGEVlIVrxsg87nuU/tTSt3sl2SVWTB62JpQwh
RJFSKV3jJlqYLnKELApNXVTZ5/WsuuvaSK+MYJPw3Ig+6eZOlCuF1wUXwwS4C6hcJxazmQ+DyPDs
2oNIJdZ+2rrLc8otxHOGJvLlQ3jRDhj9qV+AW8ua7X3b7pzMyp1gI0lboW2EvzXth3ENRbWwJBTL
aC1EDVXVgOOcL0kTampojk24QblNkV7D5NPlUaz9/mzJW7VJg0Th9/NoXyWPdf7r8u9/nCXq36QW
9d/vsQ8ncBh0jlaVPv1OQq2Pjlff2/pITiKjhavog7UWhkVzU4sPnXwwUcwXn6O6Hx0Ba0ox7Mwq
g1dzH7LrfWnloPy4Jyn+gRxkaGxIdR7KVvGI/mDjRSD7H5Sgojtm3+WPjVrt8+798gxOh9X5HYMp
1M1MSvk0Mc3rjFFh0LCgYwqNROcpSuX+qYurm3GIymPWVuFGHbrvWjX0NxE5kMu2P3qHAika0whR
EFoF817Qztd6qbSZThiyNp6V7qo1aNF04M9Hp3N3EQrQ70lB9dy/fVGYcWpOLDBGs7Mkw3Ws+ibK
w8+1NWxaKmsWGat/GBRvTWppHBAM7dyk0JowgGADwEzxKOzcrdcad5ZWjNsT+glq9mQiZgZaS03E
b6SGUaDyJBA52fbOI61DsiBT2pHC2l4e0cdTlRzO1LXEKQTaWJ/Fg20iSscu6Hv20seRwnrx1Ky9
QD8+3qbSI2cdDAQ69C3z91OuZk1uDz5UpeFny9vIECq3x95HZtqH2/ixBf9eoKZhItxZHS4P7+Om
Pjc9CxryulfQ+Ma0avVXvQI83IR/4Xn86x718yFas+SREtddXysBdMN27JrR5yDN9/VajfWjc5wN
Zn5tlF7YiSmnuRkV2qjpJYMY5blyehdhpjdfQZez7Eh6OisH1kcXwewUEkERR9fx/B7Ju4ocpc7Y
vBg+EHEoszfvryty0/yRPeDOhX3rYyN14bdSO9koHLM9dobzExj8Qy0N+ZG4Y3/ZKRYH9MfYXLOi
dbSIWAVjgfbTkHcjx4Svrzjex5fw+YjmDUdWYPBE1jCiS7eevm3NWwGJeZpo+1K9rpTdmP9QpS+X
B7bo7ScDm3lhIEZnUDxsOqGabstY3BntoPMwzqQdcOM1qNPaPM4O4ET20t7K0CGStafAeyxamgtX
wFtrJqZb5iSsDBwRjJYfslT2dyIyOjRcy18JXT+qNUxLNTHe0xY2dVFPH3FiBKiloXcG4zCcOwmJ
0uIu0926cXvt6MVXRvhqIf3pyy6C9YXxoMfgxly1XnnSfmz6m33FtLgnX+GkWg5hBl/RIwCpuWrQ
uyrU3tF70D8kSE533tZEnrNdO54XneZk9LOgNyhRoMor7A7iRTXR9zlCh7+lXnPZNxc3BGYculGm
Uuq8HbgaG6hYPOxIOnk6nXEoJgx7HqVUD5RBMPXmycpWqrRr+FovG/8Yc4EfonWMljvb5hqavepA
IBuDomI7Kuxr3ZK2Mamvrte+mZl15TdrDjVdmueRyak5fQ4J6C27yAYVTbKY+M76mffK1vdcvXrO
QT6XabkNsn2SdlddsHKbL63ln3Ey2+c+ZIZyNag+hlOk1wrNvPLDcm+pNHjD5Xp5ShdvdR0dHF6X
xJcfbvW4qfomDbFlU45xW2107WZE2iPeDpTAjLzfTf+/rLT7SImPfCvYgxXCs8U9c/oNs+udBoM6
jTu+QbKE90qKtrtJzJRH1Zi1m1SGZaeT/PEAYd5wnYdq+ZD05aHm/bXCMvr/mAxAM/+3SDV/nCpI
oJEY4UNkk56xets2R2H9kOp9ZOx93c3gWOiYJJJt/drxNR2BH5xNI+MK/efUVDhb80ITIeRsGUek
P9xrUgE+w1uJABbdCmSLwXtSnzhiz91KHRwngdaeaQ6/QbwZaf85E1PGipWlsx7QFiJElPDpt5hd
J0LqNSnLyynOMK4bMzsGDQiy4fuK3y7NF8gwDiGLbqMPIidWnIeKLaaQsOWI7T37LbWkZGp3kDde
E6ufPPjHRJ14NF533/s8+1JV1lOhezBUJdonr9a1ldNp8WiEqRW4Gnkzsg+zI7iNJS6mkj6WqEp2
nuY903R5rMcC7UY05bzwSW+SndEnOz9eiRh+p+Xm3sMjjYQwrjv12c6WNkIUQYPnbhPlj6XZH8JS
/x4PkZvUz6NSbxU/+InyzJTHbanjtfnXWnALdaV6VRkRgZrqms7Xyys0bdr5J7EuNnldk//mmJvB
qoqCAv70QEYFqn1KtOEALYvref19Bibfi9aYdZb8+9TiLG7KEZ4ZhhGLuRgL9Av1bSXHX0PyJsZq
i8+Sl5/amnm5ItVjr3bYioimnS50rfwt71ZuoKX77tTItAdOYonSkIJKcTAycAQLUbihD8HdtRfw
+NldXq2lR8mpqZkDZXHdBNCwRpuKZuEq3SF8aIXfvMjfqujeDX7j5s3Ksb9sEtkLWvo5jeY9UqLL
w6g1GZ3sFVgSmzJSrwZHdhvTufdMuASTh0gaV+QHls4NS/+NFYdPBpbN8zmVktIYAoVDUNPBB1j2
feivxUhLyzaNB7zUlIOad1RkuRxCvF5zfZvWkD8mQ9vRhcyBYWzDOIfZxq+RD67oFlq5zJecEg0r
VCLI4PNSnx1AZZ5wk8otsiXDQ6Tta6TKun+5RCAg5ApxdJ3S0CwGk+u+S0OjQ6i1eZfGez/4FDqf
THt/2R0XRwI1lkpV0KZaPLsNR6sfYm4SfMMOX5qmfRMlELpuXPH6xQufThQLiipy0R/wJGAlPV/u
B0I8584IdmZ006X7oaRZ51E2dpmy03gjmLdK+/oP4zuxOzuqgl5pgi4Yp+Mj3TuRuNKK5yyRVmZx
6Qg+Hd3M14Ufjn4yKagFlp5vSs36ORk9OnSabdQ8tfZh3ijbIk1XWi6W7dLkQ3EP1pv5zja6tNAq
av0QjSWbMLFvWsvcDqP04EmpmyrS3jR/XZ7PpV3NZv4fi/NuWa9OwlYDBQt61t/Y4t5p1hq5F2/3
UxMzl+Rxoxemjwnb9mBLYGftAv/R7z7n5obykorKolevbOilI/I38kehnAyTxmyzeUZuVKMwcJOW
UrLxFVbTTR91W42uprDsr2s9uZW74eryZK5YnU8mXRp9BOSSkfYPY46ayKMavJXSY6Ufy2JTrHVs
Le31k0HOc5eO5jQRIBjafwWYw5tAAxQd/MNOOLUx22/ojGamr2JDjyrEXF1DD1yVjHY5bIcajcwV
c2tDmm28IbGjoZAxZwXvMUCUtN+tCg/9vkZmAZaJw0/V/6lfZ14W0CK/Liru0E0Dd3m4V9TW/4oa
qfkjBGWwdzIlfekzO7q3+rocN0PpSw9UdymLdZHf3QZFHN/Uhg2n/GXvWRj7xMmtIkAKATPZ4vML
1k4Bkde8XknAXHn+dWX1rt2uclRMVdX54KfXOQ9WWF+cOc4HcVyaQVtyZF1XGLeSXaiPfmLcxH3H
k610DkOrdlvCl7seanc3ENm4MsyFE2di0QG1ChsGQP3ZcUB/JtAgi2B/1ACYwpDHZXF5IpdOHEyg
sQgThkFz3Ow698fCqw2fmCwzb5z62Fc7O9vE1lc9kIEcHvqOx/BKpXlp8agxQo06MZ1/oPiMTS2p
9WyKOKXb2DxIxJ0g5i+Pa+F4MU9tmOcOUioyHUt1ylldbGHP6f3tmNx54SeYc+EVaf4hlEB3ghIk
OLgp0pzNIg3UvtlovEdD5VoPrvP+mx2uxJSLs0ZXK08/PB8M7PmIkkIPg2DEhK3g8j+65G6oVx6X
cMYtePwUJ0887dSB50w9tejLIUIuAUhhWHyaNGu/G3LUvqFslcNW6qnf4ip1rrxQSPdWKuprkSjJ
ToBgO3qZHFz5oqy/6r0nvxci846y4o97IRk+rwoz0w5Z63t7pAGaazq1W90drXT8Gg2QMJp+H4du
2+tyDheyXW6TQTR3dRjL26Ey801YNepdNVjSQ1l4fY2A1zAeCqXw31WhxHdm0uRPXl71t7oI68dY
Khtem0EOGWeUODCmNZW/9WX1uz1G8OmneuWpSFfm9WvThOFOr9vw3rBKo9qGRghnXE6FFL6RwIK+
dERn66024Rtj4rrnNh/9K8UolJ3jEei4TWPrxyDvs5yUc1Hehpo2fZknrlqkhrZq0aTIm+sBfM5O
1u0L0yj3cto5yQGIQXMky9hdAWYI/Y08BtonPx7t686semho+lQLd54eD7mrJ7J+q+ayd/Q7h47u
vJKrym2YxH2HfuDWoE8LsLKZSMe2iUN4BYzW2QuzDQ/J6JhfkjpIrsk+Sq+C/u5vo2d7D1Xe6TtJ
CbQGcJGuxW5INVTfohmt01coR8pnbVQdytq9eRMnjfLexKX6U89C+bGzYrHLaCsnYAYfFW+lNIs/
J5HZFVDOZ/F/qWf01wLtjTehtO1VliojTe5Dcsc/b+4C2wYlE1vanScNCoUVLbiye1XcqaFRbMts
DHO3IN372SlU86lLfUeg0l5qOWhBO+72XuL78QHWC/UqU6v6KRJasQdC69QboWnDNQ1f3TerDWRq
vSXJYhsh9kMHkrd0dUi3H21wZPexV4gcgYrpDEd258WPkvQ5S0cz24o8yK+arCi++roZOG6hlN27
3goaR2NlGI1rNYjrL4L+yL0Y4/zaa2TtNW1yzbtCoTqEvFQdn5ROS0GvDMZG8iTrybAK76pWKkM+
tLqn+buiKTzFNVPyrhtdREN7iKuqf4rzdmjdPna8286QEmCRUnP0wlwCD9EX2XdQhcGrxrwEbgGR
9ouvGFW6Ta02fs2E3r+osD9+c3KIrv3YkWtX5CJ9TbW2eDdiMgqAHk3QAUEUFJ+zLnaePMevTPBC
moYsg57c2F3v78YGQoo4q7pXtRjU0vWlMvvVt12/UygovqpmCPoutikWuYmaQVSfhE7wokUe+oSh
EXSuT3D+qg6qtM+8RgtcOZNjev69vnvTSr+78gBgOG7ameZNl6veva/VbOBMNnp2Ec2MQZK3N10X
yV8HOp9cNSp0Ph0cTQJheGbdJyUPbNi9jP6q8EKJo8MsowHR0bG81kspehzE2GQueljFVWGb0T41
avJlxhiUZB+MHuCZiP6jr6v7lFtOc5XYsUNhmyTgQ8obLQVOGWzzMivffdsL7jkNm61UJsN3K1GL
/ahDNKe1aR+4lZXDGTQOg38TtiGhqzOY3qHQRfLSc1zvZVGprYsh/wqsVLGn0SO60/NMPEveEBzN
QDPYDhEELrYZ1DtfQ/QDgFO7h7Yy+gqwRnL1IWh2EOxYR/hxILs0faPdluVgkfRTVHpC4Hj29/pg
oVqrF90uFKm+y9rI6A65aZbOxk50Y3ThPKgct4Mas96qQRUHPMpKqsNGDou028J7uIONpNY2Fjid
nalE8astNFIkadVLI0eYUQ4bwIFjvnHkKvqFkgXA7z4r6rcic7zdoJX5V0v36mMbxNEe0pjqq+ZL
NWgdwFWl1NS70irzrTZNepBK42ddaeRfnR7ZrmVF2RONAdatXzvVDUo+45WCIyJ3IAVrOjxLpQBo
TP/ccrPoMQAshdYgCKdWex7DvUwtQrG+qs5nmXryaG6k3I2Gvb6mfrQYzU3tghPvCcnkmdmSHqhM
mWrJUnUoEKyIy7XGysWo58TC9AUnuTy/yVUfHh2Kus3wLVf+m3RAHBBKpkZCKPzhxPGjXq8xVCyG
kLoMa4RDrpwGsumlfmK1qCzR9BJBQzS1PoZXRrtvktBFOi0Mjn342dP/E8XKW3wpUCGrZ9GpSE6F
kOvcZlgFsKtP5evMuw9DtzP3dX7oqjtv7VG3FHadGppNKaJzg9NOVWWpfG3KL5p/1awpoi75xamJ
6RNO5k8UXhmE06qN1lWfGJCya39fGjdJcPGSo8drYmY/t5DRyKarU/3N6W664WA5O8dYqUlPAfX8
rYSMB4h3GFrMD23cSpVUstJOJdvRvu3s+LoOI4RxQ6Su1e3l2H5pSU5MzXsySsuq8iRmNJ79YuuP
iLoqa629H2k3IDk+tTF7eYE/HVMnwAakqRtIMgkRYfUd5a3llVBCSbcqnYVBayKuA45ZczZEVa6c
Km4k+uOAgGjPi62Wv1k0CVwe/cpEz9uHbCsqvGrqpCj9naO9dQ2ZhWt/rRlqyScNmnh4XiIKx9Pw
3GPMNq5gpeHlqZa/ovI1KD/9wyimzCuMJqhkzKX6iIIqb6h4zSTOrijcGpQJjLR2utZBuegrHBF0
/9uwI8w1vDpVkLyIeN5q3rUq/Sxa6OVWSgxrJmYnhGwMheh6TDT2i9OGQCS28pqi65qN6e8nR0QW
la2t2zyZ7exXEe2i7KHPn/9lRf7M1IcXM4xjeccwcsK1wvhsZ9+8ZNOVa/WDRc86WZHZUzlU1MA3
DeykCFRpn0S7khdem6rZbSQVPJA8nakqkl2BGmplvCl/rR8ynQ4nY5idpyJSob3MGUNdXYvmc+m8
RN7T5eVYmabfl+7JijteSjd4iQmQ9kGMNlD5D3fCpEtDZyr5OkKwc5ca5Abcb0KNKlGuQ5ROubHl
v1aUmuaJsA0YHpTTzrxMLwOBL5yaXT4kNLN0j7b01Bh3Pg3s5sqpuBQPnFqabcKCuDlIAShtBvmg
B0e/tF3dfIKlPPv7LthpTCbyolBOTymf83lTldwrUoGlVoHW4H7U9233L2sPJoo+fHKv9Jmfmyh7
tNUUj0J7nd8ZTubWyb/s9T8GjNkY4rTOTDuYTvf2EyBxM7jJvIO5Blta3Il0UAGQpvea6TofhiWH
aVE1Uw7OOnT+XioiV6xd1Eu3IaTI4DAoA0EEPosDs3wEDttRWwuAlCf+PjIHF0pBRewub8elIp55
amjmYKjIl3pST4aqOr8lqRRdpyQ1dlZdVY8gPr1N2cJu3Zrmt15Wqq05GvvYDLUNVOhrEfeSs3Mv
//ZDqsfqLDiJa23MRpWta0V7We2B0z/78k2N6mGvrGQdl46hU1OzmkaaqwV5FUxNDb2h9tShH3R5
ZpctwLQ3ocFAuM3OIS1GS0FMqdO6OuTZvdaubKZFDyGD/z+/P7sPnBRKwbLn94v0P9GIrZ+SLXGs
nRau8d7/5uKax8A87QAdETrS8z9zRhyRmhaEixu7NdHSNHj8SHvDhwaWnFU9WrR6Wa7qI50VZbc0
LN8P5P7GqiEz1roCtnIN0rSwc46Nct94DomvlblYeh+efuDMiUGnNWMzzUUjfbbNx8C8ToJdkCFi
fF3kR22t+WJx6k/mY3YAkHM0HLjLqCxSEKvC2jXzAWjh0SdBdNmJlo6a04HNgpfUEUBHBgYmaJjU
PtXSvSyvnACLfjopQ9CXQN1i7qedlBowQtBwIdTbIFIIv9eqv4vb+o+FOfw+TGMno6eDPgFkVeLq
tbL2afwlrm4l6EUuz9fKYJzZtvYcs+wKlcEEYX7MRHiL5N/xsonlJfnf+Zq/0CtNHXrhTRw2ZnPI
tI68WurGVryyLGuTNnPpoo1KXfFY+QEIMaQYVgoTYLTV25dOxCuztjak6e8nMdmQQ/oK5yDXZq1v
zexTYoLttlfmbXmP/pm32XnoyUpoORXz5oujTBNoWd0N3V1hEkAhMaYcHG1/eaGWrzYHMDkKDbAv
zN96uRiiTtcbrpPwNkyuvf4hpvdYVT7DrdTAOqa7urKhEuzyUvyXfTt1ZpF714DvzWY07ceI/DSm
g+o6bYKNTKI/WJN7Wly2EyOzGW31dJDMaec69kFYhzKpaMlfKZ0tbqgTG7NbpkjD0RgNbPTwzaQT
qUGz4nxrFmZBIVxceShJWGAuXU/KNu1aU+2i51H4A95l/VaIOXfvDBErM0voukpt8So4Ut0kQVoS
2mlzY8HXBtPN8Ezl5J3ur6t/8MFJ+BY0rQpI70PXfdRVwq57CqiG/5TYGuCe164qyGXnt21lbdJe
fir772P9Rl/8Tpf+ml2YlwpkagSqE2rY+pAnkJA5KxXGngglgvDeGuSj3krGf9BJRbe2nSmfLo94
ySmZanS+ATjI9GOfT3YfdsrE24xTBq4SIX2RPoz+sLK9lg7HUyOzaxHbfZjrGAm0H6FFQecYGzlP
ydeqebs8nOmX5qHPqaXZHoPYbfDbhvA476EphSsMgNFGpUik1V8vW1qbuNlO4yYxYwoxxIvOu+8f
rejFsnaXTSxthAkBD7EtHCG8YM7XRlWLogo7WstS790Kkfei/pxTkZTdznnXpH3hf79scHlM/2tw
3gxlxw3dxBUG1UzbmT39CqiGJxRBL5tZXqQ/ZtTzceWZoZRqOi1StDfTna5v0/hF0//hoDqZvfmj
30ihjG8KrGjll0Qc2nwl07x0EJ7+/vT3k1vYAqjeo7PGk6RHvxFtarF2Ky2u/3Qbwk0B5HX+PG5F
FcNfqdCnbL2U9bAR/Vsp6xQTqYNehQNlojWw8OJGpd8VSAMQfBC252Py68wiZ4VFR7kNPfAoYp/6
nds1CnHz/rIXLM7fia2ZF6jw/RtGyfwFQEAlk575lbPgI03sdJieWJi9g1J7SPWyx0JBR6a4zsuX
zH8u9U1aHBoKxMTO4lrx95Dxg+vapOnKi3IxoLGM37oO9LB8CGi8Dt7IxsMDpUCBui+x2uGTHkoU
nEthZ4CjvZTSX188x5aZPJiAoLLN1INwp4Dvg0Zb98uVOV/c4MA1QCpAdPOBpd9S/a6oPI0val+E
uqu669pZObTWTEyb/2RbaIkzFGGs080srPuogU8tFfdpuUZIvrg3TkYyO+g5fVs7HDFTtXF9Y1hd
RjCiXIs+NLeVIa5tJw5Ao/s3epGtvfIWd8mJ7dm53NVNaLTwjW4qLYNbaV9GL1lwgBcH+Ms/7JE/
luas20JUre2XWApqwy112a3V/z+PmO94S8ssq8ywEOuEo/lepeFHT1ZKE4tb/WQYs63u9EpO+wpu
1ypvUMOq/cvlaVpcEFuDtQl8FN2Dk0+e+FwqBApdBbUo2FFd2YDXfytglPQeKYJdtvS7OD4PMIhs
eSdwsAA7mA0lihURaxOQA3oA19Nu2vZX7EGBeC+hXVdnu047WsnXwbvLjUdKcpetL42T2BDkk45y
F3CL83F6ppQKNLuZR1G9lwG95f03msseeuNVi6qVjby0w0CfgmkCm6B/EKGEUhTwxdTop+oyfD83
ifjea7ZrZJsgvWmjbVX/vDy6RYNQvwDogJ/TmDP/SGgVq7lXk6axs5uh+lrBVmH394HdbUbPfx2T
YYuW/cqULh1XXKK2zKLSCTovSVs8+6xUAUYS6TDYoTPT3gyrPFCLRqD+ot2CHmY40s/XzbH7htQi
b+lSr/aVN14VgXyofHNlxRYbSmB6R7ENUB55zNn1XXbqRPs3vR7C+G4oH0bIrYOyuodVbUev6z4o
gkd0lp8HUUHp+355+ZY2OXBl+KcAA9kkhc8HaTpjahYOQX6BWKvU37bZf5cNLM4idN0UI6gEk0c9
NxCpetHLGtep5Y2HqXKXS/Le9+0Vj5guqA87/MTM7AKTNWSSrSkuUS3gWSpdusm+ES/6PwCfYRv8
M5zZZlYyBS5a+kA3HjFdSB9OlLwXCvi9tZrU4r46MTR7qYS2ZzY5BDqbTEULw3nXaeOMX2r9obG2
aRYeK/sfSno2bVwmhwdl9TmVXt41jlwWJOv96HoYv8jmUSn/obqKcDolewIsQ51fW5IGk46QSNg4
QmysHpIKrsi1ROiSR58amZ31ZjTCRZRiBEbqR9lsnpz0+bJLr1mYHQyaliYZepfsGXS+lP7BiFeW
YjEGpXaHkDCCBZw9s1glkofQ70p2ZWV/ljOwQjeD+iI1n0TwBEN8cCfdkUwb/+WFd2J1/nIJiD1j
Y3rwd9FIe8xbXVpubm9XJTwm153v1VM7swPPL+WuhyIq2iiFmR5CdXhq+8/l6Dya448EPJ9rRd8v
r9jSIXRqce4TaaRlUcZmigyACZMeSvMc/bXOKg+XUyMzt0jUSvVLj2G1zgEWWRflcDhItTVKyqWT
7tTM5J0nYVNmVZ3WW5jJeYHF/eAm5ve6O+byCtBisTPv1NDs5NYHBbLzCZuHnvTGH95HjwW78/Jn
tEFRl0Mxw1AJqP6hpAfMFwI+ksogxecZAEf4olKn6zBu5es6te7bVSWSablnDogJZyLchIrqg9CT
Z2RdT/89JqzivpieyfnohkHjJkIDKVOQrLm2tHTbGV96/4uarzEpLCwhFUXTNkGwAFGdkziYbaMk
ocolIsMI1GUHQZeG/M1YI8he8PozM7M7EfCvr0cWZuqaJvC6f6j14ledytvLm2thO5+ZmV2JdTMW
bThhKeNK3CEbBSzbjZ56y7krM8+lF2Xlql+4GS3ewVTRQN5+rKUJRZILUXHVC7N409VsFzS/Ag/c
efeCS9FT/N0Ju8M/jPHE5uw2lnSpM4panY6sbTm+lNGT62p56Ip6pWS+uGa8E4hrEeUANne+u/Oq
TPxwMtQNMHXawb4dk+ti9Fd4RNbMzMaj9aVvdTJm+vpQmI+i2sfB8fKUTV/6YZMhxsnTB11aIqbz
kdRegSAizfObtqNXP9w5JVkcQDqJW/9DjQatPXpEoGWemChnF4oDOTBBGab6oNs25lHrG0Ro3cvj
WZwyGkX4NbTIoXA6H0+VaMAkDJssDFA62DsGejQNf+XmX9pLikyrLaE40zaHJvp+r0o+2hRgOpSD
F5AKFzqkdfqwdVoH0EtPIjHMVlZqaWQKEEHIEwn9PkDqRGcGYGbgvwxq9OCcMim2ltN2+1AbV4a3
dPCdWpqdSONomQATGF7gIGHR6Ldp61z5cA9y01z9/XKp1Ntp3IRt5MNDGKoTL3YikqJ5j4K1DJuc
MHdD6azkk5e8XDV5h04ie7ziZl5eWI0TZyGZGCdKkes5IHYb2Dem5Q5if3lAS3N3aml276OPOYLw
ZkCptIfZwzWt762za7WXy2YWgls4Q/8MaHKWk/BCkVTZ56+YMcYHq3MOWbam57E8komsk61kfODY
R8QGrUKNxFKS/hqAiDufrWbXrWkMLnk1meT/tTI74sJI0Ypgypo2+WPWXA1QkvSHy3O1ZAImGxI7
oJsnmvPzuQqTxGm6CfxeD/e98SZBUStXK7fdmo3ZsVP2Xcldhw1b3+v+l06BwWxN+HLp1KF26kCo
jyAgOP7zcfSxGkElxm0AevF7ngS3rYZEmyb2MQykRmG7NvyxK8fp0i0+4QmmvBjN4PMYyMhK0aG9
hM02B2R7LziwiyRzIeLdmPkOBCZi3ZeXa2mvnpqcLVebq7Gfy+zVIrHu6fvYqF3yo82VXeLY+9ZK
Vo7VtRHOVk4v6UzzTGZ1yPJsU+v9u5dL1VXcVl+yVv4qO5PuVOjcJ/SDrUzu8oL+mdyZ76MsGvVx
zuSOFoJWck7iCkqWdov2w3ufeV/lTLlDBGCljWFpX5NzhNaYPCA35ewaRo5FHXJpOgu7G54NWh+5
Y7gpvV+Xl3EpYUYfFRI6wFIAgs/7PnSAjD3ods4P1byTI3MzxOYW+d9DIYmbJPpa28mVAQ7R8Iej
bzQ/Lptf9KIpkUUGFUqDORuw2bZtCRUywXv2o44SHCfcq37LlfaeSGJlIRen9MTY7NDXDDn0YAUj
KQO3Xm6+RWN05VRIuEj/ElXzc/87rNkZYIDEE2bJsIYAQLVs31ipRVxoHZs+exC1vC2D2rXH1dbY
tRFOfz+5b1I+CZo87AYiP6pxuRFG4xqgOuDKuuuHYUO73KP/fzi7rt66dWb7iwRIpOqrpN1iO+4l
eRFSjtUL1aVffxdz8R1r08QmToAgLwb2aMjhcDhlrRFwMJl+jIb+sWzsWycFDZXWFweWD76hRKqU
brGtAzyIT7EDiun8mzBNW7TTwI8PMtdFsveAm26GgDrwVSBx0oO6kSRoPzktUDASaG/O303ql8Wx
QDHEyMIorsD8oTBd6V2ykSZ4pHoBAgHleqVAMNGXtwh5UgOMqZcPiEqK4HySKbc0q+CWZKEfdYfJ
Tx/RmEKI1LluVOF/35gN7a0hMRa+RUP/Rr3+OhnscIxeMA23M+10lyY/KvTqXtZMVpvmbCP/MwyR
SSEbk4w1XOpsFXuapicgVgbGWO1Gpz8iekZ5JQsBivEwjnSfaM3OjX/oWnxXJKfLX6JYY5HPvGea
HWHaj6ehSWgmBNiY6aHRVDQ7smAQrA54GAAwEIjJgkd3iq6xvBxvntix9lNmHzGwfvgbTT5EkPON
RMdzCuh7eLhujL9kToJm0uQlWleFGKmb2WhCz8XUtK/dfoEm5hKf2q65McYHo3LRBmIrLFNWbEQP
HLiCTYxgoAtIWDQQPnYaTTxEhcCkA6Pbaj0UgIqjL475Nq/7Ibq1Jr8yR4A/7DrVxKlSurCeCULV
zmyhKEFuqTbv7eRL4gZTcwWM32L4iYlsnEfAsI8EbVbT7vJmSt3ZRnVhlTtnYkPL38h1CoSyLFjt
Q5wOYVw+V55vqsbzZBnKs5UWbsc4TpqkxCsvSNav1rhr0OZqjYc1bRFXPVDtoSDhnCmq4lJD4h2O
/EDQT7ONmldMuldDZhMlp6oFKyZquJWrHQaoeHk1pdcQB/TCgL+JbKVgSONilUtE8Fq2EjD4Ik7V
BvNQ4IWxmm+4thQuRaYY70/3QK8DPB+xDLnUsWlpZo2Anzqd3+bF7555Y0BiO/VXYj1f1k1W4kDN
U8dohQV8JNAqnB/IuAYHpm5BHDrVzEOXN9d9x+rQ6uP5BEAk+zDY9Fefss6f3aEO6QwM/yZaH0u7
UWHCy5wpnDraA0x8zSc8WFL2dEaUVQRZ4X0xBxaYzLkplK8sibmi8sUfvaAmAD2pCEzYZ/FIXDoi
iZg+uNWPZryvgda7gCTHRnV+12mg5HIUNvR5VyETqTG0x1JQtIjlV80lSVpHkJmVgdE9pm4LjOBT
PangrlRy+N8397FDhgyskkipL07QD49LtXfW29Z8vWw1Kin8xGykNNkEOH0X2lgFyE9dDG0Zj6aO
yvjTZTmfLYKvGswTTa6654jGydIETAc916Z4nMb7Sr9lKtz+z4f7XITguxKrWT2Pi5idn7FzMtow
rtHO8L6qqgCf73DMnOgEXG9/mMzE9pMegCXawnuF5+Y+br0H3R0UOWupBDDMmMizcX4UMRYzsiRK
IyTkhzbos1eT/meXy9E8QYcIfDxOhiLs+pA0Szf/Sb47zx3d06j28+i2wkjQ5V2XWddWjhC4krlC
D96E1JddhnFR+LEDQCUUg0yFPrL1QukJxR8kjoCaJvj1oUfg1tjITLXeLan/KSYSXFZEgsSFpxxW
ikNP8yQot+/NOWkxCVEtFcLDwWr8bn7SwfiZOCUHf/Hb+sbz3k07u+/psM+ze33sjihwPA2EhrrR
Ak2rho9gqmeBxOAtdERz3HKUbwC9IXzTAJYzjPIjZLWLq2gdrtrUOFBm7RfY/rKqqpcyceASgekj
BwizEZagroHxMDnYzLZbm2+LEwEoplxBLhrURdEVfrYYJnBNBvA3VmB2j33THB1/nZ3pSwySkJ03
rAXnQV5qUFcPLkfUysbuOUIS6c6qR1NF0ib7XtRJbJDMmmiNELvhIjBEI4+M5VnwnvCjXA+1df7i
pvX1rPW/q3RQ2Qgf0z2vz1BQz4GBmJgwRRRcz/djAXXuHLs8UNRa0CR0ejjR4RqzXaGzLmHLPKRx
SszdTge0Mqp2h//4J+GwBROYHxyhUBCOyZ1OG1aENvPohe2kHzXd2zs6Omkta68NYPZOJ4Q8aKcl
T2MTKxJVkgNo4fSBrIwzeqIt6Vz1Cr5mLSPEcFb8c0pcnwDD6vIJlLgSNHL9KTwABgNDoucSijGe
GR0jZG2jnZmcmHE1AyCperssRXJNnUkRjtRcJQbgF7GKo3NqZ4zYslvP3V2WIXlQUAjhUDk4R0h3
CYvVtWu6th2qQ5U173MMG/hx7BmB0xvLoffyHEwMUx4WNYC456yfv6LTDMkbY7K+dOVwP/brovgi
2UmB6VrABeQJa7FGRtNoMtEACGhU8o5Kgl+6XyNduxu8CbWKOVSoL7NUmChwPPGiIzCZ852kY4ey
Nn/SNEYEspSyu/YA9LVLWM2+jamd7REp3Pbx6nwF4PVN5moOSCFyhcH+WWTxvGADQHNq4LyiR+v8
KyLLTeYxAiDF3NhTjxHhkupBbJfmk+YBIqfPhxYg73NeJVfo4YLRpVmOMqWBIfOT42Tt00xzAFX1
mmP+cMeYhsCzXQdcbWX+RWdLlezyFb/kd73dPdVeaoRN1HC0s6pfdvFql8/E7i2OY2M86b2pvbOq
Ywcv08iLFUXsWPRLGWaJuV4nqVmiEhJFiR8DF+1uiNtZ1aj0+ZmJvUdghnAdcY0t0hjkMx7eZKyK
wCWY9yLOXWX96lFGyI0W6Jx0P6uaGCUpZ0gEQAC/THhdXlj/bLTNaXDwWhmWnefe0zishtfKeUrG
HyC8S5GDsW9MJX2j7HzjMkBlFhDtgMsUjt5UkMUCjUQRTAnAVQ3O7JLf2q2paAaQOSuwUALKA7rx
F8q5cU0F8PLSGZ3QxeAByu2UNt8z98129pePkuzcotkFvNY29yhizmqqWzpgtqcITHfakbk42V4e
Jp3pF/RbPJuK+026dhtp5FypdSRjlrWQ1q8AECdkVzh3bFasnFwIYPHRjMz7UYQNIkk+x44H7sG5
nH5Nsz3fuc74XGd9rSgzyw0Q1Bkoz6E6i9Gic3UytPC0E3+d19GEntOf3YLOmqvV8+MZlcEdcb6M
mExtVDDRfOtFv2N6FIcNXEaY4BRMwzV7J7JLrKLdP6/D49x8iTOAD/i59qy3R0P1VpFkBTAJgDZ9
QC4B2xcF9XM1BxD4leiig430z5hbn2mg52GU7vrcd7I3WgQxpNpf3eZw2TZlEcFWrhD6ZwSQgpML
Pd2uP6TOfJwW1VyYzPz5GwmLibrVp1xq2089KQB0ykezm+7EpuPCSt43XNurIvqQmeVWlGD7eR2j
6w0RcODGYJ+K7aNrFb5eFn9xoLdihKsxzha2tgnERBgqbua7OX/zyjqIlt8J0DMvb5DM5aOXCKQ9
Hny+Kfap82x/V009ThpGNbwHL/N8z7pvo8cBBNO2KtFPZPZgw9mD7YgCxkz09wbTRtZSHvSgj7M3
fK95JCt2bqex+y56wSy4Zt4M8Y+lDkr3SPP3rvmaOA0qNwd3vNLN363G/LJ5LNZjZYdppcLgkRnT
9vsEe7VZR3MrRjwAyOhM98dl3zr3tPvZp4rI409PtugBcOMBvQavVdxCguOhrdsZiYWVaEmCNq5D
saCawcFj/T6/Z/YSJgb1877aFTUu3+J7QwEHFBTsl0W/5PNL5QJydA50+36OFR5eGpluP00w84E0
FGVeLAIrr4BGhcXfITXUZiH1nrJyb2fhmB9rcLDFZVj99xEsinlLiEe/FLCWxDcEY0h6IBMF0mBg
nSN36kdmMKko82TudyuE39ybd3zeNV6FAUMEAMa3vvet/uCUe5o8TdaxjG6JqkFCFghsxQnel7HF
itMF4mwrC1zbN+nXGcNynup1JLNePPV1MAMg84sK77law6JZtlHD29J8xMThqV0fEgDTmcaPQoW6
IfEbuC7/9BGjuw05vXNRGIzNytSEqDR7tOMW45zAI65vY2At0gADYZe9lGS/zqQJ+zVlJC60GdLA
l7IyYD5iPj9NTN8mfml+B84uWl4UjlHi689ECnuWYRC5skaIJC3d6f0QTvWNrjIMyYadCRHczTpl
WdTyYCqeSp8VX1BwxLL6QFofmSKkItIdw3nCzCxSfSiynO9YWWVmYS58DYvHdD5N6de+ohjSC614
Z1ZPaWYGyfi7q36n9nW0Hh3ahpNp+1Tfu4AiT099vG+jIjSGHSargrkYgLS5R0SRgx0vuZ28/34J
olry8bnC0sA/DhVJ8fstehQ8NC8Z7cFhPyfN3Tm/L1uXBFeUMy18yBKisdbFjM7Ko5SI/aytsNNe
U6RDvd7Pk5O+7Np039Brz9iR+q4HOtNSBYw8eNZbUSaHRnUFydzv5mtAIn2+UWAuiyZdx9d4WGYU
VmOQwAZWrvvdeAIwuR9Nb0M7HyzrrirDaf6LigPEY2zOpniZYe79XDzAq2k389A0Ynez90RWtIjU
X+ZEcQFKz9eHGHGYV1sjzetSiKm6t7Sdwrg5Vqz6m0O8ESI4RMvUkhltTVhK7XsHXOwh3dkqoGCZ
b+J9WXyuwgEClXCujGGeipyXpRP7ZxGd1gJEkafWAdhsflXXr/PLZWOVrRvmekH3h6QRWpmF7dF7
Hf298YJzt+w092i5j+tfXMF8dPh/IsStacgEuvYGIlp2U8TfmL3TKsXplmsB1nLMtyLZJOaaAB+/
9lSbcH2sx8V81bPrVjVNJhWByomtI02ISVNhX5KRGO3qQItxfkQX9JJfo+p6eS9klUfg8H3IEJzU
YoHrAjQjsK/2bf1uIufeBZr1D0m/D+N9gWvRGkqFTLlaeOdgJgovSDFtyJp+MGs0UgVWe4rj9xTJ
I/rjslqymwLlpn9FCLdtZOhuiVQ8UFqj3aQdEYRbYVZ9Xb0d6RTvb5U2wiZ5S1wk5gBRHmjXY+M4
pd/RHn1ZHf4bQqSNTfpQR9ikfFimztAhg6WLnxa+6bwsbul7xhVVFYj4ylwSJRxOw2FtZDQQNdW/
DO1L0b03Mx6Kh8sKyV7zyJcZhPdHI0gWH21rNoEJBdxPwYLoDj2ToGwx/GgYrxxmBxFp8ZJrvjou
PSxWdJM48X3CFBOnMqe3/QLBRBp0wQKMAV9A3dO4/GOPT4SiRP0FIDy1u091lcbcUQsLi8kyiwCU
DOPcQC89v5RGb03mybCQJ2xBo5L4Rfrs1Lsi+jKbqz97rxQp5B5vx/9+f2D+AF3zmMEHw484WJu3
PYsAI/rHTbluWPaHcd5d3kzJSmKwhvNIgdHKA4jCuWZN6TQzS0FIZrM06N29rR8S6qP65ltpiEAr
U6W8JDa6FfjHp23ePjYBv0QzR9g6M/OLrEEv8WkdrjOqqEVJjvaZHOHuHXUMo5ulh2QJyNddBwns
2e/+4oI/EyI8VZ1msKoKYWmQYBjKiwLqvU4qTGaJ/wB8ANKQvL0ElsD/vlmw3NbWkuZ2EaAset3V
A9irsqt+Snc1n98cM8W6SbzvmTjBXQERB/wcOmyuIL9zlvopMfxC24H33MVaqqZCVdIE82utAZFA
BWnEDtvsBzoxfbM9znlokft8eL9s659NwkTxDo4HoSUeIbagmq5HdjU44KRwOobsBUgMR7+q95eF
fLZvCEEdHCTUqIkD++F8u6y1RAV0jlF/RTXaHEKmpXidPjja6bKczwcXcijayFDsRbgkvqeyNa71
JoUcw3jPgVwLMjP2SkD5NwK9yZmCxFJEzJ/t8FygsFWFPtUG6IChWLRrq+Pofen6byCzUtK0ScKa
rSQghZ8vIfpFmqnqIWk1bYqoOYrSvdNH8Y1Bs2yfeqDDaMq2/m0mdvyQGG5ysAcvf7q8vlJ1waPL
qSuQ0RCLNFHrtbTUU7R7spsOLccFuXedb7MVslZx4qQ7uZHELWpzwEsr09vKgaR8akIPERyzQfM1
o8vzmEyvo3lv9oqwR2qjG4mCS3HNCFPgFBIBwl1Pu5U4aGi9jZq/qLJiJ1FfQ20TrzlcnOeqmXNS
gU8XgnQnSO3AMjp/HIHOpvvt8B6ZD3r6NHtf0Rf/N3v3r1hTMCAw62axXXH9DGAPAeFLu7O9XeXt
9EmR1pC6lA8FxYYHI24BO1BDkmburOJmWu+M5e2yMvLjsJEhXDKGpjXOkCRopea4FPWuREWoXztQ
zaXoi30eM19bTqMKJ0ClmRDy6Kmjj4sBzUayhhoaC+f5e7SqMO5UUnjCfmP7kVeVVsMNJKVXSfY4
gM88V/GCSq0dbhIgTS7ykqZg7U1b1tHqQQaz/GrNfBctpwAHSJDturxTUpexESTcL7lX9ZHBD/KM
nLqp/YrZjUd3a+szFWuUxGXYBqBWqEMMNLaKTVdaNBTe6sQIDKedVd2Oadg7j2P9FX0LeR065X+3
crD3oIXWQsUABQNhBbOExqObp0iWZNeOcVdYb+V/j3JQjtmIENYuBeZmNi1I+ufVXU/u2vGZ1cG6
3JLhv19jqPvAIeGGRtlaHO5kA+oezog2Eze6K/THjAWuG5i4ZrLleNkcZAf3TJSwbGg8c53GxrK5
xXuvvdkgwQ7qZvG74cZgL0Z2E0eD4sUgsfUzkcIyFpppAqgX2iFDPRlvq35ovetKVT7mv3L+HOK1
s481FNz6uOTdurhQzDN+L+MP8N5F3gNLHor0GBGF7Uk1AvQZT9Xwsozoh4apS8D5h9Ixco8jejHS
DiSG13RQ7JbEE4Fo4EOO4InyaSQ07yEnXm+JFUbN06jqueI/IS4bFg1nCHUQNB8J9lD1blKTCA3p
EUErpv5OVZkzuQAAmwG3Dfk58TFHXbyLnRXDvWALA6U8eVytWjHqLxWBhBkvdqOlUWwvzBPDmqA0
P6e/6+bBxizM5VMj22+ekfufAOG2S3qDzGtVIsFU3uvw1CS/dYqHRMUFLNvurRjBrNqMjbi3oUfS
ndbqxWF+FiksSnIdcIapfzURLCqJuziZc2ji1i9a+s0DkTqoNvMl9wsVFqF0V0DH7bqUU3+IjNxu
bk5Gp6Nkb6XXZt8EXckU26KSICiTI3Sra96oAnYjigxIo+KKk27IRgX+900k0PYNygIemr+05Dk1
n+gCIN9JsSNSGejp4SNcqCOIias4WiuWz2i8qudbTQvd+pqW75fNV3Yzo3T8rwhu3hs1ijbucrOB
iGb5CkrVwQtNtE02N0wDVTIDJatqmkjmi4mLXluUQ5EXFxOy6GkDVxBFjSFZ9szuQgLO4WIJNfsa
/pkB6fayflKj3ogT9OtB3gGEGYhz2+vJOKbOi0PDpT02ql5i+V596CU4y2l0AT+0QtAwf7ezA0Nm
1lQ8g6S6oNbPB7F484lwjbnMKzEqghofbZ6m5jlNTmaMjtfHLPuLmIN8CBLJCdkwDWXJ4Pj15TiW
T4jhiyYY0YFpK0YQpIu2ESQkH2Lion8Xra2BnbxqRe1jChN8gAoTkHpoD+l/YLBg9kS0OB2t8hnQ
HWDi1DdR1WrdUB8woauIpqUeZyNGsDSjzzIjiSGG6Pea9sa08LIlS8MzND5jizn6OULb86NaZ3ZW
Rbz3iK1ghdOSKzfLQ5qSo5FMV/r0da4qtKeRivmV1ymKArI1pAgCOAIp/yfI7oHMTNcKpje7t3Ve
+FZ2nDT0vZ4u6yizBzQ68TsI2UFXBBxM+pGunQt7qI0Dif4Zl9vFUeVAJT2MSMN8CBHxBYG7PwB5
A0KGJkCPWkjcm8j5ZjoHzwoMNExUD5l36FQMizLz2EoVTX2h6IrgUrvqKgUPZ/Pfh9KglgOzgKUD
UE7MXbRkXJu1gXn0s2YPgelk3YFicJMFzMltQIMOulcqbFK6Xx8yxcQFGiS63OUyWf2jdEBS/W0Y
9pdNQm72GxnCwrFpBITXChmGfUo6w59aC81Vd0V/tyJj2UVhre10srssVXYtUry+AfyHKQx0Cp+f
tZmuBuoPEBr1YF7x0SqcjYDn0xj4ZXr3YE2EhE3XpDdaHyGxuJTG4fIHyHw9Z2/gkD54Soi95UWh
uXQo8AEmAouC7hgOXeQVvla8kEoRZkgPN68UIc2MVLPOd3kTA+glHUbPG/A6b9NwzaodCK+ZD3Ji
RE2WahJUajIbYYKbXOuqiGaGmp/e3C1m2E/PuaswGenaeZx3EA3DHE/sXB8tTpyiKiZYDKsAzaH5
jvsDz0w0uWJiL7EU14vUVD6kiYxXzGY9msyg0JKaj4n7bW3fYm+9Lyv9Sq9c3JwYTTFVXbxSb7IR
Ss5VLGKmkdiAiiU6Q3kINf5FThJTchiKxmgLYjUxU1iWDXjTE6hlZu901fx18qnle9WzpRqjkG/X
hyRBF5Rv5qTjFjHomNXpfNsLaHo/jqjvffuLQ4UBdhQ6LFyi4nsTVG4x7e0ZeQC0Bzn9VzDdj+4T
OsjHSMUQKzPzP/3jKKUbHJHtfIPs3F1SWmKDViAC5M20YwPehuTlskKykwv4H8wz4nHL02vnUmrd
qgCvueAd5fzI6PuMPmAW3Xa24hEt2yGMqWHAAINOAAUUXPDQDVPcJli3WLse4pNOvhbTFanvB1tR
J5fezVtJgi3oaKQYkp7vkNEc1ta7ynr0ldGKAlipGUJjxJhGzQ4EIxtz1/1urLe/WFBoiC4bZCU+
UToPrbuuvccXFKi2nmaGMdv18Bzx+2U5UvPYyOGvpI3LdTWtQD1Zx4q6V5l1ZWZ7rVPczTK/ZH6I
oEJRIZ9tkCCnUGUeXxcPSd35mAGmN6bvC+pTZPmqq7hSpdaIFhsL/UM2ynyCmTjuQiYjglIlal3m
EtjGewLYfZIqIm2pOSKx66IxE10OliCnXNKBZBaMJF+PKMI26ZM27brm1lLlDaUK8Ucq9EFQJfrA
Yoi7Os4IrLHQTnb77nrjL68Aul7LFCdMJUmw+7aI0iVqIWki90CBM8tXygnD4nx32e7+9LuJOT1w
/v6rkhDY4CWMjtfIgErMvVnH2qd2G4xV9tx05kObD9ep3gC/9Ik0L1Wa3GH+zdfSdTe530y8z5am
3a12GjgsO5mjCk1ItQj80tsciqGwmG0yfBvQbTtv15g3ehK22sPlJZAlIJAOBlUfIjvcBIL1xMyb
iDGiN8advxfD+zgGa3bS2ZelCabfl0XJbmkAxAEGHqGV5YplD3PJjMkFBF6Qz7e1cQsIBP+yAOmK
bQQIK5ZTrVlyBgHMLsKMXi99WDC6H/8m+7hVRLjNHFKPpT1AjpV+T8vVt4x7I/95WRfpqd7ownXd
7D5G/9GmyWUsQ+ln+dvcxEFuJJiNf3BVJWzpumGY0QSrhgsSbOHenOIRL8AFstoGMJZvc+froClR
lSSllraRIjh5kGdMSHrDAyc4Ona26yMfXViDfudGe9N9urx8Une/Ecb/vlk+PS4mavAmt1S/idD0
3aHvfO8ZT0kcdO2RpYpQSrGC4iO6cjQ0RS9/Lsq3oT7MDdqwnmIVprf0mkS8xpv2/sDinCtlNDVI
oOoVj2bNPawGIIjt/ibqndPltZOe040YwSVYKeoQETDFggTs1ylIuMnrZQHSRyxg5P9VRPDvjNIy
NwHlEKzk3Rx0n7XHyXsxzQfCXhN0LIF9yq1Vvl56ojZCBV8/JyM47XMItRr4duSFEB+GeZr4CI5D
6vwGE9U+qR4GGxGq921Ok0AbXmu9ehoxKs2yGqDP0/PlhZCazeaTBIelDXpsNTE+acwmPMsemwYz
EQ+tdrgsRrahmJhD/xlHPwCyxLndlE1fjnVvIxdCwhTIRuW6KmIQmSIbCZawoV6c222ZupAwvs56
ODv3hvMGQLXLeqikCDsYZVgsyhz4xOKfGQARce738/fee78sRnbMUBuz+FAHhnvFxLI91V02MyhT
Ir+BUoxl7ldQEFwWwtdcjDw2QsSksksaPSEthDCM7JTxo8dCL7sHEFSXXXV1FjajCrNY5n+3EoVj
rZPYw+w6JNoMmMXBQHACiL9U19PvvFKVtBRr6AgG4XrDSJYJwrT6KR/CeXymCpdrSK3B4+1dKGig
j1Owhr7XzHYZkBOy2u7JwfDlcV7I3mHrG9A7cz+f3Okwd+0SpkD4+uLaxdtUM6T/sp2X/gK2xLVV
Tns6r72iIUzmZziHBLgkOFeGI6yzRwYz0XkDvDtqyHWkQISIkKj6kdl+r6I1lS3zVpawzC26CLUS
tH1BwyYfNf9gbX+Zqi4p2UJvhQgLjWs7dhfeZl8taEuIjbAuxq+lBhzhvyqBIxtNUAjD4xrgB+ee
CqGJm3TxjIvBCC0gFSfVj8vHTro5GwFc121ckLmx55QQEBsYBETbOR1SPxpfanNnVCpiRZnfBUCJ
A/YDYLxREeZtcM1FT2eTFyy/N9MvNu0vKyPb/e3vC8qwZDCdOKJ4vaxJENMuTJynflbNjMiWbCuF
/32zZBWKMFGJ8b+gzk6jdYh0jISOQeHiNfT4F/oAzgNDB7irkLY/l1RMZQ1aZtxTi5kFrNvTIdoT
R+E3pJvyIeRPbLJVx4pG0ukQEmFgzHUOyaiay5SdFwc9p5TAlNH/L6hRgUmpnjNcU5QdV7DDVX41
P2R/0y2ykeIKCY3KsZDxJNCDxPvSeJ8B7XJ5NyS4unjkcAo6F+9DdJULegyDBf+yQIKNykJlnvAO
tYfbdD4ABsuNTk37ihOa94cmBl8OziteQpe/QL6Q/37AJ2BfTctatFDz9FcStK4f2c919zaPp8ti
pMfoQ08RAiXWUxDIddDTMBLfxd1QPHqq0EV6iDwOw86xPEHAcm7a0UI7QJ/gMV8Bm6d9tNKTXp3q
bpepupRktzzQ1/8VJPoEUi9xliB1gowTmW6m6XnRjmb/1pZHU1UpkR6ljSzhRTfVWVUsDmRlKMWs
AJloUsVdqtBG3JqazGa3uFg2UiZ+l6N8ce0O16wPzfx7YSvq/DJhIF0E3QpyncgKCffcGntmMXDP
MOf1PiUkGBzrNKztsTM8QDrMft82ikKy9IxxtlU0gPCRLHGUkfZRmkYF4qQ6DSKq+yiPUJoCEuo2
YifL9dPoHwRufsa+5uTaycNexZYhfYttv4Bv8sYfam47GumIL4jrr2QO1zi0pn1T3CTxTcsOcfYQ
4W1y+cDJZSLRwLPn4AoQM0HoQun7FBwtQYlhhMlE2eYube609iqxOyARYpq9zn1MbSvE8g0UY+4/
6KFofuAwEcJNVrhuVVY2xHoV1X43+dohBwxahGHWylPV8WZS9N8dGIaqAifLKKJjMq3vurvq+DIU
Osdh+ptGGSDuIR0GEBqMtQhOliFHUXkrn+DSa7/q35j73ihRHmUHdSNEvPNm5L3NycOgk9sNIE7V
UcVSrK3Mv/GCCLD5MefkiU9MKwfATtynJZ5miV/HvwYgreTe76q5Uw5cyNz1RpSYazHMxZ3SNC6D
OS5CcKNcp3MSknlS5KBVYoQwfsjWOm8JxETtQ0dfi5biMKoAdGQ33FYXIX4n1br0ZZSUgant3OSL
7d4iqMomxeZIt/9jc8R2lWJZnVHToQpeI77DqO+omiVVeghOJNKNUq8MSLDy+6lE/gsyTM9P/qYM
6wHyD+DU3GOKIUnu6jVrWqAma3H7kjneXWtooOSdrzDReuhIf7zsMaQL9yFODEDyMs2sNYJVj9Zw
mI35fsWNcFmE1Mw4UgJnYwOKkmBmthFZY1xCRNf8ohhBzZPdFH/7zzIcTmsI3gP0TeI9cu7iB7uL
LaY1JXiQlsj0l0jX7zBokTmhWVVFurssTTJgjN4yi/NqI8HHET3PxYH1N6KjCRgts8z8TIMvta4j
FOYHB6XfoFlz3x2So1Hc0bbfg8REcbtIrvEz8cKZ0keSgbq5xYqaew2pZUCxjaGHpl2q3+qaIkCR
XWVn0vids7k+O8wP5XkKaZQ+9HiKrf0OuJy+k7wMFPcMkhPXUf8XB/pMqHDcrAUQuz3BCifNbRNP
iL1UoTfhqyTclWciuN1u9IqpW5daAb007T6y9p27o0kcmvqNFb3l2i6tNL/9TUttnyW7JH1NsoG3
ROLFGzjoh0uvJvuXHn9b2JM7RioD40+bT99mW2CB+cMVKoIzYPStZIBGLNGy9lICYGD8Ya37qXEP
ZftkriGMD83Bqmk4yUHFWwP9hkBsR2JQTOvoixkxg7PURrOf0Re7vsn6/eWTI7lE/wzloxUY6Q9H
nFMvNJ3O1AHoQ0fowZl/kWK/xF0wV4dZRc4ocdhnogQLYmhncu0aohIjLDR0gB696rCowCUl/vNM
imBEmE3vPdZBipsfZnLbARv+8opJNwWx+v9WjKu5sVLQvNWkSSEgI0DIfk7HfZIq2oxlTRjoIUTF
G82m5PPcR5K0gGIeMWvgpPoOwzPgXduV+c88ClPjmmImKN8XKYjRdFWKWOZbziQLflujBbDUKJ9y
YPdgcK3LUM9+IpEAJOi0CYEtq3wKS0ViNg1Ij6gGIxEjhMiGl0UFHZFU7Qe/AOgspnYHAEv2fr8M
flYOGFZEFBH+511E1/OHUFFP3c2WnPdNVutdbd/pxrs9/7os4s+cveAztjLEfHs39tZk6JBBm+nJ
GtiXLFr8DA32HUa68p6GPX1vizfbeEQczuzrck52hovyruvrOaYOreSUjvZ+KUEJYD+TSAfP2a8U
o7foW/FHq7qbJ+s2w7T45e+WnNOzzxbv0nRMDKvDZ494BZJ6PxkvXhpqlcKlSu5M3NVoX9QRgyCj
LhzU2EyiplvQjrvYq/mSel75PYZ1AJnNpMkVTgWCh76y2xqLkQCR+LKSn90EcPEBP4sABcjwn0Cj
poKVGBhP0RhQPNb6VVUotPvsJf4fd5+LsDCKJmhXjk3aRhl+v0OtxWNxkOn53tPfLmshaSaBGPRK
IVWGVDtknTsjXtG0QIAH7IX0oQXEZ77X6WEGS1kcozH31lpDNvqOd90H7Mky/T4IwFXb7FeVx5Kp
C55a9IyDEwvIE4LN9EljZAuBuqz+p87t637RDstAFM1pf0b3zk8UoInBMQ0kBnQfoQRzru6q64PW
6PBOk22via+hu+TdSEr7aqnJmPt60aOlsGcrWHJq2oFVpcAI4FoaLQ2NNK3vDDyrb1Go71KMVXqd
HdIpIrupa8cZ7OlDWfkaqCFrv2d58hQ5Q/c0rTVWkOq5eyRRprqs+PZ80gdNbsBjQC7GEV0fG8rC
NrMWJSszxvOlAf1p4RXAVNdc12ekvF7aAvFcgUmzTPuL3hWsJmJloKmixRQ9Y+erqRmzB4IInMC6
eI/tqyg9jNGrVR4u26jUNDZSBNMAw8WYWXzCxO0e8jw0WoBcGM+XZXyOYtBQhSk20waLKG/ZPtdk
6NBq39CRN+M2d2SwbhKPHuxoxfVR+64WKS4PmfPg46VgtAYzsyuWATtGtdgYoFKLnmavJT5JflxW
SCoBqSpEAJwI4pP7iGogjSb8enLsvWdGwJBQDP5Il2wjQQhjFoZKaZNDwlzfjwCQnh717MrLO99T
EQl/dvTYHI8DmwAX28B/wuZEI9gkCRpxs/UrWiB1doySXTX5lgtKx93ldZNgEZ4J+9QL3kZxW/G2
7JaFJbmZlkPJdm6+M+Kjbe5nGtbdbZmGdXR0qYo9V2bpG0U9/r75P9LOdEduY9nWT0SA8/CXNXb1
3Jpa+kNIssR5nvn050vde+wqNlFE62zbsIENKCqTkZGRESvWOssM0R4BKiAWKpd3FaVw5+ivqbot
BYxzE7OnXxE4nqdMmGiTbTvcwBpAiEcHIHL2kr2p1wTBF2rFYju5WXjM8/Xm7+ohi2M9A5yz8Yt9
3TzJ06saHe36cQzQffhlazeJ/q2Qelr6SL3J32tjpSK2dA6ITlyhwPfIDsWWn22pV5p+1GqsN4Xm
hNkdt1NXwtOiBUvAm9CIBnI8syBPRRGrpkAeabWrpPdyuMbJtVCcIFSwixByCf70+QGoSkku0XHh
1jLoJ92m44viHKX43m92ubn1ndgtaxAS/L1S6l86eWeG54chtjq/6ToMg0p3pIOi/YiaB2X8VBcn
5f0AxYtFzjXqopGzX4hFFn6+r8fvxaSepCDcXj/fayuaH7EyS8xRoLYDCNTM6THJbsl/PfOH3BzB
j61YWzrQ5/s3O20teI86lsWaaNpb3+rmFPVfry9oKQwzKiaLOWwLiN0sOBaFAZ1uw+SP7en0Oqvw
V9ipktvnqKUEgz/toItZYx1Z2kTqZIKxHUyfbc9cfpACLXQEgiONPzQNvOUbSf6UK+7onPo1UqSF
LVQET/uf0U8GjmfrgypRySUTW41DVUzVzY9FY077xILa8PpOLoRGBX4BSttCTJAR5stQ4cvI8vbw
GWxC9C6VMXzw8ycQ0w+SUpwK7SGQtb1tkA5et7pAxUvi9J/ZN62BoSVFMIgf4eAcGa1CfMXa+uFn
bVSPkmSe6uJj5Qe3XVBvucchctCdzYjWRTQhJ2V90qPgqLf6RldWXp/awlfmh+FWzPiTQcyRIJUf
dbmV4bx2zmSD1PrxKTByWd0kThh95jU5fbWdxLkJtbY/RvoYb6u26Xu3UBtkXpvJc8spDr5kVSE/
ZZ4aeVu5b4zk6NVxC4NyPzSnbNAGtEVHU9taalD800ad329VKR3+SWBv/hV4MBHX+jAObh+a6g+r
q4ybrB/j29G322HDXT29tE6l4BRy/NWry/CGMZd6D0CtTu+krHXuY7nLV5qubx+4fDKG0sBJ8GRC
GO3SU5KoUfSgoMev1CeeCpL2z5jfJ97aVNUfbYBZds+kOP01MezEIPUs8+Xh2zVloNP766pM3gRB
0N2zp/3vsJXqo6y3kFWYcTH8sDO9fciGnhaG3MXFLh7i+tRbQ/WSxDmV3QZCv09VqMdPZSK1PwpH
mla2ZMlZ4AUyQMoLTuC5s/itrCMbQh/aGqXwIJmTujNL56YoqupG06gCjbbtuWOud++/4BHHAo8q
7kdkeWffgscr1fw//dH6GZpC1zJ31w/o0sc+NzCL4Y3uN7aEo28gOKFskkuF64XyJnp/QYnBX5J1
QbrIf8wDuVR2ZRuKdpRtlru2jR8yrXXbrlq50hfSFQgaiHK8FgWBw+ylk6VdGfVxTx3a7rehxKEd
Ntc3bOFG4kEIRSATbTpSU7PboQ+Qw+sqFqKOmwoKcTStWxUizM6tFG3F1sLHoQttmEB9hKLNvEvY
yXqRdB6d6CB3u+xbNTw2+S5aE81a2DOsUJlg04RCz8zHYsMJVXsUVrKvpn0frTUu1v782VMqGLup
S0R32B4yV5Z2/pCt7NOahdlXj+TIbFKVFWRqfGN20TEvjte/+vKX+G+PRIA4S7TLIkjKaWQNZebv
HQ1CmOGLSQn2/QNdiLfYlN2EmLHgurm0Y3RKEXQpdlLleTIG17e/N9qDEwUrO7aQd1zYETt6th4U
peoRCFfKwOTT2N3X/Rep/Xp9yxaq9JdrmZ2U2PTUeuiwMfkvkQcwPN1lVuT6/bGZ7tXqOcxuZOf7
+BcR7WJpM3czoRGVQlu4s46sZ71pS3lT5Lfa2qda28K50wX52Dgty/PsD0bxWPmDq8Xb63u4ZmPm
dmM+eanaYKPyXyb7mPcbkMxrKdri6aFYyLQij1i4di59obXV0NdrNqx0wKAbWwfSsdEVlTVL/jTC
LRB+rpIPtYfaJgjdNvnI1On1ZS70OHAVkXOjAk9BZ85JltclkOkct2/LvWY9d+ke6MJ+KDde6rgy
0D95uEveTyxrIKkpsm8OHKX2WUZsmfE0VopFapoeGeWDb8Wut1W3u762hdTh3MocsFA5qQ0FF1aM
6jUrtvp0b3eFG9dEkL2Xvl43tuQvAnkvxsYEhe3MJ6dCiXNbBlWUVNuqQnrIolb68hc2IGFQuJl0
8Wq/dJeeLMcpHdwlzH5n/l0D0craLb64DI0LD+FKsvM5XDfvq6gPB9xBwBUCgf6jXL9G9r/k9s5/
RuZo3cEOrGiaMNIUHz165+HfFLyMcwvznSJFGaOU0yuVhUtn0mxP3hrf81I6ArQAYDMM8qJVc/k1
0tHiTPfAbxrlTh62bfe1s/ZafDP2n//is+s8wikFASn7owR2dmNAaZvCSctnN+Xj5G396sZTP103
sXRjCC4RUJd/NL/nJ7LNm05uJpA3SvK1kE68f7Z5txvNF8/a284hVn9b8j63Vkq9C3c7VlGpYhcV
NOBnW2gErWfS0iWQIyihopYdeseSh1i+BkwR33v24MEQE+HwrtFcm58cJWmTWk1jwARmu8u10vVs
ptmYgRmAfyk7YBkgaiVQUz262lP84/ruLvj7hfVZmtfFsSzZ4DTAtQ5uZj8o5cr6FveRARtmOWib
mPMmV2J1dUPVnOURsGPp9zC8SMF9sHZZLAQHDPxnZraOJtCasHIwo/l3iCx2wdHw9n+xVWcmZlnY
pEp26ccpeEaoevsaDLD/8bqFtUWIj3V2mqQKnmNN7BUlCDd3fgcdqmXFSj9wqdrP4A4PLp5clInn
z1aYqmIJcjGwGOiuFSFPu4CxAc3Nsgce3NiDfRve4yL/NLSfvDXU10LF6cK68JezNaKc20WSjMOl
XXSoHeuD3JW3gi7L10wQWcyDDymOWB+ub+1CRLwwO7sDwyTyeUyx6El7qb27xLgflK9a9U1bm7B8
+w15B1pwqOgIg9Nbm+UPad1DDyhbEc1UOXDjtnxITclN5GAlPr3dR9FcgFIPsQLegG/eBE1bNtlo
xnTvaldv74vhQ1+Om167kdGvQNT3/ThbgTTBFsrBnIJ5QX4oUjMpCive0EmWlE9x8CLVX69/pKW9
OzMxL70brZk5Xo6JAhhnpb9qrbmtx+11I28j3h/EDJeVzTWM5MelA47QfPf9gCR1afU7M6q3/VoO
8TbkYcFmpJC3M33Oeaks1SUzk0Pky63OLaQbQ911GjRc3efrC1kwg/y6KJswFiCc+3IheFnaOS3w
gbT9ZDi32oAE/MdWWXkTLlkB8w63HY0s6hvim52dV0MaTSX2fKwkHsMjpfeSyO1DP0n1jSJ70vH6
mt4eU5sXx3/WxK85sxZbRjRJGprsWVjGrl58H7Lko+p/tSf1ODa/rxtbcDdYXCFS4BzBuq3NAnoU
FYFXlrizk/vQKHwfgE6ZxYfrRhbczRafiCFTUL3QRV2uCDByk1uCpWwAd2G4pDLWMzel/c91Mwvh
4A/Pti1EtoElzsLOGDipUgo8mOXt4+k1gAcoChn92ubKHvAvhaK1oUmacPz0y8zFxsupeAEsUaEr
n2WywSSlTuDDJasVdj25su6NDIrI3hPgSL6eFfDkdgOm+DeW3bVbpw96t1RssmreyMwdSFRn6o3e
Sz1001Pd3/S9pH9OvZpUJJS74hgVWjxtO41oKqdmExzaPkFroCOy3tVV395RQa4eSmX029vCCvUn
czI5b9M47dVmDG5NNZW/qWNu3w6hXd+0uFfI8FhKYNYnXaF5GMcSFEO+Y/5O5XzYT7o9/gil0XjO
ay/9ENDJ+lLEdnurO/GwN7DxXNigPoosU4NtOjjdSU9M87UrA9id4jFQ3KHtm3Gr+FL2kIcAmic5
qf3NWMndd8HoWe8hQMtvWnMibFe9lT71WdVMt3RZe+/JAVn6yKiL3W16qBIbd8iC/MYygvFz0VbB
3go7mEBzBX4ACprmIQg1tAI8G7rzrd+ODABNaiA9Jmomv8bl5D3nTR3SP7GM8ibtpGiL4BvKOZ2e
1RvqVkF2mxVxfuIzav5Oc+Lxl1qqeQprWpx+hK6o4J0NYfg+q+vwd92UibqXrCrjTWxZbcy73G9f
Vb1vvuaTj6ZMF9jRD8QatF3ltzrSGlmi3elBTfmtMT3Jve7yb9/Q1MRkwZRnAZMA8HF5skIuqkAq
4UpW02mjw/2gSs1hiuRDCDWz16W/ImmtcbV0mClJCK1rB0K2eVHE8HxLz1JOmRbvTcBH7fB+iB2L
OrMwC+pFllh5I9hSfaRjpWR0++zm+ratrUFs61mIbUal1cc/kQL/qsOHQX2+bmAhwYSiSOO2QO+K
FsU8FjXgVfOsGSlu5Kr0zeos62sW+H21Ke2M8qgDAeY+9RyfU5ia3eQ2gReq2yZW038qX4v4fmF9
W4R9V26v/7KlpUM2Sn4GvR2l+lnAT3xv6H0dYETffpKUzjWDlUbDwmXJyv8zIH7A2d7aVRPn6h9i
o179HKvQOILAMMbilKkrltaWMnN+I7TTyBLSihXtDNAXxapm1NLtaPEm5eENhTddgMu1hE5IfBbY
BCLVVrU+O3AcBsbKF1k0QmORfBJb9LsvjehWEhY9+uobyX7u6n3Sbg1txcTSN4GH9V8Ts5ehA2TV
9CK6dPXwLTbMbdQCyc56Ophr7JZri5m5l5y3edFLLKYej0p1qsnI11AIC/mRTUWHDAncAwif2X6F
3ah2xD2BQsj2sA7u04P5IYBYWffeT+UKHcKZqdm+DbmcxqNEidIrwiNip1ni741m28j3QfD+rO/C
1GzjBsXyu9hjtDUfvG1jhlsYVpP8sy7D5C6Zm+tBYOnagEUTUmOEakCzz4yVft61tcMW9sUmrEO3
CNDIOyJD5RroJUdrTrHofmfmZiGhVmJ9zCTMjannht12lH97ndsln6+vasn3yDMpsKi6+raTCstZ
ayQGkJEA8QMACTagDWVa42ZasTLXjB0zXzbDkWQ2gm3KDp5M/cVcY05e2rCzlcwH7dKpmsr4j/Rp
YZiHXosryv7K/QQlHs0iL/pwfePWzM3cPByRN68TNk7TfibWT+bsNgWTQ0H05bqdhW4GzH3kDPTs
6Q8D4b8MdRXHqfJaRuQ77t3U2DjGS6t+UEYqH+E2yPfNuN44XPJ1AdkA546CHUyolzadAI51PwdM
oeWZmOjTbvO2/dD2RbpTqoeOHo7krIAiliKUAws/S5Qdiyb1pUnyx16zergGpF5vd5L2ZMStB1tD
Jt8UdvkKD8daq2rR4h8uAHjBhKD1pUWzbfS6jAm7+ZhYtNsU1IbjPlS+qbEnBZtSL73kkA5tulJI
W7iCAU1ppmVTDIFzePbk4hNnsdnTVskC4yZv7y2vPFz3mYXj9v9IGE2QWXSkZiuTEnTQ9ZbKtxzH
6c6Y4JU0q3oAi2H9+gtLvIOZRXDEKOhsLVPhmBSCiVJRTkFEfW6tQ6GWu+tGljaMyXPBGcNMypuS
ujLZQRVXgtjNHN2BMSxtTXlkwRWccwsz57MmpGBkbSQroicfPUXyXtGOaXqXj3+RpwtkL/1RoBGQ
WolPd5bpxdmQjfYoMJUKQ6StsymCn9d3ayEw0X+kFQVoHXjRHEUc95FVaIUGQYhyUvtTpu9G+3du
rD3jFwauRHsV7A2s8RZ/zT69kaTtGIqUoonCfO+0fnfMOqeaXCszTH9rOYF9H8pp8OA7QZtvqzwt
H/o+ST6EkxaeklRN84PHeHfklmWr71TTSz6IUvmdGg0Q96oos4MiN6DgrPu+9twoZ/pqZ4bhqFI4
CI0PiQN9zIYmiHkT1XVZ8exRpGwlCxSruKxVsD7w0HAkU/S2571kb4x9r6JBwMvNkHdjn3kbva6l
m74RBstm3Klqrx+Mse0PVVfam+sf8+1JxjwzKzAb0yR9IyOKUmgfxgVtRehKyn1jxf6rPQIYybzq
/aLrmBJoTsA7ANDn4XBwIiXKIvqLSduNrqVk4U1QmLbLuM4aP8jSqvhygu3L0VRexJeHgPKMlPcJ
o7bBWNS3uW0Wz2rU2D/sQqOEc30H3x4HMSVFUDVs4LcQ5F/aIrdxzLpjgrQoHkuNVhK6xt140Atp
5VMtGrJAc6H3Z2rqnOjDV83SyuKONjPgxjFUeK+GD6jx7Gq9fLm+prcBkTX9Z2o+S+QVei5PDaZG
E46/Onsc2+LrdROLnwjuFhqZtua8CeylnnLmCkz0nb9NPe0pRoMviMeVm2rhzc9SgGTT5wM3y6ou
P08bOlTxkpH+Sr9vp5cwuZWiz756YzDiHSKdWd5OaKRHD0UCHPPj9TUubSMsBkJZm6uFIuulbVmS
rC6MDRrESDWnbbZJw/11C0u7aAvgNykUYMU3dZ/WyD2T2LsJi89ovU3q89+cJRHlbYiNBBnhvJ8z
+nFeTRXjm318lFOEC6ZjSBZ1fR0LO0UaSAOHr6RzpWiXO2UbeRkWtgL9x6hs2njH/MiKhYXTA0ae
aoFAGMj8fWkhLRkbDLwg22TZvRc8hOW95fzu1ZUH48I6xIQXIgFMADLDOQsGiGRmTZzF2aZH4FF/
NddUbxa+N4ETgWlud5oe8xia1W0zMsOTbQqYdft4q2aPWruiuLhwI5mAC/gUohqF717ulJp4ukmJ
K9uUykFJP/b2Ibe+6OaNbLx4BoopDPVe//iLiwKlIQQCALmr4rFwlrIoMUh1v8dgF90ZxufA+hoz
UPZ/szFb1BjLfpvb2JiyR699pGQdhR+um1j89v8tYy4QUA1TDbQbE/o07hUlOY5MCbzfBCMRnBD+
YZZrFlCsXs9KWCSyjcTwamha1Ojjv1jFuYlZvKxDK6C8g4lkqlyHcedu5XXy9ulHik0pAB9zSOvm
Ics0Oqi7yirbmHno6tnH6JXGKiWOrUmnZvhxfcOWfJlkFZIwAQFDTezStXA5J2mrJkMA63HskE9m
mlqmp2bCP3gYPfMgr8mWLTkzC0RqiBkBKOpnkayNgtwp8o44Y4as55RG39s1It6lWHZuQ3ji2YGp
tEriVYYNKXPD3139Rfa3UbDiCAtbZ1H9FPrnVKPo518aCXrVGyqp59IybiUzctPgg8kcZOC4inmL
ZlQ5rcQd4VmzTBhIJ5kA3Ey0qNXZEe1rFYHJceRbOR8m6VZHP8DcaA2gi3GNbGzhIzGvwRPZ0bkO
3ojx2HqXkYvL2aZqRyjEeV3qH8thrSnzxoogDTCZlRVcilyds6Mky0zlkKMBPWxiZpi2hZK5Vni4
7uFrRmbBsywUp/EGjBgeAG/4xbTsL8TWBC+BYKDFoYGPzHNcWekHcxggJohUau3atveLzfVlvHHp
PxawQc9WjH7PLs6mLQpG5Wh5D6Wzzcqt7bwoibORV+LBwm6RYDDqjUy3qOuL///s5Hh5VZBGF1TC
ywYZViaZxi/+u5MyBvGR+aVCwlcn/ZutRarzwKiEglUWaM9a222NDPk9fyWOLi3l3Ip6uZQx6b02
8oQV8JOmLB+UsH3UrDV80qIZjf3iya/zSpydym7gzWhODOJ1iXHXDNq9BXhETdv3uzGqyGRoAjkk
JvBmq5kk1awM0aKg3m0BNCs1lwbSdSd7c/XwYeClIaehZKWQP10aUfMy48FpAgo1jH3vhDvmMg+9
D5YniV4Gqd8GwRoFz5soOjM5iwGRXZTW0NCsSEOdmepdWHz3vWYbM2mnJ3u9OsB0dX2R4k+8CKPk
BbyvRekPVAdMEJeLtKbcLIyGRq1t1+TsFhw1xQ7ehoM52S+dlx6vm3uLghX2RB9Bga2YwtPM2wMP
kuVWKHP1lBnbZFeYtO0PebTJrU9x/FlRnoPg1fFP180urZJRSB0VIVIIEIOXqyRH7sO0omitVSc/
oD8jWsa39eC4ebfC37QQmig+0WikgcEklTP3mixOpjLHlKnKN6nm3bVJDI1R+bt1mufrq1oyJZok
Mugsroz5Y1XP8ro3OrzFMDvZrZWivbeDsbkr6lJyG3/8i0jF0KRD7YmOk6jMXO5ir9q14gkK6Eo1
d/RbobOmWvZu0DceAk5aYONJWd+8IB3gG3gPJS5Y9a1tbPmWOyXZc6gkTJ5m+X7Mstfr+7jkHWCk
xdrE7T5/JpVW1SWVEGCwO+NXMg4HFRXmya9qN7LjfW2usYit2ZvlSvVQg6UKsFek4W85aBAlHU4D
FfhaKp/N6t3py58N/W95syM+ZrlVJjEbamcw7Uofkend52ssjAuB3wK4TLJP14Q8eZbIZvnowIHH
GoZYvSm156YzdiDu3n/vX1iZ7ZyftlUcifr+EKh7ufJe26a816afflit9H+W1kMtUMAFSWYoDV76
ujaNUTRFI5G4e0l6h1EyyQ3Wgu/CDUNxjrI7/6OgO7/6dSavKw/WIQiilG0gf5HDL14duZlXP5ch
kq4r8WLRnIWTA3UDqT/XKxyHAHSBmH2up+JkxXeJ9k/VlzvzV0FfvFujfhHfYn6zwGtAEkBiwy7O
Yi6s9K1cd2QcseP8lBIIHbNwBTy8FABJzzQeT6Rp8GBdfiQOEdrtNbGWKtGN3Gbbth+/8RJhqspY
uSeX/IH8yeKRJirS86dhqADPyywaJZF1BEsIEvpYq8lK2eEt5QpH9dzK7PIw9TDNHKHB1iR6+o80
GebJG7TqCYar8ZMiTRaT42ZxoKmSUJu06tuooBriZlXkPKpO330w053arxHWv+35zn7W7DA44Wh4
gcniJfh7kv7AhIc5bXwjQFdrm5faRg8O9do9sOStNI24amD70tU/mcRZ8q1AuWtN0BFuiqq5CU3t
ZgrbOy8ZjiNH0avaU6xX78/4RJ/qX5OzJLnLzdHLfEzCy+E2uukO9s/G2wK42tFJzMKV87h0QgRq
lyK9DlPAfDanTYopSwRHgOJ4TxqM5EP56frNtnhAGHtGn1S8XecgEdU3MmeshAVwyOGpk1MlOgya
UgZuVBje9yboir/ZQ8pN0H7w8qPSfHkmu3HsdF+gh5osPLSW/JrJxSkvKDlY6n0zQiaYrqnSLK5S
1Dnh44I5cx5pgnIajIipiI1FU0CfZFgTs1s9d5i/MFaqDov5Kx9LBDUMvsHeqVYUI5LK3e01CSOx
vatz51n+Pop/DpYraQ+l98FS97q1EhoW4w/HgIOgC8zmbFsD+tpTrIs2am25SMc8gdHbe4jJXHeY
pdSEeuH/mpkjY2p79NVWHDq58nd+81miWVDm+2Cc0DheCalLn43yLd+LshHMLbMl+YakoO4pEr0B
KFHt2f84ZW9tpGYIoKOJD9dXthjEGITTeeTQNuDtcemYvtPZNPn4WmarPYTVS25bCFLn/SEx/L06
JV+HyUC24jEy12ZcFhd6ZnkWVrwGRZvawGfCJH3t5S9TrD0XFGc3NLT211e55CbUEml4kDhTH5ul
YVbZZZ4fYSoujdgtDP2306QnGmtrgltLsYuWKSHFogavzNkLw0ZDGXBgYpK2+9e8dAJXW6XzXdw3
CCJ4RHHl8u0uv1jUDmmfNdjILADECKLnEQh6XYWuceV9uOgcvPUp8RCxxBTopSlocsapn+g2m01j
K6fG0fzknmSzGFwdKQMg6l1U267Zq/GD3hjBixqo7a0NmP39dRoqjVDl8SpnyHl+KIywaG1H4ofE
VfOJfJqxNjXaZrDIrsTpxSUDpxIVNNF0nHcHIkMJErskapIGnzQ78t0YuWWvDr55Xf/P5Kifg1Tb
qHn2pPAcuu6mb78sj1ZCNftNoegN5Yyh9UZfkOts6L7tehOK+Hzrw3GZZS/XDb2NZxgCr0bXU7wm
5xmi1vVGqzn0J7z6LjO/DanvJtmRBzmdkZU1vT16l6bEms/yFei9Cm3QMaWMqOo5OycnWVy70NeM
zDKxzjDqUhEtHZRM/PqHI3Vu/G6JAFDG9D64ZqgKMSs3iyFMe1Ty4FPKj5m7MZPumFrJXpPWSkEL
SwFvRIrATBYBa944HBWSykKhqp7V1ne68gfLIyD7hb9yzazYmTMxI9KbI8464Wvp6AaFtK+lYecZ
azjjRTOwPYnbmTxkDgGXnG6U6tJk10av28h2bruOmcPz1XrvD1YKXRamrCkhQSIwf8f5ZUWkSiD7
D83CTe2dbW3i6N7Ow61dfTOLYG8zEzS9e05FBCUQGNReFFBv9sz1zLAOIi/Eqp0kH+GG+qwWpD2y
hEIbM0AGw26p7+yuH9+FOCFGzkzBQgm90txHOs2PknYKc0Z/5H2n/UjG/jCRkY9oBl239LbyiiP+
Z2nuJV6Y+/UwYKmxPzHYQk6ykzxjNw3fDJVcb1eu9ebXDM7SkaTJPaBcGAzq0rV6MsaHqGfG7Uto
2btaerXWAOOLewnnGfN5AgMyv1laS2+NoY7zjQJscQyeB3Xcyp7bWSsp8tt3Gzv5rx1aCZdxsMoL
ufBMFhYpGpXrL7ozbbxoIxmvqfPFltYkbd4mIgpLglQIp2Rd2mwfrSnoA78ijJTmrToWrgb79XXX
WDjZUEgJClu6ACKtulzQUCYUGpjp3RS2Kruj3Ee7uIG6Bd2mNV70pcVQOzaBHItzNn8R0lFLpES1
aKf7hWsYT6sp1Z8E/rIqg7CemHsmgoAgnCc6bQUGt/I4xYNRZ27hGbdWajR7aYweA1l6TGvdOHlq
f6dI0sm2qxtJzT+V5XRfqL4PDzynsA6e6CHppM3dKUcCx5PIyHxZ61ZO5FvqVK5rQN+i/0+ewp5c
7ntfdUCY4iBnNsjcF0p6lANBGC9viw59tAFIdORt5OGnPxnbSPEF095KuXHhy0MuwIQ1tTIKZvO2
QV14dCBHSeABTn5nuX71ArHV4d3uhRGGZpHKAUAzP5dpkpZpMfoEAvIwr5YPJtT7q9p5C+kebQ8e
xzztLGAz82S6jcpM0WLM5EO8y9pP1iiwsc1wnEpBp9NuR4SnlALZQ6NeyzUX95FnpbBOTjEfcSQN
LLXQwLYewYk1NJuhUG6TYA0SsHB6BML8XzMiAp5nYFkFC1OLmTCnv5OYD02wJry+ELVFS1AHUUnu
Ct/JpQm7RE4olQhuZvWiew9d9gqxTjO82PWrrh9bbyV3WSg3IKJ0Zk8E27MlNWNje2MY5Zup3ObV
Qzy6IcVvZdtPJ1365mhu03+SuuP7PZIivsYzBIgV6cylUWZx87QAyEd/Qn4ctfw0+MZjKL2+3wq9
K4a/ZHxfnVdtoJgEbJmg4mgk465qxpuyqrfAfFeuoyWn0NAUBWoFxu5NGbqP7KAkH8IpGFHR6l/k
/u9fh06AUFXwQXTiZumyGjEQ0Jk1zi1/VIyThqZAsrKGpfMDxE6MegERwvkuP4jHRHZO4xSvQw4k
q0xBMuKu3g1Lvk3PHqQg4FNuu9lN6pt27lAPYafM25ZRE0hMlP45DraZ96vqt2m+kscKN5pdReBD
xOwa7A/UzMWqz3w76aqKeXSGnDU4Oa12cNX+ucmfQjt0kyh0yzXtrIVdZOBQNGVlIGsk0Jf2pLEz
Sl42+SbOxLSu/bPzuVw0dQ08uOBxom8JakRc5NTqLu1kmlJ4QSiLVLKSTlOvQrPcGWtUnUtWaMJS
g2T/uCJnu2fHJbuXjDkiI7cDgtJrI5oL3sAAME8M6HKBj8/LZWprwbYW8OdL1a6QKaXGdEM/KvUd
vP2qfxjXUGqL9kSTkvwUJod5ww18itE3Mrtm5cOpdYYDlXjXdH5r1g9yFtj5rAN94/eOHxPhTIT9
YGJzZO732Sb2XVb2MSkOF1NztPwemfE1Rqc/f8bczVmWIpijKN7Okwi91YIcqtt841N8gBgiCW9C
+b4hI0Ybs/ukjq49PSHs44ffk/bQTY/BWjxfcpXzX6BeOmRsDN1QZnq+Ub1JOqH4pT7qpfHz3WFQ
UCr/u8xZjKq0WGEjWWYUyzuJfyOBdGNBOHbdzMIr5k8LDnA+oBUGsC7XMjryCNm2OFykEU1hb5QB
XZHwsczXGBSXwoVo9v1/S38SqrPwZFRTGAapkm8SbTqmOnwkTrSbevPl/QtiVo22Ex0T6pyzfUti
pYxa6l8bn9qz5fg/hiq8l8l4YUtayyYWNo9GKbQqgm8ev59tHtjGNNF8bKlRcdu2/tM0mgerSpHj
sPdx3Bxl7UkBXpuUKlTmD6rywTSrO7823FL7UcXxytKXspvz3zPf4qbk2V23/J7J8L7knbLTK+Vk
FNkpioOnmspGAg7SIl+l2xRAIrLisgsXEJyCSBfBrwLCax5y+k4d474BnJjVjpsqN4OyQVYwUcNN
KpHVfb3+oRf8ySZeCwAcACFGaC89dzL9akzhKUN1DGln4zAm36duJZ6t2ZiddMPL48TxgmJThZk7
eYds9Lfl6tDgohudrWTmsn5ZDLJSsxI9PtjNV4m5omQbRLvr+7VmRUS1s/MXFA4TsS1rMZGA8wEr
3PDsU+2P160s75gpiDQQRYaA/9KKrUyRhRsWmwQxdoUB+iSk+bS/bmR5Kf8amesEBJDpyFMlPr10
n+mPqXWMxs3QrqAhFt2ZugGDS0znvdHhKjPLiwaLDZNqjbSjuSm08q6FZZsxfXXTK95B7deKPUvb
JwovjJiQ6wDEvty+JLJiSGAZyrbtiMqncyen2cFplE/XN3DhBoOFhQogIR9Dc9RgGZeRMhYlvmCq
98gLH3Lvx3UL4uE2u6UhzhPCYjBTCxaoy4UEfd2qlUZyaNlhCpcaxABx0DNfXmff+jFqiYt+uhL/
3tqEoJc5X0jwEcHT5oX2KZWMxtFJsZpw2zlfdW3ntade/9bKm/cuDkNQQ4sZHQLePO6HnqK1dU6a
U7Svg/nVq2789nOlnqa1oc233+nC0Dyg1znUVEnPnalUr1ZMyF6TjxfH8fIzIflt0i7mLQcj7LxA
VuvdlDeNSZYx3E7Nk5kdpOBL5R/L/rZQb/16Bcy59IXOzYmDfRaDcj+L2qrFXFKMm1G+gVP54IXf
pOHYRGvgn0VbTP6BQgTKRK/q0lY3oSHPSeMylD83dnTUjek516qdVLUunaWVXODtwRUT7AKoB2sc
/575uyE1kZ+Lm6LvU9ey9r39ySt2193ubdgTNiCehc0AcbY5s0AedfaY92gwt/kvY3wpo7tgBAay
8jhe8jkQ2sy5khjSFJntm6Kg5qhZworybHohFZHn68t4G1cRACeo8jz4ExlmW9XKZZEVZVRs8mxr
Fmhx/vT1Ry26SdFmjdfAmktecG5M/Jgzj0vLPGhb2IQ29qS7YXxjWM+GUbiWfFOvvbiWXAA0JZg2
8HkgvGZXH3S2fWYEbFyJ9kZSHYQAnBGsMQwsWhFyEtxJgj9wtntBlRuUjZMCEarn0YHdzHmRrDU2
1iVP4wr/18hs1+yyl4i0GJk4nPlNHf6clJOsrIm8LX4cegzki9RiUOe9/DhZUdRWHGLGjo3blIHd
I09TaEv94ZvVmveq76UrR2jRIuLPtEnppIC9vrQYGEFmyB73q5f+I67Y2tqU0o3UF9smP1x388U9
/NcUkIBLU5DpNXWU57jDeITqruwL1zFI61bMLPrDmZnZcTU9o2zbHjNesjO7r23wUoSfr69kcdNM
5EsoL6KOOoegISihV0Btio2qPnfRvjFOsuMBHtmYawi+xcUQfGQgz0SHeREmYLb+f0i7st64cWb7
iwRoo5ZXSd3t9hbvTvIixE5G+y5KlH79PcyHm6hpoonxYGYwDwb6qMhisVjLqdmqIMw8ZPt2scIc
FT4MQ8nPCyTdmg0M//vGKJTV7DmYZtmGBa0QGwtZtlsMJxibT5hS3u3y/+Lwhd3goEW0NEGyj+cD
xg9b1Hup1+Qz27+BEE4qYmMJhuMAYkoeSPYl87+sTBFXlG//XymEMzPYPu0IV2SQVu3T5IoWhw6U
FamNOTPKJzVXV9Eh2SyZ6NqDimMeOhtgtE7RlzrznoH1oJHvDvWi0a1202pHnUNzUNJMF8Xq/7f1
FL0Gx0VTF7jAfptXaj5N9iEeVAFNhZaLM3TMErQEXguMsvcjN/2ij37gqspnFDoulqp2TjNjmBxA
jCTyx93k7Yl56aqCOlLdQAMS6p4QBcHo3VMNt/QlTQ0GlLl9x8yPbtlN5X0ZJ6FbqPw56aqhnBgk
H2hTg1t3CpXa7gDi5haGTn+yul1Z/XJVtlTqmWwguGu0Oa95Uo6WF0Map37x6jdm/Cj8cPIevdkM
UFBz3gjJl+6vPIIRcietbGYbb7BeA+VRRqOUMXTEBjN5a8jLeSyVYIKVGJJk0rsGa5f25AK5m4m9
EpR+GNY3s72ZzE/4wmhU+LNTgsFAprzoExtoZm2/le6SBchY7jE+5XheKkm8C57kXyCx5x/lyS1y
71jCMdn18ROpIxfpwzW/YDRqnIsmg3VPL2JdVTzMBfhgpDa4wp27Ggz0xWhkDeO+eJn8/OizJxJz
THSm+XloIBrd9Z9xmzegQiyqidchTQqA0rnfV+Z9282Y5Howh28zBjNX8/v5xVUcNzENh+rortD5
caspyofRE9qP7UOpuQqpVEspHDlw85J1qgCjN+8kD9vx0gUv3OJfpHO4+MGg8mxVYvG/b454Urap
xizgxcuNO942zZPZPZ5fOdkDaquVwsGeurLtfA6xzo9sebMWxX0sKT04VXvB6DIvTpx8AoDHxpd1
0R4MPw9aI70H0w4GoJCrrP7SlugQqBzVieNO6znNFwxJ75mdnmeAduzmxarodV4mV667XJZ2dtn7
eri2NYionR1husJeym0Y/E/MREHD1W9jsNm5Gm2u1BphnHPNDkv9Xc/TQ1qtewMDZqo+v0HnrSJa
IdUVXG2od8Vz7kOFu4UGAVbm/MQRjATo5l1t2KB9URXvSi+CDYxwsDG6svfzBWs6ZtO+8rywn7Mv
E6iPK+tX6qs6yqXLiF5QhGZRcYFU5OkBcPrRmtAjCb9g5MSZRejTwwj+Nn0NzOa1mILzh0Eu3F84
4da2Qdw/gM4d56150VAL470OTbQOe0v1LlbJJRgSxP7ihA0AosWjXqOR6nJkV6P9RdMvbfvXfxNK
MCJoF9OaimfaF/rDtQ812OvYtZHd+Hl0HkgllGBKeF0qtRsAjWDp8m7z+NmPQZf10NTXzPyMWUH+
htfAwpEiNv+YzQHz9diuCvToh2nmHZv0VbdImFdL6LgpmI6QYGHvelI+xr4qpculEI0Kj0Oj5RD8
oOBOOQUmzkDoOgM4y/Qj0/wrmM/7vHdupjRVHTbZfbPFEoQEg2Dd6DWsCDOLQ5pEc3NP1wtEbHa+
FiSpDb417xNHYAvJP2mzrnaVtF2ZQbyh/KfyrjT6DxsxJyUGJ6+K1FqmL/zhDAJK1AAhL3YK1dNp
ZCXIPMK12LsxGmy/m951vDR704y8RMXSLb2ItnCCLaka12rpALgOPqVrH8vUDMDY7SVIlvnXXrNr
q1/UcRSHQqouGyFFk5KWo9tafAu1G48dpgZhQ1Q0OCo2MZn530onWBSrQW/aiBhV2MzfCz3U07ti
UXjK/Cc+aD5i75ijiGQZWMVO9wupEZo4HW6YxmtupzZ+gMeluLJVEIIJqTGk12vGHg5WG1/j9O+6
QfUIlC4UbwjB0AfesC4oOAJGXYbRTCg8Qo+UkX4bdBbkKgY56cH9A/KhDBpBLszqYDCF7rJ8X8en
zE+PGYK57G3QHvPMuPfA+3be+kqXDlViSGVydmaxtrdGIYGHOdoIEy3fe//OVrV2ShV58/vC1jC9
XiaNu9iZ41x4fvYlLZAnTxptFy+fiWuAQdBDZh5lVJYl7JGTThm4jyEL8p1lkLhaFWR0vOxSVW5M
rgx/gGwh7EldVpoFAZDe4lHWvv6vbUdhUuUr9xdEsHM6PE83KwFCSnQ6loGHJn/6nKWK4yk1pwRx
cAwDctGlKti3WhvGxbMAs/A63qRMw7TCYDTCsnD1WdAW5cWMJ995rZN4TGAvQp8QGE1RYPmhgKUm
eYp69gZ9ITsQw9sTqDqCvok0/+U8kOz5zJnF0DkGti203grWpwDzh1M5Pqq1CN3ZS3XQynUfY3xm
2a8Xo/0L2ehbgvhUvjjXOVGl12Vyok4HlYq8YxX/P7V9zqrP9ZyjWMWmHY0sDKfZGXPhB7RoRgyS
MetIT0ERdV5myZFGATrKS5H6RveBWKBm1rReYgO5pzKmJShc3+YFrZbnMSSsAybKVnnQ9zfXrhjF
nlYyOBVFIshZ7LtqQj0Q0MYrDzOOLrUF06Q0pt0h2OReGXABQnPNf6BxF5VDzlQEWQIu5/zfE/bw
T0LNK7rW0SYo5nnbxdQrZkHuibyT7rFIigi8w1j1JYgdX2E3JSbgBEywaxRZVr11AMYShpoZjSyh
CXqpQEuXt/NLLbkUgIREJZ5neEGJZ6XuEHHxB7hW/TJhAl2aTEGZZVpkLNqxWzKy70vfCEAQ82tk
zdN5bIkNOsHmqrZx6zBlj4L3CMkrbXVC9Mu4ZtSO1s5WDVeQnZOtjMIpXXLEB4cW2ZdkGW5dODtd
fbDaHqNRQArbXJwXSragmEGAXhaQqKGQQgBLx7U3Swah6IAZup1lgihLd9gLBvcQhEDrn1kJkuCm
n/JnvaeV4sEtW1KUnnmgjETjEZgIhSVlIHClTEPt3tr2Qb724x0Zhy7KCAZTrSujCjzZ0qItiHA6
B4vzBJ/iofNtSuwC0nZoZZzoiz9c0vjCSG6yUXEkZK4y+kX+QIn9cGtT2SSzYRNsRuLAIFO4NOlX
MjphYcavBe2PqFF8X1rzuOifeBqfYAu3ZT0QhH8R+cJrLr+bMJY7IcYXrenDYiqDdnXdYCLa3XlF
km0lZ/4Eg4SBCIr4EvHyzmtnnqam+NfRQy1+NrIiWhKFBZBc0Shv/otjnm4hsp/DlFvA8eI5uqmj
pkbjUnenFXvP3J0XSQplWbyuFNRnKM09hXI1WlCLwNg0YDBMsuoAJq0Ok29644LYV56qSUEKx6kx
sIYwcWKRUUzaivxOrVA9yS661TFAF4MqmaVqllu/8o2ozOKbtsSUvPNy8lMmPEpAWYXIEFizwSch
VhhYnYk+ygVeT1t94dQ84NLVVSMspMJtMPjfN8YzL2or1mdgsNx9G6fiKs6yEN72Izyjo5v2gaW5
0XmxZJAuqGj54CrMbxerw6Zq7ryV1z/OxpOmhX7yzV2Pw/xUIbmjfIjL7OgWTLgcGmrGmBiOshMX
FS3p9NPOQeGKikjd+lFqaRDPVxn517WqGFqJFxiy9Ai3oZHhdEnbNJv0nENqxrpnxni5jtmezs7+
/DJK2giBY/J+Dx0LCc7QU5yVdsvQ8dvdnDEX03pMMqTIwGiCAuvITN6RgMGrX/MiUqlaNGSLCjZX
XnCH40BEvrxcz1Fc3uKs68iUYTz1rsqedfeFOpeJ+1BbGUoSPnHH/6ZSQUMIp2EXLgg0vyX5oGFN
jdR8pOhapJW5S9F70mNapWJdJaF1HHW8nv+HJWa+PZaiZKTAutrFzxQ8vFUc1yGqqJ77JNtldXM0
R9YFeut/8fTk5Ty47CLkjIcoLQMv54fcKlI800B13E5+OcGSPvi491FkFPhaEtatoipCBSacjXVF
805uAGyy3v3kYI5lVOavXbdjmHJ+Xi7+U6Ip28olOBT9OqA7l9eyTcaLWf4AH8cnfh+JTlRQIpqO
boPTs5DoY+K1Pn5/8KtHI53ezEqLPgPho/wCswzApihAtHpv+Q1SSiATjUpQJ+oYTHYeQWbveS0k
n1rjoo9ZPNDxOM05Al2hq48hqYNlAAewqmdGZn23IMI9DUZIy+t5jNfynzv3WJWRuXpoFrPCin2p
3s9LJN32jUTW6baA/2jpSA0wk2mBAd4Q21BsvHTNXHQXg9oGNc5inTaiyJlr9gjdLAkKh9A4nYVJ
+Wzkw6dw0AuJUwliPnFvMKUDp4WX93heOh90+MG7ArXUkWEMqriDdId8UNfC0sFrE51hTc+LciCw
P77e70bnMs8iMv4ibRHo9ZMVP/z7LeLECajTRj3Ahy5tfwXZb+3iVdMuryMiOJoqvCDbob8A6Gw6
1YGlW72q9ADgzD9cCNG5l6nKZqswhJOTIgk61DkwFmfv5/cWuYWne36dZH70Vgzh3LQ61RFiB8Q8
Xac52MqOLY3sQWEnVYIIB4aAj92kFlB6a9hXXbHHJOagGnuFNsssP0gY4EOj3hPPTP4ZG6/P1Ux/
nLkR4MOOvCD1nwtURRbOe+3/c37ZpAJtkPiybpByny7wbYHUgpfdAadu5RzKQeFxSQM9W3m4vBuU
Dv1OSztj2aZsvSeeFswd7s3UiBy7eJ6MMUr9ERu3ILHlRPY6TkHdZPuyzG/7jqk+RuY/bD9GuCgW
mwzmkkNk5vkvM5rfsrXZl6A2cpv0ktl2ABNyQPdslFafqJvi5Br/v6+ecNZSPPWozWvNkuyGsbcO
HFjzDoQSC+ZcG4//aWfFruo6jb0RfcYI/brpsU5AYVmjdIqqaFAUCuQJ584x6mVtXKwmGll7swps
mgQYVXxeFpnJ3a6b4AnVk9M5GS92JMudYYbmdD8OD2ZxXS0XlerGUmEJZ6+cOmNlA98jNl/X1An6
HEPWp2E35eldPvkY7DcpxJMGPTizESjR8IaFlT89H303NkvH6+nQqxMfy8Wq9ljHr26VHHOMQw4w
HYSEBckfG9+/1Lul3f/r9cVzD+89ODXIaotP6MmLU6tB3VKYNCnM2fvceDiOIZkP9nSZq24DmbiA
sx0ksRFdRlj9VNyym3PfwRzh0Eu1W9uAJ09GhJKycMSkkAIkcEvq7BZ9CPSlvDgvqURdT6AFe1fa
/Tj0JSStjJu83ZXdSx0rICTGGxCovrR+z1oTo9q108YZ45UceXef00izd7m/j6er0VIUIkhlwbgu
dFEgCIiZr6fLOC2FQTIXyzg5F+ZymTYv+fx0frmksmwghINXak5SxBkg6myX05sOhHwgMVvZha/i
+uULL7xA0ML1VxhBJ9Z+9lnRYmNAL1pll0v7nSUoon87L4/E4UV8H8kiPsEFJRTCQXOLuk9XFxrn
E4y/QwZnVI3QlG3KX4QP6dfCzHxmUCDo2t3Err3hWMXRvxcCvCVglMAh4hwMp/sO7hRzWnm2Lal0
huI1MJnC/60Uro5sQzYoYiDWbamltzM8d2p/He2wMq/q/HVcD+dlkVhbzOf8I4sY/rTjimppBlly
HwSJINpnV2W+1/JX37qt1/vzYLK94R3viC9z4lexP8OjaDkHfQUKd5beRLTJGYJ5bdOdixY4xerJ
FA22HJl+IKEQT/B4NYqnDsw6T+3M0bCOV4uuylTLlg4JHbyoXXD/QadP1YB46VSZIOoMUxBhY+Yy
5vc2BxPBpLzx7+30zbOq4/n1k1kD0JHxEna03II+8xRxhOs7Yz4Z0gAM/IJTF5jaAymTgCxakBFF
V7EKTHAsOguVDKXBfeB6h6nL4cIuhzXfLwYosRXXH18p0fZs5RIMKa/88Are7DSxWx1UbhjxFMT5
rqqiIR5RCn6nwQk/v5QyVdxCCoa1n4tpmUZ4xCizuixq/+uIBmPLTlU5VpmSQEcQFwcTPmpBBSWZ
VjxOEg2nmKGK0SxeOvfFR22mezSyizhVuNbydfwDJpI4N2O1NK4JsDZJL+ayRtslvcDcp2Nm14Hm
rr9Mh9HA03RVo4jMVm2kFNu0Uz2fnZyXfDfEC2j3zBIzWLMbUBIrts1QrKcpaCWN0X87cRFns/2R
GnYf6AMJm2K5dlu2q3QryvX0C/O+6U4cNd6zpreHfDCD0Zm/mO1TwmxkeTBxDeOWPqFQnEoS5FmI
THyowbG00mpdnE3mJBfDAIOdjf90a6+w19JTidDnbxJdPjzq1AQYA0piLQ0m1NGfhvhxtL709WH9
mSyvnxDHBKmdwSkjPzTXzn43ad0K+1nkdrjgQei7aEJUpcWl0sALwNhmTkwopgIwub5KOxsoulPc
41vCAhOWYhC7VGVzORqqS0FWSIIKtr94gvaszbrClMGdwrPWDHr955p+bxjmk1N7j0TMzWosT7H+
7A596JQq5mzpIdmAC1auYNpUFskEg6qXVx55rPT4sUjXvYuV/cTmbZAE49ZaxorBQVjWprhAucaS
f6eqdgipMD5vsgQtg4X+9FM9bNk82UMNYbL0Z29FXr3PBrTkq1h/pGb6L4zonrRFVpG+AIw+oF+m
bULGe0k+c3Q3IIJW+KM/mVnPnez5sZsvyuEhT46f2JENhLD3WlMmGCMMOQwCATDLyExRrqwwjrLF
Al8y3nSwxRgTLuxJUhU0thqANN01Zi303XWqmrggfToi8QMDxCn8wK93uu9Zq5eFy3Q4Pd47XZ6S
1A0wgwE9lrcUdoLlgZk/etUn0iNgZ/+Lyu3IJn6Fh8viY+YLLjYMDRj10EEN9PkNkugzBMLTH0Wg
GMco1pN0SKTjbMKu2sx8Liy8TjIreaOMoLpjVMVsJGYPNV22gai8Ad9b9OPmxVmdccD51Iyf6GSO
nKU4avUSeWQIrPz9vGQSrTgBE7TbZYlhpjPAqvKSsh6+RzDPikyZdPU2AgnqjXkmq2VMeHKvqIlZ
zWezfCjQjZpqP8/LInFwTmQRDNs8aPrQ4l+MoWfPaPbduyMiUH4X9Z5/s1DrGezlOydXqZ9qCfnf
N+rnrKY/zRXfL6QbHZQ2VA3oMRUmgn+74ASfyCacLM+jCVhYIVsCIoPKw9zmUVVGpJJDOEYUITxW
JpAjZ9YVKvDRQ+BDENWUbomPdiIJ//tmuVKMnmkwzRDa4B6c8dob96w3+XkKyFiFjUIn5OsGykLw
V+JZJN5EY2VUxB9gvduliazhqstUA4lkbgME+gMh3kJk6D1eY42oRRrQOfCNa0ZCELa4IFJmRUCN
EOlBRwUrtxJ/UYWDm/qTNhoNUMuOBIN1X1XfWnY9pSxImOL8KtbQFc6vxbJi6HgkywGx/LwcPE11
kctP7l9h+BdsdKLRpqYdfI6At503ByzZzfmhKjjxP0icD3N9cd5UqFZPOLMZUmlsrQAIAl003q3r
XTYXIc2i2fp+Hkl+qv6KJhzcufarvtKBBArnhSLiZAS1oSjwlt27JyooHN3OroeRZtwRWlDHGTnZ
a19/H9HmN+nf6zxazGBSUS6plEI4xuiDQn2yDbks44XG35VhNNW6Ce6K0U1gKWf4/dFPf2jLfAEK
sdexJfvz26NaOjHpM2IwwrRy5W4TG10/e1AsDQnIHcFtmt44dVSbl0TFhyW9EMGgCoZbgvLQj3FO
XP6xCRPozUmUVfrRQojG1d5dlOafF0+6S3+QPsQ7eyPTK0qBtPRoLeqboB0+o98bBOHJ2bgupTo3
5z2oYN3pHVOTEhUlkfTK2GCIts7rhry3sEek/OZgrndyizQ1K0f0yaPmVLFkUtPACcld1EWDaV4w
DYY2ux26ZHGWzHvLKAPDi9hwTbMvrXY4vzlSFd8gCaZB93NKC5uf2uFBJxHRd36rsgxyBfgrjWAZ
rMTMmnWGNLMGn2Haada4q82d0Y5BZ4RNP2NSCHijUfv2UlTfmimcqeKEqb5AMBTg54N7OULKofnp
WO9Ic55fRendsVlFwVCspb/GFeMS1i/J/OAbGJNxF9MnRqJqwEyGVlUErVAQX0gTk7WO7RoT8sIE
bGyuHsZrOCcg/0rDSZWuUEEJh8uZe3OlBtdFhMw0vl9fs+XrVFwSFQ2pCkk4Yha6VWZ34EizhqrV
q0xLQ2MIHPbOPMUBk1o/MAKjeBUEkQh9nl723bqA4RXtnaHuvWojhkQ4byO5G1S1udLTtYERT5eZ
lUPCY1Sr+wO9IdN87cSKiKpUtTcQwuEavcmgLn88zd5jOv6z2Mfzqq0SQTg6JO8c8PJipcw6D/Qi
iXR6sOJ//huIcH4Wu/Pmia+TOTmYKFahf/9gJV//E4h4y1Z9n494KuNphnsoN3erRgI3UxGxKdZL
fDn3k5XbAw/gGe5zan/PkkP5CRYpbPgf5fUEX7jzUInpcbcHDd4hmV6yqQv75rrIrg200p1fNKll
22Bx9dt4xVpmpoXbAStpf8QYy7N25YueWxhnq+9G34+6rtoTp/p2HlV62W5QhXMzjoZTrvzFlMzf
7fZZA8311Dv70jCQVXK8oC4K1XhJhUUQWSebdIpnj9/vYwt+/zTw4x24pQJNVcmh0g/hPLlO3RuM
i2YuR49F1fyq5HVXQQinaexXW8d1B/3w9y57qMs3ZYm1AkIM8ne1py00+b1aTyW984cHO1MYNjkE
SsV5MhF+qmjYSmvudH6QlpUGaX5RxM8oHjqvZ9Ibx/qLIWwGdcyYGR4wsnJ5zqoxyJi9L1gctG3z
rbZVBchStUY+HqxbYAxGOOD0MHU9Qf2ThQvORf8CaMUCn+6nPou69jLNj7oqaixVaWSXbVSFotnD
Fu7TPl4Lf3EBl+nf7OXS645pE1be8fwaSvdpgyJYCFKUCMDXCw6OdY16GZ29ppoCgivsh8AT+mgw
jRVyoKL2dN3mvjSdKkFwtURXmX5hFLsBbIMmi4bkYLssWIvXT8i0ARTsT09NrbA0yFR6i3ntwC8J
Y0qQp9AXFauLdPk2UIKar15b5GxdUUThF/drnYZZ4l6VTNGeJ1WFDYqg6CZ0ekgoUJzy4Flgcr6r
9FuiqkyXDJTgBWJ/N0q0PA5Y3pkPmHlNIjQalnofOOlt1+5Y8zKhDzu7QqNJFl9Nw8OSg+Rg73/q
QePyriQwoHCWTUFXbFBszg4PxCNCbrFrsnx3VGZDqo8bDGE1LWTKbYJYKH80pVZUVW/u+GNcd0b8
s7N3naqTVLp5GzhhVQctGfU+hki2/ZUs74b55PhXyiiE1JF0wWAOCkyE/kX+QW8pSVPzvRsWFk7d
WxordFCq6RsAYdVmO7Wz1gVAPx6K6hKUTCA3OX9uZQYWb3SwJ3KbjsTw6eajaVRLvQQWz1qa+qFN
x0ufoBxkpTm5HNFYcpvoGAxg2oNqYqhsi1A25qF2CLW7H4a5mqxmxK8ZDIbz4Lr3qE5i5lWhesbK
VtACy7iFznMT/UWCImBcj9Z2qcWPlxnFYPhJyIrJd9bh/CpKNIFP+ANnAvp4PaSaTldxAMewlnmY
k66jHxRkLbEegIdNRVXED6Jg1E9QhHtj8juXUQcoaGq/a1uwoHblHhT3jwPi1g4C1+eFkqwdZtxY
YJ/gHDEglj4VKh3L0vYYn8RO013TD+/WyEJH0xVxaimMhagj5lxjGKfo/rugSwY9AKZcT3n7tZ5Q
x270d76KTUNWLo/YJqcVh7JB5/hnbNxyN3MqYqeYPx17Ndl5XZE/6E76dS2SfJdZ9LqK29sid14b
FAEG0+rcxEllBfq4dgGLO/9YDETFKiPbTxODk3nhF0aIiAQC02Sif7jDeGheODn7zRrUo2MELvzd
EAOU0iB3VARsUkjO94MWe6y3yGOXMjfB6MCqChnb+/QyJj3++75gLGqrqsuXxWgx7u4vluBM2Zkz
5Y4NrAWUrFV6UU95MGShvt6Oa2RZ9wvoBHptd15pTYldOUEVtNbBxPRmYCXoCaqC87MwN78xjWb4
HsfecuONmfXFiB3yK56Z1+6TkWJyZuno8THRjel+XsoaeQXT6JDoZPrRN6Z+Cod+QO6utaiBYZ6a
b7ynQ+Ls5iyBYRlRd82C0rTai7jIkue0tpcy6rQx3WfxRBRxW4m5Ri8WTiRKBdFmKxaQWkYzaxon
QF4JhqpZj9Q/gpAwtQ+ze1NPimpB2cncggnO95xAczUKMHTEmmYwa73+y0Aj8wPVsvLb+X1TYQnb
tmRa0XQFsKzkYbSPrXGIi/AzELxOFZXKtivqvtlaaIegOG4l+YfVdxj5rhxoJZUC7hyfw44ObLF7
nfpNns09jIxOlkMx6wFSCYhlqqqOZG3QKKzCTG9MM0V5mhjPMEtamPT3amVNsCz2W1K/V7S8NtGY
R5fyZ2+4oWHnIamKixUzY5Iiuzu/mAbfEPEysviMU9wMxCGiPS1KfTR6i28YZg/sMDnmVfe1eU98
9Dh0ZY5J0sR+1HuvDHQ9u2Ik0765eflQGdTZgSFFU2yuzLBtP4ebhY15r0hrZCu3pZOVBjMGHxTr
LRlDo7is/KfzosssDOQ20EeGywmjCE6harS5p0ORVyEaj9DwQJM4jGu8d4yliPHqGbRRlWiVIoKk
CNNQUSaI6/gUUffqubA4Ym79Go3djKx7t144qhyKCkYw2DHGys5GC5iiuY3zqI1vaA71UnEFyLUX
I9+QCnRwC/l8Lzd7ReeyyIauqMKkcPP91DZB7ufX+bI8+fQ1rcubvqRhp2ev1NH2dbkeifn1/BZK
tQWVu5xNw+XFbqdfMCVDNdkEV9NoYxLDC3Q5YM2hz35WqioaqcHeIAk+GwZSYrYWvwT7kUR+8TVN
aVAwPUjx5snofGzjWREFkvmi0E7M0wH1P24IQTYtWabe4hcgHGIWVAVbop7aqkIGmaWzuduCcjFw
H31QySWzMeCxxgp2UV48M3TR6mt0fpekHoRt67zzB5NFdbH+FrWqrt1pcHT1BGxDl2x5od6+X689
cPxhAoThRq6qNVhWjIzxNn8xBUOSZDFmnPjANDHyqME4Qliy9sdk3VrxvjOj1fmSduECQ6d97cyw
BA1Fo0djdXSao9+oXHDJhG80qyIdhaZoTsMkHhW/HvijHV8zN1eJHxD7V8zu2zzQ4mA2H504WJOd
gUk2/RdSXFlNFKOxtbukdNfO38ps1+T781siUy5U9f5vbAqG7AnvKSOutN4yhiqkE5sCnTuoY9sM
iiYsmSGyUfGIUfDQLXBrnR5PnzVw0ktahUT/tQ5fW8cFCZ6HRvpPVFfisgbprG8jtoig3ykQLYaB
EXuuUHl99LHfa3bnqZqoZScFxg5lgRgaCuoewXgPmddQNONUYb2QC5d0N25jXGjGoHDW+MqL9zFY
V/FaAjEKp2A5FWUuyiYpfdRizUPtZ8E6G/qXCRx3l73eVZHVj/r9RE16WS2j7oRLldav51VDKqfF
dwvpQQv/nH4A5jZlq0PxAVp3TKZvenyoVNslM6bozPsDwf++uTi61lrwsgNEV6U4Aters8vWKJl0
FL95oCncfUIi0JLgWY9VxT+ncFZXWIPXc7jJDO3Kv0kZ2S3Z+nAeRirVBka4dmmHwoWxg7aDig/8
1G7fB7X26gxPvnZslcW+/Nc+6MkGTdATM8nM1Z6Bhof9WH5dwSOVVs+4e9P2dfR2TaMH3i+9O4J/
MTgv52/v9xy0cBfq6xD3zYL1bNODqV9O/S71b2otrLpDUkZeVx56/dJp+2Cw32Nvl9rf0v4Y07tM
xcMvsy94d3M2d5egN1fYWNKhspV4WAMt59XbF20TZcmLvyoea7ITAYcNdJEYLo93h3Ai/LnsFgNz
IDDp2zj0zNh7Q7pbYkuhptJrEuPf0GVsYrIUsiSnepoQZxrmnl8SCyh0dtWckn+0qadFsMRmHu/9
jMY7cMmODyVcVjecauRK8Sao0lFxY8skxvQ2cORzggXE9k6/xMhH6sbFBFWe9771va4CXVMVWsuO
yxZDUOACVXlduvLLIYlWNyjMC7MEaWWzB9uA84kCXjRUI/qFmWp8E4WlpaAIxWUIgfoV1wM18yCn
+ScM5xZD9DgqjcEZBUbsobUIsx+Nozmkb241fCb6s0USFBKpBldLalx35dPQ3DrjF7be6PmX7PH8
QZfu0GbRBDNdeXOHim7sUFw8JoMdlJgfbUcYsLbaB3jdCrMi1Tm86PEggz//YR5mT0ZnLA3e8EOu
vPxQmveOiipBZi/Apvr/EL8P4ObeMRer7+aOr9v8us4/zSEy+rBStYHJfKstimCVzMwsLDpDkBET
sU06BGCwOL8xsqVChSeanDF9VQeZ4OnxJEWLkCMx4IpY1wTtphWKTlWhcJkf8jsSrsO6IkglHE+f
oftsQPIRSRHEFQ8r2jErvHnMNglYexjrIsrn3XmxpAZwiylcLE5dGA6sIOx5sgZ2fT0mPVppr/Rq
Py/hkNyCOwMlc+dB+VoJl5nHh+TqxNIxzk+8Q7QxyXtUxeOdgOLnidOVVb/yBZnV/s1SsR/8Dimc
ghFw5/J4H7K56BMUzBBJSlq7E3oxKUFuGl2QjjcFS7GbXAcT8X56IPibydfWWAI/SeEn74ulCgr/
HytfbyqEiOhwYbNr330c9aPjPSS0xiTSMnLBt6Oq+vy4LvxTfUzHxv4TDEI/1TE985d2rfCp5bDL
5gej+obH26TjjcJ+nd+BD+cFxLt8Iinssg7aC/EJOvjgvh1Sp8REUsyL71Z7DIpyVc09/XBmOIpP
eMgVFubDPqPhvXXqDOkJ9Lmvl0MzPDPfxFC42nn+9+JgFKUJJnsLGSQxpjdZY1z4K7wFPU1+VAiX
rWYSnof4YJghC+fxQtwfWSpDLBCpR80qEfVAQLf9tliP4wqqaxYYSRLU2QtxdufRZCuHiCqeceji
MF2RGcCq26VYSY80Vda/ECO59tL+xU9UjH4SNYCDzrtzdfRe+WIW1sBksaxKGng/uvXqLsP9AM/2
vCQyCJMY6MPjRvPDM1FnM2U+jlSYttQJwVE6wtKoaLA+HBw0+Nk42niPgiT/Q3i6z9BoDI6AKjRK
uODzk1WPYUIeNNsKV0uRWP5woQGLQBXADWLz8afCIc3iavKX0saaeQgi/KMZUbXeUfZyftlkKA7Y
b0CeQRC69LmCbK7NhcwIfjWEh2/YfW69oVPppq09TFBcFcb4YzQaAoFZHPEofkQRnjiF6uzEqWoX
UD0Ymxm9nCxkYy785kKzrwwSsnXnIFiSz99y9wpFS/9eTjzskcIjSMqANOYU3KfgKW2nqgYRdxOm
7sH1jnhPBkhpKIBkeojpSVBAVE6jd1nwEDwL42r9BUAo8Aoxx/yWJfb9eVnkEHB3kY80wXIqyGI2
ep/aoC/E4Njk2A4zeian9v08hkwveBUx3l54J6CD9nS9khTTNDBstUYS681DOMv91mNosf6vh8hB
J7AlOjQPmo7HngBD82L2nR6rZV81nX9T2W6EXnvFnkis3AmK4Owi3TFbRgaUvkXTftZjWIH9s6or
Rb5FumZ4h3Bef8RCxeaTMSO530yASZyvGaZDlnHQDZGyef9jWxxftD84uIxOF611xobkM3DKeoi0
7rCy71ZzuaZmkDoYierfNohOdGGpoiqSXE0nuIJqm93/kfYly3HrTLNPxAiCE4gthx4ktWZ52iBs
yybAmQTnp79Jx/+d000xmnF8F/bCC1cDLBQKVVmZLI06Ptu1mhCjan7eMS9O3bAbLM8yn3XUCf6z
F4JEmNjAOIDcB1Wzy5XmA5fN0EC3BbELvGSFJ5ve4+YnvjWIt/LpLgzNR+4sDDoA5RNzhCFlptkL
laZxRHu3uB3r8lsCuumNda3sJENbClAKm2JwfIkqaDWMjBMTQUKVySfwmgVN1LYe5rC8WM9PJopy
3DI2bK4tEaJIeB8jt3A/FFQSSsCIHLe5bw4OSM46rxMByyHvUG1UhldOGyL8H+7n+VpZVjll19eV
SxE6UKO/cbNceA5BL8CkWxwvaytC8koheg+1OtRuLz8aG/Wy6xOsaMS7X0KLlz2ZkESpzY2dW13Q
mZ2Fcwhds5xOdoiFnO4liXyDZkGipt11Z1+7INn5ehZ38cAFKlUZ1sOnPEiSCSSJO0VDZ/RL5wba
6gOYfSstUBjebKdbaf5XkM/8VsKwIzwEibS97BvkYBGep8lzn2GMgGhJaIxWSIzi+foyV3KoczPL
gQVutSTVUpiJBJ5B/FtvVi+WXgSNQQ5FueWMq9bmi3guIaKJuGiGyKEatN6dsCi4hV4Wt7r1Q8pf
UacCgdfP9aWtXMxgeUYXCP0g27KWDkk0pQMthKWZMn/UMvOOVt+vW1h1xTMLC1es9LGOMgYLNO78
POq8iTTPUKjYcMXVhdg2OBKgvoPEfbFrjczHrIP8jq/c6Emnw4spt8bn5sN58Vz+8zKHQpODFyiD
TMDl4S0k/jkrbDj7wJ/5jKsqXimKHVbpuS95HoLrklon+ksHIX+eNfvr+7gWOqDAA1rhOcUxlhz1
uaUqbo8gUY/dhxi1qLz/KduQ69NG6FgL9Oas3IZluqDFXxzp2s56YkhAkmKTnoCKDobC8fiYeIyl
+84lnsy2rjKyujYUIBg+IKOQGbrc2RRKiXlvWTnYJc3PVjQcHajIfaOpeVs29ilvleNPlnh1avos
+6H37ESQY231+g3PqqNt1eaubKrMi4j5dn3XP3YX8NGBRkFaPHegQFd++dPQ/0LdERIZflUpzxam
1zuW53TopvRDfDQKvrN7UEtpVevZceITIGbs/JRg4qMDbL2req+yf9vV1kDbh3oYfhauczx/bRxa
Y1m6gf/zPhZIqPOGBuiVYum/k1LtC/KWT75WnMosuL4Ta+eY2sBt4vJn0EZfeH9JtQad8zT3SZXF
h0pPLT8xxXAqzNT5G1NYILInBt7E5Vm2XKl4zrC4op5ObERTetBfHdq/XF/RR/AmbFBYAZIXHY4P
YCM0PJ1Mn7PSCVKgNBFvXSNPqvs18nez74+uaIRnt7qPXu4LkUNogx490Awd2jIt2Uj41z4oGMqx
r+iD2/YSMV2XNunlyPHU7IlnKh+Eh1G1g+wEByRvZK+t2AiYa2cODOxQRcXVCTL25TsGPLXSqSN4
kBF5vP1B6S4vJ19u4eNWF3ZmZ/GScSsqNLfQULbv3prhscuPuo1xK7TH2ImUu7L/i1wORI5g7prD
NPorlwdWIkpqvBc4sC64xVFd17TeUzXZCJNrx+HczLy9Z+m31TSxIlAFBcHQY08Lr8GghbuFCVuL
xQg9+ExzYDSWzW+cgyxjrcSZG+65OGU1GK/pgem7Jg/Flgb36orOjC0+lNDrQmVpjOvN0r2qujXk
XoGy8vqZW0tuzle0iPSJihSQbFjRWO802vo5BglFcdfIN6P7Gwf/dz1L1cYOw3d9GsFURL6W7mFI
nmrjtdrSIl09RmdWFveDw/pkUDasMPfIys9j+QCseddvXP6rhwglDfgB3mAYvVp4W5R2sczw2IvM
KGDtL92QqLZ+pgokDprcEVP33XErEV1ziJlKi0GYBs+iZcSXcWFkNYVDIIsPWVp5cR2F7hY93J8R
+WVadW5mkSA2BHw5GoMZDeXytzaxO2CelWzisLPp+GJhMpDvQE6d2x4gIm0WlIR133El98HISIQh
PrdLNR8pASmeXUNrPg0tkTOYSTEKyHQNVxsFkE6sLuiPbJzYc+fUaYmCA3FfYh6zp8EBK0+XcfW1
wv+CbiyQG1/SCkq8jSiiZBdpVteg2QT+DE806Hc91T0KagHuJgUS17gCCbdh6smuF4OZh33fW2pH
VeqAtHYyA1XT8rHk1QSB0jitU68tG+rTwS53FXALWdRgzlVZRZ56g2hL5o3oC96zuiGT5zhD/q5B
GvTLqCeN9CQFhNEDPwleVYM1IaVWVdT6Vlwazk3SUTMwaKS/9FU3xKfWGp1HIjI2hCBd6KOQDkb6
AOLjNgBuOXI8YWEOzUqBYcKsrc4/iZIN9CQyPBf9uDfpA6mz+iiimu6GuEPQ5m6ElKdSbqZj9TF9
6+Mqary27dI9qZtil1lume9i1ih0G6XV3wIVOXznuohbvx+0ElJDRpluJAxrh/DchRYxv576CfJ9
OB4ZumaK37f8maK25Cav16PXx5YgMgY0oWZSYpQJIE11eQ5VrFuCzHXMcXjIiwNI82J9N1ZvIKX1
yviW06OpHa7bXD2FZyYXF83gdormGgovNWDIpVEJVEHKp6icvl63s7qH6DuiHw3YGs785dKYqqYu
T2GnGepDD+x/UcVvsek8l22/8bnWt/FfW8vO9zDmEO6dK86TcyDuD318aizpj+53qwynKVQJpNK3
tGBWHhkzrBp9Iwf1dMyPLCI1EB5RDYAwaoHsFFWPRX+qh5+R+D4WfmzvRhxY+Ypz7mGq1SgbrzAC
mXxp0h/Xt/ljJL/8FcblNmMKyeWNwK/oEiAd+Us9JkGuDz4XQV9+FtKXauPd+tGBYNG0Z1TyTCy8
XHduY65ViiaHKoHtl5W2s6R77PmWmZUaL+zgQYJusoOu5rIxx/vOKdOpwE3YOy8Wg8ZvJ+pDI9iN
Y6JZnBlJ7wsTj7xG1kdZQBwLnNzuf3et+Vc4M4MyHmsYQbzcX06AUSYJcvqs+iTZr0SMnlljV7Wv
Wva9G+8xRjxOW62a1S0+M2pdGtUznka1hY862NMhJs6XRrS7orY2soCVc4PFzV0HlNMxc7asQOjo
EfICZKqgYAezYHZfs9cMN3/24EL3og4zdcr4Flj4Y1yYbaJzOG8p7sHFsYFyTsvaGu6jsl+1SkBZ
fs/5CCzhr+sHY3UPz+wsDgZnrBhTirXV6qZIfzRZSPqn6ybmz3CZaVwuZeEbNSR0AFPBUpr6adIL
bwCB+HULW5u1cATXUNQWORaRAE2NqH1MpPtEweGLuZoNU6uB5Gy/5v08e4BkpRujq4LF5O6DRt81
5XjTAPIw7nFy1xPuKdDp/PfV4UTN6HxIgUCX4dIkM6t26F1Ue43GguTOwyjv807uzC1elTVXOLOz
HEfrhTJHXcCOIPktZGvCxkmDKY02YsWWmaVnD2lntTrMtCAXYRg3ElkdlNkW7PzjYAoERhCJqAPN
2Jlwd2EHEK9S6i4qoKXsJ/RNem7tDFD0jd6QNGZ2wtAV6ldupd1LXXahWY/5N7fPultDzQqQfQ38
z/UPubrys19kXH5IatYWEmn8Ipd3LwUn74paAS1erltZ89DzdS+OG8nVVI4c+0v7z6wpoVqHAdTq
CbADoU9Izr6gf37d4uq6XLyUURKb04uFxaiUSSkMFIGldPkurnT7pjC7BE3GdIsgfC2WYGpqxtQA
O4l08HILoe/WRMVsqm3Nu5oXjzJ3/OurWQ33aEvN3gORV0idX9oQPImbSUcnoAIXf1RjmP5g6Iem
24G3jbBHwxFe027M+axFMGwfwPCoeyJJWtjUNAZZhQHlX3uIPEoaP53GY2ZZoZM3G1/rY3UDBCwo
ZM9QN1hbYrpowqp6kkaO1l7mTVowdZFHnK+1ccr7m7x+u76bqws7s7Yob9Csb6YsgzWBepcLvXG9
QeVBecUWX87qecc9iVwTJVqc+kWY1KY6Vfm8rtHWQdTc7EyWBRLIy0ZpfkxJ0I+fgeL2x2o48ZTu
eDxueM7aWvEDUP8CLGv2nkvHybKihCQWriGBdyjPfrauCDKg73UmN77hx3oOAjXqp2hnQkD3Ay5v
chNWyrnBLpU6oUQu9jxz26AZQQvLphFNdlsYr9e/5NopBwiQ4B6CRWS1l6srO1YyqQP+GzkQ3Kqz
VPlR1fOwLcmv65bWItgMzwNTwSyIuWSn03IoETAtK9BfNLsv+jj1NXSOCYXclbLc74UzqgdbRj2A
W2hP4jmIvHRjg1fTaupgg3Uwqcza2ZertWXnRENCUQzPuWeaPdq5LxXzhvybPT7I5KG0HhxnP1XN
7vraV3fZQdUHQrCoHy0x6sSlrRX1DpIl7btmQVIIr/g82nibrJTgCTIJQIdR+6YY2lyEG6fmmWED
S+pTQ3j1uC+KxyF+cjLUfvbCOejqzjB2k7T8HnkG+Yqqw/VVrn1hF+gCC/4EiNwy3GG2yM2BipyB
SQ+d2+9mxG3zaLt3ZnzsB+lRWm/cvWtRD901sEFZODpY9+X3dPE1iUqx4sH9PhE8TB4zgNkViKjo
EERqi/R15YAiEODZNwckdEcXocCoihKzWdUM/Xar22q0XKjE1QK0ylYsQxNFpn3TuIpvrHIFGYCr
H70bINfAags81uUyi9ho0yyD3XzcDdZDb3sdazFf3OHhC02VE7P91v3too+GBkVA7P9MxD6PVwEj
inlVTBbi+F7a52Bj0foGVEeZcdPLn1b1JKL3676zFujPbJhLVNNIbW47NWwoZj0ZRutlUDYY9J+x
ndwBkXBAT/1bE41fUd/0jJYcy2SLfnTFmS5+wSI4oIyD1NjFLyigCMzAl6bUPdh2bp1mCGyg7EYZ
b8Wj+UQuHlFolv0Rj8BA4AeAU5WaSTsRq/C1MpqcvWb39Zd2ivgsAdg3zwLl26dK1+xsZ9iQefW4
TaPojkRWcqBl0Zm7NrX0m5i5/daY0EpKBpZeE01RG/htPI8vP7kzdMVQzAUGO7b32uTuSrmFglo1
gbOEAQTQZXyQ7umcLBnpiGAMXq1jZaDqC1TGda9aubsJBq1ngcn5xfDhjd+OFZtaG6+FLDsYVQQV
v7taGh4TfONTrllCpW/mpENs+AAwdYo4TYwIEV7GPaq9UVCwG7t4ioy/sYMcD9QVJplbrpffxU1d
S+EOwHfJ9Fui/9Sr6qAGRNrY3uJpWT2SFnriaDiCThBVkktbhmaWlqDJTK93z/s31GM8XRxImkBK
5UEr3pz2trVvsu5NOBvg57WjeG55kV92uVFLUSMr0ccTrU4kPxpE823znoo3Mh2uO8laVgCg/YwS
onjqfBBdii0RZaNeFH7JrDurMJ7H7pV1ZRhFxa6MG68x+5OuJ3eu5t4owr9eN7+2VqB4IaFA53Lx
n69wVnuQbWO3EJabb232abSFZxQm1KJdCLDpX+Cst020xVK1vmJkIs5cd8e00eJ0a8NoCh5hxUNi
vw4Y9NRGEgykSfzEie4c0mNyBYqrpenb/D2ztsYO1jIVyE7hWYleORA4ywvF5ILQrsFpKdSdWyKX
P7q9QpN5BP774LLQZXvGdylY6GKUAXfJFvnc2muQOFBindk6kPguR4NqJrlqIZfu9/GRoBHVABhg
ab8FYoOjHdLxaPETNI/++5cGcBd0DH+ACUtIP5DHUSXmCwYz6PFd0tQZRHya8sQyUK+38p7G/HuX
sGajib8WmjAdA44CjC6gar+818w6T6XRFL5VmdApzj3qINkF8kfHwMf1Fa4kSGCCQGsVPL7AQS/H
XHlp1TotMBvX2T8hDrIHp13Q4F3ImvpIQZJ/3draV8R7AsAWmEIJ90+X4uzotCkHzzvDkwKpz8sf
CWsDQid6EhK32vfqsWO637V8F6ENed30yp5eWF6ERq2A2k0/P2YUf+x57Dc5YEtptDPpFt/pWhSG
KVxes9ol3HWR42rjhLGXDPGhmcwbC71Y3Px3QosCs6zDJLO8rBS7wn2eHHE79c5e6VvV0dXFUgPh
CcVKHNpFtMgnWRkix2In7RsgZEpTXtk8K3SZr2/qSiTEaAh6DWABNNF+Xqy0ddE0xplEmkvam9rt
QoRq36nITy1vDlo2HFO+JbaxAkmbpaBwoaKXhcfT8s1ilZSC9hc2E3m0wfdi35BoX6cHvD1z9yCm
IKOfbe0uZzsjfoNYlAflXJs+tP+ZRRd5NR4UIFHB7W1B2fTyrm1NNghtxO+IUV1I9pb5Su2TW3O0
4m9ZuiXOsfpF/7VmL0YIumGsJBrt2GkIEzT6Z9QagmGwvHIr5K0FBBQzsL+ouM0ckpfL4qkx9m07
4dGvNz7QFWi2tM85KW+FmTwPrH667kGrhwXBx8AoGObo0Gi5tKf0QZd4KxY+YSNgfCVkOXZJq3tW
eQIRDph8uXzm+SfpguROvl43vpLPolL1r23j0jYEvIleo2kO3GIErHh8R8QWbnU+AYv3AmCTwAyi
9gE202X9AlJfpXA5qCRTzQ1doABsfUQWKI/XV7J2PwPtNWP5MMo6Y1Yul2K3GHa3GjRzVc2KvYyE
5U1WFj1lbsSCzh7SvWiLU0wdGAeIRo1W7IloRGIY2W+gV2+OXZGNG8n8n4tquXrgRv+Iu2DObwkY
yEYkDXGLj1ujkt+lxOuhZF3Z75jLvLX0eZYdAdj6zqTjlXa9t9raB7f6QWaPtescErvxOHqnsSNv
uevshaEBUr/V4VvfOtuk4O9Ahcpazqx0qo2jkcEL8g5i8vFNm3yJuQcoCbiK32KrPFryC1GmZzj9
q5GluziuvVrfmvZYcxS4B1iy8RxBcrsIpfggRCZoy/nSxKCOtMhwABgZyHRVb6Tq65bw7nH/jCv+
STXP7mDU76q0nZ+wsWUcXCIOqktDJ6X76y65FrHQqUXn3UYlGGPrlx456KYWY1AVyj7AopTqIJN3
iZFia4uqYDWCzOBpPAfAnfShTJmPGONqYgxHFxXnRiig87Oz9bpBIqF1b5070s+kJeSQCVreKarI
nevU5NbKS5DqERZtRbQ5FC+dns3lFwBZMQm6LNBCpNkw7VmqQtVeJ+948d5qv40mpKBNNvZVvk+3
ztnaVp9bXOQ2oyhrxWbRzDj/Wul+aqAuPD705lajf+1uOLezeOTxjOuFamFHM9KdVgF1xgZfG9QR
UttQShEb4WMtuzg3t/Cg3hRykD02Mm2+TDVYAMqXXj7rWlDwwivY7rq/EnsO9x8+HJoG6PPPzFXL
zGKKs5jmJu5YlEAAzszqYaj3CmgvFeLIODd1Y1RmGAFUvRuhVv1JL2vjUbPZaN40NOvQqyzJsHMS
E8IeLQol0c6axvHJGAud+uZkmukjok+1L/vcogfJk+F7QjBf4NtjZIZiihAGIzdKblXFmj4wMDRa
g5+/K0Q42Fp9k+qFFsrZbc3c4KD4aXXyzhpdHQzVJ2OgZ0yTQSfinPpq4O69rVUxYIPELR/NyNJf
K4OkX2w9Ax2XRtwJWb7SI923JOEYRSya+NhmvYm8dWTgaMMUHX6D2953lJu2l+pa9J3UsgxQ9axf
zMrsy2Bsqz5s40b/htkFnHVLlw4mg7JIODtbVMZN1EM22GvKvkn9TPW22KsMwACAGGdWCZJa81yW
fmCVAWLPJm2NyWPlAHxHPOQVQhOY7m/6RDBwF0ax+15AkcMfW8p+J1FJjpnJ5B5VgjFgKYaxbgCq
B9dTA7I+ryqwyV6k4jEOoNjX+sAPQnmw1a3sV1WO7cmZWKHAZRnzFqSyLeg0oMxi/84Yb74T2Yyu
n0Sq/tkqkr8UUI7inl2NbtC4Gvud2tjeZ1rQ6B4yGnrsR2NaYDjCmu4skBuHXZ1ASIHg2s975u67
nBsD5tybY9a08c3U9/kRhS7jqDcog1dD2UvPyAXkbmsFD9NqwChvbHtEdzy3Czc0tE5GAQgcc9DR
dfykG6VWH8ac0ChIDF07ZS181xsLo/hi1CNAMBx4Qcuvx6mqgh6ya8VTOcTi1qlH0/KrcqowvjNU
1SxTVig7HBIR7WLRq3vNnsiLVQ9yAggaouyeYRYGeSztLi/DtidtdNKa2rwbekOFJpLgHxh6r/Yg
2ABAtYRnZBtPjNXwPk96oM+GiGouJ47ruoH3ZFA0jkGxxo29qE5G/zWR92bi5fHBLH7XUzCad467
OQC/EhDwqkGNB2OfM4/7Iq4WXcMqlSAzwKTwHebE7u3oPYH6Bzhf9gbMjX23Qxf8tsqkp1Kg4K1i
IyithECwZgHLD0QZ2LyXfYRc06dMOG0BkAbxDH9v37W9hVOpg/9hS4pvJbojFUY/E38hFV+Gv7RU
VjZS5AVFosDIgJI1B7tEgtFGZqSoxNLaTG4xXRCXG3F+zTCmnjDFiAE2+wNJB9FSW5FGQ22rBeD3
vswc9FMPI3/lptzwprX9RFUF7IQG9DsQ5S+TknLsEa8roKa5slBHq6zihuhDm3rguQWJEsJXG0wR
SXJvap1+i95mJfNCJ9MFEAa1HbCzL6w35qjk1MO6BSVopbe4yPgxlVsamCvpAKgCMaVv4UkAMMPS
DEqRbilKpAOkCWv7ACkK3NivdOupuJbeAyqBfBU7iQrA0jtHZyjNMpKY98NefanQp0UxbsQ4kd8A
kw6BVCfCrxBxMgLJ3Vvc8UZcct9413aVl0ZRcpdHhN4K1bGDiBwRcl5Gt0L2WkistEPRQjkJD5Km
R180dUAXbtSd2BrRWStKYbcA8zdm6C/wv5dOwTqZ23oLSevSQbVATJ5I8zCdvgkz94j4hiEaIw0y
i2y4/Zo3nJtdfKZE5ZlRxzDb2n1YZq/mOO7TLUnA+bcvchrwq1gOgFczlGaZjDapqcZOR3LcoU4d
meIhidoNFoUtE7M7nr8nihoHO4KJLEvwhbl4Mhr5398sc48aTSHwl84V6EsbdaXTLlXQknL18jlX
2veIpzuoC2zk7nNG+WG3zswsCgKtTGuncWEG8ull+lBgPEHIU8y8lIVm9zlz9tdzzpXIh2VhSZhq
dcD3u3CBrEL1MLMVCO9HERRF8xBPNGwG68ZoeECzceM2WTUHoot5uHXuri3MxZNTOS1B/s5RbSVT
GtqVg1EI8HqZ4lRuySWtxFoLPeh/rC38AiMYgxaPsFZrD1OvPMN4V8mpsXcCHZp8KxitfToMamCE
ECcYTE8LD7ESUHCKfpZ1cX5ZNGR0P/S/0/iV9Tyo2vfB2mqxr20myCAAcGJAwqFEdemSljmgbh4l
FdB2mI0seOlNqTV4bRL7o6Cj3zrtj+veshIwUB1ADovh+DkfWny+TAwFK2aehqIAVGxwHqLI3hvI
jr3rdtZWhvTQxLsdPMgfKIbccaQSZw3YWhV20y0IRj2M0IgayeHW3Oe6KfTSEH1BCrHE1Joc7AZT
CgAVrb8Uug442tsIXF/JD+NWvXbNQRwMkf2fqSWs1pEJ8igClDrGuIz6vneqwJgcn+L0pe73TAXN
Fv3KWuqKD/avyYWLyDYHk80AkxQSe1X5xpC36UMWWlryCBSqV8wjtuh2zVIX+j5lzO+5sYExWkkG
ZtgUePUZkg60lC7dFK3Kro4n7HAKuVQJ+mqm1adG048uINPX/WbL1BwQzi6CVOsMU5u5gaqhOriV
HWhIXJshwdjexpWzFloAycewBZTY8EUXJ8EcRla7I+CncZeHHDoFgaEVL9rQhzHNQjfVwmEoNq6g
tWvu3OYinNEodkQXw2YKZfu8NlEhfLm+f2vnm4JzwEIdEuiK5WHgwPVZagRusbQ5GBdTcNoDcOdu
EOiu7t2/VpbnIMcoWjf1wCVPLUOxQvskE3Y/w3c1CuGjyNp30ZYY2trRO1vYssZfNCVxpgSAa0d8
dtJHl/82hqNU4ZQ+iuzF6X5d38dVPzxb4eIWjxtp6HI2J/jJHUBYFk71p02y/lV/OLNiXnq7tNFN
NOd9rCk6F32MgnoizI3TuxYfz3du/hFnR6pA34f0DEYwce0Zw4G077X1ZMufjh3+xabN3HUAy7mI
+4vltHHbUFJg0zo0BWK9CUx5gG4S45+u21l1vzM7ixXFirVoRmNF5uxubfLTLXW/J/EuSdlXm1s3
ZZL8TbQ4M7mIFjTv7XiaYDJrUBjlgRDPagR/JlqI9k/RbTW5V90Po8oYtQNQA12ty282RspNDToH
p0jz0u6+BBKtk092stUyWHUOQCHmkT6Qly2P1cS70dAzGFLpZzs7aekO88p+zsIK9aS/+GpnphZH
KkdJjg4mTI3anZ4YnpG1YZreRKiNJMmdvdVXXj1bZ+YWzmhKU+isnrdQr3aJ4LdRv6Un/lGTAkwT
KDj8s3sLR8wky6TVzrs3fsud5xGS4mLw3PGmAb3/tMO4HsgN0/LQxAdIw/mOfOvZs9M8jqBsU9rr
9f1dTRXOf83CR4EXBUm8hV8DZay2vkU3z6NAjHYq8krnliEFM3QMHt+KPNzkwvjT8Vk+ewABgW4g
+DAwv7jIUzQHIlGuGsF94BpfE9CYG1V/r7XITUiyH1nhTXkdDPW3nKUYvuZbqoXr9lGUAe8H8hQA
2y9PTIeeaC81THq0xDmaZgcFs9TL2zfd6TwrM8E3ibHfjH+3nPqLpW9Eh7X+HzCyGPFHH38mrVus
vjDbDihSrL7rP/e5E3CjDkZ3pkKvPnFmHFHmDcshgWsMYWQnX1C9DbnT3NXZpjTJWug4/ymLYwZA
LURmGmxEzjDkLkKd/cLLTK+iw4a7zWtafvFzQ4sdbzDAPo9jIVWjSH+TT6YL8YDSU8Wr07XQctxX
qL7EaBuIrR7SWrVlFjuZB1QxnQGmysuPDVhB0lUM2x2ZhWeWgIy8m/pTRsIYQhBJ/CDG++wvMJgX
NudL6ewanSycrLaCzQqF/Co05GimgRNnPYAjcviKkYr++foOr11z56ucU6Izi2KSZdYRWARxZazd
JiUIGQpPDL6pn+J0q1I9R4ePn/N/e4phiUtrnFRjbJT4nDQvbmShDiUg7ZT9ur6mtfvm3zV9xDJM
NcDL85rGofULXiEbgUCefMkYljltNTVXQyJk2DDIhgKWy5YAm9QgTtFCDsm3BQR4Jl/Xn2wr9Ur6
6jo/gNlNi9GT1peCP7T5xvlYP4f/mF6ibdSg2Yk7wnRTDbve2GVtG2QQCJN/Qakwi0r9wTIh+nzo
btB6wMCUAUtZ8UnwXT36RnQy9N4j5k0aB3Typ0155NXDf2ZzcRroNKU5KWDTQekgobtUR30Ytf54
p9m3DuhJeehogSTfr7vP2lDExVoXZ0J2rtamBHbzrPNrdqybe9tBcIfc4x0QnbrWBKjqiWLXGh53
ts7I6jcFoByYpln0yVzcsASdQCAPgY9Pi/qt7eMn2fd+Lz6l2ha31OppPLM0/5Kzs98MXQp2a1gq
eBqUQgQmxoRLLQ+v7+faglA/hveYgJ+CxfbSTEG6AcAdzCqmGsYfaBxjsC9CHM0t61tC2o3n76o1
IDehBYE/1rIN51Z1RjQdo0KagUF/bgIhKvxMq57AD+lfX9ja/mF28B9TC/80SyMF0Q9MCQ0jyYnZ
oPmMce+gdOz9dUt/CqzLwHluarGH1M5F12UwVeS3yvhmsEenvG+rO1H+TKCnOn3TySfCD0b3uUie
QUPFtgRd12Lq2Q/4o1V25itowjoKLWWkPsV7lt3o7t0sMekaj5nc6j6tXUnnphZ5TldxSzEg5H01
0d+J+JTk0iucLig1OA4QqZ2Vbmzv6odEoRLwSGC/PrCva7GjJarj+JC5fQS6+K0tRVB1fzHJAaTt
v2YWWZPpCvTQLJhBFnnbFNZuggk52Adg+zYEwVb2EHPV4EJ0AITGXORiDyHR+n+fi7JehSm3WNDr
GZQwIvoYo6oW2PWAUbZO1Rv5xMqLCGRuGBN00aFFUXHe6nM/AUe+yDJR+HYhtWezzaifgflp44PN
7r44DmgaohM76+KBVGpxHKbK5EVm4mEM+hCnDXQJthAwCn1zUeFIIQhE6o15a2NtXWDmR+UespWQ
PV2sqyo6VAyrGfaGqQITI9Bp24EsF9p0rQ1WAvsAXYhQGpaX2NrRBO8gpVFoN3LfTLFXRz0qV33A
nT6cHPqqF8Rz3RSV1AQcTElQ5sxPjCS4HjRWIqENwTQEwZlQBhWTy08xDpCgGkqAGnOloOeJbCT2
0vg9a56u21nzNRujr/iDWZcPMoW0yzVUsdCPH5q9DdVJLo4REIggzrGaA8U5/v8zt4i6BaknnU6z
ueitYMIj7D7uHgR/y/vO26T3X3sGgNoasEDI3QI7vhywzcpKDkp3MMbcByl05ljjxQkJlAGor6fs
41Sciq2xzLUvN9N3A9SBkPShixgZrT2ItMewQx00Zurn6a98fO31rTm5laD+hyb8f3YWAQmEv+gu
EBwj2z10IAByPFuzPDL5abmJfpxfassji8g6i2iYBl4AS2+Mhrq2JGxR8jhYj9oAKrbOA0Fe23Sg
lt9h4L4od6BdAqPt3t0qta5+RgrU2jzoOrcx5604i0uZQ2MnG4c/TtroP5PqG7V3Rgd6S0hHgdeg
3afDxrlYCxnnJheOKho+5MrBV3RU7U8Te8lMbSParn7As1Ut4qBwzLG3O5jQKnFX2SBrBBtpV8uT
naSfu03uybUCCI74P7v4hyTwbBcNJ1Wl22AXadW/1+KBQq0kFdEDamA3pdm+aJG7YyhUNtYX9Vcw
pwvri0uNFawZS4bVCnVMqrCKByAZn7X2nUefXHFXlC/EDWvztbQ2csq1F8GF5cVBkZph5KMLy9Cq
CLQaHD6NuLOd+KF2ijdVpruxf8bg216LuiCJX0bzE+m22PM2N39RC0lMZyz6EpufVO8pfwKiMWiY
n8UP3R9JhnzCW+yz2tL6XY1F4DCGxAmA8WR51Y5jpA+5BauCBHnzQtUj73dxvuHIa3cICG7/Z2XJ
AjqDGwvNhhXbwp3e4nbdTeRg2N8M5dX96/UbZCV7QFFAx3gwRjIhgLM4NZKOOYb+EYqYi8GbZO+U
n0amvdR67mH8Choexv8j7bx241aadn1FBJjDKSdoRskKtmT7hLBlmzk0M3n1/0Nv7M8zFDGEvdbB
OhHgmg7srq56g5sYwUqHZCXo/Kmuwzj6f0z3Nt/m7SfDu4l4UAYG9dJbyw9dM1u5/qcDdXbgTnA8
aA1IfpAJzr4WFOYcHwAeOZLyWCAypZbHoV1rwS/sjrMgsw/DSM3UqzWCjP1DzSs9cZBoIAczVi79
tcHM9n4o2QqIgimO/T0oO2rhnmv/vQkTAEYAftMb9Teb8vyOyAQOmrhZsAmTjZ680I+zx91gIDRa
rC3O4rxBXOJ6p5jyTtDCUUFV5zKhCu/D2P4U3bPlPxv1378CGNCfKNMNdXJcjzEdpUQiimRRKE1c
Ye9MbyeaL74maOGvbLilOxYxZwVav8kdIc+/KzrdfqVO4az0Q+l/7zSBT/WLaTxa40Hpdl2DDMHK
vli4ACnQWhbkePA0VEzORwjo2NaTKRlMjBobV9RsrF0O2Nm+FXq4Mr6lL9jiFARgS0oGlPA8Fv6t
uerZE+4UA+I8PjrKpyD/bPe9a9Rvo7YrOYEvH1RLu4TtgWwVCRPwndlBNQgz8aOOiAaARan2NpKO
RsPobVUoSv8p1Px9T88hNkQ8hZK6TdzHB0l91aDlj7m91sdYHhVPKAePenqCs1Ss8lWv6H0j3wx1
mfzIYIt/twtF+gxSu3iuLNXDZzlP/BtA+MltMo7WrTmoGDUoihMccYTnfafqY64gUp4qDSbQgWi3
spa2K/nbwp0EvEFVnAnqS7tpNvuF0fcV9AgwzbRjKa6a1YORt24CNUzLAwTfvlxegqW9PHlvwYQl
59ed2Vnqm03RFhXxglq4cY7qy5eedNyUH+zwHygrIKbgj+Bxg+rovLkh6WXeaNPYRlEqr70aDDvV
Ku5KBGu3gNPuMVQIDwx+BdOx9Iy20M2YlDl4Kr77XoNEgx4agSw2StN7sTN5eALKoTyPYa8qG61N
6i+dqcUHVU+NX8JonG+wV9td1TZa5Pb0fI56Vhmf+eL9wTXr1H6yo9iIr6Rc77qtKdog2JWtGb8a
gYR8valVW3R0lF/+qFHvUBRfWXvYLNxM+L9QL6YfSU1i7mfW+gF29QNW0qjF3ud+fptkGmAY6+8P
OtRGAF/S90MjaA56h7RoozMdF9TC3QSOh6w+U/t24u9at7LtF445TlPOb2sSrFDf0QyzLMj1cOLD
CRdCazHgzlZdlz1F1P4qzYMj63F54y9ltoSEEgfdHh77HFBkS2VZCLwcIZ3+kuMrTlpXaUI3STdt
H+9j50uev/jaS5StiAoscbRPA88xRn3RxHKtEVhHW1IAqa+kbeQ8GN43NWld0UG4uXbEFXKxoYON
8UNpfQ79L2N+X61xC5a6u2c/ZXa79DXGOI3JT5GkcmMgs9Up9LfTrSF/i6xqo5UHNb31xy1EcR/B
ErCx2T/oTSKXjZkmkH9QXXNKtaV5sK80ANIeQhmR8SEITFfOV065pSyBW5RPBhrrJLU5O1ZVq1ZT
z5yQ3hTJun2ifvPSK3vayOU+Gq5L/IdMa1VWeuoszrLhSQISL0poZOBSp8/4JBXyCn5KF0+I6fyL
qt+pTrI1zMdCfVTVfhv015W+AzhweV8vXCBnMaeL8CSmbiF3rtvgNiU4N2MC43/4NnUKjCSBQgaE
H9DN5YiLu+h0mLO7tR86v7f0KWS5k/N9rl+l49WElFCsQ6HUblgcHf+OanAt8BF5LJyXyz9geciT
yAI7iCfzbHF5YBRJm0CFlOW7It9W9ZNd0z0fdyBGMo7sy9GW3uXM8P/CzR9VcSjiwlNY1UgONpp6
yJ37oT02YiOlOAND6PPMl0I+0HBOzR99qa/FX95Vf+LPPtoc3QWI6wzXH4/YCunhawHHTt4M4adA
O/S4MvvRSsyl++Z0yLMsoQu5G9RphlX1MWh/yuO93vy6PK1LN8BpiFlSXbRtMvYysxrAzs9BUcnK
3gAE4aQHfLTKaWVXboCF1AdLYsjRkIBQcpwjxKROcbpRAxQ/OtdwF+XWdp3ye+hdWatrthSK2ioK
RYCMtXcOZE6Z6t7gd8Wml77m2dYYwVLFOw22XD+uAd8WMl3o65OaNbwdFDhm20OvDRut6R7aREpf
PrvlPb6LordWHC4v2NKZitI49RPONh4n8yREaWXTQ7aAe6wxMEDOLB2qmJ7oqNVXNRZoQyVzo/SO
nN2akg1nN42aLtkKv09XGiWL03vyS6YD4uTMQ29Xl1tNxqg86B+r8S0PP9cgA4aY3ui4dmkuzq+D
ghg6bDqi9rP5tQ3NL5FtABk0YrHiWZK+RYf6c+5Yn6UEwNDlWV6IRlqE8geUPGSB5tJWcoiQjZ1H
AknI9NUu6vaghnYJH7qIH1tvKI+Xwy186CDhLSiAHKbGO+enwG9DWzjwNuRotN1GxKC5FBWzxlpf
U59cGhnNOjzmDWQQsA49X7QQ91UHYyGxUbTiKiizXda2xz60DnVTraRcU8lhdg8DaYBswKsdn7x5
O6XpOpqOFaHsqD6kVn8VWGvSfEsTByWExicfnvJOqcULJFmYGj61Uc0zGWOTH3hbYaUyWj8vr9DS
Z4diBL6nHChQF+apjKDoVhRlJ8C+gHyWmxsAFTun9Y6FbF3JdXkfqwJ/zWKvePaPldjT3p5PpIXU
LIk/JsfUXc7XjK5NEwXWKDaqN+xqb9zldYLgWLs3RXnXmQH3fOWmEkJnqXGVDUG0Ug1Z+NCnRaR4
BRwUFb/ZTV82WQ21XhabojPhhfQD0gFde0+bJ9jpkZS6stUou8uDXlrZk5jz6x6ZDDZlqwguJuyV
rK8yj6EsQSj6cpilz2FSuVUntQ7YRbMzLIXCJ1meOjGmnCu569+EYhyMsTyYmrK/HGrp6YNTDZeR
zflFJjP/9Eon0UeDclzeqZsMOKXe6lsfdCfU/m0sA21txDZtX2Kyirb1r/5j+NlQ7R60mC8IXzW9
tUORGkJH2O27QgdbEkrDhsP8Q+9Lgysi/7tlRLeeXX5f+RELWRS8Qg1bSdARVOZnxzhkxhGYgiE2
cD4eTByoqa30e8cT35RBvY487aoBvN0Eju9yfKwk6UuLDZFgEkABwwe79vw7yuxysEvHEhveRXdd
1T+hl/ok+fJnMTpfLg90afuehPp9nJzcjcNQ2GBZbELVBZzqIUs/RK0ZbMxSX6vFLh2zNm1OAADM
K9pn56NSh9rWwPdzeVAQ5Un3pdONt8uj+V0ImJ9ADngIC8jqZOs7W7YUZcNxiNVi8lQT+lYWN+Pw
o4kPSaK5WfU5qM0b0/80FEevfxbKj8gpNiK5k4p9Oh6s7EofAGPuCv8Kf61OW7k8368qxt486SiZ
2KiPz2Ugq97w9byF8a3AnsOfq0n9zaC+Rc7T5UlYjIMnJS7wk+jk3Hald1qtpSeIpg+e7AZNiaij
eYWa3qrNwGIkhgSX7LcD8Oy8D6Si9LoQpz9469gYPqHSM3gf+vTb5QG93zhQhX5XuCfgAQJA5xvH
6XHRtD3qTHWXmJhC12hZeN4alX1pMHwJFNN/i9rO89WqkYyqDHhhtEWf3JCWSnd5qcLxBefoD121
0gd5/+FNVVxabJBEp+rqbKcqHvolo0fJobQ88qfmymisjZmvKUktzR0q2pPupwYvdU5bRjdFi5OM
x3dvHVLvh5p8vrw202F8/sExDIjljAW2Dtnt+dpgfdoOZgpROTWQaHS9FCGI4AZZMzfSj3rz83K0
5dH8iTb9/eS0UhQv1JKYaGFn7EYZ8dbE2l4OMZ2t7waEvIWj6AZ9lflXKhxt8Mec95HcaPdSYu+U
/IvTP1nqizo2yJc0PAHFmo7a5aDvMOhaYgvTqHkAdtKhavaBcTUgM9SnV6EJGIWyY7HGElrYfpNF
LncbitHU26dfdDKTdh9ETttr1J4qgd3CXhrlbbzqOrUQBbAX9BBTn1gLzmyTe32XD35D2psY6dbM
e8i8EnWJaKMO0esQmR/b/MWQkm3sPcJwecPj/gaySOloW4EO1+WFVdT3K3v2Y6a/nwy56qiKe1MO
7jiPEl5xRY3mcbiNuQLd2n7NmvymBcLhjNIu6e76flg5xhYmgwch9WQuP5iCc6aO2iO9HOW9QDbQ
/si7zUdYv602cZWsZXDv82BVp9dJGxfhbOS5Z9OeF0oY0pYrN/mAOV6La6pbjPKDsPw3w2w+xCK2
VpAECx8mEEuUA4A407+ZtwKMGlNNtaxLNvB4C3Ltps7E7vL6LUwf+gSAteFZ8V3OHzZdaIR2pKqo
HOYfi+Epya6Gv8eVTHKLfBVIFqHMOv/2R8OOhRcb5QYxgm2PgAkCu0gj+3/vL0scuuATxg3Nyfls
hU3S+l1CHIGaOGrmnnYQ4dGW9pdnbOFGm56BJtfLJCU475qUGQ9SaI7lxpduzexJFYcRq8Q1vsfS
uvBl44sok3ShmHv+WTko6PXC0ku+7QaCn31oamcfdvpfVzqYM7byBJaDHmrNLprY11M6gsxZOmKv
8Wh5woXHa1Mj+4dJO4kzu2KGFF3uPCCOl2r7YHIhsMxPSIRlbj6s1B0WTv2zIU0ze3IghbGhRXZD
qAFZAROr2s5wtrlAMVtpX0rzLSkxuV4TOFqoT59P5LRrTqJKdaaNbUnUEdQPanuO+nNQECzjIMpd
Sz+imMcjua5VkPRHhMouT+/CQQFwABM4QJ5Te212NJVOVWZR5pX0U6INOB0Q0n+/gBAxLfqR3DnK
O8PjlLqG2U8NqwxjlAFYnPUlSp7DcSVPWBoIKQ98GM3msTzXhmjVuCnyLKw2oaghAm060rjLU7Xw
YZG4/YkwewfjDzEiBkiEwjkaVeJKFWC3fxkFRypH0eRwKs82g9AKrUMptdokLWbDtLmUNVvNhbuI
8/pPhNnxIPWN3IuCCJ3zECY7KUMVD7Sy52baSqNpKRLMFwqUyL+DoJtW7GRja33PtkZkczOkN2VN
/Ykk4kcebmvvcHlh1gLNFqZu0iAscwI57LBOwU6T5yx9JVAKa+3PBZINLGvVogShT3efMYtFAx9R
4k5U+O11GLl9Fvm9KaFW+GYMWzSe6+5N19/G6p7XumaULhDwxl7Zh0s7/eQnmFOp5GReRVo28jDw
E0Zw5q35qOcr9fmFewrNBHr7JqnDhIY+DyDJeRZjFl1takV1O9KW0nNVpXRh419euIUD9zTQvLVu
S0PVxDYjkQcg36jZ3+jh9fQ65mVs6HstWClHrMVTzweW55LS+ibxmuiQFdtSJwXbp8ZGkdwi/WWt
bZalA+NkHudXpG2AlzJq5nHE4kGGdP7drx8uz+BaiOnvJ3uhqrVKx3adpUKNu39JlftkDXmxvBsm
QDfVLYU32HmITkRxmIWMYsIaiNvG3wXaVb9mRrS4qXX6YBB1gFLNzRToQFnS2DCQPpJBTqeus9aI
XYiAVhgaFmTFIFfm6LU4Lr1EqIPYmCTgLiCdLVLi1UpWNH3+s9cqrTXItuj5cOnN3xS6FY915OgC
G7tyK5lXZfyZtsKIK2LRfAjWEKJLQ6KqxKPCprvwDlckEt0cy4AKnpnI47NZi09D4JR/XxihDPMn
yOzEg3qRYUlF8bMLSxf3hOva1LkwzMPlnbwwcxPkQpk6MlOrZHboiMhTogyb6Q1Et2AvWguwDY6E
bpblH0Tp2E+eLsTHMBHGSuCFQ4GiHP43PM54oRmzT6huA6+xgVxsQvno27vGeSjNKyW6E/HXqkYR
5PHyOBcuq7Nwsxte9xm+pU80u8HcNfIulopdJEqyvS2+ISvbcWGD4NoBGc0E/kphYTY2X3eKJnVa
cktxbNN4k4AquTychdPhLMJsOFaSGLiU9QynAECSxZsqetLTu7zqt5cDLc3b6VCmv5+cdEGHACr2
5ySq8mPV5W7mYzAvbpQcRWbQnpeDrY1qtucLE6PeXO7KTTNK4kMaxP2ukYT/WIzOo5zV6srYFk5x
PrCpi4Th2XQCno9twGyuGAzCtc5jlh7L8IfTruyEpembBPd02sWIEMzBnK2I+3RQx3JT4W9ruF1z
6GKwRs/t37M0YGicBJqNxVM9QJ0xgezogD1MJD9Y7VZvtkPwFLQricrS9v4Ti4z5fN7spo0AIhKr
7p/D7tr+hxIHDSdkpLj1JnbfLF8Y/KDvzUbjaPBLepWvERx4WVop1Sy09+CY4LDDJ0qt5p1UWlcH
YiRl5xPyt16/Tap065tuJb+o9ec62dn9LSis0fl1eYsv7bmTqPPcK0XDTK2msdn5jyIxXtVS3dlV
9vm/RZk9L7s8cYq0Y2ykkVcxFIk0ya81e00PcenygE48NZpoM9FtP98InpMhLqQzGEv+lSeHLn0a
89htS3fsmMjvl8f0OxeZXfLAXv9Em515aqDjVRYSjfaw+XVoYuMmthKcLlLDG8Hhaxoi5GP5UCu+
sTGyKr+1gG4eAQBUO1lKwg125dUxiFJz25W1vavj4sfln7i4uMAmf5eTJyea8/nQwkSvO8fkF6YP
XXyfQCeWn/4hBPJG+HsYFJnmIVo78e04ZRKMEWPiNoZ/XxVu6nkr6cfvvGw+25OMG+af5AdU587H
EuZaNqTmwB0Wq7u2fm14HzSBuo0iZ9+JN9VyXNE2m74AmiK3d7U26G4nxn3VfBnthyQoj5KiX1N8
+GDI3rZw1lxglw6h09+nnf++LrBU4UXwbvP4tdbv0jXg1tLePv33p/gnF1+uR3qs6xxyKoeQlh7H
ut1awXUUPXgtcLuVGtjSzjmNNvuSMGSQIhUcAxStr0M5FQdejDUA6NLtehpj9v2YjT12omDGUHmL
4o8aL714qw4rG3QBeaPSCAWePslP0oCeLYyP0n6fJgxlVF8634KXeSyBt+bWEe0Ns7rWqYmKtQfZ
0thOg85Wq3I0YXsGu7VrPyXxRyPhtXT3D7w9hkbKOulIk/bPQW2h1bQpov1EKeJdKFJ4bu3LmP29
EeZ5mNn9Z6e2J8eChcJKasy3zoAJzDiiszW4OFK6urZyny8v2cm4ZksGa7bq5N87Y6hxhwTpApqE
V8FtqkXbbrIeSZD9zoFKO2JNL2Jp55/O6Wzl1ABkuyYzp578GDZf4uaq7K8vn5lLSdhpiNnHJalW
PsqxQj7RJ0+trboD7vWVVX4s4UvQGVgpwC2dTECfp24fAh/vcHRilIyw8ghnJtLPIeq+Z1iUXB7R
4qRpvNcQ2ID9O8c2dL7X4rLC/R4K+zVETU/JzTs7MFbCLBXJoe79iTPbiQokPlEmxAnS8FMlPoWN
czSHBImFYaMNr/0oXalt81yF3c7vJoPAcGMPyafLg116KZ7+iNnu1K1UCTt5uvIG7UPjBThbVbso
0W8l07+mSbIz8LPICX857NoczzZmG6sGit+EjUvNpeLjFgowLPN4Ocra4GZ7UwvzGoQnUcpkYzOM
/pOGT7sGgORbEt94tIEvx1s8KE9WdHYJyLkZi8Ca4um7wNsCccqcV6he/xAFyhVbc5KamVswZ0kg
45nOqzHTbuX+yvC3XXOnKStZ7mIKD78UnCVtPaqms3wr9C04idNgwvyl1FU3vC5/WebWUj8gdGAl
2779Nqy5yC4eJicxp7zhJC/w60qzhoKY+DTF0a/eaNxueHWi+3pV53ApBcHtGZQxnEOwGLPhIe1t
UQ7m6zPsuzK7a4K7Uv9QFy/a+AgS8e9X7DTWbFiNKo1DkxNLTwI3MHeFt9Vx5JK6lf2+NqbpeziZ
PkSWwtzElGoTNMku721Mln6EpopsQQ3PXtuQpez+08jmyFTMUhpR+tMsFh9y/6fVfgrR/XHklQlc
2hdT3x8cGLL6XKbnA8NuV+4ki36iYaHzmdyb3fWIAqtX36jF1eURLZ1Mp6Fma9XrSZ83JqFwiPLy
b7J1NPyf/y3EbJmyHJQpr2cyHQU1mPBBKt5E//dg3gmU8b8pm7+FnUqPU0+Z9lzY6LtIRiFWqfAH
CGldflAcT95cHtTi3gNoQOUMMi8VjPMlMuvCBsk2Pc969WWE67oZzX5bdsONnGQQMbRXOJ4rMZfO
W9Q5SBdpxU0V9vOYjh4oftnR6E1zdOimE73G22Gb6M+Xx7YcB/i+Ru8PLNpsbD7aSzoEiXLjZN0R
s/YIH09H8jfFsLL5pn9o/i4EvEkGDFFnQoedDwhEQ1RVI5Mo2m9VAUBQg3J91cc7BJG0bKesmfUu
flcn8WYXVlpkfqf2xFPHQ965mrr16y+WcpcVf402pjuhIPgwWdda+M2cD0xNJSWpw6ja5ArJ4a6r
7zxMwdTj364TUdANUEkNqQ7PMUmpHhvqMCb4nkeQ0G5B4Zb9Vlp76r2fNHBPlPQnc3vK+nObD1V3
Ivj3Ov3scoudMcZfaYEq5kOxxqN8fxSdB5qtTmf7AYgYjf6R9oZUecobufp+ecaWQgCT1qnQUt98
x1tUbKD2UmtXbOnbSvlltm/5mn7PSog5u7Z3mrhWR0KowzEyjpp8hdPu5VFM2eL5ZzMtxISip5gC
IntasZN7r5DEINeKTaksxKajpjXv5yslm6VRnIaYXQu+Fsn9CGIe8BniWYV/QJplJ5rsr19TjEST
ZQpDCGAo76CuWlLXec2JlnfGtzhISY4hC90BFnrqutreZ4a6sgPeHzlE1DVAzzQSdah053OnD2iK
ozxJzgDQIPHvR8e8alvYXccg0Ny6dNO1btH70/QsojarcHsCOfGmnW5Y2O252PUi/IoD4+1otmsE
r/eXEqFQAURug8IhRfrzwamNHYfedCkh3nIT+/WTmVLUk4T5se+8p0Zut7k5fLq8GRfI9edBZ1ul
kgVarDK3heWPD22BPENqv9nRuHGsr4NlYVsZ7ofSTgB7SY9mXt1joHIlW5/kxNs6enudGda+iP2V
V8PiBj6Zitk6C2BEnpfyq5R63HtNed8DBc4DsTL6xRnnbKSUrHErzyl1uh02jd3znaT9V7PWXR0j
B/w3EfMY+0NlSe7lyV46i3mkTOVxGO7vJK9rGVHEyGZUSfql1rK9rYjHdPyVtdoNzPeVdGNxbCfB
1PPdJBzTt2jiUk2pMLHJ4kNcHWUH05Sbqj4q9ppWyeKKnYTTzsOVfhkaZclUjp7ndi3eOYa86cO1
Xs3aqGZP8UYyZan1+Eb62nEl7VsQbiX5mxK9tvaNJf24vF6L3/7JmKYxn5zULQb1Tkh1CN6I6vah
uhX1D7/Pjgn1vv8WaXZ5VlJWhvKUSpnZrzym1am6cfUxs/8eEMPXzskCOBUmDK5c5yOCHKlbkeKQ
smm6S+32vu4TN6jiw+XhLF5xJ2FmqwSxk6yq4GIo6ljeenmoHNA80HaXoyzvhT+DmS1PFupyZTcM
xqxuIe7tNetz2x2L+sqUNsL+cjnY8l5AsB7QEI7N8ix7N/psdDyJ/Y2+8kZqyG7MytWE5QbZ38sC
s0hoV9lTw2XKDc8XSZi9onkms6eGqNKaT5p4tXoJkaenOFM2SrGy95ZOJd77MBvh3ACrm0+jNtLV
C8h2s9Jw4/K+xKojLx6H9nO5JtG4NIkgojUofNCK3rm4Z3oz2FFGypv7kDXb0lc/qGoUXmWF8YCI
Vv3x8potbcOpIYmIFbr/4NfPJ3KCzehp7U+6LNEuVf37we/3l0MsTB54JgYDhBirrfla5YZf2mME
JNWRHsP2LtLQ8Ci2JtULO1zZ7gs1roljzqMB7gi96vl7q8y5yfKChQoi9FfHN6eQtvgvukU47EOq
GJaGYrHcDdTAxqfMWAOI8TZhvmaZK9RL6FmwNlASnjc9otxOByOOgV6qNPuNKAq+WP4Q75S6k0dc
5+L4Y+ZJ3U7W/PwohVr6Vue2uWnRgX5uCzv46NUkEf5AFzbOpHpvR6HB08eWbjutbO+bWumgGBg5
O6LQYvEGhb/6HCe9tjEqpfgMpt8ONr1SSGjf5P13WZKMp0rY1n2ZOB6KlGlwAF7Y/wwbM9Xue09H
49ia8rRklM1fZl/n1VZLAvVYjL206/wxOY5yYKUodMZIPepxEN0aBTUpl76VIbtGW6vDdugH0wJ1
oGedG5u5o16hi67D7BpTPdhFSoGxayVbFTDbLuh2CT4zO8vz2l9t0zuVG1hREG6cqHG0jYdJynFQ
tP4mUqT0tkrS7qMdj8VLJYlP8LcfCNUe+jyzAGrL49i6teWgDRmo6eQ1pWr7sO2Sr41V25tRKZKn
hmL3wa8cBRqDim5k1lP+B1AQlsVON+OuBform1e6kWg7M5Kjo5Jk6i5ReNWaWE5e89FI6AiU1VEq
W3FttK19HIBhtNSt+mBXt1JTv8Veo/jXKPgl4DTTwsa63gzzndBLS7vugl6FgcCUu3wJiN81mQyh
JykxKaETXDzrZRiRvMZc1Jiqv6RFiaaO5Dj7vvWACAjLbFxbr+Sv/RChKNRgxGFudccHGahEXrSH
Aw5zUxSt/9yMVW0/J0nfDJsWes1r1tXpodDRz96YYxrvUWMafsiWD7CmhPS/S6W4/YTlkKNulcwz
86tR6MRUSyN4xTZR2Ne6L5yPZN7pYUBGQfXcVHja3YiKmOOiJgZ5I1Oa+rZXCyu7ppWj67j5qPIu
E3KQu7lDq9HVMjzi3TxzLCisYVHwIXZ5u2+yTH8JUz/2sNTKsmspleWDYLr2Nbn2jzIpdB5MsWpl
bux7H41WU7Ytii53jVb3e5ra6nUVZOLgSbVzq3VJqBLVj7HxkGv/UCdd9IQQ83gEr07Be+xDZZd7
aJnr/ei7ZeG0aFAZRudvi8Rqj5jI4wvQh72yFaOm/NLCFtWbqg3JoVq191zT771bTZKSZ9nKu5/O
2IS7wRnjx6HL6wM4bOUnam1F5/aRPd7EWeRtU9/QHkWlSJswRU/C1Rjt3hBtDIBU8suvSFeHqmul
hf9FjSIqoUVY2N2Dl2XpNVhQieqoXCePelc5z7Uq/IcUpMGXbqgGay/HmnM1dqqXHUZLqm4DJbG4
5Y3Q36V1bD62RYLldWdLiXJby0nxZMDjuFElM/qVG2SIbjc6FJF1vep2tp81jmvGdts9112WbKJI
1NfmaA1bI02jXQxXaFg7rRfuOmyg0F6YpNKwS56lWp1jpYZdpZwKfBFbaUTUuk83g+VsgXJgGhR9
MsRPHbdSN+DcbNz4+vvg59ssvzPk/vvlW2qB6cf7/OTHzBKySpaLyo+nizfxES/4mGbpNrK+9r22
HRv/Vy7ehG/cBh45Z43+VLX2tF28u05/wCzJSLBlt7N+KnZ10XWUNdtGZNusUgGb6pgZKQddr3dm
EmxTmgEI9byuTMDS1cX4qVNM6sVoKZ6nApIkInAqXF1m+T0O9G1QBXstq742yWuOvYpbtvmuNnN/
mxSB6xT9SiayuBkoV1jkvTz+5lU4QGdYcVmAq4EIfzC85jufynWbXWf0O1ZGOhUk5pc0EKz/hZp+
ysmjJZfwO6gb0OJSIbahs5Mjscuh4uAWO7QvZnjVB9eNupLwL6TicGanJzTaO3g+zKY3lhPdoxhM
DskNaIzdC1Z5h3GUUYjKrE1Rxk/SGnl0KfOC2IK0CiRuxPBmyV3gS9KYNIQMq3DTYcjsqwGyfEcv
2dRrvioLiaSCaxS1R4WnizbXpW+zoNILbSDz0t5qv3OtNdbR0v44DTDN78micQyqIrcJ0NQihJ2o
p/dZ531OMLvnSZiI7eVNMn1t8z2iwbRDOvJ3fXu2XGA6uLyBjW2y9rnsXoLo1TdXaoOLU/YnxJwj
EwzSUEgdIXqt35p9ta3Kq/80iHl2n3mj3pkqEZryu90eGuvTP3Q4cJOY7DnoBtDkmOu+aOA3hjhW
eECEARAfzERyUbmSonzO1OK2DerHMcBfWnRr/bCl70mbdMdwEYS7Naf2xloC81tWq01bKUgIfJfT
HdmaFIy7KvnYyysA2KXdB9PNwTAMaTJ2+Pnuw8yuqbTpqoqVjyLfJeN3ybohT7m8XktRsLtR0OXi
e6XQcB6lCXhlyhrrFWUfKiieXu8KjSv973ENGoDhP3Fm35JROHUXxjKjQQFazq1DNSa3OSljkskr
jaKlTY5HvE32M31J8zZiL5WYwQYsE9f/bWKPtyitHC7P2tKnikYj98b0RucVez5rQyvrXN30b6TG
8iGbZdZW9KG3yVTaRv8QatrqFKHR2Zkf4p1TxkliOVOSULlhf51lP7Gtuhxjccagqk8OfJDXjenv
JwfdoCSNcCKJ4fQPsWy4nrqCYFucr5MAs/nyAz9s68GrNj49ZNhUri46N1kzJ1iQ8ORjgSQKwJj/
0bg+H4cZhiLIY3MissniUGUx5RqjHoatFETSMci7+jYaBaXQQjNSZePbevQ8Crn6lHd4qHip0h9y
bczuihK9/N3fz/Hpb5t9APVol2gLsmXKrAWz2h9zqVv5lhdwgtP48ViaZIvo3c9uECFHodbZSN7G
o87TUHtWxJdODQ4xZnxFRtMp/VkU8mNrBCup7NIGOgk8NzcBCG1X4cDEe5Gy76xgnylrRmPTb5/f
jqch1PO1rcc8UArTgDWYyS91oR58r7oarWBTWLrvxsJHdNl8qAr9y+V1W9q6p3FnL4ZEK/FUkxla
Kj2I5LuQrq3i0+UQS2cwmNXJlxbDVny5zoeGeUJvWx7LBv3J4pFpfDCBjMifL0dZXKOTKLMN2CC1
EecDUbrwh10cmzXUy+K/z63M0TshK38/Nk4OkdHMOClzvvFWfZG621he2d2LC2GiB0q/HFLTvEpe
At6xepUmcFPibyf17iAe21FeqbsuR7Es5Ge5dnl9nK9F1wWcDx2jGKqnvNuJ4aGMVy72xRAUCrk6
SPZQ7T4P4St23dYdp60Yfqcv98DkEb+q/mVXnYSZrbc9pvy7FiMR0dHQYzgIB918kdOVrvbi5j0J
M5swJ5GpZqQ+qJnhkBa3sXVsJIx8Npc37/Rj3339f6Los4Zv54TZmPhEUa3NGN3K5VcUlRzlaPc7
ZU0aeXFEAPr4Dy8bQDTn64MYpdlrVVhvIuU2HKGqRPExKn/ASFwBIi8WAPDg+/+R5qMyKBTZHNqM
atg0xd42b4ziVRleg+wYZzlp0rGOHlM8m/21xuDifJ5Enp2mLaUGv85iiJwBOIGntL7Vmpe+uU+j
2178PfSOawnhrUnwE+jd/MtNoHaaGWhJoKwfSoyS5YeycyVcuNfu2MUva8pjJyUCygnT30+OIJKK
KI08Vi5Eo7zSFbdzvrfB8fJWXDznToJM2+ckSGyWdeNELJpkeK7SP1Ezuhxg+v7ne31qNKEhI08w
uNkbOi7aFGVs1mbk7VwPwWb0k7u8dzZ+UV1lVrnyJlza7qfhZlvBrzVgdwXhmshzE93fN+VvpcE1
zPHasGaLI9tljaclcRz7WxpcQ74aEsqxhybaX56/pV1wOqDZAjlNZ3R1TSCD3jAaaHlwpXZrWuIL
ihcackITBXyqOL/HNldpgxr0dLxmO1/KKc3f+MlrqR9RM2yiGzl4+j/Svmy7bRzY9ou4FmcSr+Ag
yZI8T8kLVxLHnGcSHL7+bLjv6UgQr7g6J7GdpJN2YShUFQpVe0s6BT5brB8S9TktnCBaCaqXFvR0
BIKBlwP0WA0dRtDld9n0hMwmRXYdySBKkvgv3CJeGHCw0IyJnIsQBVlyms/2CPsbT3eq9FHnvraW
zlnatlMR/NydnCupaZkqcRFTqTwUCah5zcDvAKJ3XTsWk56ncgQ9TEF9U/UF5HRkQ7IfveShxTMs
PzUDTXKFG01OTu7GNUbuBYMLNdFU0IoBXvOCIGIGoygCAkhVmpoqyk/WA2IYIITK0xjgbbBfOQML
h/pMnHCoWRlnGV6zkCMJm/u6KFy9S3yGElBEUCsLumAPz0QJqjEjJLMHk4czLPeaLr0JW9O7vmdr
sxFUo2GSpU0dRLD8blbeJuXJnp+Kv4jLMBEgedsg8MBWCX6/HnRiljPc1Dg84XHAiHdFt7ItSze0
Uxli4ZoCJqqiq+ChJjtzUf/rkhCUTET51lklVcPa64AABUYfAK1ND9cXcel2fCZb8CsT6DqIMUC2
rL8nlTekN1m1LePXufba6CU0tp32NNW7oXJ1+UEzVyzIgrU6ky5oZKpFul6PWN081J1I/mjAP5tG
IQ1K+bWs1tBZ1qSJSkmyKEt5DAfcCkX7rTMQbheMyvkeb8wr68pHLvhrXLcRxPCGSh1Fw+eGS0sq
ldkBZmZM9a1RSwcZKa6hC+/rJEK6K/hWFngC75THIQ3ubD0GacL79SEsmM6zEQieoMxtiSgpZpuM
eDGx7UHBw1ujADyoXms5W1zYk8kKhwS4PnkvF5hsHxv7SAr9SjduNMJoqmboQvv4m4khKQ4PC8h7
MXKUwznKCsB5O0a9A9bhXOIxdXNdxPKE/ogQbEsWgzRdGiFCwUv1aNEqnZFiOKRsk6Sv10Ut+gBe
qIFubY7FLiiljIfwuDEgasq2IGKUtT146XTVi4vHyqxXztvycQfkG4pgOMGfCGoKJagHVc5gzkBO
3KL2rzT5i/1Mk4kdM6OlBupGVTP0zDh0MkWlJWi0e+MXSmpWIubFJT4ZiXD0o0gZ25nxCBMFnQMo
dAq00qGdqHGHaMXArokSdlNWB9KZESYtWSA0NFGY1aVu0/Q0Yb+BlbK2xgvPeipIBP5dYyGWqBJg
khsVxE3S2whC0h691BzAOAQi0DMx79GuQOM1+I1Fb2gDrgl86siziBVH0qyafdlAaNCndEKewjar
BzQPKOUa3u+iXTmRxEdyEpIZRo3uNh2SQuS/YnQoMInK1sr9Y1kIEF5A2m2jfkmwKLHddqkh550z
dAhP7MpPWtuP5DVqi+VV+1eM6HnTdpTm1IKYEd31klsE94AWGshKbmdNiuBjbbSkRmNWYMXSrTF9
duQ+KdyQ/Hd2S0SSHBXnnzXThBNlo+5lUtAO48D1dDu5jX9JrKjfijT5rTAt8q7brbVJCXYrzzqb
pAGWLkg/zckj8TNgArLQvy6FH80LN0rw4MWb91ETIJwlw2ptEk24V2dhpHl6ZYauPsV/FUqeSOFz
PVHpeCQRilRgi2KQJeEKt1FBcBWAFQ6FStfns2jtiY5bPH8JR0vJuaQyy2NN4VbPtEAupOKpCFit
PzqoBrmTUCH9f5MmhACz3kfINEEjxqbbawFraV21wFNmCir6NBmMj4MZ05yQcsUGLirHyTSF49un
Oqo7eLaimZ6qHM2BKOop5k2mas71GfJvJOoHsIzAzADPiU4MYT11i/VdEeNoFTbqojqQ1ZYxnVTJ
S5EBlOfWzW3iDFq2vS52aRsBv4c+ftRXAgZZUP461kNAE0D5u/GW5E7UPIXKLsx/RtVEm2SNq3Lx
gnAqTnBgJVC0mMwgzooAgmbcWkVCS3kbaPfG8BLHft47RfoXunMqUzh5rALiZZZBZtiBgFjfFU1G
R+MWoYFsPdhrFQJLF3CVg/BbHHLQhBE7PxjjiIZ02yiRCIpf0I6gdZtWQr4zpIl24FDWgDgcbdcK
157vv1hnLzXoj2Dx7A91YEoVBLOg4CnkxP5RVi817pUSGAbtGudDk3ZTl9LerFBP2ril0W9Yrm3A
X0wJ6f2gSly50HxTWsON5pO+NjZBu7u6DQtNgnbPyI2qwWNhvifjyglaCo5QMgHqKJRP4J1XkNE0
II5tJsiQIjRlTaSQaBsNDO/XWe+hIO4W1LPDCnCOsnh+ToQKhonl1iyPYYUQySpfknHYWFHvVqja
jePSR2+iw3TUTdffKjneJ8anls5HXXnJZIlqQEgrgB+ra/OhCYrN9XO9rIYnAxMMl2yG/ciAWudo
IwBppTe13zK2yaZfuhHTAoAZ1dFCOVi/uy53caPB4MWRQ8G/JhZcFAkuwShPxnqMxdawuq1qh3iq
XnuNWzYkeE+EzULZxUXGDpWiOSrvcKhZMzlguHPQ7e516B0z0KMDvMpnPSpdZqGSdI5WlnbJk/On
zP8VLdgwfUD+i3Ab1pvsJq7rHUg/VlR5eRX/iBBsSDFwXOsUm0dQlQt2SpiQlFbI+P/NZv0RI5yY
qkBdWYaMjROno9uSxMvM1hsA3HxdzKJrO1kw4Yzgka63Wu7a7HhnzL5dPhIY//SQ9KCM3PZr3ZNr
iydqfgc8k3LC/mSK2w5H0zyY48f1Ga2ogFholiTBQCoeoErl86jdrYZxi98foJAGeqdRjCWikwLe
F+HizKdQ3HXNU02218e/aLXAegN8IDTGAILw3EeBKqa0shantJPTw5CaVFOSJ6N6NvVq25jZno1r
bdT8O144gBOJgg7UuSnXRIVEc9qZIHhHtYG0NcoPAFRcn9ri7p8IEnZ/IHKIOgAIiuy7vjXAe4my
ojVwnsXZoKIWTUX8rV50NekwSwn4kGECBjiYPBt38gR4qkh+lwE13M3yyn4tRaGKjZofEJGhRkBs
l9L7MgjKvOGT2rb6m624JsHjwYrtXtQKABwi+AQ/CqryzrVCKgNwophYutDM3KYbaJLV8J7oiQi3
RdRQqVy5Qywu4x+BYl1N1JVVnA8QWJcbW71tGq8rf8v2s7IGc7QmSLi3hpINQtOaz0wCYUXnAtIs
TX+qikPmlVerpZOrWQDNBnMfh43gf39yAQvbjNSWzVAqpKK1l3kqWXu/X5KAh3vUPHOkaZzfcwkV
oCQJKdCpgicQZ67QWPAXRZMoQcH40dwEHlxTCCT1VtFmJYAEkjInHFDV5kaIZKVhxf0sOnGUtQBr
HuAg9kUjW9KxJKgHwDcQ5dXKkDj+bVoHlj6n6mtiuFF6w9ZSWlyFBTNkIFgAYhMurXDggiIETZtH
Yw0K+9F8KQFRkt9V+gaXLNuOkN26s9cMxYI1wlUf76cABgfpnJilVFVgvZkKgJ7lOmebkQCzGEXr
DH4pW3sXXtALABRoSPXi5oH6YX4GTjQvi6uYoTkVHZxE9u1q+jHr8opyL87mRIRgxIuYwfIZEKG0
NQV7sNsNd2wN4WXB1tnAMAJ3CIwdmoOFLTLrPtHiCkJmDXfDEI3JmE7q46HhuqNY0j4Iwk0BCNnI
Y4hONlRyrUWrGQcZuhnBiIEXG6ZvtIACSaRA7U12rKKn6zKX9ggJR6g7GvJR9CzMDRgZVZKyHnjM
du4XQbXLrGbFpi4F/pjWHxlC8mw2IhTvp5CRVsAYAOushl7ygjfG+U3nzmjQmt2o86Pwvyc6UVEE
7BqCqiL4D9EukaKKiT00QOa7DYLf8fhUrtGPL6oGKstQao1DdZGskEcwY0545nW66rkmCg21X1aW
wMy+Xt+mJT0H69y/cgQjHhUxWrQ6yCkrJ9VAo36rdCsR/lJxFEq4VRN5AlTzoir5/LhKVpyNYB+E
9uXlw5wE1TYA2kcza6B0kPVwC/67edPIVXEolWgHMrZvZAD0YTGH+eP12X5l1AWjiKEAMhU9NHi4
EXNAil5ogZKOACLPxjCjLbHa16GMwnsrG6tfk16g2zIZKgv0DKaRuqwt7NsojUxH69HPCG6upNji
m5ebIrXQ2l/DOR1Gux0scMiZYUnjeb4POelwLFXjBpCD9aGKwu7FAHplgzrpapCpHBrxfTHqxgcA
hslbN6lI/II6+DUmg1K5ETC6HuIgVaDADR3B4gZ0UjW5K3t+gwiqyQZLBYv9Mp3KzyGSppCi0UH2
QqBi3StFjUCmVnr1RgX2xl8Uj2D5AEfGGTgJOHbOdxLYQWUo29AWvL4fMqXZyFJxCMLwL4wvnu4B
3AR6TAxbsO/GGOZmlcwcus66qwDMMuEVmBrgebyuDkt2EYxQSFzhHdQG8I0wn7lWBmbl/JQRkBWQ
PkOSaDJrt7ZY/dSE7UTnsFQdNVMGagI83FNRb/J8fRALARtBmpwzZ8N74jnxfE2jYKwy4AkBJ7JE
fK09JVVKgfzMhpcxnFYs5oJVOZMlGEw9iJg+TZAlkRvSbIyoO4LTMrOklfB6UQ5SIgh1EF9fcI0m
DGdwDrGucaTaD5OKN0JDAqQUMQF+MJtG8XJ9DRecDQDSkA+DpuMoiTQQxZjG6E/GvAgobgcNZZDD
2s1+wVCeieBTPok5WAeYvgkAwc4AvrQEHNhEmdyOrVHDL4tBUglxFHynGBKEsa2UE1d9vfnZ5Ogo
Dp4S6ff11VoAm+V4cn+ECGqQh5HRJlwNausrUYEeoTF9L+Sdorxo2cYALkrF8Ip326Owak03Fq5e
EI6oFEgpqEITGwvnSMqK9Au12mxB/7Yd2hzg+bepeWNGbosm++uTXQiDCRDcZXREglocq3q+bzkD
fe/UcJWvhl2Q6BtlHL/jGWBfhuyg64Ujz/rO0IbX62K/wBoETwO5vDAXIT/6OAS5g9RxhDDoSwG4
FLt8gTMCCmfuz2TetrZCtQnN/Un8MzQ+5bp7sieVRmryBtPr5gZAY1B5UjTfU/C66+2wrQCVl6ls
JaW7pGxI4CP05FB5aFU8X5sMdb5ybWBt1C7eD3hUL8vxZrTeri/F0g6cShFOTjzbRY+eaxzOthpu
dUCSAvfUTrWWymY87+SiTR9TmWxCK8idahzur4tfsg3gB9XRNwuIEhj580lWQSihkQgnKhnbTaeW
t5rxF5cF9HX9ESEEURlLcs3kh9aQ4wcm549JNDi8/uv6TJa2C+eG95UidjFEjBx9atPZ6gvcSRqC
CprZV6t5R/JpRYy1dEI5fTPucWhb1MQVq62ANapeghwmUuqSZgRHB/AYxuDKedoYPosM07dZPT7Z
fcVuqyxL3Qy4cfhHEgZJYznuJmrJUavSZOwA4gOA4tKVjUaanCZK0ntQ8GpHgEcgBQvO8Du1S6KR
BrI8HgJmzTd6EuSAvFaTkNYkqN+6gABjK1LyjnZmFx+GtpkfiD5Uz21C5huGh3KXddVs0zg3ge1R
gqMqpFpVJYmD0BrltAC/Yb80IwuZV6pluZUKhbjhGAX39qDW8PCqNfggYS2AXauzjVaPJKFqazfI
BkX3DQNUtKzUwU4qgl1aSurOkgxPqWbNLypr8uehInjjJtMdMIbnjW5I+sGocTOhUdaXYOsrUhTi
jaidBxSarm2nuZ1fp8ZUcjpYSXWvzUiuU0CCdAGdgODjoZeTPY/ZqGz6Ok+/SWGsAOggNvFgKYFU
eMVGLsZBNhioFbgcMN2KlzWVSG2RWbhEoTTOOoBvurrtwdyx05H+ecW7eACgpKIf3Uoa7VvF7pMC
MBXTf2e70fAk/GcUglvKkH+sBgOjGMh8GFMLeEz95voRWrJFtglIUPQWgqxeZCcfEE63OmtglW0F
rHURrt1VCGtU+VJW/izlEn1v9q4y17KaS0GeDYRWsP2qqBwW34oIAVKk1iI5UigHNXZKKUSNaIGs
47aS13JNS8HXqSwhdZH3yZhbDMtYWTUAX/os9wHr9txldfPYEukvOA2wbSdzEzxdjHMu9SXkRXM2
0jjrUDM5SQc7jn+nUXacrKhygeBReHIBtJTaGprP65u6ZBfxDYAZg7pCA2mhcwtfToCPyToMQKkZ
LkMaKb1gGn4GUrtWjLpkGYHkhawaksa8k/dckj7WZYJAEK5MD96KjDGH1CjA7TQ8dBvgi5BREt4Y
wD25PsEl7TkVK+xoUlZloPHUWt1YPNMaW66eIkYokMBZo4rmvkqMW05lCbtZNE1rJBIWE8h8NCuw
odX2+myWt+vfRRR5CtGSK7UJ5DixfWsCyn0Y9k3687qMpTNwMgsRSsvuZTIHHVYsLD7jRqK4h6D4
IrzrarbS+rUmSTBaQDUAnDZfrw69f+XEHH140mxvalfCmBUdELm1YfW1acwxI7sJPWv2S5K68+zW
wxNApVb8wdqcuI6c3HUK1FWxLsUOyXlMezLSqAKmple3K/fvRTmAPEO1NXpNdfEq0Iek01RuFbUu
csvCbYxjpdvUUlY0blkOcuBIseIaIGpDzSYAElU8AYVEOOs/G4BU6YY3Bp9/oXX8sfz/yRF0oSnR
kKJZWDdFzXxi1gfZCF6TzL6BQ1uD/FmbkxDWhnk9tZmF3LFBgp8mkj80RClI22Q2HUrr8f82MUEh
JjRQ1e2AiUnQujykjZl6lfocRGu+a8k/gynw3xUUTbk6pVmvQ1A6FtTqRw8Iq1Qmr7M2OW2c3udN
Bfj4eiWfuyaVr/WJvuMaEhnoDYd9TW6GTHYr8wBSWDopQFfJEUf6UZf711d08TifTFTwJHI0WDJI
0nDPZ6qL2x2Nlf4pLWpEyZLTlWs992vaIniQuG8YGuAgLjMmqgU7kwFYDMwya+SIi3IA7A42KlQA
XxBpDFNZKNOEjLxJyn0UoEYFrUQSMlpmsUb9ubiCJ6KEKeVmShgQBPkLDaK5H+a4RWkHCAcKpzH/
ohidIBOJV05AvQOuRnCKvWoPVV7AUBka2K6n8ocVZTe1qgJPC+6x0ccVg7X0snEqUKxxNizg/DEZ
XgUX651c6Tdm3O7bUN4V/TvoFO9Mw6RKBDXNZRyTbHddORc9NK7BCph+FYInjvPzUI9ZCSph7GIm
VW5Sa8Bi/BkYwUpUs6grJ1KEDSxztey7BFJkjjLcs50cJX6f4sJplCsHfPGCg/IP4FnhUouck2BX
bGQemjCHLKnzVJa5qRoj+HZVoPc1OrVDdww1qv9FFzNBshxXaCBW8kz2+TqqvVnn2YB3onoK/NEc
KqqA5suUupU8zqL9+iNHJF6ZImkIcok/4qQEBGLfkageip4ye5MEzDGaXwbRvesqwjfnIkw8ESlk
rUdbLQxJg8gMG0YiF9Evy522/p4oBfI6K/u3Jk1wrLNdccBbLKTOSyqfQunRJMdIf4rQsauvwCCs
LabgWAezMPVChiyT1d4suVPhdzNC+1egvdSAd0xXO5DXJAreNa0kXlEGicqU+J3B3ISE3jArboiT
HYz5SxaPd2a/xqHJv+21LRTOhIJ2LGaXEBuCESuvM7w8GSuB5FLNKEFsB1BAtL/jfUVYTLWwYF1i
ZEFj6RCx16Z+79q9FrqKuk1K5BTAoOvPc0aD5MGWI2oC09zYW/1Oq0AWGzvXdXbRrJ0MRljnJs5b
NmWYMDMf837yqnSPHPWKkMVVPREirGqmDYkx1Jhxmt5ozQjckb8As8PjpYp+IR3V+hesdxa2KusY
so0SllBhH60eULmgAM1Z2b3F9ToRxA34SViU6hqqpGsIQt0SLdF4GWqvirliuy6F6EDvlJGAVpEs
By/MuZAG/WoAxeKGRB8cicWbstdxuVH+87acixEsCN6gQy3VsPe2qjKvsOXAm+Iuc69r2KVLO5ci
qLuEAiAgwmAy9qy6efLaZDGtg5+D8f1v5AB5m9ce4x1HkGOPlZFkJmIfvQOVu61vG2JVVBu6DSD7
1pi1L80TJgWsD1SOAJ8RzArnO6RyBOVRR/6+hxpE05OGDlzLjQCKAAxs3ORxalcU7/IMnUsUNiuP
NDMNMxn+zJxvccehHQkfrq/gotp9gfGZILwxiKDbzBpLCxzoOERa9rMoBv0N7S/BJkjJGuDNZZwK
Uiod9Yy8dhtPQUIwlVXSPCqTjveHtLwBhBfrUGaBzHj9DW871yd16SYhCnRRtgHsKVNVBQM3y3Xb
96MBa6vcNM2bYj4ryQ4MyZMGa7SygAsh1bkwwdDFshqW0gxhauYq+lEzAJ4RU9n2WYPuiqcm8OY1
4qjFpTyZn7Bp0wA69Dg2EYZnjGp9TGfgbCP+YMF2FTJ0aS01E90tBA8hpikyFaHMIWClZGHbSjpK
Gh0JUvOsBoQLc/tmn79d37qFiJ/XUf6RJ+h8EVt6lViQV6QvnU4z+TavvuOG4ZDyKE10HH27d1qy
YrCWzjaytyjcQ3SKl0pBOcdqlKI0A7geIowgAag8Ae2Pp0SEptVWlV9sfXd9nkvnDtBlgEsGBgnq
3viATnwK+D7mdKohsEOTdvPdKl/H4OO6iIXnbV0+kSEmGGtDrdSukfgbevM0F7Pb9z/A3/1d55mL
SblXKn1fGWC6t4dNjd6odH5DneGKw1moejofhWA2kyyOMAzMdBgqpzJ+1kHxkI+lrwSFE4MVbwgR
Lh8kKd40rAe+eLZSRLN0WE5XQVCotFSMHI1BPI4lXl1VdNbfZuVgJPfWuJKbXNKiU1GCOyqRMKyt
FlOVkZ9uqoaGlqv1H1rrI6BL263F/sb4nEoULF1paInVzpCYTs9JvQHyd1jmVAI3RMdeWiv0Itlp
5P+eGz/fUsHkjQ2c3syljtZLiYybvubX1xZSMHB2rhhty4ld2mKOKGBJQQvKaFvEB6aVnqYFrwWq
N+fCeLx+ZJaM3elyCmZAaoOqQkkvzIDGqDE+6WlHrQ7I0tHvJNnF//3mz9cR93BLQbEwyoTOjcDc
1UmLvjDcPPLPoWO48NOCuLnycn1Wy7bmjxhBSfAizRSLn4BuTrZBOx31TvdktV6JYJeCvtPZCFoB
GIhQbjWIkdvHYuBOib8KO1Zibq/P5/9jUv5MSFAPrQ6mBLjcKBVDQn7MOs+I38zZVa2NNqArzOfX
RMOZIxePvCuhxaJ/AhY4WjNQosYZZs73zB5bpZz1EKCTmTH8zlN93JjpnOzw/m3jlTEP2KNU6e3b
zPTaZU1f3uh4zfWaJJf868uwaNjw6AzQLkBggbP3fCRSVKWpnWIkkvwbbFFD41fSvkQiTF6Lp9Yk
CQrEC7SSKIckm4ROaXlF9VzK72EdeWWVrviLxaN/MitBi0IkAfS+ipDLzHz0QaHHvNYnFA9VNDdi
tJy/KfHr9XVcjOBQd/jvQgrqBO8sWbMJdTKsDcgYpd6TQRaQmE7QuKx/IBPu6P2aHvHdOc864Oyf
CBVMDamDuAdBB/CsqgcL1YCysc/at2xWvFYJ/aLp0JyAtMsDylwbcpOuVUCubSm3hCfxh5aZfWw1
WOYcxM5R8sxBYnCN0XXPildeBr/an69NVYh1gtFgcdpiqlbTu/EwQyaEzclLnZpOQ77lGggyqmHf
GemmVs1vFrgRZABrs3E4yOxTQuE8bOcuk38RJXLwBrPRRmmTxMFj3ST7ri2djKyxpn5lQi8HzfEK
EZyB8UfQw1qbgF/bgXHJUA5weM4A/hg92s7JLY45WE1tFDez8RFkxebwPJAbU36z+jUogkV/BAa/
/x2EoCRKPbMGGwV0e8kEn8zwHZfTGEQwk9vLNTBQW3fsDWtFNRfdxYlQYbtiNU/LLILQtKFajZnj
TbJaY4hDb9HiAfh3buJ1ugfBvc0MiKn61AJ2T1ZPaNU3ZxTFRwqYu5rxBSSsyqMSDcXgWEPU3bR9
HLU0yeP+t64kuk7TYCI/ZXDP7gFgT45yl9sdDQuiTw/zGHTfSpbWB4W1AZraLKN9BLBQ708gIYt8
dUiJWxLcnLp4lHraVRXpaQSwXDC/2Fl9EyZGt0UBibYvrRqZpVpSHkYgqT6VTR8j4QTmrG0QVfZb
3g7BTdqEKEAvh6B3p75C1k4b5tvCItkmkUayaYu29NrASB1kyINjnrSWiwRZ405o8XtpJAM3DZOE
8U2GwqA7sKJbP4D4Zx/zfq562lq2ijb9klmmHxh6caNFY+obgSW7BSo9wRmI7v2harVvcZf292Wr
xLlL0KOOF7S5cOcuj56lhJk0i3L7vsvYZFFNbwDYZ86zsgVLtVGg9nEyf8lYtn1Uh7xz1+plFBGT
CnzLNYnGrU3wYIaKNQtQp5zYpiekebVnNj2DYaC+t8cxumvRinljs1TZ1ejB8bKByZ9xrbKHsmzk
b+C5IjuwXOA7BnaT+9VkYdPnSel2DdLoN2EKnDagQIaai7y6/QLciO4Y1ZNZAfZSLj4CUPT4YHfq
AydEXcVWsfMqh7vLGv2mTybFpGrUkcJP7Qk9oE0QGICiC9J+pEhkqxO1E1V5nMY2fNADNeK9Hllw
24Jm6x7XPxC7mrWdf7eaMGhpmYRVjIVvJBtQ3BbZynqh38tB2t2AgFY6ErPjYDWynXjAIJg+zdbU
nXIGqfzmunda9Idg8dRNAESjUUPw8lMGbQZgB5iCu1Kn3VQfTX22vaAffuSJ/Stt+oNVYNRGOe2u
S14OdQiSKF/FaECwOPcRca2BU2nM0XaotH6gtalT2gQEvLXuNxoL0TMqwRzjKZzKGaAmJAX387Is
Vu5vi3biZBSid+6a0paRsnaQTr4FsNlGl3ZzvqmTwb0+30WXeCJIMLYMWL8S8uKA4677nhZ9ymiV
BAdDlr71sU3ZvMaIuBh4oCJb4/Vato2s4vkCS1lKAK+UAO902GvKF4BPYz0pMEldiIjRZeMxsbz/
PktOJcHZ/fAptlnoaLPpswky5eYn538bjDcThIx2/2asPYIvzw8JDhDE28AMEu83YQQKMVRigI5I
fg5HwFLsjewIY+vaqNqydD8Gc5CirExwyX0BmRllyGBMUC54rxmJw4p1Begl5oIaAK6NutircOu5
vo6LYlA0C2AJGYLEOqSwn/KaBQhqynnbpLDe0lHtPq/L4HG1GIMYJzKEuBtXCo1oKmSEVlX7SoP2
7xocbisLtnTATqXwmZ6EgsE0aX2tQAobGoAF1qDVTZ1BdZsxXIntlxVCw10Xr13I2osdcLFZVIkk
QZQxNN48GHSAEbXr2anbcmfUnUkLpC+ixnbBg7R23L625M9y4uHNxhsBgPCRcTMVtFMLywn4+BJU
zHnu+MlTfqzorbPdP+zdT+Ju1+p3vszyH1m2qgD1C237KLZHPAqSbSGIGi2pHOoYrrJyB6f1QB/u
jq5EJYoKF690Ihe01o6JT1wSnc4bncFVnIAmVKaVI7kDDTzLNdx+ZQe+cNQuxqUaeN1Bs79y8Ygh
ZaE8SDYZaO3xcTGXuaj6dlqMa6Z/xmU5sYPg0pn8wf1nVKlbOKEbOJZrO9WK5b3AMcJVWkabFJqZ
gaB0WS6jDHDESPqM1J52cUaV0G0IhY0yn1pfuQ22Ur43aY8Veono08faoqjiCRDFC5chJiesBM/H
SKWIgi5IfbAtp9h9vysdRJMacFZpvAv8avuLORktKDRnop/ASnDW3kiACicceWBv87psFeELcq24
WJ8fxjqfW6bViUld19277tHdH/E7n3/4PvV3O0rxy9H3ffyO7uimo7vNhj5u8OV/f+CuXPykj3SD
v97h10f8O/xbj/89vjj8w8EPl39xHOo6Dw/uFh/7LWS5/As+HXzwf8L/Kf+D+7F/fXjdf+wrt8Kf
9nt8fOz5/4Jx7lc04qu18UxP0Vcsy6gzgjZoqkLELTGiQh6z3KYGLen3f5RTu+tci05eTOMN81Gu
7ubO78GvHVvzgqf5JtsM+4H29LVyZfr5YTuhb7nTjbQyNuVCXXByOLsJGP5kYMGZgsHM1LHJSymL
nP17TlMa8qX+9eZ4zsNKXegF4inOKCASdKiDiQZvyDrXhghYDYFRkMhRN42LTd9sDq2bUezHdUfz
hcB/vtznggTTOGjqmE5xAHRfmn+ZLCCZQrtNT8OfNEySf+b4uX9/d4/EO975dDfyiW/uf+n0oNPa
NbzKM7xf9B5hKsXLDX3beE/O9uHjY7/GvXXhSPiVHOjiGgqZwPOMJTpfmH5EL7jaIvlU/Up0B91r
uJGxm+l9+Dl+y1Y8/cUuQP2giwQFHNh0bISw30CeUdgslZHz7v/0d7/vf3m3T+Gqab6sEeG1OyD4
wusTCJiti5c2qdL6aM5j59Wg2GtKD1hd6njbFa36etM93Ww+H8RHoPsCtzJH7z1fPDVQs1LF9caB
eTn678d/fviwKkcYF/7xj6HgxoJbjA23Hzv8d/759cPzqFfQw8GB2XjYfj5s3f0DjMPH6/a6Xl44
BgwVHOgmpyviPbSy4EbzujP0oOzBvOi0Doxe/GWxnO1ad+TXW5iwJkAVQzso8JGQkxD9tTyUeZpP
WHxuzWBrMWmPrpyypR0GVJ2CxB9IhRATCDeMRiN5XsdgXkzpfv+6d4/f/c0bjs+bt7LFCr85XEzn
RJJgPuUiVAISQdL+eMS2wTb9xcagz1hBZA9mZLCfn+tQXJIyaeOZC3Dd96P/m26gDs52xdZeAhVA
AU7lCBNRWF5GaQk5x+/ffz4/P4cIU55heHiwMuP3+BNEewfP2T59Vs7T59NA+c/PiU404r+sPLl9
1biKS4uyAtRK2DDIqgj22KAtETydCjSFH5fdHVwyfCQc5XYLR3l9mS9Tp1/T/yOMu6KT2Hyw4AWN
mguD+4fjf4SXx1S33EFfF3XhAvhRA4S3Dbj3L2cjXEZlpEWmjoDklEcdPNrY8WPPzz8PAb7CgTWZ
y2t5IlM9n15I0rFv6w4yUV5O8QWQd/j6itmmiEB/b94294f7w8Fb2cTL7K4wWcGx9jVTIzmFYFjA
kvr+8+abc7tmVBbP++mSCobWChW1amI+PfdoUQLreb+Bpr6sqcnlg5gwHcFDmXHWKGg2haB3199t
cLNZ0Y6L+8yXdpgI0fnVyb4oaNeSspDS6Z+d2lv0HbzjnuvD+Vfery9T6Wz5GVipd10+/idiheOf
akGezwrEcv1I6XvvvL+iWRbuYHI6l99fEBH6jxSekkcdHaIOunkD2OvXnSqjuFDiJ9Z/xTF94ZRd
WIGTgQmOyQYB8Qw4h39OC5TIPX59wcHhh4d7VLhKflj5F3zFjwN+/TpMX8E3VgvHeOUM8/NyZVRi
AbRUB3Uvn42KjwwD+sd781HwsfBLgPflSddGoHGVFkcAfAFUXwHtAnGMsC5lSTJDb9DayQV/3VP4
VYXfQt4w+1vnhptJ98FfC2q+8lZngtFOagBig+BuizLKr+eGE0vZJYWURLYGh1TSu5CGNHdyh9Hf
+N1MR3wNeTTlYQwUQ9kc7p3H3eNm53kY0ufnwwcirp0P24NLzh53oYfX1/3DtqefIe7iH6vx60Wu
UUUcAOQd4M8ivEfl0bnh+x/OrmO5dWVJfhEi4M224QgS9HJHG4TMEbz3+PrJ1sSLKwIcYe7bcMlC
u+rqqqzMkpGlqGXYGAJiZHrxvmoibKb35N13cie6FKSy44fR6N/XxC6WFwoaJTRogwNxgBZ6JABv
DTMJ+uQHNKjS2+uI+/ThgV4pmIPrSBBVbdbWZRlYIaZCqAlz4CUBK8nMoBeIDZpFeYbI9vQRbhLH
mjZ/BZvZFk+h/g6VDV0mKGPooKdai9upE7/ZEjScwyWNaAscighSbsfay4HMyJ0C04+8/dIZ8VPi
9L3N2bGT2fWmXPEJi3chP7M3u6zLTGpZvoC9zuKu3Ev3wuuXWPdqgz+5vcu7isHaysqR/z+MAheP
DguaQaGCDj/2fSW2TNT7MJokuuIbr+F5crvNRw3tkq9sBw9ooc7yWK4FmPM38P+O9R+zs2gh9LQQ
ClAwq/H6eDmnX6wOsmk9ZHf9n+fRSJ1HAFlWYfTUeyxWFIuKxBW4OtB4fDvYlsWZmehgJ42UW+mD
t0db3ZdfjfFwihIyHgPMMZJHJHpkd7L5u3ddPDq/x/zD+ixaKbV6KkUQbpNRIhOwD0+4cMBM5ZmM
zT+vUQ5/Nxctx4ryAN66PPLYs92bpyGAJqAkIpFbfpVPPNxZspMdzh4u+cuwBYuWXkJ5kKy5iLuG
Edji4OABgezzzHAde11bMDCcpiagECY6aEo720mXhPTuaKmWdu43gx2Zq9kvulfnQ/5peeYVGcXz
eE+ky4uxEX5bWOKpIcR3a9+QiUoe601mnwVHOq2t7XeL7Y1pMHxAXVuCnCOSTuDaut1ZHXSFQIme
IqczIMHpb7SjQNA2ZHgWaA+tcBebzS49i7qPVC0ozZ9OvQ0+eXivjKSn+og9sPNM8XCY7EzPHZ74
xmOy8ubi6fDn3/h9yvFOBeJ9gaCe6joR8hYSiob8NBDFhDipKRxeC8RAAP7ZjRtuOz11AhIdpHNy
0ZzUgBuwmYfclJyVw7AINSAeAMcOMDdF3uMVeDthGloH2LwQA32wFJ6ENeFNzyjM2rdHnjCYw+lz
xeLCnc8sznaHrwF6lUCNRK8YK3xiADvUSz3b+W6J4yB+SP+PvDS9nGYzfjPIWTTTQJkGMGyYbLcZ
sy9SGPyr6YPOvoQpxLEIlxpojLJ/H+jyVSRCExiXsyZgaiWs+O3UCow8ddkgB3pnlAefKETdKsf0
AgoCvbeiL9kA0ACZ6djNDl+C2ZNDorNEPaTkrSf+++8fs8zAzD5mdqmhTF9LTQ5V6hH5QIm2uIkj
AamkC82z98b0LFCglHqOygBP5Jx4/xo8NLM/W3U0C/BlPWEyRuQiU1IfKos3kwcQyFyaDbeZ7EdQ
DVgJgcCK0RzA07VtN5murWAbl04Rn6GCbQjVcOQ8Fi0FlY+gM2yQiGo+aol0gIc74c43VSd4nw7s
UbJ9PQ1MU3O4tYNGV3u2B28sL3YD8BNlB8u1mSekexG/Wns61gQgGWnPvJZuHeKUrznEZdyGcI3j
wEKDJDfUbOebkB07OWIgVqZHrmBETmr2pmZi6RkE0oIdffkPyr5TdfAbGcNHq7cN+X3j3TkFtx8w
23ihJqeCh/5i+vSzmM0UEs5Vvxr35VO1xu1g+LthJ37xpkgAu8p28YMIliWd3R4alBM9AqLutS9a
XE+YEhrEookP51JhZ1+UJFMRtx3irEDQexMd8UwCV9y/TUQ1GihFktGKyFP8gEjE1z9ZaKWufMEi
/KEfQGlywVmHLfj9Wv4R64nqwMSKhA/oQhxB6gPEo3/qyWrssfR7t4ZmIy3FKEl4CG7q0jVxFSgt
kDIhxS50Uv2Z/+AtVSPeyu22TMnMBje7UOI0A8+wDJsoQDywW1YX/7SYz7/qMdQrZPTS92zN5L35
BIcNuloQ5dAg69bRKk3JFB2LUFl+HY7obylRVsJ93218W9FQ/5xMszdG7KrUWNtMd/wqJ0h4naAf
ii6mPLtaVLkauFBtEj3eRC0Zrpml6cDamTVYTnUGZWHt7yTr0963honUu7Wa593p/mF//m5go7AQ
xAH2IeJ0Vhy5wnWqGpOe273pTBT0x+nX34/0HSd6M+Y59iQcuqgNRPo0yQng9CTeKi8QGn6P9fJj
wOCNwBxM77nYr0WWy1YYnFmQFSFYQeeZBHd2u9JNyKPdZPJRL3KFz8qaXtKt6Aj7CleaCRxKRtrN
72O94z9vLM7nN2pqHCKg4XR21MXXfDMY0XHc+5duk5B0P+jw3np2Zq3wEWJPynZVLWWRYbgd8Xyu
s4jz2FCG/cBhjtrVx9u3fIqM2FUfRt+cNkpMMr184A8Ts+Kllk/SmWnqXX64qYEL4tgT6NDtzmWj
Dd5qevh31EiLrvVjbwxbfodXhCE8/D7n32wQt1clGGzxMFRQPofSxfw8J14rM3xSxbpoh88i7iaM
0c33Ap5KO8aEaIyjuYMhwmkD/mFMxHt4AZexM2zDB++l/BRX9sCdM4bvoQzBVGcaMfvMpYEGZ5Kk
BLg57yxeOCvf+manAVXBW4gXrNgoeqKvvRKW1UqRR1SOoijyYShSfCelf8x+BVJCrtOyWBeu4Mse
bQnQDvFPbmuHCa7sqXbB0LcSpC0T3dQmD/4iJAQA5fg+fj9sRl6gcPVQxnAmncE+DiHpiAhgi0qw
wV31yMKLMrvGQoV+bbMtXwUwDRI7qspBlU1m8WGexSK4iDHHyK2QcOOb/B/PbS3NRhf9BQ32Ky1e
C6wIqv4Q8wJpK6q0WFWVv93cgpgMVR8zNBaGL7Gql8Y5QlpJ1WU7OsmGogd4Jr80W5lodvGV6YWu
PULFBwijcA3ptkxI4FvQcYO8J+X6XdCw1VEt1Fz0/S28jlZQySfZBvB0iF4cw/ffD9eyxjAzNnOh
eQUa+zyFsQAI9E31mW5jXdHFD9aIzMFeYzK+u6UQcyPwROoDFcbZ2RHZsvQ9Bk6EP1eIQBPnPdT9
PdqxUjyD+JNn1Q5YJNWDf1zrq1lGBXRW/7E821FaNQW+JwexXiUW6Pq/fJf9qJ4iW1l5U3y39M/c
1Y2h2YxmWhx6VQBD4JvQrvmTNdnIoSG+Fon8me6lC94WenUAP6J8qB7XVM7v3MYYJ6BgtPMMqptz
sstaYSpeLLCg+/zSHNWTWCDjUeqCp2u6r0ev+Wnc9Y6MPN7zylaiM7gY+A/LszMkaUGuBXQrNS+q
RI7MRDhbNgSF5B8Q5RitioRGvQvfI7vL9NUHFf3336xTj/LDWYUMVOkCVAv08gmAR39z5EDw99Qb
xZaxQ2s10LrnoIAnwHsBISYS77Pt1AkJKK4a+Eb5nL7hPX+YNgyQf62FjsZWL97WKDbvXgA/Dc62
VZxIqs+nMNjrHJQrT9Pm1O3QK3ESbCRlWXfVBS/fRRgXONtFvIpQeWFnBqMkleQuxbXrnaMjUP9w
Q90WCmO8KXx6l5W9Q58e89WTwcpLUQdQL5j7+1HOxYGP4O9bHUIEQaq3h8wCE6BZGvKxdaCD+xU+
tFd17YpbPol4XG//2J0NspuUgClC2M0APzs0J1Q0hm1EPlmXRw6Ig59fLRLdOyY/TM47ZLzea+JA
w7wmzuQKO8Eode2g6YUZOvUH+8ETxR03Ek7tZVq55e5FLj9HO6eFiOperKHUEOvxk+aK58HQLA/x
cv+n2XlWsu0uI1mzSSdwubAQINAooIqfO3yulcNBStpYn176Q6nHbnyatoIerjkfenEs7NBAATgc
KuY1e9t2kRJLQQQ7NbLb0xWpfCvcFs9ZYfroRtuNTnmNHiF8hIjN+X3vzgDI2K64Qr/RXYoAkMWC
fSv1NH7KmgGxit7b4SUxJAtEChv5yYIukd7t5ZfQCrCpVKt2H0dSb/TfP+BeZH7zAbOxD1Ko5rKP
DxiMPQDIH+Gucv7GruxEBwFJWzkj2zXur1WbM/8n8OHQyGUP/7cPOoISlXaMLNkOz9mztEdekbHR
Qc6ZIbCaK6Ol1aD5SiuUahh6CFRjd3ZkRdmXaoaOtlRovtKUjdRl/krb/qHdraZM7t0qSIPD8YIq
HO/6WWkqHvDEHMsJ8cq26nQQchv8Z6XqHSJevyFcZFTWyvDueUJFgbQTolHIds0D/b4quJFXhFi/
JBqRjsi//6lJk23YnXBOjcrkLzC+WTumd8MG4NsB/QIVDtSnZrOaiXEwhTm9Xs6aJdr5ZdpQGlGn
Md3RUBAVExcUOehKXguX7oxXEQDNoxVdGTHhLFtTDF0asxFa6FLcm8ln4YaXcfvAoCo2bCSrQnZK
2eJ5e+RJdvAtZnemr4612OXbyu2mQqoIBWXo8iFmQs8bNt2P6EEGtwI7dDLNJGAbO688EvRGaXqv
tT2aaEYjT3t+K1iSCX85kecU26Db+kaD8hUTEXCmvXmmrwf70V7jtrzzHADrM93tkDmTQWMyC6sg
KsKATICBe3kqeNN/FN7ZP6PBy3vRxztwZfct3TUA6ioKFdBiRSpyXlxXUmasvFym6br6qX0Dt/u7
YASfOfoQgZavAIv+BAH9c7NXd2tyeHcKYVDToqShYBTEV8jUxf9YA6RAtRItUrG+wyIgZ4dygD1u
K6dGPl7TmcdQR17UBa34gXmtSG4WduQiR45GStNfcTKLhgqMHQBFMCqioQLyeXMkB1fTTIuHbxGO
r6EuvNTmFaktuzUfPii0I7x8pLWJ5D3N2YI3SjRCtyDJNr/61mQKpnLKbNVcWZvlSfn5TUBp3s4P
O3J+39PcTw8xHdKbIM8xm/eEJafRKIDUDjETO2az5nC/G2huzwbSmZTuFLxLgBXP1SSHEj1uuRYm
evUSv4l6lQGO1T2hidTyXeFAyl4XSfC2bTFX9RZSb19f7Otq/oO6gcVHKBASwvYE3+TcTYwgn1KH
Nkp0DuIi6Nm21S37hvR1/JTbyS4L9Gk7fA21xZOVWV8G+mjPpNVjOGXksueQ2CgTQkVtULrOD9wu
tSGgZbAMIGkS2tXRzjNFZFhpjbyTZLw1Ob9bOaUFhQhM8nbmhJeHzPHRyfNMu4qKL6y1HRy4M/cq
oKOoQvPR5+8jvm9eox1OlBJtIXVYZWopJlOP+sCRDXT/QpkhMdEHzZwOoR46/oNmgwerN2hm1zvk
zn+RRccE/PiCmTdWGDZlhgha0IPFWdI1eAiggGGI29IudmUElIaubHX/D/tSEW39Bl7e+SBzxKMO
t6wApJFCz+EPPxQGYB7kK4yf2Xj7/I2pyXARKxP6uoaEfmiSruaxl8ErLAJLxULEBxvtu2j2w2LK
jVNfc1hw9iyfOQcBFX+u/6bAKGzka6MYzKMHvJsOHllj1avcO1g43wiaqZYPoGu3ow1SOgOilCBw
zl6w4Y5BZ4ESxPAbAwttsBE0I/T8ffUBfXfMGjR48MqkBHKzgEMsRmEKBDrmdKdY3Qsk3ggLwYqI
jKeM1CfJlq+t8Yb27rVw+d76ojNSpnccxjuHU2ZS6Kt5gPoXZJnMgQg+8ZCvn+zWij+RmYhXl3fN
4Mxxy1CV89kMBiO3/cocb9vtGp9AzX36YiGUQdZSXfw9gwq6zJA0R+C6gPGLudZWWsmjjgnqLUu5
aiSE8AqRA3JyyfPzpBNA602ZbNa7MZcPakRxP0zPljVKe9C7DjAtHNvUqC+MzhxQ97L9PX3Ll06h
m2Qw/WtvZI+i6wNR8rv3uhPI3nzAXNE7U8GPPTFcoquv3NU/5E+cgQs6uv5lXusTd95CqpxU+7XC
+p3EJrYw1TkVgGehxdzbY5T7vednHkrHyKOWaKn6Yo4hStmFle14PHddxexhfTLlQ7BdRe3QP59f
jiBghsQemELwBJ5NOtfntVrWfqqjm6nTCMbsxntoJ8RObER265Pf5/jeDYFYFN1GMhjKoXI2i9RS
Oak6ZHKhbKZPFjIJur/1/1ab4Nk/F+/Y2sJFLQj/ycN3wG8BOpU58fPv33Anl4Eng4huSvQ6QeFz
zqAghBLoTFR8w7hl/4p/SlrgRbeaHj9IersDU4UJMcq1pup7uwtBIdILUHejvYyz10oQMU3G8IAM
DdZo8m/eK29OiAjT3PL/ZgegMo8acq1OdF5zIsuskaih9IVbCV4amhKzJa48fxJKWthFTYIdSaUQ
2fFdsLWrK4t7Z4gSaueyjEALFSckbW53cpNkXJk0JQKekUgPKPYZ7FO69VxlDzZMZOr36Wemp7tk
uxpoLrcxLCPooIg9vLnnGUfOgxaXWKGQHDn8q/eGJkUXOMmrhmKeZ+QvHQ7upu+B/N+mR/EQ/F31
m8tJhh4tkkighteQYFik5pgULzARN395qM8sGocfNQCUevsz2UvGHso/gaHYz9yG+A7IztEMWaAa
mekqCvzob1/NFC6vZsSdCpIcCD0ReM7JgwvosWpijqs5amEBrmSTu6CnLXbexudRiEKSMLPh5NaO
1jLkRaSPsrpGq5woi812QJgWQMqA5Ebnz+0TNrcpQL3PYJ1pm1tQ8WQf6s3KYV4GA1RUG9qWALAD
BDmHk3d9X0Jxy0v00UZROyG8nl+UXXL0ToBmfWU+iUPCAzbCGGuQ5zt3JTVNuTrQ2ABCqNlgRSFu
vDiG4+au0lXciiZjRu/i+V06dEh467GDPvF2M6YEka+ggzTM7tf86TfA+dZ/337DLN6N2BCUSRq+
QfoQgAHycF3TSmvIEzYw23d5Let9Z5/fjJle4j/izSBMgi4KcF8ETrvP0U1jeC503RAsbDPCnRl7
fG6Bj3kSHpo/Kyu9jA9uhzpzoAyk8RKRx1CrF7DrOaFqdM9oMwbzEl1ovbnE1trmunOMACxnqWoH
Sqqo3d+OtoGOdjWG2M4VyBo8p3if0JFWEmgJEP8o6cWevQwMOtRWRnrnFN2YpYvwY5IjRojQA6sC
hmQjvt0Mlk9ItRv09qW8lrvVsuMy5gMs4J9Rzt02x5TDVPIIMmvi28DRYXwo2xxwbiKS2h7u4xfI
QRjB5SpsKz2JDMoUH61dHvd21s+voF/5Y9D50BaNF2CuJ+RNSLyHGqgeXDXzL++AbAgNMEVJ2t1u
WNtW9ycbEDqZPqK0eTkOcgJqXEFHGQ0nnSFt2kOqM28pXmweoenS1RDo7pGl0r//MTi7j1s0jPI1
R32kzSWWZw8P/hkA/knn0Pjy38DosLqgOaGvJRYtErM93IIQ1h89OMhWHz4arGNKFAubmPDXELiu
4jzoa/JVdyqOtzZnG1jNwPYu+ziqgyV+xbveBJDMzt3kUDqAIliSs3bh0Tmbu8Gfg5zNaSI1lax0
MMja/iV9DN3YGcxCZy+/n8y7e/SfufyObn/sUakIA7mvYKazFKuNSG1JGE63siXXrMzulSgLRk4o
6ex9TIZ/9lw+x/UlOL+PZWXKvm+3H2NBSdhrkh5WItezQfTyXBsQ0LPWvMudJPTNXviugf2w03Ji
40cD7IhnDs6s2VUmCMNfgPw5/z6gO7vuO8AFGBtZeEAoZxeEx2lNEXQqCoYcXlFqoadfGkCqtUC7
cpRXZi9fYyPf/G71ThQAq5QQDWGAiqTAbLVo3jkISw9FJTN7QOpZT60IyTfNTZxaBi4/2wjZk2IX
+rknGrLTmrv6iFsuJXruMWRNgtC8gnbcW9fJ1rwGPZ0UQQBJL/ET1xHfjDgdgQAJt6HtgSFEAIBj
35m+lV4h4Pr7FNx5UN3ap9/3Y4nLZOJrTQBSt91OFmcklviHO4wWT5JHdf+p2G+fKwaXPvvG4Pwc
tuxUgesOBr1XiSM9uLSfuh1HNFPat0j8faGusjbGZZxJFdvxVGZRaKDomNsxRuzIVNKAZa4M5hqd
ykN3jRRDdsGt05HJ1l45PTZKTxekVa9zJ40OjhEsL8TPkdpEPv3WdpeWZeA3LdKK1w6Bu/uS68oE
0KgI+oNDtwtBiyQhIVUa7Sl9D0wVWxC5IWFtCpZVBHwGfd6A7hgyn+osuyn03pCrDR6SmmdJLeH3
o/6e6nhP8ictM4Rz6YQu0qrOmte9kyFBhhHXF0IwDbSH8/JOp0lV0BdI6rao0Csb7foXjTcfmIIK
4RjAZza76XfapnjpNWPtZrm3uUG1A6ZFkIVBC3zuv6IyVTlGw+SHb9oDxAdkMrmygaemj8wMoqQO
nTaqtYauW/bl0pwMmoKRa6Rv9rlZuR188Eoiyal2xmiK+8DgHcHIdqOVGBSWrRoBgKMkz6DdaGS2
8bbVVXOl2/4OJv32I2bRfqgUUiWyI31c4SGJk/Wu7Tyj3ofoStb2Kik/478uT+JjYagrV+33AG+v
9Fvb891WVirYXmEbGw7sgOLrK8qrfz6krXpEaEjkM7rbXtNz/tAcpnc5BCm8zpne24qnWT46br9i
5lohtpIJMo+vACTsTwm5voEU7+mj2z0xX+pGvDQxKna/2+TvuBq07qJfHscNceI3gOKHOxXCEMKp
E4s0CgREjiW0u+0GVHHK8SFSyAdLgi/54bkijKZXJngvDRRYgZJrsQflQ7uL1uDbd2CJyARj5wOv
xgF5qczcu9xIShx4YopHfQ9CTzK4qmPGdmyj5wisKmj/ZLAfejK15JGxV/tAlksA80iR4kBA1Anu
59b7iWE3yikn48hLu7g3gGCzOjKcw/10bhJSMtYbv9q6fQfVS7PfKG0gKXoHCzkVUt5IpQTOAFKT
dosqbhMRiBbhodsCknkESx4A1MVGABldNaLMnOpAv0JPHfHgah/5MiC8/Rj+dgbiCeqeSY2PgdcF
gi/q8Erw4emaU2Rh/dkX5QIsLGj5Qv2wctXeCW9ubc/uvVbNQi7OYLt7ib/GrcH5ZknEU/vnQ/2c
7AGPtGbTu7JCorNi5/QxvvocXr7Cbz9h5oVadB8VFV2L3NSuwkuH7gFhL9loLtcHk9mf+XOxxhSw
RDAihwXEBCTakKZGZu92xlsAiHq/ypHaaeyRthrWe7jeY12b8WlYM3ZnfIBpQPQFOxz3/Px69zzQ
B2W5ApXAQ20HzyK4Hl2+Jez1FL8Eph9tEDvXa5f5nT11Y3TmXnkmSDM1hVEQadn+hiMq9EE39Z/i
WdnzG/4oQdkeDAzpjqMp29893J17BfUG+BOV9jvxAGPdTq+iTUPhpWqKxgvPLveRo259KIW/8ydf
H87ZU2hITvgnfg6vkb2WR7q3o9HgBWE1lEs5gOVnD+IBXZt9XZS4OPXsAdza6MSROKNNkDqrIzTR
0h7W2PVtFQR2iQk3/5zZq7HUMoLFpY6SC7CNgAKjn/J2BrqmSrKGwUeUZhKY0Sl9VF3W4SExtKWd
ChxUaf6LEPbW5vwuQ20iZyTYrFzlCgpB2uElXUR00qdg9cTzT1ePyjbT2X+fNLw1PFtuMISH2hBU
SHefk1Nn0ArbH2nHI0OrOoqJ9idLe+Keur2nS8bKTrtzkBUWPlxFvgwg0nkjClqVKQUJtG+9R3Zb
XGVqjrdKFR1A49quvmsL9xTobFHgApL+dk3DtBtBLzIiFQm5OdSkmTetMwA6Qp5/dVx3fAYS7P/Y
mu0fZoojEJbDFtDH6SHdq5+BRTHkvMUfdVQb9uw7u6Ktd+d9TZP6/9icHRwuL0e+52AzNwNUd3Lc
jIFBabmEfXBoyFZdzW6vjXK2YxmWox2CKAMquHc/2KfYRxlpdICENTQwfHJ6sm2dtWLSnd7Am3HO
NYbztJPkZsA4ISlUmyiZQahCF6/ZLjJOyrkG1ePvm3TZpiaBwYR2XqDFHz5p/r6pE3GKeC3MEWFL
FnN4H4z0rSYVKtxlTezxo3q+0LOZ7dz4CJqPpyvzEGyLV3CZ2r9/yXKJ8SUAkILNjsOHoKByu4Xj
rtDKokqAPt4wja2eWVAT838aiciGCA6Xzo4/VgKMZRsRTCJrgtFT3k7gOW9NNlofD+oA/fnpGLiD
1TnQmdC519wVP0B+vOaKaKh086qYWZudGxDMetjBsNZYiKk3gB3b3K7aTQe0Mw+I7lbmc7GBqTlN
ppEkaNIADbodnIIHVMumZa4LHAgCGhAATeQbAyZDL9fttpP+hoflWsV3+WCGWaSjcL3hpY7bZbaM
nlTxXjX0SD450VHdP8ifvIN2vy2LBBh68GpDx5liwpV9vER2f5sFIAnVOPpiFm9HO2a+ElRFh91z
RAW4M3zKS6E+IJaJbWWfu9WTvCl3mrPGBLKkBpgZnu0hqWD6rEhb7FX7dYDh6Zi5PbavJVxzEv8t
3BKeCkW5BoFNRMpnZmu2gAy/jQAES85qvE7vs/kmo9oM/5mH2SaTIRXkszI+p6lNaaNcgfXcyeBC
4a9FbtTWYKLjclO64TF+1iEotrLn7lgHbTYK8CjBgztWnEXsUaD4cgrBeV1+VF8Vl1Ik17p30kKC
GwJFJGPa8hxh9qqFRrIV23f2+43t2Q4oo2os2xK2wSD+lT5VbnISdkCjqRi2VuiTLpSkeGSfV8zS
v51NOLiJZGBKsPGQA50dM+heIfVbwCyzk8F6w7nKbtppJvO3NkYoChB2t1p3Xo4UUB2KKAUhEyAH
8uxqCrg+HJQuL2gVx2q34SE/5I9Y2w3SUghlY7RXtRvlYWWg9K17O1BqFTzTYKtHTmgeYnhBk3AJ
NAv1Ai8tFOj+ZDuktvfoUzMggvT5u7Xlwx8JqJ/WZm4kboYaJEgl6ijjJjVB6PVE+Y6UQ7etNrGj
PYLsy+zMBm1ygl1dQqNYzSzTk7IYL21noCrxaPGavf3lKM9DMW0KJHpBxU7zPbJT7quND5yjA7Pb
aCDcn8hZXd7lIcKzBFleLDCqvxDjxof9yMF0CYoMHZyZPp4lcMCfwWmSb+UIeL/UyZ5RJt1m9mjE
jgfo9pr/WIKkKHYcYSSaTpFuBlbo1nhWsCmbxCmk8o55iL6CwYnt8VS+iJZ8lclb8YVElwn5IFO1
0Ze0Vhj6rgjOJh0lSAweLBSQAJ5XRBM2qTNRwNZut5QpYDwjZCexCIUjIEdYx9uMRmZGj+rzv0fg
YeA/LKsz1zXF2uT71LJ0TA/JsbEAPzRPmTU0ZEJbBT1U9Xu3r0oirb3I7iw4HqQ80MNoWweIZbbg
Scp0NQ9BZ8j4QTscJfDsTTBbJDdX81nUGc2mF+GOisYVoP3ABEC/5MfWikNZTvKAK3RxP279y3gI
EeIxju+ksNauPUqWrhHKDv9YmwezSg69poBhCz1xA3Q9FG5ghXu8NS3fnmzJrlbf13cCOlgEczD6
nlCSRSP67fhUZlJ6CEzSozMZ4yFBt/JnZY6W9xy8MtYq+T79u/l0qqBSwCAhFgHs2a05v4kSvk/a
Amo5JofGT7zhw0f2JHn08e4Waxwxy7y0BHw7kIO4XAEK4ef2IFtdZ5CswR61hA1oZ01Rh5zUjnkE
61P/B30NOv8AnbR9YXtmXJH4Pf2KV/fQnVX9+RELnFUlD2krwy8OPnKPockCVLbJ0PEERg2R18sj
8zCATqQxVm6EO3uXxhWQyWRVmqCeXbRowSmTeIJdBdW2TZ+izeyVPyHGPHGH0oieWQdyBLSpBf2K
6HLLSlLuVrF2ax8xi/YCL8+4qMUKNBbncpYXA6nMm/1XqkMCSnYo0sBDlTl7Yq2z/15vn1YmgV57
sx33cxK+qYB/HOBRUAroxMF+5ELtx+YuIVpqhpMakwr1emQmMyRBn3nLu0TP8jNL+g1/aHXNeBTs
1EhX98KdA4BID2lqwO0Bip83GqZyVqdDOqLcfamfauiRQDjKLU8MisEn8VCvPsrv3Mk39mZOGrdm
pvY57DEb9Tya7D7cCrmRPBdoreKcyI628UnS1/Czwp2AC7UwCF+ABg+MG3MY6zRGnSS0QJ6B/EsE
cwsHvisEWuYHZyBrZrVn3xS2CmhFkOBRSbSNHET6ZrqBiq4z7EYzs6HGal55t7xm6Pz6fU/ceTjj
m/75OmV2MIp0UuS0xNfJ5yowuR0PyEunQ4k9t0YrO3gma3z9bvJelHBjkvqIH9tQlHK5qHuYVK4v
oTk54LN95fXg6HI6bfH3SBoQ0Q0tAVX/302vjnZ2AqVJq+qSh+n2S3mYXrrjO8IwG9os21NqD3q8
xnN250GL6YVKGWXmQo/foqmOo5hDMcZYfSN4AEQ8CkjyNZqleUTf/XNv+FcOeRoHaoKQ4VlJ0H93
gM8OPNonUfbHpYby+9zbKprnB5XcIkFvJgCQgEzI/MY5uB0P6LhkvfSEs5RjSLQDQ2q77QA0zvU/
gSmAo1Ulw44zwTB8UI0+J5vmZcSidE+T7ZFzYXj7wFxxUMv0OsDeVCVHhagVkgDzV0Ic+SEgN/je
+AlppMmo3tE/gcfX39aOwcXpBK50AkzAbDfy4d9nQWEcGHfQxdJuUMSPt9tSiCOmSiXg3NED9Qod
zeF9kA2psnD1Z0Q4/b4Tl8l8WEP3Lwi+KS0MSvS31hRZzoLI71ALqnDaFYrOVEj35yW3KW+K/Jnb
ioIeNLAqMe6kb6XPcbPWxX8ncpQVSM/QyBFIuzk1gtgNGe93UFqvXlKkOwK8yqKtdxnRHGSujPaO
D1SBBgDpIAitwNEyCx3DJPbbsPLQuaCLenftRVDykhECbU/hrnEEK0VCKbtooLtHYfSkOZrdZuhz
kwmEfGsAgH7/nHtu4OfnzBtm5NyLs4rRUj1zVVtGNcU34723QW4h2Anb8LoKBLkT9twYnIWWfj+W
RR5h/CHYf8EXh16zc7NRYGp48sCKUdifK0Nc1GkkxM7/zLg88+tTn3pCF8NirzdQtCRgSthG1gmd
uiiU8HZs/G7vnlO/sTe7XIO279W0hL3GaFzBnTpdIzFq7tlR1Nm3HOyvUGc0DljiAGkd7LX/wrXf
fMDsQGVBlct1/v0B9b7mLewx2frwt8+4VD2FsJChBnPXvx01gkkNzoq6CzyL5hQcYdRCyjZGRDXq
nFE9o3RyecdJRvM+HkQBvOlpi56NUwuxubVa5NKDUBFAnCUFPUEafNbMX3EaulZ7pamwiflXytwZ
mh9/IvTnhya48izQJpAMnvKxh/LY+d8rgsA6KFXRuoK0P35mKRZRZQKJ79tKr3F9gXzoAHoemEXp
0d93uvAk4CyjaTd92MSrzX7LlxpqX8gjoQsKjVi0ZefWefq9PDBCXlc6vwd1GViFVSfWn/OX3Imt
Nd913xhFkYCGDq3Yc0DTIHitGDaYZwb50Gmj6TRSSJ3JRD1ps+qaFm8EOrQf1mbbOEgUf5I1DK00
5a2/ZUhwTIwwJPLxj7jLopVjuwS5zszNNhE6XkqOQ1EXb97KKIBQgMKEkqDlBxkj/ffDsixPzWzJ
t6smcxGAii1s9dvWfB92sY2+gBeKHWes4biaDVrcOTNzsx3KiS04rOjQmpfWHN+UXQcyJ8DORBB7
+NfGrh7Pq2dyUUmd2ZwlV5F9Unsuh031nG4Cg9bCRj1wIZgjpKAraEDROdiIr1grs9eCp4XHp7ZF
UBzT+hfEOGYeuEcnWT1WsM19aJ/xm+XteRQdW2tA+nqbO6vLuXhNzuzNdqoUtmxc0OUU9wyART1C
FcqDVoK/HTkvSo/Z6Mle1TP79320CFtmdmdbtulHLWVK2AXnmKVG5P0i2ez/o//g/vho8I4uKSg0
zPZPAsmjgNM6eLgtb7d/0z1YQYBmS/+HtOvqrVtntr9IgHp5Vd3Fu7nbL0JsJ+q969ffxVycE21a
2MSXgwBJEAMZkRwOyZk1a4HgqHb6H9H2R7jr9uiSuj2875eT3+P7Y5fyISOXpFiO0apCuCdUosro
39UftSMANJSn5tOF1ZcurcYc1AIEFZRVcB9qJfsZGNY8QiwntzPjrnFOwnayTvevPlQDSF+NdhS3
h+jpp2pOb2BAMAPXC/cR2DeNxydmLpWEgatHC8YPqWWCJwKySKFFKbkiFookl2vQkKPRNdrMuJfK
pnJBK3cxoARY3fEgqpnPHc8KUGu7F90t6BMDMwASgZRnhTJKQM3E1yhn9/qmPONWaDnqCUUKnnFb
WR3jwhL5+eIJHPHQxMhGWKqcHmrreGvlBmM0329kZB5xJQKwnhC+/UYKLmwkeiY3vqYi/n2O0MDE
E8PTAO5Qt/odmD1nlD9C8ziYBRgftK3IuGKvW8cFQUFMQnc2nb6F1lVWdSNWcdqJmd1LVokHnCV4
8OD7wQOvhmKGnAPzTkjYzg20FtvM3qzvhSAyB4BeA4ApolGM5jjq8igUkgJNvOqh+aHfBxmA7xEy
HNOn5qJ5+4c0m9J77QSPPLBq5WfkGj1jGdZOPShgQhudOBXR+bxe6lIMkJfsosbKkJ93yxMae13l
wH+1qECVoE8Sjb84068sUs6liVNnNDks/n71g2J0OBvAgragYatZ1YfvTWFE4XcxPOpll5WjCuKF
ECrsnnoJ7c6JbS4F2fjD5GlfjMi4sj/BliUAy4tMNmaUOuHmrEn5GmqNOOEwHoirZCZ8eUSLnXqY
3xjGVoIinqqAD8MUyng0vGOM1KoMwHmMx5Jx4p0ZdIFgLIQgz4/YjD1sXYY9EtapsHdljzpuEl/O
Z0nMANkBMPoie4RZ3EWPAtJTdmeYrSNdyMFTmsVd9Et5ZFgnIf6WderQGYOhUucc1jurIA+I40fv
8ii+6zb/UHzVVviTYXDlFEdGFIw34JsC4IBWZRA5sZo5sYAy9gHA72GneopzOp9QDyg3EDnzUnOH
VuAOqYi/aGQkMsQL29QGmetaE1sDtotLb6IeYPmnxOudX51mskqia6u6NEWtKkTuxXQIywbM6fld
eGo33IG7sIq+a2EOA4KwLI8MI1p+KSut1ooAO1fEygwmmxa0Mqjlg+llW2/eQrd4NQ7iY3g/7WNc
ZpKPZGI473ces98z+ucDqChQZ3M3Gjz5AGBip4sKbJLujRB54r8AvjJrJ3QBfQc+VdiBEtfVoC0U
euPJMJ9B2O8wXIuMlvZlJJg1lBRAIoA023XETeqomiO+BngFlxfEXWTUumOIwBsQLgN5E9kdyAR5
j7XWay9F0Aj+MUxtopyD+FUzwjC6X+Ytj8OdB2yKcFhhA0flX6hbkGn/Y5BmYOmDJobgOwy+B7um
Mn/mpoh1n4GjnGwe+Q4wNzHmdi0ELy2SOLK4VChjlXWKAIvxHW91P/3HdM+9g2bnKLHqld9BWdTg
qF2aqui/VFoym264Bep3l9uZZwALhcElaK2GlMZGfJHvb4/w93P+u/egYwp8eKiV0qV8BXXCVtXg
ysaDutP20gvYINBgfkYPIuaWd0vrBa5spbiP8xveFt5YZcLVGwNcF+kN5EuB0qGOudAYU77TMXDV
QxLAir9C4KqP0ZmzUwfdp1sWjHP1DF8apBa1i3Xw3qMyQtowkZYdzJc30Wwepk0Bsve/md7F4Kjr
UFPhylr7sFU4vO+o6ItLTB6FaNBuvhC+JlL8Ofvnz/I+cFq81BPUpfn/vRQIwCpuhQBcQUQDWENq
p45+KEADZ8bt1PO97NfstvuPGfdTzQGu/CE4l54c4Fpxe+zfO/JgVVHIkoL5EwgKOm2Va7MvJFIN
xGgBShsnOwzeCIdWzBwCbOjc55Hzxp5lEX58B8YQw2BVQREIfL3fMF9SlYxNn+MpoInWuK92wj1n
RY66BYnnfOm2/S6DoMH4JnyxRK/WNjFQpLoBXk2eRwmM3LIW8WKsC0J/MpEL+OjG0JoLNim2sdxa
/kZ+ACRpF8q4TnXMVzTxI2obAwxtgF8FgFLMN+VnMt5X0TQLeEXbGugr7VPjRZpjipJTHnxHR1gm
xMjM6/DKPQpIaGREQWOL3CT96NLVsdX9FGalB5D3pa72Khm2/9C4szVtcXNzm8lmeNXKcQcFB7AW
QhiUaL5TcbKYBT4xOFxIea+5J7w86CjGyZub8sa/QynX5m1+jxceI1CuejNurMCTgVUO8CMqakwz
qvpZO5L8z/wKnLv0ESOTd4x27Yu6bS/lvRqYwk8mbGbl4oj2JmAmNVEhnSjU6Q5F3kGbSg1ZxINx
HMCq/5Jsyk10qHfpk2A1UPXaBmff8X8a3Sb5YAbnb6AFbKWleSpySE3Y8AYx37vFEb034GbMP3AI
AsjYbMKCdbEisf7ajSXogeBahxc0YR+jLlbTIMxj1ksNntEc7uUifm9wuZKO4s5wcc8rvEbCoRQD
J7zTtkjJNBYSM6wA8rvw+u0zAFMyAFPlkQOnJl3teb3lEvznPLpXKws5BFfyenwKuIo2HSBZIcjc
Ey9HwOagoqFseXDByoe/8Dng7IGTJXRk+BaZ+g55mv2BH/XGCp7rT9UR0F1xUj2UXX5qTr6JwcMt
7CYGXfPKeXxtlFrySDFAiU2Mtp8TmgQ1c97UdxFOrMYFK+9x2jA29PfQdWWPJmvsSpEIBcLec7nV
IbeeXThTQILz7sVAwbA9CIfLbYvft9S1QSpIT1kBvdIUBrUH6aVFywSIjx9ztkzI98vjtR3qYjPy
cxt3E+zE2xow4Lse/RIuSBce4UVOsZ1cVKt0J//9+vMjl5VZXHmlXNunIlagBr7ckIUcHB9ZefnY
uvFb5iBi7UfIWZHrhgYv5rfR9vhrPIsnEcJp0YePJWblXFfyY9ffQp1PBZ/Hkt/iW4LnzkFmGRzc
6IiCdhpIV+OP5rV85rz4+BAeBiv2WNwfKxeCa+vUmWEok6IkZCWmner4np6aBpBGAropSVu8/pm8
cRd9w8xMEUeiwgjaRXEZwLsfCUmDimZcNk6c2CKMqO+53YJm41S/CMfSybbFV4V7Pas8+z1Yg80W
9ywB5xSKlPQ1bzLEilMyg1w2x1cNOkqZs29xqZatGTSVhH7Cd8GF8IRwak6FWe9yRhp0baIXX4Aa
4vX9xxgqaUxmfAG3Aci8cg6Z036gq8FLQblefPqPzXl4qd+ZjTQr5wbsoigtAZmMJCwVKBVN7uqc
wwKjNvsOjTRoDb1DZzPYPlTgX91kicU8Gcl/SS/u0iQVJqVgnofEx1B5q98Km6Cz1XPfAmkvWNyb
CsqBeCceuTO/YfL5Em/9bhk9yACxgEKRfjCJSjmFUusj++CNd+ITcISxDfaYDY4jD8llEBE81N6w
f/6foyam+I9VagfPej9OccA16ErNQ7Pfx7/Q/4tmEVP4um1oJa9A3PiPJWq35rnaJJGM8WWA5R7b
1xw5bM4p0HQHkdjWY/KMkjh4az6plax1v9SEHvYgL3dU8DyrnNceigBb/4F3fzQbppLJysFwNUAq
LsjqGPW9BoPSJ5gCssPMW+Jgdq/NYzAzxfVWat7gPcTzC30KuEZ+K+gDf4hKdIWFm1K7fW088Q3X
h4N+UoCyYqzcmmdq6JHERZVgFehaFnTNKmPOghasg8G99NDbAJW3d/Er1HbvZdnpoB7Y/gC1EusK
wbJLeUyUq1ISJLArfCZO+JzbETSXRZB6a4C0WeJRfkfSlfdIm/zfjBhodjCAEFY6g3rjhqrY6VOq
4YzdlXfCVwNpTIQg/gnwsuDnHXeYf6RggJZYXB9rlzTgHLGs6B5EnYVG2eZxNfAguYYLnUY3tCrA
6Y78GVJKn5VrbLsNU8J2pU4LNwJ+Dg3a0LcGeet1aOdSpZeHChqn3Q+9c6reGXfgzZS8dBeBshy1
LBDggFtbemPM8FpoX9ql1lbI61hQa2J3N3jaibvH8XYoOqs9tE5rtW8sAdCVNzwGSvhEANUGLpPG
aUu1MGh8F7WW8TnJpvESPgj32SEhEn2jNYAvlEMZi98XNq+ZjLGuXIUJGz+aMcApg25Uao75OGyG
uoLpRgN7D7/zc8DYZmc6g5dsoz+kB6k0sxPzmbF2bwApGUDpSKujbYKKR1KRV4kyY4pbUHUij2z6
D8H2LTwYbBEaEkvpWLswJVMXhHjQjcCfMcISKBUk/I7KR/KzOEwncKVPruwq58Tl34O3kI2iWnWk
P6P8tq7TIBUdGSVpk0KWE6IS2jHfvD35VrFnr+VqTFqYo14ZQj+3KRQJManojhIg5WZFB8goWdI9
UZnW7tJD9heU+0R/HllclMDR7ogsxfUmFesRmGIxblHSB0U1hJE3ijna434QQEyKV7zy3kE/BATL
l/HM8N21+9DSNPXaKEcjzSFq0eJWonyKTl4gC5UQ6fETuvOMC6TevQAoMt/JmcFw5QBH9CUSHkh+
IYFAbRtBDAdxFGB62uHK4B8EtwHRAk66M8rvyk7epJfYuz3c34BlypFhE51TkKsFboPG5BnCmAh9
BJvtIykCF+hZLnHzCyByifunQ1pIRidzUQXZqUf84C40h710Zrd5kM1560MoP6sSQLCGFB+inFLr
OdmnoZmpltjaOvRqgNTc/IBebWVyj/mTtA1ZzGMrEetqGqhVL8Y6MYaCTIMLYV4QHbw2o9VvYtu4
F+5bJzQ1pJyt23P/HTevA54IcAHQDiBKB533tZdHeplAQiuFq+3yuwPO2/4cnyGk8QgfB/WXCTZ+
t/vi7EuM595f2BawxyBiBGJ6XaGOo0HNeTGestaqaki5Jxu0EfyKIAyZ3dWbfJPr1ll80Em2FSx4
m+n+tvXfJX96sUmV5PdFDn22VKTOtCkIprDF+yo3Q4vfqTsVW12dIKBLCKWTrXIY3GO8eztDJQ48
xA8QILfTveJVbg6uRTCLM0mCVoC5wCf8+SY6pJf8UNeS2qBwdXrlnGAngTu0uKQvaK0DX0P8AvZa
55LwpnKu9oENuD063m5Py9rd5DffIpFvQyM9vRmTusylzIB2GTig5J0EcuSQsK31yLOAKegsmSLu
frdtrmU0rmxS+25K/b5Wddj8CEAJfDe+8OfpzL9W9htoUACDRMS1w528x6xvmEyiK4fLlXFqBwyG
FBtG3pOEBulzKRx/shKPg2DTAFkVwYzA4aszM0qrG4/wWv4zz9RuD8Bi4ZcJzHKbGdppilnskgQV
3+bzrnqUT1BKs9WDhgy8yKw2rwbcpW0qyLcTbryThPmWToI7o5KOi+/HvQrEp2oLO/7MnwxL8mQw
RSQvDxBpNf+CrgNxZ/kJ1N7v87YeVB+fIB4kAS7WOvezObqc9Xvr5W72WnraTgJtxG1fW593iFNB
+FKFTDf94h97eWqCHvMO+ja4VoO42pn9qwRuFA15nXIfQ6QAL38QivrW3x0xEMZCCQKmCWLwOt4K
eTrEET/+zq4IdrWZEPo+MOv7z/y5NH+iAvE4mSCat9JnnVm7XDvfoAmGpgMINhkAKF0bV/u6TqoZ
xiXCLWSYKNuesh/QC7CUC073GrxGvVW81VDvJqLpW8bUrx1wS/OUyw9VFGXqSMYOCpLP8TU5xOga
Lq0AKgkQLkp+EJH67PR12+xqUNUgCEF4QQiYkcpJaJE0gMAfhZAaHOuXHplK7ZSDVrTcJpsBND8S
SuRKggiHLmo01cQOOELCJ5lJUvI90IDZAEyyUE2QQKBJ13C7phCBrEQpVUREe3X5hxHCVQU8TrWN
BBDv4TWwug/QoN0e/++D7Pqgu7ZLRVehiRJ9UrG6mvmo79K7+dw486l3L+CSwr91kMXo8M8aSPDN
R8XBneOl8ThAHRWndtpN/CxYQNrjDCzuCuzT4YVJukG+4NYXUn6pF0XdlRL5wlPohY/g44Ncnw6+
K3zBvgQkEFwIO90U7yFmEoKYrmeder+rUPQXIKWDiz6ETAhJ3/XOkJOpKwcRwEftdFLfALz3ahsU
G2YNNJTV7kvFRIl9W1ifuISav6Ajx7uJzbkp4hMLPrjirzIKd3++hfLXNAgAihTwLag/I60PCMfP
dwPSBP4XwiRiE26/+FM1a0K8qWw5doJiBdZ99Ql0u3eh9lWcKvgEFIYzdAKJEGVXtx+1nX0opvQ1
gRKlfPE50jmEOjz4UABrGd6k+0/0YbvFNrUGO7FZDce/N8iNRTIoR5ZnbKyEx1eJh+genc3vICdL
dr79mZuRJ54KFDFfBtSrJxdPXtY2WrmkXM8J5aRZ2BRGT5ZF9z46+OAmfEANeb4AOfU2o7M0viBl
o91pJ/+okUVisTJ/D95ABkgg2kO9XkNqg3LRWTCSrhpCUIVxd3I72dKUvKIf6Cnm0nfBx8SnaE9p
meWA7wlWmMXLjFBqkNBFXZOVpOOrUgVytqw3vmQmgtdD8hakXqKlzgCcIJoC+XM7ZH0/KGCTlOh5
FGsRKqkShNxNXC4SZLAh3SuiXWcTojTjNFq1QdgzkMbFL55azjGrZqMoMa5UDfaV6Il9uSnLn7cH
soKPwkgWVqgjL271Om0HWIkIseqEPoQiua/88dTIuiX4dY/EfG3LRB6yVh7Rl8cCPXxPJVx/AJmG
BYrGL5FiLjJ4bZtMryoaesY5+uSkcsN3lVm3BWPl1s645XgpJ1UyoR96H+PNQ6/tn6PxpY2ee2Ze
8Xvqi4yKSE8Z6F9EXZAaVRZmQtEleCd1ydfM61+ZODmgbDalJrjr5c8eL8qoA0apk6KdLALsnYE0
Pa8a6BGoYQzeu69SFw4RuuPkNmcokjI+TqfycrmmtlHgY8qH2ayi/ax7oEUzFNSueShgs8CO634M
tCoiggbxScqPRaNt/IBMRa5PZpmjl5QrtnKeM6AMq9EHt9Z/zFCOPMrCAKgUzMT9S1ueuhmXZ9nV
U92a0Mo4W1rcOLf3DmtglOdOreBXYQ+LfDZbrQ6dK30SrKIdK4bPsgxRPhuEaikLDZlB7SlRjgC0
m2XMgnetzh+qRnjWCSSbSHmsrCVlJDRAyftg1G6SlyE+BlNsN/6POfIUVLAblUUivboX0cWjQ7YA
vFY0KVFadp3qE5x8pLh6pXtDA5X5w9QJ7l8slI6yDdrAwGusUQuVtJM4FwnsKM1kzfI2nAWn4xLn
tpXVQLawQq1Spsu1FqOPA5To5V3eTKkbtNyb1gKPJ4rdpQhiVn6KZZE6hQrJF/uxzAE56Hy36N4q
BRh4HheeLtiJcbK9Pb7VqLEYH3XrQ890rHYVrPXVlhOe4nqnDOFlrge7gMqrpEfebXus0VEOmWdz
H0c17KXN6GaadC7VxpT11Ina+DgWYsrYZeve+K+X0FFRb8VU0yJ4SS8AwTk+1s2vSvsaufvbw1o/
cf/MI01cAgxlFJc57LSG+N4kIE2p45zbQw38TswyNG2Mo+rkYF+1+DIDpELsf3FtySI1YI1WvD6g
mgixSiCjrTlX1O0S6NkuhYyAxspnrC4jmuWw74AMBkfTtSFDVDPRmLCMYXnIKndMLkKJvG39Evqb
2zO76qALS9QJMHCakc8jLBnic8tjHt0cWYS8NrtEN0FT8Tf+QnpKCccJ2jmpqCJzQ9pGPVnHCpYi
wc4gbNjO4kFNB0bleXWxFqao0BLXScmXIAWwgF140MXhLVYmKx/Uba0YjFGtnjULU1RMaWIuh1AY
JlEOUMcxVDTNdx+yzlQj+16GxAVpYYeKJrEMed3fzUM5KKJmO8dLRQxLO4dvVOljC7mc9jzrltLa
t52ENZVUVEm0cOyKGlNZSbLZikZhpjWocKHXMuQKK6Ss4IjJKNF8TNqsyV+vnb/KihLCnLCmxOPP
FDUjXgxO+hhs2yx69fMMveRN9yuGXlJioIdKh45I3Nhx5dsQ5X2RkYq5PXpij36gLr6HJofpOS0v
hw4tWzlSSAJw1boMKq5QdZTC5VQ7NRywV/3FjINwUAEdIGC+skR5FFekijTmNWzy6HGGcLYjF5M9
l6DSFmVGon4F/yLzS2OUW6U9VwC7hA6XrNpL/Z5XLTm6GzK70J5AT5OiwB+xbjErCdtrm9Qi453W
QuKeNIgJuzw6ZS0msrTb+CGRTLWz5eIQ8JskdlC78tvDpG+EYRe291rk1Oo+Clh5gLUdvJgCukTD
cZMUSik+p1GC9yFpvlQx8crRZ1QDSTSlXQkpIPB5QKMRDC1U+BPKoJCiAmZirfNGNX8T9Ply21vX
jo6lCSrsGYGEBDzwwpYcN2Yj7xsc/jN3FpJnn//x30xRTqoara61AjZG3QhmmF0arnJLba9wudUU
jJlbX6A/M0f5aNuEfpZC4NtCILJ4cBBwQGjKjOfQuhEi0QPxZbQUUANKRkOPGg67LmnQLRmHVhb4
+1LKGUu0duaqoAj6xww1ljpKC7+aST0wP4z1o8o1r01+LNLWVSG4HILch3E+rV6flhap3TZLcs7H
LSx2+WiFxcb4icFJx6k0dxFnzZPV9bn7F86BjgwgMP+/Ofs6ire4h7Yd6X3kAwDc0LPLaYOTtkdD
eGwlFhn+6r5aGCM/X+RDyjTIAyQ28SgqJWccIngjZ4H/3/JLtw8EU+gdWXgujEtVI0Xy3IHDnvVe
Wp/jxTdQezvI53Q0agxYVU3Dfx/l+zDBgezIHE6w0vGH2tTlU6O93Z5npl1qw5eaFmpDA7v1nJhQ
EuT7SwEKOdEtofLFpZlZqij0yraAm8Ft06vbZTFiarvkWc/F+QTLZeekPDQA1NHrWS+a9aUlukm4
OEGXnNyJFkvLDTNfcAEpKc683bRQ85Ha7vX2QFbAgjiNIBfxjxHqYj8YdasZI1ADgnGCTHArvhiG
V3N3mXzsI0jbvBii17RHvfhsWbQcq8FgYZq66nNVInM90j2WBLhGp/DmHD1yIWBsNW+pkALkNIUR
DdbuM0gdAAcOeKT2DSKhlHnMBzOBSJSPU39oDVOLXL8EIEOCMHG70QuHMb1r2eaFRfp07XUxbaYc
FnvNa0VHLc5TMpt+D72/sDUlvDaa0uRTFg581T/B8AtwO2ndpR8bkmCgHq/ArME/51HtRDyQL0G/
YYxu1UMXZqgNOLZGMqgFas8699l2ZqXdIYSbul9ZHPi3we9daw+guuNjRwzfg2o0lUJjnI7ExLd7
xeITqJ04SmGaxiEpf1eZzYeKm8j3kzye645xdK1PqQGNVhnE7t8SXnGtQ0JtRE2v4O6a8ZL4hzzY
3p7P9en81wRNSx10eVV0HUxUOWrmWmkP6d/kBqFm8s8o6Db5TPAhF0xGoaBDsU4KO5j2IZPRYtXr
oXAAlhmQo+sytbP5QEgjToeVNAnf8HdPqPVNrZVO7M+HXJG8Qb3kENHBW6JgHIirQWVhmjoPISqb
zVGPl1AqPJdjaBppbw5Rt+38N2l4b6qZsQdWQ8rCHnGbRZCuQkGJh55MqDF70jx64sA7ZSGamdGf
gkr1SF0iSgX7tquwhkntvGzsR4knZkWDe+b8jz6tQrOVJreQ3oU+cwaxZCQVVh+nkEMBLS1qTKgq
U4vahXJmtDNmNhKhCyyOT8JcHiKh9HQdUC7hKRKmzRjgM7QJBA8+NJVNg3tBQ66pN1CnVgf39hSs
7hYoLPBAH0Ahh+6gksdo6mJFRwt5NXqp2N2PIaumRoLHt+Dyrwkw1F4vbl/ijT+HMAF8yaAc8R6M
E0+XXWn8myi2MEQf9Z2iZcYIEK6v+lbkQ8WoDc0ymTd5yMo7r8axhSnqwBf1tIh4sox9u+nViz68
tALrnF1/Vy+MUL6Sq+3MTy3Go2UBEqSSOQB5lKAdwG+tOHdazRFJRqFhleuYhqntn/tg9Q8F0pPM
QwPQD8wZXe7ypgf+qR7NSd1I1bHS/uZoWIyWigF6XyR6zMFoLtoaJ5t+4GlNz7i7rK7bb7lHJEUB
k6eMSHmajTpZtzzRN2MEWoZJdTRBsm7vqlWXX5ihAkslqpMeqzADaQizKz/qArR7hKIhdn1/ZBhb
PbwXxqjDG2LvWlFPMFZNuTmlxxIMcFPwoylmRrhkGSLhdBGl1UCo8eyEoSg/x4MHVj1TQ6UvYlRK
WWtEDouFGaXEAZDEcAQeXT9ZkD2E/ORmVfNwe43WzYCyE/TgKJDSkFbwJ4cZuqJBbylBtkCaUBp4
GEXhrxzujxUqUORJWQeoS4ACsFU2ghE+TlXkxbnByDysnmSgNvxnMFSo6CItDTrdQIxFKmUOPdnP
HSXatHihV4E9sxICrLmjAoRe+4PcFTAXFMdQBBVfD8ldFrSFNSZqryL/FRrqiKnLkOy1a0A/AMWb
sx9RqoNskE+Qn6qyQXKkdO4eb/vG+qMYRxW6+iBICEqRax+UOy5sh8EH20frKFDF65w2BMapOJbF
zmhtyE93ABMEI2vMZOK+nZV/7P6GGy18Pw/mauoTjHkW0M0MqII/sm4gq9fKhQnqlJx6rk1TASYg
aGxzGEWpbVQEWjG2kjGxJsB9Ia0esBSsWCOjNoKWQ8wp7eEyCqdtx7J7nuvUu71qq165GBm1CRQ1
6hq+waIZxaHOcqBrHjV4520jq1fVhRHK9UFnoXPThHEgq2/K3LZBFKxFyWywYOoIGfTdzG1um2RN
HbUR0oHP8k6Eydz3kVRPd9B9eb9tYjW0L0ZFHViq5KMMqyPmVoD55vUh9wuvUw8RdDv+xpAEmnFR
UiR0V15vrFgNB1+WOJC8aMNZyOLAEnM0N47QidDll9u2Vk9h8Mj8Y4taqrpq0lY14A+ZskfaYBRq
W2ptCW0d4NO5bWrdK/6YopaoSQGDyUuYEqTuTgomK5bvxwwEDHwXfPR1ukU3uzOUvsiYznWX/2OX
WjeZT6ALm2A6RcT4DgR9avAUjAOjwrMaiRcTSd0wJHQg+RIZnS7bbXpfyhFQaxB1VNyyNpwgdG9P
5roz/hkU+ZxFEJy7vjOEDINKA6dHhawvPal5l1UWdJRlhwryQjr0esVjWCKQNiN5+1URqnLJQ1fE
rKhLour3wP7PmMAAej2mXOcyP9JhywifomELMk4pAWdhZ80DlPOSh9n4NfKPhdwyYscKYQRSk/+u
Hdptrw2PnJqqcwbDUQPuzfhX4xuBq4+82eJCUiWcl5UPfT+ZRg9VFjw5y953xR6KihI0FXrtfpSr
85TxrJL3bZcCm+71Z+WtJjd9ijVu46e23yv6pS3CXZw+q+p7UquMbbK+PcEbJkBoDuqzVNSRhKmE
mC/OvDrlQZxo9QXa16UGClHbMf8xAXxlhIyIsOpcGjrYNAEZHDw1rgc4Jr4oRjWCNjKXphY6TfvW
SD8rlfHmXU89L+yQ71hsFq6b4rjxMTSt2pb5NotAWfWZ1pusv0yCJ4g4a7/q7qlKL5Ps27c36uoi
LmxTcUHWK7FVyZkuVZtUBRYdMjso6ne62wU23w3/cUqpuACRJyEWWpgLsp9VdJRLq4IWtMIY1Opp
uxgUFRUaI1bTUoKVPpm3itJ9CZ3IuK3f9g1Ucq/XLOVjo8wjmIgqtLAhrnFI8nLntHJvr8/q6QDu
AnBW89D0ECkf1I1ebOMsQO1jLA6cLB3UjH9Wa+3+tpn12/LCDuWDbVgmnS8hxkjDC6qDguTEUNsS
QEQYOHxtc5BX8s2w4xm7et33F3Yp/xMnrmm6GXZroNTqvtr5s2Ti8Wj7OZQIE7DEGj+aPPwsY1Ax
VWib6Jo7TQPe+vb4V5dz8RmUX0r+nEtDS2JZ2u1Kudw3wMllIxp5uJlhavVKszBFOWdmKOWA1xe0
CrIvBY5Tx3jclW4zvICucfOfhkUzridN4ucSeVMGtRuEkQVbxmTxMuPquRpEoJGlQrIY7X86tYiy
PKqxNsBJq8mTm58AP5VFZke8rbRPNd8wdvfqSbCwRq2V0WlJq41YK354F+sntd+LxvPgh4D57vPS
ndqOsQdZBqkVSxqfk4uCDC+PzQDaUNxBqEWzLo6Z5CiqI7HSQavx688I6S4dJQwBNhbRJoGSgjkh
0zDH7eNtz1hH3yxsUJcKvwGCKh8xKD7lL0Y0oGkwLXqzyERQP6TjsRriE982n7U0AAQuz0+NP285
UtKqo1NUC6FV12nsFKnkW3mPahdUujMzNnyOcWSsR8B/nYtuDvLB2KqEFT405ucdhypGWsrHoIKk
0u0ZYdmhLhhgdYnLWINbIae4kfzCqbTGhCAEw8z6XtFIlhTlV9AnUgeHKhfArWE4mvrUq7PZZHbX
gvMCVGvjhVeZKuart1YwAIDzAUwA4Iy8thcM2ugnMnwpTaxUm8yiu8tQ5B3DxxFEcvnGAAiZQ7tI
zmq9W3XihWHy88WtJogMLi1Iq9mkVR43Dt7AaoFZDdoLC9TZmIaZgoMdUzmCrC6f3VL17UTbFDKL
c2Y1ZP9uMsUE6nj0Xg9Fi2NjLAa4Rh7eK5UTAVHB444kO1HPOohWvXBhipo1fxR7Ps+JqeqC1gxT
bXgzC2JGRGNZoWYuC0JwBJA3JxfdGaj8R4Bz5qxmr9WwCfQymErBAv8N6BsOAIOhbQeICgGp8+hu
iq0CtM1SczJSJ07AkyoxzqEVWiIZVKToZyMSJ2DbpTZXmfZJlmgw2eZmclDup7P62BzFs++C8PYV
7Dm4YmyDX7hi3I4da5t6YZc+Z8U6yWPhd0pk3uogjAYyNj6Lwb4T7Cm+3La12i25NEZFbhB5JT2u
ZaSH0zAhYR9ADgjshaZ6znaZV+6N2YRQb/pUuYGdQL/YB7HK7U9Y2w/LLxCv9wNKmlKkynCfeXS7
eD9NyJE86rWtCj9uG1otYy0tUTsPRI25OASwJMZ7hORu6myJ3ysKoCPSplbdCjQuFSt58V2hFefi
0iq1CXW9D8Sewww3ZnGYcel84GNzDEyk4sOX9sm/37ekoz2yf/hOwKq1SixnojanOCcR34PlCmqJ
oes/quf4pbE1JwJF5eQFWNBLbOu2bNVb5b6yuXe0DG89sIPCu0ur2eAQB2M4+FQ30lvt8hduH7Fu
7WuhXUMHJ6h9oI4u05S7qTrNSZyhGVAbj340WhPz2FoLUBpUtkj/gyJAeenaw+o8a1N+wuGR+6Yy
AcSWeT6zE2H18bG0Qq1zjU5o9B7DChpdeZCsa+kBWq9y+CV1qOynnGsITsU/zbw3GK4y8Q7Du8k+
oTNKS/vUSqc+1/KZBvupBAxoE3g8AGBKWpQbMeYBxU52Yd96cplYJV6ZXDxsgTT6m/LW8iPIKbs4
p2VUOoGPxEcIxWXgQOQMlGKWswqPqw/MpRn6jdBmnJQl8Go8yWvdbZq7eXhWORXtza9N/MQXG6Xa
VvP97SleuyIsrVJvBa4cASsnXbJyxe2SWdsP6S9OSF+aifu6bYnlsdTRU/d8kec6xqdNZ0V4mvqH
1v/1n0zQz4K4S7tcCzAYMZktMRItX5rdOc3t22ZYS0XzNc66ESrdQCZNdjm8yHHd6fRtLZ56xRmE
r1jYF4LNq9n2tl3GDNIX/SAce4EPYTZQXmvUzXrhoogvt22sx9Z/4wp9G1b0uCmzEqsUDcCs9hXS
Hdyrrg/7WhE/Yv2h+T/Srmy3blzZfpEAiRI1vGrYg2fHjoe8CLGTaJ5H6uvvknFPW5vm2UTnoB8C
tIG9RLJYLBar1rKTw3lEsa/8ROR8DHOyNjdCILbNdagi0AZRiCzSEmKguBF8jKBA/1KRVHZ2hy7e
1TCG+KZyJqRHHKMa3s+PRDh32oeaEOq8KD93KiqApnyl0iCN6TPFZep1mDOfKLrfmLcRXuv+Nzxu
5opoYVm6tthnzbfWuA2zXcauUvu1CO9ns5VEcELj2wyOc8WWmqSZurIhsHFB/f2xzTo3ziQ1eUJv
tAHhXG0WjROevAESTk2Arm9PTRzcv+1bFHpIzE62WJy7NaMyJZkKqApV/g5KVoJ+eWPzg04ulV7y
tiScO7LyvFmgWPmSmrf6jtV5iHAJgvaUTRca2EMaGT+5OOzdoHDmUBqkVlBGiRrb6/i2PSwHvF4d
i+saNB2pi4dbaJT5+rH0lOtipxYuZEYDIlk/gRAQAsPNN3BW0g+GYrQZtsD4fqsj7n5CTd+vl0dC
QWrT+KNH9xak6dkz5Og9/WKhYPwzJN8gLD/cfgNnRMiNzkUXYR4G8Fn5xeTRb/Nltwef4FvzHt/r
QVaD+qrRgvO7URwUb8bOWVReEmZ2DXBBmWkrkPGeL/sD+RX+AmcK3pbUHXGbN7yS3oLUXLeCv2AR
Pp371eI3cUpoGFnmJMCnD9dOgUA8vJpQT50Cmbn2t+Ey/EZuwsWN3s4PXLhpN+PmDvbU7GpqrtKJ
KejSkKWBtIkSdLJHIAnKx0VoMzorQ9sDarhxMLVvaXhJcy9LR3dpJDfk9WO/RJyfg/k4+jcwhHYh
WPHWSYwKL4+t3zpuMo4Wu6r+Z4lVXK5U5G1lJbNCZ7RBXePgDSpUDNt4ZEAd6l9KaPh5dgihN8rs
RxN5w6TbnV8xIdHSZot8xP0bvKguHGVY86fMazzLwu3YesE/6JO1bmgH3cRX9a331G/KVbnvvxup
l98rV2x//iskXvGDj3HzET1o8uCxYDeNhr0yabvK8CDF9Dfn1mZqOY9Ugfh6jFe7adrSDc3Go5Dr
yGQhoWwBOZ+Tt+VapgAUNX3vtKAb/CZ+p1nAssZNpQLkopTldvk4T0OVuS2s1csqY+cyC83Md6rl
J+PgD50fI/FG653VP6EFVOLjZEvGuRgyNCq0ITDMftgj4TDnv1FKLVkw2VRy7gSl6RVkcIHhEHda
XqbiWCx7G7V+EKDcLaYkUyPZ73wxGmVtMozrwhV2oAxBAuWnElswPS5k9JhzOSsSq5cd0x9/35h9
bcPmkxaLlx9Rvk0uIHFbX/WXTpC7yXW3S91O976x3fd8P15MLoVs8/ltJ4yFPzfEh2/Y4KP7IMRb
JkasZH0QWRZSgRL3sprfVx9KiQPyfhAP8sQ846BQ3SAIrezqaYiPlnPZN09xHli6ZCgyIC7iobPS
VMXKuVSzXRODDukCrZv55A9/VUYDQoZ/hsR5EXOcinhGt7CnVu9oNkdkmuOttZJ18IrXxrbwQghe
YjSenZ4DLNVVLTdXriGUuBZ2hmKk4/nVF++uTwRuBzM1JottwvoWLXVZ0uB0qbzQMq7GSnHziPrd
ZEmO1I/s/1d7+MTkdrS9Ptc1K3tdUjbPGbFwxctL6Hw6eXGwutrAARsVhIJrNWOvyWAU6BJr2sui
QLO5WyaK/kaGpXsfZjRUtYY9X6nTXP8w+jj/hu5KA2RWoB9yUQmQHIqlQ+VqjVayZujtPygrDJ8G
prI3aFdCbquZQe2a6YrjsR71CJkZRYeot8Jd0VMdUVvtZNfWGI3XFmPREb1wIMXs++uuT+gqdmPM
fuPoyftoM6hMZQ49LFZn/I7VJoX2RlYgN6TQINXnB7W2in3W0Ad9VpyDURHwOSrJXeUkimRBxckI
GMz/2wxPL8PCxUJpAGYXhBcKiv3nxS3SAcfcSwNpROVqqb7j7cwZZQTa4rPgE5fLspcs1giKyNYM
5AJOFMUNc9PL/u74/kThIiPFyktQLGFHNKA5o4MXjrs4/H1+T4inUAd7mwq5hJVB53TbRY1jZCUD
yJA+RMtenb4vdJ8h6EN/RpHslO6tXSva/uag26ByMYOxKjm3M1DD7mfSPCVaCjq8S2U86tlDRmUp
EOFybdA415JbCQXnNdAU5TXR3w10Wy1W8D9OJO9d5iqNQgcgaX0fDrfEuZnVyh2qCxb7HTLzZeVN
eHOpZU/gwoNAd1ZOQ9CBgGbsdAHr2MnzpQdFltWG+2WevSKJb4Ypumkt9tPqir854DZw3MqBotFq
BwIum0h7NRqXKYlr6a6RXc3SGRVVsqP9+J+RcctmtpNjKwpG5qTkaCqpG9uH2nlVEJNr1mUWoyfY
CLDxzi+kKCpCAmsVQAVdtPohCreJERoQCCrlynnH5sJtu3zHysybqgG8QOU+jtIDKzo0mqvP52FF
y2ivmtwoKASpE1/CWELPCFJ3kI8POxyw1v1I0wxOucOFz7lW8Uh6Hk60JbZwXPgQxhZV1BlwmXo/
5V3Q2d/TXuYmRQfuFoQzTau1naUaARJVvyFnkWT+mINiAewK1SUJTUlEpK3+kD9r0eqDx11TW5UF
OLgkX6Z6dsA3Ymaxm4c/J9tF/bKvh6Aiehxw5nVQF0PTsMN6N9Te/mJCQa69ooMngE+A5opRp3aF
ZnKL/IKf9ZLluZdd0IXzucHgFq0pqN5mK2dGFhO0yuynCK10KaL2VzL8MmR0UkITsUEviZoGw0SJ
66ljsfWsiuiEnV7qSOLEoBh6m2kluYOIoj4kpv8Dwp/g2QT6XWWlEWyq7iku6a5ExfnfrMwnBHdY
m/WilIOCcXR1EsTITjWs98zx13kU4f51VKJBUQ6kiLzxOXrvJEmKtRm1pz7ziJnCBPAWCxJpa8wl
pi40hA0Y54SRl1lIlQHMGR9C806z0QVP39C06lPrGPd/0bAHL+ygyhySIRDIOTWEcChrK9RW4QBS
7yOrddOZBmUm2UDrN/O7d4uy7u6N3wVNKq1ohw1UOTchShNMa5+RuzSXwIjc+xaGezwepnlhxspu
ES3lIe+NfTeizFK3d3VG3AEczuV8q2oyhjTRXtqicjvXycLImYYVlbw6wx/SXxDn8bwByuaP935Q
eemIBoihn5E+c/DOU9vkdS7B8aR9O48lHM7aXmvYK3+Byp3MpZUX/WiAT2KCJaiafTEZ9LUFr+55
GOGQ8NTx4X7Ac8jB1H2VMm0ADMXVDYVczt1QG3/0qNqj+nZ/Hkuwf8FjSlYbRywInehT82vTxGhQ
Uoz+NftwS6C4NI03eiIjr1vXmTPyExRu45bMqMCF0KH1pT3US++2siNCYN4AgPyZCsJwAoWd02Ew
kyUsCwFAs84v0Me4aAZoTB+XFrqMofIed4Xb2aHkkUfgj8BxSxwUhoHQSeWJsZwwNvWo7dFeZsGD
q6E7m8a9VcduWl71VzWVlTkJDOMEb/2eja9gEcpCUB+BErVxB9aBtKsOeXFcukwyro887Jf12gyM
OwPL2DTzLgaQhu4L40iJ15v7rAsy58madqQp0dtzmNM9XQa3H2wEpLKKcMFW2w6VpztBkEanmuAL
GLvOUUxF7ENWHs7bvqiS6gSE8/DF2lu8rOuXKSwIZ5S5pI6bzN1V5xS416aorYrdWJseKoRfkk3+
X8DR4wtKNUJR/H66mCi8WNhEBnQX4DJN0W6p2Ls8eS6Nh06p3NA6QkvKhfzk+TELNwoKNv+DyvkW
pc7JpFoj+mqGnRb5JfEQqO7UZh9Vbl3gOVnGqS9eyE9AzmbRYVcWyoJhtt01+lqc2WtmSTAlnErU
XIEY04Su7ZfaK2ZYYR3VE8xVTfqb2YlnX20YxO01HWpqDjpawbs/oBkKL2PUWEzwflUybgTROLVV
gp6CFNNEOHS6nIXZMyWbFrQVINQOI4LWxZu4+nl+9UTeegvC2YySozxsGdlaCRt5c/aSk70KwS7L
m1rJuSBqsNO2UJyh9CpI28Ic4zHnAPX9c32f0Oe4fpj7vYP+8KkO8uw6zt90db8Mhyn3UECaJD6R
EbmJfN72Ozj76RNbtaGHCJ8HtpBafypV5iPngKr6WbI1hCsIVY1VCxr1svxVJsOzEYrqCUasUxC9
7xhRvLranV9BUTkuqlI+UbiQKHbqODdyoKS08LXOn9mbrV6M6mXc7EN6OVqQYiJXSXatWd48vNLs
T7i8dbJyznXWeAe//QrOWlmtqlM/oF9YTwILtYRT5Q0NdfvYAp0y8pa9JLsgnFvo+4J1AGovaK85
3R2mbYW5YgFvWZzazzuK9x2L/KQ9lWUPdVGsAa1ZumrNriq3HFSeNnFWx5hgCiHJJph96uLFzMsg
CZ25eOSBuvgELfshdfM/7YHtkqv0+Te01W/JTeJrexxmzzlU79WDjNxVPAf/fBhfEI28TjPMEz6s
sR+yMHb15ZjpkjuLyEGgFxQKyqq13sa4dV30ieV5qaM3vH1qVPiIFGQZF3QJNCLrDRHN8xaK80UJ
g5TlomM4fReoeLfIwBZwfq/IEDgXVDR9PmULECpoonRa42ay1yThybEdBOdd0nkuEmMERJIeQYgR
G8FU/IzVQwrRaeUi7K40GZuTyAqgT/Ah+mzayNqc7gTIzRcs1VYrMHaqHTRoNpBBfLxg8rubgIhg
FShASMw3SIZGjJtDCiuAkOtFt+v2juN378n+mfnDDkrAfuiFoOBwC8tFbXQgK4UXuewtPGcZSlXQ
nK1DTEA1qsJPIzK2jItkkZz7QhzE+pB90Gwd9n46lbY5oZgrwTDZfJuYvpG+mdUtJQ/nrVC4YBsU
zmGrRJlWLlc4bLDimcrBjFBRLmunE5VdIyQDdYQF9SEK0bzTsUwkH6yxQs7QsYsbRd236LO0n8Lo
aVhcnVaXmXNXAN+wd2gUcWQ7TQRPIC1jI4+HKxSYaU/hc2ZGsVYx1DGuaj2TP1v3VvxM53dSPiqN
Gy8+qntsbAr9lsh4uQTbfE0f2ahqRy5fo9yO6CzcP6HOiWpQVfll140fdVRGkCXCWEnToYyHuy4u
bKfjG7Kx65ljIt9Wj7WrMbqDgM79eUMRnKmErBk9hA7IhDrcONRJM7N2hHAzjW3QlQYLuCta+8+Q
BB1EqhN7dx5OYP0ncJzrMmPQFySrTrQygX5Lsa91ZUYrD2J6Oh/OQ30cTZxDgYAlgktTh1YyUh+n
0xeD2r0NHRTiTxcVGjAmD4QtLoXslz9cVPsxRadNFbyh3s+l30YPLH+QF4z898LPrnRPdS00XZz/
ItFcbz6IP0sVJzemxcAHLQOqvn8zK/bhsmOwvIzRdd2yv7gQYwIMlAOgvRS6YNz2HCOKDroSeNoq
AQ7VXsPHqN+7l/jgZO7rVLiV5WbMOz/KD43Kr/P+Ccv5HtKOSE+C7sV7KgJwW0Qgot1DXskNj8Zd
crUcnN14mbuz6wTODzxdFu5P5/izO4DaTnejXfd2A7K0fse8MDj/YaIoFvNhgXoCV1cduuGnBhH1
CYizQ3xY+F3Z1VeR37+DytL2w6so0MC9tHaVecXxL9iWTmDJKWwY5Yq2rIzAUQchS3107efzAxNV
s54gcAutqxMdGwsI8/vo6we0M95UN+lL9z3xwgeKHLAbPRgvNcJJlCP4F3GQuX/+x0/gFr2oMxrl
EZSiIdjqgqHrTbsy/Or7XXH9/lpf0/30HHpYacW3XeqzSxl9taha6WQKuBjSIVGEdx5MgXK4nm+L
P7aHPhTzYB/fX6o9mr7C0lV+GA/2g7O37pn76/zwRRfPE/jV722SXHOLOiIjwfDp7a3tmfvxTfNn
lNZG9xBcrKHMrHtga5QR2QhOech9obcKVSE4jXgP50Cxqi6WDFzTYdDVO0oSZMdzbzZ9PNKo/bUS
XaCkQk09G0WSP5I4mGUPAcIzWLcMvKMR6E7gIfZ04Ky2atOCEIy39Lhc672bqYYLp4w+nb2uHyvn
1u7cCCTtRXmz2De17P4rOlBQUWtg/FRHKxu3p5UZylbGAPyJXtqpH6XH0omQD346v8AyGG4PTyaa
sjsV6xui0XZpqit0hL8rbfxN62W6EiKlU6Lbhm2CIcdCFT43pBg82hpdbQn85V7vx/vw3g7y4/xo
P2p7/TBezt+U6/LPA/2FqGOHo2TXQQd69rpn2a4Se8zNp3DDbtMObBAKZjeDHrA/4g6Mq2m6K7wG
bZTejG5Od9yru+XCOp6fb9EdZ415NBSSgSQIyYtTu5oZOog0I8Uk9JAss+a9Qhyvh6DqNBfo60jY
LRKsP9G/GpBOxm0jiruQGjdgV7iJf3nKABOS3jQM24pE6PT5PYbfzg9OtG1NiCOCecpUcZniYy5G
HXBsYFZJzNjsRnVlRbtZi3KolxVRE5xHW3+NP463aFzIlUZNx5oZaHnfH0u02vadHjB79LIEnBTx
63k04dxhaKgKVMEgwr82dRZkvIap6uFyEpSwdVezmktuUKJEPzSiQRmLCqiPDOqpbURpxaAWWvde
VTEXClTuAtlTp7WDLKwux7K8CCdIVBjJwWoNd+kGr9Kgd9vqHqH04vxwicgxoAYS1PtwQSAc5I5e
MhaRPg5tDy4RO6jn3jOc8LJg+X4O54OWk11Z5jtretAq0ytUfZ8P7AiicLexoQpA0ytI9nkx9CAH
MDQN4Y+0/JnhUYsONVhx82uW2BNIHXI8sFqSME24w8BegfhYpwZOEG6HZQaJlUjFl2vNizVdaY5L
+tcaUpjxHa3dubw0VanA9uoveFvcYq6zuTkmzZC2qtoBM+oyN8HrdKkrXjQFha7s1Op2dq61PHed
ARU1u+Ev0odkC85tuzgPyZwygA+T8r3v0gvTfuy0PkjRFjmHjWuwt/PGIYwKtoj81itt2s39Olyo
etnIBcXla4bEpWn4ZmS6U+Pr0DABvacO/qyud3N1DwmXMv89sUvL+S35mtUUz00+dx/C+0keqTO+
BkqgvjNffVSWUp/MwRJmgRXeNeWLqhQga3pu8t+K/SDBF5SIEQtJPhMO3cCjLbdVaKa1TUwGzD95
bBENGfETbumEHCmUsq2dk6E+RvaGK7pybTG5sNRINK2ejbH3uvwhHnd2csEUSLroO+hGulUk8UwC
V+vYFq7SeKDT8LrGbSlqqXFpqShHK7rc7RXnoWltaHtCFzX5MdayB891vbj1PEHjNlMbaq0ZJWvJ
XRnBaK4LkK2Hll+Z37Kpc7Pu2tAlp7IYETluCJmtVajc+FCqZZRZh9jSSnKoeSElZzynaLkfCv1h
Gv6gdRBEbbL6BZG7d3BlwzUedS0o8+PsJjXSsTcpaoIgS9nRGwLidUJK12gDdTqSPFCW3DMU1G3+
pEMFCYhjox/Om67gUDv5As6KYjbpSuRgpnWreim7uj46PWklR4nQeDbD5CbXSCYlqtYSrmSMjlGU
eCa9b83Ew0vSrjf+oqgXQ8KzH9qMcXAZvDNIe6uYFyylk6iBRRbPTp61JHnsK3vHUlitVkuMZ/3+
L+b6iUg5oj2EbVo6Dmv1GGoLa5Ifwi7yMqkeiHitUL+D/mZcjT588uaIUUzDnqoUhYUKrmRurSw/
VJlWmsCpYO4+ITi3HhK9nshaB6em5QGJUXAN79aygzLyZ3CzEeXlvPkJLcMhUPhxQDMF13l6aupz
ggKyVWlOKd1R0XddeNsmezv39JL556HEm22DxZn6WDoQgZqAZS2Vesf6+tpJzPthcfb1iEpNnSgP
xEjAp4WMsjt3ObuDRLoeNDS+GPIive3tovgu+aZ1fF8sZ/NN3M5wxnoanQTfFBbpE1RAfxRqfZPn
2Xs4PRV4AMxAxTwp4Z5mqbsYoHYLo3diQo76/HcIQj3H3nwG52+rig6pvZasQuBtdOiFBmG5cH6y
ZNrpYhyK0hwo81g235a0dGWFdyrgJJFnq3sryo4V+q6k1eGi8AQD+gTi1tqg45zoA+Z1tN/VeNib
rEdKNLS+R3F50PNX04FUI9hUdNb7RffckfFuoM4zNKdcrcxuUoYWU0dGHiHcXJuP4ha7wgP+rMb4
KJW6xLoyECd29r6w0HeATpWZSRZV6JU2cNyiKooyKC3BZA8Mue/en0e/Qj3N31gOVnPVBoMEKBd5
TirkP+cU5X5N7UEFaQfOcJei+CrTJGeIePI+gTjPVKVmOLIU2nlZ+cugy52V3IMAlpb+wN71cJJ4
dLGhfqJxZ0g7xV2CUlNsCF3HzdVVnW6vaO2No0q80vpDXx3AP0D80VEVoOCjBUpo4+S1Q9Y8V/2i
L8B5/dzEvmVnlyClO79iouZ8HI2IV22EHhAc45YsC1G5+FGIvBTzYYbQl4ZyhhKczLlR3WQgilTM
emfTX8Pwh5a/CdpncROEuKvjm0Mh+RiRjW6/hVvVhZImKwucN92Ulm6L+gF/avTYN5I4O5wft2hJ
t1Dckta0yu3UAFQ2Rcd81ED3Nhwh6g6CMBl5v2RUfEcrG+qZzGgt8qimXFcNMv46OZiW5H1LeKBt
RsS3scJq8soKARMq+X5IjGelQsU37QMlAvVXT7xMQyXbZO5XsSI2poGV4N3QMNxkkmnYiXYnvDq0
+sCwgVQpl9iz1WlQGgoz7qLJyyHsaPaW1zn0aurfEm1+mCA7KfE8q5nyOwfEiqissJFJ+yKsMiFK
aeNValVn+nenhYRAV6U5QMvGb3TC/CiSCXmJ1/UTkpxGK2Edordqld+17MbyImWxgzaZoIU6UtkD
1zphX0anmXjfsrBRVf6kLLRJSSwdEwpuqOsk+uWA85eow16FxlSa/bFoiigQkohkOFbqKPF+6+n4
BRxpX9NE0fOafD4dp62luj41AK9ZuktS+i0bF0mCXziVGwhu45N0TtVqgYMdzGyHsv6Dmud+Fcu6
5UWpIPCJfg6F2/V6iVXKV0ee5ld6/H2KYxQF33fEz5oLMwargvqioCvuL1yNjpw9gQbbeg05nb+y
cQqn63AomgPuOkW4K9Nhb0FnTrFjSYGR0KttoDiTHKiJNlkDULFtBjNiiJRNeHV2biHZfXd+VMI9
jjcZHec8StT5Fs0MurF4d8VUKrmHaBU96yW4DxBTtcUbtaO/msNPNC56aaOsM/I1sAi1a9PGE2Z6
dOLEzWRpTqEb2YyKs3VIIqpWzjAqFhX7OQZ/Sv3HUbuLOX4eIYl7fgrFq/U5KM7qq7hqSL52Zyk9
GFqd68x668PptpOZvSiqcDaD4qyelEmfEcjUeCNLHL+JwgyP0f19b00vEZluBjYlXoT+k8vcTA3Z
ygnBUduBpzPHWLtBT61/RCmSqhUAp6ByUGp/nt+V7ugUiVt1D3n9R8oUK5zVT0Be+b6OdDTcNQCs
tP3U/Bx638meC1XWqyiio3acDQ63rfEK24RqB1K23scWiILkEPoDSnFdw6X7n8o187vbJSj86EG5
MoPzliP0lxtsbp+Pzpgyq1qxofhO83RnEedY6LJDVRwcbnC4C/lCIUhZDsDJfhqBeUECww7otzpg
u/JbA2pRHHZ7kJtKomDRa9zJ1HL3tWjCZc6uV9inKshjXzmEgXE9PRm/i315YDn0orz2D6S4qMSp
Cef1QynTQBnwl0IrNJslVRgC2CbXjoaGzMZnVisb3ro6Xw7UDQq3egrpE11bLSdt97S7pVDuKVAk
vnQ+dAvqqAoitm9wN8OB5IyP5y1HuDs22NyKloU1JrUC7Kg3LlkOELW5AgHKvk3Mw3kooS/dQHGr
CEoJ8JNHgCqVaa+AM4awFOJpKFgwc1Qc0u/n4WRrt/59kw+b67Ae8hJwmvNaa/fVWjctc2ay2Vv/
vsGgOZJGSJJi9toER8N90R8i68L+i/YaFKjh4U/VUc+FJ69TmK7X+9jOVJxC5WWu+G39HktJ2QSP
FGg0oXgPQ0Ej/uMwmn6sC5sgqqP9s2YPF9NUt/60vC5Kd41G9GBc6pdSe8zK6uH8OgkDhw0wd+ol
XYnfXAOHBAk+p/GqBY6kD90JdVFmCqFhk/7Fa8V2qNwRVFA7Yaa9hioqGl9nYu3AyTiH473WrLVi
qoTvbrXrL9v7c4D8ARSXahyPa6yS9mhRGKKfI0Mj1vlJlGFwh08JJQMHdMYgPMWq4WYQuipTZSkj
obVvBsL5KZb31Bg6gAxDDTIrlXohsYPF0hB+VbJgSFRgA4Ncu65RxYdiV27/Nl2jMcIwbU16qJZ9
Ut2l4StqvI3osdeRgGTPhB6H9K6Oj53sMV9EOHICzm3saeqrMllbYY08yOilQa4j85mCVmF2czyo
NVcade1RctoIQyPwUWsGUQkiS27ES1NbXZUAtFSK5zlGd0Oa+BMhQU0Nt+tMiCSmnloou/O2Ix7s
Bpcb7NzF9myuceeCEh+W4JnWjNzQZsFcPYGbw9PYUwmRsMp+opkswyUF5/zO0OW6BU4ghC7ZiNqF
66q8seg79KT8xLoYrH0T+lF7CGXpEaEtb8bMeR0lWiIH1NTwASToUvu+GUyXhs1Os57Oz67wGNoA
cc5GperU9jGAYis+MlwmbaXcreQu52Ek4/m46W5OorSn6VzTFWZ2QreZ5udYX1wFr/vaMEjuKbI1
+/j7BizODLzrNwBLyR+tDmbdC6NjiOf8ZiVumnbqsJs7sB/LlEfEgSA6uin6hk0QtXJurioKkEFF
iOX7dnIjMCZlc4ROAmVv64Wrt9WB5Az/vz0aahoYmGhlsR5yNMDlzhPTf9fFcDw/7f9lKj6/iPOJ
dYt2Sdai+3us78E+MY23Y45+v/iCgmrf0vcK3krMPnAiSTAlKvKGlMcnMBe4ddCQoaWNqVia1zbS
971J3Hk2b01moAPHCmolcrX0vi/YxWjPeLFTjzQujrr6oOfxhUPDx8Z8m+zXsiOeOhCYSXwxWnhI
mki87yvtd5e3QRRlblNpqjt2ePtYGUOmRibcJQwLNwPhwkJiOhllFAPJx7uxP0bpe4MyIUP1o5lJ
VkvsYD/njHOwbViPTrjePRsCLc6HLpz3an2v9bcG7hSKhWeXx/PmId78n4CcZ41aNTeNCdZRGyHo
h5xDp2po0ZyD8zBSK+SdaIkO2XFc90VxC/WOxgaZTeFGKoq/jlnmFcPggxR60qSvBauVncY2FPrE
FKRcaGNDbpeb0dpBNR9REQDXyVUXJvvQuDBh8bi+DOlbhrTWnHpjeTUXfjuMLp4tJQP/OsHA19ZW
RZRLqhb/wKSYo97hURoBeAPanA75rV2mXhoJ8cPG9gvKPKu6a1VILpbe0n2jYPrO41uV/XtGxdPv
4I4Tgjb/IW7wHXG/1DskVybwj4CN1ijb27BKExeMVGx3fvDCsUNsG7k6lSJo4DzAtJAsyqiOcMy5
yY1D1DxmMsrq9bO/LC/KYG1q4Iat8rJo49LhGZShESc0a7wRQN6BQsLENtCUExPfCa869LVITjLR
sFB+qq8q4kjf87VECrFgUAaGNbMbE5SwBdtF8+/zU/c1XMYJssHg9uVsOhHq5g1cqGJQGcJspPVX
slFwOzJhTR7O6+IUsTciR89umvzl/CDWj+QXZzsIzuYGZAYcRQGEVd4q1gAyqcCMrvruX+eQT+eK
C2AmrIe2bjNvbq71+VeFhobi3tYlTxriFUGRAbIsoAYwOZSCmVPEcqzIQCa3j3ZZL1ly8Wz9A8BT
VIQJs5maAaBmD227vqvH4QMZQ4n1fj1iMFuQawdBmg12L75mK7IgK+SssxWOEQgrUe4Ox7vUIf1l
pkP5HFEl+wWxxP5xCVOIuXd5FkpuEcKBfnQ/aaqOrituJsvUmNTKwEBJFKNN/FiobmdlbiEjKhVa
OAUAxLGQMrC4WGy2moJ1oNdEA90Pe0RzTwhCH/P+vI1/DQ4wnRsQLrwyY0tp+hXEyPd2crdMD/n4
hEPHHYZOsnJCC9xAce60ikItXwxA2eGVibbNcii884MR2sYGYf2CTdiMKlyzVkYgTMZLkRxmqBCy
G63+3pkHI32pJskjmsh5a+gohv/GjvrCkNDPXQuhPgeBVfVY6mAsQct3G/+K63fD+pGUx/ODE07f
Bo0fHBoOJ4T/eNVihyZ/U2pJ0kY4eejmW1lUAcPnpzI9i6ZoVGBu43MfXenqTVYjtHZeLeMlBUv6
9H5+PELzXmWakXEDXR5/GS9HlRX2EvVeOhoQUtTcrk5Rri0LHGQw3EnUWoVTTDVgcno0HHQC6nAK
siOVCBdnMxjuNFpSk9hsHUy7q27AXHGMftDI7Sia/oL8iXqlZ95cLr/0B8ufXmy0A6ZeewXG2PNT
KihJwG52DHtlAUXIyPch6o2+oHouQa9A7pOL2U9+mK9ocT+EbnGVQcAxcB6VWgIqHvonJudBbGU0
4sZB4y0iVHN8JP++muN0TJzbaHsl1dIQvx/rV219MJ3vjoxOXmwjn0PgtlaROJNi2IAw7RuFHiM7
c6U8isJTw7FxmJv6mgPmTo3RThaIxwCjaFZSnJ/IOK28Ld2/74OmaJiDWwL9l7mek6c+UM2GGQff
2rk3mnDpSzY+5KEdowfEHsjbnMXVv29YP0XkDGBp9EiJCjRUldPzWF+ozvfzVi2aue2IOANYMq0u
RoLf17pDPf6ZdOi4s/1YyFK8oqOQ4JoDLPCyfKmOZJqWoqsKDlCdfW2KXUoOo3q0pw6B3+H8kEQG
t4XiDE6JSwg+NXAXtY40zpL5evzc2In/v6GsX7E5DpXR7KO0BwoYdQpt9PAsa4JL629AwK1iriQ+
qJc5BVkG4pi9sw4FQi+Q0jBAjhbLGp2FJoBWvf+AcJF4G6EYJ4oBkqBjadET30RDapZpkBt/PD8c
IZKFdiv0eakm+E5Ph0NqZPVSDdvHMlZdzNt0PoRqMMqEqwSFMQhdEb+uRL8QPv1Izm/WZs5YQhLk
Zb3RMryGWk8pJGkNfWlddLi7UGzzWIHe5jDamZ2s6nu1Lv5es8XmrM9mvV5NeEr3SLl4A23vFkeT
3DZEwQSYH2wcicglWjzBURQvcQl7Wcs6Ipy3Qzn6Rgee2nRwUDlVgZ+0b8PMJ3YLhrdpkDwIibYX
jkAYDEhfDDjc00UcLRJaS4JQyYJAjh2Bcru2r0K7/4uLgI6b1NqfBw4Enhp3yBXHQMiJiCwMCLrL
orHye7ByOc3uvFEKx/MJxNPjNqya4toEkK52EPzV2rB/KIt6UnGZgwqmZEeLbXMDxx0hSEVWrKgQ
RpvJ7EJp1M1T9WDPiHBzC2IuSen1Dqpj59uhXmSXBFFMjYQL2keQcAH5Nrd0eqmF2pzY/0falyxH
jiTJ/kpL3dEDODbHyNQcsEUEGQt3MnmBMJlM7O5YHcvXP0V2vaogiAlM10hJHVKYSYNv5uZmpqp4
3iHfpFl3RRGB27HcRylxNeVHA5qey3O75PXRewAEkIznnDzHjplW22sNm7y+3lW23EQhxAVjtiUl
aGcFqkTly//N4Pz0USNVmwoGrYwjKfwzNGQ74QgSTWHrWv982drSWQcCE0qs0F0Dncws7EBzXtmp
LR6rWg++VGqgbrCmH744g+ABQU+aidhzftbNUU7UfNqdCuldZniDntoVYPmg2G/uL4/mV5Q0d13A
AKN0hzgdvIKzrSnjjZBldYNgcGdtmxdyUMF+Z/cv3TF1wCFG3umu88ejYT+yg3EabobTN/Tebq2t
CQoQwHq9y9+zNLvnnzMLfcpulMeowOdMi9gHHEXhp8sWFugndLSf/jXi2YGIea4SqCk3jurrx+AA
yombxjW35jG/ar9JrrgqDoYNpRyMMt8zr1kLVZYuxHP7s+3akLpEQxnsa+DkzLI9jY8Bl1yOUsXl
kS4Qt08jpdB8QTl6Wt/PXjvJ0MpZd0BU4pi+SLgB04G5Rg+mLCPYZDne8G0DGT+gygAiRU+IK/N2
rXV00feZaMoHay6Y+VBw+fwRWaCMpVbjBZWk7VWgx7vcoHZStX5LwISQhbYYbpIIVIXRj8vDX/Lx
54ZnIQ6K8SXeczDch8xu4y0DgrXpd5eNLC2mCeeqGEj/oqwwm2K5sKrUMBBKS+ZmDMBesqHGd31c
8XALnQXTnQ+qCWToIAE9p+5I207TWjDiOEp4Y0CIFqh6J06zrVDqnUibbawP90bxDbBdZwwZYOLK
FWHRCmJlcawWolJ0y4LDa57wlCRCJDQfg7+jyRx05yY8tPPKg/Tg5TldurHMv+zM8549k2uKDhvs
GJbcqXHilUrxOgayK0hoF+WPIV5r11sKrigOgawBRoIG55lP18Yc+IkeLAVBrEIxRR3zbcWRHEz6
4EZV+aHvROQQLgUOUciaQNOSt0dD/CSKMSUO5xc05DDqpBpAw6Dq35PuRuQfY+f0td//+zjSCVqg
QkLLRBewOk+zArYghSmB4zHoc1HvkuRbHb+nxbdWfl+jzVgo78GWBq4bHc3BeKLMnGzSsXbA9Y8Z
RUq5Ff6AmlbnK9FJ0X2q+JRAOYk8k7V85WK+5tzuzLn2KZSYZHCxObLm/+idW2lbVz59vZOeaOXF
tVc9rXiZxdXTwW8x4T3x38y9GWOGasyElKcZgLn6XpNtVXmTk8dojXVx6fjRM0szf5bpHafxZAnv
HxtCdoX81qWOtsY5vuhrzu3MDkPYm2pPJzusQaesshV2ZrMr9bZB+s0tb8rA0R8uH/iVkf26Qs6e
bkGX/DGH8YTFB2KWP/MUQlP53WU7CyhK7EqkIqDmA445Ms/mjbXJwczc4+rdGI6yVR587kAqjJ6U
1/B+dJJNeQMyj84ev102vHQVndudRTXNJDrPaYddWX8PxQ4UcqHlXzZBpt8xD+TObcxOnJAzlacS
bAg/IzZ5goa42+/ornaDe/6gdC5zVFDl6W74ljnXwB84fyfdc/4Fs7OXJaakShlmdyTkJh1lH4RX
joGGjpHeiLLarQx4bVJnV++gm81g9BiweW9suKe8S5CrhuxoeASsYuhcxc3ceIN8U2uPg629hJvx
CuDZ9+iJ+muJof9h9qeAHRSbQOrPZr+JzdAYIzhxeaP7fBNsdrljKLbpK8fSqUHq5mluvVc/lB2w
zmyTbIxH42+80UFE9ecnzKa/HwMIT+q4NtvkCt2vxNjRNdLuxYMKHSW4dVmDDOPM2eW1ppQyn0ZZ
/Girn5YmIJdzb4ifl5d20aeemZl5urQvC/R0wwyau2vxHdQRAT9w0kP9fDU8XbYFVlAL+G2wAs12
UTqm/RgFsBVCbiBrUek00Gjz1oS6Y3RoGjA6B4kKvCvTj8aIXXMQB0uv3bHSDlJCfSm76cN0xR8u
xszYSX9+1LQOZw5Rq/MgEHKJSwWizi10EaTcsYbdALFt42Ust1Q+qmt5uml7fPEfoIJS0cuJyZg3
r8qVNXCV4ObMqXyb5sY9zvPfCOwA0f3TxGxYapRK/VAiKCBM9arE6ZSNnAJRE+4G6Spia/5o0UGc
mZvt1rq1GimaGIxUZFw6ATx3hkQgxNX+xm49MzPbrZ1RKH0bYOKMVNmGtc8T2UV2xJF6t1gDMi4O
CUkceBlEmtYvPs+zjREiDk1EgY2h1KBCLQ1ba7y/IxAHlQNk5kEKphHExbOJM1iVNYhKUXtTfkaq
WyMTp2p+HDgSeHPzxIkMsLpsL8/i0vazlKmcAzye8qVP0hx7o6Q6FqvIwcFYqcesq1Yc5JL3Ojcx
u4WlEuS6ZYxhSTFSptEpS2wGaie1eLw8lCWXcm5ndhfEJfi6oDCHAApNDLQ+sdobe2ZH3GvWlDrX
TM18fkm4ktYaTKWEuWAFLioCGK9TNfssfr88qsWK7PmwZp6yYqkBRmA8H6RtO9gNsemh2Wme5ZBT
cQ15RDezU0fxxs0VPUV3j4nzGLprD7XpLM2d1Pk3zDxIXrVdKzfTzmyZlzOvG7nftZatK9dSiIbI
H5fHvHTczs3NDkIJ0o2BU5gD2/qDNDHvgDkUzBDdmqta3JogBkVeSMEhmCdJlK4cValFzK2V/qju
C+1Aw7dxbbcszt6ZlZmnsqw4y0mLfFCcbzoqtpIEgdzguq9zr6A34Srn+PRS+LJaZ/ZmLwlWAh4Q
CIwK3H/0p4lswYvqyrfqM5RIQ2EXoSM9Da68JcfSb/zgEN7/jeVD2suc2orAMTTbsUKFqnk0YLwS
qhYpaJpizTHW5PwWHdeZkdmWDAcjkn5NasBjVybPMXiKLw9jMY8HgRvDBPp0al2bOZQxhT5JH0wv
MulU8hsWon0afarvsfajEicD7HjFIZQ2qfxw2fDi9j+zO/MuAVHGNJpOfD2GkBJBAddERLT2Klvc
JWdWZqskVSIXIxKyTsmOGv/Qhj1pcxt6SGHBQI2Wedx4vTyuxdN2ZnG2ZD0vSosV076or6zkWywO
Yf1NX7urF6yANRR9CWh1BeP9vA4i5EIeGwIrRSA5ian6WcftlJ6EEq88hRZArjBxZmq2UGEK0SWT
4SnUgz38XhH2uI0P40Y6aDdVZee70BmurW/KSrVuwZ1MgivA+aG2P3GTfY5Si1pq1bBDUhLMUxRl
JChkj21ka8qkyOtBoffyqi3sxk/mZoNs1C4zuxTmCrLPpTsl2SrS3WUTytqQZnsR3W4dLac8a6Xf
dUDaVG4uDm3mgqkUuUFPET8bza/otUxvK3Gts5s6PtWh28KxRSuzu/SkxHgBJ0M5FODGeWpZqWVd
GjsUzgs3PKonyEvd8zfNuYv3Yt9so7vWzyGQvU33DNWZq+ixXlPWWgguPn3A7JiwAGJeeooP6AM/
6P0iciPrm7CORbRWqVgd6+yirUo5zmIdptTQBXgOfFKhrf2I/I90/574yTNX3HgX3nQ227d2/FBs
3taSo2uDnd2NlHK0h1pY+TZ3O83Vwtquci8OX9Xk6fImW7M0uxUzkw8NMzBWbXBEcF1mV0N2Vw/3
Qbx2cUwnYnb/ni/gHMaJRgJVSypYqghE7l+bdCWgXsryKlBz1vBU0Cli99lQaq0ggTapJEAgRQ9O
QDP0mV+q/siuh97F4NBj4oyavnIhagvHFBzqOBRg8lXQzjsrWkZhXRcZqsxgnFbdCv4N8twovSQN
iHE7L6OBnaROaBnbvLgOxUGKrsEKNejXhnrs9Beju41ZbJMBDNXhJg3chAsPdfdOvk5Hv+OuOeLl
o9qDtktocN0GYC6mvSfQfIi6tlP3TwK8Lk3zRtqpiuaYUA8q0uuhOpmN7PcR6tBoXYCS8JoHXNg5
BNzpCpjtEAqQ+Y2ChAzn0qgjDoAHDKG+A8KN1LFQvtPXEP5LM3xuauZseQct14xMpuI9pG/qyFG7
xI6hCRC6RrHi2ReNAT1qKMCQEkDEPl8k4diBj1CFsUxYNsgnfRnEr43yInV73h6TovEvn8CFm3ky
9Ke9mWNr64HFeIPi1SQ9ySaYfclDWBv+2HqX7ayNa+bVoKWpFrUxjUtHvyhIASl55/pGHaNNYdId
XaWQWjCoKoDdg2IJz5Yv7JMSiWgAOu7WUUC4Gha7eHwdIC3AylOseGsq5AuziO40SlG00sHUOb/+
c2aWoxVaILXXA2coHodgRGbA79jK7li49z/ZmW3FQlEjrZbN1mHWqU8PmfIQr0kGLDjKTyZmG1Ad
VStWS8xbE2gOUTvH+BvQAxUxIOinkDlFsXi2FcioGiGLMFla1D43bHRFEd2xZCVmWBzHmZVpf5yl
h4RCJSOWYSWFf1MbiMaswasWF+PMwszjJ1JkkWKEhTL/KEpPBa+kgjTp5XOzYmQuvqPpXA1xQFqn
R+NLo+86qsHzrnTnr8zVXJGK5qUwNY6RyK1+igRxoQHgXh7HUr3pfNVV8nk9qgqQY1T0WrBgjIfY
2OtD6nQglGwG1S1itp9azVjU4TEu28CMoNDNHKDo3UiAdLKTN0F336RrdYJpiWZRwaePmoXtTCSs
sSTMbt4+Un5fDscwvM7qa1SllNQT7e3lSVh0E3/tmF9yimd7MglkwRIy7cm424gY4kbxM2RFg3QF
9LW2nrMz3AqL1oU1neE0uWmr8jpnD5dHsmZhdm3wMrRoL8MCwDAB25BGWdn3S3n/T0sz8xJGnI3Q
KsNcZbr8QJMksenYUbu1hpteSJ6VUr+Pud3UdxZgzpdHt2p85jyicFR02gU4EPJDHlToBHbK9pSP
N1Bm6xPL6aRrJpEVq4ubEVkvXP2oOXypOtQVNUJNioSTw2MFzIs1wLnR9NwDHPhm3Ml/A1OnQrcT
xO9oMCVf1BFpr9UF9HsFEKjiZ17xhx65sFZhroxmzJUJJQsH7dzWbEK7hpK8TGPhKPsaaOLQTvfF
m3kI7h/JXfXOV7BTC0wDaPE6G9rMNdMA9HIKgznxLh/jJ/M+PQ4fpWUX1+bgqJ6r757023DNxcmX
B6lPPz873oVJMuijwCpep173U+S2ftB2UWZHoFhZMbbkSs5G+IWUUym4zHrYQqHTZUnpjGhpS+6o
trm8ckv3z7mdaWHPxhTpSZY2CezkqrUzMu06Ar1cN6wliNbMzBxxq0SVmjeTGV12aHeVILu2lrVf
6uY43xX65NTOxgIIqTm0kxFpi2LEpnpJHthecdk1f9HuE8OOV9zw4p13PnkzPwwklSzSaZFq9hS+
Qe73tXFrW/JidFQ2ui19FNfkQaAr/zZ7+r8t28w/w29mVVzBsqq+d/SJqLVdyo+XbawOb+aixZAq
kjztDeOgorvpVbGb6/hqom3uMCT+Ml71N6kLVRayoWvP7RWHos8cCm5tI+pL2EZdvMxt5aShEG8b
kzqG901GW4G5EiMttFNNfWmQ4AOgEAKoc2R7MADJVTQKmp2LGG/7U55dpQm0w1yS126c3A/lgQXb
tt2UgyuVxyRdOYkLGYbpA0C7CNQBCtPzvoqxB+lNxtBtbaGXPBWZmxfQzkaPFSSXAyim7obIgCaK
l68xTirmNJuf46TPpmcnh9MQ7VYmcNGpcR2aqEnmoMndpt0O2tmSdcr5vipfuLqpzCdLtwXwMxL3
VPlDUd4MvFF0W+7TW7SH2lYoeyr4MbsDLYPtKFLHLB6QJYH4QM4r10IDZV0Iu6lewb/gNM0pHCGZ
UWxVEqFAuRNa7UOCZaj39ZiiUPNKR8mTGg1sA75CtsnoFflOL6+4xLyy2zFpEyQ7g412k+9GCqb4
TSXu0/4QqODpY3aYhG7OfoTxdQgGSwNRRc5da7zJkhMjgAH5UH8vim3PTgn0FQdfbhCvsieQ3snB
NjG31HrixS3o3SBpcJ0Nt6CvMZXUpdXWLO9p4+epahdirxtXSXhr8L0kHiPz2ULBf9yn1TWH6F2Z
7kx+l6cbVr8F3QPqJsy6N8WWG7Y5bKBZzXB+ZAEytfi91kBQcepGHxgULwYlSf4i19+4GYPmOoDE
gpcahwgSdsojS+4l/qYOEMwJwGUBCTIjxHQNqKlpV7XkWvE74bqjhd/k4Qj5A6mInRaFFCKSbU59
bD8n4Y9BuQW/7dj8bEonsfZycEIaS9SPNP3egcEHPFqinCbkGprXzOqdVPih5tVyvZMAqmjAe6iT
U6Z2tszphqYv6Bby89gDf+7aff81dJogqZO0iyajLDSH++Z6GFR61E7NOI6yM3eV37itF9vZvrYb
2ZZv1AOobD3ssHs5BEB2xREumDeQi9IsS4GsLpTQP18sZabztpraBJM9oLFO56QOO1WyHdjP9wYE
O9nVOwpHz7VXrgx8QUITVYczy7ODafDBMCtcar/agwAUuirt8RnSpTlCV+fO9MxD4dX7YRvtTLdw
kw1ka0HN467dBAv+4dNnzC66SNS8CTt8BnHANAbTgWts4Iw7n788gvvdtlxzn9ov1o/LM/81Cvo8
/Nk1B3Ei0EKYqJeBSCrKXwuwgRWF3apr45u+f+b/Po1vdtPJaQ7mJB31q9zOj5qjXkd+inGWrtg0
XnBdb1tnLaW0UMj6PLbZDZdHKrEaijnNn6DAtWN+CYljD/lH9605HLON7qxRDqyNchY1Zyp4dn71
75rWlapvgv6oStvLC7Z0i57NpCXPYuRoKABRqqajYoTfZX07ymxXgPu17t5QcXKtrH9rOmKbaQRa
Ywp4DSBpXSxuJzzm5U9Z0MA7n+AvTN6WlZHCmkryCAZvLYjE+GyXuOkxcL+nm94d73Cr2Siz2LVP
beF0Prr93Ss9se8vf8iXTWyp6A5HM64KNAGa32eHp5OiIZNJgDBqqHxCS6eEc63NAxnuLhv6sr4w
BGAoWisMUNoBAPfZTVnZmBUGBJuQeANducEgM+SpxL9s5OsKz6zMziQR6pj1NayAVBXc3iPiM5sn
YPpF7+1OdRj0ZVG8ylc84drYZieUFV1uhmXSAf952yQPhe53a5yW06/45ARmA5sdSGQspVpuMTAp
keVdlpb5M5FUIwHR4sAPZptkP6U26VfymEu7A9AlE3B70G3T+UMvTdAmI8asQzlwI9cAgZGnrrom
6svKsq3ZmQLus8fRqBFQCQ+YQAtxnav0vrEJr8g3UAKGe3rP7opr/ZDudKde64T8+iyb5pVAIw1V
HH2iPPlsOTRHq7PiFNoSO5y6nSnbz5UtPHUDXIY34ZWclaFO1/GXhTwzOFvINizbuGph0Dg0+xiZ
4Y3l6Lfma+f3m+iKHlfTEV8SA7MRzhyrpA+sMyMYLHW/d7kjbKJArt7RfAZRjRW/9rVw/9nar+TW
2Uq2LOMCZEkAzrjKiW7EO8/sevCIM73Pxo1xqhEYRU7zht00bNfurcWDiLcAKF/ROPkFBTYonDMy
5h0aq9DSKrbdlMXSjbVBLm5XFSqg2gQN1eZFBKOhZmFhWhFstT8hneEYnrQvr4rvwY3pVUiHHPOb
0G/WNHaXNysUkVC6mEK9ufxDS8c2NCjsorD0rt2isd4P3Ow7eRgd3SlP7feVvToduy979cze9POz
xdQlkjVRxDvHJOhkaSC2aatOvAE+0e1ku8Xrb2Vmv/YfTNvnzOIsmDXbIDNyCSOkr+Fgl8hT+2Di
FHbiG64y2PVpcM2NtANAZPuzd8zX4kraJysI/yls/TJqcGUrIJzBTM97AKusqClXJ2eU7TXlJ20/
Lk/r8iDPDMxcADrLOpCRwpc3vYEub26XWuIkMr1jLdpT28JCvwtK+RVwb4OGFHQEyTQUubtoGxaJ
A/IBmxiBbY3lqSu6XUpVW+mqe6oLpPqkeO2B8TXMn9bk7HNnDkSkNC1lMt1uxs547d6gd2b40X2x
vSvsekvfc3/s3ORKveodxXB7Z3Dv/+0OmM+fYM0CN1XS+irTMWP5uCvlV6m9pbFj0WcGhM3lxVlc
fCRYICqJc/1FizkRehknNfzXiFoXG4tj38ubyya+Join0YA5AjRvAOLqdLbJe2bieTp5ZHB564CT
H9ujr1+Dhnb41tjhg37VgELfif3Kv2x40W2d2Z2915KgSlXod2Bjx2SnFeMeVWqwfQ5eFL1ftrQ8
i3+NcBbsQVJCH5sQlqj1HMdPWuxd/v3TCZkfUXS5oOUFzQMIWmd9J2ZdRKD0KrElQ31TI+kR3Fj9
Xcc2CsuO+Vq7x9Jozq3N3GBuFGNUZ7A2WM9t6PNmredpzcBsQxhmrPfKZMCg9xMVhNhenq6l4HFi
zkJ1R0ejzpzOQyED2P5E1YGS5Xutu7zZ1LEPNIsVOpcNLcbfZ5bo7KDyHrBaM4WlWJWFw6IIGec0
OeThD0jF+CFR0VyaNS4T1nMXM+DgWPMkC6AZdMqPQVav7PivHbs4aiA51aAujD7TL3wpUDAqVcHw
PelPxVYst0FTUW3z/RFNSkiINPLKS2DpiFkUDUBQhrLQQTMLJ7VYBdtWWXdOGLTQ+9gXag50jcdr
99dE/8d7/5/hB7/5116v//u/8Od3XqCMEoLn+/Mf//tUfLB/3GRv7x/1f03/8M+/OPt7mw9+fMu/
/qVP/wa//A/jeMG/ffqDx5q4GW7bj2q4+6jbrPn1+/GZ09/83/7wHx+/fsvDUHz8/ts7b1kz/bYw
5uy3P360+/H7b4qFk/wf57//jx9OA/j9N8zLG/vx5R98vNXN778R7Z+g5JEhIiUjRw4qMjiN7mP6
iYKfEOTm8O7ET8GuiZ8wDur033/TtX8CXEOnwN80gKObWERqkCvgR5r1T7TyAukPODi4PyaQ6v//
sE/r89d6/QO8jjc8Zk0Nm5/DcBO8ZSANUqGqByvAt8zpSmRzVCo5FIAjjcU4euBikhs/UUIW2NC5
bwQombiO1Hqh0ZsgGA0IwBG935CWVPRfm+fT3jn/ls9R8q9PQbZThoQ9UpZ49kyb+CysE1rZlTVA
+A7qNIMXZmbgtVV1N1D0yp0tzx+z8O9Ymh0HE6pU0CwkspP3ue5VoRU7aVolJyMm8sqVsDTBIBOx
AFpCVI6S8uzOIbzIaokpMm7tRmxSngoQqZZIqccdGDkjgfOogXnHIINuB2PXoz8yI2///njPv2E2
syM0LhLwsMkTY398UtXScgMWS3e9Eq1x03z2NP9aREWDpLgCwiuAVWZ3hj6IvAMpOQqW49DuualC
RsOgqUTcsLOMaKKeqIaVyGXJ5q/y00R/IYNj+fPGQRt0qukRhpdgFSMbRF+g6Qbh+4uUysQOonhc
ubjIwqkBb4plTlxXSJLNb64hLAeWtrHi5ETwZwpBgn0YtWPi1aIzAp+rfaA6lcmI4uq0slzNCjJ5
Vw0VFa/DKINaRQ8RPni5bFSlyxkbNVDqJtJ93YzSDTPQnHcqqjRFzWiIuLgxk6xYa6peOm6WgjMP
3w8+psnFnR+3DBo1glJVAfFaCqqVKozExsryGM8nteXfLu9Aan4OJn5tDE1TZJBnTDNmmbNFGkbN
6hm4jJxobADltFqzt+wwiNitpmgm2ILaqAhcoWWQGutCyAWbeklQ9Sr0IgSKODBMO5R40DkF1D1S
sHU3xV6RQIbidmYDlqxWZ2qzFbjomQsMqRY5ydj0D0NUKVNeQfBH0Zt9/jjG0Fp1rLDNYyfRG0Zt
M9SE2AZBUf4kBTNiBL+U3bAoT3tXV5hgumvGyeAOKgWXp1mAO2AriaDiLk1KUbjIf7H4puKm1m2L
knaRw6pSySDxnY6vjPdF5ucJXs+HirZV5CDKlu4rXWjf21yPoCCsslF36zSIDQfcUZ0rB0Wc4B0l
0XcllBlqfTgzEogrS3qn9FSgotjq4KoB4qa08X/TuoYUNa1HSCelbt8q6Usjl9ZNq+YBOOQrrXhE
v4tsHjoh+K2elnq+GXjLTTvPRvPRaoqwh3hdRk5mVZffME2gUqUdaX+gqxMk760WxkA6jEEWIAcb
6h+dFlkZyPdFkDoC9FDvhjaYz3HeGi9o5QHIhBeJcVXozfhekwTo+kzh6ouesvFYJV34ARmc7lbw
anq/l0H6mqqUU7di40jtOhwg3Jf2JHJzXuhPQ22B5klwY7hPKsZbp4Ca+f0oSWHo0YCLe5oW9G40
AcGwM0GgBtkntIG6DMnG7SSCy2ySQS4A7dsUedcBcD1qswrN/LZkmSEH8leY7wYDiedmTKX4Z5No
SuwmmpTuQRmZN3aXpZZwRxRVBCqkNepJSYyexrzg2R2uSzPzQI5IQFfOwdY1PvVBKIuNIfWaAdAy
eKuvYipIAGhx3gkA+1WaPLKgIqZDwdfe2izpoBPDuVk91gQNosjzW6juahoa3HdamxvcN0VtADhD
owqCbdAnbVWb8TJCfj4BdRI5diwfAYhQ6hAF0Eo3UEzNy/42lGVG0GcRidIu4MxURwlUo3fznmfv
QFvHvTdWCThRq0hOcCQBhXstOgDUfGhpjyg1C1MftqDE1nFUNBN6bUljNo/qKOoBqPchVh3caQ23
x3hMTQ8xTv2WlUGo7EsNbKtdkTINZJtJlznCItIxzKNA3xKoCqD8ZYRGd0jHojJcRgrSbTTRjr1P
86Ix3FINsBUaFLJkBaVa00I9tdP15JGXpozeb0m0GpjPxtLaDGlPh0NgDp10IFU7DM894h3hsaLU
S79gTd9/BHWU9Luwi/CfbZqdgY5LYvZIUeGQaegdyOoj11jePtVGEIkTgeggNBWqTu8hstvyaw0P
YzQ0BGEr3xalBISi3ATUHo2BV+jCzCRHbrA7IzSLFnmOcnUdKDaRrao5YgtYz3IxFMYuKTsTErYM
4vYgCgqscdf3VRODGyrBDjaCPnNVM9LumUIiDUiFWI0cqbDkgyA1tE+iVJ5Ky/EAvgheWlK7NcJM
HzyhyPAgcJpcV56hBxHdmBCl+67o7ShegryIzcZOWRCUr9wwqhFwy65NmXyIiChJjbRrpefXgRqU
JirssSFMR4jGYBxo4ZIUCpSwAfI45akEyh4XjGFZmCFmioFA3wVSLgs3DmPjIWv1VthWP5q4BZmu
FbYaGaQ7kDbNASfVCmzClugSdyEq3FI8P/rmodQMGm3zBORKdiZTFBNb/DLV1sw+fR50eUQUiuoY
h35oaxi+UNtww4M+zQ/o00vJth6amt+3OtgTcY6Y8ZS2hngwBLP2UC+PDriGkMzoUyUw7VHXwmte
tb0fpUbkGqGaOr2MVHM0iuKx5mpwr0W94HZYCh06cYqBHsM+Z29BlAVgWyoVsIaw4a6Oivoxage+
F9bQuAaQsk+BNLQ4zmHgBiZCZNAkeJ3UH7Ko7I9QYnjjWgDMRxkYlce6AqLUTYX+C/TFeXVkCV8D
PA/KRqDrjBrJhA5QlWcPdSwE+FhaRb4eQpTJke/y5AK17C75FqJSCB6qDH3BbdToW563sS9VlvWS
tpZkj2Z4KwqNxNtcpfvUsoKDXDWmxyPJja0otwGPRl4sl18DBGWg0uyqRyoXjY0nX7elgMO+6SKR
YjgTgRtXE0gHyRTMJBqq2j6IxSK/kUFybZbPJVhN4HSKnr7VObiVTZ7lWzyz2l1aBdk3C8Lg245r
YpM3cFF9r9ONFWbwH6YyDl6h9e/M4s9pGmSg1Iq8QS3h7EmROikNROGbep8ckp6h8w2tNtdpXaiy
myjBq9ZpyibnHbfslprBd8VCa4sqAe/GwEnYFXrqSLnyWqaj5DQDxN7NGt1HbV7JESpvSBMXAX8O
+s54DuqxeFDh3xwEkvRWGkbVywWvbdVsfyagAfUkK7qu6/K9N4PKFWV2y5m+s0IU8CSSPIOo5Kaz
kh5YH9zH6TRXaZY1XgiYP3hAhtZyAhkwSyVjYhdElezHenRVx8oDyVQk87hSONDwLv0uqc1togX6
1ZBOrT1xiay2hDaXFlFAboNxRX4BAVlTuUGFPhKFEfWYUAjl2OUwJm5FurSFFDLJbJGWrxokm+4Z
EdAJp3JT6m4VgLbJM8PiJjMGw29KEewQsz5M+OhjF4NbwSYlOyEBfVXFFqBRpHBozb9HHTkmVnBF
qlGymwSMcrTh4xUPzVOsIQlvtfU+IgBrB6YlOTqbHEgXhUPiItDdF4JFPxET0u/mOEpubo0BUCBo
jJElyPEmo1Eb+A1kcGRBE5x7M3Q0iMXZYGDFzYuLcw+EdmBDSAMCqXm66xUEAnoHvGNifsgt/k3D
BrLVgW4UXP7ZMcNHONacCkkG1RFDqQd9fk4h5e8BTSpXG2lpV6p2ikC9/9LrtbTTxug2HUvElGXS
hjYhQDHJBUqmo4yeLaXqwYk4Zr5am5UPUIsLsRiG3VR6rdHrNmtHp+9qoLkgcYy4L9jFekdcnlHh
xWy45VoV+pGZv4a1oPdgW71KofsKncZ2k0fgf7AC+v/Y+5ItS3Et2X+p8SMXqEEwpTmdux/vm4gJ
y6MDCQnRg/j6Zycyqyoi8taNlW/0BjW7ed09OAeEtLeZbbObgsPWSrTviNlAu+INj96sjmPswINV
byMtntxkMQvY9VcQuJIMIOO7UTjJADqAvuqKs9FeHkrMWzRDV121QXWJScOLMQafh26bkw7WYKno
An+PoDMIswodoS9BkJGGgC+PB4JfnktW7EsFZ1Hcexm+WSfGzHfum6+lzKoGYb8T/Jpk/6nFLFZC
CjhKDKFMbdtqvJzuI/OrKa/CKd+8eLymkcPOCg6YofRd4K9YRoneyuU5WqUM89F5/b7p6bxmfriA
sbJdOKMw6T0wDWU8oh6Nx3rLRlSJbyUvKf4xVrlPZOoQprmOrrzHvVZRGtU9drnJ2+5hWlk+Ork2
r9USkiIRXHa4a6Y0mPqjSBtN5oX4X8VYBVuikFTepQHWXJdqGXoQVmwGSjYcmrj1jV54hkokbI5B
NZAo4R7fpre4g8nx3pe8i4/tJsazml3BdkHB7F3t922RdkVMD8YfqhPBWYuergi1TPqerEe/1vHB
W0F5pts2KawcxITCgTqu6KcyCLVOua8HmSOKvv+G26gFDoPGx2idi7/0LsLUdl9MbEnqTpQy2Uq2
VLthGcXHi6EuSYbGYUS9JXFwHgDo4DZ6fvGkfDOXCIgS5CFyUtuUeoE6+6MDOt0LGr0HSxNsjwUA
JwhMBj5ISOXCukrwLVWRtz1B6BTgo3HJtqhAjUv4ZrekgBpzyOa49V/Q5D7Ck6WM4EAU4YP5S6fr
BO6S8FRAG4v/PbM5RqDm7FXf2iIgdTINrIT5zeC14760nd8l4eTJY0Bn+7Gk1OULL8jLGPOR7BQE
Bq9LLPo+W12DuyRID2xqiWtMYbZRGV5LTUc/28iMiNClakAhCySSCHRxk3kJhZMvsjRYqAFpxBPC
n3CMRWMdyaQKSwhGt6LoPw7toHCvnNlgeAGhXto60dxVrotZXk5FhbOhrFdcXIz6o1BdFCZzE7SH
AOl803EkrPtaECE/mqWZ7+EEuHyMLOuOemodvUz0dDQXOuav8OBGvaebbtvXQwBXKcU2saYwluZ+
QhSM3VO5TcGnuZLxKyti7Eealwr7bo18x4y6PnweWi9EyY6FCec9qpcHJjr7pZ6NwbZUdoVOp7Vz
15NF+Z+yrZ/RmEyMd3kcD6zZezawX/vIsY++KfgTDU0L5JkwZlM587aABUHcT5mYvAUb1+p0i1ex
Wb6EKBngHtoMwM7HcA4emBbjfVlwI08DLvKgFxQHCdAfb94zPtY4LpdQw5t+gPRZ0mj7VBhu751X
tgakf6lfCku6z7P2t9uawhXg8pYhvTaEFuHJKDKixQ0rvmTdGCOAgnuLBog0DZtCjkO4Ihlu20oK
MSdnH8MG4Z743kQiet0XIU7cwrAEX2hoAQCN8lsjV3o/0RbdDhvFMGQoEba3aLMdBnsj0aCTHmfX
7AfS6ucV5btIggY6WLiugAUdyr57mPV3w+GtsW0SYactc40A6C9d0bItLZy/iHQgZcjyRVq75au7
hOJu2+LgeMedu5Z09pas5av3Qc9RD+B/81qLIDfgqskcrUO9W+GAZRNT6wg3eXRon3jRe3VeLdPa
p6OO4BIxExwX1aKgOaZE8wdqNhUlHmr5Z+0Ewz87RBN6srGt4PbgY4TgUIV+0+Ue6dvjPM2u3Lmx
hIZMjWFwRKJcGezqSo3rbgtHNe7rmcTuhmvA0fDGJ+rFs7ERiVCsuhcoUIPEg3Wnzfm2DG3WdRE0
zJaapgTUcOmBvL7evkZ0mKp9bIsG1fw8ew9R5a9R4g9CwzW66EW9422/PIdeH9pUxPiaKKWb7j7Y
JGaX5OJqkLgALczeL6m+78c1ZtD0Dn6R93U1SywsApgY7rbwKBbLgO0c9n4dGrN5t5l4xfB2CyPT
QnI7IzIPJ9Su1AWZdkNQ1P8cX0U3jkIJrTUTjP9CRTc+zNtXAzzZ4XVGbBSmo9wY+nuvaZbfgOT/
AutE+AcJ4UYLrSN8OH9G7eZQ1dt0udTau23XGYooCzXRLBjD5QASq/wNfv0vUMLLlwKfSUFFhOIX
+FogzdbnFzyXCGjX/KJar7AE8FJ63vobGPdvl4ou2hVKg4sF7cUW5eevRuki+qrSuFQZYWrex/nW
cFSKFINnv+HDfpGsAI2McS3wYMgABEwNZP7na4WWhW1BTZXpZvUfNt6qI/QdtcFeZ5fco5MTyYjP
ifIy8tWQAdqw5xYGubtpJt6TQuN/M5RbFez+PU76t8eLzwWjBDjsAZBFsNYvK0nCO7Cu67LKCHUf
ZqkmNFRWYgMvZY4C2r/7x5eDzAxQPSFAWYPvetsfKJe67PpwWuFbGHODcIjCBdkMXOgQRvRbxGP6
myd8uav/zY9/v+ugBgK41hOkq/nfLcR+uBwjTQk3cS6zEZ6Kw3tniz56MWVjc1ZVnvtI5oaCagu1
yTc+hn9i0P+InLyRn3s72G/jv6UmLxTm49h//TrevLe//ub/h/wkwNsfnvuF//yJn0TC9Pi1+Vr2
9keO8vsf/cVR+n8gOwRLz4dQHxEsF+XYXxxl9AcDCX95T/AzTPngJ39xlIz+wSESiWMIdBmUihxU
z39ylMEfF6UbZmZA7YcEqP8/4Sjx+z+vGxJcyNBQCNCll5fiV6MSD4ovYJ66TjWdfQlIrkdzB6My
NiRVta4dGoJ2/cjAF5Mc5xve2lLNOkxWkPrlQQdEhXnr1iGf0dX6eYP95XpAQveWK+lGmW3a+U+M
IPgoMWEvvgCPXuJ0MAZSK05Q+y6aA9briO5SNrL+q2DANfYMAPLOuBG9ApCBLkWhqLekgwvjLWuY
Qp/iChRlLFDuWa+o8GDhAkRr6gCa7KOJRTuLPNItZUtLn43BEY6mf1p56m8bZnvd2n90GK64YbSM
gFoMYnimrANZyXAHvFQUDCgja62HRs7ALAJGU8ho8gIOvX9bev5BUY/eWyitv4adtl4asN6eWPen
v6GVBjW9jD6MK6Lhk5iOFuiyEqLNGqRzGSgUeXuNiID6BGyonc7ajSTao9isDlDFmxUUBSf+gTlS
PumNlifpA8FFAKQWGGGqqTnX4Rb2aYXb/cHTI38dBkrGxAE7u4Kh4wxblMnaNR1jhd61jWHSu5AW
yXfKwWu9BU0G++WFzHd+BDA3QUU9P3deCHEV4AW0lyUvVoEOelDASESEL9EyV3+rJ85uVr7Wt+XM
6CfeTBTNtok4ksrtFIeZnUzc37jSwAVfIugKj3cKDrEJdAaZ0oqefY6mvNlWcySwzK/QOFahhw6/
H+7A5+y6eEJD05VVfR15TL7Cfz5+Ccno83wqfHoS04TeT8vYw3fRo+cSw+MHUXv6BQsc9Q+Swoo1
jzwMrOVe0cRwzi54CxlIX/f9uV4bJAQBIbyClUK0gim2YIkZFl909EQbvBiiAyx/HqACXRZMMZW8
6yALLoayhb1j+e6HxaQyb1iCZxZ68zs8HxhAx3Vc1E53JUrMemZjmDpeCg7QL/ZUUrWi/+D7m0bX
Ok7rTVl7cHUpUfRvCVjr8aEux+JmUQ7jRGXMkEnTRBUkrcRKfTTYs/tUChXGmAvfNpPAQKC+G+JG
AEQSazMAhGotAytcCZyppGfrBbD2MEbuDbgC97CVJAZ673PUAA/Pg44hxFrN1stb2Ov3Wbf68mtF
ADceN7+db2JvKE+QswUHQTyE3YZ2bExma9ebk2W0PQ5WmG7HTaAa4GslReyBP6Pv3iZ644oFIz8x
OBKxRANPYgQ9YmFKZhAgWA3+PWjQyxAG9dZrA80lFnGDcysFUBKwp9GIsU+wi85/SXj/94j6D4yB
ActHOfM/y2iucDDPPx1R//VHfx1TwR94/2IKA0yYzuJUAcf85zFF/D98CCPxf2Nq/7ua5sdjCspr
imyxy/EFYQJkcj8eU9DXxKh/oNlDAfRPjikE4v5SwRIIASD1wWQCiqowjH/tA7QqlNnCukmJ3/UP
XLXbyZuG8tj1qgDABMzFakBp05CUzvo70Dr6RfD2S2n1x9nRE8bl3pXfxDkIDYxtYhdM4EhPE8ux
/YBZoffrjNNuisFHajK8l3Jddk70iQ2cy6IVG4nXLbelGrcdbYqXRcwZgnIaYE3m3guoPFSR85B4
T2DIU8apXwa3ZFrvjO8kSB+7JICHbiJIfB775WSjAMYOfXnqvep5leNXgm0a9hxID2uI2xKvmcF3
TIBawgBGLB7mB5Kw+g7Fo+Pszs3Kr1dRv8Fq4cSAw11dVG/ZaKYj8gXLfI7r6wLnejqF7QPxidk3
Sl+Ah1Uflk2fN+TggGDSV0LYa4BXV4L57EZKfj85cGQb+Dff4YRwsbW7rla3ynM6B0WEBtEOdwZm
8ycWrZjhdAc1e3zPAtrsY2XyqB72wooArzMwlLakyUrCl3Hwk62P0x6da4JZe4x3riCTKX0sy/Xc
tbAwYPbBj13eTe1BdismVvujhLVY09Jj5JfXs0/zSE7XCwCOtYuSwgxlahSaCtU+IRYZv9mBbh9M
k8qCvjgR2xTT4hq66WAfm/6ZrGTHXeEdxo00Nw7WabnyMcw79DIvKD7MUn6u+xUynm3fulFkdVOR
Y9W1UaaG7dgg/9kAV2gM3xJWbzTFEZU1A4Wel/W5qlQujDCpg2OhjmpMpJYH0nSHDjWG1HC9rzGS
hPM9K1kts7IertquvFrQKGG8h4Iv700F+tS+BQHUKEhgGS+wA7zQwh0ZxFcZgeRmbZFjhBmYUwck
eZIC08bT55kF1yquS2ATTiU1uO8W470MlkpYunrvk7FOxFYdoKdQqU/du/bdxxjuay7qhp2bmutN
mxdvqO9MON120HPXw/x0gXjgapHhwMwDMm4JGcd8UMFetgpAnmpXWPVFnzpt9mtUs13YEBC1QdOk
apEyUbCgXIR/KILxYZ3J0afhNbXrEWjwgtShwEvqycewMqNqh/XzUjTijPOxy6IpfIBEBF9kwfyy
BBAE4P9Qr7QF7tTkbqvLVJLGpXyKMzPydFMEFrqsfGwbqE1bmwtXvC6Ir8WtGD910MZDyvuZEdjd
Nk13oiXL3Mw+b0K898N4VZLqswCoDMtw/kR6oT9PoXzkfXFcRXBNubumGNWuXXcg5SRS57ps4XKv
wuC2b9q9qNf72LtUPy6+tnp9rjp1X3YYl7b0sSPlfQujzIvqtYx7UEDwIIrD5olgyCopamSxaLcP
/U0h4jZ+pbbLpoqe2VC8bx2W90a7+z6yWVuMN2PbHjZlWeJjupqj/gwUUrSbmB+K1n4BdAq/vC/w
AwkBA9nHJfBOQ4Ecj7FkZdb3SIGJGmwSNaYP0fyNB7CSSPE17HMk+vkomDC7dn2hfnlVlDZDdY4b
3GNNkYY84T9AGU4idwP8dzbyAUu0SHVNzkYwk6sO9WOADQewxQnELkQ3RN928EM5hj3fhXZ66rbh
mSwG9qsoovp1gFQv6NLRH01WBD6SIWNwEFtbPUdAP0IJm+caInJFs4jYmxl1SBbNYCKuljqLw5e4
ea6iZxOtW+qo3YGSgQHCQu9nOWLz3+Ybv4BV+kpeUPDtx7jIhsh9thitHy/OkrHr4Kc+xOowjCvJ
Ax2mEA0lfJVnX609Fn0zwbU+vELndmNQ99pJ8pTi1U3UsmUkIs8c+DXUGyqBKg1vCWI2YYgwwph9
oEc+TR+k4EBwN1gFmkNAwzvCpteJD1NWUN6nRdnHyG7CtmbYuXJUQXUzfwFH3u5paWhCrbqf1vmj
sWW4X4b48vyi535p7uN2AfgFzWgacvO+VBcy3/T3QPl3BnAn+ANsuUhJeF0m/BeIAEzvNVYeRi/+
tPAGMegrPS1+c4etYE1wr19hm789zmv1AvT6E1Qj1yBLPztG7kqj37CdH/sCk4dzvCV6qhMVTC9+
Px3INGDieurhJIDAllniditHdrp1UNxsMADgYeMnUGFjMtutp7CTnzyoqHCAzQH4c+C0erxxJPqs
ZxCA8zJVedzTlyY04GVC0LuFam/XheFkQuUblPG3JUDYnyOYMm+6AKKDRpa5EuF8DWOoj+viv0VK
nzZm9r2FyxUOtzopY/EZfdCVndpbSX1U3o3X7toZaogYOwPg/Oa1CVS3C0t5J6l7Mb73dQ4wqRov
8FZ3wQMiTsAvheJQxOJ+EfUNs+Od0d273XCobkCxo2g+o6tORyqnbBzWqyhaQAnXEHssKLlxnA+5
WZHtB+FCNaHvWmTQJoqSL0KROzzOZ2xc/XVdtwdkJ1WwJI1aGEBMD2KBKUXk+Rted2wZDkkYdlq/
rmXwOBbKphDpXI1xe8bRgRy7Fqorh2DXXqnUjEOYwJt+Jz34Q/RqTRaI23bIu7tDvNnJtNG9tDXH
0p2AYENgdkllwOTJUn4a1gj0duzdUlZDWxadqriAeUGzqRtUNDU2G5CfQDheF8YVGILBgPx0ED4A
vGylfZCteQsoAhJUjHQ0OI+lXly3OdrUHAzb2VzKrnG6Rrjos7bDNw90nt064O0N/Wbsmnsw952j
ajua1uDdggcbA7qd0RL0xUSm4Ea2H0JodaatSmXYZa6ejyNHsvsY76tx6bJ4RIsM7QO2h2G3GLcD
Zi/SKh6PIDnhjw/JoARZ7gKD4BroZKBr9G+dUPu43T7YAs8pDBT+absm7aLwSOr3gbDqijoAswpn
BInnB4rGEVS92dMWtJ5yA5ZzQ6/lYFjKvJZCfTm16WrNvIdKACNLhr9TjChnmP660c2G/N2QwxKd
DpcES7i7zEuZdJt65pE5uq753M1hkPaxvEEzGaSBgbU0hEyHkDbLLhgrlileP3nSv4b3o9pjI5vy
YmZRUq6yy0sgmmnl93PWllrtegYtYaQHbLacXXcGEIYbsGuo4OTA6aVVUb4uazftNtfRPWxACYCY
WSVm9EFQcY19sVxIYqsurRFKg+8dQfNmz40g70EL5QgEoO0OSqEz9rmrmc7X2MkdtkR5I6LmXWg8
LukxRIBEg5dKdzFPUdnkQ0vnjaMHwxIJn3G18rwb9G3oKMs1j55HjKKDRP6wbO6GGAk8Sb2LCVKr
Xoz4NLyecyjd6oSPA81cDHoi7OBNAxEltA7NpcMtxdeWTmGOfRF6w9rdLjhxGeyNJ9bddG3hI9xm
ufUIIueWDvlaKzbmoPHPC9xeRkbHq2iFpmfyvEezrHu3jleG0BMGp2xSTPRLCy7oSqzL49ZGzwOL
8t6Lvi2Q4abQLfBUt7vRFrsqbOts48buAJnj1fJErg2OcCgywVw29QpZhdDZ4FtsOm75AOYonZgo
kiperl3vF+C4seOPLWRgoSuOShcPsMLSKJIVJnl69V6v03UQDCNyzyKwyGQ5hxiMQeiRgmlENWw7
AMCH2mc4v7vpHquvQrAn+TJ2MFsp4D7gpkwZmrcz/JSY256i6OLfq7unBnBHXjt6NRD35okIzQ+t
wYyu7gkE0/WqKHzqwtuo3h6GZrrCGjZ4rAs4YALvloB/GuL5ZvQxQVh664kqfXB8uWIVPYLEI8k8
KlRcgudOoaBidrqbtaiS3nhfie1uTINieGthbzOr+Lbko0lGPV8tja1TsmFBukFDGgxpr6c5/BTq
4sC9+A72CsdxKL8VtJr2XNBc41RRXtAkxWD5qTPLax2ViBoqzccJzB/v46PHmujaj0YDERVCMusq
PLNY6Rx3L8FetCsxygSA7ICyK6dt9QYyCruO305HX4P9wyjpvAuhODl0bRyWiV/xY8UvwUVWTgcY
paAax7Z6ctXoI85ULyfaN6eNrzC7YVeODizpZPw+TyhcBz2iwI2HTAh+aicIdRqMN+zk5GmUKb5L
ICOGaDvGUh3G+LRSv95FzEfyweLeBt0StMb8rmJTMkHGmPsYVkr9eniFGek1kKSXqGuuZBHRvLCI
NmrD+p22eBuZFaD1QUivfbzgr3qUgTOHkKfpd8oL28xTkK10vb6bNzmksiqA9iydvO8r9Qlqyu2K
TfxkOC0ho8GWuFJvz2zZ76F7LdIiRDsqSoQmVeauqvj7yHsKTYs6jx6DbK+3Ow+Ca3u54oKheKjN
6y06M1Sx4FDxjzAsC6/L/ci+kYDDqNCU0AdXVCUK3DmqZ/cxnGlqjHzG6/oZEV23lbz0F71BTIrr
v8StbDGBUz2GzWdH9WtIe7OD+9uOobZGB9ttQIPrBQEx2uzqegs+VoFt0qhqqzwMoN7fWo+mrm71
NQQg70HVooYL8FdGhj5wl+oR6rsKe3S1Ieo8ysJa+1noPDQQMVxFFQYZmMza8NpF3puq7g0KwVEH
cLAPECYum6dtNCnaEBhC9ZDqlyDHSZlCofglsvnmFEZaUILQY8HGu3ausTcjCKIo2aGa64eQ3sYX
N74O+E0CGjEzbji2rTsx251CH2ikF3HEBw2AKKvwKvY9JG6T/q0pK6AmBHo6NoUuDz0C0ndj96P/
BjVmcSQtvALQ5G6Gws8KybQs6l7XGTBd0W0vnQhRxUAZjN27WNzZDrTfFYLeEmB8Nhb7uDHH1S73
TV3wlIzyvFl7JQf/xuf0ZkQJVoUNZKH9EyzFHuPavgRLcBiqaoSyBOY2G8N8qnsCjMAgrh6guZUB
KhOCKohgskeTD0gNC6B12eCXZaY3pc5m6J57mPllZTXUBxK6L/3GTt2A1pShAiuWSxsPdWbdQq7u
Y6IlxcAVSXm7prqHxaBPm9McK+QPAlhNSrzHCS3kaYS+yis+U/K6YEOct+5ezq7az6V+uzJhfGNb
czPPwclfNZrrubit+lkfeVScGlynN5Co8LD6OojuuvWjNPTNHsoclHW8uxaTSZnwEpSZb5t576Y7
ftGpiXQd6yYT3rwbW9QkvsLU1iBxkAbF0YznoZ8gwCnswzpNG0gNkCd8rR4dFd6VD0+kbITV7a6b
Z9T6wj9DtvBk6+iZDqRJDH4hcX0fHOrtUlLCTs5+4RuyXcVlfkAK5AdOy37q2wMcvM/tEEPWPh/C
fniSle13jXvnir+LTohjvX5Tej1i5mBvGv+2a6ftzEHRT9b7EuATvTJfJb4fvUGRYw/TWH+xBb5F
NLv57ICOJ/C2T0lYLZnoOATpUpFcx5CQtnER7ERtMgjDgdZdBBjQe0HqM3n7ADgfXWEWYKGRTOJG
km895Ia4ZSh0GBmLPWFW3cw88k58EOoqHGmQrwFggIXUdcYKb0uHiT9+B1P/F1v+j+DCSv7PuPLZ
9su7+5H6/P4Hf2LKNPgj4Bh9Q/At8EMCLuw/MWX2R8igevvOxuMnoCD/C1MW+CNgyn4QxmAlxfc/
+gtT5uKPWFBEsGHtCcglYBv4D8Yzf5YDAEFGVmQAVxaMCuAoDILLz38gzKE0tfHWQjDOqqC7D72g
vQstB+DrkXYF8qGC5eGHW/MvRiN/HtO6XBEOHoKD6AVcHrPvEPcPV9yocD6UvmGGQazmuUWw9b4i
zXD891cRlzHA/1YC/HkZGPljIBZ8M8RlIAZ+/GJxM3ldU5U8A0M6vQYD8x45JKG3IJMmncSSkyc6
LhADd/4YIXzejOxRj+3QJXM3GIzLIHdI7g1eSprRIUTzHyzWDnk/kfKz//3mhD0Iy0yv64gZGNlD
iAgP4QIFi2/Qpjm9jXh5ewi1zGD9dSeQnfdU9x0gEyRWVPDMI4CCUuvX0DvydUJ9KmItUSKj2SvO
qxqmL76URmYEb/2QcWmDd1Vt6imeKsJSC705wNOhWR6rHhM4ORot/2WMJFjWEYe3TURoB6AsdKnR
owEtmU8FOvhHqtUCERdSb0GUGT/GbC9KArPforoShw0zdlBMVzVU2oOoWdqB19YQrNd0SwOpkZXY
odHNA+AwZ8/hpMkVrPh0CmuPkqX/p9EtN1BbhZmvO3bX1DIkiYFAGNkWK9oVNVa4UxIWpgqex1Ku
/0i/9P3BY2gZuNSFJ4Fq4BfhzewjRTKQHsWIj6WgS6EmCzlmIDvW1Kn0pfjNSvvuFPbLSsO7E3Ho
G7DcIF79eaVVkS1qUU8k0xuGgTL0VfQ8WQpDUrLAnyQpAcLsHEZyoXOkrbrthDR636oJ3usiFnDq
mbYmPAIQQ07fOBWYYZ0oRghRE6/AaZvaqTfOp+oT3UpQm344LcsBNv/Bt9pFI6YyOqd3aL0AloC2
JA/zEPWXB4ijoalBiCfbuvTHcjZodZeg0GXqAT2hoNG9Lt4BZaqOWkjwzREocxjdxB1ir2hgvZdh
HtoVeVtxPEGFN/an2nTgOjkMfYvE6lJ+hFRR/bMB3+8PENokDIoj2Qkz7d/f7B82iBhmRpHByECG
abYtrzQr91Kv3o74aDVkGwe/sb0hlznUXx8gw4A6p7jbcDX6ZasIakw7ajBVWVlQ8clA7ZBVnFoo
tUqYNg3LpB50qeo8gsb8CcxvCb5emw5MTNy+AFNBmVLz/nnj/bImRRBiFIP7/qL3Gt4Wbxg0ExgH
NaDjFnj+5yD4mt8seYKD4pdvIPxIwJISY+0Cyeq/zESXDXpTYI4Uvqo2UtmAzw33ea3Bj6xgwaA8
dcWdlmYOcy59mLsW29ZEuaxBRecGaa9r1lSrgVdlEdRwVNrGCoZx0IRdMtCqroBU1HgMfAbW7s7G
TXGcfTA/kK4NU5M65ekw//f7989E52URiCAgyBmFewAV0JX8/FKFgGKhJdE8g783uRkvrEfNp+aw
Ya7sN3fvF/HP5VqRIBwR8biFGB/2LyfWDwuuxsfopxWzI8TzvSmrEMgL0KEWVqUcUznA2bCN34Fq
ab52m5RXUciWGNhVU/8zs7vvnwQSxdiPMIaJSWX/l63EgV90tioxpbRMsEpQwevWwfHeoKNEYOEK
nH0I4mr3m1v9s/jpctU4wi3Ax4YOCraml5//8P3HpoSrHqYWcjbDeykdDXN2p8C1nGnh9TDCxfwo
HKVNFKVW1NGQznUFImesgabprr+42BIgCZmKhg3QdqUFhr1jiymdopD2jpY9ZqBhUADl8AQJZHEN
pRfp086rbJvhL6MHONpiZ6tgtnRFZakRiF7U8Pu1UzDfdqEn4TO60BosdAmheNZbKl95hQ0oae0G
+2EBmtbPII9H8mEZe56fYEKTvcAQo4H5oRv7EjxlEdobQD3yEJiCrXkFv/3HPva7R6OUuUULBhoN
W+kGMLG5oAfdgElZ5fdq/s3SvjzEn7Yb+GsxlDV4yD5EiuyXh4wOuSzivtI5MXP8VY7A47otkFer
qoqdXzP7/3Q9HuDZ4hmH/LJ5/PB4V5wHhIRG53Joy52AMn9LQkx3pjMf0WI6zbv0Nyvq79+Q+CAj
gHMhCSiEOO+nK7oVIvUAkoOcstXgla2CvcOUyZXH6uXp31/qF39uLF6oPCEdJhCLXsQXv5aTkFQN
tkZZAmXXulyvo6R76OmBUNbTNL7CatSfMunx9Vo1Rfu4VeFF+I4xXait5ol8+82nuWwVvzxbEmAH
Qd0uoFyP//Zsw6KFCF7neGGD8ahj4s5LiwkdDn3ciQrMx1joq7+sEThIp4b1TVZA3bZLsjd1QXlt
e9ntm6LTv3kkARqWv32yi3wES07gqIMS5adnAs1esXQ1r3O6yqL+v5ydV4/byNZFfxGBKpLF8CqR
aqmTu+12fCEcmXPmr7+L/l6sAAnzzQAXM5gLU6LIqlPn7L027KhSvjpypgQMhZv1fj2yJSDciAlR
qmSWf1u0Bto17uAFs8McEOikK3RTW87U8UvkDEt+yK0FgEQNUKEDxG1juLp+O882AWJTkWWaQE3I
N+UMdfyZg4mJgDHGrpdqs7Wv7Lh+4OUV74WGhOD6pc43Aa5lcVtMpKAmdePJtdTIet4yA/XKuZA/
unru9okZ5t/nMJbPjtmF3yK0hgcaLZDAmQv9UFG93CglL6wM6xmRx4cfimLy5L1ZEH0OoWWRB2eF
ZrybhFm+9VYONgCXDeGneQvH9cb3Xv/MkyeWL01PVLBAQGY7WR1kHSsRYuv3lhzf3B1uyo4pTZuL
xMuEiR28cOL8Y4HJ412Ixbj3MqX1W7etauSodCTcbVkwZsYvNdgW7pm6JBCvZuzEgA+5QmXE9sdk
oZm1xRhr38CknKjs/779MI/Ys11lWaS4nBQ+Jfymda2xQXsFBIDGS5nnWytoMATNcxLKde4lmw3b
izl4yHcBPQhhMICluW6Bdg+1fIcPwGjot6AD3V2/ufZZXcbc3iZXxuYPZbqqrw/4P0uvWYVz3FQD
lk4tXYL7sWlmzUurYHw3BmOskzErnRdlQpv3BkG8zSqDnXGZEEa3AzKRoEMd0dJu5shtGTcM+PLV
UOeNp1pmvZ4mIw3iWNdUSGdb2tJjWjS/tUl27IwaShMvzwFDrPPxcl8VLb4c4a5h6q1bFf1HNuZp
8vo+it4sQaN3y7beDl9HRF/RU7xYHA7w6IFmtrLxrW87/aeZO9kfPHkRg23qd6KOKt2MNyAJIBpn
rCMLQQIaa0IWKufdLN3V+DdMvwuDT/ekwojzzGBrjK8AVcCEz8O4tqAAAChZn5TmxUy74OuS2MP7
NqkjC6SRGvaghTjMLkGYf42xpiGentrfUhUMe4WIUIfZS599h1RXgVZtC3Y2OzQ6muSY3NVdB+SB
jHWGxNpd75RV503tGN44Q1x4c8EbAexh9SCm4pTBZJmWa1RGpXlZM1VPJf58ryhDrJRRWxAOSXVy
/cm6tFyxr1Iju7rBXitOHnymYUkRz7lGxqVq0NLNppfbVcCcJAOmG5ScesOZyN8ys9ufqrP7Hf0d
dWNTufStWTCpKtaVg3rm+PFW6VzoQMEwXSfmvF8kkEpluoWnuv7HNMfR++tf+tLl1j2VPZ99zJAn
b5NT4LpKdSfwmnFF60hEQQHe0p/Yal+X0Ypv5icZFzYgC/sOTBT+5h9OFkfVaJrLEqF5EY7hYaub
g50yLWGkPXnNkiGz5OjECN0as3FAjJRboOqF2bwNSY6hzZmANdzNhdAeUichkqgrqcS83CIFyhdw
gt60qE8TzCqT+FGmWUKEija37V4tASvYYja88EaUCAYreepOG4KqrHVCEOvbQLnx+7ROGLpg6yQV
tM4d5mhuJvKWnWKpgRTp6aI2dSTbN6loMzFJm5x3Y6i1UE4c83eXdvlrhzzipU1jhsGhk7g60+0p
k3dVUwavII2r6M7WluUXaAuwSYpt8tnstehHnxkzE+Z0igyvlwkF89hlE7nLQaJjS+iX7EmOgk3M
iRm6binfHB1vPL5zeh7L4t6jeB+/NbbStI2RmysnwkmEF+tpR6smKscfog4gC0wQrd7PczGhd2kT
LAidhTJkaWVabye0Yu/LNF5DV+s2/lZZJiywOamgv/SGxfR9WnPtMLQZNVSlWL0r275OmD+IpfHC
CZ0v6J2ip0U29+j89VLTUF2hf8DmNwSmtrXwhDw6JdKxbaps7UscxNGvWtl5SkCjsJ55AaovahjH
kcNL2f0Ww4RiENt+tUczpP7I1InQhptm/sLs0/qIG8F9acy+/tBC4fg0u0Ze4RYN6N0nUcrm3rro
CWnSayMilkoLP8/YmYsN6lI33baqQ0nADLSkSRmXzecIayO0jA7YKhaHRWuRbBXOG5iSKd0sSUX8
turRlkhm8rqHZ1TcISpx03vLgnuzT0pCSFJbkQpuRoU8mE5Z4pFN1w5lOI5hf8PEeOH9XQ8gaJfp
Wrt0zI6Xi3zIUlXGxN1iQnA+xU6WPjujJrdhM9R3NKnczfX14sLbu56mCbBeu+wUvcfXkyh17VK1
rlcyld46OTPnIsScjZdA212/1KX1mJWfKopYV+XyP8fX0uNQS0uV4LAIMNGTVOSqp2JytAN+Bunb
cWd+XBDekTgzxkgAOJS9AtOob2HIL1T5Di5RCiJGB5y/TrYFozTVgqfBRTM4ze6+beS4+Ppfo8UQ
SC26d+1RZNtlnm/BnS9d2aQWo4sGg5JPcHwDnCaThJU1gRdnmf7q9gO918G2vWoIgh0BRPNTpE23
0pmO7X5/yz8i+zhK0y4ywYKfFO3YZUZVThlP1ERo6l1Ed50JboIVbbM4wDrcqrHe5QOAFOl28Y1s
qguPM08zX5Xr8xn+bh7/FHfwF2RTpqXmhbZt/owbsOeV7KD0lAnSh75qq683HrLVzXBarDOtEZyp
Sa4A6XnyROvwA2JIIoGHKjKNd7JZxHfkrC34iwYQzB5e0MTsXWVh4bmTwwRRRlJZr0NjRJ2Hunz8
xaZdouDV+/L7whGkhZUiNHfniHWNK1BUpeh8lzDfZqNuxNsQC+oL3rPkR9Ez4kX7kldPUGXolsVO
F36JqX6J3UPAF27KcYJgUrq19UXYOio03ZnYDEbsrQbbtWs95VStE+rUMv1cut3YA36gcNrClksY
TVYmE9A5Qcc/2PQmfDJ/HTLN4qC7l7Ux42Hqw4zFa0zEftYkArUFXVjkxzQ+flLdBok/xPr4DUSL
w2ApIBZ85OvDppojtgR8huV32x6mdmchpMuxL2WqARzQswNMIfqZDTr3tvR6Q7OeZauwNUAfU6Xv
IjxHnWwsqM5DDXduhqQPXkgxITrI6y6gmd5HGmNrHVZZFc0Id9pp0YmOmdMF6JFoLI1GftT9LsdB
vW8MmfyhsiNJc6zDMPwQw0RFgxUF1R98CIG9zdqsn72sNMYPVhenmj9N1Vxvx1aaxAxFaT+hgIgi
GlRVHmvbpB2b8BHIA76iwK16T8M1sR9bzCpb4MIgDEss7dndMtjtbzfm0LcR5SQ+F4wNaOeZM0J7
yIfOfVDjCd+sJzeoGkugM82qjQrRA5Dmnyw8dCDtNEMBnUdTdTAq9nVOGjP+Kslu3Gz0qTR/sej0
PExmMY13oizz7J0xRwOB5WRRh17QVfwpeRw05mOooyA9yDCB0dMFYaDvcr1cRpglZYrapQvpPjKY
c9BT6PgW0eHVw7cxz3IwCnacoqCYevvLFGPZww2nueyLYcAdAgadKdxYhfk6YC+b9hawrB9xCKHI
czQ5/RTRpH6GLq8T6nvN/UMBo+x7JzXK8i52ejveY9hU9X1M30PD+eWUf4wFNgAn8zzBsakT4Kka
C6QArJCBDN3FxE2tI36teGziJ1TJOplMkZl87gAo/ZRLAN0+qTWWotiaGIC5NaSwvR7XqtuRkYh7
zgZ/JjdGpZYQtAPBYoSqE9NrBo3ge3FmIeiJEeSyrS2pKXghwdh6TRbBEnPTonjjk2Slp8cRDBOp
LZNxkKIz44cmCVt9V9HCiG6cQi4tR/CeqfwdWkumcbL8AtBVoPHomWTYd5kcRXj97MGc7squZMqk
ZO3btTW9goiB5W+WNJCvr4gXdviVe+vSA5QUFKfUbdLukw7PBu9WrIp7NZTyKQwWsBxu9O36lc63
N6ae4GrY2zjnQBc93t66CkmdPZmO5+YEUG+6AdyFRC/8C25Pc6cqZezAXqj/XMGshmTcY8wlJJiv
kxs8t04nBPJdL89KWJMlD6DFwvagBlvcuNT5Vsql1grGdIFe0G87/oLzZGSiHuik6Ison1ILfk5q
a+JgaHr6aJPCyA8INOhLm2Q3trXzfZQro8gEwkpfkhX/+MpOzEBT4uP0Bre0vMbREQOBo3pWkclE
0x1H//pPef7QSH01oUu68EyIjZPr5VFpxq2Gyr6Hv7Sldg/e6kbLP7VSNjeezwtPDWo4Rlg0gRxx
lv00J26TZUSie3FT0ErLwZlybBlJwtkYYk4ObVhG2EDQN17/ihduqUH1BwoBFJBt/W2a/1OaJHET
yqQRjjegjdjHM4BUc1LGY2KnKPl4UG8sBH9n3MddRDitFMBwNaiBaccd/4aqGELRm53raV0WDl+r
ORYe9vkQimeUdb/tJjHju7gAlrjF7aM/Z6U19ltOltLT8sbEWoi+sNniHVlZFHpkY5mXDqbcFN7S
jWPIhd+ffqcOl0NJYyWYHX9WcBcsmfjpvTFNxic3VYZvzqq5M926uPH7X7qUoZOUg8qG0vh01YgS
1SXDYgYeaBOaQTlIpU3R6YPPv3e3MmTOV2Np0rpmHGJyxmJyfvy9ZsPKllkzXc8YsxA5mqMX+wT+
muRUTY7INnS08sBQVyKlh3Lwrh2i/tYDf+kLc75joMTz4J7VxMwHckibIvBEUud/kkmLvpXdlDeb
nNHg6/WH/MLLtVLcdZuALrQCp8V/Q5PPtFKwvlE54+GLJrfG5ib4BFCml/YQ65H4pLqgvlH3X7gu
HWV2gbWrxz+Yx/e5CpVZTxh3vMZNSh8KT/Kn5GxHYl2O1wg4Q3cXdzEk4Otf98KtRdLCkrXOw9GX
nSxbkxVoVh2QKFIrACh3Ni4JOKsDaBNgKN2NfuaF3YBviFKLqtzQKROPv2MhbK2teD98slN63ymE
g8LEtB1/COfs1zx35sFQo23ihGm0WyEnl77pis0RbHrc5NMpuJ0OaI9NI/JDeG8fiqHtDzT0xZOW
ta5//aZe+C3pQ1BBmBB6DBbM4++ZOk6K9mmIfFihJU5Hk3A+2IUDeb60jQvw6WCHzaT9b3ld68FV
5+uBPKGFy2zglERU40NzlMFMVraG/ccWdflZOE5yQGeqbsxI1sfxeGk+vtTJVzTGuktGnQFpHNK8
gOORaDR5EF7deC3WP+f0OqZOGisSAqIj/qps/tlzaFb2ukjm1E+KqHjEQ9G+KxhyPWrFgrANgdnu
+k93YaKpSwKSaXWQO6JQaR//dj2HyURv0sx3h9XJVya5C4UVJ7xZQTIyq+cgbsYPtRu5QJ+JvnhN
6R1+Zp62ApV1qKdKk1qyKygRIsRiSaFWthxG0zlLDkoGWnljNzjJvvy/X91hh6RZodh41cnKsRDI
ULuNi7xDn+mHDE1cIC0Ns4/RWJExXNNyS8AD9rDHAmm6IH6pD/70do4RG2s0fuCBLOr0Dp28/UWg
1UHmDGqWDnBd2t/I72LEYaRt8GHIjehbrrnZSwLaqrlHCTR8zEl2opLMTciEuqkwBqgeodWNUuD8
5aX5hcJzfcBtnoX1v//zGEg7NzjmRXCHp/hrOMn8BWf09wCe49uN3//Cg00LhB3AJcRQuKcVawJB
K7e1NMSlUo443Vogc8bgvHROArbW1ZeXUtTje1gtuIlLBCupwgLAyZURm53Kwo+SIg83XWAzt7n+
2c6XFSpaRIis0xJZ4Gm46FINGYaLOPIj2RR3TZQvO9x1JezcZHknu2CB4Yp/7/pFLxRhvH5y1UG4
VH8III9vvYMoP5kqlxF23lm5B1dN7mORLbVnt6awdzrVwAFbo4Txl4Inf1Nh2P7SRV+7T8HQQp/E
+0JzKJhHTClo1ewv0NRiTEG9Fbp3Nz7t+nqerBdItySFCkEXqFJOOqZoscKwL2nftDaNG7Ob82zT
1FMWegl+J6AsQWt6cLTzB2VA+pRAdlrfLNzkmfOv+/v6p7nwLPFhaJ2uHCi44ut//+epZZN3Ukci
vOJnwRdTaMNvBVDy8/WrXFgibSpOF/sCRwI4dMdXqTnPmd0SRH4Z4vLfZBjU/SWdY8+2+06jdKCj
cf2Kfz/40V1eVW2kb9AvRIrzF2jy7xfL5worWRMrX8BECukOVNkb/oT6CX10sNPKSL5A0nDv1Fw1
EKdJCd44IZzYTZvazQcoy+KxW+L0LpbMs65/trN6Vee1ZUDO/reWrH/j9/6557CQxVA3lvLNqXVi
eARZmeNPnpvQF61Ry7sSxEW0bVPLeuuKQeUIpiz0Ktc/xdmryqdAKYwziMoKHMxp1Rx2Wp6TU+KX
q6Giw597QE0NJbXTAg5sc3oP6Svxr1/UuPDdMSOyfyFeoHl8qsbp9HDUyhj+bd+aLc1C01zqHQfF
AsSEMaS0HAsrMVaepPFeT4PoNwpLQjDAIf0Y22DlqBtO/Weelho7oqG5wSZ2HLp6y5wF3/VSVMQt
1Yu1csuy8Y89opBnzc8aZxcmwfA6DmbzSh0boxRP5jHyihxh89bScyLj4wmrWzYZ0w9lJaXwUcXI
l2wQGb4YMYbLYTATW9+SWADxILVUQUhuFkQvFMuDuidUybBulDAXfiPXAL5j8RquVenpb2QCAamM
pvFxzMEOm/PmXWcZ4c40xUOmdcSCsz7dejDOlgQWUzrsWHaRzq0bzfHLOreTmuuygovPqW1f0hsf
N9Vk27cy8M5HR2vRpFukpwn+Zjs7vlA/WlVVyYVv5xjyqWd7XTEc4Z2ZNKZfO0XtJW47712yObxQ
9YDNo0l+uv5AXrrD1MBMMXgDWAVPviySMKMmcafxG4mVsojj2WdBIMwWo7SfWma9RzuMcez6Vc9O
Gbx5gmYMjQN2AaYkx99cogtCowk1D3yXcSjgPnvwB+IDjJ/Mj3Av3M1N+70pWnF//cLnX3dVkyHT
oO8EGv50p4y0Wi/6VLY+Om/3q87EDLQH5u/NDO5h8QIyZbaNTDTzxhZ9tgHwhdcHihWZv85S8pol
yW0V1GiuZZM+T0QZ3Q1GKg5Dl8uHMU9uBtmebbLrBSlFuL1ADSlGju9wY2pBl2NY9WM3FbPXJNR7
QZ4E9aqccP7A+U48K2lye9sBLWi3EJfn53qcGNPHeiP6Gz/431/0eDvi81i0FwVNVALY1h/mnzW/
1OxoYlNpfW2eyyImMqAxcNXXeR9CmV0pa9HSFHAV3UX2np6IAUBxkZv6tszroN4C2WofRFMO2b1T
G0bqY1Fh+mWbYwBcYrDw6rNyyuqugVtXbnQcr7+XDAHRPQLv5N1I0fhNM6EdUWDrmu8ClRMEU2Ga
8cC/URKnZWwujy1Mk69ajyRjM8Y2+AXAQ+3HVB+BtiamQBie9bH1Luoz0Pl8ji+GMaXYNsc6+iS0
dM0aaZdBMgORcEqmUNTA4uBp3VVhHX3BWqGeF9AMs0faUrB3F7TISHLRZ/p4L4zAU8AUp19BU6SN
PyLdvdMZwBRILRc5YflNQTS+NW4b39lZXMttEY9RuSe5Ya4PFMrhTsYtaEF4iwQBjZIhBx6gxdgb
gchmv+ht9VJaBVyYdOjtPZNrTJlgtuc/M3zl2geFkdyK/14ftNMfnmBhm1WcLiHqneMfvgqZm40x
/u5Gm4c9eiV7K8xk2SvmEjc2V3oE5xejwUfHlWMos7/TuOgaDmCiQohIKWfH7suAvf1r5hTEdA3t
KpPTRs3+wVE1YEY9xdNXaiRD/1C0WjbvKJDEz0S1EzSuNivFtlyG5o/EVKl5jtCW+aEPwu5jSn/V
PjSrLPE+08SkP44FVCzQ1ElV4gSyhze3a0rpNURhQKsQi2C3xNL6IckEqTsVjExwWxPHU29Ahwe0
ywKBsWrvnZemwqzlT2CTQQMh/4FNKAxMOb2NV2fo26rfDgITFv76KCNotM2QQpljr9SjaqKm3nPw
dd9NRVr/ymIok9uUjByxyVA6vsJxE7bnZnoIv7ozUR4qt9c+lCwHAot6VD4y0oWyz6Ggre/tmtCC
rZHRZtpOPHxqG0Jy+JZqHS9m31klrqE86q2tGkHEuGUbDrt0YujOwqNCittIrmmoVYT8k9Hy6M0Z
JycPxg0Kx4CwFNNfltqmTVyMxT7OrVDfYvORv2I7qvMvZjgYyps6QW+YxrI4WIPVI/GZ4J1tECgi
jUm1SPtFTVPpPpzx8GnIOufzSK4BcQGFjM1nonQBTZhociCXmsDPXgnXI3Ro7NIV0EYKxFdE9+ZA
M96If7d6WjsfpjToSKVHoG0h7BkDAsD7BvLHwsQPKoExBu42C/lEuyaCMEWgRDdmbzzabfquGbrx
NQttmfmr6avwusRdGIdOmMlbcr0Gb5atRuNZhumnyQhj867ri0p5lmYR8g2SyiRwuiBKVQTmQE+c
+he3XmbRQXeVBndsFpAN7togH6JtUM0B9SN/qTvcDPOKcUkX/HWAWlMvj83mD9PVxNlhxaybbZkp
9T1OJ3d6wgzKMDeIjOU5DGwIFrUQXxrUKiuNJUxiVEhu/IU4pSTEWt22b6mcsBLJtOdDtSRSsGak
9vyMjif8YWGZgM7eB0Bby3Yg9dbmEMcwEDHWpsQ45W5MS3blaxtmTfYKlGSh/ZAMzg/Uq6nhJRn0
hj7u1dt/3uhpZbiIBu21y2esFcg/+82sd5PgZkJ7LoqILlBEYDy6gH1R6+iOQF99yRJjubHLXVh+
OELSokUNxEa/5rH+e1FVU6EP9VT6mrMmg5SV8tMV3eSY4LiielR3//lLcj0qVEwHrLGufnw98gOm
vlihb0URgu2zDE4D1tzjH2q7gx0MFp0vYHjXL3puvEDpA6Ab8QvjO5Q/J2WrJkUjjI42itZpUGKo
esY/dR4zDCdMrTK9ugwlGT6kZBIjM3TZR8eOQAGi+rK+tKmJMfL6B7p016mhHY4ZSFI57x7fhRaY
bwFEoPFt0pQ+AVtD8UGyCcQhKMxNOd16tC7saGufBe80M1PGSCeHkrQdCi2xzd7XiXx4X9foIRDf
uI8obuIb9/rCV1sNWtizULFxXDz5gY0aa6ilt71Pv3x8P7pBdJiD4peDSfSVztitAemFsnxtTK8z
S0bCZzDsUNXFnEUGgOJAh37H1I6+xKTVKV21tPd56usdzuXsUKDCfHf9Vzzv6jKYW+elDB2ovbFv
H/+McRXZo9EnMFgqYezRX2SHiv+vRwiH5dME6PysjrUdmQySuURIoF0mkVO2ihQxxpugTAtr3tWW
Phqb2nYqz4LXuxN6pxzvxkddf+GTmmYVPSOg0m3mMafJxr0laH/25uBHLZhVHHThuyor5jeziiFA
kG4yfgVlLfxIM+B7MA7dp33Q3Xg2/l7l9FNwn/4KopmFnT73wTrCKex4QISVpSAvOyvM34hUaKQf
C1cLvBpu44dItr3lwfuXAud2mn/sCT34HLJtrkbpvHoeEWz/TKpY3LP5rdgfXasgYo/l8Bl9NMl1
gVz+++KMep3jACp22kCn7bCSIL7CapfOL93JfujRtfrdEA8PAqaWD1MMRNCS5jeqw/VMeXK7aBVz
JOKwrRgunSwTWogO1OkYatkOqQu6KppPJYDWm423Cw8H2w3ht6uZyOCIf/wco0xJIDusKrayN3DD
TE7xtSG95dlpRxPVrT03+7yuul0WmXW1W6v0x0AGxf/jHjMVRrHF9uBA2T/+GG7OOVc5Ff4ul1Rk
cxTyoVmixqNPmTwW7fJLsnP/51MuJzym6/S3aKHQ4zu+JjIYlwQ+rhnD2yWiiFQt4nUNZ8uRL/Kz
KDBuhW2cH3M53LLD4Bemlyick0UjySyrz8XS+wwBzNwjR4dgtYp+F3gfSWtKRg7qviXVkSOWnYrp
i8G7eMbiGXzT0l7+/s8rA+YMDt7s/qt/+XRloJeQB/U8jL4TRhEWMtYIY+zyvTY6aNFaWAFFIYan
JBWrr9aNMS6Z4dfrH+Lc1o6/lFVcUPkwZyN99fhnAOHctDNBOn4vjVb61YLef6vnhfswu1Y6bpdG
44M4OJw1DtBN81ojC8435eyYr2TwwnzSu5BkPKIFm6+BNdWwgmWlTd5E9+LrTJokIMQhbQ4pppNx
PzRpDGHNjPRbLI/zwQaLLPM9l5Y7kwLcVMffZKAdEYdDPfr4jHLG/Uu7z6FiJmxNBvdulth5OXgd
yNya/FKLpYFME2n+Bq8UHU8BU6Pq4vJgt1V+H0ei8sVgVPvr93t9oY8XFnIoGCFjVGRdMU/nGVU3
AfXI+8mH+9ky84HC3xXA5Wskwu8xDkwvQ9GLQ47U04cu2Nx40S9engahAHaNEc46eenoliWkLIRQ
rKKhm0DGGUD8Zru3g8fcLjWIhQ0zbvS8mRo3BWogIKpJHmg39m91vu5ZVNxM/gSlEdjzk1plUQ5j
Jx2JC9tQ5Ty1gDOjx5j8cvkO5S0WJND+6iWgpfu10shkeVb6OJRUabl77xZdke6tyABIyEyvnzep
idHUz+QChaWe6yneDJJj7cbVCrfZTsxa9YMRoEQgYSEy6oOpxdr3wkhobBeipvqeCjNHWhyUtLfl
qGG1zlOH6IQh4leYehTNc6Oih5CABrVJY6zlXhLWUKsXu0W3TkzHt77ro89NViR0aCMRuJsyjZb2
vjCGIdw24yB+h1aUph/HwEwPNUUVaXMz1b+jZ2YFX9o1H+3BKsDQYTy5IUs8L0LR2OBMEhRsCCVO
q6Vh7mhhDSbvuDXHj0SCYL0rW55vvSx215/vv1XmyQNOwc+kZBX2sKGsO+s/Z6nRXVwxiGAk5k2v
AdKRf0xKlKU3oCZrwqghNtLZyJ+lFtYcvkM4O3gdgcr/lG1Ti0Nh9W30xlPIzOL6Rzuvj9f5IRYt
SkZ616d9ZMSfuPVbvfP7Jda+Kth8HtaL+sc4tJ8BxSze9ctdqFFtxmqA+Cm6qPxOlf9DHYi+g2vs
p6GBFXmDY5JnlcQHO0GZP2RkKmWiNO6Drqty8uPqmVTXvMwkIb/tkPtozogMywcQ4FRYFl70ajEw
jaVNO7wMwRS8DAjbzRsf+/xZsfHMsU8yDKThbp604Gw3Hi2EUSlzhoCBUdLBw+6bcXyoWuAI//1i
XIr1SEeZgWr25GFp2VbCWV/ABMnavneXGfytnZcPIXO1G5c6X/nY3qh/16WPjp91UtEVWUB6z1gs
/iKK0dedqvyu0YXemZkFJLHjquQDowFhu4Qmjg321hjDPlv5adSjlVon75wFnfW///Ni2IELkxlC
lE+EEG7EMbDfJreE29EQeeJryJ4H1O2qvOV+/vt2H72R5CnR6CSxSMfAjSfk+MIRoKMhqAFgQCSN
untSfMVz0y5p+qTySVS7qGmr5E7HiUY+4kj5sykAEr8pmWJEEtno/Ga+G72Qc83tUilzYfZ2QShf
0lf1tMmauO03gz0TeW8GLOAaZm7MyFDZIcKkMwjGeclVsO0JOyMfJejVT1PrnC9lM4e9VyG9W+7j
XEzvbZ0G0dYB1L4G6OXTb4u+/QCFdehhdTNUTA9ta0cfr7+nZ78Lt4c7w/Ab7zXBGScPPMrHyNTD
eIEMXBckCJZ5dWg6UjH9dOwl8WsjaWvOoN105166MEJm3YAnoNbd8Ph3mQvSRelBC3/SyQu9Bzbb
wFrGlINdoFfpxyqyknBb0Klv/etf+ewd5yujKkMMybxUcZI+vnIKZ1ZGacsZL8vY2hw14QZM5G4h
W/tw/VJnrx0zHGSXOuS6VUl95o01Q2RIRcPdbYt8Nyf9+ClqmD9vQmsa/agZYX2aHAJmF3uMC2P5
7vr1/2KZTp5+1K5A6wAe0YU6HSnEseD8FFbSJz0QV2dpj9Ang2Id5QeycLyJkW3haU6g9lk85NrW
HAt6pZBmkmjP2s6zyKFBTIchCLHkCVTSHv10PfEjNrNhA97N/KDx8R1vhrrWAZhJgl1uy1J4HbTi
2XfKkQjrpSurd4s+q29xEeGGx4YuX+uQsHZPb/L2xkP9d2R3+rVNRB2kC3L3aWoe/8RqlBUJJEr6
rtOP1b3QpPzVmnNRPmTSDD4AmirDXaDs5Qch9QvspNCgN+IKe6r8pp7tu7xtzHB1qS170tKBgjUQ
dm9BvC68AqtUVaA/d4nUORPnVXERzMbalG8JR93g7V9WAI3jTE+0j6zxzpYahmK3Rhhyoxo4L1R4
3S0FfobbY5uWOClBx8kmN6YmqY3oYUCX8xw7H3FUlx+tUEjiZ4n+/OKYNMkR5NjPjcrIR4+tKPxq
4qvaYrKNb7wq5yN+PhHCSFpq0Ah5VE8WBMcgyt0RPKoGk7v3ZTHMh4WlWffsInH3nM/Ke8DolrcU
VfrqDgux7m0CIfr6G3Pp0cE6z0vDWZnF6VTVq2dgapt0AJtgywZJ4VDi8rDdLmPwCwqi8hheBz8r
G9DH1lTpsh+KRqX7qEP3uRE4GgHpknX7woIGdcGo8W1v8Yw3L9c/51k5B8eD2D+MpHgK7LP+o072
iEPeqelLuJjPJQ6jLS+tfE8yd/Exy6rsx3++HkxDmxqCsoiK7uSNwvveo6LEsOrUJljnkOiRh0TT
0q92OEQzUFhaSTd+irMWq7GGSdE25McgaOp08RxLFUfhlJp+08tg27Yu8AKRp5DjjBmPRJLMTP6S
YNk5+AeWG/2ZC48j2xK8LXrl2G2s0yk8dusJ/7hj+kNEw7oJXZIiYlE18qFNojjwjXwu9iSpQoMf
zeo+iXsRgS0fqy//+cZzUuYWwK3Dc3Q6KKnTvlJOrEy/6vGCdhjhv7ccnDPKikwM2ynWF+PGq3i+
QWKGp5PASAj01nnpvrijYdah8idGXfc08PqCyKxGe2is2ExvHJkuPMg0NtXKhFwVD3/tvP8Uhmmp
M5Ofci7m9HSj21IDHJiFT3OcA2ZOqhui/dPL2dzMtevGfuzoCtHH8c7g2shte8KCdokytPcurMd7
/CBz68kxUPeE6sJ4uP4Dnq7yf68IqQ5HwlptgKI9qnxBnLCWK0GggR6UT1EQp9AI6vKVGDyB614v
tyRF31SO/l2n/t0C18taNrwVFnjKHHly2UEvAntKQseHkKk/U8K61S6b6umL7NG/bSq3M36ZIiC1
EikAHRmAfvLeZfjbEYMYEPgbcqJ+gfkRh5vBag3BKLtMD4UOmBwKLwFoVmGoajtDzHlfR0bxwUIV
sHKc0/7XCPJw3AVluFpki6j93pFK+TmfOnC5Qi2WTalNwjjI/xanPeGf2EFKau9nHOn17yXPbMja
fWTvRuQl4r5Npv6ejCwMfdYQR9+iGBkBI9OK8Erw76SEEYpAZ54kQyoYpw0TIlHIykELovBfOFo7
fA+R85NeT1zFQGCXRuyMhej9N08J7Pl8obLexiUD97nsSACJzK78nUYNgpWE1bzeNME8JT4B3Xzx
ptEC00OipL24jHsjPyAa5HFWQ7iQ21J0B1dQLPhJarqAljQj+cnpAF5GwYMWINuxmo8BBWjpB7UO
kFSqWfaEZzc068beSJ80EWPswNccYVLOdMzGZIYgJGzl/zg7jx23mS5MXxEB5rAVJapz2+523BBu
+zNzTkVe/TzVM8BYlCDCPwx4Y8AlVjzhDW0kHQ2UbnlC6Sdd/EFv8HYSpoGFY0R98qHl3z4ifI+G
rKePCnLXZUkSERdJM5NfNQYiMEASgrGqx/9s/F5SH8XEDrMCO/uvx2QCodV2coGy9REy+kU7I3M6
zc09bNUw34NQmVBySbX4DzenVu5TYeMmMAzCmwGWh+jGzYW54EdOtjz4KfCBr86gatFNWqrpTag7
E1KYGgC2HTEPNvcFgleozJnot/pWhXmkT8whMDAIkeihHxIZjEZPFDd2zLO+8DIbQDxkRwYuM8ay
Oy/ywIyn+tBHt8agYawweQrq+F45ChwVAOz8XtQQ4r00+jIxZUvyxwHENpphw/InDUPrtws0JPch
UFBnQzEAq0/LG+MHSrfZDxxUOLlaMdkY22dxgnUThEg8opAIhaEwOg9N5aVvTBy8aktB12Hj9ljf
xRxj9HJlJ0Y2r+jZnt4eZgf5RUdeLFCNqj66HWVLzANnAMeq+H79oro0FJV42jCyL4G45ulQ1lxV
hpKrcRACsU2JYgrvRoRd8oq/18YtfOFOpPGBgCe0HlkXWEUTLtXoBfumKDBoCWsHJcrCZ9rHDvYs
ztgfxzRLKYLZW/34C5c/NGwCJ8JtUMXrgBspEIXicBIH/RiVBzVatBtUbYwnUs/uSQ+xsdlYvTOF
bZYPAW/HtUDy0ehYs1kcFI7LyDRCUHS6070Ni+i/J6qoW/QSlNS7d/GvvSmMEp2vFgL9t34MO6Ic
rTU0v2/CEGfKzgYyVVAdfspKSGw3FuIRDQZQMGn3etQptd/1mvZZ8wq99zsaFr8SWrpVUNaClvQc
GSpiOQnka4yPURbFpikz7llcddyhhzs/U4QyW/x7daMM3NlSH+KsHqXGRG7iLAg7RAFZVZQBcQa7
oijCsQIlBUaGo65qto9li4GhBr7NO2isw1c7mwXKx43iKHuaFTUdCXXse/oMUYZuP3LN+L7Mdf0y
WPMyHAXSREsAdVpDgGSutbe6woAecRidGzmdsYBE1cxIuj1Ce9pE1Fc6XDsRAhhtBlpml+FWgeVw
pZdPoRaJcY+RGSqlCO4t6YEC6zQfOZze79YLkVTAT2UBoh152a9ZzcvHvPZwZLl+jvTz3U3kCNWf
G5AklPj89CBhUiAwqxuzYDFi3fLnckKO3LUV1L8tJB5yK9f9FtHtYIgr7bZbBsX3hiyc/LxyrZSc
esLOq2rw+ixLY4bFWE+IW5NxFX0yvxih6dx7bjuTfatVshfz4u68NjJ8hHtKv7VN8YS0XDnvEbP+
I5Rq2IjYzlpNDk1E9jW3EQQtAvRV3XKQndR08ooAgRQBYm+2kYBe4pEyTjLqtUc3LKS8QTWu/qOK
SMSE6XPxCwZa5OzNbio+JE2C0MJcV+5NXUugfOy6i72bR7wht44gk30aB4GgpTYnq0zyplldoFbW
FYkR1nUAEkHzqwbGQAJA/eeQJ1/H2PzGR6qv1zfAO810PSbMJgqOkNjo5KwmqHKRiBnqtg5Ue0Cq
yqjC6kZkjVod6rSjaNjGmo09LTWw4mBi4AoqVinEvC/1vrP8btYbHJkjJ38F9FaigDj1dvhsY/d1
nEJBxMbxTkEnO7n7OYGxUOxtoTU1FRhb7fYuwNgPCYSV/tGYvYV+qqjafYfc1PJpqGIjedZjY4Zy
aDpg1+MEzl+hiAHeQpghOGVG/0VDZH21wAgmsKI9Md9lel7/XCYVuHEc9XQKHbenwaSOcY7hYhqV
T4ki+rdiGSM2NbRUpFNSrX+FAmvmx5Ip/oRfOPVTT8uK7pZimPOV/GMa7yyQlugAgQP5Pkwj5XwH
U9BHzwRjTYRQlHh2xHjNj7yRCG9Hc7nvGs437dpQOaJppyoAVZeYloKTD5WfN6AMfQKL8VstNDHt
YyMb2luttYcYek6OjE7UePnnfkGV6DiBZm12vcZduFFuf4dlnO0AivugW+g9kbadXgFtsRhuj0tM
YKR6HO+zSDcI+FWz24U2ovcOBsIOyjxjfmPNHCeUYWzrcwUOtTzqsS0MhJ8b/Uef47bwMBqtXjwJ
OR2gxIi6SZDGynqEoJmhEK0WhB7GjKDwTs+KYgq40kaiWzUsq2dvjPpHfArmaZ/TiPEwmLcVZa9G
ivNf3+bKBzzY7d+GXSALef0QnL+1qHoi5kMsQS3FXReYBPRKpzTxl7FEVd7NC2praI2Cv1Nt70jN
L9pIWuWZWs04lSMAHHAHoCusS37jlLfjWDdZoBdxrKGipJXdo5fny/H6d51HSRgYkBrD+KatSPnu
dGWxe5+Qhbcwo0Wt6TF1sKXK1bZ7nlt93thFF4aiQ2xI2AY9Gxicp0OBL6V2Z4k86MCgHanOATvv
bPcD9Rllg+zxTgRdTR8ECFngoRFAU3oVkYV6BFPUTZKgL1qrCBQy4xFv6TK+iejDe0/TKNz/Qq0L
bwdrmH+LgcdzGHow8G462ORYObKjfqpas4otl53eeDVqzk9h6i7RXrV644OX5QNxywA8bc/GaeO7
vm9aFAIULbo17dH6M+reALVOG1AgotwzfGksU5JPi4Wmy0yjuPdVq2s/z7hI2bCvKJI+hJ296VZx
vnVtztF7sxSwKI2503lvlAr0YN0zC6oiSn+cvMF7CR1FuVfylvxYccdpixL8no+fLoDEb4BepEUH
gGMNQsLuQlO7aSqDVMk8nEl7Sz92aWfdF4Oi3sFYtm6KRJrMRvbwn6lE8+y3btL6nlFaNx4uCjsL
3c3Htlx0jKZHKeHtFTloZU0dyh2iIdFGmHMe5dhgphDtoEtqIPGwmiXuLQIbYHESlqUGCJsCG+rA
H1q9nvktspbHXJjtxim/NCgao1B1EDKnmb06fTGeH/YyunnAhnGOU2+gktWXe3z36A87bXHfO3Ef
/OuJ91CLkJ4RmvyzjiDC2s0Knpg2gJDRpjsEGq3PpZMDDaspAV4fS4aGp7sAeiUUJCBhLg/HWo7R
hEGIQlNXBctSeweSv4NX5QEsfuswzoX3VCES6MPJUL9fH/fsqqErzJdhqmBppEBrjYfZ5uasEd0J
2tn9TMkhjXeuiSPaPBrNp+tDnS0hQ9H/tRwbxXIu+9VNo7gC0pjADHTKtfmhbJ0Kb7HQCSgyFW+g
AajaONGyhX5bQ27AeKGnRxtMR8PCg3d+eqZN3ga37SrsNlEGfYkxhbdwJIEjWHfNdCwsTarwxD3/
zst1R0O0DBCNczeu2bOqMj/DIgjFSAPUGVH0CoFU5GONVEHcBnGaKL9SbXR9UBj2YbbgfFE7m8x7
XMlwERQzFruDCjZqdst642E5u+Ao61ocHoCALonKGis205JSF2sZApUleBxab9kzee6tlkeTyq/A
12p3fdHP9jV7mgRe6jnwNLPDT6dfG+HIhEnSBSFGTje5TsET6kx6LCKxPFpegbfKgL41HcR8Q3Lj
fGcjYUSvF/APgThY5NORx8Ew2wVlsiCxh0zDHVQf7iqLCJdILA03PvN8bzMYjG0OECtNufd0MA6u
MkMp7gK3M4yfoA7wKsS0FV8lfdp7kDRvBWzpjUEvfiGwTiT+gNwQcp4O2o4GDXzcsgKXLGqv6jD0
mxpJq7zO+o3r99JQvIsezRzKjqB2T4cqM0QvI93rAkON7d0wjD+RHBy/mp0T/WN/y6HhgyiYFLLG
h5ar93Qk4Px5UU860WysOHfzJPqPcOHf4jR2eyB7ZB//ukFBK8nnl2vXQO9sdStBGVagdfb0dZQp
/+WEWew7S+jaO9eiP73TRWG08NRaBOVny325Pvj5eYTbCw1OJfqSOoGrQC9OO68HfkisrOXuMebY
f0GYvrhTuCk+wJL8H4bj1GuwayUUbA2JoWjRilEr8mDpFvPRXLp5Jxqaa1bkZN8n9AYO1z/v/FRQ
umMZgcW9x86rXSNDyzHGRTawOghG9mCLO7UcAN0PAwalnabcl8LYAlfJBTt5SREiRPJWQlvAKUDR
ON1ABXGPAITI4znMdhAVAmvaSYFH2+IxRkpsUXOhhduZVf5g12O08c3nJ4Xh2Uy0L6XE3NphrXZm
z63NLgcypGfPSu0iGcIG23s0VzZu80vTi6QJ2aZNPQ2w3emXRq2jTyTPeTAJbXzALFrfhXmBkGxc
uG9oKE1AKzd1o88ABED6gCwQg9EQpmu/BnQBEXIWZbHywI6m6mMk9bSP2GNQBV8c/dZaDLHvEWul
sWGK/DHJ02FXF5715uoR/tvomP+8vsnOXxjgbVRcpJIcjALpE/k3wAyUV1QOyJ4GXqFWH8oZKupg
kIyAdUeiyu3ig9MZyt6rWvefl5qJR8JQg8HAFvdW2zsmS3Jn3EACtc6yL2NHWcXSq+E2Sdwt06Az
QpnjweOBmkGSRj2ZfXX6lVaPax+ZrYP1lOPdkIk5T/SUlg9SrfEmHy1MOtJqcIMpNaCMWCH8rkzL
v+SluoWxObuz+CXsAU/KphDUrF90xIGcurBGB+g4UKFKF6+04ZOPcxfhY1WY1sYzfra8Hsw9ye8C
KEPQuEaH5GlpTJFhC/zhRPMJHMlD5YE+ULqmvkeoIPyANXj7Nji6cnN9X51/J4hjxLN1MkG6t9bq
dWWysUpKFzVohsqi908KZqJj/exk0c+s1Ldws5eG04BYELJwfXHEThc4QeZWr9JaC3q05XYVHOQj
Fh20qyYqreNQK7+uf955RErnAToxLwEq8EDEVvdk4pXqbKMxGeDnbX8wvSl9HiI7OVYx8fBuzsdm
F+JXfmumWfFtjgvhd6qJht/1n3FGxJBOUCYYBwAmMgtZX9dRrVgFnoxq0OEzKB2fvd5+UutU+wZH
BIScN1n4/5J29fig16UbYM401w80CHGIxGhh+aI7HPpDExraslMadbJ87GOaeKfO0G92XdnYvV8i
SlwgeB3iNlVGELdwYUiRvL/+Med7lWaO5DUxqWQaa/FMZGH63OomLahAnM9gqxzn8wwO7TlT7PCG
Hlt6SJDd2ue22IKtyPP/96uHxQgcdGJs2neAZ9aEyx4kwYBh1eJnk6H7UeXad2k9Vv/YvpOjSEk5
Vgys1NliCXQKzDZWF7/U9OVX6iQ/SmHnT33iKY80hmjixu2WHNDZg/N/B6XlADMKTsFatn9yTfgI
o7n4EXF8Q89wNL5XodvshRnpr1qLnFpew4f0ga4lL1XvubvFm8sn3HvbY5uMzcbFsH52338PwROR
N28uylGnJzUb7Cy2vET1KWdzzzrvDrnM1wx+wqXeXzbuMS3rbuOknHEZGZdSOfr2RKvksu/CDn8B
ZqwibKsy7BdfSYS6C43COyqelr8ak5f+ShugHGmN1EE3quIIxbl8dZrGvQ0rDrczFjf14ioP6P85
OIqXxQ1iiiDHij7/JiK8NaLcjTeeR+3CngTSxwHnVuZ1XruGpVUnULdXhd+avfNgG+/YJdH/FwKw
um0VDKg0/OzBhOLpjU5DPAWtmdl73Fydg6OnyisgT2KaPt0qep5xFORUSvAjUD9uHu7A0yUsixn8
yYjsK6mji8/JPHpfpqVy76okVNQ9cqwarorKQAnTROpF2RW1OtwKyq80P0nTMVxSFfVZQW/wS20n
xgdKksm4a123J6HFaOK/6xfL+nGQv5fTTaJHBk34vrqrq3aZDLvLZr/BGODj0ltLgJuCsethnOFg
MSn+9fHOHof3AaFpwayWNIW1ddiU20RrOdCRJEucL7z4ykcQqdFjlI/DWxOp5g7oVnoExpIcZsXp
gmWw640fsY6k5W8g4ZQwJhlqrCk1fWbORaezSDEV0biMAbmEmvdqZ7o3bp0tmVWurk8ZWFECk88Q
bIHTDdGSPMOB5vo0liH11b53fX2Mjac5jcdvmBjhG1Flzi2HTj8WAIN3mRBzs6uNcPp4feovLLUU
P5McOWB4Z3HA6KFBWUUNpxxxIjQq3GKHb056K3ozPijtYmwkEe+cs/Wnow9PMKBBkgC1cPrpCspi
IeMtWIOEza0+Afp+shBTp+0GL3TYuV0I/jBXOkL8oRxS24/A1/8cLFiFO1NaAx4yI20RHgmV+W1M
FfRRyiFGdHQYVbRhm4GIFXCR2f7AFdv8GOWiYL9EdX9r2b01bdzOl+YPSCH7loIm1/MqjoK+2mEz
KXh9C10uE/JYZt+jYeq8I3lAUF1frwuvAdVwAC1wGwmi1mEidgVplFbVjLFeI3wtj7ODIhwcQpqm
2Oul8n2I0nTjG89OBiUYIlIbkAEBOCpWp0vWLBGQMXR7cBQ03XvMJmEEulmExIxeb1ziZ58nh5LF
YYsOESmfDHn+enSaaJmWUHEZSu+UBzxLJpTKyxmHWMtGeq2yD0vV9RtzevH7yKfAhPPgwR06HTTE
O9o0MrzSaCg3P0GSxPuuVdHNjcYt2dlLQyGfJ4GogPFZxtOh2pT9L9DMAlMO88YQSxAPsfURcky6
cdDOn0OmEhk5TBJkpYdOxulQNbZGCOtC5yzCcLmjJEL1xWNu99mShK9GmJU+mhL1D3ssxudYm8G1
8Zv80i5Qmwh7x/rVN6MZZOhcbNy0Z2cGc3bIUgCuqSLwYq8imlZvJiCqWUUN0fBeSP3EATqvDHBg
ho2oH20U5S9MOjBj10YkxaTNueYejThP2QlWosigOA4qQRqQECyI/Gjxttb30qexb98/j1O6vtiz
JJ3BL3BUwgE/Xy0F0dlFce33VYfN/KxtvZyXPo0sXWqfwG4Hg3+6yNDJstyCY7GP00x8hftaYcMS
ik+D426Vf9eFLp4HC40ZvgkqAC3pVaXUBS+gmstS7RH3QSZ1SpsCRXJhvHFejIcOD5onlK1GJWgU
Kz2oWd9v7Gh59k9eDn4An8mtR+sSnM3qbqh6NXTCEmN022nEI0gs5blsi+ZGeng+LbNI7ib03mLa
kaIIrt+65xGcHFuirWRvAZ2R1bklo616zYbLOqV9VR1sc0jHI9wSrLOL0QhvGpUM7I56BI3lGO0n
5xiaxYTfMuBc80+2lE0AycZJH5slNz83MwXaXbegyB+hxYjAKfSgjUv7wk168otXyxUVpRK1ZPh7
LHW6F16j8Rb+Wwob1gS7g/70y2gWzcY8XRqUdhMHjcSBTSmPx1/XNy9XP2HVXQERSp0nyBvO69y2
iHJpWf65nvLlvjIH8/PG4shoab0x2Ja0tblXofSs7hMEHigIKkW1jxsc2b8nHkqthAdRWB6XRYNe
GabAL/d1O5q3edxlP7rF6pMDvHchPixtiBSWC2vt5frPurRdmQNCHJlHwTs4nYsqT8GexsQ141Q4
AX5+4uCOiA/qmaF/zHBDB8PemEXg1nm9sQxymtcTAjhDajpK+SVrdfVraaKa+ZzXuKEZPWqGKnIz
4B+tLy5FcKxgm5/XP/XCskv7dBbdRWLlDKvSYF6Wx+Cj913WIKexgNZaxhT8Yz6oB66D+Be6jFt2
AReuPhoZSP1QfZBiI6urb7KXxWxCBk0rtzug5KwG2Yw2XZE3WxKl8r9azafNayqjAyhC/Dldyslh
oCqMmM+JdCAYXKuMb9Fb2dROkQuzHohwnJSbphRYh9VANfIwoTvRhw0NCTBb5tQ+jkPYPUxtN6Fb
I5Rjo9SZH8a0UHdTOfSPthgk/z8q7B21iXg3aXr68d+Xl0dG1nsIXSg/n35+OntI6g0asobQAJ4G
vc98BbTGTdmG3SfgdQZ5frVxqC9NOS8/pDLZWOFpOx0TgnSul2pCVjB15T6PcvvRUeJmo4J2Ngoo
JPwm6DBSkWSQ1SizPaTwEz3XXyZw9iTv2r4iNzxen7+z48goXAFShh+TBApap9/i1Hqnq6Pj+hVm
6cCtR+9IS9J+VN2y8Ztk2gQGX/osydpjJ4FFBeR0OuBCb8DRhc6AugLDRslj5xdADxEdOjxek32N
NsMzwCfsSK2lRlBZjxDrimFH6L6BmYl2yB03OaaV3hoHBdNY3865UAIrGeIyEJ6bzLvGQF16N9dq
/OB5Q24d8moYHD9t1TE/4F3aeTslcuot5Yuzq4a5JA9BqAOWgmau6/MGKvllWReu71oKtDQd5Crq
OZARD+Vc60cNmcnAsP5Z1g/VKIPAg9oATR/uKjnjfz1sKt2tGWFL1+fpRsioETZeUX1pLHtQad5e
dLO3s+E+b1zklxaSchGqZgbdaWt98RQzVaPUYlhTurbduKmDwQTG89GW8PXZZcr3IdZBsQ87NVrh
qye0VkijG6XwfII/MNaj5+zbyipvnC4qN072pdNAa0U6OXPNMaunUznZlYHy7QwKX3f6T9qEEV01
5BVqEIl62zdIU10/fRc+DVYjVDzKuVwl6+y1jYcRmlgB+arMqP4NZVc99MgTa3hbVe3b9cEubE/u
EibwfYt6a6mNCapOkmZViLKl1j1qxvxnMSa4Tvbg3JR0GR5igLD/fr1ItXINtgltYPDypxM6o19G
nmF5fuWOMNtEY4OMFNzReIa+LaO+ics/i7doQAIhoCFL/0HSN08HFFaGfwZlWH9B3wmoeFFgU0Gq
3AwFiU+GTH2UK/Ghb6nQi9Zp4PIu3tGe2vEGUcYtxY8L+wnlOJaXn8MlvoalIC8UVoMehxJHMRyL
kbhq6vvpRxE73wirk40jeRbW8fEysnKhXejwOuV2++smcHDoyJeYu1UpQ0u/sx0C3cybxocUcu/b
Yi7qTdMZLqYi2mBsjH1pd8GENLG5ldHIOqQ0uWr60YHAkoZYNVvIIz80CXS5smi7l6FIp08YGgtz
d31Pv0vonEQlfDLUTnYY8Gpa36vLr9PFhIFZHvplG1nzPaox2fAdQD0i2EOliK7yIbnOyAu4Xv7R
xSdx9KdR6391XrtARqkhhu4TRHSjvetIM0pdhO6nMNQnOM11NWr3FCdr4eOW4hV7ZhUaXhOKWH9b
CjV+TUcMJyjx2ahAq5WapN9cGKKH2q6Q6KXEmLU0pFO2mkqmrdxGrdIa94iRjTdlolbTru2K4rMd
Wmhzz4Yb5hs9qvN+EbNDyCvl9QjyeZZON8SshklXpQJJqXa2UddARvGPHVbFXQOed9/pS/EDBRqU
x+E53U4d+IS09qaXXLGtcpdHc73l5XHhQNC+h1JNuIH+yBnsZnARAOmE7idhOXxdmsmWb2M63qco
Dkvt4yjaKLCclQYoMf0/JDMxIuTj0yloUJ+q6Arpfi860x8WW/iAyLXjXIB63I1KT7k3rRtolAQl
LXW2BOrr9U168SdQ30EtgSuQ0trpT8jQfG7HqNH9glm5qY1oZkhcd7wDWtHDU64U9geEtHqfynQE
j8Gr8Bm4/hPOHxrg80hkcABpHIJaOP0JFW4p9H1rw6/SanmYzKbY4VaRQ/McltvrQ50vMeB5SsAM
gjnbmXeBHusDKQg9yDydbB9v3TlwhvQtddPkoGvpv6pVcbWqUiseCR2eUOr2p1+WAEvOE/Ii37ao
2rlijI+1m1df1Lj856yOoYAlSH9GCgmYCZ4ONY96G1W1rWM143jZTlTJ8DYMpe0EdI4g+Vyfx/Nd
w2goo9CY4+Gg2bwazZkTbSpig2gyc+/dDFPlHcylOdllqaYelyT2un2fKfB6tayu3vR8Urber/MY
T4Lb0TaHFopl5zrT8VrTGSJzAopbt+r9ki/GC7tm2PjSSztG2vcBCYblYemr8xFNRcW9DXmPyU9+
F0tk7zMDyrFXaM4no7b0w/WZPUMQyT0jNRAQ1wD1AVDgdGrVtkHfKilgGNWeWwWa0IdDP3TunYVK
+weQBVCqcjsr/KYYm68hDQikEcrwe5Q3+ofrv+XSwYRBiMoK6FySvNX27eZ+bMQEKau3Y7wTqyK+
SXpbPUpvhI1pvjCUhuITmTt8auZ7leqJ2TAUB56KH6Za/mym7gspc/jQReL1+jed6ccwv3wJBUny
Shjba70ObNiwQkpb03dEW36i/lW/hkRCNT6UIf7AuVIbzwJeun7ImqgTO5G0Do7pHdSmXWx3GCrF
TjkcoqGp7J1lQ5H1tQZi/b9fitIJlXiRKrVO1+90G6BcrHb5CNCchmeDRXppVgFyEcWE2INe7Tcm
Rb61p5GK3G4kDkAlMPE5q1RYyJj03WD4Bf4hhoWq2IC8Etw0u/noZrMJpyGN2u9LM6dfo6YyIr9w
aRRSSMoGXzWnKtqInc4725KzYhM9uaDR0QJdfT99pVYt2lTF6i7OD2geGL8H3DACjIyUX+i2CdSd
zQL/BnwFE0wpSjWYl77bmJgL9xxYe65uAnegCGuRxLhcpGBkhEJQHSLBodKHiMy6+yJIL28ROkqb
XeQpCdsGxcTvtE2LjRbbpe0qQySQdYA4oYKvQoQEPU4ldAqaPGU+3almn97nqdp+tvAlvqNciQVW
ISo/bhaiwlyJ9B+jqlY3uUjGY9l2+QtonOrHVKn5nVVZ6X/XN86FOxjRfrYpdREyxTXI0Oj1frJy
MDZxnYYvRZskB6/vi41q06XNQJqNDBeVJPzf1pthdsOqmSP8wOpGt7HHnAAxtD3Ei10k6gaeqSle
a3I5XUpDqM/pAv0PydZoI2S98BbQLYL9JQVEZd329ExOtjk6TtKqBGlF/KpnSfPV1JPkC6Rm+14A
Kd04BDLwWZ1K+BhSPIrXh+d29cpq0gi5dvEKsdAeeC5dJzoMU17c6d5U3/ZGC7SKJuTt9SW9uOOg
t3H4gFMi+iN/1V+J2sTX1As5lG+3Uf1TNqnu6EDMr6Cly2PpLnkCpTcM/9iI0n8rpLwVuHvptkLG
rj6ZkbDnXR+phb9kbv+R9xNbpOs/8eK8UJ+jOmFLDIHclX/9wmqhF8QbovlL2ca3eodCp1GH8R0c
OqT7YGM3Hx1zaTf2+qXVZwfSmwLJzUW5yleSzBumrCw0f9SrCDfYZk4+drwwy75PHYQK9XFEQ+b6
l146XyAFJaXDJil5b6/99aVK56i12cyar87m8uLFzjMe8/m364NceHuJh///IKsrJitjtxZ0pvy5
lTbvsM8WhPm8qCyQtezF/zKNAFlxaaMXSk3ydPHCpSUEKPGVQjPWKA5kiMN04BDMvjk11X7s4i21
fPn718dIapQ5oPzhVK1JP8piakpZJ4TGiV7c1gN2iCLrrGDAQecWS6LfVELquxIc9s2/Tyy8CmhG
1D0ALsiJ/2v1vD5dMqdD1QDkLhRRw+RhzdrxCaLbFurw4jdyGHijCFKhcZwOlQJjUGxuf7/zItF+
1wotnB5Eih00rd/SQMcKGaggMrCR8nVNRP/qBU1URfAAywAIGHDsdXEyrZJ8il0yWR21qiCaEUto
1aX80CCVcrg+q+cADcaCOYL7GrJcuJivrsWa5laFsZLuL7YtxL09ppN4RnFtioBMTkwyDuOAjksq
HMpjJkwEy9uuJMPNZ10BiW8ob6E5a/3R6sbuGY0BbyujvXRVoOVLT5WON2n96qoIbVySIwQ8fT2C
9lVrCQ4fS9w9YDP0G1raP2ObmBBJwUKyR5XB0upI9QOgEEtQ2UKuGj5iYXwZMWC7CYc8P7pT4+xD
M+439vb7m7s+Ve+eECwESae3+sbSsRJj1LiawC/Xw50LfuzJyPSy3LmZiO+krmLiI/6i5cd5XJRh
NySlYtxNXTaVOyUGTLgjeY6rrd0hD9Xqd5GbAoUkyScnW3O1AAhoFXuQkEQRlXJUI0vrA8DITfaN
5GOpjlFMurPva2OZjnGUQFcj0E+dfSyq/I+e6fVDo2MvuJt1IM07VeBHBFJdi7b28YW7nSuBBwWD
FRg6a6pprysFWXSn+p3ZaJR2Qj3Ic3cOrp+WC9PB/452KYoI2LSvDWrpiw4jfuzYcZJk3Ipqsb4U
w/BRTRvl+K8jcceyGWTbHruq9assBqSkNGDMvqLV2jGJXKQ7KKX/zDvsGP+HoWhisZZyxPWzGJdJ
ZHRGZ/uEHN2+1Opyn5hW+kFYs9iYv/NYg68Cvye7gsDc1roLzWI6sBkxh+Nd6qlm2BToozp3Aw/9
6Qet7N2DCGH1XP/A8wtEdkN07gLJ3+KOO73Oc1xlDL1xsKRLIIryCCOdIlTriC5PcXQqjOyuj3ch
woYxSoNewvg02fE5HRChqWnIqPb4lBLM702T9z9QXwbA3xbJbdTV4aOGMt8hbXXjMRTO/NpV89Zz
ecYxkQA/yuTSSEdWBNe5Tozt44SWnE2EVWtOhiqW1JiKUjGiIAADu9lpem/cRYMjfvRVrD/ni9Th
skL4Pjs9tZs/amW7P6wyrXvUw6fmK9oKCGLGlpirXTcq4jdQ+8YLvNx079gxrXEHFUT5fH0y5Vyd
3kB8BuVUZhNk61nbWotnszdQyfIdrZnUo11oiYtrn14lSEjjkgcSW4hg4PLKDtlgJJVfUbAwN+L4
8+uF2gG1QOocqCyj8nK6oq1ud2powOXT0xaCo5USrSIIsrFRz68XmRzDPZfwNmoVq1EWjCFrZXFN
XxWTVn1qxjpX9qb0Xa4XcuqNR+fiaJTESL2kjIy12qUYjw5ZZHum72Ez2t7RUJrSx0VHtMh37A49
wesLeWk4KlKIEiC3KiXiTqcQBT9JvsLuY+kT94ftpuVhCOPkW6Vvuj9cWC0QFdJAGUo1l+eq/qU3
WGyEKDlLRUT3TUN070vVDf+cv8JL1Jg5k41BN351q4AQdsE9Msii1oqBb0KVBVT4Yog4ol3s2wLp
hx/Xp/DSxXIypgxc/46B9QSN07F08NKA6yRUzJNQMxJBDyn+E2XO6GWZNRcsfziJYypi9X7sxPT1
+q+4sJAnP2K1b6ywXcxx5kQCXFkOGd6wuKLXLRpX0Zai+6WhkM2nrQrogfR0NRTovq6gwOj6ME1a
HW2aJbxTloYLShHLVoHgQrEYmA+lIRnsyCRxNbs1zcTay2vX15QxN451nBsfTKtbjKOnFU229xId
CVi7z5bpxmmn9ks0Z96Ceng03YKBDYuNhtalr6dQzC7mQ+kqrXaYGkZmS+fa8e2ss3/DzSx+ksSL
cZca+rSVHF94JDmYNO/BDVjUSVaDjTT2S7gPDJYjZjMuRvmkTQTAcaZ2vu7OwwbF9dLHYZHHWGSo
vFCryTajJElHDXieNjuKtkeIwJ12WqIm4b5zx+rn9T17IcAGMkM3koIXqSsgk9OTgxYhYPqB00rm
zt/mNA293/TJkOz0PNdfkiWZzR0zhF+OyJLyOLYGpZgS5GTej/FHJZzG/fXfdGkGcKckjoRoAC9L
rshfh3mxLCWKkez1FdUcPhdRO/o17XaY1JZ2vD7UpQsRGSGmmn1temtmk4vqf5JTEvWTdGp/pFTb
72rU1+KNK15O4uqtph0g27AklIBgV5McOjMemyXYmdii5L/D81j9jb2ykO0e6uCtUqg/Uly7N55N
eQush+VVobgGQIlayOplMStjLogIXH+qTbdE5yFugpgI0wyws1ui3TzbxXLQ1Tp67VuRY8U99Y62
8SMuxVsyc4Rh50qDm7WDfLOIakCjy/PrMHXQ2R4VilmtA8Z3B9JN+RQrRZH4wnYifJfBrkRozlrL
tLeSPnlVp2X5b87z6jvYWCZwsDXMnEe0xZCUtnTqZK7aIdjqzGl9GzmxbR6i0UP7Km3BaP770bQI
XaVqjvSyXHdLlCQxurEB7yWE4e2BCWBDnavLbztttC1zsLOlw5GEkQB10PoktDo9A91kiGoMYSrR
MegfnAThGCQPc16VuNzYnOcXHEO53Gzw29FbWWcBWu9k9Ry18d4ah+aY2VJ32TXKYzZjPzyCfwuu
n7nzwwB1V8bdVE8Bha8hOgo5FSZHqfJ/ODuPHbmRbA0/EQF6syWZrpy83RDTrRa993z6+0XdjZJJ
JFHCTKMHEEaREQxzzG+8Qg/Cg7qgwq7G8vsklMtnfdR/232yh4m6vVGEc6Zw3iVnRC5BXAN/3Cj1
Ehfkh7RVJFSUqSOnRAKUrl60qnPevEcYiroAPHqRWa3xbM402BibTXRPSwML96pnKy5CYcTWyp2F
3JyVGIi1BOCxBtajGDXkJkUPb9GDks6NjWb1IjXnRpPSy/1vdrtH0MJ7TYLhK9Ek0a4XMOnhRCZR
KnmqmqHFlzjGfIilYAbgZL3LZf33/eFutwjDic1Be86GiKleDxdSeZuBVAcoCZYBMg9oDJ5r2lDA
ZIeHOWzznRb0LZsavheeaAStFPshIYml/mODyIgkI3kGCnFJuctcejzIm3Yh3xcfKOCBpwW0igaD
IQb9lBZy1y9uHJVoGOLp4fRu1xnyDxslV0I+OVH/S6wyeXbaxqgxzcPv54V+x6ieEFPD7MddyhpH
nftLthEC06IgIQQ8IBqa68ZBQIDb062RvInqyCcTk5JPaRlPbt3jbsjPG/zQscqzmWgPKsLLz2GM
6un933D73gieARpGPKak12sAXDQbo069C1DZaOJyWQq8e1Srx6TJS1efzOIHvgE4EuZob2ctNKz7
w2/0lBifOhfzJ1gDXn39Fa3IKUZQq4j/p7ZCGgyvx0uQ2/+lahJWEgi/tm4OP/NHNCvNx0hf4iPl
5uEXXgUNmHmtPxmR4hzLbBiCQ+JgzXf/B25ta3DCtAe42AUb4/r3vRYJE9mSaDA69kFPg5R8RYk8
1L/7E2IVs6+0ebMzqPhLr4MAGnsK8uN8Fo7wup2YxW2Dyzo6y505G9+Cqix5LJvBVyur82dqlZc+
jmcvkYZop6G6dT8J7QskGumi3Vi71lCJgZdm6N4qCsoIiWr5Th7YD5pR7BV1NlZWdM+JmtHtErvv
emWlSI2LWWdlm6QjcLTGdEHkWdJ0T1GmwMdYN/VpEe417jfWllGJGyFyWvx7teFqJYv5h6csVK3Z
Znd39IZlIHRyP8vJIVOz8Hc6LuPwEk3FnuDTxvIyOPEhB43iwZqsuiCBA7vUlrwZY8XQM+wBxD/C
kP0pVYY9KNbGAwA+APUu+j50CdfPWtlaStD3eeg7WW8hFaGW0ceQF3t2l2wKHvTWML7fPyxb0xN3
GYdZ4GnXvZ4BpkddNrwBtTMC2JGy8nsuAyGWcOP49hdDCaMUXjgRca3OZdN0fegAz/EknWQ60638
nLQx3h4TuqZ/MRR9SXJ3SiN0bq43atCOFRJZWuCFU+Ig46qj95jnYRG5UmLumX1ubU86QyYcYESx
EAe7HgxOfJfjMRt4uh4OPXxeM/+JbzYtu6qX3HHo7cQdmmxUXC4UfU96besD8qQi1kRrQGXrXI+e
ajUfcJQCT8Uo7jkyx9QrM5TMXSrA4c6yvgapq1tOBU4rUIbU0iAlXQ+GKa1kDEMceA4qXNmj5ITN
Y1NL+kWP0+SbVinF7yVI6xYdoFp/AcRsqMdlGrJPTTrhxQytq/ynxzEh4F4MJ7TZCXGwpDG19B3U
7HQnvrnRzheMYMF1JrgBlEyP4frnQlKZI0RNxHHKq8lFwh1utxRU3SGpLf0jcUevuOESVe+qWo5m
f0bb8SD1iDHHQdu/FJnTfKANtjReglXjAZvJ5WxRaXk7BkJwCPgPiD/EhNYMrLBFO62YDcnroTKx
KvKoHajR6j7ChDhH10NruFkL6+X+Kdm4baDxouLG4WeB1hSGMM5HR0+AIOJA2h+bXhpA7fNGBtP0
Uhr5W8W9xNcQ6E6qACg932RAjTFTXHa4STE/flARnvKwGydearPxpEzy4f7kNsppDCcGwhCEcdcv
cr7IajvKuCwmXRcfG4p8B/ga0cWZsECotbQqMFMw+s/LkFXfQsspLlE7mJdmWKydZOW2/CG0d8Hx
UsMHo3iDDEeCoEdGW/K0QV0ehJ0ucrd6e74/4Y2wkPIDdzhxNYd0LXVAIMRxDNTI77GIPKdLFL6X
ktFB1zKvvBxo47HjqLtzh/xYrHAz3R9+IzZA05PwRzxd9PFXV0OhSb2tzcCD8FhUjmBrnWMxKsjT
NZHuG7UhuzbqJTux6MblBw2Npvwrno5pXx/wTpmESBBJda0E1gE8a+rjxmcdgnH/7hOXxeruQ9OA
6iyoSk7LuojVqJLqcBIjX1maJfYAqJhf9XqcHhpdjg6qk05P+hQvrlJn449SxzKhC+M91YiNCVOK
QHgfeD8o/3WNOG6dGvU/M/TjZVROXUlwSUUn+6cnaNu77EW2uZqwLuQ5gNmAR5DX8tgxNlMWqIOI
Fy0rLxUN7s+NKXWnIk6z85C39fcs7RzxxhbqBXly51JPGgwUVe1+9DUc66mDKbOzzTbuLGg4Aosh
fhJVvusv3gDE0LVEj33JiX9rLQgYLYzsg5kPyal02mnnitxab3IdslZqxdBaVgWipdZBalYqxi9T
wTM+4m3C9SwCQZLUPRD8xhHSqcWCDqMgTQNpNRjF3hYJ/J7BylYmi52cp8VcbEBx5nACRq11bqN1
y86KbkBwqIALWLxBM477aRWXWaOaxQviIP5Syepp6DTrZMHV9QMjOOFw9A7krimsQrJLSADiVvib
vmubQfFbdN4eEg3xyyGsgsP9+2Rr5UlqIFzReCU8Xb3dCV6ts51qsV/KpX1MFvNbA5TDb/sg3PnG
G/EbsiFIwTMcBce1zjL1TnmxDC6RqIl+JJiJfOkwEnY1q+yeIq3rP2oIDLqOJWU79ZCNd4HWCrU5
iEp89vVhDkOjS2Bwhf40NKqbIiF7NquoO715IcHAAJ+hyCP43auF7CJUCruqDv1yKJbTCDLucWzb
2p3k2Nr5ZpsTAkdER0G0JdcthTlA2j8PCihuoRI8a1GoPZflEv3FhBDjoxUutPshrlxfAVCboqw2
5tAv4iHE8KrpnfqQjBjbt7G817rYuG84kvRJWEFaF+uIVxs6oEMxQQvldOPJyQces7mYYjeunaHx
A0nvftz/XlsjEi4IO1xKczc6C2kx5WqhccXPdRmc7A55eHuxF/gKWviYKHm8c/63xiP5Q6RDfDHM
ka+XswnlZagtI6TyXUt+Vyv6gUuoc6Mlsr+kLRT4+/PbONhUwamkIudIc1VXr8db0AMK2lIPfXMk
wk0DSjHmjOYRfmJ7xIPNoWxcVWWCQLL31U4pakwSB114gdXV4sdB2XhWHhsfAl6mt0cibJJX016u
K6jI17Oyls6UxkLL/F5TFzcMeuksh7hJRJgRvb3gQ52JwYQvDmCQ1VB1HDtWseiZP491+05Tc/MB
29zxKVmktzPiRbPCJLeFs8DDtHoa8trOGzOKU1+NKgQQ0g4VJ71uitpNh2HaWULxu1fxhuCHCP9d
iiA3UFCNRHmx6jT1U0OuvwK7qR/bcFcxZeO2R+UMhiLkdMKb9XYHdEWbLG5Sv4WeepoTG/ONGkWs
cbGx14INT+F0Vn5FjfVWQ0TyH1iKgmsntr2y9mGs+ZKVk4wspmlVOBrZv/ogzj8jItpdyikJdrbJ
a0C6Wk9arZSKGY48bw3OnuiHZJpSJ36aNwQVZhfopdubwehPgZM/d9QUz1JXWAetGSjplUX3u8iD
5BwWuh57ZV5r/9ONMf73/vHf+MoU8jCpAsRBLW/96CmF6jRaXib+Eg8yIEkJ+kuU7lFtNr4yO4h2
OxB/ZDLWPcRgJnjq8T7hK8+25qeSjNWmSi6CGe+SmqdptMxHqR9RD4/jyty5UjfuHUpp3ANkRFSE
1xEFlJUZ9Eaa+Vk2J/8VlhQ+hWNtPsR28e3+am7Nkx4+iDDKBnRwVjec2ltDwYcGHFI05gPpSHoh
DpAP1O21Q88lfEjjbHEJAPTz/ZE3ng3eXno5CsUVwHFiDf7o5fRtJFdGwhxprMa/O8NoD+OsDfgX
G3V77vNxD522NVWqzhRzmAH8f/HnfwzYRYsJLwr0ddrLw1Fru9Zt4Cv5UMqiY5rU9odgWCpXRS/7
w19MFTKdQjAK1GqNxyfJidH2YZF1dC1cpLDHL609/5zlaTrZhWNd7g+3tXuoFtCWprAseA6ric7A
kfRkQtFgMIrvU2OEnjKhjStHnfr7/lBbH1E4gRNmiOhmrUNaFc3sFIuc+epYmHDgCuV/RZfl7weF
Lq5mZs4Oguz28FNToyoD84taPm/X9dTiZmnaIZXwUIyX1MOdp3xph0V/M6L4epRVhIEtX1qUGTIK
XYYJeKfH8F0B976fRroFb11ArhhCXR4TPhRp8vWEFKmZ2yhbBKQ1sj4hxPBTIpU6Q+wxHrNiUHcu
FpEBXl/pDCdMU0jYwC+vC4X6aCh1KoeFbwuzjZLktHVTWHQv8kSRUu/wRHaNUaRrE76SrtWk8dvR
zPwEh5oAwAJAn68N0j+OYRVgGyQjaeSDvrNb1Fb16rMxtf1DoDnSKUNZ583yjtjsCJ0P0YGBjrJ+
sYdCjwJMdmn30FE7pFWsnBY7cmhC6XsaDrdHTwwFQIubm0/66jX6x+RavWoo69QoSfZDR7+ZlsUz
1MCmd7PAcN4MPmEoEgsSGdS6SZqu9w7QtM4OnbHwBymSXxqJWsmUx4WLiWu8Ewts7RvhgAUWFU7J
jTZdihgjkkNCQwy3VLzrMvXRTBbVT7TJOc6zmh0qtZtPdhQAOAjU4L/7p+T26uYRoIMHhoLy5K1w
lJVGdmmruT+Ug+NqI0lUATTlgt994gX6NF/Y87Mvz/mwU3q9veAYmVIKsRXpBpCi6zXGkn6xgkpc
Bak9vxjJ/Dsz1CEHNImmMt4p4+H+TEWytD6g6DUIUSDefsB+1+MlGfDpUGY82Vp+jcqi925ZjMXT
FHWWh5Jz5fZRF+1AgbeWV8BgXk3zoFevBi1DEuCsiwvf0ekDtQHRFMoNA3pZRgqmQ0lPaezEXxWp
D99e9bUQNxA6xehYiSLs9XzNwRymZeL+q9vlP00q2pcW8XKf6h/MCstC9xF9zb2MdaO0z1tMs50e
CFuKMuj1qFJhV+bgGKVPSRaNp8KRMt2LM1P7yQ0Rdoeww1X9IiE7SsXMCnAjwoC7ASo9CKXWdlT3
wFZiG60+O4gQvNYEgRoA4moZCmLAPpERB1yMRnHr1FoekOZHbUvtgp0ne3PySBob2GZRsbtBlxtV
2Bo61ih4zJqjXyV5WrkRAguVa9UN76kRD0/lGC3fAMMThJEqDh9mI+xPtZ44by6dQWkRNkDkotzP
655D3kww4TSksGvdGD7CW0vdIOiybzaW1ITbdn4x0Ejxgy5sj/cP2gYQh8BetDxf/WHRwrveA9xe
uRSkJNwhsZj8XEfG+Kzbs2O4ZZMyb8JWdIAN4sLmSTLj6GuQJc2IZItOxnf/t2zcrvR+hUUHKwFt
YvX1p0Sa8WkPU39R2uqhH1X7nCr5+FCUs8DCBdpD2Q2Zh0JE/2WC1rxz/G83n3AMECrSaPPRF1gN
P8e6UlcDglgL2v2eisufN2lS5A691Oyk6LfX2yv/hP4Hpk9o14k///N9zPpqinHPxfg8dSD9KtXX
oUpnHxn2/CJhxPIN/JGc7eyyjW9NZQVWJJxpMmj+5/WwXdkok0XvAwuUTj230ID8FAL7MzSvEbn+
0vGzxVQ/QcU4z6NdPipTm+/8hptvzMKaornFewJCY22ZI2Vtm3WaMnqzEoP0SmNAo+gHlJk7yoNk
uYq9GB+jco47SuXNVByohGaX+/vsZvX5DfSIX52RgFGsqaGjBOBBnUqMxKVGvyAlNp4svU4OUSJZ
H8Y+w3B63jVJvXlBXwelO4pYghAqXGUjrdJ24VBVo6dLZYVGStSfg0rvD+2cf5PCYDjdn+Nt1UKM
JwR6oB2Ca1hH1JC5Bw2d5hHBztz5WmZm9dA4UftQLcvsa6hInTvHHB94wK33TZ8EH/A3Nc595/RP
5SRrP+uwm42dj3/zwIrKHlg3GuUijljjFrlOUvQamxG0qWQfi7JScYwvOk9vssnNbejuk2EEiAa0
+s5y3JxtMTJyEa/lEmLn1c43MPJ0evr0Xpc54aFu6saHaZ94s9XswQo3JylKpcJmR4x5fchy+rQ6
fnmDZ5mN9IKAo+yWcaKcmzzBPtZxpGOj1o0r03PdiU43R2ZIkV4TdK8FaxxzKSSnYpK2McDwa6Za
eS6Acv0zq1B8S8VuPuBLieIoUnjaThB+k5GywOLbghSgrcpbcj3rQQf6SkV19IK66/NLGWvavyEF
1nTnvdo4u+JpwPYLYg9IwdUljf7CVLQTHAs7r/LTMkSgImNccj+NYzueSi2vP1hzj+Pl/eO0OSxR
gsg0UBJbS3EiBa85zZQOXm7lyynQRvOsFhPOrMmCuks7R56Ux3tanBvfE1FI9IRBA4CIWt+VgLHJ
6EwEENu0STBQbnofb3rNreFuwTcYgl+aNYaXbkn2pGI3jgsEE6RxXzVdoI1ff0161MoAtwBJ3EIu
LsgCpO9sbcz+UypF3dm0G/ciRVVeQngtok2zOi7pXGsdcefgEYyhYjNgoIRhRtU+Zb2mPxdl2Hx5
+6dEeRdONpGmQJlez01VQ5Rz2nrA2jKCfpHM2SXTHEQ35KI5xE2A5uAUF2/lgFHUeIUbUIvibljf
xtzEtgKmfwAAFU3HAGG6h7Fqw0e44NHOCdn6dnRC4e+gT0sDZVVKkVlO0xg4IQ0Sqqc4aeRne2xy
L7b74Mf9pXwt/17F62JaEM1MSqb0K9fl4a418GiwwsGb7Sr9NrUxihIjrwkClSPq+S7SjHFznHWl
N91acoIfTjikHzPdCUYX65keblqdQlAJNHX2kenM3muSKqErGTQaxOZeNr87i5U/J0UW/qwR7UfY
06hAAFLJVff4Rxs7EXEF6KYEobBO11dYppQj5V1nROMHPDiwDeVkL7wWYzIpj1JHIXFn9UQ+uVo9
ocYstoM442vAo4rUSx3VhJlRMcqLS2W6ga1t2pnhJlkwhg9LN6Y/LNZwOQ9FnucfknrORp/6JYKc
vRXE7+0hyB3XUAuUP+JFcnQ/1sLpWIYV/rFTNk0oXhhoIbtlnyzvxmLMdyqRW4vGtUimziHmOl7d
+/RDMzMKpMkjf4Kdjrdc+KvpjRqvydiJQhfVj3hPk3TjrRGbm4o5qRshu/hNf0TPSm9Hzdgqk2dU
c/UhdJx/OrVUd/b21iCYs1IfF1IDlD6uB8nbJVa6ViViiLLejQrdhB5TpIf7e2DjXaEGCcgMTAHQ
ojXaa6kqO5Y7CdVxZVjOfN3hoi8dRAQ5nM9LXjpeGjnO24MhjXYKxTnhv0s2cD21RJ87J18Iw9Km
KX4P8xItR4Pr9nEO02wPHLk1Q5BsqOCA+iH4XRVV5GFptSQk4K+qOKsB0OnVhw69um8NipEwZpLm
aDeh+eH+um48nVR3wZnT2UVodI25StpRGUsIHt5Uyl3nhYUZf0hmVCMH7HZBvWdG+iTrafycdaO0
8003LmAWFkKosC2h4LbankDmYqVwuEdEj+7QN7McnuhAtIvgC0rjzsuytU/ZoIKPD7b+hjBRyM4E
aCiaPKsozB98c1V15cTcKwBuTUp4ycJVAVoLj/t6zyyOUzcGjXEPY84Z++SqfRymSntAlQMlyPsf
b2ssIR5v0XGl1Ljulk880fACgBj3lJx8I5qIeVpFbp6StGn/4iwIjXpeLwIea63xUaA0CboQX4NG
QX48YHt4M33Xh1lWkp3sZ+NLkY1xf9NLFQDI1bHrYVYgX8pJ0GQUzNtKDx7Toql29sPGhUw9D8cP
GHYC/CZ+xR+Xo6YXnZbPNGSVOqKvMFaKRS/P6HLXGKKyfpgz09yJ/W9LaTjvAcolTEXvkNL06hGg
clLzOtlIas9VLB043fJ/kJj0ZxSf5t948wF0UJK2Au7gTLnsQ7XPT3IttapbtyWyVG/ePyL5hfwh
blaiy+sliPIQyFORcHVTRXGTabbo1PflaUQ5ZWfqG1vVINFj4giaU7hbfdNknNSEMscgKCYm2lmd
+aWvEw3yWprtDLVxpRkU6XT6jBx2ABDXszKpuvVNrw+ehrzIWR0UpIQUY3yRLHV6ZyypfLZrnA/i
JtTev3k9aRgLbREsAoXyx/XIccc6BhqTNIw5egmzSpNdxLyqzJVz7c0yRtRlyGqEJj2vBkqG14P1
FrTlfrZGr7Da9EuaJI4rS5rxBFo2udyf18ZRERJ4hK6UZYCKrYbSa8OsZCwNoFFK48vcKurREPjN
li3ua824V2/feAoZzxK9IwRlwWReTy111NapFANt3KIfjtA1UcAZ6i+mEmlnK3OmSyHvmmht7Bru
Nb4d8RL81DX805Rk9E7jofdmQ09zN6Rl17r67JgvOFioi+dg71T6YVWXn1U7LfcsGDfOB4U2QByc
EiiWlvh5f9xGvRMoEOlY4tBI83/Rcsn/pajYPpt2F/9FpEGXn0CDiBpq6TqTNBvDjkM9IrHDjvzS
a5NxWLRweMaVB21/LgtU87N551IXV9sqhr8adLWHOiVRkL8mA6rMYvDSxZov2RLCOY5SCw/yJH6U
zOJXTvbrFTTt3/560Y6k80kPGfmam1w2lY02EqMjAaT75ahUR5j4EgbhxV6jYOtLQrsAAUXaLJh8
11+y0cOQMhKrO0XDfFaKKvIyaCDofJrK8f65vKVHAcURklt0j0Hp3wQbOAgVTYdGoWcNJm5cTZU8
LpKaPLK/05DroEdV1nb66D1WbY9G0p/7KjdrN9ebGBZBZpxE5E74vJi/cFNYErLu3vhf1KO/ev+X
bp1oiHGC8yNYlebq4bOnRTUBUpP/zoX0y5qiSXWdVikvRdnjUxfLhRAnUT7dH3XjU8Ba4M7ic7BA
60AC6HbRpQmHCuQxxpN21j7nFJWPVhMu3/5iKChGAipET2bthKCNFPyaQe6Rum6kj1rB8g/pnHNx
1YO203/ZuKp4XQDPs5SESOv8m35BnRfG3Hu1jXC1pDWK23LaP/dFIqGeWVTYgFu120zY7d2f5UZk
xsjEZUKmhwLm6hVX55aKtzH1XqaZ0hkzU9NztEjZ2Sybnw2amIAsCv6t2Ex/3IV1Raqx6OzqxrCa
r6MdSofQrG3L1UfJ2Ml/NsfCholLl4YqBdPrsZxZ01smzLUvc0b10NZ9ySaZBa83+/cXb3MoUcxH
WwPy9NpEqw1lWEmJzW50ZvuM20CKrmeqHLlD3owKAOUB7onyK5mIYPpdz8qWwyxa6P55TmUFh3iw
HL+L1BD1yq73OjJlJMfLPerKLfvxdVSwyCAghC/kancskSnnUaH13oDY+nHJrfSAEuHyYqNQd4by
YM3HqtTrY2onGv6IZYarRRkMT4GcjUdNTcbTII2o9VlhHx0yABR+0c3zntjsxlUkQnDRWuJfHKDr
takbO0zCTOH0tOHwro/nhEehdB6g4SWf0GZ0fJOW4vn+t994/WjnkToRqnFu1jANHY0CIExss6af
houFkO+PNFnmZ3lZktPQ56nhqkEfPCUNFH4p6tU9B/CtWXOcBFBco6y5fpWmpKOAExHeaNJkn7LW
nh6bkGwu1OPeryXMOBZVynbAMFvXhdgHQhsS8PNaEibu1FYtqcZ7g1Haz6E0ym4Ppfd0f223zhXN
depC4sqgKHn9QSddrVAU51LS67o9IOdZ/Fvn7X9BUnc7KeNrLWsVxLyKT9PgEOosayR8H7BnIML1
XtUGtovgpPSuKrrvptkVL6oUFjQpddWXQ2lG9LUAJi+XrS81tf5UwLb58RfzFtg8URITwK7reZfD
GA2pKp4BI+iOWif9M2T68Jl+R7nTetjYPDw1BiochgCprQ0yQ2rNTVpKHRdy3Hxti166oPjR6i6y
5su7uCm1D3qACe3b01OBXqfahwkOQjirCS6J0w/lUvfeRCEOhnttu5PRme+mfHo70ZzgG7F5kKIU
mdELWAUoEXr/AfcwKU4v68eqiqYvCIlQglBHsxecUsu36qIN3LFrO5yyUEM8AjyqL+C+i5Ojl/Pk
2kWS6IdB752LE9Nw8kOplA6jUU9/seXBtRH6CUw7Obr4YH+8kFWmNFU8OlgYR5RbMyeK/SwJkidz
aPb4SBunC8IrdQuBNLp1XpukueylumJhajhq8VQF/0R9FT+aVmntbLON60Iks7QWkHDlNV6lz/g/
SHnIcJ4EGPnktGZ+UIJO/Xz/2Gwks2AahNQwIHKh1XC9dvU84qrZY//cyeqcuFT6naeMfsaPaurs
l0RKm9/3B9xaQVItweoSVIwbDC3eleNcap2XIhB31vXusyJJmOHE7Z4m2+bUqAVCocGUmXLK9dT0
KKvqemQkhNYIAiGMeXEYoBWUydOlT4po51XbqmeJKFDEu5QG9DXRfI70ULVq1pK2SgDSUI6+Taha
Pmj6gKVD1HTRIaqy8WcWT8lj2gfSi8Trex7Supf/4rIAKCO0xAGW00O8nntbj82A/SMih2NTv8uC
XPNr/OcjF7fZ6W/GAhNNDE4Chkj/9ViA1TUSWNa5ysMo96D6Gw9tiYKii0TX9PH+9tkIHYSuGtV5
0CngzLXrwYDeZNJiMliJCNOPOO3T7zXokw+WmRmS26uq5Je5FF0mxUlKV20VZ+ed2TqWjoI+vCgX
wH9cXcO61ZoLRZHOy6cAN9ouDY4klvLxL6b5/5aHACxBSFxPU4t7y4wbRkmcbvSDMZFduHSwf+fc
8KB3pk/g/OKnsUx7iMLDXv1lc5U1mhFk7XQZ13nA4uS5QrFHHNJWO6XDrB20pesui9UtD52hdSdn
ciR6s3pwnqrdTt3tCwuukvNDyA6u7kY4pBmnOul0cASpsiw/EDCxDwECfolfTg7V4DywRskdSkve
uQxv7ybyHv5LCZj4DEjt9aoXtlmWRRSNXokyhsday+9bs3nXGJn8/f73fY2NrmMnmoScT1ItwIMU
966HmqVs0pKWushQBI1xGJGPeK/EekUvtIrkr3M5lY+Bakk/pyUp3nEY1IMyOvVF1L2/V8ogPcFg
sz8VcrAnuLe1+LQbUCQlMRN1setfBnik0FIr6D0jCeDbtDKWTA3O0aWLCGWEt6RtuDHu9Ttp7u2W
41gLnQ7WnbtkDZXpcMe2dOzBPMdJ89otF3sGJ96a7Q9ghorp4X2enLShGn5GC/KZx1Rb8K26/1Vu
Xwx+A7JPFMa4N2+aYkveVtZkgfGIyqE+qWMTPI6pqn9TaVZ/pjfzZv0MUdzk/wdBDqgd3PfrpV6s
qFTtmMrumFNtwgMphQSPCRqQFnPncdrY2swIYAdAL3bbGprTo6VsNRl/d8bD7NXREAJksU2/gLm2
s4qbQyFRBuudLI+i/PWspKQrzFqn+CM70UtpC9Ol3FGKR1Pt325cKD4U1xRAICSKCWKux1IHKwuL
iiRbwnOzedSaPJ1RP+mVnfO6sTNgxAo6J5Bn2rOrQxFFTiwPDuNUtTIeg0h/SbQliP1otHJfmcd0
L9q/fWaQs6N2RaSJOBGox+uJ8QDEGubF1DKBbrxAMUx8pYr2UFQbZ13sdUHkp4kJFuN6FL1JJaOb
yClmJIInP7LRmXCrqE7P82Q5n2OzUQ9JFZR7avCbszOBMFCIJHC/qe+HqjljfE0qDJgKOPNiOg9A
NuQ9UOXWVuR2pT7HfcZGEb/jj8xA7iHDUCymyqM1YGbbrjzloxZ5MYU2//7dsTmU+NsQ2RRB4Gqo
tMqCZKQH5WmVjE4delgP+TD8q/eFvVPwvMVjs+nJQIWXOIeMqP16VhLCDBS8KOTqdlt7jd6Wv8pi
sf2s1tNLuUjmk97pH8NhVP5J4nj5hmXSHhNu6wPS++ZMIDfB1byaLRrZRodDSe9FcJi80FyWI7rd
yc6abs/0VZYdsTP6UKvjjWFaXjZZDmxzjtA6DMbgMhhzfkjN2TwEWq+7ZgDtg8I2pVeUvE+15sQ7
P2Lrw4IZpR8M7pyK9irg06pGi4yBLk2/xMlxktLah5U/eLU5dYe37yGiW4DyIvjgK19/2DaaJDsv
Sqyri8TwWhwi/cFIZTL++s2sPrGHhOIZ8xK32uoDhh3t5loG7ocSe/uPPLTVFydK8ksENGxnv24s
IHsE4pmO6QuUodUlk8+dXkhLRYONhMTX86g+SJOFIuDYOjtPz8Y1jb6ZSXSOCCg322q/jHIwoE5C
YVFe2vEYq92A5raQobUpvYVelerT5f4n2yiCCe4NYiFInQFpXIMYmtzIBlk8rEWCtoubZ0tpvO+l
cVQOZTvV/5oQYDsA431hQL1LrA91bikwHNvAejeluIpQzS+U/n87P0t8v1V8CUwVFpwjqOn0J663
UjIZoWTa3BFZMdVHaTTT+th3I6ZtXB3Vf5goF40HCTBSv7bRaD6nuUo5NMmi4kVP8D94mozIoiuY
5fKnTpvSaice2Qj3RAkFoXj6GgQkq1OFTs1k4KNOIQUYtG9SK/LCOtUPTp2+i2ucGHmslPMw1z21
cBRO7y/P1pZUVRw8MATgGVpDpEvLIDk3mXAVxbELl016jEPlH7k3lZ2i79ZIJFJQdWlNCS2E1Xdw
shDhUpxdq9QuTmVJBRSoTeQZyzTuXFRiydafnLSYZRX0WUAQ10PpZVoOQykaDgoqglUTUnZtpPlf
eMy9m/eT+RiBA6EukexBUjc2m0bWxDPL00fisIqOLGqsLXQzMCYhUP5RnbIfplEWO0iWjS3DKJYA
A3I5Qsy4nh8ORkoy6CBZmM/i50sHi3ZwEHuT0+AkdXp0RDLK9GMnVN1SbvWP9/fMK/hvtb5gEbld
QGGIstwqro0HR8/gtg9eN2CYfVYDiDigaoJgdoNWiQI4DBBiDlZfSfohiMpucnGjaP9LYNjCe+3l
n3UR1acSm6LjEATRZUSD9UsrpbF5CNNRb4/aGKmSG2dRGyOuwFV6iMvWrI4zxbH4bBvZmD1YhlQc
Mi10yp353exUYgkBcNfp+5FPrksOSQM03ABs7ulxNrp1rFW+HpXRqQusvf1yE3aKnYJO2SuNnnBp
9SIkxpDGdAapGIWz8dghtJS6cm3Lj3BWjaPV2VCVCen2JCxuXofXYSnbEq9QQ18LblYWDmQZj4IX
zo5D4u20R72FGLwEswXCM2133obbFRUHAoQIY4F9WB/InOpUhVw4denack5VPYznLOhzr7PVaadY
vDUU9DOhz2ETVa8RHWSuSetgpeAJC2e/M/SGdKGf8aAGx3f/HNxcM6winX3ad2R3AtV5fQz7QjXa
OB8YakE13lOHzPpfnirBN0iWrY9NZnnpm876sixp8un+0Fv7BtQ4yZ4o9VvrVrhmjGUi62PnWe1s
A02yTN+ukuFkT2P4BN6mdVU1sd58LoR0lfiHui5TXl07qdTiZ9KCBk7gwLldBvrJQvn9EGTNnm7y
1gZVQXlCtUSbB1r39dKmWmMkhjN3eF22mQuWb/YnB03L3EBoZRlMdaeDtzkeRVuT0Qiw1z0zKox8
Xwr9nixL8iFPwKnXuo7njY3BJm28Pab81vdTSfdYS0gf3DHX8yOQSqZxiYXLezp+LMc2Pne6lHth
QzmiMUPwIs285/xx24hnw2oo9wq0DRnLelVVqaypeudENx3iFUdZwoTmGEkwlTytt4x3eWLmtq85
Vv8YtY4UvitlvRvfy1G/8BGSaBzdotUKGzPO3sZloIB6yR+qn+C3G2/ONsSPRU/+1c+XjHe1RGSX
k4IOBJVX1BIPzmQnL0FMXkzquudVfJtdMRY4IFJw5LNJJVcnORzjIl8qGpmBJEvfk2Sqvqf6op//
j7MzWZLbZrbwEzGCM8EtWVOPklpDS94wJEvmTIIgOD79/ajFDXV1RVfot5eSjQKIIfPkyXOCYbF+
aIX+cmThQ37HLeA/uYZYf1mmGsTfxmLbryCaw+ePTyTOW/OShcaCAmHy2KySdTfYovi+NJrqmhRm
9eXtC+TShseLBarx5heEQNXLDYgiYmUhRUC1a3CGd3NS6iFK1rHH4SYpyp3O5TWmwavQiNlxWdH+
54BTgWG+HLFLS2kFquNV7VvjU1iu1ocsS65ERhcH2SAw6sPEX+dwPXYs6zoFUscVvoyfvdIgnp9H
+0rIfumNwY34/0c52y6WBSXUFK2OR3TTdlluh3EWVmh89YW///vvxDUBNEVVkrrkWYAghnoMakrL
sSHUcg/GaH5oia6/Dpjz/nJxKfzr3gE+E7n9punAPQgP5uVnwiRzbgxJCdnCmj1OsJo+5oMIT61C
vvztuf1+i1/EkdtYtO385oGQqp5NjsY0z5sdHtAMPYxs7+ne+WAD0fgHKtfqozFJXeCL1s35HvPl
Jd8TzqRB5KlGf8abbgki6bR1HZdtMwY33BW0uze2PWYI3EvfiXKzst4XWQ+5yavs8qbAyM2NRnQi
fk4uLsHRiAKkfeWLXdocwF5cWBYPLXrmLxewXyrlt57QcRis2EMDzB60U5rHkBLylQW8dIiBYMFk
TMQKgRVeDhWIRgaNR3Gqmctlr8ba+wHeVcaT7xm7ybGvpaqXpra15VCt5uIglXs5XmauTm4lK+PZ
An65MTixDuri6LrJNQniS0OhYgIhDjU52pTPhrLSygVDpGwbVEmOxvHU3S9adLsMjaArb/+FMA50
wDHBLDZC6Hl1fPQMf3SXbIgHjMx/JYT+bSTdZYx90+hu4U3W+0nC8Z68oUuvhJAXpknyDZudjMLn
2J1diqoXZd7KhuTfrmXkd54+lXAco8CarjV+byt2dtgA0mD+weymrHTumRJYi3K6hsiCWDW7E6mo
4wl78+PbZ/rShHg/cd5C3YktuS32HzjzmEi/Cw3esC4MEILBqyQyfNyvvca5Jpd8cSgIZKCivF+v
kgqu3pDuaiaksYKYo6xT09dO29NIxiirH//DvIASKAEDbr0iaS5hb3oYwg0xgnF5jGBjf1vhMfCI
Qrb1+e2htm9+/qHo2QK6oCMGJZUz7HPGENEvKoASK8QE0rbb8Ois43Aoy8mL0XC2gJqnv8YLN41f
wEKiD3AFEqeX3w0pXLXKgUEhrCT3QxKaCMhOsDVdFExqGVwTKro0SRI0Mhc2/5bFvBzPzmhRCXIe
ak80ALxIA96FYeKe2FMB0u2Lam9ydGyvALAXLsxN4ZpLhcdtqzO+HDV0F2qlMPOgxhVj5IZleQiR
jcHLGXk6d2jbv8970SuBswRTjazpPE0rizxt0Wfu43ZYm30ZDOapNaZ/YWFfKxBcWE96r6mdYgwE
mnfetL4VDXQfGD0PHVRlD++Q5zpNfRPVcrMfo8BU6K3N2navtC9fHJesfhOKJnQOzvYNt2nSqS2q
m5Uz70RhYBAyNe5dO4j6ULReRi2m7q7c2L8bu8+OCJE6mq1ouaF5cN6d2qtuRc8b51LZ5tl7A2LA
XdLO6T26X9DPfWu4ATmd3ukRUBlLEScOCpOfM+h2Z69Kf2htAwURuZhqHzqrOV651S9sM+4lfiDN
/dujcrYo0pmdwWtJlL0F/1zV1NUxdZwkakK93PipZx7fvjEu5S+8X/xLKEWbwXmUOKyOGMuJQKpD
nkjEvdESJpV2nYuTMQ7rk7U0vXsYijC9BW5trd1klGNBOw9OGPu3f8uFW5mfwqlGCnaLEbY//+MB
sLpcpLYJMpHNQx9VktO9tC4ad7A2d28PdWmZOcyUuzfvWPgDL4dy4GgPCyqQsY3yRHZcO5LJaAkc
DVHTq7PHInSqa2T2S9Pj+SS3gK+C+8XZvZXxtvkWQXFcJNb80Mp2fRKykzu8eLIr07sQl4DNcWlQ
TuHNPu9XROy/0kNic3n09vIzT4ol0pnC6EBlQ2SEC968deNHY7X8daMForybcCDQMjIfrwi2Qmfd
UGmvR6zFTeiu6M3YAeQ52tr4aw19huJKD3E02ZoSzh87CJe8t53Vx9pdzLgtuvxhXsKfeerkT3+/
W4iSUdnhqQOz3nbTHxvTTtZqUtbSoxTgZyevRwwRx+mvht9jy6RJCd4e7kK4RZkPTgbvKiSq88I+
PqeD4fVJHw+ZXcWtXSV7laXXpLwvbcetPXAbCAnCc/G5OvAHPn8GJJc1Vlx1stmTAv9sB1/+/VPG
jofVSaGIvWFvD8EfyxeCx1do/gNODIpCkR3238x+U3k0guYKuPmaPsqmIIiE4A1xf+ssPRsr9/qi
En4f06HScIeAA+atDveGsiA044BySLt6jWlMtpEzwbrJWgrnkKrAvVKzuvS6bf1UCK5RHoaC9/KH
9EHiOa0j+rjpwvLOyqX5vumHJ9HP5cEY6ayds+yvfdS2ydOxgM4cJGQS8ZdjTtRwfAztuUATevfc
Ig33Pm4sEaS3a6I6F6dHrIDbHvUcor+XQ+VkGZbQ5ZY/htXeD4Zn9FGCHTv6yaWR907C47iyopcu
ta3QiVvn5it4ThoFVlST49Qa+/gKSR187b8lk2rvwT5q5B1a+y6hNSkimkiv7KpLBxIwGc46tDqE
Hs4yE38u0e7VgDbZWFvPTZtL2Bq0u7x97Levcx6ZMAKdPGQkaGecRZh6hMfkS/AamgaME3X9/Fvu
NBK5x2neO1NPiz8yTicasr/QE+JcswC8dB/8OfzZ86TklPt1yCRrR/qxzeP4z+iF+oDcf33lebr0
+vL4UjTmNqCSdLae9WApq0u5EPJ6Dna1Nc1ZhO+gE6cp5QBrno0rS3txQDiCBNQ++N55AmsU+bCy
6n0sjLQ4EFVBq5YOMm29o3DkxHP2f/iU22hwBLcr/Gwtk8IzYAI4fWzlPO4RXanNHuH1ft4lvWs8
8af9k5aB/KmsAjdgqcsrE/79+J1vJiI6mJiA9ZCczmIpssNyHD2CDVGMk4rSsHcXfIiz5L2DG+B3
Z1mtNZJ21/1ANiijc6vI4TeZIknfz3k3i2iRY/BuxL6q4TYpO30SNHid6ixrviU9TTtRUoZ9G83z
bE5R3wW2sV/c3nx+eyEvbUofUHIjJqLTfd6vM1WeWDG60PFqltPONhqDJljDxcIjTDvzWkv3pW3y
52hn9+c4gOXY25NYq7ZEwqk0EZrOvXSvsYtDatnMrqi8XxoQYABJCQwMMW46exknGG79FIJD2Lpb
Y/Kz+mSiexqLamkPYS+z928v56UrBhYWjTC8+jyTZ7siXeuiXgyKt3mRGXcO2o9m5PrLYtK8uYwy
7tC4m3aDNWRfCpb+33lxaWF9+zdcukzpqNsgaXjxtNC/fDlKNqHhl9AWhyoz71apvI++X19rV/2d
LJwfALK8jaVL7xUN7S+HsZFGK5IeLLVts7U85jiL/kzVhNi8UWPdHSV+8qlucCJC47iqd7lVZb+C
RHQ5RSNsJAEPU6CoaZ7rB6NxEr1DF3dcoslwVhrgVb3+Iwep61g4QBxRQTyDcpjvcZPZhlXLx7y3
LRrEq66pdpPQ3V+zb9gbFFRBQQCV0CM/u0ODTpaq3hoh56H2340i4UhIszxobV55dy+cQd75rS2M
Ci4dTtsH/SN8W5UckroBb3FKmGCoVXgngq8kCvw+uLI3XqsPbJxOvDX5ZqBlr3qnUQklvBFgAmFS
FE0cSEmz7orsyT95YRsfqLQWQZQWyKre0B40eB+1bH32sJdOdZR7Pt4B61JYD1gdCBUVphzye9Wr
6UO/sJQHmbqhjN/ezxcioS0ygM68ld9oRjhbHvi/S1+AAbtwBw754sm9MOwm9le7/7m0mcwjWbe+
d+WJuRTponoAzrfV8jcayMtxZVD5eMyD4Cunch+NfvJ2lD6yOmpBTegKRuyZhv1pLGNRdtN+XIww
8pVo9xxx+7+31+DCFiHVRFp2g+Q2I+aXvwUSu16DNexiJB+cH3k20mjRCZit/biU1ySGLiw4zeCQ
8njM6VM8pxAJAxzCEiMVJoWcbm3Y1q1JiWYftCKkm7As/rEogl75yhdmyKDA39wnRILnBVaclNLV
VSuDTl21a4fBvlHt+pyGqjm9vZYX3oTNmhiEgJcbWH/78z+OW+IY0+oLRbJZWARHlZtHhi3aeKxm
e9/77TUW8qWZbScbAjJklFckVrG4opAVBbuuWsZ/fQkBWA5T8d6Ep3V8e2oXh9rO9baEnMCz5Myb
U0Qr145FtBsOd1j3d3OVfB/FlN/8DyMR6vEPTADemZeLWGtvcFrdEP7kdo8iVOMcdSinHZYJ3eHt
oS68qZRYaT6h14VWg3MieY6GD5V/YIgm54SVdAPHhBHZfrYXPGIok+wMrG/2YTOqu8aW4xVc+vfO
O3voAD9g1P0WHoMq9XKqbiBNOaKq+ls6vTu0a6XULigFF+Lsr2164mwOWTSbUsqo1roSXE1BehdY
M/U+gD7/ZmqUF+4USfHnt9fm0l4OSP1h9rK7QFtf/rYx61pkPWwVC6SQUQLM1r0zOJ97ZVW3Seil
V9biwnD0vGEOAmxOX9g5TzSAAJGtFcn/ikTZrewSjNCmprwLzc6Ps8m99gZf+PRboxsiH1uLN07t
L6dHZDcmzsx4spsTf+9AUN41fmDUuA9iaB5ZSYIttLMYxwJX4TryDc+4svsuThmey+ZLQjvw+deX
PqYc+bxhK+OCrS+e8bvMzpe9Fw7qrm269MvbX/TCEeZxp9uOZNSkMLH9nj9uJ2l2iB6uJOFOOPjx
5jseY56ub0ewgL+OO8hf6KC3N5lRbouz4LidF8vWPgmam1bhSerNNsvKzEPd6Ws+wa9ntQ3FIJtA
IGjN2T7tcVbHANlX8WA28wEddCsyx2Q4VMnVxq7XHwycHQYIdUdeTPhpLxdw6YLSTdp0wxJXlMjd
MbuhDp7tV9/uImoC3ZWb8PdV9/J+YAE3FVCCo63Ms839jy+GemrQusPE3EDyHZqFVAX5weRcxGGW
LSLy+ybJo6JxYVSHjVUSr3iaMkzphlgAuCLtUYqfyBScKa3GKAmautwj+uTcFnUy/ixEbR+SJNfl
Ts2zdc8S4g8oEVd+n6LPke3f3oAXChaglbxTsEIp8pNfv5xP0hqLb5aGikvXnX4B5KN4jlzdDUn9
SlBqaL0vZyM8dnji3oQiMZ896alrBJRLO4Zer9/9y+yY897wrG11X1c5XhV2lr9ns+SPhedUUTDJ
a/5cFyI99CPA9eAyCsKdc/g5VJnjGD6YOh073kMzTyhBObowTrLC+LEqDpnvTvee37eI44TjQbNz
La8Jr+yk13EXPwPpPBviOJXC824Ii/YPI6t5UxdlUBZbB/uAW06+n1RPjI55z0l7/nDlc184LsSV
sKqB/CidnOu9SFKgueo9FYdK0MMTtMt94uT940QBdqAMNyIQ/PYG2xKns/MC0xFxEDgk8BzPg5Qp
MJs22azIusqAD9CZS1xNNvLkHWWv3DA8jN8mcxeMdvfp7ZG3KPnVyHTaQSjZmLnnzxcA4CwnadFS
ks1uLJu2eBDrdYWFLSF5NQwdUvxLAoHay8sD1A19uSZzqGLT7dCLSPylvSnSLH+2lmqx90brjPt0
AWItcqP4NNW5tTPDMvugxVi1B5Vk2WHNHHFld104UDxisIMRNUfv8rzwafRoTNp5uYW9rf0JBa1+
H6TwW3ZWAqZ3Jc+8tJU3vSb6O9BPwqHwbAmAyTtnZDDD1M2+zogMMi2Cdzosk7gzeLW9LLGvDHpp
K/856FnG7nXtWvtmRp19KP141Ia/W/FvjZ26B2lL5r/WdGMxt+CLEudm4Xmet5vmVExpOf62Jl5u
oJWpqKOXZY+3EG6awTztC6XcI97J4ZVD++oIUXyggwaQB+yTCPxspmgZLD6VfVpZjDzoT66rUiQt
NucKxG+WUp98N1t/IWMK3W5QwrkCfr7aSiSgRERkayiZQgE7A9KTleacJaXtd6BXuj7aALH3nkqs
u8a3kmu34qtDuw1GL8um2gHgei4kv/Sllnbbkuqmq/2ODiH7EHZN8Ontq+HCipIPEngB6FKkP6/s
5OaUdUR0cGxYsw+5pCJA/6OMCSfWiECCbkfgyl3fLte6jF8TJpgg1yBQHcko3QBn+cUmB9m2Gy1r
UcL6Ptht9ouw1l9QMoUYUPT4ycR8bqRNZ+X6R3dILaTn26m89eqwon7Qw7+Mk0J5y15WOFFCBE/U
09vr8+pAbz+S1wFIERoTH+LlgQ5Ebc2GRrgKIx3bAUldnUMwjfkuHYngVC89ABAL54O3h73w8ZE6
pqxJGwFJ4HlsFWzc53Ajmvt1Uj43jcgsEEL3KgH61dVBFZGIh/IzeCmkte3P/4jhCC86xc5gnNks
jpWbCRQuxZw78dQt4nPle7V35ba6sOO22rBN4w3GZPQJvhyyRFCQ/hSGXNNs4+4rfRB560ZtZq37
cLVCTKuEGwFCXuOXv15U1HdJ34AktlD8vFzczbCh8gBALS2C4cFKjOVjl+v+CqDzekkJHwn5YdkQ
V7wKi2ngW5g4aXtPmTQu+tE9YTv3fV31eMpmgN23d8rrDQpxjH0CnwvFamj6L5cT580QTxVq+jnN
yVWMT05/KG2dngrHS54Sb7JvlVHIKwnx65uQUUFBEJfbUqlXNX45kp16ULvWvrQPaVvPCPs4eZyX
s7xyFC4Oxc20MZfIhc+lKLU7ekUuYNQMCHb/yNo5+TkXlfWuAO99/h/WEkRho7dAxDsnihpWNrHU
VCoNHzeDk9/I1NrVdppmyJ8Dcd5Mab8MOHNgbHzlM16cJYHoVj1BSP68sLcYTqcAfDmIZpccpe+W
d6Kug6MDHHtlqNcHkBQR7h/nnUkS+L/cMciieYZhg+vQsC+O0qXd7xiqdTw6Tid+BanZUqSjfevB
bTL/CjXvdZIFz5H2tG2nmlsP+BmyYTvTmiWih8az2raMMP22GipFQ4dYfyrX59G2xgZHYrd7yorU
R9FmCGFUGF0wen/bl7H9FMQ7ALrpwGYTv1wHI8nKad64TGXd1+8GfAqT2Koa4VxZ7wvXziYWQuff
lm68MjxPLWilsLRh3rm1ukuh+R0WO78m5Xzp2vlzlO1X/HGTA9oXo8wZJZiHkiZczGNFn0AOb7XU
BzS7x19vH5bXvfUbD35zp9jebwo5zssRW6BAg1agHi3L0ukj8L7Oj5LKDh4bLdZvI9fwLeCNVUSz
mJwb21/0fRXCoaqTpr4NMocuurd/0sU1QMUAGwaSHC7Fs1+EQENebkSOFmWsL77RVrdLGVjfOlEH
O4Ebs77yaS+dWsKhDbbalG7Oa4HeoGulV0CypDTy00TlepfIpdxvekl/m8aw2tTj4BaCeVIOOVvt
VQfr5AuoYh09YYc1aKqbbDH1rrAm7/T2Ml66IChw0ncIRgb+fHYw/NoYCp3CMBrMoAp2niiGXzpL
Bo1AtLspwuJEbKrcPNB7URzfHvvCiv5u5eRokrTB4H35CddiWZwG7Y54RJDyYVg680M6BRUddjCs
3h4K+dxt0V5krIAOkGJtBD22nO0c5IRHXotOwaAPsGJSd8ZcCkyIO+q08H6c9kllBtPkGrLXo7KG
4RNt7TOAtlCGjtwsKPODBaf2o1H6xvdlmZOPrUoSP3I84sbdYibdtOtFZ4URzpjLclwsLx13eRXk
JrUQT/7slOPKg1KD/tdvmnmO1Kq49HooHR8Wk+a0OPel+1N0c/nT0nPRnjD2cauo6+X8Ho+YoY2A
07Z4vXCqfwnvrS+NUMqnPiDF16kPxv64rG3xdTOpbaEcu71P62pSPuWuQ9SqbPymcHDvsyIKEHV7
6IsxlCfg19HfAk4YHoW5qp/jqPzqsQKCPix+QrZOzDrQQY+BdLKbq1z5Rzw2Ic07uM4esnAV+SkJ
k5BcXzTBuEO+sskg3S59tZ/MvFl3Rmvl8wHhj+oUIrsItiYN4UR1vXTpBzpO269wZ9PvjWqGr/hq
eu1+VpP6PpD4fe6FlY0RyJBl7IxkGObYCG38vJKilm7ExVD823g6Mx5EkFlPanU6O3byIPloKUl8
OSCahNBkVkE/780mKJ5GXFyKvRgh9EWV1yzPNAJkOf3Kelj4K13xBR/n0SEhQnDVQ0MEnGzM+odm
NXDnWK0GS87Bs5J5a7DKf4VNkGKAZpVWGrtzOffvpKYFEDkv5LAO6STBSLgw7EcD85b8Frm25jEP
gqSPwiwsb1PPqL1DLdjyMa+S+7Udi+z7ROPrVyiIIa7gyPObsTcWy7FWynb2ueV1zamaCyThEjcl
Ha6agjpBg6ngA6ICy7RP26CDnJRb0PbSTHnpLYTapT5q6WC31aTJ81ivlgelAKGbnZqswj0EQxtW
cZ43snwQdJFDbqjH7LazTIhqzMI6pNrL3FvDnYG4RUqfV4TjcSYjMSKpcvLGwDR2euhtfFFFv9wa
vP2/ED3CpkpmYEUsqA6nGxpLClxtUjP47iKj5x38pJ+KqML2SES2heL10zA35XLMw2oWN83iWcUO
EcrWOzpJwv/MMObldnJzz0D4oWg/CLtr3+FpLHVU4ZVxXySZ8zRNuYls+lBP//g+Jf3YnmABH7HT
qkoIeNr3bi2RJA7UI5JKrN7VMBzWXqwWLjte771fcsE0q2CcuXuz2ev22k1RsvGM1ED30Ux1e6gW
haX3OHTJv4MfLOXJ7RL9b0td8pkEcs12ZSLFEqmc9t7Dki7Wf1nhF/eLOefcPH7W0QIyB8qNRJC6
QdR0KvzYpwY7tV26st+WtzzNbMOWHqah+pCkEpHqmSTgdkYDODhi9kva2LR2819fUNqIFn8kTa7x
ii0jY+j6myCoHC9ShNrNoQKSArPJqno4TVWQ7EJo+e4eS/rEvoF+0JbbeaB6u3jOEE3AdU8h1hhi
N6p6ukk9MX1Wo9Ga0eKWyTd/ZpdQqMocdTOmc/aL3Hr55rmd3+3G2pl4GBdvphuCj2zupAjpLq/E
ED5pf5yavZ1mZXpjZOs0x7o2kCOyG9mle0dMprVzvAE/PSgXrnki3hBqr1WZdFHb0gEdTwti2ntl
NQZWmqu5YvybyFTserNtzEg1WdEdULgeiscsG1Bv7/NhGXdL2dTjCRr7nNyFTTup29ykuz/KAowN
41TP43jTCqPC2Un3oHrLjDjFyVhm2UVBZhrzP1meztUnclr3pyWmDJMQman2AZKCDYZerq1aP/T8
nGkvnAVQDCX5ub63OieYj3rF1OiOxUdy3l8gnBsxXvWFfreI2cnvktUYkz1eAkX703dGv/6aZlUj
e4LzzoD8N/qiDPTR91QY/PBzrL5/pNai7TzSyagWVDkRvA2e7dJDIjOavHUwPnauV4S/FsJDuRPl
0ijjaGbJbBmRt8Arhjxs2T0tVoYUpVyiBmLTRoE3S788IorfZ98RPTarSDurWH8a1jh2HsYkvuxO
SerZaXCXiJDrCn5iqM1Peh6s+YuFcj4KYFZrTY/oH+b6ZznYmf1suIA8dwaPiBOjqZgm/ykHc/bh
IMVG0jmSEC3FB0iy9vQwz9nidnQShVoYUV9bRlvsFKhj+ysPV6r+KJzrdviIdnne3pXz1KGLUooV
621V6/QrEmyeKdk+5pA+FlMnXYz50rm9T4Hq4dAMtdc7n4SNgi0IvDuMdMZMjiyeDMq+Zbpv7dIp
eJ46nQiJDoOdGR9ZN9PZwTiy+3eC0mVqRGuPSiWKM6ubuktMQum143PluBVKfWYjFhnjp1nOebSk
YkpO2i919qjrcJS/6nzd1B4nh63/6HbT4h0szgZcGxMdW0RrTOCZ4pfDRZqq3ejgpn2TkTOnOzvx
68fRnrU+Kazx2ohK4CjvRGukcxqFNZI7Tux3sk3eoesn0Qu0ghV2RtTIKUSNp8jcgdqc21b6wV0X
GT5kVRCk0VIPfQK3x1nQfYqwGw39T3Wf81GgnxlTWUZ6Dgd5nMuwmE9lPbj2qRVe796U7ezRGW62
YXGQPgy4yK222LU1nKqJ13oYzBTrgDDNfopgHdNHCY3RjlavRk0u7cbFjcxhQPypNzJKi7azLO/6
TXYDYLsiDpWV0+LrZE8SXwqUZuvDMLeOG3cTwlUdLqQ6D3dYAdaUxsvcMumvblT5vsGUaXsg1yTb
YRtmppFnDdU7yN7ILiNLWXzJNCTvuB21ZxwdSIvvwsZPnchuDTqFxtHWz+Zq6TGqaATEfcNMp5vE
thGIblQwU6zKMY7Z5aXvvFuquf9KDX9a48E1LBWR+iTzbSNDf9nRyTJA6cg7O98jb4E6kR/oCopZ
YvP3zalKf9QeaiqxDMe0OS3eWt3jGFoXO2eW7Z02LDN7SCzRLPt1TLJ3I/ceCwdb9rNnF4IIcrVL
X/BWUfiLddNVVCQC/tu4LgbigqAIIJKN2SxBqBS6emj9YCwRNWbfm//Isq+nKNOhkhGRoeiiMAmk
c8AFbwyPAq0LL5r6RopdoFtuZiU7lKU7a+iBY81h0Z9krafumOf1Ov0gUrTdyEndqviVGVMBVwTz
g+mY9LSBzY/plMGXXtN1Wo2IdoKp+yqaSpvBYcX52kayLfHUvuv9qdp3VhoaP6xRmd+kMknHkLHv
lhtzUhPV5qyHdLnkRR7sTUzmjWjJvK6m7CNsfdf0XnEyEy9vbkc810RkIXI2fLDMyTQJt71F7lIz
ada9TwKn7hY9L/NxnjtbE8cGQ81WLzRGrGmNA65VhyCxfj2vOvKtcUL0GDrxDf5M2boL28az9mOu
CMkismeVPnIZW+Uj6vxZ+SHXIB7vlhYpoH3htKqNtSHmj+juJdUJMl5Am2CVyVgmuVyPbg6sdh/y
HY9utXrsDZeAd48y6Fx+aP3FcRAt78RtXxjrr0DCZJy7LSRtqrx5LL1aPVe4MvVR0JmEKHTiBT5c
3Kn2I+Hk8E2Bs6sfnBr9w6PvwozsbpX+vVy1HPatWfv/+WJI+73jT11965Rt8N84un22S7k871uF
Utsu9UvHjWpi2zq2vLbKd3MX1h8nroknt++0teuBznin67xJHnEgcFTUDyWiLmj52tkOIRP7CZlq
BMGJjFvsn3jdbvrM5qWVTbEmt7zDCkHCrCGA1SrdBMSChR8hvKybH0IMwh5KuelFKWWMZcSV2rVx
ZnQNdhZ53f8jZF1+4C4XK9Xtpv4yl2WVHzkJ2cdEevxPB582zHiGtEs722gsCnvgHJWvMcUicO/r
heF7lI9PUAKnIKKmPOEMU4ZNs1O9QfaFvFoY951X0Qc9J+aHLC+8grDKwm5Oi769S+fRrJ/B4/rv
SdK1sCVGS6pbzmRwpC/Wc775WZVmp9KtiyLCDST5Mo7F2EVi9tZ+F6aVMiMCvPwf7Xf6YHRhIyN7
hNj+CU5fvd73rjTyGNxX69tqHuSP0QlXfjANg/BanUxMiPlwC9RFGw6HLlBjdevnwXpTKr7WU5uI
7N4auRn3i7JX65ajmTQ3gBttHbkdLiH307B2/VG41AsOZddg3mCEQD4EDnp09jrApP5rb09l89Wa
TL+JUFNrii9TbfhhbKytW0Rl0XRIkzROmEBs6vT31KjgdJD0FLkb19Mgg3gOie9ArG0CXKQk7PUw
FtUkbjPllCVN35mpvqKNCbskDfLkq83dGkR+lY6f3UJn38xynZ7F6nZfaBpqHpdart8pbBXVjeDq
mKN8ZCfv7Nob62PSZs3nINMJmGfO4jVI++jvxhA4U+QoWNyT34kvXeaH4ynVffhDJHrtj16ajO5T
qArX23eL7f6bQMPzd2HReOKGa5wr1cuJVNVaVta9F7TtfeYTVEU8FAIiayfNp7EmPz+hdmM5j9mk
dH+a8C/nkgmStnmo+nUoT5MrC+szaslSvS8t4t17OebzsajnQsIUGI1bvuT8r7t2ozy6Rjs172sC
U+feHdzhvwx+p9qpilbgyBWb7Fgp2r6Nh7bAw057kF0esrxSwd5C9dB6l9jCKG9wNRY/TXMOP1Gw
X/UN2EVuR1NRNebDgBXUzZSXIqGV2xXjceydhFBMe9WxdpopPeWtmb83xnqa7/zG1tOJPD05ZCAw
+r6ZCu/GH63Wi9PJXs27mtXBL3wTzDs2s9XcUHb1i5u0cZxPTtpVBBeOLiHNU8Z9tswVKzTdAtRG
hgY4pOiLJMbe7h27ZHSvriL6skkqWsxIvw5T0hX007NHC2km9r6zLflkT53TxLyZxl2nOlXspsDB
BsHtGDhCzEP9smsjIWpLdO5Cea7ygdBWu9+8eS7rG1tJpIkSXzm3dqaLIKZdZHbez/0gDsoORHL0
1tquIqXocNqPmCRO0VizmXbcoFxuxH/zv5ab5c2u7UbDjJC7yH+1hVrS/eD7820+CUVKXFmpA1aM
3ep8X7VJu4kAaJAhJ889HpS2aNqDueASdyTJ04KJ/x9H57EcN66F4SdiFXPYks0OylmWNyxrZDOB
JJgBPP39+m5nXLbUTQLn/NEy1T6kTk+HEIU68fDgBlarzjShAJzZxLZzmODAmq69yOIWA1Zwq5su
slMbbNp5boZ5NEcwLjc4btDrn55KXJ2NDembRxuQoLxxm34xhzgsiSEp3Lr52xdE26dkA1rOidfa
dU4bM0p3Vj6Brhe/NLq+bbS6dtDETeGnYiH5mB3QquIs5jsaz6NXRadVe7gnOXUc3BMEJQXHslir
MUOo75h7MjK3Je+TwV0/Fos5MTf8ODkzK771Eh0F2mXMVhVwG4sO72hSBoSX2cAmM//0mNZWFL2W
TtFHOJTKrkrLYQVkiasSp73V9oWVucTZP9YWVfRpi1V7evQrHZ1bWzTTAZjKeeIQF79CnVR+6iq/
/64sv7uJV5dUKqur7fYid+bE1GmDPTw0rfFfmmVpf/PTXlshWieZTw3wxNe0S++t4+3bTgJ3lMhJ
xQk++0TXY+p5+3S/+FxO//bF9t9Jq0algti+eVjLLTZsJCGwD4iZ/o2Xx6fsc1Nule2Na9d31sSH
lVbbsF/k4KHVKvAaPa9Na1vnasK5eBeA/q8H0prD2x6DSXsY+jqRRzRs3kvcWVOCxNhtpjQMrWJi
6fv/d2v2xPoBlJPy1cSOnB8jn2bKfFz9cs99f47FYZ2c+TXgkPhrNibVjPywLrh4Yt7e7YnI8lwi
bk/ymOvG4fSPtzuFDZEnn/fk1OLvtN6Hvl2/jRvtw2ERlTceHX8X+CGFbx6XUc7ismFqXFLuT++j
cwJTHuJurYqzp/3i2biD4nWyLWbk3bLHw7BVRCgR9IkRp5orjAPeokqVrmYZPb7Wkq9tLUz0KKMF
2JDHZ3FTMSJmOeg4cs77RlRN6koPQFL1tj0d/BZfCtPY2iNNawf9Z0NrK7Hai71N62ioQQy7pXoh
Zb5oCd9igD4TJAyO0wZz+7zIzUPM4InpbQpaNGUIEJcpw6oEo1lXU/zDbqMukcX+mIIlyFNXu2AP
ySKG9XtJ3HE+DrPtyds+KCfrj6EF8F8y1QsuZ1H5d8Uk5E8MDtzmjd7993Ut6otxi1LkjAy46YK9
oiI2Bj3857XgZnm1TmRYT+O8jxkTGfx7yrffri/T4CpzXPAobQfDSXHxGaZFTqSF/5YQZQFDV1nz
R+L16kWFXD1CgxNlYzk5b4OuNv+mU1I8K70X9kvIULAeLXuHzdQmjqcTFOf8KFyem5SjtX+0DMtj
7o9Tf4lrxCmZMsyQ94HqzGn3rkk94JGiy92qWT5dZM/zhYRV8SDFXPRpVAbLdnKsWZxjNbj1TXeV
jrDkBN0A2CUGRifuiClVxd79aLBzDcI8dS76KI9xfi+u3tAuNEtx0G6sPmPKVkXa0nj/ZIUYF1Oj
Yvt+pEByyYkvVH+YTUWT2Qur2yFixhcZgUbql0yK4IkQw6Y7lW3kv0+xD1i3hWFj6HDQCQjwQGje
utXXr9o1QX51Tn9dWY4qk6Zv/GyyVvPc+x0rHAEWpOcauwDfnk05PjkoIwtmo2jlRZBddIx3v9gf
tnBMSsQTZslNs4bzwxpbTExlPLb3jDWavuO6dreDisLdSZNtKN+GEvv/Rzu2HR+TEfb8arOAfZHx
GptMehQnP0hdr3c+aTABb8PIz8aRJ30vbem9+CcGWLWT1pN8wBQWGsB/6jEevTrkgQNnlmnjNtdh
utzH4VT285wzyhEa7XpoO48uAdyvC6qy/jYo6+I8c6O8DqZ37wb3WkjmxiteVpQ9hXm2cPYT1EJR
U6rAM0kdsi3p3pekF3wDDgbywh4f3JtxCMvzbkbclBi8vN/BNrbfBScWADY2tjvtiHpIGbjmD+HV
woKysfb7cB8sXn0KNggL1qPvZX4X1/MBi6rdpPbe8X7yqiZ7Hln8LgCvKrrTcRn5uUNm+GPT03v8
SOo4+IROVjGiTJhjOwVx8q3UrWLzJqeAyWLUGqFzYXnQL7O1F2TU+8bJSkfKMgX14OVh0wIDZebU
BFN51KowPsBhXIJGSxsM1bjNGXx6e+WOtpxDq9Gp5mFltvoudK7OW8XcNj6AUOrmbhsS1h+yg115
6Zyy8g5B4+rHojHd72aMliNSCgpQvZhywwd/bvjYSKarrayVizD3qvO6zy1gAvsQXbj8EVsdBC/C
82ZqAvG9OHcxXa43Wvn1lu80vvBGFV7tg6X24Y9ok9JJ4ciG6r5CBX6/zDMUyjwl6y+3rKMGBJIo
PRrcTZRO3TzeyhC49tB1lXoYimZbX6dtqeOcfJoJSYBXSkgbamVuStVW4j3Ribtev9aQ2P19H768
aOyqy8YmbOUeQfxvo1IbTyw1Pcm3NwHGlQqA5mPfRfyJ35Qfuu7KAPorLFRxWAe1DodQeYU8j7jF
1a2I2/5Z84DqG0/K4j2muc5/64cuGrMKxll9hbKZbugiRvJibK+zsPO6CnxumxLaIjnzF+YlfhVO
FEGiPsmmVnIugImtMyFAnnUvajQH91co8U/YeKE6lVPIWLLJ2TUH3dvTfti3YNO5ZTXeb29dZit1
rKSf00JtY30cd8izg/G96QNIJ7HOS6unb6eHyXiQXjf9hIvdPC5i8zDnIW91s8XVeDdbR+0yi+pk
fIZ3b5AJlVVy0cSGuW9tUMMjES+t1wPZFlHyqSDQ2jOIstru4jqcX0UHYfY9++vaZNJZBg76sNMH
wRag2f9YwNPNqDC4dRPep3O5Udl9VxsZSGBHvIMXTci2eJuripgOhpixgtsxwKkzC16StdXm1XyK
kQbMDtuHPdj9/jnZl+Ef7d++xPtkO5ymXWlN5wVaUJ7pH+UX4t6f+WgQjgVn9CaRzgYM5GdtFf5w
SIi2urJHRXEL2xOwD9R9ck98DmXwXZ00pB4k4/jP89k4Dh4RGlUemjU0VwPK8Iz9Rj2OjZhUJok7
LLhBJeUVIewU6DeH6noo48E9X7VexPjLaK2fYFgJK4MjL/6z2dgx6XeRBZm7hJPJ4tCZHmrKN6e0
cmrzB7YXdpAq0KBICR9lUkFJysx6jZ+8HUKi4s+zbJvPME44ObrGlP/N3VB0OTs3f3j3Q1o9ydJ2
cduvoOfHpouLHxN201+/Hhm299apmdP74Nkn63F8GOsCaH2WnpUzTlrVcazHfnkOtl2eHeY7A/oo
giGtKjamI9h7IE/8LpEL9NXpV29DLf0ysn+Pp03t1gcSTO2kehsT51S7zGqXlpj3OW3tSj3FsC4N
7naD3Z09Xe/ZaAwrC2jSYtNW5nAOmnl29C9PqxEeMekVy2kscAEoqsEVpnhlv6yViv6sY+U0+PSv
z0eP8UMcFOJqKG+zOy1R5G7yy55M5cBkzOK/3imIfx6sYfGyqrPD0xbPTX3gr2xey9EanVcMc/2W
7u4s5mMyjd5MhlCkQXhWDxqh7VUQHqHL/AaY38YRsaPLMmkwFLK/gX4iE5FOMDUdY1n79qEth1Lf
F74bPxpPI73hcLL/9XMk7gSC7/Uk7IYWuDZUYd5wpFyhyG4kfYfetrxK8Fllctrda/CVB4Ql1yW+
a4NYWhdPOkOT0+/Ty3tWz3JFC0WU1sHrwvYAm6fkTdLGMM8uqyk0dexuQ07HQAKAXFoAc1u3/JlI
ZYDwjftF5lXvjmwqqyu7tN+k+iLAYebeU544WdZaGo7Xzq/PSV02841f9B6fg3N9YIVU5SEsGb0u
AVLbOvMi4qF5bguCisBRCBogS6z3UyT24UADU5WotB2qxL1JuKAQjniGl97qcfvkYlzlw9jW8JFI
Sao4ZTGRX8zPhEmxqIswdSJGskOvh+Glr2mvvW32iC3ImgNqGYjc9o4Yb7rpYPpob+6CYJRdnpRF
DICCFZTQPqvVdxa1jnfDvGOGmhYXCs9XFSb9uRzX4cw1Zb8Pbmf/DVxNTnp11aSC5JDcehMKp+V5
swrVZhELjczn0puPxdb2/ZfqBUP81gb2w7yUHRp41WOp9d3JAV+19DylMdZsnUb+aF1IB4FZ8PdA
+Ckqzeq1rX3hHInQgstivFlvYbH36jQ7PrSdcUr+dDkju7koFLtWFmp/kakh7HmC4dTbSwkZNWei
K1f+Q7FBw3tGrze6i5r6yMy8h2D4dNal7Fn7JdFtEGXQbO2Yms6Yl61F2H8osQLFZ1FhwLjUqgw+
RvjJm90sesgGaPqSkWndxVHL3rJSwTIRslY78r0DV/nojTZBZu1XdcIWh2I5FPUcsU9D2Y83FgT1
68jY5L+zDc7yyffUGP0Fd69QCEQ15E0HIKQOYq8cMB7Eh0y95T58t+s0yxN5ItjVMLIUl6JrSIyb
devXF89RFJGg3OSshjUv9L/QMvzBjSXoFZGGYF73ZuOlaH1sVqMxSY51XAUR52mn3bMQsn1tyrH+
Xa7wyFk1DyVaBSfZTFZPffMXTsOBYDBwcTXHuYrnozZycQ9gBWggmMcXemoiExLqmSzJba8nCu6i
atQIoroACdE2SPnNpsAoYOJI/DfAm22pqkGhcqdzNnOr29bLNY3tGz4XdzwEyN3lhV1jnXNR4ik4
0CkY3rj+VXiwVZzlGcoLzQ0XVAqmXAa9nYnBN9PjoMl/ABujLy4dJEfbKNAcnLd14LyOp7B/Qrwz
+s+2y/f0O5RGmPPKWR6ns71V4WsTSzfKyayBwlaCpfkB3oOzDmYZEM6dfTdJZUu+WloCc/G2hqIH
ZiFRB+RNeB8wR1z93dKU00e4c+x/YicXrKDXO5/73dPZmizzGyL/os3VTrzZgY9Zfo77Gq33dW+7
zQWUBda/+/+vYuxY+HzBzDrPFLEjNlDSNJ9a6mpM207hs0tk2Yx3dGY13qFfjbwoxchzFVe3ceaO
hcNVO1nRLx8ogycLXUiXKZo7+qPT+VxVEf/zz7gHwQ6qHttv4aDqH1sjM03Rm9jfwxyF1W0xjZTG
Qd6Fy9HRUr7tk+7+xlJMJifAqdnv5NqtCSVl8Tjm1JURymtWcoFvHGcu/3XWHFcZydHDkmJgtF/Y
gVCcL+DdJZ89S9bmxgivmsBZuL9njvSsp6tkz0mCK/9bUUK90R9pgYrPSUGDgj8CQ06+b7mHKenL
/beM5uGV8vkEfZKZS3GkcdpFV1DV4aEbSKInKGQctX2wnQn9gBmThSY831T13SwiV6VNS77WwStn
wPsRaPLOIARAVKRV8A+ZLSG/JK2P75SyTeSPTLF+7ULpOCl3jwdz3ZKleGckR+IhMktI4yjwcHE/
TjMQ/zwqK8qlH1r773XrbT/bmmm176HfnTH3e2nq3LUK8RjPvatAqgS3WDGvZnsOdysMD9Okd+IE
lcXIMLWTfx9SJKZzUq2W6mBUk9g5x5u00yoOqJMZoWvyIZaTOSwVirYrPqvv+nh2wuOmN8cnpG2U
Ou+tJgzh+bT4sDbUgEAEK595uyP4ey7qKOHAXmVI0FejXgvPR+vlJahUN3Aa3CXFGO7HJJmiR8aQ
4QvCy5se4rltzovtqv08jPzV5F+I9sHxh63Py1HKR6tvo3+hEUwJEK4xCXHEGz5OjL5fkAVDkOKM
QWBDDLg7ZqNUUZwGFQKIS+GDMFklgdZ/W68yOm1Qh8CO7lK1B6ZMpC+zgQKR3ezX+Tj2m01c7Fr/
DuyyiSE8bFamFN0NM6gt0XrnFNZyX1OGszCJCsiavA+6EvEXdP7LiM0oyJbdm38KzTF22xDw7x4K
RzjbQV43SVbZZmWwLsr6cZ1VN73VLfK+O4s6vberhtSksa/NOQRVnr9YZ+dvqNrOe1hEoboDqpki
yC0m1zszwKNmzm6ZO1KrlJ+ih0iCtALfX+/IfJpeqyCgEownmSNILwHHH9W68mEwIZWj6C+0SLdd
d7/Dbg3aG+6z4Hsv1vpBk5HzlsxjSNa4DpC3I5do3wmm2orMt0FcUTLZ8RMYv7/cVyEXTyqnKgnT
dQ23H1P7QPKE8JTmLNyqvdd2U6OSgssH2Jhm5BDxKOIbhnSvOlQODMhBh2X3tm9UXB+rzp3sx6ba
OHnYJaefXqvmsZsK0ghhlSsWsUK0R2eRDTkzNkjsp+7J0CdzinZmBPCFfhh2s0//BYNRj6vrbfGJ
4b5w8qVYNuxtZED8NrKlRtkh5x9UCVWR81/kIRPM280bTtdaDJxpnVcx+u1JUmUcRft823ilWmAP
SLTLtrD2HqUVrH+4dnedtTyAKncXZ/gsG9OiP5oTIJU+sVV5I9t1hvEcu+TBkWvoZ7qIoZY34Qr3
XCZL/87uTeQh0rXykUNgjA4Vkt5vqaPmy9tKwPgrOPbpd2P11hSDF2UlmBG/M/E815ivNj4WcVvV
eWTs8l3Y1eCcwwXJEeohUZQpETwcqKWaxxeojyQtdgqAEY7OHuATp+N1fIirX2KtxZy3cSLfirrg
UEAxEDyhhUXI5fD7PXdzkAQcFWXT4Qoc/fl+7azyC4CV8ly7rgfyRBPJMRuW7Xzj+UbpTA31vh7J
xlN/QfUwbxLYb0S2NhDcOXVse0gQTZhM110ksl/aVQwucjXlVMSmW92DSVrv14qhwr3ZYme/YWlz
udO4VbaT6xvPPLeAX3+aWCsrk2vEVsGaWYbHet2iDxOEUfOgauOWbLCi/wq0Fa25CvlIOGNrw1ZS
z4OdRzpaAH4q0aznZk0GHLSlV17Aopv+2Dthcxt6CI3hxAVXqtAalN8Y4f6xlJ9Yp1KIkl8nGd37
BpDZ4indJ3kwVezx72jX/aVnT4QnZPz72WUJuK770/gU75Zb5XMQ8GTGiLC+lrYDFt1Lr0cpLqqX
eorKMhvXNfivCyMURx0Ne+9O1zuvdWttFiq5kPyePaEiNhsjRo+jRbbKV7Qt4r+6drYPkjHCMAsH
Pl7mNMuAYDUJ/WhBZP5tSE3WkxuOXJNzv3p3As3grxoV33jcoXEi1B1X2hlSbsXFOGKcQ8/N1Fb3
vtQZ4qySsbiX4pb6rL3Pptlt3v3Cc3S2L5GyTqa7Uv50/WzPHdoouBNqtj5Q8PgDagSHD8qtwwDK
mD3iqQ6Wkl7WOtn/bHbDaUNIU3xX2Cgsj7veY+q6krL8KtrVRkBrBQ6BUp7odGo1MO8MjyRHybLG
3g9G2v3qEDIizVocQb+QP5AtM880e58BSGdOeWcmX9Q05XPBY42WvLYAKuapj5G0+GFviO3y3HO1
OnZ/Hp1APYZQGk22IPaJUlJTVJOSKTNNZ9Vz2adloCFdbB/g9SlqC+sFuRSijHJemvdtg6Pr042t
9YZ0hLZHX7XX6J0Xm3m3YlSEOLKkfyK+2teHZYqSkb+wRE6H/mEw6YB+eEmrqZBHwP8JwjDRlc8u
sZXb74SYqf8av4j+ogeKbr0pAEh2duZ6dDp1mBziZK2WvPSU655cRtrvVRO7doMIbr2sBOMsD5Rq
tf/to1XZD4gxgo1ieyXWx8qR8TN859Bncpvcp2YfW3mzDU73u0fvjeTKt6l/66x9faCHMNzTdvXq
O0Qmy0iRe2d9wBBWSI7RpWeuDLkp3L0Tz4O0ou99qJfkP8SG3nJsEJz78Jl7c48+HvBRrn7yM2wx
sJKHsiyf8I9S/OG2Q53F2+Jb51ZvjUG/qk1/EyyFUqdudrruMKEu9O8gQ4qnNYb/P6qpl8DwXlnY
RzU3kPvWOLZHmmxq4CC21lcb/as4sliEx0lXtjpem0gwhBgZbyjWVojFFtKN9N0YKcjLNq7qq5yH
7XEN41Ie12IdIQjCaSzwDtqw6W3g+yABm+VNmGvd4Lbckf6l9pwMJP0LTp8PYtTb6ZtMd+453Y2N
dTDI2tp7L9b9+BJ09a5SWzIsUM20tU66tmo9hCNLbkrxTe2k4QKjTeo3uoujLJwIJkYG4qGMryWd
iOLsI10pLraHddG3Zb9x1ItqQxo2DV35U2OJDhm6gWdueS68vN97zkIIWOmiOx65wkl+F5rE7WD8
3t0Yi1Ex7JOfhZjWAX1ieia4NcZ2fHcWF1iHRRV2cR86iULOGpfuRDvd0J4LmqtfSop027vJr9ee
mbrZb9G4yA9tBeOtFqXnAFjVHGv2iAkSSkrvyjn43h47OW01kX8fr7vdnxZn3fszqfC2PvQLkzBI
E0Bw6lCCxIWNXe48Bsi4cRN7LcKswWm/WYp8vESTs8+5U6N9QYVfEZKH0rK6DYQFJ1RFVcOTEHvq
vuuJassRovW5XYfDwLobS34UoaYvH8ficZRbN1wSV8Iq80TAh+98G/PzLEuEmJPw5X0iuS3S0tJV
mCIcnYrHeHOIIekK7SdPVULJTd6ulBLcRxu7UEZ1R+JdFlF2PeNGKLZDpUK20Rbx0h108zCc2GDX
52D10aeVPu5qYotid7pwbM0Lq9ow/I0jgC309svCQW6SuM8C1EzFMaDICN2JsAfnsoJOHBk9OEk2
Sr/eplq0P1EET5ZTjsbLG43z+ssCZvc4DVn4UlSYpT4OSM0on5PNjFbL2cS7W1d7dexaz3aIUuRy
za1KBhDT47Zz0/QlLe9hI+MPg3KCgTwJK9CPRiHt39ENsE8MCHNr5LlAZsUK/1/FdnvQW9EF2R7o
7ZGkB6lyrOj1lBmzagiCbenFfQ95hNcxcZvh0BraXVPD5654r1utDpCvaDFIbbBOG6fadpypyamO
FTUX/BtqLx58tUnQaUtWRTra+/bZBP30vA/TwtpIXynhiUjvAyhLfwOp7NpaZV67duay8zQD5na6
+BXwTz55XrS8djOpMnnPBwFjGG0IjUnumeSNB1JyD5K1EhvqX1MWXK6Ox2mnKvAYVzIivl/Xas+Q
el3TbZVtN4ergx/alFPzO8I04OWhXPaWznC3YR1fFW058UB3bFr7A+LZxOdQQGQ4FqzYG6KoEQ3O
Ss5M17xaWx1Nl7UI7LveXWOgNQfn4ozuEewgGLzw1o7wXOFt2JsXCthnGLaoJ+mtpaecfb8Mv9vC
HsIjADT/r2i5VDPAieV1Ye4oUm9J6kcAhSDOaxV47WMUyPV17z1bfTZeVbqXhZbJ5LvfQnURBPha
kPVFZf9omLLpoZ9IwzqgfvdltjitWE6Fq9qTi1i/+evE4x7+s6WtBromWjJQG3d2qP+OR/vJm2KA
Omnm4NVMXtd9hKzJE3BsPV0fdXN9ZKQmK7iypvjET+npM06I9UZ4XRmeQ0+4iGwj0+UOiJjKseV2
Au6JCMZLicNJ8ftMsO0FoN2vsuw5WyyU9f/60rd/iBVEfETATvhYYF8CatfXgOQGqCk5rTuwdrYS
PrNA04oVGbnd+J+gZ86Uy0gOChp2C36SRWInQTaJetpBEP21SGn/LqYpCe8nsZn1c+ei+8U1YpKD
HyrkQ6g5Sgmp04XfOGOAaac9mOqHjY21zBuHTMCM5m4r5mtp97MvoYtQRFVteOjHEdyjn6X9OlVw
nCd+GJSQLCzyUyAJng+gue6cu3QxNTmLgPg7405s/llh0f+0PQqOUzNH3nIY6P19CWrYtoYSe2x5
wCbBAtVc6Q+bx5reX0J42XoSYx4bZL76hrd7lB+1ihBxpfs2bL+BScbl5EOQKxZUf6F1MIz08i7W
0m0IWw6Clak0RFvvm6T7U3S+c+dNOxARlQwY1Lo4Btgrd9BkR9uOvkWCKAiKN2J9WaIeowd3537T
+1u/ptrqkEjCGPKuTiQ5Nqm3Cs6eaV3CpyoUCim7Vcb3szcs8fWBWWB67NA0bVZ6U1L96hpdNikj
JEXNsDcOwUI13wYhUOVtjaRwuixbNKJlp96Gdr24Zw6lKmtiTJadJlLQx6GSxqszaSYWj9mCH8J9
UrBLy2mrbfXGyzVt56ZZGvtUcvGdYcoQUi3j4t6TZOro7w36oMj5kBGK+sRSo3VaV3mXtESaHJyI
feiicBb6KH76pUzVoFzUYo1jzJ/Fp2/w0aXgqjhtsHT+nVRdfBQNvvCjSxrqz449/R6oCTG2AgHK
g+bK9PDx2pDG0f7/o7jZKrDmYf232LF5byekrKkzrfWrT9DVfrDFPD1a2tfDqQ8F8F9v7R2Bu0EJ
RucZXnTKuNELHKiUH1TWEtTXf/fRPIJBOmPxD5ClxVzijlt7HGccI1lb85Ax4bTlr0rYkGjMrHuS
db0Bb2kicOesHBCs3OwanGgllwdlAwnd0AwSXJ69sOnEuYHL8p4mYjofMVn0Xrovob4V7OhcyfZS
cWvPdrWkBlM105rf4Z2sQRPDB7Vh8sBox4EQj679gjBCiYPD7Rzdb3Lqx4umrBJrmc8jmbNfqUdm
0qZNmxrcmMUaIyLYL1HGaLgSbz2gv7Wp7FmAjA/tUm5vccPIfOO0FYuSt1vFreS+vNheuH7KuYCT
80KENkdWbARoS8xJcSws1/7cJ0a0tGvG9TXAkPeE8x38pN8K8WUtW/FmAyGDw+mlHbJxnMofsD22
qXaxVkRkzAT/2R7oKtAdkzyUq9BPo9EbD32LOeYU270dHlrupmdglwB4e8Wte4rjInjXXtNb70nj
FYzDXRR/DoM0vwbmRlQWpmbq2gJFTIfdk6FsbTbSwsnp5gfBgyrIiML9yF62h/VdSewDnBE/E6AE
3aQ3oCSBffTX2F7fRdBF5cUWC2TFPncVlpFKeQywTHaQItfstnCM6lfAyKI+93ZbfWGPsRU4XD/B
HwZYlo6cEX3/2Hd28FBTcIB+lJTCt67trV98Nb3OkMl172TfEP08eGX0d6MR+d8w2Yz3qye94LCY
eBI/a780wfUEdfcB0lja75NLBd8N2mbTv8K/ByUnzxKD3TREVP1MvJkwdUU4Mv42lcOg1tpuRg7Z
hiBLWxS/b3Hb3hbR5qkXpLfezToR1EhiHMqCc99Lazy7M0A802u8+kdQhBrF+I5iCCq1SWCkJ/97
sT3BPUNiVn1uq315IvoIg2eDC/1trm37P28u9c1cOi2gpoA7RyJo1NM+tPIZuVo5AGuQKPPsV/74
XtOU9LF2YvKylbnj0ZltqzjL2bLu0XgWy7vb47s7tJbYztTXA2Jb3da8MCV6I19fubkpfm77Nh6H
CFluwhOUuqBPJAQEyj5H3RoNJ68u9Xjy9bipvGxW5KGxXILmKaGWtP7yhmRKHgEG1HY/TQyXB6nC
U0JZa7is7m/fNO4rtI49M3PPOjhVhe3W5xljw3Alu9x/S10XYKiyWZ6Bx9rqjKixfmy12aonwIe4
SmsT7n8FocMl0s6+U1ZKPl+9Hv3aiQZwur422VxE3NB9jzssk37tRyetAJrOhPZEMhfa80/dQt/5
sSrjcvxySY2ssnGhrCdjLDYL+BZQwGHVMaZuFA6siAe9D1V7EXId/3J0l2/GW6wtd0QDVSW9GZ9M
QxvzP4sp/BbZvN5vh4itl17yPary1TFevrsyaA9jFzfx0RD7iJtCgdiLls+VuhRu4CDQ3QbN2zkY
XZ3C8S4Y0+tPNCRxi8kyhitkACrGN0tb/TeeDegfao0UOQB6lR5GEZIC03oYhltRjo5zjBbqDE/7
jE37g0DufYEKA8OGux/qkCE+8BmUhUYe1PkJjzp60P9K0HPFyt636MvxKwOP0yeTVngM/sfZmezW
jWzp+lUKNU7iBoNdsHDrDnbfWZ0ty9aEsC2JPYMM9nz6++1Tk7LSsJEHyMFBIo+42UTEWuvvoOQ2
tuSnmEmlOysaag/m9RDGzMoEOi3K0f4LwGLx7HAI2HxgNNSQkLN45zUY4l4ZAsEnYIjkZkKUk6yq
onH1Xnk15NvBXxygb1W7F5vK/E1WwWzvFgW+sGpwhvnR0t4nR8C5/FWmHqzEeBiG72wi9QTHnjJ0
h0xOf0vtNFDoXNh0VmjcpFnNC4LYTUFfiJLHqyKAZTcMnpHJlviApKWyQZJK/T0IkEsb5q3BOqPg
O0dxpwhFM675QSkAh0yPrhdialHp6ujAlHio8ppxnSLnxmNOmeu3oRfqq9sjecAKCVBXxhPrPrRc
Tsa6bWu1N7OA0hr71fQdWDtrDpDn/Buk5+l8u3RQTw408wCM+MovPSrKTrygO2M4hk4hPpUCLQlE
SLso1lPi4HOMgBVRZtD56mwzfSt2xYID2BHDATh+rq3ka73YwVNv6v4GnJYReaWq4bFjHZescr88
I4aB7Fb1qKSy0gGzEHOe3o6t44rd3MYuW0lsYNonkLtPlseJsyEqzNwO7VB/V6ntvs11k5+XGT0A
cJmrQfQQPb6V/VWzQF8KWqrc1tqlQScelnxgyiidaik3Q4/FN3zFGPINP5DeFsrEcseqNj9gPOLw
31YgUYfcrv0DBQC+CZW2UCNZbQUPEZvIbJM0jvS+hrRR/SaLvUqu3SpM5oPTLXI4jkVenSpPpMk6
tqrAPYB9YwEYYzeIW4QWS/vFs2ZpH6GTg7tjbFBCXoIw10IF4cNfjUE1Xejy0vBk0yK1HwYoyPcJ
BKgIcVdZ9vtIUdtulcCWb5Vlw/zBGa8jGDsbw2Aztq7LHyF4KX9OMSuJ9gzG+cxVblvmARMiV6/d
KAvPiWVdB26Rn916hCm+Ckgkgv97GpxFouJnOoFwwe00KvwjvmxVca4LptkPdtpY6bFaTLpsIhj9
EFyrymZEhMwlyLI6vzP5mNkrxjT6uQxDYCe3qkARR5v4wW0X2wPie9TmN4hAkSvSVrqItf1xuqCx
BHsPKDzkqpZlDyW1D/ClbPPSnTbSnnKPQ5Oo0nXd9sNFRm36IlXn6q9BMtnfJnChKtuIsomqLdqj
5EYx3ir2o55DWH1Bk4frjo36FjKGI3+wnsroXCZa3rBPJmzO2hu7i2ZDQNBYcH/2pWC05pxyP06z
owcmeDsm3fAtgI30IuglHzr8Fd3ttGTtF9Wm8bBN3K4aHyoI35sE2S2q/YbIxUr1QXga5BwfhC5H
UM/YJNtUYhO8CWBUxzsnclV5ZOZaNYRsh+y+/H4zUW6N+WNPwGh3W+Rpdg74dmZwq4ZZQzSQbLHv
GQLjEFXkxdqGUY8mTymk3uOV+AgTPXysFDrelT8GzXM8JO4Vg87SbqV9IvDWIShyunK9PP6mKyAZ
2BPMPonMAK7YcKhMH3Xms77SDDnmymJfM8coi4YvHvXqXWwXmurBleOLZ5vx05SRr0GR2Tu7EInW
c2bSttxAHrMOomrzb8p0NOS5U3Ur0Cw5ba7UZWeTAGIPu8hNE70hull8gfGkv1le1p75IhpOxCQL
Hso6FdFZkm1wxsVkco6xGhrAFUDb8oQrUP+AEXK9bBDuIUipsRKJznRPUG6CEsB/hS1l2K6M9HuH
Pkh7XwHlwuRg89lzBOZB+ZkxUjtcYuh5xc4nZXTA6FFUbxTunrPWUSgFp5Sshg1qB+Ue6g4j8A31
OHR0KPuxXGfZla2m08wuL/jNDeMuDzsHBLcq9H0JCsloyM4UtP4p8pYPVUYJTT3T+86xamSoqVpk
Hu1mj0HFdgxsuUuYXNMXg0FAjovKZp0j9yWyM+9mVJ6ztI7jSIGyHTvgqZVgPgKjgEwKjCaGUdNt
YYxkzt1wJYRLyWmDiXQbQKciwegIPzO7JVEWLMvJJoPzzDgQk1aW7rLDknvhrC0Ih1phMmeex7Et
PkVtNZenYq7m2zaP+hvqYMBKx5UztMnWbS4RvFEk1lbUUoQ7Vn8rUfpLdFXecG4rHS6fUf8vN4Ho
6oTWX8Kcppg1DNwWhZCcJfEwBfge7Sx/wQSYp6IC3F3YhU6Z4rTfe11ZjDsLqJFKFyerdtsUTQr+
4U/lC22yWx2iGi8T7Laa6ospouC82Oz0K2ra8nPjZOWHAatlvYmLqNvRgCk0bMx3jtS4kJdyrbHP
J6NM7TwqcJ/eVvsg1kHQLC+1diFM1IvXbLo0im6wMeniC1NCL8nWphQhd9QMn6089k41+m4eKOjZ
fipmd9i28Af7lWZSykw+DWT5IkdiBM59htZtWFmpO+mnAmOVH2XjQByzOnuSyNnt4nYcXG9aVdrR
wY5qjronwz8gX2FE2ICU5TOURLB5O96WQyTO2vavKiE0fhlcesuBgVBbpVrlLsySdSaky4C2w1Zw
Zepp9jbBdQLDTMaNkM4hUV9WDSSk7saaoYnc1nngf6+72oGeT21gtos7heKJw61Wp2nJsS3BgxiJ
QjJpgzJs8i2oEF62nPwcKKZaWePQWbu6oRjcdKJh866gc64Fsv54HcJcRDnMsbieUjXcMCoPkaY2
lHQ7kyNRvRqWT84Z2IlUceYCDWzDNDMvkd938SOk0aTF96WDcdLpBk8hBbCFrj/vDaJbtIPJHTGZ
9QMMogEpLG2gWmPTEf5wx17lx0Anw0s5zcmHXg0+Vj516d2Sv+bJbzmORxCjE0gqqxpgo99c63X6
gSRHc2iG2R8xCxivArI59u99QQAA57lVMwOVfdvelznCeS5WoRhT/pS2W5U27kN0VcFSbAu33NK+
Ev7RtbAyEC8lWtzDq4AVN4hY31wlR8ephOXBVKVkuFEacroYh6dNS9ddBemeiglJg+PPH/0aH9Tn
OUb8NQyhKu/IVU0qYu8TU72OFgN/nK/65LFrQnFTITRFoQlY3R4g6QYfILV3wGONROAQMltjFhSF
LP8S/uA9FACqm0JORXNIRyv7ZgIkJCtn9uZPDMTde9Ob6XsKFPp1siy7+uyEzXAciPdFkUUvzJim
rkrqgaB4s+N4fhWgOdGqW/r2Y87vu85HwIE3eYJOka4sFV9aHUTSWZHHolipGTc/AJ7VZQhk2mkP
+j4VE0Au5sfrDPMMsAlmGls7Jikogb7b7dAQiVO8+Haq9+weJjmxqQhvnUBn9rcSRiHnp3CW77CL
hmVDDrNSpzxnGLl2XTOdm5KTbJvLPG5wqJLa+egXTWJOqor6b8TQwAYtsVb5fNW2ppgqpNMNeyOV
V5ByTO9MUjKANi19O74bMC628K6S8jmxanbfXmQmPGbtaN8nM46LB5tlFK/iOR9urD6c+3WICQPt
htfSA7SN6Yc1HT4iUtCBEREnqagVrH9dveK/RfxQGeZet3Uqgqnw9I5RiHEnEYMw6ceXDvrX1wBo
A3ggTTAfd7sgCTcxrinpOsuz6U4TG/BklfPSfuocPhg+WjYA+KF12T/Symf9U+BDUkcMu3SPFoY9
Twx9rir+JtF3UZxzNwCm/QWPjkas0erD1QmrzvsYJiVuBGOaLZwPtPkwI5EgqHWYCXUb2p1BCj7B
+x1AEFLdXtzAUXA27Li7c6LANzsbt4onoij9bzxuxzu40SJo3VsUrDth8sk/QLbNTnaURHrttJ7N
+IwxAe5QHbzf9ZInQMkxDbD6EBYTjfGgFX929v1ZnRs9jxcdx017GtMoAEtTGMasGScphiTMIBDD
8m8YFoHW6x2KAPRCA0FT6RoxSI+eKxfLuKGWxcQjmSWLbx7iyN3kbQJVtzcxZACGqhSvdWkWWAM6
HuzthDJoD++i8bcWoj7KA+Z9YoPUUparpXKRlTtaivumjdBks2PqLSrYxFr3PWyFddoui0RRpDJz
GEef7SYrdJz9KOmyOtx3bOmthnmsvybzEuoDLD/XX4muiT+l/hA/DsjhQTEJfvQIE6jMN4ZWPC+V
5O3XthACnAh5SbBCUWQuAPTgA52ZceOSzpSoPSrD5kfeY1WNrYeao1WfVihAIjSj867Xw3i/uDxM
4N+Ydi9hevnk+w7J38jI7Ji1XKnPkc+7OBXRIMeCvU7AlLTwniugKVneSSEWrk9pEeBIUFHct3ua
+Ozj3LLlr2MobR2O9kyWtwHK/nFXVHiwrFSKLdzGScLoY1+KzL61dekfIQf0KUGCMt7hvpwXh5ns
1PQMB49DroXYKk4hrraEyNROh1wjxD0QjpK/B5w05mJjtWavlRn0p3Z0w082mmp3Z1g9Vw28tvZ9
nTbxnm/0uvP3lmHn7ut8B8jbQyaaZPDU+iWsw3ay4DMNLgsz7KW7H5se+kaRylLtB932/mZEYbq7
orfIXlCjXgeWLpNR9I6i3k3dqB4so+GApG7VFZsQ6v7XGSOvYFNAHX6AmA74FCFAhplOSKNZ9bX0
SvxREijNkzFIfCyAE6hb0Oa/qcpnQ14cF95bDBXzBcnRhE3blWCYNHaTrTrc2V4GDtvHSS/4D0BK
ks3tyAVv7AVNxRZDDSvm4kV7mJFRWWfGto6/nlCmj9B1c+8YIVrtN0WVMERlDxnDFYq2f+3GjUrv
ykwyDG1ArFY2+GN0Hue+Eru+kPgk4JnjuK9t4Kob1XRmBKLHUQceXdbW9gpFcyDWaRT297zBoQDg
qPT3MEy9LzUkn+AUOFEmDhgmzyGltJTVxZn6xWfdefIZyVfwmaM/t7c9LFA64NQOv9vGsj9iGEBH
3OqR2UcJ29cgZnwJm3aR6xKLmf60RDif7xlsh6+1X9fJ0XZEHN7gEQ52NTp9vWwbB7nCBSMKJ6Uz
kNTGpR7M02IiN1kZS2lEzVZiQ2pRHnV8Di9jONp+2bGQwqKcdo5GWLCpYyb+W9/D6QP7vcWhvIoj
K/iIewOCDD+GkbtbGDcy6PMm92gzFq4BZ1zM2DysFU+9iumV8SDD+2CaWkYHUriKzQQS433WTJkL
Rt0z+06gDp8dhdgdS1iJaVwGioSPn7Smb7iuRI+OTwLIAYWZ/A6AhDcndduIE2cv5XZmHmevfdW2
GuzLQ1CcDzkedAnaGU51MRA/5Q1XJ2rIxFSCARzwaoUNcPXmIvnSp8CjaFtnJUXAFhvo4Grql6Dd
ZHGFDALwJOkfqcJ4S5qcxmXjzoGdfRWN304Q2WpMUuJkKe+ckCTI/UR5zGfOrKB8wKZTM79cXOYL
OXvDF6uAh36AMttiL1kGDBmJIqngZlfSj9AfB4KXPto86tvCAFccKVEKeaTDmvITRB6SSGMGcriP
ekWi0PoqzBQQagMJLmXDmc6OsSznoOgr9CPlUqgb5LRddcNQ2v8aNMB0nyycYdR2ZpbHBS2oXphd
LDVyKafIlr2PapX5WZ/GzfcQKuSpRNA1X6C+iWXvjGiJ94MyZrgFY41ue+3n30XVtekDxHC4jHyD
M2NL1Me0F41DponoBy94doABshMqujTbtGVMbZHzAjWiTwk9rGl1Z50SGYnP+Uxq5yHvp+yT0B22
B4PWI9KCPEY7pFRanHkww13Yap1uOYh0+T1rqX62rZUuzb730vkDHHMMyGfb+F+SHMohceM9yzY2
bQItNoin2+rKuGQqpR4EllVIgKWT7RoQgBEYBlDhoYp9CBloC/L+kofOFOyEVVb7RdAaodsVDTYV
vI2zbddDs8YjLfS3Q+YOajdgpwqH38OuHylG1lfH0VHmK2agNbCFw4F0qCa82LdjS8dzyDCK2M5Z
2Onb0OuqL1665E8KG0GaIzuaP81LlumLnKDYbSlwlNzGEk7zJp6WONp0aoaZmWDSxNqI4W8xbbZB
j+gQwfwnJaEWllW8TrAUWs4TpkL9Xodx7q55fvmA3jee+Fi1qR4KKxutRyjHhO2GGcltl4AozGgL
I5kKGhES3ZM9jlVxoLnLzYfWato7MTn1sB26cUhhLmSJt7Vxw/ySw9ZKd0Ebdv0ewCU54WVHJzbV
EuYHwEnJabhY2bDtw6a+OI6uXbxlgqXYt9EkWcUezF4aEqvsv3XhBCOr9vAFRJYeqv0CxTFZ0WhI
Gs3FLh0MIfNOP00cTFBAbKsrV4iGKhA15vQTyis3K7HCCPp6Bc3Vme6oDGW9xieS4a7KtXeSGaTv
42A0+YA174LRAXTY+gI7dBy3C8ymD7kaYu927PIw/zBO6QRAnbfTHkpp+jJaViDI8Mp4abZc5JGJ
GgZQ0q+uC7y1vLcqGZrpBjw4MLu2KNvwNFmoAwEURoThwG1dvLWnVGOO1bris6W9nunI4nfUAMHM
AAgvnQwpqZ8qFAxeedWtWeQUqa4SeAguIJRM42Rs37Z1GI94l/mBt63x+mZL6Ki/dnbNHAkXI8z6
FscaX2BweG+5NmiyVZkhRXa0nj+ghUteKEXq8iqF7zbhOMEJvO7lG5qgCaQ2meIHbTJmvhA6mBIK
I5wM4K0yr3iYpd+zpQJUiqj89gHDgeSCgqwNNxpGWk8sR1f0H9NR0+Z1iRPd542tX1Ds4GTToJaf
trndkvialAvTDlvZpDEETEBD/B1I/dsqNg0OIiQPn5Oy0eoUxbr/vFTL8hFjDTwZqMtfEVBpNp+A
WGOMGdrw4LQwujDwWeZPIm+8K8FhhiXo83Xdt06SHVLLj+9ooAClfIL9hlPhtXRMVycyvcYyDGsF
19hWtlLdYAdHUrTNS9+MyCalQWqPPW2DnkkxlpgPAoVC/bku8KTdXYPCvnn51PWnirW7R8Ecdeep
q/I3poytgHBG/pkHdaPDkhRdyls4oKBiugf7l/UbU4IPqnSaLUZ1OlwZJyr3YRbGZEaVTEhOU5YV
NkDgIpnleqgXYNLU+Q3+ZXFxg3ENW7EecqwYfIcx8KYpaB6v7ewQnZQAbNwKuQR6K0yIha1Xoa1b
uVjMwtlE8d7daFbas2vC7qUJdHTBDEjAdB47OCJt3ZC+ojt6HKp8P1+2i0rse6ygoUOZsKjvYUwA
e7e85kOLPRigPt3is4ATn2+g9uLtjJssDuxLVNv51sod/42XZex1hQ13cnTTSTLGqbFGXEdekXtn
jro+3uNR5CZ7lJW8Av7L4aCyquBk8pygvUTQpK9xTnPEJ9hW6imhRjGHWOBkbVeV9eqJKF8OS9Wn
cjdl/aKvCpvyHhYs81meUflaGZcZpZd3y1tZYr33AUsX4+ySQXQ/8LJPXulsppsUuuO9O2qkgFVh
159zZTuPbHrhTdqX3ZcQ7WS/ja1QIZsv3U+dHOVTTCH52VuWcSQlPcbNtlBLRpg5VtjHHKYTLLlU
uBzngnHiJqfZQOmuFEqAru5xaY7cyLstoN5bbKFZ/4POGUSzGFP7Wwpv83noneCrqAdCI+wMAyTa
7tj7WMgespQmupdjKvfHM55ZvrMuGFFo8RWYrIyOWsdq3JbMw9x1hqDZ7Bh/WR+XKF2epTDEfJJL
7X1ldM5nTkQR7RJmtOZuxtsAWwNMXIDDoSjdujHD8RVFjKRUquz0xmrgaK7CLtbjNrT8gpEa+NCm
NanqAdlBJaCwyvHVnbPijkzfCOYzRxjuVZHbQqaLCFpee8E4ZRf8OcVjN1AXWEMRFWukGMw0hQJ7
G72gstZR6IT+jVpCGyfO1hNffbQP9zB6kmSdQ1EljrQipB5/rKg/gJIg7a8aSz0RpBrYG4sacMeU
E3+ivhgwICHyaUp2FSceXAL4eWsUUybbohNjwOmV2LM9QMEX6OdwGEGRVveg2dMVnqgAfpFfFGiO
xkXa3T6BanB1CWgLGq8UXHjVeuCFeFN0JQT21h0fiZ5wu+fOmTF5hLJjyX1hT6QtRUwmHRjjtV9+
7n3stOA5c+1747dXO92SXzQ3pnuJU0x1APNGuz5RS+lLNnY2phvTWL/OviUukmkN431A8w9OLut+
p+YQtnXOgnUuzA+XbOM5dciu63Bi39gzNIrtUqZWuauLXj3RG5DUJgwWjCvAJs7SdF6w9Wsy02Eg
QwU47kq1UHZHjtLmijfH6cYbUTls3ExeoV/Lix5nfy7euooq/c2zqfd2uJPa/blsML1ZYfyHTf7Q
gCyu3GzR/raquCVwB4YoqyR1vccxqTUYhJLM+zMG7njOM+V5mf2lnHBszFuidxHADsRMdo1H/Lz0
X0t4f2czt+LtSjaKV/ZAT8Duwxxi1eM4eNUhQePHJnYOP9plPOR3o6X65Jy2tY+4D2E/y9EghG20
zpBKmbjbl1pcIy3dsKD/tJble8pwB0M8beydjv3OZbijXDiDHebKH6IGb50Voe1tcRgDj9kWGjVh
VlFneR9TLIRfOh+fZGxdwvE2D00Urz2nZYeNUtbvzkugL+wK483eanZqfYMDL5i+hWcLnrKTePJb
p/3e4UoOy0ZShu6VP4jXjEyj4obTVt8gcCKxu42E3W8tEwnI0wWiRW4gzpiE4tx9UmOXfcISBYwK
Gz3zWLsNQZ1IhIYfuHY1ejWQ1vhqXC2iDVYUIBy4oKm7rvATqgN2W/ztGjd7C1mCOALLIQOJckf/
MlIAo1tK+uBHia3tgAcVfjqrglYwWOHMxCZQFWIcUeEbNHYhUOxpaSg3aL0mka/w6/Ff/Bbad5sZ
E61lEXF6aMcEH2CkI3qBnRQ+wTNPDhIjdcLIyxF5cuZh0k0InQ1NBBPzDhLPpIIr9JbAwLCdJq9u
RVnLHxqeQH0MMZEs8S1vxQvhHpaznuPKQUZa+V22FzDYb1w1ld0+lNEyrAsD3rmdidMRe5h4842v
ph4pyxTb06bMvfpbEcfp1why46PrhxPmb5NhMb0QcCjKPX5QfbvySxELCDh9f58SGREdMpPn6RH+
AzU1xLvuqFxtYywFpfxpqlL1pHDap34ZhgkqTDngPG0vw7e0dKjWl66F0Ve4tJyQJL1Pi3IDxppY
dSFN9MCoAGe6PLllOO49WmGBPtjK3eIa7cm0u8fVwIc/URofjjFzp2sZoGGof/S6hU2xrlHfgYC2
Q7vzh8r72se1j+RcLs4nf4FkSIBCLLYZ2DXsDfw2JHi0S3fKGko8PEgRX2ygKAcIMWs0g4w2wsYC
cxWw2dwBG9xVXLK1bhIGYdsRz6ae3Qb0fj0EEMFv4IZ0eJiBDuF2LRBGyHTNtcJmK/oxLz7FuI9E
WF9PAJLwKcNhiwcvWoTIzyf4MJGaywMHchpvGIe4xcFxYNhtazk43z2A9uqCsz/FdWmsq8FVpzFf
z1ySIfjOLOeLbWL/U+R07F10Jrde0tY/nNJeCqhLyN42TgDHYwObh1IVZaO+TKSmfC7nMv3ea2NV
6P6V+1i284B7BppsRhRxbX/Bk754KOC1V1tbSpCwRvgE6ISM4d8q9tQZ9ptOFMaKQ83U3Suhs7aB
mh7LoZ++NAvEd0tlOXTkdhnOJp2YMjuuSPHFhev9WMDJk+eJPAI0YtRWV4sBJFd7ApnMnT1IPowR
et2nuXY0oYWapwN/CCkzho0j3Cp8xpFj+LA6rR1kIzymOqIQP2JFF8tnz2+Zmo8Ef90k7N4/XDuW
887PMKr+YKE0YVo8hypjW8XtnUlg6ag7t0iQIvSIOZrtQp5tv8qS2Zk3MXTMIydJX2BOqmFRt5br
PfSl13OCFRxKNXrSfpXKxsqpI31z8oc0DDdZlQQUJ7jFONtg6obnJZidz3YyV3LTgtAGazE0is85
JskO19x0Zn5cIbBxoCCV59kTjmC4Qpz312REyn2hTplPaJlltzMOU/2YrQC5PVA+3uBIe/UdPFBa
U7Dc5HEYA7axsI+dbAMgpBjNR8w6NrRS+RcL749mjX3lHOyIDcu/VEnrTxjRWNPpr4aGhC4InCko
PE4XoTHtGEyDoflfTRKOY1MVhNAopxQXQ5zId8dOMkbApQA9GSJ0Cth0N86PuEOAiiQNKhueBWP8
UHtgOgS6ZIz5qhK/BsYvooP00uMR+MxwvFd3jUmq/gOwtqR21yaOPtn9JJaNTBf3iO4oLVHdNEm1
+iscHWeuqOk28GyyM8hCiIc4n3e++8uumVTUDAY3SRD5L0B23WPlZOm1cIKSJVApP/21LAgbxeCg
BPZbGVHOCoiLFkxXZiB16e/+QkjZhSKIiq32ZeKsBYfmSeTk7xwy+MzzHxKhrolP7wN+rqFq/JVA
YFpxjRv6X6lYLZTHXNQNXYfG9B1vlJLgElQtKZ4U3eQcpj4uLguku+c5yudj53bZP84MDaQLIk4l
77oitN/FHY4UNAEb3VUGg0CJ9mvaCAIFVgz0wn/rUhg6+w68k1C9iwKMs9mQG0T/ZElwV7wZ36y+
Mzd0GtPpP//j//y///tj+q/4Vd/9zwP8j6ov73TKLO+///Nvj5UdAy66Kxy6H49H+/NjHbMk1jht
+evUWOl5XHq55zgd165FWoRXOt+MP2J7TuzGufX6H7+/+PU2fnqngHFc0g5cQmB9AOufL94kQ5yj
zidRojLZsRYpkZUYeOzauEM36A4Jzjx5sf39Rf+WS/Wvi3LXQkCzk+G717jM9dglXunjWtXXn4WD
XXZVN9YtJvnpP81W5MZCz3WUg+sPIWbvXiPA2dSReoDsrK7bXRWE1QYBa7eZIqKV/ulduTZTFdsL
XPwKffEu6cuN5FDjjI8FZeB/NGFWfJic5s0th/Lmn1+IbtIllt4GTBXvktkK2/egO+EhgHsuea7M
BG4l++sOPBzN5u+v9bcUOG7GVYRBhqTtKQS8P38f6G6JYSlDdx3gQYrD9CxXuaOBLOAOr4jJGDa/
v9717/38PXK98Pq62GEkCrqfr5fVXYz9GdczcPT3OEFaW7dfyvvfX+UXd0W+pwyBKQTDDffdqyqb
eOFcV5ScZJKtI52FO2Sk+OV2AksUZ/Q//v56f//gMdwOUPyGMgATer/EbQt1bClg5hWiJ4ze8wF2
G0yL3FEtn39/qV/cGppL6fG9BzxD990LG67DgTIlhGKpCv8xq3sgh6B237rcZuCqy+Sf7pOBSxA6
DD8GBCww+e5QsEgJ4KiEW2dh0XtYYk1NDrtqzTn+p1TGXzxFPgty7DBuctHMvHtrOB90VzkDNjS4
gx6IeWEFMJ9Zo2jr179/ir++FP60139CvvyfP0MZoVdBWXRdy26zsmQqjhG0QmNl7h82qF+9L/YM
9kIIuOz+795XLdtGTwm3YuA0oNulxR7jKdsn3ogP29Jku3/jzsBNXd/3Qh7lu72XBJCxGEI+xYog
5P00OvHGJURs37XZ279xJRk6GJAoEXBq//wMkf6TqBMgF88N6PzSx9HWaFLrsyk2/85NOYgsBY/Q
95x3l4pUatIonVzkPIzu+F/xXRYF1YZUk+QP0ZF/P62JeMbsE2QN2mLgv39+OKWkSYTRMA45FRTn
ES+dXUxlHl553PXbaAxMvk5a4CCu2/RntEzR8O98nkqo0LWVctT76HZN+16ZCfcHGVkNyUho0BlX
moNQY/aHDflff+vdjuwALKOPFOC/0n5Xnoi47DSQmLOulir5YhkwnFU3EXhUQzu7FUmR36XGuGfg
sfZCOp645chdtoDt6ggtJ3id83p4haxdKTp8eFrg+/khS23GuxaimD8cWNeV+buf++79WBbk1dxX
zjoHsYirBAw2mghEIP5ii4m7WJdzl+JAjH3I7z/3fxWfv7uy/Pl7xy8F4cvIlVssHaE84DdXqluf
0dm6sf3hHF5JAYwJ3iLjmItIy+TQ9NEffsWvNi42f96Xf9241LvtGEmRmzkwfdD/4TgZpTiPt4gA
jliHN3+41HVR/e1+sVVghUMO9v13i46hS9Yj6HPXUffsQd/cA8tUALu4y9ZYC/3+6f7qYs41XRSu
B6II+a7mCeu8c6+uuACPVWyvte3WFyvIzN4bp4JpvIsW7Q/3Z//qWSpmBlQk0g/k+0zjEOU1VQRB
nNi6tDj+klAALzuqjwHl+nEmAww6ivR3mAiOdzUnBRgXSQFbhiPZoyVD/zzDBW82qGrErmFcvv/9
M7keDe9eAFJjG1MVxbSPI+TnD666Pn6NsRYMOeSWqoGF7wK+bX9/lV88BY6lkIKWA0oK8e6zjpYJ
/BUzhHU7C4x2XWxTAk+uUOTPu99f6RdbK9u3zcEueeKO/+7bLUZngHlH7Qc+ZI5LUkXHGnxnzUDl
CkL41X5o7QSHyNC6kCdi/vmmSkHNXkeeNhvE32LYJ/Sg6Zh469DS1n3nCxQXYq71BSF28eX3t/qL
z9kj59ilU+DDIov451cHWxJlcMO1JIThQ62zfn3l5hPIggE70IY1/uHZ/uIt+pyMvEJiuj3wvHcX
lC4Wnx5Dfbhr7akZcxwB605djFThHy51/VPvPksuFdqSsobO+X2OM9k9LXFBES1DEQACFW3aY1ya
JliDE7W2HV0hP5CXZf1hh/jlHSqpfA/WjefZ19Xyv6YTEDpNhmcTPmlIMXZMOuGR1Dilo/XQh3/8
9sAmcClnDasAE9KfL+VbOMwjOqXIXSLx0W3qDOQADvIBrWUerjDBbeQfNqNf3l3o01Vy5tuBend3
ntPZ7IF8MCKOu2ZrYTX2Ab8TL9ukCM7/ebvCU+QV+sqXDhXwz/fX0ThBKuBR4rfiwzWizgkI7d6a
Gpbn7x/lr+6LnUuF0iUfNnDe3VeOubaGi+ytkaF5xA7hSWwVhNb20A//8IH8q1J5/2GyAmgeGOmg
AH13Wyj4hd/33BbRTwEYEfHY2SabAZph36KJKsawGmnR5vHVGOjvhPuY09Lb1OX//KZ9jjGQc/ZT
z3t3mLUFMVEBSNaaAN7g0P9/zs6jV26cWcO/SIAypW23Opzk8XG2N8LY34xyzvr196HvxlILLZyZ
1cAGzCZFFotVb4ASdR7d5nM3wJL9DyO5LgJZgHu4KGQc+uNQ8HDDsZRfQKKo4zAAXwztIx3kKxZ5
O8u7deyFfJphs0bT11ndE81Yg89qwFKUAH4fEGikxYadlVfTwHlESVp5gKvo/IeTyNMCQi5Bm/KE
sZyfWyLUSm+uORquWyIMAgYjC23t+2Rm1yyr9G/3l3NzjvSOhEl2hcDl6sMVUB0cfULIyY+K7lVE
ZnzElGe+IrGRPEMbxIMC8cK3vxAJ24bEVWlkdPZqjjOadIDr0HJPAapqp2I0M0CCrdDfuYz904rC
6Pvbp+kIh73JDrUJdMtVRRrN9EeEPY72ZDWfxxnl8boAyxpjUfplCJ30uRuU6X/3B92KBBSXkRh1
ecmZ1ioSqHUuKnNAOgGCzOgVkzId7VSBJ0Cr+PLmoSh5Uo6hICjrP6sVxXFbUs9oIMAH1ryQQuUz
ZeXknFZ+v3MZbsyKWjnkJ1XwXCS9WS4lNnrAS/qmOYJ3/Q5duD3WcWqf5whJxPuTkv/SKrrB+2NT
kjpRiFFXH21Ufb9JSo2jAKbkXY2L9Qj5M8e08/44MkrejGPw/oVApzKlVRR1RJUnMVq3R8V1iwds
hhKIhzkSBbMtPhs9WIWSSxBDBJH8vD+yDFbrkYVqAyihUWZTClqupVPnnRUIozkGqjV8tFiDV6B+
s9eA9fKqKVd26qwbp11QIaAuTmXLcNbBEw+4zEGvh22CCuMl0l3xb6NA8Iy4NxAzwaoypeT715sn
SbhGCsYwDFXl+bCcJDLICPiD0T72LkJ1BYoRf9l0pc9oQ6Jvwjty53Nu3YpchWxNx7A4fmIVt910
mGiTNoisdUny0woz8UtG95+qgN4Je6pGq10LxxAS0wzjAxRX8Cmj7mh79yd+u9qWsF3yCIPcCpfx
1UmByYGUU0R5VLUV/RUDxfRfGhG4oUI8eEI2wRKHCYqNuXNsbjeVJTihzB9OCAIO8gD/cUPaaA1H
DgZLeBniPpbkUtYEy8kHyCz/sAmjnVluDqc5WDOZruZyXy6Ha/EIhLwEuEnqAX4Cv2M+1Ckc+VEZ
IWiHBZJz95d1Y0C5onh+QYjXmONyQMeWCsXF0EAAUmhLxkbWfpw7036ILX/ATLNod2a48R0xd2NM
wRVCsrq6I42qjzJSK7igbtZcI6NEyR6bB0/x/eQahor/MCuKvnNqboMSlXxCOQ8b3m48qpazpCxb
0DziqOLvAaqpHjEcTEh2hFaW/7PDqvpf3DZ4CcAw2jk/twFejmyTFPAKt4FdLUc2URma6srirkTL
9ETrWTzUhqM/o/lT7DQKNz4ldVvNoBZHAZcguBxK8fW4DE0TiEOJfmM9TvMJnjUg57n8WPi4et/f
OZsz4wtSTQJVZ1qrCyXJRKjMEZATOM/5uSB5BN7vK2dkdNKdRdz6fBplHdd2aTapYrVJY32E25FJ
LZkZCmBfK8HJRIMHtW/jCz1f/YK4kbRMGJWd7oUMKssrhdSKIR2XDJIVXW3WZJhwKcrqFuoHVSUF
x6JzRLlj50jcfjheHRSN2ZeEmpsz2Gvok8AEb49NEyOvAxnAQ5CmPKPaifoQLjE7y6nJnbCelpBP
MvpNOonx6jjUaolgcmu0IJ0tKQaqxJcpC81TIKwexjg0motaNpAEbDW7VlWGbGnktqe2DwwkPobq
RUVg7fP97XT7jW20/ADi6PSbuUFW2wnEdQD/jm88DlaO+mItitdUScQPNIPsr20LF/MajwaK2eC3
AVfeH33jE7i8Lkn4+A++xirMu8IeYeaCXVCa+UeAFDLtFgynJ6hMhMDz/cHkrlkuP1FIoznLubEM
8oLlQZUGuYgj4lShAum+Ys6F4I6Yh6ufYZ9LOU08FEGGsGTXtvHJAoDw9iqw4BAxPr/CRpx9dZ5S
CqMqYk/d0Uni//EWal5wa/cRlU3M1/tTvT1AjERCBomUu5v5LqfaSeJBYoG30cccznEVtpeIJufO
ht4YhQyMt6VMDehErL4e3kIQ2tEfP+oOXN0JI6BHpAX70/25yH9l9dlk4VHOBloL22U5lwL9WlSl
R6RapbTXFBr9g63F34xhni//YSSbDM/gUUetbJXJ9giYwVoZ+uMQ2BMyNbGLZI3/IJy+3xlpYytS
MOf5oSFYTTt9/X1CB4caW8rIwN1tDmXXWWdz1IcXTadIf8iMJvmUTdD1GtFXX5vBfnv5GCE6EEM6
qASb9ubq2KPVS1EnA0UlwYrP9MDnUzEgUZmoo/kfvt9vpIL7++utu4DIwfSd6PQBZZ4KdlQChwzy
e/we4cO9doRctvVWEcxIoldUtKVXG9Lx8avSJkiWlTEbH5G+K7+Wiq1/1RVgvYe+dVwvK/LizbcV
9rwA13hKahTM1h8T5Z5xTAOzP46gJ5/wWCo9bXCtncO2dQzwuqP4J0EEdG+Xx2CY8IhWTdTaIRoi
ETobyLYac33E1u/t5SmmwkuS8EE3lTLgcihNh6gMthqsk8C9RKDXesIUzzoEBvIsbz9ysooikQO0
va3VkdPrBn+g3uiPld9Ml9lFJDu0XHFO+/Hn/ZG2ghXdN24ZiamiI72clN0amTunGG9Uddk9tHVj
H3MHgP/9Uba+EvepYUGpRSDTWgWr0vAp+sVQLisHBxEE+lGFrq3qOrdFv3N33gzFJEiqeQjj9wWs
ZJUkzUguNXaHzatq9eKCU8p0rYaO6gLko9P9Wd2cKzkUK2dTHiXRNVcXl4KnN3QilI+SPAuuoJ4D
1Ija8D32bM13tzdhosaYdxQ7M9wY1ibJxWmI1gG3zDpK0r9mH5TYYnIDkFS333BQ1C5pluj/oL7q
FOhBWdXOObvZJ7wX/hx0tfktpHGyIBwRK4lMndxzas9TNPTX+yu68fHo3LlMzgAyo95AjyIeP7gz
0pNFfvMRrDL6nAJXNyDf5s4Ru8nw5ISAStKeZRkBSCw3vg+YJDLGRNpzpiMGbQi8mgZaPMAVlEvZ
6/YPMrDk4yianRN3c8mtBl7tGvRcANKb4Xxsoe2ceQEiZBRZkDO1OS4f0VwPPfS84NxjQfxMIznb
OYub24d7gDNPx4Ry9HLiSO3Nbe1ieKKGWFEdIhVxSy8I0/zZRxQghpRRoQoyoWzxcP/jbg9sWEhQ
0TUj11wOXAsNIVb8tujqJf0XFD+qv3XMiC6QX4RXqWK+JFhBvv2Myp44JUBuPoBfq9UeSsXVcr+Q
swWyf6RY1WTPXZvnw6+5z5X3fdjECmXbov51f7YbB4bnE09f1tk1gNMtZ2sXs1lNqN8cEVxQZvgj
HXh4fIvFp7ePQ7ppkGi6gEfXvTZuCr1yahjTNgUo6asz1f5TGMJU2fl8WxMiqlKz4Mhhw7iaUNTO
wkz9RJXKyFi4FrgwzE2/14/diADiz1FWxzJMUGpH6kM9IgDSXoTto+UeulKBSLy5GALQizSdxgh0
TLoyq5sCIakq60MdkI1d6N9DZdJe9U7Q4gI/5N3/SBtbX5DP4l1vy17zGjeHXY7j5qmvHhF/Q3MP
5Uq0wYfpoe5V5xrgr3vokWjf+WAbEY5UBa0bmRkBClklEaoIhYLVlobaXFb/oubyN7qI87uBmPAE
tSX3rFk6zLkCafn70936iLasbVFHoMi/3ipY3gVtlrBLusyeLhDRsWOM4fXpSOy8/V4SJOzA3KiJ
2DfgWJcGTx1A64Ge1BSXQi0qT1BO2ImZWxOiTAhkT8BXdNbtwnConW6q8XJDRao6u7OoHtqqMK8Y
BBtvLWSxK2UZROI4BU/iVXh2Rzzj8PnSj7UsPBRhN52x/poukBj3ip+bsxLEDpUk3eINuQxRdGfK
YFKYVah05UMRDsEVBXREfNJq/i8LyMVHMZF6IP2J5VBJBDA/E6l+bDDFfICvYD6U2Kc82myTfGf3
bR02vhQBUSc3o5W1HAvbhLhtbVbQMOp/EniJ16iFHpdgj+u1uEUcpn4uLvd3vLxGFk8svhqPnN91
coooa2RACa49yEei/eS26nHWqiT2pmrIcsjymDCiQJ0/3x/xthXye0igP5ZGTIEYu5ymVdi4AUwu
8Th2u+iQRr/1rkdXOydoJ6NVR/GB8Oaco9BCgA5ioXb2CxVe2f0fshVmmDePdtBddGVWYTQRGiZR
YQTMLXb090rrQ3SESjlcqJ8Nv/KiteAqoUnfN7Wxh3q7HZtjT1zFxY/6PcWj5RqUSmCP/eTj1VXE
ldeZ5kh/DwKqe4aM1HiVGQ6nNmuU0/0p316FDGtp7GNTQq/WT1uY+RSy5H2Osbp5ElPsvyTI3V3v
j3J7POUAgLp5O3NBqOvJJc484SI3Apn1rQfDCHDSQtflPJbV1zePJEwigHxFk5qtcwhM0anKjUKH
jmjoJzeZw8vguNVFmwd7Z1K3h5OmucTnOjbAixssWWBHlpI3EQh8F011Iy+QDlcV9Kdyxz+De1UO
Av3vnYhwezrpMYP95IXL85O+x3KbdALWdmeB1YOgGV3NCmPbGo+569hCsW0i4MJvXU9ZQOIBz8uQ
5tJ6PfM+SRrMp9DDCucOUu9YExkK3hvPGVianc0oz9cy9CwHk9voj56gsCvK3+Zv/FNmeLRB8nNP
W/ZAHd/w1NkaMOuFpS8KozlRQe/fHod0IF5IJ4Azl0nOKtwWqtVaAR1P9CRi8YKRYX9UQvNbrlj4
FZWon6JPioHsiJJpVeN5bGX63m+4/b42NybkKckkIQrITffHEhSR64Stqk3eVCvuozJMwWVKhX9N
smpGT2jaS+duTybj0X2GssKAFF6W46VINyL440546ejuC3XmETu00PACs9urMdxGOKESaXRNt3kS
Q7pYDoV2zDijjDF4Vln3uAv0Tfs5clFt17o26SAKj9YPrFfqpwA/9p2ddbusjM1HBcVsUlBZ06nS
SUNHdSwGz8Es/GWALXPNqcOicqU3l1DVup0s+XZZZc5I+5f8xwGvaCznimfOqNiRGLzaqIjgbjwe
EM/A6lStv90/oL8bnctDI+hv6a4uG2qy07UcKg1rKOluMHmYx6LMOGQAiA61iVkqsD6j+9KjkPXe
RlfnLxC4E2r/MS2Rg5SIxqUAi93DkGb2Tsf09laBL0qtj4RZ3mdrxB9SUZ0KZBjNFF/FdhDxnvBo
DPn07/2538YLkj3oNGQrPP9vgiHscHy3NLMH3e+D4c3A2HrAfKroouE8ChjNANYAK8rxkOlsjUM2
oZJ3/ydsfGgKLnJ0anRIP8hN/8d5NV0fzdjEYVNbavJMntBe1dpSHwHHGzuPoM2h6KJBtyHwg/Jd
DtXEBqlIow3wb5UWN7Q81Mxj2DQIPwtj6HYumo2kjBoxjy0D6Jt8661mFvZsQhWBEnSPBiU/droG
SxoFnUcDeuqxbzXY6sYUXaAFO++auQ7eB7O2x+3c+sLwZOkLOUC2Yf+s54xioK4VIw5DmvY86QZO
MRHm2Hk2o06IHyy6lrripSmsflKZ7tP9r7s5POeK4GGxn9ePXTNt/DAhcHiallgoTmq0kZNe8qBj
a0QdESw8gOoOTYcSo1hFvBlb7fANaCdLApB8Ga6+QWsD6OjGevSCPit/lngWXgy/sw5DV3U7R3Yj
QnLxsJfhf1IRWRNYAq1zWn0eRkRREoQz8FC+DiOAboRtIjRu9PZyf2m3djNwI/q19C81Mqjll42x
xUxMwfaqenf8ZDOAB5uxfYrLaA+/sRWNZGFE5kwgvNY7ue1UrCMjwI2JUerFQ5g7iCthhVbEO8FA
htpVKKY+wb0NvxU27ZreKtKpL4OCG66oDOcJe1Tr5BeIDhVdO39sLcSuwTy7pzcvJBe3rMVIPIX+
G5PwRwRC1VQMQYJ8nh2UAzZiuAV5pSFtguoGqa+dsPAbB7eeI511QEYwRiTXYPndJpDGWa5OmDYD
Nx40xM5zF8u/OVfFea56bT4NftQW6C1n00+kGCwk5hFXReO3kuIzA9XR4dCqMeKfCb4W7wBkt9OF
VqgWnIcORfkZhY0fnSqwmEWojW+EcYw9vypaoPgHqw5654Rg+9g+xnpUvDDxIEWRWX8zP5S9YpDv
kB65sBr0VckpD4s6FVaHBB8amB/VYngMBsQVcdESj6mJmcKbvyLUN56coGJBUK6PX9JxKEM4tl6d
6fMvC1G+xwIxgu8Ifu/hmjdOHmx5B3YoEAKoIvLv/9gwlJjSCoyC6eldXr4iCJM9taqVX+ltBn/f
n9XGgZD9K8oyNsnJTTbbNSHcsY6h6H+PTyTXjqe1c/gYp/Tl4Fjqzzr2Rzvd2o1IRnJJe5OVpHNm
rr6cMeu18BEg8zKkml8jEVHgyknC6gEofNvuIQu35vjncKsDkafyXU253ptxvHKvrRMgr6bO2CUe
3IarqqcxiheNWapvP/jczJS2qIz+JlcsvyMOEBgQTgbkszCv8oOqjRN6VdR9D0bjB+f7X1LeNKtj
T3+FN4IJnAo0z2qWjYbaSUBvDrzvrJ6aqMLQuzP+xWgHI69R0Y8FJjD/Vg3tifsDbywvAwsgm3xO
DQrOcpYWDBGn9xvNS1qB/s6gK59AS/1bdGr/bmzBU9qTlu+s7MYOcqn/UO+l4U6UW012cEqkkgVj
9n7tcFUgR/KSAf6LD42OU1M+OWJneTfOJKRwVSJFaBVSnl3OskEGzO1mBEsHNJC+a2rbvJvM2P2Z
08jbeeVuLSi9Avk1CeNUu5ZDKSlksAyBB2RGWxU1UE0oevlaRn1IF6TV9aNeO877oYQbdP9Lbs0R
IqNhoL1ELmXJVf8j7kQVFSCDNBLvPeSeT4Dyp69VqqDXnrpZvZPObA4G7gyWmJzrmrxRC71NIrrq
iPnN4xfaz00DT9wxz7YTTTtZ4tbZsOSFCCgflMgaapNg4dfiBaN5wvXrBi84rX/C+hlaGsmPRlVG
xgJaXvoJDYBuByy/NThIH7INisSMvkoRwyRTXLAwuocpqa0+TiINrsJHW/5YTQH4sDbVzQ+Zb9if
QJPa/97/pFuDU6uUwHlakvyG5Se1DK7IoakMitE1aun2rLndxSxS6+80qdUHC8/xUwjYz2umoNlj
c20k52RLAMe4nAGnrTELhj52Y2EPBvpgYZ6eQKCgM0UfYPiSuKBnzcJPnjAIsD3eqv0Jznv69gcZ
P4A2APkXoh/rWlxCux3hNdUAxGnkXo8Q/CEqXfOqoMPxH+IDVGAJmCc5uMnOQy2JQ4E0uZcNIdKN
odNdMhocD1mJvcn9byqP4TrSMwRAJ17vpJXG8pvqAVYTmYgND7t6IzgO1E7+yQdQyAcMXYanHrfm
tw+JpgJHhyojUGREaJZDBlZRIg9Wz4SkoX/fQY48YduJYw1/Ov5d+kiV3Z/jbQx0ULFCRkIKIkkt
n+WAaIkjRdo3s5dqevwNoAb+fL6iHRIVS6cMu8QDisvjTuD9fW0sV9ahtEgfR6o6UBdZnZZRV7GA
TvoJsc9ALbyxH7WnwbT8vwfo4x9Tfwqf26BB/Hoqc/vaZvHwkmB4fJl6V/3f/QW4DY+kgLRUaeZD
brtpqPYImqIGoVD2Q/f/kwpf+GcORvClJJP4en+o2xhBCigBTNymPInWmQMdgSZD+nDGxqWxPkVO
5GPtK4UzzFpcZ3X87ha1ew1xsD3dH/h2I8vck9hAU5UUaY0xDyBD21TBEL5o6yhHmCFBD29G4FZD
X15tPupd0u5QBjf2lWZwgZPSARgkM1vuKwcidI9T4eRpkoPRp3Z9MjrFPWHIMv/E8qi6JLp4vT/N
rfUl0SXVZW9BjJa/6Y9rFYsybewq9AjrJoo+K5X+Lhs0+wMxULlqQ4iwKG9+zyEH3gkUW3uIsAcw
GMg1T8/VZIMMt043TFQ8V5E4akc9eFJSgPxJmwQ7t/ktsN5xSFdAU2Dvwx5a11ObtqvTwcLFwgAC
Cnx2iJGRT5zMc2q/eNdk43BI8Zb1Yn0YH4QWTB8ikq1PaKpigtqmyYteieB6f+G39hcNS4r0IK+4
9lfHGW+xGMcCgkg0wyw4hOhM4kGRk0RDmLLyh9y1omTn+b31sUmdqM/AiwMpvaqHxQW2XfE4wL0r
y+HZnTX9Cw6t6YPTGNn/cgwbnwDwCE9LzGEnem3OlisIHCcvYoray22mFahf+RW6yFT423djoxVH
2rDKV1Sv2sc6DPydsLG1uzi/HCcL0C0Nr+V4GYjcQURYUsIQ7c7jyD1HqocRxOgUO7eB/FCruEyA
YjVptBOk1jXcIsN8V7piIoE7tq+0JEw+Yzt8vr9dNj4dFRr5hqISRf67Oi4VEn+T08QT6rHZWB0x
KhQPVY4cjmmV8VXVcJPxmqjFURQ2h7KzbzYCE+kZBF8ecDyl1oBfCrhV31Cf8uZgLvHJqqoHqxz0
dx0mZE8UyLvDqI3F2wMwOQQXuoQmcd+tPqFF8mtFUS6VUht8XE0TSw28oM9qb312kki/3F/g3zCB
9XcElkvSgqiBxVW73DIGSrV6gqujR380OSLunJzwqJzO82DZr6XRFT80lJ29CU+U06hih3iqa9WG
YOonn6KuRJcevUjz6FY8gnZ+2sZupstOoKVujwP7ugRJ/kbnsmknzy6E/j5xlflB9F31EaBb/jPA
/+2kTsimJkMdfit5Jf6KsfRRkYQ0izNWl9Fpxh/guSUMXdUk3qMwb9T6KZfQqZKvXpN6/yqUwfku
Z2H0ozdYRYNwTjkMqRchovO9UQ1FnIWCN+qjjQbGrwGQf3Asglx9RnsZsYGdldqIM5xATaVVRxsW
3NDyI2Yx5eCwoOJv9dhTHjKSznOHgvOTbLDzaoxy43HCWO1q44uMoLmb/+qmqYxOhalFXiWU/AUU
rHmJRJk9J/WA3V6XKNbO1r59e5D2Q1qlKUFngJx8+SujvhJxPqmjF/vFSFF+NqMnfSqyJ65J9wfS
7cjoFqi5s5T5VB7UdvK/3F+ojRMtWQK0B4DVo7Kw+gUWUnx4Q6ocroj48Rhgkf2Ib0H/2U4d2jV9
i7D2CV8+5+33AMwqhpT0RPAqq3sgbiu4152PKx9IK3xGa6yh/wlrQ4EqrYN6wNxdZPrOS2tjsnTE
NRNaFZg1Y/3ItXwN86toUD0cheryR6BM4TWmz1ldHLwAokMQhZn6qGV6uzPbjXPLwGQcvBQgKK0P
BpBDE9ujXCOhs8bWo7jf4SHjYxB5wKDeKPbihAyJqxAGpkwK09KQJ9lZ3e8wPHVY0QnS9IWNnJ3m
Dwk+gl355PbTTwPU0TlWu/c6lp8Ppo8gN93e7uP9jXU7ZSoRcOi44sGZoHO33NqmEc9DSFnWA1um
fxUtzjiHzkKZqcmR674/1kbzGiSLSvIqIRd0clenPXR536gz52TWh6Z4mrHOeGdBPKWb51dOczC7
uqlfsnmanLNr1pOJGTxsxqNBycgBeDOq4VmD6rKTx99mBIBAxG/+Fgku2pfLNRgiY3Z9uBeYshNc
Dk2lhZcZY5ydM3wb65bDyL//I3VvhxIqiWN0Htg2J6B/7XRPTYl/Ac4dzd9u3Jvn++u9NSDHlnoR
eAEaYavt1cZ2Z41Z0uM4B0HSKfAFwroUzhRmhwcfmM1Oiry1jqDk5ZelloBi3XKCmGpqABGa3jP6
Ongp5ib/pFvj3sV/G4ypUiCLYSDPRK6orZYRwJw75FnXYxhQNWeol4l9cDGaeU+Hqn4/W67/vkoU
46Uog8yze9V8f39VN04MY6PKQZoqKQGrVaWqEZpDzPgI4uQeDlt4jLdN8zLNU3W6P9RtEknBywDq
QTgif1ozHhCs7vQZzoyHeRPw1qSMla9xpovHQNNAQNCGx+8j1/1/eB8kewW3W2E+WW6jKsRk6VPd
NAEqBVeBQG+ZaISFxRHfD/9JDE3ylKutXaFwhCrtb+PEbyEGyUffLLsvbdX9ysLW+NREc3pKynBE
RLAXz/SG2g/3F2drH0C9BS8r2aRwy5e7rQhHE+OgrKeF3ZXUsVET+qDYRXiZlNIwsI12BJp2/YBW
UWyoH5Fwt3ZS0K39TjaAEirxjMfS6hf4Tm76tcsvGCzMVg+hn4HWjZ1mp+a7dYyhdAL3h14Ke34V
nhIM9HodeRtPUdT+c1WoCX6S+K1OF3eeq3NPu/jh/tJuToyamf2bl3HbrY8aE9+AnIPM9fxVHXX/
nWHzVLk/ytZBQg4EsSWCBqyeVbiAvJ0XRUg8zNNWPbWKL7wo67EAK5S343aoWgBPp2SCnhzv9+Ve
8UkYQNoJ5DF6J74Uw+B6dqiGJz9wyzfnELJAwneSdWoGXW2KrtCKNDLczgNOippr17Un2nT4mofh
Xklma2MI4roUUtSpQK0XsG1rp7SI7yan66/ITs1rq+OJrquYcENa3Lkmt74XFGck6yDk0kla7UO6
GXnZYTrk+fCGkPPO6ks9VoGHMLR/vr81NgKfrpJpA63glUImuPxe4J6MmHpa77XCQVXWn91jkCsx
mJG+ueqBy0tBMUFpDom/c6Y3ak/IEBHxgCDJ+tNakzrUgTXR++k8PF2U4YLppjhoEVC8a1W62ndE
pPG6VvFIm47hQA2VV6iZSyt1TKfYxx1uZNxd16CEdejdX5WNDyARqxQ3KeVKfZLlqhSTUzZkQoNn
4mNwmav0e4n9D2rg9k5o3Tj/i4FWX5p+ctYMIfjJGaTA6KEWgjWJ0VrNTqHvNtHnCQqTkYQB5BNt
iOWEOqy2h05hA+vzrF7cvq95+WrKqTaV+uCoufpOqTHmub+KW/cazEmbdgDvKQh2q82l0wvojAYj
0i62w+I4KxNGvwaKoEdnyPWfSpmp6FWorYFqYRkNWLoY5mtulOWHsprQmyZmdAn5kx88xTw7LxyW
8ev937i1MJTKZauNWGKuhXYS7AZts0QhJdYU+1OK6erJiDrlFCQupZV4FB6O2fbb4zFMJPD6Em/O
E3NVwEEzH39V4feew2a+xmHxo/cjyhBj0BzvT2/reFNGBWgjGwVUIZbf3Y+bGVqNQmbhBvl3u+i/
JYheXqKyzZ+VtvcfIk3Ah6jMPWbCRlOGTJgDCMZRmpusybOlM/itZsu7FO5A42VNXbyLJhG4h6mY
rAt02xq/eWY9Rlo5XOsUSNDQ5ABaaZPv0Zg24rd8eklVLEnOWtfyca5Mgz7V+MpZkz70cUPZI1S/
tqKeHu2xanZCm7x5lq9N5i6lYhFm4fOuEdm4MJl9DHnJ07Ww/4CHD/zkNiutkzVU2K3jSRo9BYi/
vcMZufhLcdrhP8Qvh3IPnWuaQ6Qly8+uc+wwUHJbTxHaO0RpjC9TMJQ0/4ZxZ6pbkRJpXy4OeY3A
8FmOlGRlSG+akchCx1OaYWKs2HVxTizR7TwHtvYyXFnqvCDd+Z9VahHn85RkuKN6kdCH6NQ4FsZy
VD8x5WqaK2+S9h9EnDElBYmtvz1MSJqixO2CQ7y1XdGDIskCxu5yxT53SistxfADfnH40+po5nH7
ONqVc7p/fDc2EugcWptEC1k3WH3H0KpSTnUNwTWI7PyaqOpwiE2FykHkK+OHEXxydel1xfg4AVdH
MaEx9x4nG6sO3IOqry0bcKhyLz+wjTufMyt+47FNk7M7pR9F2eNXPevdWS3d8gEt/dBruK3fvrNA
P0gUK2Ed8Z9VkPQjUbtDm7KH48j5gdmseUknvaQhlXc7t7C+OUlYsNz5CARDb1pOMldnx59VbHSG
UVg/axyJH+lC6Ze6T/uHue1CLwzs8Ci0KP/S4XFow3cAjDGrJpZGieP3AZykenjox9Hw8qBJ8Uub
csSaAZc336rSCLFAyu2/Bn+ODPTT5/5HBll7YD3n4bFLI+xYDaWrYJmjrdQO7oxhb7RnlbE5S5ij
stoHSXUNvXScEI/aZmi92lKKT8o4PKbIrU3QSPX6QAd9UjCiHOcXiqzVzjtnIwADT+KVQ1ACnbze
yDp2hWEtmtZrcZ/6TuD8WBlF0IBvBYNghfrn++dmI62i7iXpGzLc34iJdFXshCSOrWc3JQ9meIkd
HoP5njLKRvAjQeRR8Nu8iEfcctuIqvH7PFRaT606/DLyJItwhiub6bF0sOu8P6etWABqVl5iSHfS
kV4Oho1rbKX9zCNOMafPtWPW+evc+jDGu6ExXgZKTxMORm2PWSUP6dOQ4L13/yds9DNAV6CTQKsS
vXBKmcvfACLK6ntDg0epWdWITr+Bht/BLRv/2Z5zUC11YNRfdKMwsxcRTrr0+O6DYxCkubOzHIKh
VncsuSxtHxJ0MIzruBQ2blqlBm7EQCiH5yzGhrpvrfacBfl0iupGDw/I4+wJkW2MCl2YHgXyxVLR
f/XFQz1x8ZBUKq8vG/srTOgKD8HKNz+qpW5OB5oj7lMSdsWv+wu/NayJ3i4ELxri7OzluteA3szO
ROK6jx21OSbwgJ6TgkbN0cXP5IRMNGgMLqidU7s5LPJ+AJopAHITLYc11EgLbX/Gdzy33K9WpY88
GEw/BvBfB+VZbfPubI/BuDPs78Li6tsCLCFzkj1VbBdXrxU11+rE0RXw9glH6sXQGrzle8NNf04U
zD/Ebm0khxQW97WbzNw+aElSpZ4/xJUOhj3EMNbxY7r1CHijsgghocbEE4Oxw1wowT/3P81GDPj9
RpRNbj7NOgHSrCQcSndAuarOdZyEzdSNpve2gd5Ghg1jV+/Fga0Bid60EyVGhNLR8qMATyspmyOV
pQp8Fo4kz+lTnZbRY9Yic7DzftjYARwuShFyC7DlVzugG53GCbnlPd+Pra9NbX8uyjl7cXAG9saq
L89RFexd/Bt3hQA8JRUHJAdtjVqbaEiaSSkqbyoUTF7itBH4gqsperJ2NXyt3OE/FLphHMMSl88D
+eRfLWmgmnPbZjWlqnBIYEbEc3sNnZFmbRK5CKDNmhK+iMAcssdhrkwlPuS1rv/95p0EiRuta/rZ
MpVerXVEf8HP6qrytMxpXydRGwclEMSxEFu68/2xttaYijrNblRNyOxWm8hNefhznCsvjOv+Q6Cl
0+dE7QEtZ45zyecy3KnVbewjSJG4PaCjxO2/LuULk5IGWBPegalWvaLfh/PnqMbhiFxlG/9VlT6J
HWqBe7SajURA6tBAISR/RlhsdWkaqRZbekMfLAJlcwqRfPA0h+fw/dXcOJJIRVKgpntgIE+6Cs+R
6kbCTcrGS5OugEFuTo9xI+Jj6CbV2xeS3hZtAlIpOeZqQnMxtVlvdK3n5lZVHYIE7FZSBM4HVuAf
2ELi7JtdcLo/v43d4mLQCAGLZiIyZuv5xUVfZPARPcOO8pd+wrV2xpoE66lJPw/+LgJuY7cgASJF
sP7/fl+N5yQJ8vwV49ldG/6LLysA4BaNjFI1pndVrCaveaHvEX63JklngfedzCeoki+DQJfmdY2Y
detVoynaE1dsPF9ZbfdJjYbgS5vpUJrvr+st6YtGAwQzyMUwomiHriYK+TFK+6mnUKCn6BoMAjWH
80DNO4sPUa8VyMA3qvFZi8ScPGg9FdxzMFXtBfJm9DNsfmtDm4Wl/6ytUdSXQLXifxzfqqdzhjol
icFQx9nrzMGUwhCG/z5o8uB/YVu2uLsh/f7c97PzNS2cLDtOjTGKMx3qNNhJG28+J0eCqxzoEGhy
Ks3y7/9ox/J0GzsrqpklQJfXmLvKG41aPaSlOV9jq//FMny+v7K3Q8K5pywhxdsgm6yVT8IZtGOS
F5ZXxY3TP83N0MQHq+epeqBGUM9nJSHfeezA7uyliDchh0YpbRaerlwl9MxWYbxB/2eYpsBCxh8t
iVMgresjn++/cyjlv7NIkuQ4RFTeA/TU8bVYrmrjgFPQK1xlUDAZpsOERvgRE+niAZH3XVubm8PB
YHBawCBKwq67VlFBkCMXHcrrAEFz4zVBuOK5ro33nRL6pyLruBDvf7+N8WTOKT1T8e2gOLucnC6y
GpNKFpGKUqZ0h8r23X/DMOqx1U7Zwx9dI0fb4P6gG5uG7hgJJ1kAUL71k6KuStWdgtry5nEuvwYT
xOySxgOd1wpVInwDnkrN2nvHbHxG8hy6v1QeqMuv07kCs+CuiWLba8JK+dwHoNKuMcoYRz0od30l
f+drq00jPyPIDfIr9uZqXRu9S1VM3g0P8HFaHpo2NJ8rXMeHA6lH/Ko6VQBgQQ90nuaVjna1FcbK
X1phOR8wh8n+1asMZQNGREcEAsxsHmy16ceLHum6dnRxAXtRk1BDhcIPx8cuhhF10FsVbKTw2yI+
qAoaewhE6v01mQJMwO9/wdsHKu0N1QbhQ9FMAslWD1QztEjb8DvzyiBSn2ED6MMhn+L+F/qveSmd
z8qnzqrRvhSTVccHZYxEi8OIIbLr/Z/yWyl6udQS6ELpihoWL9V111xtzLCmKFl4qJe340n3jXA6
R0YwKyekFXX6GvPMkwQktS0OLRYDyiOYq+7zHKt2c6wxXa8PKvj2/GCjrl2wKVVTPUeQC5Jj1MTx
+7xS0+hQG/b0nfK2VWLSOSr/R915LUmOXE36VWhzvZgFEJBmy/8CMlVpXTewktBa4+n3y54hd3q4
xvl5t0sj26xZnVnIBCLiHHc/7rlfk1Zyv6om7lZFrhFzQb7ysE+32U7JC9AVRnaYvf+LBvVfNz28
OPBCZyQVlxUw55/Xa9ZaVb0YFV2Qze6+1aIMuiJrbv79d/qvuwIjRVA1tD8Q9P8ygdp2DHrE+It4
qtWNL8mkGQxjGQq5Orj0OTIN4F89T+cD+M83EQaLvuBcFGCv8vPnIk0uLs8KV08dstnnLOfhLbrc
t+qB+cyp6jyptWQ0a5vub8gydtUaRW5i1ulviq7/+VOqev8jZf2jbtYuxbP9T3/9r6vmq7obuq+v
4eKt+V/nl/7zn/7Xz3/llb+/s/c2vP30F78a0mG9Gb+69faLEOjhH8nu53/53/3h375+vMv92nz9
/ZePeqyG87vFaV398vuP9p9//4UBsj/c3/P7//7Dy7eS190V9fRVpW//8pKvt374+y+K8StWlWcb
dkRA1A7nCdX568dPxK9nt8yzqpbZhXNZ+svfqrobkr//ohm/gpIQ1YGpIXYeP2SuPTYA5x/pvzKT
o51NY84wCifZL//46Ne/3fLfvu//e8g9s7k/P4085GegGEnfOeaB41v70166cQUTuq+UsSK5fMQ/
wnoXFvHRTotrc4VSStJmd42n1fLTys4ahqJEWbv6pokZZSX2ov3UsoJ1u6t3yTqqCmZXpGABKpe9
N+ha/NET+IoVh7lJlw1U0rqTiyhWvbHpWzW0hMrues4JjF2NURzMz+Pk0GdR74yqCLXG7tWwSvL0
AeJCoXomUyQJ5rKNhNNqTfSmYguHuXcnitppNs1snGmbFnaa6gxjpzB7mRvhYTg4PUhb5ORLOfdg
P1F+Nca9BMati17ZARFVsyMqwaVXmWp4YIOta/fWVhxErXfHPBZl68ztbL+C6xgb42cZg0MYodjb
fsmxxXNrS14/O6VfRqdjKPktq+v0IouGmdNpmU6mUiMXHKaxW1yA9TJ2mHZXcGJQFMn0m3WMpaOQ
cPgKzXEiTUxu9J5kAvbf5yyOFcmBbpziXWs35kSwU7Y8o/Zqb0W14IfK8AWT5StxCs/RKLQSZsnu
nstY116YeNEfzXiZX/PWbq9QUU6DpyzGXLp6JxIpaNDVMAK1ZJeisd10Gjnu8KuO7G3XaIUzNLZV
u+QNP9pxf6yTzEHpVTqVkgY20fZtI12Z0XO5XOPXfIzQVkVrDFWr7biKqmV309J9n3WpDxm9pmqQ
FsublVQ3snKqJyAxa3vaktzYqfU2XG5Z6tlx66i65A5qafqyKN83SX2wIs4CvRzdRmmv9LVk0xwv
FH0IjXK7WsbxXo7sQyIpj0X/lTXzdRs/Fkb6pZEukcXyczpWp3JKnWqzrsZhcPGEgWmK6EdIH541
EUYJHEdeTE6VXTKMHHZae8Pyc4jH6x1hV2Fbrq5C/zabh3rJ6VrHxamkNNSQczlWlIRD3pw2C5mL
KnKPsIzTIFvOmpp38mDts8jGUike1HuUYeLOKLb6I5P7vSBkBaelZfESEz4dGlC5jyazYCJC8adZ
Nu/oK0gKQPjZbY7EUe1Pyio9g/+kjtaO32reXRhWdg2F0Bwrvc/cae7n+361iEnPgzEaD0k8dZfm
BKwXm0484elpEzGaepY2Xhs9x7HYvE2zn2zlTV4ZLbdAqjyyfN1ZfoLS8pVofeIU9suOe2rqjhpd
r2rBtJzs4G6w+ak63BnE/Unj2eSucTK55tF+NbTpJtqGO2HOgZQZ+OkyOdkIT8LXZc4uC0MPMN9z
ZTO+6m3JZbP0NHthQqwNUss4WgkuAky8O1J2jNORuRQpaDP9xJiMZ/cJwXvVThf56Gtci9Z0u3qo
70bpISk+1DE6CqCLeH1WDWJA7fbDzBJXTo9pVAQsWddedqkSfySGyWUlWBsOUgXxOL0kGoBnHLlm
cjfbyn27VHWYaPa7JNlvPHXHCYherZPJAUguPSm/mW1tdNOuvTfbYnLleVGdvhSuaTU3Ja1oZFT4
wRmzcPTq2RiG04TbibUatpsvWVAOjbofjDM2vYWaNCxeNIGP88kMuXWSCmfZTHWNaP7SxzVhgGxU
1Rsc5bF5EitDBDEx35p1nhw/LWW7Oz/TVjFHYaTnhcdTWgZKqufHpRjhWfk1czu9mFKtOFY2XayZ
cSm2/AkAM6yBY1wmi8I+H/f6Zt2hqsbJcg6QCjvbdiWn6QEDsaAuJLfWeJKnvrikcnu3E8vplW10
mjzVU0e0RYW8aVrJmjONQz51xOpFrOL+WUzKa1suO7Mqs7sKyldDW6yV4qYx0yu5PJHvdcIsK2ym
4n6pzUuz6hiWy1dzatym7e7MbLpVpXmvWYOv9NfS2m9uGt/OxnTq2vxQDW/TVA3YaozdHRXnxSR9
W8J+WEV3q84He+6CqTMfhiZn1nRxysitsC1a5lwwlz0vx3g7mdT2ncS+rGTp1Za1J6rYU6GvO40Q
adK6grW9SUiyqg3ppDNuYheXZ5d/csNx5wXercvU7avS0abYRByuOnI2mH5tylvurJip9ZA5nRpk
bYM8CmWFUxXl4G6ZCEY1+u4XfZ9Z+S6dzehYVXb3VpKa7smTtTOb9opjOnc20ibcfJoeAHFtJ2kR
zTibHlMv50bp9nO4EL69Dc1pKLRQTzOHc3ZD6zfopz766Ar5pMwdoWp1MEylDy9B3ip0yFgi51DD
LR/f21Q/yatxrUA3qGILEFsEeMKwH79v6t7eqitzubIIiN/6a7lUvVk+atbkGKL3lCbZ2XUZ5Q7j
9Mmb2AYIDmnusPvJ+6s8Wpyx6GhZ5PktbfpTt0rvWtZ8l6lyJFjWcIS2eSvNBFHwQTsM7LZLF5jl
vp0rf4yNewah1SdrVmLEuyepwtgnb67KsQNcplR/GDv9xdo6ldX2waSPl8nD+9aNwdxL9XuOx9OB
7Elc7/BciCzL71ctYFAgdqKufk6kDju6VL5eUcd563ZtK/tytJ1ezlhctSfVidtwgq1i2YlyYxdM
31Kje1MjjbvcX20MGajDsmvZzBWl3rzB0OjO4lNsS94Yz/YuNmVfmmxXl9PnTjK5SfkpnlvlRip4
+/VRxtVDchc05JfItDn8Wz3zpSHQOxsEVlt2laWzOvWc8qbYreIZ1Z117LZlj7jhAtzsW+eEy5Ut
h9JQnYH4Kn2dd/X5WM0pHa0rpXvSytJhY3rYFvUY40i6Wat9M0TXVmw+LVm+b207KKPCWZZ3iyQ8
R6uXYys3fqaPLokgYSvSQ2bH99nYEOFMJk+5ZcGoDak7JswSr9Xsd5n8BKb1UXY1+9i667r+chwY
qpZYPvWwZ8yRx1jogbDHz5jpbFfX04veGg/1EF9njW62jpb33rwq90ZsMe+YTGI/4w/CUKTtWL1+
ikW0F+axT/WQ7cNVtk66yPh8huwNuR2OyiRfx6SHZWJ0UsXfss86IjEZPQ5WgLULAsC+u7yVhuEU
Ex9yvaMhCwCh3DZ/FeRKeFb10sSqM9nrrYV0XayvYkiddFswsZhu6Ft9ou3cKn/Rq8lZNtXJlvSS
7tGdklMxcBwAK2N4jifh52jEO5VNPp+UE4mOhx7OKc3IwCP+F38i1+xFoKdVoJeKrzQGgOZybY/6
Wd/sijxxBsvgbK4fDXKBsvQFSCfJ+pW57bS8SiWFc0p1ZkMDUSWeI6+dolh7ton6ci5H08JfaFC5
bcbBSsBEyJyKd6na7jNVZoKHD7oeU8t87lr9blbl6ElvOJOTjPGpftfpCiCK4haG5OOf7sfRx6j1
Kw4IU9DEn5OqedtKpUsxeU6lPR+wiwD45UKWrfaraHKYvucRHTjv5O2B3sjfRKwFVnczU4rfpNlq
eFNKq7E1uNY1lFFDKy6aXH2c2i9Jw9y0vprkI5i9b0eVZ2NdOWdaUDTv1rIAAJzM6Y251NW2vKjX
ecSUsDRoP74ifdrn5RWyiYM+1Mce2u0ZBXZ8g8fM9jUOjddiIlrrmeDuFSTb1Fj0xrQROS4oTjWl
Js3Cs2gVKt3qOmWksmrV4TGdz5OxsuXaaob8BJvFZJURWCpEn5iDuKtKg6LIq/J2NwPI4HzkJm2V
hGge3sw+1CXbSTO3WkiGmM3P3uiYNpXv9ZFDa8NbwSGni0O5aNjfhsYdKxqjzezfU8V2F1V8DuM0
31TlWenIeRJpwRpHB8380qz1te0OYqXyZuSynI4IRy5WJMjpOuo31ULk2XZMJfWLuWmnryUPn176
F6qcyqZRIPfKHVkYUbTtQMNcUybwp8v8cymjGonTM7Y/JnAkbXafLnz/erlPlve5WHZFJi6ypAtR
DIR9oYdT9xXLla+jDzKijyiZrwYxB7GY3azQXOzR3LiujrFZBEYHeJ9UgTLd9iap0Ldcq+1QAbtl
oj8aHCJ4qd2odokRGZ7CanXBJIszksytxXmwTd8ipXVQ1/uuNy6mWD5Z7IOXWjmG2JZ749xdk8Pj
ZmXWOpbIfFxrBSIL6WY1kjdllJxWPnvDdEquOmJKCQAWirPa6Ii3SLoTm+40pn4yMZ1d1qncxZm5
W+D39rkRQyBt0pVtjlQysoMX1HNh3hbWhPGK7EKGeKYktUi+i+5NVI3TmtZ1FadkGR6UrLtG6mL6
E/O0MAeoPA5V0XkknV6IpnMwwY9dxVgD/uH3FiuOtJYcwl6p49eHl8JlFD+uFXtj6qfiDHy22QVI
nCuW0m9brQ+nRIZygaRxsnF+TSy2arXqdhuVX0kDHMtveZ6xukUh+51qjA5TmgtN773KAi5pLdZO
sb1ZoW8BpT4UKr0ejctJ7VhaQ5ruUn3sd7bODFOnF3clhuAt3jmsS4tWFP9nBZ+zrgiU85EADP1p
5n3u4N/SHZR5G46qOQq3iGvpC6vDjvlr6YTo4QMFUihUSef2L6E9i8Q3rGT12hbFtDjP22uStRLi
zf5htctJslrf7IoqnMZAMebJGRdx1Dd5r422l/fWxah1T9W67sq8claLCdCtTWIOMIkMuf6tjKfQ
bPEFbdZF9edscgkOFqjVqNu3fRYLxK4iw9BG9Rbk3ARlFE3pVZ0RrtZpiDTmtwwy7yg9tUo29in2
WH04Jo3hT1HtkL5srOP3lu7P928MNuusCc+0lMJE7bJ1cyhllsfEZoQQ+yWrf0nbdkI1PkbDd6Rq
kbpb5znLHBRbXRQgi7VKJ8u30fLUqJENwN6R/O1xs3nROqNCxnh01a7GuqRVKlSoPi+vlNKztXSL
Liso+o4NQ1kuhtVgMUuYmxyISY5Vt6QkfY4iZYl3sb5EcmjUhpK6Q9s2V1O5NJJXb4VyiqqWMwa3
RVAeWL1G8hdlNa+hqqn6tWyUYaPGQX3NFDM29v0g7I7ugOSfMKpr+h4hMuWGeogWd90musrc3pLn
rEx5PyuuNz83Grs7/Y+trGXCsqWYKojYer9SY/4sf/xpz1O7/UY9/Udg5EX60dV9/T38jDz+jGD+
fwdZoib7d5DlaVy+yvca0c4fQcsfL/oNtASzxBkRJyI4XYwuf+Ry/gZa6r8ySMIwD/9BaHKmtv8J
Wuryr+cEZRxUDXhg+0e+5j9AS/vXs3Ye9sCEQcXjwPpPQMvfVHH/B8/GoAIDBw1eEgAUMS+jlT/j
2WujJ7EYYw0WdBgcMS4r4QcxYGVddB9tA4a1NHO5S7JSuVntqHF1hhP9TM5KL4GUdqd849iLABvT
zlJDbKeAttTiXe+3IdyUeaY7iwXY5/CWlsZbY0aPyCFetqXkPBdmYOnpN3Mi9zIFL/VpURHF3Qws
b9GQCHEaiLA7mGt8a0rWp6YBXfRa0+6XrTWdJklMz7AWw4Usl44VKUYc+9F7u9jzy6B059opSe+W
OWXDizNQj1g2LwYFtNMwsEqrYpneu1RHQPA653P2DWV3vwVWrMheUpfalRzJ9i4y5uVkdzOx7Al4
ST9UoSnWB0K5XuNyGg65mt8kkUCOJHOVrq1PbZjpa34YcQt38tQ03HJUXjHPu+EQWMKpAkJJluJg
D0XmlH3NJhAB0SwddYSwAuwX3vV0FmFKLp1bdXEbZCoJqvO5eJDJS3e5OVQ4zdQTqRSPbl3qMh/J
epsHg0p7JvSF8Rr050sZH/vBem16EGH6GvW9lrOl9KLO1HeaigM8PEXv4BCsOvFsPlTyGbNjUPmi
AMRxG1XOqPzV3FWkrnPWYtuXlnSa014JirZrL9kyFW+wstglMR4DV7W6TbRFZzqWqXastThxU/Wi
OANpW92Ry5smhtMuPa1y0z1SZJlO1K4Wfwy0F3b7ILIV/Olcf8sjlctY38tTZLnW2ZCoSKbHphmG
gD36AjM8xZ2bZbxUI4qXbgCi45tunCJZzw3SukujmHS2CAQiUaanYa4tT1Pbu15pI2ftp4tBo1Yk
0aj25a7k6W3WgJGuAB/ogkHS4i1qIkbjlZPeDpqTKcARbZtcbjiB4rVOePwaGz6yYr69pg4aTX4Z
DbE5OYYyjHiX+KCLI5kfmxPH6+BUtvLeTWiBi2q7kuLqYbOMAKc3tvtFAk3Xn3CKjYIhMpZg1TmT
h+kc9d3A4HdqpfqlGLv7uZF3lkhMAHHtM571gtzq+cnoNarBWpb2CYIqp7Cy3rchw7AwuGcGOLrT
pXbapXEmfJEkcAQ2TbmmHtTe2imC0GlCDo193ZpYAfAplSCtGXmyC+YG+mbp92gvaRXT7gVXG82Z
sY9CWUBOAvP6qHuH6SBP47KbBrGXM8va2asIG73Kwonn60keuvfBkHNPqerRq883IU6oYg2phfqc
rFd5jD+sqX2YBBXpYmCub4FFuj3XxJT+Zof0Awb0GddZTMVlYy+JC12CB3hvHvNRsffM526nJYmb
Q1+pm1fhouVlem07YgFZrJX0lT0hcROL+5rgDOcpRv6EfrYIUg37B7Of74SevaQpqS8bLkiWOolQ
Eh3y0aQBIVDWYs/eqIZaX5suvPdGoHXLfBiidiuwpOFS52hdLfxshg1vAatqxE5PR3AXguMcsArB
t5Zrt6vZ6/dmVVke7n6FN1IPTM7G7o/R03osxQCwr3YsNSMlT56mQs17wJopvYF4OqpnlC+TiMyp
3rR5W25bzKgiAUMgFWbnReUW0/nIpjNjGkVIwXuHo0WIheAZFYiizyROIXka/peaD7adjW7czjx+
cTRQL20PY2W+E/dzKibQo7aODYd0HBFEUftUzHbuVXOyq3LiV8pWft9i7nJh0s73RRYFUcbq7AbA
PDIeGcxDFTLPk83y4XoUhth2zG585d0ow1+D9ltiuljU5bNGN0YjXjgCS4q9iFPTN6P5dz3Ff1Sb
3Ncl//23hcl/r3wJv+ozV9n/+a1+4l7/3yBbEQP9u8rl4q0YfmJaf/z735lW7VfmQdgKUGed3WDO
06G/M60alQllC1rDsykCQUP/LFqE8auMpBN6lmEArAvO/oO/Fy1C/xXtHm5MmPhAj57t9f8DppVf
9RMJz/tjzYm7rQari0UbWoqfixZ5jkspztk4dcHObZk+Ghlv1OnBjfGmguFJ17dBiGuleNuSa2t8
GOtwYC7BWJMbecxCkTWEy53KIff7/m6mQa7BaGTca9WdoO1PAZDitnaJuPBo5C3lZlMH19Cft+bC
AHY4/+q5uVcx44P/n45S81Enni35BMfGD8ZyIxeh2fFEeuVkuslS7QdoOIE/vTo6OGZ7db1jhjg0
mtCIYpdkkUPN/4XRkGeke7R3XoeDotzSgHZfRXkGSHKg0esmzkEjv7T62sBGJAXInyq09803xltQ
jM/r2WW4bN8hma4wNt9LgtMUUJ6Qtk4XF7lcBjhHOEv5bOXvVJ4u/piumdIIMQ1jpBC1kVvPtt+t
wpXzD7VpTrV+J0dqmIAOifpRt2J/ieZAXykbxFzvyujRnkAemjgo6+QYt/A/eOcoi7KX6okvcUC9
OAV1LEDhUi83mx1FA4zp9zKX9NhAAzdr+qq1+wnpr1a/jPExwcRXNyVHzjt37S5LZqEEG08UDUwj
fXBOlCshL+qukL+U7cPa7qGTFNrIoRO+AqmZrO86OCIGb9d2lNzjaeXn5g5De7/L81DuqQvNZznd
9qvUumMz+xLp4KM+XBCU4xYKrVbiJ5nb04ETwOjGWx5O8XhFrL2TgkSrPbyagE1KBIahrdsYo981
k28uzaVgfLlnQ4falIvZT/DVmrHsVjjRk/atKuicMx6dVHPl4zzh0pb0IRWY24+ZN63psZFVKqU7
0TpL9llBHrbUVhXpNtqwXyzN6bpXeUk9Fdat0slVzzpXAmWbYxEu6BkNvfArM3YNkTgVbyXifm/0
oVTj5wTrirPEyQDSMinIq0hzmyoNoXCbQXeF6cf01pVaHGLjcZpeGhRaZXFBLgcflGtgJZx/Y6y/
KiMVZwW2VL3kq8LXxJMq9ln6YS6z33Q4nQqyJlhtViM4ZDaga5AgZEdrBOmsSQE2xgEN9a5KBs74
mauPSb9DEwllV4F25+muQgTlLBjaFVXsDsik2kWBPSYzg8Cxwrw2Oj64fJqUuyZfrsrI+8NO+Lu2
42/VWF7XZCf0f//FRJbyB5XP7xsMplDquTPD2/qs0fuDQBX/G9VOBroNtfhOCcPqy4d85l5GZWAw
mq9ex9ic2BIQTWedtDbbr2bpK1PiN9sSSNEc1kUUQBIGk1CCicM01q7LKAkQ2fEyeFLlvVpuN3hf
yxu+zh4VKa9RWlexK0D0wpPrYM4KB+WWo07oBG5xG6lNyS3VxF0pwTS8VUzxuqZgWkjm5Uckbr7K
ajZIapks1jjH7Iaj1WeSpQ7ywaPRH1tEY0W/z+CToGNWlB5UCPN9wUVUVk+VbdBFXPXJbQlhpP/V
YPCf7B3+9Us9y2f+8KWOJs4p8J30YcWDPOTXGmrmc4m1wbSW1etKIGclP6N926xQWTt/bcu/uK8/
PNP+0O3+ODhw9cHbguw6UJ8/dbvVJEkWNjojOI/pC4NYxwTu2Iv76yKhZ3rfiC6iqUpMX+98wGld
vcX4vpKeW3O/RH5eX7FVyOqjnJ5Y9dK6X/RjbIUFOJGRAtHvGvkMBP5FvOefdEXnq8YpjCoPXSiu
HH8eRlV4YsCtC/gB+51hU2+UDXczT+cZr3//3P88D/rjDvGLBKHr2OpqqJj+dIfisRhlyA6HVaYW
lOJOGbvWEqYEzv5VXD0qrD8vMowjGZWkjkCgiZkTRcYfn4fZkhdJjRK0vNLJqoxbM1L2aT/v0Dbu
JgxIKjhMfG9hkMXz3BScvyJU9H1e+zr6/3y+KEx0khV6yHzNHqweF8e8COIMoLKg9YglL+acTyS4
XrncFVV9l2FLNYtH8Gv24OFT6qivG0bminafTrIrn3dzUmSa+HLuPxQtDQd9vd4Ur7fmi8XoDsuV
Jt+01ugL5mPj9YaIPkBr3bON71UX4N54pbAwJRwUrAzk7mxIiH8KsMnrVIp9LS+npRgcTWErmZcz
8IqjCtIaiz223Tdd7EmJtIsLP9u+S+k6znsMX0OLcSeeCtDjxRumS7oGte6dGMI4Veh1ORCttnOH
6F4u9qnVOPoAmn5Ti5VdvQno1h3FJKiMr8F8mVAQz82TpD+ej2Gzy0N9fUo0CON2xWZ229lJB9F1
15grLlOIoOSLGQnWsn4qmGZarWdss5NI92tGP1x8rlZ5kEvfyPTDOhLbZH9byqfJVyBgaNvUnau3
MU/p365M5TYrr6ZhN8r7fLidODmMaePWP8WYkMjtjxOgrJ8GcOfW0pnQTb1RatxePc2KJ7LcRaTg
lLVEhzs6c7KGG07MRtK4BqtVo2gbrEMeL16Po6Vcr+Suza7WnzCy4KPTi0A4tpvYD1t5bxVDmMQW
52eKWH6aPVxndouWAu2Ad9S7lQ8v8saxOdq2ceSR+lBJIpYL5bgpfq0I1053MDUx2bRZpITm+pEx
islQDMxX69Uq+z1nH5lVenwqYttjysDXqM34dVVi0J5r+2yKHLt7xK30MBs042Elwj7RnapGB2w8
4nDiY1u6M43rYYRp38zd+UgVCFrLJTuPQYYSbISMAWUBH2sbl3r6GY3RzZL7ESyckg0hj14g50Gp
PlsK3aTOy8Z4J7DsjElYnPQjhkxevsLrZfZeL2kdLcPJdeiRDRVxVDlVf7up+KWLh0mfLoQGRI0O
RWnCKH5AdOYgmXD6WLh94oOYeLmK4jC6zfkklnSdRIqrjDeYks0LDXE3uxOEiiYfppWSgKir2QyQ
gx2wNqOGyTy1/B5nrHUsAy2tekvctV80815BXKI238QIGsNt000OfvkzayuCY5o1jORzC3DxOT0j
+DIuRbbk1LW6T+xryr/Z+trQcmBq6ha2izGsryqPLaI1IiT0bUeoGn33mWexOailez19Gpd7Wch7
iSEQYqLv8gLFDvPKSgWrpV5FsuSbqKPG/kOquV/a8zySDGcnHjzDIYniu3NJOYPAjHbll1A7WjIF
SfNR9U9N3uxUas01vwIuDobxRU6TB8Jnva2XXaONfeo70e+k6KK3/dh6nExOStxP0vhbbSg1dUCx
1CTY1bWs2qHoXilIV6IQap3eojRcrAp4VK8LUA2x8Kyst9vZTWd8MtWLmG22n54ixXCgT1ydQLtB
23wmi93KgkxQn2v5QOZto7PmJ3wS630FHx+hmhDqtbJjhNnTNOy0HlspOTA0hGlL/giVQAhV4Vqp
7p9biVEprkwz9g3QHYEKq0UjoVeDL9bKmQgnKpPCk6AqFgbT4SeuWsVyYXB2mV3iKr4XgIwLoKFh
sIy715ipJaCWPXfLWebHMXtQqu+KWknKGKo3Cs+WtT1B4W6aPfZIQjZCc7K7YvkkLQMIg6jWsuFX
30qSEQ7rdkiglHUQbDnpbqT+ts23fXSeBjATx+g014CSI/6Y+A3kiCDQ1Yq2YvGt6o6jgYxFLKaK
e3k+JrBXG54x1rGV3hSSqM+XMjAmpkjXOcCOSb8C6OcbHVdaoxDS0UXoH/OMSEFh2cqdJ3haiXxe
l8bHQNJpdSngQQoSqtpYIQGQcyinswWk8mMdjaD5pK93pVZ5Vl8wY18fMuuTeKfzljdGypGDPcSY
1Un00kEp825th8kmZ1x3c/2CgZpjNDDMuRvnAm1vmE+7SX6ZSYvMh1ObdrRg1V7XriQ9XFQ3n286
yUunXSyHDZT4cBLL3Zo7bbQrqAos5WQyBAI1xqC5vetb2eulr355jui9qH1sHXg0V9kLjk2uO5kR
zu3rVj02599TFpfMlLyeZ3gnvX01LNuNxsrNHtu69yywUqr7oF/uO8Q+AMokUfOGKHHlTHUA691x
ucr1FWwJeV0To7I2LyX672FuA1LpUU/Ur1a6yyfVk5b2OMxQ1Yiu6GFzP5aXe6Xe18bllL9M5qui
Fg9KZ7ia8l0KysAtaLLaWxPhYGnslVuQJJGzyTQmCaqv12Xq3HwLosqNaIiSdC9GBKSRb6FnHUHf
tNJbZdzoEXRWOTtRA4Fys3HDsi11cd/wFqhOlUeViVcwP1hQ1CmTtzAXA2jOjR6CNqpdc0Lsqxw6
NlO9CctB7CblYbO1G7XW/YWAJHygw7ybgsWyncaWSPVB7FFPwUp7lTR3S38ax9b53+yd2XLjSJam
X2VewHOwL7ckwVUktYekG5hCUgCO3QHH+vTzMWuqp63Gxtrqss3mriozI1MiAfdz/tUPB6Jzmzuz
eOq4lbXASTumUei/sdxfCPZfV+olnn6EmC/E2R9usnTLQizW5X8M6a6UJrk8JVY/ApXgi3kXqH90
GEbVLc2imNbaqM5hGa/iG2WR9/TCsM4/jzATZekCL/RRZ7Ov8Fg3HvT25K5vv38wsx+lKAIJbfMM
va5VsusrdBA1cqf6dsnlxwXcNdQjwos4yiYRecZKVNYG5f96wl7K52MscQSPsIL0RHAi1za/oYs+
Ri3V2bIapCxpVHDFFIO7EgP3OYK7GulDZezTMjtqwyHMc97kKQq0gkmuPg0Vl29988YwnCDQl+66
NKaL4F1OwVV0/EfBmXRWsU+reOP691N4bDxS0pDkSWhxz16XzrJLHEGtSsmj7+5KyI6gdldLudzZ
bPwizn4Gw10PQ7AiIWkHu7V3umJbGsElvU0pdnfN5PRiN8ZGOntzLrdwFJum4OkxmrOT1Js6dlja
603ev05xue4RTnkxT2q2GgQKkWy6FDljZ16eG30tc8aPso2m29Y6VZ9Wpi5wmAerzeMVIaGbfGCQ
6L87jszBK479YB4SL9kGzsi62q4ndb/MJCqV2TbzlkPIIJrCAjRJ5Hvlt+2nW3iQtUJTq9sPaIet
NXWrnO+RRqJN7HM7lOY6t5g++YwCt1wPAgNqpI2TbSybCdg3EXLreO9l8NRrZz0kXH/VG0+zE6/N
2UCMRouUTje5oGiRNL8i/uiQ96ei3DukkdfIAsf6tbWWbYXEoahfluqFpcBqOhgyd+tQRiKHbdt8
JoW/qwaCjcVbQrJ675gnlb0lwVuZM1KOw26cz/aEriHsiisCy8todwT8KMLqSSDkcXeK48DoVFby
8e9l6//j0v+FCYi18hYC+j//iQD/Xzagy8258z/On18/3/W/uIH+95/9B0pt2X+RBIKNPaRfCJL8
FgL7D5TaMv66cdpERlCAFv6jFvmffiALqxBKejSBNwAAw9B/oNSO8VfAX8Re+jdG7f9bdiDEpP+y
3uKKDQlJMQmSMCyy/f7FAYfwV1mpngrcOjW6Y2NOzbtstn5kc0kR02cJjzPyw/XiBh9m17ylqTh4
3uh9LpzL2HTabxerGZaO/p5oFK72znNrFLP+CqNivOrDdzsR1pY02l0Qmw/m3EE6qnv8h2+N2zjX
esQq71bo29pWHfK0Zf0gomWiCbT4Y4MalQ3oXlSQVfCkaVS5Uhdp5IeOTLWnPHXZf8qMG5z6X1HD
LTlz/lirNkrBN+mD2dVedqUcdBOak15RaWFt50AsZ1KqwrMsqxDkmUszpXmUHf2lqNtXVS5nnedn
k2at3TJ7K4kLIbulBkh/XvV1ZUdwZGhu69q7umRAEbAx74yK8q0QeayOD3TTvOjERh/ngF1L58vW
fIBxy2mblEl27Wr1E4YYM0r07FQKMizf9Nuqvyv9+juV5rcKxL5xae/OjPKXPxhRGUicCWyG2z5h
dx4r58k28S/06NpmPMfbYhp/tYoIpWR5Vnnzg8lnuBNF9ZzX/vtS+ke3nJKtnVnfFZoGGvfSzTSL
h0rGp7riIp7aZF5VTYFziqSWCzScQ4lbhdYXX+TY/MQtI9RtwWm3UvvdD1Uv5PBilkUVrs4wbSvy
ptNn2JCbqruj2bx3AbdbtXEnq/rGF41GnGrax9QqntP2seCMX8UF8ikt1fQkJ9T0Rdg9+5b9qaH3
CyfbTjUjQYZfiTxyvWzDTJZYXkF83QDIggqKS9da+upj5wWW1sOOcGAzYnlo+FET9BbskWlbeMDk
OTeo9teBQqfX+CWWJ9ZkrABiXk2ER6/o1lGRZYiAexzZLblY6ETHFOSSJ9oW5Hs0o3/vCniFhJFa
BCKIaFBaJfzCkWktKL1sQ/MWlIxlNWh43ZS/JevJaC7dPmcZi2Vw8efl2pOduDKtYTcrN2aEj/dj
dut4mfx1Jm8G2hLTRw/eaFj179qHh3X00KzapWIZLtuYX2uIvXcLGZmfCm4EZ3Y2cdF1qPrCmIzp
2n8gJ/IXetuSCNLbstaf5hhf3dBi6cUR7vjZs+cga9jkhfqdjRArfr2glHaF8w6yk/F/nWhS4glI
a0CpKvrJWoUkEW0ai69AiPLera9FGr/X6ADjsDkG1TZbfvVM1CFzTRiXBzOje70Tfnpx0+WhK5x5
HwdmfM3aPZEAFZZriI1KRkbYlqu2rH8EVjKmRDFHftesset+wEmvDV5d0xVgEvLdHSSnVAJowrfS
MnHgTwpdmyJQS60zZ6ICxJ+bvev6471duj7VQE1CgCcMFkaUp6JCCREaqymFIp48A0GF/8dZ7HMI
IH3JswWzT+xf0sZl3q8vQY7aqCSpYO0l7cYZk+2Uhcd4uJOJRelKhuY1K0vzsV/AXKZMNGAiTn7X
5VRBtITq4zcCbk2A05zBQe3SfynS9XpH5NumdXdeCHFXQWqu6pL1srKar9lK7U3Qdxqly8/QyiMK
+/uUHwPLeV2vrekz1GkVyRKyxxqMKz7KjWOKE5rbtcafE4b9yiW6AZMmphgb/SZ9CB+mMnGbWcuU
4tzSe9VA11k3IWhW2LdSnPFXkC132ajKVX9bxOfFP06xekOXADSDNG/J5kcy9vhac0HJSmaiNU/k
iSSTXeDRszUXRL8XOeAomGHnqnEjQn/5MHJx1Lb/MZflaTISeWnLKot8txwjfL7vRINsXD3dJYVA
jelMX2ECWEq7TQL3EDjLWaTIU9yC9ru2dveJ7u5lP+I26jjpm37A+zdgzVzgtT6SxsSA1Cj37Hs7
PKdvU+rb8JnLXjHCpUb3Gahgp9XwPJnMefP0S9TkYBpqegcOPGdSoYpn/KaXc7OkIjwn/thfCqcS
R8IjN4vMptU0VNWGMGIZuVVVfdWDKVbxCOZCpdinXJJ0jS3uwe9Qy3ulhAm9up3zbQ40mJMzY22o
+fliAkXTlbyOyZydbSOfPmQ/hJu29nYt951MBy4/FjfcWaywI26vNvCVszKM4CGbkk8V9qfB0Ptb
Ec/arM2DPyqxo+ZofEOJ0aFrSFh+yKACmlBXp+1X9fSbaOB+A6L87oeQLb7/XsE87+A3vG2wRFob
OFSszt8IQ15ItL03RXeStfcnaYBaDW8wUQU5RwTxQE0qhBulhYK9dvhqJEJU+i01FFf6kvja3CnP
+5o73W5DdyZazpjUQ+Jws/ZsCg0SiyABVFXOxo4b8VJoCQBVEeZcNw0BHa4vo/b2wIVO2rySeazP
HVvbvWtgTV5kqS5IxNvHKc3EJSmle6iHznhIxiBFRKuLO41Y7l4VcZWeUpF0uzDU/htdeClITb84
d2aHZq5M5/RXgwjyEKpmWatlsX+HXRzfFVwnjBY5KazzxEMLNWm2IBG+X/W/0M7Wn60SzlFxxkYK
GvfYpZMRTW6ePwYDqAr9R3paG9i79p2VFY/5EluYpoQ8FkNwSx+Bqipad99L3WxDabTNyk7r7g8+
2xAVWVatnSDOPz0nu7GSnXvEuNNdyfayTiDInyKM9Xce5tCNWamew77rQcP4ztltj5mHqk1V2fhg
JEsajUaJb2Mis3PV0XZ5IJKaIjytDNYEMqXOxpg2Jztvu8hxlXE1lgKojJeb471t9b0Lk02Upjet
q6LYuv2nG0xrYvC5pKpSF5Gq0yv8HkxzFrh51CpPyY3btlg8SLA40leyrKae7dJcUpTameeMF1zk
aiVy9M/hImngSxzylDOJbLiGLqhXsXTrCLWx94YMZ7qmufpkkUdfP+vx9+iiVmOGRByRzO7APAa+
vCk8uBgva5aj5cfqUfaMdprsyPccl2bN1mthkZaChTcl1MBPIaOq+hL7+SkOuq0dI2HgjO4+B3My
dr0uvwoiUQX2lDH3Tv7crkNY5kOlB/2Ce/lS8BG7wfiRlcVJzKBeXjGyp47ZlWJ7DADUNDOaNZxN
7t8frCaYxNjFVmFtdGvclR6EQQozpHOmhrHN//a0+pOuH/y67k9NAcpZdI894IQ9uGYUdDy3JCAD
GfXjDpL125tMC2zJL17meHjt4qUH/bf/dpSXUV+me7uqkm1dh6cadA5Zl0VEc1if6zKgeNh5UXne
h8xYCqnpGOWD9xCmp9HiJcT/UOHJclZdRaA6VQE3UVuzLYPpXuGlNtqzWefMo2O8UZIXWWJgW3e2
qF9cnNRJba4daz70UKaN4W8bcpJ2sZCPY9KhxPOSaZuMxrGU8SvJpvXGb7RY4QMqj/7UewCudfgw
JT30jBXvYEiiwE1fba9Vdz6QPPJZE/lpX81vLBdv3NWnzGumTa/dvRX8UZ4bXn06wQ5TDb4/8s9+
igqCYKq4LCS2/3aiCdPTX4kyl2MfPk95cleP7Pm210XhBJGncbTbQMNpP+FiLgF5F7C2vPuFGAFc
m5mw6LCthuG9NS3VxmC1KWtM9cF49LU/YguO5U9ICxGjUHZWaG1WgX41U/hCO8jPlSuXqB9jTNLJ
2e1e7A5cPJTDGXL5bnaWo72ALi50QkDj50+hK9J1qI+zYtvwa/S/Zngs8H/jNNazOfwQOL4yx2n6
yFuFFR2fj1mIFUMZ5u2Ax6jXgPptm+bb/JYuMrnV0RmYwbnCRIJojpc4aryOm6alrizhX0HKOPM/
eSRV5V26gv+8s1w7fO0rH0zCCPU2cR35K5eZjYVTZc0/0kr+LYjhv11GiI/a6/8NDjz9tL//JSHk
9gf+DyKAzgxxPOlUyOrN/0AEzOCvW68pfR38PSKAEXz8ExDw/gInsHwfkt0jWIq1/5+yNcf6i84S
5xaPRLIm5Lv378jWkH/eGO3/LD8wfZAF+kRvwn7Ah78j8v+TAoIuHxn6Scvk22YD4p9cRENRu0fh
cw3atdn/4uArVpjJMStyW9phje3N0u01uF2lEuHQ7/h2vbKxBQekzikOxmXhLuEa1hlr3Cql2+AN
u1a3o2iZG9v1w+o+vF3jY93JP2MCgw0F42I/1uLi3i5+0Y3qYmbZiFZ97O+xDGjY7r557W5DA8JP
7Gtu726syRdRfhsu2tASL1x8zqbRRnLQf08hIxm7QOaMJsFtSHHaZtnZIs/YtWBs/VSOB9teqv3U
lPqBhvrlNGnP3U86te7I7liimgl065JFdFd345nCy/uEBJRkwhFmxnK9WOZTbNiowSnChPjCihdi
afqkXQbpRW0iTOtj2C0kHUtjfcdEclRjgr2Lbvam8I9t6audm+ttZiK8oUrqaNnF1Utexrl+FMwQ
+5TKs/t+RuSDLIl71EjG8VfVDvMdqt2En77XP8HYUHlYMI2YiwVbUDaYlgnp+21mqfHk9PBVYnae
66Ua3/OYspYSXHiH0XozpvYlsxwXVwRBzXFZW+elxkA8Vgarmdd7e78Ww3MiO/Y2r0kQH6EhO6Zq
9NY67yh4sieyZcaUWP3EUeE17NOvXqE7yriWy8D0Af3x8Ao8epBamlElHdIdgcT6wSaMBId8IuB0
qM9qgIdcETsIyfS93+k3Qd8KFnh7PVKoy27oHIhUgbRQm9FN+4vqp9ekgUWfJ64lnO2+LR9dKCoA
5vyMPpBFdaYoWJdLurWdrMYPupz0gOOZM1eUrDFN+zu1Wvb6Hod9VQ4vg0UAOPRxn94J1bHlacJP
RvIP2n5jVR7XWR4cAuX3r72f5SczDUYGDD4dnArMX15JDRbTJB2nOMqSrN2QIBON6ttSHK99iEzB
tggi9tUxBqBbJ53dRQrgY9ei4Ao0fisrjeNj3afRVA35mWx5zMYhlLjXBbsgsx10ICL4MkfhbGuF
mWzVoUPfDKbZ388jTjov2XlBFa6RC+ykMZMpM5Nakbk2A66IDGfY3lTctrZWZkUuWq9qTO2WVEdr
CH/ArA5iCmCyMn0ySQ5YYfgFxtL+dE4HiMHWTbaD5SEDGLPTQIX2ZulJ9SA5Hs7VyU92I83jUCgu
ImFgbTexwBG5g4fOti9d3Vy6IXAeSETRq9xXX51oX/xhrK9mgI3VMuS60GAhGDKxa5hQwb4vPqeG
+alD4frYGvhlstk2Nj7ubMuZ5HoqvAJAw8NpYTh1iwDWaT8X7WBLTgNnl8+IvQeSZnIdJ1et+Y2a
LH23CqY1mjbgbz2bSa5W/RMz7FkTurrOUrGpmuqICH9dVPYfOJ1D66TyzGzjvObVYkGBXHUX3vZI
EhjIOE839jh+EapFF6Uy7FcAAcLH20CeQiW2tkQaqh3xFippbKsWhZTRps/xQpKvlvWumsu9b/I2
bbAy+ndSyubVIV8Y1Uf7VaTZg1u5/T2lCStyAs7CRpA061dWTHCSBILQ181TnMrvavY//V7RoFg0
F1+mMMgFIERZx/u0kNnRbTCNJL3XHkSRD3DmZXm2ApvuampTVxbupW08FfmXPeDWkwnMxTgVy5+W
2mkkkChH68JLThhaul2fU4xNeIIxI+PLYqSDDvt/YxbbLsPvkaUF75NCxeRYMO7tfAsfGzN3O6VY
hhwEsFhc/XEviy5ZI33DD1rWl2UETfQ8RAQJsZWbhKjx02y3C+2XIsWp4FsfsnbcfOOn2rwMXtle
O0IfsAs/xJZqqqgg1Jo/u5yLHAA2DCoUpaaXfnsi9/bmEEKxuHK++JRK/oR56f5MfG3HfAkfzCFz
UDCM028C7oLPucEQ0LrxiV9k8TcFIRvU3h5oLR6jQbnmoQ0S3LG+/NYaHtWpFaE32qxea70Mj41V
Fq/dXCJvgaZKWyPHb2NVD2iPcV/OWWhBIy3em5hYb24Gbd2wg/rVS1ySwzdmi7DXHAOXQeVf483w
Sy80aUiCzCAjLcAeZtytn7TSgJz1wupeaS3wEn7VOEUlbif2dsoLn/mSnufHigAwttyxEMGum4Vz
CMQk3u2hqe4YP3J8H03lPztgoaz39Hm9Y2629uHiVvda9MMhDPP6zqrxlHdORioIkCDDpZ0MLRxi
l4xrM26tl6bikhqkxTEgqWL83RsBlom4GuK9mavm9RZB+OwQW4s5lOTzBPd95YV7XcfiU7FKPA6W
1T4JnD+PVpN2T4wiwcoaK49wAshpMhXgdU0UyJnBoVXTxnrFjkgEjOpIP8qLZufGS/5SO+ZrrSSP
WF/Wp7CZ7KNc2umTz4OAssVTNeHDTb1Sc9r/SfiH0PLKzn7xZ3BeBnaLE3JI0KaarX2fV4hfw2A9
ddXwaJHYoAJwSMSDcpPE4VOWDfRmGBfVxo8i97mJa1TJ8PvbPixevLmI/8h29LY0ZuzBiXaF+x0E
FcCLv9POQGL38tuwYCz9fJOmpFaiU0MgL4s6vgvyXq+HjCQcc/gMBjGVq5KDAkuyaH7fxsWTXffh
fZl0Gk32wp5967JbxX39qYZYbOYEvSCP79lV/S5ksQD15f4KwczFkrgvjkmLEWOEfTYKjmOgqWR7
E5xgpFgQTPjdw5CZ3kvL63RLtJrUU4Y4M6IvKLxPk6r7lG3vrgncAjoFMo36BXtOmWXBIXW9mkeQ
6S/RTbvV4ej9eCQczOT1vBSqH/lwyM9qjN75dmc3jZi9Om7QFu64ZUjrlHlyMSU/gbT4WxkrQOwJ
uUa99Ds/NX/7GaJiG4ir7dzqUqNZw7mvONXreHovYgmhpXaESn4TBXuXBPXOin1OybCCuLAc41Xy
HbdEbVrJiUuo+hmymSllGdGC06i4M2IcjkClWfKtuvwT42R7tbBdZM3k3tl2Xj26DTJKx7HSeyJa
rXfVDsOpEkP9kniFfR173e0puKg2ACrmmtQhZ6cKnX0NFUDS0Fl6RRmF/TImRX3LolPBH7ssgBcs
V3k7C1yMNy3ZuA4+VHDc3BuucwL/RbJjVe7c0UcS4Xj4G25uLJEW9zSCpseFlOn9hKUSujhLrkYw
sF7LBWrbt3qxMZO4j2jecg+VJR/6ZUa4Y6fhhYh4pI5ujeT6FuL8QulMRyx42eGIctM5ZINNpS0i
FNG8dqBJiE5E9jHO+d4WOvLN+Cks7mSwUC6RTB5vhV7Urs8CWHwPPcchKwbzT+7QetSU6cmXtj62
ME2nPuXf3c5IrPJ0Lg9t2/SHpacMSQUmpDyDsFyB/4TFmlo7NJSl6gJ0GFJGPeLUec1u1K2Gwo3v
kr7LM8b7DCTUkjEiFWfSAF2Y8eKVP/g5b6kjGM6sOaGk7/acy3puPtpJ3lRlGoFSVb9R3+PwfMxy
LGmuYCgmqgfEJ6jMdM2nbG6A0eJTyYsGA5e3jsHmkdpRO1XdiMlnBEJQfiiew1bMy0GgNSuYvqkS
yeAr9k2nkI4U3dSQYbb0v8aWIHJEiuBRjtcCqvqyN56rJCeOwOpuksEFrN7cFKMR88EZwaupuxzX
Rq2iuLH959lDN7TWYZI/Tpld7pAFIrGrlnpjzA5h67OHF5rhwFoPTWCvm1kqkiTqfH4uRr9bezaS
V85/uqQRV0Tgt4jUilJeY7SxWztxCT3KJl5okeX1H0t0y2de35JbEm+Eo1PPQ1fTFjHiPV4vFYOG
o5nmrAy4yoqVfRHp3oVHvSPbKlmBO5YXoGlQS9jGZ4s1gIOJpY4LxFkDyiTRWCQOag2eAZXm3iYd
UI7WnRi3zS2gI+7698Y2SFgOtMjhkaS7d81hOfRlzJFHPkN1nXtp7acUeZzdJCHiDzJQa1i8o8nl
fFTaW3aFKI1N0NbiNIoAv8t4SzzpAuMUc/NFZdzahwq1LDHfDlk4marwGft9+dZhRT9kTbBs+qAL
uUHMeQOhOO/5S1yo4LosXt2Ym7+IqSCZiYX10VDh75LnF2kVgqthJBES8zpRTwq1OL5Qli/FWgSg
zNGjnfmaBshVaVcUKzpbxGnwNk33tKT249g6x6DLyAryzHsWho8+/LYnBDMZSSD9GB5kKZlxTaAv
Y3ys2fioHxnDY5ja/mqKSWXk+UCKpkf9xg/6Tg2Qu850/UuMMlzlKtOfXu78jFmK3Egi3y/AmpCZ
4XM7T4rugyxGH9z56R/b5Y0QRoM2rbdYGMLBjfys/DUFjX83Of1r2AkryvsGTr6MzyDrA6K9vry0
NnozMymC/TJPQbxhL4a30ZxVcwwL4AvjBZaRlYulYuUxLW6MyY9JCYOQhbpYCabejgC1O6evdrIy
q5OyirXd5lvAOfepXUqBtaVG1Wm670OcBm8chPl+lPlHZVSUYYVulmJFJonk1ajmJQIndXd89fUm
Bnff6zh/Hgc2xFt/F+NFiMM8Z6FfWUxIj3VMfxnW70rnJGPgn6NDOs4iZWCgI7U5xprmZTv+oIqW
EFo7W77mgPyYVGgi3KsMKmZoqJ/2XfYd5b/aJKySJOTG2cHB7fo7G0wD2at2C9zmWKEbwFPA89WA
Afvi+0P4aIUDW1EbB2fFYhT0+izzsri6oDYnW0lvq2aoHU87keu2AfJl1ZBaz3Zkd/M5nv0C8SMD
psJ+q8KvrAcrVTMaWuLJI4wOJ0J2IIY9FW7mQL30rnhqb/JQS5E9nZrdu9beuGep5Hl1b1k3IRIK
NXjDXjlJwG/IhTQmlxj+BkESfLc5FR+LYwxr3x78vaaEYcXygkqy7Jic5cUSCL4m9mU4JfbOQO6o
/4B8mVtCkfA+RXBXO+mZm8adGXjIP2cA4b8+kLYqNRyXMRNE4lJhB+K7zha73TRDH+OWiGFoQ43C
TOAIDwZgzyBAZlIXy4PZV0/KVAfV8JAJl1RCO3M5hB2z2ZqJc8d9i6g4fsop+7RQX1E0NyP5bOXv
KQElAuaC1vE//G44acZ1ZZrFbmy5jOvcfOKu6K5YVJojcg5giuqm1B2dUxxby8GPq711c1O6Trwd
oFsU+sVZtyuiWeZ9nw8GtKL3d0Dsukmq6pCC962Vdocdj5v70Hr4PYo4RnM8og/0Mpj+0O2vXU4y
EW1lb6HDqVLV2S6P+2Wd5fE5Zx7fNzFBfETdkX1Udi8jijm7ze5o6P1uKOyJjJokx4TfazdPcjlW
HQSwWbUPZec/6xgNhFvUzLFjqHf4/YZLAV6AJEjse0d1B1Z01Bw+Vo3YIcKhcBJvW2eevqUhznAT
1kPYSp+zVJi/Wd9+k4OcM8yX1qEpbJJnO7pAVIwaAgjGYYyOyhzeN0mIqLUHlLVSuS58bqjWgut5
RfbTwfT4H3VKvqdVJte8MVE/JHOClADwT8pkkyFfP2NtRwppZy9TbF+MLiGZoMWnkCsgHoIZWem9
mfbaoUy/pJFXWJcy7X4mtiSrM62eGjh3bXtqVZZQVXmFljPBZwnrCZWKOOIgW90elDehGq5izGqm
eLQ8dUxUyLrpOfm6tknaKUD0qOSWm6xhep0ntfdqVAyJa7ybXDxXpwzOBoN1OMzwdNjrciM/jVX1
q2/NbC88Q249t5V3ZkAihdNHIycKgRKEjd+ekwqvBE95WsbhbtbBA4OHEUE30StGwGdp+tOGN/04
zRh7h5oFs+cFXTEC/kkZyn6Qu35RvAARk8/lakyCW6VeQ3KBEcxXpey9Cng5mafkTlEiScqvfnSR
THlL3605sjU2vAk+g/A05JuHxaKSo0yDlB/tzhDNAzQdOlLh/YHeXDky3uXN8t5CsjFjsmAspWPj
EkPKy87T7oTnvGnXSj5g//D8LiTiWcVdM6RfPpfiqrf53HxGsjez5IMfAAu8wsWUMwwP9ZSdLN2h
pC5aHInkF+rJRu4q1+RLFJuETINnJy/T3eRMpy7pEMZb87hdZvtT5d6xjPWdGX/4A8+VPUn8zLVc
i9sT6AyAlbqJTBpoYXtwCpzc3vM3Lcra05J6D9PA10XaaBR3KaNTWe5ivSxR6jdctXmWsHJW5Ohv
pVc+Sy884P+yOIbY+wqy5pvVpPGErCwyKV681P7jeqZ5Rz6IQ0yMa29F6rXopWsEFt2HoYY34SBn
IygD0lV9++qWzdfpYt2zC0bWcku8GRv8aM5Y/eaezZjo8/Vo2+0+r6b3afGbDXq/atOqn9axItOb
LoDQKz8vvnoU8laGv1J7RMJg3rb3WZtkZzmmy52pLPd5STjchYOgJXd+iT77rMmh2IfDuS+XHnFJ
8kUkKjkTCg/ZOHfwdNlUbMG/GVvIQvWHO1PiKe65TCY0cTMc1mppvEtZeue0n6MwzRc+vYZrekQ1
a7me8S7hGoLJcjHBxR1umHI9oeWvo47nX033Dg0lo0kEc/5nXl57432osZxxNy55UW1KO/+Z3Wob
NAUDpK6ye2/p8CbmRrfyqCQCwkp/dVkhDokg4Rszqs9p/kxr57KqbFF8pz0hkmVlG0ffapcH4Exa
n8UtCNBocTk0ojoyjsZ3I2+WFBWZtfFF4+qi3lRJvH8JUbbd9EJB5Vq7SBMSbMRuL8QmmPC4Qxm8
WU657xfcOPUi0pOTZ8WZjx+Dbu/u497hByWr+7kNJ04qXNxvvXhzw2FrzcS4km6Brbkc1l5Jvd3s
mO2Tg4N3MwbWMTEX9JQBoVxe9uUJGcV5cjJaSOR++EajfaGvFvuv7r5DeBirVqjuCuOEjBKnKCLr
Zsmi0kKLFXqRKCh+yMx64xjU1HmIQdexLOzt4kOeT5g70snt8Zw1zq+ZQQnPFdQ/ibUjrqsOln8x
lnMS18F+ijvUnYYmNtxpugdryMRBwhgQAVpUoLee5uoOnJ+O3BgEpATCTl+2z4/jN870nvOys4CQ
0zM+UVWz9yQPIRLCYtdLioYyGWluXJfcS+m/NzkexpY/2SPXSPDinReYom2DRnAgUlHjUiJ8wDGB
xQkZZr8r+/vet7dzmD21lCht2iopPzotT1kswL7GR0hnhXhl5FZuu5eb80iiI70JVxF+UpZ0nAZo
iypogful/zUVFD14jBKz0Yld5iv31HrcVIBg7cmZK2qO+pmWDAAE5fMihMo5KYBZm1tP1jU5TQsB
pwgG/hd1Z7Zbt7Jd7VcJch0aLLKKzUX+C61WWuoly5JuCNmS2fcsdk+fj5KTY+nsY2Nn4wd2jAA5
2G60FpuqWXOO8Y1SrhpVIPJ3ZmvSR7p3mbnT/qvOxrmBU2/2M32TgUWlpzsHnqk9o0H6vawKtKVB
zcILagGUXiuQlPSmAxvRQDcq2SbhV4T7yeuaNcXarasNm3n4wpU2BC6KSlD3SOEN6zEaOvxHpX9G
LrqOjnTi814XCqtUmCwie5G4n4EnqtWgfX8F/7I47t0EW9tc43VY564uzgJRsjCxB4WIrzpvl0wc
nUWdTmt+nH+Z0Hv/aph1SXXngcY1y7zauvVAj38uzSdZ6lMjd9aBV8THfmtHXyzVWeveZ5nvx1pv
+8Xibo049YKRH8Gw/KZjX37h5tabvvBwJbpeHx7laWJ+AWFoPkfUNkvmSxa9lHUUc5qkI+ZpXa1m
LuQ3JFzmaZS55lMTz87OKbrhvnTH8Q5ENXLV0gaqnFbZSeTQ3MdHij6UXteDJaU4oyWkdklDoalZ
CC9gwX/OiT09HVO/uEKd7HztzbZuoOH441r5RrWetB3ddUkJRAOR1Xxe1Hl6lnWkF4uxReEooOZO
g67utTv7J4ORg7RB4UBVS9iwDe3prBjJFc3n4imsm0sZMz+ITHpJiPIW7FLinvNAAFD0mSdww8zy
hrKPXJk4Vw9WOeU9JX043I1+kpzoXAr6TIG8mCqNsDr10XD45SwPCuLwDdBpvOWZGKk7Cmz43WiF
F25GPZwB5dlBOURJ6zbel0GOzXOvkCvlgVduy8CZNkNjztt+TtDB2pptcZjXeZiLa5l65bGFOeK+
sNR0SpZceShBGj4TZ0IPDv1RKBz6iLjgjCAvngeXRraMXXtdze3nzhDYYlojnJ91DOkYCFGwo1Vq
H8rxLoEy+ITcJuBk5HR7Kzf1VYsKae3NIzO5Is52I5zMldP6zaEN2pEtjOIibRfqiqiJrslyIhyw
ApfUeDU4/Djoh72JgPMgQu1iklMFFYKbfau4ACfzIgSjxYAmzF3kYaRRp9fNIhn7D8mL3KDnLlFW
9khJer84BHOr6GvOC5M29NYZ5GWWGNlc/nkvx/85oYX4JdnwpnqKP4S38OffdBbyEymRwvM9z7Rd
glCW5PU354WB0EIgpSCoS5HFIvhj/1Ba2J9c15Z0tUlwIRlH8ls/AEGW+4nIZHOJZ3GgAnAQ/VNK
C/7iO6WFcvg59uK8cMVrXpj1IYqlYmOICaD4jnfU668iVwK+b0kPB4QCVA8SaT7j6HQm2hTCsOdT
dHLzzhss+RJALwwfgoLkj53TAF5blR45819Ct15IAFaR40qaQMcjQbX1k4bSyOkG5WKK/38qHdB2
LqEkNE3pFoh4ZthSGRxhEpnZ5SVKDwGrJY+dfqNHqdrdQpQLGC3Q6WCIVZucMeec1d3PDFdtWOf7
dZzDal2hIa0vDStiThJZBuA9s07wQzO1woAxJxQ02AaQf0bORNsTIWfQ7DpPFd/too1s9pjFBBaL
uH7wrNQRh26cfJI6EMiunIHZ2JHbZXBl+iCp2IV0POtN3LpgIKrSoFvAP3IaNEwKN1kxTNeDWWEA
tMdqeqABZyIWaHtt3Mx1WKZbIvx852RCDjdtsjSJb2OsAxv69vGwiwrgYUclc4ho3RhpEeG6pwP2
yN82YvT5Yz/cRn7pGFd+Taty2wRg3vHsliYAAVpPZ2D0cuzFHb3AdT/77Awwb+uHzhQWZPWeBjIo
6b55rvMocG+iokCubypVwXHSZj+ukmEcgI2j4dgChYOAX41hNF9qm/1y69UG/k1VC+CBM9CNeCU7
gUN+6CEUwkhzz0PTru1rd677eB2guInWXWJVD6WuI/8Yjbp1NTAAoLtPntMJkk2WHtkDN6L6mVhf
65Ad9byLbI4nwdBKgHehj4iDHG2zPiZInvLENvOZoriG2JYzNrrXLV6jdd9L2IO20oh+CjdA7SEr
hPqKqqk9RpeLYrxPirx+GOI8oURhfgnfUIbiuVTNeOl20ZxgLS5JOGNeKZ9EjZDmxLNQH26Dtsu9
VceQfYKIpZN63WCdipbuRRh9rlQ6fLVKjAcArEwGi21G2bmO06DqFricti7mBuvWSTgK/jEZly1S
hmYi935TA5wCKIKAmefC62cHW8xIhiUtocET28L3x8vCr02xrt2hN24y2XnL5FTwsnXCm0H45Tn/
qJ4EiBbRjOMlEL90kpAhllex6+Aq4gZNev6JShXt+DiWgZL7iAkB6N8ywt0HQ8guo/wZFlaGMKTz
9XJEMFJqweQIAqrv341R6eD8jZ2RH0zlUD14Lf6HiwytX7B9e1xngr3VvRZoQte5kbI0vD10zRBB
EPCq3iTRsp2L4jRKB8YitpOloPNb78mVYQ9qIjZqHvo+VPdW45WAZeSQ0MOaENVXKmmvuCZUFXE0
YRehXXqqMre7cFCg1KCeIvl1NAbQ05wwnpM0M/cWjQHOPUGzzLvUsW5LXuWighATeuTphXnxPdTs
wnNByxfmYp6eu5lFlgti0DjaonmgSu6Djk7RbKphg7zA/DL2ArdDltIfxKDwMFaee07sRvHZ772U
gV4Ylo8DprFDNsUU1JNR4JLQqeb0UwSAy8oyuzODyj+u1VCeKQ0YFIpMlVzaQ1dpZvKevQ+hYtM2
n9zoczaqmwV9KrhTdJdWNDS77sqzBq3XPv8CHbuQ+A+uTwuVQxcaAqKjkFTDwPLDBcUZzyu4hLGF
LY6o5Eq403WKWSNaW1OvLh2Rl/R3Ku6BbehbvfS6KEPglbhjsvIaj1NO1Q0Kk04TX09VlI5cQzo0
c6FrUiXwjntKTCzHeOjdLjmfrOm7mQzNF0+UuLJnFcBZB9tTGMc9+o8vVDs3eqb1iu2sOeXbZ2ss
fPoBKC2y6Z6YJCq+dFVlMOnIeQHC1FUEfrhxUpChywtN94YpFtogUO0EbRPKAB0aH7Po62EzpxET
L5VF3zV15Q0rNoDTKljixZKqpRvGrIr/4ObRxUBzKkURVTdbFbY5QHjpzLSa2RPAltR5coqzfLFX
RK3+5i2ylaPZjSFV+0y2n8rZt/ciL6xHfMSkh0rDrb/GMT0zQGzmdFMPjFFNjB0AWUAYoxSZGDUg
cE2sDXWacz5nWXpstjmjG8vGgDek7qpoZXhiSa+GxoOTpZ/AaoTa0vm2hvnNbNNMyq9sjfA90rqL
90mZdPu8pLmH/J4pbecV0jqJJWmre7B4Bh1LzR2jz5P2z0Y5yhcSLr4H5tycMfYN1x2lyOcJEcyD
Z6buo0GAd7yWbfW1Kwh/RN8UB6vGDBCMhW4vCGVtFT8q9d1DkhCFdgCHW19LOQVrT3hw1xpawy8T
6SLfoazWl6zwDAE93r1z3KjdNyE69wbRHTPzQZBeUgZQmjQYo2rdZMssJbC8q8pCO5Sj9r1KIH1e
s2DCT47D+UsqBnXovEiw2lTBmZel87fWnMUXPUPpt9q2u1Ku9JkyktWLZrBc56gE+4cuQLfPDM0n
HSS3ovmWcbSdgHj3WBi6tqH7n9pK+Q8lFRmqEnIB4LWkoqD+jgGh0kvup7OIA8RDms687NYMu3O2
ORdDxhMWgn24UN+9bqA7lQxVe+c1NEU4SaYeuTHxDC3GCmb6NkQyb4so7yG6d5LNOBl4iI4Kp4Dz
POD1GbfsBumX1Ol6h/Pd3B8koR/uujL9bNd2LYCD2u0ZF5R12ZlXU+m1ewZ66iVPwvJkjljcIT7a
AJ9JsMzmXSRc5sac3ON8Q2KsBlAzcg+8zz15mnD0IcDR/svckmUuTJR3b9V86NVIKLIiCGB05B5K
fAiTpO2jdkMRlILq4eWCyFpUYHuCwniBs094Fp3hOFiH2YQTVRkWuVL+CNpwDMJ5FVX90quYKtZu
YSzwBVNzDqIs8fVppUqNtydoOKiR0ecY1wMwr3ZNQwFQise+CdXIEZl4LGMpHrWNQOaSHrNJlraU
iG3oIBvsASbzi2Lo4Ss2c1/pS/S5I43rYDFeVcFkdSeh0v7InSAp6NRP/PY+nmR1xY7s9ScyhhJx
FFB1kHBKH4R1mHnqs56Yh+3MEnf1LmW2WG7d0Wb7yHxh7+1kyMNd0kOYkZHvViuSoRm1wTFxjKPW
JngQs37iiKuslhkcKr/vL9FN5PXRkve603bqH/JK+97GosBr17oYzP1kEu7LYhI7WCcrZZI7NCZ7
OwgTdD8j+6qspPpOcXTu5IkAct1atXsi7HZEZeDMNIZ8UgxHHsnYyBlH0poe0tI+5K3HeNgkoY0D
Zdim8lDmI8+/gUQjxWg5ACiPqDMeAIcE3pGckTyn7KEgGcbySgagIdamNmmigGCg6BiBGHbrAMI/
4XwGEsGVl0687Bnnng1qIIr1mTLgiU5WR+TNzLY8tw0qUqGdlxDe1nYyIkYVimprMyaOcZ4iFX70
Rci8A6kbfz+otQMNUIJXP4q7PqE5MRWLAos0UIss2NiZjqJW8ZACqdZ48vrY9o6w+RUwncy5XtQ3
OCYxFyrjlJxFD48dU0VxwsGnIyHO1jFszgQPYegX3v2QgxeLlZxQbkaxd1fbZoQho2XtWdGVriBS
RfaJxdCqAnCMnGXVOAUfM7JL686rkuIUaQ/Xf7I72t6uTmBJ9iRVglbR8rPdpeWDzDDApZ2fPErU
LLwMWTk+W8xdrrwaUQTfOArksTYcJACW3Q7HJqznlKatNh+DNlwiaV4PARHtDwu8XXpHgoQH7sNH
P0NfA3z0vkOAbfMAycjgqBLQuhtEwNB8iEllN8dj9n/vGG5td+q3DOto5jEvBDxkz/ZaM8Apluqv
XUWIt+cvEcHfd3joNFZjrGw3Lqlm7Sbyc9jdKo2fLTsoO1rhowdKiicMCbUUK3NZLBS6NYv4th5w
LLEKN5Tf/ZHB648NcoiZCi4HwqjE5M+FT7HC0oFpI6PZVK5LC6KKnpXDbMacYzTKiCPJBvIQxqWN
mXOT6XPvozhIt4ZXRVcyJsW9kbn8rhHYXud+3DwCwvZvwglMmMv+urZcIzdWikRGIpWbAkImr+9L
MIwGiFWOLPedJid3VUaIHdYFjf96VzeT+yCa0gZl3aIuNZbzF5FgkPec0qunix4GJurIstt6qVvI
Ix8TP3icHnEIQmMoQpYsTggYG3dslthVOVN6IPm6VQCYAKukOV6aVB67xG++xEh1PgvDcg5WA7Ur
htuwnwmwo3qbYCrW1r2qBoZjeT1EB4ETwCbhMmx2zmQVlxY47gYKEqXNMmPSx+OUtVsGOf3nMRPu
zg0p4BEDbwHh9xewummjBq3tn86Z+1yOwoDLjmCTV9Sf8wNNzoRx+cw7EoQ6TYC5Wd5JXI7WMbvP
SwSOFBlr3e8BNtgbj0WVuKTScE7NxG3ste86dJg6mGnAT7IuumaVzM5yDyHYUMGwPyLE3pDs9X6B
KMcmBWzAz3Ffxj58rDZM1nYlKG0XI0POwQ/Ca99c5jHi9cge+rNhzl4UFr0tvnvjuHHs7IAY1Npj
TV/FbGiSmbiRv3hJZW+QB9cXfrbEAijkaWqbNHmvdlFadOeybNurIgjSnVsJ46QxQrCCsNaoLLUb
wZBn1qvg5jNZOiJ11d6i26G+DhaXErFdyYnZBf0VcqynOazGE8qLDrc0A7NMu+aRZ3sSuV6b3THh
7WvYRA2wQMVG/2VIxmkXqYCwGmERDtp4fjyQDhfzLPF8HgdVE9t7XGT+V1nE5XXRmh0338Z1XDVR
hhh+yAIDPmNt+pvOSvrvGZGE566gqmGd9Mnxaqo43Q2GM311ybG7aKuq0ifKUf1l6xq8RJE1s9wb
c9I8myOcAuRo3Uwx29lfGlwyzC60KHap645fg7SApppQdfD2TiF4wRzh1J7HeKYmbyTe6WGM9Y30
cuOYYpwJSWQCmkb+VEK049i0qewikptWo/evA+sBXZg4FAkzzrwQZM7RZXe2o2EA7mUuafVusUK6
NB6iwECewfkDDBfzRWoU9lam5HCSUhHgLY04G4iumPYNgcOfx87FpM+6gDPU6fjMI8PMLxUhFB09
Yn+kHeWnlyGqsUcVFhDJaFKXt9MY3DZt2F1ko+M2x0NDc37rplInt02xSP9dX0Ni0k4yXMayN4IL
fKDgEJrevyMMotl4jjnspjYEfjWGi2iccoA0oTHJrqkH560YbAvzs1DN11QVDbTHsKFjVvffxqFL
m7VG5jpha9z1OSmKVJ6Y/jwsfQx06gq+UG+cswHWX7Uw0kua5Dizg77kCMbQ5czi6F/ujKkJjocM
V2jJIekq7/ut62boxKCDZF9nbL/Tiq2X6W+UH1IbrKNogmgvZM5CoecIWw09lIFiXS98cO+lGcyp
XS0AdLXu3Al9be8YDfmVpoPRfO71fa2maV9qsP+XU5NO2zLqHtmO85vEKyDCIQu6zKfoWPNtd9rQ
vOiek+oXOTiDOpmTbjZPQtdDskhGp/E4N6q+9/LuvEqsHGeMcFaj7cb3Mdbm66ZJ0B7MAB7G1owf
/LSt9kao6Re6xg3MJxT+tMogMHQk6NHGMKi2OSeXhEE6+WmPHviY42SxswFYPBrkNyxohOgs4S51
Ze8k684Jerz6qMyP6fXQMG8XS2kkjWvmFnwH01e8Cva1cLVmnk5qFiCaZtsYhjwLZDedYpQwIubf
HalqDIeYqc2eoG/vKh2fm40vHgJNZTegVQw2OjVQg5c9WENUXY9uhJC8zqbvIh+HLXqy+M7KbE1h
FcTrDsHYyehHzVkazs65hQF3Nqj+ix6sCfnPt6pteYPavC0uMjjRchjbu04WUUxsVdHdtVIZJ3Xh
dQ9egZyYo0FaWpcJdcT4WEAqpwnrahM2X6CRh3Eecmh3DTHTW1B0ku9Iq6+oL5Hv0kx1M3Yepjo1
pJScZMIjVDz4jKalE4S8z6x3kd3TuKztkCrV70rTOIozNHVTLfW67iMwY2HUy4NRmPwBDvbO5cSc
9pYdF2CbU8TUUgRghAqBQkh7gCl2n69F1dTVoUOdH62JLEsQf3npwkIYxQjAjRy3ZF2jGwX/Jl0O
XdxTj+ZTlKf9m1f0XZz8z8zrP+qYK6kUBSXDFdf5wNQn1TsYLNt/8WB9nHi5NtV+mmWUrqYy7FaM
CGGPWUGDpyM1qvufLJx/wNteUEj/8EUu3XpYf5aNpVg4pust8e0/k4A9p29rkj6fvBIXfezbehdO
IkE+hPw8FrXel3amr40gRa2daOxOv/7xiy30/c93XHoGy9FDgpJyzQ/TgsGDjQZ1HpRjBgmGHpcx
zHucOpDddJWDewxTOpY+OZoNIhlSw9aj08+aVsG0nLE1EjBiKxFqcIWWklgSRweCIY+XYDbF9GFV
sohV69J082rt50TcvsHE/uXd++ev4Llsur4l7WXvxWH6/hJGroqM0aEZPpsCUkxuFi49UAaS0ze8
Lqq/rSAWmGxeC7cPx5j5NUGw3W4blwYtg0N0EiuOLTVaBxWP6XGgjSk7MKAMrB1y9NxYy7RFFFLO
AmGjmBLbOP3NXXjvjuUpoHSSrmKq5Cv+n/xwF5DjCPrxhKRbIkidXdSA24MahFkNbh4Nxk2XLnJA
ykDuUVR4XNwwE8ulN8CDyjZFH0R+6dijFV3uglEbTvY26PvX1/kPPqSHX1hRuPGa8DnfX2fbZr8A
i5AdOVWT9LsAAVZ5gEvI56L2uOqiAct62jFuImiOi/z6VPilz3Ni1aG1IJPCmI6V20QQkiY1+795
j+333DHleMLi2ileJ1Sc0jI/MM6rRM2ZH6HHtOTCNbbTKfMes7AmosCYeMOf8pqrth6MSKZnoWWF
QHRLgqnOw8khwkGR36D2WVYFDLSsKM6gXnI4Y9DaotxRS9pllSxjIVoCEaKEbrLulAocBu4QoSra
YUkqt+Cg+nGd55w5KKqBxBhemROowYP0naNTcm2bNk3XuGZ4QkyXZ2CyGrzhaoCRcIvuAJmu3XVV
+btnbHkNfl5pPGETuWZBUYc3DpRtub0/ObAZXERVUKfxUaczv79+W1RbCyvdTlT0IM/ZF1S7dWLm
MWu3xDpxHI7tnJ1DLBhx84P8gE/TjinlYYbjP+B/27xGAQEF0wHAh40EEBG44539+u2w3tPSl9sq
XV4AafoEv7lYrt5/8pnZCgZmGng9nyQ6N2KP05numOJDCAaZtilUKe2ztsF+uWni2JoOs++E6YlC
JzsdJOfOCwYYbbzzC0a0q0IoWcGXdtPkYGLqlNvcMZVBloC02nWdaqZPXo6d42CNmCUp8grTxznb
YDt5qpwcei6No+SeGYU53f76y75fj13LdMh8wSa/PMYmy9KHuxQNYppkGoCo9Mir5hCAYCAes+Pc
zKsTJ25oaZilQzkkO2szGT6wyF9/gFf2/D+eEz4BFxkYkDLRYCnHf50v//SczKiupiIhUoMEubbc
OqGQ1MGzR1vkbSrFZXblsR/I6D42SoSahLgsK6sIrW8qUhVc7krFOKzpLwMeymi3QsYY9GORsI9z
gA6CY6MfgnqjwAjulMZZt645ryPGULOBZCS3AmOjJL3W3W++3MfLy4TdJjhQCOXYWI1s6/2jpLAw
moHTPXO4qs9oFhFyYmkEvQDAW/+MgzA++li49gmOueipgr0TrV1Y8cHG9DxAv4NfkEJdmo5/MdHc
BRGXJDfWiNqSsZhQN76ekoOjC14bMyALDPOKVTR4fQZx9sqjo6tN59+b7IQA+aJAFTTx1m1gozTX
Eh1btfr1N34FK/x8O/nGSBUgQ0AQFgrZwvtvnBmlm6kye+7sZTRoM7jhGFS2S/vvFZrm0T3rtzxj
5VnWhyNS+ZLWMccKTmbkKEfj5tcf6IM+gQ9BVJKvhA1uUjgEO3yoeHKiDKmDkFV3A9v5cakrAwOV
X7go2kVQYyxwps993QuG0R1uu82gJi849f0iRg2F9w0GPrP25EiEyv9eRF7SQU0znXMXdI2ALZjm
35tYMW1VVZ2faTIHsxtzADzzNqNloakeEASpW0U+DpFupkkD8vW/Gr2qmDeYPTklU0im9Do0PIIV
2gBh1FHZ1eS99C0nUIXTyT5SVU69C+8Vi+zAJD5cBbMdx7u8HFue6L6g4Zhxroj4Jwc5rXJWke7e
J+QwOALDQyvaQqkc7gv81HvbkWLroVzgLKzAOWxKj0M5k9qgHDd2ktW484AMgieYyEI70oYF6SWr
xOcWja9eqZLjGxov1EJHfe6fZdhogK9YIvM3dpdTgSto+Qz8uLrI9IRmYvZ6Y/8UcYVcJ/7vY0IY
JcY3OrdNzEHz//3LsLG/YY6Y90sey/apKV/+7bjNnorn9ucM1OWvvamFDOcTcmLoK5yoeeptuexd
P+RC6H4c6VBM8bs+uzIr/Q8uiwOo1bctDuHMI03FseB/1EKO4Ld4L0lHFY6Nn9n/U2qh98shZx4h
WeeXSDPX9ixhfSjpkrKIBJ4nuYrduL1qaewdo269Dbwu3vT9FBzjsUBDjOj90Ra6Z1tF/ZkkugPe
lpJ91bArVk50401IgivRPnuD2yHR71KmL+5vCtBl6/vHSvb2YW2La+XwsW1kWO9XsiYO0M91cEVc
PetrUWCydwJIcL9en+ylmvj4Y7j6rnDBuDvWgtb9uU4amEAmpcFcEQlyexcUtFlXVdl4t5VdOsNR
KSv8PcRGZF5BQ8BAUn4NZC8HvuAm4ph46xYGlLDzbRLZ3p5yDlQKzT34TL5OoiPITUuLYzJeGP90
52ZNdySp3eCoYt8nlVAm81XkkCuty1ndVF4Ak1r6CLXwyeVI3BuGrgA4xWRfRZWFDrpLLjHIGd9K
og07PFVV/wh2AIjnr6/Lx2MWzwq3wHLY5zipEMT74fJ3QzZLlcP6rA2su5hwgEzQt2iZH5/jVqkn
HMW4mxeGRoRje3T2UC2ZBbZNNFxjsyzzVVgQwDBXhB1mCxN4UziVdRXjVkJZqRQgeUnP5Ncf+0M5
szw1ijfIkqZn8wU4Xr2/nZLqZeYnEJkKEQe2HWGSwNzRoA0wPE1N3wusKPC2pgTCH2fIXhRqC+EP
YjOUgkIsrszqQDk8PbMxEDcPA3I4sD1eJMFwMTuNMaxMx41vu+5VpG5WgPGzATh5Sb71/JvtXH2o
hV+/jnS4Aco2UfgtAKifn05KxtZreUFQ3IXGTVcEGbWosr6hji2wqHDkPjGtKvgcqxA7YKlnYBcz
yTduoukwOmHt0mC2zenOrO3uLsirKqb1ncJK73CaXPf4CvCeaD2umhklE7H1E8HHrh8wbSJa45Gq
jzEeiB68cblR01efC7nhUY+e+VkYMpOeyfaROYCWZcZKnheEyupqHrpuExiVJqSBHJBxPbgRiaBD
cI/4jChlJ8qvEc9XTzRfuiPOcQnZA36loaqG0bgaCd99iCzd7Cfhtc9tVhlH8KVRV2vsZsQlzI5/
hjTCuBw4m12U+YSy1+9EfPXrp2lZyT8sDgqmtu2QWU1JxUDt/eU36rxpApMgkgFf5I4wWDonKNLJ
Rs88QE1jSNbQZiDaidO7wyVi6IlXQMvrZLDxGZDHccTEidKr6S9jN3HlxrNNKMxUXjPxPnZ9gX6J
6GPHJv6ZkRRGGX+qiOqoZyoDPCnVdEY7al9FRTMs0wDukSmDHucL7UvyBk8nxg8RXEgt+UtGR1bR
FGUYu1O2scLQd1lfzgQJp6VH8mMYnRUNB8Mj0hWSmw7cioelF1ChbSaIlNseSSNfaqJpLAdjwsdC
pVRJRuleMJUbOyLsiCT4FFGzlR+MMG/PXF0qZwujsDqfjdFcd/0QnZTDQCxLPHYZLJ9M1qcRFFy4
Ihw2L2PLuTBaklgKJE7Rvk6vLF0zeybefWtWE9CIKnC/0IJeDqelim4abyQqgebNwSQCOl8JVV0k
o5s8OHU2nsrczq6t2Qcw+Zt7/we33mf7AaFmmp5jfdgXMgv+hCmwKOqMhyueIDCmHKHOa8c3d/Ng
O2tPZe3Xco7M3xyAxT/vfIhU0BwLdj3YbuaHNSwPZy/I0csh/KuIADOq8QEtmXtolHVovT47lp0G
8KV65J5DBI8R5b8V6+jMwP6x4WhB0mBrFodfX5DXDff9Tklt45NBSs/UXLoL718GMcpy9DLirPwh
tjfg13rGoexIRN7irqCHvLUpN1cqXeZQBv5Zs8+N67BkblNGLdhajJg73QTMcEO8UEZMXHiUBuHp
YGbQSMAifaN8qld1SzTPrz+7+oMXmZ4rxQS1FBPHRcb98zrK3JvZdMS2EBgyOQVBjPMpEJjp9wF2
22y2BWpD04u3c97VezPLDeSMaYMrtPqOYiKwaMM59hJGtLhq7IF9mg6RWZ43Mi2DzSuEt8KYc8qb
TlBGU3tIDgwRuWfASWP8PHl2bCcyuKYsH8+JWOBpYhLN4Jf44SYUB2Z8MwjGwfcOZNXKhJiSKt62
gJX3DTkolxLv9b2FaOomC/AuMv4gxXph4+AsdGYb4wOcDbdR43G2gBIwEH+unbx7cici+9AI4XlJ
Uhaufoqi3+1Sr13rD0+Gy2PvWIjkl1rqw6EzmTtLTEKIldvG822g5oDQ13xc236sd+jPmb4VfLuu
bvKDM8LnHvSoNjZB7jQ6cFoldFaO5lFzBGWGu3GwcO5+/QDYy0f4+BFdmkkL3VCZyrXePwBtyEgD
eRMrOcatL5hSvQO8S5ARHMOKxHG2CD3tnelA19N0DVZNXT/UfTqc+Hh+dtaM7glFjM1cknKncISF
BtIxdpCArsJ5qrfCi+CjTrNapzLSZ0FLfkcFZ3jD9glQti+T8y53gNS5Ot83NGx/s1yJD81QSYng
sEdZgp+NueCjD8CIY9R9NeqKQaTWZchzeYJcReOACojFa5iJlrJDR1XWxAzBT+bc6KPYcZwey73G
BwnE69lkm/ndu/ehJcHn4pORXMHGBr3GMz+eOiovD0BqEJMiCplcSoCgtGeZnQq3P049ke3jpiC2
zrt3THYuTP8jJvHfDD7+4OoQb0oX1PSXntDHLlccJyizAFWuqmr4RrfK2fd+L0iMC+ffLZP/dMji
1GcxqEZKhjuEg9b7Jw1PamJkRAOs2nDMLvvc9e9c3FtJZuXnlTOQfdYVqrpE1N0+lrSg74Sz4OGD
0QJAo5RxsGwZd8yrM/E1JdsLfCXc5DqTvQNPZtF25CgCk9JGCVv2dprsHMzWV16ZJbcYJapghSiY
BF5MDkfCBMKHaGT0NtJOfhPWqf7gonq241tK0lrjZbXff1MOmnAkitqkG2J062LEVistpzhl6EPM
OqK+TV9O9fU0WvbxTAoIbPeBtI6e+d660oNNDsAQ3TCcVUw28p6ss8AkQi5o/OmGF+tg6qa8zZsC
2y96K0KGptxrnmo5e3ds22rbQ/InkSNLKXVVr48cejhyUyUgiOwYiroUlQ95Lx4u7HyuntEEGM9M
heKHsHS8+2xIvYNtWO7XocP0elT5Sp2mCBfpwpQagLNWxPy0EabQucsw8NdZSmKUd+t0eryvRlFk
G584Hs2DtIMvVu6kSPhJZrBRmPPityf4T/Vb/mUz5V3L5f+XPevHR11SbDZFF3fTlX5ppuuXVmcd
QfBvk6Xld1/Dhm/pw/9v/tCv/6F/e3n9R38TvPM6CnpH1n39SK+f91f/QvbEJ9bPL//571J9okmD
9c6iAlt+UYNlZRH++G1LfqJd41sWBdHbr9ft6Kcr9K+uwa+/3tvF/PWf+dUXeLs6x8//+e/kOf+0
Q/7PXfkzl8Ahyl4wJjOF+fqLf/CnS+BBDKZhwuzgxxXgCnHJ/0aXgLP0X3sGxKflewNH+fENWel/
ugDC/7T892VS9fb7LPR/rwuwVPB/6Qoo8xMaCZ+RnPv2Fd+/BbwES7GxTBnefr09cn+jR2A5Wv2l
KyDdT8pzTWqH919dyE+CK+N5iClef71d6r/RV397Gj8syn/m9bc+Ubix+tF5+u9v+PPT/wlFAFwM
8+0t+xt9cfdtIfrff3PH/sTEfDks/HiuOSv89M0ttgYqO0aKb9fF/Nvd+qVX8ZeeemV/Ai1A04v7
+/rr/dK/eJjpAlDf/Xg0uEB/r5WPOclfuwK2ZP9ng2OS+kdXwLZ5/Rlqmqi4Xn/97Z6B5Qz+154B
79NyiuQt+PEV/+ktYLTu02r/793x7/YM/Bd315LcOHJEr4Lwyl6IFkBSFBeeCInNVnfrY1lUt8Oz
K5I1ZI1IQAYBaaiVr+G1V1545xv0TXwSvyywJCQIfStnGjNcKEKUIlHIysrvy6y+r+7vwv730XKI
bFed9Qt3Wyi176Nct1ETjZMBirS9ZKCD8QcAgHWAGbx3cUqaMIRxhP9D9aGmbT5hxfxePcKchl4b
aVju9UH7d/Yp09JpnOHDoAnPl+5GLYBGULfubbwafubh8YZtDJ2BXmyo1oto0obfvvexv3QHSr3L
2w5bqANRbXGjExrn9ANv48uCbgsA5X2MFNnEvvwEhN0WMHmIjTfqpUGuX9/31dv7iOnQwYx5ENzn
C+EO9FCARdBvP43bdsKT+An+XgtKDcDwiEc6ES4YRnHpPgQkfYgHNWjXo07hf77d44e/CyAx7nPb
mDmSo5Kd20EohJoBQuGNWtxtnMOL0US++99rhfthD8F8bawP3U8BQb+NIlrxaZoY2ClLXkegC8VH
uRwgXgr7Vgl7MNWpcCsaJPybFb1d9jv9Frl3QJLUpvmg7VEtDXf3GhvpEDLJd9v7SPLth0Df2Q/3
esgkAKLd7zcvuxX6Bnl7FOZi+CISOVzj0XCz3S5Sv3CFmnncqYTnt+1Ri6CFwPw9ZDHKSr/Xov4D
gAYam+dBBtKXB8jxA16K+t0mh81dPZQ5el1KAVBNt2FG3zvB0Ykg+8DpAi7IZJ8sXQg/CLndpr00
Qm3PDSdtD18u6gCGbD/c09lDxgNOUOhKPs3LbW5htF9b2QPaOorQ9hn2No4M9/R34AYBN7oLPIv7
NE4K9grBfLvNb3db+9QVs9/r1Dk6KG50qDUWyMfGvXvX19dHRQf4GFyA6px5bu2j/Rb6M6k9tnGv
Tq0zvhYPt26iC4rmoZZMHQJ6ZHExiM659s0L8ULvbcflt3Bl0Pa9sfYQ7RILIPLw/9r4uHPfuO2n
LmGv7e8gow8vHwadizwMHgp9BOHpF9qgccYemsr33dst9Dgiioe7Yz94x/L2R60ivnGV7OaxgIAG
vkwIW3swfECt1Ht7YQtdRmiqL/GoaU5fsS9vt3yoaOAA4BRQQGc/TA6iXWR60G3Ujxp7FDY2+e0s
aPeBXcKF4T3qjSmdAXg+6P4l2+iyYIWz2aBkhzVcfjoQRTtEtUh11Mb6O1AT3Q6wjC4Z0jwHGH6r
pxroAriE1gLYwYfCZUkOUNcEaLWPkQH2OU3afn9AE2Qfk0MBAd+UNvCO5VfvwEqgyxL46Xvt0CwN
iFRUB9UJTwlA6NuFAkRlv/YUQAvSyI8IEJB7Y/lSNrxAXO6xogPM1JhalKjRqzow6WP/4ACS23/f
gCMtArK3C0axfyXYaPH0Bxjpd5MkjzPCsc5MEtu6RumPhGot/cr+d7X1z5uXt8vaPKv81ZCwq+5V
2cLcX9yXH4xOVTqZr+0f1pu3OlNLQFMPclyfqRZGlXuQyT9+WOeffscWWj7HjGX3ZRz2bWkn3Hpe
//fyRmBMy29xH36YzVVsVplil0fAS396IwrL/eQO3+l0rMyPnDBKD96E06WOueDAmPhSPVTxbKGm
ejV3tOzxE2DE6VrFS5UyshILxrWtnLdtVE+92YCLeLRxdIgF1GvuS3WgluNkyveM0r6+dEepCU5U
fMW0CBVSfQlDVcScqIDgfgD0PjimH6ODC7dGYrGdmOO75I/xNIn1ijMZ7WruQbXdBvdu6FMnGZSr
VAWOxSd1zcUXptp/rcfrdLa+q6ozYBz9SZ8laTbH/qWaSUbYFmDxKMnraQsc6WOFe6jn2ywRONcn
Klk5xlpBpj4xX0E+VROVbB0Raob1poyzl1R9DoL9eRNWi6m50ZwXewIq41Qt1Lp6pmnWo++Kz/S1
WjgydutoLIAv1XOVqole1M2XwQArCfpXW64K4LsChOHEG4yNgAJ1xIgpuEXZ/fp29Tky8Uxh2Ip2
pCxlan31ZfflXBka5OMoWcJUBPcmrH4025yOIoEtvFTmlut9wLMFVpynV+QWVtVcJKGRPt+NdQ07
qI7py+kvRmexWjpCdgclVN3HLE/z681BLFMnfIjAuo/zWK1wEXHdE3qYEOUe6XFsrlOVLdZ1uqSN
9nCBg3lqptOFDoZqlbnlEv9pbuNT1KEhXuQ2jebmKoGLXsMipG1xtR4SIL7iY+2DCo7z1Cz+949/
rq7UWgUXZjpjygY5hL02Qb19H3dplriK6USvMk4feSh0mfjTH2n48ld53Z5TphcN6f7PeJdcTZPg
j8GlukKwZ5bKkaS9p5G2GFvivnq79B6r3KTmyhEi2oRHwNBcAXfjXOHSl53J3Kgd3O5W8wyBrR4h
Hq6hLKA6TtR1Nq84HwVrnjUvdXmoXyj9gzMUeed/yusn2UIar/zVUCS1dqgxn5GdT5ov5nv0BwlM
K1TLhJ0XCed5uAhGanGjpgnLkVB913fRR7nK9BI+tCNlz7jA8UYoP81TBVNQLLE43wLH7gwMTtUs
ZysOIXrevDhX8DM42f6zZOuk8wmZ5Z3/g0cy44/nY0vcRIEL4Dj2r5sTU01m49DE2IWtPDb/v2Si
VfzM/7B887dKjGPOKz9jve2E1uaVX+iIHMQZ0vBZhWwIJ6QqVa+kWwlMUWzxpDjELJRrprqA36Vu
KK4IXrfMIm9zsNRVxkbtrp16CnLZ2pn619GuLWOg35iKWz5rLvJBNWtuhxjP5kcbTFaVncMAbcw2
RjcYkEPA0OxiuFD1GflDeQla76GQxg75L6Main17iWooLfpXcPQH0NBTpqElQoSjVOu4miUg/AWX
zxKrXqhWTvVPZpI4OtYC7m2J5uvJjnCPeRaco3aY6gDJjeDU/D3XqG+Xn4SR8+5Xd3Bf/6TPscn0
NBhlcBKYJY86Eg4T+IsKZ1BziElBPGV6iwP2fIltoFIzHsOuOV4UbgiG4NuR6VhASbGV+POtD3AR
Yfse4LJv8vM502qeQiAZgwVioMH6Os2ZzEkEnUfI9EOcU3PN1kuNfo/KwgsP+0cMW3NUrJTR+ERv
oqtUaZ6FJlCvN1mMT3NU7FoJceNL9FOSTissoDs/fMke57fKsPRT2BYge6LHKuYqE46D/3L/vKzw
YE9AU/4F09ZStza7YTSozJezI5VPTXCQqjEvXmI4vQBxXAzALDW6MfypbgwSrTkYLg3ynxW7JBHI
/xXZuwBoB5abAqrYf/l/08jAOzK0jxgs5359u5U+SuC8BB80XcTANCbuSpJQmpd5PK5LOFK3KMZf
CrzBwTgPTvMVk5cN9WeFpmzkhmTPgbz6ZbzsIvLyNdI8CG9EgL2AauSHV0DhHgB9kaZsi5/NZj7v
4Nnwkq+VhsH5qkZkCGcm50UnATnH7HUw1vrsH3R6p2fJTQVFQ8M2BBavKr7Tdtohf4hWX+jgHOaL
GdxptoM0f8d3ue80gb+YspXQih9TXY3pqJfYd7XDVZZUDge1qPqSHdxpqlY4QmQbqOXfl+x7sxXY
Eq7cm+yTd+Q8FlS9UM7ew5GeaLdI4gQNPfFd8pEZI9asuFESwIgjTMeNV3rtlkgLfj5t/LxmO9Ip
XElOVoIPSHZw7lIDgC93B2mCmbpMfO2AIl+6H3DVsEoZE+wIFF+6H4HBqcBC0Ariz4ePmVrw1VI3
l+9qP+m0ImCY1ytAFl7jqVpzj9SOe/Jd8InKbirSIAFmPTHZPK+6JnYejO+CR4vkRl1VlyzA4xMD
vZ7pGHiASo6kI6DeT/KfNHDDuMzXSQNpHzs+wJcjp7g8EDxhdKkp259urCo50a7AEQHMI+OLlUDY
nOlsrlPSFCyuwsUo/oxA0eVWcV0hYZrPKRicuuVZcZCI0M4B7c1nFUyCRI78IoGV4wcPzUpu/W8P
iulEV5sgUH4TIGy1ZmpiltjHCHkB0teVRKpthPQ9caMbhYAuZTIRRRIsvtVTbjwwcEOAC7cmQ2dM
VYztpHtfXny+olw1cy7tLElvukWh5BhA1mnCw8bt2nT+6tDrC5yrCeRugGqFYzAd7agrYKJOkxgG
Ss9SLtASUc0IDU6Vs01X2/lyG5dz6iD5Ac4LS6aF3VAi4VxUw4Gx12gX4avHFCkJf+44WSU3jNv3
/Z5Ps+bb5boIYvFbzHTNgHlgfoOAGj+gHgpGtO8v87iHeAVYOCNLl3k+LTDPh5mHMJLsFElA2A8B
rUZLlFsdqSoJlPlgrpgV28a9vF61XujrfLwwE9IncPaCAXXAlBdO81h8mWyJBr9/dzH4gyNGPBEp
oqNZOE14IasjIBeDBEBm3rvUFfAZBmClrflbEFccOPaX2SJRaRmoax180emU2XoaheG7l+9+NIi4
MibcewJ+5XC2vs7c8kg6JJqYhn8HvjOBilsERzkcH6Y+6A5kX24MU5NV2v0kLPwwm5vkmmtmCWj7
JU74EVptOeV9gXDuSI35IdwXkLUjdJ6zLdtGzeWvdia3BQFjUvwlYfD1v5kOpuix+HiTGN7LhZFc
/g841vGaMaMGTPl6bpyYcdUFwG1g/qtFC0iSzZklwUgPAbpmXOECjbDzPcangNXN1ArIakeLNBBu
uHe/vj0QR4YxyXg3DEYzSdBdqFumhXFVjwjZClGBc3wKUzqpZr1EeJtD/1bzJ6GEOTpN7khPAljo
eGolQqKEdmbgdTOqEqrdUuV6HWPO3WPeLr+Futw5NKuVyh05y4ttmPHr1c8FfHqOaI12BUKQDTp6
CymPC63cK7ydI+hB05VUYCRRPBkRolUFJxpTGtwqidFRKKAuRsgzVhrbcYeue4wHM/IK6A0j1/yp
XiY8CInaAiZp9PVfSXCZLL/+2yIQztOv/4knhncTRE/i2l9YwQVgyFTw87jMVoArKr6rKjuMMfYn
/Hm2dQol6lUIg6+A7wjeqxVzBDCd1X/NmBJlKn4sbuj1pztEmgH9QsZRsidwT8BB/H7L744kajTf
m+VYjW+5xpAAXRY6dLR1viWKP4foC7+E+8KgvbiQxjH9MX307RKAthnqN5gBrO38whUoDd4JNB/Z
9gXf3SgLEwncU7BJ9qzhPczy+fziQZqPedT2HGdfQBPPRwOotWKHKh3jiDqiVlu5Xx47RS95wiw3
C57ElZhHQqtFG+/KrdD6kQLxG+U1DtUc7auMtATk+kzdKLi+NTMaJMY6DdQa9d86dLHE7JBBRfYk
AsR3yRLWkTegStgxR7c+JyoxKgl9btX2OQlowHuQncx30Ek+RRNazv1JiRjpA/o/mDsSSkzS+ITD
UtnGUKJ7YMOOU5WSF1WNnyVy6FSwXVGoxNLFoUTa/BxgxiyhIQbcYZVokBplwbHJspVV22f6xnBV
JTFzB484ySc8CYD7LZy2fbs9uATew0zV1K79MhmrSngmAdu+RLRQMGcAwUxWdUoxkgByg0tfDCC2
aCJF2GOrXoVq2BruJZFaPESGyqzmeGQ6M7WaHm3V/jv0efTkEwTC58MkVpW8diQxgmOAbnPM83Ms
sB6MREJspLjjFfUEosOi93iI2cQIEnN+giWybQV9uEmoxS70cl3mSlckyZQBNpIC8FKm3N7tS1Tb
cLAKtc9oh70mRxPFuATm3m9iAXjJD2WFX9/47HRGq+flsyenlr0wuXWI+ZgVcLME6ugwVXc8HSCR
8qPZEywzIlGCGiSLpFpClZjIN5zAheQjjiTGJRQOGdW/K8VUiUTOe7W4IqRinbHuCWQmj3LMxmbR
LYakOfXydn9mhLoRhh0x0cC1sP6Eab4pQnOmt8N9gXTnuU5zt7wiahaoy31O8+pi7YXvD3qvbsT+
8+mDL6iQ3GEkB9s4XMbnXuCxjStnZIb3SZa6b6WH99fNt/E1CuV1b2xK+Sv3gvZV2LPcX9yXT43e
PtIJ/ErGaIk5uhf5qlrBkAg6ycfnrWIY1fMzScWjvC5mkG2yfZOFVul3/wcAAP//</cx:binary>
              </cx:geoCache>
            </cx:geography>
          </cx:layoutPr>
        </cx:series>
      </cx:plotAreaRegion>
    </cx:plotArea>
    <cx:legend pos="r" align="min" overlay="0">
      <cx:txPr>
        <a:bodyPr vertOverflow="overflow" horzOverflow="overflow" wrap="square" lIns="0" tIns="0" rIns="0" bIns="0"/>
        <a:lstStyle/>
        <a:p>
          <a:pPr algn="ctr" rtl="0">
            <a:defRPr sz="9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AU" sz="900"/>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9">
  <a:schemeClr val="accent6"/>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microsoft.com/office/2014/relationships/chartEx" Target="../charts/chartEx1.xml"/><Relationship Id="rId18" Type="http://schemas.openxmlformats.org/officeDocument/2006/relationships/image" Target="../media/image14.png"/><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hyperlink" Target="#Dashboard!C3"/><Relationship Id="rId2" Type="http://schemas.openxmlformats.org/officeDocument/2006/relationships/image" Target="../media/image2.svg"/><Relationship Id="rId16" Type="http://schemas.openxmlformats.org/officeDocument/2006/relationships/image" Target="../media/image13.emf"/><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9.png"/><Relationship Id="rId5" Type="http://schemas.openxmlformats.org/officeDocument/2006/relationships/chart" Target="../charts/chart1.xml"/><Relationship Id="rId15" Type="http://schemas.openxmlformats.org/officeDocument/2006/relationships/image" Target="../media/image12.svg"/><Relationship Id="rId10" Type="http://schemas.openxmlformats.org/officeDocument/2006/relationships/image" Target="../media/image8.svg"/><Relationship Id="rId19" Type="http://schemas.openxmlformats.org/officeDocument/2006/relationships/image" Target="../media/image15.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xdr:from>
      <xdr:col>1</xdr:col>
      <xdr:colOff>18804</xdr:colOff>
      <xdr:row>24</xdr:row>
      <xdr:rowOff>40140</xdr:rowOff>
    </xdr:from>
    <xdr:to>
      <xdr:col>14</xdr:col>
      <xdr:colOff>307578</xdr:colOff>
      <xdr:row>33</xdr:row>
      <xdr:rowOff>172491</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83655" y="4393268"/>
          <a:ext cx="8403263" cy="1810372"/>
        </a:xfrm>
        <a:prstGeom prst="roundRect">
          <a:avLst>
            <a:gd name="adj" fmla="val 2518"/>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xdr:col>
      <xdr:colOff>8943</xdr:colOff>
      <xdr:row>3</xdr:row>
      <xdr:rowOff>122693</xdr:rowOff>
    </xdr:from>
    <xdr:to>
      <xdr:col>14</xdr:col>
      <xdr:colOff>307578</xdr:colOff>
      <xdr:row>23</xdr:row>
      <xdr:rowOff>153358</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77847" y="556384"/>
          <a:ext cx="8571199" cy="3678538"/>
        </a:xfrm>
        <a:prstGeom prst="roundRect">
          <a:avLst>
            <a:gd name="adj" fmla="val 1642"/>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8945</xdr:colOff>
      <xdr:row>0</xdr:row>
      <xdr:rowOff>67310</xdr:rowOff>
    </xdr:from>
    <xdr:to>
      <xdr:col>12</xdr:col>
      <xdr:colOff>199077</xdr:colOff>
      <xdr:row>3</xdr:row>
      <xdr:rowOff>71052</xdr:rowOff>
    </xdr:to>
    <xdr:sp macro="" textlink="'Renewable Energy'!P1">
      <xdr:nvSpPr>
        <xdr:cNvPr id="5" name="Rectangle: Rounded Corners 4">
          <a:extLst>
            <a:ext uri="{FF2B5EF4-FFF2-40B4-BE49-F238E27FC236}">
              <a16:creationId xmlns:a16="http://schemas.microsoft.com/office/drawing/2014/main" id="{00000000-0008-0000-0100-000005000000}"/>
            </a:ext>
          </a:extLst>
        </xdr:cNvPr>
        <xdr:cNvSpPr/>
      </xdr:nvSpPr>
      <xdr:spPr>
        <a:xfrm>
          <a:off x="78218" y="67310"/>
          <a:ext cx="7048132" cy="42927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AU" sz="1800" b="1" u="none">
              <a:solidFill>
                <a:schemeClr val="bg1"/>
              </a:solidFill>
              <a:latin typeface="Berlin Sans FB Demi" panose="020E0802020502020306" pitchFamily="34" charset="0"/>
            </a:rPr>
            <a:t>Renewable</a:t>
          </a:r>
          <a:r>
            <a:rPr lang="en-AU" sz="1800" b="1" u="none" baseline="0">
              <a:solidFill>
                <a:schemeClr val="bg1"/>
              </a:solidFill>
              <a:latin typeface="Berlin Sans FB Demi" panose="020E0802020502020306" pitchFamily="34" charset="0"/>
            </a:rPr>
            <a:t> Energy Regional Focus Dashboard 2019</a:t>
          </a:r>
          <a:endParaRPr lang="en-AU" sz="1800" b="1" u="none">
            <a:solidFill>
              <a:schemeClr val="bg1"/>
            </a:solidFill>
            <a:latin typeface="Berlin Sans FB Demi" panose="020E0802020502020306" pitchFamily="34" charset="0"/>
          </a:endParaRPr>
        </a:p>
      </xdr:txBody>
    </xdr:sp>
    <xdr:clientData/>
  </xdr:twoCellAnchor>
  <xdr:twoCellAnchor>
    <xdr:from>
      <xdr:col>14</xdr:col>
      <xdr:colOff>372070</xdr:colOff>
      <xdr:row>3</xdr:row>
      <xdr:rowOff>122693</xdr:rowOff>
    </xdr:from>
    <xdr:to>
      <xdr:col>18</xdr:col>
      <xdr:colOff>541828</xdr:colOff>
      <xdr:row>33</xdr:row>
      <xdr:rowOff>172491</xdr:rowOff>
    </xdr:to>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8713538" y="556384"/>
          <a:ext cx="2715162" cy="5521607"/>
        </a:xfrm>
        <a:prstGeom prst="roundRect">
          <a:avLst>
            <a:gd name="adj" fmla="val 1382"/>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67720</xdr:colOff>
      <xdr:row>24</xdr:row>
      <xdr:rowOff>69309</xdr:rowOff>
    </xdr:from>
    <xdr:to>
      <xdr:col>3</xdr:col>
      <xdr:colOff>581633</xdr:colOff>
      <xdr:row>25</xdr:row>
      <xdr:rowOff>175984</xdr:rowOff>
    </xdr:to>
    <xdr:grpSp>
      <xdr:nvGrpSpPr>
        <xdr:cNvPr id="21" name="Group 20">
          <a:extLst>
            <a:ext uri="{FF2B5EF4-FFF2-40B4-BE49-F238E27FC236}">
              <a16:creationId xmlns:a16="http://schemas.microsoft.com/office/drawing/2014/main" id="{00000000-0008-0000-0100-000015000000}"/>
            </a:ext>
          </a:extLst>
        </xdr:cNvPr>
        <xdr:cNvGrpSpPr/>
      </xdr:nvGrpSpPr>
      <xdr:grpSpPr>
        <a:xfrm>
          <a:off x="139158" y="4522247"/>
          <a:ext cx="1728350" cy="297175"/>
          <a:chOff x="133846" y="624650"/>
          <a:chExt cx="1806268" cy="285846"/>
        </a:xfrm>
      </xdr:grpSpPr>
      <xdr:sp macro="" textlink="">
        <xdr:nvSpPr>
          <xdr:cNvPr id="22" name="Rectangle: Rounded Corners 21">
            <a:extLst>
              <a:ext uri="{FF2B5EF4-FFF2-40B4-BE49-F238E27FC236}">
                <a16:creationId xmlns:a16="http://schemas.microsoft.com/office/drawing/2014/main" id="{00000000-0008-0000-0100-000016000000}"/>
              </a:ext>
            </a:extLst>
          </xdr:cNvPr>
          <xdr:cNvSpPr/>
        </xdr:nvSpPr>
        <xdr:spPr>
          <a:xfrm>
            <a:off x="133846" y="624650"/>
            <a:ext cx="1806268" cy="285846"/>
          </a:xfrm>
          <a:prstGeom prst="roundRect">
            <a:avLst/>
          </a:prstGeom>
          <a:solidFill>
            <a:schemeClr val="bg1">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303053" y="644816"/>
            <a:ext cx="1414507" cy="249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900">
                <a:solidFill>
                  <a:schemeClr val="bg1"/>
                </a:solidFill>
              </a:rPr>
              <a:t>Energy</a:t>
            </a:r>
            <a:r>
              <a:rPr lang="en-AU" sz="900" baseline="0">
                <a:solidFill>
                  <a:schemeClr val="bg1"/>
                </a:solidFill>
              </a:rPr>
              <a:t> Generation </a:t>
            </a:r>
            <a:endParaRPr lang="en-AU" sz="900">
              <a:solidFill>
                <a:schemeClr val="bg1"/>
              </a:solidFill>
            </a:endParaRPr>
          </a:p>
        </xdr:txBody>
      </xdr:sp>
      <xdr:pic>
        <xdr:nvPicPr>
          <xdr:cNvPr id="24" name="Graphic 23" descr="High voltage">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164876" y="664149"/>
            <a:ext cx="210029" cy="212612"/>
          </a:xfrm>
          <a:prstGeom prst="rect">
            <a:avLst/>
          </a:prstGeom>
        </xdr:spPr>
      </xdr:pic>
    </xdr:grpSp>
    <xdr:clientData/>
  </xdr:twoCellAnchor>
  <xdr:twoCellAnchor>
    <xdr:from>
      <xdr:col>14</xdr:col>
      <xdr:colOff>467785</xdr:colOff>
      <xdr:row>3</xdr:row>
      <xdr:rowOff>173599</xdr:rowOff>
    </xdr:from>
    <xdr:to>
      <xdr:col>17</xdr:col>
      <xdr:colOff>333576</xdr:colOff>
      <xdr:row>5</xdr:row>
      <xdr:rowOff>92809</xdr:rowOff>
    </xdr:to>
    <xdr:grpSp>
      <xdr:nvGrpSpPr>
        <xdr:cNvPr id="29" name="Group 28">
          <a:extLst>
            <a:ext uri="{FF2B5EF4-FFF2-40B4-BE49-F238E27FC236}">
              <a16:creationId xmlns:a16="http://schemas.microsoft.com/office/drawing/2014/main" id="{00000000-0008-0000-0100-00001D000000}"/>
            </a:ext>
          </a:extLst>
        </xdr:cNvPr>
        <xdr:cNvGrpSpPr/>
      </xdr:nvGrpSpPr>
      <xdr:grpSpPr>
        <a:xfrm>
          <a:off x="8433066" y="626037"/>
          <a:ext cx="1687448" cy="300210"/>
          <a:chOff x="133846" y="624650"/>
          <a:chExt cx="1616230" cy="285846"/>
        </a:xfrm>
      </xdr:grpSpPr>
      <xdr:sp macro="" textlink="">
        <xdr:nvSpPr>
          <xdr:cNvPr id="30" name="Rectangle: Rounded Corners 29">
            <a:extLst>
              <a:ext uri="{FF2B5EF4-FFF2-40B4-BE49-F238E27FC236}">
                <a16:creationId xmlns:a16="http://schemas.microsoft.com/office/drawing/2014/main" id="{00000000-0008-0000-0100-00001E000000}"/>
              </a:ext>
            </a:extLst>
          </xdr:cNvPr>
          <xdr:cNvSpPr/>
        </xdr:nvSpPr>
        <xdr:spPr>
          <a:xfrm>
            <a:off x="133846" y="624650"/>
            <a:ext cx="1616230" cy="285846"/>
          </a:xfrm>
          <a:prstGeom prst="roundRect">
            <a:avLst/>
          </a:prstGeom>
          <a:solidFill>
            <a:schemeClr val="bg1">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303053" y="644816"/>
            <a:ext cx="1414507" cy="249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900">
                <a:solidFill>
                  <a:schemeClr val="bg1"/>
                </a:solidFill>
              </a:rPr>
              <a:t>Capacity Trends (only</a:t>
            </a:r>
            <a:r>
              <a:rPr lang="en-AU" sz="900" baseline="0">
                <a:solidFill>
                  <a:schemeClr val="bg1"/>
                </a:solidFill>
              </a:rPr>
              <a:t> top 5)</a:t>
            </a:r>
            <a:endParaRPr lang="en-AU" sz="900">
              <a:solidFill>
                <a:schemeClr val="bg1"/>
              </a:solidFill>
            </a:endParaRPr>
          </a:p>
        </xdr:txBody>
      </xdr:sp>
      <xdr:pic>
        <xdr:nvPicPr>
          <xdr:cNvPr id="32" name="Graphic 31" descr="Statistics">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176148" y="664149"/>
            <a:ext cx="187486" cy="212612"/>
          </a:xfrm>
          <a:prstGeom prst="rect">
            <a:avLst/>
          </a:prstGeom>
        </xdr:spPr>
      </xdr:pic>
    </xdr:grpSp>
    <xdr:clientData/>
  </xdr:twoCellAnchor>
  <xdr:twoCellAnchor editAs="oneCell">
    <xdr:from>
      <xdr:col>1</xdr:col>
      <xdr:colOff>28336</xdr:colOff>
      <xdr:row>6</xdr:row>
      <xdr:rowOff>131347</xdr:rowOff>
    </xdr:from>
    <xdr:to>
      <xdr:col>3</xdr:col>
      <xdr:colOff>123625</xdr:colOff>
      <xdr:row>20</xdr:row>
      <xdr:rowOff>64434</xdr:rowOff>
    </xdr:to>
    <mc:AlternateContent xmlns:mc="http://schemas.openxmlformats.org/markup-compatibility/2006" xmlns:a14="http://schemas.microsoft.com/office/drawing/2010/main">
      <mc:Choice Requires="a14">
        <xdr:graphicFrame macro="">
          <xdr:nvGraphicFramePr>
            <xdr:cNvPr id="44" name="Region 1">
              <a:extLst>
                <a:ext uri="{FF2B5EF4-FFF2-40B4-BE49-F238E27FC236}">
                  <a16:creationId xmlns:a16="http://schemas.microsoft.com/office/drawing/2014/main" id="{00000000-0008-0000-0100-00002C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510" y="1112219"/>
              <a:ext cx="1367991" cy="248786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27346</xdr:colOff>
      <xdr:row>25</xdr:row>
      <xdr:rowOff>113490</xdr:rowOff>
    </xdr:from>
    <xdr:to>
      <xdr:col>7</xdr:col>
      <xdr:colOff>218872</xdr:colOff>
      <xdr:row>34</xdr:row>
      <xdr:rowOff>34666</xdr:rowOff>
    </xdr:to>
    <xdr:graphicFrame macro="">
      <xdr:nvGraphicFramePr>
        <xdr:cNvPr id="51" name="Chart 50">
          <a:extLst>
            <a:ext uri="{FF2B5EF4-FFF2-40B4-BE49-F238E27FC236}">
              <a16:creationId xmlns:a16="http://schemas.microsoft.com/office/drawing/2014/main" id="{00000000-0008-0000-01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535781</xdr:colOff>
      <xdr:row>24</xdr:row>
      <xdr:rowOff>43319</xdr:rowOff>
    </xdr:from>
    <xdr:to>
      <xdr:col>14</xdr:col>
      <xdr:colOff>323850</xdr:colOff>
      <xdr:row>34</xdr:row>
      <xdr:rowOff>17244</xdr:rowOff>
    </xdr:to>
    <xdr:graphicFrame macro="">
      <xdr:nvGraphicFramePr>
        <xdr:cNvPr id="52" name="Chart 51">
          <a:extLst>
            <a:ext uri="{FF2B5EF4-FFF2-40B4-BE49-F238E27FC236}">
              <a16:creationId xmlns:a16="http://schemas.microsoft.com/office/drawing/2014/main" id="{00000000-0008-0000-01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258091</xdr:colOff>
      <xdr:row>0</xdr:row>
      <xdr:rowOff>67310</xdr:rowOff>
    </xdr:from>
    <xdr:to>
      <xdr:col>14</xdr:col>
      <xdr:colOff>314148</xdr:colOff>
      <xdr:row>3</xdr:row>
      <xdr:rowOff>71052</xdr:rowOff>
    </xdr:to>
    <xdr:sp macro="" textlink="">
      <xdr:nvSpPr>
        <xdr:cNvPr id="80" name="Rectangle: Rounded Corners 79">
          <a:extLst>
            <a:ext uri="{FF2B5EF4-FFF2-40B4-BE49-F238E27FC236}">
              <a16:creationId xmlns:a16="http://schemas.microsoft.com/office/drawing/2014/main" id="{00000000-0008-0000-0100-000050000000}"/>
            </a:ext>
          </a:extLst>
        </xdr:cNvPr>
        <xdr:cNvSpPr/>
      </xdr:nvSpPr>
      <xdr:spPr>
        <a:xfrm>
          <a:off x="7326857" y="67310"/>
          <a:ext cx="1328759" cy="4374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AU" sz="1100">
              <a:solidFill>
                <a:schemeClr val="lt1"/>
              </a:solidFill>
              <a:latin typeface="+mn-lt"/>
              <a:ea typeface="+mn-ea"/>
              <a:cs typeface="+mn-cs"/>
            </a:rPr>
            <a:t>           </a:t>
          </a:r>
        </a:p>
      </xdr:txBody>
    </xdr:sp>
    <xdr:clientData/>
  </xdr:twoCellAnchor>
  <xdr:twoCellAnchor>
    <xdr:from>
      <xdr:col>14</xdr:col>
      <xdr:colOff>380026</xdr:colOff>
      <xdr:row>0</xdr:row>
      <xdr:rowOff>67310</xdr:rowOff>
    </xdr:from>
    <xdr:to>
      <xdr:col>16</xdr:col>
      <xdr:colOff>428462</xdr:colOff>
      <xdr:row>3</xdr:row>
      <xdr:rowOff>71052</xdr:rowOff>
    </xdr:to>
    <xdr:sp macro="" textlink="">
      <xdr:nvSpPr>
        <xdr:cNvPr id="81" name="Rectangle: Rounded Corners 80">
          <a:extLst>
            <a:ext uri="{FF2B5EF4-FFF2-40B4-BE49-F238E27FC236}">
              <a16:creationId xmlns:a16="http://schemas.microsoft.com/office/drawing/2014/main" id="{00000000-0008-0000-0100-000051000000}"/>
            </a:ext>
          </a:extLst>
        </xdr:cNvPr>
        <xdr:cNvSpPr/>
      </xdr:nvSpPr>
      <xdr:spPr>
        <a:xfrm>
          <a:off x="8721494" y="67310"/>
          <a:ext cx="1321138" cy="4374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AU" sz="1100">
              <a:solidFill>
                <a:schemeClr val="lt1"/>
              </a:solidFill>
              <a:latin typeface="+mn-lt"/>
              <a:ea typeface="+mn-ea"/>
              <a:cs typeface="+mn-cs"/>
            </a:rPr>
            <a:t>           </a:t>
          </a:r>
        </a:p>
      </xdr:txBody>
    </xdr:sp>
    <xdr:clientData/>
  </xdr:twoCellAnchor>
  <xdr:twoCellAnchor>
    <xdr:from>
      <xdr:col>16</xdr:col>
      <xdr:colOff>496880</xdr:colOff>
      <xdr:row>0</xdr:row>
      <xdr:rowOff>67310</xdr:rowOff>
    </xdr:from>
    <xdr:to>
      <xdr:col>18</xdr:col>
      <xdr:colOff>542777</xdr:colOff>
      <xdr:row>3</xdr:row>
      <xdr:rowOff>71052</xdr:rowOff>
    </xdr:to>
    <xdr:sp macro="" textlink="">
      <xdr:nvSpPr>
        <xdr:cNvPr id="82" name="Rectangle: Rounded Corners 81">
          <a:extLst>
            <a:ext uri="{FF2B5EF4-FFF2-40B4-BE49-F238E27FC236}">
              <a16:creationId xmlns:a16="http://schemas.microsoft.com/office/drawing/2014/main" id="{00000000-0008-0000-0100-000052000000}"/>
            </a:ext>
          </a:extLst>
        </xdr:cNvPr>
        <xdr:cNvSpPr/>
      </xdr:nvSpPr>
      <xdr:spPr>
        <a:xfrm>
          <a:off x="10111050" y="67310"/>
          <a:ext cx="1318599" cy="4374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AU" sz="1100">
              <a:solidFill>
                <a:schemeClr val="lt1"/>
              </a:solidFill>
              <a:latin typeface="+mn-lt"/>
              <a:ea typeface="+mn-ea"/>
              <a:cs typeface="+mn-cs"/>
            </a:rPr>
            <a:t>           </a:t>
          </a:r>
        </a:p>
      </xdr:txBody>
    </xdr:sp>
    <xdr:clientData/>
  </xdr:twoCellAnchor>
  <xdr:twoCellAnchor>
    <xdr:from>
      <xdr:col>12</xdr:col>
      <xdr:colOff>295949</xdr:colOff>
      <xdr:row>0</xdr:row>
      <xdr:rowOff>50583</xdr:rowOff>
    </xdr:from>
    <xdr:to>
      <xdr:col>14</xdr:col>
      <xdr:colOff>35577</xdr:colOff>
      <xdr:row>3</xdr:row>
      <xdr:rowOff>40730</xdr:rowOff>
    </xdr:to>
    <xdr:grpSp>
      <xdr:nvGrpSpPr>
        <xdr:cNvPr id="25" name="Group 24">
          <a:extLst>
            <a:ext uri="{FF2B5EF4-FFF2-40B4-BE49-F238E27FC236}">
              <a16:creationId xmlns:a16="http://schemas.microsoft.com/office/drawing/2014/main" id="{00000000-0008-0000-0100-000019000000}"/>
            </a:ext>
          </a:extLst>
        </xdr:cNvPr>
        <xdr:cNvGrpSpPr/>
      </xdr:nvGrpSpPr>
      <xdr:grpSpPr>
        <a:xfrm>
          <a:off x="7046793" y="50583"/>
          <a:ext cx="954065" cy="442585"/>
          <a:chOff x="7500938" y="61715"/>
          <a:chExt cx="1039393" cy="420598"/>
        </a:xfrm>
      </xdr:grpSpPr>
      <xdr:sp macro="" textlink="'Renewable Energy'!M6">
        <xdr:nvSpPr>
          <xdr:cNvPr id="83" name="TextBox 82">
            <a:extLst>
              <a:ext uri="{FF2B5EF4-FFF2-40B4-BE49-F238E27FC236}">
                <a16:creationId xmlns:a16="http://schemas.microsoft.com/office/drawing/2014/main" id="{00000000-0008-0000-0100-000053000000}"/>
              </a:ext>
            </a:extLst>
          </xdr:cNvPr>
          <xdr:cNvSpPr txBox="1"/>
        </xdr:nvSpPr>
        <xdr:spPr>
          <a:xfrm>
            <a:off x="7794167" y="217753"/>
            <a:ext cx="72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FCF286E-18B8-41DD-A853-C6D2EAD309F6}" type="TxLink">
              <a:rPr lang="en-US" sz="1100" b="1" i="0" u="none" strike="noStrike">
                <a:solidFill>
                  <a:schemeClr val="bg1"/>
                </a:solidFill>
                <a:latin typeface="Calibri"/>
                <a:cs typeface="Calibri"/>
              </a:rPr>
              <a:pPr algn="ctr"/>
              <a:t>1%▲</a:t>
            </a:fld>
            <a:endParaRPr lang="en-AU" sz="1400" b="1">
              <a:solidFill>
                <a:schemeClr val="bg1"/>
              </a:solidFill>
            </a:endParaRPr>
          </a:p>
        </xdr:txBody>
      </xdr:sp>
      <xdr:sp macro="" textlink="">
        <xdr:nvSpPr>
          <xdr:cNvPr id="84" name="TextBox 83">
            <a:extLst>
              <a:ext uri="{FF2B5EF4-FFF2-40B4-BE49-F238E27FC236}">
                <a16:creationId xmlns:a16="http://schemas.microsoft.com/office/drawing/2014/main" id="{00000000-0008-0000-0100-000054000000}"/>
              </a:ext>
            </a:extLst>
          </xdr:cNvPr>
          <xdr:cNvSpPr txBox="1"/>
        </xdr:nvSpPr>
        <xdr:spPr>
          <a:xfrm>
            <a:off x="7768004" y="61715"/>
            <a:ext cx="77232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900" baseline="0">
                <a:solidFill>
                  <a:schemeClr val="accent1"/>
                </a:solidFill>
                <a:sym typeface="Wingdings" panose="05000000000000000000" pitchFamily="2" charset="2"/>
              </a:rPr>
              <a:t>Hydropower</a:t>
            </a:r>
            <a:endParaRPr lang="en-AU" sz="900">
              <a:solidFill>
                <a:schemeClr val="accent1"/>
              </a:solidFill>
            </a:endParaRPr>
          </a:p>
        </xdr:txBody>
      </xdr:sp>
      <xdr:pic>
        <xdr:nvPicPr>
          <xdr:cNvPr id="89" name="Graphic 88" descr="Water">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00938" y="114101"/>
            <a:ext cx="180000" cy="180000"/>
          </a:xfrm>
          <a:prstGeom prst="rect">
            <a:avLst/>
          </a:prstGeom>
        </xdr:spPr>
      </xdr:pic>
    </xdr:grpSp>
    <xdr:clientData/>
  </xdr:twoCellAnchor>
  <xdr:twoCellAnchor>
    <xdr:from>
      <xdr:col>14</xdr:col>
      <xdr:colOff>440989</xdr:colOff>
      <xdr:row>0</xdr:row>
      <xdr:rowOff>50583</xdr:rowOff>
    </xdr:from>
    <xdr:to>
      <xdr:col>16</xdr:col>
      <xdr:colOff>150251</xdr:colOff>
      <xdr:row>3</xdr:row>
      <xdr:rowOff>40730</xdr:rowOff>
    </xdr:to>
    <xdr:grpSp>
      <xdr:nvGrpSpPr>
        <xdr:cNvPr id="18" name="Group 17">
          <a:extLst>
            <a:ext uri="{FF2B5EF4-FFF2-40B4-BE49-F238E27FC236}">
              <a16:creationId xmlns:a16="http://schemas.microsoft.com/office/drawing/2014/main" id="{00000000-0008-0000-0100-000012000000}"/>
            </a:ext>
          </a:extLst>
        </xdr:cNvPr>
        <xdr:cNvGrpSpPr/>
      </xdr:nvGrpSpPr>
      <xdr:grpSpPr>
        <a:xfrm>
          <a:off x="8406270" y="50583"/>
          <a:ext cx="923700" cy="442585"/>
          <a:chOff x="8945743" y="61715"/>
          <a:chExt cx="1009028" cy="420598"/>
        </a:xfrm>
      </xdr:grpSpPr>
      <xdr:sp macro="" textlink="'Renewable Energy'!N6">
        <xdr:nvSpPr>
          <xdr:cNvPr id="85" name="TextBox 84">
            <a:extLst>
              <a:ext uri="{FF2B5EF4-FFF2-40B4-BE49-F238E27FC236}">
                <a16:creationId xmlns:a16="http://schemas.microsoft.com/office/drawing/2014/main" id="{00000000-0008-0000-0100-000055000000}"/>
              </a:ext>
            </a:extLst>
          </xdr:cNvPr>
          <xdr:cNvSpPr txBox="1"/>
        </xdr:nvSpPr>
        <xdr:spPr>
          <a:xfrm>
            <a:off x="9210787" y="217753"/>
            <a:ext cx="72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90A8C17-891C-4F9C-A40C-8234F5F52B35}" type="TxLink">
              <a:rPr lang="en-US" sz="1100" b="1" i="0" u="none" strike="noStrike">
                <a:solidFill>
                  <a:schemeClr val="bg1"/>
                </a:solidFill>
                <a:latin typeface="Calibri"/>
                <a:cs typeface="Calibri"/>
              </a:rPr>
              <a:pPr algn="ctr"/>
              <a:t>17%▲</a:t>
            </a:fld>
            <a:endParaRPr lang="en-AU" sz="1800">
              <a:solidFill>
                <a:schemeClr val="bg1"/>
              </a:solidFill>
            </a:endParaRPr>
          </a:p>
        </xdr:txBody>
      </xdr:sp>
      <xdr:sp macro="" textlink="">
        <xdr:nvSpPr>
          <xdr:cNvPr id="86" name="TextBox 85">
            <a:extLst>
              <a:ext uri="{FF2B5EF4-FFF2-40B4-BE49-F238E27FC236}">
                <a16:creationId xmlns:a16="http://schemas.microsoft.com/office/drawing/2014/main" id="{00000000-0008-0000-0100-000056000000}"/>
              </a:ext>
            </a:extLst>
          </xdr:cNvPr>
          <xdr:cNvSpPr txBox="1"/>
        </xdr:nvSpPr>
        <xdr:spPr>
          <a:xfrm>
            <a:off x="9186804" y="61715"/>
            <a:ext cx="76796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900" baseline="0">
                <a:solidFill>
                  <a:schemeClr val="accent5"/>
                </a:solidFill>
                <a:sym typeface="Wingdings" panose="05000000000000000000" pitchFamily="2" charset="2"/>
              </a:rPr>
              <a:t>Solar Energy</a:t>
            </a:r>
            <a:endParaRPr lang="en-AU" sz="900">
              <a:solidFill>
                <a:schemeClr val="accent5"/>
              </a:solidFill>
            </a:endParaRPr>
          </a:p>
        </xdr:txBody>
      </xdr:sp>
      <xdr:pic>
        <xdr:nvPicPr>
          <xdr:cNvPr id="90" name="Graphic 89" descr="Sun">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945743" y="115273"/>
            <a:ext cx="180000" cy="180000"/>
          </a:xfrm>
          <a:prstGeom prst="rect">
            <a:avLst/>
          </a:prstGeom>
        </xdr:spPr>
      </xdr:pic>
    </xdr:grpSp>
    <xdr:clientData/>
  </xdr:twoCellAnchor>
  <xdr:twoCellAnchor>
    <xdr:from>
      <xdr:col>16</xdr:col>
      <xdr:colOff>541893</xdr:colOff>
      <xdr:row>0</xdr:row>
      <xdr:rowOff>46773</xdr:rowOff>
    </xdr:from>
    <xdr:to>
      <xdr:col>18</xdr:col>
      <xdr:colOff>257397</xdr:colOff>
      <xdr:row>3</xdr:row>
      <xdr:rowOff>40730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9721612" y="46773"/>
          <a:ext cx="929941" cy="446395"/>
          <a:chOff x="10363399" y="61715"/>
          <a:chExt cx="1015269" cy="420598"/>
        </a:xfrm>
      </xdr:grpSpPr>
      <xdr:sp macro="" textlink="'Renewable Energy'!O6">
        <xdr:nvSpPr>
          <xdr:cNvPr id="87" name="TextBox 86">
            <a:extLst>
              <a:ext uri="{FF2B5EF4-FFF2-40B4-BE49-F238E27FC236}">
                <a16:creationId xmlns:a16="http://schemas.microsoft.com/office/drawing/2014/main" id="{00000000-0008-0000-0100-000057000000}"/>
              </a:ext>
            </a:extLst>
          </xdr:cNvPr>
          <xdr:cNvSpPr txBox="1"/>
        </xdr:nvSpPr>
        <xdr:spPr>
          <a:xfrm>
            <a:off x="10627407" y="217753"/>
            <a:ext cx="72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9DF58E8-D968-40DE-B3A0-80F14BB01A13}" type="TxLink">
              <a:rPr lang="en-US" sz="1100" b="1" i="0" u="none" strike="noStrike">
                <a:solidFill>
                  <a:schemeClr val="bg1"/>
                </a:solidFill>
                <a:latin typeface="Calibri"/>
                <a:cs typeface="Calibri"/>
              </a:rPr>
              <a:pPr algn="ctr"/>
              <a:t>9%▲</a:t>
            </a:fld>
            <a:endParaRPr lang="en-AU" sz="1800">
              <a:solidFill>
                <a:schemeClr val="bg1"/>
              </a:solidFill>
            </a:endParaRPr>
          </a:p>
        </xdr:txBody>
      </xdr:sp>
      <xdr:sp macro="" textlink="">
        <xdr:nvSpPr>
          <xdr:cNvPr id="88" name="TextBox 87">
            <a:extLst>
              <a:ext uri="{FF2B5EF4-FFF2-40B4-BE49-F238E27FC236}">
                <a16:creationId xmlns:a16="http://schemas.microsoft.com/office/drawing/2014/main" id="{00000000-0008-0000-0100-000058000000}"/>
              </a:ext>
            </a:extLst>
          </xdr:cNvPr>
          <xdr:cNvSpPr txBox="1"/>
        </xdr:nvSpPr>
        <xdr:spPr>
          <a:xfrm>
            <a:off x="10596146" y="61715"/>
            <a:ext cx="78252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900" baseline="0">
                <a:solidFill>
                  <a:schemeClr val="accent3"/>
                </a:solidFill>
                <a:sym typeface="Wingdings" panose="05000000000000000000" pitchFamily="2" charset="2"/>
              </a:rPr>
              <a:t>Wind Energy</a:t>
            </a:r>
            <a:endParaRPr lang="en-AU" sz="900">
              <a:solidFill>
                <a:schemeClr val="accent3"/>
              </a:solidFill>
            </a:endParaRPr>
          </a:p>
        </xdr:txBody>
      </xdr:sp>
      <xdr:pic>
        <xdr:nvPicPr>
          <xdr:cNvPr id="91" name="Graphic 90" descr="Wind Turbines">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363399" y="114101"/>
            <a:ext cx="180000" cy="180000"/>
          </a:xfrm>
          <a:prstGeom prst="rect">
            <a:avLst/>
          </a:prstGeom>
        </xdr:spPr>
      </xdr:pic>
    </xdr:grpSp>
    <xdr:clientData/>
  </xdr:twoCellAnchor>
  <xdr:twoCellAnchor editAs="oneCell">
    <xdr:from>
      <xdr:col>3</xdr:col>
      <xdr:colOff>193476</xdr:colOff>
      <xdr:row>3</xdr:row>
      <xdr:rowOff>174952</xdr:rowOff>
    </xdr:from>
    <xdr:to>
      <xdr:col>14</xdr:col>
      <xdr:colOff>228203</xdr:colOff>
      <xdr:row>23</xdr:row>
      <xdr:rowOff>116462</xdr:rowOff>
    </xdr:to>
    <mc:AlternateContent xmlns:mc="http://schemas.openxmlformats.org/markup-compatibility/2006">
      <mc:Choice xmlns:cx4="http://schemas.microsoft.com/office/drawing/2016/5/10/chartex" xmlns="" Requires="cx4">
        <xdr:graphicFrame macro="">
          <xdr:nvGraphicFramePr>
            <xdr:cNvPr id="93" name="Chart 92">
              <a:extLst>
                <a:ext uri="{FF2B5EF4-FFF2-40B4-BE49-F238E27FC236}">
                  <a16:creationId xmlns:a16="http://schemas.microsoft.com/office/drawing/2014/main" id="{00000000-0008-0000-0100-00005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2" name="Rectangle 1">
              <a:extLst>
                <a:ext uri="{FF2B5EF4-FFF2-40B4-BE49-F238E27FC236}">
                  <a16:creationId xmlns:a16="http://schemas.microsoft.com/office/drawing/2014/main" id="{00000000-0008-0000-0000-000002000000}"/>
                </a:ext>
              </a:extLst>
            </xdr:cNvPr>
            <xdr:cNvSpPr>
              <a:spLocks noTextEdit="1"/>
            </xdr:cNvSpPr>
          </xdr:nvSpPr>
          <xdr:spPr>
            <a:xfrm>
              <a:off x="1511736" y="609292"/>
              <a:ext cx="6907967" cy="3599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66053</xdr:colOff>
      <xdr:row>4</xdr:row>
      <xdr:rowOff>8591</xdr:rowOff>
    </xdr:from>
    <xdr:to>
      <xdr:col>3</xdr:col>
      <xdr:colOff>561632</xdr:colOff>
      <xdr:row>5</xdr:row>
      <xdr:rowOff>116386</xdr:rowOff>
    </xdr:to>
    <xdr:sp macro="" textlink="">
      <xdr:nvSpPr>
        <xdr:cNvPr id="95" name="Rectangle: Rounded Corners 94">
          <a:extLst>
            <a:ext uri="{FF2B5EF4-FFF2-40B4-BE49-F238E27FC236}">
              <a16:creationId xmlns:a16="http://schemas.microsoft.com/office/drawing/2014/main" id="{00000000-0008-0000-0100-00005F000000}"/>
            </a:ext>
          </a:extLst>
        </xdr:cNvPr>
        <xdr:cNvSpPr/>
      </xdr:nvSpPr>
      <xdr:spPr>
        <a:xfrm>
          <a:off x="134957" y="624676"/>
          <a:ext cx="1768281" cy="290189"/>
        </a:xfrm>
        <a:prstGeom prst="roundRect">
          <a:avLst/>
        </a:prstGeom>
        <a:solidFill>
          <a:schemeClr val="bg1">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AU" sz="1100">
              <a:solidFill>
                <a:schemeClr val="bg1">
                  <a:lumMod val="85000"/>
                </a:schemeClr>
              </a:solidFill>
            </a:rPr>
            <a:t>      </a:t>
          </a:r>
          <a:r>
            <a:rPr lang="en-AU" sz="900">
              <a:solidFill>
                <a:schemeClr val="bg1">
                  <a:lumMod val="85000"/>
                </a:schemeClr>
              </a:solidFill>
            </a:rPr>
            <a:t>Renewable Capacity </a:t>
          </a:r>
          <a:endParaRPr lang="en-AU" sz="1100">
            <a:solidFill>
              <a:schemeClr val="bg1">
                <a:lumMod val="85000"/>
              </a:schemeClr>
            </a:solidFill>
          </a:endParaRPr>
        </a:p>
      </xdr:txBody>
    </xdr:sp>
    <xdr:clientData/>
  </xdr:twoCellAnchor>
  <xdr:twoCellAnchor>
    <xdr:from>
      <xdr:col>1</xdr:col>
      <xdr:colOff>105824</xdr:colOff>
      <xdr:row>4</xdr:row>
      <xdr:rowOff>51800</xdr:rowOff>
    </xdr:from>
    <xdr:to>
      <xdr:col>1</xdr:col>
      <xdr:colOff>313596</xdr:colOff>
      <xdr:row>5</xdr:row>
      <xdr:rowOff>81467</xdr:rowOff>
    </xdr:to>
    <xdr:pic>
      <xdr:nvPicPr>
        <xdr:cNvPr id="96" name="Graphic 95" descr="Recycle sign">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174728" y="667885"/>
          <a:ext cx="207772" cy="212061"/>
        </a:xfrm>
        <a:prstGeom prst="rect">
          <a:avLst/>
        </a:prstGeom>
      </xdr:spPr>
    </xdr:pic>
    <xdr:clientData/>
  </xdr:twoCellAnchor>
  <xdr:twoCellAnchor>
    <xdr:from>
      <xdr:col>14</xdr:col>
      <xdr:colOff>618489</xdr:colOff>
      <xdr:row>6</xdr:row>
      <xdr:rowOff>131346</xdr:rowOff>
    </xdr:from>
    <xdr:to>
      <xdr:col>17</xdr:col>
      <xdr:colOff>295116</xdr:colOff>
      <xdr:row>29</xdr:row>
      <xdr:rowOff>111021</xdr:rowOff>
    </xdr:to>
    <xdr:grpSp>
      <xdr:nvGrpSpPr>
        <xdr:cNvPr id="6" name="Group 1">
          <a:extLst>
            <a:ext uri="{FF2B5EF4-FFF2-40B4-BE49-F238E27FC236}">
              <a16:creationId xmlns:a16="http://schemas.microsoft.com/office/drawing/2014/main" id="{00000000-0008-0000-0100-000002000000}"/>
            </a:ext>
          </a:extLst>
        </xdr:cNvPr>
        <xdr:cNvGrpSpPr/>
      </xdr:nvGrpSpPr>
      <xdr:grpSpPr>
        <a:xfrm>
          <a:off x="8574245" y="1155284"/>
          <a:ext cx="1507809" cy="4361175"/>
          <a:chOff x="8943709" y="1147630"/>
          <a:chExt cx="1586707" cy="4234387"/>
        </a:xfrm>
      </xdr:grpSpPr>
      <xdr:sp macro="" textlink="'Small Multiples'!$A$5">
        <xdr:nvSpPr>
          <xdr:cNvPr id="45" name="TextBox 44">
            <a:extLst>
              <a:ext uri="{FF2B5EF4-FFF2-40B4-BE49-F238E27FC236}">
                <a16:creationId xmlns:a16="http://schemas.microsoft.com/office/drawing/2014/main" id="{00000000-0008-0000-0100-00002D000000}"/>
              </a:ext>
            </a:extLst>
          </xdr:cNvPr>
          <xdr:cNvSpPr txBox="1"/>
        </xdr:nvSpPr>
        <xdr:spPr>
          <a:xfrm>
            <a:off x="8943709" y="1147630"/>
            <a:ext cx="1586707" cy="32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fld id="{BE7B6C0E-D725-48EE-9888-F2FC7F7CD97F}" type="TxLink">
              <a:rPr lang="en-US" sz="900" b="0" i="0" u="none" strike="noStrike">
                <a:solidFill>
                  <a:schemeClr val="bg1"/>
                </a:solidFill>
                <a:latin typeface="Calibri"/>
                <a:cs typeface="Calibri"/>
              </a:rPr>
              <a:pPr/>
              <a:t>Germany</a:t>
            </a:fld>
            <a:endParaRPr lang="en-AU" sz="900">
              <a:solidFill>
                <a:schemeClr val="bg1"/>
              </a:solidFill>
            </a:endParaRPr>
          </a:p>
        </xdr:txBody>
      </xdr:sp>
      <xdr:sp macro="" textlink="'Small Multiples'!$A$6">
        <xdr:nvSpPr>
          <xdr:cNvPr id="46" name="TextBox 45">
            <a:extLst>
              <a:ext uri="{FF2B5EF4-FFF2-40B4-BE49-F238E27FC236}">
                <a16:creationId xmlns:a16="http://schemas.microsoft.com/office/drawing/2014/main" id="{00000000-0008-0000-0100-00002E000000}"/>
              </a:ext>
            </a:extLst>
          </xdr:cNvPr>
          <xdr:cNvSpPr txBox="1"/>
        </xdr:nvSpPr>
        <xdr:spPr>
          <a:xfrm>
            <a:off x="8943709" y="2130985"/>
            <a:ext cx="1586707" cy="314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indent="0"/>
            <a:fld id="{11AF1B38-0E21-4447-8C75-CF0C5F2C5A08}" type="TxLink">
              <a:rPr lang="en-US" sz="900" b="0" i="0" u="none" strike="noStrike">
                <a:solidFill>
                  <a:schemeClr val="bg1"/>
                </a:solidFill>
                <a:latin typeface="Calibri"/>
                <a:ea typeface="+mn-ea"/>
                <a:cs typeface="Calibri"/>
              </a:rPr>
              <a:pPr marL="0" indent="0"/>
              <a:t>France</a:t>
            </a:fld>
            <a:endParaRPr lang="en-AU" sz="900" b="0" i="0" u="none" strike="noStrike">
              <a:solidFill>
                <a:schemeClr val="bg1"/>
              </a:solidFill>
              <a:latin typeface="Calibri"/>
              <a:ea typeface="+mn-ea"/>
              <a:cs typeface="Calibri"/>
            </a:endParaRPr>
          </a:p>
        </xdr:txBody>
      </xdr:sp>
      <xdr:sp macro="" textlink="'Small Multiples'!$A$7">
        <xdr:nvSpPr>
          <xdr:cNvPr id="47" name="TextBox 46">
            <a:extLst>
              <a:ext uri="{FF2B5EF4-FFF2-40B4-BE49-F238E27FC236}">
                <a16:creationId xmlns:a16="http://schemas.microsoft.com/office/drawing/2014/main" id="{00000000-0008-0000-0100-00002F000000}"/>
              </a:ext>
            </a:extLst>
          </xdr:cNvPr>
          <xdr:cNvSpPr txBox="1"/>
        </xdr:nvSpPr>
        <xdr:spPr>
          <a:xfrm>
            <a:off x="8943709" y="3107726"/>
            <a:ext cx="1586707" cy="32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indent="0"/>
            <a:fld id="{49C496B5-73FF-43CD-A558-7E6BB75AEA0F}" type="TxLink">
              <a:rPr lang="en-US" sz="900" b="0" i="0" u="none" strike="noStrike">
                <a:solidFill>
                  <a:schemeClr val="bg1"/>
                </a:solidFill>
                <a:latin typeface="Calibri"/>
                <a:ea typeface="+mn-ea"/>
                <a:cs typeface="Calibri"/>
              </a:rPr>
              <a:pPr marL="0" indent="0"/>
              <a:t>Italy</a:t>
            </a:fld>
            <a:endParaRPr lang="en-AU" sz="900" b="0" i="0" u="none" strike="noStrike">
              <a:solidFill>
                <a:schemeClr val="bg1"/>
              </a:solidFill>
              <a:latin typeface="Calibri"/>
              <a:ea typeface="+mn-ea"/>
              <a:cs typeface="Calibri"/>
            </a:endParaRPr>
          </a:p>
        </xdr:txBody>
      </xdr:sp>
      <xdr:sp macro="" textlink="'Small Multiples'!$A$8">
        <xdr:nvSpPr>
          <xdr:cNvPr id="48" name="TextBox 47">
            <a:extLst>
              <a:ext uri="{FF2B5EF4-FFF2-40B4-BE49-F238E27FC236}">
                <a16:creationId xmlns:a16="http://schemas.microsoft.com/office/drawing/2014/main" id="{00000000-0008-0000-0100-000030000000}"/>
              </a:ext>
            </a:extLst>
          </xdr:cNvPr>
          <xdr:cNvSpPr txBox="1"/>
        </xdr:nvSpPr>
        <xdr:spPr>
          <a:xfrm>
            <a:off x="8943709" y="4084467"/>
            <a:ext cx="1586707" cy="32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indent="0"/>
            <a:fld id="{A7DD13EC-1D7F-4A18-BEE7-8895902E0B02}" type="TxLink">
              <a:rPr lang="en-US" sz="900" b="0" i="0" u="none" strike="noStrike">
                <a:solidFill>
                  <a:schemeClr val="bg1"/>
                </a:solidFill>
                <a:latin typeface="Calibri"/>
                <a:ea typeface="+mn-ea"/>
                <a:cs typeface="Calibri"/>
              </a:rPr>
              <a:pPr marL="0" indent="0"/>
              <a:t>United Kingdom</a:t>
            </a:fld>
            <a:endParaRPr lang="en-AU" sz="900" b="0" i="0" u="none" strike="noStrike">
              <a:solidFill>
                <a:schemeClr val="bg1"/>
              </a:solidFill>
              <a:latin typeface="Calibri"/>
              <a:ea typeface="+mn-ea"/>
              <a:cs typeface="Calibri"/>
            </a:endParaRPr>
          </a:p>
        </xdr:txBody>
      </xdr:sp>
      <xdr:sp macro="" textlink="'Small Multiples'!$A$9">
        <xdr:nvSpPr>
          <xdr:cNvPr id="49" name="TextBox 48">
            <a:extLst>
              <a:ext uri="{FF2B5EF4-FFF2-40B4-BE49-F238E27FC236}">
                <a16:creationId xmlns:a16="http://schemas.microsoft.com/office/drawing/2014/main" id="{00000000-0008-0000-0100-000031000000}"/>
              </a:ext>
            </a:extLst>
          </xdr:cNvPr>
          <xdr:cNvSpPr txBox="1"/>
        </xdr:nvSpPr>
        <xdr:spPr>
          <a:xfrm>
            <a:off x="8943709" y="5061210"/>
            <a:ext cx="1586707" cy="32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indent="0"/>
            <a:fld id="{77E3AA2E-B10D-477F-9D76-26DC2BF60E23}" type="TxLink">
              <a:rPr lang="en-US" sz="900" b="0" i="0" u="none" strike="noStrike">
                <a:solidFill>
                  <a:schemeClr val="bg1"/>
                </a:solidFill>
                <a:latin typeface="Calibri"/>
                <a:ea typeface="+mn-ea"/>
                <a:cs typeface="Calibri"/>
              </a:rPr>
              <a:pPr marL="0" indent="0"/>
              <a:t>Spain</a:t>
            </a:fld>
            <a:endParaRPr lang="en-AU" sz="900" b="0" i="0" u="none" strike="noStrike">
              <a:solidFill>
                <a:schemeClr val="bg1"/>
              </a:solidFill>
              <a:latin typeface="Calibri"/>
              <a:ea typeface="+mn-ea"/>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16</xdr:col>
          <xdr:colOff>6211</xdr:colOff>
          <xdr:row>6</xdr:row>
          <xdr:rowOff>98961</xdr:rowOff>
        </xdr:from>
        <xdr:to>
          <xdr:col>18</xdr:col>
          <xdr:colOff>451067</xdr:colOff>
          <xdr:row>32</xdr:row>
          <xdr:rowOff>142807</xdr:rowOff>
        </xdr:to>
        <xdr:pic>
          <xdr:nvPicPr>
            <xdr:cNvPr id="42" name="Picture 41">
              <a:extLst>
                <a:ext uri="{FF2B5EF4-FFF2-40B4-BE49-F238E27FC236}">
                  <a16:creationId xmlns:a16="http://schemas.microsoft.com/office/drawing/2014/main" id="{E75A11A1-2AC6-43D5-A320-478A19FBEB3A}"/>
                </a:ext>
              </a:extLst>
            </xdr:cNvPr>
            <xdr:cNvPicPr>
              <a:picLocks noChangeAspect="1" noChangeArrowheads="1"/>
              <a:extLst>
                <a:ext uri="{84589F7E-364E-4C9E-8A38-B11213B215E9}">
                  <a14:cameraTool cellRange="'Small Multiples'!1:1048576" spid="_x0000_s2064"/>
                </a:ext>
              </a:extLst>
            </xdr:cNvPicPr>
          </xdr:nvPicPr>
          <xdr:blipFill>
            <a:blip xmlns:r="http://schemas.openxmlformats.org/officeDocument/2006/relationships" r:embed="rId16"/>
            <a:srcRect/>
            <a:stretch>
              <a:fillRect/>
            </a:stretch>
          </xdr:blipFill>
          <xdr:spPr bwMode="auto">
            <a:xfrm>
              <a:off x="9427302" y="1058883"/>
              <a:ext cx="1691765" cy="4675223"/>
            </a:xfrm>
            <a:prstGeom prst="rect">
              <a:avLst/>
            </a:prstGeom>
            <a:noFill/>
            <a:ln>
              <a:solidFill>
                <a:sysClr val="windowText" lastClr="000000"/>
              </a:solidFill>
            </a:ln>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389106</xdr:colOff>
      <xdr:row>1</xdr:row>
      <xdr:rowOff>0</xdr:rowOff>
    </xdr:from>
    <xdr:to>
      <xdr:col>12</xdr:col>
      <xdr:colOff>180448</xdr:colOff>
      <xdr:row>3</xdr:row>
      <xdr:rowOff>58501</xdr:rowOff>
    </xdr:to>
    <xdr:pic>
      <xdr:nvPicPr>
        <xdr:cNvPr id="43" name="Graphic 42" descr="Back">
          <a:hlinkClick xmlns:r="http://schemas.openxmlformats.org/officeDocument/2006/relationships" r:id="rId17"/>
          <a:extLst>
            <a:ext uri="{FF2B5EF4-FFF2-40B4-BE49-F238E27FC236}">
              <a16:creationId xmlns:a16="http://schemas.microsoft.com/office/drawing/2014/main" id="{6E845C32-B003-4732-8BBE-38EF18239F2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821521" y="68904"/>
          <a:ext cx="427693" cy="4232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1509718</xdr:colOff>
      <xdr:row>13</xdr:row>
      <xdr:rowOff>52386</xdr:rowOff>
    </xdr:from>
    <xdr:to>
      <xdr:col>1</xdr:col>
      <xdr:colOff>1752604</xdr:colOff>
      <xdr:row>14</xdr:row>
      <xdr:rowOff>157162</xdr:rowOff>
    </xdr:to>
    <xdr:sp macro="" textlink="">
      <xdr:nvSpPr>
        <xdr:cNvPr id="4" name="Flowchart: Delay 3">
          <a:extLst>
            <a:ext uri="{FF2B5EF4-FFF2-40B4-BE49-F238E27FC236}">
              <a16:creationId xmlns:a16="http://schemas.microsoft.com/office/drawing/2014/main" id="{00000000-0008-0000-0300-000004000000}"/>
            </a:ext>
          </a:extLst>
        </xdr:cNvPr>
        <xdr:cNvSpPr/>
      </xdr:nvSpPr>
      <xdr:spPr>
        <a:xfrm rot="16200000">
          <a:off x="2350298" y="2426494"/>
          <a:ext cx="285751" cy="242886"/>
        </a:xfrm>
        <a:prstGeom prst="flowChartDelay">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269081</xdr:colOff>
      <xdr:row>3</xdr:row>
      <xdr:rowOff>114296</xdr:rowOff>
    </xdr:from>
    <xdr:to>
      <xdr:col>8</xdr:col>
      <xdr:colOff>634481</xdr:colOff>
      <xdr:row>16</xdr:row>
      <xdr:rowOff>101621</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392112</xdr:colOff>
      <xdr:row>10</xdr:row>
      <xdr:rowOff>10160</xdr:rowOff>
    </xdr:from>
    <xdr:to>
      <xdr:col>1</xdr:col>
      <xdr:colOff>1780540</xdr:colOff>
      <xdr:row>12</xdr:row>
      <xdr:rowOff>85090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0842" y="1837690"/>
              <a:ext cx="2267268" cy="4419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99061</xdr:colOff>
      <xdr:row>3</xdr:row>
      <xdr:rowOff>138114</xdr:rowOff>
    </xdr:from>
    <xdr:to>
      <xdr:col>14</xdr:col>
      <xdr:colOff>76200</xdr:colOff>
      <xdr:row>22</xdr:row>
      <xdr:rowOff>2858</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4</xdr:row>
      <xdr:rowOff>83820</xdr:rowOff>
    </xdr:from>
    <xdr:to>
      <xdr:col>13</xdr:col>
      <xdr:colOff>495300</xdr:colOff>
      <xdr:row>19</xdr:row>
      <xdr:rowOff>83820</xdr:rowOff>
    </xdr:to>
    <mc:AlternateContent xmlns:mc="http://schemas.openxmlformats.org/markup-compatibility/2006">
      <mc:Choice xmlns:cx4="http://schemas.microsoft.com/office/drawing/2016/5/10/chartex" xmlns="" Requires="cx4">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400-000002000000}"/>
                </a:ext>
              </a:extLst>
            </xdr:cNvPr>
            <xdr:cNvSpPr>
              <a:spLocks noTextEdit="1"/>
            </xdr:cNvSpPr>
          </xdr:nvSpPr>
          <xdr:spPr>
            <a:xfrm>
              <a:off x="8008620" y="8153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647139</xdr:colOff>
      <xdr:row>2</xdr:row>
      <xdr:rowOff>0</xdr:rowOff>
    </xdr:from>
    <xdr:to>
      <xdr:col>4</xdr:col>
      <xdr:colOff>360860</xdr:colOff>
      <xdr:row>7</xdr:row>
      <xdr:rowOff>97522</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191635</xdr:colOff>
      <xdr:row>0</xdr:row>
      <xdr:rowOff>22412</xdr:rowOff>
    </xdr:from>
    <xdr:to>
      <xdr:col>5</xdr:col>
      <xdr:colOff>130003</xdr:colOff>
      <xdr:row>2</xdr:row>
      <xdr:rowOff>8405</xdr:rowOff>
    </xdr:to>
    <xdr:sp macro="" textlink="$D$1">
      <xdr:nvSpPr>
        <xdr:cNvPr id="4" name="TextBox 3">
          <a:extLst>
            <a:ext uri="{FF2B5EF4-FFF2-40B4-BE49-F238E27FC236}">
              <a16:creationId xmlns:a16="http://schemas.microsoft.com/office/drawing/2014/main" id="{00000000-0008-0000-0600-000004000000}"/>
            </a:ext>
          </a:extLst>
        </xdr:cNvPr>
        <xdr:cNvSpPr txBox="1"/>
      </xdr:nvSpPr>
      <xdr:spPr>
        <a:xfrm>
          <a:off x="4413451" y="22412"/>
          <a:ext cx="585508" cy="35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4E02FE-3E88-4F8A-8895-4262B909100F}" type="TxLink">
            <a:rPr lang="en-US" sz="1100" b="0" i="0" u="none" strike="noStrike">
              <a:solidFill>
                <a:schemeClr val="bg1">
                  <a:lumMod val="85000"/>
                </a:schemeClr>
              </a:solidFill>
              <a:latin typeface="Calibri"/>
              <a:cs typeface="Calibri"/>
            </a:rPr>
            <a:pPr algn="ctr"/>
            <a:t>23%</a:t>
          </a:fld>
          <a:endParaRPr lang="en-AU" sz="1100">
            <a:solidFill>
              <a:schemeClr val="bg1">
                <a:lumMod val="8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4</xdr:col>
      <xdr:colOff>361421</xdr:colOff>
      <xdr:row>7</xdr:row>
      <xdr:rowOff>102004</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0</xdr:rowOff>
    </xdr:from>
    <xdr:to>
      <xdr:col>4</xdr:col>
      <xdr:colOff>361421</xdr:colOff>
      <xdr:row>7</xdr:row>
      <xdr:rowOff>102004</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728662</xdr:colOff>
      <xdr:row>4</xdr:row>
      <xdr:rowOff>126206</xdr:rowOff>
    </xdr:from>
    <xdr:to>
      <xdr:col>11</xdr:col>
      <xdr:colOff>533399</xdr:colOff>
      <xdr:row>19</xdr:row>
      <xdr:rowOff>154781</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1828799</xdr:colOff>
      <xdr:row>7</xdr:row>
      <xdr:rowOff>173831</xdr:rowOff>
    </xdr:from>
    <xdr:to>
      <xdr:col>7</xdr:col>
      <xdr:colOff>42861</xdr:colOff>
      <xdr:row>23</xdr:row>
      <xdr:rowOff>21431</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le Bull" refreshedDate="44019.756305902774" createdVersion="6" refreshedVersion="6" minRefreshableVersion="3" recordCount="4804" xr:uid="{44E3E5D5-63FA-4EFB-A7EC-2475C9351DEB}">
  <cacheSource type="worksheet">
    <worksheetSource name="tblInvestment"/>
  </cacheSource>
  <cacheFields count="13">
    <cacheField name="Recipient Country/Area" numFmtId="0">
      <sharedItems count="191">
        <s v="Afghanistan"/>
        <s v="Chile"/>
        <s v="Palestine"/>
        <s v="Romania"/>
        <s v="Brazil"/>
        <s v="Nepal"/>
        <s v="Other Cent Am Carib"/>
        <s v="Senegal"/>
        <s v="Other Africa"/>
        <s v="Thailand"/>
        <s v="Bosnia Herzg"/>
        <s v="India"/>
        <s v="Ukraine"/>
        <s v="Dominican Rep"/>
        <s v="Lao PDR"/>
        <s v="Other South Am"/>
        <s v="Rwanda"/>
        <s v="Multilateral"/>
        <s v="Solomon Is"/>
        <s v="Uganda"/>
        <s v="Cambodia"/>
        <s v="Moldova Rep"/>
        <s v="Other Oceania"/>
        <s v="Costa Rica"/>
        <s v="Other Asia"/>
        <s v="Djibouti"/>
        <s v="Mexico"/>
        <s v="Colombia"/>
        <s v="Ghana"/>
        <s v="Mozambique"/>
        <s v="Liberia"/>
        <s v="Egypt"/>
        <s v="Guatemala"/>
        <s v="Viet Nam"/>
        <s v="China"/>
        <s v="Bolivia"/>
        <s v="Morocco"/>
        <s v="Montserrat"/>
        <s v="Georgia"/>
        <s v="Micronesia"/>
        <s v="Poland"/>
        <s v="St Vincent Gren"/>
        <s v="Zambia"/>
        <s v="Finland"/>
        <s v="Kenya"/>
        <s v="Tajikistan"/>
        <s v="Timor Leste"/>
        <s v="Bangladesh"/>
        <s v="Marshall Is"/>
        <s v="Serbia"/>
        <s v="Somalia"/>
        <s v="Cuba"/>
        <s v="South Africa"/>
        <s v="Uruguay"/>
        <s v="Samoa"/>
        <s v="Tanzania"/>
        <s v="Congo DR"/>
        <s v="Croatia"/>
        <s v="Haiti"/>
        <s v="Mali"/>
        <s v="Belarus"/>
        <s v="Venezuela"/>
        <s v="Indonesia"/>
        <s v="Ecuador"/>
        <s v="Cote d Ivoire"/>
        <s v="Honduras"/>
        <s v="Kazakhstan"/>
        <s v="Peru"/>
        <s v="Sudan"/>
        <s v="Madagascar"/>
        <s v="Nigeria"/>
        <s v="Pakistan"/>
        <s v="Other Europe"/>
        <s v="Armenia"/>
        <s v="UK"/>
        <s v="Tunisia"/>
        <s v="Jordan"/>
        <s v="Antigua Barb"/>
        <s v="USA"/>
        <s v="Papua N Guin"/>
        <s v="Cabo Verde"/>
        <s v="Uzbekistan"/>
        <s v="El Salvador"/>
        <s v="Tuvalu"/>
        <s v="Chad"/>
        <s v="Burundi"/>
        <s v="Malaysia"/>
        <s v="Panama"/>
        <s v="Bulgaria"/>
        <s v="Turkmenistan"/>
        <s v="Fiji"/>
        <s v="Reunion"/>
        <s v="Comoros"/>
        <s v="Mauritania"/>
        <s v="Albania"/>
        <s v="Nicaragua"/>
        <s v="Tonga"/>
        <s v="Austria"/>
        <s v="Spain"/>
        <s v="Yemen"/>
        <s v="Congo Rep"/>
        <s v="Guinea Bissau"/>
        <s v="Norway"/>
        <s v="Sweden"/>
        <s v="France"/>
        <s v="Philippines"/>
        <s v="Myanmar"/>
        <s v="Malawi"/>
        <s v="Turkey"/>
        <s v="Kyrgyzstan"/>
        <s v="Suriname"/>
        <s v="Sao Tome Prn"/>
        <s v="Denmark"/>
        <s v="Portugal"/>
        <s v="Mongolia"/>
        <s v="Ethiopia"/>
        <s v="Vanuatu"/>
        <s v="Argentina"/>
        <s v="Germany"/>
        <s v="Burkina Faso"/>
        <s v="Kiribati"/>
        <s v="Paraguay"/>
        <s v="Sri Lanka"/>
        <s v="Cameroon"/>
        <s v="Lesotho"/>
        <s v="Guyana"/>
        <s v="Bhutan"/>
        <s v="Algeria"/>
        <s v="Kosovo*"/>
        <s v="Togo"/>
        <s v="Gabon"/>
        <s v="Lebanon"/>
        <s v="Slovakia"/>
        <s v="Mauritius"/>
        <s v="Zimbabwe"/>
        <s v="Dominica"/>
        <s v="Ireland"/>
        <s v="Korea DPR"/>
        <s v="Cook Is"/>
        <s v="Eq Guinea"/>
        <s v="North Macedonia"/>
        <s v="Palau"/>
        <s v="Niue"/>
        <s v="South Sudan"/>
        <s v="Maldives"/>
        <s v="Israel"/>
        <s v="Benin"/>
        <s v="Iran IR"/>
        <s v="Other Mid East"/>
        <s v="Cent Afr Rep"/>
        <s v="Netherlands"/>
        <s v="Montenegro"/>
        <s v="Jamaica"/>
        <s v="Iraq"/>
        <s v="Guinea"/>
        <s v="Grenada"/>
        <s v="Italy"/>
        <s v="Azerbaijan"/>
        <s v="St Lucia"/>
        <s v="Niger"/>
        <s v="Seychelles"/>
        <s v="Namibia"/>
        <s v="Botswana"/>
        <s v="Sierra Leone"/>
        <s v="Nauru"/>
        <s v="Eritrea"/>
        <s v="Hungary"/>
        <s v="Iceland"/>
        <s v="Estonia"/>
        <s v="Eswatini"/>
        <s v="Greece"/>
        <s v="Belgium"/>
        <s v="Barbados"/>
        <s v="Angola"/>
        <s v="Belize"/>
        <s v="Saint Helena"/>
        <s v="Malta"/>
        <s v="Bahamas"/>
        <s v="Lithuania"/>
        <s v="New Caledon"/>
        <s v="EU (28)"/>
        <s v="Gambia"/>
        <s v="Anguilla" u="1"/>
        <s v="Czechia" u="1"/>
        <s v="Canada" u="1"/>
        <s v="Cyprus" u="1"/>
        <s v="Fr Polynesia" u="1"/>
        <s v="St Kitts Nevis" u="1"/>
        <s v="Syrian AR" u="1"/>
        <s v="Russian Fed" u="1"/>
        <s v="Tokelau" u="1"/>
      </sharedItems>
    </cacheField>
    <cacheField name="ISO-code" numFmtId="0">
      <sharedItems/>
    </cacheField>
    <cacheField name="Region" numFmtId="0">
      <sharedItems/>
    </cacheField>
    <cacheField name="Project" numFmtId="0">
      <sharedItems containsBlank="1"/>
    </cacheField>
    <cacheField name="Date" numFmtId="14">
      <sharedItems containsSemiMixedTypes="0" containsNonDate="0" containsDate="1" containsString="0" minDate="2013-01-01T00:00:00" maxDate="2017-12-29T00:00:00" count="1573">
        <d v="2013-01-01T00:00:00"/>
        <d v="2013-01-02T00:00:00"/>
        <d v="2013-01-03T00:00:00"/>
        <d v="2013-01-04T00:00:00"/>
        <d v="2013-01-05T00:00:00"/>
        <d v="2013-01-06T00:00:00"/>
        <d v="2013-01-07T00:00:00"/>
        <d v="2013-01-08T00:00:00"/>
        <d v="2013-01-09T00:00:00"/>
        <d v="2013-01-10T00:00:00"/>
        <d v="2013-01-11T00:00:00"/>
        <d v="2013-01-13T00:00:00"/>
        <d v="2013-01-14T00:00:00"/>
        <d v="2013-01-15T00:00:00"/>
        <d v="2013-01-16T00:00:00"/>
        <d v="2013-01-17T00:00:00"/>
        <d v="2013-01-18T00:00:00"/>
        <d v="2013-01-19T00:00:00"/>
        <d v="2013-01-20T00:00:00"/>
        <d v="2013-01-23T00:00:00"/>
        <d v="2013-01-24T00:00:00"/>
        <d v="2013-01-25T00:00:00"/>
        <d v="2013-01-26T00:00:00"/>
        <d v="2013-01-27T00:00:00"/>
        <d v="2013-01-28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9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4-01T00:00:00"/>
        <d v="2013-04-02T00:00:00"/>
        <d v="2013-04-03T00:00:00"/>
        <d v="2013-04-04T00:00:00"/>
        <d v="2013-04-05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5-01T00:00:00"/>
        <d v="2013-05-02T00:00:00"/>
        <d v="2013-05-03T00:00:00"/>
        <d v="2013-05-04T00:00:00"/>
        <d v="2013-05-05T00:00:00"/>
        <d v="2013-05-07T00:00:00"/>
        <d v="2013-05-08T00:00:00"/>
        <d v="2013-05-09T00:00:00"/>
        <d v="2013-05-10T00:00:00"/>
        <d v="2013-05-11T00:00:00"/>
        <d v="2013-05-12T00:00:00"/>
        <d v="2013-05-13T00:00:00"/>
        <d v="2013-05-14T00:00:00"/>
        <d v="2013-05-15T00:00:00"/>
        <d v="2013-05-16T00:00:00"/>
        <d v="2013-05-17T00:00:00"/>
        <d v="2013-05-18T00:00:00"/>
        <d v="2013-05-20T00:00:00"/>
        <d v="2013-05-21T00:00:00"/>
        <d v="2013-05-22T00:00:00"/>
        <d v="2013-05-23T00:00:00"/>
        <d v="2013-05-24T00:00:00"/>
        <d v="2013-05-25T00:00:00"/>
        <d v="2013-05-26T00:00:00"/>
        <d v="2013-05-27T00:00:00"/>
        <d v="2013-05-28T00:00:00"/>
        <d v="2013-06-01T00:00:00"/>
        <d v="2013-06-02T00:00:00"/>
        <d v="2013-06-03T00:00:00"/>
        <d v="2013-06-04T00:00:00"/>
        <d v="2013-06-05T00:00:00"/>
        <d v="2013-06-08T00:00:00"/>
        <d v="2013-06-09T00:00:00"/>
        <d v="2013-06-10T00:00:00"/>
        <d v="2013-06-11T00:00:00"/>
        <d v="2013-06-12T00:00:00"/>
        <d v="2013-06-13T00:00:00"/>
        <d v="2013-06-14T00:00:00"/>
        <d v="2013-06-16T00:00:00"/>
        <d v="2013-06-17T00:00:00"/>
        <d v="2013-06-18T00:00:00"/>
        <d v="2013-06-19T00:00:00"/>
        <d v="2013-06-20T00:00:00"/>
        <d v="2013-06-22T00:00:00"/>
        <d v="2013-06-23T00:00:00"/>
        <d v="2013-06-24T00:00:00"/>
        <d v="2013-06-25T00:00:00"/>
        <d v="2013-06-26T00:00:00"/>
        <d v="2013-06-27T00:00:00"/>
        <d v="2013-06-28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8T00:00:00"/>
        <d v="2013-08-19T00:00:00"/>
        <d v="2013-08-20T00:00:00"/>
        <d v="2013-08-21T00:00:00"/>
        <d v="2013-08-22T00:00:00"/>
        <d v="2013-08-23T00:00:00"/>
        <d v="2013-08-24T00:00:00"/>
        <d v="2013-08-26T00:00:00"/>
        <d v="2013-08-27T00:00:00"/>
        <d v="2013-08-28T00:00:00"/>
        <d v="2013-09-01T00:00:00"/>
        <d v="2013-09-02T00:00:00"/>
        <d v="2013-09-03T00:00:00"/>
        <d v="2013-09-04T00:00:00"/>
        <d v="2013-09-05T00:00:00"/>
        <d v="2013-09-08T00:00:00"/>
        <d v="2013-09-10T00:00:00"/>
        <d v="2013-09-11T00:00:00"/>
        <d v="2013-09-12T00:00:00"/>
        <d v="2013-09-13T00:00:00"/>
        <d v="2013-09-14T00:00:00"/>
        <d v="2013-09-15T00:00:00"/>
        <d v="2013-09-18T00:00:00"/>
        <d v="2013-09-19T00:00:00"/>
        <d v="2013-09-20T00:00:00"/>
        <d v="2013-09-21T00:00:00"/>
        <d v="2013-09-22T00:00:00"/>
        <d v="2013-09-23T00:00:00"/>
        <d v="2013-09-24T00:00:00"/>
        <d v="2013-09-25T00:00:00"/>
        <d v="2013-09-26T00:00:00"/>
        <d v="2013-09-27T00:00:00"/>
        <d v="2013-09-28T00:00:00"/>
        <d v="2013-10-01T00:00:00"/>
        <d v="2013-10-02T00:00:00"/>
        <d v="2013-10-03T00:00:00"/>
        <d v="2013-10-04T00:00:00"/>
        <d v="2013-10-07T00:00:00"/>
        <d v="2013-10-08T00:00:00"/>
        <d v="2013-10-09T00:00:00"/>
        <d v="2013-10-10T00:00:00"/>
        <d v="2013-10-11T00:00:00"/>
        <d v="2013-10-12T00:00:00"/>
        <d v="2013-10-14T00:00:00"/>
        <d v="2013-10-15T00:00:00"/>
        <d v="2013-10-16T00:00:00"/>
        <d v="2013-10-17T00:00:00"/>
        <d v="2013-10-18T00:00:00"/>
        <d v="2013-10-19T00:00:00"/>
        <d v="2013-10-20T00:00:00"/>
        <d v="2013-10-21T00:00:00"/>
        <d v="2013-10-23T00:00:00"/>
        <d v="2013-10-24T00:00:00"/>
        <d v="2013-10-26T00:00:00"/>
        <d v="2013-10-27T00:00:00"/>
        <d v="2013-11-01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5T00:00:00"/>
        <d v="2013-12-26T00:00:00"/>
        <d v="2013-12-27T00:00:00"/>
        <d v="2013-12-28T00:00:00"/>
        <d v="2014-01-01T00:00:00"/>
        <d v="2014-01-02T00:00:00"/>
        <d v="2014-01-03T00:00:00"/>
        <d v="2014-01-04T00:00:00"/>
        <d v="2014-01-05T00:00:00"/>
        <d v="2014-01-06T00:00:00"/>
        <d v="2014-01-08T00:00:00"/>
        <d v="2014-01-09T00:00:00"/>
        <d v="2014-01-10T00:00:00"/>
        <d v="2014-01-12T00:00:00"/>
        <d v="2014-01-13T00:00:00"/>
        <d v="2014-01-14T00:00:00"/>
        <d v="2014-01-15T00:00:00"/>
        <d v="2014-01-16T00:00:00"/>
        <d v="2014-01-17T00:00:00"/>
        <d v="2014-01-18T00:00:00"/>
        <d v="2014-01-19T00:00:00"/>
        <d v="2014-01-22T00:00:00"/>
        <d v="2014-01-23T00:00:00"/>
        <d v="2014-01-25T00:00:00"/>
        <d v="2014-01-26T00:00:00"/>
        <d v="2014-01-27T00:00:00"/>
        <d v="2014-01-28T00:00:00"/>
        <d v="2014-02-01T00:00:00"/>
        <d v="2014-02-02T00:00:00"/>
        <d v="2014-02-03T00:00:00"/>
        <d v="2014-02-05T00:00:00"/>
        <d v="2014-02-06T00:00:00"/>
        <d v="2014-02-07T00:00:00"/>
        <d v="2014-02-08T00:00:00"/>
        <d v="2014-02-09T00:00:00"/>
        <d v="2014-02-10T00:00:00"/>
        <d v="2014-02-12T00:00:00"/>
        <d v="2014-02-13T00:00:00"/>
        <d v="2014-02-14T00:00:00"/>
        <d v="2014-02-15T00:00:00"/>
        <d v="2014-02-17T00:00:00"/>
        <d v="2014-02-18T00:00:00"/>
        <d v="2014-02-19T00:00:00"/>
        <d v="2014-02-20T00:00:00"/>
        <d v="2014-02-21T00:00:00"/>
        <d v="2014-02-22T00:00:00"/>
        <d v="2014-02-24T00:00:00"/>
        <d v="2014-02-25T00:00:00"/>
        <d v="2014-02-26T00:00:00"/>
        <d v="2014-02-27T00:00:00"/>
        <d v="2014-02-28T00:00:00"/>
        <d v="2014-03-01T00:00:00"/>
        <d v="2014-03-03T00:00:00"/>
        <d v="2014-03-04T00:00:00"/>
        <d v="2014-03-06T00:00:00"/>
        <d v="2014-03-07T00:00:00"/>
        <d v="2014-03-08T00:00:00"/>
        <d v="2014-03-09T00:00:00"/>
        <d v="2014-03-10T00:00:00"/>
        <d v="2014-03-11T00:00:00"/>
        <d v="2014-03-12T00:00:00"/>
        <d v="2014-03-13T00:00:00"/>
        <d v="2014-03-14T00:00:00"/>
        <d v="2014-03-16T00:00:00"/>
        <d v="2014-03-17T00:00:00"/>
        <d v="2014-03-19T00:00:00"/>
        <d v="2014-03-20T00:00:00"/>
        <d v="2014-03-21T00:00:00"/>
        <d v="2014-03-22T00:00:00"/>
        <d v="2014-03-23T00:00:00"/>
        <d v="2014-03-24T00:00:00"/>
        <d v="2014-03-25T00:00:00"/>
        <d v="2014-03-26T00:00:00"/>
        <d v="2014-03-28T00:00:00"/>
        <d v="2014-04-01T00:00:00"/>
        <d v="2014-04-02T00:00:00"/>
        <d v="2014-04-03T00:00:00"/>
        <d v="2014-04-04T00:00:00"/>
        <d v="2014-04-05T00:00:00"/>
        <d v="2014-04-06T00:00:00"/>
        <d v="2014-04-07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5T00:00:00"/>
        <d v="2014-04-26T00:00:00"/>
        <d v="2014-04-27T00:00:00"/>
        <d v="2014-04-28T00:00:00"/>
        <d v="2014-05-01T00:00:00"/>
        <d v="2014-05-02T00:00:00"/>
        <d v="2014-05-03T00:00:00"/>
        <d v="2014-05-04T00:00:00"/>
        <d v="2014-05-05T00:00:00"/>
        <d v="2014-05-06T00:00:00"/>
        <d v="2014-05-07T00:00:00"/>
        <d v="2014-05-08T00:00:00"/>
        <d v="2014-05-09T00:00:00"/>
        <d v="2014-05-11T00:00:00"/>
        <d v="2014-05-12T00:00:00"/>
        <d v="2014-05-13T00:00:00"/>
        <d v="2014-05-14T00:00:00"/>
        <d v="2014-05-15T00:00:00"/>
        <d v="2014-05-16T00:00:00"/>
        <d v="2014-05-17T00:00:00"/>
        <d v="2014-05-19T00:00:00"/>
        <d v="2014-05-20T00:00:00"/>
        <d v="2014-05-21T00:00:00"/>
        <d v="2014-05-22T00:00:00"/>
        <d v="2014-05-23T00:00:00"/>
        <d v="2014-05-24T00:00:00"/>
        <d v="2014-05-25T00:00:00"/>
        <d v="2014-05-26T00:00:00"/>
        <d v="2014-05-27T00:00:00"/>
        <d v="2014-05-28T00:00:00"/>
        <d v="2014-06-01T00:00:00"/>
        <d v="2014-06-02T00:00:00"/>
        <d v="2014-06-03T00:00:00"/>
        <d v="2014-06-04T00:00:00"/>
        <d v="2014-06-06T00:00:00"/>
        <d v="2014-06-07T00:00:00"/>
        <d v="2014-06-08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4T00:00:00"/>
        <d v="2014-07-25T00:00:00"/>
        <d v="2014-07-26T00:00:00"/>
        <d v="2014-07-27T00:00:00"/>
        <d v="2014-07-28T00:00:00"/>
        <d v="2014-08-01T00:00:00"/>
        <d v="2014-08-02T00:00:00"/>
        <d v="2014-08-04T00:00:00"/>
        <d v="2014-08-05T00:00:00"/>
        <d v="2014-08-06T00:00:00"/>
        <d v="2014-08-07T00:00:00"/>
        <d v="2014-08-08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5T00:00:00"/>
        <d v="2014-09-26T00:00:00"/>
        <d v="2014-09-27T00:00:00"/>
        <d v="2014-09-28T00:00:00"/>
        <d v="2014-10-01T00:00:00"/>
        <d v="2014-10-02T00:00:00"/>
        <d v="2014-10-03T00:00:00"/>
        <d v="2014-10-04T00:00:00"/>
        <d v="2014-10-05T00:00:00"/>
        <d v="2014-10-06T00:00:00"/>
        <d v="2014-10-07T00:00:00"/>
        <d v="2014-10-08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6T00:00:00"/>
        <d v="2014-10-27T00:00:00"/>
        <d v="2014-10-28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8T00:00:00"/>
        <d v="2014-11-19T00:00:00"/>
        <d v="2014-11-21T00:00:00"/>
        <d v="2014-11-22T00:00:00"/>
        <d v="2014-11-23T00:00:00"/>
        <d v="2014-11-24T00:00:00"/>
        <d v="2014-11-26T00:00:00"/>
        <d v="2014-11-27T00:00:00"/>
        <d v="2014-11-28T00:00:00"/>
        <d v="2014-12-01T00:00:00"/>
        <d v="2014-12-02T00:00:00"/>
        <d v="2014-12-03T00:00:00"/>
        <d v="2014-12-04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5-01-01T00:00:00"/>
        <d v="2015-01-02T00:00:00"/>
        <d v="2015-01-03T00:00:00"/>
        <d v="2015-01-04T00:00:00"/>
        <d v="2015-01-05T00:00:00"/>
        <d v="2015-01-06T00:00:00"/>
        <d v="2015-01-07T00:00:00"/>
        <d v="2015-01-08T00:00:00"/>
        <d v="2015-01-09T00:00:00"/>
        <d v="2015-01-10T00:00:00"/>
        <d v="2015-01-11T00:00:00"/>
        <d v="2015-01-13T00:00:00"/>
        <d v="2015-01-14T00:00:00"/>
        <d v="2015-01-15T00:00:00"/>
        <d v="2015-01-16T00:00:00"/>
        <d v="2015-01-17T00:00:00"/>
        <d v="2015-01-19T00:00:00"/>
        <d v="2015-01-20T00:00:00"/>
        <d v="2015-01-21T00:00:00"/>
        <d v="2015-01-22T00:00:00"/>
        <d v="2015-01-23T00:00:00"/>
        <d v="2015-01-24T00:00:00"/>
        <d v="2015-01-25T00:00:00"/>
        <d v="2015-01-26T00:00:00"/>
        <d v="2015-01-27T00:00:00"/>
        <d v="2015-01-28T00:00:00"/>
        <d v="2015-02-02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9T00:00:00"/>
        <d v="2015-04-20T00:00:00"/>
        <d v="2015-04-21T00:00:00"/>
        <d v="2015-04-22T00:00:00"/>
        <d v="2015-04-23T00:00:00"/>
        <d v="2015-04-24T00:00:00"/>
        <d v="2015-04-25T00:00:00"/>
        <d v="2015-04-26T00:00:00"/>
        <d v="2015-04-28T00:00:00"/>
        <d v="2015-05-01T00:00:00"/>
        <d v="2015-05-02T00:00:00"/>
        <d v="2015-05-04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6-01T00:00:00"/>
        <d v="2015-06-02T00:00:00"/>
        <d v="2015-06-03T00:00:00"/>
        <d v="2015-06-04T00:00:00"/>
        <d v="2015-06-05T00:00:00"/>
        <d v="2015-06-06T00:00:00"/>
        <d v="2015-06-07T00:00:00"/>
        <d v="2015-06-08T00:00:00"/>
        <d v="2015-06-09T00:00:00"/>
        <d v="2015-06-10T00:00:00"/>
        <d v="2015-06-11T00:00:00"/>
        <d v="2015-06-12T00:00:00"/>
        <d v="2015-06-13T00:00:00"/>
        <d v="2015-06-15T00:00:00"/>
        <d v="2015-06-16T00:00:00"/>
        <d v="2015-06-17T00:00:00"/>
        <d v="2015-06-19T00:00:00"/>
        <d v="2015-06-20T00:00:00"/>
        <d v="2015-06-21T00:00:00"/>
        <d v="2015-06-22T00:00:00"/>
        <d v="2015-06-23T00:00:00"/>
        <d v="2015-06-24T00:00:00"/>
        <d v="2015-06-25T00:00:00"/>
        <d v="2015-06-26T00:00:00"/>
        <d v="2015-06-27T00:00:00"/>
        <d v="2015-06-28T00:00:00"/>
        <d v="2015-07-01T00:00:00"/>
        <d v="2015-07-02T00:00:00"/>
        <d v="2015-07-03T00:00:00"/>
        <d v="2015-07-04T00:00:00"/>
        <d v="2015-07-05T00:00:00"/>
        <d v="2015-07-06T00:00:00"/>
        <d v="2015-07-07T00:00:00"/>
        <d v="2015-07-08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7T00:00:00"/>
        <d v="2015-08-18T00:00:00"/>
        <d v="2015-08-19T00:00:00"/>
        <d v="2015-08-20T00:00:00"/>
        <d v="2015-08-21T00:00:00"/>
        <d v="2015-08-22T00:00:00"/>
        <d v="2015-08-23T00:00:00"/>
        <d v="2015-08-24T00:00:00"/>
        <d v="2015-08-25T00:00:00"/>
        <d v="2015-08-26T00:00:00"/>
        <d v="2015-08-27T00:00:00"/>
        <d v="2015-08-28T00:00:00"/>
        <d v="2015-09-01T00:00:00"/>
        <d v="2015-09-02T00:00:00"/>
        <d v="2015-09-03T00:00:00"/>
        <d v="2015-09-04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1T00:00:00"/>
        <d v="2015-09-22T00:00:00"/>
        <d v="2015-09-23T00:00:00"/>
        <d v="2015-09-25T00:00:00"/>
        <d v="2015-09-26T00:00:00"/>
        <d v="2015-09-27T00:00:00"/>
        <d v="2015-09-28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1-01T00:00:00"/>
        <d v="2015-11-02T00:00:00"/>
        <d v="2015-11-03T00:00:00"/>
        <d v="2015-11-04T00:00:00"/>
        <d v="2015-11-05T00:00:00"/>
        <d v="2015-11-06T00:00:00"/>
        <d v="2015-11-07T00:00:00"/>
        <d v="2015-11-08T00:00:00"/>
        <d v="2015-11-10T00:00:00"/>
        <d v="2015-11-11T00:00:00"/>
        <d v="2015-11-12T00:00:00"/>
        <d v="2015-11-13T00:00:00"/>
        <d v="2015-11-14T00:00:00"/>
        <d v="2015-11-15T00:00:00"/>
        <d v="2015-11-16T00:00:00"/>
        <d v="2015-11-17T00:00:00"/>
        <d v="2015-11-18T00:00:00"/>
        <d v="2015-11-19T00:00:00"/>
        <d v="2015-11-20T00:00:00"/>
        <d v="2015-11-23T00:00:00"/>
        <d v="2015-11-24T00:00:00"/>
        <d v="2015-11-25T00:00:00"/>
        <d v="2015-11-26T00:00:00"/>
        <d v="2015-11-27T00:00:00"/>
        <d v="2015-11-28T00:00:00"/>
        <d v="2015-12-01T00:00:00"/>
        <d v="2015-12-03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01-01T00:00:00"/>
        <d v="2016-01-02T00:00:00"/>
        <d v="2016-01-03T00:00:00"/>
        <d v="2016-01-04T00:00:00"/>
        <d v="2016-01-05T00:00:00"/>
        <d v="2016-01-06T00:00:00"/>
        <d v="2016-01-07T00:00:00"/>
        <d v="2016-01-08T00:00:00"/>
        <d v="2016-01-09T00:00:00"/>
        <d v="2016-01-10T00:00:00"/>
        <d v="2016-01-12T00:00:00"/>
        <d v="2016-01-13T00:00:00"/>
        <d v="2016-01-14T00:00:00"/>
        <d v="2016-01-15T00:00:00"/>
        <d v="2016-01-16T00:00:00"/>
        <d v="2016-01-17T00:00:00"/>
        <d v="2016-01-19T00:00:00"/>
        <d v="2016-01-20T00:00:00"/>
        <d v="2016-01-21T00:00:00"/>
        <d v="2016-01-22T00:00:00"/>
        <d v="2016-01-23T00:00:00"/>
        <d v="2016-01-24T00:00:00"/>
        <d v="2016-01-25T00:00:00"/>
        <d v="2016-01-26T00:00:00"/>
        <d v="2016-01-27T00:00:00"/>
        <d v="2016-01-28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4-01T00:00:00"/>
        <d v="2016-04-02T00:00:00"/>
        <d v="2016-04-03T00:00:00"/>
        <d v="2016-04-04T00:00:00"/>
        <d v="2016-04-05T00:00:00"/>
        <d v="2016-04-06T00:00:00"/>
        <d v="2016-04-07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7T00:00:00"/>
        <d v="2016-06-18T00:00:00"/>
        <d v="2016-06-19T00:00:00"/>
        <d v="2016-06-20T00:00:00"/>
        <d v="2016-06-21T00:00:00"/>
        <d v="2016-06-22T00:00:00"/>
        <d v="2016-06-23T00:00:00"/>
        <d v="2016-06-24T00:00:00"/>
        <d v="2016-06-25T00:00:00"/>
        <d v="2016-06-27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3T00:00:00"/>
        <d v="2016-08-24T00:00:00"/>
        <d v="2016-08-25T00:00:00"/>
        <d v="2016-08-26T00:00:00"/>
        <d v="2016-08-27T00:00:00"/>
        <d v="2016-08-28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6T00:00:00"/>
        <d v="2016-10-17T00:00:00"/>
        <d v="2016-10-18T00:00:00"/>
        <d v="2016-10-19T00:00:00"/>
        <d v="2016-10-20T00:00:00"/>
        <d v="2016-10-21T00:00:00"/>
        <d v="2016-10-22T00:00:00"/>
        <d v="2016-10-23T00:00:00"/>
        <d v="2016-10-24T00:00:00"/>
        <d v="2016-10-25T00:00:00"/>
        <d v="2016-10-26T00:00:00"/>
        <d v="2016-10-27T00:00:00"/>
        <d v="2016-10-28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2T00:00:00"/>
        <d v="2016-11-23T00:00:00"/>
        <d v="2016-11-24T00:00:00"/>
        <d v="2016-11-25T00:00:00"/>
        <d v="2016-11-27T00:00:00"/>
        <d v="2016-11-28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6T00:00:00"/>
        <d v="2016-12-17T00:00:00"/>
        <d v="2016-12-18T00:00:00"/>
        <d v="2016-12-19T00:00:00"/>
        <d v="2016-12-20T00:00:00"/>
        <d v="2016-12-21T00:00:00"/>
        <d v="2016-12-22T00:00:00"/>
        <d v="2016-12-23T00:00:00"/>
        <d v="2016-12-24T00:00:00"/>
        <d v="2016-12-25T00:00:00"/>
        <d v="2016-12-26T00:00:00"/>
        <d v="2016-12-27T00:00:00"/>
        <d v="2016-12-28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2-01T00:00:00"/>
        <d v="2017-02-02T00:00:00"/>
        <d v="2017-02-03T00:00:00"/>
        <d v="2017-02-04T00:00:00"/>
        <d v="2017-02-05T00:00:00"/>
        <d v="2017-02-06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5T00:00:00"/>
        <d v="2017-03-26T00:00:00"/>
        <d v="2017-03-27T00:00:00"/>
        <d v="2017-03-28T00:00:00"/>
        <d v="2017-04-01T00:00:00"/>
        <d v="2017-04-02T00:00:00"/>
        <d v="2017-04-03T00:00:00"/>
        <d v="2017-04-04T00:00:00"/>
        <d v="2017-04-05T00:00:00"/>
        <d v="2017-04-06T00:00:00"/>
        <d v="2017-04-07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5-01T00:00:00"/>
        <d v="2017-05-02T00:00:00"/>
        <d v="2017-05-03T00:00:00"/>
        <d v="2017-05-04T00:00:00"/>
        <d v="2017-05-05T00:00:00"/>
        <d v="2017-05-06T00:00:00"/>
        <d v="2017-05-07T00:00:00"/>
        <d v="2017-05-08T00:00:00"/>
        <d v="2017-05-09T00:00:00"/>
        <d v="2017-05-10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2T00:00:00"/>
        <d v="2017-06-23T00:00:00"/>
        <d v="2017-06-24T00:00:00"/>
        <d v="2017-06-26T00:00:00"/>
        <d v="2017-06-27T00:00:00"/>
        <d v="2017-06-28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7T00:00:00"/>
        <d v="2017-08-18T00:00:00"/>
        <d v="2017-08-19T00:00:00"/>
        <d v="2017-08-20T00:00:00"/>
        <d v="2017-08-21T00:00:00"/>
        <d v="2017-08-22T00:00:00"/>
        <d v="2017-08-23T00:00:00"/>
        <d v="2017-08-24T00:00:00"/>
        <d v="2017-08-25T00:00:00"/>
        <d v="2017-08-26T00:00:00"/>
        <d v="2017-08-27T00:00:00"/>
        <d v="2017-08-28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10-01T00:00:00"/>
        <d v="2017-10-02T00:00:00"/>
        <d v="2017-10-03T00:00:00"/>
        <d v="2017-10-04T00:00:00"/>
        <d v="2017-10-06T00:00:00"/>
        <d v="2017-10-07T00:00:00"/>
        <d v="2017-10-08T00:00:00"/>
        <d v="2017-10-09T00:00:00"/>
        <d v="2017-10-10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sharedItems>
      <fieldGroup base="4">
        <rangePr groupBy="years" startDate="2013-01-01T00:00:00" endDate="2017-12-29T00:00:00"/>
        <groupItems count="7">
          <s v="&lt;1/01/2013"/>
          <s v="2013"/>
          <s v="2014"/>
          <s v="2015"/>
          <s v="2016"/>
          <s v="2017"/>
          <s v="&gt;29/12/2017"/>
        </groupItems>
      </fieldGroup>
    </cacheField>
    <cacheField name="Investor" numFmtId="0">
      <sharedItems/>
    </cacheField>
    <cacheField name="Technology" numFmtId="0">
      <sharedItems/>
    </cacheField>
    <cacheField name="Asset Class" numFmtId="0">
      <sharedItems/>
    </cacheField>
    <cacheField name="Amount (USD million)" numFmtId="0">
      <sharedItems containsSemiMixedTypes="0" containsString="0" containsNumber="1" minValue="-0.29714099999999999" maxValue="4819.3887330139478"/>
    </cacheField>
    <cacheField name="Source" numFmtId="0">
      <sharedItems longText="1"/>
    </cacheField>
    <cacheField name="Year" numFmtId="0">
      <sharedItems containsSemiMixedTypes="0" containsString="0" containsNumber="1" containsInteger="1" minValue="2013" maxValue="2017" count="5">
        <n v="2013"/>
        <n v="2014"/>
        <n v="2015"/>
        <n v="2016"/>
        <n v="2017"/>
      </sharedItems>
    </cacheField>
    <cacheField name="Bottom" numFmtId="0" formula="'Amount (USD million)'-800" databaseField="0"/>
    <cacheField name="Top" numFmtId="0" formula=" 800" databaseField="0"/>
  </cacheFields>
  <extLst>
    <ext xmlns:x14="http://schemas.microsoft.com/office/spreadsheetml/2009/9/main" uri="{725AE2AE-9491-48be-B2B4-4EB974FC3084}">
      <x14:pivotCacheDefinition pivotCacheId="9069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le Bull" refreshedDate="44019.756307870368" createdVersion="6" refreshedVersion="6" minRefreshableVersion="3" recordCount="265" xr:uid="{B135B099-6F30-40F2-86F4-5E32316F1C83}">
  <cacheSource type="worksheet">
    <worksheetSource name="tblConsumption"/>
  </cacheSource>
  <cacheFields count="5">
    <cacheField name="Region" numFmtId="0">
      <sharedItems/>
    </cacheField>
    <cacheField name="Year" numFmtId="0">
      <sharedItems containsSemiMixedTypes="0" containsString="0" containsNumber="1" containsInteger="1" minValue="1965" maxValue="2017" count="53">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sharedItems>
    </cacheField>
    <cacheField name="Type" numFmtId="0">
      <sharedItems count="5">
        <s v="Traditional biofuels"/>
        <s v="Hydropower"/>
        <s v="Solar"/>
        <s v="Wind"/>
        <s v="Other renewables"/>
      </sharedItems>
    </cacheField>
    <cacheField name="Value" numFmtId="0">
      <sharedItems containsSemiMixedTypes="0" containsString="0" containsNumber="1" minValue="0" maxValue="12500"/>
    </cacheField>
    <cacheField name="Date" numFmtId="14">
      <sharedItems containsSemiMixedTypes="0" containsNonDate="0" containsDate="1" containsString="0" minDate="1965-01-01T00:00:00" maxDate="2017-01-02T00:00:00"/>
    </cacheField>
  </cacheFields>
  <extLst>
    <ext xmlns:x14="http://schemas.microsoft.com/office/spreadsheetml/2009/9/main" uri="{725AE2AE-9491-48be-B2B4-4EB974FC3084}">
      <x14:pivotCacheDefinition pivotCacheId="8754841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le Bull" refreshedDate="44019.756310416669" createdVersion="6" refreshedVersion="6" minRefreshableVersion="3" recordCount="21426" xr:uid="{8A6FEF2C-93F0-4BA4-9C41-4FB1EAF3F642}">
  <cacheSource type="worksheet">
    <worksheetSource name="tblRE"/>
  </cacheSource>
  <cacheFields count="9">
    <cacheField name="Region" numFmtId="0">
      <sharedItems count="8">
        <s v="Africa"/>
        <s v="Asia"/>
        <s v="South and Central America"/>
        <s v="Eurasia"/>
        <s v="Europe"/>
        <s v="Middle East"/>
        <s v="North America"/>
        <s v="Oceania"/>
      </sharedItems>
    </cacheField>
    <cacheField name="Country" numFmtId="0">
      <sharedItems count="222">
        <s v="Algeria"/>
        <s v="Angola"/>
        <s v="Benin"/>
        <s v="Botswana"/>
        <s v="Burkina Faso"/>
        <s v="Burundi"/>
        <s v="Cabo Verde"/>
        <s v="Cameroon"/>
        <s v="Central African Republic"/>
        <s v="Chad"/>
        <s v="Comoros"/>
        <s v="Congo"/>
        <s v="Côte d'Ivoire"/>
        <s v="Democratic Republic of the Congo"/>
        <s v="Djibouti"/>
        <s v="Egypt"/>
        <s v="Equatorial Guinea"/>
        <s v="Eritrea"/>
        <s v="Eswatini"/>
        <s v="Ethiopia"/>
        <s v="Gabon"/>
        <s v="Gambia"/>
        <s v="Ghana"/>
        <s v="Guinea"/>
        <s v="Guinea-Bissau"/>
        <s v="Kenya"/>
        <s v="Lesotho"/>
        <s v="Liberia"/>
        <s v="Libya"/>
        <s v="Madagascar"/>
        <s v="Malawi"/>
        <s v="Mali"/>
        <s v="Mauritania"/>
        <s v="Mauritius"/>
        <s v="Mayotte"/>
        <s v="Morocco"/>
        <s v="Mozambique"/>
        <s v="Namibia"/>
        <s v="Niger"/>
        <s v="Nigeria"/>
        <s v="Réunion"/>
        <s v="Rwanda"/>
        <s v="Sao Tome and Principe"/>
        <s v="Senegal"/>
        <s v="Seychelles"/>
        <s v="Sierra Leone"/>
        <s v="Somalia"/>
        <s v="South Africa"/>
        <s v="South Sudan"/>
        <s v="Sudan"/>
        <s v="Tanzania"/>
        <s v="Togo"/>
        <s v="Tunisia"/>
        <s v="Uganda"/>
        <s v="Zambia"/>
        <s v="Zimbabwe"/>
        <s v="Afghanistan"/>
        <s v="Bangladesh"/>
        <s v="Bhutan"/>
        <s v="Brunei Darussalam"/>
        <s v="Cambodia"/>
        <s v="China"/>
        <s v="India"/>
        <s v="Indonesia"/>
        <s v="Japan"/>
        <s v="Kazakhstan"/>
        <s v="Kyrgyzstan"/>
        <s v="Laos"/>
        <s v="Malaysia"/>
        <s v="Maldives"/>
        <s v="Mongolia"/>
        <s v="Myanmar"/>
        <s v="Nepal"/>
        <s v="North Korea"/>
        <s v="Pakistan"/>
        <s v="Philippines"/>
        <s v="Singapore"/>
        <s v="South Korea"/>
        <s v="Sri Lanka"/>
        <s v="Taiwan"/>
        <s v="Tajikistan"/>
        <s v="Thailand"/>
        <s v="Timor-Leste"/>
        <s v="Turkmenistan"/>
        <s v="Uzbekistan"/>
        <s v="Vietnam"/>
        <s v="Anguilla"/>
        <s v="Antigua and Barbuda"/>
        <s v="Aruba"/>
        <s v="Bahamas"/>
        <s v="Barbados"/>
        <s v="Belize"/>
        <s v="Bonaire, Sint Eustatius and Saba"/>
        <s v="British Virgin Islands"/>
        <s v="Cayman Islands"/>
        <s v="Costa Rica"/>
        <s v="Cuba"/>
        <s v="Curaçao"/>
        <s v="Dominica"/>
        <s v="Dominican Republic"/>
        <s v="El Salvador"/>
        <s v="Grenada"/>
        <s v="Guadeloupe"/>
        <s v="Guatemala"/>
        <s v="Haiti"/>
        <s v="Honduras"/>
        <s v="Jamaica"/>
        <s v="Martinique"/>
        <s v="Montserrat"/>
        <s v="Nicaragua"/>
        <s v="Panama"/>
        <s v="Puerto Rico"/>
        <s v="Saint Barthélemy"/>
        <s v="Saint Kitts and Nevis"/>
        <s v="Saint Lucia"/>
        <s v="Saint Martin"/>
        <s v="Saint Vincent and the Grenadines"/>
        <s v="Trinidad and Tobago"/>
        <s v="Turks and Caicos Islands"/>
        <s v="United States Virgin Islands"/>
        <s v="Armenia"/>
        <s v="Azerbaijan"/>
        <s v="Georgia"/>
        <s v="Russia"/>
        <s v="Turkey"/>
        <s v="Albania"/>
        <s v="Andorra"/>
        <s v="Austria"/>
        <s v="Belarus"/>
        <s v="Belgium"/>
        <s v="Bosnia and Herzegovina"/>
        <s v="Bulgaria"/>
        <s v="Croatia"/>
        <s v="Cyprus"/>
        <s v="Czechia"/>
        <s v="Denmark"/>
        <s v="Estonia"/>
        <s v="Faroe Islands"/>
        <s v="Finland"/>
        <s v="France"/>
        <s v="Germany"/>
        <s v="Greece"/>
        <s v="Hungary"/>
        <s v="Iceland"/>
        <s v="Ireland"/>
        <s v="Italy"/>
        <s v="Kosovo*"/>
        <s v="Latvia"/>
        <s v="Lithuania"/>
        <s v="Luxembourg"/>
        <s v="Malta"/>
        <s v="Moldova"/>
        <s v="Montenegro"/>
        <s v="Netherlands"/>
        <s v="North Macedonia"/>
        <s v="Norway"/>
        <s v="Poland"/>
        <s v="Portugal"/>
        <s v="Romania"/>
        <s v="Serbia"/>
        <s v="Slovakia"/>
        <s v="Slovenia"/>
        <s v="Spain"/>
        <s v="Sweden"/>
        <s v="Switzerland"/>
        <s v="Ukraine"/>
        <s v="United Kingdom"/>
        <s v="Bahrain"/>
        <s v="Iran"/>
        <s v="Iraq"/>
        <s v="Israel"/>
        <s v="Jordan"/>
        <s v="Kuwait"/>
        <s v="Lebanon"/>
        <s v="Oman"/>
        <s v="Qatar"/>
        <s v="Saudi Arabia"/>
        <s v="State of Palestine"/>
        <s v="Syria"/>
        <s v="United Arab Emirates"/>
        <s v="Yemen"/>
        <s v="Canada"/>
        <s v="Greenland"/>
        <s v="Mexico"/>
        <s v="Saint Pierre and Miquelon"/>
        <s v="United States"/>
        <s v="American Samoa"/>
        <s v="Australia"/>
        <s v="Cook Islands"/>
        <s v="Fiji"/>
        <s v="French Polynesia"/>
        <s v="Guam"/>
        <s v="Kiribati"/>
        <s v="Marshall Islands"/>
        <s v="Micronesia"/>
        <s v="Nauru"/>
        <s v="New Caledonia"/>
        <s v="New Zealand"/>
        <s v="Niue"/>
        <s v="Palau"/>
        <s v="Papua New Guinea"/>
        <s v="Samoa"/>
        <s v="Solomon Islands"/>
        <s v="Tokelau"/>
        <s v="Tonga"/>
        <s v="Tuvalu"/>
        <s v="Vanuatu"/>
        <s v="Argentina"/>
        <s v="Bolivia"/>
        <s v="Brazil"/>
        <s v="Chile"/>
        <s v="Colombia"/>
        <s v="Ecuador"/>
        <s v="Falkland Islands (Malvinas)"/>
        <s v="French Guiana"/>
        <s v="Guyana"/>
        <s v="Paraguay"/>
        <s v="Peru"/>
        <s v="South Georgia and the South Sandwich Islands"/>
        <s v="Suriname"/>
        <s v="Uruguay"/>
        <s v="Venezuela"/>
      </sharedItems>
    </cacheField>
    <cacheField name="ISO Code" numFmtId="0">
      <sharedItems/>
    </cacheField>
    <cacheField name="RE or Non-RE" numFmtId="0">
      <sharedItems count="2">
        <s v="Non-Renewable"/>
        <s v="Renewable"/>
      </sharedItems>
    </cacheField>
    <cacheField name="Main Technology" numFmtId="0">
      <sharedItems count="11">
        <s v="Fossil fuels"/>
        <s v="Hydropower"/>
        <s v="Solar energy"/>
        <s v="Wind energy"/>
        <s v="Bioenergy"/>
        <s v="Geothermal energy"/>
        <s v="Marine energy"/>
        <s v="Pumped storage"/>
        <s v="Other non-renewable energy"/>
        <s v="Nuclear"/>
        <s v="Other" f="1"/>
      </sharedItems>
    </cacheField>
    <cacheField name="Technologies" numFmtId="0">
      <sharedItems/>
    </cacheField>
    <cacheField name="Year"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Electricity Capacity (MW)" numFmtId="0">
      <sharedItems containsString="0" containsBlank="1" containsNumber="1" minValue="0" maxValue="1168004.1470000001"/>
    </cacheField>
    <cacheField name="Electricity Generation (GWh)" numFmtId="0">
      <sharedItems containsString="0" containsBlank="1" containsNumber="1" minValue="0" maxValue="4583310"/>
    </cacheField>
  </cacheFields>
  <calculatedItems count="1">
    <calculatedItem formula="'Main Technology'[Bioenergy]+'Main Technology'['Geothermal energy']+'Main Technology'['Marine energy']">
      <pivotArea cacheIndex="1" outline="0" fieldPosition="0">
        <references count="1">
          <reference field="4" count="1">
            <x v="10"/>
          </reference>
        </references>
      </pivotArea>
    </calculatedItem>
  </calculatedItems>
  <extLst>
    <ext xmlns:x14="http://schemas.microsoft.com/office/spreadsheetml/2009/9/main" uri="{725AE2AE-9491-48be-B2B4-4EB974FC3084}">
      <x14:pivotCacheDefinition pivotCacheId="711931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4">
  <r>
    <x v="0"/>
    <s v="AFG"/>
    <s v="Asia"/>
    <s v="Decentralized Power Supply through Renewable Energies"/>
    <x v="0"/>
    <s v="Others"/>
    <s v="Multiple renewables*"/>
    <s v="Grant"/>
    <n v="20.943933935446164"/>
    <s v="2013 OECD Credit Report System (CRS) Database"/>
    <x v="0"/>
  </r>
  <r>
    <x v="1"/>
    <s v="CHL"/>
    <s v="South America"/>
    <s v="Renewable Energy and Energy Efficiency Programme in Chile (AM)"/>
    <x v="0"/>
    <s v="Others"/>
    <s v="Multiple renewables*"/>
    <s v="Grant"/>
    <n v="1.846094985201215"/>
    <s v="2013 OECD Credit Report System (CRS) Database"/>
    <x v="0"/>
  </r>
  <r>
    <x v="2"/>
    <s v="PSE"/>
    <s v="Middle East"/>
    <s v="Assistance to Social and Development Projects in Palestine - Essahaba Charitable Association"/>
    <x v="0"/>
    <s v="Others"/>
    <s v="Solar energy"/>
    <s v="Grant"/>
    <n v="4.5061926623033266E-2"/>
    <s v="2013 OECD Credit Report System (CRS) Database"/>
    <x v="0"/>
  </r>
  <r>
    <x v="3"/>
    <s v="ROU"/>
    <s v="Europe"/>
    <s v="Smardan Wind Project"/>
    <x v="0"/>
    <s v="EBRD"/>
    <s v="Wind energy"/>
    <s v="Loan"/>
    <n v="68.32739933850533"/>
    <s v="http://www.ebrd.com/work-with-us/projects/psd/smardan-wind.html#"/>
    <x v="0"/>
  </r>
  <r>
    <x v="4"/>
    <s v="BRA"/>
    <s v="South America"/>
    <s v="Dos Arcas Wind Project"/>
    <x v="1"/>
    <s v="BNDES"/>
    <s v="Wind energy"/>
    <s v="Loan"/>
    <n v="23.235376605464449"/>
    <s v="Online database"/>
    <x v="0"/>
  </r>
  <r>
    <x v="5"/>
    <s v="NPL"/>
    <s v="Asia"/>
    <s v="PROJECT PREPARATORY FACILITY FOR ENERGY"/>
    <x v="1"/>
    <s v="AsDB"/>
    <s v="Renewable Hydropower"/>
    <s v="Grant"/>
    <n v="14.194506886255478"/>
    <s v="2013 OECD Credit Report System (CRS) Database"/>
    <x v="0"/>
  </r>
  <r>
    <x v="6"/>
    <s v="XCC"/>
    <s v="Central America and the Caribbean"/>
    <s v="Development of a Clean and Sustainable Electric Grid in Latin America"/>
    <x v="1"/>
    <s v="IADB"/>
    <s v="Multiple renewables*"/>
    <s v="Grant"/>
    <n v="0.72099082596853226"/>
    <s v="2013 OECD Credit Report System (CRS) Database"/>
    <x v="0"/>
  </r>
  <r>
    <x v="7"/>
    <s v="SEN"/>
    <s v="Africa"/>
    <s v="SOLAR ENERGY AT THE SERVICE OF EDUCATION. A PHOTOVOLTAIC POWER STATION AT THE LIMAMOULAYE SECONDARY HIGH SCHOOL (SENEGAL) - SOCIAL SECURITY CHARGES AND INSURANCE FOR VOLUNTEERS"/>
    <x v="1"/>
    <s v="Others"/>
    <s v="Solar energy"/>
    <s v="Grant"/>
    <n v="1.381989680879337E-3"/>
    <s v="2013 OECD Credit Report System (CRS) Database"/>
    <x v="0"/>
  </r>
  <r>
    <x v="8"/>
    <s v="XAF"/>
    <s v="Africa"/>
    <s v="Employment through development of renewable energy"/>
    <x v="2"/>
    <s v="Others"/>
    <s v="Multiple renewables*"/>
    <s v="Grant"/>
    <n v="5.8177652691032602"/>
    <s v="2013 OECD Credit Report System (CRS) Database"/>
    <x v="0"/>
  </r>
  <r>
    <x v="9"/>
    <s v="THA"/>
    <s v="Asia"/>
    <s v="TC AGGREGATED ACTIVITIES"/>
    <x v="2"/>
    <s v="JICA"/>
    <s v="Multiple renewables*"/>
    <s v="Grant"/>
    <n v="1.0522471160226978"/>
    <s v="2013 OECD Credit Report System (CRS) Database"/>
    <x v="0"/>
  </r>
  <r>
    <x v="4"/>
    <s v="BRA"/>
    <s v="South America"/>
    <s v="Faisa IV Wind Project"/>
    <x v="3"/>
    <s v="BNDES"/>
    <s v="Wind energy"/>
    <s v="Loan"/>
    <n v="6.3012038070016176"/>
    <s v="Online database"/>
    <x v="0"/>
  </r>
  <r>
    <x v="10"/>
    <s v="BIH"/>
    <s v="Europe"/>
    <s v="Energy Sector Program III"/>
    <x v="4"/>
    <s v="KFW"/>
    <s v="Multiple renewables*"/>
    <s v="Loan"/>
    <n v="11.635548065977828"/>
    <s v="2013 OECD Credit Report System (CRS) Database"/>
    <x v="0"/>
  </r>
  <r>
    <x v="4"/>
    <s v="BRA"/>
    <s v="South America"/>
    <s v="Corredor do Senandes IV Wind Project"/>
    <x v="4"/>
    <s v="BNDES"/>
    <s v="Wind energy"/>
    <s v="Loan"/>
    <n v="25.88641506777563"/>
    <s v="Online database"/>
    <x v="0"/>
  </r>
  <r>
    <x v="8"/>
    <s v="XAF"/>
    <s v="Africa"/>
    <s v="CEDEAO/ECOWAS 2013. Recruitment of technical assistance ECREEE (Regional Centre for Renewable Energy and Energy Efficiency)"/>
    <x v="4"/>
    <s v="Others"/>
    <s v="Multiple renewables*"/>
    <s v="Grant"/>
    <n v="9.1312019753033713E-2"/>
    <s v="2013 OECD Credit Report System (CRS) Database"/>
    <x v="0"/>
  </r>
  <r>
    <x v="3"/>
    <s v="ROU"/>
    <s v="Europe"/>
    <s v="Crucea North Wind Farm"/>
    <x v="4"/>
    <s v="EBRD"/>
    <s v="Wind energy"/>
    <s v="Loan"/>
    <n v="81.446728655535239"/>
    <s v="http://www.ebrd.com/work-with-us/projects/psd/crucea-north-wind-farm.html#"/>
    <x v="0"/>
  </r>
  <r>
    <x v="4"/>
    <s v="BRA"/>
    <s v="South America"/>
    <s v="Bagasse Pre-Treatment Equipment"/>
    <x v="5"/>
    <s v="BNDES"/>
    <s v="Bioenergy"/>
    <s v="Loan"/>
    <n v="6.7773084475877408"/>
    <s v="Online database"/>
    <x v="0"/>
  </r>
  <r>
    <x v="11"/>
    <s v="IND"/>
    <s v="Asia"/>
    <s v="NSL Renewable Power Private Limited Hydro and Wind Power Dev't"/>
    <x v="5"/>
    <s v="AsDB"/>
    <s v="Wind energy"/>
    <s v="Other Official Flows (non Export Credit)"/>
    <n v="27.03715597381996"/>
    <s v="2013 OECD Credit Report System (CRS) Database"/>
    <x v="0"/>
  </r>
  <r>
    <x v="12"/>
    <s v="UKR"/>
    <s v="Europe"/>
    <s v="Consultant Contract: EE Zhytomyr - feasibility study"/>
    <x v="5"/>
    <s v="Others"/>
    <s v="Multiple renewables*"/>
    <s v="Grant"/>
    <n v="0.20973670746251144"/>
    <s v="2013 OECD Credit Report System (CRS) Database"/>
    <x v="0"/>
  </r>
  <r>
    <x v="4"/>
    <s v="BRA"/>
    <s v="South America"/>
    <s v="Geribatu I Wind Project"/>
    <x v="6"/>
    <s v="BNDES"/>
    <s v="Wind energy"/>
    <s v="Loan"/>
    <n v="15.882336645593096"/>
    <s v="Online database"/>
    <x v="0"/>
  </r>
  <r>
    <x v="13"/>
    <s v="DOM"/>
    <s v="Central America and the Caribbean"/>
    <s v="Own programme: Practica Meridies: Documentation of impacts in projects of renewable energies"/>
    <x v="7"/>
    <s v="Others"/>
    <s v="Renewable Hydropower"/>
    <s v="Grant"/>
    <n v="2.8448396509468481E-3"/>
    <s v="2013 OECD Credit Report System (CRS) Database"/>
    <x v="0"/>
  </r>
  <r>
    <x v="14"/>
    <s v="LAO"/>
    <s v="Asia"/>
    <s v="Peace Corps, FK Norway, personnel exchange"/>
    <x v="7"/>
    <s v="Others"/>
    <s v="Multiple renewables*"/>
    <s v="Grant"/>
    <n v="1.5348659527261046E-2"/>
    <s v="2013 OECD Credit Report System (CRS) Database"/>
    <x v="0"/>
  </r>
  <r>
    <x v="5"/>
    <s v="NPL"/>
    <s v="Asia"/>
    <s v="Renewable Energy access"/>
    <x v="7"/>
    <s v="UNDP"/>
    <s v="Multiple renewables*"/>
    <s v="Grant"/>
    <n v="0.65069602291366524"/>
    <s v="2013 OECD Credit Report System (CRS) Database"/>
    <x v="0"/>
  </r>
  <r>
    <x v="15"/>
    <s v="XSA"/>
    <s v="South America"/>
    <s v="Conflict-Affected and Fragile Economies Facility / Mécanisme pour états fragiles et en situation de conflit"/>
    <x v="7"/>
    <s v="Others"/>
    <s v="Multiple renewables*"/>
    <s v="Grant"/>
    <n v="7.6742402819546959E-2"/>
    <s v="2013 OECD Credit Report System (CRS) Database"/>
    <x v="0"/>
  </r>
  <r>
    <x v="16"/>
    <s v="RWA"/>
    <s v="Africa"/>
    <s v="solar models for environment museum Kibuye"/>
    <x v="7"/>
    <s v="Others"/>
    <s v="Solar energy"/>
    <s v="Grant"/>
    <n v="1.1635548065977828E-2"/>
    <s v="2013 OECD Credit Report System (CRS) Database"/>
    <x v="0"/>
  </r>
  <r>
    <x v="17"/>
    <s v="XMX"/>
    <s v="Multilateral"/>
    <s v="ACP-EU Energy Facility under the 10th EDF - replenishment 2012"/>
    <x v="8"/>
    <s v="Others"/>
    <s v="Multiple renewables*"/>
    <s v="Grant"/>
    <n v="28.505827180675553"/>
    <s v="2013 OECD Credit Report System (CRS) Database"/>
    <x v="0"/>
  </r>
  <r>
    <x v="18"/>
    <s v="SLB"/>
    <s v="Oceania"/>
    <s v="TC AGGREGATED ACTIVITIES"/>
    <x v="8"/>
    <s v="JICA"/>
    <s v="Multiple renewables*"/>
    <s v="Grant"/>
    <n v="1.222802733233385E-2"/>
    <s v="2013 OECD Credit Report System (CRS) Database"/>
    <x v="0"/>
  </r>
  <r>
    <x v="19"/>
    <s v="UGA"/>
    <s v="Africa"/>
    <s v="PoA (Programme of Activities) Support Center"/>
    <x v="8"/>
    <s v="Others"/>
    <s v="Multiple renewables*"/>
    <s v="Grant"/>
    <n v="0.13962622623630774"/>
    <s v="2013 OECD Credit Report System (CRS) Database"/>
    <x v="0"/>
  </r>
  <r>
    <x v="20"/>
    <s v="KHM"/>
    <s v="Asia"/>
    <s v="Energy Development Supporting Project for Low Income Family"/>
    <x v="9"/>
    <s v="Others"/>
    <s v="Solar energy"/>
    <s v="Grant"/>
    <n v="0.15090675108774781"/>
    <s v="2013 OECD Credit Report System (CRS) Database"/>
    <x v="0"/>
  </r>
  <r>
    <x v="11"/>
    <s v="IND"/>
    <s v="Asia"/>
    <s v="Panama Wind Energy Godawari Private"/>
    <x v="9"/>
    <s v="FMO"/>
    <s v="Wind energy"/>
    <s v="Loan"/>
    <n v="18.612825065586939"/>
    <s v="https://www.fmo.nl/project-details/31773"/>
    <x v="0"/>
  </r>
  <r>
    <x v="21"/>
    <s v="MDA"/>
    <s v="Europe"/>
    <s v="The Golden Coal for the Republic of Moldova"/>
    <x v="9"/>
    <s v="Others"/>
    <s v="Bioenergy"/>
    <s v="Grant"/>
    <n v="1.7540681992448078E-2"/>
    <s v="2013 OECD Credit Report System (CRS) Database"/>
    <x v="0"/>
  </r>
  <r>
    <x v="22"/>
    <s v="XOC"/>
    <s v="Oceania"/>
    <s v="Energy: Pacific Energy Summit"/>
    <x v="9"/>
    <s v="Others"/>
    <s v="Multiple renewables*"/>
    <s v="Grant"/>
    <n v="1.5230435239939604"/>
    <s v="2013 OECD Credit Report System (CRS) Database"/>
    <x v="0"/>
  </r>
  <r>
    <x v="4"/>
    <s v="BRA"/>
    <s v="South America"/>
    <s v="Faisa III Wind Project"/>
    <x v="10"/>
    <s v="BNDES"/>
    <s v="Wind energy"/>
    <s v="Loan"/>
    <n v="5.9041416590055853"/>
    <s v="Online database"/>
    <x v="0"/>
  </r>
  <r>
    <x v="23"/>
    <s v="CRI"/>
    <s v="Central America and the Caribbean"/>
    <s v="TC AGGREGATED ACTIVITIES"/>
    <x v="10"/>
    <s v="JICA"/>
    <s v="Multiple renewables*"/>
    <s v="Grant"/>
    <n v="1.7665967366387599E-2"/>
    <s v="2013 OECD Credit Report System (CRS) Database"/>
    <x v="0"/>
  </r>
  <r>
    <x v="24"/>
    <s v="XAS"/>
    <s v="Asia"/>
    <s v="Nghi Son Refinery &amp; Petrochemical LLC (NSRP)"/>
    <x v="11"/>
    <s v="Others"/>
    <s v="Multiple renewables*"/>
    <s v="Other Official Flows (non Export Credit)"/>
    <n v="31.543348636123287"/>
    <s v="2013 OECD Credit Report System (CRS) Database"/>
    <x v="0"/>
  </r>
  <r>
    <x v="20"/>
    <s v="KHM"/>
    <s v="Asia"/>
    <s v="Peace Corps, FK Norway, personnel exchange"/>
    <x v="12"/>
    <s v="Others"/>
    <s v="Multiple renewables*"/>
    <s v="Grant"/>
    <n v="7.6743972278934371E-3"/>
    <s v="2013 OECD Credit Report System (CRS) Database"/>
    <x v="0"/>
  </r>
  <r>
    <x v="1"/>
    <s v="CHL"/>
    <s v="South America"/>
    <s v="Feasibility Study - Low-Head Hydropower Project Portfolio, through Government of Chile"/>
    <x v="12"/>
    <s v="Others"/>
    <s v="Renewable Hydropower"/>
    <s v="Grant"/>
    <n v="0.75205164014286285"/>
    <s v="2013 OECD Credit Report System (CRS) Database"/>
    <x v="0"/>
  </r>
  <r>
    <x v="25"/>
    <s v="DJI"/>
    <s v="Africa"/>
    <s v="DJ Geothermal Power Generation Project"/>
    <x v="13"/>
    <s v="WBG"/>
    <s v="Multiple renewables*"/>
    <s v="Loan"/>
    <n v="2.7037155973819957"/>
    <s v="2013 OECD Credit Report System (CRS) Database"/>
    <x v="0"/>
  </r>
  <r>
    <x v="26"/>
    <s v="MEX"/>
    <s v="North America"/>
    <s v="Solar - Renewable Energy Generation- Quasi-loan"/>
    <x v="13"/>
    <s v="WBG"/>
    <s v="Solar energy"/>
    <s v="Other Official Flows (non Export Credit)"/>
    <n v="9.0123853246066528"/>
    <s v="2013 OECD Credit Report System (CRS) Database"/>
    <x v="0"/>
  </r>
  <r>
    <x v="12"/>
    <s v="UKR"/>
    <s v="Europe"/>
    <s v="Promotion of sustainable supply and utilisation of bioenergy in agriculture and forestry"/>
    <x v="13"/>
    <s v="Others"/>
    <s v="Bioenergy"/>
    <s v="Grant"/>
    <n v="0.31185761265900513"/>
    <s v="2013 OECD Credit Report System (CRS) Database"/>
    <x v="0"/>
  </r>
  <r>
    <x v="27"/>
    <s v="COL"/>
    <s v="South America"/>
    <s v="Scholarships for developing country students: Official Master's degree Technology of  photovoltaic solar power systems"/>
    <x v="14"/>
    <s v="Others"/>
    <s v="Multiple renewables*"/>
    <s v="Grant"/>
    <n v="4.8056799130951856E-3"/>
    <s v="2013 OECD Credit Report System (CRS) Database"/>
    <x v="0"/>
  </r>
  <r>
    <x v="28"/>
    <s v="GHA"/>
    <s v="Africa"/>
    <s v="Support to the implementation of the renewable energy law"/>
    <x v="14"/>
    <s v="Others"/>
    <s v="Multiple renewables*"/>
    <s v="Grant"/>
    <n v="2.1525768304001809"/>
    <s v="2013 OECD Credit Report System (CRS) Database"/>
    <x v="0"/>
  </r>
  <r>
    <x v="29"/>
    <s v="MOZ"/>
    <s v="Africa"/>
    <s v="Technical Assistance to EDM Large Generation and Transmission Projects"/>
    <x v="14"/>
    <s v="Others"/>
    <s v="Multiple renewables*"/>
    <s v="Grant"/>
    <n v="2.5250321931029598"/>
    <s v="2013 OECD Credit Report System (CRS) Database"/>
    <x v="0"/>
  </r>
  <r>
    <x v="30"/>
    <s v="LBR"/>
    <s v="Africa"/>
    <s v="Rehabilitation of the  Hydro Mt. Coffe"/>
    <x v="15"/>
    <s v="Others"/>
    <s v="Multiple renewables*"/>
    <s v="Grant"/>
    <n v="45.909700770694876"/>
    <s v="2013 OECD Credit Report System (CRS) Database"/>
    <x v="0"/>
  </r>
  <r>
    <x v="26"/>
    <s v="MEX"/>
    <s v="North America"/>
    <s v="Water and Energy Efficiency Program for Low-income Residents"/>
    <x v="15"/>
    <s v="IADB"/>
    <s v="Multiple renewables*"/>
    <s v="Grant"/>
    <n v="0.13518577986909977"/>
    <s v="2013 OECD Credit Report System (CRS) Database"/>
    <x v="0"/>
  </r>
  <r>
    <x v="31"/>
    <s v="EGY"/>
    <s v="Africa"/>
    <s v="Grid-Connected Small-Scale Photovoltaic Systems"/>
    <x v="16"/>
    <s v="Others"/>
    <s v="Solar energy"/>
    <s v="Grant"/>
    <n v="3.259202979249451"/>
    <s v="2013 OECD Credit Report System (CRS) Database"/>
    <x v="0"/>
  </r>
  <r>
    <x v="32"/>
    <s v="GTM"/>
    <s v="Central America and the Caribbean"/>
    <s v="Consolidation and expansion of energetic autonomy project"/>
    <x v="16"/>
    <s v="Others"/>
    <s v="Renewable Hydropower"/>
    <s v="Grant"/>
    <n v="9.1819536469915586E-2"/>
    <s v="2013 OECD Credit Report System (CRS) Database"/>
    <x v="0"/>
  </r>
  <r>
    <x v="16"/>
    <s v="RWA"/>
    <s v="Africa"/>
    <s v="Construction micro centrales hydro-électriques"/>
    <x v="16"/>
    <s v="Others"/>
    <s v="Renewable Hydropower"/>
    <s v="Grant"/>
    <n v="1.5390479018583095E-2"/>
    <s v="2013 OECD Credit Report System (CRS) Database"/>
    <x v="0"/>
  </r>
  <r>
    <x v="17"/>
    <s v="XMX"/>
    <s v="Multilateral"/>
    <s v="Platform Renewable Energies REPIC IV"/>
    <x v="17"/>
    <s v="Others"/>
    <s v="Multiple renewables*"/>
    <s v="Grant"/>
    <n v="2.992313826305637"/>
    <s v="2013 OECD Credit Report System (CRS) Database"/>
    <x v="0"/>
  </r>
  <r>
    <x v="33"/>
    <s v="VNM"/>
    <s v="Asia"/>
    <s v="Introduction of renewable sources of energy in Thua-Thien Hue"/>
    <x v="17"/>
    <s v="Others"/>
    <s v="Bioenergy"/>
    <s v="Grant"/>
    <n v="0.12883434000857757"/>
    <s v="2013 OECD Credit Report System (CRS) Database"/>
    <x v="0"/>
  </r>
  <r>
    <x v="34"/>
    <s v="CHN"/>
    <s v="Asia"/>
    <s v="Green Energy Schemes for Low-carbon City in Shanghai; China"/>
    <x v="18"/>
    <s v="WBG"/>
    <s v="Multiple renewables*"/>
    <s v="Other Official Flows (non Export Credit)"/>
    <n v="45.061926623033266"/>
    <s v="2013 OECD Credit Report System (CRS) Database"/>
    <x v="0"/>
  </r>
  <r>
    <x v="0"/>
    <s v="AFG"/>
    <s v="Asia"/>
    <s v="Provincial Electrification Northern Afghanistan (Phase II)"/>
    <x v="19"/>
    <s v="Others"/>
    <s v="Multiple renewables*"/>
    <s v="Grant"/>
    <n v="48.869266821564253"/>
    <s v="2013 OECD Credit Report System (CRS) Database"/>
    <x v="0"/>
  </r>
  <r>
    <x v="35"/>
    <s v="BOL"/>
    <s v="South America"/>
    <s v="Construction of the Bioelectrica del Norte plant"/>
    <x v="19"/>
    <s v="CAF"/>
    <s v="Bioenergy"/>
    <s v="Loan"/>
    <n v="1.1716100921988648"/>
    <s v="2013 CAF Annual Report"/>
    <x v="0"/>
  </r>
  <r>
    <x v="36"/>
    <s v="MAR"/>
    <s v="Africa"/>
    <s v="Design, supply and install solar home systems to 17,760 houses in 295 rural villages deprived from electricity. (Funded by Crown Prince's Court)"/>
    <x v="19"/>
    <s v="Others"/>
    <s v="Solar energy"/>
    <s v="Grant"/>
    <n v="4.5061926623033264"/>
    <s v="2013 OECD Credit Report System (CRS) Database"/>
    <x v="0"/>
  </r>
  <r>
    <x v="7"/>
    <s v="SEN"/>
    <s v="Africa"/>
    <s v="IMPLEMENTATION OF THE ECO-SYSTEM SERVICES AND GREEN ECONOMY FOR ECONOMIC AND SOCIAL DEVELOPMENT IN THE REGION OF MATAM, SENEGAL"/>
    <x v="19"/>
    <s v="Others"/>
    <s v="Solar energy"/>
    <s v="Grant"/>
    <n v="0.83281933279276943"/>
    <s v="2013 OECD Credit Report System (CRS) Database"/>
    <x v="0"/>
  </r>
  <r>
    <x v="37"/>
    <s v="MSR"/>
    <s v="Central America and the Caribbean"/>
    <s v="Geothermal Technical Cooperation"/>
    <x v="20"/>
    <s v="Others"/>
    <s v="Multiple renewables*"/>
    <s v="Grant"/>
    <n v="0.56262094016571551"/>
    <s v="2013 OECD Credit Report System (CRS) Database"/>
    <x v="0"/>
  </r>
  <r>
    <x v="38"/>
    <s v="GEO"/>
    <s v="Eurasia"/>
    <s v="Georgia Competitiveness and Growth DPO2"/>
    <x v="21"/>
    <s v="WBG"/>
    <s v="Renewable Hydropower"/>
    <s v="Loan"/>
    <n v="2.7758146799788488"/>
    <s v="2013 OECD Credit Report System (CRS) Database"/>
    <x v="0"/>
  </r>
  <r>
    <x v="26"/>
    <s v="MEX"/>
    <s v="North America"/>
    <s v="RE Project Portfolio"/>
    <x v="21"/>
    <s v="CAF"/>
    <s v="Other renewable energy"/>
    <s v="Credit line"/>
    <n v="18.024770649213306"/>
    <s v="2013 CAF Annual Report"/>
    <x v="0"/>
  </r>
  <r>
    <x v="39"/>
    <s v="FSM"/>
    <s v="Oceania"/>
    <s v="Yap Renewable Energy Development Project"/>
    <x v="21"/>
    <s v="AsDB"/>
    <s v="Wind energy"/>
    <s v="Other Official Flows (non Export Credit)"/>
    <n v="2.229664129307686"/>
    <s v="2013 OECD Credit Report System (CRS) Database"/>
    <x v="0"/>
  </r>
  <r>
    <x v="40"/>
    <s v="POL"/>
    <s v="Europe"/>
    <s v="Pawlowo Wind Farm"/>
    <x v="21"/>
    <s v="EBRD"/>
    <s v="Wind energy"/>
    <s v="Loan"/>
    <n v="84.302091154581731"/>
    <s v="http://www.ebrd.com/work-with-us/projects/psd/pawlowo-wind-farm.html#"/>
    <x v="0"/>
  </r>
  <r>
    <x v="8"/>
    <s v="XAF"/>
    <s v="Africa"/>
    <s v="Regional Solar Panel Seminar"/>
    <x v="22"/>
    <s v="Others"/>
    <s v="Solar energy"/>
    <s v="Grant"/>
    <n v="3.4432275578021164E-2"/>
    <s v="2013 OECD Credit Report System (CRS) Database"/>
    <x v="0"/>
  </r>
  <r>
    <x v="33"/>
    <s v="VNM"/>
    <s v="Asia"/>
    <s v="Large Hydro - Renewable Energy Generation- Quasi-loan"/>
    <x v="22"/>
    <s v="WBG"/>
    <s v="Renewable Hydropower"/>
    <s v="Other Official Flows (non Export Credit)"/>
    <n v="0.36049541298426613"/>
    <s v="2013 OECD Credit Report System (CRS) Database"/>
    <x v="0"/>
  </r>
  <r>
    <x v="34"/>
    <s v="CHN"/>
    <s v="Asia"/>
    <s v="China sector 23030 flow type 10 finance type 511"/>
    <x v="23"/>
    <s v="Others"/>
    <s v="Multiple renewables*"/>
    <s v="Equity Investment"/>
    <n v="1.2631804555807211"/>
    <s v="2013 OECD Credit Report System (CRS) Database"/>
    <x v="0"/>
  </r>
  <r>
    <x v="11"/>
    <s v="IND"/>
    <s v="Asia"/>
    <s v="Renew Wind Energy (DEVGARH) Private"/>
    <x v="23"/>
    <s v="FMO"/>
    <s v="Wind energy"/>
    <s v="Loan"/>
    <n v="20.30490007154939"/>
    <s v="https://www.fmo.nl/project-details/31776"/>
    <x v="0"/>
  </r>
  <r>
    <x v="27"/>
    <s v="COL"/>
    <s v="South America"/>
    <s v="TC AGGREGATED ACTIVITIES"/>
    <x v="24"/>
    <s v="JICA"/>
    <s v="Multiple renewables*"/>
    <s v="Grant"/>
    <n v="0.20925810898273195"/>
    <s v="2013 OECD Credit Report System (CRS) Database"/>
    <x v="0"/>
  </r>
  <r>
    <x v="11"/>
    <s v="IND"/>
    <s v="Asia"/>
    <s v="Solar - Renewable Energy Generation- Loan"/>
    <x v="24"/>
    <s v="WBG"/>
    <s v="Solar energy"/>
    <s v="Other Official Flows (non Export Credit)"/>
    <n v="24.564130403591918"/>
    <s v="2013 OECD Credit Report System (CRS) Database"/>
    <x v="0"/>
  </r>
  <r>
    <x v="7"/>
    <s v="SEN"/>
    <s v="Africa"/>
    <s v="FREDDAS RENEWABLE SOURCES OF ENERGY FOR SUSTAINABLE DEVELOPMENT OF SENEGAL RIVER VALLEY"/>
    <x v="24"/>
    <s v="Others"/>
    <s v="Solar energy"/>
    <s v="Grant"/>
    <n v="0.46707555606243373"/>
    <s v="2013 OECD Credit Report System (CRS) Database"/>
    <x v="0"/>
  </r>
  <r>
    <x v="41"/>
    <s v="VCT"/>
    <s v="Central America and the Caribbean"/>
    <s v="Renewable Energy Development f"/>
    <x v="24"/>
    <s v="UNDP"/>
    <s v="Geothermal energy"/>
    <s v="Grant"/>
    <n v="1.2053164133128937E-2"/>
    <s v="2013 OECD Credit Report System (CRS) Database"/>
    <x v="0"/>
  </r>
  <r>
    <x v="4"/>
    <s v="BRA"/>
    <s v="South America"/>
    <s v="Faisa V Wind Project"/>
    <x v="25"/>
    <s v="BNDES"/>
    <s v="Wind energy"/>
    <s v="Loan"/>
    <n v="6.525630254690383"/>
    <s v="Online database"/>
    <x v="0"/>
  </r>
  <r>
    <x v="42"/>
    <s v="ZMB"/>
    <s v="Africa"/>
    <s v="Desk Study - Iyendwe Valley Hydropower Plant, through CORE International, Inc."/>
    <x v="25"/>
    <s v="Others"/>
    <s v="Renewable Hydropower"/>
    <s v="Grant"/>
    <n v="5.2105675812907943E-3"/>
    <s v="2013 OECD Credit Report System (CRS) Database"/>
    <x v="0"/>
  </r>
  <r>
    <x v="4"/>
    <s v="BRA"/>
    <s v="South America"/>
    <s v="Renascenca II Wind Project"/>
    <x v="26"/>
    <s v="BNDES"/>
    <s v="Wind energy"/>
    <s v="Loan"/>
    <n v="30.704041982232994"/>
    <s v="Online database"/>
    <x v="0"/>
  </r>
  <r>
    <x v="42"/>
    <s v="ZMB"/>
    <s v="Africa"/>
    <s v="Agua Imara AS- feasibility study Mulungushi- hydropower"/>
    <x v="27"/>
    <s v="Others"/>
    <s v="Renewable Hydropower"/>
    <s v="Grant"/>
    <n v="0.5190086463885959"/>
    <s v="2013 OECD Credit Report System (CRS) Database"/>
    <x v="0"/>
  </r>
  <r>
    <x v="20"/>
    <s v="KHM"/>
    <s v="Asia"/>
    <s v="Reduction of GHG Emission through Promotion of Commercial Biogas Plants"/>
    <x v="28"/>
    <s v="Others"/>
    <s v="Bioenergy"/>
    <s v="Grant"/>
    <n v="1.3973703445802614"/>
    <s v="2013 OECD Credit Report System (CRS) Database"/>
    <x v="0"/>
  </r>
  <r>
    <x v="43"/>
    <s v="FIN"/>
    <s v="Europe"/>
    <s v="UPM-Kymmene Corporation advanced biofuels"/>
    <x v="28"/>
    <s v="NIB"/>
    <s v="Bioenergy"/>
    <s v="Loan"/>
    <n v="59.847645986582933"/>
    <s v="http://www.nib.int/loans/agreed_loans/369/upm-kymmene_oyj"/>
    <x v="0"/>
  </r>
  <r>
    <x v="44"/>
    <s v="KEN"/>
    <s v="Africa"/>
    <s v="Kenya sector 23030 flow type 10 finance type 511"/>
    <x v="28"/>
    <s v="Others"/>
    <s v="Multiple renewables*"/>
    <s v="Equity Investment"/>
    <n v="0.10311836918761991"/>
    <s v="2013 OECD Credit Report System (CRS) Database"/>
    <x v="0"/>
  </r>
  <r>
    <x v="16"/>
    <s v="RWA"/>
    <s v="Africa"/>
    <s v="Construction de  microcentrales hydro-électriques au Rwanda, province de l Ouest, appui supplémentaire"/>
    <x v="28"/>
    <s v="Others"/>
    <s v="Renewable Hydropower"/>
    <s v="Grant"/>
    <n v="1.5379024693500993E-2"/>
    <s v="2013 OECD Credit Report System (CRS) Database"/>
    <x v="0"/>
  </r>
  <r>
    <x v="4"/>
    <s v="BRA"/>
    <s v="South America"/>
    <s v="Geribatu VIII Wind Project"/>
    <x v="29"/>
    <s v="BNDES"/>
    <s v="Wind energy"/>
    <s v="Loan"/>
    <n v="19.941622117641021"/>
    <s v="Online database"/>
    <x v="0"/>
  </r>
  <r>
    <x v="4"/>
    <s v="BRA"/>
    <s v="South America"/>
    <s v="Organic and Printed Solar PV Manufacturing Project"/>
    <x v="29"/>
    <s v="BNDES"/>
    <s v="Solar energy"/>
    <s v="Loan"/>
    <n v="12.291190823596031"/>
    <s v="Online database"/>
    <x v="0"/>
  </r>
  <r>
    <x v="34"/>
    <s v="CHN"/>
    <s v="Asia"/>
    <s v="Funding for Renewables"/>
    <x v="29"/>
    <s v="Others"/>
    <s v="Multiple renewables*"/>
    <s v="Grant"/>
    <n v="2.2954850385347437E-2"/>
    <s v="2013 OECD Credit Report System (CRS) Database"/>
    <x v="0"/>
  </r>
  <r>
    <x v="45"/>
    <s v="TJK"/>
    <s v="Asia"/>
    <s v="Development of Small Hydropower Plant(SHPP)(Tajikistan)"/>
    <x v="29"/>
    <s v="Others"/>
    <s v="Renewable Hydropower"/>
    <s v="Grant"/>
    <n v="0.11954478974132807"/>
    <s v="2013 OECD Credit Report System (CRS) Database"/>
    <x v="0"/>
  </r>
  <r>
    <x v="46"/>
    <s v="TLS"/>
    <s v="Asia"/>
    <s v="Sustainable power supply project through self photovoltaic system"/>
    <x v="29"/>
    <s v="Others"/>
    <s v="Solar energy"/>
    <s v="Grant"/>
    <n v="0.43116045033430317"/>
    <s v="2013 OECD Credit Report System (CRS) Database"/>
    <x v="0"/>
  </r>
  <r>
    <x v="11"/>
    <s v="IND"/>
    <s v="Asia"/>
    <s v="Peace Corps, FK Norway, personnel exchange"/>
    <x v="30"/>
    <s v="Others"/>
    <s v="Multiple renewables*"/>
    <s v="Grant"/>
    <n v="1.0810675882284982E-2"/>
    <s v="2013 OECD Credit Report System (CRS) Database"/>
    <x v="0"/>
  </r>
  <r>
    <x v="47"/>
    <s v="BGD"/>
    <s v="Asia"/>
    <s v="TC AGGREGATED ACTIVITIES"/>
    <x v="31"/>
    <s v="JICA"/>
    <s v="Multiple renewables*"/>
    <s v="Grant"/>
    <n v="0.61292070142576982"/>
    <s v="2013 OECD Credit Report System (CRS) Database"/>
    <x v="0"/>
  </r>
  <r>
    <x v="13"/>
    <s v="DOM"/>
    <s v="Central America and the Caribbean"/>
    <s v="renewables - Made in Germany, German Energy Agency - technology exhibition"/>
    <x v="31"/>
    <s v="Others"/>
    <s v="Multiple renewables*"/>
    <s v="Grant"/>
    <n v="1.7872104374933471E-3"/>
    <s v="2013 OECD Credit Report System (CRS) Database"/>
    <x v="0"/>
  </r>
  <r>
    <x v="4"/>
    <s v="BRA"/>
    <s v="South America"/>
    <s v="Baixa Verde Wind Project"/>
    <x v="32"/>
    <s v="BNDES"/>
    <s v="Wind energy"/>
    <s v="Loan"/>
    <n v="7.3312039836729683"/>
    <s v="Online database"/>
    <x v="0"/>
  </r>
  <r>
    <x v="4"/>
    <s v="BRA"/>
    <s v="South America"/>
    <s v="Vento Argano I Wind Project"/>
    <x v="32"/>
    <s v="BNDES"/>
    <s v="Wind energy"/>
    <s v="Loan"/>
    <n v="27.169046727413459"/>
    <s v="Online database"/>
    <x v="0"/>
  </r>
  <r>
    <x v="1"/>
    <s v="CHL"/>
    <s v="South America"/>
    <s v="TC AGGREGATED ACTIVITIES"/>
    <x v="32"/>
    <s v="JICA"/>
    <s v="Multiple renewables*"/>
    <s v="Grant"/>
    <n v="8.8524603945590707E-3"/>
    <s v="2013 OECD Credit Report System (CRS) Database"/>
    <x v="0"/>
  </r>
  <r>
    <x v="39"/>
    <s v="FSM"/>
    <s v="Oceania"/>
    <s v="Yap Renewable Energy Development Project"/>
    <x v="32"/>
    <s v="AsDB"/>
    <s v="Solar energy"/>
    <s v="Loan"/>
    <n v="0.58400256903451109"/>
    <s v="2013 OECD Credit Report System (CRS) Database"/>
    <x v="0"/>
  </r>
  <r>
    <x v="48"/>
    <s v="MHL"/>
    <s v="Oceania"/>
    <s v="North Pacific ACP Renewable Energy and Energy Efficiency Programme (North Rep)"/>
    <x v="33"/>
    <s v="Others"/>
    <s v="Solar energy"/>
    <s v="Grant"/>
    <n v="1.1972435392348315"/>
    <s v="2013 OECD Credit Report System (CRS) Database"/>
    <x v="0"/>
  </r>
  <r>
    <x v="26"/>
    <s v="MEX"/>
    <s v="North America"/>
    <s v="Solar - Renewable Energy Generation- Loan"/>
    <x v="33"/>
    <s v="WBG"/>
    <s v="Solar energy"/>
    <s v="Other Official Flows (non Export Credit)"/>
    <n v="13.803369363167551"/>
    <s v="2013 OECD Credit Report System (CRS) Database"/>
    <x v="0"/>
  </r>
  <r>
    <x v="49"/>
    <s v="SRB"/>
    <s v="Europe"/>
    <s v="TC AGGREGATED ACTIVITIES"/>
    <x v="33"/>
    <s v="JICA"/>
    <s v="Multiple renewables*"/>
    <s v="Grant"/>
    <n v="6.1111159320535811E-2"/>
    <s v="2013 OECD Credit Report System (CRS) Database"/>
    <x v="0"/>
  </r>
  <r>
    <x v="50"/>
    <s v="SOM"/>
    <s v="Africa"/>
    <s v="Introduction of Solar Applications to Improve Energy Security in Somalia"/>
    <x v="33"/>
    <s v="Others"/>
    <s v="Multiple renewables*"/>
    <s v="Grant"/>
    <n v="0.93409003718154737"/>
    <s v="2013 OECD Credit Report System (CRS) Database"/>
    <x v="0"/>
  </r>
  <r>
    <x v="51"/>
    <s v="CUB"/>
    <s v="Central America and the Caribbean"/>
    <s v="Clean Energy Technologies for the Rural Areas in Cuba (CleanEnerg-Cuba)"/>
    <x v="34"/>
    <s v="Others"/>
    <s v="Multiple renewables*"/>
    <s v="Grant"/>
    <n v="2.5122204340047536"/>
    <s v="2013 OECD Credit Report System (CRS) Database"/>
    <x v="0"/>
  </r>
  <r>
    <x v="52"/>
    <s v="ZAF"/>
    <s v="Africa"/>
    <s v="Investment in South Africa through KLP Norfund Inv AS"/>
    <x v="34"/>
    <s v="Others"/>
    <s v="Multiple renewables*"/>
    <s v="Equity Investment"/>
    <n v="4.1220597176789262"/>
    <s v="2013 OECD Credit Report System (CRS) Database"/>
    <x v="0"/>
  </r>
  <r>
    <x v="34"/>
    <s v="CHN"/>
    <s v="Asia"/>
    <s v="Energy-water nexus in urban water sources selection in Chinese cities"/>
    <x v="35"/>
    <s v="Others"/>
    <s v="Multiple renewables*"/>
    <s v="Grant"/>
    <n v="2.9472081504237944E-2"/>
    <s v="2013 OECD Credit Report System (CRS) Database"/>
    <x v="0"/>
  </r>
  <r>
    <x v="53"/>
    <s v="URY"/>
    <s v="South America"/>
    <s v="Carape I &amp; II Wind Power Project"/>
    <x v="35"/>
    <s v="IADB"/>
    <s v="Multiple renewables*"/>
    <s v="Other Official Flows (non Export Credit)"/>
    <n v="79.669486269522821"/>
    <s v="2013 OECD Credit Report System (CRS) Database"/>
    <x v="0"/>
  </r>
  <r>
    <x v="1"/>
    <s v="CHL"/>
    <s v="South America"/>
    <s v="Expansion Strategy for Grid-Connected Renewables (with Grid Study)"/>
    <x v="36"/>
    <s v="Others"/>
    <s v="Multiple renewables*"/>
    <s v="Grant"/>
    <n v="0.16459541285254331"/>
    <s v="2013 OECD Credit Report System (CRS) Database"/>
    <x v="0"/>
  </r>
  <r>
    <x v="54"/>
    <s v="WSM"/>
    <s v="Oceania"/>
    <s v="TC AGGREGATED ACTIVITIES"/>
    <x v="36"/>
    <s v="JICA"/>
    <s v="Multiple renewables*"/>
    <s v="Grant"/>
    <n v="7.0916997403818165E-3"/>
    <s v="2013 OECD Credit Report System (CRS) Database"/>
    <x v="0"/>
  </r>
  <r>
    <x v="7"/>
    <s v="SEN"/>
    <s v="Africa"/>
    <s v="Production et distribution d'énergie-Énergie solaire"/>
    <x v="36"/>
    <s v="Others"/>
    <s v="Solar energy"/>
    <s v="Grant"/>
    <n v="8.3376364762816121E-3"/>
    <s v="2013 OECD Credit Report System (CRS) Database"/>
    <x v="0"/>
  </r>
  <r>
    <x v="27"/>
    <s v="COL"/>
    <s v="South America"/>
    <s v="Development of Biotechnology Capacity in Colombia"/>
    <x v="37"/>
    <s v="Others"/>
    <s v="Multiple renewables*"/>
    <s v="Grant"/>
    <n v="2.2504801621400804E-2"/>
    <s v="2013 OECD Credit Report System (CRS) Database"/>
    <x v="0"/>
  </r>
  <r>
    <x v="7"/>
    <s v="SEN"/>
    <s v="Africa"/>
    <s v="IMPLEMENTATION ECO-SYSTEM SERVICES AND GREEN ECONOMY FOR ECONOMIC-SOCIAL DEVELOPMENT REGION MATAM - INSURANCE AND SOCIAL CHARGES."/>
    <x v="37"/>
    <s v="Others"/>
    <s v="Solar energy"/>
    <s v="Grant"/>
    <n v="7.0325512935617597E-3"/>
    <s v="2013 OECD Credit Report System (CRS) Database"/>
    <x v="0"/>
  </r>
  <r>
    <x v="52"/>
    <s v="ZAF"/>
    <s v="Africa"/>
    <s v="South Africa Wind Energy Project (SAWEP) – Phase II"/>
    <x v="37"/>
    <s v="Others"/>
    <s v="Wind energy"/>
    <s v="Grant"/>
    <n v="3.2933509072443861"/>
    <s v="2013 OECD Credit Report System (CRS) Database"/>
    <x v="0"/>
  </r>
  <r>
    <x v="55"/>
    <s v="TZA"/>
    <s v="Africa"/>
    <s v="Solar Power for Kala Health Centre"/>
    <x v="37"/>
    <s v="Others"/>
    <s v="Solar energy"/>
    <s v="Grant"/>
    <n v="2.3271096131955656E-2"/>
    <s v="2013 OECD Credit Report System (CRS) Database"/>
    <x v="0"/>
  </r>
  <r>
    <x v="6"/>
    <s v="XCC"/>
    <s v="Central America and the Caribbean"/>
    <s v="Support for CARILEC's Climate Change Adaptation &amp; Sustainable Energy Programming"/>
    <x v="38"/>
    <s v="IADB"/>
    <s v="Multiple renewables*"/>
    <s v="Grant"/>
    <n v="0.42955732172672689"/>
    <s v="2013 OECD Credit Report System (CRS) Database"/>
    <x v="0"/>
  </r>
  <r>
    <x v="55"/>
    <s v="TZA"/>
    <s v="Africa"/>
    <s v="Regional Rusumo Falls Hydroelectric Project"/>
    <x v="38"/>
    <s v="WBG"/>
    <s v="Renewable Hydropower"/>
    <s v="Loan"/>
    <n v="92.920396412291964"/>
    <s v="2013 OECD Credit Report System (CRS) Database"/>
    <x v="0"/>
  </r>
  <r>
    <x v="4"/>
    <s v="BRA"/>
    <s v="South America"/>
    <s v="Geribatu IV Wind Project"/>
    <x v="39"/>
    <s v="BNDES"/>
    <s v="Wind energy"/>
    <s v="Loan"/>
    <n v="24.625207993621988"/>
    <s v="Online database"/>
    <x v="0"/>
  </r>
  <r>
    <x v="29"/>
    <s v="MOZ"/>
    <s v="Africa"/>
    <s v="Atlas of renewable energy"/>
    <x v="39"/>
    <s v="Others"/>
    <s v="Multiple renewables*"/>
    <s v="Grant"/>
    <n v="1.066243180993067"/>
    <s v="2013 OECD Credit Report System (CRS) Database"/>
    <x v="0"/>
  </r>
  <r>
    <x v="56"/>
    <s v="COD"/>
    <s v="Africa"/>
    <s v="Initiative Energies durables"/>
    <x v="40"/>
    <s v="UNDP"/>
    <s v="Multiple renewables*"/>
    <s v="Grant"/>
    <n v="0.10955185229032109"/>
    <s v="2013 OECD Credit Report System (CRS) Database"/>
    <x v="0"/>
  </r>
  <r>
    <x v="57"/>
    <s v="HRV"/>
    <s v="Europe"/>
    <s v="Jelinak Wind Project"/>
    <x v="40"/>
    <s v="WBG"/>
    <s v="Wind energy"/>
    <s v="Loan"/>
    <n v="22.395777531647536"/>
    <s v="https://disclosures.ifc.org/#/projectDetail/SII/32218"/>
    <x v="0"/>
  </r>
  <r>
    <x v="31"/>
    <s v="EGY"/>
    <s v="Africa"/>
    <s v="Installation and market penetration of high-quality solar thermal energy systems in Egypt, including integration in tourism"/>
    <x v="40"/>
    <s v="Others"/>
    <s v="Solar energy"/>
    <s v="Grant"/>
    <n v="0.58309422029244729"/>
    <s v="2013 OECD Credit Report System (CRS) Database"/>
    <x v="0"/>
  </r>
  <r>
    <x v="58"/>
    <s v="HTI"/>
    <s v="Central America and the Caribbean"/>
    <s v="International projects-EDULINK II: RENet Renewal energies education network"/>
    <x v="40"/>
    <s v="Others"/>
    <s v="Multiple renewables*"/>
    <s v="Grant"/>
    <n v="2.8256578279141034E-2"/>
    <s v="2013 OECD Credit Report System (CRS) Database"/>
    <x v="0"/>
  </r>
  <r>
    <x v="33"/>
    <s v="VNM"/>
    <s v="Asia"/>
    <s v="Analysis of the potential for growing energy crops on contaminated sites and brownfields in Viet Nam"/>
    <x v="40"/>
    <s v="Others"/>
    <s v="Bioenergy"/>
    <s v="Grant"/>
    <n v="0.13962622623630774"/>
    <s v="2013 OECD Credit Report System (CRS) Database"/>
    <x v="0"/>
  </r>
  <r>
    <x v="4"/>
    <s v="BRA"/>
    <s v="South America"/>
    <s v="Wind Tower Manufacturing - II"/>
    <x v="41"/>
    <s v="BNDES"/>
    <s v="Wind energy"/>
    <s v="Loan"/>
    <n v="24.513423552080578"/>
    <s v="Online database"/>
    <x v="0"/>
  </r>
  <r>
    <x v="59"/>
    <s v="MLI"/>
    <s v="Africa"/>
    <s v="Gouina Hydropower Project"/>
    <x v="41"/>
    <s v="CEXIM"/>
    <s v="Renewable Hydropower"/>
    <s v="Loan"/>
    <n v="409.2647929821016"/>
    <s v="Gallagher, Kevin P. (2018). “China’s Global Energy Finance,” Global Development Policy Center, Boston University"/>
    <x v="0"/>
  </r>
  <r>
    <x v="8"/>
    <s v="XAF"/>
    <s v="Africa"/>
    <s v="SESA ETC"/>
    <x v="41"/>
    <s v="Others"/>
    <s v="Multiple renewables*"/>
    <s v="Grant"/>
    <n v="3.0962603704104472"/>
    <s v="2013 OECD Credit Report System (CRS) Database"/>
    <x v="0"/>
  </r>
  <r>
    <x v="6"/>
    <s v="XCC"/>
    <s v="Central America and the Caribbean"/>
    <s v="Support to institutional structures for the promotion of renewable energies and energy efficiency"/>
    <x v="41"/>
    <s v="Others"/>
    <s v="Multiple renewables*"/>
    <s v="Grant"/>
    <n v="5.2359922477471956"/>
    <s v="2013 OECD Credit Report System (CRS) Database"/>
    <x v="0"/>
  </r>
  <r>
    <x v="60"/>
    <s v="BLR"/>
    <s v="Europe"/>
    <s v="Strengthening the capacity of the Belarusian Renewable Energy Association (BREA) for its active involvement in policy- and decision-making processes"/>
    <x v="42"/>
    <s v="Others"/>
    <s v="Multiple renewables*"/>
    <s v="Grant"/>
    <n v="0.20424983236437305"/>
    <s v="2013 OECD Credit Report System (CRS) Database"/>
    <x v="0"/>
  </r>
  <r>
    <x v="19"/>
    <s v="UGA"/>
    <s v="Africa"/>
    <s v="Support of Uganda Electric Regulation Authority (ERA)"/>
    <x v="42"/>
    <s v="Others"/>
    <s v="Renewable Hydropower"/>
    <s v="Grant"/>
    <n v="0.18075961234248686"/>
    <s v="2013 OECD Credit Report System (CRS) Database"/>
    <x v="0"/>
  </r>
  <r>
    <x v="38"/>
    <s v="GEO"/>
    <s v="Eurasia"/>
    <s v="Georgia Competitiveness and Growth DPO2"/>
    <x v="43"/>
    <s v="WBG"/>
    <s v="Renewable Hydropower"/>
    <s v="Other Official Flows (non Export Credit)"/>
    <n v="3.1723596342615417"/>
    <s v="2013 OECD Credit Report System (CRS) Database"/>
    <x v="0"/>
  </r>
  <r>
    <x v="61"/>
    <s v="VEN"/>
    <s v="South America"/>
    <s v="Renewable Energy Congress"/>
    <x v="43"/>
    <s v="Others"/>
    <s v="Multiple renewables*"/>
    <s v="Grant"/>
    <n v="9.8458282185954708E-3"/>
    <s v="2013 OECD Credit Report System (CRS) Database"/>
    <x v="0"/>
  </r>
  <r>
    <x v="1"/>
    <s v="CHL"/>
    <s v="South America"/>
    <s v="San Andres SPA"/>
    <x v="44"/>
    <s v="OPIC"/>
    <s v="Solar energy"/>
    <s v="Loan"/>
    <n v="118.80094085343012"/>
    <s v="http://www.opic.gov/sites/default/files/files/Amanecer%20Solar%20SpA%20and%20San%20Andres%20Spa.pdf"/>
    <x v="0"/>
  </r>
  <r>
    <x v="62"/>
    <s v="IDN"/>
    <s v="Asia"/>
    <s v="Biogas"/>
    <x v="44"/>
    <s v="Others"/>
    <s v="Bioenergy"/>
    <s v="Grant"/>
    <n v="0.3098903452736646"/>
    <s v="2013 OECD Credit Report System (CRS) Database"/>
    <x v="0"/>
  </r>
  <r>
    <x v="8"/>
    <s v="XAF"/>
    <s v="Africa"/>
    <s v="Promoting issues relating to renewable energy in developing countries"/>
    <x v="44"/>
    <s v="Others"/>
    <s v="Geothermal energy"/>
    <s v="Grant"/>
    <n v="3.9567348732153673E-2"/>
    <s v="2013 OECD Credit Report System (CRS) Database"/>
    <x v="0"/>
  </r>
  <r>
    <x v="24"/>
    <s v="XAS"/>
    <s v="Asia"/>
    <s v="Sustainable Hydropower in Asia  Publication"/>
    <x v="44"/>
    <s v="AsDB"/>
    <s v="Renewable Hydropower"/>
    <s v="Grant"/>
    <n v="0.10183995416805519"/>
    <s v="2013 OECD Credit Report System (CRS) Database"/>
    <x v="0"/>
  </r>
  <r>
    <x v="4"/>
    <s v="BRA"/>
    <s v="South America"/>
    <s v="Sao Manoel Technology Demonstration Project for Production of Cellulosic Ethanol"/>
    <x v="45"/>
    <s v="BNDES"/>
    <s v="Bioenergy"/>
    <s v="Loan"/>
    <n v="23.643682400467274"/>
    <s v="Online database"/>
    <x v="0"/>
  </r>
  <r>
    <x v="63"/>
    <s v="ECU"/>
    <s v="South America"/>
    <s v="13-PR1-0389/ISF CATALUÑA/Ecuador/80.000€/Institutional reinforcement and social promotion to apply renewable energies in the centre and the north of t"/>
    <x v="45"/>
    <s v="Others"/>
    <s v="Multiple renewables*"/>
    <s v="Grant"/>
    <n v="8.9084344983686559E-2"/>
    <s v="2013 OECD Credit Report System (CRS) Database"/>
    <x v="0"/>
  </r>
  <r>
    <x v="1"/>
    <s v="CHL"/>
    <s v="South America"/>
    <s v="energy workshop"/>
    <x v="46"/>
    <s v="Others"/>
    <s v="Multiple renewables*"/>
    <s v="Grant"/>
    <n v="1.1297437357454304E-2"/>
    <s v="2013 OECD Credit Report System (CRS) Database"/>
    <x v="0"/>
  </r>
  <r>
    <x v="34"/>
    <s v="CHN"/>
    <s v="Asia"/>
    <s v="Peace Corps, FK Norway, personnel exchange"/>
    <x v="46"/>
    <s v="Others"/>
    <s v="Bioenergy"/>
    <s v="Grant"/>
    <n v="0.12664881908091749"/>
    <s v="2013 OECD Credit Report System (CRS) Database"/>
    <x v="0"/>
  </r>
  <r>
    <x v="23"/>
    <s v="CRI"/>
    <s v="Central America and the Caribbean"/>
    <s v="Large Hydro - Renewable Energy Generation- Loan"/>
    <x v="46"/>
    <s v="WBG"/>
    <s v="Renewable Hydropower"/>
    <s v="Other Official Flows (non Export Credit)"/>
    <n v="90.123853246066531"/>
    <s v="2013 OECD Credit Report System (CRS) Database"/>
    <x v="0"/>
  </r>
  <r>
    <x v="64"/>
    <s v="CIV"/>
    <s v="Africa"/>
    <s v="Production et distribution d'énergie-Production d'énergie (sources renouvelables)"/>
    <x v="46"/>
    <s v="Others"/>
    <s v="Multiple renewables*"/>
    <s v="Grant"/>
    <n v="4.5147571810416802E-3"/>
    <s v="2013 OECD Credit Report System (CRS) Database"/>
    <x v="0"/>
  </r>
  <r>
    <x v="65"/>
    <s v="HND"/>
    <s v="Central America and the Caribbean"/>
    <s v="renewables - Made in Germany, German Energy Agency - technology exhibition"/>
    <x v="46"/>
    <s v="Others"/>
    <s v="Multiple renewables*"/>
    <s v="Grant"/>
    <n v="1.2757413068520494E-3"/>
    <s v="2013 OECD Credit Report System (CRS) Database"/>
    <x v="0"/>
  </r>
  <r>
    <x v="52"/>
    <s v="ZAF"/>
    <s v="Africa"/>
    <s v="solar energy conference"/>
    <x v="46"/>
    <s v="Others"/>
    <s v="Solar energy"/>
    <s v="Grant"/>
    <n v="2.5388275628200141E-3"/>
    <s v="2013 OECD Credit Report System (CRS) Database"/>
    <x v="0"/>
  </r>
  <r>
    <x v="4"/>
    <s v="BRA"/>
    <s v="South America"/>
    <s v="Program renewable energy and energy efficiency in Brazil"/>
    <x v="47"/>
    <s v="Others"/>
    <s v="Multiple renewables*"/>
    <s v="Grant"/>
    <n v="2.3271096131955651"/>
    <s v="2013 OECD Credit Report System (CRS) Database"/>
    <x v="0"/>
  </r>
  <r>
    <x v="4"/>
    <s v="BRA"/>
    <s v="South America"/>
    <s v="Santo Antonio Hydropower Project - III"/>
    <x v="47"/>
    <s v="BNDES"/>
    <s v="Renewable Hydropower"/>
    <s v="Loan"/>
    <n v="661.75707425163989"/>
    <s v="Online database"/>
    <x v="0"/>
  </r>
  <r>
    <x v="64"/>
    <s v="CIV"/>
    <s v="Africa"/>
    <s v="Soubre Hydropower Project"/>
    <x v="47"/>
    <s v="CEXIM"/>
    <s v="Renewable Hydropower"/>
    <s v="Loan"/>
    <n v="475.88929416523439"/>
    <s v="Gallagher, Kevin P. (2018). “China’s Global Energy Finance,” Global Development Policy Center, Boston University"/>
    <x v="0"/>
  </r>
  <r>
    <x v="31"/>
    <s v="EGY"/>
    <s v="Africa"/>
    <s v="BioEnergy for Rural Dev"/>
    <x v="48"/>
    <s v="UNDP"/>
    <s v="Bioenergy"/>
    <s v="Grant"/>
    <n v="1.9455036200228381E-2"/>
    <s v="2013 OECD Credit Report System (CRS) Database"/>
    <x v="0"/>
  </r>
  <r>
    <x v="11"/>
    <s v="IND"/>
    <s v="Asia"/>
    <s v="installation of solar panels on the school of the NGO  Awakening special universal education"/>
    <x v="49"/>
    <s v="Others"/>
    <s v="Solar energy"/>
    <s v="Grant"/>
    <n v="5.9551415472363242E-2"/>
    <s v="2013 OECD Credit Report System (CRS) Database"/>
    <x v="0"/>
  </r>
  <r>
    <x v="66"/>
    <s v="KAZ"/>
    <s v="Asia"/>
    <s v="TC AGGREGATED ACTIVITIES"/>
    <x v="50"/>
    <s v="JICA"/>
    <s v="Multiple renewables*"/>
    <s v="Grant"/>
    <n v="1.5428533280334311E-2"/>
    <s v="2013 OECD Credit Report System (CRS) Database"/>
    <x v="0"/>
  </r>
  <r>
    <x v="67"/>
    <s v="PER"/>
    <s v="South America"/>
    <s v="TC AGGREGATED ACTIVITIES"/>
    <x v="50"/>
    <s v="JICA"/>
    <s v="Multiple renewables*"/>
    <s v="Grant"/>
    <n v="0.68568619164869138"/>
    <s v="2013 OECD Credit Report System (CRS) Database"/>
    <x v="0"/>
  </r>
  <r>
    <x v="55"/>
    <s v="TZA"/>
    <s v="Africa"/>
    <s v="Emergency Repair Project - hydropower plants"/>
    <x v="50"/>
    <s v="Others"/>
    <s v="Renewable Hydropower"/>
    <s v="Grant"/>
    <n v="4.8779023336731848"/>
    <s v="2013 OECD Credit Report System (CRS) Database"/>
    <x v="0"/>
  </r>
  <r>
    <x v="65"/>
    <s v="HND"/>
    <s v="Central America and the Caribbean"/>
    <s v="CENTRAL AMERICA CLIMATE CHANGE FL II"/>
    <x v="51"/>
    <s v="EIB"/>
    <s v="Multiple renewables*"/>
    <s v="Loan"/>
    <n v="199.54087614712472"/>
    <s v="2013 OECD Credit Report System (CRS) Database"/>
    <x v="0"/>
  </r>
  <r>
    <x v="68"/>
    <s v="SDN"/>
    <s v="Africa"/>
    <s v="TC AGGREGATED ACTIVITIES"/>
    <x v="51"/>
    <s v="JICA"/>
    <s v="Multiple renewables*"/>
    <s v="Grant"/>
    <n v="2.8609982203623204E-2"/>
    <s v="2013 OECD Credit Report System (CRS) Database"/>
    <x v="0"/>
  </r>
  <r>
    <x v="9"/>
    <s v="THA"/>
    <s v="Asia"/>
    <s v="BUSINESS LINKAGE PROGRAMME (FINNPARTNERSHIP)"/>
    <x v="51"/>
    <s v="Others"/>
    <s v="Multiple renewables*"/>
    <s v="Grant"/>
    <n v="0.1316467440894335"/>
    <s v="2013 OECD Credit Report System (CRS) Database"/>
    <x v="0"/>
  </r>
  <r>
    <x v="4"/>
    <s v="BRA"/>
    <s v="South America"/>
    <s v="Production of ethanol, white sugar and sugarcane"/>
    <x v="52"/>
    <s v="BNDES"/>
    <s v="Bioenergy"/>
    <s v="Loan"/>
    <n v="41.258505288262974"/>
    <s v="Online database"/>
    <x v="0"/>
  </r>
  <r>
    <x v="69"/>
    <s v="MDG"/>
    <s v="Africa"/>
    <s v="Increased Energy Access for Productive Use through Small Hydropower Development in Rural Areas"/>
    <x v="52"/>
    <s v="Others"/>
    <s v="Multiple renewables*"/>
    <s v="Grant"/>
    <n v="2.6496412854343561"/>
    <s v="2013 OECD Credit Report System (CRS) Database"/>
    <x v="0"/>
  </r>
  <r>
    <x v="59"/>
    <s v="MLI"/>
    <s v="Africa"/>
    <s v="Mali Rural Electrification Hybrid System Project"/>
    <x v="52"/>
    <s v="WBG"/>
    <s v="Solar energy"/>
    <s v="Loan"/>
    <n v="16.672912850522305"/>
    <s v="2013 OECD Credit Report System (CRS) Database"/>
    <x v="0"/>
  </r>
  <r>
    <x v="24"/>
    <s v="XAS"/>
    <s v="Asia"/>
    <s v="Renewable Energy Support Programme for ASEAN"/>
    <x v="52"/>
    <s v="Others"/>
    <s v="Multiple renewables*"/>
    <s v="Grant"/>
    <n v="4.0724374411494129"/>
    <s v="2013 OECD Credit Report System (CRS) Database"/>
    <x v="0"/>
  </r>
  <r>
    <x v="11"/>
    <s v="IND"/>
    <s v="Asia"/>
    <s v="Parliamentarians' actions for achieving Renewable Energy targets of the 12th Five Year Plan, to promote Indian Government'slow carbon inclusive growt"/>
    <x v="53"/>
    <s v="Others"/>
    <s v="Multiple renewables*"/>
    <s v="Grant"/>
    <n v="3.7756060872719328E-2"/>
    <s v="2013 OECD Credit Report System (CRS) Database"/>
    <x v="0"/>
  </r>
  <r>
    <x v="17"/>
    <s v="XMX"/>
    <s v="Multilateral"/>
    <s v="S5-80 Shared Value Africa Entreprenurial support - S5-80 Shared Value Africa IAP Entreprenörsstöd"/>
    <x v="54"/>
    <s v="Others"/>
    <s v="Solar energy"/>
    <s v="Grant"/>
    <n v="2.1625475048402735E-2"/>
    <s v="2013 OECD Credit Report System (CRS) Database"/>
    <x v="0"/>
  </r>
  <r>
    <x v="9"/>
    <s v="THA"/>
    <s v="Asia"/>
    <s v="Theppana Wind Farm Power"/>
    <x v="54"/>
    <s v="AsDB"/>
    <s v="Wind energy"/>
    <s v="Other Official Flows (non Export Credit)"/>
    <n v="4.0916229373714206"/>
    <s v="2013 OECD Credit Report System (CRS) Database"/>
    <x v="0"/>
  </r>
  <r>
    <x v="27"/>
    <s v="COL"/>
    <s v="South America"/>
    <s v="The project of instalation of alternative energy to rural schools in Nuqui"/>
    <x v="55"/>
    <s v="Others"/>
    <s v="Solar energy"/>
    <s v="Grant"/>
    <n v="7.7004140849157521E-2"/>
    <s v="2013 OECD Credit Report System (CRS) Database"/>
    <x v="0"/>
  </r>
  <r>
    <x v="11"/>
    <s v="IND"/>
    <s v="Asia"/>
    <s v="Solar energy promotion in 2 districts, West Bengal"/>
    <x v="55"/>
    <s v="Others"/>
    <s v="Multiple renewables*"/>
    <s v="Grant"/>
    <n v="5.8177652691032589E-2"/>
    <s v="2013 OECD Credit Report System (CRS) Database"/>
    <x v="0"/>
  </r>
  <r>
    <x v="70"/>
    <s v="NGA"/>
    <s v="Africa"/>
    <s v="TC AGGREGATED ACTIVITIES"/>
    <x v="55"/>
    <s v="JICA"/>
    <s v="Multiple renewables*"/>
    <s v="Grant"/>
    <n v="0.23063056654027275"/>
    <s v="2013 OECD Credit Report System (CRS) Database"/>
    <x v="0"/>
  </r>
  <r>
    <x v="71"/>
    <s v="PAK"/>
    <s v="Asia"/>
    <s v="Sapphire Wind Power"/>
    <x v="55"/>
    <s v="OPIC"/>
    <s v="Wind energy"/>
    <s v="Loan"/>
    <n v="99.000784044525091"/>
    <s v="https://www.opic.gov/sites/default/files/files/Sapphire%20Wind%20Power%20Company%20Limited(1).pdf"/>
    <x v="0"/>
  </r>
  <r>
    <x v="72"/>
    <s v="XER"/>
    <s v="Europe"/>
    <s v="Conflict-Affected and Fragile Economies Facility / Mécanisme pour états fragiles et en situation de conflit"/>
    <x v="56"/>
    <s v="Others"/>
    <s v="Multiple renewables*"/>
    <s v="Grant"/>
    <n v="7.6742402819546959E-2"/>
    <s v="2013 OECD Credit Report System (CRS) Database"/>
    <x v="0"/>
  </r>
  <r>
    <x v="4"/>
    <s v="BRA"/>
    <s v="South America"/>
    <s v="Piloes Wind Project"/>
    <x v="57"/>
    <s v="BNDES"/>
    <s v="Wind energy"/>
    <s v="Loan"/>
    <n v="14.522110380684364"/>
    <s v="Online database"/>
    <x v="0"/>
  </r>
  <r>
    <x v="42"/>
    <s v="ZMB"/>
    <s v="Africa"/>
    <s v="Agua Imara AS- feasibility study Muchinga - hydropower"/>
    <x v="57"/>
    <s v="Others"/>
    <s v="Renewable Hydropower"/>
    <s v="Grant"/>
    <n v="1.319904571800107"/>
    <s v="2013 OECD Credit Report System (CRS) Database"/>
    <x v="0"/>
  </r>
  <r>
    <x v="73"/>
    <s v="ARM"/>
    <s v="Eurasia"/>
    <s v="Sevan-Hrazdan Cascade"/>
    <x v="58"/>
    <s v="AsDB"/>
    <s v="Renewable Hydropower"/>
    <s v="Other Official Flows (non Export Credit)"/>
    <n v="22.530963311516633"/>
    <s v="2013 OECD Credit Report System (CRS) Database"/>
    <x v="0"/>
  </r>
  <r>
    <x v="1"/>
    <s v="CHL"/>
    <s v="South America"/>
    <s v="Definitional Mission - Renewable Energy Sector Projects, through Castalia LLC"/>
    <x v="58"/>
    <s v="Others"/>
    <s v="Multiple renewables*"/>
    <s v="Grant"/>
    <n v="1.69239235040325E-2"/>
    <s v="2013 OECD Credit Report System (CRS) Database"/>
    <x v="0"/>
  </r>
  <r>
    <x v="65"/>
    <s v="HND"/>
    <s v="Central America and the Caribbean"/>
    <s v="New Credit Products for Clean Energy"/>
    <x v="58"/>
    <s v="IADB"/>
    <s v="Multiple renewables*"/>
    <s v="Grant"/>
    <n v="0.12617339454449314"/>
    <s v="2013 OECD Credit Report System (CRS) Database"/>
    <x v="0"/>
  </r>
  <r>
    <x v="21"/>
    <s v="MDA"/>
    <s v="Europe"/>
    <s v="TC AGGREGATED ACTIVITIES"/>
    <x v="58"/>
    <s v="JICA"/>
    <s v="Multiple renewables*"/>
    <s v="Grant"/>
    <n v="0.88646265436573457"/>
    <s v="2013 OECD Credit Report System (CRS) Database"/>
    <x v="0"/>
  </r>
  <r>
    <x v="5"/>
    <s v="NPL"/>
    <s v="Asia"/>
    <s v="Kali Gandaki A Hydropower Plant Rehabilitation Project (KGAHPRP)"/>
    <x v="59"/>
    <s v="WBG"/>
    <s v="Renewable Hydropower"/>
    <s v="Loan"/>
    <n v="24.567762394877736"/>
    <s v="2013 OECD Credit Report System (CRS) Database"/>
    <x v="0"/>
  </r>
  <r>
    <x v="74"/>
    <s v="GBR"/>
    <s v="Europe"/>
    <s v="Greater Gabbard Offshore Wind Project"/>
    <x v="59"/>
    <s v="EIB"/>
    <s v="Wind energy"/>
    <s v="Loan"/>
    <n v="475.68961190748757"/>
    <s v="http://www.eib.org/projects/pipeline/2010/20100228.htm"/>
    <x v="0"/>
  </r>
  <r>
    <x v="65"/>
    <s v="HND"/>
    <s v="Central America and the Caribbean"/>
    <s v="Support solar panel"/>
    <x v="60"/>
    <s v="Others"/>
    <s v="Solar energy"/>
    <s v="Grant"/>
    <n v="9.0362844252842189E-2"/>
    <s v="2013 OECD Credit Report System (CRS) Database"/>
    <x v="0"/>
  </r>
  <r>
    <x v="36"/>
    <s v="MAR"/>
    <s v="Africa"/>
    <s v="Promotion of the renewable energy sector and promotion of green entrepreneurship in the region Tangier-Tetuà of Morocco"/>
    <x v="60"/>
    <s v="Others"/>
    <s v="Multiple renewables*"/>
    <s v="Grant"/>
    <n v="4.8815936342448893E-2"/>
    <s v="2013 OECD Credit Report System (CRS) Database"/>
    <x v="0"/>
  </r>
  <r>
    <x v="74"/>
    <s v="GBR"/>
    <s v="Europe"/>
    <s v="Birmingham Biopower Waste Plant"/>
    <x v="61"/>
    <s v="GIG"/>
    <s v="Bioenergy"/>
    <s v="Equity Investment"/>
    <n v="7.8961177179376438"/>
    <s v="http://www.greeninvestmentbank.com/news-and-insight/2013/gib-and-foresight-group-forge-consortium-to-construct-478m-renewable-energy-plant-in-birmingham/"/>
    <x v="0"/>
  </r>
  <r>
    <x v="12"/>
    <s v="UKR"/>
    <s v="Europe"/>
    <s v="Construction of a modern heating installation with renewable energy sources in the Lviv National Polytechnic University, as a teaching and training base for the group of small and medium-sized enterprises from Western Ukraine. RES for SME"/>
    <x v="62"/>
    <s v="Others"/>
    <s v="Multiple renewables*"/>
    <s v="Grant"/>
    <n v="8.8939047840583527E-2"/>
    <s v="2013 OECD Credit Report System (CRS) Database"/>
    <x v="0"/>
  </r>
  <r>
    <x v="4"/>
    <s v="BRA"/>
    <s v="South America"/>
    <s v="Sao Roque Hydropower Project - I"/>
    <x v="63"/>
    <s v="BNDES"/>
    <s v="Renewable Hydropower"/>
    <s v="Loan"/>
    <n v="22.655549100687224"/>
    <s v="Online database"/>
    <x v="0"/>
  </r>
  <r>
    <x v="33"/>
    <s v="VNM"/>
    <s v="Asia"/>
    <s v="Low Carbon Agricultural Support Project"/>
    <x v="63"/>
    <s v="AsDB"/>
    <s v="Bioenergy"/>
    <s v="Loan"/>
    <n v="38.446835794771978"/>
    <s v="2013 OECD Credit Report System (CRS) Database"/>
    <x v="0"/>
  </r>
  <r>
    <x v="71"/>
    <s v="PAK"/>
    <s v="Asia"/>
    <s v="Solar energy in North Waziristan"/>
    <x v="64"/>
    <s v="Others"/>
    <s v="Solar energy"/>
    <s v="Grant"/>
    <n v="0.27602558977488717"/>
    <s v="2013 OECD Credit Report System (CRS) Database"/>
    <x v="0"/>
  </r>
  <r>
    <x v="75"/>
    <s v="TUN"/>
    <s v="Africa"/>
    <s v="FASEP 972 ETUDE FAISABILITE CENTRALE SOLAIRE"/>
    <x v="64"/>
    <s v="Others"/>
    <s v="Wind energy"/>
    <s v="Grant"/>
    <n v="0.53612821224509677"/>
    <s v="2013 OECD Credit Report System (CRS) Database"/>
    <x v="0"/>
  </r>
  <r>
    <x v="76"/>
    <s v="JOR"/>
    <s v="Middle East"/>
    <s v="Renewable Energy and Energy Efficiency Programme in Jordan"/>
    <x v="65"/>
    <s v="Others"/>
    <s v="Multiple renewables*"/>
    <s v="Grant"/>
    <n v="5.7011654361351107"/>
    <s v="2013 OECD Credit Report System (CRS) Database"/>
    <x v="0"/>
  </r>
  <r>
    <x v="19"/>
    <s v="UGA"/>
    <s v="Africa"/>
    <s v="Uganda: Energy for Rural Transformation APL-2"/>
    <x v="65"/>
    <s v="WBG"/>
    <s v="Solar energy"/>
    <s v="Loan"/>
    <n v="3.8933504602300744"/>
    <s v="2013 OECD Credit Report System (CRS) Database"/>
    <x v="0"/>
  </r>
  <r>
    <x v="52"/>
    <s v="ZAF"/>
    <s v="Africa"/>
    <s v="Wind Power - Renewable Energy Generation- Quasi-loan"/>
    <x v="66"/>
    <s v="WBG"/>
    <s v="Wind energy"/>
    <s v="Other Official Flows (non Export Credit)"/>
    <n v="6.2313795106808305"/>
    <s v="2013 OECD Credit Report System (CRS) Database"/>
    <x v="0"/>
  </r>
  <r>
    <x v="77"/>
    <s v="ATG"/>
    <s v="Central America and the Caribbean"/>
    <s v="TC AGGREGATED ACTIVITIES"/>
    <x v="67"/>
    <s v="JICA"/>
    <s v="Multiple renewables*"/>
    <s v="Grant"/>
    <n v="1.3551091142798538E-2"/>
    <s v="2013 OECD Credit Report System (CRS) Database"/>
    <x v="0"/>
  </r>
  <r>
    <x v="4"/>
    <s v="BRA"/>
    <s v="South America"/>
    <s v="Solarthermal power generation in Brazil"/>
    <x v="67"/>
    <s v="Others"/>
    <s v="Solar energy"/>
    <s v="Grant"/>
    <n v="10.471966967723082"/>
    <s v="2013 OECD Credit Report System (CRS) Database"/>
    <x v="0"/>
  </r>
  <r>
    <x v="17"/>
    <s v="XMX"/>
    <s v="Multilateral"/>
    <s v="BG New Initiatives for Clean Energy projects"/>
    <x v="67"/>
    <s v="Others"/>
    <s v="Bioenergy"/>
    <s v="Grant"/>
    <n v="0.57493449641722605"/>
    <s v="2013 OECD Credit Report System (CRS) Database"/>
    <x v="0"/>
  </r>
  <r>
    <x v="47"/>
    <s v="BGD"/>
    <s v="Asia"/>
    <s v="Renewable Energy Development Project"/>
    <x v="68"/>
    <s v="JICA"/>
    <s v="Multiple renewables*"/>
    <s v="Loan"/>
    <n v="108.49268963856235"/>
    <s v="2013 OECD Credit Report System (CRS) Database"/>
    <x v="0"/>
  </r>
  <r>
    <x v="4"/>
    <s v="BRA"/>
    <s v="South America"/>
    <s v="Renascenca III Wind Project"/>
    <x v="68"/>
    <s v="BNDES"/>
    <s v="Wind energy"/>
    <s v="Loan"/>
    <n v="30.699629367048143"/>
    <s v="Online database"/>
    <x v="0"/>
  </r>
  <r>
    <x v="4"/>
    <s v="BRA"/>
    <s v="South America"/>
    <s v="Renascenca IV Wind Project"/>
    <x v="68"/>
    <s v="BNDES"/>
    <s v="Wind energy"/>
    <s v="Loan"/>
    <n v="30.724747365656839"/>
    <s v="Online database"/>
    <x v="0"/>
  </r>
  <r>
    <x v="25"/>
    <s v="DJI"/>
    <s v="Africa"/>
    <s v="TC AGGREGATED ACTIVITIES"/>
    <x v="68"/>
    <s v="JICA"/>
    <s v="Multiple renewables*"/>
    <s v="Grant"/>
    <n v="9.8836304093048964E-3"/>
    <s v="2013 OECD Credit Report System (CRS) Database"/>
    <x v="0"/>
  </r>
  <r>
    <x v="78"/>
    <s v="USA"/>
    <s v="North America"/>
    <s v="Equity Participation in IFC Catalyst Fund"/>
    <x v="69"/>
    <s v="JBIC"/>
    <s v="Other renewable energy"/>
    <s v="Equity Investment"/>
    <n v="35.028376394308026"/>
    <s v="http://www.jbic.go.jp/en/information/press/press-2013/1105-14542"/>
    <x v="0"/>
  </r>
  <r>
    <x v="35"/>
    <s v="BOL"/>
    <s v="South America"/>
    <s v="San Jose Hydroelectric Project"/>
    <x v="70"/>
    <s v="CAF"/>
    <s v="Renewable Hydropower"/>
    <s v="Loan"/>
    <n v="64.145652547887863"/>
    <s v="2013 CAF Annual Report"/>
    <x v="0"/>
  </r>
  <r>
    <x v="62"/>
    <s v="IDN"/>
    <s v="Asia"/>
    <s v="TC AGGREGATED ACTIVITIES"/>
    <x v="70"/>
    <s v="JICA"/>
    <s v="Multiple renewables*"/>
    <s v="Grant"/>
    <n v="2.1776078890105999"/>
    <s v="2013 OECD Credit Report System (CRS) Database"/>
    <x v="0"/>
  </r>
  <r>
    <x v="79"/>
    <s v="PNG"/>
    <s v="Oceania"/>
    <s v="Geothermal kick-start activities"/>
    <x v="70"/>
    <s v="Others"/>
    <s v="Geothermal energy"/>
    <s v="Grant"/>
    <n v="0.29010302264696308"/>
    <s v="2013 OECD Credit Report System (CRS) Database"/>
    <x v="0"/>
  </r>
  <r>
    <x v="74"/>
    <s v="GBR"/>
    <s v="Europe"/>
    <s v="Birmingham Biopower Waste Plant"/>
    <x v="70"/>
    <s v="GIG"/>
    <s v="Bioenergy"/>
    <s v="Loan"/>
    <n v="16.920252252723525"/>
    <s v="http://www.greeninvestmentbank.com/news-and-insight/2013/gib-and-foresight-group-forge-consortium-to-construct-478m-renewable-energy-plant-in-birmingham/"/>
    <x v="0"/>
  </r>
  <r>
    <x v="13"/>
    <s v="DOM"/>
    <s v="Central America and the Caribbean"/>
    <s v="Improving energy sources and enhancing community organization with special focus on gender perspective."/>
    <x v="71"/>
    <s v="Others"/>
    <s v="Solar energy"/>
    <s v="Grant"/>
    <n v="2.5611885476917572E-3"/>
    <s v="2013 OECD Credit Report System (CRS) Database"/>
    <x v="0"/>
  </r>
  <r>
    <x v="52"/>
    <s v="ZAF"/>
    <s v="Africa"/>
    <s v="Definitional Mission - Renewable Energy Sector Projects, through U.S. Government - Trade and Development Agency"/>
    <x v="71"/>
    <s v="Others"/>
    <s v="Multiple renewables*"/>
    <s v="Grant"/>
    <n v="0.11359037327213931"/>
    <s v="2013 OECD Credit Report System (CRS) Database"/>
    <x v="0"/>
  </r>
  <r>
    <x v="74"/>
    <s v="GBR"/>
    <s v="Europe"/>
    <s v="Wakefield waste PFI"/>
    <x v="71"/>
    <s v="GIG"/>
    <s v="Bioenergy"/>
    <s v="Loan"/>
    <n v="32.148479280174691"/>
    <s v="http://www.greeninvestmentgroup.com/news-and-insight/2013/gib-provides-financing-for-shanks-pfi-contract-with-wakefield-council/"/>
    <x v="0"/>
  </r>
  <r>
    <x v="25"/>
    <s v="DJI"/>
    <s v="Africa"/>
    <s v="GEOTHERMAL EXPLORATORY DRILLING PROJECT"/>
    <x v="72"/>
    <s v="AfDB"/>
    <s v="Geothermal energy"/>
    <s v="Grant"/>
    <n v="4.8357665812388673"/>
    <s v="2013 OECD Credit Report System (CRS) Database"/>
    <x v="0"/>
  </r>
  <r>
    <x v="17"/>
    <s v="XMX"/>
    <s v="Multilateral"/>
    <s v="REMAP resource needs"/>
    <x v="72"/>
    <s v="Others"/>
    <s v="Multiple renewables*"/>
    <s v="Grant"/>
    <n v="0.13125671543693079"/>
    <s v="2013 OECD Credit Report System (CRS) Database"/>
    <x v="0"/>
  </r>
  <r>
    <x v="11"/>
    <s v="IND"/>
    <s v="Asia"/>
    <s v="Large Hydro - Renewable Energy Generation- Equity"/>
    <x v="73"/>
    <s v="WBG"/>
    <s v="Renewable Hydropower"/>
    <s v="Other Official Flows (non Export Credit)"/>
    <n v="0.92759975953513973"/>
    <s v="2013 OECD Credit Report System (CRS) Database"/>
    <x v="0"/>
  </r>
  <r>
    <x v="71"/>
    <s v="PAK"/>
    <s v="Asia"/>
    <s v="Desk Study - 5-10 MW Waste-To-Energy Plant Near Karachi, through Cambridge Project Development, Inc."/>
    <x v="73"/>
    <s v="Others"/>
    <s v="Multiple renewables*"/>
    <s v="Grant"/>
    <n v="1.0129343378029303E-2"/>
    <s v="2013 OECD Credit Report System (CRS) Database"/>
    <x v="0"/>
  </r>
  <r>
    <x v="52"/>
    <s v="ZAF"/>
    <s v="Africa"/>
    <s v="CENTRALE éLéCTRIQUE DENORTHERN CAPE"/>
    <x v="73"/>
    <s v="AFD"/>
    <s v="Solar energy"/>
    <s v="Loan"/>
    <n v="112.86914205841461"/>
    <s v="2013 OECD Credit Report System (CRS) Database"/>
    <x v="0"/>
  </r>
  <r>
    <x v="80"/>
    <s v="CPV"/>
    <s v="Africa"/>
    <s v="Line of Credit of 100 Million Euro for imports (renewable energies, environment and water)"/>
    <x v="74"/>
    <s v="Others"/>
    <s v="Multiple renewables*"/>
    <s v="Loan"/>
    <n v="9.6695073389961994"/>
    <s v="2013 OECD Credit Report System (CRS) Database"/>
    <x v="0"/>
  </r>
  <r>
    <x v="52"/>
    <s v="ZAF"/>
    <s v="Africa"/>
    <s v="Coria PKF Investments 28 (PTY) LTD"/>
    <x v="74"/>
    <s v="FMO"/>
    <s v="Wind energy"/>
    <s v="Loan"/>
    <n v="12.998097532333377"/>
    <s v="https://www.fmo.nl/project-details/31730"/>
    <x v="0"/>
  </r>
  <r>
    <x v="55"/>
    <s v="TZA"/>
    <s v="Africa"/>
    <s v="Desk Study - Solar Photovoltaic Power Plant Development, through Green Powered Technology, LLC"/>
    <x v="75"/>
    <s v="Others"/>
    <s v="Solar energy"/>
    <s v="Grant"/>
    <n v="6.7216321798651245E-3"/>
    <s v="2013 OECD Credit Report System (CRS) Database"/>
    <x v="0"/>
  </r>
  <r>
    <x v="81"/>
    <s v="UZB"/>
    <s v="Asia"/>
    <s v="Modernization Of Hydropower Stations In Tashkent, Shakhrikhan And Kadirya Cascades"/>
    <x v="75"/>
    <s v="IsDB"/>
    <s v="Renewable Hydropower"/>
    <s v="Other Official Flows (non Export Credit)"/>
    <n v="90.123853246066531"/>
    <s v="2013 OECD Credit Report System (CRS) Database"/>
    <x v="0"/>
  </r>
  <r>
    <x v="4"/>
    <s v="BRA"/>
    <s v="South America"/>
    <s v="Embuaca Wind Project"/>
    <x v="76"/>
    <s v="BNDES"/>
    <s v="Wind energy"/>
    <s v="Loan"/>
    <n v="8.1829331765165119"/>
    <s v="Online database"/>
    <x v="0"/>
  </r>
  <r>
    <x v="82"/>
    <s v="SLV"/>
    <s v="Central America and the Caribbean"/>
    <s v="Promotion of Solar Energy in El Salvador (CEL)"/>
    <x v="76"/>
    <s v="KFW"/>
    <s v="Solar energy"/>
    <s v="Loan"/>
    <n v="19.771326034968009"/>
    <s v="2013 OECD Credit Report System (CRS) Database"/>
    <x v="0"/>
  </r>
  <r>
    <x v="29"/>
    <s v="MOZ"/>
    <s v="Africa"/>
    <s v="INSTALLATION OF PHOTOVOLTAIC SYSTEMS"/>
    <x v="76"/>
    <s v="Others"/>
    <s v="Solar energy"/>
    <s v="Grant"/>
    <n v="1.6249520721158768"/>
    <s v="2013 OECD Credit Report System (CRS) Database"/>
    <x v="0"/>
  </r>
  <r>
    <x v="83"/>
    <s v="TUV"/>
    <s v="Oceania"/>
    <s v="Design, supply and install 500 kWp micro grid-connected PV plant. (Funded by ADFD)"/>
    <x v="76"/>
    <s v="Others"/>
    <s v="Solar energy"/>
    <s v="Grant"/>
    <n v="4.5061926623033264"/>
    <s v="2013 OECD Credit Report System (CRS) Database"/>
    <x v="0"/>
  </r>
  <r>
    <x v="4"/>
    <s v="BRA"/>
    <s v="South America"/>
    <s v="Mucuri Small Hydropower Project"/>
    <x v="77"/>
    <s v="BNDES"/>
    <s v="Renewable Hydropower"/>
    <s v="Loan"/>
    <n v="25.100306500994961"/>
    <s v="Online database"/>
    <x v="0"/>
  </r>
  <r>
    <x v="47"/>
    <s v="BGD"/>
    <s v="Asia"/>
    <s v="Renewable Energy and Energy Efficiency Programme"/>
    <x v="78"/>
    <s v="Others"/>
    <s v="Multiple renewables*"/>
    <s v="Grant"/>
    <n v="3.4906644197933483"/>
    <s v="2013 OECD Credit Report System (CRS) Database"/>
    <x v="0"/>
  </r>
  <r>
    <x v="84"/>
    <s v="TCD"/>
    <s v="Africa"/>
    <s v="Own call of interest. Project: Pole-Goundi"/>
    <x v="78"/>
    <s v="Others"/>
    <s v="Multiple renewables*"/>
    <s v="Grant"/>
    <n v="5.5677946266370956E-3"/>
    <s v="2013 OECD Credit Report System (CRS) Database"/>
    <x v="0"/>
  </r>
  <r>
    <x v="33"/>
    <s v="VNM"/>
    <s v="Asia"/>
    <s v="Challenge Program on Water and Food Phase II"/>
    <x v="79"/>
    <s v="Others"/>
    <s v="Renewable Hydropower"/>
    <s v="Grant"/>
    <n v="0.30445573045255381"/>
    <s v="2013 OECD Credit Report System (CRS) Database"/>
    <x v="0"/>
  </r>
  <r>
    <x v="4"/>
    <s v="BRA"/>
    <s v="South America"/>
    <s v="Porto das Barcas Wind Project"/>
    <x v="80"/>
    <s v="BNDES"/>
    <s v="Wind energy"/>
    <s v="Loan"/>
    <n v="20.32421371606452"/>
    <s v="Online database"/>
    <x v="0"/>
  </r>
  <r>
    <x v="85"/>
    <s v="BDI"/>
    <s v="Africa"/>
    <s v="A.LU.MA. - Burundi"/>
    <x v="80"/>
    <s v="Others"/>
    <s v="Solar energy"/>
    <s v="Grant"/>
    <n v="6.1484697459231368E-3"/>
    <s v="2013 OECD Credit Report System (CRS) Database"/>
    <x v="0"/>
  </r>
  <r>
    <x v="86"/>
    <s v="MYS"/>
    <s v="Asia"/>
    <s v="TC AGGREGATED ACTIVITIES"/>
    <x v="81"/>
    <s v="JICA"/>
    <s v="Multiple renewables*"/>
    <s v="Grant"/>
    <n v="6.6364285530737033E-2"/>
    <s v="2013 OECD Credit Report System (CRS) Database"/>
    <x v="0"/>
  </r>
  <r>
    <x v="8"/>
    <s v="XAF"/>
    <s v="Africa"/>
    <s v="Innovative alliances in vocational education"/>
    <x v="81"/>
    <s v="Others"/>
    <s v="Multiple renewables*"/>
    <s v="Grant"/>
    <n v="0.55887912286264829"/>
    <s v="2013 OECD Credit Report System (CRS) Database"/>
    <x v="0"/>
  </r>
  <r>
    <x v="71"/>
    <s v="PAK"/>
    <s v="Asia"/>
    <s v="TC AGGREGATED ACTIVITIES"/>
    <x v="81"/>
    <s v="JICA"/>
    <s v="Multiple renewables*"/>
    <s v="Grant"/>
    <n v="0.2707977085015299"/>
    <s v="2013 OECD Credit Report System (CRS) Database"/>
    <x v="0"/>
  </r>
  <r>
    <x v="87"/>
    <s v="PAN"/>
    <s v="Central America and the Caribbean"/>
    <s v="Solar Water Heater Market Development and Energy Efficiency Project"/>
    <x v="81"/>
    <s v="Others"/>
    <s v="Solar energy"/>
    <s v="Grant"/>
    <n v="1.7366866520517019"/>
    <s v="2013 OECD Credit Report System (CRS) Database"/>
    <x v="0"/>
  </r>
  <r>
    <x v="7"/>
    <s v="SEN"/>
    <s v="Africa"/>
    <s v="Subsidy for frame II export credit charges: Planning, Engineering and Delivery of Photovoltaic-Container and Photovoltaic Street Lamps incl. Training"/>
    <x v="81"/>
    <s v="Others"/>
    <s v="Multiple renewables*"/>
    <s v="Grant"/>
    <n v="0.64490273115407626"/>
    <s v="2013 OECD Credit Report System (CRS) Database"/>
    <x v="0"/>
  </r>
  <r>
    <x v="4"/>
    <s v="BRA"/>
    <s v="South America"/>
    <s v="Wind Project"/>
    <x v="82"/>
    <s v="BNDES"/>
    <s v="Wind energy"/>
    <s v="Loan"/>
    <n v="15.605336036568968"/>
    <s v="Online database"/>
    <x v="0"/>
  </r>
  <r>
    <x v="34"/>
    <s v="CHN"/>
    <s v="Asia"/>
    <s v="GANSU JINTA CONCENTRATED SOLAR POWER PROJECT"/>
    <x v="82"/>
    <s v="AsDB"/>
    <s v="Solar energy"/>
    <s v="Grant"/>
    <n v="0.49568119285336593"/>
    <s v="2013 OECD Credit Report System (CRS) Database"/>
    <x v="0"/>
  </r>
  <r>
    <x v="11"/>
    <s v="IND"/>
    <s v="Asia"/>
    <s v="NGO Support / Biogas as renewable energy source in Indian Villages"/>
    <x v="82"/>
    <s v="Others"/>
    <s v="Multiple renewables*"/>
    <s v="Grant"/>
    <n v="0.37926359886683475"/>
    <s v="2013 OECD Credit Report System (CRS) Database"/>
    <x v="0"/>
  </r>
  <r>
    <x v="5"/>
    <s v="NPL"/>
    <s v="Asia"/>
    <s v="PIMS 4522 CC PPG: RERL-Nepal"/>
    <x v="82"/>
    <s v="UNDP"/>
    <s v="Multiple renewables*"/>
    <s v="Grant"/>
    <n v="1.6295293905421289E-2"/>
    <s v="2013 OECD Credit Report System (CRS) Database"/>
    <x v="0"/>
  </r>
  <r>
    <x v="19"/>
    <s v="UGA"/>
    <s v="Africa"/>
    <s v="Promotion of Renewable Energy and Energy Efficiency Programme"/>
    <x v="82"/>
    <s v="Others"/>
    <s v="Multiple renewables*"/>
    <s v="Grant"/>
    <n v="0.32869741894277776"/>
    <s v="2013 OECD Credit Report System (CRS) Database"/>
    <x v="0"/>
  </r>
  <r>
    <x v="88"/>
    <s v="BGR"/>
    <s v="Europe"/>
    <s v="Various Projects Including KARLOVO, 50.61MW POBEDA and 29.3MW CHERGANOVO"/>
    <x v="83"/>
    <s v="CDB"/>
    <s v="Solar energy"/>
    <s v="Loan"/>
    <n v="120.11445784730516"/>
    <s v="Gallagher, Kevin P. (2018). “China’s Global Energy Finance,” Global Development Policy Center, Boston University"/>
    <x v="0"/>
  </r>
  <r>
    <x v="89"/>
    <s v="TKM"/>
    <s v="Asia"/>
    <s v="Energy Efficiency and Renewable Energy for Sustainable Water Management in Turkmenistan"/>
    <x v="83"/>
    <s v="Others"/>
    <s v="Multiple renewables*"/>
    <s v="Grant"/>
    <n v="5.7093461031383139"/>
    <s v="2013 OECD Credit Report System (CRS) Database"/>
    <x v="0"/>
  </r>
  <r>
    <x v="6"/>
    <s v="XCC"/>
    <s v="Central America and the Caribbean"/>
    <s v="Substitution of Fossil based Electricity Generation with Renewable Energy"/>
    <x v="84"/>
    <s v="IADB"/>
    <s v="Multiple renewables*"/>
    <s v="Grant"/>
    <n v="0.856176605837632"/>
    <s v="2013 OECD Credit Report System (CRS) Database"/>
    <x v="0"/>
  </r>
  <r>
    <x v="90"/>
    <s v="FJI"/>
    <s v="Oceania"/>
    <s v="Design, supply and install 500 kWp micro grid-connected PV plant. (Funded by ADFD)"/>
    <x v="85"/>
    <s v="Others"/>
    <s v="Solar energy"/>
    <s v="Grant"/>
    <n v="4.5061926623033264"/>
    <s v="2013 OECD Credit Report System (CRS) Database"/>
    <x v="0"/>
  </r>
  <r>
    <x v="10"/>
    <s v="BIH"/>
    <s v="Europe"/>
    <s v="Use of Renewable Energy Sources for Central Heating System in Nemila Village"/>
    <x v="86"/>
    <s v="Others"/>
    <s v="Bioenergy"/>
    <s v="Grant"/>
    <n v="0.52873769031541062"/>
    <s v="2013 OECD Credit Report System (CRS) Database"/>
    <x v="0"/>
  </r>
  <r>
    <x v="20"/>
    <s v="KHM"/>
    <s v="Asia"/>
    <s v="Seminar on  renewable energy in SE Asia , Cambodia"/>
    <x v="86"/>
    <s v="Others"/>
    <s v="Multiple renewables*"/>
    <s v="Grant"/>
    <n v="1.9666903920475289E-2"/>
    <s v="2013 OECD Credit Report System (CRS) Database"/>
    <x v="0"/>
  </r>
  <r>
    <x v="90"/>
    <s v="FJI"/>
    <s v="Oceania"/>
    <s v="TC AGGREGATED ACTIVITIES"/>
    <x v="86"/>
    <s v="JICA"/>
    <s v="Multiple renewables*"/>
    <s v="Grant"/>
    <n v="1.9475429606923424E-2"/>
    <s v="2013 OECD Credit Report System (CRS) Database"/>
    <x v="0"/>
  </r>
  <r>
    <x v="24"/>
    <s v="XAS"/>
    <s v="Asia"/>
    <s v="Canadian Climate Fund for the Private Sector in Asia – Technical Assistance / Fonds climatique canadien pour le secteur privé en Asie – Assistance technique"/>
    <x v="86"/>
    <s v="Others"/>
    <s v="Wind energy"/>
    <s v="Grant"/>
    <n v="1.1347093407928912"/>
    <s v="2013 OECD Credit Report System (CRS) Database"/>
    <x v="0"/>
  </r>
  <r>
    <x v="10"/>
    <s v="BIH"/>
    <s v="Europe"/>
    <s v="Increase of energy efficiency in the Cantonal hospital Biha?"/>
    <x v="87"/>
    <s v="Others"/>
    <s v="Bioenergy"/>
    <s v="Grant"/>
    <n v="3.1486072522026398E-2"/>
    <s v="2013 OECD Credit Report System (CRS) Database"/>
    <x v="0"/>
  </r>
  <r>
    <x v="11"/>
    <s v="IND"/>
    <s v="Asia"/>
    <s v="Installation of solar energy-systems in health care centres (members of CHAI) in West Bengal, Odisha, Uttar Pradesh and Jhakhand"/>
    <x v="87"/>
    <s v="Others"/>
    <s v="Multiple renewables*"/>
    <s v="Grant"/>
    <n v="0.61668308346940293"/>
    <s v="2013 OECD Credit Report System (CRS) Database"/>
    <x v="0"/>
  </r>
  <r>
    <x v="31"/>
    <s v="EGY"/>
    <s v="Africa"/>
    <s v="TC AGGREGATED ACTIVITIES"/>
    <x v="88"/>
    <s v="JICA"/>
    <s v="Multiple renewables*"/>
    <s v="Grant"/>
    <n v="1.4581605706565273"/>
    <s v="2013 OECD Credit Report System (CRS) Database"/>
    <x v="0"/>
  </r>
  <r>
    <x v="65"/>
    <s v="HND"/>
    <s v="Central America and the Caribbean"/>
    <s v="Enhancing habitat conditions in 'Ojos del agua' community, in Taulabé. Honduras."/>
    <x v="88"/>
    <s v="Others"/>
    <s v="Solar energy"/>
    <s v="Grant"/>
    <n v="1.6703367105251877E-2"/>
    <s v="2013 OECD Credit Report System (CRS) Database"/>
    <x v="0"/>
  </r>
  <r>
    <x v="36"/>
    <s v="MAR"/>
    <s v="Africa"/>
    <s v="TC AGGREGATED ACTIVITIES"/>
    <x v="88"/>
    <s v="JICA"/>
    <s v="Multiple renewables*"/>
    <s v="Grant"/>
    <n v="9.6822598395433224E-2"/>
    <s v="2013 OECD Credit Report System (CRS) Database"/>
    <x v="0"/>
  </r>
  <r>
    <x v="33"/>
    <s v="VNM"/>
    <s v="Asia"/>
    <s v="Turning waste rice straw into a valuable source of energy project proposal for Hanoi City"/>
    <x v="88"/>
    <s v="Others"/>
    <s v="Bioenergy"/>
    <s v="Grant"/>
    <n v="5.582824200156552E-3"/>
    <s v="2013 OECD Credit Report System (CRS) Database"/>
    <x v="0"/>
  </r>
  <r>
    <x v="11"/>
    <s v="IND"/>
    <s v="Asia"/>
    <s v="Detailed development and implementation framework for rolling out financial policy instrument(s) to enhance private lending for large scale solar proj"/>
    <x v="89"/>
    <s v="Others"/>
    <s v="Multiple renewables*"/>
    <s v="Grant"/>
    <n v="7.820147774597494E-2"/>
    <s v="2013 OECD Credit Report System (CRS) Database"/>
    <x v="0"/>
  </r>
  <r>
    <x v="52"/>
    <s v="ZAF"/>
    <s v="Africa"/>
    <s v="Wind Power - Renewable Energy Generation- Loan"/>
    <x v="89"/>
    <s v="WBG"/>
    <s v="Wind energy"/>
    <s v="Other Official Flows (non Export Credit)"/>
    <n v="57.4895553663996"/>
    <s v="2013 OECD Credit Report System (CRS) Database"/>
    <x v="0"/>
  </r>
  <r>
    <x v="1"/>
    <s v="CHL"/>
    <s v="South America"/>
    <s v="Feasibility Study - 58 MW Combined Biomass and Hydroelectric Renewable Energy Park, through Government of Chile"/>
    <x v="90"/>
    <s v="Others"/>
    <s v="Multiple renewables*"/>
    <s v="Grant"/>
    <n v="0.63256290436870233"/>
    <s v="2013 OECD Credit Report System (CRS) Database"/>
    <x v="0"/>
  </r>
  <r>
    <x v="91"/>
    <s v="REU"/>
    <s v="Africa"/>
    <s v="Construction of a photovoltaic plant"/>
    <x v="90"/>
    <s v="AFD"/>
    <s v="Solar energy"/>
    <s v="Concessional loan"/>
    <n v="10.161665809693634"/>
    <s v="2013 project list (Overseas) + Project map"/>
    <x v="0"/>
  </r>
  <r>
    <x v="92"/>
    <s v="COM"/>
    <s v="Africa"/>
    <s v="Geothermal Energy TA"/>
    <x v="91"/>
    <s v="Others"/>
    <s v="Geothermal energy"/>
    <s v="Grant"/>
    <n v="1.9581962878994687E-2"/>
    <s v="2013 OECD Credit Report System (CRS) Database"/>
    <x v="0"/>
  </r>
  <r>
    <x v="67"/>
    <s v="PER"/>
    <s v="South America"/>
    <s v="Expand the matrix of suppliers of clean energy in the Province of Canchis"/>
    <x v="91"/>
    <s v="CAF"/>
    <s v="Other renewable energy"/>
    <s v="Credit line"/>
    <n v="4.0555733960729938"/>
    <s v="2013 CAF Annual Report"/>
    <x v="0"/>
  </r>
  <r>
    <x v="52"/>
    <s v="ZAF"/>
    <s v="Africa"/>
    <s v="Core Energy (PTY) LTD for WITKOP"/>
    <x v="91"/>
    <s v="FMO"/>
    <s v="Solar energy"/>
    <s v="Loan"/>
    <n v="6.4990487661666885"/>
    <s v="https://www.fmo.nl/project-details/31779"/>
    <x v="0"/>
  </r>
  <r>
    <x v="55"/>
    <s v="TZA"/>
    <s v="Africa"/>
    <s v="Wind Power - Renewable Energy Generation- Quasi-loan"/>
    <x v="91"/>
    <s v="WBG"/>
    <s v="Wind energy"/>
    <s v="Other Official Flows (non Export Credit)"/>
    <n v="3.6049541298426608"/>
    <s v="2013 OECD Credit Report System (CRS) Database"/>
    <x v="0"/>
  </r>
  <r>
    <x v="21"/>
    <s v="MDA"/>
    <s v="Europe"/>
    <s v="The Project for Effective Use of Biomass Fuel"/>
    <x v="92"/>
    <s v="Others"/>
    <s v="Bioenergy"/>
    <s v="Grant"/>
    <n v="11.045521280668078"/>
    <s v="2013 OECD Credit Report System (CRS) Database"/>
    <x v="0"/>
  </r>
  <r>
    <x v="17"/>
    <s v="XMX"/>
    <s v="Multilateral"/>
    <s v="Results Based Financing Initiation, Call Issuing and Instrument Development"/>
    <x v="92"/>
    <s v="Others"/>
    <s v="Multiple renewables*"/>
    <s v="Grant"/>
    <n v="0.49229321019116412"/>
    <s v="2013 OECD Credit Report System (CRS) Database"/>
    <x v="0"/>
  </r>
  <r>
    <x v="52"/>
    <s v="ZAF"/>
    <s v="Africa"/>
    <s v="KHI Solar One Tower Project"/>
    <x v="92"/>
    <s v="FMO"/>
    <s v="Solar energy"/>
    <s v="Loan"/>
    <n v="25.812239121690357"/>
    <s v="https://www.fmo.nl/project-details/31803"/>
    <x v="0"/>
  </r>
  <r>
    <x v="55"/>
    <s v="TZA"/>
    <s v="Africa"/>
    <s v="KMRI Asset Company Tanzania Limited"/>
    <x v="92"/>
    <s v="OPIC"/>
    <s v="Bioenergy"/>
    <s v="Loan"/>
    <n v="13.912215442046419"/>
    <s v="https://www.opic.gov/sites/default/files/files/kmri-project-info-summary.pdf"/>
    <x v="0"/>
  </r>
  <r>
    <x v="0"/>
    <s v="AFG"/>
    <s v="Asia"/>
    <s v="Rural electrification through solar (Daikundi)"/>
    <x v="93"/>
    <s v="Others"/>
    <s v="Solar energy"/>
    <s v="Grant"/>
    <n v="2.5170511708001178E-2"/>
    <s v="2013 OECD Credit Report System (CRS) Database"/>
    <x v="0"/>
  </r>
  <r>
    <x v="82"/>
    <s v="SLV"/>
    <s v="Central America and the Caribbean"/>
    <s v="Solar PV &quot;September 15&quot; Project"/>
    <x v="93"/>
    <s v="CABEI"/>
    <s v="Solar energy"/>
    <s v="Loan"/>
    <n v="13.51857798690998"/>
    <s v="http://www.bcie.org/?prj=85&amp;title=CEL.%20Project%20for%20the%20construction%20of%20Photovoltaic%20Plant%20September%2015&amp;lang=en#.VgonjvmqpBc"/>
    <x v="0"/>
  </r>
  <r>
    <x v="14"/>
    <s v="LAO"/>
    <s v="Asia"/>
    <s v="Mini-Hydropower Development Project"/>
    <x v="93"/>
    <s v="Others"/>
    <s v="Renewable Hydropower"/>
    <s v="Grant"/>
    <n v="16.989416414265417"/>
    <s v="2013 OECD Credit Report System (CRS) Database"/>
    <x v="0"/>
  </r>
  <r>
    <x v="4"/>
    <s v="BRA"/>
    <s v="South America"/>
    <s v="Maron Wind Project"/>
    <x v="94"/>
    <s v="BNDES"/>
    <s v="Wind energy"/>
    <s v="Loan"/>
    <n v="24.857518338689776"/>
    <s v="Online database"/>
    <x v="0"/>
  </r>
  <r>
    <x v="65"/>
    <s v="HND"/>
    <s v="Central America and the Caribbean"/>
    <s v="TC AGGREGATED ACTIVITIES"/>
    <x v="95"/>
    <s v="JICA"/>
    <s v="Multiple renewables*"/>
    <s v="Grant"/>
    <n v="0.37641493273323406"/>
    <s v="2013 OECD Credit Report System (CRS) Database"/>
    <x v="0"/>
  </r>
  <r>
    <x v="76"/>
    <s v="JOR"/>
    <s v="Middle East"/>
    <s v="Energy Efficiency Enhancement in Public Buildings"/>
    <x v="95"/>
    <s v="Others"/>
    <s v="Multiple renewables*"/>
    <s v="Grant"/>
    <n v="1.7453278279538471"/>
    <s v="2013 OECD Credit Report System (CRS) Database"/>
    <x v="0"/>
  </r>
  <r>
    <x v="93"/>
    <s v="MRT"/>
    <s v="Africa"/>
    <s v="FI CENTRALE HYBRIDE THERMIQUE ELECTRIQUE"/>
    <x v="95"/>
    <s v="AFD"/>
    <s v="Solar energy"/>
    <s v="Loan"/>
    <n v="21.445111487214064"/>
    <s v="2013 OECD Credit Report System (CRS) Database"/>
    <x v="0"/>
  </r>
  <r>
    <x v="94"/>
    <s v="ALB"/>
    <s v="Europe"/>
    <s v="Large Hydro - Renewable Energy Generation- Loan"/>
    <x v="96"/>
    <s v="WBG"/>
    <s v="Renewable Hydropower"/>
    <s v="Other Official Flows (non Export Credit)"/>
    <n v="40.475884226753919"/>
    <s v="2013 OECD Credit Report System (CRS) Database"/>
    <x v="0"/>
  </r>
  <r>
    <x v="4"/>
    <s v="BRA"/>
    <s v="South America"/>
    <s v="Corredor do Senandes 2 Wind Project"/>
    <x v="96"/>
    <s v="BNDES"/>
    <s v="Wind energy"/>
    <s v="Loan"/>
    <n v="20.086934228479901"/>
    <s v="Online database"/>
    <x v="0"/>
  </r>
  <r>
    <x v="17"/>
    <s v="XMX"/>
    <s v="Multilateral"/>
    <s v="TC AGGREGATED ACTIVITIES"/>
    <x v="97"/>
    <s v="Others"/>
    <s v="Solar energy"/>
    <s v="Grant"/>
    <n v="0.34999326194151681"/>
    <s v="2013 OECD Credit Report System (CRS) Database"/>
    <x v="0"/>
  </r>
  <r>
    <x v="95"/>
    <s v="NIC"/>
    <s v="Central America and the Caribbean"/>
    <s v="Project to increase the use of geothermal resources by strengthening capacities at the government institutions that are involved."/>
    <x v="97"/>
    <s v="Others"/>
    <s v="Geothermal energy"/>
    <s v="Grant"/>
    <n v="9.3748864393149986E-2"/>
    <s v="2013 OECD Credit Report System (CRS) Database"/>
    <x v="0"/>
  </r>
  <r>
    <x v="9"/>
    <s v="THA"/>
    <s v="Asia"/>
    <s v="Solar - Renewable Energy Generation- Equity"/>
    <x v="97"/>
    <s v="WBG"/>
    <s v="Solar energy"/>
    <s v="Other Official Flows (non Export Credit)"/>
    <n v="0.36621791716997837"/>
    <s v="2013 OECD Credit Report System (CRS) Database"/>
    <x v="0"/>
  </r>
  <r>
    <x v="10"/>
    <s v="BIH"/>
    <s v="Europe"/>
    <s v="Installation of solar system for water heating in kindergarden Poletarac in Tuzla"/>
    <x v="98"/>
    <s v="Others"/>
    <s v="Solar energy"/>
    <s v="Grant"/>
    <n v="7.647780323146185E-3"/>
    <s v="2013 OECD Credit Report System (CRS) Database"/>
    <x v="0"/>
  </r>
  <r>
    <x v="4"/>
    <s v="BRA"/>
    <s v="South America"/>
    <s v="Sete Gameleiras Wind Project"/>
    <x v="98"/>
    <s v="BNDES"/>
    <s v="Wind energy"/>
    <s v="Loan"/>
    <n v="26.339258452053528"/>
    <s v="Online database"/>
    <x v="0"/>
  </r>
  <r>
    <x v="32"/>
    <s v="GTM"/>
    <s v="Central America and the Caribbean"/>
    <s v="Renovable Energy for coffee production process in San Marcos, Guatemala"/>
    <x v="98"/>
    <s v="Others"/>
    <s v="Renewable Hydropower"/>
    <s v="Grant"/>
    <n v="0.3098903452736646"/>
    <s v="2013 OECD Credit Report System (CRS) Database"/>
    <x v="0"/>
  </r>
  <r>
    <x v="4"/>
    <s v="BRA"/>
    <s v="South America"/>
    <s v="Caetite Wind Project"/>
    <x v="99"/>
    <s v="BNDES"/>
    <s v="Wind energy"/>
    <s v="Loan"/>
    <n v="19.25450040956293"/>
    <s v="Online database"/>
    <x v="0"/>
  </r>
  <r>
    <x v="4"/>
    <s v="BRA"/>
    <s v="South America"/>
    <s v="Da Prata Wind Project"/>
    <x v="100"/>
    <s v="BNDES"/>
    <s v="Wind energy"/>
    <s v="Loan"/>
    <n v="15.883558225242995"/>
    <s v="Online database"/>
    <x v="0"/>
  </r>
  <r>
    <x v="4"/>
    <s v="BRA"/>
    <s v="South America"/>
    <s v="Faisa I Wind Project"/>
    <x v="100"/>
    <s v="BNDES"/>
    <s v="Wind energy"/>
    <s v="Loan"/>
    <n v="6.8018474048753577"/>
    <s v="Online database"/>
    <x v="0"/>
  </r>
  <r>
    <x v="58"/>
    <s v="HTI"/>
    <s v="Central America and the Caribbean"/>
    <s v="Rehabilitation of the Central Hydroelectric Power Station of Péligre"/>
    <x v="100"/>
    <s v="Others"/>
    <s v="Renewable Hydropower"/>
    <s v="Grant"/>
    <n v="11.635548065977828"/>
    <s v="2013 OECD Credit Report System (CRS) Database"/>
    <x v="0"/>
  </r>
  <r>
    <x v="76"/>
    <s v="JOR"/>
    <s v="Middle East"/>
    <s v="Wind Power - Renewable Energy Generation- Loan"/>
    <x v="100"/>
    <s v="WBG"/>
    <s v="Wind energy"/>
    <s v="Other Official Flows (non Export Credit)"/>
    <n v="49.325866367811166"/>
    <s v="2013 OECD Credit Report System (CRS) Database"/>
    <x v="0"/>
  </r>
  <r>
    <x v="8"/>
    <s v="XAF"/>
    <s v="Africa"/>
    <s v="Solar Electrification of Rural Schools in five Sub-Saharan African Countries'"/>
    <x v="100"/>
    <s v="Others"/>
    <s v="Solar energy"/>
    <s v="Grant"/>
    <n v="1.0814862389527982"/>
    <s v="2013 OECD Credit Report System (CRS) Database"/>
    <x v="0"/>
  </r>
  <r>
    <x v="96"/>
    <s v="TON"/>
    <s v="Oceania"/>
    <s v="OUTER ISLAND RENEWABLE ENERGY PROJECT"/>
    <x v="100"/>
    <s v="AsDB"/>
    <s v="Solar energy"/>
    <s v="Grant"/>
    <n v="1.8024770649213304"/>
    <s v="2013 OECD Credit Report System (CRS) Database"/>
    <x v="0"/>
  </r>
  <r>
    <x v="97"/>
    <s v="AUT"/>
    <s v="Europe"/>
    <s v="Energiepark Bruck Wind Power"/>
    <x v="101"/>
    <s v="EIB"/>
    <s v="Wind energy"/>
    <s v="Loan"/>
    <n v="32.165519973505624"/>
    <s v="http://www.eib.org/projects/loans/2012/20120061.htm"/>
    <x v="0"/>
  </r>
  <r>
    <x v="4"/>
    <s v="BRA"/>
    <s v="South America"/>
    <s v="Sobradinho Wind Project"/>
    <x v="101"/>
    <s v="BNDES"/>
    <s v="Wind energy"/>
    <s v="Loan"/>
    <n v="6.0430070935443974"/>
    <s v="Online database"/>
    <x v="0"/>
  </r>
  <r>
    <x v="11"/>
    <s v="IND"/>
    <s v="Asia"/>
    <s v="Pilot planning-cum-demonstration system to produce biogas from vegetable market waste to supply cooking fuel to slum families"/>
    <x v="101"/>
    <s v="Others"/>
    <s v="Multiple renewables*"/>
    <s v="Grant"/>
    <n v="2.3156871237343089E-2"/>
    <s v="2013 OECD Credit Report System (CRS) Database"/>
    <x v="0"/>
  </r>
  <r>
    <x v="29"/>
    <s v="MOZ"/>
    <s v="Africa"/>
    <s v="Rehabilitation Hydropower Plants Mavuzi and Chicamba"/>
    <x v="101"/>
    <s v="KFW"/>
    <s v="Multiple renewables*"/>
    <s v="Loan"/>
    <n v="20.943933935446164"/>
    <s v="2013 OECD Credit Report System (CRS) Database"/>
    <x v="0"/>
  </r>
  <r>
    <x v="4"/>
    <s v="BRA"/>
    <s v="South America"/>
    <s v="Atlantica Wind Project - III"/>
    <x v="102"/>
    <s v="BNDES"/>
    <s v="Wind energy"/>
    <s v="Loan"/>
    <n v="25.395354126010979"/>
    <s v="Online database"/>
    <x v="0"/>
  </r>
  <r>
    <x v="4"/>
    <s v="BRA"/>
    <s v="South America"/>
    <s v="Ventos de Miguel Wind Project"/>
    <x v="103"/>
    <s v="BNDES"/>
    <s v="Wind energy"/>
    <s v="Loan"/>
    <n v="31.252904269245025"/>
    <s v="Online database"/>
    <x v="0"/>
  </r>
  <r>
    <x v="62"/>
    <s v="IDN"/>
    <s v="Asia"/>
    <s v="Solar Power of Banka for the Earth"/>
    <x v="103"/>
    <s v="Others"/>
    <s v="Solar energy"/>
    <s v="Grant"/>
    <n v="6.4769418515982502E-2"/>
    <s v="2013 OECD Credit Report System (CRS) Database"/>
    <x v="0"/>
  </r>
  <r>
    <x v="5"/>
    <s v="NPL"/>
    <s v="Asia"/>
    <s v="Provision of Improved Cook Stoves Paired with a Carbon Finance Scheme"/>
    <x v="103"/>
    <s v="Others"/>
    <s v="Multiple renewables*"/>
    <s v="Grant"/>
    <n v="0.4506192662303326"/>
    <s v="2013 OECD Credit Report System (CRS) Database"/>
    <x v="0"/>
  </r>
  <r>
    <x v="4"/>
    <s v="BRA"/>
    <s v="South America"/>
    <s v="Second-Generation Ethanol Project"/>
    <x v="104"/>
    <s v="BNDES"/>
    <s v="Bioenergy"/>
    <s v="Loan"/>
    <n v="116.01422621250225"/>
    <s v="Online database"/>
    <x v="0"/>
  </r>
  <r>
    <x v="17"/>
    <s v="XMX"/>
    <s v="Multilateral"/>
    <s v="Implementation of CSP (concentrated solar power) technology"/>
    <x v="104"/>
    <s v="Others"/>
    <s v="Solar energy"/>
    <s v="Grant"/>
    <n v="0.93068083700506543"/>
    <s v="2013 OECD Credit Report System (CRS) Database"/>
    <x v="0"/>
  </r>
  <r>
    <x v="33"/>
    <s v="VNM"/>
    <s v="Asia"/>
    <s v="Enabling access to sustainable renewable energy"/>
    <x v="104"/>
    <s v="Others"/>
    <s v="Multiple renewables*"/>
    <s v="Grant"/>
    <n v="5.8993959081102353E-2"/>
    <s v="2013 OECD Credit Report System (CRS) Database"/>
    <x v="0"/>
  </r>
  <r>
    <x v="6"/>
    <s v="XCC"/>
    <s v="Central America and the Caribbean"/>
    <s v="Fostering Green Growth in Latin America and the Caribbean"/>
    <x v="105"/>
    <s v="IADB"/>
    <s v="Multiple renewables*"/>
    <s v="Grant"/>
    <n v="0.36049541298426613"/>
    <s v="2013 OECD Credit Report System (CRS) Database"/>
    <x v="0"/>
  </r>
  <r>
    <x v="98"/>
    <s v="ESP"/>
    <s v="Europe"/>
    <s v="Thermosolar Valle 1&amp;2 Spain"/>
    <x v="105"/>
    <s v="EIB"/>
    <s v="Solar energy"/>
    <s v="Loan"/>
    <n v="159.56333370657825"/>
    <s v="http://www.eib.org/projects/loans/2009/20090366.htm"/>
    <x v="0"/>
  </r>
  <r>
    <x v="61"/>
    <s v="VEN"/>
    <s v="South America"/>
    <s v="Scholarships for developing country students: Official Master's degree Technology of  photovoltaic solar power systems"/>
    <x v="106"/>
    <s v="Others"/>
    <s v="Multiple renewables*"/>
    <s v="Grant"/>
    <n v="2.4028357628827412E-3"/>
    <s v="2013 OECD Credit Report System (CRS) Database"/>
    <x v="0"/>
  </r>
  <r>
    <x v="99"/>
    <s v="YEM"/>
    <s v="Middle East"/>
    <s v="Improving Energy Efficiency in Yemen through the Development of the Solar Water Heaters' Value Chain"/>
    <x v="106"/>
    <s v="Others"/>
    <s v="Solar energy"/>
    <s v="Grant"/>
    <n v="0.63086697272246561"/>
    <s v="2013 OECD Credit Report System (CRS) Database"/>
    <x v="0"/>
  </r>
  <r>
    <x v="63"/>
    <s v="ECU"/>
    <s v="South America"/>
    <s v="Electricity self-generation project through the generation of clean energy"/>
    <x v="107"/>
    <s v="CAF"/>
    <s v="Other renewable energy"/>
    <s v="Loan"/>
    <n v="18.024770649213306"/>
    <s v="2013 CAF Annual Report"/>
    <x v="0"/>
  </r>
  <r>
    <x v="21"/>
    <s v="MDA"/>
    <s v="Europe"/>
    <s v="Biomass Heating System"/>
    <x v="107"/>
    <s v="UNDP"/>
    <s v="Bioenergy"/>
    <s v="Grant"/>
    <n v="0.50714224327066826"/>
    <s v="2013 OECD Credit Report System (CRS) Database"/>
    <x v="0"/>
  </r>
  <r>
    <x v="55"/>
    <s v="TZA"/>
    <s v="Africa"/>
    <s v="TZ First Power and Gas Sector DPO"/>
    <x v="107"/>
    <s v="WBG"/>
    <s v="Multiple renewables*"/>
    <s v="Loan"/>
    <n v="12.617339454449313"/>
    <s v="2013 OECD Credit Report System (CRS) Database"/>
    <x v="0"/>
  </r>
  <r>
    <x v="100"/>
    <s v="COG"/>
    <s v="Africa"/>
    <s v="Small Hydropower-based Mini-grids for Rural Electrification"/>
    <x v="108"/>
    <s v="Others"/>
    <s v="Renewable Hydropower"/>
    <s v="Grant"/>
    <n v="1.8107053727226965"/>
    <s v="2013 OECD Credit Report System (CRS) Database"/>
    <x v="0"/>
  </r>
  <r>
    <x v="101"/>
    <s v="GNB"/>
    <s v="Africa"/>
    <s v="Santé,environnement&amp;radio communautaire"/>
    <x v="108"/>
    <s v="Others"/>
    <s v="Multiple renewables*"/>
    <s v="Grant"/>
    <n v="1.1616630138476105E-2"/>
    <s v="2013 OECD Credit Report System (CRS) Database"/>
    <x v="0"/>
  </r>
  <r>
    <x v="80"/>
    <s v="CPV"/>
    <s v="Africa"/>
    <s v="TC AGGREGATED ACTIVITIES"/>
    <x v="109"/>
    <s v="JICA"/>
    <s v="Multiple renewables*"/>
    <s v="Grant"/>
    <n v="1.4261182279067787E-2"/>
    <s v="2013 OECD Credit Report System (CRS) Database"/>
    <x v="0"/>
  </r>
  <r>
    <x v="59"/>
    <s v="MLI"/>
    <s v="Africa"/>
    <s v="Solar Electrification Project in Tombouctou"/>
    <x v="109"/>
    <s v="Others"/>
    <s v="Solar energy"/>
    <s v="Grant"/>
    <n v="6.1963766630994954E-2"/>
    <s v="2013 OECD Credit Report System (CRS) Database"/>
    <x v="0"/>
  </r>
  <r>
    <x v="102"/>
    <s v="NOR"/>
    <s v="Europe"/>
    <s v="Agder Energi Iveland II Hydropower Plant"/>
    <x v="110"/>
    <s v="NIB"/>
    <s v="Renewable Hydropower"/>
    <s v="Loan"/>
    <n v="70.178707307111836"/>
    <s v="http://www.nib.int/loans/agreed_loans/362/agder_energi_as"/>
    <x v="0"/>
  </r>
  <r>
    <x v="103"/>
    <s v="SWE"/>
    <s v="Europe"/>
    <s v="Vimmerby Energi &amp; Miljö  Bioenergy CHP Plant"/>
    <x v="110"/>
    <s v="NIB"/>
    <s v="Bioenergy"/>
    <s v="Loan"/>
    <n v="23.663159721333805"/>
    <s v="http://www.nib.int/loans/agreed_loans/347/vimmerby_energi_miljo"/>
    <x v="0"/>
  </r>
  <r>
    <x v="74"/>
    <s v="GBR"/>
    <s v="Europe"/>
    <s v="Rhyl Flats Offshore Wind Farm"/>
    <x v="110"/>
    <s v="GIG"/>
    <s v="Wind energy"/>
    <s v="Equity Investment"/>
    <n v="81.076208710966881"/>
    <s v="http://www.greeninvestmentbank.com/news-and-insight/2013/first-direct-equity-investment-in-offshore-wind-announced/"/>
    <x v="0"/>
  </r>
  <r>
    <x v="104"/>
    <s v="FRA"/>
    <s v="Europe"/>
    <s v="France Energies Renouvelables"/>
    <x v="111"/>
    <s v="EIB"/>
    <s v="Other renewable energy"/>
    <s v="Loan"/>
    <n v="570.31063782811384"/>
    <s v="http://www.eib.org/projects/loans/2012/20120442.htm"/>
    <x v="0"/>
  </r>
  <r>
    <x v="14"/>
    <s v="LAO"/>
    <s v="Asia"/>
    <s v="Nam Ngum 1 Hydropower Station Expansion Project"/>
    <x v="111"/>
    <s v="JICA"/>
    <s v="Renewable Hydropower"/>
    <s v="Loan"/>
    <n v="53.073837641009419"/>
    <s v="2013 OECD Credit Report System (CRS) Database"/>
    <x v="0"/>
  </r>
  <r>
    <x v="25"/>
    <s v="DJI"/>
    <s v="Africa"/>
    <s v="GEOTHERMAL EXPLORATORY DRILLING PROJECT"/>
    <x v="112"/>
    <s v="AfDB"/>
    <s v="Geothermal energy"/>
    <s v="Loan"/>
    <n v="0.36839927491394614"/>
    <s v="2013 OECD Credit Report System (CRS) Database"/>
    <x v="0"/>
  </r>
  <r>
    <x v="4"/>
    <s v="BRA"/>
    <s v="South America"/>
    <s v="Corredor do Senandes III Wind Project"/>
    <x v="113"/>
    <s v="BNDES"/>
    <s v="Wind energy"/>
    <s v="Loan"/>
    <n v="24.539000475013079"/>
    <s v="Online database"/>
    <x v="0"/>
  </r>
  <r>
    <x v="4"/>
    <s v="BRA"/>
    <s v="South America"/>
    <s v="Campo dos Ventos II Wind Project"/>
    <x v="114"/>
    <s v="BNDES"/>
    <s v="Wind energy"/>
    <s v="Loan"/>
    <n v="32.969466636515094"/>
    <s v="Online database"/>
    <x v="0"/>
  </r>
  <r>
    <x v="4"/>
    <s v="BRA"/>
    <s v="South America"/>
    <s v="Costa Branca Wind Project"/>
    <x v="114"/>
    <s v="BNDES"/>
    <s v="Wind energy"/>
    <s v="Loan"/>
    <n v="26.299508301265107"/>
    <s v="Online database"/>
    <x v="0"/>
  </r>
  <r>
    <x v="0"/>
    <s v="AFG"/>
    <s v="Asia"/>
    <s v="Modernization of solar power system and equipment of materials and office equipment for the office of Khwaja Omari district authorities"/>
    <x v="115"/>
    <s v="Others"/>
    <s v="Solar energy"/>
    <s v="Grant"/>
    <n v="1.4378605652622185E-2"/>
    <s v="2013 OECD Credit Report System (CRS) Database"/>
    <x v="0"/>
  </r>
  <r>
    <x v="20"/>
    <s v="KHM"/>
    <s v="Asia"/>
    <s v="Development of a Permanent, Market-Oriented, Biodigester Sector for Sustainable Energy Supply in Rural Cambodia"/>
    <x v="115"/>
    <s v="Others"/>
    <s v="Bioenergy"/>
    <s v="Grant"/>
    <n v="0.21472362003581033"/>
    <s v="2013 OECD Credit Report System (CRS) Database"/>
    <x v="0"/>
  </r>
  <r>
    <x v="18"/>
    <s v="SLB"/>
    <s v="Oceania"/>
    <s v="Solomon Islands Tina River Hydropower project"/>
    <x v="115"/>
    <s v="Others"/>
    <s v="Renewable Hydropower"/>
    <s v="Grant"/>
    <n v="1.0798533567392593E-4"/>
    <s v="2013 OECD Credit Report System (CRS) Database"/>
    <x v="0"/>
  </r>
  <r>
    <x v="52"/>
    <s v="ZAF"/>
    <s v="Africa"/>
    <s v="TC AGGREGATED ACTIVITIES"/>
    <x v="115"/>
    <s v="JICA"/>
    <s v="Multiple renewables*"/>
    <s v="Grant"/>
    <n v="0.15388713956139299"/>
    <s v="2013 OECD Credit Report System (CRS) Database"/>
    <x v="0"/>
  </r>
  <r>
    <x v="38"/>
    <s v="GEO"/>
    <s v="Eurasia"/>
    <s v="PIMS4335 MSP CC:Biomass produc"/>
    <x v="116"/>
    <s v="UNDP"/>
    <s v="Bioenergy"/>
    <s v="Grant"/>
    <n v="6.1284220207325239E-5"/>
    <s v="2013 OECD Credit Report System (CRS) Database"/>
    <x v="0"/>
  </r>
  <r>
    <x v="48"/>
    <s v="MHL"/>
    <s v="Oceania"/>
    <s v="TC AGGREGATED ACTIVITIES"/>
    <x v="116"/>
    <s v="JICA"/>
    <s v="Multiple renewables*"/>
    <s v="Grant"/>
    <n v="1.3560805679185228E-2"/>
    <s v="2013 OECD Credit Report System (CRS) Database"/>
    <x v="0"/>
  </r>
  <r>
    <x v="17"/>
    <s v="XMX"/>
    <s v="Multilateral"/>
    <s v="INTRA ?ACP / ACP-EU Energy Facility II budget increase"/>
    <x v="116"/>
    <s v="Others"/>
    <s v="Multiple renewables*"/>
    <s v="Grant"/>
    <n v="34.207044146248172"/>
    <s v="2013 OECD Credit Report System (CRS) Database"/>
    <x v="0"/>
  </r>
  <r>
    <x v="105"/>
    <s v="PHL"/>
    <s v="Asia"/>
    <s v="TC AGGREGATED ACTIVITIES"/>
    <x v="116"/>
    <s v="JICA"/>
    <s v="Multiple renewables*"/>
    <s v="Grant"/>
    <n v="0.68671777490486963"/>
    <s v="2013 OECD Credit Report System (CRS) Database"/>
    <x v="0"/>
  </r>
  <r>
    <x v="19"/>
    <s v="UGA"/>
    <s v="Africa"/>
    <s v="TC AGGREGATED ACTIVITIES"/>
    <x v="116"/>
    <s v="JICA"/>
    <s v="Multiple renewables*"/>
    <s v="Grant"/>
    <n v="1.0107372061820956E-2"/>
    <s v="2013 OECD Credit Report System (CRS) Database"/>
    <x v="0"/>
  </r>
  <r>
    <x v="4"/>
    <s v="BRA"/>
    <s v="South America"/>
    <s v="Ethanol Production Plant"/>
    <x v="117"/>
    <s v="BNDES"/>
    <s v="Bioenergy"/>
    <s v="Loan"/>
    <n v="73.887795672478319"/>
    <s v="Online database"/>
    <x v="0"/>
  </r>
  <r>
    <x v="30"/>
    <s v="LBR"/>
    <s v="Africa"/>
    <s v="Mt Coffee Project Implementation Unit PIU"/>
    <x v="117"/>
    <s v="Others"/>
    <s v="Multiple renewables*"/>
    <s v="Grant"/>
    <n v="5.7387058499105681"/>
    <s v="2013 OECD Credit Report System (CRS) Database"/>
    <x v="0"/>
  </r>
  <r>
    <x v="19"/>
    <s v="UGA"/>
    <s v="Africa"/>
    <s v="Peace Corps, FK Norway, personnel exchange"/>
    <x v="117"/>
    <s v="Others"/>
    <s v="Bioenergy"/>
    <s v="Grant"/>
    <n v="2.4209685675566049E-2"/>
    <s v="2013 OECD Credit Report System (CRS) Database"/>
    <x v="0"/>
  </r>
  <r>
    <x v="4"/>
    <s v="BRA"/>
    <s v="South America"/>
    <s v="Macacos Wind Project"/>
    <x v="118"/>
    <s v="BNDES"/>
    <s v="Wind energy"/>
    <s v="Loan"/>
    <n v="25.715745908366916"/>
    <s v="Online database"/>
    <x v="0"/>
  </r>
  <r>
    <x v="58"/>
    <s v="HTI"/>
    <s v="Central America and the Caribbean"/>
    <s v="Hydroelectricité petiteéchelle"/>
    <x v="118"/>
    <s v="UNDP"/>
    <s v="Renewable Hydropower"/>
    <s v="Grant"/>
    <n v="8.0965467279201245E-2"/>
    <s v="2013 OECD Credit Report System (CRS) Database"/>
    <x v="0"/>
  </r>
  <r>
    <x v="8"/>
    <s v="XAF"/>
    <s v="Africa"/>
    <s v="PoA (Programme of Activities) Support Center"/>
    <x v="118"/>
    <s v="Others"/>
    <s v="Multiple renewables*"/>
    <s v="Grant"/>
    <n v="7.0976781855265167E-2"/>
    <s v="2013 OECD Credit Report System (CRS) Database"/>
    <x v="0"/>
  </r>
  <r>
    <x v="52"/>
    <s v="ZAF"/>
    <s v="Africa"/>
    <s v="Build-up of Solar Power Plant in Northern Cape"/>
    <x v="118"/>
    <s v="KFW"/>
    <s v="Solar energy"/>
    <s v="Loan"/>
    <n v="87.12494228324006"/>
    <s v="2013 OECD Credit Report System (CRS) Database"/>
    <x v="0"/>
  </r>
  <r>
    <x v="4"/>
    <s v="BRA"/>
    <s v="South America"/>
    <s v="Geribatu X Wind Project"/>
    <x v="119"/>
    <s v="BNDES"/>
    <s v="Wind energy"/>
    <s v="Loan"/>
    <n v="22.615692889659325"/>
    <s v="Online database"/>
    <x v="0"/>
  </r>
  <r>
    <x v="11"/>
    <s v="IND"/>
    <s v="Asia"/>
    <s v="Conceptualise, design and implement net metering based solar rooftop scheme in select States in India"/>
    <x v="119"/>
    <s v="Others"/>
    <s v="Multiple renewables*"/>
    <s v="Grant"/>
    <n v="2.7837092678595795E-2"/>
    <s v="2013 OECD Credit Report System (CRS) Database"/>
    <x v="0"/>
  </r>
  <r>
    <x v="62"/>
    <s v="IDN"/>
    <s v="Asia"/>
    <s v="Asia Solar Lamp Project"/>
    <x v="119"/>
    <s v="Others"/>
    <s v="Solar energy"/>
    <s v="Grant"/>
    <n v="5.3895056291787896E-2"/>
    <s v="2013 OECD Credit Report System (CRS) Database"/>
    <x v="0"/>
  </r>
  <r>
    <x v="106"/>
    <s v="MMR"/>
    <s v="Asia"/>
    <s v="the Project for Rehabilitation of Baluchaung No.2 Hydropower Plant"/>
    <x v="119"/>
    <s v="Others"/>
    <s v="Renewable Hydropower"/>
    <s v="Grant"/>
    <n v="63.832163598845661"/>
    <s v="2013 OECD Credit Report System (CRS) Database"/>
    <x v="0"/>
  </r>
  <r>
    <x v="71"/>
    <s v="PAK"/>
    <s v="Asia"/>
    <s v="Medium-Sized Hydropower Plants Basho and Harpo in the Northern Areas"/>
    <x v="119"/>
    <s v="Others"/>
    <s v="Renewable Hydropower"/>
    <s v="Loan"/>
    <n v="23.271096131955655"/>
    <s v="2013 OECD Credit Report System (CRS) Database"/>
    <x v="0"/>
  </r>
  <r>
    <x v="71"/>
    <s v="PAK"/>
    <s v="Asia"/>
    <s v="Waste to Energy - Waste- Quasi-loan"/>
    <x v="119"/>
    <s v="WBG"/>
    <s v="Multiple renewables*"/>
    <s v="Other Official Flows (non Export Credit)"/>
    <n v="2.2530963311516632"/>
    <s v="2013 OECD Credit Report System (CRS) Database"/>
    <x v="0"/>
  </r>
  <r>
    <x v="105"/>
    <s v="PHL"/>
    <s v="Asia"/>
    <s v="Mini-Hydropower Development Project in the Province of Ifugao"/>
    <x v="119"/>
    <s v="Others"/>
    <s v="Renewable Hydropower"/>
    <s v="Grant"/>
    <n v="8.5473254989271474"/>
    <s v="2013 OECD Credit Report System (CRS) Database"/>
    <x v="0"/>
  </r>
  <r>
    <x v="53"/>
    <s v="URY"/>
    <s v="South America"/>
    <s v="TC AGGREGATED ACTIVITIES"/>
    <x v="119"/>
    <s v="JICA"/>
    <s v="Multiple renewables*"/>
    <s v="Grant"/>
    <n v="4.5390823411670264E-2"/>
    <s v="2013 OECD Credit Report System (CRS) Database"/>
    <x v="0"/>
  </r>
  <r>
    <x v="20"/>
    <s v="KHM"/>
    <s v="Asia"/>
    <s v="TC AGGREGATED ACTIVITIES"/>
    <x v="120"/>
    <s v="Others"/>
    <s v="Solar energy"/>
    <s v="Grant"/>
    <n v="0.27127469223811623"/>
    <s v="2013 OECD Credit Report System (CRS) Database"/>
    <x v="0"/>
  </r>
  <r>
    <x v="31"/>
    <s v="EGY"/>
    <s v="Africa"/>
    <s v="Design, supply and install solar power plants and solar home systems to 279 rural villages deprived from electricity. (Funded by Dept of Finance)"/>
    <x v="120"/>
    <s v="Others"/>
    <s v="Solar energy"/>
    <s v="Grant"/>
    <n v="126.17339454449315"/>
    <s v="2013 OECD Credit Report System (CRS) Database"/>
    <x v="0"/>
  </r>
  <r>
    <x v="107"/>
    <s v="MWI"/>
    <s v="Africa"/>
    <s v="Strathclyde University : Renewable Energy Acceleration Programme"/>
    <x v="120"/>
    <s v="Others"/>
    <s v="Multiple renewables*"/>
    <s v="Grant"/>
    <n v="0.94797684886770184"/>
    <s v="2013 OECD Credit Report System (CRS) Database"/>
    <x v="0"/>
  </r>
  <r>
    <x v="33"/>
    <s v="VNM"/>
    <s v="Asia"/>
    <s v="Definitional Mission - Wind Power and Renewable Energy Development, through U.S. Government - Trade and Development Agency"/>
    <x v="120"/>
    <s v="Others"/>
    <s v="Wind energy"/>
    <s v="Grant"/>
    <n v="9.2237467324009642E-2"/>
    <s v="2013 OECD Credit Report System (CRS) Database"/>
    <x v="0"/>
  </r>
  <r>
    <x v="4"/>
    <s v="BRA"/>
    <s v="South America"/>
    <s v="Borgo Wind Project - I"/>
    <x v="121"/>
    <s v="BNDES"/>
    <s v="Wind energy"/>
    <s v="Loan"/>
    <n v="9.2578453676862811"/>
    <s v="Online database"/>
    <x v="0"/>
  </r>
  <r>
    <x v="49"/>
    <s v="SRB"/>
    <s v="Europe"/>
    <s v="Local Cooperation Fund (LCF) in Serbia"/>
    <x v="121"/>
    <s v="Others"/>
    <s v="Bioenergy"/>
    <s v="Grant"/>
    <n v="6.4144430421190834E-2"/>
    <s v="2013 OECD Credit Report System (CRS) Database"/>
    <x v="0"/>
  </r>
  <r>
    <x v="4"/>
    <s v="BRA"/>
    <s v="South America"/>
    <s v="Geribatu III Wind Project"/>
    <x v="122"/>
    <s v="BNDES"/>
    <s v="Wind energy"/>
    <s v="Loan"/>
    <n v="19.49922652761396"/>
    <s v="Online database"/>
    <x v="0"/>
  </r>
  <r>
    <x v="31"/>
    <s v="EGY"/>
    <s v="Africa"/>
    <s v="Hydropower Plant Rehabilitation Programme"/>
    <x v="122"/>
    <s v="KFW"/>
    <s v="Renewable Hydropower"/>
    <s v="Loan"/>
    <n v="21.642065066627705"/>
    <s v="2013 OECD Credit Report System (CRS) Database"/>
    <x v="0"/>
  </r>
  <r>
    <x v="15"/>
    <s v="XSA"/>
    <s v="South America"/>
    <s v="Latin Renewable Infrastructure Fund"/>
    <x v="122"/>
    <s v="Others"/>
    <s v="Multiple renewables*"/>
    <s v="Equity Investment"/>
    <n v="10.775286343855454"/>
    <s v="2013 OECD Credit Report System (CRS) Database"/>
    <x v="0"/>
  </r>
  <r>
    <x v="43"/>
    <s v="FIN"/>
    <s v="Europe"/>
    <s v="Kemijoki Oy Hydropower Plant Upgrades"/>
    <x v="123"/>
    <s v="NIB"/>
    <s v="Renewable Hydropower"/>
    <s v="Loan"/>
    <n v="23.939058394633175"/>
    <s v="http://www.nib.int/loans/agreed_loans/337/kemijoki_oy"/>
    <x v="0"/>
  </r>
  <r>
    <x v="55"/>
    <s v="TZA"/>
    <s v="Africa"/>
    <s v="Sustainable Use of Renewable Energy"/>
    <x v="123"/>
    <s v="Others"/>
    <s v="Multiple renewables*"/>
    <s v="Grant"/>
    <n v="5.8177652691032602"/>
    <s v="2013 OECD Credit Report System (CRS) Database"/>
    <x v="0"/>
  </r>
  <r>
    <x v="4"/>
    <s v="BRA"/>
    <s v="South America"/>
    <s v="Morrao Wind Project"/>
    <x v="124"/>
    <s v="BNDES"/>
    <s v="Wind energy"/>
    <s v="Loan"/>
    <n v="21.964691950785099"/>
    <s v="Online database"/>
    <x v="0"/>
  </r>
  <r>
    <x v="108"/>
    <s v="TUR"/>
    <s v="Eurasia"/>
    <s v="Reverse Trade Mission - Geothermal Energy Sector, through Koeppen, Elliot &amp; Associates, Ltd."/>
    <x v="125"/>
    <s v="Others"/>
    <s v="Geothermal energy"/>
    <s v="Grant"/>
    <n v="0.21766625014084162"/>
    <s v="2013 OECD Credit Report System (CRS) Database"/>
    <x v="0"/>
  </r>
  <r>
    <x v="109"/>
    <s v="KGZ"/>
    <s v="Asia"/>
    <s v="TOKTOGUL REHABILITATION PROJECT PHASE 2"/>
    <x v="126"/>
    <s v="AsDB"/>
    <s v="Renewable Hydropower"/>
    <s v="Grant"/>
    <n v="0.63086697272246561"/>
    <s v="2013 OECD Credit Report System (CRS) Database"/>
    <x v="0"/>
  </r>
  <r>
    <x v="45"/>
    <s v="TJK"/>
    <s v="Asia"/>
    <s v="Operational Safety Enhancement Mini Hydropower Plant Murgab"/>
    <x v="126"/>
    <s v="Others"/>
    <s v="Multiple renewables*"/>
    <s v="Grant"/>
    <n v="5.8177652691032602"/>
    <s v="2013 OECD Credit Report System (CRS) Database"/>
    <x v="0"/>
  </r>
  <r>
    <x v="4"/>
    <s v="BRA"/>
    <s v="South America"/>
    <s v="Solar Power in the Industrial ector"/>
    <x v="127"/>
    <s v="Others"/>
    <s v="Multiple renewables*"/>
    <s v="Grant"/>
    <n v="2.1903668390799904E-2"/>
    <s v="2013 OECD Credit Report System (CRS) Database"/>
    <x v="0"/>
  </r>
  <r>
    <x v="51"/>
    <s v="CUB"/>
    <s v="Central America and the Caribbean"/>
    <s v="The Use of Solar Energy to Improve the Living Conditions of the Population in El Toro and El Brujito, Artemisa Province of Cuba"/>
    <x v="127"/>
    <s v="Others"/>
    <s v="Solar energy"/>
    <s v="Grant"/>
    <n v="2.3589926292040819E-2"/>
    <s v="2013 OECD Credit Report System (CRS) Database"/>
    <x v="0"/>
  </r>
  <r>
    <x v="110"/>
    <s v="SUR"/>
    <s v="South America"/>
    <s v="TC AGGREGATED ACTIVITIES"/>
    <x v="127"/>
    <s v="JICA"/>
    <s v="Multiple renewables*"/>
    <s v="Grant"/>
    <n v="2.4670181354795036E-2"/>
    <s v="2013 OECD Credit Report System (CRS) Database"/>
    <x v="0"/>
  </r>
  <r>
    <x v="55"/>
    <s v="TZA"/>
    <s v="Africa"/>
    <s v="Personnel deployment: consultant for tansanian association for renewable energies TAREA"/>
    <x v="127"/>
    <s v="Others"/>
    <s v="Multiple renewables*"/>
    <s v="Grant"/>
    <n v="5.979299493764343E-2"/>
    <s v="2013 OECD Credit Report System (CRS) Database"/>
    <x v="0"/>
  </r>
  <r>
    <x v="94"/>
    <s v="ALB"/>
    <s v="Europe"/>
    <s v="Biomass Energy for Productive Use for Small and Medium Enterprises (SMEs) in the Olive Oil Sector"/>
    <x v="128"/>
    <s v="Others"/>
    <s v="Bioenergy"/>
    <s v="Grant"/>
    <n v="0.88051004621407003"/>
    <s v="2013 OECD Credit Report System (CRS) Database"/>
    <x v="0"/>
  </r>
  <r>
    <x v="58"/>
    <s v="HTI"/>
    <s v="Central America and the Caribbean"/>
    <s v="Microcentrale hydroélectrique à Labrousse"/>
    <x v="128"/>
    <s v="Others"/>
    <s v="Renewable Hydropower"/>
    <s v="Grant"/>
    <n v="9.2090725263360082E-2"/>
    <s v="2013 OECD Credit Report System (CRS) Database"/>
    <x v="0"/>
  </r>
  <r>
    <x v="68"/>
    <s v="SDN"/>
    <s v="Africa"/>
    <s v="Promoting Utility-Scale Power Generation from Wind Energy"/>
    <x v="128"/>
    <s v="Others"/>
    <s v="Wind energy"/>
    <s v="Grant"/>
    <n v="3.187103896652598"/>
    <s v="2013 OECD Credit Report System (CRS) Database"/>
    <x v="0"/>
  </r>
  <r>
    <x v="29"/>
    <s v="MOZ"/>
    <s v="Africa"/>
    <s v="TC AGGREGATED ACTIVITIES"/>
    <x v="129"/>
    <s v="JICA"/>
    <s v="Multiple renewables*"/>
    <s v="Grant"/>
    <n v="0.60167541564975002"/>
    <s v="2013 OECD Credit Report System (CRS) Database"/>
    <x v="0"/>
  </r>
  <r>
    <x v="12"/>
    <s v="UKR"/>
    <s v="Europe"/>
    <s v="Utilization of solar energy for improvement of heating system at secondary school, Szargorod"/>
    <x v="129"/>
    <s v="Others"/>
    <s v="Solar energy"/>
    <s v="Grant"/>
    <n v="1.7750178407945672E-2"/>
    <s v="2013 OECD Credit Report System (CRS) Database"/>
    <x v="0"/>
  </r>
  <r>
    <x v="55"/>
    <s v="TZA"/>
    <s v="Africa"/>
    <s v="TC AGGREGATED ACTIVITIES"/>
    <x v="130"/>
    <s v="JICA"/>
    <s v="Multiple renewables*"/>
    <s v="Grant"/>
    <n v="3.9018952135741296E-2"/>
    <s v="2013 OECD Credit Report System (CRS) Database"/>
    <x v="0"/>
  </r>
  <r>
    <x v="75"/>
    <s v="TUN"/>
    <s v="Africa"/>
    <s v="FASEP 982 PHASE 1-ENERGIES MARINES RENOUVELABLES"/>
    <x v="130"/>
    <s v="Others"/>
    <s v="Marine energy"/>
    <s v="Grant"/>
    <n v="0.3939126001763899"/>
    <s v="2013 OECD Credit Report System (CRS) Database"/>
    <x v="0"/>
  </r>
  <r>
    <x v="55"/>
    <s v="TZA"/>
    <s v="Africa"/>
    <s v="RENEWABLE ENERGY-Profitable &amp; climate-friendly Utilization of Biowaste"/>
    <x v="131"/>
    <s v="Others"/>
    <s v="Bioenergy"/>
    <s v="Grant"/>
    <n v="0.34394495590788771"/>
    <s v="2013 OECD Credit Report System (CRS) Database"/>
    <x v="0"/>
  </r>
  <r>
    <x v="33"/>
    <s v="VNM"/>
    <s v="Asia"/>
    <s v="TC AGGREGATED ACTIVITIES"/>
    <x v="131"/>
    <s v="JICA"/>
    <s v="Multiple renewables*"/>
    <s v="Grant"/>
    <n v="8.6024554929216013E-2"/>
    <s v="2013 OECD Credit Report System (CRS) Database"/>
    <x v="0"/>
  </r>
  <r>
    <x v="111"/>
    <s v="STP"/>
    <s v="Africa"/>
    <s v="TESE - NGO support"/>
    <x v="132"/>
    <s v="Others"/>
    <s v="Solar energy"/>
    <s v="Grant"/>
    <n v="2.1479351343649377E-2"/>
    <s v="2013 OECD Credit Report System (CRS) Database"/>
    <x v="0"/>
  </r>
  <r>
    <x v="49"/>
    <s v="SRB"/>
    <s v="Europe"/>
    <s v="Biomass Markets in Serbia UNDP"/>
    <x v="132"/>
    <s v="UNDP"/>
    <s v="Bioenergy"/>
    <s v="Grant"/>
    <n v="6.7843434246573964E-2"/>
    <s v="2013 OECD Credit Report System (CRS) Database"/>
    <x v="0"/>
  </r>
  <r>
    <x v="4"/>
    <s v="BRA"/>
    <s v="South America"/>
    <s v="Inxu Small Hydropower Project"/>
    <x v="133"/>
    <s v="BNDES"/>
    <s v="Renewable Hydropower"/>
    <s v="Loan"/>
    <n v="38.712540669832755"/>
    <s v="Online database"/>
    <x v="0"/>
  </r>
  <r>
    <x v="84"/>
    <s v="TCD"/>
    <s v="Africa"/>
    <s v="Promotion des Energies Renouve"/>
    <x v="133"/>
    <s v="UNDP"/>
    <s v="Multiple renewables*"/>
    <s v="Grant"/>
    <n v="2.6457659597447749E-2"/>
    <s v="2013 OECD Credit Report System (CRS) Database"/>
    <x v="0"/>
  </r>
  <r>
    <x v="58"/>
    <s v="HTI"/>
    <s v="Central America and the Caribbean"/>
    <s v="Sustainable Energy for Haiti"/>
    <x v="133"/>
    <s v="IADB"/>
    <s v="Multiple renewables*"/>
    <s v="Grant"/>
    <n v="0.4506192662303326"/>
    <s v="2013 OECD Credit Report System (CRS) Database"/>
    <x v="0"/>
  </r>
  <r>
    <x v="19"/>
    <s v="UGA"/>
    <s v="Africa"/>
    <s v="RENEWABLE ENERGY: Strengthening Business Incubator for Renewable Energy"/>
    <x v="133"/>
    <s v="Others"/>
    <s v="Bioenergy"/>
    <s v="Grant"/>
    <n v="0.14737028519673845"/>
    <s v="2013 OECD Credit Report System (CRS) Database"/>
    <x v="0"/>
  </r>
  <r>
    <x v="14"/>
    <s v="LAO"/>
    <s v="Asia"/>
    <s v="TC AGGREGATED ACTIVITIES"/>
    <x v="134"/>
    <s v="JICA"/>
    <s v="Multiple renewables*"/>
    <s v="Grant"/>
    <n v="0.30988479017549508"/>
    <s v="2013 OECD Credit Report System (CRS) Database"/>
    <x v="0"/>
  </r>
  <r>
    <x v="108"/>
    <s v="TUR"/>
    <s v="Eurasia"/>
    <s v="Support For Tskb Renewable Energy Program"/>
    <x v="135"/>
    <s v="IsDB"/>
    <s v="Multiple renewables*"/>
    <s v="Other Official Flows (non Export Credit)"/>
    <n v="198.27247714134634"/>
    <s v="2013 OECD Credit Report System (CRS) Database"/>
    <x v="0"/>
  </r>
  <r>
    <x v="112"/>
    <s v="DNK"/>
    <s v="Europe"/>
    <s v="Ringkjøbing Landbobank Wind Power Loan Programme"/>
    <x v="136"/>
    <s v="NIB"/>
    <s v="Wind energy"/>
    <s v="Loan"/>
    <n v="35.908587591949761"/>
    <s v="http://www.nib.int/loans/agreed_loans/359/ringkj_bing_landbobank_a_s"/>
    <x v="0"/>
  </r>
  <r>
    <x v="6"/>
    <s v="XCC"/>
    <s v="Central America and the Caribbean"/>
    <s v="Renewable energy and energy efficiency in Central America"/>
    <x v="136"/>
    <s v="Others"/>
    <s v="Multiple renewables*"/>
    <s v="Grant"/>
    <n v="5.8177652691032602"/>
    <s v="2013 OECD Credit Report System (CRS) Database"/>
    <x v="0"/>
  </r>
  <r>
    <x v="45"/>
    <s v="TJK"/>
    <s v="Asia"/>
    <s v="TC AGGREGATED ACTIVITIES"/>
    <x v="137"/>
    <s v="JICA"/>
    <s v="Multiple renewables*"/>
    <s v="Grant"/>
    <n v="0.22403495678773386"/>
    <s v="2013 OECD Credit Report System (CRS) Database"/>
    <x v="0"/>
  </r>
  <r>
    <x v="9"/>
    <s v="THA"/>
    <s v="Asia"/>
    <s v="Challenge Program on Water and Food Phase II"/>
    <x v="137"/>
    <s v="Others"/>
    <s v="Renewable Hydropower"/>
    <s v="Grant"/>
    <n v="6.0891223783951023E-2"/>
    <s v="2013 OECD Credit Report System (CRS) Database"/>
    <x v="0"/>
  </r>
  <r>
    <x v="5"/>
    <s v="NPL"/>
    <s v="Asia"/>
    <s v="Tanahu Hydropower Project"/>
    <x v="138"/>
    <s v="JICA"/>
    <s v="Renewable Hydropower"/>
    <s v="Loan"/>
    <n v="144.88390339711825"/>
    <s v="2013 OECD Credit Report System (CRS) Database"/>
    <x v="0"/>
  </r>
  <r>
    <x v="33"/>
    <s v="VNM"/>
    <s v="Asia"/>
    <s v="Wind Farm Phu Lac"/>
    <x v="138"/>
    <s v="KFW"/>
    <s v="Multiple renewables*"/>
    <s v="Loan"/>
    <n v="40.724374411494132"/>
    <s v="2013 OECD Credit Report System (CRS) Database"/>
    <x v="0"/>
  </r>
  <r>
    <x v="1"/>
    <s v="CHL"/>
    <s v="South America"/>
    <s v="Solar - Renewable Energy Generation- Loan"/>
    <x v="139"/>
    <s v="WBG"/>
    <s v="Solar energy"/>
    <s v="Other Official Flows (non Export Credit)"/>
    <n v="100.71678564697606"/>
    <s v="2013 OECD Credit Report System (CRS) Database"/>
    <x v="0"/>
  </r>
  <r>
    <x v="5"/>
    <s v="NPL"/>
    <s v="Asia"/>
    <s v="Large Hydro - Renewable Energy Generation- Equity"/>
    <x v="139"/>
    <s v="WBG"/>
    <s v="Renewable Hydropower"/>
    <s v="Other Official Flows (non Export Credit)"/>
    <n v="1.8024770649213304"/>
    <s v="2013 OECD Credit Report System (CRS) Database"/>
    <x v="0"/>
  </r>
  <r>
    <x v="113"/>
    <s v="PRT"/>
    <s v="Europe"/>
    <s v="EDA Power VIII"/>
    <x v="140"/>
    <s v="EIB"/>
    <s v="Geothermal energy"/>
    <s v="Loan"/>
    <n v="56.308792833780508"/>
    <s v="http://www.eib.org/projects/pipeline/2010/20100678.htm"/>
    <x v="0"/>
  </r>
  <r>
    <x v="1"/>
    <s v="CHL"/>
    <s v="South America"/>
    <s v="Own call of interest. Aid Latin America. Analysis of the energy potential of native biomass of Chile"/>
    <x v="141"/>
    <s v="Others"/>
    <s v="Bioenergy"/>
    <s v="Grant"/>
    <n v="9.3538855789410506E-3"/>
    <s v="2013 OECD Credit Report System (CRS) Database"/>
    <x v="0"/>
  </r>
  <r>
    <x v="11"/>
    <s v="IND"/>
    <s v="Asia"/>
    <s v="Trigeneration Trauma Center All India Institute"/>
    <x v="141"/>
    <s v="Others"/>
    <s v="Multiple renewables*"/>
    <s v="Grant"/>
    <n v="2.6122513968275335E-2"/>
    <s v="2013 OECD Credit Report System (CRS) Database"/>
    <x v="0"/>
  </r>
  <r>
    <x v="108"/>
    <s v="TUR"/>
    <s v="Eurasia"/>
    <s v="Tkb Renewable Energy Program Project"/>
    <x v="142"/>
    <s v="IsDB"/>
    <s v="Multiple renewables*"/>
    <s v="Other Official Flows (non Export Credit)"/>
    <n v="198.27247714134634"/>
    <s v="2013 OECD Credit Report System (CRS) Database"/>
    <x v="0"/>
  </r>
  <r>
    <x v="97"/>
    <s v="AUT"/>
    <s v="Europe"/>
    <s v="Puespoek Wind Power"/>
    <x v="143"/>
    <s v="EIB"/>
    <s v="Wind energy"/>
    <s v="Loan"/>
    <n v="77.449603394237172"/>
    <s v="http://www.eib.org/projects/loans/2010/20100481.htm"/>
    <x v="0"/>
  </r>
  <r>
    <x v="24"/>
    <s v="XAS"/>
    <s v="Asia"/>
    <s v="TC AGGREGATED ACTIVITIES"/>
    <x v="143"/>
    <s v="Others"/>
    <s v="Solar energy"/>
    <s v="Grant"/>
    <n v="0.26347223815753879"/>
    <s v="2013 OECD Credit Report System (CRS) Database"/>
    <x v="0"/>
  </r>
  <r>
    <x v="1"/>
    <s v="CHL"/>
    <s v="South America"/>
    <s v="Large Hydro - Renewable Energy Generation- Loan"/>
    <x v="144"/>
    <s v="WBG"/>
    <s v="Renewable Hydropower"/>
    <s v="Other Official Flows (non Export Credit)"/>
    <n v="130.67958720679647"/>
    <s v="2013 OECD Credit Report System (CRS) Database"/>
    <x v="0"/>
  </r>
  <r>
    <x v="11"/>
    <s v="IND"/>
    <s v="Asia"/>
    <s v="Rajasthan Renewable Energy Transmission Investment Program"/>
    <x v="145"/>
    <s v="CIF"/>
    <s v="Solar energy"/>
    <s v="Loan"/>
    <n v="178.44522942721173"/>
    <s v="2013 OECD Credit Report System (CRS) Database"/>
    <x v="0"/>
  </r>
  <r>
    <x v="4"/>
    <s v="BRA"/>
    <s v="South America"/>
    <s v="Colider Hydropower Project"/>
    <x v="146"/>
    <s v="BNDES"/>
    <s v="Renewable Hydropower"/>
    <s v="Loan"/>
    <n v="339.15220900131328"/>
    <s v="Online database"/>
    <x v="0"/>
  </r>
  <r>
    <x v="4"/>
    <s v="BRA"/>
    <s v="South America"/>
    <s v="Sao Roque Hydropower Project - II"/>
    <x v="146"/>
    <s v="BNDES"/>
    <s v="Renewable Hydropower"/>
    <s v="Loan"/>
    <n v="19.735190702537516"/>
    <s v="Online database"/>
    <x v="0"/>
  </r>
  <r>
    <x v="109"/>
    <s v="KGZ"/>
    <s v="Asia"/>
    <s v="TC AGGREGATED ACTIVITIES"/>
    <x v="146"/>
    <s v="JICA"/>
    <s v="Multiple renewables*"/>
    <s v="Grant"/>
    <n v="0.33445747644311336"/>
    <s v="2013 OECD Credit Report System (CRS) Database"/>
    <x v="0"/>
  </r>
  <r>
    <x v="114"/>
    <s v="MNG"/>
    <s v="Asia"/>
    <s v="Building Energy Efficiency"/>
    <x v="146"/>
    <s v="UNDP"/>
    <s v="Multiple renewables*"/>
    <s v="Grant"/>
    <n v="9.1908305540338645E-3"/>
    <s v="2013 OECD Credit Report System (CRS) Database"/>
    <x v="0"/>
  </r>
  <r>
    <x v="108"/>
    <s v="TUR"/>
    <s v="Eurasia"/>
    <s v="Credit Line for Resource Efficiency in the Industry through TSKB"/>
    <x v="146"/>
    <s v="KFW"/>
    <s v="Multiple renewables*"/>
    <s v="Loan"/>
    <n v="116.35548065977828"/>
    <s v="2013 OECD Credit Report System (CRS) Database"/>
    <x v="0"/>
  </r>
  <r>
    <x v="20"/>
    <s v="KHM"/>
    <s v="Asia"/>
    <s v="Challenge Program on Water and Food Phase II"/>
    <x v="147"/>
    <s v="Others"/>
    <s v="Renewable Hydropower"/>
    <s v="Grant"/>
    <n v="0.36534718731682558"/>
    <s v="2013 OECD Credit Report System (CRS) Database"/>
    <x v="0"/>
  </r>
  <r>
    <x v="115"/>
    <s v="ETH"/>
    <s v="Africa"/>
    <s v="CIVIL SOCIETY PROJECT FUNDING SUPPORT SCHEME - PG20-2013 VITA 2013 GRANT"/>
    <x v="147"/>
    <s v="Others"/>
    <s v="Bioenergy"/>
    <s v="Grant"/>
    <n v="4.1389978744752552E-2"/>
    <s v="2013 OECD Credit Report System (CRS) Database"/>
    <x v="0"/>
  </r>
  <r>
    <x v="14"/>
    <s v="LAO"/>
    <s v="Asia"/>
    <s v="Nam Ou Dams Phase 1 (2, 5, 6)"/>
    <x v="147"/>
    <s v="CDB"/>
    <s v="Renewable Hydropower"/>
    <s v="Loan"/>
    <n v="628.17386829810937"/>
    <s v="Gallagher, Kevin P. (2018). “China’s Global Energy Finance,” Global Development Policy Center, Boston University"/>
    <x v="0"/>
  </r>
  <r>
    <x v="35"/>
    <s v="BOL"/>
    <s v="South America"/>
    <s v="FASEP 994-PROJET GEOTHERMIQUE SOL DE MANANA"/>
    <x v="148"/>
    <s v="Others"/>
    <s v="Geothermal energy"/>
    <s v="Grant"/>
    <n v="0.42551616398382364"/>
    <s v="2013 OECD Credit Report System (CRS) Database"/>
    <x v="0"/>
  </r>
  <r>
    <x v="38"/>
    <s v="GEO"/>
    <s v="Eurasia"/>
    <s v="Support of projects to promote small-scale hydroelectronic plants"/>
    <x v="148"/>
    <s v="Others"/>
    <s v="Renewable Hydropower"/>
    <s v="Grant"/>
    <n v="0.52478514961261835"/>
    <s v="2013 OECD Credit Report System (CRS) Database"/>
    <x v="0"/>
  </r>
  <r>
    <x v="73"/>
    <s v="ARM"/>
    <s v="Eurasia"/>
    <s v="Consultancy Services for Provision of Renewable Energy in Armenia (AM)"/>
    <x v="149"/>
    <s v="Others"/>
    <s v="Renewable Hydropower"/>
    <s v="Grant"/>
    <n v="2.3271096131955651"/>
    <s v="2013 OECD Credit Report System (CRS) Database"/>
    <x v="0"/>
  </r>
  <r>
    <x v="51"/>
    <s v="CUB"/>
    <s v="Central America and the Caribbean"/>
    <s v="Projet de cooperation universitaire - Initiative propre 2009 - Cellule d expertise en biocarburants (à partir de cultures non comestibles et de déchet"/>
    <x v="149"/>
    <s v="Others"/>
    <s v="Multiple renewables*"/>
    <s v="Grant"/>
    <n v="2.8120712567534761E-2"/>
    <s v="2013 OECD Credit Report System (CRS) Database"/>
    <x v="0"/>
  </r>
  <r>
    <x v="63"/>
    <s v="ECU"/>
    <s v="South America"/>
    <s v="Minas-San Francisco Hydroelectric Dam (in Addition to the 2011 CDB loan)"/>
    <x v="149"/>
    <s v="CEXIM"/>
    <s v="Renewable Hydropower"/>
    <s v="Loan"/>
    <n v="297.41177328150491"/>
    <s v="Gallagher, Kevin P. (2018). “China’s Global Energy Finance,” Global Development Policy Center, Boston University"/>
    <x v="0"/>
  </r>
  <r>
    <x v="79"/>
    <s v="PNG"/>
    <s v="Oceania"/>
    <s v="Enga Hydro"/>
    <x v="149"/>
    <s v="Others"/>
    <s v="Renewable Hydropower"/>
    <s v="Grant"/>
    <n v="0.23570892715877451"/>
    <s v="2013 OECD Credit Report System (CRS) Database"/>
    <x v="0"/>
  </r>
  <r>
    <x v="49"/>
    <s v="SRB"/>
    <s v="Europe"/>
    <s v="Primary School Rudovci - Wood pellet boiler"/>
    <x v="149"/>
    <s v="Others"/>
    <s v="Bioenergy"/>
    <s v="Grant"/>
    <n v="1.9167271736774686E-2"/>
    <s v="2013 OECD Credit Report System (CRS) Database"/>
    <x v="0"/>
  </r>
  <r>
    <x v="55"/>
    <s v="TZA"/>
    <s v="Africa"/>
    <s v="Nextgen Solawazi Limited"/>
    <x v="150"/>
    <s v="OPIC"/>
    <s v="Solar energy"/>
    <s v="Loan"/>
    <n v="10.150185648354466"/>
    <s v="https://www.opic.gov/sites/default/files/files/nextgen-information-summary-2013.pdf"/>
    <x v="0"/>
  </r>
  <r>
    <x v="116"/>
    <s v="VUT"/>
    <s v="Oceania"/>
    <s v="Design, supply and install 500 kWp micro grid-connected PV plant. (Funded by ADFD)"/>
    <x v="150"/>
    <s v="Others"/>
    <s v="Solar energy"/>
    <s v="Grant"/>
    <n v="4.5061926623033264"/>
    <s v="2013 OECD Credit Report System (CRS) Database"/>
    <x v="0"/>
  </r>
  <r>
    <x v="117"/>
    <s v="ARG"/>
    <s v="South America"/>
    <s v="Expert workshop on Photovoltaic Argentina"/>
    <x v="151"/>
    <s v="Others"/>
    <s v="Multiple renewables*"/>
    <s v="Grant"/>
    <n v="1.4967927946977932E-2"/>
    <s v="2013 OECD Credit Report System (CRS) Database"/>
    <x v="0"/>
  </r>
  <r>
    <x v="5"/>
    <s v="NPL"/>
    <s v="Asia"/>
    <s v="Tanahu Hydropower Project"/>
    <x v="151"/>
    <s v="AsDB"/>
    <s v="Renewable Hydropower"/>
    <s v="Loan"/>
    <n v="108.14862389527983"/>
    <s v="2013 OECD Credit Report System (CRS) Database"/>
    <x v="0"/>
  </r>
  <r>
    <x v="52"/>
    <s v="ZAF"/>
    <s v="Africa"/>
    <s v="South Africa, Republic of sector 23030 flow type 10 finance type 511"/>
    <x v="152"/>
    <s v="Others"/>
    <s v="Multiple renewables*"/>
    <s v="Equity Investment"/>
    <n v="1.2621728692019825"/>
    <s v="2013 OECD Credit Report System (CRS) Database"/>
    <x v="0"/>
  </r>
  <r>
    <x v="0"/>
    <s v="AFG"/>
    <s v="Asia"/>
    <s v="Rural electrification through solar (Faryab)"/>
    <x v="153"/>
    <s v="Others"/>
    <s v="Solar energy"/>
    <s v="Grant"/>
    <n v="2.6409762753486433E-2"/>
    <s v="2013 OECD Credit Report System (CRS) Database"/>
    <x v="0"/>
  </r>
  <r>
    <x v="1"/>
    <s v="CHL"/>
    <s v="South America"/>
    <s v="Design of a NCRE project aggregating scheme for securing Power Purchase Agreements"/>
    <x v="154"/>
    <s v="Others"/>
    <s v="Multiple renewables*"/>
    <s v="Grant"/>
    <n v="1.8649344313613852E-2"/>
    <s v="2013 OECD Credit Report System (CRS) Database"/>
    <x v="0"/>
  </r>
  <r>
    <x v="56"/>
    <s v="COD"/>
    <s v="Africa"/>
    <s v="Energy Facility - Pooling Mechanism - 2nd Allocation for projects"/>
    <x v="155"/>
    <s v="Others"/>
    <s v="Multiple renewables*"/>
    <s v="Grant"/>
    <n v="0.68414002410100494"/>
    <s v="2013 OECD Credit Report System (CRS) Database"/>
    <x v="0"/>
  </r>
  <r>
    <x v="23"/>
    <s v="CRI"/>
    <s v="Central America and the Caribbean"/>
    <s v="Inversiones Eolicas De Orosi Dos Wind Project"/>
    <x v="155"/>
    <s v="FMO"/>
    <s v="Wind energy"/>
    <s v="Loan"/>
    <n v="23.689050083474289"/>
    <s v="https://www.fmo.nl/project-details/31715"/>
    <x v="0"/>
  </r>
  <r>
    <x v="39"/>
    <s v="FSM"/>
    <s v="Oceania"/>
    <s v="Yap Renewable Energy Development Project"/>
    <x v="156"/>
    <s v="AsDB"/>
    <s v="Solar energy"/>
    <s v="Other Official Flows (non Export Credit)"/>
    <n v="0.62636078006016227"/>
    <s v="2013 OECD Credit Report System (CRS) Database"/>
    <x v="0"/>
  </r>
  <r>
    <x v="20"/>
    <s v="KHM"/>
    <s v="Asia"/>
    <s v="The Project for Construction and Rehabilitation of Small Hydropower Plants in Rattanakiri Province"/>
    <x v="157"/>
    <s v="Others"/>
    <s v="Renewable Hydropower"/>
    <s v="Grant"/>
    <n v="11.543204452478408"/>
    <s v="2013 OECD Credit Report System (CRS) Database"/>
    <x v="0"/>
  </r>
  <r>
    <x v="49"/>
    <s v="SRB"/>
    <s v="Europe"/>
    <s v="Development of a sustainable bioenergy market in Serbia"/>
    <x v="157"/>
    <s v="Others"/>
    <s v="Bioenergy"/>
    <s v="Grant"/>
    <n v="9.3083858694683386"/>
    <s v="2013 OECD Credit Report System (CRS) Database"/>
    <x v="0"/>
  </r>
  <r>
    <x v="5"/>
    <s v="NPL"/>
    <s v="Asia"/>
    <s v="THE BUDHI GANGA HYDROPOWER"/>
    <x v="158"/>
    <s v="Others"/>
    <s v="Renewable Hydropower"/>
    <s v="Loan"/>
    <n v="15.866845107089489"/>
    <s v="2013 OECD Credit Report System (CRS) Database"/>
    <x v="0"/>
  </r>
  <r>
    <x v="24"/>
    <s v="XAS"/>
    <s v="Asia"/>
    <s v="Conflict-Affected and Fragile Economies Facility / Mécanisme pour états fragiles et en situation de conflit"/>
    <x v="158"/>
    <s v="Others"/>
    <s v="Multiple renewables*"/>
    <s v="Grant"/>
    <n v="0.46045441691728178"/>
    <s v="2013 OECD Credit Report System (CRS) Database"/>
    <x v="0"/>
  </r>
  <r>
    <x v="105"/>
    <s v="PHL"/>
    <s v="Asia"/>
    <s v="Philippines Renewable Energy Development(PHRED)"/>
    <x v="158"/>
    <s v="CIF"/>
    <s v="Multiple renewables*"/>
    <s v="Grant"/>
    <n v="0.89195217062219057"/>
    <s v="2013 OECD Credit Report System (CRS) Database"/>
    <x v="0"/>
  </r>
  <r>
    <x v="52"/>
    <s v="ZAF"/>
    <s v="Africa"/>
    <s v="Reverse Trade Mission - Renewable Energy Grid Integration, through Business Council for International Understanding"/>
    <x v="159"/>
    <s v="Others"/>
    <s v="Multiple renewables*"/>
    <s v="Grant"/>
    <n v="0.26678106016208863"/>
    <s v="2013 OECD Credit Report System (CRS) Database"/>
    <x v="0"/>
  </r>
  <r>
    <x v="34"/>
    <s v="CHN"/>
    <s v="Asia"/>
    <s v="Ningbo Municipal Solid Waste Minimization and Recycling Project"/>
    <x v="160"/>
    <s v="WBG"/>
    <s v="Bioenergy"/>
    <s v="Other Official Flows (non Export Credit)"/>
    <n v="6.4889174337167894"/>
    <s v="2013 OECD Credit Report System (CRS) Database"/>
    <x v="0"/>
  </r>
  <r>
    <x v="17"/>
    <s v="XMX"/>
    <s v="Multilateral"/>
    <s v="Global Renewable Energy Atlas"/>
    <x v="160"/>
    <s v="Others"/>
    <s v="Multiple renewables*"/>
    <s v="Grant"/>
    <n v="0.24277540760437802"/>
    <s v="2013 OECD Credit Report System (CRS) Database"/>
    <x v="0"/>
  </r>
  <r>
    <x v="34"/>
    <s v="CHN"/>
    <s v="Asia"/>
    <s v="Jiangxi Wuxikou Integrated Flood Management Project"/>
    <x v="161"/>
    <s v="WBG"/>
    <s v="Renewable Hydropower"/>
    <s v="Other Official Flows (non Export Credit)"/>
    <n v="24.333440376437963"/>
    <s v="2013 OECD Credit Report System (CRS) Database"/>
    <x v="0"/>
  </r>
  <r>
    <x v="118"/>
    <s v="DEU"/>
    <s v="Europe"/>
    <s v="Borkum West II Offshore Wind park"/>
    <x v="161"/>
    <s v="EIB"/>
    <s v="Wind energy"/>
    <s v="Loan"/>
    <n v="6.1430867093445496"/>
    <s v="http://www.eib.org/projects/pipeline/2008/20080237.htm"/>
    <x v="0"/>
  </r>
  <r>
    <x v="76"/>
    <s v="JOR"/>
    <s v="Middle East"/>
    <s v="Definitional Mission - Solar Steam Augmentation Project Proposal Evaluation, through 3E Consulting, LLC"/>
    <x v="161"/>
    <s v="Others"/>
    <s v="Solar energy"/>
    <s v="Grant"/>
    <n v="4.1674119515163768E-2"/>
    <s v="2013 OECD Credit Report System (CRS) Database"/>
    <x v="0"/>
  </r>
  <r>
    <x v="17"/>
    <s v="XMX"/>
    <s v="Multilateral"/>
    <s v="Financing For Renewable Energy Projects In Southeast Asia: The Armstrong Fund"/>
    <x v="161"/>
    <s v="AFD"/>
    <s v="Multiple renewables*"/>
    <s v="Equity Investment"/>
    <n v="8.2887625318757117"/>
    <s v="https://www.proparco.fr/en/armstrong?origin=/en/recherche"/>
    <x v="0"/>
  </r>
  <r>
    <x v="106"/>
    <s v="MMR"/>
    <s v="Asia"/>
    <s v="Rural Renewable Energy"/>
    <x v="161"/>
    <s v="UNDP"/>
    <s v="Multiple renewables*"/>
    <s v="Grant"/>
    <n v="6.2514410804134043E-2"/>
    <s v="2013 OECD Credit Report System (CRS) Database"/>
    <x v="0"/>
  </r>
  <r>
    <x v="34"/>
    <s v="CHN"/>
    <s v="Asia"/>
    <s v="CN: Beijing Rooftop Solar Photovoltaic Scale-Up (Sunshine Schools) Project"/>
    <x v="162"/>
    <s v="WBG"/>
    <s v="Solar energy"/>
    <s v="Other Official Flows (non Export Credit)"/>
    <n v="54.07431194763992"/>
    <s v="2013 OECD Credit Report System (CRS) Database"/>
    <x v="0"/>
  </r>
  <r>
    <x v="118"/>
    <s v="DEU"/>
    <s v="Europe"/>
    <s v="Butendiek Offshore Wind Farm"/>
    <x v="162"/>
    <s v="EIB"/>
    <s v="Wind energy"/>
    <s v="Loan"/>
    <n v="523.51332033383028"/>
    <s v="http://www.eib.org/projects/loans/2007/20070087.htm"/>
    <x v="0"/>
  </r>
  <r>
    <x v="17"/>
    <s v="XMX"/>
    <s v="Multilateral"/>
    <s v="Global project - Energising Development (EnDev)"/>
    <x v="163"/>
    <s v="Others"/>
    <s v="Multiple renewables*"/>
    <s v="Grant"/>
    <n v="0.93083858694683386"/>
    <s v="2013 OECD Credit Report System (CRS) Database"/>
    <x v="0"/>
  </r>
  <r>
    <x v="8"/>
    <s v="XAF"/>
    <s v="Africa"/>
    <s v="The Africa Commission's Energy Initiative: Access to Renewable Energy"/>
    <x v="163"/>
    <s v="Others"/>
    <s v="Multiple renewables*"/>
    <s v="Grant"/>
    <n v="3.7716400507375278E-2"/>
    <s v="2013 OECD Credit Report System (CRS) Database"/>
    <x v="0"/>
  </r>
  <r>
    <x v="0"/>
    <s v="AFG"/>
    <s v="Asia"/>
    <s v="The Project for Construction of Micro Hydro Power Plant in Dehaji Village of Chahar Sadeh District of Ghor Province"/>
    <x v="164"/>
    <s v="Others"/>
    <s v="Renewable Hydropower"/>
    <s v="Grant"/>
    <n v="9.4585023074966301E-2"/>
    <s v="2013 OECD Credit Report System (CRS) Database"/>
    <x v="0"/>
  </r>
  <r>
    <x v="4"/>
    <s v="BRA"/>
    <s v="South America"/>
    <s v="Ametista Wind Project"/>
    <x v="164"/>
    <s v="BNDES"/>
    <s v="Wind energy"/>
    <s v="Loan"/>
    <n v="22.97896723526457"/>
    <s v="Online database"/>
    <x v="0"/>
  </r>
  <r>
    <x v="8"/>
    <s v="XAF"/>
    <s v="Africa"/>
    <s v="Energy and Environment Partnership in Southern and East Africa"/>
    <x v="164"/>
    <s v="Others"/>
    <s v="Multiple renewables*"/>
    <s v="Grant"/>
    <n v="14.473066325510938"/>
    <s v="2013 OECD Credit Report System (CRS) Database"/>
    <x v="0"/>
  </r>
  <r>
    <x v="59"/>
    <s v="MLI"/>
    <s v="Africa"/>
    <s v="Production et distribution d'énergie-Énergie solaire"/>
    <x v="165"/>
    <s v="Others"/>
    <s v="Solar energy"/>
    <s v="Grant"/>
    <n v="4.3689344695449987E-2"/>
    <s v="2013 OECD Credit Report System (CRS) Database"/>
    <x v="0"/>
  </r>
  <r>
    <x v="15"/>
    <s v="XSA"/>
    <s v="South America"/>
    <s v="Support to IRENA's  (International Renewable Energy Agency) Geothermal initiative in  the Latin America region."/>
    <x v="165"/>
    <s v="Others"/>
    <s v="Geothermal energy"/>
    <s v="Grant"/>
    <n v="0.10857247582650897"/>
    <s v="2013 OECD Credit Report System (CRS) Database"/>
    <x v="0"/>
  </r>
  <r>
    <x v="52"/>
    <s v="ZAF"/>
    <s v="Africa"/>
    <s v="Desk Study - Gauteng Province Solar Rooftop Photovoltaic, through Constant Group, LLC"/>
    <x v="165"/>
    <s v="Others"/>
    <s v="Solar energy"/>
    <s v="Grant"/>
    <n v="6.5132094766134933E-3"/>
    <s v="2013 OECD Credit Report System (CRS) Database"/>
    <x v="0"/>
  </r>
  <r>
    <x v="0"/>
    <s v="AFG"/>
    <s v="Asia"/>
    <s v="Rural electrification through solar (Uruzgan)"/>
    <x v="166"/>
    <s v="Others"/>
    <s v="Solar energy"/>
    <s v="Grant"/>
    <n v="2.8748681284485836E-2"/>
    <s v="2013 OECD Credit Report System (CRS) Database"/>
    <x v="0"/>
  </r>
  <r>
    <x v="21"/>
    <s v="MDA"/>
    <s v="Europe"/>
    <s v="Sustainable Energy Action Plan (SEAP) for Chisinau. Urban Regeneration Market Study"/>
    <x v="166"/>
    <s v="Others"/>
    <s v="Multiple renewables*"/>
    <s v="Grant"/>
    <n v="0.1248199117826701"/>
    <s v="2013 OECD Credit Report System (CRS) Database"/>
    <x v="0"/>
  </r>
  <r>
    <x v="81"/>
    <s v="UZB"/>
    <s v="Asia"/>
    <s v="Samarkand Solar Power Project"/>
    <x v="166"/>
    <s v="AsDB"/>
    <s v="Solar energy"/>
    <s v="Loan"/>
    <n v="99.136238570673171"/>
    <s v="2013 OECD Credit Report System (CRS) Database"/>
    <x v="0"/>
  </r>
  <r>
    <x v="35"/>
    <s v="BOL"/>
    <s v="South America"/>
    <s v="Small hydroelectric plants for the adaptation to climate change"/>
    <x v="167"/>
    <s v="Others"/>
    <s v="Renewable Hydropower"/>
    <s v="Grant"/>
    <n v="0.34894004439241644"/>
    <s v="2013 OECD Credit Report System (CRS) Database"/>
    <x v="0"/>
  </r>
  <r>
    <x v="63"/>
    <s v="ECU"/>
    <s v="South America"/>
    <s v="Project: renewable energy unit for the Amazonian Ecuadorian centre"/>
    <x v="167"/>
    <s v="Others"/>
    <s v="Multiple renewables*"/>
    <s v="Grant"/>
    <n v="5.638390780754547E-3"/>
    <s v="2013 OECD Credit Report System (CRS) Database"/>
    <x v="0"/>
  </r>
  <r>
    <x v="8"/>
    <s v="XAF"/>
    <s v="Africa"/>
    <s v="ACP EU Energy Facility under the 10th EDF"/>
    <x v="167"/>
    <s v="Others"/>
    <s v="Multiple renewables*"/>
    <s v="Grant"/>
    <n v="14.052592902036407"/>
    <s v="2013 OECD Credit Report System (CRS) Database"/>
    <x v="0"/>
  </r>
  <r>
    <x v="34"/>
    <s v="CHN"/>
    <s v="Asia"/>
    <s v="Development of an Offshore Wind Accelerator programme tailored for China"/>
    <x v="168"/>
    <s v="Others"/>
    <s v="Multiple renewables*"/>
    <s v="Grant"/>
    <n v="0.11035769739271642"/>
    <s v="2013 OECD Credit Report System (CRS) Database"/>
    <x v="0"/>
  </r>
  <r>
    <x v="15"/>
    <s v="XSA"/>
    <s v="South America"/>
    <s v="TC AGGREGATED ACTIVITIES"/>
    <x v="168"/>
    <s v="JICA"/>
    <s v="Multiple renewables*"/>
    <s v="Grant"/>
    <n v="4.8007557460945628E-2"/>
    <s v="2013 OECD Credit Report System (CRS) Database"/>
    <x v="0"/>
  </r>
  <r>
    <x v="8"/>
    <s v="XAF"/>
    <s v="Africa"/>
    <s v="SE4ALL - Contribution volontaire au Fonds de Développemnt pour l Energie de l UEMOA"/>
    <x v="169"/>
    <s v="Others"/>
    <s v="Multiple renewables*"/>
    <s v="Grant"/>
    <n v="11.434258482519818"/>
    <s v="2013 OECD Credit Report System (CRS) Database"/>
    <x v="0"/>
  </r>
  <r>
    <x v="11"/>
    <s v="IND"/>
    <s v="Asia"/>
    <s v="India sector 23030 flow type 10 finance type 511"/>
    <x v="170"/>
    <s v="Others"/>
    <s v="Multiple renewables*"/>
    <s v="Equity Investment"/>
    <n v="11.47137092193695"/>
    <s v="2013 OECD Credit Report System (CRS) Database"/>
    <x v="0"/>
  </r>
  <r>
    <x v="42"/>
    <s v="ZMB"/>
    <s v="Africa"/>
    <s v="Desk Study - CEC Photovoltaic Solar Power Plant, through CORE International, Inc."/>
    <x v="170"/>
    <s v="Others"/>
    <s v="Solar energy"/>
    <s v="Grant"/>
    <n v="7.8158513719361906E-3"/>
    <s v="2013 OECD Credit Report System (CRS) Database"/>
    <x v="0"/>
  </r>
  <r>
    <x v="55"/>
    <s v="TZA"/>
    <s v="Africa"/>
    <s v="Zanzibar Renewable Energies and Energy Efficiency"/>
    <x v="171"/>
    <s v="Others"/>
    <s v="Multiple renewables*"/>
    <s v="Grant"/>
    <n v="3.4207044146248173"/>
    <s v="2013 OECD Credit Report System (CRS) Database"/>
    <x v="0"/>
  </r>
  <r>
    <x v="96"/>
    <s v="TON"/>
    <s v="Oceania"/>
    <s v="The Project for Introduction of a Micro-Grid System with Renewable Energy for the Tonga Energy Road Map"/>
    <x v="171"/>
    <s v="Others"/>
    <s v="Multiple renewables*"/>
    <s v="Grant"/>
    <n v="15.055943446303335"/>
    <s v="2013 OECD Credit Report System (CRS) Database"/>
    <x v="0"/>
  </r>
  <r>
    <x v="42"/>
    <s v="ZMB"/>
    <s v="Africa"/>
    <s v="TC AGGREGATED ACTIVITIES"/>
    <x v="172"/>
    <s v="JICA"/>
    <s v="Multiple renewables*"/>
    <s v="Grant"/>
    <n v="3.0292931102705152E-2"/>
    <s v="2013 OECD Credit Report System (CRS) Database"/>
    <x v="0"/>
  </r>
  <r>
    <x v="107"/>
    <s v="MWI"/>
    <s v="Africa"/>
    <s v="MCC Power Project"/>
    <x v="173"/>
    <s v="Others"/>
    <s v="Renewable Hydropower"/>
    <s v="Grant"/>
    <n v="32.952358863544362"/>
    <s v="2013 OECD Credit Report System (CRS) Database"/>
    <x v="0"/>
  </r>
  <r>
    <x v="17"/>
    <s v="XMX"/>
    <s v="Multilateral"/>
    <s v="Hydropower sector performance study and the impact of climate change."/>
    <x v="173"/>
    <s v="Others"/>
    <s v="Multiple renewables*"/>
    <s v="Grant"/>
    <n v="8.6080983153848475E-2"/>
    <s v="2013 OECD Credit Report System (CRS) Database"/>
    <x v="0"/>
  </r>
  <r>
    <x v="8"/>
    <s v="XAF"/>
    <s v="Africa"/>
    <s v="Solar thermal trainings and demonstration in SADC, Phase II, including Lesotho"/>
    <x v="173"/>
    <s v="Others"/>
    <s v="Solar energy"/>
    <s v="Grant"/>
    <n v="0.34402553727013147"/>
    <s v="2013 OECD Credit Report System (CRS) Database"/>
    <x v="0"/>
  </r>
  <r>
    <x v="24"/>
    <s v="XAS"/>
    <s v="Asia"/>
    <s v="Canadian Climate Fund for the Private Sector in Asia / Fonds climatique canadien pour le secteur privé en Asie"/>
    <x v="174"/>
    <s v="Others"/>
    <s v="Bioenergy"/>
    <s v="Grant"/>
    <n v="11.511380187944075"/>
    <s v="2013 OECD Credit Report System (CRS) Database"/>
    <x v="0"/>
  </r>
  <r>
    <x v="35"/>
    <s v="BOL"/>
    <s v="South America"/>
    <s v="Formulación apoyo a estrategia"/>
    <x v="175"/>
    <s v="UNDP"/>
    <s v="Multiple renewables*"/>
    <s v="Grant"/>
    <n v="3.0369034828327035E-2"/>
    <s v="2013 OECD Credit Report System (CRS) Database"/>
    <x v="0"/>
  </r>
  <r>
    <x v="119"/>
    <s v="BFA"/>
    <s v="Africa"/>
    <s v="Rice Husk Gasification for an Improved Rice Transformation Process"/>
    <x v="175"/>
    <s v="Others"/>
    <s v="Multiple renewables*"/>
    <s v="Grant"/>
    <n v="0.31543348636123281"/>
    <s v="2013 OECD Credit Report System (CRS) Database"/>
    <x v="0"/>
  </r>
  <r>
    <x v="4"/>
    <s v="BRA"/>
    <s v="South America"/>
    <s v="High-Temperature CSP Project"/>
    <x v="176"/>
    <s v="BNDES"/>
    <s v="Solar energy"/>
    <s v="Loan"/>
    <n v="2.5461472874093016"/>
    <s v="Online database"/>
    <x v="0"/>
  </r>
  <r>
    <x v="119"/>
    <s v="BFA"/>
    <s v="Africa"/>
    <s v="Projet de Production Solaire Photovoltaïque de Zagtouli"/>
    <x v="176"/>
    <s v="Others"/>
    <s v="Solar energy"/>
    <s v="Grant"/>
    <n v="28.505827180675553"/>
    <s v="2013 OECD Credit Report System (CRS) Database"/>
    <x v="0"/>
  </r>
  <r>
    <x v="120"/>
    <s v="KIR"/>
    <s v="Oceania"/>
    <s v="Design, supply and install 500 kWp micro grid-connected PV plant. (Funded by ADFD)"/>
    <x v="176"/>
    <s v="Others"/>
    <s v="Solar energy"/>
    <s v="Grant"/>
    <n v="4.5061926623033264"/>
    <s v="2013 OECD Credit Report System (CRS) Database"/>
    <x v="0"/>
  </r>
  <r>
    <x v="121"/>
    <s v="PRY"/>
    <s v="South America"/>
    <s v="Dispatch of Volunteers"/>
    <x v="176"/>
    <s v="Others"/>
    <s v="Multiple renewables*"/>
    <s v="Grant"/>
    <n v="7.9106682518138308E-2"/>
    <s v="2013 OECD Credit Report System (CRS) Database"/>
    <x v="0"/>
  </r>
  <r>
    <x v="105"/>
    <s v="PHL"/>
    <s v="Asia"/>
    <s v="Liter of Light Bohol (Philippines)"/>
    <x v="177"/>
    <s v="Others"/>
    <s v="Solar energy"/>
    <s v="Grant"/>
    <n v="3.111021339742269E-2"/>
    <s v="2013 OECD Credit Report System (CRS) Database"/>
    <x v="0"/>
  </r>
  <r>
    <x v="35"/>
    <s v="BOL"/>
    <s v="South America"/>
    <s v="Renewable Energy Development(Bolivia)"/>
    <x v="178"/>
    <s v="Others"/>
    <s v="Multiple renewables*"/>
    <s v="Grant"/>
    <n v="0.17018762636846688"/>
    <s v="2013 OECD Credit Report System (CRS) Database"/>
    <x v="0"/>
  </r>
  <r>
    <x v="11"/>
    <s v="IND"/>
    <s v="Asia"/>
    <s v="145 MW Grid-Connected Solar Project"/>
    <x v="178"/>
    <s v="AsDB"/>
    <s v="Solar energy"/>
    <s v="Other Official Flows (non Export Credit)"/>
    <n v="22.871451229080272"/>
    <s v="2013 OECD Credit Report System (CRS) Database"/>
    <x v="0"/>
  </r>
  <r>
    <x v="4"/>
    <s v="BRA"/>
    <s v="South America"/>
    <s v="E6: Improving regulation in the power sector"/>
    <x v="179"/>
    <s v="Others"/>
    <s v="Multiple renewables*"/>
    <s v="Grant"/>
    <n v="7.6052349977967601E-2"/>
    <s v="2013 OECD Credit Report System (CRS) Database"/>
    <x v="0"/>
  </r>
  <r>
    <x v="4"/>
    <s v="BRA"/>
    <s v="South America"/>
    <s v="Renascenca I Wind Project"/>
    <x v="179"/>
    <s v="BNDES"/>
    <s v="Wind energy"/>
    <s v="Loan"/>
    <n v="30.796028178757584"/>
    <s v="Online database"/>
    <x v="0"/>
  </r>
  <r>
    <x v="120"/>
    <s v="KIR"/>
    <s v="Oceania"/>
    <s v="TC AGGREGATED ACTIVITIES"/>
    <x v="179"/>
    <s v="JICA"/>
    <s v="Multiple renewables*"/>
    <s v="Grant"/>
    <n v="1.4805957039648602E-2"/>
    <s v="2013 OECD Credit Report System (CRS) Database"/>
    <x v="0"/>
  </r>
  <r>
    <x v="11"/>
    <s v="IND"/>
    <s v="Asia"/>
    <s v="Wind Power - Renewable Energy Generation- Loan"/>
    <x v="180"/>
    <s v="WBG"/>
    <s v="Wind energy"/>
    <s v="Other Official Flows (non Export Credit)"/>
    <n v="23.328496326047052"/>
    <s v="2013 OECD Credit Report System (CRS) Database"/>
    <x v="0"/>
  </r>
  <r>
    <x v="95"/>
    <s v="NIC"/>
    <s v="Central America and the Caribbean"/>
    <s v="Light for peasant families  Construction of a photovoltaic installation in Rio San Juan"/>
    <x v="180"/>
    <s v="Others"/>
    <s v="Solar energy"/>
    <s v="Grant"/>
    <n v="1.6326680330118425E-2"/>
    <s v="2013 OECD Credit Report System (CRS) Database"/>
    <x v="0"/>
  </r>
  <r>
    <x v="67"/>
    <s v="PER"/>
    <s v="South America"/>
    <s v="Increase access to renewable energy in Peru"/>
    <x v="180"/>
    <s v="CAF"/>
    <s v="Other renewable energy"/>
    <s v="Credit line"/>
    <n v="40.600795887352973"/>
    <s v="2013 CAF Annual Report"/>
    <x v="0"/>
  </r>
  <r>
    <x v="44"/>
    <s v="KEN"/>
    <s v="Africa"/>
    <s v="Wind Power - Renewable Energy Generation- Quasi-loan"/>
    <x v="181"/>
    <s v="WBG"/>
    <s v="Wind energy"/>
    <s v="Other Official Flows (non Export Credit)"/>
    <n v="4.5061926623033264"/>
    <s v="2013 OECD Credit Report System (CRS) Database"/>
    <x v="0"/>
  </r>
  <r>
    <x v="24"/>
    <s v="XAS"/>
    <s v="Asia"/>
    <s v="TC AGGREGATED ACTIVITIES"/>
    <x v="181"/>
    <s v="Others"/>
    <s v="Renewable Hydropower"/>
    <s v="Grant"/>
    <n v="0.2651358525137591"/>
    <s v="2013 OECD Credit Report System (CRS) Database"/>
    <x v="0"/>
  </r>
  <r>
    <x v="1"/>
    <s v="CHL"/>
    <s v="South America"/>
    <s v="Funding for exchange of scientists, grants"/>
    <x v="182"/>
    <s v="Others"/>
    <s v="Multiple renewables*"/>
    <s v="Grant"/>
    <n v="1.8084453324324994E-2"/>
    <s v="2013 OECD Credit Report System (CRS) Database"/>
    <x v="0"/>
  </r>
  <r>
    <x v="21"/>
    <s v="MDA"/>
    <s v="Europe"/>
    <s v="EaPIC Moldova ? Scale-up of Support to the use of biomass for energy"/>
    <x v="182"/>
    <s v="Others"/>
    <s v="Bioenergy"/>
    <s v="Grant"/>
    <n v="10.786571270562542"/>
    <s v="2013 OECD Credit Report System (CRS) Database"/>
    <x v="0"/>
  </r>
  <r>
    <x v="106"/>
    <s v="MMR"/>
    <s v="Asia"/>
    <s v="Challenge Program on Water and Food Phase II"/>
    <x v="182"/>
    <s v="Others"/>
    <s v="Renewable Hydropower"/>
    <s v="Grant"/>
    <n v="2.4356505052268457E-2"/>
    <s v="2013 OECD Credit Report System (CRS) Database"/>
    <x v="0"/>
  </r>
  <r>
    <x v="103"/>
    <s v="SWE"/>
    <s v="Europe"/>
    <s v="DNB Bank Onlending for Jädraås  Wind Farm"/>
    <x v="182"/>
    <s v="NIB"/>
    <s v="Wind energy"/>
    <s v="Loan"/>
    <n v="73.01412810363118"/>
    <s v="http://www.nib.int/loans/agreed_loans/349/dnb_bank_asa"/>
    <x v="0"/>
  </r>
  <r>
    <x v="58"/>
    <s v="HTI"/>
    <s v="Central America and the Caribbean"/>
    <s v="Haiti Rural Electricity Cooperative"/>
    <x v="183"/>
    <s v="Others"/>
    <s v="Solar energy"/>
    <s v="Grant"/>
    <n v="0.68864821013093969"/>
    <s v="2013 OECD Credit Report System (CRS) Database"/>
    <x v="0"/>
  </r>
  <r>
    <x v="11"/>
    <s v="IND"/>
    <s v="Asia"/>
    <s v="German-Indian Research Cooperation Clean Energy Technology"/>
    <x v="183"/>
    <s v="Others"/>
    <s v="Multiple renewables*"/>
    <s v="Grant"/>
    <n v="5.8177652691032602"/>
    <s v="2013 OECD Credit Report System (CRS) Database"/>
    <x v="0"/>
  </r>
  <r>
    <x v="24"/>
    <s v="XAS"/>
    <s v="Asia"/>
    <s v="Canadian Climate Fund for the Private Sector in Asia / Fonds climatique canadien pour le secteur privé en Asie"/>
    <x v="183"/>
    <s v="Others"/>
    <s v="Wind energy"/>
    <s v="Grant"/>
    <n v="11.511380187944075"/>
    <s v="2013 OECD Credit Report System (CRS) Database"/>
    <x v="0"/>
  </r>
  <r>
    <x v="108"/>
    <s v="TUR"/>
    <s v="Eurasia"/>
    <s v="Seminar on Renewable Energy"/>
    <x v="183"/>
    <s v="Others"/>
    <s v="Multiple renewables*"/>
    <s v="Grant"/>
    <n v="1.4751405270982383E-2"/>
    <s v="2013 OECD Credit Report System (CRS) Database"/>
    <x v="0"/>
  </r>
  <r>
    <x v="0"/>
    <s v="AFG"/>
    <s v="Asia"/>
    <s v="Rural electrification of remote households"/>
    <x v="184"/>
    <s v="Others"/>
    <s v="Multiple renewables*"/>
    <s v="Grant"/>
    <n v="0.59132156587927442"/>
    <s v="2013 OECD Credit Report System (CRS) Database"/>
    <x v="0"/>
  </r>
  <r>
    <x v="56"/>
    <s v="COD"/>
    <s v="Africa"/>
    <s v="Improving the quality of life of the population of the District Sakombi through solar energy"/>
    <x v="184"/>
    <s v="Others"/>
    <s v="Solar energy"/>
    <s v="Grant"/>
    <n v="1.6703367105251881E-3"/>
    <s v="2013 OECD Credit Report System (CRS) Database"/>
    <x v="0"/>
  </r>
  <r>
    <x v="115"/>
    <s v="ETH"/>
    <s v="Africa"/>
    <s v="TC AGGREGATED ACTIVITIES"/>
    <x v="184"/>
    <s v="JICA"/>
    <s v="Multiple renewables*"/>
    <s v="Grant"/>
    <n v="0.64537399988964661"/>
    <s v="2013 OECD Credit Report System (CRS) Database"/>
    <x v="0"/>
  </r>
  <r>
    <x v="62"/>
    <s v="IDN"/>
    <s v="Asia"/>
    <s v="Sustainability Standard for Geothermal Development in Forest Area"/>
    <x v="185"/>
    <s v="Others"/>
    <s v="Multiple renewables*"/>
    <s v="Grant"/>
    <n v="9.0928373266275592E-2"/>
    <s v="2013 OECD Credit Report System (CRS) Database"/>
    <x v="0"/>
  </r>
  <r>
    <x v="3"/>
    <s v="ROU"/>
    <s v="Europe"/>
    <s v="ENEL Green Power Romania"/>
    <x v="185"/>
    <s v="EIB"/>
    <s v="Wind energy"/>
    <s v="Loan"/>
    <n v="233.4627048567817"/>
    <s v="http://www.eib.org/projects/loans/2011/20110247.htm"/>
    <x v="0"/>
  </r>
  <r>
    <x v="7"/>
    <s v="SEN"/>
    <s v="Africa"/>
    <s v="Interest subsidy commitment: Planning, Engineering and Delivery of Photovoltaic-Container and Photovoltaic Street Lamps incl. Training"/>
    <x v="185"/>
    <s v="Others"/>
    <s v="Multiple renewables*"/>
    <s v="Grant"/>
    <n v="2.9131434115822739"/>
    <s v="2013 OECD Credit Report System (CRS) Database"/>
    <x v="0"/>
  </r>
  <r>
    <x v="50"/>
    <s v="SOM"/>
    <s v="Africa"/>
    <s v="NIS Stabilisation Measures and Clean Energy in Somalia"/>
    <x v="185"/>
    <s v="Others"/>
    <s v="Solar energy"/>
    <s v="Grant"/>
    <n v="2.2954850385347441"/>
    <s v="2013 OECD Credit Report System (CRS) Database"/>
    <x v="0"/>
  </r>
  <r>
    <x v="33"/>
    <s v="VNM"/>
    <s v="Asia"/>
    <s v="Reverse Trade Mission - Wind Power Development, through Koeppen, Elliot &amp; Associates, Ltd."/>
    <x v="185"/>
    <s v="Others"/>
    <s v="Wind energy"/>
    <s v="Grant"/>
    <n v="0.25475507018446952"/>
    <s v="2013 OECD Credit Report System (CRS) Database"/>
    <x v="0"/>
  </r>
  <r>
    <x v="33"/>
    <s v="VNM"/>
    <s v="Asia"/>
    <s v="The Project for the Solar Streetlight World Heritage sites"/>
    <x v="185"/>
    <s v="Others"/>
    <s v="Solar energy"/>
    <s v="Grant"/>
    <n v="5.4973194805920333E-2"/>
    <s v="2013 OECD Credit Report System (CRS) Database"/>
    <x v="0"/>
  </r>
  <r>
    <x v="1"/>
    <s v="CHL"/>
    <s v="South America"/>
    <s v="Solar - Renewable Energy Generation- Quasi-loan"/>
    <x v="186"/>
    <s v="WBG"/>
    <s v="Solar energy"/>
    <s v="Other Official Flows (non Export Credit)"/>
    <n v="4.5490014925952078"/>
    <s v="2013 OECD Credit Report System (CRS) Database"/>
    <x v="0"/>
  </r>
  <r>
    <x v="38"/>
    <s v="GEO"/>
    <s v="Eurasia"/>
    <s v="Institutional Cooperation Ministry of Energy and NVE"/>
    <x v="186"/>
    <s v="Others"/>
    <s v="Multiple renewables*"/>
    <s v="Grant"/>
    <n v="1.580552751572128"/>
    <s v="2013 OECD Credit Report System (CRS) Database"/>
    <x v="0"/>
  </r>
  <r>
    <x v="122"/>
    <s v="LKA"/>
    <s v="Asia"/>
    <s v="Energeia Asset Management AS (EAM ) - forstudie - EAM Subelt Sri Lanka"/>
    <x v="186"/>
    <s v="Others"/>
    <s v="Solar energy"/>
    <s v="Grant"/>
    <n v="0.11213437531887406"/>
    <s v="2013 OECD Credit Report System (CRS) Database"/>
    <x v="0"/>
  </r>
  <r>
    <x v="11"/>
    <s v="IND"/>
    <s v="Asia"/>
    <s v="India Sustainable Renewable Energy Development (ISRED) Programme"/>
    <x v="187"/>
    <s v="Others"/>
    <s v="Multiple renewables*"/>
    <s v="Loan"/>
    <n v="45.061926623033266"/>
    <s v="2013 OECD Credit Report System (CRS) Database"/>
    <x v="0"/>
  </r>
  <r>
    <x v="62"/>
    <s v="IDN"/>
    <s v="Asia"/>
    <s v="Geothermal Development Acceleration Program (Tulehu Geothermal Power Plant Project(E/S))"/>
    <x v="187"/>
    <s v="JICA"/>
    <s v="Geothermal energy"/>
    <s v="Loan"/>
    <n v="48.852815535591205"/>
    <s v="2013 OECD Credit Report System (CRS) Database"/>
    <x v="0"/>
  </r>
  <r>
    <x v="5"/>
    <s v="NPL"/>
    <s v="Asia"/>
    <s v="Community micro-hydro project (CMP) Lamidanda/Nepal"/>
    <x v="187"/>
    <s v="Others"/>
    <s v="Multiple renewables*"/>
    <s v="Grant"/>
    <n v="4.3832223542043927E-2"/>
    <s v="2013 OECD Credit Report System (CRS) Database"/>
    <x v="0"/>
  </r>
  <r>
    <x v="123"/>
    <s v="CMR"/>
    <s v="Africa"/>
    <s v="Production et distribution d'énergie-Production d'énergie (sources renouvelables)"/>
    <x v="188"/>
    <s v="Others"/>
    <s v="Multiple renewables*"/>
    <s v="Grant"/>
    <n v="1.5612033001448729E-2"/>
    <s v="2013 OECD Credit Report System (CRS) Database"/>
    <x v="0"/>
  </r>
  <r>
    <x v="62"/>
    <s v="IDN"/>
    <s v="Asia"/>
    <s v="basic research on energy"/>
    <x v="188"/>
    <s v="Others"/>
    <s v="Geothermal energy"/>
    <s v="Grant"/>
    <n v="4.7386680285511273"/>
    <s v="2013 OECD Credit Report System (CRS) Database"/>
    <x v="0"/>
  </r>
  <r>
    <x v="17"/>
    <s v="XMX"/>
    <s v="Multilateral"/>
    <s v="Second global committment for the Energy Facility Call for Proposals"/>
    <x v="188"/>
    <s v="Others"/>
    <s v="Multiple renewables*"/>
    <s v="Grant"/>
    <n v="62.712871326923725"/>
    <s v="2013 OECD Credit Report System (CRS) Database"/>
    <x v="0"/>
  </r>
  <r>
    <x v="71"/>
    <s v="PAK"/>
    <s v="Asia"/>
    <s v="Desk Study - 5-10 MW Waste-To-Energy Plant, through Cambridge Project Development, Inc."/>
    <x v="188"/>
    <s v="Others"/>
    <s v="Multiple renewables*"/>
    <s v="Grant"/>
    <n v="3.1263405487744764E-3"/>
    <s v="2013 OECD Credit Report System (CRS) Database"/>
    <x v="0"/>
  </r>
  <r>
    <x v="19"/>
    <s v="UGA"/>
    <s v="Africa"/>
    <s v="GET FiT"/>
    <x v="188"/>
    <s v="Others"/>
    <s v="Multiple renewables*"/>
    <s v="Grant"/>
    <n v="33.053961117583505"/>
    <s v="2013 OECD Credit Report System (CRS) Database"/>
    <x v="0"/>
  </r>
  <r>
    <x v="34"/>
    <s v="CHN"/>
    <s v="Asia"/>
    <s v="Demo Project for Biomass Energ"/>
    <x v="189"/>
    <s v="UNDP"/>
    <s v="Bioenergy"/>
    <s v="Grant"/>
    <n v="0.27037155973819954"/>
    <s v="2013 OECD Credit Report System (CRS) Database"/>
    <x v="0"/>
  </r>
  <r>
    <x v="107"/>
    <s v="MWI"/>
    <s v="Africa"/>
    <s v="Nkhotakota Youth Organisation - Pilot Rural Energy Project"/>
    <x v="189"/>
    <s v="Others"/>
    <s v="Solar energy"/>
    <s v="Grant"/>
    <n v="0.11477425192673719"/>
    <s v="2013 OECD Credit Report System (CRS) Database"/>
    <x v="0"/>
  </r>
  <r>
    <x v="17"/>
    <s v="XMX"/>
    <s v="Multilateral"/>
    <s v="L3-70 Pamoja Cleantech AB entrepreneurial support - IAP L3-70 Pamoja Cleantech AB"/>
    <x v="189"/>
    <s v="Others"/>
    <s v="Multiple renewables*"/>
    <s v="Grant"/>
    <n v="0.19116593406519239"/>
    <s v="2013 OECD Credit Report System (CRS) Database"/>
    <x v="0"/>
  </r>
  <r>
    <x v="67"/>
    <s v="PER"/>
    <s v="South America"/>
    <s v="Project: emerging with the sun. Institutional support to the centre of renewable energies of the National University of Engineering"/>
    <x v="189"/>
    <s v="Others"/>
    <s v="Multiple renewables*"/>
    <s v="Grant"/>
    <n v="1.1634736018610745E-2"/>
    <s v="2013 OECD Credit Report System (CRS) Database"/>
    <x v="0"/>
  </r>
  <r>
    <x v="108"/>
    <s v="TUR"/>
    <s v="Eurasia"/>
    <s v="Definitional Mission - Marine and Hydrokinetic Energy, through Constant Group, LLC"/>
    <x v="189"/>
    <s v="Others"/>
    <s v="Renewable Hydropower"/>
    <s v="Grant"/>
    <n v="2.6052837906453973E-2"/>
    <s v="2013 OECD Credit Report System (CRS) Database"/>
    <x v="0"/>
  </r>
  <r>
    <x v="4"/>
    <s v="BRA"/>
    <s v="South America"/>
    <s v="Pedra Petra Wind Project"/>
    <x v="190"/>
    <s v="BNDES"/>
    <s v="Wind energy"/>
    <s v="Loan"/>
    <n v="25.525583391818213"/>
    <s v="Online database"/>
    <x v="0"/>
  </r>
  <r>
    <x v="124"/>
    <s v="LSO"/>
    <s v="Africa"/>
    <s v="Renewable Energy in Lesotho"/>
    <x v="191"/>
    <s v="UNDP"/>
    <s v="Multiple renewables*"/>
    <s v="Grant"/>
    <n v="8.2192052921880213E-2"/>
    <s v="2013 OECD Credit Report System (CRS) Database"/>
    <x v="0"/>
  </r>
  <r>
    <x v="39"/>
    <s v="FSM"/>
    <s v="Oceania"/>
    <s v="Yap Renewable Energy Development Project"/>
    <x v="191"/>
    <s v="AsDB"/>
    <s v="Wind energy"/>
    <s v="Loan"/>
    <n v="2.0773548173218335"/>
    <s v="2013 OECD Credit Report System (CRS) Database"/>
    <x v="0"/>
  </r>
  <r>
    <x v="97"/>
    <s v="AUT"/>
    <s v="Europe"/>
    <s v="Wien Energie Waste To Energy"/>
    <x v="192"/>
    <s v="EIB"/>
    <s v="Bioenergy"/>
    <s v="Loan"/>
    <n v="82.162829278043887"/>
    <s v="http://www.eib.org/projects/pipeline/2012/20120235.htm"/>
    <x v="0"/>
  </r>
  <r>
    <x v="1"/>
    <s v="CHL"/>
    <s v="South America"/>
    <s v="Alto Maipo Hydroelectric Power Project"/>
    <x v="193"/>
    <s v="OPIC"/>
    <s v="Renewable Hydropower"/>
    <s v="Loan"/>
    <n v="260.52837906453971"/>
    <s v="http://www.opic.gov/sites/default/files/files/Alto%20Maipo%20SpA%20Public%20Summary.pdf"/>
    <x v="0"/>
  </r>
  <r>
    <x v="125"/>
    <s v="GUY"/>
    <s v="South America"/>
    <s v="TC AGGREGATED ACTIVITIES"/>
    <x v="193"/>
    <s v="JICA"/>
    <s v="Multiple renewables*"/>
    <s v="Grant"/>
    <n v="1.2422598287078767E-2"/>
    <s v="2013 OECD Credit Report System (CRS) Database"/>
    <x v="0"/>
  </r>
  <r>
    <x v="15"/>
    <s v="XSA"/>
    <s v="South America"/>
    <s v="Andean Regional Energy and Environment Partnership (EEP)"/>
    <x v="193"/>
    <s v="Others"/>
    <s v="Multiple renewables*"/>
    <s v="Grant"/>
    <n v="1.8757018609557443"/>
    <s v="2013 OECD Credit Report System (CRS) Database"/>
    <x v="0"/>
  </r>
  <r>
    <x v="16"/>
    <s v="RWA"/>
    <s v="Africa"/>
    <s v="TC AGGREGATED ACTIVITIES"/>
    <x v="193"/>
    <s v="JICA"/>
    <s v="Multiple renewables*"/>
    <s v="Grant"/>
    <n v="3.9913946581688627E-2"/>
    <s v="2013 OECD Credit Report System (CRS) Database"/>
    <x v="0"/>
  </r>
  <r>
    <x v="33"/>
    <s v="VNM"/>
    <s v="Asia"/>
    <s v="Technical Assistance - Wind Grid Code Development and Renewable Integration Study, through Government of Vietnam"/>
    <x v="194"/>
    <s v="Others"/>
    <s v="Wind energy"/>
    <s v="Grant"/>
    <n v="0.30004532360104907"/>
    <s v="2013 OECD Credit Report System (CRS) Database"/>
    <x v="0"/>
  </r>
  <r>
    <x v="8"/>
    <s v="XAF"/>
    <s v="Africa"/>
    <s v="Promotion of a climate friendly electricity network in West Africa"/>
    <x v="195"/>
    <s v="Others"/>
    <s v="Multiple renewables*"/>
    <s v="Grant"/>
    <n v="6.9813200757010421"/>
    <s v="2013 OECD Credit Report System (CRS) Database"/>
    <x v="0"/>
  </r>
  <r>
    <x v="117"/>
    <s v="ARG"/>
    <s v="South America"/>
    <s v="Support the development of the Koluel Kayke II wind-powered generation park in the province of Santa Cruz"/>
    <x v="196"/>
    <s v="CAF"/>
    <s v="Wind energy"/>
    <s v="Loan"/>
    <n v="36.049541298426611"/>
    <s v="2013 CAF Annual Report"/>
    <x v="0"/>
  </r>
  <r>
    <x v="1"/>
    <s v="CHL"/>
    <s v="South America"/>
    <s v="Support of Marine Energy Pilot Projects in Southern Chile"/>
    <x v="196"/>
    <s v="IADB"/>
    <s v="Multiple renewables*"/>
    <s v="Grant"/>
    <n v="0.49568119285336593"/>
    <s v="2013 OECD Credit Report System (CRS) Database"/>
    <x v="0"/>
  </r>
  <r>
    <x v="10"/>
    <s v="BIH"/>
    <s v="Europe"/>
    <s v="Exploitation of renewable geothermal energy in the municipality of Doboj"/>
    <x v="197"/>
    <s v="Others"/>
    <s v="Geothermal energy"/>
    <s v="Grant"/>
    <n v="0.14171810998361817"/>
    <s v="2013 OECD Credit Report System (CRS) Database"/>
    <x v="0"/>
  </r>
  <r>
    <x v="56"/>
    <s v="COD"/>
    <s v="Africa"/>
    <s v="Rehabilitation of the Hydro Power Transformer Station INGA II"/>
    <x v="197"/>
    <s v="Others"/>
    <s v="Renewable Hydropower"/>
    <s v="Grant"/>
    <n v="23.271096131955655"/>
    <s v="2013 OECD Credit Report System (CRS) Database"/>
    <x v="0"/>
  </r>
  <r>
    <x v="14"/>
    <s v="LAO"/>
    <s v="Asia"/>
    <s v="Challenge Program on Water and Food Phase II"/>
    <x v="197"/>
    <s v="Others"/>
    <s v="Renewable Hydropower"/>
    <s v="Grant"/>
    <n v="0.36534718731682558"/>
    <s v="2013 OECD Credit Report System (CRS) Database"/>
    <x v="0"/>
  </r>
  <r>
    <x v="17"/>
    <s v="XMX"/>
    <s v="Multilateral"/>
    <s v="Cooperating for a new energetic framework: the democratic transition from the ecological debt to the Sumak Kawsay (good living). TRADEBU"/>
    <x v="197"/>
    <s v="Others"/>
    <s v="Multiple renewables*"/>
    <s v="Grant"/>
    <n v="0.1947001168136957"/>
    <s v="2013 OECD Credit Report System (CRS) Database"/>
    <x v="0"/>
  </r>
  <r>
    <x v="24"/>
    <s v="XAS"/>
    <s v="Asia"/>
    <s v="Programme support to the Mekong River Commission Initiative on Sustainable Hydropower (ISH)"/>
    <x v="197"/>
    <s v="Others"/>
    <s v="Renewable Hydropower"/>
    <s v="Grant"/>
    <n v="0.93083858694683386"/>
    <s v="2013 OECD Credit Report System (CRS) Database"/>
    <x v="0"/>
  </r>
  <r>
    <x v="98"/>
    <s v="ESP"/>
    <s v="Europe"/>
    <s v="Manchasol 1&amp;2 CSP Project"/>
    <x v="197"/>
    <s v="EIB"/>
    <s v="Solar energy"/>
    <s v="Loan"/>
    <n v="93.537342842300916"/>
    <s v="http://www.eib.org/projects/loans/2008/20080578.htm"/>
    <x v="0"/>
  </r>
  <r>
    <x v="8"/>
    <s v="XAF"/>
    <s v="Africa"/>
    <s v="The Geothermal Exploration Project"/>
    <x v="198"/>
    <s v="Others"/>
    <s v="Geothermal energy"/>
    <s v="Grant"/>
    <n v="1.1971496904773731"/>
    <s v="2013 OECD Credit Report System (CRS) Database"/>
    <x v="0"/>
  </r>
  <r>
    <x v="75"/>
    <s v="TUN"/>
    <s v="Africa"/>
    <s v="renewables - Made in Germany, German Energy Agency - technology exhibition"/>
    <x v="198"/>
    <s v="Others"/>
    <s v="Multiple renewables*"/>
    <s v="Grant"/>
    <n v="2.6179917419307704E-3"/>
    <s v="2013 OECD Credit Report System (CRS) Database"/>
    <x v="0"/>
  </r>
  <r>
    <x v="71"/>
    <s v="PAK"/>
    <s v="Asia"/>
    <s v="Renewable Energy for a school building project"/>
    <x v="199"/>
    <s v="Others"/>
    <s v="Multiple renewables*"/>
    <s v="Grant"/>
    <n v="0.13770693527812602"/>
    <s v="2013 OECD Credit Report System (CRS) Database"/>
    <x v="0"/>
  </r>
  <r>
    <x v="85"/>
    <s v="BDI"/>
    <s v="Africa"/>
    <s v="Regional Rusumo Falls Hydroelectric Project"/>
    <x v="200"/>
    <s v="WBG"/>
    <s v="Renewable Hydropower"/>
    <s v="Grant"/>
    <n v="92.920396412291964"/>
    <s v="2013 OECD Credit Report System (CRS) Database"/>
    <x v="0"/>
  </r>
  <r>
    <x v="17"/>
    <s v="XMX"/>
    <s v="Multilateral"/>
    <s v="Recycling Photovoltaic (PV) Modules"/>
    <x v="200"/>
    <s v="Others"/>
    <s v="Multiple renewables*"/>
    <s v="Grant"/>
    <n v="0.14000833165081336"/>
    <s v="2013 OECD Credit Report System (CRS) Database"/>
    <x v="0"/>
  </r>
  <r>
    <x v="4"/>
    <s v="BRA"/>
    <s v="South America"/>
    <s v="Dourados Wind Project"/>
    <x v="201"/>
    <s v="BNDES"/>
    <s v="Wind energy"/>
    <s v="Loan"/>
    <n v="11.254635541399852"/>
    <s v="Online database"/>
    <x v="0"/>
  </r>
  <r>
    <x v="1"/>
    <s v="CHL"/>
    <s v="South America"/>
    <s v="Pozo Almonte and Calama Solar Photovoltaic Power Project"/>
    <x v="201"/>
    <s v="IADB"/>
    <s v="Multiple renewables*"/>
    <s v="Other Official Flows (non Export Credit)"/>
    <n v="18.655619597165121"/>
    <s v="2013 OECD Credit Report System (CRS) Database"/>
    <x v="0"/>
  </r>
  <r>
    <x v="11"/>
    <s v="IND"/>
    <s v="Asia"/>
    <s v="NSL Wind Power Company (Kayathar)"/>
    <x v="201"/>
    <s v="FMO"/>
    <s v="Wind energy"/>
    <s v="Loan"/>
    <n v="20.30490007154939"/>
    <s v="https://www.fmo.nl/project-details/31756"/>
    <x v="0"/>
  </r>
  <r>
    <x v="24"/>
    <s v="XAS"/>
    <s v="Asia"/>
    <s v="Canadian Climate Fund for the Private Sector in Asia – Technical Assistance / Fonds climatique canadien pour le secteur privé en Asie – Assistance technique"/>
    <x v="201"/>
    <s v="Others"/>
    <s v="Geothermal energy"/>
    <s v="Grant"/>
    <n v="1.1347093407928912"/>
    <s v="2013 OECD Credit Report System (CRS) Database"/>
    <x v="0"/>
  </r>
  <r>
    <x v="74"/>
    <s v="GBR"/>
    <s v="Europe"/>
    <s v="London Array Offshore Wind farm"/>
    <x v="201"/>
    <s v="GIG"/>
    <s v="Wind energy"/>
    <s v="Loan"/>
    <n v="82.627231834133212"/>
    <s v="http://www.greeninvestmentbank.com/news-and-insight/2013/uk-green-investment-bank-successfully-refinances-masdar-s-stake-in-london-array-wind-farm/"/>
    <x v="0"/>
  </r>
  <r>
    <x v="82"/>
    <s v="SLV"/>
    <s v="Central America and the Caribbean"/>
    <s v="TC AGGREGATED ACTIVITIES"/>
    <x v="202"/>
    <s v="JICA"/>
    <s v="Multiple renewables*"/>
    <s v="Grant"/>
    <n v="1.914470344654284E-2"/>
    <s v="2013 OECD Credit Report System (CRS) Database"/>
    <x v="0"/>
  </r>
  <r>
    <x v="67"/>
    <s v="PER"/>
    <s v="South America"/>
    <s v="Own call of interest. Project:  thermal solar and isolated photovoltaic energy for small communities in Peru"/>
    <x v="202"/>
    <s v="Others"/>
    <s v="Solar energy"/>
    <s v="Grant"/>
    <n v="1.33626936842015E-3"/>
    <s v="2013 OECD Credit Report System (CRS) Database"/>
    <x v="0"/>
  </r>
  <r>
    <x v="122"/>
    <s v="LKA"/>
    <s v="Asia"/>
    <s v="Clean Energy and Network Efficiency Improvement Project"/>
    <x v="202"/>
    <s v="AsDB"/>
    <s v="Solar energy"/>
    <s v="Other Official Flows (non Export Credit)"/>
    <n v="1.4690188079108843"/>
    <s v="2013 OECD Credit Report System (CRS) Database"/>
    <x v="0"/>
  </r>
  <r>
    <x v="29"/>
    <s v="MOZ"/>
    <s v="Africa"/>
    <s v="Provision of Renewable Energy to Improve the Health Situation in Sofala, Mozambique"/>
    <x v="203"/>
    <s v="Others"/>
    <s v="Multiple renewables*"/>
    <s v="Grant"/>
    <n v="0.63086697272246561"/>
    <s v="2013 OECD Credit Report System (CRS) Database"/>
    <x v="0"/>
  </r>
  <r>
    <x v="101"/>
    <s v="GNB"/>
    <s v="Africa"/>
    <s v="Community Access Program to Renewable Energy - Bambadinca"/>
    <x v="204"/>
    <s v="Others"/>
    <s v="Multiple renewables*"/>
    <s v="Grant"/>
    <n v="0.16825788587970134"/>
    <s v="2013 OECD Credit Report System (CRS) Database"/>
    <x v="0"/>
  </r>
  <r>
    <x v="17"/>
    <s v="XMX"/>
    <s v="Multilateral"/>
    <s v="Energizing Development (EnDev) and Energy+"/>
    <x v="204"/>
    <s v="Others"/>
    <s v="Multiple renewables*"/>
    <s v="Grant"/>
    <n v="13.772896738355881"/>
    <s v="2013 OECD Credit Report System (CRS) Database"/>
    <x v="0"/>
  </r>
  <r>
    <x v="5"/>
    <s v="NPL"/>
    <s v="Asia"/>
    <s v="Small Hydro (&lt;10MW) - Renewable Energy Generation- Loan"/>
    <x v="204"/>
    <s v="WBG"/>
    <s v="Renewable Hydropower"/>
    <s v="Other Official Flows (non Export Credit)"/>
    <n v="2.2530963311516632"/>
    <s v="2013 OECD Credit Report System (CRS) Database"/>
    <x v="0"/>
  </r>
  <r>
    <x v="0"/>
    <s v="AFG"/>
    <s v="Asia"/>
    <s v="Decentralized powerstations with workshops for maintenance and repair"/>
    <x v="205"/>
    <s v="Others"/>
    <s v="Multiple renewables*"/>
    <s v="Grant"/>
    <n v="0.55466018830890995"/>
    <s v="2013 OECD Credit Report System (CRS) Database"/>
    <x v="0"/>
  </r>
  <r>
    <x v="126"/>
    <s v="BTN"/>
    <s v="Asia"/>
    <s v="Green Power Development Project - Additional Financing"/>
    <x v="205"/>
    <s v="AsDB"/>
    <s v="Renewable Hydropower"/>
    <s v="Loan"/>
    <n v="35.148302765965944"/>
    <s v="2013 OECD Credit Report System (CRS) Database"/>
    <x v="0"/>
  </r>
  <r>
    <x v="62"/>
    <s v="IDN"/>
    <s v="Asia"/>
    <s v="The Alllights Village Project"/>
    <x v="205"/>
    <s v="Others"/>
    <s v="Solar energy"/>
    <s v="Grant"/>
    <n v="4.8796153502473426E-2"/>
    <s v="2013 OECD Credit Report System (CRS) Database"/>
    <x v="0"/>
  </r>
  <r>
    <x v="24"/>
    <s v="XAS"/>
    <s v="Asia"/>
    <s v="Canadian Climate Fund for the Private Sector in Asia / Fonds climatique canadien pour le secteur privé en Asie"/>
    <x v="205"/>
    <s v="Others"/>
    <s v="Geothermal energy"/>
    <s v="Grant"/>
    <n v="11.511380187944075"/>
    <s v="2013 OECD Credit Report System (CRS) Database"/>
    <x v="0"/>
  </r>
  <r>
    <x v="119"/>
    <s v="BFA"/>
    <s v="Africa"/>
    <s v="Burkina Faso Electricity Sector Support Project"/>
    <x v="206"/>
    <s v="WBG"/>
    <s v="Multiple renewables*"/>
    <s v="Loan"/>
    <n v="1.8024770649213304"/>
    <s v="2013 OECD Credit Report System (CRS) Database"/>
    <x v="0"/>
  </r>
  <r>
    <x v="1"/>
    <s v="CHL"/>
    <s v="South America"/>
    <s v="Funding for exchange of scientists, grants"/>
    <x v="206"/>
    <s v="Others"/>
    <s v="Wind energy"/>
    <s v="Grant"/>
    <n v="3.3284624241128567E-2"/>
    <s v="2013 OECD Credit Report System (CRS) Database"/>
    <x v="0"/>
  </r>
  <r>
    <x v="117"/>
    <s v="ARG"/>
    <s v="South America"/>
    <s v="Support the development of a photovoltaic solar park in the Province of San Jose"/>
    <x v="207"/>
    <s v="CAF"/>
    <s v="Solar energy"/>
    <s v="Loan"/>
    <n v="9.9136238570673179"/>
    <s v="2013 CAF Annual Report"/>
    <x v="0"/>
  </r>
  <r>
    <x v="69"/>
    <s v="MDG"/>
    <s v="Africa"/>
    <s v="Production et distribution d'énergie-Énergie solaire"/>
    <x v="207"/>
    <s v="Others"/>
    <s v="Solar energy"/>
    <s v="Grant"/>
    <n v="8.46517290243874E-3"/>
    <s v="2013 OECD Credit Report System (CRS) Database"/>
    <x v="0"/>
  </r>
  <r>
    <x v="1"/>
    <s v="CHL"/>
    <s v="South America"/>
    <s v="Renewable Energy and Energy Efficiency Programme in Chile"/>
    <x v="208"/>
    <s v="KFW"/>
    <s v="Multiple renewables*"/>
    <s v="Loan"/>
    <n v="40.724374411494132"/>
    <s v="2013 OECD Credit Report System (CRS) Database"/>
    <x v="0"/>
  </r>
  <r>
    <x v="115"/>
    <s v="ETH"/>
    <s v="Africa"/>
    <s v="Start producing energy-saving stoves, supply of equipment and related training base scattered, for about 6000 families"/>
    <x v="208"/>
    <s v="Others"/>
    <s v="Bioenergy"/>
    <s v="Grant"/>
    <n v="2.7233310981916409E-2"/>
    <s v="2013 OECD Credit Report System (CRS) Database"/>
    <x v="0"/>
  </r>
  <r>
    <x v="5"/>
    <s v="NPL"/>
    <s v="Asia"/>
    <s v="Peace Corps, FK Norway, personnel exchange"/>
    <x v="208"/>
    <s v="Others"/>
    <s v="Multiple renewables*"/>
    <s v="Grant"/>
    <n v="1.8652182089418826E-2"/>
    <s v="2013 OECD Credit Report System (CRS) Database"/>
    <x v="0"/>
  </r>
  <r>
    <x v="20"/>
    <s v="KHM"/>
    <s v="Asia"/>
    <s v="PoA (Programme of Activities) Support Center"/>
    <x v="209"/>
    <s v="Others"/>
    <s v="Multiple renewables*"/>
    <s v="Grant"/>
    <n v="1.2042805832309815E-2"/>
    <s v="2013 OECD Credit Report System (CRS) Database"/>
    <x v="0"/>
  </r>
  <r>
    <x v="34"/>
    <s v="CHN"/>
    <s v="Asia"/>
    <s v="Large Hydro - Renewable Energy Generation- Loan"/>
    <x v="209"/>
    <s v="WBG"/>
    <s v="Renewable Hydropower"/>
    <s v="Other Official Flows (non Export Credit)"/>
    <n v="45.061926623033258"/>
    <s v="2013 OECD Credit Report System (CRS) Database"/>
    <x v="0"/>
  </r>
  <r>
    <x v="26"/>
    <s v="MEX"/>
    <s v="North America"/>
    <s v="Reverse Trade Mission - Solar Power Plants Development, through Telecom/Telematique, Inc."/>
    <x v="209"/>
    <s v="Others"/>
    <s v="Solar energy"/>
    <s v="Grant"/>
    <n v="0.23556976035015681"/>
    <s v="2013 OECD Credit Report System (CRS) Database"/>
    <x v="0"/>
  </r>
  <r>
    <x v="9"/>
    <s v="THA"/>
    <s v="Asia"/>
    <s v="T11 - Development of Thailand's Solar PV Consortium and Solar PV Roadmap"/>
    <x v="209"/>
    <s v="Others"/>
    <s v="Multiple renewables*"/>
    <s v="Grant"/>
    <n v="1.7768425936773975E-2"/>
    <s v="2013 OECD Credit Report System (CRS) Database"/>
    <x v="0"/>
  </r>
  <r>
    <x v="4"/>
    <s v="BRA"/>
    <s v="South America"/>
    <s v="Tanque Wind Project"/>
    <x v="210"/>
    <s v="BNDES"/>
    <s v="Wind energy"/>
    <s v="Loan"/>
    <n v="21.964691950785099"/>
    <s v="Online database"/>
    <x v="0"/>
  </r>
  <r>
    <x v="11"/>
    <s v="IND"/>
    <s v="Asia"/>
    <s v="Peace Corps, FK Norway, personnel exchange"/>
    <x v="210"/>
    <s v="Others"/>
    <s v="Bioenergy"/>
    <s v="Grant"/>
    <n v="4.6000102883000951E-2"/>
    <s v="2013 OECD Credit Report System (CRS) Database"/>
    <x v="0"/>
  </r>
  <r>
    <x v="54"/>
    <s v="WSM"/>
    <s v="Oceania"/>
    <s v="Alternative energy solutions in Samoa"/>
    <x v="210"/>
    <s v="Others"/>
    <s v="Multiple renewables*"/>
    <s v="Grant"/>
    <n v="1.1252400810700402E-2"/>
    <s v="2013 OECD Credit Report System (CRS) Database"/>
    <x v="0"/>
  </r>
  <r>
    <x v="4"/>
    <s v="BRA"/>
    <s v="South America"/>
    <s v="Amélioration de la production et du transport d'électricité dans l'Etat du Rio Grande Do Sul"/>
    <x v="211"/>
    <s v="AFD"/>
    <s v="Renewable Hydropower"/>
    <s v="Loan"/>
    <n v="57.551479426074181"/>
    <s v="http://www.afd.fr/base-projets/consulterProjet.action?idProjet=CBR1043"/>
    <x v="0"/>
  </r>
  <r>
    <x v="38"/>
    <s v="GEO"/>
    <s v="Eurasia"/>
    <s v="Georgia Hydropower Investment Promotion Project - Modern Energy Services"/>
    <x v="211"/>
    <s v="Others"/>
    <s v="Renewable Hydropower"/>
    <s v="Grant"/>
    <n v="1.2504632715636523"/>
    <s v="2013 OECD Credit Report System (CRS) Database"/>
    <x v="0"/>
  </r>
  <r>
    <x v="65"/>
    <s v="HND"/>
    <s v="Central America and the Caribbean"/>
    <s v="Renewable Energy Project for Sustainable Rural Development"/>
    <x v="211"/>
    <s v="KEXIM"/>
    <s v="Solar energy"/>
    <s v="Loan"/>
    <n v="44.259069681991278"/>
    <s v="2013 OECD Credit Report System (CRS) Database"/>
    <x v="0"/>
  </r>
  <r>
    <x v="65"/>
    <s v="HND"/>
    <s v="Central America and the Caribbean"/>
    <s v="Biomass Power Generation Plant"/>
    <x v="212"/>
    <s v="CABEI"/>
    <s v="Bioenergy"/>
    <s v="Loan"/>
    <n v="29.470500011463756"/>
    <s v="http://www.bcie.org/?prj=83&amp;title=Honduran%20Green%20Power%20Corp.%20(HGPC).%20%20Development,%20Construction,%20Equipment%20and%20Start%20Operation%20of%20Biomass%20Power%20Generation%20Plant&amp;lang=en#.Vgonk_mqpBc"/>
    <x v="0"/>
  </r>
  <r>
    <x v="16"/>
    <s v="RWA"/>
    <s v="Africa"/>
    <s v="Regional Rusumo Falls Hydroelectric Project"/>
    <x v="213"/>
    <s v="WBG"/>
    <s v="Renewable Hydropower"/>
    <s v="Grant"/>
    <n v="46.460198206145982"/>
    <s v="2013 OECD Credit Report System (CRS) Database"/>
    <x v="0"/>
  </r>
  <r>
    <x v="111"/>
    <s v="STP"/>
    <s v="Africa"/>
    <s v="Promotion of Environmentally Sustainable and Climate-Resilient Grid-based Hydroelectric Electricity through an Integrated Approach"/>
    <x v="213"/>
    <s v="Others"/>
    <s v="Renewable Hydropower"/>
    <s v="Grant"/>
    <n v="4.8437425422511442"/>
    <s v="2013 OECD Credit Report System (CRS) Database"/>
    <x v="0"/>
  </r>
  <r>
    <x v="98"/>
    <s v="ESP"/>
    <s v="Europe"/>
    <s v="Gestamp Biomass Project"/>
    <x v="213"/>
    <s v="EIB"/>
    <s v="Bioenergy"/>
    <s v="Loan"/>
    <n v="4.9508899554680887"/>
    <s v="http://www.eib.org/projects/loans/2010/20100296.htm"/>
    <x v="0"/>
  </r>
  <r>
    <x v="28"/>
    <s v="GHA"/>
    <s v="Africa"/>
    <s v="Solar Light for All in Akorley"/>
    <x v="214"/>
    <s v="Others"/>
    <s v="Solar energy"/>
    <s v="Grant"/>
    <n v="3.4985705919959205E-2"/>
    <s v="2013 OECD Credit Report System (CRS) Database"/>
    <x v="0"/>
  </r>
  <r>
    <x v="5"/>
    <s v="NPL"/>
    <s v="Asia"/>
    <s v="Accord-cadre ONGD-FNEL scouts &amp; guides pour le développement communautaire 2012-2014"/>
    <x v="215"/>
    <s v="Others"/>
    <s v="Solar energy"/>
    <s v="Grant"/>
    <n v="0.1575584632957519"/>
    <s v="2013 OECD Credit Report System (CRS) Database"/>
    <x v="0"/>
  </r>
  <r>
    <x v="24"/>
    <s v="XAS"/>
    <s v="Asia"/>
    <s v="Canadian Climate Fund for the Private Sector in Asia / Fonds climatique canadien pour le secteur privé en Asie"/>
    <x v="215"/>
    <s v="Others"/>
    <s v="Solar energy"/>
    <s v="Grant"/>
    <n v="11.511380187944075"/>
    <s v="2013 OECD Credit Report System (CRS) Database"/>
    <x v="0"/>
  </r>
  <r>
    <x v="1"/>
    <s v="CHL"/>
    <s v="South America"/>
    <s v="Feasibility Study - 99 MW Tablaruca Wind Farm on Chiloe Island, through Government of Chile"/>
    <x v="216"/>
    <s v="Others"/>
    <s v="Wind energy"/>
    <s v="Grant"/>
    <n v="0.63568924491747691"/>
    <s v="2013 OECD Credit Report System (CRS) Database"/>
    <x v="0"/>
  </r>
  <r>
    <x v="74"/>
    <s v="GBR"/>
    <s v="Europe"/>
    <s v="West London waste PFI"/>
    <x v="216"/>
    <s v="GIG"/>
    <s v="Bioenergy"/>
    <s v="Loan"/>
    <n v="21.150315315904404"/>
    <s v="http://www.greeninvestmentgroup.com/news-and-insights/2013/gib-invests-20-million-in-energy-from-waste-plant-and-rail-hubs/"/>
    <x v="0"/>
  </r>
  <r>
    <x v="62"/>
    <s v="IDN"/>
    <s v="Asia"/>
    <s v="Private Sector Geothermal Energy Program"/>
    <x v="217"/>
    <s v="CIF"/>
    <s v="Geothermal energy"/>
    <s v="Loan"/>
    <n v="134.5098509697543"/>
    <s v="2013 OECD Credit Report System (CRS) Database"/>
    <x v="0"/>
  </r>
  <r>
    <x v="16"/>
    <s v="RWA"/>
    <s v="Africa"/>
    <s v="Regional Rusumo Falls Hydroelectric Project"/>
    <x v="217"/>
    <s v="WBG"/>
    <s v="Renewable Hydropower"/>
    <s v="Loan"/>
    <n v="46.460198206145982"/>
    <s v="2013 OECD Credit Report System (CRS) Database"/>
    <x v="0"/>
  </r>
  <r>
    <x v="12"/>
    <s v="UKR"/>
    <s v="Europe"/>
    <s v="RENEWABLE ENERGY PROGRAM"/>
    <x v="217"/>
    <s v="CIF"/>
    <s v="Multiple renewables*"/>
    <s v="Loan"/>
    <n v="44.340935797064731"/>
    <s v="2013 OECD Credit Report System (CRS) Database"/>
    <x v="0"/>
  </r>
  <r>
    <x v="20"/>
    <s v="KHM"/>
    <s v="Asia"/>
    <s v="Lower Stung Russey Chrum/Orussei Hydropower Project"/>
    <x v="218"/>
    <s v="CEXIM"/>
    <s v="Renewable Hydropower"/>
    <s v="Loan"/>
    <n v="475.88929416523439"/>
    <s v="Gallagher, Kevin P. (2018). “China’s Global Energy Finance,” Global Development Policy Center, Boston University"/>
    <x v="0"/>
  </r>
  <r>
    <x v="65"/>
    <s v="HND"/>
    <s v="Central America and the Caribbean"/>
    <s v="Micro-Hydroelectric Power Generation Project in Metropolitan area of Tegucigalpa"/>
    <x v="218"/>
    <s v="Others"/>
    <s v="Multiple renewables*"/>
    <s v="Grant"/>
    <n v="9.1120483127059941"/>
    <s v="2013 OECD Credit Report System (CRS) Database"/>
    <x v="0"/>
  </r>
  <r>
    <x v="107"/>
    <s v="MWI"/>
    <s v="Africa"/>
    <s v="Global Electrical and Solar, Ltd"/>
    <x v="218"/>
    <s v="Others"/>
    <s v="Multiple renewables*"/>
    <s v="Grant"/>
    <n v="1.0421135162581589E-2"/>
    <s v="2013 OECD Credit Report System (CRS) Database"/>
    <x v="0"/>
  </r>
  <r>
    <x v="71"/>
    <s v="PAK"/>
    <s v="Asia"/>
    <s v="Biogas-Plants for Communities in FATA (Federally Administered Tribal Areas)"/>
    <x v="218"/>
    <s v="Others"/>
    <s v="Bioenergy"/>
    <s v="Grant"/>
    <n v="6.7486126199357468E-2"/>
    <s v="2013 OECD Credit Report System (CRS) Database"/>
    <x v="0"/>
  </r>
  <r>
    <x v="105"/>
    <s v="PHL"/>
    <s v="Asia"/>
    <s v="Philippines Renewable Energy Development(PHRED)"/>
    <x v="218"/>
    <s v="CIF"/>
    <s v="Multiple renewables*"/>
    <s v="Loan"/>
    <n v="39.654495428269271"/>
    <s v="2013 OECD Credit Report System (CRS) Database"/>
    <x v="0"/>
  </r>
  <r>
    <x v="75"/>
    <s v="TUN"/>
    <s v="Africa"/>
    <s v="Promotion of solar market development for small and middle solar systems in Tunisia"/>
    <x v="218"/>
    <s v="Others"/>
    <s v="Solar energy"/>
    <s v="Grant"/>
    <n v="4.6542104625054774"/>
    <s v="2013 OECD Credit Report System (CRS) Database"/>
    <x v="0"/>
  </r>
  <r>
    <x v="0"/>
    <s v="AFG"/>
    <s v="Asia"/>
    <s v="Rural electrification through MHP"/>
    <x v="219"/>
    <s v="Others"/>
    <s v="Multiple renewables*"/>
    <s v="Grant"/>
    <n v="8.9577024370621691E-2"/>
    <s v="2013 OECD Credit Report System (CRS) Database"/>
    <x v="0"/>
  </r>
  <r>
    <x v="23"/>
    <s v="CRI"/>
    <s v="Central America and the Caribbean"/>
    <s v="REN@EARTH - Facilitating Clean Energy Knowledge Acquisition (for Students) in the Humid Tropics with a Multiplier Effect"/>
    <x v="219"/>
    <s v="Others"/>
    <s v="Multiple renewables*"/>
    <s v="Grant"/>
    <n v="1.0823398782440377E-4"/>
    <s v="2013 OECD Credit Report System (CRS) Database"/>
    <x v="0"/>
  </r>
  <r>
    <x v="58"/>
    <s v="HTI"/>
    <s v="Central America and the Caribbean"/>
    <s v="Production et distribution d'énergie-Énergie solaire"/>
    <x v="219"/>
    <s v="Others"/>
    <s v="Solar energy"/>
    <s v="Grant"/>
    <n v="8.4651729024387394E-4"/>
    <s v="2013 OECD Credit Report System (CRS) Database"/>
    <x v="0"/>
  </r>
  <r>
    <x v="109"/>
    <s v="KGZ"/>
    <s v="Asia"/>
    <s v="At Bashy Hydropowerplant"/>
    <x v="219"/>
    <s v="Others"/>
    <s v="Renewable Hydropower"/>
    <s v="Grant"/>
    <n v="12.682025283237182"/>
    <s v="2013 OECD Credit Report System (CRS) Database"/>
    <x v="0"/>
  </r>
  <r>
    <x v="26"/>
    <s v="MEX"/>
    <s v="North America"/>
    <s v="Scholarships for developing country students: Official Master's degree Technology of  photovoltaic solar power systems"/>
    <x v="219"/>
    <s v="Others"/>
    <s v="Multiple renewables*"/>
    <s v="Grant"/>
    <n v="2.4028357628827412E-3"/>
    <s v="2013 OECD Credit Report System (CRS) Database"/>
    <x v="0"/>
  </r>
  <r>
    <x v="55"/>
    <s v="TZA"/>
    <s v="Africa"/>
    <s v="Peace Corps, FK Norway, personnel exchange"/>
    <x v="219"/>
    <s v="Others"/>
    <s v="Bioenergy"/>
    <s v="Grant"/>
    <n v="2.178987749333158E-2"/>
    <s v="2013 OECD Credit Report System (CRS) Database"/>
    <x v="0"/>
  </r>
  <r>
    <x v="7"/>
    <s v="SEN"/>
    <s v="Africa"/>
    <s v="Turn the light on for Ndokh (Senegal)"/>
    <x v="220"/>
    <s v="Others"/>
    <s v="Solar energy"/>
    <s v="Grant"/>
    <n v="3.7911149627965729E-3"/>
    <s v="2013 OECD Credit Report System (CRS) Database"/>
    <x v="0"/>
  </r>
  <r>
    <x v="127"/>
    <s v="DZA"/>
    <s v="Africa"/>
    <s v="Installing solar panels and electrical elements for electrical light generation."/>
    <x v="221"/>
    <s v="Others"/>
    <s v="Solar energy"/>
    <s v="Grant"/>
    <n v="1.3835990699390737E-2"/>
    <s v="2013 OECD Credit Report System (CRS) Database"/>
    <x v="0"/>
  </r>
  <r>
    <x v="4"/>
    <s v="BRA"/>
    <s v="South America"/>
    <s v="Icarai Wind Project"/>
    <x v="221"/>
    <s v="BNDES"/>
    <s v="Wind energy"/>
    <s v="Loan"/>
    <n v="8.7698946279965995"/>
    <s v="Online database"/>
    <x v="0"/>
  </r>
  <r>
    <x v="4"/>
    <s v="BRA"/>
    <s v="South America"/>
    <s v="TC AGGREGATED ACTIVITIES"/>
    <x v="221"/>
    <s v="JICA"/>
    <s v="Multiple renewables*"/>
    <s v="Grant"/>
    <n v="0.51524219632926727"/>
    <s v="2013 OECD Credit Report System (CRS) Database"/>
    <x v="0"/>
  </r>
  <r>
    <x v="107"/>
    <s v="MWI"/>
    <s v="Africa"/>
    <s v="MCC Power Project"/>
    <x v="221"/>
    <s v="Others"/>
    <s v="Multiple renewables*"/>
    <s v="Grant"/>
    <n v="4.0725796215368842E-2"/>
    <s v="2013 OECD Credit Report System (CRS) Database"/>
    <x v="0"/>
  </r>
  <r>
    <x v="6"/>
    <s v="XCC"/>
    <s v="Central America and the Caribbean"/>
    <s v="BRIDGE in Sustainable Energy and Information and Communication Technologies"/>
    <x v="222"/>
    <s v="IADB"/>
    <s v="Multiple renewables*"/>
    <s v="Grant"/>
    <n v="0.72099082596853215"/>
    <s v="2013 OECD Credit Report System (CRS) Database"/>
    <x v="0"/>
  </r>
  <r>
    <x v="74"/>
    <s v="GBR"/>
    <s v="Europe"/>
    <s v="Port Talbot biomass plant"/>
    <x v="222"/>
    <s v="GIG"/>
    <s v="Bioenergy"/>
    <s v="Equity Investment"/>
    <n v="15.93323753798132"/>
    <s v="http://www.greeninvestmentbank.com/news-and-insight/2013/uk-green-investment-bank-announces-11m-investment-in-welsh-renewable-energy-plant/"/>
    <x v="0"/>
  </r>
  <r>
    <x v="77"/>
    <s v="ATG"/>
    <s v="Central America and the Caribbean"/>
    <s v="Sustainable Pathways - Protected Areas and Renewable Energy"/>
    <x v="223"/>
    <s v="Others"/>
    <s v="Multiple renewables*"/>
    <s v="Grant"/>
    <n v="2.4691502445384583"/>
    <s v="2013 OECD Credit Report System (CRS) Database"/>
    <x v="0"/>
  </r>
  <r>
    <x v="117"/>
    <s v="ARG"/>
    <s v="South America"/>
    <s v="TC AGGREGATED ACTIVITIES"/>
    <x v="223"/>
    <s v="JICA"/>
    <s v="Multiple renewables*"/>
    <s v="Grant"/>
    <n v="4.5526987958206307E-3"/>
    <s v="2013 OECD Credit Report System (CRS) Database"/>
    <x v="0"/>
  </r>
  <r>
    <x v="1"/>
    <s v="CHL"/>
    <s v="South America"/>
    <s v="Large-Scale Photo-Voltaic Program (LSPVP)"/>
    <x v="223"/>
    <s v="CIF"/>
    <s v="Solar energy"/>
    <s v="Loan"/>
    <n v="22.080344045286299"/>
    <s v="2013 OECD Credit Report System (CRS) Database"/>
    <x v="0"/>
  </r>
  <r>
    <x v="11"/>
    <s v="IND"/>
    <s v="Asia"/>
    <s v="Design for the programme on Structural Reforms in the Indian Power Sector"/>
    <x v="223"/>
    <s v="Others"/>
    <s v="Multiple renewables*"/>
    <s v="Grant"/>
    <n v="0.10549159496182703"/>
    <s v="2013 OECD Credit Report System (CRS) Database"/>
    <x v="0"/>
  </r>
  <r>
    <x v="59"/>
    <s v="MLI"/>
    <s v="Africa"/>
    <s v="Rural Electrification Hybrid Systems"/>
    <x v="223"/>
    <s v="CIF"/>
    <s v="Solar energy"/>
    <s v="Grant"/>
    <n v="13.879073399894246"/>
    <s v="2013 OECD Credit Report System (CRS) Database"/>
    <x v="0"/>
  </r>
  <r>
    <x v="114"/>
    <s v="MNG"/>
    <s v="Asia"/>
    <s v="TC AGGREGATED ACTIVITIES"/>
    <x v="223"/>
    <s v="JICA"/>
    <s v="Multiple renewables*"/>
    <s v="Grant"/>
    <n v="2.0156387409023022E-2"/>
    <s v="2013 OECD Credit Report System (CRS) Database"/>
    <x v="0"/>
  </r>
  <r>
    <x v="1"/>
    <s v="CHL"/>
    <s v="South America"/>
    <s v="Photovoltaic Solar Power Plants To Meet Electricity Needs In The Northern Region Of Chile"/>
    <x v="224"/>
    <s v="AFD"/>
    <s v="Solar energy"/>
    <s v="Loan"/>
    <n v="21.25323726121977"/>
    <s v="https://www.proparco.fr/en/solarpack-chile?origin=/en/recherche"/>
    <x v="0"/>
  </r>
  <r>
    <x v="95"/>
    <s v="NIC"/>
    <s v="Central America and the Caribbean"/>
    <s v="El Barro Hydroelectric Plant Project"/>
    <x v="224"/>
    <s v="CABEI"/>
    <s v="Renewable Hydropower"/>
    <s v="Loan"/>
    <n v="108.68936701475621"/>
    <s v="http://www.bcie.org/?prj=97&amp;title=Government%20of%20Nicaragua.%20El%20Barro%20Hydroelectric%20Plant%20Project&amp;lang=en#.VgonYfmqpBc"/>
    <x v="0"/>
  </r>
  <r>
    <x v="28"/>
    <s v="GHA"/>
    <s v="Africa"/>
    <s v="Own call of interest. Project: Study of feasibility of electric micro-generation from biomass in five rural communities in Ghana"/>
    <x v="225"/>
    <s v="Others"/>
    <s v="Bioenergy"/>
    <s v="Grant"/>
    <n v="4.8996599424270199E-3"/>
    <s v="2013 OECD Credit Report System (CRS) Database"/>
    <x v="0"/>
  </r>
  <r>
    <x v="17"/>
    <s v="XMX"/>
    <s v="Multilateral"/>
    <s v="RECH : Ressources, milieux et leur biodiversité"/>
    <x v="225"/>
    <s v="Others"/>
    <s v="Bioenergy"/>
    <s v="Grant"/>
    <n v="9.5494195532622228E-2"/>
    <s v="2013 OECD Credit Report System (CRS) Database"/>
    <x v="0"/>
  </r>
  <r>
    <x v="54"/>
    <s v="WSM"/>
    <s v="Oceania"/>
    <s v="Design, supply and install 500 kWp micro grid-connected Wind power generation plant.(Funded by ADFD)"/>
    <x v="225"/>
    <s v="Others"/>
    <s v="Wind energy"/>
    <s v="Grant"/>
    <n v="4.5061926623033264"/>
    <s v="2013 OECD Credit Report System (CRS) Database"/>
    <x v="0"/>
  </r>
  <r>
    <x v="0"/>
    <s v="AFG"/>
    <s v="Asia"/>
    <s v="Promotion of Renewable Energies in Rural Areas"/>
    <x v="226"/>
    <s v="Others"/>
    <s v="Multiple renewables*"/>
    <s v="Grant"/>
    <n v="4.7705685723309514"/>
    <s v="2013 OECD Credit Report System (CRS) Database"/>
    <x v="0"/>
  </r>
  <r>
    <x v="105"/>
    <s v="PHL"/>
    <s v="Asia"/>
    <s v="Mini-Hydropower Development Project in the Province of Isabela"/>
    <x v="226"/>
    <s v="Others"/>
    <s v="Renewable Hydropower"/>
    <s v="Grant"/>
    <n v="1.4070104821061928"/>
    <s v="2013 OECD Credit Report System (CRS) Database"/>
    <x v="0"/>
  </r>
  <r>
    <x v="4"/>
    <s v="BRA"/>
    <s v="South America"/>
    <s v="Development of a new high-efficiency engine running on ethanol"/>
    <x v="227"/>
    <s v="BNDES"/>
    <s v="Bioenergy"/>
    <s v="Loan"/>
    <n v="2.5147226108820075"/>
    <s v="Online database"/>
    <x v="0"/>
  </r>
  <r>
    <x v="7"/>
    <s v="SEN"/>
    <s v="Africa"/>
    <s v="FREDDAS RENEWABLE SOURCES OF ENERGY FOR SUSTAINABLE DEVELOPMENT OF SENEGAL RIVER VALLEY - SOCIAL SECURITY CHARGES AND INSURANCE FOR VOLUNTEERS"/>
    <x v="227"/>
    <s v="Others"/>
    <s v="Solar energy"/>
    <s v="Grant"/>
    <n v="4.7882475032769885E-3"/>
    <s v="2013 OECD Credit Report System (CRS) Database"/>
    <x v="0"/>
  </r>
  <r>
    <x v="35"/>
    <s v="BOL"/>
    <s v="South America"/>
    <s v="Implementation of renewable energies in the peasant community Santa María del Pilar. Santisima Trinidad village. Bolivia."/>
    <x v="228"/>
    <s v="Others"/>
    <s v="Multiple renewables*"/>
    <s v="Grant"/>
    <n v="1.1135606027933599E-2"/>
    <s v="2013 OECD Credit Report System (CRS) Database"/>
    <x v="0"/>
  </r>
  <r>
    <x v="115"/>
    <s v="ETH"/>
    <s v="Africa"/>
    <s v="Peace Corps, FK Norway, personnel exchange"/>
    <x v="228"/>
    <s v="Others"/>
    <s v="Multiple renewables*"/>
    <s v="Grant"/>
    <n v="3.8371311496838037E-3"/>
    <s v="2013 OECD Credit Report System (CRS) Database"/>
    <x v="0"/>
  </r>
  <r>
    <x v="125"/>
    <s v="GUY"/>
    <s v="South America"/>
    <s v="Solar electricity for the training centre and secondary school of the Makushi Bina Hill, Guyana"/>
    <x v="228"/>
    <s v="Others"/>
    <s v="Multiple renewables*"/>
    <s v="Grant"/>
    <n v="8.4951060446815507E-3"/>
    <s v="2013 OECD Credit Report System (CRS) Database"/>
    <x v="0"/>
  </r>
  <r>
    <x v="128"/>
    <s v="XKX"/>
    <s v="Europe"/>
    <s v="TC AGGREGATED ACTIVITIES"/>
    <x v="228"/>
    <s v="JICA"/>
    <s v="Multiple renewables*"/>
    <s v="Grant"/>
    <n v="8.5995359011013881E-3"/>
    <s v="2013 OECD Credit Report System (CRS) Database"/>
    <x v="0"/>
  </r>
  <r>
    <x v="14"/>
    <s v="LAO"/>
    <s v="Asia"/>
    <s v="Dispatch of Volunteers"/>
    <x v="228"/>
    <s v="Others"/>
    <s v="Renewable Hydropower"/>
    <s v="Grant"/>
    <n v="7.9106682518138308E-2"/>
    <s v="2013 OECD Credit Report System (CRS) Database"/>
    <x v="0"/>
  </r>
  <r>
    <x v="129"/>
    <s v="TGO"/>
    <s v="Africa"/>
    <s v="Production et distribution d'énergie-Énergie solaire"/>
    <x v="228"/>
    <s v="Others"/>
    <s v="Solar energy"/>
    <s v="Grant"/>
    <n v="1.0158197281372601E-2"/>
    <s v="2013 OECD Credit Report System (CRS) Database"/>
    <x v="0"/>
  </r>
  <r>
    <x v="4"/>
    <s v="BRA"/>
    <s v="South America"/>
    <s v="Terral Wind Project"/>
    <x v="229"/>
    <s v="BNDES"/>
    <s v="Wind energy"/>
    <s v="Loan"/>
    <n v="36.917283091085977"/>
    <s v="Online database"/>
    <x v="0"/>
  </r>
  <r>
    <x v="51"/>
    <s v="CUB"/>
    <s v="Central America and the Caribbean"/>
    <s v="Own cooperation plan 2013: international voluntary work. Solarisation of the Guama municipality, Cuba."/>
    <x v="229"/>
    <s v="Others"/>
    <s v="Multiple renewables*"/>
    <s v="Grant"/>
    <n v="1.1135606027933597E-3"/>
    <s v="2013 OECD Credit Report System (CRS) Database"/>
    <x v="0"/>
  </r>
  <r>
    <x v="35"/>
    <s v="BOL"/>
    <s v="South America"/>
    <s v="TC AGGREGATED ACTIVITIES"/>
    <x v="230"/>
    <s v="JICA"/>
    <s v="Multiple renewables*"/>
    <s v="Grant"/>
    <n v="0.85738526789249236"/>
    <s v="2013 OECD Credit Report System (CRS) Database"/>
    <x v="0"/>
  </r>
  <r>
    <x v="119"/>
    <s v="BFA"/>
    <s v="Africa"/>
    <s v="Production et distribution d'énergie-Énergie solaire"/>
    <x v="230"/>
    <s v="Others"/>
    <s v="Solar energy"/>
    <s v="Grant"/>
    <n v="3.1264710693835823E-2"/>
    <s v="2013 OECD Credit Report System (CRS) Database"/>
    <x v="0"/>
  </r>
  <r>
    <x v="11"/>
    <s v="IND"/>
    <s v="Asia"/>
    <s v="Off-Grid Pay-As-You-Go Solar Power"/>
    <x v="230"/>
    <s v="AsDB"/>
    <s v="Solar energy"/>
    <s v="Other Official Flows (non Export Credit)"/>
    <n v="1.8024770649213304"/>
    <s v="2013 OECD Credit Report System (CRS) Database"/>
    <x v="0"/>
  </r>
  <r>
    <x v="24"/>
    <s v="XAS"/>
    <s v="Asia"/>
    <s v="Regional Green Building Program in Asia"/>
    <x v="230"/>
    <s v="Others"/>
    <s v="Multiple renewables*"/>
    <s v="Grant"/>
    <n v="6.632974332524852"/>
    <s v="2013 OECD Credit Report System (CRS) Database"/>
    <x v="0"/>
  </r>
  <r>
    <x v="4"/>
    <s v="BRA"/>
    <s v="South America"/>
    <s v="Seraima Wind Project"/>
    <x v="231"/>
    <s v="BNDES"/>
    <s v="Wind energy"/>
    <s v="Loan"/>
    <n v="33.415827269972908"/>
    <s v="Online database"/>
    <x v="0"/>
  </r>
  <r>
    <x v="93"/>
    <s v="MRT"/>
    <s v="Africa"/>
    <s v="FARM WIND(30M.W)IN NOUAKCHOTT"/>
    <x v="231"/>
    <s v="Others"/>
    <s v="Wind energy"/>
    <s v="Loan"/>
    <n v="44.427274448474463"/>
    <s v="2013 OECD Credit Report System (CRS) Database"/>
    <x v="0"/>
  </r>
  <r>
    <x v="19"/>
    <s v="UGA"/>
    <s v="Africa"/>
    <s v="Karuma Hydroelectric Power Station"/>
    <x v="231"/>
    <s v="CEXIM"/>
    <s v="Renewable Hydropower"/>
    <s v="Loan"/>
    <n v="1365.8022742542228"/>
    <s v="Gallagher, Kevin P. (2018). “China’s Global Energy Finance,” Global Development Policy Center, Boston University"/>
    <x v="0"/>
  </r>
  <r>
    <x v="130"/>
    <s v="GAB"/>
    <s v="Africa"/>
    <s v="TC AGGREGATED ACTIVITIES"/>
    <x v="232"/>
    <s v="JICA"/>
    <s v="Multiple renewables*"/>
    <s v="Grant"/>
    <n v="2.0312006809217464E-2"/>
    <s v="2013 OECD Credit Report System (CRS) Database"/>
    <x v="0"/>
  </r>
  <r>
    <x v="4"/>
    <s v="BRA"/>
    <s v="South America"/>
    <s v="Porto Salgado Wind Project"/>
    <x v="233"/>
    <s v="BNDES"/>
    <s v="Wind energy"/>
    <s v="Loan"/>
    <n v="17.8228473326045"/>
    <s v="Online database"/>
    <x v="0"/>
  </r>
  <r>
    <x v="95"/>
    <s v="NIC"/>
    <s v="Central America and the Caribbean"/>
    <s v="DESARROLLO ENERGIAS RENOVABLES"/>
    <x v="233"/>
    <s v="UNDP"/>
    <s v="Renewable Hydropower"/>
    <s v="Grant"/>
    <n v="5.1813104469696107E-2"/>
    <s v="2013 OECD Credit Report System (CRS) Database"/>
    <x v="0"/>
  </r>
  <r>
    <x v="62"/>
    <s v="IDN"/>
    <s v="Asia"/>
    <s v="Geothermal Electricity Finance"/>
    <x v="234"/>
    <s v="CIF"/>
    <s v="Geothermal energy"/>
    <s v="Loan"/>
    <n v="44.431059650310793"/>
    <s v="2013 OECD Credit Report System (CRS) Database"/>
    <x v="0"/>
  </r>
  <r>
    <x v="1"/>
    <s v="CHL"/>
    <s v="South America"/>
    <s v="Feasibility Study - Puerto Natales 5 MW Biomass Energy Plant, through Government of Chile"/>
    <x v="235"/>
    <s v="Others"/>
    <s v="Bioenergy"/>
    <s v="Grant"/>
    <n v="0.50438294186894883"/>
    <s v="2013 OECD Credit Report System (CRS) Database"/>
    <x v="0"/>
  </r>
  <r>
    <x v="36"/>
    <s v="MAR"/>
    <s v="Africa"/>
    <s v="MA-Support to ONE (Office National de l'Electricit&amp;#233;)"/>
    <x v="236"/>
    <s v="WBG"/>
    <s v="Wind energy"/>
    <s v="Other Official Flows (non Export Credit)"/>
    <n v="0.73000321129313883"/>
    <s v="2013 OECD Credit Report System (CRS) Database"/>
    <x v="0"/>
  </r>
  <r>
    <x v="76"/>
    <s v="JOR"/>
    <s v="Middle East"/>
    <s v="Jordan Wind Project Company PSC"/>
    <x v="237"/>
    <s v="FMO"/>
    <s v="Wind energy"/>
    <s v="Loan"/>
    <n v="24.949645962916314"/>
    <s v="https://www.fmo.nl/project-details/31762"/>
    <x v="0"/>
  </r>
  <r>
    <x v="105"/>
    <s v="PHL"/>
    <s v="Asia"/>
    <s v="TC AGGREGATED ACTIVITIES"/>
    <x v="237"/>
    <s v="Others"/>
    <s v="Solar energy"/>
    <s v="Grant"/>
    <n v="0.44201981240464289"/>
    <s v="2013 OECD Credit Report System (CRS) Database"/>
    <x v="0"/>
  </r>
  <r>
    <x v="52"/>
    <s v="ZAF"/>
    <s v="Africa"/>
    <s v="Desk Study - Solar Energy and Industrial Park Development, through Montgomery Consulting Group, Inc."/>
    <x v="237"/>
    <s v="Others"/>
    <s v="Solar energy"/>
    <s v="Grant"/>
    <n v="7.8158513719361906E-3"/>
    <s v="2013 OECD Credit Report System (CRS) Database"/>
    <x v="0"/>
  </r>
  <r>
    <x v="63"/>
    <s v="ECU"/>
    <s v="South America"/>
    <s v="Rural Electrification with Renewable Energy in Isolated Areas of Ecuador"/>
    <x v="238"/>
    <s v="Others"/>
    <s v="Multiple renewables*"/>
    <s v="Grant"/>
    <n v="0.81930693747466621"/>
    <s v="2013 OECD Credit Report System (CRS) Database"/>
    <x v="0"/>
  </r>
  <r>
    <x v="0"/>
    <s v="AFG"/>
    <s v="Asia"/>
    <s v="Supply of material for public lighting"/>
    <x v="239"/>
    <s v="Others"/>
    <s v="Solar energy"/>
    <s v="Grant"/>
    <n v="5.6881415989953409E-2"/>
    <s v="2013 OECD Credit Report System (CRS) Database"/>
    <x v="0"/>
  </r>
  <r>
    <x v="62"/>
    <s v="IDN"/>
    <s v="Asia"/>
    <s v="Energy - Sumba - ADB"/>
    <x v="239"/>
    <s v="Others"/>
    <s v="Multiple renewables*"/>
    <s v="Grant"/>
    <n v="0.68864821013093969"/>
    <s v="2013 OECD Credit Report System (CRS) Database"/>
    <x v="0"/>
  </r>
  <r>
    <x v="43"/>
    <s v="FIN"/>
    <s v="Europe"/>
    <s v="Säästöpankki Optia Loan Programme"/>
    <x v="240"/>
    <s v="NIB"/>
    <s v="Other renewable energy"/>
    <s v="Loan"/>
    <n v="4.4885734489937201"/>
    <s v="http://www.nib.int/loans/agreed_loans/350/saastopankki_optia"/>
    <x v="0"/>
  </r>
  <r>
    <x v="46"/>
    <s v="TLS"/>
    <s v="Asia"/>
    <s v="Promoting Sustainable Bio-Ener"/>
    <x v="241"/>
    <s v="UNDP"/>
    <s v="Bioenergy"/>
    <s v="Grant"/>
    <n v="2.9885069736395663E-2"/>
    <s v="2013 OECD Credit Report System (CRS) Database"/>
    <x v="0"/>
  </r>
  <r>
    <x v="4"/>
    <s v="BRA"/>
    <s v="South America"/>
    <s v="Renewable Energy Holding Companies- Equity"/>
    <x v="242"/>
    <s v="WBG"/>
    <s v="Multiple renewables*"/>
    <s v="Other Official Flows (non Export Credit)"/>
    <n v="64.061476868956021"/>
    <s v="2013 OECD Credit Report System (CRS) Database"/>
    <x v="0"/>
  </r>
  <r>
    <x v="131"/>
    <s v="LBN"/>
    <s v="Middle East"/>
    <s v="Supply of public lightining"/>
    <x v="242"/>
    <s v="Others"/>
    <s v="Solar energy"/>
    <s v="Grant"/>
    <n v="1.9120067996442645E-2"/>
    <s v="2013 OECD Credit Report System (CRS) Database"/>
    <x v="0"/>
  </r>
  <r>
    <x v="132"/>
    <s v="SVK"/>
    <s v="Europe"/>
    <s v="SE Renewable Power Generation"/>
    <x v="242"/>
    <s v="EIB"/>
    <s v="Renewable Hydropower"/>
    <s v="Loan"/>
    <n v="68.054928113085268"/>
    <s v="http://www.eib.org/projects/pipeline/2012/20120244.htm"/>
    <x v="0"/>
  </r>
  <r>
    <x v="9"/>
    <s v="THA"/>
    <s v="Asia"/>
    <s v="Central Thailand Solar Power Project"/>
    <x v="242"/>
    <s v="AsDB"/>
    <s v="Solar energy"/>
    <s v="Other Official Flows (non Export Credit)"/>
    <n v="46.864403687954592"/>
    <s v="2013 OECD Credit Report System (CRS) Database"/>
    <x v="0"/>
  </r>
  <r>
    <x v="65"/>
    <s v="HND"/>
    <s v="Central America and the Caribbean"/>
    <s v="Own programme: Practica Meridies: carbon finances as financing tool for small projects of renewable energy"/>
    <x v="243"/>
    <s v="Others"/>
    <s v="Multiple renewables*"/>
    <s v="Grant"/>
    <n v="1.9539962011099823E-3"/>
    <s v="2013 OECD Credit Report System (CRS) Database"/>
    <x v="0"/>
  </r>
  <r>
    <x v="51"/>
    <s v="CUB"/>
    <s v="Central America and the Caribbean"/>
    <s v="13-PR1-0135/SODEPAZ/Cuba/285.592€/ Socio-economic, technological and environmental development for the municipality of Guamá. Phase 3."/>
    <x v="244"/>
    <s v="Others"/>
    <s v="Solar energy"/>
    <s v="Grant"/>
    <n v="0.31802405784748006"/>
    <s v="2013 OECD Credit Report System (CRS) Database"/>
    <x v="0"/>
  </r>
  <r>
    <x v="24"/>
    <s v="XAS"/>
    <s v="Asia"/>
    <s v="Canadian Climate Fund for the Private Sector in Asia – Technical Assistance / Fonds climatique canadien pour le secteur privé en Asie – Assistance technique"/>
    <x v="244"/>
    <s v="Others"/>
    <s v="Multiple renewables*"/>
    <s v="Grant"/>
    <n v="1.1347093407928912"/>
    <s v="2013 OECD Credit Report System (CRS) Database"/>
    <x v="0"/>
  </r>
  <r>
    <x v="67"/>
    <s v="PER"/>
    <s v="South America"/>
    <s v="Humboldt Current"/>
    <x v="244"/>
    <s v="OPIC"/>
    <s v="Wind energy"/>
    <s v="Loan"/>
    <n v="200.87285135472044"/>
    <s v="https://www.opic.gov/sites/default/files/files/Humboldt%20Current%20Peru.pdf"/>
    <x v="0"/>
  </r>
  <r>
    <x v="67"/>
    <s v="PER"/>
    <s v="South America"/>
    <s v="Programme of voluntary work: Scholarships for final year project on cooperation 2013. Design and development of solar-hydraulic pump centrals for isol"/>
    <x v="244"/>
    <s v="Others"/>
    <s v="Solar energy"/>
    <s v="Grant"/>
    <n v="2.3941548766392385E-3"/>
    <s v="2013 OECD Credit Report System (CRS) Database"/>
    <x v="0"/>
  </r>
  <r>
    <x v="55"/>
    <s v="TZA"/>
    <s v="Africa"/>
    <s v="Solar power plant for the secondary school Kate/Tanzania"/>
    <x v="244"/>
    <s v="Others"/>
    <s v="Multiple renewables*"/>
    <s v="Grant"/>
    <n v="2.5865819757475591E-2"/>
    <s v="2013 OECD Credit Report System (CRS) Database"/>
    <x v="0"/>
  </r>
  <r>
    <x v="4"/>
    <s v="BRA"/>
    <s v="South America"/>
    <s v="Geribatu II Wind Project"/>
    <x v="245"/>
    <s v="BNDES"/>
    <s v="Wind energy"/>
    <s v="Loan"/>
    <n v="15.363103397882879"/>
    <s v="Online database"/>
    <x v="0"/>
  </r>
  <r>
    <x v="62"/>
    <s v="IDN"/>
    <s v="Asia"/>
    <s v="Indonesia Cipta Gelar Village Micro Hydro Power Project"/>
    <x v="246"/>
    <s v="Others"/>
    <s v="Renewable Hydropower"/>
    <s v="Grant"/>
    <n v="6.6096814741639143E-2"/>
    <s v="2013 OECD Credit Report System (CRS) Database"/>
    <x v="0"/>
  </r>
  <r>
    <x v="44"/>
    <s v="KEN"/>
    <s v="Africa"/>
    <s v="Promotion of solar-hybrid mini-grids in rural Kenya"/>
    <x v="246"/>
    <s v="Others"/>
    <s v="Multiple renewables*"/>
    <s v="Grant"/>
    <n v="8.7266479036548876"/>
    <s v="2013 OECD Credit Report System (CRS) Database"/>
    <x v="0"/>
  </r>
  <r>
    <x v="24"/>
    <s v="XAS"/>
    <s v="Asia"/>
    <s v="Canadian Climate Fund for the Private Sector in Asia / Fonds climatique canadien pour le secteur privé en Asie"/>
    <x v="246"/>
    <s v="Others"/>
    <s v="Multiple renewables*"/>
    <s v="Grant"/>
    <n v="11.511380187944075"/>
    <s v="2013 OECD Credit Report System (CRS) Database"/>
    <x v="0"/>
  </r>
  <r>
    <x v="9"/>
    <s v="THA"/>
    <s v="Asia"/>
    <s v="renewables - Made in Germany, German Energy Agency - technology exhibition"/>
    <x v="246"/>
    <s v="Others"/>
    <s v="Multiple renewables*"/>
    <s v="Grant"/>
    <n v="9.4433497085368266E-3"/>
    <s v="2013 OECD Credit Report System (CRS) Database"/>
    <x v="0"/>
  </r>
  <r>
    <x v="0"/>
    <s v="AFG"/>
    <s v="Asia"/>
    <s v="Higher education and training in green technologies"/>
    <x v="247"/>
    <s v="Others"/>
    <s v="Multiple renewables*"/>
    <s v="Grant"/>
    <n v="6.5871737231110858E-3"/>
    <s v="2013 OECD Credit Report System (CRS) Database"/>
    <x v="0"/>
  </r>
  <r>
    <x v="62"/>
    <s v="IDN"/>
    <s v="Asia"/>
    <s v="Course in Operation and Maintenance - Hydropower"/>
    <x v="247"/>
    <s v="Others"/>
    <s v="Multiple renewables*"/>
    <s v="Grant"/>
    <n v="4.0170988174358019E-2"/>
    <s v="2013 OECD Credit Report System (CRS) Database"/>
    <x v="0"/>
  </r>
  <r>
    <x v="8"/>
    <s v="XAF"/>
    <s v="Africa"/>
    <s v="Capacity building of decision makers on the use of the Global Atlas for policy making: application to the Africa Clean Energy Corridor"/>
    <x v="247"/>
    <s v="Others"/>
    <s v="Multiple renewables*"/>
    <s v="Grant"/>
    <n v="8.5756809434781159E-2"/>
    <s v="2013 OECD Credit Report System (CRS) Database"/>
    <x v="0"/>
  </r>
  <r>
    <x v="4"/>
    <s v="BRA"/>
    <s v="South America"/>
    <s v="Sao Pedro do Lago Wind Project"/>
    <x v="248"/>
    <s v="BNDES"/>
    <s v="Wind energy"/>
    <s v="Loan"/>
    <n v="27.623665930295445"/>
    <s v="Online database"/>
    <x v="0"/>
  </r>
  <r>
    <x v="34"/>
    <s v="CHN"/>
    <s v="Asia"/>
    <s v="A Green Light for Renewable Energy"/>
    <x v="248"/>
    <s v="Others"/>
    <s v="Multiple renewables*"/>
    <s v="Grant"/>
    <n v="7.8746311602250943E-2"/>
    <s v="2013 OECD Credit Report System (CRS) Database"/>
    <x v="0"/>
  </r>
  <r>
    <x v="36"/>
    <s v="MAR"/>
    <s v="Africa"/>
    <s v="Reverse Trade Mission - Solar Photovolatic Projects, through The Webster Group"/>
    <x v="248"/>
    <s v="Others"/>
    <s v="Solar energy"/>
    <s v="Grant"/>
    <n v="0.27320047942223896"/>
    <s v="2013 OECD Credit Report System (CRS) Database"/>
    <x v="0"/>
  </r>
  <r>
    <x v="76"/>
    <s v="JOR"/>
    <s v="Middle East"/>
    <s v="Jordan Wind Project Company (JWPC)"/>
    <x v="249"/>
    <s v="Others"/>
    <s v="Wind energy"/>
    <s v="Other Official Flows (non Export Credit)"/>
    <n v="18.024770649213306"/>
    <s v="2013 OECD Credit Report System (CRS) Database"/>
    <x v="0"/>
  </r>
  <r>
    <x v="8"/>
    <s v="XAF"/>
    <s v="Africa"/>
    <s v="NCA Climate Justice/Energy"/>
    <x v="249"/>
    <s v="Others"/>
    <s v="Multiple renewables*"/>
    <s v="Grant"/>
    <n v="1.1133087594755666"/>
    <s v="2013 OECD Credit Report System (CRS) Database"/>
    <x v="0"/>
  </r>
  <r>
    <x v="74"/>
    <s v="GBR"/>
    <s v="Europe"/>
    <s v="Merseyside waste PFI"/>
    <x v="249"/>
    <s v="GIG"/>
    <s v="Bioenergy"/>
    <s v="Loan"/>
    <n v="21.150315315904404"/>
    <s v="http://www.greeninvestmentgroup.com/news-and-insights/2013/green-investment-bank-announces-investment-in-new-waste-to-energy-project/"/>
    <x v="0"/>
  </r>
  <r>
    <x v="44"/>
    <s v="KEN"/>
    <s v="Africa"/>
    <s v="Brighterlite Norway AS - Pilot - solar energy"/>
    <x v="250"/>
    <s v="Others"/>
    <s v="Solar energy"/>
    <s v="Grant"/>
    <n v="0.15781442773860635"/>
    <s v="2013 OECD Credit Report System (CRS) Database"/>
    <x v="0"/>
  </r>
  <r>
    <x v="124"/>
    <s v="LSO"/>
    <s v="Africa"/>
    <s v="TC AGGREGATED ACTIVITIES"/>
    <x v="250"/>
    <s v="JICA"/>
    <s v="Multiple renewables*"/>
    <s v="Grant"/>
    <n v="1.014628625276994E-2"/>
    <s v="2013 OECD Credit Report System (CRS) Database"/>
    <x v="0"/>
  </r>
  <r>
    <x v="51"/>
    <s v="CUB"/>
    <s v="Central America and the Caribbean"/>
    <s v="Projet de cooperation universitaire - Initiative propre 2009 - Production de biogaz à partir de déchets de l industrie locale (alimentaire, bois et ca"/>
    <x v="251"/>
    <s v="Others"/>
    <s v="Multiple renewables*"/>
    <s v="Grant"/>
    <n v="4.2095936517891203E-2"/>
    <s v="2013 OECD Credit Report System (CRS) Database"/>
    <x v="0"/>
  </r>
  <r>
    <x v="133"/>
    <s v="MUS"/>
    <s v="Africa"/>
    <s v="APPUI BUDG POLITIQUE ENERGIE DURABLE"/>
    <x v="251"/>
    <s v="AFD"/>
    <s v="Multiple renewables*"/>
    <s v="Loan"/>
    <n v="56.434486016258255"/>
    <s v="2013 OECD Credit Report System (CRS) Database"/>
    <x v="0"/>
  </r>
  <r>
    <x v="19"/>
    <s v="UGA"/>
    <s v="Africa"/>
    <s v="Uganda: Energy for Rural Transformation APL-2"/>
    <x v="251"/>
    <s v="WBG"/>
    <s v="Multiple renewables*"/>
    <s v="Loan"/>
    <n v="2.0548238540103165"/>
    <s v="2013 OECD Credit Report System (CRS) Database"/>
    <x v="0"/>
  </r>
  <r>
    <x v="1"/>
    <s v="CHL"/>
    <s v="South America"/>
    <s v="Amanecer SPA"/>
    <x v="252"/>
    <s v="OPIC"/>
    <s v="Solar energy"/>
    <s v="Loan"/>
    <n v="220.92806544672965"/>
    <s v="http://www.opic.gov/sites/default/files/files/Amanecer%20Solar%20SpA%20and%20San%20Andres%20Spa.pdf"/>
    <x v="0"/>
  </r>
  <r>
    <x v="1"/>
    <s v="CHL"/>
    <s v="South America"/>
    <s v="PV Salvador SpA - Atacama desert project"/>
    <x v="252"/>
    <s v="OPIC"/>
    <s v="Solar energy"/>
    <s v="Loan"/>
    <n v="161.52759502001462"/>
    <s v="https://www.opic.gov/sites/default/files/files/PV%20Salvador%20Public%20Summary.pdf"/>
    <x v="0"/>
  </r>
  <r>
    <x v="17"/>
    <s v="XMX"/>
    <s v="Multilateral"/>
    <s v="Policy Advisory for Sustainable Hydro Power"/>
    <x v="253"/>
    <s v="Others"/>
    <s v="Renewable Hydropower"/>
    <s v="Grant"/>
    <n v="0.21525768304001808"/>
    <s v="2013 OECD Credit Report System (CRS) Database"/>
    <x v="0"/>
  </r>
  <r>
    <x v="106"/>
    <s v="MMR"/>
    <s v="Asia"/>
    <s v="Myanmar Small Scale Hydropower Feasibility Study"/>
    <x v="253"/>
    <s v="Others"/>
    <s v="Renewable Hydropower"/>
    <s v="Equity Investment"/>
    <n v="8.7281215503624943E-2"/>
    <s v="2013 OECD Credit Report System (CRS) Database"/>
    <x v="0"/>
  </r>
  <r>
    <x v="4"/>
    <s v="BRA"/>
    <s v="South America"/>
    <s v="Geribatu VII Wind Project"/>
    <x v="254"/>
    <s v="BNDES"/>
    <s v="Wind energy"/>
    <s v="Loan"/>
    <n v="23.793468912711884"/>
    <s v="Online database"/>
    <x v="0"/>
  </r>
  <r>
    <x v="49"/>
    <s v="SRB"/>
    <s v="Europe"/>
    <s v="Transregional Fund for Renewable Energy and Energy Efficiency"/>
    <x v="254"/>
    <s v="Others"/>
    <s v="Multiple renewables*"/>
    <s v="Grant"/>
    <n v="2.9088826345516301"/>
    <s v="2013 OECD Credit Report System (CRS) Database"/>
    <x v="0"/>
  </r>
  <r>
    <x v="96"/>
    <s v="TON"/>
    <s v="Oceania"/>
    <s v="TC AGGREGATED ACTIVITIES"/>
    <x v="254"/>
    <s v="JICA"/>
    <s v="Multiple renewables*"/>
    <s v="Grant"/>
    <n v="0.60586854582665806"/>
    <s v="2013 OECD Credit Report System (CRS) Database"/>
    <x v="0"/>
  </r>
  <r>
    <x v="116"/>
    <s v="VUT"/>
    <s v="Oceania"/>
    <s v="Geothermal Energy Support"/>
    <x v="254"/>
    <s v="Others"/>
    <s v="Geothermal energy"/>
    <s v="Grant"/>
    <n v="6.7365573856601108E-2"/>
    <s v="2013 OECD Credit Report System (CRS) Database"/>
    <x v="0"/>
  </r>
  <r>
    <x v="70"/>
    <s v="NGA"/>
    <s v="Africa"/>
    <s v="Scaling up Small Hydro Power (SHP) in Nigeria"/>
    <x v="255"/>
    <s v="Others"/>
    <s v="Renewable Hydropower"/>
    <s v="Grant"/>
    <n v="2.4691051826118353"/>
    <s v="2013 OECD Credit Report System (CRS) Database"/>
    <x v="0"/>
  </r>
  <r>
    <x v="35"/>
    <s v="BOL"/>
    <s v="South America"/>
    <s v="Scholarships for developing country students: Official Master's degree Technology of  photovoltaic solar power systems"/>
    <x v="256"/>
    <s v="Others"/>
    <s v="Multiple renewables*"/>
    <s v="Grant"/>
    <n v="2.4028357628827412E-3"/>
    <s v="2013 OECD Credit Report System (CRS) Database"/>
    <x v="0"/>
  </r>
  <r>
    <x v="8"/>
    <s v="XAF"/>
    <s v="Africa"/>
    <s v="Regional Potential Assessment of Novel Bio-energy Cropsin Fifteen ECOWAS countries"/>
    <x v="256"/>
    <s v="Others"/>
    <s v="Bioenergy"/>
    <s v="Grant"/>
    <n v="2.6952802022885483E-2"/>
    <s v="2013 OECD Credit Report System (CRS) Database"/>
    <x v="0"/>
  </r>
  <r>
    <x v="122"/>
    <s v="LKA"/>
    <s v="Asia"/>
    <s v="Clean Energy and Network Efficiency Improvement Project"/>
    <x v="256"/>
    <s v="AsDB"/>
    <s v="Solar energy"/>
    <s v="Loan"/>
    <n v="0.44070564237326537"/>
    <s v="2013 OECD Credit Report System (CRS) Database"/>
    <x v="0"/>
  </r>
  <r>
    <x v="58"/>
    <s v="HTI"/>
    <s v="Central America and the Caribbean"/>
    <s v="FASEP 988(PHASE A)-PARC PHOTOVOLTAIQUE"/>
    <x v="257"/>
    <s v="Others"/>
    <s v="Solar energy"/>
    <s v="Grant"/>
    <n v="0.10722598250081554"/>
    <s v="2013 OECD Credit Report System (CRS) Database"/>
    <x v="0"/>
  </r>
  <r>
    <x v="17"/>
    <s v="XMX"/>
    <s v="Multilateral"/>
    <s v="exhibition Germany`s energy transition"/>
    <x v="257"/>
    <s v="Others"/>
    <s v="Multiple renewables*"/>
    <s v="Grant"/>
    <n v="0.14978269332049413"/>
    <s v="2013 OECD Credit Report System (CRS) Database"/>
    <x v="0"/>
  </r>
  <r>
    <x v="20"/>
    <s v="KHM"/>
    <s v="Asia"/>
    <s v="TC AGGREGATED ACTIVITIES"/>
    <x v="258"/>
    <s v="JICA"/>
    <s v="Multiple renewables*"/>
    <s v="Grant"/>
    <n v="0.60063483934832984"/>
    <s v="2013 OECD Credit Report System (CRS) Database"/>
    <x v="0"/>
  </r>
  <r>
    <x v="17"/>
    <s v="XMX"/>
    <s v="Multilateral"/>
    <s v="First Round of RBFs Approved and Started - Capital"/>
    <x v="258"/>
    <s v="Others"/>
    <s v="Multiple renewables*"/>
    <s v="Grant"/>
    <n v="11.252400810700403"/>
    <s v="2013 OECD Credit Report System (CRS) Database"/>
    <x v="0"/>
  </r>
  <r>
    <x v="11"/>
    <s v="IND"/>
    <s v="Asia"/>
    <s v="Rajasthan Renewable Energy Transmission Investment Program"/>
    <x v="259"/>
    <s v="CIF"/>
    <s v="Solar energy"/>
    <s v="Grant"/>
    <n v="1.7168594043375673"/>
    <s v="2013 OECD Credit Report System (CRS) Database"/>
    <x v="0"/>
  </r>
  <r>
    <x v="24"/>
    <s v="XAS"/>
    <s v="Asia"/>
    <s v="Canadian Climate Fund for the Private Sector in Asia – Technical Assistance / Fonds climatique canadien pour le secteur privé en Asie – Assistance technique"/>
    <x v="259"/>
    <s v="Others"/>
    <s v="Solar energy"/>
    <s v="Grant"/>
    <n v="1.1347093407928912"/>
    <s v="2013 OECD Credit Report System (CRS) Database"/>
    <x v="0"/>
  </r>
  <r>
    <x v="10"/>
    <s v="BIH"/>
    <s v="Europe"/>
    <s v="Enhancement of Climate-Friendly Electricity Provision"/>
    <x v="260"/>
    <s v="KFW"/>
    <s v="Multiple renewables*"/>
    <s v="Loan"/>
    <n v="75.631018609427613"/>
    <s v="2013 OECD Credit Report System (CRS) Database"/>
    <x v="0"/>
  </r>
  <r>
    <x v="35"/>
    <s v="BOL"/>
    <s v="South America"/>
    <s v="Funding solar energy"/>
    <x v="261"/>
    <s v="Others"/>
    <s v="Solar energy"/>
    <s v="Grant"/>
    <n v="1.28281185218579E-2"/>
    <s v="2013 OECD Credit Report System (CRS) Database"/>
    <x v="0"/>
  </r>
  <r>
    <x v="4"/>
    <s v="BRA"/>
    <s v="South America"/>
    <s v="Geribatu VI Wind Project"/>
    <x v="261"/>
    <s v="BNDES"/>
    <s v="Wind energy"/>
    <s v="Loan"/>
    <n v="13.683866815748164"/>
    <s v="Online database"/>
    <x v="0"/>
  </r>
  <r>
    <x v="34"/>
    <s v="CHN"/>
    <s v="Asia"/>
    <s v="Large Hydro - Renewable Energy Generation- Equity"/>
    <x v="261"/>
    <s v="WBG"/>
    <s v="Renewable Hydropower"/>
    <s v="Other Official Flows (non Export Credit)"/>
    <n v="22.530963311516633"/>
    <s v="2013 OECD Credit Report System (CRS) Database"/>
    <x v="0"/>
  </r>
  <r>
    <x v="67"/>
    <s v="PER"/>
    <s v="South America"/>
    <s v="Renewable Energies and Energy Efficiency (RE/EE) - AM"/>
    <x v="261"/>
    <s v="Others"/>
    <s v="Multiple renewables*"/>
    <s v="Grant"/>
    <n v="1.7453278279538471"/>
    <s v="2013 OECD Credit Report System (CRS) Database"/>
    <x v="0"/>
  </r>
  <r>
    <x v="4"/>
    <s v="BRA"/>
    <s v="South America"/>
    <s v="Delta do Parnaiba Wind Project"/>
    <x v="262"/>
    <s v="BNDES"/>
    <s v="Wind energy"/>
    <s v="Loan"/>
    <n v="29.790245626092531"/>
    <s v="Online database"/>
    <x v="0"/>
  </r>
  <r>
    <x v="119"/>
    <s v="BFA"/>
    <s v="Africa"/>
    <s v="Scatec Solar AS - forstudie - Deployment oPV Solar Power Stations"/>
    <x v="262"/>
    <s v="Others"/>
    <s v="Solar energy"/>
    <s v="Grant"/>
    <n v="0.10042730177523775"/>
    <s v="2013 OECD Credit Report System (CRS) Database"/>
    <x v="0"/>
  </r>
  <r>
    <x v="97"/>
    <s v="AUT"/>
    <s v="Europe"/>
    <s v="Imwind Wind Power"/>
    <x v="263"/>
    <s v="EIB"/>
    <s v="Wind energy"/>
    <s v="Loan"/>
    <n v="77.449603394237172"/>
    <s v="http://www.eib.org/projects/loans/2010/20100408.htm"/>
    <x v="0"/>
  </r>
  <r>
    <x v="13"/>
    <s v="DOM"/>
    <s v="Central America and the Caribbean"/>
    <s v="TC AGGREGATED ACTIVITIES"/>
    <x v="263"/>
    <s v="JICA"/>
    <s v="Multiple renewables*"/>
    <s v="Grant"/>
    <n v="8.8330032990845807E-3"/>
    <s v="2013 OECD Credit Report System (CRS) Database"/>
    <x v="0"/>
  </r>
  <r>
    <x v="31"/>
    <s v="EGY"/>
    <s v="Africa"/>
    <s v="Zafarana Wind Farm Project, Component III"/>
    <x v="263"/>
    <s v="Others"/>
    <s v="Multiple renewables*"/>
    <s v="Grant"/>
    <n v="8.70853065737415E-2"/>
    <s v="2013 OECD Credit Report System (CRS) Database"/>
    <x v="0"/>
  </r>
  <r>
    <x v="32"/>
    <s v="GTM"/>
    <s v="Central America and the Caribbean"/>
    <s v="TC AGGREGATED ACTIVITIES"/>
    <x v="263"/>
    <s v="JICA"/>
    <s v="Multiple renewables*"/>
    <s v="Grant"/>
    <n v="2.248137076517321E-2"/>
    <s v="2013 OECD Credit Report System (CRS) Database"/>
    <x v="0"/>
  </r>
  <r>
    <x v="24"/>
    <s v="XAS"/>
    <s v="Asia"/>
    <s v="Asian Development Bank. Clean Energy co-financing"/>
    <x v="263"/>
    <s v="Others"/>
    <s v="Multiple renewables*"/>
    <s v="Grant"/>
    <n v="16.068368284038041"/>
    <s v="2013 OECD Credit Report System (CRS) Database"/>
    <x v="0"/>
  </r>
  <r>
    <x v="98"/>
    <s v="ESP"/>
    <s v="Europe"/>
    <s v="Helios 1&amp;2 Thermal Solar Power Plants"/>
    <x v="263"/>
    <s v="EIB"/>
    <s v="Solar energy"/>
    <s v="Loan"/>
    <n v="47.546366574337938"/>
    <s v="http://www.eib.org/projects/loans/2008/20080382.htm"/>
    <x v="0"/>
  </r>
  <r>
    <x v="2"/>
    <s v="PSE"/>
    <s v="Middle East"/>
    <s v="Modernization of a Capillary Irrigation System Using Renewable Resources"/>
    <x v="264"/>
    <s v="Others"/>
    <s v="Multiple renewables*"/>
    <s v="Grant"/>
    <n v="0.10736222998563363"/>
    <s v="2013 OECD Credit Report System (CRS) Database"/>
    <x v="0"/>
  </r>
  <r>
    <x v="7"/>
    <s v="SEN"/>
    <s v="Africa"/>
    <s v="Subside de la province Flandre-Occidentale: énergie solaire"/>
    <x v="264"/>
    <s v="Others"/>
    <s v="Solar energy"/>
    <s v="Grant"/>
    <n v="1.1434258482519818E-2"/>
    <s v="2013 OECD Credit Report System (CRS) Database"/>
    <x v="0"/>
  </r>
  <r>
    <x v="129"/>
    <s v="TGO"/>
    <s v="Africa"/>
    <s v="Renewable energy: an opportunity for development for Togo"/>
    <x v="264"/>
    <s v="Others"/>
    <s v="Multiple renewables*"/>
    <s v="Grant"/>
    <n v="0.13980233525470734"/>
    <s v="2013 OECD Credit Report System (CRS) Database"/>
    <x v="0"/>
  </r>
  <r>
    <x v="19"/>
    <s v="UGA"/>
    <s v="Africa"/>
    <s v="Bugoye: Rural Electrification II"/>
    <x v="264"/>
    <s v="Others"/>
    <s v="Renewable Hydropower"/>
    <s v="Equity Investment"/>
    <n v="1.4648380478203564E-2"/>
    <s v="2013 OECD Credit Report System (CRS) Database"/>
    <x v="0"/>
  </r>
  <r>
    <x v="4"/>
    <s v="BRA"/>
    <s v="South America"/>
    <s v="Faisa II Wind Project"/>
    <x v="265"/>
    <s v="BNDES"/>
    <s v="Wind energy"/>
    <s v="Loan"/>
    <n v="6.283940234899263"/>
    <s v="Online database"/>
    <x v="0"/>
  </r>
  <r>
    <x v="51"/>
    <s v="CUB"/>
    <s v="Central America and the Caribbean"/>
    <s v="International projects-EDULINK II: RENet Renewal energies education network"/>
    <x v="265"/>
    <s v="Others"/>
    <s v="Multiple renewables*"/>
    <s v="Grant"/>
    <n v="5.2476502518404772E-2"/>
    <s v="2013 OECD Credit Report System (CRS) Database"/>
    <x v="0"/>
  </r>
  <r>
    <x v="17"/>
    <s v="XMX"/>
    <s v="Multilateral"/>
    <s v="Land-use planning and sustainable biomass production for climate protection"/>
    <x v="265"/>
    <s v="Others"/>
    <s v="Bioenergy"/>
    <s v="Grant"/>
    <n v="1.1689358323892147"/>
    <s v="2013 OECD Credit Report System (CRS) Database"/>
    <x v="0"/>
  </r>
  <r>
    <x v="75"/>
    <s v="TUN"/>
    <s v="Africa"/>
    <s v="NAMA Support for the Tunisian Solar Plan"/>
    <x v="265"/>
    <s v="Others"/>
    <s v="Solar energy"/>
    <s v="Grant"/>
    <n v="3.2921973219228367"/>
    <s v="2013 OECD Credit Report System (CRS) Database"/>
    <x v="0"/>
  </r>
  <r>
    <x v="122"/>
    <s v="LKA"/>
    <s v="Asia"/>
    <s v="TC AGGREGATED ACTIVITIES"/>
    <x v="266"/>
    <s v="JICA"/>
    <s v="Multiple renewables*"/>
    <s v="Grant"/>
    <n v="0.23468761848056413"/>
    <s v="2013 OECD Credit Report System (CRS) Database"/>
    <x v="0"/>
  </r>
  <r>
    <x v="19"/>
    <s v="UGA"/>
    <s v="Africa"/>
    <s v="Solar energy for Karamoja"/>
    <x v="266"/>
    <s v="Others"/>
    <s v="Solar energy"/>
    <s v="Grant"/>
    <n v="2.0651984472841934E-2"/>
    <s v="2013 OECD Credit Report System (CRS) Database"/>
    <x v="0"/>
  </r>
  <r>
    <x v="70"/>
    <s v="NGA"/>
    <s v="Africa"/>
    <s v="Zungeru Hydropower Plant"/>
    <x v="267"/>
    <s v="CEXIM"/>
    <s v="Renewable Hydropower"/>
    <s v="Loan"/>
    <n v="927.98412362220711"/>
    <s v="Gallagher, Kevin P. (2018). “China’s Global Energy Finance,” Global Development Policy Center, Boston University"/>
    <x v="0"/>
  </r>
  <r>
    <x v="71"/>
    <s v="PAK"/>
    <s v="Asia"/>
    <s v="Dewan Energy (Private) Limited"/>
    <x v="267"/>
    <s v="OPIC"/>
    <s v="Wind energy"/>
    <s v="Guarantee"/>
    <n v="105.77452190020311"/>
    <s v="https://www.opic.gov/sites/default/files/files/dewan-energy-public-information-summary.pdf"/>
    <x v="0"/>
  </r>
  <r>
    <x v="19"/>
    <s v="UGA"/>
    <s v="Africa"/>
    <s v="Freyer Holding - feasibility study -hydropower"/>
    <x v="267"/>
    <s v="Others"/>
    <s v="Renewable Hydropower"/>
    <s v="Grant"/>
    <n v="4.5909700770694874E-2"/>
    <s v="2013 OECD Credit Report System (CRS) Database"/>
    <x v="0"/>
  </r>
  <r>
    <x v="52"/>
    <s v="ZAF"/>
    <s v="Africa"/>
    <s v="Desk Study - Concentrated Solar Power Projects, through Green Powered Technology, LLC"/>
    <x v="268"/>
    <s v="Others"/>
    <s v="Solar energy"/>
    <s v="Grant"/>
    <n v="1.3026418953226987E-2"/>
    <s v="2013 OECD Credit Report System (CRS) Database"/>
    <x v="0"/>
  </r>
  <r>
    <x v="53"/>
    <s v="URY"/>
    <s v="South America"/>
    <s v="Polesine SA"/>
    <x v="268"/>
    <s v="FMO"/>
    <s v="Wind energy"/>
    <s v="Loan"/>
    <n v="21.150937574530616"/>
    <s v="https://www.fmo.nl/project-details/31682"/>
    <x v="0"/>
  </r>
  <r>
    <x v="134"/>
    <s v="ZWE"/>
    <s v="Africa"/>
    <s v="Kariba South Bank Extension"/>
    <x v="268"/>
    <s v="CEXIM"/>
    <s v="Renewable Hydropower"/>
    <s v="Loan"/>
    <n v="304.56914826575002"/>
    <s v="Gallagher, Kevin P. (2018). “China’s Global Energy Finance,” Global Development Policy Center, Boston University"/>
    <x v="0"/>
  </r>
  <r>
    <x v="134"/>
    <s v="ZWE"/>
    <s v="Africa"/>
    <s v="Solar Electrification of Households and Education, Health and Water Facilities"/>
    <x v="268"/>
    <s v="Others"/>
    <s v="Solar energy"/>
    <s v="Grant"/>
    <n v="0.2253096331151663"/>
    <s v="2013 OECD Credit Report System (CRS) Database"/>
    <x v="0"/>
  </r>
  <r>
    <x v="28"/>
    <s v="GHA"/>
    <s v="Africa"/>
    <s v="TC AGGREGATED ACTIVITIES"/>
    <x v="269"/>
    <s v="JICA"/>
    <s v="Multiple renewables*"/>
    <s v="Grant"/>
    <n v="3.594490553879056E-2"/>
    <s v="2013 OECD Credit Report System (CRS) Database"/>
    <x v="0"/>
  </r>
  <r>
    <x v="32"/>
    <s v="GTM"/>
    <s v="Central America and the Caribbean"/>
    <s v="Evaluation of the Technical and Economic Conditions for Chel Hydropower"/>
    <x v="269"/>
    <s v="Others"/>
    <s v="Renewable Hydropower"/>
    <s v="Grant"/>
    <n v="5.1648413367031742E-2"/>
    <s v="2013 OECD Credit Report System (CRS) Database"/>
    <x v="0"/>
  </r>
  <r>
    <x v="4"/>
    <s v="BRA"/>
    <s v="South America"/>
    <s v="Caarapo Ethanol Project Expansion"/>
    <x v="270"/>
    <s v="BNDES"/>
    <s v="Bioenergy"/>
    <s v="Loan"/>
    <n v="80.604359410758335"/>
    <s v="Online database"/>
    <x v="0"/>
  </r>
  <r>
    <x v="4"/>
    <s v="BRA"/>
    <s v="South America"/>
    <s v="Pedra do Reino Wind Project"/>
    <x v="270"/>
    <s v="BNDES"/>
    <s v="Wind energy"/>
    <s v="Loan"/>
    <n v="15.233823595911131"/>
    <s v="Online database"/>
    <x v="0"/>
  </r>
  <r>
    <x v="12"/>
    <s v="UKR"/>
    <s v="Europe"/>
    <s v="Utilization of solar energy for energy efficiency improvement including fabrication of hot water at high school, Murafa"/>
    <x v="270"/>
    <s v="Others"/>
    <s v="Solar energy"/>
    <s v="Grant"/>
    <n v="2.571381158959421E-2"/>
    <s v="2013 OECD Credit Report System (CRS) Database"/>
    <x v="0"/>
  </r>
  <r>
    <x v="4"/>
    <s v="BRA"/>
    <s v="South America"/>
    <s v="Moxoto Wind Project"/>
    <x v="271"/>
    <s v="BNDES"/>
    <s v="Wind energy"/>
    <s v="Loan"/>
    <n v="2.618899728225192"/>
    <s v="Online database"/>
    <x v="0"/>
  </r>
  <r>
    <x v="4"/>
    <s v="BRA"/>
    <s v="South America"/>
    <s v="Mar e Terra Wind Project"/>
    <x v="272"/>
    <s v="BNDES"/>
    <s v="Wind energy"/>
    <s v="Loan"/>
    <n v="8.1829331765165119"/>
    <s v="Online database"/>
    <x v="0"/>
  </r>
  <r>
    <x v="38"/>
    <s v="GEO"/>
    <s v="Eurasia"/>
    <s v="Renewable Energy for Remote Areas of Georgia"/>
    <x v="272"/>
    <s v="Others"/>
    <s v="Solar energy"/>
    <s v="Grant"/>
    <n v="4.2515349001539741E-2"/>
    <s v="2013 OECD Credit Report System (CRS) Database"/>
    <x v="0"/>
  </r>
  <r>
    <x v="76"/>
    <s v="JOR"/>
    <s v="Middle East"/>
    <s v="TC AGGREGATED ACTIVITIES"/>
    <x v="272"/>
    <s v="JICA"/>
    <s v="Multiple renewables*"/>
    <s v="Grant"/>
    <n v="1.4261182279067787E-2"/>
    <s v="2013 OECD Credit Report System (CRS) Database"/>
    <x v="0"/>
  </r>
  <r>
    <x v="62"/>
    <s v="IDN"/>
    <s v="Asia"/>
    <s v="I05 - Accelerating the deployment of waste to energy technologies in Indonesia"/>
    <x v="273"/>
    <s v="Others"/>
    <s v="Multiple renewables*"/>
    <s v="Grant"/>
    <n v="1.4261035744999428E-2"/>
    <s v="2013 OECD Credit Report System (CRS) Database"/>
    <x v="0"/>
  </r>
  <r>
    <x v="108"/>
    <s v="TUR"/>
    <s v="Eurasia"/>
    <s v="RE/EE Credit Line through Türkye Kalkinmar Bankasi (TKB)"/>
    <x v="273"/>
    <s v="KFW"/>
    <s v="Multiple renewables*"/>
    <s v="Loan"/>
    <n v="55.755051779753252"/>
    <s v="2013 OECD Credit Report System (CRS) Database"/>
    <x v="0"/>
  </r>
  <r>
    <x v="126"/>
    <s v="BTN"/>
    <s v="Asia"/>
    <s v="Additional Technical Assistance to Dagachhu Hydropower Project"/>
    <x v="274"/>
    <s v="Others"/>
    <s v="Renewable Hydropower"/>
    <s v="Grant"/>
    <n v="0.33014811371785735"/>
    <s v="2013 OECD Credit Report System (CRS) Database"/>
    <x v="0"/>
  </r>
  <r>
    <x v="65"/>
    <s v="HND"/>
    <s v="Central America and the Caribbean"/>
    <s v="Promoting Sustainable Business Models for Clean Cookstoves Dissemination"/>
    <x v="274"/>
    <s v="IADB"/>
    <s v="Multiple renewables*"/>
    <s v="Grant"/>
    <n v="1.9733699154465218"/>
    <s v="2013 OECD Credit Report System (CRS) Database"/>
    <x v="0"/>
  </r>
  <r>
    <x v="114"/>
    <s v="MNG"/>
    <s v="Asia"/>
    <s v="Transfer Renewable Energy and Efficiency"/>
    <x v="274"/>
    <s v="Others"/>
    <s v="Multiple renewables*"/>
    <s v="Grant"/>
    <n v="0.11123561866082955"/>
    <s v="2013 OECD Credit Report System (CRS) Database"/>
    <x v="0"/>
  </r>
  <r>
    <x v="95"/>
    <s v="NIC"/>
    <s v="Central America and the Caribbean"/>
    <s v="TC AGGREGATED ACTIVITIES"/>
    <x v="274"/>
    <s v="JICA"/>
    <s v="Multiple renewables*"/>
    <s v="Grant"/>
    <n v="0.13968407206762443"/>
    <s v="2013 OECD Credit Report System (CRS) Database"/>
    <x v="0"/>
  </r>
  <r>
    <x v="1"/>
    <s v="CHL"/>
    <s v="South America"/>
    <s v="Alto Maipo Hydroelectric Power Project"/>
    <x v="275"/>
    <s v="IADB"/>
    <s v="Renewable Hydropower"/>
    <s v="Other Official Flows (non Export Credit)"/>
    <n v="180.24770649213306"/>
    <s v="2013 OECD Credit Report System (CRS) Database"/>
    <x v="0"/>
  </r>
  <r>
    <x v="29"/>
    <s v="MOZ"/>
    <s v="Africa"/>
    <s v="Mozambique Climate Change Development Policy Operation"/>
    <x v="275"/>
    <s v="WBG"/>
    <s v="Wind energy"/>
    <s v="Loan"/>
    <n v="9.0123853246066528"/>
    <s v="2013 OECD Credit Report System (CRS) Database"/>
    <x v="0"/>
  </r>
  <r>
    <x v="17"/>
    <s v="XMX"/>
    <s v="Multilateral"/>
    <s v="DMW Fair Carbon Fund"/>
    <x v="275"/>
    <s v="Others"/>
    <s v="Multiple renewables*"/>
    <s v="Grant"/>
    <n v="3.3720770567573562E-2"/>
    <s v="2013 OECD Credit Report System (CRS) Database"/>
    <x v="0"/>
  </r>
  <r>
    <x v="34"/>
    <s v="CHN"/>
    <s v="Asia"/>
    <s v="Challenge Program on Water and Food Phase II"/>
    <x v="276"/>
    <s v="Others"/>
    <s v="Renewable Hydropower"/>
    <s v="Grant"/>
    <n v="9.742602020907383E-2"/>
    <s v="2013 OECD Credit Report System (CRS) Database"/>
    <x v="0"/>
  </r>
  <r>
    <x v="65"/>
    <s v="HND"/>
    <s v="Central America and the Caribbean"/>
    <s v="Vientos de Electrotecnia SA (VESA)"/>
    <x v="276"/>
    <s v="FMO"/>
    <s v="Wind energy"/>
    <s v="Loan"/>
    <n v="35.956593876702044"/>
    <s v="https://www.fmo.nl/project-details/31734"/>
    <x v="0"/>
  </r>
  <r>
    <x v="24"/>
    <s v="XAS"/>
    <s v="Asia"/>
    <s v="Canadian Climate Fund for the Private Sector in Asia – Technical Assistance / Fonds climatique canadien pour le secteur privé en Asie – Assistance technique"/>
    <x v="276"/>
    <s v="Others"/>
    <s v="Bioenergy"/>
    <s v="Grant"/>
    <n v="1.1347093407928912"/>
    <s v="2013 OECD Credit Report System (CRS) Database"/>
    <x v="0"/>
  </r>
  <r>
    <x v="135"/>
    <s v="DMA"/>
    <s v="Central America and the Caribbean"/>
    <s v="APPUI AU DéVELOPPEMENT GéOTHERMIE EN DM"/>
    <x v="277"/>
    <s v="AFD"/>
    <s v="Geothermal energy"/>
    <s v="Loan"/>
    <n v="7.3364899831494963"/>
    <s v="2013 OECD Credit Report System (CRS) Database"/>
    <x v="0"/>
  </r>
  <r>
    <x v="65"/>
    <s v="HND"/>
    <s v="Central America and the Caribbean"/>
    <s v="HN Rural Infrastructure Project"/>
    <x v="277"/>
    <s v="WBG"/>
    <s v="Multiple renewables*"/>
    <s v="Loan"/>
    <n v="1.4419816519370645"/>
    <s v="2013 OECD Credit Report System (CRS) Database"/>
    <x v="0"/>
  </r>
  <r>
    <x v="11"/>
    <s v="IND"/>
    <s v="Asia"/>
    <s v="Himachal Pradesh Environmentally Sustainable Development Policy Loan"/>
    <x v="277"/>
    <s v="CIF"/>
    <s v="Multiple renewables*"/>
    <s v="Loan"/>
    <n v="90.123853246066531"/>
    <s v="2013 OECD Credit Report System (CRS) Database"/>
    <x v="0"/>
  </r>
  <r>
    <x v="4"/>
    <s v="BRA"/>
    <s v="South America"/>
    <s v="Pelourinho Wind Project"/>
    <x v="278"/>
    <s v="BNDES"/>
    <s v="Wind energy"/>
    <s v="Loan"/>
    <n v="14.314916404165789"/>
    <s v="Online database"/>
    <x v="0"/>
  </r>
  <r>
    <x v="126"/>
    <s v="BTN"/>
    <s v="Asia"/>
    <s v="Peace Corps, FK Norway, personnel exchange"/>
    <x v="279"/>
    <s v="Others"/>
    <s v="Multiple renewables*"/>
    <s v="Grant"/>
    <n v="7.2075716842368923E-3"/>
    <s v="2013 OECD Credit Report System (CRS) Database"/>
    <x v="0"/>
  </r>
  <r>
    <x v="4"/>
    <s v="BRA"/>
    <s v="South America"/>
    <s v="Juremas Wind Project"/>
    <x v="279"/>
    <s v="BNDES"/>
    <s v="Wind energy"/>
    <s v="Loan"/>
    <n v="19.332856629262864"/>
    <s v="Online database"/>
    <x v="0"/>
  </r>
  <r>
    <x v="136"/>
    <s v="IRL"/>
    <s v="Europe"/>
    <s v="Bord Gais Onshore Wind Program"/>
    <x v="279"/>
    <s v="EIB"/>
    <s v="Wind energy"/>
    <s v="Loan"/>
    <n v="100.40510897883443"/>
    <s v="http://www.eib.org/projects/pipeline/2009/20090748.htm"/>
    <x v="0"/>
  </r>
  <r>
    <x v="4"/>
    <s v="BRA"/>
    <s v="South America"/>
    <s v="Pedra Branca Wind Project"/>
    <x v="280"/>
    <s v="BNDES"/>
    <s v="Wind energy"/>
    <s v="Loan"/>
    <n v="26.268016654208783"/>
    <s v="Online database"/>
    <x v="0"/>
  </r>
  <r>
    <x v="4"/>
    <s v="BRA"/>
    <s v="South America"/>
    <s v="Atlantica Wind Project - I"/>
    <x v="281"/>
    <s v="BNDES"/>
    <s v="Wind energy"/>
    <s v="Loan"/>
    <n v="75.925680950256108"/>
    <s v="Online database"/>
    <x v="0"/>
  </r>
  <r>
    <x v="8"/>
    <s v="XAF"/>
    <s v="Africa"/>
    <s v="Conflict-Affected and Fragile Economies Facility / Mécanisme pour états fragiles et en situation de conflit"/>
    <x v="281"/>
    <s v="Others"/>
    <s v="Multiple renewables*"/>
    <s v="Grant"/>
    <n v="0.92090725263360085"/>
    <s v="2013 OECD Credit Report System (CRS) Database"/>
    <x v="0"/>
  </r>
  <r>
    <x v="2"/>
    <s v="PSE"/>
    <s v="Middle East"/>
    <s v="TC AGGREGATED ACTIVITIES"/>
    <x v="281"/>
    <s v="JICA"/>
    <s v="Multiple renewables*"/>
    <s v="Grant"/>
    <n v="0.20397662790899806"/>
    <s v="2013 OECD Credit Report System (CRS) Database"/>
    <x v="0"/>
  </r>
  <r>
    <x v="80"/>
    <s v="CPV"/>
    <s v="Africa"/>
    <s v="ODA Loan of 4.5M€ for imports (renewable energies, environment and water)"/>
    <x v="282"/>
    <s v="Others"/>
    <s v="Multiple renewables*"/>
    <s v="Loan"/>
    <n v="5.1296437270806843"/>
    <s v="2013 OECD Credit Report System (CRS) Database"/>
    <x v="0"/>
  </r>
  <r>
    <x v="95"/>
    <s v="NIC"/>
    <s v="Central America and the Caribbean"/>
    <s v="National Sustainable Electrification and Renewable Energy Project"/>
    <x v="282"/>
    <s v="JICA"/>
    <s v="Multiple renewables*"/>
    <s v="Loan"/>
    <n v="14.318946406967093"/>
    <s v="2013 OECD Credit Report System (CRS) Database"/>
    <x v="0"/>
  </r>
  <r>
    <x v="94"/>
    <s v="ALB"/>
    <s v="Europe"/>
    <s v="Kurum International SH.A."/>
    <x v="283"/>
    <s v="FMO"/>
    <s v="Renewable Hydropower"/>
    <s v="Loan"/>
    <n v="22.843012580493067"/>
    <s v="https://www.fmo.nl/project-details/31686"/>
    <x v="0"/>
  </r>
  <r>
    <x v="137"/>
    <s v="PRK"/>
    <s v="Asia"/>
    <s v="Small Wind Energy Development"/>
    <x v="283"/>
    <s v="UNDP"/>
    <s v="Wind energy"/>
    <s v="Grant"/>
    <n v="2.1132241109137681E-2"/>
    <s v="2013 OECD Credit Report System (CRS) Database"/>
    <x v="0"/>
  </r>
  <r>
    <x v="79"/>
    <s v="PNG"/>
    <s v="Oceania"/>
    <s v="PNG Energy Sector Development Project"/>
    <x v="283"/>
    <s v="WBG"/>
    <s v="Renewable Hydropower"/>
    <s v="Loan"/>
    <n v="5.6579755067880564"/>
    <s v="2013 OECD Credit Report System (CRS) Database"/>
    <x v="0"/>
  </r>
  <r>
    <x v="83"/>
    <s v="TUV"/>
    <s v="Oceania"/>
    <s v="Local Cooperation Fund (LCF) in Tuvalu"/>
    <x v="283"/>
    <s v="Others"/>
    <s v="Solar energy"/>
    <s v="Grant"/>
    <n v="6.9470526503343233E-2"/>
    <s v="2013 OECD Credit Report System (CRS) Database"/>
    <x v="0"/>
  </r>
  <r>
    <x v="62"/>
    <s v="IDN"/>
    <s v="Asia"/>
    <s v="CCS -CCOP"/>
    <x v="284"/>
    <s v="Others"/>
    <s v="Multiple renewables*"/>
    <s v="Grant"/>
    <n v="0.57387058499105681"/>
    <s v="2013 OECD Credit Report System (CRS) Database"/>
    <x v="0"/>
  </r>
  <r>
    <x v="63"/>
    <s v="ECU"/>
    <s v="South America"/>
    <s v="TC AGGREGATED ACTIVITIES"/>
    <x v="285"/>
    <s v="JICA"/>
    <s v="Multiple renewables*"/>
    <s v="Grant"/>
    <n v="3.3532364692551123E-2"/>
    <s v="2013 OECD Credit Report System (CRS) Database"/>
    <x v="0"/>
  </r>
  <r>
    <x v="72"/>
    <s v="XER"/>
    <s v="Europe"/>
    <s v="Expert Workshop on Sustainable Energy"/>
    <x v="285"/>
    <s v="Others"/>
    <s v="Multiple renewables*"/>
    <s v="Grant"/>
    <n v="3.5939818677659711E-2"/>
    <s v="2013 OECD Credit Report System (CRS) Database"/>
    <x v="0"/>
  </r>
  <r>
    <x v="4"/>
    <s v="BRA"/>
    <s v="South America"/>
    <s v="Geribatu IX Wind Project"/>
    <x v="286"/>
    <s v="BNDES"/>
    <s v="Wind energy"/>
    <s v="Loan"/>
    <n v="24.503019638664668"/>
    <s v="Online database"/>
    <x v="0"/>
  </r>
  <r>
    <x v="34"/>
    <s v="CHN"/>
    <s v="Asia"/>
    <s v="Dynagreen Waste to Energy"/>
    <x v="286"/>
    <s v="AsDB"/>
    <s v="Bioenergy"/>
    <s v="Other Official Flows (non Export Credit)"/>
    <n v="90.123853246066531"/>
    <s v="2013 OECD Credit Report System (CRS) Database"/>
    <x v="0"/>
  </r>
  <r>
    <x v="138"/>
    <s v="COK"/>
    <s v="Oceania"/>
    <s v="RENEWABLE ENERGY"/>
    <x v="286"/>
    <s v="Others"/>
    <s v="Solar energy"/>
    <s v="Grant"/>
    <n v="7.2525844164987587"/>
    <s v="2013 OECD Credit Report System (CRS) Database"/>
    <x v="0"/>
  </r>
  <r>
    <x v="45"/>
    <s v="TJK"/>
    <s v="Asia"/>
    <s v="GOLOVNAYA 240-MEGAWATT HYDROPOWER PLANT REHABILITATION PROJECT"/>
    <x v="287"/>
    <s v="AsDB"/>
    <s v="Renewable Hydropower"/>
    <s v="Grant"/>
    <n v="122.56844041465047"/>
    <s v="2013 OECD Credit Report System (CRS) Database"/>
    <x v="0"/>
  </r>
  <r>
    <x v="12"/>
    <s v="UKR"/>
    <s v="Europe"/>
    <s v="New Energy Efficiency project in Ukraine, assessment mission"/>
    <x v="287"/>
    <s v="Others"/>
    <s v="Multiple renewables*"/>
    <s v="Grant"/>
    <n v="6.1841189387385288E-2"/>
    <s v="2013 OECD Credit Report System (CRS) Database"/>
    <x v="0"/>
  </r>
  <r>
    <x v="7"/>
    <s v="SEN"/>
    <s v="Africa"/>
    <s v="Production et distribution d'énergie-Production d'énergie (sources renouvelables)"/>
    <x v="288"/>
    <s v="Others"/>
    <s v="Multiple renewables*"/>
    <s v="Grant"/>
    <n v="0.10158197281372602"/>
    <s v="2013 OECD Credit Report System (CRS) Database"/>
    <x v="0"/>
  </r>
  <r>
    <x v="126"/>
    <s v="BTN"/>
    <s v="Asia"/>
    <s v="Rural Biomass Energy"/>
    <x v="289"/>
    <s v="UNDP"/>
    <s v="Bioenergy"/>
    <s v="Grant"/>
    <n v="1.575545202447735E-2"/>
    <s v="2013 OECD Credit Report System (CRS) Database"/>
    <x v="0"/>
  </r>
  <r>
    <x v="128"/>
    <s v="XKX"/>
    <s v="Europe"/>
    <s v="Low-cost solar industrial heat in Kosovo"/>
    <x v="289"/>
    <s v="Others"/>
    <s v="Solar energy"/>
    <s v="Grant"/>
    <n v="0.24980137725793589"/>
    <s v="2013 OECD Credit Report System (CRS) Database"/>
    <x v="0"/>
  </r>
  <r>
    <x v="17"/>
    <s v="XMX"/>
    <s v="Multilateral"/>
    <s v="First Round of RBFs Approved and Started"/>
    <x v="289"/>
    <s v="Others"/>
    <s v="Multiple renewables*"/>
    <s v="Grant"/>
    <n v="9.353550302126127"/>
    <s v="2013 OECD Credit Report System (CRS) Database"/>
    <x v="0"/>
  </r>
  <r>
    <x v="60"/>
    <s v="BLR"/>
    <s v="Europe"/>
    <s v="Energy and Resource Efficiency Programme for the Corporate Sector CEI - Mark Formelle Cogeneration Plant: Feasibility Study"/>
    <x v="290"/>
    <s v="Others"/>
    <s v="Multiple renewables*"/>
    <s v="Grant"/>
    <n v="4.2536236952642408E-2"/>
    <s v="2013 OECD Credit Report System (CRS) Database"/>
    <x v="0"/>
  </r>
  <r>
    <x v="76"/>
    <s v="JOR"/>
    <s v="Middle East"/>
    <s v="Energy Efficiency Enhancement in Public Buildings"/>
    <x v="290"/>
    <s v="KFW"/>
    <s v="Multiple renewables*"/>
    <s v="Loan"/>
    <n v="17.45327827953847"/>
    <s v="2013 OECD Credit Report System (CRS) Database"/>
    <x v="0"/>
  </r>
  <r>
    <x v="95"/>
    <s v="NIC"/>
    <s v="Central America and the Caribbean"/>
    <s v="electrification (isolated application with photovoltaics) of 25 accomodation units in the rural settlement of El Chagüe"/>
    <x v="290"/>
    <s v="Others"/>
    <s v="Solar energy"/>
    <s v="Grant"/>
    <n v="1.5866226226492215E-2"/>
    <s v="2013 OECD Credit Report System (CRS) Database"/>
    <x v="0"/>
  </r>
  <r>
    <x v="7"/>
    <s v="SEN"/>
    <s v="Africa"/>
    <s v="Program for promotion of renewable energies and effiencency and access to services"/>
    <x v="290"/>
    <s v="Others"/>
    <s v="Multiple renewables*"/>
    <s v="Grant"/>
    <n v="12.217294795676931"/>
    <s v="2013 OECD Credit Report System (CRS) Database"/>
    <x v="0"/>
  </r>
  <r>
    <x v="36"/>
    <s v="MAR"/>
    <s v="Africa"/>
    <s v="Cooperation with foreign research institutions (in so far as not included in other areas)"/>
    <x v="291"/>
    <s v="Others"/>
    <s v="Multiple renewables*"/>
    <s v="Grant"/>
    <n v="1.0192749570793082E-2"/>
    <s v="2013 OECD Credit Report System (CRS) Database"/>
    <x v="0"/>
  </r>
  <r>
    <x v="24"/>
    <s v="XAS"/>
    <s v="Asia"/>
    <s v="SIFEM: Armstrong South-East Asia Clean Energy Fund"/>
    <x v="291"/>
    <s v="Others"/>
    <s v="Multiple renewables*"/>
    <s v="Equity Investment"/>
    <n v="6.2168436446185327"/>
    <s v="2013 OECD Credit Report System (CRS) Database"/>
    <x v="0"/>
  </r>
  <r>
    <x v="55"/>
    <s v="TZA"/>
    <s v="Africa"/>
    <s v="Rehab of Hale Hydropower"/>
    <x v="291"/>
    <s v="Others"/>
    <s v="Multiple renewables*"/>
    <s v="Grant"/>
    <n v="14.926901674433635"/>
    <s v="2013 OECD Credit Report System (CRS) Database"/>
    <x v="0"/>
  </r>
  <r>
    <x v="38"/>
    <s v="GEO"/>
    <s v="Eurasia"/>
    <s v="TC AGGREGATED ACTIVITIES"/>
    <x v="292"/>
    <s v="JICA"/>
    <s v="Multiple renewables*"/>
    <s v="Grant"/>
    <n v="1.4261182279067787E-2"/>
    <s v="2013 OECD Credit Report System (CRS) Database"/>
    <x v="0"/>
  </r>
  <r>
    <x v="65"/>
    <s v="HND"/>
    <s v="Central America and the Caribbean"/>
    <s v="Vientos de Electrotecnia SA (VESA)"/>
    <x v="292"/>
    <s v="Others"/>
    <s v="Wind energy"/>
    <s v="Other Official Flows (non Export Credit)"/>
    <n v="13.51857798690998"/>
    <s v="2013 OECD Credit Report System (CRS) Database"/>
    <x v="0"/>
  </r>
  <r>
    <x v="33"/>
    <s v="VNM"/>
    <s v="Asia"/>
    <s v="Low Carbon Agriculture Support Through Biogas"/>
    <x v="292"/>
    <s v="Others"/>
    <s v="Multiple renewables*"/>
    <s v="Grant"/>
    <n v="4.9058378771376834"/>
    <s v="2013 OECD Credit Report System (CRS) Database"/>
    <x v="0"/>
  </r>
  <r>
    <x v="139"/>
    <s v="GNQ"/>
    <s v="Africa"/>
    <s v="Sustainable Energy for All: Promoting Small Scale Hydropower in Bioko and Other Clean Energy Solutions for Remote Islands"/>
    <x v="293"/>
    <s v="Others"/>
    <s v="Multiple renewables*"/>
    <s v="Grant"/>
    <n v="3.2921973219228362"/>
    <s v="2013 OECD Credit Report System (CRS) Database"/>
    <x v="0"/>
  </r>
  <r>
    <x v="140"/>
    <s v="MKD"/>
    <s v="Europe"/>
    <s v="Energy Efficiency and Renewable Energy, Phase III - Wind Park Bogdanci"/>
    <x v="293"/>
    <s v="KFW"/>
    <s v="Renewable Hydropower"/>
    <s v="Loan"/>
    <n v="17.45327827953847"/>
    <s v="2013 OECD Credit Report System (CRS) Database"/>
    <x v="0"/>
  </r>
  <r>
    <x v="6"/>
    <s v="XCC"/>
    <s v="Central America and the Caribbean"/>
    <s v="Renewable Energy and Energy Efficiency Programm II"/>
    <x v="293"/>
    <s v="KFW"/>
    <s v="Multiple renewables*"/>
    <s v="Loan"/>
    <n v="34.906644197933481"/>
    <s v="2013 OECD Credit Report System (CRS) Database"/>
    <x v="0"/>
  </r>
  <r>
    <x v="7"/>
    <s v="SEN"/>
    <s v="Africa"/>
    <s v="Differ AS - improved  cookstoves-energy efficiency"/>
    <x v="293"/>
    <s v="Others"/>
    <s v="Bioenergy"/>
    <s v="Grant"/>
    <n v="9.7902114414330083E-2"/>
    <s v="2013 OECD Credit Report System (CRS) Database"/>
    <x v="0"/>
  </r>
  <r>
    <x v="11"/>
    <s v="IND"/>
    <s v="Asia"/>
    <s v="TC AGGREGATED ACTIVITIES"/>
    <x v="294"/>
    <s v="JICA"/>
    <s v="Multiple renewables*"/>
    <s v="Grant"/>
    <n v="0.24736269719469689"/>
    <s v="2013 OECD Credit Report System (CRS) Database"/>
    <x v="0"/>
  </r>
  <r>
    <x v="30"/>
    <s v="LBR"/>
    <s v="Africa"/>
    <s v="Rehabilitation Hydro Power Station Mount Coffee (Context WAPP)"/>
    <x v="294"/>
    <s v="Others"/>
    <s v="Multiple renewables*"/>
    <s v="Grant"/>
    <n v="29.088826345516296"/>
    <s v="2013 OECD Credit Report System (CRS) Database"/>
    <x v="0"/>
  </r>
  <r>
    <x v="17"/>
    <s v="XMX"/>
    <s v="Multilateral"/>
    <s v="TC AGGREGATED ACTIVITIES"/>
    <x v="294"/>
    <s v="JICA"/>
    <s v="Multiple renewables*"/>
    <s v="Grant"/>
    <n v="0.31651893114206769"/>
    <s v="2013 OECD Credit Report System (CRS) Database"/>
    <x v="0"/>
  </r>
  <r>
    <x v="53"/>
    <s v="URY"/>
    <s v="South America"/>
    <s v="Melowind"/>
    <x v="294"/>
    <s v="OPIC"/>
    <s v="Wind energy"/>
    <s v="Loan"/>
    <n v="100.04289756078325"/>
    <s v="https://www.opic.gov/sites/default/files/files/melowind-public-information-summary.pdf"/>
    <x v="0"/>
  </r>
  <r>
    <x v="4"/>
    <s v="BRA"/>
    <s v="South America"/>
    <s v="Bela Vista Wind Project"/>
    <x v="295"/>
    <s v="BNDES"/>
    <s v="Wind energy"/>
    <s v="Loan"/>
    <n v="10.047398963570908"/>
    <s v="Online database"/>
    <x v="0"/>
  </r>
  <r>
    <x v="4"/>
    <s v="BRA"/>
    <s v="South America"/>
    <s v="Geribatu V Wind Project"/>
    <x v="295"/>
    <s v="BNDES"/>
    <s v="Wind energy"/>
    <s v="Loan"/>
    <n v="22.81507453575971"/>
    <s v="Online database"/>
    <x v="0"/>
  </r>
  <r>
    <x v="62"/>
    <s v="IDN"/>
    <s v="Asia"/>
    <s v="FASEP 989-ETUDE PROJET GEOTHERMIQUE MASIGIT"/>
    <x v="295"/>
    <s v="Others"/>
    <s v="Geothermal energy"/>
    <s v="Grant"/>
    <n v="0.6478683823401955"/>
    <s v="2013 OECD Credit Report System (CRS) Database"/>
    <x v="0"/>
  </r>
  <r>
    <x v="8"/>
    <s v="XAF"/>
    <s v="Africa"/>
    <s v="TC AGGREGATED ACTIVITIES"/>
    <x v="295"/>
    <s v="JICA"/>
    <s v="Multiple renewables*"/>
    <s v="Grant"/>
    <n v="0.21016343016767638"/>
    <s v="2013 OECD Credit Report System (CRS) Database"/>
    <x v="0"/>
  </r>
  <r>
    <x v="52"/>
    <s v="ZAF"/>
    <s v="Africa"/>
    <s v="Feasibility Study - Western Cape Government Solar Photovoltaic Project, through Government of South Africa"/>
    <x v="295"/>
    <s v="Others"/>
    <s v="Solar energy"/>
    <s v="Grant"/>
    <n v="0.56795186636069661"/>
    <s v="2013 OECD Credit Report System (CRS) Database"/>
    <x v="0"/>
  </r>
  <r>
    <x v="55"/>
    <s v="TZA"/>
    <s v="Africa"/>
    <s v="Own programme: cooperation travel Scholarships 2013. Final year project. Stay in the DNGO Cordes to update its website"/>
    <x v="295"/>
    <s v="Others"/>
    <s v="Renewable Hydropower"/>
    <s v="Grant"/>
    <n v="1.4476279448983973E-3"/>
    <s v="2013 OECD Credit Report System (CRS) Database"/>
    <x v="0"/>
  </r>
  <r>
    <x v="0"/>
    <s v="AFG"/>
    <s v="Asia"/>
    <s v="Energy Sector Development Investment Program - Tranche 4"/>
    <x v="296"/>
    <s v="AsDB"/>
    <s v="Renewable Hydropower"/>
    <s v="Grant"/>
    <n v="180.24770649213306"/>
    <s v="2013 OECD Credit Report System (CRS) Database"/>
    <x v="0"/>
  </r>
  <r>
    <x v="4"/>
    <s v="BRA"/>
    <s v="South America"/>
    <s v="Diffusion of climate friendly biogas technologies in Brazil"/>
    <x v="297"/>
    <s v="Others"/>
    <s v="Bioenergy"/>
    <s v="Grant"/>
    <n v="11.635548065977828"/>
    <s v="2013 OECD Credit Report System (CRS) Database"/>
    <x v="0"/>
  </r>
  <r>
    <x v="2"/>
    <s v="PSE"/>
    <s v="Middle East"/>
    <s v="Vocational and Operational Center for photovoltaic Applications"/>
    <x v="297"/>
    <s v="Others"/>
    <s v="Multiple renewables*"/>
    <s v="Grant"/>
    <n v="0.25766868001715515"/>
    <s v="2013 OECD Credit Report System (CRS) Database"/>
    <x v="0"/>
  </r>
  <r>
    <x v="10"/>
    <s v="BIH"/>
    <s v="Europe"/>
    <s v="The Project for Establishment of Biomass Based Heating System in Petrovac"/>
    <x v="298"/>
    <s v="Others"/>
    <s v="Bioenergy"/>
    <s v="Grant"/>
    <n v="9.4602770785672752E-2"/>
    <s v="2013 OECD Credit Report System (CRS) Database"/>
    <x v="0"/>
  </r>
  <r>
    <x v="76"/>
    <s v="JOR"/>
    <s v="Middle East"/>
    <s v="Wind Power - Renewable Energy Generation- Quasi-loan"/>
    <x v="298"/>
    <s v="WBG"/>
    <s v="Wind energy"/>
    <s v="Other Official Flows (non Export Credit)"/>
    <n v="12.939712477510493"/>
    <s v="2013 OECD Credit Report System (CRS) Database"/>
    <x v="0"/>
  </r>
  <r>
    <x v="141"/>
    <s v="PLW"/>
    <s v="Oceania"/>
    <s v="TC AGGREGATED ACTIVITIES"/>
    <x v="299"/>
    <s v="JICA"/>
    <s v="Multiple renewables*"/>
    <s v="Grant"/>
    <n v="1.3521854124634757E-2"/>
    <s v="2013 OECD Credit Report System (CRS) Database"/>
    <x v="0"/>
  </r>
  <r>
    <x v="74"/>
    <s v="GBR"/>
    <s v="Europe"/>
    <s v="Gloucester Waste PPP"/>
    <x v="299"/>
    <s v="GIG"/>
    <s v="Bioenergy"/>
    <s v="Loan"/>
    <n v="49.491737839216313"/>
    <s v="http://www.greeninvestmentbank.com/media/5270/108675-gib-case-study-gloucester-deal-final.pdf"/>
    <x v="0"/>
  </r>
  <r>
    <x v="4"/>
    <s v="BRA"/>
    <s v="South America"/>
    <s v="Feasibility study for biofuels production"/>
    <x v="300"/>
    <s v="BNDES"/>
    <s v="Bioenergy"/>
    <s v="Loan"/>
    <n v="2.3997681503392978"/>
    <s v="Online database"/>
    <x v="0"/>
  </r>
  <r>
    <x v="104"/>
    <s v="FRA"/>
    <s v="Europe"/>
    <s v="France Biomasse - Dalkia"/>
    <x v="300"/>
    <s v="EIB"/>
    <s v="Bioenergy"/>
    <s v="Loan"/>
    <n v="106.08945005362411"/>
    <s v="http://www.eib.org/projects/pipeline/2011/20110203.htm"/>
    <x v="0"/>
  </r>
  <r>
    <x v="38"/>
    <s v="GEO"/>
    <s v="Eurasia"/>
    <s v="Scientific Cooperation with Other Countries (in so far as not included in other areas)"/>
    <x v="300"/>
    <s v="Others"/>
    <s v="Geothermal energy"/>
    <s v="Grant"/>
    <n v="2.8765789520317313E-2"/>
    <s v="2013 OECD Credit Report System (CRS) Database"/>
    <x v="0"/>
  </r>
  <r>
    <x v="2"/>
    <s v="PSE"/>
    <s v="Middle East"/>
    <s v="Caribbean Geothermal Workshop"/>
    <x v="300"/>
    <s v="Others"/>
    <s v="Geothermal energy"/>
    <s v="Grant"/>
    <n v="0.29010302264696308"/>
    <s v="2013 OECD Credit Report System (CRS) Database"/>
    <x v="0"/>
  </r>
  <r>
    <x v="31"/>
    <s v="EGY"/>
    <s v="Africa"/>
    <s v="Desk Study - Taqa Concentrated Solar Power Plant, through CJ Aron Associates, Inc."/>
    <x v="301"/>
    <s v="Others"/>
    <s v="Solar energy"/>
    <s v="Grant"/>
    <n v="8.3369081300652698E-3"/>
    <s v="2013 OECD Credit Report System (CRS) Database"/>
    <x v="0"/>
  </r>
  <r>
    <x v="11"/>
    <s v="IND"/>
    <s v="Asia"/>
    <s v="Ecosystem for Offshore Wind Development in India"/>
    <x v="301"/>
    <s v="Others"/>
    <s v="Multiple renewables*"/>
    <s v="Grant"/>
    <n v="8.0548794156157358E-2"/>
    <s v="2013 OECD Credit Report System (CRS) Database"/>
    <x v="0"/>
  </r>
  <r>
    <x v="93"/>
    <s v="MRT"/>
    <s v="Africa"/>
    <s v="Plateformes Solaires Hodh Char"/>
    <x v="301"/>
    <s v="UNDP"/>
    <s v="Solar energy"/>
    <s v="Grant"/>
    <n v="0.13789219918207918"/>
    <s v="2013 OECD Credit Report System (CRS) Database"/>
    <x v="0"/>
  </r>
  <r>
    <x v="17"/>
    <s v="XMX"/>
    <s v="Multilateral"/>
    <s v="Take it or Leave it? Prioritizing the Use of Residues from Agrifood and Forest Value Chains"/>
    <x v="301"/>
    <s v="Others"/>
    <s v="Bioenergy"/>
    <s v="Grant"/>
    <n v="5.631830671072284E-2"/>
    <s v="2013 OECD Credit Report System (CRS) Database"/>
    <x v="0"/>
  </r>
  <r>
    <x v="72"/>
    <s v="XER"/>
    <s v="Europe"/>
    <s v="Energy and Resource Efficiency Programme for the Corporate Sector - Production of fertilizers from agribusiness wastes"/>
    <x v="301"/>
    <s v="Others"/>
    <s v="Multiple renewables*"/>
    <s v="Grant"/>
    <n v="5.8268038000280464E-2"/>
    <s v="2013 OECD Credit Report System (CRS) Database"/>
    <x v="0"/>
  </r>
  <r>
    <x v="67"/>
    <s v="PER"/>
    <s v="South America"/>
    <s v="Renewable Energies and Energy Efficiency (RE/EE)"/>
    <x v="301"/>
    <s v="KFW"/>
    <s v="Multiple renewables*"/>
    <s v="Loan"/>
    <n v="29.102147451710071"/>
    <s v="2013 OECD Credit Report System (CRS) Database"/>
    <x v="0"/>
  </r>
  <r>
    <x v="44"/>
    <s v="KEN"/>
    <s v="Africa"/>
    <s v="TC AGGREGATED ACTIVITIES"/>
    <x v="302"/>
    <s v="JICA"/>
    <s v="Multiple renewables*"/>
    <s v="Grant"/>
    <n v="1.9964534282650284"/>
    <s v="2013 OECD Credit Report System (CRS) Database"/>
    <x v="0"/>
  </r>
  <r>
    <x v="137"/>
    <s v="PRK"/>
    <s v="Asia"/>
    <s v="Project Payment - EUPS Unit 4 - German Agro Action - Windmill Project"/>
    <x v="302"/>
    <s v="Others"/>
    <s v="Multiple renewables*"/>
    <s v="Grant"/>
    <n v="1.1324191340185514E-2"/>
    <s v="2013 OECD Credit Report System (CRS) Database"/>
    <x v="0"/>
  </r>
  <r>
    <x v="142"/>
    <s v="NIU"/>
    <s v="Oceania"/>
    <s v="Renewable Energy and Energy Efficiency for Niue"/>
    <x v="302"/>
    <s v="Others"/>
    <s v="Solar energy"/>
    <s v="Grant"/>
    <n v="0.34207044146248172"/>
    <s v="2013 OECD Credit Report System (CRS) Database"/>
    <x v="0"/>
  </r>
  <r>
    <x v="45"/>
    <s v="TJK"/>
    <s v="Asia"/>
    <s v="Tech. Transfer&amp;Market Dev-t"/>
    <x v="302"/>
    <s v="UNDP"/>
    <s v="Renewable Hydropower"/>
    <s v="Grant"/>
    <n v="0.37034414766699625"/>
    <s v="2013 OECD Credit Report System (CRS) Database"/>
    <x v="0"/>
  </r>
  <r>
    <x v="8"/>
    <s v="XAF"/>
    <s v="Africa"/>
    <s v="Definitional Mission - East Africa Renewable Energy, through 3E Consulting, LLC"/>
    <x v="303"/>
    <s v="Others"/>
    <s v="Multiple renewables*"/>
    <s v="Grant"/>
    <n v="0.13547475711356066"/>
    <s v="2013 OECD Credit Report System (CRS) Database"/>
    <x v="0"/>
  </r>
  <r>
    <x v="82"/>
    <s v="SLV"/>
    <s v="Central America and the Caribbean"/>
    <s v="Compañía Azucarera Salvadoreña Bagasse Power Project"/>
    <x v="304"/>
    <s v="OPIC"/>
    <s v="Bioenergy"/>
    <s v="Loan"/>
    <n v="31.263405487744766"/>
    <s v="http://www.opic.gov/sites/default/files/files/Public%20Info%20Summary%20CGLOB-CASSA.pdf"/>
    <x v="0"/>
  </r>
  <r>
    <x v="62"/>
    <s v="IDN"/>
    <s v="Asia"/>
    <s v="Indonesia Energy and Environment Partnership"/>
    <x v="304"/>
    <s v="Others"/>
    <s v="Multiple renewables*"/>
    <s v="Grant"/>
    <n v="0.12528225418267466"/>
    <s v="2013 OECD Credit Report System (CRS) Database"/>
    <x v="0"/>
  </r>
  <r>
    <x v="70"/>
    <s v="NGA"/>
    <s v="Africa"/>
    <s v="Installation of solar panels in a primary school in suburbs of Abuja"/>
    <x v="304"/>
    <s v="Others"/>
    <s v="Solar energy"/>
    <s v="Grant"/>
    <n v="1.1722676562369409E-2"/>
    <s v="2013 OECD Credit Report System (CRS) Database"/>
    <x v="0"/>
  </r>
  <r>
    <x v="143"/>
    <s v="SSD"/>
    <s v="Africa"/>
    <s v="Fula rapids"/>
    <x v="304"/>
    <s v="Others"/>
    <s v="Renewable Hydropower"/>
    <s v="Equity Investment"/>
    <n v="1.4032296829263973"/>
    <s v="2013 OECD Credit Report System (CRS) Database"/>
    <x v="0"/>
  </r>
  <r>
    <x v="33"/>
    <s v="VNM"/>
    <s v="Asia"/>
    <s v="Solar - Renewable Energy Generation- Equity"/>
    <x v="304"/>
    <s v="WBG"/>
    <s v="Solar energy"/>
    <s v="Other Official Flows (non Export Credit)"/>
    <n v="0.63086697272246561"/>
    <s v="2013 OECD Credit Report System (CRS) Database"/>
    <x v="0"/>
  </r>
  <r>
    <x v="47"/>
    <s v="BGD"/>
    <s v="Asia"/>
    <s v="Peace Corps, FK Norway, personnel exchange"/>
    <x v="305"/>
    <s v="Others"/>
    <s v="Multiple renewables*"/>
    <s v="Grant"/>
    <n v="1.081135052491413E-2"/>
    <s v="2013 OECD Credit Report System (CRS) Database"/>
    <x v="0"/>
  </r>
  <r>
    <x v="115"/>
    <s v="ETH"/>
    <s v="Africa"/>
    <s v="Adama Wind Farm II"/>
    <x v="305"/>
    <s v="CEXIM"/>
    <s v="Wind energy"/>
    <s v="Loan"/>
    <n v="279.10907102790998"/>
    <s v="Gallagher, Kevin P. (2018). “China’s Global Energy Finance,” Global Development Policy Center, Boston University"/>
    <x v="0"/>
  </r>
  <r>
    <x v="127"/>
    <s v="DZA"/>
    <s v="Africa"/>
    <s v="TC AGGREGATED ACTIVITIES"/>
    <x v="306"/>
    <s v="JICA"/>
    <s v="Multiple renewables*"/>
    <s v="Grant"/>
    <n v="0.92740690319252461"/>
    <s v="2013 OECD Credit Report System (CRS) Database"/>
    <x v="0"/>
  </r>
  <r>
    <x v="76"/>
    <s v="JOR"/>
    <s v="Middle East"/>
    <s v="Capacity-Building in Wind Energy and Concentrating Solar Power (CSP) in Jordan"/>
    <x v="306"/>
    <s v="Others"/>
    <s v="Multiple renewables*"/>
    <s v="Grant"/>
    <n v="4.5609306312601721"/>
    <s v="2013 OECD Credit Report System (CRS) Database"/>
    <x v="0"/>
  </r>
  <r>
    <x v="12"/>
    <s v="UKR"/>
    <s v="Europe"/>
    <s v="RENEWABLE ENERGY PROGRAM"/>
    <x v="306"/>
    <s v="CIF"/>
    <s v="Multiple renewables*"/>
    <s v="Grant"/>
    <n v="0.2703715597381996"/>
    <s v="2013 OECD Credit Report System (CRS) Database"/>
    <x v="0"/>
  </r>
  <r>
    <x v="62"/>
    <s v="IDN"/>
    <s v="Asia"/>
    <s v="The Project for Improving Education and Reducing Poverty by Promoting Electrification in Kalimunjawa Island, Central Java"/>
    <x v="307"/>
    <s v="Others"/>
    <s v="Solar energy"/>
    <s v="Grant"/>
    <n v="7.856734081488273E-2"/>
    <s v="2014 OECD Credit Report System (CRS) Database"/>
    <x v="1"/>
  </r>
  <r>
    <x v="76"/>
    <s v="JOR"/>
    <s v="Middle East"/>
    <s v="Jordan Solar One"/>
    <x v="307"/>
    <s v="Others"/>
    <s v="Solar energy"/>
    <s v="Other Official Flows (non Export Credit)"/>
    <n v="13.464309709929671"/>
    <s v="2014 OECD Credit Report System (CRS) Database"/>
    <x v="1"/>
  </r>
  <r>
    <x v="8"/>
    <s v="XAF"/>
    <s v="Africa"/>
    <s v="Get FiT-scoping studies"/>
    <x v="307"/>
    <s v="Others"/>
    <s v="Multiple renewables*"/>
    <s v="Grant"/>
    <n v="2.765660732805014"/>
    <s v="2014 OECD Credit Report System (CRS) Database"/>
    <x v="1"/>
  </r>
  <r>
    <x v="70"/>
    <s v="NGA"/>
    <s v="Africa"/>
    <s v="GVE Village Electrification Off-Grid Energy Challenge Grant"/>
    <x v="308"/>
    <s v="Others"/>
    <s v="Multiple renewables*"/>
    <s v="Grant"/>
    <n v="0.10237407213643623"/>
    <s v="2014 OECD Credit Report System (CRS) Database"/>
    <x v="1"/>
  </r>
  <r>
    <x v="23"/>
    <s v="CRI"/>
    <s v="Central America and the Caribbean"/>
    <s v="Las Pailas II Geothermal Project"/>
    <x v="309"/>
    <s v="JICA"/>
    <s v="Geothermal energy"/>
    <s v="Loan"/>
    <n v="158.12946103921374"/>
    <s v="2014 OECD Credit Report System (CRS) Database"/>
    <x v="1"/>
  </r>
  <r>
    <x v="115"/>
    <s v="ETH"/>
    <s v="Africa"/>
    <s v="ACDE / 6147 Public access to basic photovoltaic services in rural communities"/>
    <x v="309"/>
    <s v="Others"/>
    <s v="Solar energy"/>
    <s v="Grant"/>
    <n v="0.22314734923405288"/>
    <s v="2014 OECD Credit Report System (CRS) Database"/>
    <x v="1"/>
  </r>
  <r>
    <x v="44"/>
    <s v="KEN"/>
    <s v="Africa"/>
    <s v="SAFI International-Pilot- Ethanol cooking"/>
    <x v="310"/>
    <s v="Others"/>
    <s v="Bioenergy"/>
    <s v="Grant"/>
    <n v="0.28256013227746068"/>
    <s v="2014 OECD Credit Report System (CRS) Database"/>
    <x v="1"/>
  </r>
  <r>
    <x v="120"/>
    <s v="KIR"/>
    <s v="Oceania"/>
    <s v="Memorandum of Understanding - Kiribati Islands - Joint Commitee (JC7)"/>
    <x v="310"/>
    <s v="Others"/>
    <s v="Multiple renewables*"/>
    <s v="Grant"/>
    <n v="0.23268866409072758"/>
    <s v="2014 OECD Credit Report System (CRS) Database"/>
    <x v="1"/>
  </r>
  <r>
    <x v="47"/>
    <s v="BGD"/>
    <s v="Asia"/>
    <s v="Renewable Energy and Energy Efficiency Programme"/>
    <x v="311"/>
    <s v="Others"/>
    <s v="Multiple renewables*"/>
    <s v="Grant"/>
    <n v="1.1430771052586122"/>
    <s v="2014 OECD Credit Report System (CRS) Database"/>
    <x v="1"/>
  </r>
  <r>
    <x v="4"/>
    <s v="BRA"/>
    <s v="South America"/>
    <s v="Icarai II Wind Project"/>
    <x v="311"/>
    <s v="BNDES"/>
    <s v="Wind energy"/>
    <s v="Loan"/>
    <n v="26.046514264589621"/>
    <s v="Online database"/>
    <x v="1"/>
  </r>
  <r>
    <x v="131"/>
    <s v="LBN"/>
    <s v="Middle East"/>
    <s v="Supply and installation of 30 solar street lights"/>
    <x v="311"/>
    <s v="Others"/>
    <s v="Solar energy"/>
    <s v="Grant"/>
    <n v="3.8647811731757326E-2"/>
    <s v="2014 OECD Credit Report System (CRS) Database"/>
    <x v="1"/>
  </r>
  <r>
    <x v="117"/>
    <s v="ARG"/>
    <s v="South America"/>
    <s v="The Nestor Kichner and Jorge Cepernic Dams with ICBC and BOC"/>
    <x v="312"/>
    <s v="CDB"/>
    <s v="Renewable Hydropower"/>
    <s v="Loan"/>
    <n v="4399.1399340146963"/>
    <s v="Gallagher, Kevin P. (2018). “China’s Global Energy Finance,” Global Development Policy Center, Boston University"/>
    <x v="1"/>
  </r>
  <r>
    <x v="1"/>
    <s v="CHL"/>
    <s v="South America"/>
    <s v="Generacion Solar SpA"/>
    <x v="312"/>
    <s v="OPIC"/>
    <s v="Solar energy"/>
    <s v="Loan"/>
    <n v="50.060921274717309"/>
    <s v="http://www.opic.gov/sites/default/files/files/ppp-crucero-summary.pdf"/>
    <x v="1"/>
  </r>
  <r>
    <x v="44"/>
    <s v="KEN"/>
    <s v="Africa"/>
    <s v="Sollatek Electronics (Kenya) Ltd"/>
    <x v="312"/>
    <s v="Others"/>
    <s v="Multiple renewables*"/>
    <s v="Grant"/>
    <n v="0.10237407213643623"/>
    <s v="2014 OECD Credit Report System (CRS) Database"/>
    <x v="1"/>
  </r>
  <r>
    <x v="6"/>
    <s v="XCC"/>
    <s v="Central America and the Caribbean"/>
    <s v="Biobolsa: A Biogas Solution for Small Farms in Mexico, Honduras and Nicaragua"/>
    <x v="312"/>
    <s v="IADB"/>
    <s v="Multiple renewables*"/>
    <s v="Grant"/>
    <n v="0.2344028606021076"/>
    <s v="2014 OECD Credit Report System (CRS) Database"/>
    <x v="1"/>
  </r>
  <r>
    <x v="47"/>
    <s v="BGD"/>
    <s v="Asia"/>
    <s v="RERED II Additional Financing"/>
    <x v="313"/>
    <s v="WBG"/>
    <s v="Multiple renewables*"/>
    <s v="Loan"/>
    <n v="1.4074691750113149"/>
    <s v="2014 OECD Credit Report System (CRS) Database"/>
    <x v="1"/>
  </r>
  <r>
    <x v="8"/>
    <s v="XAF"/>
    <s v="Africa"/>
    <s v="Africa Regional sector 23030 flow type 10 finance type 511"/>
    <x v="313"/>
    <s v="Others"/>
    <s v="Multiple renewables*"/>
    <s v="Equity Investment"/>
    <n v="0.24666197603869008"/>
    <s v="2014 OECD Credit Report System (CRS) Database"/>
    <x v="1"/>
  </r>
  <r>
    <x v="108"/>
    <s v="TUR"/>
    <s v="Eurasia"/>
    <s v="Desk Study - Geothermal Energy Project, through Maevelle Energy, LLC"/>
    <x v="313"/>
    <s v="Others"/>
    <s v="Geothermal energy"/>
    <s v="Grant"/>
    <n v="6.6543146888683536E-3"/>
    <s v="2014 OECD Credit Report System (CRS) Database"/>
    <x v="1"/>
  </r>
  <r>
    <x v="62"/>
    <s v="IDN"/>
    <s v="Asia"/>
    <s v="Biogas"/>
    <x v="314"/>
    <s v="Others"/>
    <s v="Bioenergy"/>
    <s v="Grant"/>
    <n v="0.34319076219951355"/>
    <s v="2014 OECD Credit Report System (CRS) Database"/>
    <x v="1"/>
  </r>
  <r>
    <x v="36"/>
    <s v="MAR"/>
    <s v="Africa"/>
    <s v="COMPLEXE SOLAIRE OUARZAZATE - NOORO III"/>
    <x v="314"/>
    <s v="AfDB"/>
    <s v="Solar energy"/>
    <s v="Other Official Flows (non Export Credit)"/>
    <n v="27.621582559597051"/>
    <s v="2014 OECD Credit Report System (CRS) Database"/>
    <x v="1"/>
  </r>
  <r>
    <x v="79"/>
    <s v="PNG"/>
    <s v="Oceania"/>
    <s v="TC AGGREGATED ACTIVITIES"/>
    <x v="314"/>
    <s v="JICA"/>
    <s v="Multiple renewables*"/>
    <s v="Grant"/>
    <n v="2.5931693141478486E-3"/>
    <s v="2014 OECD Credit Report System (CRS) Database"/>
    <x v="1"/>
  </r>
  <r>
    <x v="108"/>
    <s v="TUR"/>
    <s v="Eurasia"/>
    <s v="Feasibility Study - 17 MW Seyhan Hydrokinetic Power Project, through Government of Turkey"/>
    <x v="315"/>
    <s v="Others"/>
    <s v="Renewable Hydropower"/>
    <s v="Grant"/>
    <n v="0.68578343442755896"/>
    <s v="2014 OECD Credit Report System (CRS) Database"/>
    <x v="1"/>
  </r>
  <r>
    <x v="83"/>
    <s v="TUV"/>
    <s v="Oceania"/>
    <s v="Memorandum of Understanding - Tuvalu Islands - Joint Commitee (JC7)"/>
    <x v="315"/>
    <s v="Others"/>
    <s v="Multiple renewables*"/>
    <s v="Grant"/>
    <n v="1.9450083543260967E-2"/>
    <s v="2014 OECD Credit Report System (CRS) Database"/>
    <x v="1"/>
  </r>
  <r>
    <x v="47"/>
    <s v="BGD"/>
    <s v="Asia"/>
    <s v="Programme cost to support Infrastructure Development Company Limited for implementing solar home system and piloting mini grid system"/>
    <x v="316"/>
    <s v="Others"/>
    <s v="Multiple renewables*"/>
    <s v="Grant"/>
    <n v="0.8629376868596611"/>
    <s v="2014 OECD Credit Report System (CRS) Database"/>
    <x v="1"/>
  </r>
  <r>
    <x v="4"/>
    <s v="BRA"/>
    <s v="South America"/>
    <s v="Clean energy platform in Brazil"/>
    <x v="316"/>
    <s v="Others"/>
    <s v="Multiple renewables*"/>
    <s v="Grant"/>
    <n v="0.10625189515775868"/>
    <s v="2014 OECD Credit Report System (CRS) Database"/>
    <x v="1"/>
  </r>
  <r>
    <x v="1"/>
    <s v="CHL"/>
    <s v="South America"/>
    <s v="Los Loros Solar PV Project"/>
    <x v="316"/>
    <s v="IADB"/>
    <s v="Multiple renewables*"/>
    <s v="Other Official Flows (non Export Credit)"/>
    <n v="22.979088571613307"/>
    <s v="2014 OECD Credit Report System (CRS) Database"/>
    <x v="1"/>
  </r>
  <r>
    <x v="144"/>
    <s v="MDV"/>
    <s v="Asia"/>
    <s v="TC AGGREGATED ACTIVITIES"/>
    <x v="316"/>
    <s v="Others"/>
    <s v="Solar energy"/>
    <s v="Grant"/>
    <n v="0.26676672476615992"/>
    <s v="2014 OECD Credit Report System (CRS) Database"/>
    <x v="1"/>
  </r>
  <r>
    <x v="144"/>
    <s v="MDV"/>
    <s v="Asia"/>
    <s v="The Project for Provision of a Solar Power Generation System to Diffushi Island"/>
    <x v="316"/>
    <s v="Others"/>
    <s v="Solar energy"/>
    <s v="Grant"/>
    <n v="0.27865831551669085"/>
    <s v="2014 OECD Credit Report System (CRS) Database"/>
    <x v="1"/>
  </r>
  <r>
    <x v="34"/>
    <s v="CHN"/>
    <s v="Asia"/>
    <s v="Advice for a German-Chinese biogas plant"/>
    <x v="317"/>
    <s v="Others"/>
    <s v="Multiple renewables*"/>
    <s v="Grant"/>
    <n v="0.59439940550582571"/>
    <s v="2014 OECD Credit Report System (CRS) Database"/>
    <x v="1"/>
  </r>
  <r>
    <x v="62"/>
    <s v="IDN"/>
    <s v="Asia"/>
    <s v="Wind Power - Renewable Energy Generation - loan"/>
    <x v="317"/>
    <s v="WBG"/>
    <s v="Wind energy"/>
    <s v="Other Official Flows (non Export Credit)"/>
    <n v="1.7952412946572893"/>
    <s v="2014 OECD Credit Report System (CRS) Database"/>
    <x v="1"/>
  </r>
  <r>
    <x v="5"/>
    <s v="NPL"/>
    <s v="Asia"/>
    <s v="The Project for Micro-Hydropower Improvement in Western Area"/>
    <x v="317"/>
    <s v="Others"/>
    <s v="Renewable Hydropower"/>
    <s v="Grant"/>
    <n v="14.778211427485152"/>
    <s v="2014 OECD Credit Report System (CRS) Database"/>
    <x v="1"/>
  </r>
  <r>
    <x v="19"/>
    <s v="UGA"/>
    <s v="Africa"/>
    <s v="TC AGGREGATED ACTIVITIES"/>
    <x v="317"/>
    <s v="JICA"/>
    <s v="Multiple renewables*"/>
    <s v="Grant"/>
    <n v="2.1094266590446845E-2"/>
    <s v="2014 OECD Credit Report System (CRS) Database"/>
    <x v="1"/>
  </r>
  <r>
    <x v="12"/>
    <s v="UKR"/>
    <s v="Europe"/>
    <s v="Sustainable Energy Lending Facility Replenishment"/>
    <x v="317"/>
    <s v="CIF"/>
    <s v="Multiple renewables*"/>
    <s v="Loan"/>
    <n v="24.235757477873406"/>
    <s v="2014 OECD Credit Report System (CRS) Database"/>
    <x v="1"/>
  </r>
  <r>
    <x v="44"/>
    <s v="KEN"/>
    <s v="Africa"/>
    <s v="Solar Water Points Off-Grid Energy Challenge Grant"/>
    <x v="318"/>
    <s v="Others"/>
    <s v="Multiple renewables*"/>
    <s v="Grant"/>
    <n v="0.10237407213643623"/>
    <s v="2014 OECD Credit Report System (CRS) Database"/>
    <x v="1"/>
  </r>
  <r>
    <x v="5"/>
    <s v="NPL"/>
    <s v="Asia"/>
    <s v="Essel-Clean Solu Hydropower Pvt. Ltd."/>
    <x v="318"/>
    <s v="Others"/>
    <s v="Renewable Hydropower"/>
    <s v="Other Official Flows (non Export Credit)"/>
    <n v="17.952412946572892"/>
    <s v="2014 OECD Credit Report System (CRS) Database"/>
    <x v="1"/>
  </r>
  <r>
    <x v="70"/>
    <s v="NGA"/>
    <s v="Africa"/>
    <s v="Sky Resources Technology Nigeria Limited"/>
    <x v="318"/>
    <s v="Others"/>
    <s v="Multiple renewables*"/>
    <s v="Grant"/>
    <n v="0.10237407213643623"/>
    <s v="2014 OECD Credit Report System (CRS) Database"/>
    <x v="1"/>
  </r>
  <r>
    <x v="122"/>
    <s v="LKA"/>
    <s v="Asia"/>
    <s v="Green Power Development and Energy Efficiency Improvement Investment Program - Tranche 1"/>
    <x v="318"/>
    <s v="AsDB"/>
    <s v="Renewable Hydropower"/>
    <s v="Other Official Flows (non Export Credit)"/>
    <n v="82.443853357258774"/>
    <s v="2014 OECD Credit Report System (CRS) Database"/>
    <x v="1"/>
  </r>
  <r>
    <x v="63"/>
    <s v="ECU"/>
    <s v="South America"/>
    <s v="Coca Codo Sinclair Hydroelectric Facility"/>
    <x v="319"/>
    <s v="CEXIM"/>
    <s v="Renewable Hydropower"/>
    <s v="Loan"/>
    <n v="476.41749498159152"/>
    <s v="Gallagher, Kevin P. (2018). “China’s Global Energy Finance,” Global Development Policy Center, Boston University"/>
    <x v="1"/>
  </r>
  <r>
    <x v="24"/>
    <s v="XAS"/>
    <s v="Asia"/>
    <s v="Equity Investment in AEP II"/>
    <x v="319"/>
    <s v="AsDB"/>
    <s v="Renewable Hydropower"/>
    <s v="Other Official Flows (non Export Credit)"/>
    <n v="4.488103236643223"/>
    <s v="2014 OECD Credit Report System (CRS) Database"/>
    <x v="1"/>
  </r>
  <r>
    <x v="49"/>
    <s v="SRB"/>
    <s v="Europe"/>
    <s v="Funding for scientist exchanges, grants"/>
    <x v="319"/>
    <s v="Others"/>
    <s v="Geothermal energy"/>
    <s v="Grant"/>
    <n v="3.875575791308801E-2"/>
    <s v="2014 OECD Credit Report System (CRS) Database"/>
    <x v="1"/>
  </r>
  <r>
    <x v="4"/>
    <s v="BRA"/>
    <s v="South America"/>
    <s v="Expansion of ethanol production capacity and electricity generation"/>
    <x v="320"/>
    <s v="BNDES"/>
    <s v="Bioenergy"/>
    <s v="Loan"/>
    <n v="75.32399395050237"/>
    <s v="Online database"/>
    <x v="1"/>
  </r>
  <r>
    <x v="34"/>
    <s v="CHN"/>
    <s v="Asia"/>
    <s v="Peace Corps, FK Norway, personnel exchange"/>
    <x v="320"/>
    <s v="Others"/>
    <s v="Bioenergy"/>
    <s v="Grant"/>
    <n v="3.431907621995136E-2"/>
    <s v="2014 OECD Credit Report System (CRS) Database"/>
    <x v="1"/>
  </r>
  <r>
    <x v="6"/>
    <s v="XCC"/>
    <s v="Central America and the Caribbean"/>
    <s v="Caribbean Marine Energy"/>
    <x v="320"/>
    <s v="Others"/>
    <s v="Multiple renewables*"/>
    <s v="Grant"/>
    <n v="4.6375498768390973E-3"/>
    <s v="2014 OECD Credit Report System (CRS) Database"/>
    <x v="1"/>
  </r>
  <r>
    <x v="129"/>
    <s v="TGO"/>
    <s v="Africa"/>
    <s v="Solar energy for the hospital"/>
    <x v="320"/>
    <s v="Others"/>
    <s v="Solar energy"/>
    <s v="Grant"/>
    <n v="2.0230953519837072E-2"/>
    <s v="2014 OECD Credit Report System (CRS) Database"/>
    <x v="1"/>
  </r>
  <r>
    <x v="42"/>
    <s v="ZMB"/>
    <s v="Africa"/>
    <s v="Rehabilitation of Kariba Dam"/>
    <x v="320"/>
    <s v="Others"/>
    <s v="Multiple renewables*"/>
    <s v="Grant"/>
    <n v="24.250581674925009"/>
    <s v="2014 OECD Credit Report System (CRS) Database"/>
    <x v="1"/>
  </r>
  <r>
    <x v="35"/>
    <s v="BOL"/>
    <s v="South America"/>
    <s v="Electrification of the community of Guajchono using autonomous photovoltaic systems"/>
    <x v="321"/>
    <s v="Others"/>
    <s v="Multiple renewables*"/>
    <s v="Grant"/>
    <n v="6.0416060630066125E-2"/>
    <s v="2014 OECD Credit Report System (CRS) Database"/>
    <x v="1"/>
  </r>
  <r>
    <x v="116"/>
    <s v="VUT"/>
    <s v="Oceania"/>
    <s v="TC AGGREGATED ACTIVITIES"/>
    <x v="321"/>
    <s v="JICA"/>
    <s v="Multiple renewables*"/>
    <s v="Grant"/>
    <n v="2.5931693141478486E-3"/>
    <s v="2014 OECD Credit Report System (CRS) Database"/>
    <x v="1"/>
  </r>
  <r>
    <x v="34"/>
    <s v="CHN"/>
    <s v="Asia"/>
    <s v="Upgrading of China SHP Capacity Project"/>
    <x v="322"/>
    <s v="Others"/>
    <s v="Renewable Hydropower"/>
    <s v="Grant"/>
    <n v="8.1907884068738834"/>
    <s v="2014 OECD Credit Report System (CRS) Database"/>
    <x v="1"/>
  </r>
  <r>
    <x v="55"/>
    <s v="TZA"/>
    <s v="Africa"/>
    <s v="Electrucuty from renewable sources"/>
    <x v="322"/>
    <s v="Others"/>
    <s v="Multiple renewables*"/>
    <s v="Grant"/>
    <n v="4.4957627426620378E-2"/>
    <s v="2014 OECD Credit Report System (CRS) Database"/>
    <x v="1"/>
  </r>
  <r>
    <x v="4"/>
    <s v="BRA"/>
    <s v="South America"/>
    <s v="Cassino II Wind Project"/>
    <x v="323"/>
    <s v="BNDES"/>
    <s v="Wind energy"/>
    <s v="Loan"/>
    <n v="22.942462839925692"/>
    <s v="Online database"/>
    <x v="1"/>
  </r>
  <r>
    <x v="125"/>
    <s v="GUY"/>
    <s v="South America"/>
    <s v="Energy Access for MDG"/>
    <x v="323"/>
    <s v="UNDP"/>
    <s v="Multiple renewables*"/>
    <s v="Grant"/>
    <n v="1.7773337627430826E-2"/>
    <s v="2014 OECD Credit Report System (CRS) Database"/>
    <x v="1"/>
  </r>
  <r>
    <x v="11"/>
    <s v="IND"/>
    <s v="Asia"/>
    <s v="IND: ACME-EDF Solar Power"/>
    <x v="323"/>
    <s v="AsDB"/>
    <s v="Solar energy"/>
    <s v="Other Official Flows (non Export Credit)"/>
    <n v="44.881032366432237"/>
    <s v="2014 OECD Credit Report System (CRS) Database"/>
    <x v="1"/>
  </r>
  <r>
    <x v="44"/>
    <s v="KEN"/>
    <s v="Africa"/>
    <s v="Kipeto Energy Limited - Loan"/>
    <x v="323"/>
    <s v="OPIC"/>
    <s v="Wind energy"/>
    <s v="Loan"/>
    <n v="238.08114216049609"/>
    <s v="https://www.opic.gov/sites/default/files/files/kipeto-info-summary(1).pdf"/>
    <x v="1"/>
  </r>
  <r>
    <x v="55"/>
    <s v="TZA"/>
    <s v="Africa"/>
    <s v="Desk Study - Lukosi River Small Hydro Projects, through Government of Tanzania"/>
    <x v="323"/>
    <s v="Others"/>
    <s v="Renewable Hydropower"/>
    <s v="Grant"/>
    <n v="0.61424443281861729"/>
    <s v="2014 OECD Credit Report System (CRS) Database"/>
    <x v="1"/>
  </r>
  <r>
    <x v="96"/>
    <s v="TON"/>
    <s v="Oceania"/>
    <s v="OUTER ISLAND RENEWABLE ENERGY PROJECT"/>
    <x v="323"/>
    <s v="Others"/>
    <s v="Multiple renewables*"/>
    <s v="Grant"/>
    <n v="0.83237208573493071"/>
    <s v="2014 OECD Credit Report System (CRS) Database"/>
    <x v="1"/>
  </r>
  <r>
    <x v="51"/>
    <s v="CUB"/>
    <s v="Central America and the Caribbean"/>
    <s v="The Use of Solar Energy to Improve the Living Conditions of the Population in El Toro and El Brujito, Artemisa Province of Cuba"/>
    <x v="324"/>
    <s v="Others"/>
    <s v="Solar energy"/>
    <s v="Grant"/>
    <n v="3.8606195295437219E-2"/>
    <s v="2014 OECD Credit Report System (CRS) Database"/>
    <x v="1"/>
  </r>
  <r>
    <x v="5"/>
    <s v="NPL"/>
    <s v="Asia"/>
    <s v="South Asia Subregional Economic Cooperation Power System Expansion Project"/>
    <x v="324"/>
    <s v="AsDB"/>
    <s v="Renewable Hydropower"/>
    <s v="Loan"/>
    <n v="4.6547016287874197"/>
    <s v="2014 OECD Credit Report System (CRS) Database"/>
    <x v="1"/>
  </r>
  <r>
    <x v="87"/>
    <s v="PAN"/>
    <s v="Central America and the Caribbean"/>
    <s v="Penonome II Wind Project"/>
    <x v="324"/>
    <s v="CABEI"/>
    <s v="Wind energy"/>
    <s v="Loan"/>
    <n v="26.928619419859341"/>
    <s v="http://www.bcie.org/?prj=137&amp;title=IEH%20Penonom%E9%20Panam%E1,%20UEP%20Penonom%E9%20II.%20Wind%20Project%20Penonome%20II&amp;lang=en#.Vgocr_mqpBc"/>
    <x v="1"/>
  </r>
  <r>
    <x v="19"/>
    <s v="UGA"/>
    <s v="Africa"/>
    <s v="Peace Corps, FK Norway, personnel exchange"/>
    <x v="324"/>
    <s v="Others"/>
    <s v="Bioenergy"/>
    <s v="Grant"/>
    <n v="1.6947653155510972E-2"/>
    <s v="2014 OECD Credit Report System (CRS) Database"/>
    <x v="1"/>
  </r>
  <r>
    <x v="4"/>
    <s v="BRA"/>
    <s v="South America"/>
    <s v="Osorio Wind Projects"/>
    <x v="325"/>
    <s v="BNDES"/>
    <s v="Wind energy"/>
    <s v="Loan"/>
    <n v="41.88277429231524"/>
    <s v="Online database"/>
    <x v="1"/>
  </r>
  <r>
    <x v="23"/>
    <s v="CRI"/>
    <s v="Central America and the Caribbean"/>
    <s v="TC AGGREGATED ACTIVITIES"/>
    <x v="325"/>
    <s v="JICA"/>
    <s v="Multiple renewables*"/>
    <s v="Grant"/>
    <n v="1.2452326500167537"/>
    <s v="2014 OECD Credit Report System (CRS) Database"/>
    <x v="1"/>
  </r>
  <r>
    <x v="24"/>
    <s v="XAS"/>
    <s v="Asia"/>
    <s v="BUSINESS LINKAGE PROGRAMME (FINNPARTNERSHIP)"/>
    <x v="325"/>
    <s v="Others"/>
    <s v="Multiple renewables*"/>
    <s v="Grant"/>
    <n v="3.6085749926899474E-2"/>
    <s v="2014 OECD Credit Report System (CRS) Database"/>
    <x v="1"/>
  </r>
  <r>
    <x v="28"/>
    <s v="GHA"/>
    <s v="Africa"/>
    <s v="Institute of Tropical Agriculture"/>
    <x v="326"/>
    <s v="Others"/>
    <s v="Multiple renewables*"/>
    <s v="Grant"/>
    <n v="0.10237407213643623"/>
    <s v="2014 OECD Credit Report System (CRS) Database"/>
    <x v="1"/>
  </r>
  <r>
    <x v="74"/>
    <s v="GBR"/>
    <s v="Europe"/>
    <s v="Gwynt y Mør offshore wind farm"/>
    <x v="327"/>
    <s v="GIG"/>
    <s v="Wind energy"/>
    <s v="Equity Investment"/>
    <n v="303.95438234543292"/>
    <s v="http://www.greeninvestmentbank.com/news-and-insight/2014/uk-green-investment-bank-invests-461m-in-the-uk-offshore-wind-sector/"/>
    <x v="1"/>
  </r>
  <r>
    <x v="31"/>
    <s v="EGY"/>
    <s v="Africa"/>
    <s v="BioEnergy for Rural Dev"/>
    <x v="328"/>
    <s v="UNDP"/>
    <s v="Bioenergy"/>
    <s v="Grant"/>
    <n v="2.3482384468570473E-2"/>
    <s v="2014 OECD Credit Report System (CRS) Database"/>
    <x v="1"/>
  </r>
  <r>
    <x v="62"/>
    <s v="IDN"/>
    <s v="Asia"/>
    <s v="Wind Hybrid Power Generation"/>
    <x v="328"/>
    <s v="UNDP"/>
    <s v="Multiple renewables*"/>
    <s v="Grant"/>
    <n v="9.1468441583436227E-2"/>
    <s v="2014 OECD Credit Report System (CRS) Database"/>
    <x v="1"/>
  </r>
  <r>
    <x v="4"/>
    <s v="BRA"/>
    <s v="South America"/>
    <s v="Expansion of Wind Farms"/>
    <x v="329"/>
    <s v="BNDES"/>
    <s v="Wind energy"/>
    <s v="Loan"/>
    <n v="63.691849794862307"/>
    <s v="Online database"/>
    <x v="1"/>
  </r>
  <r>
    <x v="11"/>
    <s v="IND"/>
    <s v="Asia"/>
    <s v="Solar and Wind Power Development Project"/>
    <x v="329"/>
    <s v="AsDB"/>
    <s v="Solar energy"/>
    <s v="Other Official Flows (non Export Credit)"/>
    <n v="32.314343303831208"/>
    <s v="2014 OECD Credit Report System (CRS) Database"/>
    <x v="1"/>
  </r>
  <r>
    <x v="93"/>
    <s v="MRT"/>
    <s v="Africa"/>
    <s v="Wind Power Stations"/>
    <x v="329"/>
    <s v="Others"/>
    <s v="Wind energy"/>
    <s v="Loan"/>
    <n v="4.488103236643223"/>
    <s v="2014 OECD Credit Report System (CRS) Database"/>
    <x v="1"/>
  </r>
  <r>
    <x v="8"/>
    <s v="XAF"/>
    <s v="Africa"/>
    <s v="ECREEE - EREF Call: Pomotion of the installation of Micro-electricity networks for the generation of renewable energy sources in rural and areas close to cities"/>
    <x v="329"/>
    <s v="Others"/>
    <s v="Multiple renewables*"/>
    <s v="Grant"/>
    <n v="0.80056895803521599"/>
    <s v="2014 OECD Credit Report System (CRS) Database"/>
    <x v="1"/>
  </r>
  <r>
    <x v="71"/>
    <s v="PAK"/>
    <s v="Asia"/>
    <s v="Definitional Mission - Biogas-Based Power Generation, through Innovation Network LLC"/>
    <x v="329"/>
    <s v="Others"/>
    <s v="Bioenergy"/>
    <s v="Grant"/>
    <n v="0.13306581896293981"/>
    <s v="2014 OECD Credit Report System (CRS) Database"/>
    <x v="1"/>
  </r>
  <r>
    <x v="4"/>
    <s v="BRA"/>
    <s v="South America"/>
    <s v="Santa Joana IX Wind Project"/>
    <x v="330"/>
    <s v="BNDES"/>
    <s v="Wind energy"/>
    <s v="Loan"/>
    <n v="14.879834350552418"/>
    <s v="Online database"/>
    <x v="1"/>
  </r>
  <r>
    <x v="4"/>
    <s v="BRA"/>
    <s v="South America"/>
    <s v="Sao Roque Hydropower Project - IV"/>
    <x v="330"/>
    <s v="BNDES"/>
    <s v="Renewable Hydropower"/>
    <s v="Loan"/>
    <n v="92.957894485473275"/>
    <s v="Online database"/>
    <x v="1"/>
  </r>
  <r>
    <x v="36"/>
    <s v="MAR"/>
    <s v="Africa"/>
    <s v="Solar - Renewable Energy Generation - loan"/>
    <x v="330"/>
    <s v="WBG"/>
    <s v="Solar energy"/>
    <s v="Other Official Flows (non Export Credit)"/>
    <n v="8.7518013114542867"/>
    <s v="2014 OECD Credit Report System (CRS) Database"/>
    <x v="1"/>
  </r>
  <r>
    <x v="52"/>
    <s v="ZAF"/>
    <s v="Africa"/>
    <s v="Program Renewable Energies in the SAPP Phase II"/>
    <x v="330"/>
    <s v="KFW"/>
    <s v="Multiple renewables*"/>
    <s v="Loan"/>
    <n v="28.984735609950341"/>
    <s v="2014 OECD Credit Report System (CRS) Database"/>
    <x v="1"/>
  </r>
  <r>
    <x v="42"/>
    <s v="ZMB"/>
    <s v="Africa"/>
    <s v="Construction of Piggery and Biomas Digester in Mwandi"/>
    <x v="330"/>
    <s v="Others"/>
    <s v="Bioenergy"/>
    <s v="Grant"/>
    <n v="1.0476588707822818E-2"/>
    <s v="2014 OECD Credit Report System (CRS) Database"/>
    <x v="1"/>
  </r>
  <r>
    <x v="11"/>
    <s v="IND"/>
    <s v="Asia"/>
    <s v="Solar Mapping and Monitoring (SolMap)"/>
    <x v="331"/>
    <s v="Others"/>
    <s v="Solar energy"/>
    <s v="Grant"/>
    <n v="0.38476189540808736"/>
    <s v="2014 OECD Credit Report System (CRS) Database"/>
    <x v="1"/>
  </r>
  <r>
    <x v="145"/>
    <s v="ISR"/>
    <s v="Middle East"/>
    <s v="Megalim Solar Thermal Plant"/>
    <x v="332"/>
    <s v="EIB"/>
    <s v="Solar energy"/>
    <s v="Loan"/>
    <n v="169.87103222607527"/>
    <s v="http://www.eib.org/projects/loans/2012/20120677.htm"/>
    <x v="1"/>
  </r>
  <r>
    <x v="55"/>
    <s v="TZA"/>
    <s v="Africa"/>
    <s v="TC AGGREGATED ACTIVITIES"/>
    <x v="332"/>
    <s v="JICA"/>
    <s v="Multiple renewables*"/>
    <s v="Grant"/>
    <n v="1.0542425408172405E-2"/>
    <s v="2014 OECD Credit Report System (CRS) Database"/>
    <x v="1"/>
  </r>
  <r>
    <x v="65"/>
    <s v="HND"/>
    <s v="Central America and the Caribbean"/>
    <s v="Self-Supply RE Guarantee Program"/>
    <x v="333"/>
    <s v="CIF"/>
    <s v="Multiple renewables*"/>
    <s v="Loan"/>
    <n v="4.488103236643223"/>
    <s v="2014 OECD Credit Report System (CRS) Database"/>
    <x v="1"/>
  </r>
  <r>
    <x v="44"/>
    <s v="KEN"/>
    <s v="Africa"/>
    <s v="TC AGGREGATED ACTIVITIES"/>
    <x v="333"/>
    <s v="JICA"/>
    <s v="Multiple renewables*"/>
    <s v="Grant"/>
    <n v="2.0184588882725758"/>
    <s v="2014 OECD Credit Report System (CRS) Database"/>
    <x v="1"/>
  </r>
  <r>
    <x v="52"/>
    <s v="ZAF"/>
    <s v="Africa"/>
    <s v="KA XU CSP PROJECT B"/>
    <x v="333"/>
    <s v="EIB"/>
    <s v="Solar energy"/>
    <s v="Loan"/>
    <n v="113.0104249325363"/>
    <s v="2014 OECD Credit Report System (CRS) Database"/>
    <x v="1"/>
  </r>
  <r>
    <x v="55"/>
    <s v="TZA"/>
    <s v="Africa"/>
    <s v="Peace Corps, FK Norway, personnel exchange"/>
    <x v="333"/>
    <s v="Others"/>
    <s v="Multiple renewables*"/>
    <s v="Grant"/>
    <n v="1.0516647179657411E-2"/>
    <s v="2014 OECD Credit Report System (CRS) Database"/>
    <x v="1"/>
  </r>
  <r>
    <x v="62"/>
    <s v="IDN"/>
    <s v="Asia"/>
    <s v="TC AGGREGATED ACTIVITIES"/>
    <x v="334"/>
    <s v="Others"/>
    <s v="Multiple renewables*"/>
    <s v="Grant"/>
    <n v="0.26586163760278114"/>
    <s v="2014 OECD Credit Report System (CRS) Database"/>
    <x v="1"/>
  </r>
  <r>
    <x v="11"/>
    <s v="IND"/>
    <s v="Asia"/>
    <s v="Sustainable bioenergy and biofuels (SuBB)"/>
    <x v="335"/>
    <s v="Others"/>
    <s v="Multiple renewables*"/>
    <s v="Grant"/>
    <n v="1.6595123502922089"/>
    <s v="2014 OECD Credit Report System (CRS) Database"/>
    <x v="1"/>
  </r>
  <r>
    <x v="95"/>
    <s v="NIC"/>
    <s v="Central America and the Caribbean"/>
    <s v="Energy Efficiency in the Ruben Dario National Theater"/>
    <x v="335"/>
    <s v="IADB"/>
    <s v="Multiple renewables*"/>
    <s v="Grant"/>
    <n v="0.31416722656502566"/>
    <s v="2014 OECD Credit Report System (CRS) Database"/>
    <x v="1"/>
  </r>
  <r>
    <x v="74"/>
    <s v="GBR"/>
    <s v="Europe"/>
    <s v="Widnes CHP plant"/>
    <x v="335"/>
    <s v="GIG"/>
    <s v="Bioenergy"/>
    <s v="Loan"/>
    <n v="23.349223007444618"/>
    <s v="http://www.greeninvestmentbank.com/news-and-insight/2014/110m-funding-secured-for-biggest-waste-wood-renewable-energy-facility-in-the-north-west/"/>
    <x v="1"/>
  </r>
  <r>
    <x v="144"/>
    <s v="MDV"/>
    <s v="Asia"/>
    <s v="Preparing  Outer Islands for Sustainable Energy Development Program(POISED)"/>
    <x v="336"/>
    <s v="CIF"/>
    <s v="Solar energy"/>
    <s v="Grant"/>
    <n v="11.399782221073787"/>
    <s v="2014 OECD Credit Report System (CRS) Database"/>
    <x v="1"/>
  </r>
  <r>
    <x v="26"/>
    <s v="MEX"/>
    <s v="North America"/>
    <s v="Centro Colaboracion Civica / Towards clean and fair energy"/>
    <x v="336"/>
    <s v="Others"/>
    <s v="Wind energy"/>
    <s v="Grant"/>
    <n v="2.0506761967628306E-2"/>
    <s v="2014 OECD Credit Report System (CRS) Database"/>
    <x v="1"/>
  </r>
  <r>
    <x v="17"/>
    <s v="XMX"/>
    <s v="Multilateral"/>
    <s v="Poverty-oriented Basic Energy Services (HERA)"/>
    <x v="336"/>
    <s v="Others"/>
    <s v="Multiple renewables*"/>
    <s v="Grant"/>
    <n v="3.7721484166027088"/>
    <s v="2014 OECD Credit Report System (CRS) Database"/>
    <x v="1"/>
  </r>
  <r>
    <x v="67"/>
    <s v="PER"/>
    <s v="South America"/>
    <s v="Installation of 12 windmill blade in Pomabamba district, Perù"/>
    <x v="336"/>
    <s v="Others"/>
    <s v="Multiple renewables*"/>
    <s v="Grant"/>
    <n v="2.2478856069025992E-2"/>
    <s v="2014 OECD Credit Report System (CRS) Database"/>
    <x v="1"/>
  </r>
  <r>
    <x v="7"/>
    <s v="SEN"/>
    <s v="Africa"/>
    <s v="ELECTRIFICACIÓN SOLAR FOTOVOLTAICA"/>
    <x v="336"/>
    <s v="Others"/>
    <s v="Multiple renewables*"/>
    <s v="Grant"/>
    <n v="6.2319681606629969E-3"/>
    <s v="2014 OECD Credit Report System (CRS) Database"/>
    <x v="1"/>
  </r>
  <r>
    <x v="96"/>
    <s v="TON"/>
    <s v="Oceania"/>
    <s v="Sector Reform Contract Energy"/>
    <x v="336"/>
    <s v="Others"/>
    <s v="Multiple renewables*"/>
    <s v="Grant"/>
    <n v="1.1301042493253628"/>
    <s v="2014 OECD Credit Report System (CRS) Database"/>
    <x v="1"/>
  </r>
  <r>
    <x v="146"/>
    <s v="BEN"/>
    <s v="Africa"/>
    <s v="PIMS 5115 - Biomass Electricit"/>
    <x v="337"/>
    <s v="UNDP"/>
    <s v="Bioenergy"/>
    <s v="Grant"/>
    <n v="3.7502231597131848E-2"/>
    <s v="2014 OECD Credit Report System (CRS) Database"/>
    <x v="1"/>
  </r>
  <r>
    <x v="4"/>
    <s v="BRA"/>
    <s v="South America"/>
    <s v="Bella Vista VIII Wind Project"/>
    <x v="337"/>
    <s v="BNDES"/>
    <s v="Wind energy"/>
    <s v="Loan"/>
    <n v="206.80063856931659"/>
    <s v="Online database"/>
    <x v="1"/>
  </r>
  <r>
    <x v="4"/>
    <s v="BRA"/>
    <s v="South America"/>
    <s v="Cassino I Wind Project"/>
    <x v="337"/>
    <s v="BNDES"/>
    <s v="Wind energy"/>
    <s v="Loan"/>
    <n v="19.927383481258907"/>
    <s v="Online database"/>
    <x v="1"/>
  </r>
  <r>
    <x v="1"/>
    <s v="CHL"/>
    <s v="South America"/>
    <s v="Utility Scale RE-geothermal:  Geothermal Risk Mitigation Program"/>
    <x v="337"/>
    <s v="CIF"/>
    <s v="Geothermal energy"/>
    <s v="Loan"/>
    <n v="17.952412946572892"/>
    <s v="2014 OECD Credit Report System (CRS) Database"/>
    <x v="1"/>
  </r>
  <r>
    <x v="56"/>
    <s v="COD"/>
    <s v="Africa"/>
    <s v="Equipment of a university of agriculture with solar generated energy, Bukavu, DRC"/>
    <x v="337"/>
    <s v="Others"/>
    <s v="Multiple renewables*"/>
    <s v="Grant"/>
    <n v="0.26290713113440967"/>
    <s v="2014 OECD Credit Report System (CRS) Database"/>
    <x v="1"/>
  </r>
  <r>
    <x v="106"/>
    <s v="MMR"/>
    <s v="Asia"/>
    <s v="TC AGGREGATED ACTIVITIES"/>
    <x v="337"/>
    <s v="JICA"/>
    <s v="Multiple renewables*"/>
    <s v="Grant"/>
    <n v="1.9057421716731096E-2"/>
    <s v="2014 OECD Credit Report System (CRS) Database"/>
    <x v="1"/>
  </r>
  <r>
    <x v="1"/>
    <s v="CHL"/>
    <s v="South America"/>
    <s v="Parque Solar Fotovoltaico Luz Del Norte, SpA"/>
    <x v="338"/>
    <s v="OPIC"/>
    <s v="Solar energy"/>
    <s v="Loan"/>
    <n v="235.46036591380332"/>
    <s v="http://www.opic.gov/sites/default/files/files/Parque%20Sol%3Bar%20Fotovoltaico%20Luz%20Del%20Norte%2C%20SpA%20Project%20Summary.pdf"/>
    <x v="1"/>
  </r>
  <r>
    <x v="67"/>
    <s v="PER"/>
    <s v="South America"/>
    <s v="Moquegua Hydro Electric Power Plants Construction Project"/>
    <x v="338"/>
    <s v="JICA"/>
    <s v="Renewable Hydropower"/>
    <s v="Loan"/>
    <n v="65.32144494208417"/>
    <s v="2014 OECD Credit Report System (CRS) Database"/>
    <x v="1"/>
  </r>
  <r>
    <x v="58"/>
    <s v="HTI"/>
    <s v="Central America and the Caribbean"/>
    <s v="SustaSustainable Livelihood and Alternative Energy Sources, Grande Anse"/>
    <x v="339"/>
    <s v="Others"/>
    <s v="Bioenergy"/>
    <s v="Grant"/>
    <n v="6.1774293940843647E-2"/>
    <s v="2014 OECD Credit Report System (CRS) Database"/>
    <x v="1"/>
  </r>
  <r>
    <x v="66"/>
    <s v="KAZ"/>
    <s v="Asia"/>
    <s v="Yermentau Large Wind Power Plant"/>
    <x v="339"/>
    <s v="CIF"/>
    <s v="Wind energy"/>
    <s v="Loan"/>
    <n v="21.812181730086067"/>
    <s v="2014 OECD Credit Report System (CRS) Database"/>
    <x v="1"/>
  </r>
  <r>
    <x v="2"/>
    <s v="PSE"/>
    <s v="Middle East"/>
    <s v="TC AGGREGATED ACTIVITIES"/>
    <x v="339"/>
    <s v="JICA"/>
    <s v="Multiple renewables*"/>
    <s v="Grant"/>
    <n v="0.10360410288656491"/>
    <s v="2014 OECD Credit Report System (CRS) Database"/>
    <x v="1"/>
  </r>
  <r>
    <x v="23"/>
    <s v="CRI"/>
    <s v="Central America and the Caribbean"/>
    <s v="Support for Geothermal Development Project in Guanacaste"/>
    <x v="340"/>
    <s v="IADB"/>
    <s v="Multiple renewables*"/>
    <s v="Grant"/>
    <n v="0.62833445313005132"/>
    <s v="2014 OECD Credit Report System (CRS) Database"/>
    <x v="1"/>
  </r>
  <r>
    <x v="4"/>
    <s v="BRA"/>
    <s v="South America"/>
    <s v="Santa Joana XIII Wind Project"/>
    <x v="341"/>
    <s v="BNDES"/>
    <s v="Wind energy"/>
    <s v="Loan"/>
    <n v="15.097843711730544"/>
    <s v="Online database"/>
    <x v="1"/>
  </r>
  <r>
    <x v="20"/>
    <s v="KHM"/>
    <s v="Asia"/>
    <s v="A centralized biogas system and a photovoltaic system for an ecotourism site in Cambodia Project"/>
    <x v="341"/>
    <s v="Others"/>
    <s v="Multiple renewables*"/>
    <s v="Grant"/>
    <n v="2.7608227247688136E-2"/>
    <s v="2014 OECD Credit Report System (CRS) Database"/>
    <x v="1"/>
  </r>
  <r>
    <x v="27"/>
    <s v="COL"/>
    <s v="South America"/>
    <s v="Desk Study - 20 MW Hybrid Solar and Wind Park, through U.S. Government - Trade and Development Agency"/>
    <x v="341"/>
    <s v="Others"/>
    <s v="Multiple renewables*"/>
    <s v="Grant"/>
    <n v="1.2786521609840885E-2"/>
    <s v="2014 OECD Credit Report System (CRS) Database"/>
    <x v="1"/>
  </r>
  <r>
    <x v="11"/>
    <s v="IND"/>
    <s v="Asia"/>
    <s v="Integration of Renewable Energies into the Indian Electricity System (I-RE)"/>
    <x v="341"/>
    <s v="Others"/>
    <s v="Multiple renewables*"/>
    <s v="Grant"/>
    <n v="2.2832508348174367"/>
    <s v="2014 OECD Credit Report System (CRS) Database"/>
    <x v="1"/>
  </r>
  <r>
    <x v="0"/>
    <s v="AFG"/>
    <s v="Asia"/>
    <s v="TC AGGREGATED ACTIVITIES"/>
    <x v="342"/>
    <s v="JICA"/>
    <s v="Multiple renewables*"/>
    <s v="Grant"/>
    <n v="1.2494374818559396E-2"/>
    <s v="2014 OECD Credit Report System (CRS) Database"/>
    <x v="1"/>
  </r>
  <r>
    <x v="147"/>
    <s v="IRN"/>
    <s v="Middle East"/>
    <s v="TC AGGREGATED ACTIVITIES"/>
    <x v="342"/>
    <s v="JICA"/>
    <s v="Multiple renewables*"/>
    <s v="Grant"/>
    <n v="8.9214572628196681E-2"/>
    <s v="2014 OECD Credit Report System (CRS) Database"/>
    <x v="1"/>
  </r>
  <r>
    <x v="86"/>
    <s v="MYS"/>
    <s v="Asia"/>
    <s v="TC AGGREGATED ACTIVITIES"/>
    <x v="342"/>
    <s v="JICA"/>
    <s v="Multiple renewables*"/>
    <s v="Grant"/>
    <n v="2.8694592684689262E-2"/>
    <s v="2014 OECD Credit Report System (CRS) Database"/>
    <x v="1"/>
  </r>
  <r>
    <x v="5"/>
    <s v="NPL"/>
    <s v="Asia"/>
    <s v="Large Hydro - Renewable Energy Generation - loan"/>
    <x v="342"/>
    <s v="WBG"/>
    <s v="Renewable Hydropower"/>
    <s v="Other Official Flows (non Export Credit)"/>
    <n v="17.324078493442844"/>
    <s v="2014 OECD Credit Report System (CRS) Database"/>
    <x v="1"/>
  </r>
  <r>
    <x v="119"/>
    <s v="BFA"/>
    <s v="Africa"/>
    <s v="FINANCEMENT CENTRALE SOLAIRE"/>
    <x v="343"/>
    <s v="AFD"/>
    <s v="Solar energy"/>
    <s v="Loan"/>
    <n v="25.250360265099896"/>
    <s v="2014 OECD Credit Report System (CRS) Database"/>
    <x v="1"/>
  </r>
  <r>
    <x v="11"/>
    <s v="IND"/>
    <s v="Asia"/>
    <s v="Biogas system to produce gas from fruits &amp; vegetable market waste to supply cooking fuel &amp; lights to local families and venders"/>
    <x v="344"/>
    <s v="Others"/>
    <s v="Multiple renewables*"/>
    <s v="Grant"/>
    <n v="5.613134831273426E-2"/>
    <s v="2014 OECD Credit Report System (CRS) Database"/>
    <x v="1"/>
  </r>
  <r>
    <x v="37"/>
    <s v="MSR"/>
    <s v="Central America and the Caribbean"/>
    <s v="Geothermal Phase III: Design and Appraisal"/>
    <x v="344"/>
    <s v="Others"/>
    <s v="Multiple renewables*"/>
    <s v="Grant"/>
    <n v="0.94637652684509865"/>
    <s v="2014 OECD Credit Report System (CRS) Database"/>
    <x v="1"/>
  </r>
  <r>
    <x v="8"/>
    <s v="XAF"/>
    <s v="Africa"/>
    <s v="REGIONAL RUSUMO HYDROPOWER - BURUNDI"/>
    <x v="344"/>
    <s v="AfDB"/>
    <s v="Renewable Hydropower"/>
    <s v="Grant"/>
    <n v="22.731524797080066"/>
    <s v="2014 OECD Credit Report System (CRS) Database"/>
    <x v="1"/>
  </r>
  <r>
    <x v="89"/>
    <s v="TKM"/>
    <s v="Asia"/>
    <s v="Energy Efficiency in Water Mng"/>
    <x v="344"/>
    <s v="UNDP"/>
    <s v="Multiple renewables*"/>
    <s v="Grant"/>
    <n v="9.7904381624782603E-3"/>
    <s v="2014 OECD Credit Report System (CRS) Database"/>
    <x v="1"/>
  </r>
  <r>
    <x v="33"/>
    <s v="VNM"/>
    <s v="Asia"/>
    <s v="Da Nhim Hydropower Expansion Project"/>
    <x v="344"/>
    <s v="JICA"/>
    <s v="Renewable Hydropower"/>
    <s v="Loan"/>
    <n v="70.692753913989208"/>
    <s v="2014 OECD Credit Report System (CRS) Database"/>
    <x v="1"/>
  </r>
  <r>
    <x v="10"/>
    <s v="BIH"/>
    <s v="Europe"/>
    <s v="Project Feasibility study on construction of modern device for energetic use of municipal waste"/>
    <x v="345"/>
    <s v="Others"/>
    <s v="Multiple renewables*"/>
    <s v="Grant"/>
    <n v="2.02742351066828E-2"/>
    <s v="2014 OECD Credit Report System (CRS) Database"/>
    <x v="1"/>
  </r>
  <r>
    <x v="76"/>
    <s v="JOR"/>
    <s v="Middle East"/>
    <s v="Three Photovoltaic Power Plants In Jordan For Clean And Cheaper Electricity"/>
    <x v="345"/>
    <s v="AFD"/>
    <s v="Solar energy"/>
    <s v="Loan"/>
    <n v="9.8116478266675653"/>
    <s v="https://www.proparco.fr/en/oryx-scatecgreenland-scatecejre-scatec?origin=/en/recherche"/>
    <x v="1"/>
  </r>
  <r>
    <x v="26"/>
    <s v="MEX"/>
    <s v="North America"/>
    <s v="Utility Scale RE-geothermal-Geothermal Financing and Risk Transfer facility"/>
    <x v="346"/>
    <s v="CIF"/>
    <s v="Geothermal energy"/>
    <s v="Loan"/>
    <n v="17.952412946572892"/>
    <s v="2014 OECD Credit Report System (CRS) Database"/>
    <x v="1"/>
  </r>
  <r>
    <x v="96"/>
    <s v="TON"/>
    <s v="Oceania"/>
    <s v="Energy: Wind and Biomass Feasibility"/>
    <x v="346"/>
    <s v="Others"/>
    <s v="Multiple renewables*"/>
    <s v="Grant"/>
    <n v="0.46095688883597086"/>
    <s v="2014 OECD Credit Report System (CRS) Database"/>
    <x v="1"/>
  </r>
  <r>
    <x v="4"/>
    <s v="BRA"/>
    <s v="South America"/>
    <s v="Seven Wind Projects"/>
    <x v="347"/>
    <s v="BNDES"/>
    <s v="Wind energy"/>
    <s v="Loan"/>
    <n v="56.987978730415264"/>
    <s v="Online database"/>
    <x v="1"/>
  </r>
  <r>
    <x v="62"/>
    <s v="IDN"/>
    <s v="Asia"/>
    <s v="Large Hydro - Renewable Energy Generation - equity"/>
    <x v="347"/>
    <s v="WBG"/>
    <s v="Renewable Hydropower"/>
    <s v="Other Official Flows (non Export Credit)"/>
    <n v="6.7321548549648353"/>
    <s v="2014 OECD Credit Report System (CRS) Database"/>
    <x v="1"/>
  </r>
  <r>
    <x v="76"/>
    <s v="JOR"/>
    <s v="Middle East"/>
    <s v="Zahrat Al-Salam for Energy"/>
    <x v="347"/>
    <s v="FMO"/>
    <s v="Solar energy"/>
    <s v="Loan"/>
    <n v="3.4151165263963903"/>
    <s v="https://www.fmo.nl/project-details/32720"/>
    <x v="1"/>
  </r>
  <r>
    <x v="4"/>
    <s v="BRA"/>
    <s v="South America"/>
    <s v="Palmas, Ribeirao and Ilha Grande Wind Project"/>
    <x v="348"/>
    <s v="BNDES"/>
    <s v="Wind energy"/>
    <s v="Loan"/>
    <n v="57.217565757526899"/>
    <s v="Online database"/>
    <x v="1"/>
  </r>
  <r>
    <x v="24"/>
    <s v="XAS"/>
    <s v="Asia"/>
    <s v="Support for Clean Energy Financing Partnership Facility Administration"/>
    <x v="348"/>
    <s v="AsDB"/>
    <s v="Solar energy"/>
    <s v="Grant"/>
    <n v="2.5245580706118136E-2"/>
    <s v="2014 OECD Credit Report System (CRS) Database"/>
    <x v="1"/>
  </r>
  <r>
    <x v="6"/>
    <s v="XCC"/>
    <s v="Central America and the Caribbean"/>
    <s v="Climatescope 2014"/>
    <x v="348"/>
    <s v="IADB"/>
    <s v="Multiple renewables*"/>
    <s v="Grant"/>
    <n v="0.89596004913108673"/>
    <s v="2014 OECD Credit Report System (CRS) Database"/>
    <x v="1"/>
  </r>
  <r>
    <x v="33"/>
    <s v="VNM"/>
    <s v="Asia"/>
    <s v="BUSINESS LINKAGE PROGRAMME (FINNPARTNERSHIP)"/>
    <x v="348"/>
    <s v="Others"/>
    <s v="Multiple renewables*"/>
    <s v="Grant"/>
    <n v="0.18746977529250977"/>
    <s v="2014 OECD Credit Report System (CRS) Database"/>
    <x v="1"/>
  </r>
  <r>
    <x v="11"/>
    <s v="IND"/>
    <s v="Asia"/>
    <s v="Developing Approaches for Results based incentives for off-grid Renewable Energy"/>
    <x v="349"/>
    <s v="Others"/>
    <s v="Multiple renewables*"/>
    <s v="Grant"/>
    <n v="2.5109765667049092E-2"/>
    <s v="2014 OECD Credit Report System (CRS) Database"/>
    <x v="1"/>
  </r>
  <r>
    <x v="5"/>
    <s v="NPL"/>
    <s v="Asia"/>
    <s v="Kabeli-A Hydro Electric Project"/>
    <x v="349"/>
    <s v="WBG"/>
    <s v="Renewable Hydropower"/>
    <s v="Loan"/>
    <n v="35.18672937528288"/>
    <s v="2014 OECD Credit Report System (CRS) Database"/>
    <x v="1"/>
  </r>
  <r>
    <x v="148"/>
    <s v="XME"/>
    <s v="Middle East"/>
    <s v="MENA-CSP:  Technical Assistance(Algeria, Egypt, Jorda, Libya, Morocco, Tunisia)"/>
    <x v="349"/>
    <s v="CIF"/>
    <s v="Solar energy"/>
    <s v="Grant"/>
    <n v="5.9242962723690544"/>
    <s v="2014 OECD Credit Report System (CRS) Database"/>
    <x v="1"/>
  </r>
  <r>
    <x v="44"/>
    <s v="KEN"/>
    <s v="Africa"/>
    <s v="Geothermal field development Bogoria SilaliBlock"/>
    <x v="350"/>
    <s v="KFW"/>
    <s v="Geothermal energy"/>
    <s v="Loan"/>
    <n v="91.44599611352578"/>
    <s v="2014 OECD Credit Report System (CRS) Database"/>
    <x v="1"/>
  </r>
  <r>
    <x v="69"/>
    <s v="MDG"/>
    <s v="Africa"/>
    <s v="Promotion of rural electrification through renewable energies (PERER)"/>
    <x v="350"/>
    <s v="Others"/>
    <s v="Multiple renewables*"/>
    <s v="Grant"/>
    <n v="0.11430771052586121"/>
    <s v="2014 OECD Credit Report System (CRS) Database"/>
    <x v="1"/>
  </r>
  <r>
    <x v="17"/>
    <s v="XMX"/>
    <s v="Multilateral"/>
    <s v="Implementation of the project Hydropower Sustainability Assessment Protocol (HSAP)"/>
    <x v="350"/>
    <s v="Others"/>
    <s v="Multiple renewables*"/>
    <s v="Grant"/>
    <n v="0.14054726434424894"/>
    <s v="2014 OECD Credit Report System (CRS) Database"/>
    <x v="1"/>
  </r>
  <r>
    <x v="2"/>
    <s v="PSE"/>
    <s v="Middle East"/>
    <s v="Desk Study - Bethlehem Biomass and Waste-to-Energy Project, through Niessen Consultants"/>
    <x v="350"/>
    <s v="Others"/>
    <s v="Bioenergy"/>
    <s v="Grant"/>
    <n v="1.0216932399216335E-2"/>
    <s v="2014 OECD Credit Report System (CRS) Database"/>
    <x v="1"/>
  </r>
  <r>
    <x v="65"/>
    <s v="HND"/>
    <s v="Central America and the Caribbean"/>
    <s v="Improved Efficiency in Coffee Processing and Reduced Environmental Impact"/>
    <x v="351"/>
    <s v="IADB"/>
    <s v="Multiple renewables*"/>
    <s v="Grant"/>
    <n v="0.81768304058079233"/>
    <s v="2014 OECD Credit Report System (CRS) Database"/>
    <x v="1"/>
  </r>
  <r>
    <x v="47"/>
    <s v="BGD"/>
    <s v="Asia"/>
    <s v="(Bangladesh) 2014 Knowledge Sharing Program(KSP)"/>
    <x v="352"/>
    <s v="Others"/>
    <s v="Bioenergy"/>
    <s v="Grant"/>
    <n v="0.23646802057093955"/>
    <s v="2014 OECD Credit Report System (CRS) Database"/>
    <x v="1"/>
  </r>
  <r>
    <x v="11"/>
    <s v="IND"/>
    <s v="Asia"/>
    <s v="Peace Corps, FK Norway, personnel exchange"/>
    <x v="352"/>
    <s v="Others"/>
    <s v="Multiple renewables*"/>
    <s v="Grant"/>
    <n v="2.1033107870853079E-2"/>
    <s v="2014 OECD Credit Report System (CRS) Database"/>
    <x v="1"/>
  </r>
  <r>
    <x v="128"/>
    <s v="XKX"/>
    <s v="Europe"/>
    <s v="TC AGGREGATED ACTIVITIES"/>
    <x v="352"/>
    <s v="JICA"/>
    <s v="Multiple renewables*"/>
    <s v="Grant"/>
    <n v="1.2051180817138581E-2"/>
    <s v="2014 OECD Credit Report System (CRS) Database"/>
    <x v="1"/>
  </r>
  <r>
    <x v="12"/>
    <s v="UKR"/>
    <s v="Europe"/>
    <s v="International Finance Corporation, Residential Energy Efficiency Project Phase II"/>
    <x v="352"/>
    <s v="Others"/>
    <s v="Multiple renewables*"/>
    <s v="Grant"/>
    <n v="2.8301068563384022"/>
    <s v="2014 OECD Credit Report System (CRS) Database"/>
    <x v="1"/>
  </r>
  <r>
    <x v="62"/>
    <s v="IDN"/>
    <s v="Asia"/>
    <s v="I05 - Accelerating the deployment of waste to energy technologies in Indonesia"/>
    <x v="353"/>
    <s v="Others"/>
    <s v="Multiple renewables*"/>
    <s v="Grant"/>
    <n v="9.7182646495219308E-2"/>
    <s v="2014 OECD Credit Report System (CRS) Database"/>
    <x v="1"/>
  </r>
  <r>
    <x v="17"/>
    <s v="XMX"/>
    <s v="Multilateral"/>
    <s v="Hydropower Sustainability Assessment Protocol"/>
    <x v="353"/>
    <s v="Others"/>
    <s v="Multiple renewables*"/>
    <s v="Grant"/>
    <n v="0.79208655473823819"/>
    <s v="2014 OECD Credit Report System (CRS) Database"/>
    <x v="1"/>
  </r>
  <r>
    <x v="67"/>
    <s v="PER"/>
    <s v="South America"/>
    <s v="Scholarship for end of degree project for development: Actions to improve the management of water resources. Subbasin of Manzanayooc."/>
    <x v="353"/>
    <s v="Others"/>
    <s v="Multiple renewables*"/>
    <s v="Grant"/>
    <n v="2.6777631452321103E-3"/>
    <s v="2014 OECD Credit Report System (CRS) Database"/>
    <x v="1"/>
  </r>
  <r>
    <x v="29"/>
    <s v="MOZ"/>
    <s v="Africa"/>
    <s v="Strengthening linkages between academy and community based environmental"/>
    <x v="354"/>
    <s v="Others"/>
    <s v="Solar energy"/>
    <s v="Grant"/>
    <n v="5.6511127556043136E-2"/>
    <s v="2014 OECD Credit Report System (CRS) Database"/>
    <x v="1"/>
  </r>
  <r>
    <x v="8"/>
    <s v="XAF"/>
    <s v="Africa"/>
    <s v="GEEREF"/>
    <x v="354"/>
    <s v="EIB"/>
    <s v="Multiple renewables*"/>
    <s v="Equity Investment"/>
    <n v="11.414070805108164"/>
    <s v="2014 OECD Credit Report System (CRS) Database"/>
    <x v="1"/>
  </r>
  <r>
    <x v="8"/>
    <s v="XAF"/>
    <s v="Africa"/>
    <s v="Preparation of techno-economic feasibility study for the development of renewable energy in Liptako - Gourma."/>
    <x v="354"/>
    <s v="Others"/>
    <s v="Multiple renewables*"/>
    <s v="Grant"/>
    <n v="0.37700067187803077"/>
    <s v="2014 OECD Credit Report System (CRS) Database"/>
    <x v="1"/>
  </r>
  <r>
    <x v="149"/>
    <s v="CAF"/>
    <s v="Africa"/>
    <s v="Production et distribution d'énergie-Production d'énergie (sources renouvelables)"/>
    <x v="355"/>
    <s v="Others"/>
    <s v="Multiple renewables*"/>
    <s v="Grant"/>
    <n v="4.4889557554567902E-3"/>
    <s v="2014 OECD Credit Report System (CRS) Database"/>
    <x v="1"/>
  </r>
  <r>
    <x v="150"/>
    <s v="NLD"/>
    <s v="Europe"/>
    <s v="Gemini Offshore Wind"/>
    <x v="355"/>
    <s v="EIB"/>
    <s v="Wind energy"/>
    <s v="Loan"/>
    <n v="664.22616367267858"/>
    <s v="http://www.eib.org/projects/loans/2011/20110411.htm"/>
    <x v="1"/>
  </r>
  <r>
    <x v="116"/>
    <s v="VUT"/>
    <s v="Oceania"/>
    <s v="Vanuatu Rural Electification Project"/>
    <x v="355"/>
    <s v="Others"/>
    <s v="Solar energy"/>
    <s v="Grant"/>
    <n v="4.2549886395108327"/>
    <s v="2014 OECD Credit Report System (CRS) Database"/>
    <x v="1"/>
  </r>
  <r>
    <x v="1"/>
    <s v="CHL"/>
    <s v="South America"/>
    <s v="BUSINESS LINKAGE PROGRAMME (FINNPARTNERSHIP)"/>
    <x v="356"/>
    <s v="Others"/>
    <s v="Marine energy"/>
    <s v="Grant"/>
    <n v="5.8666975688029213E-2"/>
    <s v="2014 OECD Credit Report System (CRS) Database"/>
    <x v="1"/>
  </r>
  <r>
    <x v="62"/>
    <s v="IDN"/>
    <s v="Asia"/>
    <s v="Large Hydro - Renewable Energy Generation - loan"/>
    <x v="356"/>
    <s v="WBG"/>
    <s v="Renewable Hydropower"/>
    <s v="Other Official Flows (non Export Credit)"/>
    <n v="67.321548549648355"/>
    <s v="2014 OECD Credit Report System (CRS) Database"/>
    <x v="1"/>
  </r>
  <r>
    <x v="124"/>
    <s v="LSO"/>
    <s v="Africa"/>
    <s v="Lesotho WSIP2 AF LHWP Ph2 Hydropower"/>
    <x v="356"/>
    <s v="WBG"/>
    <s v="Renewable Hydropower"/>
    <s v="Loan"/>
    <n v="3.3306214119129365"/>
    <s v="2014 OECD Credit Report System (CRS) Database"/>
    <x v="1"/>
  </r>
  <r>
    <x v="17"/>
    <s v="XMX"/>
    <s v="Multilateral"/>
    <s v="Second Round Proposals Approved and Started - Capital"/>
    <x v="356"/>
    <s v="Others"/>
    <s v="Multiple renewables*"/>
    <s v="Grant"/>
    <n v="11.062659729859071"/>
    <s v="2014 OECD Credit Report System (CRS) Database"/>
    <x v="1"/>
  </r>
  <r>
    <x v="8"/>
    <s v="XAF"/>
    <s v="Africa"/>
    <s v="BUSINESS LINKAGE PROGRAMME (FINNPARTNERSHIP)"/>
    <x v="356"/>
    <s v="Others"/>
    <s v="Solar energy"/>
    <s v="Grant"/>
    <n v="0.10277323045466628"/>
    <s v="2014 OECD Credit Report System (CRS) Database"/>
    <x v="1"/>
  </r>
  <r>
    <x v="28"/>
    <s v="GHA"/>
    <s v="Africa"/>
    <s v="TC AGGREGATED ACTIVITIES"/>
    <x v="357"/>
    <s v="JICA"/>
    <s v="Multiple renewables*"/>
    <s v="Grant"/>
    <n v="8.5518091607087912E-2"/>
    <s v="2014 OECD Credit Report System (CRS) Database"/>
    <x v="1"/>
  </r>
  <r>
    <x v="71"/>
    <s v="PAK"/>
    <s v="Asia"/>
    <s v="Dasu Hydropower Stage I Project"/>
    <x v="357"/>
    <s v="WBG"/>
    <s v="Renewable Hydropower"/>
    <s v="Loan"/>
    <n v="285.20639399961425"/>
    <s v="2014 OECD Credit Report System (CRS) Database"/>
    <x v="1"/>
  </r>
  <r>
    <x v="4"/>
    <s v="BRA"/>
    <s v="South America"/>
    <s v="Carcara I Wind Project"/>
    <x v="358"/>
    <s v="BNDES"/>
    <s v="Wind energy"/>
    <s v="Loan"/>
    <n v="34.58268299111473"/>
    <s v="Online database"/>
    <x v="1"/>
  </r>
  <r>
    <x v="21"/>
    <s v="MDA"/>
    <s v="Europe"/>
    <s v="Biomass Heating System"/>
    <x v="358"/>
    <s v="UNDP"/>
    <s v="Bioenergy"/>
    <s v="Grant"/>
    <n v="2.5642777842561058E-2"/>
    <s v="2014 OECD Credit Report System (CRS) Database"/>
    <x v="1"/>
  </r>
  <r>
    <x v="87"/>
    <s v="PAN"/>
    <s v="Central America and the Caribbean"/>
    <s v="Wind Power - Renewable Energy Generation - loan"/>
    <x v="358"/>
    <s v="WBG"/>
    <s v="Wind energy"/>
    <s v="Other Official Flows (non Export Credit)"/>
    <n v="86.171582143549898"/>
    <s v="2014 OECD Credit Report System (CRS) Database"/>
    <x v="1"/>
  </r>
  <r>
    <x v="61"/>
    <s v="VEN"/>
    <s v="South America"/>
    <s v="Climate Change Workshop"/>
    <x v="358"/>
    <s v="Others"/>
    <s v="Multiple renewables*"/>
    <s v="Grant"/>
    <n v="2.419953141204387E-3"/>
    <s v="2014 OECD Credit Report System (CRS) Database"/>
    <x v="1"/>
  </r>
  <r>
    <x v="40"/>
    <s v="POL"/>
    <s v="Europe"/>
    <s v="Polenergia Wind Portfolio"/>
    <x v="359"/>
    <s v="EBRD"/>
    <s v="Wind energy"/>
    <s v="Loan"/>
    <n v="35.545162533862147"/>
    <s v="http://www.ebrd.com/work-with-us/projects/psd/polenergia-wind-portfolio.html#"/>
    <x v="1"/>
  </r>
  <r>
    <x v="84"/>
    <s v="TCD"/>
    <s v="Africa"/>
    <s v="Own call for proposals. Project: Pôle-Goundi (continued)"/>
    <x v="360"/>
    <s v="Others"/>
    <s v="Multiple renewables*"/>
    <s v="Grant"/>
    <n v="5.3555262904642206E-3"/>
    <s v="2014 OECD Credit Report System (CRS) Database"/>
    <x v="1"/>
  </r>
  <r>
    <x v="66"/>
    <s v="KAZ"/>
    <s v="Asia"/>
    <s v="Yermentau Large Wind Power Plant"/>
    <x v="360"/>
    <s v="CIF"/>
    <s v="Wind energy"/>
    <s v="Grant"/>
    <n v="8.976206473286448E-2"/>
    <s v="2014 OECD Credit Report System (CRS) Database"/>
    <x v="1"/>
  </r>
  <r>
    <x v="29"/>
    <s v="MOZ"/>
    <s v="Africa"/>
    <s v="Atlas of renewable energy"/>
    <x v="360"/>
    <s v="Others"/>
    <s v="Multiple renewables*"/>
    <s v="Grant"/>
    <n v="0.6349832580221263"/>
    <s v="2014 OECD Credit Report System (CRS) Database"/>
    <x v="1"/>
  </r>
  <r>
    <x v="42"/>
    <s v="ZMB"/>
    <s v="Africa"/>
    <s v="Mr. Mutoba Ngoma, Founder/CEO"/>
    <x v="360"/>
    <s v="Others"/>
    <s v="Multiple renewables*"/>
    <s v="Grant"/>
    <n v="2.5593518034109058E-2"/>
    <s v="2014 OECD Credit Report System (CRS) Database"/>
    <x v="1"/>
  </r>
  <r>
    <x v="4"/>
    <s v="BRA"/>
    <s v="South America"/>
    <s v="Cachoeira Caldeirao Hydropower Project"/>
    <x v="361"/>
    <s v="BNDES"/>
    <s v="Renewable Hydropower"/>
    <s v="Loan"/>
    <n v="156.21336995971464"/>
    <s v="Online database"/>
    <x v="1"/>
  </r>
  <r>
    <x v="4"/>
    <s v="BRA"/>
    <s v="South America"/>
    <s v="Santa Joana XI Wind Project"/>
    <x v="361"/>
    <s v="BNDES"/>
    <s v="Wind energy"/>
    <s v="Loan"/>
    <n v="14.981888558576928"/>
    <s v="Online database"/>
    <x v="1"/>
  </r>
  <r>
    <x v="11"/>
    <s v="IND"/>
    <s v="Asia"/>
    <s v="India sector 23030 flow type 10 finance type 511"/>
    <x v="361"/>
    <s v="Others"/>
    <s v="Multiple renewables*"/>
    <s v="Equity Investment"/>
    <n v="0.28474953027645589"/>
    <s v="2014 OECD Credit Report System (CRS) Database"/>
    <x v="1"/>
  </r>
  <r>
    <x v="24"/>
    <s v="XAS"/>
    <s v="Asia"/>
    <s v="Support for Clean Energy Financing Partnership Facility Administration"/>
    <x v="361"/>
    <s v="AsDB"/>
    <s v="Renewable Hydropower"/>
    <s v="Grant"/>
    <n v="5.0491161412236273E-2"/>
    <s v="2014 OECD Credit Report System (CRS) Database"/>
    <x v="1"/>
  </r>
  <r>
    <x v="10"/>
    <s v="BIH"/>
    <s v="Europe"/>
    <s v="Energy Sector Programme IV Vrilo"/>
    <x v="362"/>
    <s v="KFW"/>
    <s v="Multiple renewables*"/>
    <s v="Loan"/>
    <n v="80.01522506093967"/>
    <s v="2014 OECD Credit Report System (CRS) Database"/>
    <x v="1"/>
  </r>
  <r>
    <x v="1"/>
    <s v="CHL"/>
    <s v="South America"/>
    <s v="Geothermal Risk Mitigation Program(Financial Instrument Component)"/>
    <x v="362"/>
    <s v="CIF"/>
    <s v="Geothermal energy"/>
    <s v="Loan"/>
    <n v="24.864091931003458"/>
    <s v="2014 OECD Credit Report System (CRS) Database"/>
    <x v="1"/>
  </r>
  <r>
    <x v="1"/>
    <s v="CHL"/>
    <s v="South America"/>
    <s v="Own call Latin America: Analysis of Potential Energy of Bone Avocado and Pear Cactus"/>
    <x v="362"/>
    <s v="Others"/>
    <s v="Bioenergy"/>
    <s v="Grant"/>
    <n v="7.9217149201498832E-3"/>
    <s v="2014 OECD Credit Report System (CRS) Database"/>
    <x v="1"/>
  </r>
  <r>
    <x v="56"/>
    <s v="COD"/>
    <s v="Africa"/>
    <s v="Initiative Energies durables"/>
    <x v="362"/>
    <s v="UNDP"/>
    <s v="Multiple renewables*"/>
    <s v="Grant"/>
    <n v="0.55534173733058056"/>
    <s v="2014 OECD Credit Report System (CRS) Database"/>
    <x v="1"/>
  </r>
  <r>
    <x v="115"/>
    <s v="ETH"/>
    <s v="Africa"/>
    <s v="Ethiopia Geothermal Sector Development Project"/>
    <x v="363"/>
    <s v="WBG"/>
    <s v="Geothermal energy"/>
    <s v="Loan"/>
    <n v="160.2252855481631"/>
    <s v="2014 OECD Credit Report System (CRS) Database"/>
    <x v="1"/>
  </r>
  <r>
    <x v="11"/>
    <s v="IND"/>
    <s v="Asia"/>
    <s v="Sustainable and decentralized solar energy supply in 20 villages of West Medinipur district"/>
    <x v="363"/>
    <s v="Others"/>
    <s v="Solar energy"/>
    <s v="Grant"/>
    <n v="0.10402011134747348"/>
    <s v="2014 OECD Credit Report System (CRS) Database"/>
    <x v="1"/>
  </r>
  <r>
    <x v="10"/>
    <s v="BIH"/>
    <s v="Europe"/>
    <s v="Construction of hydro power plant Janjici"/>
    <x v="364"/>
    <s v="KFW"/>
    <s v="Multiple renewables*"/>
    <s v="Loan"/>
    <n v="34.292227004176773"/>
    <s v="2014 OECD Credit Report System (CRS) Database"/>
    <x v="1"/>
  </r>
  <r>
    <x v="30"/>
    <s v="LBR"/>
    <s v="Africa"/>
    <s v="Welekemai Rural Women Structure Cooperative Society (WRWSCS), Ltd."/>
    <x v="364"/>
    <s v="Others"/>
    <s v="Multiple renewables*"/>
    <s v="Grant"/>
    <n v="7.3238411206406479E-2"/>
    <s v="2014 OECD Credit Report System (CRS) Database"/>
    <x v="1"/>
  </r>
  <r>
    <x v="5"/>
    <s v="NPL"/>
    <s v="Asia"/>
    <s v="Large Hydro - Renewable Energy Generation - equity"/>
    <x v="364"/>
    <s v="WBG"/>
    <s v="Renewable Hydropower"/>
    <s v="Other Official Flows (non Export Credit)"/>
    <n v="3.5904825893145786"/>
    <s v="2014 OECD Credit Report System (CRS) Database"/>
    <x v="1"/>
  </r>
  <r>
    <x v="8"/>
    <s v="XAF"/>
    <s v="Africa"/>
    <s v="OMVG ENERGY PROJECTC COMPLEMTARY STUDIES"/>
    <x v="364"/>
    <s v="AfDB"/>
    <s v="Renewable Hydropower"/>
    <s v="Grant"/>
    <n v="0.24329289549325056"/>
    <s v="2014 OECD Credit Report System (CRS) Database"/>
    <x v="1"/>
  </r>
  <r>
    <x v="27"/>
    <s v="COL"/>
    <s v="South America"/>
    <s v="Feasibility Study - Nereidas Valley Geothermal Power Plant, through Brixpo, LLC"/>
    <x v="365"/>
    <s v="Others"/>
    <s v="Geothermal energy"/>
    <s v="Grant"/>
    <n v="6.7566887610047907E-3"/>
    <s v="2014 OECD Credit Report System (CRS) Database"/>
    <x v="1"/>
  </r>
  <r>
    <x v="38"/>
    <s v="GEO"/>
    <s v="Eurasia"/>
    <s v="GEO: Adjaristsqali Hydropower Project"/>
    <x v="365"/>
    <s v="AsDB"/>
    <s v="Renewable Hydropower"/>
    <s v="Other Official Flows (non Export Credit)"/>
    <n v="67.187803073196378"/>
    <s v="2014 OECD Credit Report System (CRS) Database"/>
    <x v="1"/>
  </r>
  <r>
    <x v="17"/>
    <s v="XMX"/>
    <s v="Multilateral"/>
    <s v="Energy Access policy advisory"/>
    <x v="365"/>
    <s v="UNDP"/>
    <s v="Multiple renewables*"/>
    <s v="Grant"/>
    <n v="6.8090360634085328E-2"/>
    <s v="2014 OECD Credit Report System (CRS) Database"/>
    <x v="1"/>
  </r>
  <r>
    <x v="17"/>
    <s v="XMX"/>
    <s v="Multilateral"/>
    <s v="Supporting the Mediterranean Solar Plan (MSP), the Union for the Mediterranean"/>
    <x v="366"/>
    <s v="Others"/>
    <s v="Multiple renewables*"/>
    <s v="Grant"/>
    <n v="0.50197642777700024"/>
    <s v="2014 OECD Credit Report System (CRS) Database"/>
    <x v="1"/>
  </r>
  <r>
    <x v="24"/>
    <s v="XAS"/>
    <s v="Asia"/>
    <s v="Support for Clean Energy Financing Partnership Facility Administration"/>
    <x v="366"/>
    <s v="AsDB"/>
    <s v="Geothermal energy"/>
    <s v="Grant"/>
    <n v="2.5245580706118136E-2"/>
    <s v="2014 OECD Credit Report System (CRS) Database"/>
    <x v="1"/>
  </r>
  <r>
    <x v="17"/>
    <s v="XMX"/>
    <s v="Multilateral"/>
    <s v="wPOWER GACC"/>
    <x v="367"/>
    <s v="Others"/>
    <s v="Multiple renewables*"/>
    <s v="Grant"/>
    <n v="1.5356110820465432"/>
    <s v="2014 OECD Credit Report System (CRS) Database"/>
    <x v="1"/>
  </r>
  <r>
    <x v="67"/>
    <s v="PER"/>
    <s v="South America"/>
    <s v="Improving conditions and expanding coverage of sustainable energy resources by installing anaerobic digestors"/>
    <x v="367"/>
    <s v="Others"/>
    <s v="Bioenergy"/>
    <s v="Grant"/>
    <n v="3.7857969779082123E-2"/>
    <s v="2014 OECD Credit Report System (CRS) Database"/>
    <x v="1"/>
  </r>
  <r>
    <x v="45"/>
    <s v="TJK"/>
    <s v="Asia"/>
    <s v="Tech. Transfer&amp;Market Dev-t"/>
    <x v="367"/>
    <s v="UNDP"/>
    <s v="Renewable Hydropower"/>
    <s v="Grant"/>
    <n v="0.36284250140771607"/>
    <s v="2014 OECD Credit Report System (CRS) Database"/>
    <x v="1"/>
  </r>
  <r>
    <x v="33"/>
    <s v="VNM"/>
    <s v="Asia"/>
    <s v="Production et distribution d'énergie-Biomasse"/>
    <x v="368"/>
    <s v="Others"/>
    <s v="Bioenergy"/>
    <s v="Grant"/>
    <n v="2.2444821068869415E-3"/>
    <s v="2014 OECD Credit Report System (CRS) Database"/>
    <x v="1"/>
  </r>
  <r>
    <x v="17"/>
    <s v="XMX"/>
    <s v="Multilateral"/>
    <s v="Feasibility Study chain of Energy Farms incl. prefeas. study in Myanmar"/>
    <x v="369"/>
    <s v="Others"/>
    <s v="Bioenergy"/>
    <s v="Grant"/>
    <n v="0.13727644906336806"/>
    <s v="2014 OECD Credit Report System (CRS) Database"/>
    <x v="1"/>
  </r>
  <r>
    <x v="49"/>
    <s v="SRB"/>
    <s v="Europe"/>
    <s v="Biomass Markets in Serbia"/>
    <x v="369"/>
    <s v="UNDP"/>
    <s v="Multiple renewables*"/>
    <s v="Grant"/>
    <n v="2.8707434256670522E-2"/>
    <s v="2014 OECD Credit Report System (CRS) Database"/>
    <x v="1"/>
  </r>
  <r>
    <x v="110"/>
    <s v="SUR"/>
    <s v="South America"/>
    <s v="Feasibility Bio-fuel Productio"/>
    <x v="369"/>
    <s v="UNDP"/>
    <s v="Multiple renewables*"/>
    <s v="Grant"/>
    <n v="3.6390438663350588E-4"/>
    <s v="2014 OECD Credit Report System (CRS) Database"/>
    <x v="1"/>
  </r>
  <r>
    <x v="33"/>
    <s v="VNM"/>
    <s v="Asia"/>
    <s v="Power supply hydroelectric power plant Lai Chau"/>
    <x v="369"/>
    <s v="KFW"/>
    <s v="Multiple renewables*"/>
    <s v="Loan"/>
    <n v="41.150741327877405"/>
    <s v="2014 OECD Credit Report System (CRS) Database"/>
    <x v="1"/>
  </r>
  <r>
    <x v="104"/>
    <s v="FRA"/>
    <s v="Europe"/>
    <s v="Eurofideme 3 Fund"/>
    <x v="370"/>
    <s v="EIB"/>
    <s v="Other renewable energy"/>
    <s v="Equity Investment"/>
    <n v="45.262430233231925"/>
    <s v="http://www.eib.org/infocentre/press/releases/all/2015/2015-001-la-bei-investit-40-meur-dans-le-fonds-mirova-eurofideme-3-dedie-aux-energies-renouvelables.htm"/>
    <x v="1"/>
  </r>
  <r>
    <x v="11"/>
    <s v="IND"/>
    <s v="Asia"/>
    <s v="Increasing Access2Renewable En"/>
    <x v="370"/>
    <s v="UNDP"/>
    <s v="Multiple renewables*"/>
    <s v="Grant"/>
    <n v="9.1228776870599469E-3"/>
    <s v="2014 OECD Credit Report System (CRS) Database"/>
    <x v="1"/>
  </r>
  <r>
    <x v="36"/>
    <s v="MAR"/>
    <s v="Africa"/>
    <s v="Clean and Efficient Energy Project"/>
    <x v="370"/>
    <s v="CIF"/>
    <s v="Multiple renewables*"/>
    <s v="Loan"/>
    <n v="21.498014503521041"/>
    <s v="2014 OECD Credit Report System (CRS) Database"/>
    <x v="1"/>
  </r>
  <r>
    <x v="5"/>
    <s v="NPL"/>
    <s v="Asia"/>
    <s v="Renewable Energy for Rural Liv"/>
    <x v="370"/>
    <s v="UNDP"/>
    <s v="Multiple renewables*"/>
    <s v="Grant"/>
    <n v="6.009202209399872E-2"/>
    <s v="2014 OECD Credit Report System (CRS) Database"/>
    <x v="1"/>
  </r>
  <r>
    <x v="15"/>
    <s v="XSA"/>
    <s v="South America"/>
    <s v="Caribbean Renewable Energy Development Programme"/>
    <x v="370"/>
    <s v="Others"/>
    <s v="Multiple renewables*"/>
    <s v="Grant"/>
    <n v="1.7146113502088385"/>
    <s v="2014 OECD Credit Report System (CRS) Database"/>
    <x v="1"/>
  </r>
  <r>
    <x v="151"/>
    <s v="MNE"/>
    <s v="Europe"/>
    <s v="Biomass Heating System for Residential Sector in Montenegro"/>
    <x v="371"/>
    <s v="Others"/>
    <s v="Bioenergy"/>
    <s v="Grant"/>
    <n v="0.25167312949060155"/>
    <s v="2014 OECD Credit Report System (CRS) Database"/>
    <x v="1"/>
  </r>
  <r>
    <x v="4"/>
    <s v="BRA"/>
    <s v="South America"/>
    <s v="Development of industrial enzyme and yeast"/>
    <x v="372"/>
    <s v="BNDES"/>
    <s v="Bioenergy"/>
    <s v="Loan"/>
    <n v="7.4901802300955085"/>
    <s v="Online database"/>
    <x v="1"/>
  </r>
  <r>
    <x v="4"/>
    <s v="BRA"/>
    <s v="South America"/>
    <s v="Implementation of a second-generation ethanol production unit"/>
    <x v="372"/>
    <s v="BNDES"/>
    <s v="Bioenergy"/>
    <s v="Loan"/>
    <n v="91.221663592531058"/>
    <s v="Online database"/>
    <x v="1"/>
  </r>
  <r>
    <x v="11"/>
    <s v="IND"/>
    <s v="Asia"/>
    <s v="Conceptualise, design and implement net metering based solar rooftop scheme in select States in India"/>
    <x v="373"/>
    <s v="Others"/>
    <s v="Multiple renewables*"/>
    <s v="Grant"/>
    <n v="0.15625690844029477"/>
    <s v="2014 OECD Credit Report System (CRS) Database"/>
    <x v="1"/>
  </r>
  <r>
    <x v="62"/>
    <s v="IDN"/>
    <s v="Asia"/>
    <s v="TC AGGREGATED ACTIVITIES"/>
    <x v="373"/>
    <s v="Others"/>
    <s v="Solar energy"/>
    <s v="Grant"/>
    <n v="0.44324378619328064"/>
    <s v="2014 OECD Credit Report System (CRS) Database"/>
    <x v="1"/>
  </r>
  <r>
    <x v="115"/>
    <s v="ETH"/>
    <s v="Africa"/>
    <s v="CIVIL SOCIETY PROJECT FUNDING SUPPORT SCHEME - PG20-2014 IRISH AID"/>
    <x v="374"/>
    <s v="Others"/>
    <s v="Bioenergy"/>
    <s v="Grant"/>
    <n v="9.4987975912753913E-3"/>
    <s v="2014 OECD Credit Report System (CRS) Database"/>
    <x v="1"/>
  </r>
  <r>
    <x v="152"/>
    <s v="JAM"/>
    <s v="Central America and the Caribbean"/>
    <s v="Wind Power - Renewable Energy Generation - loan"/>
    <x v="374"/>
    <s v="WBG"/>
    <s v="Wind energy"/>
    <s v="Other Official Flows (non Export Credit)"/>
    <n v="8.9762064732864459"/>
    <s v="2014 OECD Credit Report System (CRS) Database"/>
    <x v="1"/>
  </r>
  <r>
    <x v="102"/>
    <s v="NOR"/>
    <s v="Europe"/>
    <s v="Sparebank 1 SR Loan Programme for Financing Hydropower Projects and SMEs"/>
    <x v="375"/>
    <s v="NIB"/>
    <s v="Renewable Hydropower"/>
    <s v="Loan"/>
    <n v="142.39311788119551"/>
    <s v="http://www.nib.int/loans/agreed_loans/422/sparebank_1_sr-bank_asa"/>
    <x v="1"/>
  </r>
  <r>
    <x v="126"/>
    <s v="BTN"/>
    <s v="Asia"/>
    <s v="Capacity Development for Monitoring of Hydropower Plant Safety"/>
    <x v="376"/>
    <s v="Others"/>
    <s v="Renewable Hydropower"/>
    <s v="Grant"/>
    <n v="1.3599012124398016"/>
    <s v="2014 OECD Credit Report System (CRS) Database"/>
    <x v="1"/>
  </r>
  <r>
    <x v="11"/>
    <s v="IND"/>
    <s v="Asia"/>
    <s v="Energy Efficiency Credit Line II, Accompanying Measures"/>
    <x v="376"/>
    <s v="Others"/>
    <s v="Multiple renewables*"/>
    <s v="Grant"/>
    <n v="1.7146113502088385"/>
    <s v="2014 OECD Credit Report System (CRS) Database"/>
    <x v="1"/>
  </r>
  <r>
    <x v="17"/>
    <s v="XMX"/>
    <s v="Multilateral"/>
    <s v="Renewable Energy Mini-Grids and Distributed Power Generation Program"/>
    <x v="376"/>
    <s v="CIF"/>
    <s v="Multiple renewables*"/>
    <s v="Grant"/>
    <n v="3.1416722656502567"/>
    <s v="2014 OECD Credit Report System (CRS) Database"/>
    <x v="1"/>
  </r>
  <r>
    <x v="42"/>
    <s v="ZMB"/>
    <s v="Africa"/>
    <s v="A Public-Private Partnership In Zambia To Build A Hydropower Plant"/>
    <x v="376"/>
    <s v="AFD"/>
    <s v="Renewable Hydropower"/>
    <s v="Loan"/>
    <n v="30.449941531037272"/>
    <s v="https://www.proparco.fr/en/itezhi-tezhi?origin=/en/recherche"/>
    <x v="1"/>
  </r>
  <r>
    <x v="39"/>
    <s v="FSM"/>
    <s v="Oceania"/>
    <s v="Energy Sector Development"/>
    <x v="377"/>
    <s v="WBG"/>
    <s v="Multiple renewables*"/>
    <s v="Grant"/>
    <n v="0.77554423929194904"/>
    <s v="2014 OECD Credit Report System (CRS) Database"/>
    <x v="1"/>
  </r>
  <r>
    <x v="17"/>
    <s v="XMX"/>
    <s v="Multilateral"/>
    <s v="Technical Expertise for Renewable Energy Application (TERNA) Windenergy Programme"/>
    <x v="377"/>
    <s v="Others"/>
    <s v="Wind energy"/>
    <s v="Grant"/>
    <n v="3.2577512269670018E-2"/>
    <s v="2014 OECD Credit Report System (CRS) Database"/>
    <x v="1"/>
  </r>
  <r>
    <x v="12"/>
    <s v="UKR"/>
    <s v="Europe"/>
    <s v="FASEP 1026-ET.FAISAB.SYST.CHAUFFAGE KIEV"/>
    <x v="377"/>
    <s v="Others"/>
    <s v="Multiple renewables*"/>
    <s v="Grant"/>
    <n v="0.56111968089002617"/>
    <s v="2014 OECD Credit Report System (CRS) Database"/>
    <x v="1"/>
  </r>
  <r>
    <x v="93"/>
    <s v="MRT"/>
    <s v="Africa"/>
    <s v="Promoting Sustainable Mini-grids in Mauritanian Provinces Through Hybrid Technologies"/>
    <x v="378"/>
    <s v="Others"/>
    <s v="Multiple renewables*"/>
    <s v="Grant"/>
    <n v="1.2010164261257268"/>
    <s v="2014 OECD Credit Report System (CRS) Database"/>
    <x v="1"/>
  </r>
  <r>
    <x v="36"/>
    <s v="MAR"/>
    <s v="Africa"/>
    <s v="PLAN SOLAIRE MAROCAIN"/>
    <x v="378"/>
    <s v="AFD"/>
    <s v="Multiple renewables*"/>
    <s v="Grant"/>
    <n v="0.33667147020133198"/>
    <s v="2014 OECD Credit Report System (CRS) Database"/>
    <x v="1"/>
  </r>
  <r>
    <x v="13"/>
    <s v="DOM"/>
    <s v="Central America and the Caribbean"/>
    <s v="Access to Electricity in Rural Communities in the Dominican Republic Through the Installation of Four Micro Hydroelectri c Systems"/>
    <x v="379"/>
    <s v="Others"/>
    <s v="Renewable Hydropower"/>
    <s v="Grant"/>
    <n v="0.1003265906937075"/>
    <s v="2014 OECD Credit Report System (CRS) Database"/>
    <x v="1"/>
  </r>
  <r>
    <x v="62"/>
    <s v="IDN"/>
    <s v="Asia"/>
    <s v="TC AGGREGATED ACTIVITIES"/>
    <x v="379"/>
    <s v="JICA"/>
    <s v="Multiple renewables*"/>
    <s v="Grant"/>
    <n v="1.7171707959019882"/>
    <s v="2014 OECD Credit Report System (CRS) Database"/>
    <x v="1"/>
  </r>
  <r>
    <x v="14"/>
    <s v="LAO"/>
    <s v="Asia"/>
    <s v="International Finance Cooperation: Sustainable Hydropower in the Mekong"/>
    <x v="379"/>
    <s v="Others"/>
    <s v="Renewable Hydropower"/>
    <s v="Grant"/>
    <n v="3.4578520386389164"/>
    <s v="2014 OECD Credit Report System (CRS) Database"/>
    <x v="1"/>
  </r>
  <r>
    <x v="6"/>
    <s v="XCC"/>
    <s v="Central America and the Caribbean"/>
    <s v="ODA equity through Finnfund"/>
    <x v="379"/>
    <s v="Others"/>
    <s v="Renewable Hydropower"/>
    <s v="Equity Investment"/>
    <n v="4.2906920524146139"/>
    <s v="2014 OECD Credit Report System (CRS) Database"/>
    <x v="1"/>
  </r>
  <r>
    <x v="138"/>
    <s v="COK"/>
    <s v="Oceania"/>
    <s v="Renewable Energy (Northern Group)"/>
    <x v="380"/>
    <s v="Others"/>
    <s v="Solar energy"/>
    <s v="Grant"/>
    <n v="14.537909918317421"/>
    <s v="2014 OECD Credit Report System (CRS) Database"/>
    <x v="1"/>
  </r>
  <r>
    <x v="29"/>
    <s v="MOZ"/>
    <s v="Africa"/>
    <s v="Second Climate Change DPO"/>
    <x v="380"/>
    <s v="WBG"/>
    <s v="Multiple renewables*"/>
    <s v="Loan"/>
    <n v="6.2833445313005134"/>
    <s v="2014 OECD Credit Report System (CRS) Database"/>
    <x v="1"/>
  </r>
  <r>
    <x v="76"/>
    <s v="JOR"/>
    <s v="Middle East"/>
    <s v="Shamsuna Power Company LLC"/>
    <x v="381"/>
    <s v="FMO"/>
    <s v="Solar energy"/>
    <s v="Loan"/>
    <n v="3.0854394359769368"/>
    <s v="https://www.fmo.nl/project-details/32700"/>
    <x v="1"/>
  </r>
  <r>
    <x v="116"/>
    <s v="VUT"/>
    <s v="Oceania"/>
    <s v="Solar Power Projects (501 KW)"/>
    <x v="381"/>
    <s v="Others"/>
    <s v="Solar energy"/>
    <s v="Grant"/>
    <n v="4.0285394176239038"/>
    <s v="2014 OECD Credit Report System (CRS) Database"/>
    <x v="1"/>
  </r>
  <r>
    <x v="56"/>
    <s v="COD"/>
    <s v="Africa"/>
    <s v="installation of solar electricity facilities"/>
    <x v="382"/>
    <s v="Others"/>
    <s v="Solar energy"/>
    <s v="Grant"/>
    <n v="1.0190504091928973E-2"/>
    <s v="2014 OECD Credit Report System (CRS) Database"/>
    <x v="1"/>
  </r>
  <r>
    <x v="55"/>
    <s v="TZA"/>
    <s v="Africa"/>
    <s v="Restauration of functionality of Radio Karagwe Tansania"/>
    <x v="382"/>
    <s v="Others"/>
    <s v="Solar energy"/>
    <s v="Grant"/>
    <n v="3.1430463484299824E-3"/>
    <s v="2014 OECD Credit Report System (CRS) Database"/>
    <x v="1"/>
  </r>
  <r>
    <x v="117"/>
    <s v="ARG"/>
    <s v="South America"/>
    <s v="PANELES SOLARES PARA COMUNIDADES ORIGINARIAS DE LA FALDA, PAPACHACRA, PUCALLPA Y MESON. 2ª FASE SALTA (ARGENTINA)"/>
    <x v="383"/>
    <s v="Others"/>
    <s v="Multiple renewables*"/>
    <s v="Grant"/>
    <n v="8.9258771507736995E-3"/>
    <s v="2014 OECD Credit Report System (CRS) Database"/>
    <x v="1"/>
  </r>
  <r>
    <x v="1"/>
    <s v="CHL"/>
    <s v="South America"/>
    <s v="TC AGGREGATED ACTIVITIES"/>
    <x v="383"/>
    <s v="JICA"/>
    <s v="Multiple renewables*"/>
    <s v="Grant"/>
    <n v="6.6385226046166259E-3"/>
    <s v="2014 OECD Credit Report System (CRS) Database"/>
    <x v="1"/>
  </r>
  <r>
    <x v="115"/>
    <s v="ETH"/>
    <s v="Africa"/>
    <s v="Geothermal Sector Development Project"/>
    <x v="383"/>
    <s v="CIF"/>
    <s v="Geothermal energy"/>
    <s v="Grant"/>
    <n v="21.991705859551796"/>
    <s v="2014 OECD Credit Report System (CRS) Database"/>
    <x v="1"/>
  </r>
  <r>
    <x v="55"/>
    <s v="TZA"/>
    <s v="Africa"/>
    <s v="Peace Corps, FK Norway, personnel exchange"/>
    <x v="383"/>
    <s v="Others"/>
    <s v="Bioenergy"/>
    <s v="Grant"/>
    <n v="1.6947458507701421E-2"/>
    <s v="2014 OECD Credit Report System (CRS) Database"/>
    <x v="1"/>
  </r>
  <r>
    <x v="12"/>
    <s v="UKR"/>
    <s v="Europe"/>
    <s v="Ukraine Second Power Transmission Project"/>
    <x v="383"/>
    <s v="CIF"/>
    <s v="Multiple renewables*"/>
    <s v="Loan"/>
    <n v="43.467279846889618"/>
    <s v="2014 OECD Credit Report System (CRS) Database"/>
    <x v="1"/>
  </r>
  <r>
    <x v="4"/>
    <s v="BRA"/>
    <s v="South America"/>
    <s v="Terral Wind Project"/>
    <x v="384"/>
    <s v="BNDES"/>
    <s v="Wind energy"/>
    <s v="Loan"/>
    <n v="11.421408835286881"/>
    <s v="Online database"/>
    <x v="1"/>
  </r>
  <r>
    <x v="1"/>
    <s v="CHL"/>
    <s v="South America"/>
    <s v="Funding for scientist exchanges, grants"/>
    <x v="384"/>
    <s v="Others"/>
    <s v="Bioenergy"/>
    <s v="Grant"/>
    <n v="0.18936428004445699"/>
    <s v="2014 OECD Credit Report System (CRS) Database"/>
    <x v="1"/>
  </r>
  <r>
    <x v="87"/>
    <s v="PAN"/>
    <s v="Central America and the Caribbean"/>
    <s v="Desk Study - El Valle Geothermal Power Project, through Brixpo, LLC"/>
    <x v="384"/>
    <s v="Others"/>
    <s v="Geothermal energy"/>
    <s v="Grant"/>
    <n v="1.0237407213643622E-2"/>
    <s v="2014 OECD Credit Report System (CRS) Database"/>
    <x v="1"/>
  </r>
  <r>
    <x v="115"/>
    <s v="ETH"/>
    <s v="Africa"/>
    <s v="TC AGGREGATED ACTIVITIES"/>
    <x v="385"/>
    <s v="JICA"/>
    <s v="Multiple renewables*"/>
    <s v="Grant"/>
    <n v="0.94578245113853587"/>
    <s v="2014 OECD Credit Report System (CRS) Database"/>
    <x v="1"/>
  </r>
  <r>
    <x v="8"/>
    <s v="XAF"/>
    <s v="Africa"/>
    <s v="TC AGGREGATED ACTIVITIES"/>
    <x v="385"/>
    <s v="JICA"/>
    <s v="Multiple renewables*"/>
    <s v="Grant"/>
    <n v="0.98987560936063657"/>
    <s v="2014 OECD Credit Report System (CRS) Database"/>
    <x v="1"/>
  </r>
  <r>
    <x v="55"/>
    <s v="TZA"/>
    <s v="Africa"/>
    <s v="Solarkiosk in Tanzania ."/>
    <x v="385"/>
    <s v="Others"/>
    <s v="Solar energy"/>
    <s v="Grant"/>
    <n v="2.8576884554674515E-2"/>
    <s v="2014 OECD Credit Report System (CRS) Database"/>
    <x v="1"/>
  </r>
  <r>
    <x v="63"/>
    <s v="ECU"/>
    <s v="South America"/>
    <s v="Urcuquí Canto, Imbabur Solar PV Projects"/>
    <x v="386"/>
    <s v="CAF"/>
    <s v="Solar energy"/>
    <s v="Loan"/>
    <n v="5.8345342076361906"/>
    <s v="2014 CAF Annual Report"/>
    <x v="1"/>
  </r>
  <r>
    <x v="70"/>
    <s v="NGA"/>
    <s v="Africa"/>
    <s v="Quintas Renewable Energy Solutions Ltd"/>
    <x v="386"/>
    <s v="Others"/>
    <s v="Multiple renewables*"/>
    <s v="Grant"/>
    <n v="0.10237407213643623"/>
    <s v="2014 OECD Credit Report System (CRS) Database"/>
    <x v="1"/>
  </r>
  <r>
    <x v="40"/>
    <s v="POL"/>
    <s v="Europe"/>
    <s v="Energa SA Myslino Wind Farm"/>
    <x v="386"/>
    <s v="NIB"/>
    <s v="Wind energy"/>
    <s v="Loan"/>
    <n v="19.194387768285559"/>
    <s v="http://www.nib.int/loans/agreed_loans/404/energa_sa"/>
    <x v="1"/>
  </r>
  <r>
    <x v="90"/>
    <s v="FJI"/>
    <s v="Oceania"/>
    <s v="Large Hydro - Renewable Energy Generation - loan"/>
    <x v="387"/>
    <s v="WBG"/>
    <s v="Renewable Hydropower"/>
    <s v="Other Official Flows (non Export Credit)"/>
    <n v="2.2440516183216115"/>
    <s v="2014 OECD Credit Report System (CRS) Database"/>
    <x v="1"/>
  </r>
  <r>
    <x v="44"/>
    <s v="KEN"/>
    <s v="Africa"/>
    <s v="Supporting A Kenyan Wind Farm For Cheaper And Cleaner Power Generation"/>
    <x v="387"/>
    <s v="AFD"/>
    <s v="Wind energy"/>
    <s v="Loan"/>
    <n v="56.109673388084836"/>
    <s v="https://www.proparco.fr/en/lake-turkana-2013?origin=/en/recherche"/>
    <x v="1"/>
  </r>
  <r>
    <x v="103"/>
    <s v="SWE"/>
    <s v="Europe"/>
    <s v="AB Fortum Värme Holding Värtan Biomass CHP Plant"/>
    <x v="387"/>
    <s v="NIB"/>
    <s v="Bioenergy"/>
    <s v="Loan"/>
    <n v="183.17447943941326"/>
    <s v="http://www.nib.int/loans/agreed_loans/391/ab_fortum_varme_holding_co-owned_with_city_of_stockholm"/>
    <x v="1"/>
  </r>
  <r>
    <x v="131"/>
    <s v="LBN"/>
    <s v="Middle East"/>
    <s v="Decentralized Renewable Energy"/>
    <x v="388"/>
    <s v="UNDP"/>
    <s v="Multiple renewables*"/>
    <s v="Grant"/>
    <n v="4.7373724904063884E-3"/>
    <s v="2014 OECD Credit Report System (CRS) Database"/>
    <x v="1"/>
  </r>
  <r>
    <x v="144"/>
    <s v="MDV"/>
    <s v="Asia"/>
    <s v="WP-MDV-Reniva-Swimsol, Offshore Photovoltaic in the Maldives"/>
    <x v="388"/>
    <s v="Others"/>
    <s v="Solar energy"/>
    <s v="Grant"/>
    <n v="0.22873448057262802"/>
    <s v="2014 OECD Credit Report System (CRS) Database"/>
    <x v="1"/>
  </r>
  <r>
    <x v="21"/>
    <s v="MDA"/>
    <s v="Europe"/>
    <s v="ESCO Moldova"/>
    <x v="388"/>
    <s v="UNDP"/>
    <s v="Multiple renewables*"/>
    <s v="Grant"/>
    <n v="4.4689121072033367E-3"/>
    <s v="2014 OECD Credit Report System (CRS) Database"/>
    <x v="1"/>
  </r>
  <r>
    <x v="18"/>
    <s v="SLB"/>
    <s v="Oceania"/>
    <s v="Solomon Islands Tina River Hydropower project"/>
    <x v="388"/>
    <s v="Others"/>
    <s v="Renewable Hydropower"/>
    <s v="Grant"/>
    <n v="1.6270716760102313"/>
    <s v="2014 OECD Credit Report System (CRS) Database"/>
    <x v="1"/>
  </r>
  <r>
    <x v="107"/>
    <s v="MWI"/>
    <s v="Africa"/>
    <s v="TC AGGREGATED ACTIVITIES"/>
    <x v="389"/>
    <s v="JICA"/>
    <s v="Multiple renewables*"/>
    <s v="Grant"/>
    <n v="3.7756532947024739E-2"/>
    <s v="2014 OECD Credit Report System (CRS) Database"/>
    <x v="1"/>
  </r>
  <r>
    <x v="5"/>
    <s v="NPL"/>
    <s v="Asia"/>
    <s v="ODA equity through Finnfund"/>
    <x v="389"/>
    <s v="Others"/>
    <s v="Renewable Hydropower"/>
    <s v="Equity Investment"/>
    <n v="6.8651072838633826"/>
    <s v="2014 OECD Credit Report System (CRS) Database"/>
    <x v="1"/>
  </r>
  <r>
    <x v="4"/>
    <s v="BRA"/>
    <s v="South America"/>
    <s v="Funding for scientist exchanges, grants"/>
    <x v="390"/>
    <s v="Others"/>
    <s v="Bioenergy"/>
    <s v="Grant"/>
    <n v="9.9955385367770475E-2"/>
    <s v="2014 OECD Credit Report System (CRS) Database"/>
    <x v="1"/>
  </r>
  <r>
    <x v="2"/>
    <s v="PSE"/>
    <s v="Middle East"/>
    <s v="Solar Electricity Generation for Health and Education Facilities and Households in the Gaza Strip"/>
    <x v="390"/>
    <s v="Others"/>
    <s v="Solar energy"/>
    <s v="Grant"/>
    <n v="0.44881032366432233"/>
    <s v="2014 OECD Credit Report System (CRS) Database"/>
    <x v="1"/>
  </r>
  <r>
    <x v="45"/>
    <s v="TJK"/>
    <s v="Asia"/>
    <s v="TC AGGREGATED ACTIVITIES"/>
    <x v="391"/>
    <s v="JICA"/>
    <s v="Multiple renewables*"/>
    <s v="Grant"/>
    <n v="4.7054337052229285E-2"/>
    <s v="2014 OECD Credit Report System (CRS) Database"/>
    <x v="1"/>
  </r>
  <r>
    <x v="123"/>
    <s v="CMR"/>
    <s v="Africa"/>
    <s v="Large Hydro - Renewable Energy Generation - loan"/>
    <x v="392"/>
    <s v="WBG"/>
    <s v="Renewable Hydropower"/>
    <s v="Other Official Flows (non Export Credit)"/>
    <n v="7.1809651786291573"/>
    <s v="2014 OECD Credit Report System (CRS) Database"/>
    <x v="1"/>
  </r>
  <r>
    <x v="26"/>
    <s v="MEX"/>
    <s v="North America"/>
    <s v="Geothermal Financing and Risk Transfer Facility"/>
    <x v="392"/>
    <s v="CIF"/>
    <s v="Geothermal energy"/>
    <s v="Loan"/>
    <n v="28.275050390852307"/>
    <s v="2014 OECD Credit Report System (CRS) Database"/>
    <x v="1"/>
  </r>
  <r>
    <x v="30"/>
    <s v="LBR"/>
    <s v="Africa"/>
    <s v="Ecovillage Community Improvement Association, Inc."/>
    <x v="393"/>
    <s v="Others"/>
    <s v="Multiple renewables*"/>
    <s v="Grant"/>
    <n v="0.10237407213643623"/>
    <s v="2014 OECD Credit Report System (CRS) Database"/>
    <x v="1"/>
  </r>
  <r>
    <x v="151"/>
    <s v="MNE"/>
    <s v="Europe"/>
    <s v="Energy Efficiency in Public Buildings Phase II"/>
    <x v="393"/>
    <s v="Others"/>
    <s v="Multiple renewables*"/>
    <s v="Grant"/>
    <n v="2.3926141912954986"/>
    <s v="2014 OECD Credit Report System (CRS) Database"/>
    <x v="1"/>
  </r>
  <r>
    <x v="8"/>
    <s v="XAF"/>
    <s v="Africa"/>
    <s v="The Geothermal Exploration Project"/>
    <x v="393"/>
    <s v="Others"/>
    <s v="Geothermal energy"/>
    <s v="Grant"/>
    <n v="1.7128262048655525"/>
    <s v="2014 OECD Credit Report System (CRS) Database"/>
    <x v="1"/>
  </r>
  <r>
    <x v="119"/>
    <s v="BFA"/>
    <s v="Africa"/>
    <s v="Burkina Faso - Additional Financing Electricity Sector Support Project"/>
    <x v="394"/>
    <s v="WBG"/>
    <s v="Multiple renewables*"/>
    <s v="Grant"/>
    <n v="8.9672302668131607"/>
    <s v="2014 OECD Credit Report System (CRS) Database"/>
    <x v="1"/>
  </r>
  <r>
    <x v="7"/>
    <s v="SEN"/>
    <s v="Africa"/>
    <s v="Green energy"/>
    <x v="394"/>
    <s v="Others"/>
    <s v="Solar energy"/>
    <s v="Grant"/>
    <n v="4.4957627426620378E-2"/>
    <s v="2014 OECD Credit Report System (CRS) Database"/>
    <x v="1"/>
  </r>
  <r>
    <x v="83"/>
    <s v="TUV"/>
    <s v="Oceania"/>
    <s v="Solar Power Projects (350 kw)"/>
    <x v="394"/>
    <s v="Others"/>
    <s v="Solar energy"/>
    <s v="Grant"/>
    <n v="5.2187664435687404"/>
    <s v="2014 OECD Credit Report System (CRS) Database"/>
    <x v="1"/>
  </r>
  <r>
    <x v="28"/>
    <s v="GHA"/>
    <s v="Africa"/>
    <s v="Dam safety"/>
    <x v="395"/>
    <s v="Others"/>
    <s v="Renewable Hydropower"/>
    <s v="Grant"/>
    <n v="2.287940817722801E-2"/>
    <s v="2014 OECD Credit Report System (CRS) Database"/>
    <x v="1"/>
  </r>
  <r>
    <x v="107"/>
    <s v="MWI"/>
    <s v="Africa"/>
    <s v="GLOBAL ENVIRONMENTAL INITIATIVES - Contribution for the partnership between Malawi"/>
    <x v="395"/>
    <s v="Others"/>
    <s v="Multiple renewables*"/>
    <s v="Grant"/>
    <n v="0.23747038723473574"/>
    <s v="2014 OECD Credit Report System (CRS) Database"/>
    <x v="1"/>
  </r>
  <r>
    <x v="144"/>
    <s v="MDV"/>
    <s v="Asia"/>
    <s v="Preparing Outer Islands for Sustainable Energy Development Project"/>
    <x v="395"/>
    <s v="AsDB"/>
    <s v="Solar energy"/>
    <s v="Grant"/>
    <n v="17.054792299244252"/>
    <s v="2014 OECD Credit Report System (CRS) Database"/>
    <x v="1"/>
  </r>
  <r>
    <x v="19"/>
    <s v="UGA"/>
    <s v="Africa"/>
    <s v="GET FiT Programme"/>
    <x v="395"/>
    <s v="Others"/>
    <s v="Multiple renewables*"/>
    <s v="Grant"/>
    <n v="17.146113502088387"/>
    <s v="2014 OECD Credit Report System (CRS) Database"/>
    <x v="1"/>
  </r>
  <r>
    <x v="65"/>
    <s v="HND"/>
    <s v="Central America and the Caribbean"/>
    <s v="Mecanismos de Energía Renovable S.A. de C.V. (MECER)"/>
    <x v="396"/>
    <s v="Others"/>
    <s v="Solar energy"/>
    <s v="Other Official Flows (non Export Credit)"/>
    <n v="17.952412946572892"/>
    <s v="2014 OECD Credit Report System (CRS) Database"/>
    <x v="1"/>
  </r>
  <r>
    <x v="19"/>
    <s v="UGA"/>
    <s v="Africa"/>
    <s v="Solar power project."/>
    <x v="396"/>
    <s v="Others"/>
    <s v="Multiple renewables*"/>
    <s v="Grant"/>
    <n v="2.7536552093269457E-2"/>
    <s v="2014 OECD Credit Report System (CRS) Database"/>
    <x v="1"/>
  </r>
  <r>
    <x v="92"/>
    <s v="COM"/>
    <s v="Africa"/>
    <s v="Support for realisation of geothermal potential"/>
    <x v="397"/>
    <s v="Others"/>
    <s v="Geothermal energy"/>
    <s v="Grant"/>
    <n v="0.12339505534567903"/>
    <s v="2014 OECD Credit Report System (CRS) Database"/>
    <x v="1"/>
  </r>
  <r>
    <x v="4"/>
    <s v="BRA"/>
    <s v="South America"/>
    <s v="Jacare Small Hydropower Project"/>
    <x v="398"/>
    <s v="BNDES"/>
    <s v="Renewable Hydropower"/>
    <s v="Loan"/>
    <n v="13.196317317277281"/>
    <s v="Online database"/>
    <x v="1"/>
  </r>
  <r>
    <x v="4"/>
    <s v="BRA"/>
    <s v="South America"/>
    <s v="Electricity Cogeneration Unit"/>
    <x v="399"/>
    <s v="BNDES"/>
    <s v="Bioenergy"/>
    <s v="Loan"/>
    <n v="11.022369176626402"/>
    <s v="Online database"/>
    <x v="1"/>
  </r>
  <r>
    <x v="4"/>
    <s v="BRA"/>
    <s v="South America"/>
    <s v="Santo Antonio de Padua Wind Project"/>
    <x v="399"/>
    <s v="BNDES"/>
    <s v="Wind energy"/>
    <s v="Loan"/>
    <n v="14.61859315520592"/>
    <s v="Online database"/>
    <x v="1"/>
  </r>
  <r>
    <x v="128"/>
    <s v="XKX"/>
    <s v="Europe"/>
    <s v="Kosovo Energy Efficiency and Renewable Energy Project"/>
    <x v="399"/>
    <s v="WBG"/>
    <s v="Multiple renewables*"/>
    <s v="Loan"/>
    <n v="25.600140861812946"/>
    <s v="2014 OECD Credit Report System (CRS) Database"/>
    <x v="1"/>
  </r>
  <r>
    <x v="43"/>
    <s v="FIN"/>
    <s v="Europe"/>
    <s v="EPV Tuulivoima Oy Vähäkyrö Wind Farm"/>
    <x v="400"/>
    <s v="NIB"/>
    <s v="Wind energy"/>
    <s v="Loan"/>
    <n v="23.849780599522092"/>
    <s v="http://www.nib.int/loans/agreed_loans/413/epv_tuulivoima_oy"/>
    <x v="1"/>
  </r>
  <r>
    <x v="38"/>
    <s v="GEO"/>
    <s v="Eurasia"/>
    <s v="Large Hydro - Renewable Energy Generation - loan"/>
    <x v="400"/>
    <s v="WBG"/>
    <s v="Renewable Hydropower"/>
    <s v="Other Official Flows (non Export Credit)"/>
    <n v="66.692926857911161"/>
    <s v="2014 OECD Credit Report System (CRS) Database"/>
    <x v="1"/>
  </r>
  <r>
    <x v="127"/>
    <s v="DZA"/>
    <s v="Africa"/>
    <s v="Repair solar fixture Dajla's hospital"/>
    <x v="401"/>
    <s v="Others"/>
    <s v="Solar energy"/>
    <s v="Grant"/>
    <n v="1.1239428034512996E-2"/>
    <s v="2014 OECD Credit Report System (CRS) Database"/>
    <x v="1"/>
  </r>
  <r>
    <x v="65"/>
    <s v="HND"/>
    <s v="Central America and the Caribbean"/>
    <s v="Desarrollos Energeticos S.A. (DESA)"/>
    <x v="401"/>
    <s v="FMO"/>
    <s v="Renewable Hydropower"/>
    <s v="Loan"/>
    <n v="12.679888093055904"/>
    <s v="https://www.fmo.nl/project-details/31639"/>
    <x v="1"/>
  </r>
  <r>
    <x v="17"/>
    <s v="XMX"/>
    <s v="Multilateral"/>
    <s v="Solar Electrification of Rural Schools in sub-Saharan Africa and South East Asia"/>
    <x v="401"/>
    <s v="Others"/>
    <s v="Solar energy"/>
    <s v="Grant"/>
    <n v="0.89762064732864466"/>
    <s v="2014 OECD Credit Report System (CRS) Database"/>
    <x v="1"/>
  </r>
  <r>
    <x v="5"/>
    <s v="NPL"/>
    <s v="Asia"/>
    <s v="South Asia Subregional Economic Cooperation Power System Expansion Project"/>
    <x v="401"/>
    <s v="AsDB"/>
    <s v="Wind energy"/>
    <s v="Loan"/>
    <n v="0.17902684762710888"/>
    <s v="2014 OECD Credit Report System (CRS) Database"/>
    <x v="1"/>
  </r>
  <r>
    <x v="18"/>
    <s v="SLB"/>
    <s v="Oceania"/>
    <s v="Provincial Renewable Energy Project"/>
    <x v="401"/>
    <s v="AsDB"/>
    <s v="Renewable Hydropower"/>
    <s v="Loan"/>
    <n v="5.3857238839718686"/>
    <s v="2014 OECD Credit Report System (CRS) Database"/>
    <x v="1"/>
  </r>
  <r>
    <x v="17"/>
    <s v="XMX"/>
    <s v="Multilateral"/>
    <s v="Scale-up of Results-Based Financing for Low Carbon Energy Access into new countries/sectors"/>
    <x v="402"/>
    <s v="Others"/>
    <s v="Multiple renewables*"/>
    <s v="Grant"/>
    <n v="13.828303664025068"/>
    <s v="2014 OECD Credit Report System (CRS) Database"/>
    <x v="1"/>
  </r>
  <r>
    <x v="44"/>
    <s v="KEN"/>
    <s v="Africa"/>
    <s v="Bio-Digester Off-Grid Energy Challenge Grant"/>
    <x v="403"/>
    <s v="Others"/>
    <s v="Multiple renewables*"/>
    <s v="Grant"/>
    <n v="0.10237407213643623"/>
    <s v="2014 OECD Credit Report System (CRS) Database"/>
    <x v="1"/>
  </r>
  <r>
    <x v="106"/>
    <s v="MMR"/>
    <s v="Asia"/>
    <s v="TC AGGREGATED ACTIVITIES"/>
    <x v="403"/>
    <s v="Others"/>
    <s v="Multiple renewables*"/>
    <s v="Grant"/>
    <n v="0.27373559721554169"/>
    <s v="2014 OECD Credit Report System (CRS) Database"/>
    <x v="1"/>
  </r>
  <r>
    <x v="80"/>
    <s v="CPV"/>
    <s v="Africa"/>
    <s v="ODA Loan of 4.5M€ for imports (renewable energies, environment and water)"/>
    <x v="404"/>
    <s v="Others"/>
    <s v="Multiple renewables*"/>
    <s v="Loan"/>
    <n v="2.2903129576299388E-2"/>
    <s v="2014 OECD Credit Report System (CRS) Database"/>
    <x v="1"/>
  </r>
  <r>
    <x v="44"/>
    <s v="KEN"/>
    <s v="Africa"/>
    <s v="Technical Advisory Support to Mully Children's Family"/>
    <x v="404"/>
    <s v="Others"/>
    <s v="Multiple renewables*"/>
    <s v="Grant"/>
    <n v="9.8839274019325227E-2"/>
    <s v="2014 OECD Credit Report System (CRS) Database"/>
    <x v="1"/>
  </r>
  <r>
    <x v="103"/>
    <s v="SWE"/>
    <s v="Europe"/>
    <s v="Tekniska verken i Linköping Gärstadverket CHP Plant Construction"/>
    <x v="404"/>
    <s v="NIB"/>
    <s v="Bioenergy"/>
    <s v="Loan"/>
    <n v="44.15813343628713"/>
    <s v="http://www.nib.int/loans/agreed_loans/389/tekniska_verken_i_linkoping_ab"/>
    <x v="1"/>
  </r>
  <r>
    <x v="4"/>
    <s v="BRA"/>
    <s v="South America"/>
    <s v="Santa Joana I Wind Project"/>
    <x v="405"/>
    <s v="BNDES"/>
    <s v="Wind energy"/>
    <s v="Loan"/>
    <n v="17.202228982613235"/>
    <s v="Online database"/>
    <x v="1"/>
  </r>
  <r>
    <x v="4"/>
    <s v="BRA"/>
    <s v="South America"/>
    <s v="Wind Park II program (BNDES)"/>
    <x v="405"/>
    <s v="KFW"/>
    <s v="Multiple renewables*"/>
    <s v="Loan"/>
    <n v="283.2746993595386"/>
    <s v="2014 OECD Credit Report System (CRS) Database"/>
    <x v="1"/>
  </r>
  <r>
    <x v="1"/>
    <s v="CHL"/>
    <s v="South America"/>
    <s v="CHILE CCFL"/>
    <x v="405"/>
    <s v="EIB"/>
    <s v="Wind energy"/>
    <s v="Loan"/>
    <n v="169.51521151970928"/>
    <s v="2014 OECD Credit Report System (CRS) Database"/>
    <x v="1"/>
  </r>
  <r>
    <x v="8"/>
    <s v="XAF"/>
    <s v="Africa"/>
    <s v="Africa Renewable Energy Fund LP - a"/>
    <x v="405"/>
    <s v="FMO"/>
    <s v="Other renewable energy"/>
    <s v="Equity Investment"/>
    <n v="8.4532587287039362"/>
    <s v="https://www.fmo.nl/project-details/31654"/>
    <x v="1"/>
  </r>
  <r>
    <x v="91"/>
    <s v="REU"/>
    <s v="Africa"/>
    <s v="Construction of a photovoltaic power plant with storage"/>
    <x v="405"/>
    <s v="AFD"/>
    <s v="Solar energy"/>
    <s v="Concessional loan"/>
    <n v="10.534569615620576"/>
    <s v="2014 project list (Overseas)"/>
    <x v="1"/>
  </r>
  <r>
    <x v="68"/>
    <s v="SDN"/>
    <s v="Africa"/>
    <s v="TC AGGREGATED ACTIVITIES"/>
    <x v="405"/>
    <s v="JICA"/>
    <s v="Multiple renewables*"/>
    <s v="Grant"/>
    <n v="2.5479050468177989E-2"/>
    <s v="2014 OECD Credit Report System (CRS) Database"/>
    <x v="1"/>
  </r>
  <r>
    <x v="108"/>
    <s v="TUR"/>
    <s v="Eurasia"/>
    <s v="Interact Climate Change Facility SA -  Eolos Wind Power Plant"/>
    <x v="405"/>
    <s v="FMO"/>
    <s v="Wind energy"/>
    <s v="Loan"/>
    <n v="1.5946818993938114"/>
    <s v="https://www.fmo.nl/project-details/31632"/>
    <x v="1"/>
  </r>
  <r>
    <x v="65"/>
    <s v="HND"/>
    <s v="Central America and the Caribbean"/>
    <s v="Respuesta para Reintegración"/>
    <x v="406"/>
    <s v="UNDP"/>
    <s v="Multiple renewables*"/>
    <s v="Grant"/>
    <n v="6.4422503144971027E-2"/>
    <s v="2014 OECD Credit Report System (CRS) Database"/>
    <x v="1"/>
  </r>
  <r>
    <x v="9"/>
    <s v="THA"/>
    <s v="Asia"/>
    <s v="1327 - Development of Thailand's Solar PV (Photovoltaics) Consortium and Solar PV Photovoltaics Roadmap"/>
    <x v="406"/>
    <s v="Others"/>
    <s v="Multiple renewables*"/>
    <s v="Grant"/>
    <n v="2.3365059018994421E-2"/>
    <s v="2014 OECD Credit Report System (CRS) Database"/>
    <x v="1"/>
  </r>
  <r>
    <x v="95"/>
    <s v="NIC"/>
    <s v="Central America and the Caribbean"/>
    <s v="TC AGGREGATED ACTIVITIES"/>
    <x v="407"/>
    <s v="JICA"/>
    <s v="Multiple renewables*"/>
    <s v="Grant"/>
    <n v="6.6385226046166259E-3"/>
    <s v="2014 OECD Credit Report System (CRS) Database"/>
    <x v="1"/>
  </r>
  <r>
    <x v="19"/>
    <s v="UGA"/>
    <s v="Africa"/>
    <s v="Reliable and affordable power systems for the Lacor hospital (year2) and personnel exchange between the Lacor Hospital and the hospital in Bozen(2014)"/>
    <x v="407"/>
    <s v="Others"/>
    <s v="Multiple renewables*"/>
    <s v="Grant"/>
    <n v="4.365722223998339E-2"/>
    <s v="2014 OECD Credit Report System (CRS) Database"/>
    <x v="1"/>
  </r>
  <r>
    <x v="11"/>
    <s v="IND"/>
    <s v="Asia"/>
    <s v="New and Renewable Energy Development Project (Phase 2)"/>
    <x v="408"/>
    <s v="JICA"/>
    <s v="Multiple renewables*"/>
    <s v="Loan"/>
    <n v="282.20697409785913"/>
    <s v="2014 OECD Credit Report System (CRS) Database"/>
    <x v="1"/>
  </r>
  <r>
    <x v="133"/>
    <s v="MUS"/>
    <s v="Africa"/>
    <s v="Removal of Barriers to Solar P"/>
    <x v="408"/>
    <s v="UNDP"/>
    <s v="Solar energy"/>
    <s v="Grant"/>
    <n v="3.1812752886103963E-3"/>
    <s v="2014 OECD Credit Report System (CRS) Database"/>
    <x v="1"/>
  </r>
  <r>
    <x v="55"/>
    <s v="TZA"/>
    <s v="Africa"/>
    <s v="REGIONAL RUSUMO HYDROPOWER - TANZANIA"/>
    <x v="408"/>
    <s v="AfDB"/>
    <s v="Renewable Hydropower"/>
    <s v="Loan"/>
    <n v="30.501059834162614"/>
    <s v="2014 OECD Credit Report System (CRS) Database"/>
    <x v="1"/>
  </r>
  <r>
    <x v="52"/>
    <s v="ZAF"/>
    <s v="Africa"/>
    <s v="Firefly Investments 230 (RF) Proprietary Limited"/>
    <x v="409"/>
    <s v="OPIC"/>
    <s v="Solar energy"/>
    <s v="Insurance"/>
    <n v="34.807184526388312"/>
    <s v="OPIC 2014 annual report"/>
    <x v="1"/>
  </r>
  <r>
    <x v="8"/>
    <s v="XAF"/>
    <s v="Africa"/>
    <s v="Political dialogue and knowledge management on low emission strategies in the MENA region"/>
    <x v="410"/>
    <s v="Others"/>
    <s v="Multiple renewables*"/>
    <s v="Grant"/>
    <n v="4.4579912336146128"/>
    <s v="2014 OECD Credit Report System (CRS) Database"/>
    <x v="1"/>
  </r>
  <r>
    <x v="55"/>
    <s v="TZA"/>
    <s v="Africa"/>
    <s v="Solar - Renewable Energy Generation - loan"/>
    <x v="410"/>
    <s v="WBG"/>
    <s v="Solar energy"/>
    <s v="Other Official Flows (non Export Credit)"/>
    <n v="3.0294696847341758"/>
    <s v="2014 OECD Credit Report System (CRS) Database"/>
    <x v="1"/>
  </r>
  <r>
    <x v="74"/>
    <s v="GBR"/>
    <s v="Europe"/>
    <s v="Speyside CHP Project"/>
    <x v="410"/>
    <s v="GIG"/>
    <s v="Bioenergy"/>
    <s v="Equity Investment"/>
    <n v="17.684618609188824"/>
    <s v="http://www.greeninvestmentbank.com/news-and-insight/2014/74m-speyside-green-energy-project-to-power-more-than-20-000-homes-and-provide-heat-for-one-of-the-world-s-most-iconic-whisky-distilleries/"/>
    <x v="1"/>
  </r>
  <r>
    <x v="34"/>
    <s v="CHN"/>
    <s v="Asia"/>
    <s v="Qinghai Delingha Concentrated Solar Thermal Power Project"/>
    <x v="411"/>
    <s v="AsDB"/>
    <s v="Solar energy"/>
    <s v="Other Official Flows (non Export Credit)"/>
    <n v="134.64309709929671"/>
    <s v="2014 OECD Credit Report System (CRS) Database"/>
    <x v="1"/>
  </r>
  <r>
    <x v="58"/>
    <s v="HTI"/>
    <s v="Central America and the Caribbean"/>
    <s v="Strenhtening renewable energy sector -the National Solar Training Center"/>
    <x v="411"/>
    <s v="Others"/>
    <s v="Solar energy"/>
    <s v="Grant"/>
    <n v="0.64062270804457111"/>
    <s v="2014 OECD Credit Report System (CRS) Database"/>
    <x v="1"/>
  </r>
  <r>
    <x v="24"/>
    <s v="XAS"/>
    <s v="Asia"/>
    <s v="Support for Clean Energy Financing Partnership Facility Administration"/>
    <x v="411"/>
    <s v="AsDB"/>
    <s v="Wind energy"/>
    <s v="Grant"/>
    <n v="2.5245580706118136E-2"/>
    <s v="2014 OECD Credit Report System (CRS) Database"/>
    <x v="1"/>
  </r>
  <r>
    <x v="16"/>
    <s v="RWA"/>
    <s v="Africa"/>
    <s v="Desk Study - U.S.-ACEF Amahoro Energy Small Hydro Projects, through CJ Aron Associates, Inc."/>
    <x v="411"/>
    <s v="Others"/>
    <s v="Renewable Hydropower"/>
    <s v="Grant"/>
    <n v="5.1187036068218112E-3"/>
    <s v="2014 OECD Credit Report System (CRS) Database"/>
    <x v="1"/>
  </r>
  <r>
    <x v="4"/>
    <s v="BRA"/>
    <s v="South America"/>
    <s v="Santa Joana XII Wind Project"/>
    <x v="412"/>
    <s v="BNDES"/>
    <s v="Wind energy"/>
    <s v="Loan"/>
    <n v="17.919889640950721"/>
    <s v="Online database"/>
    <x v="1"/>
  </r>
  <r>
    <x v="101"/>
    <s v="GNB"/>
    <s v="Africa"/>
    <s v="Community Access Program to Renewable Energy - Bambadinca"/>
    <x v="412"/>
    <s v="Others"/>
    <s v="Multiple renewables*"/>
    <s v="Grant"/>
    <n v="0.18307202880424564"/>
    <s v="2014 OECD Credit Report System (CRS) Database"/>
    <x v="1"/>
  </r>
  <r>
    <x v="11"/>
    <s v="IND"/>
    <s v="Asia"/>
    <s v="Peace Corps, FK Norway, personnel exchange"/>
    <x v="412"/>
    <s v="Others"/>
    <s v="Bioenergy"/>
    <s v="Grant"/>
    <n v="3.3896474197879257E-2"/>
    <s v="2014 OECD Credit Report System (CRS) Database"/>
    <x v="1"/>
  </r>
  <r>
    <x v="14"/>
    <s v="LAO"/>
    <s v="Asia"/>
    <s v="TA for Capacity Building in the Hydropower and Mining Sectors - AF"/>
    <x v="412"/>
    <s v="WBG"/>
    <s v="Renewable Hydropower"/>
    <s v="Grant"/>
    <n v="3.4351942173267229"/>
    <s v="2014 OECD Credit Report System (CRS) Database"/>
    <x v="1"/>
  </r>
  <r>
    <x v="72"/>
    <s v="XER"/>
    <s v="Europe"/>
    <s v="Regional Facility for RE and EE"/>
    <x v="413"/>
    <s v="Others"/>
    <s v="Multiple renewables*"/>
    <s v="Grant"/>
    <n v="0.45722998056762898"/>
    <s v="2014 OECD Credit Report System (CRS) Database"/>
    <x v="1"/>
  </r>
  <r>
    <x v="105"/>
    <s v="PHL"/>
    <s v="Asia"/>
    <s v="PHI: Municipal Solid Waste Management – Bacolod City"/>
    <x v="413"/>
    <s v="AsDB"/>
    <s v="Bioenergy"/>
    <s v="Grant"/>
    <n v="0.20196464564894509"/>
    <s v="2014 OECD Credit Report System (CRS) Database"/>
    <x v="1"/>
  </r>
  <r>
    <x v="54"/>
    <s v="WSM"/>
    <s v="Oceania"/>
    <s v="Renewable Energy Development and Power Sector Rehabilitation Project"/>
    <x v="413"/>
    <s v="AsDB"/>
    <s v="Renewable Hydropower"/>
    <s v="Grant"/>
    <n v="16.345671987854622"/>
    <s v="2014 OECD Credit Report System (CRS) Database"/>
    <x v="1"/>
  </r>
  <r>
    <x v="8"/>
    <s v="XAF"/>
    <s v="Africa"/>
    <s v="Support to 15th Annual Global Development Conference / Appui à la 15e Conférence annuelle sur le développement mondial"/>
    <x v="414"/>
    <s v="Others"/>
    <s v="Multiple renewables*"/>
    <s v="Grant"/>
    <n v="5.6937523051472979E-3"/>
    <s v="2014 OECD Credit Report System (CRS) Database"/>
    <x v="1"/>
  </r>
  <r>
    <x v="6"/>
    <s v="XCC"/>
    <s v="Central America and the Caribbean"/>
    <s v="Support to institutional structures for the promotion of renewable energies and energy efficiency"/>
    <x v="414"/>
    <s v="Others"/>
    <s v="Multiple renewables*"/>
    <s v="Grant"/>
    <n v="0.59439940550582571"/>
    <s v="2014 OECD Credit Report System (CRS) Database"/>
    <x v="1"/>
  </r>
  <r>
    <x v="87"/>
    <s v="PAN"/>
    <s v="Central America and the Caribbean"/>
    <s v="Penonomé II: A Wind Farm To Round Out Panama’S Energy Mix"/>
    <x v="414"/>
    <s v="AFD"/>
    <s v="Wind energy"/>
    <s v="Loan"/>
    <n v="16.916634183909597"/>
    <s v="https://www.proparco.fr/en/penonome?origin=/en/recherche"/>
    <x v="1"/>
  </r>
  <r>
    <x v="122"/>
    <s v="LKA"/>
    <s v="Asia"/>
    <s v="Green Power Development and Energy Efficiency Improvement Investment Program - Tranche 1"/>
    <x v="414"/>
    <s v="AsDB"/>
    <s v="Renewable Hydropower"/>
    <s v="Loan"/>
    <n v="19.75923354758072"/>
    <s v="2014 OECD Credit Report System (CRS) Database"/>
    <x v="1"/>
  </r>
  <r>
    <x v="0"/>
    <s v="AFG"/>
    <s v="Asia"/>
    <s v="Reducing GHG Emissions Through Community Forests and Sustainable Biomass Energy"/>
    <x v="415"/>
    <s v="Others"/>
    <s v="Bioenergy"/>
    <s v="Grant"/>
    <n v="1.6390553020221055"/>
    <s v="2014 OECD Credit Report System (CRS) Database"/>
    <x v="1"/>
  </r>
  <r>
    <x v="4"/>
    <s v="BRA"/>
    <s v="South America"/>
    <s v="International cooperation"/>
    <x v="416"/>
    <s v="Others"/>
    <s v="Bioenergy"/>
    <s v="Grant"/>
    <n v="0.38922723554221211"/>
    <s v="2014 OECD Credit Report System (CRS) Database"/>
    <x v="1"/>
  </r>
  <r>
    <x v="119"/>
    <s v="BFA"/>
    <s v="Africa"/>
    <s v="Production et distribution d'énergie-Énergie solaire"/>
    <x v="416"/>
    <s v="Others"/>
    <s v="Solar energy"/>
    <s v="Grant"/>
    <n v="1.6126542784350099E-2"/>
    <s v="2014 OECD Credit Report System (CRS) Database"/>
    <x v="1"/>
  </r>
  <r>
    <x v="34"/>
    <s v="CHN"/>
    <s v="Asia"/>
    <s v="Development of an Offshore Wind Accelerator programme tailored for China"/>
    <x v="416"/>
    <s v="Others"/>
    <s v="Multiple renewables*"/>
    <s v="Grant"/>
    <n v="4.2397581049737544E-2"/>
    <s v="2014 OECD Credit Report System (CRS) Database"/>
    <x v="1"/>
  </r>
  <r>
    <x v="26"/>
    <s v="MEX"/>
    <s v="North America"/>
    <s v="Bancomext promote climate protection (RE / EE program III)"/>
    <x v="416"/>
    <s v="KFW"/>
    <s v="Multiple renewables*"/>
    <s v="Loan"/>
    <n v="56.046350971513029"/>
    <s v="2014 OECD Credit Report System (CRS) Database"/>
    <x v="1"/>
  </r>
  <r>
    <x v="17"/>
    <s v="XMX"/>
    <s v="Multilateral"/>
    <s v="Seed Capital Assistance Facility (SCAF)"/>
    <x v="416"/>
    <s v="Others"/>
    <s v="Multiple renewables*"/>
    <s v="Grant"/>
    <n v="3.429222700417677"/>
    <s v="2014 OECD Credit Report System (CRS) Database"/>
    <x v="1"/>
  </r>
  <r>
    <x v="108"/>
    <s v="TUR"/>
    <s v="Eurasia"/>
    <s v="Credit Line for Ressource Efficiency Phase II"/>
    <x v="416"/>
    <s v="KFW"/>
    <s v="Multiple renewables*"/>
    <s v="Loan"/>
    <n v="171.46113502088386"/>
    <s v="2014 OECD Credit Report System (CRS) Database"/>
    <x v="1"/>
  </r>
  <r>
    <x v="4"/>
    <s v="BRA"/>
    <s v="South America"/>
    <s v="Carcara II Wind Project"/>
    <x v="417"/>
    <s v="BNDES"/>
    <s v="Wind energy"/>
    <s v="Loan"/>
    <n v="37.358342538935702"/>
    <s v="Online database"/>
    <x v="1"/>
  </r>
  <r>
    <x v="8"/>
    <s v="XAF"/>
    <s v="Africa"/>
    <s v="GPGC – Delivering access to modern, affordable and sustainable energy/renewable energy to 6 million people"/>
    <x v="417"/>
    <s v="Others"/>
    <s v="Multiple renewables*"/>
    <s v="Grant"/>
    <n v="84.59006492382008"/>
    <s v="2014 OECD Credit Report System (CRS) Database"/>
    <x v="1"/>
  </r>
  <r>
    <x v="16"/>
    <s v="RWA"/>
    <s v="Africa"/>
    <s v="Off Grid Solutions"/>
    <x v="417"/>
    <s v="FMO"/>
    <s v="Solar energy"/>
    <s v="Loan"/>
    <n v="0.67380925326499086"/>
    <s v="https://www.fmo.nl/project-details/43003"/>
    <x v="1"/>
  </r>
  <r>
    <x v="34"/>
    <s v="CHN"/>
    <s v="Asia"/>
    <s v="Qingdao Smart Low-Carbon District Energy"/>
    <x v="418"/>
    <s v="AsDB"/>
    <s v="Solar energy"/>
    <s v="Grant"/>
    <n v="0.17952412946572896"/>
    <s v="2014 OECD Credit Report System (CRS) Database"/>
    <x v="1"/>
  </r>
  <r>
    <x v="153"/>
    <s v="IRQ"/>
    <s v="Middle East"/>
    <s v="TC AGGREGATED ACTIVITIES"/>
    <x v="418"/>
    <s v="JICA"/>
    <s v="Multiple renewables*"/>
    <s v="Grant"/>
    <n v="2.3149959023149484E-2"/>
    <s v="2014 OECD Credit Report System (CRS) Database"/>
    <x v="1"/>
  </r>
  <r>
    <x v="8"/>
    <s v="XAF"/>
    <s v="Africa"/>
    <s v="A Biogas-based Food-Energy Nexus Program: Milk Chilling for Smallholder Dairy Farmers"/>
    <x v="418"/>
    <s v="Others"/>
    <s v="Bioenergy"/>
    <s v="Grant"/>
    <n v="0.51388782059564908"/>
    <s v="2014 OECD Credit Report System (CRS) Database"/>
    <x v="1"/>
  </r>
  <r>
    <x v="154"/>
    <s v="GIN"/>
    <s v="Africa"/>
    <s v="Conservat diversite biologique"/>
    <x v="419"/>
    <s v="UNDP"/>
    <s v="Multiple renewables*"/>
    <s v="Grant"/>
    <n v="5.2367188565153135E-2"/>
    <s v="2014 OECD Credit Report System (CRS) Database"/>
    <x v="1"/>
  </r>
  <r>
    <x v="97"/>
    <s v="AUT"/>
    <s v="Europe"/>
    <s v="Energiepark Bruck Wind Power"/>
    <x v="420"/>
    <s v="EIB"/>
    <s v="Wind energy"/>
    <s v="Loan"/>
    <n v="44.507679209092785"/>
    <s v="http://www.eib.org/projects/loans/2012/20120061.htm"/>
    <x v="1"/>
  </r>
  <r>
    <x v="32"/>
    <s v="GTM"/>
    <s v="Central America and the Caribbean"/>
    <s v="TC AGGREGATED ACTIVITIES"/>
    <x v="420"/>
    <s v="JICA"/>
    <s v="Multiple renewables*"/>
    <s v="Grant"/>
    <n v="7.8162919194256164E-2"/>
    <s v="2014 OECD Credit Report System (CRS) Database"/>
    <x v="1"/>
  </r>
  <r>
    <x v="36"/>
    <s v="MAR"/>
    <s v="Africa"/>
    <s v="The light gives life"/>
    <x v="420"/>
    <s v="Others"/>
    <s v="Solar energy"/>
    <s v="Grant"/>
    <n v="8.9258771507736995E-3"/>
    <s v="2014 OECD Credit Report System (CRS) Database"/>
    <x v="1"/>
  </r>
  <r>
    <x v="105"/>
    <s v="PHL"/>
    <s v="Asia"/>
    <s v="TC AGGREGATED ACTIVITIES"/>
    <x v="420"/>
    <s v="Others"/>
    <s v="Bioenergy"/>
    <s v="Grant"/>
    <n v="0.27365992436139774"/>
    <s v="2014 OECD Credit Report System (CRS) Database"/>
    <x v="1"/>
  </r>
  <r>
    <x v="20"/>
    <s v="KHM"/>
    <s v="Asia"/>
    <s v="Energy Development Supporting Project for Low Income Family Using Approp"/>
    <x v="421"/>
    <s v="Others"/>
    <s v="Solar energy"/>
    <s v="Grant"/>
    <n v="0.1357742621793398"/>
    <s v="2014 OECD Credit Report System (CRS) Database"/>
    <x v="1"/>
  </r>
  <r>
    <x v="17"/>
    <s v="XMX"/>
    <s v="Multilateral"/>
    <s v="Energizing Development (EnDev) and Energy+"/>
    <x v="421"/>
    <s v="Others"/>
    <s v="Multiple renewables*"/>
    <s v="Grant"/>
    <n v="5.0334625898120304"/>
    <s v="2014 OECD Credit Report System (CRS) Database"/>
    <x v="1"/>
  </r>
  <r>
    <x v="146"/>
    <s v="BEN"/>
    <s v="Africa"/>
    <s v="Rehabilitation of Nangbéto hydroelectric plant (WAPP)"/>
    <x v="422"/>
    <s v="Others"/>
    <s v="Multiple renewables*"/>
    <s v="Grant"/>
    <n v="8.5730653664023517"/>
    <s v="2014 OECD Credit Report System (CRS) Database"/>
    <x v="1"/>
  </r>
  <r>
    <x v="34"/>
    <s v="CHN"/>
    <s v="Asia"/>
    <s v="Sustainable Use of the Resource Water"/>
    <x v="422"/>
    <s v="Others"/>
    <s v="Renewable Hydropower"/>
    <s v="Grant"/>
    <n v="2.6955224303649676"/>
    <s v="2014 OECD Credit Report System (CRS) Database"/>
    <x v="1"/>
  </r>
  <r>
    <x v="7"/>
    <s v="SEN"/>
    <s v="Africa"/>
    <s v="Solar Energy for education. A photovoltaic power station at Limamoulaye High School of Dakar"/>
    <x v="422"/>
    <s v="Others"/>
    <s v="Multiple renewables*"/>
    <s v="Grant"/>
    <n v="2.8900999122203203E-2"/>
    <s v="2014 OECD Credit Report System (CRS) Database"/>
    <x v="1"/>
  </r>
  <r>
    <x v="71"/>
    <s v="PAK"/>
    <s v="Asia"/>
    <s v="Wind Power - Renewable Energy Generation - equity"/>
    <x v="423"/>
    <s v="WBG"/>
    <s v="Wind energy"/>
    <s v="Other Official Flows (non Export Credit)"/>
    <n v="2.9214141112087537"/>
    <s v="2014 OECD Credit Report System (CRS) Database"/>
    <x v="1"/>
  </r>
  <r>
    <x v="83"/>
    <s v="TUV"/>
    <s v="Oceania"/>
    <s v="Establishment of Solar PV Generator system at the Tuvalu Maritime Training Institute on Amatuku Island"/>
    <x v="423"/>
    <s v="Others"/>
    <s v="Solar energy"/>
    <s v="Grant"/>
    <n v="1.1385694616446369E-5"/>
    <s v="2014 OECD Credit Report System (CRS) Database"/>
    <x v="1"/>
  </r>
  <r>
    <x v="7"/>
    <s v="SEN"/>
    <s v="Africa"/>
    <s v="Own program: Master's Degree Final Project. Support for analyzing strategies  of Energy Efficiency and Renewable Energies in Senegal"/>
    <x v="424"/>
    <s v="Others"/>
    <s v="Multiple renewables*"/>
    <s v="Grant"/>
    <n v="2.2925333775819178E-3"/>
    <s v="2014 OECD Credit Report System (CRS) Database"/>
    <x v="1"/>
  </r>
  <r>
    <x v="49"/>
    <s v="SRB"/>
    <s v="Europe"/>
    <s v="Baden-Württemberg - Serbian Bioenergy-Partnership"/>
    <x v="424"/>
    <s v="Others"/>
    <s v="Bioenergy"/>
    <s v="Grant"/>
    <n v="2.8576884554674515E-2"/>
    <s v="2014 OECD Credit Report System (CRS) Database"/>
    <x v="1"/>
  </r>
  <r>
    <x v="135"/>
    <s v="DMA"/>
    <s v="Central America and the Caribbean"/>
    <s v="Low Carbon Development Path Promoting Energy Efficient Lighting and Solar Photovoltaic Technologies"/>
    <x v="425"/>
    <s v="Others"/>
    <s v="Solar energy"/>
    <s v="Grant"/>
    <n v="1.6390553020221053"/>
    <s v="2014 OECD Credit Report System (CRS) Database"/>
    <x v="1"/>
  </r>
  <r>
    <x v="17"/>
    <s v="XMX"/>
    <s v="Multilateral"/>
    <s v="Equis DFI Feeder L.P."/>
    <x v="425"/>
    <s v="FMO"/>
    <s v="Other renewable energy"/>
    <s v="Equity Investment"/>
    <n v="26.627764995417401"/>
    <s v="https://www.fmo.nl/project-details/43006"/>
    <x v="1"/>
  </r>
  <r>
    <x v="97"/>
    <s v="AUT"/>
    <s v="Europe"/>
    <s v="Obervermuntwerk"/>
    <x v="426"/>
    <s v="EIB"/>
    <s v="Renewable Hydropower"/>
    <s v="Loan"/>
    <n v="316.8370116326235"/>
    <s v="http://www.eib.org/projects/loans/2014/20140022.htm"/>
    <x v="1"/>
  </r>
  <r>
    <x v="126"/>
    <s v="BTN"/>
    <s v="Asia"/>
    <s v="TC AGGREGATED ACTIVITIES"/>
    <x v="427"/>
    <s v="JICA"/>
    <s v="Multiple renewables*"/>
    <s v="Grant"/>
    <n v="0.50118031729946366"/>
    <s v="2014 OECD Credit Report System (CRS) Database"/>
    <x v="1"/>
  </r>
  <r>
    <x v="4"/>
    <s v="BRA"/>
    <s v="South America"/>
    <s v="Santo Antonio Hydropower Project - IV"/>
    <x v="427"/>
    <s v="BNDES"/>
    <s v="Renewable Hydropower"/>
    <s v="Loan"/>
    <n v="39.460260453493831"/>
    <s v="Online database"/>
    <x v="1"/>
  </r>
  <r>
    <x v="1"/>
    <s v="CHL"/>
    <s v="South America"/>
    <s v="Geothermal Risk Mitigation Program(Financial Instrument Component)"/>
    <x v="427"/>
    <s v="CIF"/>
    <s v="Geothermal energy"/>
    <s v="Grant"/>
    <n v="0.94070643840041979"/>
    <s v="2014 OECD Credit Report System (CRS) Database"/>
    <x v="1"/>
  </r>
  <r>
    <x v="76"/>
    <s v="JOR"/>
    <s v="Middle East"/>
    <s v="Solar - Renewable Energy Generation - loan"/>
    <x v="427"/>
    <s v="WBG"/>
    <s v="Solar energy"/>
    <s v="Other Official Flows (non Export Credit)"/>
    <n v="71.321938583772024"/>
    <s v="2014 OECD Credit Report System (CRS) Database"/>
    <x v="1"/>
  </r>
  <r>
    <x v="26"/>
    <s v="MEX"/>
    <s v="North America"/>
    <s v="Own call: Project of energy and water in indigenous communities of Oaxaca (Mexico)"/>
    <x v="427"/>
    <s v="Others"/>
    <s v="Multiple renewables*"/>
    <s v="Grant"/>
    <n v="1.1121796147204495E-2"/>
    <s v="2014 OECD Credit Report System (CRS) Database"/>
    <x v="1"/>
  </r>
  <r>
    <x v="5"/>
    <s v="NPL"/>
    <s v="Asia"/>
    <s v="Nepal: Grid Solar and Energy Efficiency"/>
    <x v="427"/>
    <s v="WBG"/>
    <s v="Solar energy"/>
    <s v="Loan"/>
    <n v="46.676273661089525"/>
    <s v="2014 OECD Credit Report System (CRS) Database"/>
    <x v="1"/>
  </r>
  <r>
    <x v="122"/>
    <s v="LKA"/>
    <s v="Asia"/>
    <s v="TC AGGREGATED ACTIVITIES"/>
    <x v="427"/>
    <s v="JICA"/>
    <s v="Multiple renewables*"/>
    <s v="Grant"/>
    <n v="0.24902919693697001"/>
    <s v="2014 OECD Credit Report System (CRS) Database"/>
    <x v="1"/>
  </r>
  <r>
    <x v="19"/>
    <s v="UGA"/>
    <s v="Africa"/>
    <s v="Uganda sector 23030 flow type 10 finance type 511"/>
    <x v="427"/>
    <s v="Others"/>
    <s v="Multiple renewables*"/>
    <s v="Equity Investment"/>
    <n v="1.9604515689189699"/>
    <s v="2014 OECD Credit Report System (CRS) Database"/>
    <x v="1"/>
  </r>
  <r>
    <x v="34"/>
    <s v="CHN"/>
    <s v="Asia"/>
    <s v="Energy-water nexus in urban water sources selection in Chinese cities"/>
    <x v="428"/>
    <s v="Others"/>
    <s v="Multiple renewables*"/>
    <s v="Grant"/>
    <n v="5.8402988330052669E-2"/>
    <s v="2014 OECD Credit Report System (CRS) Database"/>
    <x v="1"/>
  </r>
  <r>
    <x v="120"/>
    <s v="KIR"/>
    <s v="Oceania"/>
    <s v="Solar Power Projects (400 KW)"/>
    <x v="428"/>
    <s v="Others"/>
    <s v="Solar energy"/>
    <s v="Grant"/>
    <n v="3.9369641591834355"/>
    <s v="2014 OECD Credit Report System (CRS) Database"/>
    <x v="1"/>
  </r>
  <r>
    <x v="5"/>
    <s v="NPL"/>
    <s v="Asia"/>
    <s v="South Asia Subregional Economic Cooperation Power System Expansion Project"/>
    <x v="428"/>
    <s v="AsDB"/>
    <s v="Solar energy"/>
    <s v="Loan"/>
    <n v="8.9513423813554441E-2"/>
    <s v="2014 OECD Credit Report System (CRS) Database"/>
    <x v="1"/>
  </r>
  <r>
    <x v="102"/>
    <s v="NOR"/>
    <s v="Europe"/>
    <s v="Energiselskapet Buskerud  Kaggefoss and Mykstufoss Hydropower Plant Upgrades"/>
    <x v="429"/>
    <s v="NIB"/>
    <s v="Renewable Hydropower"/>
    <s v="Loan"/>
    <n v="49.837591258418421"/>
    <s v="http://www.nib.int/loans/agreed_loans/402/energiselskapet_buskerud_as"/>
    <x v="1"/>
  </r>
  <r>
    <x v="16"/>
    <s v="RWA"/>
    <s v="Africa"/>
    <s v="Technical Assistance - Rwaza I &amp; II Hydropower Projects, through Government of Rwanda"/>
    <x v="429"/>
    <s v="Others"/>
    <s v="Renewable Hydropower"/>
    <s v="Grant"/>
    <n v="0.5374638787162902"/>
    <s v="2014 OECD Credit Report System (CRS) Database"/>
    <x v="1"/>
  </r>
  <r>
    <x v="117"/>
    <s v="ARG"/>
    <s v="South America"/>
    <s v="Funding for scientist exchanges, grants"/>
    <x v="430"/>
    <s v="Others"/>
    <s v="Multiple renewables*"/>
    <s v="Grant"/>
    <n v="2.7049726167302415E-2"/>
    <s v="2014 OECD Credit Report System (CRS) Database"/>
    <x v="1"/>
  </r>
  <r>
    <x v="107"/>
    <s v="MWI"/>
    <s v="Africa"/>
    <s v="SEM Coordination Mechanism"/>
    <x v="430"/>
    <s v="UNDP"/>
    <s v="Multiple renewables*"/>
    <s v="Grant"/>
    <n v="1.2475131756573504E-3"/>
    <s v="2014 OECD Credit Report System (CRS) Database"/>
    <x v="1"/>
  </r>
  <r>
    <x v="12"/>
    <s v="UKR"/>
    <s v="Europe"/>
    <s v="Sustainable Energy Lending Facility Replenishment"/>
    <x v="430"/>
    <s v="CIF"/>
    <s v="Multiple renewables*"/>
    <s v="Grant"/>
    <n v="0.12117878738936705"/>
    <s v="2014 OECD Credit Report System (CRS) Database"/>
    <x v="1"/>
  </r>
  <r>
    <x v="35"/>
    <s v="BOL"/>
    <s v="South America"/>
    <s v="Formulación apoyo a estrategia"/>
    <x v="431"/>
    <s v="UNDP"/>
    <s v="Multiple renewables*"/>
    <s v="Grant"/>
    <n v="4.3941492834873343E-2"/>
    <s v="2014 OECD Credit Report System (CRS) Database"/>
    <x v="1"/>
  </r>
  <r>
    <x v="82"/>
    <s v="SLV"/>
    <s v="Central America and the Caribbean"/>
    <s v="Chaparral Hydropower Project Execution"/>
    <x v="431"/>
    <s v="CABEI"/>
    <s v="Renewable Hydropower"/>
    <s v="Loan"/>
    <n v="112.20258091608059"/>
    <s v="http://www.bcie.org/?prj=121&amp;title=Comisi%F3n%20Ejecutiva%20Hidroel%E9ctrica%20del%20R%EDo%20Lempa%20(CEL).%20Proyecto%20de%20Construcci%F3n%20de%20la%20Central%20Hidroel%E9ctrica%20El%20Chaparral&amp;lang=en#.VgocwvmqpBc"/>
    <x v="1"/>
  </r>
  <r>
    <x v="17"/>
    <s v="XMX"/>
    <s v="Multilateral"/>
    <s v="PAMIGA Finance S.A. (Various)"/>
    <x v="431"/>
    <s v="OPIC"/>
    <s v="Solar energy"/>
    <s v="Loan"/>
    <n v="1.2156921066201802"/>
    <s v="https://www.opic.gov/sites/default/files/files/pamiga-public-info-summary.pdf"/>
    <x v="1"/>
  </r>
  <r>
    <x v="4"/>
    <s v="BRA"/>
    <s v="South America"/>
    <s v="Santa Joana IV Wind Project"/>
    <x v="432"/>
    <s v="BNDES"/>
    <s v="Wind energy"/>
    <s v="Loan"/>
    <n v="16.464578136765809"/>
    <s v="Online database"/>
    <x v="1"/>
  </r>
  <r>
    <x v="107"/>
    <s v="MWI"/>
    <s v="Africa"/>
    <s v="RECAPO"/>
    <x v="432"/>
    <s v="Others"/>
    <s v="Multiple renewables*"/>
    <s v="Grant"/>
    <n v="5.1187036068218117E-2"/>
    <s v="2014 OECD Credit Report System (CRS) Database"/>
    <x v="1"/>
  </r>
  <r>
    <x v="24"/>
    <s v="XAS"/>
    <s v="Asia"/>
    <s v="Secondment of an expert for renewable energy - support of the AsDB Programme"/>
    <x v="432"/>
    <s v="Others"/>
    <s v="Multiple renewables*"/>
    <s v="Grant"/>
    <n v="0.19240269625990444"/>
    <s v="2014 OECD Credit Report System (CRS) Database"/>
    <x v="1"/>
  </r>
  <r>
    <x v="73"/>
    <s v="ARM"/>
    <s v="Eurasia"/>
    <s v="Ardshinbank II"/>
    <x v="433"/>
    <s v="Others"/>
    <s v="Renewable Hydropower"/>
    <s v="Other Official Flows (non Export Credit)"/>
    <n v="8.9762064732864459"/>
    <s v="2014 OECD Credit Report System (CRS) Database"/>
    <x v="1"/>
  </r>
  <r>
    <x v="8"/>
    <s v="XAF"/>
    <s v="Africa"/>
    <s v="Green Africa Power"/>
    <x v="433"/>
    <s v="Others"/>
    <s v="Multiple renewables*"/>
    <s v="Grant"/>
    <n v="34.319076219951356"/>
    <s v="2014 OECD Credit Report System (CRS) Database"/>
    <x v="1"/>
  </r>
  <r>
    <x v="28"/>
    <s v="GHA"/>
    <s v="Africa"/>
    <s v="Ghana sector 23030 flow type 10 finance type 511"/>
    <x v="434"/>
    <s v="Others"/>
    <s v="Multiple renewables*"/>
    <s v="Equity Investment"/>
    <n v="3.4251836998370804"/>
    <s v="2014 OECD Credit Report System (CRS) Database"/>
    <x v="1"/>
  </r>
  <r>
    <x v="10"/>
    <s v="BIH"/>
    <s v="Europe"/>
    <s v="Creating a partnership for a common undertaking in the area of environmental use of a biomass for heating and energy"/>
    <x v="435"/>
    <s v="Others"/>
    <s v="Bioenergy"/>
    <s v="Grant"/>
    <n v="4.1906267843167125E-3"/>
    <s v="2014 OECD Credit Report System (CRS) Database"/>
    <x v="1"/>
  </r>
  <r>
    <x v="28"/>
    <s v="GHA"/>
    <s v="Africa"/>
    <s v="Electricity distribution efficiency"/>
    <x v="435"/>
    <s v="Others"/>
    <s v="Multiple renewables*"/>
    <s v="Grant"/>
    <n v="2.4796595714785976"/>
    <s v="2014 OECD Credit Report System (CRS) Database"/>
    <x v="1"/>
  </r>
  <r>
    <x v="14"/>
    <s v="LAO"/>
    <s v="Asia"/>
    <s v="TC AGGREGATED ACTIVITIES"/>
    <x v="435"/>
    <s v="JICA"/>
    <s v="Multiple renewables*"/>
    <s v="Grant"/>
    <n v="0.16871698945984676"/>
    <s v="2014 OECD Credit Report System (CRS) Database"/>
    <x v="1"/>
  </r>
  <r>
    <x v="21"/>
    <s v="MDA"/>
    <s v="Europe"/>
    <s v="Alternative energy sources and innovative energy-saving technologies in development of Moldavian villages"/>
    <x v="435"/>
    <s v="Others"/>
    <s v="Multiple renewables*"/>
    <s v="Grant"/>
    <n v="0.19143840638731435"/>
    <s v="2014 OECD Credit Report System (CRS) Database"/>
    <x v="1"/>
  </r>
  <r>
    <x v="36"/>
    <s v="MAR"/>
    <s v="Africa"/>
    <s v="SOLAR ENERGY"/>
    <x v="435"/>
    <s v="Others"/>
    <s v="Solar energy"/>
    <s v="Grant"/>
    <n v="82.87067197506353"/>
    <s v="2014 OECD Credit Report System (CRS) Database"/>
    <x v="1"/>
  </r>
  <r>
    <x v="5"/>
    <s v="NPL"/>
    <s v="Asia"/>
    <s v="Extended Biogas Program"/>
    <x v="435"/>
    <s v="CIF"/>
    <s v="Bioenergy"/>
    <s v="Grant"/>
    <n v="7.0912031138962934"/>
    <s v="2014 OECD Credit Report System (CRS) Database"/>
    <x v="1"/>
  </r>
  <r>
    <x v="71"/>
    <s v="PAK"/>
    <s v="Asia"/>
    <s v="Wind Power - Renewable Energy Generation - loan"/>
    <x v="435"/>
    <s v="WBG"/>
    <s v="Wind energy"/>
    <s v="Other Official Flows (non Export Credit)"/>
    <n v="20.196464564894505"/>
    <s v="2014 OECD Credit Report System (CRS) Database"/>
    <x v="1"/>
  </r>
  <r>
    <x v="21"/>
    <s v="MDA"/>
    <s v="Europe"/>
    <s v="payment for the technical assistance program in the field of solar energy UNIDO for Moldova"/>
    <x v="436"/>
    <s v="Others"/>
    <s v="Solar energy"/>
    <s v="Grant"/>
    <n v="2.1804498769779392E-2"/>
    <s v="2014 OECD Credit Report System (CRS) Database"/>
    <x v="1"/>
  </r>
  <r>
    <x v="17"/>
    <s v="XMX"/>
    <s v="Multilateral"/>
    <s v="CSI Leasing De Centroamerica S.R.L. (Aruba And Curacao)"/>
    <x v="436"/>
    <s v="OPIC"/>
    <s v="Solar energy"/>
    <s v="Loan"/>
    <n v="2.5593518034109053"/>
    <s v="https://www.opic.gov/sites/default/files/files/csi-financial-public-info-summary.pdf"/>
    <x v="1"/>
  </r>
  <r>
    <x v="70"/>
    <s v="NGA"/>
    <s v="Africa"/>
    <s v="MISEAN CARA - Medical Missionaries of Mary"/>
    <x v="436"/>
    <s v="Others"/>
    <s v="Solar energy"/>
    <s v="Grant"/>
    <n v="0.11873519361736787"/>
    <s v="2014 OECD Credit Report System (CRS) Database"/>
    <x v="1"/>
  </r>
  <r>
    <x v="20"/>
    <s v="KHM"/>
    <s v="Asia"/>
    <s v="APPUI ELABORATION DE PROCEDURES ET FORMA"/>
    <x v="437"/>
    <s v="AFD"/>
    <s v="Multiple renewables*"/>
    <s v="Grant"/>
    <n v="2.8055984044501305E-2"/>
    <s v="2014 OECD Credit Report System (CRS) Database"/>
    <x v="1"/>
  </r>
  <r>
    <x v="155"/>
    <s v="GRD"/>
    <s v="Central America and the Caribbean"/>
    <s v="Renewable Energy for Rural Households and Agribusiness Enterprises Proje"/>
    <x v="437"/>
    <s v="Others"/>
    <s v="Solar energy"/>
    <s v="Grant"/>
    <n v="0.10945726323395878"/>
    <s v="2014 OECD Credit Report System (CRS) Database"/>
    <x v="1"/>
  </r>
  <r>
    <x v="5"/>
    <s v="NPL"/>
    <s v="Asia"/>
    <s v="50-MW Upper Marsyandgi hydroelectric plant"/>
    <x v="437"/>
    <s v="CEXIM"/>
    <s v="Renewable Hydropower"/>
    <s v="Loan"/>
    <n v="155.28027979851876"/>
    <s v="Gallagher, Kevin P. (2018). “China’s Global Energy Finance,” Global Development Policy Center, Boston University"/>
    <x v="1"/>
  </r>
  <r>
    <x v="10"/>
    <s v="BIH"/>
    <s v="Europe"/>
    <s v="Energy Sector Programme V (Hydropower)"/>
    <x v="438"/>
    <s v="KFW"/>
    <s v="Renewable Hydropower"/>
    <s v="Loan"/>
    <n v="34.292227004176773"/>
    <s v="2014 OECD Credit Report System (CRS) Database"/>
    <x v="1"/>
  </r>
  <r>
    <x v="35"/>
    <s v="BOL"/>
    <s v="South America"/>
    <s v="Laguna Colorada Geothermal Power Plant Construction Project (Phase 1 of First Stage)"/>
    <x v="439"/>
    <s v="JICA"/>
    <s v="Geothermal energy"/>
    <s v="Loan"/>
    <n v="23.47021450744997"/>
    <s v="2014 OECD Credit Report System (CRS) Database"/>
    <x v="1"/>
  </r>
  <r>
    <x v="5"/>
    <s v="NPL"/>
    <s v="Asia"/>
    <s v="South Asia Subregional Economic Cooperation Power System Expansion Project"/>
    <x v="439"/>
    <s v="AsDB"/>
    <s v="Wind energy"/>
    <s v="Grant"/>
    <n v="4.9729709817107365E-4"/>
    <s v="2014 OECD Credit Report System (CRS) Database"/>
    <x v="1"/>
  </r>
  <r>
    <x v="70"/>
    <s v="NGA"/>
    <s v="Africa"/>
    <s v="TC AGGREGATED ACTIVITIES"/>
    <x v="439"/>
    <s v="JICA"/>
    <s v="Multiple renewables*"/>
    <s v="Grant"/>
    <n v="0.23062297995796494"/>
    <s v="2014 OECD Credit Report System (CRS) Database"/>
    <x v="1"/>
  </r>
  <r>
    <x v="71"/>
    <s v="PAK"/>
    <s v="Asia"/>
    <s v="ISL BIOGAS RSPN"/>
    <x v="439"/>
    <s v="Others"/>
    <s v="Bioenergy"/>
    <s v="Grant"/>
    <n v="2.4391117268389626E-3"/>
    <s v="2014 OECD Credit Report System (CRS) Database"/>
    <x v="1"/>
  </r>
  <r>
    <x v="55"/>
    <s v="TZA"/>
    <s v="Africa"/>
    <s v="Alimentation en énergie électrique solaire"/>
    <x v="439"/>
    <s v="Others"/>
    <s v="Solar energy"/>
    <s v="Grant"/>
    <n v="2.7128830916135261E-2"/>
    <s v="2014 OECD Credit Report System (CRS) Database"/>
    <x v="1"/>
  </r>
  <r>
    <x v="12"/>
    <s v="UKR"/>
    <s v="Europe"/>
    <s v="Conferences / Assessments about renewable energy in Ukraine"/>
    <x v="439"/>
    <s v="Others"/>
    <s v="Multiple renewables*"/>
    <s v="Grant"/>
    <n v="7.6645819141315213E-2"/>
    <s v="2014 OECD Credit Report System (CRS) Database"/>
    <x v="1"/>
  </r>
  <r>
    <x v="4"/>
    <s v="BRA"/>
    <s v="South America"/>
    <s v="Santa Joana III Wind Project"/>
    <x v="440"/>
    <s v="BNDES"/>
    <s v="Wind energy"/>
    <s v="Loan"/>
    <n v="13.916953941547689"/>
    <s v="Online database"/>
    <x v="1"/>
  </r>
  <r>
    <x v="65"/>
    <s v="HND"/>
    <s v="Central America and the Caribbean"/>
    <s v="Participaciones Choluteca Dos S.A."/>
    <x v="440"/>
    <s v="Others"/>
    <s v="Solar energy"/>
    <s v="Other Official Flows (non Export Credit)"/>
    <n v="13.464309709929671"/>
    <s v="2014 OECD Credit Report System (CRS) Database"/>
    <x v="1"/>
  </r>
  <r>
    <x v="152"/>
    <s v="JAM"/>
    <s v="Central America and the Caribbean"/>
    <s v="WRB Enterprise Inc."/>
    <x v="440"/>
    <s v="OPIC"/>
    <s v="Solar energy"/>
    <s v="Insurance"/>
    <n v="0.59896203133009018"/>
    <s v="OPIC 2014 annual report"/>
    <x v="1"/>
  </r>
  <r>
    <x v="86"/>
    <s v="MYS"/>
    <s v="Asia"/>
    <s v="The Project for Electrification by Solar Energy in Long Puah"/>
    <x v="440"/>
    <s v="Others"/>
    <s v="Solar energy"/>
    <s v="Grant"/>
    <n v="4.0481193324268264E-2"/>
    <s v="2014 OECD Credit Report System (CRS) Database"/>
    <x v="1"/>
  </r>
  <r>
    <x v="5"/>
    <s v="NPL"/>
    <s v="Asia"/>
    <s v="Use of biogas plants for cooking"/>
    <x v="440"/>
    <s v="Others"/>
    <s v="Multiple renewables*"/>
    <s v="Grant"/>
    <n v="0.1340050038861727"/>
    <s v="2014 OECD Credit Report System (CRS) Database"/>
    <x v="1"/>
  </r>
  <r>
    <x v="70"/>
    <s v="NGA"/>
    <s v="Africa"/>
    <s v="Access to Renewable Energy &amp;"/>
    <x v="440"/>
    <s v="UNDP"/>
    <s v="Multiple renewables*"/>
    <s v="Grant"/>
    <n v="0.31414837653143174"/>
    <s v="2014 OECD Credit Report System (CRS) Database"/>
    <x v="1"/>
  </r>
  <r>
    <x v="8"/>
    <s v="XAF"/>
    <s v="Africa"/>
    <s v="Sustainable energy for all: Energy and women's health initiative"/>
    <x v="440"/>
    <s v="Others"/>
    <s v="Solar energy"/>
    <s v="Grant"/>
    <n v="0.87342076735112006"/>
    <s v="2014 OECD Credit Report System (CRS) Database"/>
    <x v="1"/>
  </r>
  <r>
    <x v="20"/>
    <s v="KHM"/>
    <s v="Asia"/>
    <s v="APPUI ELABORATION PROCEDURES ET FORMATIO"/>
    <x v="441"/>
    <s v="AFD"/>
    <s v="Multiple renewables*"/>
    <s v="Grant"/>
    <n v="2.8055984044501305E-2"/>
    <s v="2014 OECD Credit Report System (CRS) Database"/>
    <x v="1"/>
  </r>
  <r>
    <x v="154"/>
    <s v="GIN"/>
    <s v="Africa"/>
    <s v="Developing Market-PIMS 4780"/>
    <x v="441"/>
    <s v="UNDP"/>
    <s v="Multiple renewables*"/>
    <s v="Grant"/>
    <n v="5.9367103659216111E-3"/>
    <s v="2014 OECD Credit Report System (CRS) Database"/>
    <x v="1"/>
  </r>
  <r>
    <x v="44"/>
    <s v="KEN"/>
    <s v="Africa"/>
    <s v="Kitui Industries Limited"/>
    <x v="441"/>
    <s v="Others"/>
    <s v="Multiple renewables*"/>
    <s v="Grant"/>
    <n v="0.10237407213643623"/>
    <s v="2014 OECD Credit Report System (CRS) Database"/>
    <x v="1"/>
  </r>
  <r>
    <x v="118"/>
    <s v="DEU"/>
    <s v="Europe"/>
    <s v="Baltic II Loan B"/>
    <x v="442"/>
    <s v="EIB"/>
    <s v="Wind energy"/>
    <s v="Loan"/>
    <n v="84.867056687309855"/>
    <s v="http://www.eib.org/projects/loans/2014/20140149.htm"/>
    <x v="1"/>
  </r>
  <r>
    <x v="131"/>
    <s v="LBN"/>
    <s v="Middle East"/>
    <s v="Supply and installation of 20 solar street lights"/>
    <x v="442"/>
    <s v="Others"/>
    <s v="Solar energy"/>
    <s v="Grant"/>
    <n v="5.6309467530879141E-2"/>
    <s v="2014 OECD Credit Report System (CRS) Database"/>
    <x v="1"/>
  </r>
  <r>
    <x v="15"/>
    <s v="XSA"/>
    <s v="South America"/>
    <s v="Reverse Trade Mission - Renewable Energy Grid Integration, through Maritz, LLC"/>
    <x v="442"/>
    <s v="Others"/>
    <s v="Multiple renewables*"/>
    <s v="Grant"/>
    <n v="0.50634216078681349"/>
    <s v="2014 OECD Credit Report System (CRS) Database"/>
    <x v="1"/>
  </r>
  <r>
    <x v="52"/>
    <s v="ZAF"/>
    <s v="Africa"/>
    <s v="Focal Area Programme Climate and Energy - SAGEN"/>
    <x v="442"/>
    <s v="Others"/>
    <s v="Multiple renewables*"/>
    <s v="Grant"/>
    <n v="13.945507945794064"/>
    <s v="2014 OECD Credit Report System (CRS) Database"/>
    <x v="1"/>
  </r>
  <r>
    <x v="69"/>
    <s v="MDG"/>
    <s v="Africa"/>
    <s v="Integrated Growth Poles' Energy Access Enhancement"/>
    <x v="443"/>
    <s v="Others"/>
    <s v="Multiple renewables*"/>
    <s v="Loan"/>
    <n v="13.464309709929671"/>
    <s v="2014 OECD Credit Report System (CRS) Database"/>
    <x v="1"/>
  </r>
  <r>
    <x v="55"/>
    <s v="TZA"/>
    <s v="Africa"/>
    <s v="Arusha Technical College"/>
    <x v="443"/>
    <s v="Others"/>
    <s v="Renewable Hydropower"/>
    <s v="Grant"/>
    <n v="3.3175123834035287"/>
    <s v="2014 OECD Credit Report System (CRS) Database"/>
    <x v="1"/>
  </r>
  <r>
    <x v="34"/>
    <s v="CHN"/>
    <s v="Asia"/>
    <s v="UK-China Offshore Wind Collaboration and Investment"/>
    <x v="444"/>
    <s v="Others"/>
    <s v="Multiple renewables*"/>
    <s v="Grant"/>
    <n v="6.8927251679494317E-2"/>
    <s v="2014 OECD Credit Report System (CRS) Database"/>
    <x v="1"/>
  </r>
  <r>
    <x v="28"/>
    <s v="GHA"/>
    <s v="Africa"/>
    <s v="NewEnergy"/>
    <x v="444"/>
    <s v="Others"/>
    <s v="Multiple renewables*"/>
    <s v="Grant"/>
    <n v="0.10237407213643623"/>
    <s v="2014 OECD Credit Report System (CRS) Database"/>
    <x v="1"/>
  </r>
  <r>
    <x v="32"/>
    <s v="GTM"/>
    <s v="Central America and the Caribbean"/>
    <s v="Guatemala 2014. Study emblematic cases on hydroelectric projects' management."/>
    <x v="444"/>
    <s v="Others"/>
    <s v="Multiple renewables*"/>
    <s v="Grant"/>
    <n v="3.9050744069488219E-2"/>
    <s v="2014 OECD Credit Report System (CRS) Database"/>
    <x v="1"/>
  </r>
  <r>
    <x v="33"/>
    <s v="VNM"/>
    <s v="Asia"/>
    <s v="Projet de coopération universitaire - Initiative de Recherche 2013 - Hanoi University of Science and Technology 1"/>
    <x v="444"/>
    <s v="Others"/>
    <s v="Bioenergy"/>
    <s v="Grant"/>
    <n v="4.428871208435875E-2"/>
    <s v="2014 OECD Credit Report System (CRS) Database"/>
    <x v="1"/>
  </r>
  <r>
    <x v="49"/>
    <s v="SRB"/>
    <s v="Europe"/>
    <s v="Wind Power - Renewable Energy Generation - loan"/>
    <x v="445"/>
    <s v="WBG"/>
    <s v="Wind energy"/>
    <s v="Other Official Flows (non Export Credit)"/>
    <n v="3.1416722656502567"/>
    <s v="2014 OECD Credit Report System (CRS) Database"/>
    <x v="1"/>
  </r>
  <r>
    <x v="108"/>
    <s v="TUR"/>
    <s v="Eurasia"/>
    <s v="Turkey Renewable Energy Integration project (T&amp;D)"/>
    <x v="445"/>
    <s v="CIF"/>
    <s v="Wind energy"/>
    <s v="Loan"/>
    <n v="44.881032366432237"/>
    <s v="2014 OECD Credit Report System (CRS) Database"/>
    <x v="1"/>
  </r>
  <r>
    <x v="36"/>
    <s v="MAR"/>
    <s v="Africa"/>
    <s v="MA- Noor Ouarzazate Concentrated Solar Power Project"/>
    <x v="446"/>
    <s v="WBG"/>
    <s v="Solar energy"/>
    <s v="Other Official Flows (non Export Credit)"/>
    <n v="341.09584598488499"/>
    <s v="2014 OECD Credit Report System (CRS) Database"/>
    <x v="1"/>
  </r>
  <r>
    <x v="5"/>
    <s v="NPL"/>
    <s v="Asia"/>
    <s v="Essel-Clean Solu Hydropower PVT LTD (32594)"/>
    <x v="446"/>
    <s v="FMO"/>
    <s v="Renewable Hydropower"/>
    <s v="Loan"/>
    <n v="4.5647597135001261"/>
    <s v="https://www.fmo.nl/project-details/32594"/>
    <x v="1"/>
  </r>
  <r>
    <x v="49"/>
    <s v="SRB"/>
    <s v="Europe"/>
    <s v="Primary School Rudovci - Wood pellet boiler"/>
    <x v="446"/>
    <s v="Others"/>
    <s v="Bioenergy"/>
    <s v="Grant"/>
    <n v="1.1554077699671217E-5"/>
    <s v="2014 OECD Credit Report System (CRS) Database"/>
    <x v="1"/>
  </r>
  <r>
    <x v="4"/>
    <s v="BRA"/>
    <s v="South America"/>
    <s v="Santa Brigida I - VII Wind Project"/>
    <x v="447"/>
    <s v="BNDES"/>
    <s v="Wind energy"/>
    <s v="Loan"/>
    <n v="172.13057972232187"/>
    <s v="Online database"/>
    <x v="1"/>
  </r>
  <r>
    <x v="126"/>
    <s v="BTN"/>
    <s v="Asia"/>
    <s v="Rural Biomass Energy"/>
    <x v="448"/>
    <s v="UNDP"/>
    <s v="Bioenergy"/>
    <s v="Grant"/>
    <n v="4.3363514900058429E-2"/>
    <s v="2014 OECD Credit Report System (CRS) Database"/>
    <x v="1"/>
  </r>
  <r>
    <x v="17"/>
    <s v="XMX"/>
    <s v="Multilateral"/>
    <s v="CP3 - Asia Climate Partners"/>
    <x v="448"/>
    <s v="Others"/>
    <s v="Multiple renewables*"/>
    <s v="Grant"/>
    <n v="3.4245621501935402"/>
    <s v="2014 OECD Credit Report System (CRS) Database"/>
    <x v="1"/>
  </r>
  <r>
    <x v="5"/>
    <s v="NPL"/>
    <s v="Asia"/>
    <s v="Promotion of Energy Efficiency and Renewable Energies"/>
    <x v="448"/>
    <s v="Others"/>
    <s v="Multiple renewables*"/>
    <s v="Grant"/>
    <n v="6.525797806934734"/>
    <s v="2014 OECD Credit Report System (CRS) Database"/>
    <x v="1"/>
  </r>
  <r>
    <x v="156"/>
    <s v="ITA"/>
    <s v="Europe"/>
    <s v="ENEL Hydropower Generation"/>
    <x v="449"/>
    <s v="EIB"/>
    <s v="Renewable Hydropower"/>
    <s v="Loan"/>
    <n v="282.89018895769954"/>
    <s v="http://www.eib.org/projects/loans/2014/20140016.htm"/>
    <x v="1"/>
  </r>
  <r>
    <x v="80"/>
    <s v="CPV"/>
    <s v="Africa"/>
    <s v="Line of Credit of 100 Million Euro for imports (renewable energies, environment and water)"/>
    <x v="450"/>
    <s v="Others"/>
    <s v="Multiple renewables*"/>
    <s v="Loan"/>
    <n v="6.6840347489180285"/>
    <s v="2014 OECD Credit Report System (CRS) Database"/>
    <x v="1"/>
  </r>
  <r>
    <x v="53"/>
    <s v="URY"/>
    <s v="South America"/>
    <s v="Rosendo Mendoza wind farm"/>
    <x v="450"/>
    <s v="CAF"/>
    <s v="Wind energy"/>
    <s v="Loan"/>
    <n v="52.061997545061388"/>
    <s v="2014 CAF Annual Report"/>
    <x v="1"/>
  </r>
  <r>
    <x v="17"/>
    <s v="XMX"/>
    <s v="Multilateral"/>
    <s v="RECH : Systèmes de production et transformation associés"/>
    <x v="451"/>
    <s v="Others"/>
    <s v="Bioenergy"/>
    <s v="Grant"/>
    <n v="4.4889557554567902E-2"/>
    <s v="2014 OECD Credit Report System (CRS) Database"/>
    <x v="1"/>
  </r>
  <r>
    <x v="103"/>
    <s v="SWE"/>
    <s v="Europe"/>
    <s v="Skellefteå Kraft Blaiken Wind Farm Phase 2-3"/>
    <x v="451"/>
    <s v="NIB"/>
    <s v="Wind energy"/>
    <s v="Loan"/>
    <n v="58.877511248382838"/>
    <s v="http://www.nib.int/loans/agreed_loans/423/skelleftea_stadshus_ab"/>
    <x v="1"/>
  </r>
  <r>
    <x v="55"/>
    <s v="TZA"/>
    <s v="Africa"/>
    <s v="Power System Stability Study on Impacts of Renewable Power Sources"/>
    <x v="451"/>
    <s v="Others"/>
    <s v="Multiple renewables*"/>
    <s v="Grant"/>
    <n v="0.80078108849751339"/>
    <s v="2014 OECD Credit Report System (CRS) Database"/>
    <x v="1"/>
  </r>
  <r>
    <x v="28"/>
    <s v="GHA"/>
    <s v="Africa"/>
    <s v="Small-scale activities aggregated"/>
    <x v="452"/>
    <s v="Others"/>
    <s v="Bioenergy"/>
    <s v="Grant"/>
    <n v="7.0134139051439906E-2"/>
    <s v="2014 OECD Credit Report System (CRS) Database"/>
    <x v="1"/>
  </r>
  <r>
    <x v="11"/>
    <s v="IND"/>
    <s v="Asia"/>
    <s v="ReNew Power Investment Project"/>
    <x v="452"/>
    <s v="AsDB"/>
    <s v="Solar energy"/>
    <s v="Other Official Flows (non Export Credit)"/>
    <n v="44.881032366432237"/>
    <s v="2014 OECD Credit Report System (CRS) Database"/>
    <x v="1"/>
  </r>
  <r>
    <x v="4"/>
    <s v="BRA"/>
    <s v="South America"/>
    <s v="Colonia Wind Project"/>
    <x v="453"/>
    <s v="BNDES"/>
    <s v="Wind energy"/>
    <s v="Loan"/>
    <n v="13.143405254590609"/>
    <s v="Online database"/>
    <x v="1"/>
  </r>
  <r>
    <x v="14"/>
    <s v="LAO"/>
    <s v="Asia"/>
    <s v="Dispatch of Volunteers_Techno_Souphanouvong University"/>
    <x v="453"/>
    <s v="Others"/>
    <s v="Multiple renewables*"/>
    <s v="Grant"/>
    <n v="0.15783578262652614"/>
    <s v="2014 OECD Credit Report System (CRS) Database"/>
    <x v="1"/>
  </r>
  <r>
    <x v="26"/>
    <s v="MEX"/>
    <s v="North America"/>
    <s v="Tres Mesas"/>
    <x v="453"/>
    <s v="OPIC"/>
    <s v="Wind energy"/>
    <s v="Guarantee"/>
    <n v="92.136664922792605"/>
    <s v="http://www.opic.gov/sites/default/files/files/Tres%20Mesa%201%20and%202%20Project%20Summary(1).pdf"/>
    <x v="1"/>
  </r>
  <r>
    <x v="26"/>
    <s v="MEX"/>
    <s v="North America"/>
    <s v="Tres Mesas - 2"/>
    <x v="453"/>
    <s v="OPIC"/>
    <s v="Wind energy"/>
    <s v="Guarantee"/>
    <n v="163.79851541829794"/>
    <s v="http://www.opic.gov/sites/default/files/files/Tres%20Mesa%201%20and%202%20Project%20Summary(1).pdf"/>
    <x v="1"/>
  </r>
  <r>
    <x v="5"/>
    <s v="NPL"/>
    <s v="Asia"/>
    <s v="South Asia Subregional Economic Cooperation Power System Expansion Project(formerly Rural Electrification Through Renewable Energy)"/>
    <x v="453"/>
    <s v="CIF"/>
    <s v="Multiple renewables*"/>
    <s v="Grant"/>
    <n v="10.573971225531434"/>
    <s v="2014 OECD Credit Report System (CRS) Database"/>
    <x v="1"/>
  </r>
  <r>
    <x v="36"/>
    <s v="MAR"/>
    <s v="Africa"/>
    <s v="Solar - Renewable Energy Generation - equity"/>
    <x v="454"/>
    <s v="WBG"/>
    <s v="Solar energy"/>
    <s v="Other Official Flows (non Export Credit)"/>
    <n v="0.22948389945474665"/>
    <s v="2014 OECD Credit Report System (CRS) Database"/>
    <x v="1"/>
  </r>
  <r>
    <x v="133"/>
    <s v="MUS"/>
    <s v="Africa"/>
    <s v="FINANCEMENT PJT ENERGIE RENOUVELABLE"/>
    <x v="455"/>
    <s v="AFD"/>
    <s v="Multiple renewables*"/>
    <s v="Loan"/>
    <n v="50.5007205301998"/>
    <s v="2014 OECD Credit Report System (CRS) Database"/>
    <x v="1"/>
  </r>
  <r>
    <x v="41"/>
    <s v="VCT"/>
    <s v="Central America and the Caribbean"/>
    <s v="Renewable Energy Development f"/>
    <x v="455"/>
    <s v="UNDP"/>
    <s v="Geothermal energy"/>
    <s v="Grant"/>
    <n v="2.4001119440661703E-2"/>
    <s v="2014 OECD Credit Report System (CRS) Database"/>
    <x v="1"/>
  </r>
  <r>
    <x v="33"/>
    <s v="VNM"/>
    <s v="Asia"/>
    <s v="Renewable Energy - CCM"/>
    <x v="455"/>
    <s v="Others"/>
    <s v="Bioenergy"/>
    <s v="Grant"/>
    <n v="0.13963961765489369"/>
    <s v="2014 OECD Credit Report System (CRS) Database"/>
    <x v="1"/>
  </r>
  <r>
    <x v="28"/>
    <s v="GHA"/>
    <s v="Africa"/>
    <s v="Solar Light Company Limited"/>
    <x v="456"/>
    <s v="Others"/>
    <s v="Multiple renewables*"/>
    <s v="Grant"/>
    <n v="0.10237407213643623"/>
    <s v="2014 OECD Credit Report System (CRS) Database"/>
    <x v="1"/>
  </r>
  <r>
    <x v="8"/>
    <s v="XAF"/>
    <s v="Africa"/>
    <s v="Technical assistence to Sub-Saharan Africa countries for the promotion of enviromentally-sound technologies and energy efficiency best practies"/>
    <x v="456"/>
    <s v="Others"/>
    <s v="Multiple renewables*"/>
    <s v="Grant"/>
    <n v="0.21990325242934172"/>
    <s v="2014 OECD Credit Report System (CRS) Database"/>
    <x v="1"/>
  </r>
  <r>
    <x v="105"/>
    <s v="PHL"/>
    <s v="Asia"/>
    <s v="Expansion of the Approved RE Accelerator Program (REAP)"/>
    <x v="456"/>
    <s v="CIF"/>
    <s v="Multiple renewables*"/>
    <s v="Loan"/>
    <n v="5.4754859487047325"/>
    <s v="2014 OECD Credit Report System (CRS) Database"/>
    <x v="1"/>
  </r>
  <r>
    <x v="124"/>
    <s v="LSO"/>
    <s v="Africa"/>
    <s v="Lesotho WSIP2 AF LHWP Ph2 Hydropower"/>
    <x v="457"/>
    <s v="WBG"/>
    <s v="Renewable Hydropower"/>
    <s v="Grant"/>
    <n v="2.3498362116092926"/>
    <s v="2014 OECD Credit Report System (CRS) Database"/>
    <x v="1"/>
  </r>
  <r>
    <x v="93"/>
    <s v="MRT"/>
    <s v="Africa"/>
    <s v="Plateformes Solaires Hodh Char"/>
    <x v="457"/>
    <s v="UNDP"/>
    <s v="Solar energy"/>
    <s v="Grant"/>
    <n v="0.11525090063440868"/>
    <s v="2014 OECD Credit Report System (CRS) Database"/>
    <x v="1"/>
  </r>
  <r>
    <x v="34"/>
    <s v="CHN"/>
    <s v="Asia"/>
    <s v="FINANCEMENT éNERGIE RENOUVELABLE"/>
    <x v="458"/>
    <s v="AFD"/>
    <s v="Bioenergy"/>
    <s v="Loan"/>
    <n v="39.278394578936016"/>
    <s v="2014 OECD Credit Report System (CRS) Database"/>
    <x v="1"/>
  </r>
  <r>
    <x v="27"/>
    <s v="COL"/>
    <s v="South America"/>
    <s v="TC AGGREGATED ACTIVITIES"/>
    <x v="458"/>
    <s v="JICA"/>
    <s v="Multiple renewables*"/>
    <s v="Grant"/>
    <n v="0.1642091276676324"/>
    <s v="2014 OECD Credit Report System (CRS) Database"/>
    <x v="1"/>
  </r>
  <r>
    <x v="14"/>
    <s v="LAO"/>
    <s v="Asia"/>
    <s v="Xeset III Hydropower Project (90% of total investment in Concessional Loan)"/>
    <x v="459"/>
    <s v="CEXIM"/>
    <s v="Renewable Hydropower"/>
    <s v="Loan"/>
    <n v="47.482631670758622"/>
    <s v="Gallagher, Kevin P. (2018). “China’s Global Energy Finance,” Global Development Policy Center, Boston University"/>
    <x v="1"/>
  </r>
  <r>
    <x v="70"/>
    <s v="NGA"/>
    <s v="Africa"/>
    <s v="Ginphed Nigeria Limited"/>
    <x v="459"/>
    <s v="Others"/>
    <s v="Multiple renewables*"/>
    <s v="Grant"/>
    <n v="9.7797951111937523E-2"/>
    <s v="2014 OECD Credit Report System (CRS) Database"/>
    <x v="1"/>
  </r>
  <r>
    <x v="55"/>
    <s v="TZA"/>
    <s v="Africa"/>
    <s v="RENEWABLE ENERGY-Profitable &amp; climate-friendly Utilization of Biowaste"/>
    <x v="459"/>
    <s v="Others"/>
    <s v="Bioenergy"/>
    <s v="Grant"/>
    <n v="0.69811518272595552"/>
    <s v="2014 OECD Credit Report System (CRS) Database"/>
    <x v="1"/>
  </r>
  <r>
    <x v="4"/>
    <s v="BRA"/>
    <s v="South America"/>
    <s v="Solar PV Panel Manufacturing Project"/>
    <x v="460"/>
    <s v="BNDES"/>
    <s v="Solar energy"/>
    <s v="Loan"/>
    <n v="7.6730209610614013"/>
    <s v="Online database"/>
    <x v="1"/>
  </r>
  <r>
    <x v="4"/>
    <s v="BRA"/>
    <s v="South America"/>
    <s v="Taiba Aguia Wind Project"/>
    <x v="460"/>
    <s v="BNDES"/>
    <s v="Wind energy"/>
    <s v="Loan"/>
    <n v="17.084893027075832"/>
    <s v="Online database"/>
    <x v="1"/>
  </r>
  <r>
    <x v="144"/>
    <s v="MDV"/>
    <s v="Asia"/>
    <s v="Accelerating Sustainable Private Investments in RE Program(ASPIRE)"/>
    <x v="460"/>
    <s v="CIF"/>
    <s v="Solar energy"/>
    <s v="Grant"/>
    <n v="11.385420290716528"/>
    <s v="2014 OECD Credit Report System (CRS) Database"/>
    <x v="1"/>
  </r>
  <r>
    <x v="157"/>
    <s v="AZE"/>
    <s v="Eurasia"/>
    <s v="TC AGGREGATED ACTIVITIES"/>
    <x v="461"/>
    <s v="JICA"/>
    <s v="Multiple renewables*"/>
    <s v="Grant"/>
    <n v="2.3414017456293651E-2"/>
    <s v="2014 OECD Credit Report System (CRS) Database"/>
    <x v="1"/>
  </r>
  <r>
    <x v="9"/>
    <s v="THA"/>
    <s v="Asia"/>
    <s v="T11 - Development of Thailand's Solar PV Consortium and Solar PV Roadmap"/>
    <x v="461"/>
    <s v="Others"/>
    <s v="Multiple renewables*"/>
    <s v="Grant"/>
    <n v="1.8476739058945618E-2"/>
    <s v="2014 OECD Credit Report System (CRS) Database"/>
    <x v="1"/>
  </r>
  <r>
    <x v="74"/>
    <s v="GBR"/>
    <s v="Europe"/>
    <s v="Derby energy from waste plant"/>
    <x v="461"/>
    <s v="GIG"/>
    <s v="Bioenergy"/>
    <s v="Loan"/>
    <n v="66.317319784458093"/>
    <s v="http://www.greeninvestmentgroup.com/news-and-insights/2014/uk-green-investment-bank-investment-in-new-green-power-plant-in-derby/"/>
    <x v="1"/>
  </r>
  <r>
    <x v="63"/>
    <s v="ECU"/>
    <s v="South America"/>
    <s v="Project: Use of biomass in rural communities to change the energy matrix in Ecuador"/>
    <x v="462"/>
    <s v="Others"/>
    <s v="Bioenergy"/>
    <s v="Grant"/>
    <n v="1.2552048906033232E-2"/>
    <s v="2014 OECD Credit Report System (CRS) Database"/>
    <x v="1"/>
  </r>
  <r>
    <x v="31"/>
    <s v="EGY"/>
    <s v="Africa"/>
    <s v="TC AGGREGATED ACTIVITIES"/>
    <x v="462"/>
    <s v="JICA"/>
    <s v="Multiple renewables*"/>
    <s v="Grant"/>
    <n v="4.6375312105717048E-2"/>
    <s v="2014 OECD Credit Report System (CRS) Database"/>
    <x v="1"/>
  </r>
  <r>
    <x v="5"/>
    <s v="NPL"/>
    <s v="Asia"/>
    <s v="Essel-Clean Solu Hydropower PVT LTD (32597)"/>
    <x v="462"/>
    <s v="FMO"/>
    <s v="Renewable Hydropower"/>
    <s v="Loan"/>
    <n v="20.795016472611685"/>
    <s v="https://www.fmo.nl/project-details/32597"/>
    <x v="1"/>
  </r>
  <r>
    <x v="127"/>
    <s v="DZA"/>
    <s v="Africa"/>
    <s v="TC AGGREGATED ACTIVITIES"/>
    <x v="463"/>
    <s v="JICA"/>
    <s v="Multiple renewables*"/>
    <s v="Grant"/>
    <n v="0.90210376110414503"/>
    <s v="2014 OECD Credit Report System (CRS) Database"/>
    <x v="1"/>
  </r>
  <r>
    <x v="35"/>
    <s v="BOL"/>
    <s v="South America"/>
    <s v="Small hydroelectric plants for the adaptation to climate change"/>
    <x v="463"/>
    <s v="Others"/>
    <s v="Renewable Hydropower"/>
    <s v="Grant"/>
    <n v="0.49085386768084549"/>
    <s v="2014 OECD Credit Report System (CRS) Database"/>
    <x v="1"/>
  </r>
  <r>
    <x v="3"/>
    <s v="ROU"/>
    <s v="Europe"/>
    <s v="Land Power Wind Farm"/>
    <x v="463"/>
    <s v="EBRD"/>
    <s v="Wind energy"/>
    <s v="Loan"/>
    <n v="115.19444029569171"/>
    <s v="http://www.ebrd.com/work-with-us/projects/psd/land-power-wind-farm.html#"/>
    <x v="1"/>
  </r>
  <r>
    <x v="36"/>
    <s v="MAR"/>
    <s v="Africa"/>
    <s v="Vocational training and start-up of young entrepreneurs in the solar sector in the Province of Tata"/>
    <x v="464"/>
    <s v="Others"/>
    <s v="Solar energy"/>
    <s v="Grant"/>
    <n v="2.9969887966251513E-2"/>
    <s v="2014 OECD Credit Report System (CRS) Database"/>
    <x v="1"/>
  </r>
  <r>
    <x v="18"/>
    <s v="SLB"/>
    <s v="Oceania"/>
    <s v="Provincial Renewable Energy Project"/>
    <x v="464"/>
    <s v="AsDB"/>
    <s v="Renewable Hydropower"/>
    <s v="Grant"/>
    <n v="5.3857238839718686"/>
    <s v="2014 OECD Credit Report System (CRS) Database"/>
    <x v="1"/>
  </r>
  <r>
    <x v="35"/>
    <s v="BOL"/>
    <s v="South America"/>
    <s v="TC AGGREGATED ACTIVITIES"/>
    <x v="465"/>
    <s v="JICA"/>
    <s v="Multiple renewables*"/>
    <s v="Grant"/>
    <n v="0.16428466112441339"/>
    <s v="2014 OECD Credit Report System (CRS) Database"/>
    <x v="1"/>
  </r>
  <r>
    <x v="27"/>
    <s v="COL"/>
    <s v="South America"/>
    <s v="Feasibility Study - Nereidas Valley Geothermal Power Plant, through Government of Colombia"/>
    <x v="465"/>
    <s v="Others"/>
    <s v="Geothermal energy"/>
    <s v="Grant"/>
    <n v="0.89206718978247801"/>
    <s v="2014 OECD Credit Report System (CRS) Database"/>
    <x v="1"/>
  </r>
  <r>
    <x v="152"/>
    <s v="JAM"/>
    <s v="Central America and the Caribbean"/>
    <s v="Blue Mountain Renewables Wind Power Project"/>
    <x v="465"/>
    <s v="OPIC"/>
    <s v="Wind energy"/>
    <s v="Loan"/>
    <n v="44.020851018667571"/>
    <s v="http://www.opic.gov/sites/default/files/files/BMR%20Jamaica%20Wind%20Limited.pdf"/>
    <x v="1"/>
  </r>
  <r>
    <x v="158"/>
    <s v="LCA"/>
    <s v="Central America and the Caribbean"/>
    <s v="Geothermal Resource Development in Saint Lucia"/>
    <x v="465"/>
    <s v="Others"/>
    <s v="Geothermal energy"/>
    <s v="Grant"/>
    <n v="0.89762064732864466"/>
    <s v="2014 OECD Credit Report System (CRS) Database"/>
    <x v="1"/>
  </r>
  <r>
    <x v="95"/>
    <s v="NIC"/>
    <s v="Central America and the Caribbean"/>
    <s v="Desarrollo Energías Renovables"/>
    <x v="466"/>
    <s v="UNDP"/>
    <s v="Multiple renewables*"/>
    <s v="Grant"/>
    <n v="7.0453436750242723E-2"/>
    <s v="2014 OECD Credit Report System (CRS) Database"/>
    <x v="1"/>
  </r>
  <r>
    <x v="23"/>
    <s v="CRI"/>
    <s v="Central America and the Caribbean"/>
    <s v="Analysis of Options to Manage higher shares of variable Renewable Energies"/>
    <x v="467"/>
    <s v="IADB"/>
    <s v="Multiple renewables*"/>
    <s v="Grant"/>
    <n v="0.44881032366432233"/>
    <s v="2014 OECD Credit Report System (CRS) Database"/>
    <x v="1"/>
  </r>
  <r>
    <x v="65"/>
    <s v="HND"/>
    <s v="Central America and the Caribbean"/>
    <s v="Mecanismos De Energia Renovable S.A. De C.V."/>
    <x v="467"/>
    <s v="FMO"/>
    <s v="Solar energy"/>
    <s v="Loan"/>
    <n v="10.566573410879922"/>
    <s v="https://www.fmo.nl/project-details/33043"/>
    <x v="1"/>
  </r>
  <r>
    <x v="76"/>
    <s v="JOR"/>
    <s v="Middle East"/>
    <s v="Al-Ward Al-Joury for Energy"/>
    <x v="467"/>
    <s v="FMO"/>
    <s v="Solar energy"/>
    <s v="Loan"/>
    <n v="3.4151165263963903"/>
    <s v="https://www.fmo.nl/project-details/32702"/>
    <x v="1"/>
  </r>
  <r>
    <x v="144"/>
    <s v="MDV"/>
    <s v="Asia"/>
    <s v="TA: Preparing  Outer Islands for Sustainable Energy Development Program(POISED)-Capacity Development of the Maldives Energy Authority"/>
    <x v="467"/>
    <s v="CIF"/>
    <s v="Solar energy"/>
    <s v="Grant"/>
    <n v="0.35904825893145792"/>
    <s v="2014 OECD Credit Report System (CRS) Database"/>
    <x v="1"/>
  </r>
  <r>
    <x v="17"/>
    <s v="XMX"/>
    <s v="Multilateral"/>
    <s v="Catalyst Fund adjustment"/>
    <x v="467"/>
    <s v="Others"/>
    <s v="Multiple renewables*"/>
    <s v="Grant"/>
    <n v="0.30887146970421825"/>
    <s v="2014 OECD Credit Report System (CRS) Database"/>
    <x v="1"/>
  </r>
  <r>
    <x v="100"/>
    <s v="COG"/>
    <s v="Africa"/>
    <s v="Implantation microhydroélectri"/>
    <x v="468"/>
    <s v="UNDP"/>
    <s v="Multiple renewables*"/>
    <s v="Grant"/>
    <n v="4.3191889832289191E-3"/>
    <s v="2014 OECD Credit Report System (CRS) Database"/>
    <x v="1"/>
  </r>
  <r>
    <x v="17"/>
    <s v="XMX"/>
    <s v="Multilateral"/>
    <s v="BG New Initiatives for Clean Energy projects"/>
    <x v="468"/>
    <s v="Others"/>
    <s v="Bioenergy"/>
    <s v="Grant"/>
    <n v="3.9119523754195078E-2"/>
    <s v="2014 OECD Credit Report System (CRS) Database"/>
    <x v="1"/>
  </r>
  <r>
    <x v="19"/>
    <s v="UGA"/>
    <s v="Africa"/>
    <s v="Implementation of small scale renewable hydro energy projects in Uganda"/>
    <x v="468"/>
    <s v="Others"/>
    <s v="Multiple renewables*"/>
    <s v="Grant"/>
    <n v="2.0109650764358231"/>
    <s v="2014 OECD Credit Report System (CRS) Database"/>
    <x v="1"/>
  </r>
  <r>
    <x v="65"/>
    <s v="HND"/>
    <s v="Central America and the Caribbean"/>
    <s v="Renewable Energy Development in the Bay Islands"/>
    <x v="469"/>
    <s v="Others"/>
    <s v="Multiple renewables*"/>
    <s v="Grant"/>
    <n v="0.59547615171393897"/>
    <s v="2014 OECD Credit Report System (CRS) Database"/>
    <x v="1"/>
  </r>
  <r>
    <x v="17"/>
    <s v="XMX"/>
    <s v="Multilateral"/>
    <s v="Energising Development"/>
    <x v="470"/>
    <s v="Others"/>
    <s v="Multiple renewables*"/>
    <s v="Grant"/>
    <n v="5.7279553338479294"/>
    <s v="2014 OECD Credit Report System (CRS) Database"/>
    <x v="1"/>
  </r>
  <r>
    <x v="105"/>
    <s v="PHL"/>
    <s v="Asia"/>
    <s v="TC AGGREGATED ACTIVITIES"/>
    <x v="470"/>
    <s v="JICA"/>
    <s v="Multiple renewables*"/>
    <s v="Grant"/>
    <n v="0.19848629200186918"/>
    <s v="2014 OECD Credit Report System (CRS) Database"/>
    <x v="1"/>
  </r>
  <r>
    <x v="61"/>
    <s v="VEN"/>
    <s v="South America"/>
    <s v="UK Expert participation in Energy &amp; Climate  Change Event"/>
    <x v="470"/>
    <s v="Others"/>
    <s v="Multiple renewables*"/>
    <s v="Grant"/>
    <n v="1.6593947598191067E-3"/>
    <s v="2014 OECD Credit Report System (CRS) Database"/>
    <x v="1"/>
  </r>
  <r>
    <x v="36"/>
    <s v="MAR"/>
    <s v="Africa"/>
    <s v="Promoting the Development of Photovoltaic Pumping Systems for Irrigation"/>
    <x v="471"/>
    <s v="Others"/>
    <s v="Solar energy"/>
    <s v="Grant"/>
    <n v="2.4594805736804863"/>
    <s v="2014 OECD Credit Report System (CRS) Database"/>
    <x v="1"/>
  </r>
  <r>
    <x v="159"/>
    <s v="NER"/>
    <s v="Africa"/>
    <s v="AF - Kandadji Niger Basin Water Resources Program APL2A"/>
    <x v="471"/>
    <s v="WBG"/>
    <s v="Renewable Hydropower"/>
    <s v="Loan"/>
    <n v="29.614300396666643"/>
    <s v="2014 OECD Credit Report System (CRS) Database"/>
    <x v="1"/>
  </r>
  <r>
    <x v="38"/>
    <s v="GEO"/>
    <s v="Eurasia"/>
    <s v="Dariali Energy JSC"/>
    <x v="472"/>
    <s v="FMO"/>
    <s v="Renewable Hydropower"/>
    <s v="Loan"/>
    <n v="25.359776186111809"/>
    <s v="https://www.fmo.nl/project-details/32375"/>
    <x v="1"/>
  </r>
  <r>
    <x v="160"/>
    <s v="SYC"/>
    <s v="Africa"/>
    <s v="TC AGGREGATED ACTIVITIES"/>
    <x v="472"/>
    <s v="JICA"/>
    <s v="Multiple renewables*"/>
    <s v="Grant"/>
    <n v="8.3905644374466085E-2"/>
    <s v="2014 OECD Credit Report System (CRS) Database"/>
    <x v="1"/>
  </r>
  <r>
    <x v="94"/>
    <s v="ALB"/>
    <s v="Europe"/>
    <s v="TC AGGREGATED ACTIVITIES"/>
    <x v="473"/>
    <s v="JICA"/>
    <s v="Multiple renewables*"/>
    <s v="Grant"/>
    <n v="1.2051180817138581E-2"/>
    <s v="2014 OECD Credit Report System (CRS) Database"/>
    <x v="1"/>
  </r>
  <r>
    <x v="14"/>
    <s v="LAO"/>
    <s v="Asia"/>
    <s v="NAM NGIEP 1 HYDROPOWER PROJECT"/>
    <x v="474"/>
    <s v="AsDB"/>
    <s v="Renewable Hydropower"/>
    <s v="Other Official Flows (non Export Credit)"/>
    <n v="129.94495063117859"/>
    <s v="2014 OECD Credit Report System (CRS) Database"/>
    <x v="1"/>
  </r>
  <r>
    <x v="17"/>
    <s v="XMX"/>
    <s v="Multilateral"/>
    <s v="Catalyst fund/IFC Private Secotr"/>
    <x v="474"/>
    <s v="Others"/>
    <s v="Multiple renewables*"/>
    <s v="Grant"/>
    <n v="11.439668042723348"/>
    <s v="2014 OECD Credit Report System (CRS) Database"/>
    <x v="1"/>
  </r>
  <r>
    <x v="117"/>
    <s v="ARG"/>
    <s v="South America"/>
    <s v="TC AGGREGATED ACTIVITIES"/>
    <x v="475"/>
    <s v="JICA"/>
    <s v="Multiple renewables*"/>
    <s v="Grant"/>
    <n v="2.596948026171178E-2"/>
    <s v="2014 OECD Credit Report System (CRS) Database"/>
    <x v="1"/>
  </r>
  <r>
    <x v="4"/>
    <s v="BRA"/>
    <s v="South America"/>
    <s v="Serra das Agulhas Small Hydropower Project"/>
    <x v="475"/>
    <s v="BNDES"/>
    <s v="Renewable Hydropower"/>
    <s v="Loan"/>
    <n v="9.5225928113609033"/>
    <s v="Online database"/>
    <x v="1"/>
  </r>
  <r>
    <x v="11"/>
    <s v="IND"/>
    <s v="Asia"/>
    <s v="Climate neutral (zero emission) energy supply for rural areas"/>
    <x v="475"/>
    <s v="Others"/>
    <s v="Multiple renewables*"/>
    <s v="Grant"/>
    <n v="0.10175341061568065"/>
    <s v="2014 OECD Credit Report System (CRS) Database"/>
    <x v="1"/>
  </r>
  <r>
    <x v="11"/>
    <s v="IND"/>
    <s v="Asia"/>
    <s v="Solar and Wind Power Development Project"/>
    <x v="475"/>
    <s v="AsDB"/>
    <s v="Wind energy"/>
    <s v="Other Official Flows (non Export Credit)"/>
    <n v="12.566689062601027"/>
    <s v="2014 OECD Credit Report System (CRS) Database"/>
    <x v="1"/>
  </r>
  <r>
    <x v="70"/>
    <s v="NGA"/>
    <s v="Africa"/>
    <s v="Line of Credit for Renewable Energy and Energy Efficiency Project"/>
    <x v="475"/>
    <s v="CIF"/>
    <s v="Multiple renewables*"/>
    <s v="Loan"/>
    <n v="22.440516183216118"/>
    <s v="2014 OECD Credit Report System (CRS) Database"/>
    <x v="1"/>
  </r>
  <r>
    <x v="59"/>
    <s v="MLI"/>
    <s v="Africa"/>
    <s v="Promotion of rural solar electrification in Salam"/>
    <x v="476"/>
    <s v="Others"/>
    <s v="Solar energy"/>
    <s v="Grant"/>
    <n v="7.6446845824884133E-2"/>
    <s v="2014 OECD Credit Report System (CRS) Database"/>
    <x v="1"/>
  </r>
  <r>
    <x v="67"/>
    <s v="PER"/>
    <s v="South America"/>
    <s v="Project:  Emerging with the sun. Institutional support to the Center of renewable energy of the National Engineering University."/>
    <x v="476"/>
    <s v="Others"/>
    <s v="Multiple renewables*"/>
    <s v="Grant"/>
    <n v="1.1657468188228663E-2"/>
    <s v="2014 OECD Credit Report System (CRS) Database"/>
    <x v="1"/>
  </r>
  <r>
    <x v="16"/>
    <s v="RWA"/>
    <s v="Africa"/>
    <s v="REGIONAL RUSUMO HYDROPOWER - RWANDA"/>
    <x v="476"/>
    <s v="AfDB"/>
    <s v="Renewable Hydropower"/>
    <s v="Loan"/>
    <n v="34.551958982111472"/>
    <s v="2014 OECD Credit Report System (CRS) Database"/>
    <x v="1"/>
  </r>
  <r>
    <x v="42"/>
    <s v="ZMB"/>
    <s v="Africa"/>
    <s v="Kariba Dam Rehabilitation"/>
    <x v="476"/>
    <s v="Others"/>
    <s v="Renewable Hydropower"/>
    <s v="Grant"/>
    <n v="72.326535675512787"/>
    <s v="2014 OECD Credit Report System (CRS) Database"/>
    <x v="1"/>
  </r>
  <r>
    <x v="76"/>
    <s v="JOR"/>
    <s v="Middle East"/>
    <s v="Sun Edison Jordan"/>
    <x v="477"/>
    <s v="OPIC"/>
    <s v="Solar energy"/>
    <s v="Loan"/>
    <n v="25.593518034109053"/>
    <s v="http://www.opic.gov/sites/default/files/files/sunedison-jordan-summary.pdf"/>
    <x v="1"/>
  </r>
  <r>
    <x v="55"/>
    <s v="TZA"/>
    <s v="Africa"/>
    <s v="L's Solution Limited"/>
    <x v="477"/>
    <s v="Others"/>
    <s v="Multiple renewables*"/>
    <s v="Grant"/>
    <n v="0.10237407213643623"/>
    <s v="2014 OECD Credit Report System (CRS) Database"/>
    <x v="1"/>
  </r>
  <r>
    <x v="1"/>
    <s v="CHL"/>
    <s v="South America"/>
    <s v="Crucero Solar Photovoltaic Power Project"/>
    <x v="478"/>
    <s v="IADB"/>
    <s v="Multiple renewables*"/>
    <s v="Other Official Flows (non Export Credit)"/>
    <n v="45.240080625363696"/>
    <s v="2014 OECD Credit Report System (CRS) Database"/>
    <x v="1"/>
  </r>
  <r>
    <x v="66"/>
    <s v="KAZ"/>
    <s v="Asia"/>
    <s v="Waste Management Framework-Extension"/>
    <x v="478"/>
    <s v="CIF"/>
    <s v="Multiple renewables*"/>
    <s v="Loan"/>
    <n v="12.970618353898915"/>
    <s v="2014 OECD Credit Report System (CRS) Database"/>
    <x v="1"/>
  </r>
  <r>
    <x v="17"/>
    <s v="XMX"/>
    <s v="Multilateral"/>
    <s v="Renewable Energies on Islands"/>
    <x v="478"/>
    <s v="Others"/>
    <s v="Multiple renewables*"/>
    <s v="Grant"/>
    <n v="2.2861542105172243"/>
    <s v="2014 OECD Credit Report System (CRS) Database"/>
    <x v="1"/>
  </r>
  <r>
    <x v="102"/>
    <s v="NOR"/>
    <s v="Europe"/>
    <s v="Borregaard Biorefinery Purification and Biogas Plant"/>
    <x v="478"/>
    <s v="NIB"/>
    <s v="Bioenergy"/>
    <s v="Loan"/>
    <n v="47.699561199044183"/>
    <s v="http://www.nib.int/loans/agreed_loans/384/borregaard_asa"/>
    <x v="1"/>
  </r>
  <r>
    <x v="15"/>
    <s v="XSA"/>
    <s v="South America"/>
    <s v="MGM Sustainable Energy Fund L.P."/>
    <x v="478"/>
    <s v="JICA"/>
    <s v="Multiple renewables*"/>
    <s v="Equity Investment"/>
    <n v="10.25914806146659"/>
    <s v="2014 OECD Credit Report System (CRS) Database"/>
    <x v="1"/>
  </r>
  <r>
    <x v="33"/>
    <s v="VNM"/>
    <s v="Asia"/>
    <s v="TC AGGREGATED ACTIVITIES"/>
    <x v="479"/>
    <s v="JICA"/>
    <s v="Multiple renewables*"/>
    <s v="Grant"/>
    <n v="3.4937141148870844E-2"/>
    <s v="2014 OECD Credit Report System (CRS) Database"/>
    <x v="1"/>
  </r>
  <r>
    <x v="16"/>
    <s v="RWA"/>
    <s v="Africa"/>
    <s v="Gigawatt Global Rwanda LTD"/>
    <x v="480"/>
    <s v="FMO"/>
    <s v="Solar energy"/>
    <s v="Loan"/>
    <n v="8.9604542524261728"/>
    <s v="https://www.fmo.nl/project-details/31665"/>
    <x v="1"/>
  </r>
  <r>
    <x v="4"/>
    <s v="BRA"/>
    <s v="South America"/>
    <s v="Baixa do Feijao Wind Project"/>
    <x v="481"/>
    <s v="BNDES"/>
    <s v="Wind energy"/>
    <s v="Loan"/>
    <n v="90.26627846347121"/>
    <s v="Online database"/>
    <x v="1"/>
  </r>
  <r>
    <x v="76"/>
    <s v="JOR"/>
    <s v="Middle East"/>
    <s v="Sustainable Energy Development and Policy (Jordan)"/>
    <x v="482"/>
    <s v="Others"/>
    <s v="Multiple renewables*"/>
    <s v="Grant"/>
    <n v="0.1426611568104478"/>
    <s v="2014 OECD Credit Report System (CRS) Database"/>
    <x v="1"/>
  </r>
  <r>
    <x v="49"/>
    <s v="SRB"/>
    <s v="Europe"/>
    <s v="TC AGGREGATED ACTIVITIES"/>
    <x v="482"/>
    <s v="JICA"/>
    <s v="Multiple renewables*"/>
    <s v="Grant"/>
    <n v="2.5912825190648796E-2"/>
    <s v="2014 OECD Credit Report System (CRS) Database"/>
    <x v="1"/>
  </r>
  <r>
    <x v="34"/>
    <s v="CHN"/>
    <s v="Asia"/>
    <s v="AGROFORESTIER ET INDUSTRIEL"/>
    <x v="483"/>
    <s v="AFD"/>
    <s v="Multiple renewables*"/>
    <s v="Loan"/>
    <n v="33.6671470201332"/>
    <s v="2014 OECD Credit Report System (CRS) Database"/>
    <x v="1"/>
  </r>
  <r>
    <x v="82"/>
    <s v="SLV"/>
    <s v="Central America and the Caribbean"/>
    <s v="TC AGGREGATED ACTIVITIES"/>
    <x v="483"/>
    <s v="JICA"/>
    <s v="Multiple renewables*"/>
    <s v="Grant"/>
    <n v="6.6385226046166259E-3"/>
    <s v="2014 OECD Credit Report System (CRS) Database"/>
    <x v="1"/>
  </r>
  <r>
    <x v="115"/>
    <s v="ETH"/>
    <s v="Africa"/>
    <s v="Geothermal Sector Strategy and Regulations"/>
    <x v="483"/>
    <s v="CIF"/>
    <s v="Geothermal energy"/>
    <s v="Grant"/>
    <n v="1.3464309709929672"/>
    <s v="2014 OECD Credit Report System (CRS) Database"/>
    <x v="1"/>
  </r>
  <r>
    <x v="19"/>
    <s v="UGA"/>
    <s v="Africa"/>
    <s v="Promotion of Renewable Energy and Energy Efficiency Programme"/>
    <x v="483"/>
    <s v="Others"/>
    <s v="Multiple renewables*"/>
    <s v="Grant"/>
    <n v="7.8872225493904491"/>
    <s v="2014 OECD Credit Report System (CRS) Database"/>
    <x v="1"/>
  </r>
  <r>
    <x v="10"/>
    <s v="BIH"/>
    <s v="Europe"/>
    <s v="Exploitation of renewable geothermal energy in the municipality of Doboj"/>
    <x v="484"/>
    <s v="Others"/>
    <s v="Geothermal energy"/>
    <s v="Grant"/>
    <n v="0.22210329785809754"/>
    <s v="2014 OECD Credit Report System (CRS) Database"/>
    <x v="1"/>
  </r>
  <r>
    <x v="25"/>
    <s v="DJI"/>
    <s v="Africa"/>
    <s v="PROGRAMME EXPLORATION GEOTHERMIQUE"/>
    <x v="484"/>
    <s v="AFD"/>
    <s v="Geothermal energy"/>
    <s v="Grant"/>
    <n v="2.8055984044501305"/>
    <s v="2014 OECD Credit Report System (CRS) Database"/>
    <x v="1"/>
  </r>
  <r>
    <x v="107"/>
    <s v="MWI"/>
    <s v="Africa"/>
    <s v="Mr. Hastings Mkandawire"/>
    <x v="484"/>
    <s v="Others"/>
    <s v="Multiple renewables*"/>
    <s v="Grant"/>
    <n v="2.5593518034109058E-2"/>
    <s v="2014 OECD Credit Report System (CRS) Database"/>
    <x v="1"/>
  </r>
  <r>
    <x v="102"/>
    <s v="NOR"/>
    <s v="Europe"/>
    <s v="Eidsiva Energi Kallerudlia Bioenergy Plant Construction"/>
    <x v="485"/>
    <s v="NIB"/>
    <s v="Bioenergy"/>
    <s v="Loan"/>
    <n v="32.25204120009078"/>
    <s v="http://www.nib.int/loans/agreed_loans/398/eidsiva_energi_as"/>
    <x v="1"/>
  </r>
  <r>
    <x v="105"/>
    <s v="PHL"/>
    <s v="Asia"/>
    <s v="Berkeley Energy Hydro"/>
    <x v="486"/>
    <s v="FMO"/>
    <s v="Renewable Hydropower"/>
    <s v="Loan"/>
    <n v="2.6952370130599634"/>
    <s v="https://www.fmo.nl/project-details/31641"/>
    <x v="1"/>
  </r>
  <r>
    <x v="54"/>
    <s v="WSM"/>
    <s v="Oceania"/>
    <s v="Samoa Renewable Energy Partnership (SED)"/>
    <x v="486"/>
    <s v="Others"/>
    <s v="Multiple renewables*"/>
    <s v="Grant"/>
    <n v="10.282878523266042"/>
    <s v="2014 OECD Credit Report System (CRS) Database"/>
    <x v="1"/>
  </r>
  <r>
    <x v="0"/>
    <s v="AFG"/>
    <s v="Asia"/>
    <s v="Renewable Energy Capability Building and Technical Support"/>
    <x v="487"/>
    <s v="Others"/>
    <s v="Solar energy"/>
    <s v="Grant"/>
    <n v="0.67370674836691791"/>
    <s v="2014 OECD Credit Report System (CRS) Database"/>
    <x v="1"/>
  </r>
  <r>
    <x v="17"/>
    <s v="XMX"/>
    <s v="Multilateral"/>
    <s v="Second Round Proposals Approved and Started"/>
    <x v="487"/>
    <s v="Others"/>
    <s v="Multiple renewables*"/>
    <s v="Grant"/>
    <n v="8.9981069949667241"/>
    <s v="2014 OECD Credit Report System (CRS) Database"/>
    <x v="1"/>
  </r>
  <r>
    <x v="7"/>
    <s v="SEN"/>
    <s v="Africa"/>
    <s v="ECO-SYSTEM SERVICE IMPLEMENTATION AND GREEN ECONOMY FOR MATAM REGION DEVELOPMENT. SOCIAL SECURITY CHARGES AND INSURANCE FOR VOLUNT"/>
    <x v="487"/>
    <s v="Others"/>
    <s v="Solar energy"/>
    <s v="Grant"/>
    <n v="1.761159134304062E-2"/>
    <s v="2014 OECD Credit Report System (CRS) Database"/>
    <x v="1"/>
  </r>
  <r>
    <x v="70"/>
    <s v="NGA"/>
    <s v="Africa"/>
    <s v="Desk Study - ABIBA Solar IPP, through Constant Group, LLC"/>
    <x v="488"/>
    <s v="Others"/>
    <s v="Solar energy"/>
    <s v="Grant"/>
    <n v="5.6305739675039917E-3"/>
    <s v="2014 OECD Credit Report System (CRS) Database"/>
    <x v="1"/>
  </r>
  <r>
    <x v="52"/>
    <s v="ZAF"/>
    <s v="Africa"/>
    <s v="South Africa sector 23030 flow type 10 finance type 511"/>
    <x v="488"/>
    <s v="Others"/>
    <s v="Multiple renewables*"/>
    <s v="Equity Investment"/>
    <n v="0.39869889837213124"/>
    <s v="2014 OECD Credit Report System (CRS) Database"/>
    <x v="1"/>
  </r>
  <r>
    <x v="55"/>
    <s v="TZA"/>
    <s v="Africa"/>
    <s v="Jamii Power Limited"/>
    <x v="489"/>
    <s v="Others"/>
    <s v="Multiple renewables*"/>
    <s v="Grant"/>
    <n v="0.10237407213643623"/>
    <s v="2014 OECD Credit Report System (CRS) Database"/>
    <x v="1"/>
  </r>
  <r>
    <x v="34"/>
    <s v="CHN"/>
    <s v="Asia"/>
    <s v="Strengthening Capacity for Promoting Distributed Renewable Energy Utilization in Hebei Province"/>
    <x v="490"/>
    <s v="AsDB"/>
    <s v="Solar energy"/>
    <s v="Grant"/>
    <n v="0.11220258091608058"/>
    <s v="2014 OECD Credit Report System (CRS) Database"/>
    <x v="1"/>
  </r>
  <r>
    <x v="151"/>
    <s v="MNE"/>
    <s v="Europe"/>
    <s v="Montenegro: Energy Efficiency Action Plan for ZPCG - Extension"/>
    <x v="490"/>
    <s v="Others"/>
    <s v="Multiple renewables*"/>
    <s v="Grant"/>
    <n v="2.2478856069025992E-2"/>
    <s v="2014 OECD Credit Report System (CRS) Database"/>
    <x v="1"/>
  </r>
  <r>
    <x v="108"/>
    <s v="TUR"/>
    <s v="Eurasia"/>
    <s v="Odeabank: A Loan For Energy Efficiency And Renewable Energy Projects In Turkey"/>
    <x v="490"/>
    <s v="AFD"/>
    <s v="Multiple renewables*"/>
    <s v="Loan"/>
    <n v="16.832902016425454"/>
    <s v="https://www.proparco.fr/en/odeabank-2014?origin=/en/recherche"/>
    <x v="1"/>
  </r>
  <r>
    <x v="85"/>
    <s v="BDI"/>
    <s v="Africa"/>
    <s v="AT Renforcement Capacite Mines"/>
    <x v="491"/>
    <s v="UNDP"/>
    <s v="Multiple renewables*"/>
    <s v="Grant"/>
    <n v="0.18180049542735438"/>
    <s v="2014 OECD Credit Report System (CRS) Database"/>
    <x v="1"/>
  </r>
  <r>
    <x v="34"/>
    <s v="CHN"/>
    <s v="Asia"/>
    <s v="Qingdao Smart Low-Carbon District Energy"/>
    <x v="491"/>
    <s v="AsDB"/>
    <s v="Bioenergy"/>
    <s v="Grant"/>
    <n v="0.17952412946572896"/>
    <s v="2014 OECD Credit Report System (CRS) Database"/>
    <x v="1"/>
  </r>
  <r>
    <x v="24"/>
    <s v="XAS"/>
    <s v="Asia"/>
    <s v="Support for Clean Energy Financing Partnership Facility Administration"/>
    <x v="491"/>
    <s v="AsDB"/>
    <s v="Bioenergy"/>
    <s v="Grant"/>
    <n v="2.5245580706118136E-2"/>
    <s v="2014 OECD Credit Report System (CRS) Database"/>
    <x v="1"/>
  </r>
  <r>
    <x v="107"/>
    <s v="MWI"/>
    <s v="Africa"/>
    <s v="Strathclyde University : Renewable Energy Acceleration Programme"/>
    <x v="492"/>
    <s v="Others"/>
    <s v="Multiple renewables*"/>
    <s v="Grant"/>
    <n v="0.48382264185073159"/>
    <s v="2014 OECD Credit Report System (CRS) Database"/>
    <x v="1"/>
  </r>
  <r>
    <x v="20"/>
    <s v="KHM"/>
    <s v="Asia"/>
    <s v="TC AGGREGATED ACTIVITIES"/>
    <x v="493"/>
    <s v="JICA"/>
    <s v="Multiple renewables*"/>
    <s v="Grant"/>
    <n v="7.7795178993980375E-3"/>
    <s v="2014 OECD Credit Report System (CRS) Database"/>
    <x v="1"/>
  </r>
  <r>
    <x v="123"/>
    <s v="CMR"/>
    <s v="Africa"/>
    <s v="Establishment of Master Plan for the Development of Renewable Energy in"/>
    <x v="493"/>
    <s v="Others"/>
    <s v="Multiple renewables*"/>
    <s v="Grant"/>
    <n v="1.8917441645675164"/>
    <s v="2014 OECD Credit Report System (CRS) Database"/>
    <x v="1"/>
  </r>
  <r>
    <x v="24"/>
    <s v="XAS"/>
    <s v="Asia"/>
    <s v="Hydropower Sustainability Assessment Protocol"/>
    <x v="493"/>
    <s v="Others"/>
    <s v="Multiple renewables*"/>
    <s v="Grant"/>
    <n v="0.46405812242302841"/>
    <s v="2014 OECD Credit Report System (CRS) Database"/>
    <x v="1"/>
  </r>
  <r>
    <x v="12"/>
    <s v="UKR"/>
    <s v="Europe"/>
    <s v="Renewable Energy and Energy Efficiency Programme 2014-17."/>
    <x v="493"/>
    <s v="Others"/>
    <s v="Multiple renewables*"/>
    <s v="Grant"/>
    <n v="5.9815918522859404"/>
    <s v="2014 OECD Credit Report System (CRS) Database"/>
    <x v="1"/>
  </r>
  <r>
    <x v="146"/>
    <s v="BEN"/>
    <s v="Africa"/>
    <s v="Electrification project of Agoita Farm with solar and nanohydraulic energy ."/>
    <x v="494"/>
    <s v="Others"/>
    <s v="Multiple renewables*"/>
    <s v="Grant"/>
    <n v="3.2679862777809866E-3"/>
    <s v="2014 OECD Credit Report System (CRS) Database"/>
    <x v="1"/>
  </r>
  <r>
    <x v="24"/>
    <s v="XAS"/>
    <s v="Asia"/>
    <s v="Selected Evaluation Studies for 2014"/>
    <x v="494"/>
    <s v="AsDB"/>
    <s v="Renewable Hydropower"/>
    <s v="Grant"/>
    <n v="5.0239917393048977E-2"/>
    <s v="2014 OECD Credit Report System (CRS) Database"/>
    <x v="1"/>
  </r>
  <r>
    <x v="18"/>
    <s v="SLB"/>
    <s v="Oceania"/>
    <s v="Memorandum of Understanding - Solomon Island - Joint Commitee (JC7)"/>
    <x v="494"/>
    <s v="Others"/>
    <s v="Multiple renewables*"/>
    <s v="Grant"/>
    <n v="0.1913766778348524"/>
    <s v="2014 OECD Credit Report System (CRS) Database"/>
    <x v="1"/>
  </r>
  <r>
    <x v="161"/>
    <s v="NAM"/>
    <s v="Africa"/>
    <s v="Audit SusBiz"/>
    <x v="495"/>
    <s v="Others"/>
    <s v="Multiple renewables*"/>
    <s v="Grant"/>
    <n v="6.0626578954924527E-3"/>
    <s v="2014 OECD Credit Report System (CRS) Database"/>
    <x v="1"/>
  </r>
  <r>
    <x v="52"/>
    <s v="ZAF"/>
    <s v="Africa"/>
    <s v="Additional financing of the project  Partnership Projects for Sustainable Local Development ."/>
    <x v="495"/>
    <s v="Others"/>
    <s v="Multiple renewables*"/>
    <s v="Grant"/>
    <n v="6.8584540161935126E-3"/>
    <s v="2014 OECD Credit Report System (CRS) Database"/>
    <x v="1"/>
  </r>
  <r>
    <x v="74"/>
    <s v="GBR"/>
    <s v="Europe"/>
    <s v="West of Duddon Sands Offshore Wind farm"/>
    <x v="495"/>
    <s v="EIB"/>
    <s v="Wind energy"/>
    <s v="Loan"/>
    <n v="236.83792931689774"/>
    <s v="http://www.eib.org/projects/loans/2012/20120430.htm"/>
    <x v="1"/>
  </r>
  <r>
    <x v="12"/>
    <s v="UKR"/>
    <s v="Europe"/>
    <s v="THE SUN FOR CHLDREN - PILOTAGE PROGRAM OF UTILIZATION OF SOURCE OF RENEWABLE ENERGY IN OBJECTS OF PUBLIC EDUCATION"/>
    <x v="495"/>
    <s v="Others"/>
    <s v="Multiple renewables*"/>
    <s v="Grant"/>
    <n v="5.5986373986612263E-2"/>
    <s v="2014 OECD Credit Report System (CRS) Database"/>
    <x v="1"/>
  </r>
  <r>
    <x v="11"/>
    <s v="IND"/>
    <s v="Asia"/>
    <s v="Ecosystem for Offshore Wind Development in India"/>
    <x v="496"/>
    <s v="Others"/>
    <s v="Multiple renewables*"/>
    <s v="Grant"/>
    <n v="0.12846255227232503"/>
    <s v="2014 OECD Credit Report System (CRS) Database"/>
    <x v="1"/>
  </r>
  <r>
    <x v="11"/>
    <s v="IND"/>
    <s v="Asia"/>
    <s v="Energon Holdings"/>
    <x v="496"/>
    <s v="FMO"/>
    <s v="Other renewable energy"/>
    <s v="Equity Investment"/>
    <n v="16.906517457407872"/>
    <s v="https://www.fmo.nl/project-details/32195"/>
    <x v="1"/>
  </r>
  <r>
    <x v="35"/>
    <s v="BOL"/>
    <s v="South America"/>
    <s v="Promotion of solar power"/>
    <x v="497"/>
    <s v="Others"/>
    <s v="Solar energy"/>
    <s v="Grant"/>
    <n v="1.2580405051339453E-2"/>
    <s v="2014 OECD Credit Report System (CRS) Database"/>
    <x v="1"/>
  </r>
  <r>
    <x v="28"/>
    <s v="GHA"/>
    <s v="Africa"/>
    <s v="Own call for proposals. Project management model and feasibility of 1 decentralized electricity seize agroforestry waste"/>
    <x v="497"/>
    <s v="Others"/>
    <s v="Bioenergy"/>
    <s v="Grant"/>
    <n v="3.3472018292165858E-3"/>
    <s v="2014 OECD Credit Report System (CRS) Database"/>
    <x v="1"/>
  </r>
  <r>
    <x v="36"/>
    <s v="MAR"/>
    <s v="Africa"/>
    <s v="Clean and Efficient Energy Project"/>
    <x v="497"/>
    <s v="CIF"/>
    <s v="Multiple renewables*"/>
    <s v="Grant"/>
    <n v="0.89762064732864466"/>
    <s v="2014 OECD Credit Report System (CRS) Database"/>
    <x v="1"/>
  </r>
  <r>
    <x v="36"/>
    <s v="MAR"/>
    <s v="Africa"/>
    <s v="Plan solaire marocain (DKTI)"/>
    <x v="497"/>
    <s v="KFW"/>
    <s v="Solar energy"/>
    <s v="Loan"/>
    <n v="370.35615502940703"/>
    <s v="2014 OECD Credit Report System (CRS) Database"/>
    <x v="1"/>
  </r>
  <r>
    <x v="29"/>
    <s v="MOZ"/>
    <s v="Africa"/>
    <s v="Technical Assistance to EDM Large Generation and Transmission Projects"/>
    <x v="497"/>
    <s v="Others"/>
    <s v="Multiple renewables*"/>
    <s v="Grant"/>
    <n v="0.85797870779331686"/>
    <s v="2014 OECD Credit Report System (CRS) Database"/>
    <x v="1"/>
  </r>
  <r>
    <x v="93"/>
    <s v="MRT"/>
    <s v="Africa"/>
    <s v="Projet de centrale hybride photovoltaïque/thermique et de réseaux électriques dans la région de Kiffa"/>
    <x v="498"/>
    <s v="AFD"/>
    <s v="Solar energy"/>
    <s v="Grant"/>
    <n v="1.346632161314036"/>
    <s v="http://www.afd.fr/base-projets/consulterProjet.action?idProjet=CMR1134"/>
    <x v="1"/>
  </r>
  <r>
    <x v="21"/>
    <s v="MDA"/>
    <s v="Europe"/>
    <s v="TC AGGREGATED ACTIVITIES"/>
    <x v="498"/>
    <s v="JICA"/>
    <s v="Multiple renewables*"/>
    <s v="Grant"/>
    <n v="1.2079458567897607E-2"/>
    <s v="2014 OECD Credit Report System (CRS) Database"/>
    <x v="1"/>
  </r>
  <r>
    <x v="36"/>
    <s v="MAR"/>
    <s v="Africa"/>
    <s v="TC AGGREGATED ACTIVITIES"/>
    <x v="498"/>
    <s v="JICA"/>
    <s v="Multiple renewables*"/>
    <s v="Grant"/>
    <n v="2.2169268704308284E-2"/>
    <s v="2014 OECD Credit Report System (CRS) Database"/>
    <x v="1"/>
  </r>
  <r>
    <x v="71"/>
    <s v="PAK"/>
    <s v="Asia"/>
    <s v="Master Wind Energy Limited"/>
    <x v="498"/>
    <s v="OPIC"/>
    <s v="Wind energy"/>
    <s v="Loan"/>
    <n v="51.187036068218106"/>
    <s v="http://www.opic.gov/sites/default/files/files/MWEL-public-info-summary-fy14.pdf"/>
    <x v="1"/>
  </r>
  <r>
    <x v="90"/>
    <s v="FJI"/>
    <s v="Oceania"/>
    <s v="Solar Power Projects (525 KW)"/>
    <x v="499"/>
    <s v="Others"/>
    <s v="Solar energy"/>
    <s v="Grant"/>
    <n v="3.9369641591834355"/>
    <s v="2014 OECD Credit Report System (CRS) Database"/>
    <x v="1"/>
  </r>
  <r>
    <x v="6"/>
    <s v="XCC"/>
    <s v="Central America and the Caribbean"/>
    <s v="Caribbean Geothermal Energy Support"/>
    <x v="499"/>
    <s v="Others"/>
    <s v="Geothermal energy"/>
    <s v="Grant"/>
    <n v="1.9550826025071781"/>
    <s v="2014 OECD Credit Report System (CRS) Database"/>
    <x v="1"/>
  </r>
  <r>
    <x v="85"/>
    <s v="BDI"/>
    <s v="Africa"/>
    <s v="PROJET HYDROELECTRIQUE DE JIJI MULEMBWE"/>
    <x v="500"/>
    <s v="AfDB"/>
    <s v="Renewable Hydropower"/>
    <s v="Grant"/>
    <n v="19.519209786485046"/>
    <s v="2014 OECD Credit Report System (CRS) Database"/>
    <x v="1"/>
  </r>
  <r>
    <x v="11"/>
    <s v="IND"/>
    <s v="Asia"/>
    <s v="SIMPA Networks"/>
    <x v="500"/>
    <s v="OPIC"/>
    <s v="Solar energy"/>
    <s v="Loan"/>
    <n v="3.0712221640930863"/>
    <s v="http://www.opic.gov/sites/default/files/files/simpa-public-project-profile.pdf"/>
    <x v="1"/>
  </r>
  <r>
    <x v="17"/>
    <s v="XMX"/>
    <s v="Multilateral"/>
    <s v="Voluntary funds to certain elements of IRENA work programme 2014-2015"/>
    <x v="501"/>
    <s v="Others"/>
    <s v="Multiple renewables*"/>
    <s v="Grant"/>
    <n v="3.4319076219951352"/>
    <s v="2014 OECD Credit Report System (CRS) Database"/>
    <x v="1"/>
  </r>
  <r>
    <x v="24"/>
    <s v="XAS"/>
    <s v="Asia"/>
    <s v="Renewable Energies and Household Energy Efficiency in Rural Afghanistan and Tajikistan"/>
    <x v="501"/>
    <s v="Others"/>
    <s v="Multiple renewables*"/>
    <s v="Grant"/>
    <n v="0.71809651786291584"/>
    <s v="2014 OECD Credit Report System (CRS) Database"/>
    <x v="1"/>
  </r>
  <r>
    <x v="38"/>
    <s v="GEO"/>
    <s v="Eurasia"/>
    <s v="Building solar collectors locally to improve living conditions"/>
    <x v="502"/>
    <s v="Others"/>
    <s v="Multiple renewables*"/>
    <s v="Grant"/>
    <n v="2.2089950628397761E-2"/>
    <s v="2014 OECD Credit Report System (CRS) Database"/>
    <x v="1"/>
  </r>
  <r>
    <x v="60"/>
    <s v="BLR"/>
    <s v="Europe"/>
    <s v="Belarus Biomass District Heating Project"/>
    <x v="503"/>
    <s v="WBG"/>
    <s v="Bioenergy"/>
    <s v="Other Official Flows (non Export Credit)"/>
    <n v="58.973676529491961"/>
    <s v="2014 OECD Credit Report System (CRS) Database"/>
    <x v="1"/>
  </r>
  <r>
    <x v="12"/>
    <s v="UKR"/>
    <s v="Europe"/>
    <s v="Improvement of the living cond"/>
    <x v="503"/>
    <s v="UNDP"/>
    <s v="Multiple renewables*"/>
    <s v="Grant"/>
    <n v="4.4662282214678252E-2"/>
    <s v="2014 OECD Credit Report System (CRS) Database"/>
    <x v="1"/>
  </r>
  <r>
    <x v="56"/>
    <s v="COD"/>
    <s v="Africa"/>
    <s v="Completion of a micro-power plant in M'bau"/>
    <x v="504"/>
    <s v="Others"/>
    <s v="Multiple renewables*"/>
    <s v="Grant"/>
    <n v="9.1486651909596428E-2"/>
    <s v="2014 OECD Credit Report System (CRS) Database"/>
    <x v="1"/>
  </r>
  <r>
    <x v="90"/>
    <s v="FJI"/>
    <s v="Oceania"/>
    <s v="TC AGGREGATED ACTIVITIES"/>
    <x v="504"/>
    <s v="JICA"/>
    <s v="Multiple renewables*"/>
    <s v="Grant"/>
    <n v="0.2449184184899211"/>
    <s v="2014 OECD Credit Report System (CRS) Database"/>
    <x v="1"/>
  </r>
  <r>
    <x v="42"/>
    <s v="ZMB"/>
    <s v="Africa"/>
    <s v="Kariba Dam Rehabilitation Project"/>
    <x v="504"/>
    <s v="WBG"/>
    <s v="Renewable Hydropower"/>
    <s v="Loan"/>
    <n v="33.660774274824178"/>
    <s v="2014 OECD Credit Report System (CRS) Database"/>
    <x v="1"/>
  </r>
  <r>
    <x v="13"/>
    <s v="DOM"/>
    <s v="Central America and the Caribbean"/>
    <s v="Technical Assistance - Third-Party Financing Platform for Solar Photovoltaic Systems, through Government of Dominican Republic"/>
    <x v="505"/>
    <s v="Others"/>
    <s v="Solar energy"/>
    <s v="Grant"/>
    <n v="0.31926378136469002"/>
    <s v="2014 OECD Credit Report System (CRS) Database"/>
    <x v="1"/>
  </r>
  <r>
    <x v="29"/>
    <s v="MOZ"/>
    <s v="Africa"/>
    <s v="Enlight the Future"/>
    <x v="505"/>
    <s v="Others"/>
    <s v="Solar energy"/>
    <s v="Grant"/>
    <n v="1.4188656525996728E-2"/>
    <s v="2014 OECD Credit Report System (CRS) Database"/>
    <x v="1"/>
  </r>
  <r>
    <x v="11"/>
    <s v="IND"/>
    <s v="Asia"/>
    <s v="Inputs to design the programme on Small and Medium Enterprises (SME) Energy Efficiency"/>
    <x v="506"/>
    <s v="Others"/>
    <s v="Multiple renewables*"/>
    <s v="Grant"/>
    <n v="6.2227450481307872E-2"/>
    <s v="2014 OECD Credit Report System (CRS) Database"/>
    <x v="1"/>
  </r>
  <r>
    <x v="11"/>
    <s v="IND"/>
    <s v="Asia"/>
    <s v="Technical Assistance - GETCO Renewable Power Integration Project, through Government of India"/>
    <x v="506"/>
    <s v="Others"/>
    <s v="Multiple renewables*"/>
    <s v="Grant"/>
    <n v="0.58219111083269914"/>
    <s v="2014 OECD Credit Report System (CRS) Database"/>
    <x v="1"/>
  </r>
  <r>
    <x v="86"/>
    <s v="MYS"/>
    <s v="Asia"/>
    <s v="Development of low cost, high efficiency solar cells sensitized by dye/quantum dots and perovskites"/>
    <x v="506"/>
    <s v="Others"/>
    <s v="Solar energy"/>
    <s v="Grant"/>
    <n v="9.0939785253978778E-2"/>
    <s v="2014 OECD Credit Report System (CRS) Database"/>
    <x v="1"/>
  </r>
  <r>
    <x v="87"/>
    <s v="PAN"/>
    <s v="Central America and the Caribbean"/>
    <s v="IEH Penonome Panama S.A."/>
    <x v="506"/>
    <s v="FMO"/>
    <s v="Wind energy"/>
    <s v="Loan"/>
    <n v="21.133146821759844"/>
    <s v="https://www.fmo.nl/project-details/32713"/>
    <x v="1"/>
  </r>
  <r>
    <x v="55"/>
    <s v="TZA"/>
    <s v="Africa"/>
    <s v="Personnel deployment: consultant for tansanian association for renewable energies TAREA"/>
    <x v="506"/>
    <s v="Others"/>
    <s v="Multiple renewables*"/>
    <s v="Grant"/>
    <n v="1.4503320053945059E-2"/>
    <s v="2014 OECD Credit Report System (CRS) Database"/>
    <x v="1"/>
  </r>
  <r>
    <x v="146"/>
    <s v="BEN"/>
    <s v="Africa"/>
    <s v="Promotion of Sustainable Biomass-based Electricity Generation in Benin"/>
    <x v="507"/>
    <s v="Others"/>
    <s v="Bioenergy"/>
    <s v="Grant"/>
    <n v="3.5662468318367058"/>
    <s v="2014 OECD Credit Report System (CRS) Database"/>
    <x v="1"/>
  </r>
  <r>
    <x v="71"/>
    <s v="PAK"/>
    <s v="Asia"/>
    <s v="TC AGGREGATED ACTIVITIES"/>
    <x v="507"/>
    <s v="JICA"/>
    <s v="Multiple renewables*"/>
    <s v="Grant"/>
    <n v="2.3451654744275737E-2"/>
    <s v="2014 OECD Credit Report System (CRS) Database"/>
    <x v="1"/>
  </r>
  <r>
    <x v="73"/>
    <s v="ARM"/>
    <s v="Eurasia"/>
    <s v="Green Urban Lighting"/>
    <x v="508"/>
    <s v="UNDP"/>
    <s v="Multiple renewables*"/>
    <s v="Grant"/>
    <n v="9.4961083522191979E-3"/>
    <s v="2014 OECD Credit Report System (CRS) Database"/>
    <x v="1"/>
  </r>
  <r>
    <x v="145"/>
    <s v="ISR"/>
    <s v="Middle East"/>
    <s v="Negev Energy-Ashalim Thermo-Solar, Ltd. 110MW Abengoa"/>
    <x v="508"/>
    <s v="OPIC"/>
    <s v="Solar energy"/>
    <s v="Loan"/>
    <n v="255.93518034109059"/>
    <s v="https://www.opic.gov/sites/default/files/files/Negev%20Energy.pdf"/>
    <x v="1"/>
  </r>
  <r>
    <x v="14"/>
    <s v="LAO"/>
    <s v="Asia"/>
    <s v="Dispatch of Volunteers_Senior_Electricite du Laos"/>
    <x v="508"/>
    <s v="Others"/>
    <s v="Renewable Hydropower"/>
    <s v="Grant"/>
    <n v="8.3127967951508092E-2"/>
    <s v="2014 OECD Credit Report System (CRS) Database"/>
    <x v="1"/>
  </r>
  <r>
    <x v="54"/>
    <s v="WSM"/>
    <s v="Oceania"/>
    <s v="Solar Power Projects (550 KW)"/>
    <x v="508"/>
    <s v="Others"/>
    <s v="Solar energy"/>
    <s v="Grant"/>
    <n v="4.8525372194586529"/>
    <s v="2014 OECD Credit Report System (CRS) Database"/>
    <x v="1"/>
  </r>
  <r>
    <x v="13"/>
    <s v="DOM"/>
    <s v="Central America and the Caribbean"/>
    <s v="Own program: MERIDIES Scholarship. Case Study on Impacts of Hydroelectric Projects Community (Dominican Republic)"/>
    <x v="509"/>
    <s v="Others"/>
    <s v="Renewable Hydropower"/>
    <s v="Grant"/>
    <n v="3.4082701237521827E-3"/>
    <s v="2014 OECD Credit Report System (CRS) Database"/>
    <x v="1"/>
  </r>
  <r>
    <x v="62"/>
    <s v="IDN"/>
    <s v="Asia"/>
    <s v="Course in Operation and Maintenance - Hydropower"/>
    <x v="509"/>
    <s v="Others"/>
    <s v="Multiple renewables*"/>
    <s v="Grant"/>
    <n v="1.7159502064085019E-2"/>
    <s v="2014 OECD Credit Report System (CRS) Database"/>
    <x v="1"/>
  </r>
  <r>
    <x v="44"/>
    <s v="KEN"/>
    <s v="Africa"/>
    <s v="ODA equity through Finnfund"/>
    <x v="510"/>
    <s v="Others"/>
    <s v="Wind energy"/>
    <s v="Equity Investment"/>
    <n v="25.048459505109179"/>
    <s v="2014 OECD Credit Report System (CRS) Database"/>
    <x v="1"/>
  </r>
  <r>
    <x v="15"/>
    <s v="XSA"/>
    <s v="South America"/>
    <s v="TC AGGREGATED ACTIVITIES"/>
    <x v="510"/>
    <s v="JICA"/>
    <s v="Multiple renewables*"/>
    <s v="Grant"/>
    <n v="0.16320065744575682"/>
    <s v="2014 OECD Credit Report System (CRS) Database"/>
    <x v="1"/>
  </r>
  <r>
    <x v="123"/>
    <s v="CMR"/>
    <s v="Africa"/>
    <s v="JCM Greenquest Solar Corporation"/>
    <x v="511"/>
    <s v="FMO"/>
    <s v="Solar energy"/>
    <s v="Grant"/>
    <n v="0.84532587287039374"/>
    <s v="https://www.fmo.nl/project-details/32393"/>
    <x v="1"/>
  </r>
  <r>
    <x v="17"/>
    <s v="XMX"/>
    <s v="Multilateral"/>
    <s v="Renewable Energy Mini-Grids and Distributed Power Generation Program"/>
    <x v="511"/>
    <s v="CIF"/>
    <s v="Multiple renewables*"/>
    <s v="Loan"/>
    <n v="26.928619419859341"/>
    <s v="2014 OECD Credit Report System (CRS) Database"/>
    <x v="1"/>
  </r>
  <r>
    <x v="106"/>
    <s v="MMR"/>
    <s v="Asia"/>
    <s v="Rural Renewable Energy"/>
    <x v="511"/>
    <s v="UNDP"/>
    <s v="Multiple renewables*"/>
    <s v="Grant"/>
    <n v="1.2721797910459416E-2"/>
    <s v="2014 OECD Credit Report System (CRS) Database"/>
    <x v="1"/>
  </r>
  <r>
    <x v="111"/>
    <s v="STP"/>
    <s v="Africa"/>
    <s v="Energy generation from biogas in Sao Tome and Principe"/>
    <x v="511"/>
    <s v="Others"/>
    <s v="Bioenergy"/>
    <s v="Grant"/>
    <n v="0.11307828875552099"/>
    <s v="2014 OECD Credit Report System (CRS) Database"/>
    <x v="1"/>
  </r>
  <r>
    <x v="68"/>
    <s v="SDN"/>
    <s v="Africa"/>
    <s v="Access to Modern Energy Services through Efficient LPG Cook Stoves in Sudan"/>
    <x v="511"/>
    <s v="Others"/>
    <s v="Multiple renewables*"/>
    <s v="Grant"/>
    <n v="0.35904825893145792"/>
    <s v="2014 OECD Credit Report System (CRS) Database"/>
    <x v="1"/>
  </r>
  <r>
    <x v="138"/>
    <s v="COK"/>
    <s v="Oceania"/>
    <s v="TC AGGREGATED ACTIVITIES"/>
    <x v="512"/>
    <s v="JICA"/>
    <s v="Multiple renewables*"/>
    <s v="Grant"/>
    <n v="2.5931693141478486E-3"/>
    <s v="2014 OECD Credit Report System (CRS) Database"/>
    <x v="1"/>
  </r>
  <r>
    <x v="25"/>
    <s v="DJI"/>
    <s v="Africa"/>
    <s v="TC AGGREGATED ACTIVITIES"/>
    <x v="512"/>
    <s v="JICA"/>
    <s v="Multiple renewables*"/>
    <s v="Grant"/>
    <n v="0.22147552785698979"/>
    <s v="2014 OECD Credit Report System (CRS) Database"/>
    <x v="1"/>
  </r>
  <r>
    <x v="1"/>
    <s v="CHL"/>
    <s v="South America"/>
    <s v="Solar - Renewable Energy Generation - loan"/>
    <x v="513"/>
    <s v="WBG"/>
    <s v="Solar energy"/>
    <s v="Other Official Flows (non Export Credit)"/>
    <n v="53.857238839718683"/>
    <s v="2014 OECD Credit Report System (CRS) Database"/>
    <x v="1"/>
  </r>
  <r>
    <x v="2"/>
    <s v="PSE"/>
    <s v="Middle East"/>
    <s v="Solar plant for Dal al-Kalima University College of Arts &amp; Culture"/>
    <x v="513"/>
    <s v="Others"/>
    <s v="Solar energy"/>
    <s v="Grant"/>
    <n v="2.2861542105172241E-2"/>
    <s v="2014 OECD Credit Report System (CRS) Database"/>
    <x v="1"/>
  </r>
  <r>
    <x v="28"/>
    <s v="GHA"/>
    <s v="Africa"/>
    <s v="Small-scale activities aggregated"/>
    <x v="514"/>
    <s v="Others"/>
    <s v="Multiple renewables*"/>
    <s v="Grant"/>
    <n v="0.14176336308452184"/>
    <s v="2014 OECD Credit Report System (CRS) Database"/>
    <x v="1"/>
  </r>
  <r>
    <x v="161"/>
    <s v="NAM"/>
    <s v="Africa"/>
    <s v="Scatec Solar AS- feasibility study -solar energy"/>
    <x v="514"/>
    <s v="Others"/>
    <s v="Solar energy"/>
    <s v="Grant"/>
    <n v="5.2164964133942275E-2"/>
    <s v="2014 OECD Credit Report System (CRS) Database"/>
    <x v="1"/>
  </r>
  <r>
    <x v="4"/>
    <s v="BRA"/>
    <s v="South America"/>
    <s v="E6: Improving regulation in the power sector"/>
    <x v="515"/>
    <s v="Others"/>
    <s v="Multiple renewables*"/>
    <s v="Grant"/>
    <n v="3.1699115813714644E-2"/>
    <s v="2014 OECD Credit Report System (CRS) Database"/>
    <x v="1"/>
  </r>
  <r>
    <x v="70"/>
    <s v="NGA"/>
    <s v="Africa"/>
    <s v="Desk Study - Bauchi State Solar, through Constant Group, LLC"/>
    <x v="515"/>
    <s v="Others"/>
    <s v="Solar energy"/>
    <s v="Grant"/>
    <n v="6.6543146888683536E-3"/>
    <s v="2014 OECD Credit Report System (CRS) Database"/>
    <x v="1"/>
  </r>
  <r>
    <x v="65"/>
    <s v="HND"/>
    <s v="Central America and the Caribbean"/>
    <s v="Self-Supply RE Guarantee Program"/>
    <x v="516"/>
    <s v="CIF"/>
    <s v="Multiple renewables*"/>
    <s v="Grant"/>
    <n v="0.44881032366432233"/>
    <s v="2014 OECD Credit Report System (CRS) Database"/>
    <x v="1"/>
  </r>
  <r>
    <x v="4"/>
    <s v="BRA"/>
    <s v="South America"/>
    <s v="Santa Joana XVI Wind Project"/>
    <x v="517"/>
    <s v="BNDES"/>
    <s v="Wind energy"/>
    <s v="Loan"/>
    <n v="17.767010597199629"/>
    <s v="Online database"/>
    <x v="1"/>
  </r>
  <r>
    <x v="38"/>
    <s v="GEO"/>
    <s v="Eurasia"/>
    <s v="TC AGGREGATED ACTIVITIES"/>
    <x v="517"/>
    <s v="JICA"/>
    <s v="Multiple renewables*"/>
    <s v="Grant"/>
    <n v="1.2975245935780273E-2"/>
    <s v="2014 OECD Credit Report System (CRS) Database"/>
    <x v="1"/>
  </r>
  <r>
    <x v="53"/>
    <s v="URY"/>
    <s v="South America"/>
    <s v="La Jacinta Solar Power Project"/>
    <x v="517"/>
    <s v="IADB"/>
    <s v="Multiple renewables*"/>
    <s v="Other Official Flows (non Export Credit)"/>
    <n v="36.667803443375142"/>
    <s v="2014 OECD Credit Report System (CRS) Database"/>
    <x v="1"/>
  </r>
  <r>
    <x v="33"/>
    <s v="VNM"/>
    <s v="Asia"/>
    <s v="Support to the Up-Scaling of Wind Energy"/>
    <x v="517"/>
    <s v="Others"/>
    <s v="Wind energy"/>
    <s v="Grant"/>
    <n v="7.8872225493904491"/>
    <s v="2014 OECD Credit Report System (CRS) Database"/>
    <x v="1"/>
  </r>
  <r>
    <x v="4"/>
    <s v="BRA"/>
    <s v="South America"/>
    <s v="Renascenca V Wind Project"/>
    <x v="518"/>
    <s v="BNDES"/>
    <s v="Wind energy"/>
    <s v="Loan"/>
    <n v="26.335518436172272"/>
    <s v="Online database"/>
    <x v="1"/>
  </r>
  <r>
    <x v="49"/>
    <s v="SRB"/>
    <s v="Europe"/>
    <s v="Creation of opportunities for implementation of effective and renewable energy resources in municipalities"/>
    <x v="518"/>
    <s v="Others"/>
    <s v="Multiple renewables*"/>
    <s v="Grant"/>
    <n v="2.0953090427521491E-3"/>
    <s v="2014 OECD Credit Report System (CRS) Database"/>
    <x v="1"/>
  </r>
  <r>
    <x v="101"/>
    <s v="GNB"/>
    <s v="Africa"/>
    <s v="Radio communautaire àOrango, Guinée-Bissau"/>
    <x v="519"/>
    <s v="Others"/>
    <s v="Multiple renewables*"/>
    <s v="Grant"/>
    <n v="6.7809158243767797E-3"/>
    <s v="2014 OECD Credit Report System (CRS) Database"/>
    <x v="1"/>
  </r>
  <r>
    <x v="9"/>
    <s v="THA"/>
    <s v="Asia"/>
    <s v="Reduction of GHG Emission in Thai Industries through Promoting Investments of the Production and Usage of Solid Bio-fuel"/>
    <x v="519"/>
    <s v="Others"/>
    <s v="Bioenergy"/>
    <s v="Grant"/>
    <n v="3.5904825893145791"/>
    <s v="2014 OECD Credit Report System (CRS) Database"/>
    <x v="1"/>
  </r>
  <r>
    <x v="11"/>
    <s v="IND"/>
    <s v="Asia"/>
    <s v="Solar - Renewable Energy Generation - loan"/>
    <x v="520"/>
    <s v="WBG"/>
    <s v="Solar energy"/>
    <s v="Other Official Flows (non Export Credit)"/>
    <n v="44.708832821448709"/>
    <s v="2014 OECD Credit Report System (CRS) Database"/>
    <x v="1"/>
  </r>
  <r>
    <x v="76"/>
    <s v="JOR"/>
    <s v="Middle East"/>
    <s v="Falcon Ma'an Solar Power"/>
    <x v="520"/>
    <s v="FMO"/>
    <s v="Solar energy"/>
    <s v="Loan"/>
    <n v="6.3399440465279522"/>
    <s v="https://www.fmo.nl/project-details/32701"/>
    <x v="1"/>
  </r>
  <r>
    <x v="19"/>
    <s v="UGA"/>
    <s v="Africa"/>
    <s v="Purchase and installation of a photovoltaic system."/>
    <x v="520"/>
    <s v="Others"/>
    <s v="Multiple renewables*"/>
    <s v="Grant"/>
    <n v="4.4301960945963073E-3"/>
    <s v="2014 OECD Credit Report System (CRS) Database"/>
    <x v="1"/>
  </r>
  <r>
    <x v="17"/>
    <s v="XMX"/>
    <s v="Multilateral"/>
    <s v="Pilot testing of Global Bioenergy Partnership"/>
    <x v="521"/>
    <s v="Others"/>
    <s v="Bioenergy"/>
    <s v="Grant"/>
    <n v="0.40051766241037828"/>
    <s v="2014 OECD Credit Report System (CRS) Database"/>
    <x v="1"/>
  </r>
  <r>
    <x v="95"/>
    <s v="NIC"/>
    <s v="Central America and the Caribbean"/>
    <s v="Licht for farmer families  Construction of a photovoltaic system in Rio San Juan"/>
    <x v="521"/>
    <s v="Others"/>
    <s v="Solar energy"/>
    <s v="Grant"/>
    <n v="1.029304300592335E-2"/>
    <s v="2014 OECD Credit Report System (CRS) Database"/>
    <x v="1"/>
  </r>
  <r>
    <x v="1"/>
    <s v="CHL"/>
    <s v="South America"/>
    <s v="Solar power plant Chile - environmental and social study"/>
    <x v="522"/>
    <s v="Others"/>
    <s v="Solar energy"/>
    <s v="Grant"/>
    <n v="0.19393702865395052"/>
    <s v="2014 OECD Credit Report System (CRS) Database"/>
    <x v="1"/>
  </r>
  <r>
    <x v="36"/>
    <s v="MAR"/>
    <s v="Africa"/>
    <s v="Contribution to the strategy of Social and Solidarity Economy of the Regional Council of Tanger Tetuan"/>
    <x v="522"/>
    <s v="Others"/>
    <s v="Multiple renewables*"/>
    <s v="Grant"/>
    <n v="2.2314734923405289E-2"/>
    <s v="2014 OECD Credit Report System (CRS) Database"/>
    <x v="1"/>
  </r>
  <r>
    <x v="40"/>
    <s v="POL"/>
    <s v="Europe"/>
    <s v="Radzyn Wind Farm"/>
    <x v="522"/>
    <s v="EBRD"/>
    <s v="Wind energy"/>
    <s v="Loan"/>
    <n v="28.436130027089717"/>
    <s v="http://www.ebrd.com/work-with-us/projects/psd/radzyn-wind-farm.html#"/>
    <x v="1"/>
  </r>
  <r>
    <x v="33"/>
    <s v="VNM"/>
    <s v="Asia"/>
    <s v="Enhance nuclear regulatory capacity of Vietnam Agency for Radiation and Nuclear Safety (VARANS) as agreed in the MoU on cooperation in peaceful use of"/>
    <x v="522"/>
    <s v="Others"/>
    <s v="Multiple renewables*"/>
    <s v="Grant"/>
    <n v="2.2356216752973595E-2"/>
    <s v="2014 OECD Credit Report System (CRS) Database"/>
    <x v="1"/>
  </r>
  <r>
    <x v="4"/>
    <s v="BRA"/>
    <s v="South America"/>
    <s v="Sao Jorge Wind Project"/>
    <x v="523"/>
    <s v="BNDES"/>
    <s v="Wind energy"/>
    <s v="Loan"/>
    <n v="25.7496583677245"/>
    <s v="Online database"/>
    <x v="1"/>
  </r>
  <r>
    <x v="11"/>
    <s v="IND"/>
    <s v="Asia"/>
    <s v="Commercialization of Solar Energy in Urban and Industrial Areas in India (ComSolar)"/>
    <x v="523"/>
    <s v="Others"/>
    <s v="Solar energy"/>
    <s v="Grant"/>
    <n v="4.6852643818650686"/>
    <s v="2014 OECD Credit Report System (CRS) Database"/>
    <x v="1"/>
  </r>
  <r>
    <x v="5"/>
    <s v="NPL"/>
    <s v="Asia"/>
    <s v="Renewable Energy access"/>
    <x v="523"/>
    <s v="UNDP"/>
    <s v="Multiple renewables*"/>
    <s v="Grant"/>
    <n v="0.31776489011951886"/>
    <s v="2014 OECD Credit Report System (CRS) Database"/>
    <x v="1"/>
  </r>
  <r>
    <x v="5"/>
    <s v="NPL"/>
    <s v="Asia"/>
    <s v="Essel-Clean Solu Hydropower PVT LTD (32598)"/>
    <x v="524"/>
    <s v="FMO"/>
    <s v="Renewable Hydropower"/>
    <s v="Loan"/>
    <n v="10.566573410879922"/>
    <s v="https://www.fmo.nl/project-details/32598"/>
    <x v="1"/>
  </r>
  <r>
    <x v="8"/>
    <s v="XAF"/>
    <s v="Africa"/>
    <s v="Solar Facilities And Mobile Banking: Supporting Ewgl’S Activities In Zimbabwe"/>
    <x v="524"/>
    <s v="AFD"/>
    <s v="Other renewable energy"/>
    <s v="Loan"/>
    <n v="12.687475637932197"/>
    <s v="https://www.proparco.fr/en/econet-2?origin=/en/recherche"/>
    <x v="1"/>
  </r>
  <r>
    <x v="16"/>
    <s v="RWA"/>
    <s v="Africa"/>
    <s v="Gigawatt Global Rwanda LTD"/>
    <x v="524"/>
    <s v="FMO"/>
    <s v="Solar energy"/>
    <s v="Loan"/>
    <n v="1.4370539838796692"/>
    <s v="https://www.fmo.nl/project-details/31664"/>
    <x v="1"/>
  </r>
  <r>
    <x v="148"/>
    <s v="XME"/>
    <s v="Middle East"/>
    <s v="Morocco-Noor II and III CSP"/>
    <x v="525"/>
    <s v="CIF"/>
    <s v="Solar energy"/>
    <s v="Loan"/>
    <n v="213.63371406421746"/>
    <s v="2014 OECD Credit Report System (CRS) Database"/>
    <x v="1"/>
  </r>
  <r>
    <x v="115"/>
    <s v="ETH"/>
    <s v="Africa"/>
    <s v="Woreda 01, House No. 455"/>
    <x v="526"/>
    <s v="Others"/>
    <s v="Multiple renewables*"/>
    <s v="Grant"/>
    <n v="0.10237407213643623"/>
    <s v="2014 OECD Credit Report System (CRS) Database"/>
    <x v="1"/>
  </r>
  <r>
    <x v="62"/>
    <s v="IDN"/>
    <s v="Asia"/>
    <s v="SARULLA GEOTHERMAL POWER GENERATION PROJECT"/>
    <x v="526"/>
    <s v="AsDB"/>
    <s v="Geothermal energy"/>
    <s v="Other Official Flows (non Export Credit)"/>
    <n v="224.40516183216118"/>
    <s v="2014 OECD Credit Report System (CRS) Database"/>
    <x v="1"/>
  </r>
  <r>
    <x v="162"/>
    <s v="BWA"/>
    <s v="Africa"/>
    <s v="Promoting Production and Utilization of Biomethane from Agro-Waste in South-Eastern Botswana"/>
    <x v="527"/>
    <s v="Others"/>
    <s v="Multiple renewables*"/>
    <s v="Grant"/>
    <n v="2.4522996085018574"/>
    <s v="2014 OECD Credit Report System (CRS) Database"/>
    <x v="1"/>
  </r>
  <r>
    <x v="4"/>
    <s v="BRA"/>
    <s v="South America"/>
    <s v="Santa Joana XV Wind Project"/>
    <x v="528"/>
    <s v="BNDES"/>
    <s v="Wind energy"/>
    <s v="Loan"/>
    <n v="16.793272297898653"/>
    <s v="Online database"/>
    <x v="1"/>
  </r>
  <r>
    <x v="44"/>
    <s v="KEN"/>
    <s v="Africa"/>
    <s v="SCODE Limited"/>
    <x v="528"/>
    <s v="Others"/>
    <s v="Multiple renewables*"/>
    <s v="Grant"/>
    <n v="0.10237407213643623"/>
    <s v="2014 OECD Credit Report System (CRS) Database"/>
    <x v="1"/>
  </r>
  <r>
    <x v="93"/>
    <s v="MRT"/>
    <s v="Africa"/>
    <s v="Projet de centrale hybride photovoltaïque/thermique et de réseaux électriques dans la région de Kiffa"/>
    <x v="528"/>
    <s v="AFD"/>
    <s v="Solar energy"/>
    <s v="Loan"/>
    <n v="5.3304189718680597"/>
    <s v="http://www.afd.fr/base-projets/consulterProjet.action?idProjet=CMR1134"/>
    <x v="1"/>
  </r>
  <r>
    <x v="161"/>
    <s v="NAM"/>
    <s v="Africa"/>
    <s v="Implementing Solar Tracking Techniques to Improve Parabolic Solar Cooker Effectiveness"/>
    <x v="528"/>
    <s v="Others"/>
    <s v="Solar energy"/>
    <s v="Grant"/>
    <n v="8.3812448698210116E-3"/>
    <s v="2014 OECD Credit Report System (CRS) Database"/>
    <x v="1"/>
  </r>
  <r>
    <x v="33"/>
    <s v="VNM"/>
    <s v="Asia"/>
    <s v="Indochina Capital Corporation - Mekong Renewable Resources Fund (Mrrf)"/>
    <x v="528"/>
    <s v="OPIC"/>
    <s v="Other renewable energy"/>
    <s v="Loan"/>
    <n v="51.187036068218106"/>
    <s v="https://www.opic.gov/sites/default/files/Mekong%20Renewable%20Resoures%20Fund%20in%20Vietnam,%20Cambodia%20and%20Laos.pdf"/>
    <x v="1"/>
  </r>
  <r>
    <x v="42"/>
    <s v="ZMB"/>
    <s v="Africa"/>
    <m/>
    <x v="528"/>
    <s v="AfDB"/>
    <s v="Renewable Hydropower"/>
    <s v="Other Official Flows (non Export Credit)"/>
    <n v="32.88280645978444"/>
    <s v="2014 OECD Credit Report System (CRS) Database"/>
    <x v="1"/>
  </r>
  <r>
    <x v="156"/>
    <s v="ITA"/>
    <s v="Europe"/>
    <s v="EGP-POWERCROP Biomass Programme"/>
    <x v="529"/>
    <s v="EIB"/>
    <s v="Bioenergy"/>
    <s v="Loan"/>
    <n v="39.604626454077938"/>
    <s v="http://www.eib.org/projects/loans/2013/20130554.htm"/>
    <x v="1"/>
  </r>
  <r>
    <x v="76"/>
    <s v="JOR"/>
    <s v="Middle East"/>
    <s v="Falcon Ma'an Solar Power"/>
    <x v="529"/>
    <s v="Others"/>
    <s v="Solar energy"/>
    <s v="Other Official Flows (non Export Credit)"/>
    <n v="8.9762064732864459"/>
    <s v="2014 OECD Credit Report System (CRS) Database"/>
    <x v="1"/>
  </r>
  <r>
    <x v="72"/>
    <s v="XER"/>
    <s v="Europe"/>
    <s v="Utilisation of Biomass Residues in Primary Agriculture and Food Processing Sectors"/>
    <x v="529"/>
    <s v="Others"/>
    <s v="Bioenergy"/>
    <s v="Grant"/>
    <n v="0.16859099696053689"/>
    <s v="2014 OECD Credit Report System (CRS) Database"/>
    <x v="1"/>
  </r>
  <r>
    <x v="146"/>
    <s v="BEN"/>
    <s v="Africa"/>
    <s v="Electric energy: Basic good for improving living conditions in Kosia and Kokabo communities. Sinendé. BENIN"/>
    <x v="530"/>
    <s v="Others"/>
    <s v="Multiple renewables*"/>
    <s v="Grant"/>
    <n v="6.9878459798074005E-3"/>
    <s v="2014 OECD Credit Report System (CRS) Database"/>
    <x v="1"/>
  </r>
  <r>
    <x v="20"/>
    <s v="KHM"/>
    <s v="Asia"/>
    <s v="Development of a Permanent, Market-Oriented, Biodigester Sector for Sustainable Energy Supply in Rural Cambodia"/>
    <x v="530"/>
    <s v="Others"/>
    <s v="Bioenergy"/>
    <s v="Grant"/>
    <n v="0.1667283977889672"/>
    <s v="2014 OECD Credit Report System (CRS) Database"/>
    <x v="1"/>
  </r>
  <r>
    <x v="84"/>
    <s v="TCD"/>
    <s v="Africa"/>
    <s v="Production et distribution d'énergie-Énergie solaire"/>
    <x v="530"/>
    <s v="Others"/>
    <s v="Solar energy"/>
    <s v="Grant"/>
    <n v="1.0376240492555549E-2"/>
    <s v="2014 OECD Credit Report System (CRS) Database"/>
    <x v="1"/>
  </r>
  <r>
    <x v="115"/>
    <s v="ETH"/>
    <s v="Africa"/>
    <s v="Organization for Rehabilitation and Development in Ammara (ORDA)"/>
    <x v="530"/>
    <s v="Others"/>
    <s v="Multiple renewables*"/>
    <s v="Grant"/>
    <n v="9.7675102225373803E-2"/>
    <s v="2014 OECD Credit Report System (CRS) Database"/>
    <x v="1"/>
  </r>
  <r>
    <x v="70"/>
    <s v="NGA"/>
    <s v="Africa"/>
    <s v="Mr. Olusegun Odunaiya"/>
    <x v="530"/>
    <s v="Others"/>
    <s v="Multiple renewables*"/>
    <s v="Grant"/>
    <n v="2.5593518034109058E-2"/>
    <s v="2014 OECD Credit Report System (CRS) Database"/>
    <x v="1"/>
  </r>
  <r>
    <x v="67"/>
    <s v="PER"/>
    <s v="South America"/>
    <s v="Tres Hermanas Wind Project"/>
    <x v="530"/>
    <s v="IADB"/>
    <s v="Multiple renewables*"/>
    <s v="Other Official Flows (non Export Credit)"/>
    <n v="39.585070547193233"/>
    <s v="2014 OECD Credit Report System (CRS) Database"/>
    <x v="1"/>
  </r>
  <r>
    <x v="36"/>
    <s v="MAR"/>
    <s v="Africa"/>
    <s v="MASEN"/>
    <x v="531"/>
    <s v="AFD"/>
    <s v="Multiple renewables*"/>
    <s v="Loan"/>
    <n v="56.111968089002609"/>
    <s v="2014 OECD Credit Report System (CRS) Database"/>
    <x v="1"/>
  </r>
  <r>
    <x v="0"/>
    <s v="AFG"/>
    <s v="Asia"/>
    <s v="Solar-energy for policlinic Khewa eastern Afghanistan"/>
    <x v="532"/>
    <s v="Others"/>
    <s v="Solar energy"/>
    <s v="Grant"/>
    <n v="5.1212015047412254E-2"/>
    <s v="2014 OECD Credit Report System (CRS) Database"/>
    <x v="1"/>
  </r>
  <r>
    <x v="7"/>
    <s v="SEN"/>
    <s v="Africa"/>
    <s v="A PHOTOVOLTAIC POWER STATION AT THE LIMAMOULAYE SECONDARY HIGH SCHOOL (SENEGAL). SOCIAL SECURITY CHARGES AND INSURANCE FOR VOLUNTE"/>
    <x v="532"/>
    <s v="Others"/>
    <s v="Solar energy"/>
    <s v="Grant"/>
    <n v="8.146012215286786E-3"/>
    <s v="2014 OECD Credit Report System (CRS) Database"/>
    <x v="1"/>
  </r>
  <r>
    <x v="4"/>
    <s v="BRA"/>
    <s v="South America"/>
    <s v="Development of a biomass conversion technology"/>
    <x v="533"/>
    <s v="BNDES"/>
    <s v="Bioenergy"/>
    <s v="Loan"/>
    <n v="7.7707615836389881"/>
    <s v="Online database"/>
    <x v="1"/>
  </r>
  <r>
    <x v="56"/>
    <s v="COD"/>
    <s v="Africa"/>
    <s v="Promotion of Mini and Micro-hydro Power Plants in Congo DR"/>
    <x v="533"/>
    <s v="Others"/>
    <s v="Renewable Hydropower"/>
    <s v="Grant"/>
    <n v="2.9513766884165835"/>
    <s v="2014 OECD Credit Report System (CRS) Database"/>
    <x v="1"/>
  </r>
  <r>
    <x v="107"/>
    <s v="MWI"/>
    <s v="Africa"/>
    <s v="Project for Expansion of Tedzani Electricity Hydropower Station(Detailed Design)"/>
    <x v="533"/>
    <s v="Others"/>
    <s v="Renewable Hydropower"/>
    <s v="Grant"/>
    <n v="0.95009558477173828"/>
    <s v="2014 OECD Credit Report System (CRS) Database"/>
    <x v="1"/>
  </r>
  <r>
    <x v="114"/>
    <s v="MNG"/>
    <s v="Asia"/>
    <s v="TC AGGREGATED ACTIVITIES"/>
    <x v="533"/>
    <s v="JICA"/>
    <s v="Multiple renewables*"/>
    <s v="Grant"/>
    <n v="6.9779930196969672E-3"/>
    <s v="2014 OECD Credit Report System (CRS) Database"/>
    <x v="1"/>
  </r>
  <r>
    <x v="55"/>
    <s v="TZA"/>
    <s v="Africa"/>
    <s v="Space Engineering Company"/>
    <x v="533"/>
    <s v="Others"/>
    <s v="Multiple renewables*"/>
    <s v="Grant"/>
    <n v="0.10237407213643623"/>
    <s v="2014 OECD Credit Report System (CRS) Database"/>
    <x v="1"/>
  </r>
  <r>
    <x v="63"/>
    <s v="ECU"/>
    <s v="South America"/>
    <s v="Institutional strengthening for the implementation of renewable energy in the center-north (Ecuador)"/>
    <x v="534"/>
    <s v="Others"/>
    <s v="Multiple renewables*"/>
    <s v="Grant"/>
    <n v="5.1662667150279571E-3"/>
    <s v="2014 OECD Credit Report System (CRS) Database"/>
    <x v="1"/>
  </r>
  <r>
    <x v="26"/>
    <s v="MEX"/>
    <s v="North America"/>
    <s v="Geothermal Financing and Risk Transfer Facility"/>
    <x v="534"/>
    <s v="CIF"/>
    <s v="Geothermal energy"/>
    <s v="Grant"/>
    <n v="2.5133378125202053"/>
    <s v="2014 OECD Credit Report System (CRS) Database"/>
    <x v="1"/>
  </r>
  <r>
    <x v="36"/>
    <s v="MAR"/>
    <s v="Africa"/>
    <s v="Ampliación del proyecto Fomento del Sector de las energías renovables e impulso del emprendimiento verde en la región Tánger - Tetuán de Marruecos"/>
    <x v="534"/>
    <s v="Others"/>
    <s v="Multiple renewables*"/>
    <s v="Grant"/>
    <n v="4.8219818008745738E-2"/>
    <s v="2014 OECD Credit Report System (CRS) Database"/>
    <x v="1"/>
  </r>
  <r>
    <x v="49"/>
    <s v="SRB"/>
    <s v="Europe"/>
    <s v="Assessment of technical and economical parametres and risks of connecting Srbobran city CZT system  to alternative sources of energy"/>
    <x v="534"/>
    <s v="Others"/>
    <s v="Geothermal energy"/>
    <s v="Grant"/>
    <n v="2.1665523164280704E-3"/>
    <s v="2014 OECD Credit Report System (CRS) Database"/>
    <x v="1"/>
  </r>
  <r>
    <x v="44"/>
    <s v="KEN"/>
    <s v="Africa"/>
    <s v="Boma Safi Limited"/>
    <x v="535"/>
    <s v="Others"/>
    <s v="Multiple renewables*"/>
    <s v="Grant"/>
    <n v="0.10237407213643623"/>
    <s v="2014 OECD Credit Report System (CRS) Database"/>
    <x v="1"/>
  </r>
  <r>
    <x v="2"/>
    <s v="PSE"/>
    <s v="Middle East"/>
    <s v="The Provision of Renewable Energy and Energy Efficient Systems for St. Joseph's Hospital in East Jerusalem"/>
    <x v="535"/>
    <s v="Others"/>
    <s v="Solar energy"/>
    <s v="Grant"/>
    <n v="0.44881032366432233"/>
    <s v="2014 OECD Credit Report System (CRS) Database"/>
    <x v="1"/>
  </r>
  <r>
    <x v="36"/>
    <s v="MAR"/>
    <s v="Africa"/>
    <s v="Solar Power Plant Morocco"/>
    <x v="536"/>
    <s v="KFW"/>
    <s v="Solar energy"/>
    <s v="Loan"/>
    <n v="377.21484166027085"/>
    <s v="2014 OECD Credit Report System (CRS) Database"/>
    <x v="1"/>
  </r>
  <r>
    <x v="150"/>
    <s v="NLD"/>
    <s v="Europe"/>
    <s v="Wind Park Noordoostpolder"/>
    <x v="536"/>
    <s v="EIB"/>
    <s v="Wind energy"/>
    <s v="Loan"/>
    <n v="169.73411337461971"/>
    <s v="http://www.eib.org/projects/loans/2011/20110324.htm"/>
    <x v="1"/>
  </r>
  <r>
    <x v="87"/>
    <s v="PAN"/>
    <s v="Central America and the Caribbean"/>
    <s v="Multibank: A Loan To Finance Renewable Energy Projects In Panama"/>
    <x v="536"/>
    <s v="AFD"/>
    <s v="Multiple renewables*"/>
    <s v="Loan"/>
    <n v="25.374951275864394"/>
    <s v="https://www.proparco.fr/en/multibank-2014?origin=/en/recherche"/>
    <x v="1"/>
  </r>
  <r>
    <x v="12"/>
    <s v="UKR"/>
    <s v="Europe"/>
    <s v="TC AGGREGATED ACTIVITIES"/>
    <x v="536"/>
    <s v="JICA"/>
    <s v="Multiple renewables*"/>
    <s v="Grant"/>
    <n v="0.85659514214528309"/>
    <s v="2014 OECD Credit Report System (CRS) Database"/>
    <x v="1"/>
  </r>
  <r>
    <x v="57"/>
    <s v="HRV"/>
    <s v="Europe"/>
    <s v="Rudine WPP"/>
    <x v="537"/>
    <s v="WBG"/>
    <s v="Wind energy"/>
    <s v="Loan"/>
    <n v="24.433234020285706"/>
    <s v="https://disclosures.ifc.org/#/projectDetail/SII/34079"/>
    <x v="1"/>
  </r>
  <r>
    <x v="55"/>
    <s v="TZA"/>
    <s v="Africa"/>
    <s v="Interest subsidy commitment: Photovoltic-Container and Photovoltaic Street Lamps"/>
    <x v="537"/>
    <s v="Others"/>
    <s v="Solar energy"/>
    <s v="Grant"/>
    <n v="3.0799050658552702"/>
    <s v="2014 OECD Credit Report System (CRS) Database"/>
    <x v="1"/>
  </r>
  <r>
    <x v="74"/>
    <s v="GBR"/>
    <s v="Europe"/>
    <s v="North Yorkshire Waste Treatment Plant"/>
    <x v="537"/>
    <s v="GIG"/>
    <s v="Bioenergy"/>
    <s v="Loan"/>
    <n v="34.609351262514068"/>
    <s v="http://www.greeninvestmentgroup.com/news-and-insights/2014/green-light-for-north-yorkshire-county-council-and-city-of-york-council-s-new-waste-treatment-plant/"/>
    <x v="1"/>
  </r>
  <r>
    <x v="4"/>
    <s v="BRA"/>
    <s v="South America"/>
    <s v="Santa Joana X Wind Project"/>
    <x v="538"/>
    <s v="BNDES"/>
    <s v="Wind energy"/>
    <s v="Loan"/>
    <n v="15.291433873523202"/>
    <s v="Online database"/>
    <x v="1"/>
  </r>
  <r>
    <x v="44"/>
    <s v="KEN"/>
    <s v="Africa"/>
    <s v="4KEN90583:Joint CC Project"/>
    <x v="538"/>
    <s v="UNDP"/>
    <s v="Multiple renewables*"/>
    <s v="Grant"/>
    <n v="1.2939201631242413E-2"/>
    <s v="2014 OECD Credit Report System (CRS) Database"/>
    <x v="1"/>
  </r>
  <r>
    <x v="17"/>
    <s v="XMX"/>
    <s v="Multilateral"/>
    <s v="L5-101 Emerging Cooking Solutions entrepre.support"/>
    <x v="538"/>
    <s v="Others"/>
    <s v="Multiple renewables*"/>
    <s v="Grant"/>
    <n v="0.14963130172511685"/>
    <s v="2014 OECD Credit Report System (CRS) Database"/>
    <x v="1"/>
  </r>
  <r>
    <x v="108"/>
    <s v="TUR"/>
    <s v="Eurasia"/>
    <s v="Sustainable Energy Financing Mechanism for Solar PV in Forest Villages in Turkey"/>
    <x v="538"/>
    <s v="Others"/>
    <s v="Solar energy"/>
    <s v="Grant"/>
    <n v="3.4827681116351412"/>
    <s v="2014 OECD Credit Report System (CRS) Database"/>
    <x v="1"/>
  </r>
  <r>
    <x v="62"/>
    <s v="IDN"/>
    <s v="Asia"/>
    <s v="TC AGGREGATED ACTIVITIES"/>
    <x v="539"/>
    <s v="Others"/>
    <s v="Bioenergy"/>
    <s v="Grant"/>
    <n v="0.44889236647694153"/>
    <s v="2014 OECD Credit Report System (CRS) Database"/>
    <x v="1"/>
  </r>
  <r>
    <x v="14"/>
    <s v="LAO"/>
    <s v="Asia"/>
    <s v="Climate Mitigation Activities in Laos"/>
    <x v="540"/>
    <s v="Others"/>
    <s v="Multiple renewables*"/>
    <s v="Grant"/>
    <n v="0.13837440689280475"/>
    <s v="2014 OECD Credit Report System (CRS) Database"/>
    <x v="1"/>
  </r>
  <r>
    <x v="33"/>
    <s v="VNM"/>
    <s v="Asia"/>
    <s v="Enabling access to sustainable renewable energy and agricultural practic"/>
    <x v="540"/>
    <s v="Others"/>
    <s v="Multiple renewables*"/>
    <s v="Grant"/>
    <n v="5.7349170220946537E-2"/>
    <s v="2014 OECD Credit Report System (CRS) Database"/>
    <x v="1"/>
  </r>
  <r>
    <x v="33"/>
    <s v="VNM"/>
    <s v="Asia"/>
    <s v="Supporting the development of Wind Energy"/>
    <x v="540"/>
    <s v="Others"/>
    <s v="Wind energy"/>
    <s v="Grant"/>
    <n v="4.1150741327877407"/>
    <s v="2014 OECD Credit Report System (CRS) Database"/>
    <x v="1"/>
  </r>
  <r>
    <x v="44"/>
    <s v="KEN"/>
    <s v="Africa"/>
    <s v="Solar Lights Off-Grid Energy Challenge Grant"/>
    <x v="541"/>
    <s v="Others"/>
    <s v="Multiple renewables*"/>
    <s v="Grant"/>
    <n v="0.10237407213643623"/>
    <s v="2014 OECD Credit Report System (CRS) Database"/>
    <x v="1"/>
  </r>
  <r>
    <x v="59"/>
    <s v="MLI"/>
    <s v="Africa"/>
    <s v="Rural solar eletrification project in South Mali"/>
    <x v="541"/>
    <s v="Others"/>
    <s v="Multiple renewables*"/>
    <s v="Grant"/>
    <n v="0.6344065441915967"/>
    <s v="2014 OECD Credit Report System (CRS) Database"/>
    <x v="1"/>
  </r>
  <r>
    <x v="95"/>
    <s v="NIC"/>
    <s v="Central America and the Caribbean"/>
    <s v="Promoting the use of environmentally friendly alternative fuels to health and the environment in 230 vulnerable households in Matagalpa"/>
    <x v="541"/>
    <s v="Others"/>
    <s v="Multiple renewables*"/>
    <s v="Grant"/>
    <n v="1.4534708201359272E-2"/>
    <s v="2014 OECD Credit Report System (CRS) Database"/>
    <x v="1"/>
  </r>
  <r>
    <x v="12"/>
    <s v="UKR"/>
    <s v="Europe"/>
    <s v="Ukraine Second Power Transmission Project"/>
    <x v="541"/>
    <s v="CIF"/>
    <s v="Multiple renewables*"/>
    <s v="Grant"/>
    <n v="0.44881032366432233"/>
    <s v="2014 OECD Credit Report System (CRS) Database"/>
    <x v="1"/>
  </r>
  <r>
    <x v="47"/>
    <s v="BGD"/>
    <s v="Asia"/>
    <s v="Programme capital cost to support Infrastructure Development Company Limited for implementing solar home system and piloting mini grid system"/>
    <x v="542"/>
    <s v="Others"/>
    <s v="Multiple renewables*"/>
    <s v="Grant"/>
    <n v="1.6593947598191068"/>
    <s v="2014 OECD Credit Report System (CRS) Database"/>
    <x v="1"/>
  </r>
  <r>
    <x v="4"/>
    <s v="BRA"/>
    <s v="South America"/>
    <s v="Santo Augusto IV Wind Project"/>
    <x v="542"/>
    <s v="BNDES"/>
    <s v="Wind energy"/>
    <s v="Loan"/>
    <n v="17.202228982613235"/>
    <s v="Online database"/>
    <x v="1"/>
  </r>
  <r>
    <x v="107"/>
    <s v="MWI"/>
    <s v="Africa"/>
    <s v="Desk Study - U.S.-ACEF Hydropower Projects, through CORE International, Inc."/>
    <x v="542"/>
    <s v="Others"/>
    <s v="Renewable Hydropower"/>
    <s v="Grant"/>
    <n v="1.0237407213643622E-2"/>
    <s v="2014 OECD Credit Report System (CRS) Database"/>
    <x v="1"/>
  </r>
  <r>
    <x v="159"/>
    <s v="NER"/>
    <s v="Africa"/>
    <s v="AF - Kandadji Niger Basin Water Resources Program APL2A"/>
    <x v="542"/>
    <s v="WBG"/>
    <s v="Renewable Hydropower"/>
    <s v="Grant"/>
    <n v="9.8020174688287991"/>
    <s v="2014 OECD Credit Report System (CRS) Database"/>
    <x v="1"/>
  </r>
  <r>
    <x v="89"/>
    <s v="TKM"/>
    <s v="Asia"/>
    <s v="Transfer Renewable Energy &amp; Efficiency"/>
    <x v="542"/>
    <s v="Others"/>
    <s v="Multiple renewables*"/>
    <s v="Grant"/>
    <n v="3.3458949562979498E-2"/>
    <s v="2014 OECD Credit Report System (CRS) Database"/>
    <x v="1"/>
  </r>
  <r>
    <x v="106"/>
    <s v="MMR"/>
    <s v="Asia"/>
    <s v="Climate-smart Products and Services for Rural Myanmar"/>
    <x v="543"/>
    <s v="Others"/>
    <s v="Solar energy"/>
    <s v="Grant"/>
    <n v="0.91517632708912033"/>
    <s v="2014 OECD Credit Report System (CRS) Database"/>
    <x v="1"/>
  </r>
  <r>
    <x v="4"/>
    <s v="BRA"/>
    <s v="South America"/>
    <s v="Fortuna II Small Hydropower Project"/>
    <x v="544"/>
    <s v="BNDES"/>
    <s v="Renewable Hydropower"/>
    <s v="Loan"/>
    <n v="12.936291360222549"/>
    <s v="Online database"/>
    <x v="1"/>
  </r>
  <r>
    <x v="4"/>
    <s v="BRA"/>
    <s v="South America"/>
    <s v="Sao Cristovao Wind Project"/>
    <x v="544"/>
    <s v="BNDES"/>
    <s v="Wind energy"/>
    <s v="Loan"/>
    <n v="28.431389602723122"/>
    <s v="Online database"/>
    <x v="1"/>
  </r>
  <r>
    <x v="53"/>
    <s v="URY"/>
    <s v="South America"/>
    <s v="Talas Maciel II wind farm"/>
    <x v="545"/>
    <s v="CAF"/>
    <s v="Wind energy"/>
    <s v="Loan"/>
    <n v="9.0659685380193125"/>
    <s v="2014 CAF Annual Report"/>
    <x v="1"/>
  </r>
  <r>
    <x v="117"/>
    <s v="ARG"/>
    <s v="South America"/>
    <s v="New energy sources for enhancing living conditions of disadvantageous groups in Patagonia"/>
    <x v="546"/>
    <s v="Others"/>
    <s v="Solar energy"/>
    <s v="Grant"/>
    <n v="4.4820826621046202E-2"/>
    <s v="2014 OECD Credit Report System (CRS) Database"/>
    <x v="1"/>
  </r>
  <r>
    <x v="66"/>
    <s v="KAZ"/>
    <s v="Asia"/>
    <s v="Renewable Energy Infrastructure Program-Advisory Services"/>
    <x v="546"/>
    <s v="CIF"/>
    <s v="Multiple renewables*"/>
    <s v="Grant"/>
    <n v="1.0771447767943736"/>
    <s v="2014 OECD Credit Report System (CRS) Database"/>
    <x v="1"/>
  </r>
  <r>
    <x v="44"/>
    <s v="KEN"/>
    <s v="Africa"/>
    <s v="Kenya sector 23030 flow type 10 finance type 511"/>
    <x v="546"/>
    <s v="Others"/>
    <s v="Multiple renewables*"/>
    <s v="Equity Investment"/>
    <n v="2.0305438902073205"/>
    <s v="2014 OECD Credit Report System (CRS) Database"/>
    <x v="1"/>
  </r>
  <r>
    <x v="29"/>
    <s v="MOZ"/>
    <s v="Africa"/>
    <s v="INSTALLATION OF PHOTOVOLTAIC SYSTEMS"/>
    <x v="546"/>
    <s v="Others"/>
    <s v="Solar energy"/>
    <s v="Grant"/>
    <n v="0.2599399076072626"/>
    <s v="2014 OECD Credit Report System (CRS) Database"/>
    <x v="1"/>
  </r>
  <r>
    <x v="108"/>
    <s v="TUR"/>
    <s v="Eurasia"/>
    <s v="Technical Symposium - U.S.-Turkey Geothermal Workshop, through The Webster Group"/>
    <x v="546"/>
    <s v="Others"/>
    <s v="Geothermal energy"/>
    <s v="Grant"/>
    <n v="0.2348768337026256"/>
    <s v="2014 OECD Credit Report System (CRS) Database"/>
    <x v="1"/>
  </r>
  <r>
    <x v="44"/>
    <s v="KEN"/>
    <s v="Africa"/>
    <s v="The Project for the Installation of Solar Electric Facilities for improvement of  life standard in Nkama area"/>
    <x v="547"/>
    <s v="Others"/>
    <s v="Solar energy"/>
    <s v="Grant"/>
    <n v="9.3713859989049728E-2"/>
    <s v="2014 OECD Credit Report System (CRS) Database"/>
    <x v="1"/>
  </r>
  <r>
    <x v="17"/>
    <s v="XMX"/>
    <s v="Multilateral"/>
    <s v="Legal Assistance Catalyst Fund agreement"/>
    <x v="547"/>
    <s v="Others"/>
    <s v="Multiple renewables*"/>
    <s v="Grant"/>
    <n v="1.0295715656807276E-2"/>
    <s v="2014 OECD Credit Report System (CRS) Database"/>
    <x v="1"/>
  </r>
  <r>
    <x v="16"/>
    <s v="RWA"/>
    <s v="Africa"/>
    <s v="TC AGGREGATED ACTIVITIES"/>
    <x v="547"/>
    <s v="JICA"/>
    <s v="Multiple renewables*"/>
    <s v="Grant"/>
    <n v="2.8043971902430288E-2"/>
    <s v="2014 OECD Credit Report System (CRS) Database"/>
    <x v="1"/>
  </r>
  <r>
    <x v="83"/>
    <s v="TUV"/>
    <s v="Oceania"/>
    <s v="Tuvalu Renewable Energy Projects"/>
    <x v="547"/>
    <s v="Others"/>
    <s v="Multiple renewables*"/>
    <s v="Grant"/>
    <n v="14.679687290765072"/>
    <s v="2014 OECD Credit Report System (CRS) Database"/>
    <x v="1"/>
  </r>
  <r>
    <x v="74"/>
    <s v="GBR"/>
    <s v="Europe"/>
    <s v="Westermost Rough Offshore Wind Farm"/>
    <x v="547"/>
    <s v="GIG"/>
    <s v="Wind energy"/>
    <s v="Equity Investment"/>
    <n v="332.69188758536473"/>
    <s v="http://www.greeninvestmentbank.com/news-and-insight/2014/uk-green-investment-bank-invests-461m-in-the-uk-offshore-wind-sector/"/>
    <x v="1"/>
  </r>
  <r>
    <x v="17"/>
    <s v="XMX"/>
    <s v="Multilateral"/>
    <s v="RECH : Ressources, milieux et leur biodiversité"/>
    <x v="548"/>
    <s v="Others"/>
    <s v="Bioenergy"/>
    <s v="Grant"/>
    <n v="4.3767350334392802E-2"/>
    <s v="2014 OECD Credit Report System (CRS) Database"/>
    <x v="1"/>
  </r>
  <r>
    <x v="74"/>
    <s v="GBR"/>
    <s v="Europe"/>
    <s v="Willen Anaerobic Digestion Project"/>
    <x v="548"/>
    <s v="GIG"/>
    <s v="Bioenergy"/>
    <s v="Equity Investment"/>
    <n v="10.362081216321577"/>
    <s v="http://www.greeninvestmentbank.com/news-and-insight/2014/green-investment-bank-and-foresight-help-london-power-itself-with-food-waste/"/>
    <x v="1"/>
  </r>
  <r>
    <x v="47"/>
    <s v="BGD"/>
    <s v="Asia"/>
    <s v="TC AGGREGATED ACTIVITIES"/>
    <x v="549"/>
    <s v="JICA"/>
    <s v="Multiple renewables*"/>
    <s v="Grant"/>
    <n v="0.51254279548825699"/>
    <s v="2014 OECD Credit Report System (CRS) Database"/>
    <x v="1"/>
  </r>
  <r>
    <x v="44"/>
    <s v="KEN"/>
    <s v="Africa"/>
    <s v="Interact Climate Change Facility SA -  Lake Turkana Wind Power Plant"/>
    <x v="549"/>
    <s v="FMO"/>
    <s v="Wind energy"/>
    <s v="Loan"/>
    <n v="4.8320010349493723"/>
    <s v="https://www.fmo.nl/project-detail/42891"/>
    <x v="1"/>
  </r>
  <r>
    <x v="35"/>
    <s v="BOL"/>
    <s v="South America"/>
    <s v="Own program: Training program on solidarity UPNA"/>
    <x v="550"/>
    <s v="Others"/>
    <s v="Multiple renewables*"/>
    <s v="Grant"/>
    <n v="2.2761016167002664E-3"/>
    <s v="2014 OECD Credit Report System (CRS) Database"/>
    <x v="1"/>
  </r>
  <r>
    <x v="34"/>
    <s v="CHN"/>
    <s v="Asia"/>
    <s v="Policy recommendations to promote commercial-scale ocean energy development and UK-China collaboration on ocean energy"/>
    <x v="551"/>
    <s v="Others"/>
    <s v="Multiple renewables*"/>
    <s v="Grant"/>
    <n v="3.5524921856091025E-2"/>
    <s v="2014 OECD Credit Report System (CRS) Database"/>
    <x v="1"/>
  </r>
  <r>
    <x v="62"/>
    <s v="IDN"/>
    <s v="Asia"/>
    <s v="Support for Geothermal Energy Industry"/>
    <x v="552"/>
    <s v="Others"/>
    <s v="Geothermal energy"/>
    <s v="Grant"/>
    <n v="0.27019192825332977"/>
    <s v="2014 OECD Credit Report System (CRS) Database"/>
    <x v="1"/>
  </r>
  <r>
    <x v="7"/>
    <s v="SEN"/>
    <s v="Africa"/>
    <s v="FREDDAS RENEWABLE SOURCES OF ENERGY FOR SUSTAINABLE DEVELOPMENT OF SENEGAL RIVER VALLEY. SOCIAL SECURITY CHARGES AND INSURANCE FOR"/>
    <x v="552"/>
    <s v="Others"/>
    <s v="Solar energy"/>
    <s v="Grant"/>
    <n v="7.6776088253453761E-3"/>
    <s v="2014 OECD Credit Report System (CRS) Database"/>
    <x v="1"/>
  </r>
  <r>
    <x v="53"/>
    <s v="URY"/>
    <s v="South America"/>
    <s v="TC AGGREGATED ACTIVITIES"/>
    <x v="552"/>
    <s v="JICA"/>
    <s v="Multiple renewables*"/>
    <s v="Grant"/>
    <n v="4.8421596172291796E-2"/>
    <s v="2014 OECD Credit Report System (CRS) Database"/>
    <x v="1"/>
  </r>
  <r>
    <x v="116"/>
    <s v="VUT"/>
    <s v="Oceania"/>
    <s v="Geothermal Energy Support"/>
    <x v="552"/>
    <s v="Others"/>
    <s v="Geothermal energy"/>
    <s v="Grant"/>
    <n v="4.0503948268942748E-2"/>
    <s v="2014 OECD Credit Report System (CRS) Database"/>
    <x v="1"/>
  </r>
  <r>
    <x v="127"/>
    <s v="DZA"/>
    <s v="Africa"/>
    <s v="Project  Installation of solar pannels and electrical elements"/>
    <x v="553"/>
    <s v="Others"/>
    <s v="Solar energy"/>
    <s v="Grant"/>
    <n v="2.051724828653062E-2"/>
    <s v="2014 OECD Credit Report System (CRS) Database"/>
    <x v="1"/>
  </r>
  <r>
    <x v="14"/>
    <s v="LAO"/>
    <s v="Asia"/>
    <s v="TA for Capacity Building in the Hydropower and Mining Sectors - AF"/>
    <x v="553"/>
    <s v="WBG"/>
    <s v="Renewable Hydropower"/>
    <s v="Loan"/>
    <n v="3.4351942173267229"/>
    <s v="2014 OECD Credit Report System (CRS) Database"/>
    <x v="1"/>
  </r>
  <r>
    <x v="71"/>
    <s v="PAK"/>
    <s v="Asia"/>
    <s v="FINANCEMENT DE LA CENTRALE HYDROéLECTRIQ"/>
    <x v="553"/>
    <s v="AFD"/>
    <s v="Renewable Hydropower"/>
    <s v="Loan"/>
    <n v="56.111968089002609"/>
    <s v="2014 OECD Credit Report System (CRS) Database"/>
    <x v="1"/>
  </r>
  <r>
    <x v="67"/>
    <s v="PER"/>
    <s v="South America"/>
    <s v="Start-up of  16 wind turbines"/>
    <x v="553"/>
    <s v="CAF"/>
    <s v="Wind energy"/>
    <s v="Loan"/>
    <n v="5.3857238839718686"/>
    <s v="2014 CAF Annual Report"/>
    <x v="1"/>
  </r>
  <r>
    <x v="129"/>
    <s v="TGO"/>
    <s v="Africa"/>
    <s v="Rehabilitation of the hydropower plant Togo (WAPP)"/>
    <x v="553"/>
    <s v="Others"/>
    <s v="Multiple renewables*"/>
    <s v="Grant"/>
    <n v="8.5730653664023517"/>
    <s v="2014 OECD Credit Report System (CRS) Database"/>
    <x v="1"/>
  </r>
  <r>
    <x v="40"/>
    <s v="POL"/>
    <s v="Europe"/>
    <s v="Darlowo Wind"/>
    <x v="554"/>
    <s v="EBRD"/>
    <s v="Wind energy"/>
    <s v="Loan"/>
    <n v="65.403099062306353"/>
    <s v="http://www.ebrd.com/work-with-us/projects/psd/darlowo-wind.html#"/>
    <x v="1"/>
  </r>
  <r>
    <x v="10"/>
    <s v="BIH"/>
    <s v="Europe"/>
    <s v="Capacity building for Renewal Energy Sources (RES) of BiH authorities through transfer of Slovak experience in the energy sector"/>
    <x v="555"/>
    <s v="Others"/>
    <s v="Multiple renewables*"/>
    <s v="Grant"/>
    <n v="0.10772515003728254"/>
    <s v="2014 OECD Credit Report System (CRS) Database"/>
    <x v="1"/>
  </r>
  <r>
    <x v="106"/>
    <s v="MMR"/>
    <s v="Asia"/>
    <s v="the Project for Electrification of Rural Villages"/>
    <x v="555"/>
    <s v="Others"/>
    <s v="Renewable Hydropower"/>
    <s v="Grant"/>
    <n v="9.3504465236070029"/>
    <s v="2014 OECD Credit Report System (CRS) Database"/>
    <x v="1"/>
  </r>
  <r>
    <x v="129"/>
    <s v="TGO"/>
    <s v="Africa"/>
    <s v="Production et distribution d'énergie-Production d'énergie (sources renouvelables)"/>
    <x v="555"/>
    <s v="Others"/>
    <s v="Multiple renewables*"/>
    <s v="Grant"/>
    <n v="1.1222410534434705E-2"/>
    <s v="2014 OECD Credit Report System (CRS) Database"/>
    <x v="1"/>
  </r>
  <r>
    <x v="112"/>
    <s v="DNK"/>
    <s v="Europe"/>
    <s v="Ringkjøbing Landbobank 11th Loan Programme"/>
    <x v="556"/>
    <s v="NIB"/>
    <s v="Other renewable energy"/>
    <s v="Loan"/>
    <n v="5.9883803456750657"/>
    <s v="http://www.nib.int/loans/agreed_loans/411/ringkj_bing_landbobank_a_s"/>
    <x v="1"/>
  </r>
  <r>
    <x v="62"/>
    <s v="IDN"/>
    <s v="Asia"/>
    <s v="Solar Power of Banka for the Earth"/>
    <x v="556"/>
    <s v="Others"/>
    <s v="Solar energy"/>
    <s v="Grant"/>
    <n v="2.6895872659738661E-2"/>
    <s v="2014 OECD Credit Report System (CRS) Database"/>
    <x v="1"/>
  </r>
  <r>
    <x v="24"/>
    <s v="XAS"/>
    <s v="Asia"/>
    <s v="Equity Investment in AEP II"/>
    <x v="556"/>
    <s v="AsDB"/>
    <s v="Solar energy"/>
    <s v="Other Official Flows (non Export Credit)"/>
    <n v="4.488103236643223"/>
    <s v="2014 OECD Credit Report System (CRS) Database"/>
    <x v="1"/>
  </r>
  <r>
    <x v="4"/>
    <s v="BRA"/>
    <s v="South America"/>
    <s v="Taiba Andorinha Wind Project"/>
    <x v="557"/>
    <s v="BNDES"/>
    <s v="Wind energy"/>
    <s v="Loan"/>
    <n v="10.993356848167652"/>
    <s v="Online database"/>
    <x v="1"/>
  </r>
  <r>
    <x v="8"/>
    <s v="XAF"/>
    <s v="Africa"/>
    <s v="FI INVESTISSEMENTS ENERGIE RENOUVELABLE"/>
    <x v="557"/>
    <s v="AFD"/>
    <s v="Multiple renewables*"/>
    <s v="Loan"/>
    <n v="5.6111968089002611"/>
    <s v="2014 OECD Credit Report System (CRS) Database"/>
    <x v="1"/>
  </r>
  <r>
    <x v="104"/>
    <s v="FRA"/>
    <s v="Europe"/>
    <s v="FR Biomasse Cogeneration &amp; Valorisation Dechets"/>
    <x v="558"/>
    <s v="EIB"/>
    <s v="Bioenergy"/>
    <s v="Loan"/>
    <n v="226.31215116615962"/>
    <s v="http://www.eib.org/projects/loans/2012/20120084.htm"/>
    <x v="1"/>
  </r>
  <r>
    <x v="152"/>
    <s v="JAM"/>
    <s v="Central America and the Caribbean"/>
    <s v="Deployment of Renewable Energy and Improvement of Energy Efficiency in the Public Sector"/>
    <x v="558"/>
    <s v="Others"/>
    <s v="Multiple renewables*"/>
    <s v="Grant"/>
    <n v="1.2162759771303135"/>
    <s v="2014 OECD Credit Report System (CRS) Database"/>
    <x v="1"/>
  </r>
  <r>
    <x v="131"/>
    <s v="LBN"/>
    <s v="Middle East"/>
    <s v="LEBANON - INTEGRATED SYSTEM FOR THE MANAGEMENT OF THE JOUZ RIVER RESOURCES AIMED AT INSTALLATION OF HYDRO POWER PLANT"/>
    <x v="558"/>
    <s v="Others"/>
    <s v="Renewable Hydropower"/>
    <s v="Grant"/>
    <n v="2.1354904794431531"/>
    <s v="2014 OECD Credit Report System (CRS) Database"/>
    <x v="1"/>
  </r>
  <r>
    <x v="1"/>
    <s v="CHL"/>
    <s v="South America"/>
    <s v="Promotion of solar energy in Chile"/>
    <x v="559"/>
    <s v="Others"/>
    <s v="Solar energy"/>
    <s v="Grant"/>
    <n v="9.1445996113525787"/>
    <s v="2014 OECD Credit Report System (CRS) Database"/>
    <x v="1"/>
  </r>
  <r>
    <x v="115"/>
    <s v="ETH"/>
    <s v="Africa"/>
    <s v="Ethio Resource Group ERG PLC"/>
    <x v="559"/>
    <s v="Others"/>
    <s v="Multiple renewables*"/>
    <s v="Grant"/>
    <n v="0.10212837436330878"/>
    <s v="2014 OECD Credit Report System (CRS) Database"/>
    <x v="1"/>
  </r>
  <r>
    <x v="38"/>
    <s v="GEO"/>
    <s v="Eurasia"/>
    <s v="Large Hydro - Renewable Energy Generation - equity"/>
    <x v="559"/>
    <s v="WBG"/>
    <s v="Renewable Hydropower"/>
    <s v="Other Official Flows (non Export Credit)"/>
    <n v="28.185580052829827"/>
    <s v="2014 OECD Credit Report System (CRS) Database"/>
    <x v="1"/>
  </r>
  <r>
    <x v="29"/>
    <s v="MOZ"/>
    <s v="Africa"/>
    <s v="Feasibility study of technical use for the thermal solar system"/>
    <x v="559"/>
    <s v="Others"/>
    <s v="Solar energy"/>
    <s v="Grant"/>
    <n v="4.6984303943281118E-2"/>
    <s v="2014 OECD Credit Report System (CRS) Database"/>
    <x v="1"/>
  </r>
  <r>
    <x v="124"/>
    <s v="LSO"/>
    <s v="Africa"/>
    <s v="Development of Cornerstone Public Policies and Institutional Capacities to Accelerate Sustainable Energy for All (SE4A) Progress"/>
    <x v="560"/>
    <s v="Others"/>
    <s v="Multiple renewables*"/>
    <s v="Grant"/>
    <n v="3.231434330383121"/>
    <s v="2014 OECD Credit Report System (CRS) Database"/>
    <x v="1"/>
  </r>
  <r>
    <x v="17"/>
    <s v="XMX"/>
    <s v="Multilateral"/>
    <s v="Specialist Advice on the Climate Public Private Partnership (CP3)"/>
    <x v="560"/>
    <s v="Others"/>
    <s v="Multiple renewables*"/>
    <s v="Grant"/>
    <n v="3.8719267057909214E-2"/>
    <s v="2014 OECD Credit Report System (CRS) Database"/>
    <x v="1"/>
  </r>
  <r>
    <x v="6"/>
    <s v="XCC"/>
    <s v="Central America and the Caribbean"/>
    <s v="Caribbean Renewable Energy Forum"/>
    <x v="560"/>
    <s v="Others"/>
    <s v="Multiple renewables*"/>
    <s v="Grant"/>
    <n v="1.5993564239809843E-3"/>
    <s v="2014 OECD Credit Report System (CRS) Database"/>
    <x v="1"/>
  </r>
  <r>
    <x v="67"/>
    <s v="PER"/>
    <s v="South America"/>
    <s v="Construction, operation and maintenance of a wind park in the province of Nazca"/>
    <x v="560"/>
    <s v="CAF"/>
    <s v="Wind energy"/>
    <s v="Loan"/>
    <n v="12.566689062601027"/>
    <s v="2014 CAF Annual Report"/>
    <x v="1"/>
  </r>
  <r>
    <x v="74"/>
    <s v="GBR"/>
    <s v="Europe"/>
    <s v="Northern Ireland On-Farm AD: PAR Renewables"/>
    <x v="560"/>
    <s v="GIG"/>
    <s v="Bioenergy"/>
    <s v="Equity Investment"/>
    <n v="2.0724162432643154"/>
    <s v="http://www.greeninvestmentbank.com/news-and-insight/2014/65m-boost-to-rural-economy-in-northern-ireland/"/>
    <x v="1"/>
  </r>
  <r>
    <x v="130"/>
    <s v="GAB"/>
    <s v="Africa"/>
    <s v="TC AGGREGATED ACTIVITIES"/>
    <x v="561"/>
    <s v="JICA"/>
    <s v="Multiple renewables*"/>
    <s v="Grant"/>
    <n v="6.9497053119834456E-3"/>
    <s v="2014 OECD Credit Report System (CRS) Database"/>
    <x v="1"/>
  </r>
  <r>
    <x v="32"/>
    <s v="GTM"/>
    <s v="Central America and the Caribbean"/>
    <s v="San Andrés Hydroelectric Project"/>
    <x v="561"/>
    <s v="CABEI"/>
    <s v="Renewable Hydropower"/>
    <s v="Loan"/>
    <n v="4.488103236643223"/>
    <s v="http://www.bcie.org/?prj=108&amp;title=Generadora%20San%20Andr%E9s.%20%20San%20Andr%E9s%20Project&amp;lang=en#.VgokwfmqpBc"/>
    <x v="1"/>
  </r>
  <r>
    <x v="4"/>
    <s v="BRA"/>
    <s v="South America"/>
    <s v="Four Small Hydropower Plants Project"/>
    <x v="562"/>
    <s v="BNDES"/>
    <s v="Renewable Hydropower"/>
    <s v="Loan"/>
    <n v="18.754372149322158"/>
    <s v="Online database"/>
    <x v="1"/>
  </r>
  <r>
    <x v="120"/>
    <s v="KIR"/>
    <s v="Oceania"/>
    <s v="TC AGGREGATED ACTIVITIES"/>
    <x v="562"/>
    <s v="JICA"/>
    <s v="Multiple renewables*"/>
    <s v="Grant"/>
    <n v="2.5931693141478486E-3"/>
    <s v="2014 OECD Credit Report System (CRS) Database"/>
    <x v="1"/>
  </r>
  <r>
    <x v="32"/>
    <s v="GTM"/>
    <s v="Central America and the Caribbean"/>
    <s v="Fundación Solar 2014 Climate Change Renewable Energy Follow up"/>
    <x v="563"/>
    <s v="Others"/>
    <s v="Multiple renewables*"/>
    <s v="Grant"/>
    <n v="1.8532273763896833E-2"/>
    <s v="2014 OECD Credit Report System (CRS) Database"/>
    <x v="1"/>
  </r>
  <r>
    <x v="55"/>
    <s v="TZA"/>
    <s v="Africa"/>
    <s v="Lung'ali Natural Resources Company Limited"/>
    <x v="563"/>
    <s v="Others"/>
    <s v="Multiple renewables*"/>
    <s v="Grant"/>
    <n v="0.10237407213643623"/>
    <s v="2014 OECD Credit Report System (CRS) Database"/>
    <x v="1"/>
  </r>
  <r>
    <x v="108"/>
    <s v="TUR"/>
    <s v="Eurasia"/>
    <s v="Renewable Energy Integration"/>
    <x v="563"/>
    <s v="WBG"/>
    <s v="Multiple renewables*"/>
    <s v="Other Official Flows (non Export Credit)"/>
    <n v="269.28619419859342"/>
    <s v="2014 OECD Credit Report System (CRS) Database"/>
    <x v="1"/>
  </r>
  <r>
    <x v="4"/>
    <s v="BRA"/>
    <s v="South America"/>
    <s v="Icarai I Wind Project"/>
    <x v="564"/>
    <s v="BNDES"/>
    <s v="Wind energy"/>
    <s v="Loan"/>
    <n v="15.967771093555145"/>
    <s v="Online database"/>
    <x v="1"/>
  </r>
  <r>
    <x v="8"/>
    <s v="XAF"/>
    <s v="Africa"/>
    <s v="AF - Kandadji Niger Basin Water Resources Program APL2A"/>
    <x v="564"/>
    <s v="WBG"/>
    <s v="Renewable Hydropower"/>
    <s v="Grant"/>
    <n v="0.22260992053750392"/>
    <s v="2014 OECD Credit Report System (CRS) Database"/>
    <x v="1"/>
  </r>
  <r>
    <x v="151"/>
    <s v="MNE"/>
    <s v="Europe"/>
    <s v="Energy Efficiency Program in Public Buildings"/>
    <x v="565"/>
    <s v="KFW"/>
    <s v="Multiple renewables*"/>
    <s v="Loan"/>
    <n v="22.861542105172244"/>
    <s v="2014 OECD Credit Report System (CRS) Database"/>
    <x v="1"/>
  </r>
  <r>
    <x v="46"/>
    <s v="TLS"/>
    <s v="Asia"/>
    <s v="TC AGGREGATED ACTIVITIES"/>
    <x v="565"/>
    <s v="JICA"/>
    <s v="Multiple renewables*"/>
    <s v="Grant"/>
    <n v="2.5931693141478486E-3"/>
    <s v="2014 OECD Credit Report System (CRS) Database"/>
    <x v="1"/>
  </r>
  <r>
    <x v="58"/>
    <s v="HTI"/>
    <s v="Central America and the Caribbean"/>
    <s v="Hydroelectricité petiteéchelle"/>
    <x v="566"/>
    <s v="UNDP"/>
    <s v="Renewable Hydropower"/>
    <s v="Grant"/>
    <n v="7.3526710322566538E-2"/>
    <s v="2014 OECD Credit Report System (CRS) Database"/>
    <x v="1"/>
  </r>
  <r>
    <x v="44"/>
    <s v="KEN"/>
    <s v="Africa"/>
    <s v="LAKE TURKANA WIND POWER B"/>
    <x v="566"/>
    <s v="EIB"/>
    <s v="Wind energy"/>
    <s v="Loan"/>
    <n v="56.50512729044911"/>
    <s v="2014 OECD Credit Report System (CRS) Database"/>
    <x v="1"/>
  </r>
  <r>
    <x v="27"/>
    <s v="COL"/>
    <s v="South America"/>
    <s v="Los Molinos Hydropower Projects"/>
    <x v="567"/>
    <s v="OPIC"/>
    <s v="Renewable Hydropower"/>
    <s v="Loan"/>
    <n v="51.187036068218106"/>
    <s v="http://www.opic.gov/sites/default/files/files/PCHs%20Los%20Molinos%20SAS%20ESP.pdf"/>
    <x v="1"/>
  </r>
  <r>
    <x v="38"/>
    <s v="GEO"/>
    <s v="Eurasia"/>
    <s v="PIMS4335 MSP CC:Biomass produc"/>
    <x v="567"/>
    <s v="UNDP"/>
    <s v="Bioenergy"/>
    <s v="Grant"/>
    <n v="4.7751533434524512E-2"/>
    <s v="2014 OECD Credit Report System (CRS) Database"/>
    <x v="1"/>
  </r>
  <r>
    <x v="70"/>
    <s v="NGA"/>
    <s v="Africa"/>
    <s v="Topstep Nigeria Limited"/>
    <x v="567"/>
    <s v="Others"/>
    <s v="Multiple renewables*"/>
    <s v="Grant"/>
    <n v="0.10237407213643623"/>
    <s v="2014 OECD Credit Report System (CRS) Database"/>
    <x v="1"/>
  </r>
  <r>
    <x v="55"/>
    <s v="TZA"/>
    <s v="Africa"/>
    <s v="Leveraging Model Renewable Energy"/>
    <x v="567"/>
    <s v="Others"/>
    <s v="Multiple renewables*"/>
    <s v="Grant"/>
    <n v="9.2341413067065475E-2"/>
    <s v="2014 OECD Credit Report System (CRS) Database"/>
    <x v="1"/>
  </r>
  <r>
    <x v="4"/>
    <s v="BRA"/>
    <s v="South America"/>
    <s v="Applying UK Expertise to Develop a Smarter Grid in Brazil"/>
    <x v="568"/>
    <s v="Others"/>
    <s v="Multiple renewables*"/>
    <s v="Grant"/>
    <n v="0.15422578499704143"/>
    <s v="2014 OECD Credit Report System (CRS) Database"/>
    <x v="1"/>
  </r>
  <r>
    <x v="4"/>
    <s v="BRA"/>
    <s v="South America"/>
    <s v="Development of genetically modified varieties of sugarcane for biomass and ethanol"/>
    <x v="568"/>
    <s v="BNDES"/>
    <s v="Bioenergy"/>
    <s v="Loan"/>
    <n v="2.381382728828938"/>
    <s v="Online database"/>
    <x v="1"/>
  </r>
  <r>
    <x v="107"/>
    <s v="MWI"/>
    <s v="Africa"/>
    <s v="Renewable Energy Industries Association of Malawi (REIAMA)"/>
    <x v="568"/>
    <s v="Others"/>
    <s v="Multiple renewables*"/>
    <s v="Grant"/>
    <n v="0.10021397921435743"/>
    <s v="2014 OECD Credit Report System (CRS) Database"/>
    <x v="1"/>
  </r>
  <r>
    <x v="24"/>
    <s v="XAS"/>
    <s v="Asia"/>
    <s v="Grantee not specified"/>
    <x v="568"/>
    <s v="Others"/>
    <s v="Multiple renewables*"/>
    <s v="Private Development Finance"/>
    <n v="0.42575673257898078"/>
    <s v="2014 OECD Credit Report System (CRS) Database"/>
    <x v="1"/>
  </r>
  <r>
    <x v="148"/>
    <s v="XME"/>
    <s v="Middle East"/>
    <s v="MENA-CSP:  Technical Assistance(Algeria, Egypt, Jordan, Libya, Morocco, Tunisia)"/>
    <x v="568"/>
    <s v="CIF"/>
    <s v="Solar energy"/>
    <s v="Grant"/>
    <n v="2.624642772788957"/>
    <s v="2014 OECD Credit Report System (CRS) Database"/>
    <x v="1"/>
  </r>
  <r>
    <x v="4"/>
    <s v="BRA"/>
    <s v="South America"/>
    <s v="Three Hydropower and Thermal Projects"/>
    <x v="569"/>
    <s v="BNDES"/>
    <s v="Other renewable energy"/>
    <s v="Loan"/>
    <n v="27.24473380452304"/>
    <s v="Online database"/>
    <x v="1"/>
  </r>
  <r>
    <x v="1"/>
    <s v="CHL"/>
    <s v="South America"/>
    <s v="Solar Energy Program in Chile"/>
    <x v="569"/>
    <s v="KFW"/>
    <s v="Multiple renewables*"/>
    <s v="Loan"/>
    <n v="137.74234625581059"/>
    <s v="2014 OECD Credit Report System (CRS) Database"/>
    <x v="1"/>
  </r>
  <r>
    <x v="115"/>
    <s v="ETH"/>
    <s v="Africa"/>
    <s v="Lighting Ethiopia"/>
    <x v="569"/>
    <s v="CIF"/>
    <s v="Multiple renewables*"/>
    <s v="Grant"/>
    <n v="1.7952412946572893"/>
    <s v="2014 OECD Credit Report System (CRS) Database"/>
    <x v="1"/>
  </r>
  <r>
    <x v="4"/>
    <s v="BRA"/>
    <s v="South America"/>
    <s v="Santa Joana VII Wind Project"/>
    <x v="570"/>
    <s v="BNDES"/>
    <s v="Wind energy"/>
    <s v="Loan"/>
    <n v="17.202052935226202"/>
    <s v="Online database"/>
    <x v="1"/>
  </r>
  <r>
    <x v="31"/>
    <s v="EGY"/>
    <s v="Africa"/>
    <s v="New materials with low environmental impact for thin film solar cells fabrication"/>
    <x v="570"/>
    <s v="Others"/>
    <s v="Solar energy"/>
    <s v="Grant"/>
    <n v="8.6588636933936838E-3"/>
    <s v="2014 OECD Credit Report System (CRS) Database"/>
    <x v="1"/>
  </r>
  <r>
    <x v="118"/>
    <s v="DEU"/>
    <s v="Europe"/>
    <s v="Swm Sandbank Offshore Wind park"/>
    <x v="570"/>
    <s v="EIB"/>
    <s v="Wind energy"/>
    <s v="Loan"/>
    <n v="565.78037791539907"/>
    <s v="http://www.eib.org/projects/pipeline/2014/20140445.htm"/>
    <x v="1"/>
  </r>
  <r>
    <x v="67"/>
    <s v="PER"/>
    <s v="South America"/>
    <s v="Moquegua Solar PV plant"/>
    <x v="570"/>
    <s v="OPIC"/>
    <s v="Solar energy"/>
    <s v="Loan"/>
    <n v="42.485239936621035"/>
    <s v="http://www.opic.gov/sites/default/files/files/Moquegua%20-%20Public%20Information%20Summary.pdf"/>
    <x v="1"/>
  </r>
  <r>
    <x v="99"/>
    <s v="YEM"/>
    <s v="Middle East"/>
    <s v="Mocha Wind Park Project"/>
    <x v="571"/>
    <s v="WBG"/>
    <s v="Wind energy"/>
    <s v="Grant"/>
    <n v="17.952412946572892"/>
    <s v="2014 OECD Credit Report System (CRS) Database"/>
    <x v="1"/>
  </r>
  <r>
    <x v="59"/>
    <s v="MLI"/>
    <s v="Africa"/>
    <s v="Solar - Renewable Energy Generation - loan"/>
    <x v="572"/>
    <s v="WBG"/>
    <s v="Solar energy"/>
    <s v="Other Official Flows (non Export Credit)"/>
    <n v="1.2566689062601026"/>
    <s v="2014 OECD Credit Report System (CRS) Database"/>
    <x v="1"/>
  </r>
  <r>
    <x v="74"/>
    <s v="GBR"/>
    <s v="Europe"/>
    <s v="Westermost Rough Offshore Wind Farm"/>
    <x v="572"/>
    <s v="JBIC"/>
    <s v="Wind energy"/>
    <s v="Loan"/>
    <n v="282.52523715677233"/>
    <s v="http://www.jbic.go.jp/en/information/press/press-2014/0811-27515"/>
    <x v="1"/>
  </r>
  <r>
    <x v="42"/>
    <s v="ZMB"/>
    <s v="Africa"/>
    <s v="Itezhi-Tezhi Power Corporation"/>
    <x v="572"/>
    <s v="FMO"/>
    <s v="Renewable Hydropower"/>
    <s v="Loan"/>
    <n v="30.42327816460547"/>
    <s v="https://www.fmo.nl/project-details/31653"/>
    <x v="1"/>
  </r>
  <r>
    <x v="0"/>
    <s v="AFG"/>
    <s v="Asia"/>
    <s v="Renewable Energies and Household Energy Efficiency for Sustainable Development"/>
    <x v="573"/>
    <s v="Others"/>
    <s v="Multiple renewables*"/>
    <s v="Grant"/>
    <n v="0.78231673614737651"/>
    <s v="2014 OECD Credit Report System (CRS) Database"/>
    <x v="1"/>
  </r>
  <r>
    <x v="32"/>
    <s v="GTM"/>
    <s v="Central America and the Caribbean"/>
    <s v="San Mateo Hydroelectric Project"/>
    <x v="573"/>
    <s v="CABEI"/>
    <s v="Renewable Hydropower"/>
    <s v="Loan"/>
    <n v="17.952412946572892"/>
    <s v="http://www.bcie.org/?prj=107&amp;title=Generadora%20San%20Mateo.%20%20San%20Mateo%20Project&amp;lang=en#.Vgolb_mqpBc"/>
    <x v="1"/>
  </r>
  <r>
    <x v="62"/>
    <s v="IDN"/>
    <s v="Asia"/>
    <s v="Eco Solar Light Installation Project at Ciliwung River in Jakarta, Indon"/>
    <x v="573"/>
    <s v="Others"/>
    <s v="Solar energy"/>
    <s v="Grant"/>
    <n v="0.11655224972316924"/>
    <s v="2014 OECD Credit Report System (CRS) Database"/>
    <x v="1"/>
  </r>
  <r>
    <x v="76"/>
    <s v="JOR"/>
    <s v="Middle East"/>
    <s v="TC AGGREGATED ACTIVITIES"/>
    <x v="573"/>
    <s v="JICA"/>
    <s v="Multiple renewables*"/>
    <s v="Grant"/>
    <n v="2.3414017456293651E-2"/>
    <s v="2014 OECD Credit Report System (CRS) Database"/>
    <x v="1"/>
  </r>
  <r>
    <x v="26"/>
    <s v="MEX"/>
    <s v="North America"/>
    <s v="Scientific cooperation with other countries (not included in other areas)"/>
    <x v="573"/>
    <s v="Others"/>
    <s v="Solar energy"/>
    <s v="Grant"/>
    <n v="6.1484106581112724E-2"/>
    <s v="2014 OECD Credit Report System (CRS) Database"/>
    <x v="1"/>
  </r>
  <r>
    <x v="5"/>
    <s v="NPL"/>
    <s v="Asia"/>
    <s v="Kabeli-A Hydro Electric Project"/>
    <x v="573"/>
    <s v="WBG"/>
    <s v="Renewable Hydropower"/>
    <s v="Grant"/>
    <n v="5.2780094062924308"/>
    <s v="2014 OECD Credit Report System (CRS) Database"/>
    <x v="1"/>
  </r>
  <r>
    <x v="117"/>
    <s v="ARG"/>
    <s v="South America"/>
    <s v="Sustainable Business Models for Biogas Production from Organic Municipal Solid Waste"/>
    <x v="574"/>
    <s v="Others"/>
    <s v="Bioenergy"/>
    <s v="Grant"/>
    <n v="2.5627069481232807"/>
    <s v="2014 OECD Credit Report System (CRS) Database"/>
    <x v="1"/>
  </r>
  <r>
    <x v="48"/>
    <s v="MHL"/>
    <s v="Oceania"/>
    <s v="TC AGGREGATED ACTIVITIES"/>
    <x v="574"/>
    <s v="JICA"/>
    <s v="Multiple renewables*"/>
    <s v="Grant"/>
    <n v="6.9591345478879534E-3"/>
    <s v="2014 OECD Credit Report System (CRS) Database"/>
    <x v="1"/>
  </r>
  <r>
    <x v="108"/>
    <s v="TUR"/>
    <s v="Eurasia"/>
    <s v="Efficient and Environmentally-Friendly Use of Animal Waste in Turkey"/>
    <x v="574"/>
    <s v="Others"/>
    <s v="Bioenergy"/>
    <s v="Grant"/>
    <n v="0.71768087309073436"/>
    <s v="2014 OECD Credit Report System (CRS) Database"/>
    <x v="1"/>
  </r>
  <r>
    <x v="12"/>
    <s v="UKR"/>
    <s v="Europe"/>
    <s v="Support of Ukrainian-Polish Center of Excellence in Renewable Energy and Energy Efficiency"/>
    <x v="574"/>
    <s v="Others"/>
    <s v="Multiple renewables*"/>
    <s v="Grant"/>
    <n v="5.6899503571457365E-2"/>
    <s v="2014 OECD Credit Report System (CRS) Database"/>
    <x v="1"/>
  </r>
  <r>
    <x v="0"/>
    <s v="AFG"/>
    <s v="Asia"/>
    <s v="Programme for a decentralised Energy Supply from Renewable Energies"/>
    <x v="575"/>
    <s v="Others"/>
    <s v="Multiple renewables*"/>
    <s v="Grant"/>
    <n v="3.429222700417677"/>
    <s v="2014 OECD Credit Report System (CRS) Database"/>
    <x v="1"/>
  </r>
  <r>
    <x v="65"/>
    <s v="HND"/>
    <s v="Central America and the Caribbean"/>
    <s v="Solar - Renewable Energy Generation - loan"/>
    <x v="575"/>
    <s v="WBG"/>
    <s v="Solar energy"/>
    <s v="Other Official Flows (non Export Credit)"/>
    <n v="40.982755657148665"/>
    <s v="2014 OECD Credit Report System (CRS) Database"/>
    <x v="1"/>
  </r>
  <r>
    <x v="65"/>
    <s v="HND"/>
    <s v="Central America and the Caribbean"/>
    <s v="Utility Scale Solar Photovoltaic Subprogram"/>
    <x v="575"/>
    <s v="CIF"/>
    <s v="Solar energy"/>
    <s v="Loan"/>
    <n v="17.503602622908573"/>
    <s v="2014 OECD Credit Report System (CRS) Database"/>
    <x v="1"/>
  </r>
  <r>
    <x v="17"/>
    <s v="XMX"/>
    <s v="Multilateral"/>
    <s v="TC AGGREGATED ACTIVITIES"/>
    <x v="575"/>
    <s v="JICA"/>
    <s v="Multiple renewables*"/>
    <s v="Grant"/>
    <n v="0.59721184762880508"/>
    <s v="2014 OECD Credit Report System (CRS) Database"/>
    <x v="1"/>
  </r>
  <r>
    <x v="95"/>
    <s v="NIC"/>
    <s v="Central America and the Caribbean"/>
    <s v="La Sirena Hydropower Project"/>
    <x v="575"/>
    <s v="CABEI"/>
    <s v="Renewable Hydropower"/>
    <s v="Loan"/>
    <n v="91.288019833323176"/>
    <s v="http://www.bcie.org/?prj=118&amp;title=Government%20of%20Nicaragua.%20La%20Sirena%20Hydropower%20Project&amp;lang=en#.VgoktfmqpBc"/>
    <x v="1"/>
  </r>
  <r>
    <x v="67"/>
    <s v="PER"/>
    <s v="South America"/>
    <s v="ACDE/2187 Improving thermical conditions of rural houses through anaerobic digesters."/>
    <x v="575"/>
    <s v="Others"/>
    <s v="Multiple renewables*"/>
    <s v="Grant"/>
    <n v="0.15413647631937707"/>
    <s v="2014 OECD Credit Report System (CRS) Database"/>
    <x v="1"/>
  </r>
  <r>
    <x v="74"/>
    <s v="GBR"/>
    <s v="Europe"/>
    <s v="Temporis Lending Programme"/>
    <x v="575"/>
    <s v="GIG"/>
    <s v="Other renewable energy"/>
    <s v="Loan"/>
    <n v="138.16108288428768"/>
    <s v="http://www.greeninvestmentbank.com/news-and-insight/2014/200m-of-new-funding-available-for-community-scale-renewables/"/>
    <x v="1"/>
  </r>
  <r>
    <x v="8"/>
    <s v="XAF"/>
    <s v="Africa"/>
    <s v="Africa Renewable Energy Fund LP - b"/>
    <x v="576"/>
    <s v="FMO"/>
    <s v="Other renewable energy"/>
    <s v="Equity Investment"/>
    <n v="8.4532587287039362"/>
    <s v="https://www.fmo.nl/project-details/31655"/>
    <x v="1"/>
  </r>
  <r>
    <x v="65"/>
    <s v="HND"/>
    <s v="Central America and the Caribbean"/>
    <s v="Photovoltaic Solar Power Plants Pacific I, Choluteca  I and II"/>
    <x v="577"/>
    <s v="CABEI"/>
    <s v="Solar energy"/>
    <s v="Loan"/>
    <n v="40.39292912978901"/>
    <s v="http://www.bcie.org/?prj=135&amp;title=Participaciones%20Choluteca%20Dos.Photovoltaic%20Solar%20Power%20Plants%20Pacific%20I,%20Choluteca%20Choluteca%20I%20and%20II&amp;lang=en#.VgocrvmqpBc"/>
    <x v="1"/>
  </r>
  <r>
    <x v="19"/>
    <s v="UGA"/>
    <s v="Africa"/>
    <s v="RENEWABLE ENERGY: Strengthening Business Incubator for Renewable Energy"/>
    <x v="577"/>
    <s v="Others"/>
    <s v="Bioenergy"/>
    <s v="Grant"/>
    <n v="0.43441353952284478"/>
    <s v="2014 OECD Credit Report System (CRS) Database"/>
    <x v="1"/>
  </r>
  <r>
    <x v="4"/>
    <s v="BRA"/>
    <s v="South America"/>
    <s v="Eurus II Wind Project"/>
    <x v="578"/>
    <s v="BNDES"/>
    <s v="Wind energy"/>
    <s v="Loan"/>
    <n v="28.018589850544128"/>
    <s v="Online database"/>
    <x v="1"/>
  </r>
  <r>
    <x v="28"/>
    <s v="GHA"/>
    <s v="Africa"/>
    <s v="Solar Power Supply, Community of Nnudu"/>
    <x v="578"/>
    <s v="Others"/>
    <s v="Multiple renewables*"/>
    <s v="Grant"/>
    <n v="4.2796705504270484E-2"/>
    <s v="2014 OECD Credit Report System (CRS) Database"/>
    <x v="1"/>
  </r>
  <r>
    <x v="17"/>
    <s v="XMX"/>
    <s v="Multilateral"/>
    <s v="Technical Assistance for Borrowers of the responsAbility Energy Access Fund"/>
    <x v="578"/>
    <s v="Others"/>
    <s v="Multiple renewables*"/>
    <s v="Grant"/>
    <n v="0.47685852847928217"/>
    <s v="2014 OECD Credit Report System (CRS) Database"/>
    <x v="1"/>
  </r>
  <r>
    <x v="55"/>
    <s v="TZA"/>
    <s v="Africa"/>
    <s v="Fee reduction for Soft-Loan - Frame II export credit: Photovoltic-Container and Photovoltaic Street Lamps"/>
    <x v="578"/>
    <s v="Others"/>
    <s v="Solar energy"/>
    <s v="Grant"/>
    <n v="0.67144712921581962"/>
    <s v="2014 OECD Credit Report System (CRS) Database"/>
    <x v="1"/>
  </r>
  <r>
    <x v="35"/>
    <s v="BOL"/>
    <s v="South America"/>
    <s v="Access and Renewable Energy Project"/>
    <x v="579"/>
    <s v="WBG"/>
    <s v="Multiple renewables*"/>
    <s v="Loan"/>
    <n v="13.464309709929671"/>
    <s v="2014 OECD Credit Report System (CRS) Database"/>
    <x v="1"/>
  </r>
  <r>
    <x v="4"/>
    <s v="BRA"/>
    <s v="South America"/>
    <s v="Boiler running on biomass"/>
    <x v="579"/>
    <s v="BNDES"/>
    <s v="Bioenergy"/>
    <s v="Loan"/>
    <n v="5.0988180036741477"/>
    <s v="Online database"/>
    <x v="1"/>
  </r>
  <r>
    <x v="36"/>
    <s v="MAR"/>
    <s v="Africa"/>
    <s v="COMPLEXE SOLAIRE OUARZAZATE - NOORo II"/>
    <x v="579"/>
    <s v="AfDB"/>
    <s v="Solar energy"/>
    <s v="Other Official Flows (non Export Credit)"/>
    <n v="71.026028961173665"/>
    <s v="2014 OECD Credit Report System (CRS) Database"/>
    <x v="1"/>
  </r>
  <r>
    <x v="65"/>
    <s v="HND"/>
    <s v="Central America and the Caribbean"/>
    <s v="Generación Renovable de Honduras S. A. de C.V. (GENERSA)"/>
    <x v="580"/>
    <s v="Others"/>
    <s v="Solar energy"/>
    <s v="Other Official Flows (non Export Credit)"/>
    <n v="4.488103236643223"/>
    <s v="2014 OECD Credit Report System (CRS) Database"/>
    <x v="1"/>
  </r>
  <r>
    <x v="70"/>
    <s v="NGA"/>
    <s v="Africa"/>
    <s v="Feasibility Study Off-Grid Energy Challenge Grant"/>
    <x v="580"/>
    <s v="Others"/>
    <s v="Multiple renewables*"/>
    <s v="Grant"/>
    <n v="0.10169840326033573"/>
    <s v="2014 OECD Credit Report System (CRS) Database"/>
    <x v="1"/>
  </r>
  <r>
    <x v="67"/>
    <s v="PER"/>
    <s v="South America"/>
    <s v="TC AGGREGATED ACTIVITIES"/>
    <x v="580"/>
    <s v="JICA"/>
    <s v="Multiple renewables*"/>
    <s v="Grant"/>
    <n v="3.2070456286201747E-2"/>
    <s v="2014 OECD Credit Report System (CRS) Database"/>
    <x v="1"/>
  </r>
  <r>
    <x v="18"/>
    <s v="SLB"/>
    <s v="Oceania"/>
    <s v="TC AGGREGATED ACTIVITIES"/>
    <x v="580"/>
    <s v="JICA"/>
    <s v="Multiple renewables*"/>
    <s v="Grant"/>
    <n v="6.3650628150405293E-3"/>
    <s v="2014 OECD Credit Report System (CRS) Database"/>
    <x v="1"/>
  </r>
  <r>
    <x v="55"/>
    <s v="TZA"/>
    <s v="Africa"/>
    <s v="Energy &amp; Extractive Industries"/>
    <x v="580"/>
    <s v="UNDP"/>
    <s v="Multiple renewables*"/>
    <s v="Grant"/>
    <n v="0.11144229622779324"/>
    <s v="2014 OECD Credit Report System (CRS) Database"/>
    <x v="1"/>
  </r>
  <r>
    <x v="10"/>
    <s v="BIH"/>
    <s v="Europe"/>
    <s v="Reconstruction of heating systém demaged by floodings in May 2014, School Grebnica, Domaljevac municipality, BiH"/>
    <x v="581"/>
    <s v="Others"/>
    <s v="Bioenergy"/>
    <s v="Grant"/>
    <n v="2.3547598218312722E-2"/>
    <s v="2014 OECD Credit Report System (CRS) Database"/>
    <x v="1"/>
  </r>
  <r>
    <x v="62"/>
    <s v="IDN"/>
    <s v="Asia"/>
    <s v="UPC Renewables Asia I Limited"/>
    <x v="581"/>
    <s v="FMO"/>
    <s v="Wind energy"/>
    <s v="Loan"/>
    <n v="1.6906517457407875"/>
    <s v="https://www.fmo.nl/project-details/32397"/>
    <x v="1"/>
  </r>
  <r>
    <x v="29"/>
    <s v="MOZ"/>
    <s v="Africa"/>
    <s v="TC AGGREGATED ACTIVITIES"/>
    <x v="581"/>
    <s v="JICA"/>
    <s v="Multiple renewables*"/>
    <s v="Grant"/>
    <n v="0.79645279812127401"/>
    <s v="2014 OECD Credit Report System (CRS) Database"/>
    <x v="1"/>
  </r>
  <r>
    <x v="5"/>
    <s v="NPL"/>
    <s v="Asia"/>
    <s v="South Asia Subregional Economic Cooperation Power System Expansion Project"/>
    <x v="581"/>
    <s v="AsDB"/>
    <s v="Solar energy"/>
    <s v="Grant"/>
    <n v="2.4864810027521318E-4"/>
    <s v="2014 OECD Credit Report System (CRS) Database"/>
    <x v="1"/>
  </r>
  <r>
    <x v="163"/>
    <s v="SLE"/>
    <s v="Africa"/>
    <s v="Solar Park Freetown Project"/>
    <x v="581"/>
    <s v="Others"/>
    <s v="Solar energy"/>
    <s v="Loan"/>
    <n v="8.0785858259578021"/>
    <s v="2014 OECD Credit Report System (CRS) Database"/>
    <x v="1"/>
  </r>
  <r>
    <x v="46"/>
    <s v="TLS"/>
    <s v="Asia"/>
    <s v="Promoting Sustainable Bio-Ener"/>
    <x v="581"/>
    <s v="UNDP"/>
    <s v="Bioenergy"/>
    <s v="Grant"/>
    <n v="9.5506836875767793E-3"/>
    <s v="2014 OECD Credit Report System (CRS) Database"/>
    <x v="1"/>
  </r>
  <r>
    <x v="19"/>
    <s v="UGA"/>
    <s v="Africa"/>
    <s v="Provide financial incentives to encourage investment in renewable energy production in Uganda"/>
    <x v="581"/>
    <s v="Others"/>
    <s v="Multiple renewables*"/>
    <s v="Grant"/>
    <n v="1.0054825382179116"/>
    <s v="2014 OECD Credit Report System (CRS) Database"/>
    <x v="1"/>
  </r>
  <r>
    <x v="11"/>
    <s v="IND"/>
    <s v="Asia"/>
    <s v="Trigeneration Trauma Center All India Institute"/>
    <x v="582"/>
    <s v="Others"/>
    <s v="Multiple renewables*"/>
    <s v="Grant"/>
    <n v="0.11382955814800298"/>
    <s v="2014 OECD Credit Report System (CRS) Database"/>
    <x v="1"/>
  </r>
  <r>
    <x v="44"/>
    <s v="KEN"/>
    <s v="Africa"/>
    <s v="Lake Turkana Wind Power Plant"/>
    <x v="582"/>
    <s v="FMO"/>
    <s v="Wind energy"/>
    <s v="Loan"/>
    <n v="29.58640555046378"/>
    <s v="https://www.fmo.nl/project-details/31978"/>
    <x v="1"/>
  </r>
  <r>
    <x v="4"/>
    <s v="BRA"/>
    <s v="South America"/>
    <s v="Cassino III Wind Project"/>
    <x v="583"/>
    <s v="BNDES"/>
    <s v="Wind energy"/>
    <s v="Loan"/>
    <n v="21.924642923549438"/>
    <s v="Online database"/>
    <x v="1"/>
  </r>
  <r>
    <x v="5"/>
    <s v="NPL"/>
    <s v="Asia"/>
    <s v="South Asia Subregional Economic Cooperation Power System Expansion Project"/>
    <x v="583"/>
    <s v="AsDB"/>
    <s v="Renewable Hydropower"/>
    <s v="Grant"/>
    <n v="1.2929686852380731E-2"/>
    <s v="2014 OECD Credit Report System (CRS) Database"/>
    <x v="1"/>
  </r>
  <r>
    <x v="8"/>
    <s v="XAF"/>
    <s v="Africa"/>
    <s v="ECREEE - ECOWAS Sustainable Biomass Action (REDD+):"/>
    <x v="583"/>
    <s v="Others"/>
    <s v="Bioenergy"/>
    <s v="Grant"/>
    <n v="0.68620257973339305"/>
    <s v="2014 OECD Credit Report System (CRS) Database"/>
    <x v="1"/>
  </r>
  <r>
    <x v="80"/>
    <s v="CPV"/>
    <s v="Africa"/>
    <s v="Cape Verde S. Tomé 2014 Renewable energies. Spain - Cape Verde - Sao Tome"/>
    <x v="584"/>
    <s v="Others"/>
    <s v="Multiple renewables*"/>
    <s v="Grant"/>
    <n v="4.8534493797994155E-2"/>
    <s v="2014 OECD Credit Report System (CRS) Database"/>
    <x v="1"/>
  </r>
  <r>
    <x v="24"/>
    <s v="XAS"/>
    <s v="Asia"/>
    <s v="Equity Investment in AEP II"/>
    <x v="584"/>
    <s v="AsDB"/>
    <s v="Wind energy"/>
    <s v="Other Official Flows (non Export Credit)"/>
    <n v="4.488103236643223"/>
    <s v="2014 OECD Credit Report System (CRS) Database"/>
    <x v="1"/>
  </r>
  <r>
    <x v="54"/>
    <s v="WSM"/>
    <s v="Oceania"/>
    <s v="TC AGGREGATED ACTIVITIES"/>
    <x v="584"/>
    <s v="JICA"/>
    <s v="Multiple renewables*"/>
    <s v="Grant"/>
    <n v="5.1863485852501898E-3"/>
    <s v="2014 OECD Credit Report System (CRS) Database"/>
    <x v="1"/>
  </r>
  <r>
    <x v="63"/>
    <s v="ECU"/>
    <s v="South America"/>
    <s v="TC AGGREGATED ACTIVITIES"/>
    <x v="585"/>
    <s v="JICA"/>
    <s v="Multiple renewables*"/>
    <s v="Grant"/>
    <n v="3.0118513327921266E-2"/>
    <s v="2014 OECD Credit Report System (CRS) Database"/>
    <x v="1"/>
  </r>
  <r>
    <x v="62"/>
    <s v="IDN"/>
    <s v="Asia"/>
    <s v="CCS Indonesia - 2014"/>
    <x v="586"/>
    <s v="Others"/>
    <s v="Multiple renewables*"/>
    <s v="Grant"/>
    <n v="0.22879408177228008"/>
    <s v="2014 OECD Credit Report System (CRS) Database"/>
    <x v="1"/>
  </r>
  <r>
    <x v="11"/>
    <s v="IND"/>
    <s v="Asia"/>
    <s v="FINANCEMENT éNERGIE RENOUVELABLE éNERGéT"/>
    <x v="587"/>
    <s v="AFD"/>
    <s v="Multiple renewables*"/>
    <s v="Loan"/>
    <n v="112.22410534434705"/>
    <s v="2014 OECD Credit Report System (CRS) Database"/>
    <x v="1"/>
  </r>
  <r>
    <x v="9"/>
    <s v="THA"/>
    <s v="Asia"/>
    <s v="TC AGGREGATED ACTIVITIES"/>
    <x v="587"/>
    <s v="JICA"/>
    <s v="Multiple renewables*"/>
    <s v="Grant"/>
    <n v="0.59268574517389394"/>
    <s v="2014 OECD Credit Report System (CRS) Database"/>
    <x v="1"/>
  </r>
  <r>
    <x v="33"/>
    <s v="VNM"/>
    <s v="Asia"/>
    <s v="Power supply hydroelectric power plant Lai Chau"/>
    <x v="587"/>
    <s v="KFW"/>
    <s v="Renewable Hydropower"/>
    <s v="Loan"/>
    <n v="58.296854829965795"/>
    <s v="2014 OECD Credit Report System (CRS) Database"/>
    <x v="1"/>
  </r>
  <r>
    <x v="134"/>
    <s v="ZWE"/>
    <s v="Africa"/>
    <s v="Purchase, installation and connection of solar panels for Emerald Hill Children's Home"/>
    <x v="587"/>
    <s v="Others"/>
    <s v="Multiple renewables*"/>
    <s v="Grant"/>
    <n v="5.222281864717504E-2"/>
    <s v="2014 OECD Credit Report System (CRS) Database"/>
    <x v="1"/>
  </r>
  <r>
    <x v="4"/>
    <s v="BRA"/>
    <s v="South America"/>
    <s v="Malhadinha I Wind Project"/>
    <x v="588"/>
    <s v="BNDES"/>
    <s v="Wind energy"/>
    <s v="Loan"/>
    <n v="11.642152363044241"/>
    <s v="Online database"/>
    <x v="1"/>
  </r>
  <r>
    <x v="32"/>
    <s v="GTM"/>
    <s v="Central America and the Caribbean"/>
    <s v="Qestsol Pay-as-you-go Solar Power for the BoP in Guatemala"/>
    <x v="588"/>
    <s v="IADB"/>
    <s v="Multiple renewables*"/>
    <s v="Grant"/>
    <n v="0.23600242059564724"/>
    <s v="2014 OECD Credit Report System (CRS) Database"/>
    <x v="1"/>
  </r>
  <r>
    <x v="42"/>
    <s v="ZMB"/>
    <s v="Africa"/>
    <s v="TC AGGREGATED ACTIVITIES"/>
    <x v="588"/>
    <s v="JICA"/>
    <s v="Multiple renewables*"/>
    <s v="Grant"/>
    <n v="1.7671304124859573E-2"/>
    <s v="2014 OECD Credit Report System (CRS) Database"/>
    <x v="1"/>
  </r>
  <r>
    <x v="85"/>
    <s v="BDI"/>
    <s v="Africa"/>
    <s v="AMENAGEMENTS HYDROELECTRIQUES DE JIJI ET MULEMBWE"/>
    <x v="589"/>
    <s v="Others"/>
    <s v="Multiple renewables*"/>
    <s v="Grant"/>
    <n v="34.468098687395489"/>
    <s v="2014 OECD Credit Report System (CRS) Database"/>
    <x v="1"/>
  </r>
  <r>
    <x v="59"/>
    <s v="MLI"/>
    <s v="Africa"/>
    <s v="A smile for Mali children - II edition"/>
    <x v="589"/>
    <s v="Others"/>
    <s v="Solar energy"/>
    <s v="Grant"/>
    <n v="2.0728294334816277E-2"/>
    <s v="2014 OECD Credit Report System (CRS) Database"/>
    <x v="1"/>
  </r>
  <r>
    <x v="42"/>
    <s v="ZMB"/>
    <s v="Africa"/>
    <s v="SNV Study on sustainable mkts for household energy"/>
    <x v="589"/>
    <s v="Others"/>
    <s v="Multiple renewables*"/>
    <s v="Grant"/>
    <n v="0.15180891244664063"/>
    <s v="2014 OECD Credit Report System (CRS) Database"/>
    <x v="1"/>
  </r>
  <r>
    <x v="126"/>
    <s v="BTN"/>
    <s v="Asia"/>
    <s v="Peace Corps, FK Norway, personnel exchange"/>
    <x v="590"/>
    <s v="Others"/>
    <s v="Multiple renewables*"/>
    <s v="Grant"/>
    <n v="1.1439668042723347E-7"/>
    <s v="2014 OECD Credit Report System (CRS) Database"/>
    <x v="1"/>
  </r>
  <r>
    <x v="17"/>
    <s v="XMX"/>
    <s v="Multilateral"/>
    <s v="ENERGY FOR ALL - SE4ALL"/>
    <x v="590"/>
    <s v="UNDP"/>
    <s v="Multiple renewables*"/>
    <s v="Grant"/>
    <n v="1.2907605384456447E-2"/>
    <s v="2014 OECD Credit Report System (CRS) Database"/>
    <x v="1"/>
  </r>
  <r>
    <x v="67"/>
    <s v="PER"/>
    <s v="South America"/>
    <s v="Financing Clean and Efficient Cookstoves in Andean Communities"/>
    <x v="590"/>
    <s v="IADB"/>
    <s v="Multiple renewables*"/>
    <s v="Grant"/>
    <n v="0.80733796262032964"/>
    <s v="2014 OECD Credit Report System (CRS) Database"/>
    <x v="1"/>
  </r>
  <r>
    <x v="4"/>
    <s v="BRA"/>
    <s v="South America"/>
    <s v="Wind Tower Manufacturing - I"/>
    <x v="591"/>
    <s v="BNDES"/>
    <s v="Wind energy"/>
    <s v="Loan"/>
    <n v="14.796931276351682"/>
    <s v="Online database"/>
    <x v="1"/>
  </r>
  <r>
    <x v="28"/>
    <s v="GHA"/>
    <s v="Africa"/>
    <s v="MISEAN CARA - Sisters of St.Louis"/>
    <x v="591"/>
    <s v="Others"/>
    <s v="Solar energy"/>
    <s v="Grant"/>
    <n v="0.11775974640233815"/>
    <s v="2014 OECD Credit Report System (CRS) Database"/>
    <x v="1"/>
  </r>
  <r>
    <x v="47"/>
    <s v="BGD"/>
    <s v="Asia"/>
    <s v="RERED II Additional Financing"/>
    <x v="592"/>
    <s v="WBG"/>
    <s v="Solar energy"/>
    <s v="Loan"/>
    <n v="68.965989575554417"/>
    <s v="2014 OECD Credit Report System (CRS) Database"/>
    <x v="1"/>
  </r>
  <r>
    <x v="4"/>
    <s v="BRA"/>
    <s v="South America"/>
    <s v="Cataventos Paracuru I Wind Project"/>
    <x v="592"/>
    <s v="BNDES"/>
    <s v="Wind energy"/>
    <s v="Loan"/>
    <n v="27.175565025931665"/>
    <s v="Online database"/>
    <x v="1"/>
  </r>
  <r>
    <x v="119"/>
    <s v="BFA"/>
    <s v="Africa"/>
    <s v="Burkina Faso - Additional Financing Electricity Sector Support Project"/>
    <x v="592"/>
    <s v="WBG"/>
    <s v="Multiple renewables*"/>
    <s v="Loan"/>
    <n v="2.6569571160927881"/>
    <s v="2014 OECD Credit Report System (CRS) Database"/>
    <x v="1"/>
  </r>
  <r>
    <x v="6"/>
    <s v="XCC"/>
    <s v="Central America and the Caribbean"/>
    <s v="Renewable energy and energy efficiency in Centralamerica II"/>
    <x v="592"/>
    <s v="Others"/>
    <s v="Multiple renewables*"/>
    <s v="Grant"/>
    <n v="2.2861542105172243"/>
    <s v="2014 OECD Credit Report System (CRS) Database"/>
    <x v="1"/>
  </r>
  <r>
    <x v="67"/>
    <s v="PER"/>
    <s v="South America"/>
    <s v="Cerro Del Aguila S.A."/>
    <x v="593"/>
    <s v="FMO"/>
    <s v="Renewable Hydropower"/>
    <s v="Loan"/>
    <n v="4.4920616884332722E-2"/>
    <s v="https://www.fmo.nl/project-details/31637"/>
    <x v="1"/>
  </r>
  <r>
    <x v="12"/>
    <s v="UKR"/>
    <s v="Europe"/>
    <s v="Geothermal mapping in Ukraine"/>
    <x v="593"/>
    <s v="Others"/>
    <s v="Geothermal energy"/>
    <s v="Grant"/>
    <n v="7.6188619835973539E-2"/>
    <s v="2014 OECD Credit Report System (CRS) Database"/>
    <x v="1"/>
  </r>
  <r>
    <x v="4"/>
    <s v="BRA"/>
    <s v="South America"/>
    <s v="Sao Roque Hydropower Project - III"/>
    <x v="594"/>
    <s v="BNDES"/>
    <s v="Renewable Hydropower"/>
    <s v="Loan"/>
    <n v="48.737403713658431"/>
    <s v="Online database"/>
    <x v="1"/>
  </r>
  <r>
    <x v="11"/>
    <s v="IND"/>
    <s v="Asia"/>
    <s v="Wind Power - Renewable Energy Generation - loan"/>
    <x v="594"/>
    <s v="WBG"/>
    <s v="Wind energy"/>
    <s v="Other Official Flows (non Export Credit)"/>
    <n v="55.43256307578045"/>
    <s v="2014 OECD Credit Report System (CRS) Database"/>
    <x v="1"/>
  </r>
  <r>
    <x v="19"/>
    <s v="UGA"/>
    <s v="Africa"/>
    <s v="Peace Corps, FK Norway, personnel exchange"/>
    <x v="594"/>
    <s v="Others"/>
    <s v="Multiple renewables*"/>
    <s v="Grant"/>
    <n v="1.0515926261844253E-2"/>
    <s v="2014 OECD Credit Report System (CRS) Database"/>
    <x v="1"/>
  </r>
  <r>
    <x v="67"/>
    <s v="PER"/>
    <s v="South America"/>
    <s v="Marcona Wind Project"/>
    <x v="595"/>
    <s v="IADB"/>
    <s v="Multiple renewables*"/>
    <s v="Other Official Flows (non Export Credit)"/>
    <n v="20.824799018024557"/>
    <s v="2014 OECD Credit Report System (CRS) Database"/>
    <x v="1"/>
  </r>
  <r>
    <x v="10"/>
    <s v="BIH"/>
    <s v="Europe"/>
    <s v="Use of renewable energy sources for CZT system in Nemila village - necessary repairs after floods"/>
    <x v="596"/>
    <s v="Others"/>
    <s v="Bioenergy"/>
    <s v="Grant"/>
    <n v="4.0347353670339078E-2"/>
    <s v="2014 OECD Credit Report System (CRS) Database"/>
    <x v="1"/>
  </r>
  <r>
    <x v="56"/>
    <s v="COD"/>
    <s v="Africa"/>
    <s v="DRC Inga 3 and Mid-Size Hydropower Development TA"/>
    <x v="596"/>
    <s v="WBG"/>
    <s v="Renewable Hydropower"/>
    <s v="Grant"/>
    <n v="65.61606931972392"/>
    <s v="2014 OECD Credit Report System (CRS) Database"/>
    <x v="1"/>
  </r>
  <r>
    <x v="53"/>
    <s v="URY"/>
    <s v="South America"/>
    <s v="Wind farm Juan Pablo Terra (UTE)"/>
    <x v="597"/>
    <s v="KFW"/>
    <s v="Wind energy"/>
    <s v="Loan"/>
    <n v="68.584540161935138"/>
    <s v="2014 OECD Credit Report System (CRS) Database"/>
    <x v="1"/>
  </r>
  <r>
    <x v="17"/>
    <s v="XMX"/>
    <s v="Multilateral"/>
    <s v="Preparation of Results-Based Financing Projects and Knowledge Activities"/>
    <x v="598"/>
    <s v="Others"/>
    <s v="Multiple renewables*"/>
    <s v="Grant"/>
    <n v="0.21306721780537471"/>
    <s v="2014 OECD Credit Report System (CRS) Database"/>
    <x v="1"/>
  </r>
  <r>
    <x v="74"/>
    <s v="GBR"/>
    <s v="Europe"/>
    <s v="Sheringham Shoal operating offshore wind farm"/>
    <x v="598"/>
    <s v="GIG"/>
    <s v="Wind energy"/>
    <s v="Equity Investment"/>
    <n v="331.58659892229048"/>
    <s v="http://www.greeninvestmentbank.com/news-and-insight/2014/uk-green-investment-bank-invests-240m-in-uk-offshore-wind-sector/"/>
    <x v="1"/>
  </r>
  <r>
    <x v="4"/>
    <s v="BRA"/>
    <s v="South America"/>
    <s v="Senhora do Porto Small Hydropower Project"/>
    <x v="599"/>
    <s v="BNDES"/>
    <s v="Renewable Hydropower"/>
    <s v="Loan"/>
    <n v="17.486745608680348"/>
    <s v="Online database"/>
    <x v="1"/>
  </r>
  <r>
    <x v="1"/>
    <s v="CHL"/>
    <s v="South America"/>
    <s v="Expansion Strategy for Grid-Connected Renewables (with Grid Study)"/>
    <x v="599"/>
    <s v="Others"/>
    <s v="Multiple renewables*"/>
    <s v="Grant"/>
    <n v="0.19192864140066426"/>
    <s v="2014 OECD Credit Report System (CRS) Database"/>
    <x v="1"/>
  </r>
  <r>
    <x v="11"/>
    <s v="IND"/>
    <s v="Asia"/>
    <s v="Azure Sunlight Private Limited"/>
    <x v="599"/>
    <s v="OPIC"/>
    <s v="Solar energy"/>
    <s v="Loan"/>
    <n v="20.474814427287242"/>
    <s v="http://www.opic.gov/sites/default/files/files/Public%20Information%20Summary%20-%20%20Azure.pdf"/>
    <x v="1"/>
  </r>
  <r>
    <x v="71"/>
    <s v="PAK"/>
    <s v="Asia"/>
    <s v="Hawa Energy"/>
    <x v="599"/>
    <s v="OPIC"/>
    <s v="Wind energy"/>
    <s v="Loan"/>
    <n v="100.01946847729819"/>
    <s v="http://www.opic.gov/sites/default/files/files/Hawa%20Energy%20(Private)%20Limited%20Project%20Summary.pdf"/>
    <x v="1"/>
  </r>
  <r>
    <x v="74"/>
    <s v="GBR"/>
    <s v="Europe"/>
    <s v="Northern Ireland On-Farm Ad: Bridge Energy"/>
    <x v="599"/>
    <s v="GIG"/>
    <s v="Bioenergy"/>
    <s v="Equity Investment"/>
    <n v="2.3487384090328902"/>
    <s v="http://www.greeninvestmentbank.com/news-and-insight/2015/uk-green-investment-bank-and-foresight-back-northern-irish-on-farm-energy-generation-project/"/>
    <x v="1"/>
  </r>
  <r>
    <x v="44"/>
    <s v="KEN"/>
    <s v="Africa"/>
    <s v="Interact Climate Change Facility SA -  Lake Turkana Wind Power Plant"/>
    <x v="600"/>
    <s v="OPIC"/>
    <s v="Wind energy"/>
    <s v="Insurance"/>
    <n v="255.93518034109059"/>
    <s v="https://www.opic.gov/sites/default/files/files/Public-Summary-Lake-Turkana-Standard-Bank-of-South-Africa.pdf"/>
    <x v="1"/>
  </r>
  <r>
    <x v="164"/>
    <s v="NRU"/>
    <s v="Oceania"/>
    <s v="TC AGGREGATED ACTIVITIES"/>
    <x v="600"/>
    <s v="JICA"/>
    <s v="Multiple renewables*"/>
    <s v="Grant"/>
    <n v="7.7700886634935315E-3"/>
    <s v="2014 OECD Credit Report System (CRS) Database"/>
    <x v="1"/>
  </r>
  <r>
    <x v="34"/>
    <s v="CHN"/>
    <s v="Asia"/>
    <s v="Renewable Energy Programme: Component 1 - institutional development"/>
    <x v="601"/>
    <s v="Others"/>
    <s v="Multiple renewables*"/>
    <s v="Grant"/>
    <n v="0.54970797950397632"/>
    <s v="2014 OECD Credit Report System (CRS) Database"/>
    <x v="1"/>
  </r>
  <r>
    <x v="59"/>
    <s v="MLI"/>
    <s v="Africa"/>
    <s v="Taoussa Hydropower Plant"/>
    <x v="601"/>
    <s v="CEXIM"/>
    <s v="Renewable Hydropower"/>
    <s v="Loan"/>
    <n v="92.662734780309549"/>
    <s v="Gallagher, Kevin P. (2018). “China’s Global Energy Finance,” Global Development Policy Center, Boston University"/>
    <x v="1"/>
  </r>
  <r>
    <x v="8"/>
    <s v="XAF"/>
    <s v="Africa"/>
    <s v="Promoting issues relating to renewable energy in developing countries"/>
    <x v="601"/>
    <s v="Others"/>
    <s v="Geothermal energy"/>
    <s v="Grant"/>
    <n v="4.5046211101941553E-3"/>
    <s v="2014 OECD Credit Report System (CRS) Database"/>
    <x v="1"/>
  </r>
  <r>
    <x v="115"/>
    <s v="ETH"/>
    <s v="Africa"/>
    <s v="TC AGGREGATED ACTIVITIES"/>
    <x v="602"/>
    <s v="Others"/>
    <s v="Solar energy"/>
    <s v="Grant"/>
    <n v="0.26799242586420091"/>
    <s v="2014 OECD Credit Report System (CRS) Database"/>
    <x v="1"/>
  </r>
  <r>
    <x v="36"/>
    <s v="MAR"/>
    <s v="Africa"/>
    <s v="Inter-regional program of technical assitance, promotion of renewable energy and energy efficiency, Takatona III"/>
    <x v="603"/>
    <s v="Others"/>
    <s v="Multiple renewables*"/>
    <s v="Grant"/>
    <n v="3.6156769560884483E-2"/>
    <s v="2014 OECD Credit Report System (CRS) Database"/>
    <x v="1"/>
  </r>
  <r>
    <x v="2"/>
    <s v="PSE"/>
    <s v="Middle East"/>
    <s v="RENEP - Renewable Energies for Palestine"/>
    <x v="603"/>
    <s v="Others"/>
    <s v="Solar energy"/>
    <s v="Grant"/>
    <n v="6.2670957199023967E-3"/>
    <s v="2014 OECD Credit Report System (CRS) Database"/>
    <x v="1"/>
  </r>
  <r>
    <x v="7"/>
    <s v="SEN"/>
    <s v="Africa"/>
    <s v="Installation of three solar equipment for community use in the town of Ndokh, Senegal"/>
    <x v="603"/>
    <s v="Others"/>
    <s v="Solar energy"/>
    <s v="Grant"/>
    <n v="3.3472018292165858E-3"/>
    <s v="2014 OECD Credit Report System (CRS) Database"/>
    <x v="1"/>
  </r>
  <r>
    <x v="97"/>
    <s v="AUT"/>
    <s v="Europe"/>
    <s v="Windlandkraft Wind Power"/>
    <x v="604"/>
    <s v="EIB"/>
    <s v="Wind energy"/>
    <s v="Loan"/>
    <n v="22.631215116615962"/>
    <s v="http://www.eib.org/projects/loans/2012/20120060.htm"/>
    <x v="1"/>
  </r>
  <r>
    <x v="28"/>
    <s v="GHA"/>
    <s v="Africa"/>
    <s v="Hydropower Sustainability Assessment Protocol"/>
    <x v="604"/>
    <s v="Others"/>
    <s v="Multiple renewables*"/>
    <s v="Grant"/>
    <n v="0.46305411497276044"/>
    <s v="2014 OECD Credit Report System (CRS) Database"/>
    <x v="1"/>
  </r>
  <r>
    <x v="1"/>
    <s v="CHL"/>
    <s v="South America"/>
    <s v="Arica I Solar PV Project"/>
    <x v="605"/>
    <s v="IADB"/>
    <s v="Multiple renewables*"/>
    <s v="Other Official Flows (non Export Credit)"/>
    <n v="24.864091931003458"/>
    <s v="2014 OECD Credit Report System (CRS) Database"/>
    <x v="1"/>
  </r>
  <r>
    <x v="114"/>
    <s v="MNG"/>
    <s v="Asia"/>
    <s v="Building Energy Efficiency"/>
    <x v="605"/>
    <s v="UNDP"/>
    <s v="Multiple renewables*"/>
    <s v="Grant"/>
    <n v="3.0873662164868734E-3"/>
    <s v="2014 OECD Credit Report System (CRS) Database"/>
    <x v="1"/>
  </r>
  <r>
    <x v="95"/>
    <s v="NIC"/>
    <s v="Central America and the Caribbean"/>
    <s v="Aguas El Carmen Sociedad Anonima"/>
    <x v="605"/>
    <s v="FMO"/>
    <s v="Renewable Hydropower"/>
    <s v="Loan"/>
    <n v="1.2764420680342945"/>
    <s v="https://www.fmo.nl/project-details/33047"/>
    <x v="1"/>
  </r>
  <r>
    <x v="2"/>
    <s v="PSE"/>
    <s v="Middle East"/>
    <s v="Towards Sustainable Green Energy Production in Palestine"/>
    <x v="605"/>
    <s v="Others"/>
    <s v="Solar energy"/>
    <s v="Grant"/>
    <n v="0.84196775297286941"/>
    <s v="2014 OECD Credit Report System (CRS) Database"/>
    <x v="1"/>
  </r>
  <r>
    <x v="36"/>
    <s v="MAR"/>
    <s v="Africa"/>
    <s v="Renewable Energy and Energy Efficiency Promotion in Morocco"/>
    <x v="606"/>
    <s v="Others"/>
    <s v="Multiple renewables*"/>
    <s v="Grant"/>
    <n v="0.20536213861103281"/>
    <s v="2014 OECD Credit Report System (CRS) Database"/>
    <x v="1"/>
  </r>
  <r>
    <x v="67"/>
    <s v="PER"/>
    <s v="South America"/>
    <s v="Sustainable Development in Huancavelica"/>
    <x v="606"/>
    <s v="Others"/>
    <s v="Multiple renewables*"/>
    <s v="Grant"/>
    <n v="1.1297083348551916E-2"/>
    <s v="2014 OECD Credit Report System (CRS) Database"/>
    <x v="1"/>
  </r>
  <r>
    <x v="85"/>
    <s v="BDI"/>
    <s v="Africa"/>
    <s v="BI-Jiji and Mulembwe Hydropower"/>
    <x v="607"/>
    <s v="WBG"/>
    <s v="Renewable Hydropower"/>
    <s v="Grant"/>
    <n v="80.785858259578021"/>
    <s v="2014 OECD Credit Report System (CRS) Database"/>
    <x v="1"/>
  </r>
  <r>
    <x v="26"/>
    <s v="MEX"/>
    <s v="North America"/>
    <s v="Scientific cooperation with other countries (not included in other areas)"/>
    <x v="607"/>
    <s v="Others"/>
    <s v="Bioenergy"/>
    <s v="Grant"/>
    <n v="0.10605678201640477"/>
    <s v="2014 OECD Credit Report System (CRS) Database"/>
    <x v="1"/>
  </r>
  <r>
    <x v="24"/>
    <s v="XAS"/>
    <s v="Asia"/>
    <s v="Solar - Renewable Energy Generation - equity"/>
    <x v="607"/>
    <s v="WBG"/>
    <s v="Solar energy"/>
    <s v="Other Official Flows (non Export Credit)"/>
    <n v="1.7952412946572893"/>
    <s v="2014 OECD Credit Report System (CRS) Database"/>
    <x v="1"/>
  </r>
  <r>
    <x v="71"/>
    <s v="PAK"/>
    <s v="Asia"/>
    <s v="RIP BARRAGE MULTI-USAGES DE MUNDA"/>
    <x v="607"/>
    <s v="AFD"/>
    <s v="Renewable Hydropower"/>
    <s v="Loan"/>
    <n v="12.344660046195267"/>
    <s v="2014 OECD Credit Report System (CRS) Database"/>
    <x v="1"/>
  </r>
  <r>
    <x v="122"/>
    <s v="LKA"/>
    <s v="Asia"/>
    <s v="Financing Smes And Renewable Energies In Sri Lanka With National Development Bank"/>
    <x v="607"/>
    <s v="AFD"/>
    <s v="Multiple renewables*"/>
    <s v="Loan"/>
    <n v="12.687475637932197"/>
    <s v="https://www.proparco.fr/en/ndb?origin=/en/recherche"/>
    <x v="1"/>
  </r>
  <r>
    <x v="4"/>
    <s v="BRA"/>
    <s v="South America"/>
    <s v="Santa Joana V Wind Project"/>
    <x v="608"/>
    <s v="BNDES"/>
    <s v="Wind energy"/>
    <s v="Loan"/>
    <n v="17.202228982613235"/>
    <s v="Online database"/>
    <x v="1"/>
  </r>
  <r>
    <x v="65"/>
    <s v="HND"/>
    <s v="Central America and the Caribbean"/>
    <s v="Corinsa Self-Supply Solar Project"/>
    <x v="608"/>
    <s v="IADB"/>
    <s v="Multiple renewables*"/>
    <s v="Other Official Flows (non Export Credit)"/>
    <n v="4.488103236643223"/>
    <s v="2014 OECD Credit Report System (CRS) Database"/>
    <x v="1"/>
  </r>
  <r>
    <x v="47"/>
    <s v="BGD"/>
    <s v="Asia"/>
    <s v="Productive Use of Renewable Energy Programme (PUREP)"/>
    <x v="609"/>
    <s v="Others"/>
    <s v="Multiple renewables*"/>
    <s v="Grant"/>
    <n v="12.017649250418611"/>
    <s v="2014 OECD Credit Report System (CRS) Database"/>
    <x v="1"/>
  </r>
  <r>
    <x v="4"/>
    <s v="BRA"/>
    <s v="South America"/>
    <s v="Atlantica Wind Project - II"/>
    <x v="609"/>
    <s v="BNDES"/>
    <s v="Wind energy"/>
    <s v="Loan"/>
    <n v="132.3112549039601"/>
    <s v="Online database"/>
    <x v="1"/>
  </r>
  <r>
    <x v="70"/>
    <s v="NGA"/>
    <s v="Africa"/>
    <s v="PIMS:Promoting Energy Efficien"/>
    <x v="609"/>
    <s v="UNDP"/>
    <s v="Multiple renewables*"/>
    <s v="Grant"/>
    <n v="7.1207617618128258E-2"/>
    <s v="2014 OECD Credit Report System (CRS) Database"/>
    <x v="1"/>
  </r>
  <r>
    <x v="55"/>
    <s v="TZA"/>
    <s v="Africa"/>
    <s v="Athene-Feasibility study-Investments in Center of Climate Expertise"/>
    <x v="609"/>
    <s v="Others"/>
    <s v="Multiple renewables*"/>
    <s v="Grant"/>
    <n v="4.8733106976194068E-2"/>
    <s v="2014 OECD Credit Report System (CRS) Database"/>
    <x v="1"/>
  </r>
  <r>
    <x v="74"/>
    <s v="GBR"/>
    <s v="Europe"/>
    <s v="Widnes CHP plant"/>
    <x v="609"/>
    <s v="GIG"/>
    <s v="Bioenergy"/>
    <s v="Equity Investment"/>
    <n v="18.237262940725973"/>
    <s v="http://www.greeninvestmentbank.com/news-and-insight/2014/110m-funding-secured-for-biggest-waste-wood-renewable-energy-facility-in-the-north-west/"/>
    <x v="1"/>
  </r>
  <r>
    <x v="17"/>
    <s v="XMX"/>
    <s v="Multilateral"/>
    <s v="Global PPP Programme"/>
    <x v="610"/>
    <s v="Others"/>
    <s v="Multiple renewables*"/>
    <s v="Grant"/>
    <n v="4.7613638404888841"/>
    <s v="2014 OECD Credit Report System (CRS) Database"/>
    <x v="1"/>
  </r>
  <r>
    <x v="34"/>
    <s v="CHN"/>
    <s v="Asia"/>
    <s v="Renewable Energy or Coal? China's Future Electricity Mix"/>
    <x v="611"/>
    <s v="Others"/>
    <s v="Multiple renewables*"/>
    <s v="Grant"/>
    <n v="8.5797870779331681E-2"/>
    <s v="2014 OECD Credit Report System (CRS) Database"/>
    <x v="1"/>
  </r>
  <r>
    <x v="76"/>
    <s v="JOR"/>
    <s v="Middle East"/>
    <s v="Al-Zanbaq for Energy Generation PSC"/>
    <x v="611"/>
    <s v="FMO"/>
    <s v="Solar energy"/>
    <s v="Loan"/>
    <n v="3.4151165263963903"/>
    <s v="https://www.fmo.nl/project-details/32707"/>
    <x v="1"/>
  </r>
  <r>
    <x v="61"/>
    <s v="VEN"/>
    <s v="South America"/>
    <s v="Promotion and Development of Renewable Energies through the Set-up of Mini-hydro Plants in Rural Communities Located in the Region of The Andes and the Southern Area of the Bolivarian Republic of Venezuela"/>
    <x v="611"/>
    <s v="Others"/>
    <s v="Renewable Hydropower"/>
    <s v="Grant"/>
    <n v="4.1811169752568276"/>
    <s v="2014 OECD Credit Report System (CRS) Database"/>
    <x v="1"/>
  </r>
  <r>
    <x v="4"/>
    <s v="BRA"/>
    <s v="South America"/>
    <s v="Wind Power - Renewable Energy Generation - loan"/>
    <x v="612"/>
    <s v="WBG"/>
    <s v="Wind energy"/>
    <s v="Other Official Flows (non Export Credit)"/>
    <n v="179.52412946572895"/>
    <s v="2014 OECD Credit Report System (CRS) Database"/>
    <x v="1"/>
  </r>
  <r>
    <x v="44"/>
    <s v="KEN"/>
    <s v="Africa"/>
    <s v="Kenya Climate Change Mitigation and Adapt. - Lamu and Tana River"/>
    <x v="612"/>
    <s v="Others"/>
    <s v="Multiple renewables*"/>
    <s v="Grant"/>
    <n v="0.17296836907491256"/>
    <s v="2014 OECD Credit Report System (CRS) Database"/>
    <x v="1"/>
  </r>
  <r>
    <x v="26"/>
    <s v="MEX"/>
    <s v="North America"/>
    <s v="Energetic utilization of urban waste"/>
    <x v="612"/>
    <s v="Others"/>
    <s v="Bioenergy"/>
    <s v="Grant"/>
    <n v="5.7153769109349017"/>
    <s v="2014 OECD Credit Report System (CRS) Database"/>
    <x v="1"/>
  </r>
  <r>
    <x v="102"/>
    <s v="NOR"/>
    <s v="Europe"/>
    <s v="Akershus Energi Klosterfoss Hydropower Plant Upgrade"/>
    <x v="612"/>
    <s v="NIB"/>
    <s v="Renewable Hydropower"/>
    <s v="Loan"/>
    <n v="12.815380609307594"/>
    <s v="http://www.nib.int/loans/agreed_loans/392/akershus_energi_as"/>
    <x v="1"/>
  </r>
  <r>
    <x v="123"/>
    <s v="CMR"/>
    <s v="Africa"/>
    <s v="Promoting Access to Renewable Energy and Development of IT Tools for Rural Communities of Cameroon"/>
    <x v="613"/>
    <s v="Others"/>
    <s v="Multiple renewables*"/>
    <s v="Grant"/>
    <n v="1.8180449262597593"/>
    <s v="2015 OECD Credit Report System (CRS) Database"/>
    <x v="2"/>
  </r>
  <r>
    <x v="43"/>
    <s v="FIN"/>
    <s v="Europe"/>
    <s v="Nokianvirran Energia Oy Heat Plant Construction"/>
    <x v="613"/>
    <s v="NIB"/>
    <s v="Bioenergy"/>
    <s v="Loan"/>
    <n v="24.3070416225356"/>
    <s v="http://www.nib.int/loans/agreed_loans/425/nokianvirran_energia_oy"/>
    <x v="2"/>
  </r>
  <r>
    <x v="89"/>
    <s v="TKM"/>
    <s v="Asia"/>
    <s v="Stand-alone photovoltaic power system supply in Turkmenistan"/>
    <x v="613"/>
    <s v="Others"/>
    <s v="Solar energy"/>
    <s v="Grant"/>
    <n v="0.10583224340995211"/>
    <s v="2015 OECD Credit Report System (CRS) Database"/>
    <x v="2"/>
  </r>
  <r>
    <x v="4"/>
    <s v="BRA"/>
    <s v="South America"/>
    <s v="Pontal 2A Wind Project"/>
    <x v="614"/>
    <s v="BNDES"/>
    <s v="Wind energy"/>
    <s v="Loan"/>
    <n v="11.035215380698832"/>
    <s v="Online database"/>
    <x v="2"/>
  </r>
  <r>
    <x v="71"/>
    <s v="PAK"/>
    <s v="Asia"/>
    <m/>
    <x v="614"/>
    <s v="WBG"/>
    <s v="Renewable Hydropower"/>
    <s v="Other Official Flows (non Export Credit)"/>
    <n v="49.782172131975884"/>
    <s v="2015 OECD Credit Report System (CRS) Database"/>
    <x v="2"/>
  </r>
  <r>
    <x v="56"/>
    <s v="COD"/>
    <s v="Africa"/>
    <s v="Solarsystem for school Ndwenga, DR Congo"/>
    <x v="615"/>
    <s v="Others"/>
    <s v="Solar energy"/>
    <s v="Grant"/>
    <n v="1.2130200203057655E-2"/>
    <s v="2015 OECD Credit Report System (CRS) Database"/>
    <x v="2"/>
  </r>
  <r>
    <x v="97"/>
    <s v="AUT"/>
    <s v="Europe"/>
    <s v="Windlandkraft Wind Power"/>
    <x v="616"/>
    <s v="EIB"/>
    <s v="Wind energy"/>
    <s v="Loan"/>
    <n v="15.446387381391997"/>
    <s v="http://www.eib.org/projects/loans/2012/20120060.htm"/>
    <x v="2"/>
  </r>
  <r>
    <x v="63"/>
    <s v="ECU"/>
    <s v="South America"/>
    <s v="Dué Hydroelectricity Power Project"/>
    <x v="616"/>
    <s v="CAF"/>
    <s v="Renewable Hydropower"/>
    <s v="Loan"/>
    <n v="21.904155738069388"/>
    <s v="http://scioteca.caf.com/handle/123456789/2"/>
    <x v="2"/>
  </r>
  <r>
    <x v="82"/>
    <s v="SLV"/>
    <s v="Central America and the Caribbean"/>
    <s v="Providencia Solar PV Project"/>
    <x v="616"/>
    <s v="IADB"/>
    <s v="Solar energy"/>
    <s v="Other Official Flows (non Export Credit)"/>
    <n v="57.448626640300169"/>
    <s v="2015 OECD Credit Report System (CRS) Database"/>
    <x v="2"/>
  </r>
  <r>
    <x v="44"/>
    <s v="KEN"/>
    <s v="Africa"/>
    <s v="Orb Energy Kenya Roll-Out"/>
    <x v="616"/>
    <s v="FMO"/>
    <s v="Solar energy"/>
    <s v="Equity Investment"/>
    <n v="2.0060495030629215"/>
    <s v="https://www.fmo.nl/project-details/42981"/>
    <x v="2"/>
  </r>
  <r>
    <x v="4"/>
    <s v="BRA"/>
    <s v="South America"/>
    <s v="Caititu Wind Project"/>
    <x v="617"/>
    <s v="BNDES"/>
    <s v="Wind energy"/>
    <s v="Loan"/>
    <n v="13.133836749489047"/>
    <s v="Online database"/>
    <x v="2"/>
  </r>
  <r>
    <x v="4"/>
    <s v="BRA"/>
    <s v="South America"/>
    <s v="Ventos de Campo Formoso I"/>
    <x v="617"/>
    <s v="BNDES"/>
    <s v="Wind energy"/>
    <s v="Loan"/>
    <n v="15.239900703002393"/>
    <s v="Online database"/>
    <x v="2"/>
  </r>
  <r>
    <x v="4"/>
    <s v="BRA"/>
    <s v="South America"/>
    <s v="Ventos de Morrinhos"/>
    <x v="617"/>
    <s v="BNDES"/>
    <s v="Wind energy"/>
    <s v="Loan"/>
    <n v="14.683582080081155"/>
    <s v="Online database"/>
    <x v="2"/>
  </r>
  <r>
    <x v="148"/>
    <s v="XME"/>
    <s v="Middle East"/>
    <m/>
    <x v="617"/>
    <s v="WBG"/>
    <s v="Multiple renewables*"/>
    <s v="Other Official Flows (non Export Credit)"/>
    <n v="25.01554149631788"/>
    <s v="2015 OECD Credit Report System (CRS) Database"/>
    <x v="2"/>
  </r>
  <r>
    <x v="10"/>
    <s v="BIH"/>
    <s v="Europe"/>
    <s v="TOP - Teslic: Village as an example"/>
    <x v="618"/>
    <s v="Others"/>
    <s v="Multiple renewables*"/>
    <s v="Grant"/>
    <n v="2.0338584552520377E-2"/>
    <s v="2015 OECD Credit Report System (CRS) Database"/>
    <x v="2"/>
  </r>
  <r>
    <x v="4"/>
    <s v="BRA"/>
    <s v="South America"/>
    <s v="Santo Cristo Wind farm"/>
    <x v="618"/>
    <s v="BNDES"/>
    <s v="Wind energy"/>
    <s v="Loan"/>
    <n v="19.273210719181343"/>
    <s v="Online database"/>
    <x v="2"/>
  </r>
  <r>
    <x v="84"/>
    <s v="TCD"/>
    <s v="Africa"/>
    <s v="TC AGGREGATED ACTIVITIES"/>
    <x v="618"/>
    <s v="JICA"/>
    <s v="Multiple renewables*"/>
    <s v="Grant"/>
    <n v="2.0492902639584434E-2"/>
    <s v="2015 OECD Credit Report System (CRS) Database"/>
    <x v="2"/>
  </r>
  <r>
    <x v="44"/>
    <s v="KEN"/>
    <s v="Africa"/>
    <s v="FI INVEST EFFICACITE ENERGETIQUE"/>
    <x v="618"/>
    <s v="AFD"/>
    <s v="Multiple renewables*"/>
    <s v="Loan"/>
    <n v="13.14561250434271"/>
    <s v="2015 OECD Credit Report System (CRS) Database"/>
    <x v="2"/>
  </r>
  <r>
    <x v="18"/>
    <s v="SLB"/>
    <s v="Oceania"/>
    <s v="TC AGGREGATED ACTIVITIES"/>
    <x v="619"/>
    <s v="JICA"/>
    <s v="Multiple renewables*"/>
    <s v="Grant"/>
    <n v="7.2169851772129262E-3"/>
    <s v="2015 OECD Credit Report System (CRS) Database"/>
    <x v="2"/>
  </r>
  <r>
    <x v="4"/>
    <s v="BRA"/>
    <s v="South America"/>
    <s v="Ventos de Sao Clemente II"/>
    <x v="620"/>
    <s v="BNDES"/>
    <s v="Wind energy"/>
    <s v="Loan"/>
    <n v="22.398596241210747"/>
    <s v="Online database"/>
    <x v="2"/>
  </r>
  <r>
    <x v="23"/>
    <s v="CRI"/>
    <s v="Central America and the Caribbean"/>
    <s v="Strengthening Renewable Energies By Developing The Wind Energy Industry"/>
    <x v="620"/>
    <s v="AFD"/>
    <s v="Wind energy"/>
    <s v="Loan"/>
    <n v="53.039187473272754"/>
    <s v="https://www.proparco.fr/en/alisios?origin=/en/recherche"/>
    <x v="2"/>
  </r>
  <r>
    <x v="73"/>
    <s v="ARM"/>
    <s v="Eurasia"/>
    <s v="Green Energy for northern Amrenia"/>
    <x v="621"/>
    <s v="Others"/>
    <s v="Multiple renewables*"/>
    <s v="Grant"/>
    <n v="7.1315515913532024E-2"/>
    <s v="2015 OECD Credit Report System (CRS) Database"/>
    <x v="2"/>
  </r>
  <r>
    <x v="4"/>
    <s v="BRA"/>
    <s v="South America"/>
    <s v="Eolica Chui II"/>
    <x v="621"/>
    <s v="BNDES"/>
    <s v="Wind energy"/>
    <s v="Loan"/>
    <n v="15.528477966203107"/>
    <s v="Online database"/>
    <x v="2"/>
  </r>
  <r>
    <x v="26"/>
    <s v="MEX"/>
    <s v="North America"/>
    <s v="Program to promote energy efficiency in the SME sector"/>
    <x v="621"/>
    <s v="KFW"/>
    <s v="Multiple renewables*"/>
    <s v="Loan"/>
    <n v="56.019716156709606"/>
    <s v="2015 OECD Credit Report System (CRS) Database"/>
    <x v="2"/>
  </r>
  <r>
    <x v="73"/>
    <s v="ARM"/>
    <s v="Eurasia"/>
    <s v="Geothermal Exploratory Drilling Project (GEDP)"/>
    <x v="622"/>
    <s v="CIF"/>
    <s v="Geothermal energy"/>
    <s v="Grant"/>
    <n v="8.8114444673597312"/>
    <s v="2015 OECD Credit Report System (CRS) Database"/>
    <x v="2"/>
  </r>
  <r>
    <x v="51"/>
    <s v="CUB"/>
    <s v="Central America and the Caribbean"/>
    <s v="Co-generation of electric and thermal energy, through a solar-biomass hybrid system for farming in la Isla."/>
    <x v="622"/>
    <s v="Others"/>
    <s v="Multiple renewables*"/>
    <s v="Grant"/>
    <n v="0.15636345037788318"/>
    <s v="2015 OECD Credit Report System (CRS) Database"/>
    <x v="2"/>
  </r>
  <r>
    <x v="58"/>
    <s v="HTI"/>
    <s v="Central America and the Caribbean"/>
    <s v="Rehabilitation of the hydropower plant Peligre"/>
    <x v="622"/>
    <s v="Others"/>
    <s v="Renewable Hydropower"/>
    <s v="Grant"/>
    <n v="8.9648558074149225"/>
    <s v="2015 OECD Credit Report System (CRS) Database"/>
    <x v="2"/>
  </r>
  <r>
    <x v="60"/>
    <s v="BLR"/>
    <s v="Europe"/>
    <s v="Braslau district   the first climate neutral municipality in Belarus"/>
    <x v="623"/>
    <s v="Others"/>
    <s v="Multiple renewables*"/>
    <s v="Grant"/>
    <n v="3.7893010792207257E-4"/>
    <s v="2015 OECD Credit Report System (CRS) Database"/>
    <x v="2"/>
  </r>
  <r>
    <x v="65"/>
    <s v="HND"/>
    <s v="Central America and the Caribbean"/>
    <s v="Strengthening of the ADERC H-REFF in Honduras"/>
    <x v="623"/>
    <s v="CIF"/>
    <s v="Multiple renewables*"/>
    <s v="Loan"/>
    <n v="14.934651639592767"/>
    <s v="2015 OECD Credit Report System (CRS) Database"/>
    <x v="2"/>
  </r>
  <r>
    <x v="62"/>
    <s v="IDN"/>
    <s v="Asia"/>
    <s v="Support for Geothermal Energy Industry"/>
    <x v="623"/>
    <s v="Others"/>
    <s v="Geothermal energy"/>
    <s v="Grant"/>
    <n v="5.5941982995274309E-2"/>
    <s v="2015 OECD Credit Report System (CRS) Database"/>
    <x v="2"/>
  </r>
  <r>
    <x v="1"/>
    <s v="CHL"/>
    <s v="South America"/>
    <s v="Technical Assistance for Sustainable Geothermal Development Project"/>
    <x v="624"/>
    <s v="CIF"/>
    <s v="Geothermal energy"/>
    <s v="Grant"/>
    <n v="2.9869303279185528"/>
    <s v="2015 OECD Credit Report System (CRS) Database"/>
    <x v="2"/>
  </r>
  <r>
    <x v="69"/>
    <s v="MDG"/>
    <s v="Africa"/>
    <s v="Energies Nouvelles et Valorisation de Localités du Sud-Ouest de Madagascar (ENVOL)"/>
    <x v="624"/>
    <s v="AFD"/>
    <s v="Solar energy"/>
    <s v="Grant"/>
    <n v="0.61090944595614205"/>
    <s v="http://www.afd.fr/base-projets/consulterProjet.action?idProjet=CMG1516"/>
    <x v="2"/>
  </r>
  <r>
    <x v="4"/>
    <s v="BRA"/>
    <s v="South America"/>
    <s v="Itarema Wind Project II"/>
    <x v="625"/>
    <s v="BNDES"/>
    <s v="Wind energy"/>
    <s v="Loan"/>
    <n v="23.41981596053386"/>
    <s v="Online database"/>
    <x v="2"/>
  </r>
  <r>
    <x v="44"/>
    <s v="KEN"/>
    <s v="Africa"/>
    <s v="4KEN90583:Joint CC Project"/>
    <x v="625"/>
    <s v="UNDP"/>
    <s v="Multiple renewables*"/>
    <s v="Grant"/>
    <n v="6.8649117548273422E-2"/>
    <s v="2015 OECD Credit Report System (CRS) Database"/>
    <x v="2"/>
  </r>
  <r>
    <x v="21"/>
    <s v="MDA"/>
    <s v="Europe"/>
    <s v="ESCO Moldova"/>
    <x v="625"/>
    <s v="UNDP"/>
    <s v="Multiple renewables*"/>
    <s v="Grant"/>
    <n v="6.8616360879010588E-2"/>
    <s v="2015 OECD Credit Report System (CRS) Database"/>
    <x v="2"/>
  </r>
  <r>
    <x v="74"/>
    <s v="GBR"/>
    <s v="Europe"/>
    <s v="Tilbury Renewable Power Facility"/>
    <x v="625"/>
    <s v="GIG"/>
    <s v="Bioenergy"/>
    <s v="Equity Investment"/>
    <n v="48.178173925148769"/>
    <s v="http://www.greeninvestmentbank.com/news-and-insight/2015/uk-green-investment-bank-and-esb-support-new-190m-renewable-electricity-plant-on-the-thames/"/>
    <x v="2"/>
  </r>
  <r>
    <x v="70"/>
    <s v="NGA"/>
    <s v="Africa"/>
    <s v="Access to Renewable Energy &amp;"/>
    <x v="626"/>
    <s v="UNDP"/>
    <s v="Multiple renewables*"/>
    <s v="Grant"/>
    <n v="0.66960008447835473"/>
    <s v="2015 OECD Credit Report System (CRS) Database"/>
    <x v="2"/>
  </r>
  <r>
    <x v="55"/>
    <s v="TZA"/>
    <s v="Africa"/>
    <s v="Personnel deployment: Advisor for tansanian association for renewable energies TAREA"/>
    <x v="626"/>
    <s v="Others"/>
    <s v="Multiple renewables*"/>
    <s v="Grant"/>
    <n v="8.1161909969483054E-2"/>
    <s v="2015 OECD Credit Report System (CRS) Database"/>
    <x v="2"/>
  </r>
  <r>
    <x v="46"/>
    <s v="TLS"/>
    <s v="Asia"/>
    <s v="TC AGGREGATED ACTIVITIES"/>
    <x v="626"/>
    <s v="JICA"/>
    <s v="Multiple renewables*"/>
    <s v="Grant"/>
    <n v="3.6131205625118275E-3"/>
    <s v="2015 OECD Credit Report System (CRS) Database"/>
    <x v="2"/>
  </r>
  <r>
    <x v="19"/>
    <s v="UGA"/>
    <s v="Africa"/>
    <s v="RENEWABLE ENERGY: Strengthening Business Incubator for Renewable Energy"/>
    <x v="626"/>
    <s v="Others"/>
    <s v="Bioenergy"/>
    <s v="Grant"/>
    <n v="1.961965600730322E-2"/>
    <s v="2015 OECD Credit Report System (CRS) Database"/>
    <x v="2"/>
  </r>
  <r>
    <x v="28"/>
    <s v="GHA"/>
    <s v="Africa"/>
    <s v="Solar plant for GSIS"/>
    <x v="627"/>
    <s v="Others"/>
    <s v="Solar energy"/>
    <s v="Grant"/>
    <n v="0.1120483223114027"/>
    <s v="2015 OECD Credit Report System (CRS) Database"/>
    <x v="2"/>
  </r>
  <r>
    <x v="65"/>
    <s v="HND"/>
    <s v="Central America and the Caribbean"/>
    <s v="Pacific Solar Energy - Solar Photovoltaic Generation Plant, Nacaome I"/>
    <x v="627"/>
    <s v="CABEI"/>
    <s v="Solar energy"/>
    <s v="Loan"/>
    <n v="39.825737705580707"/>
    <s v="http://www.bcie.org/?prj=172&amp;title=Pacific%20Solar%20Energy%20-%20Solar%20Photovoltaic%20Generation%20Plant,%20Nacaome%20I&amp;lang=en#.VsLRdfl95aR"/>
    <x v="2"/>
  </r>
  <r>
    <x v="35"/>
    <s v="BOL"/>
    <s v="South America"/>
    <s v="Energy against poverty"/>
    <x v="628"/>
    <s v="Others"/>
    <s v="Renewable Hydropower"/>
    <s v="Grant"/>
    <n v="4.4572912280603061E-2"/>
    <s v="2015 OECD Credit Report System (CRS) Database"/>
    <x v="2"/>
  </r>
  <r>
    <x v="63"/>
    <s v="ECU"/>
    <s v="South America"/>
    <s v="Experience Sharing/Development and Monitoring of Geothermal Fields"/>
    <x v="628"/>
    <s v="IADB"/>
    <s v="Geothermal energy"/>
    <s v="Grant"/>
    <n v="1.1151206557562599E-2"/>
    <s v="2015 OECD Credit Report System (CRS) Database"/>
    <x v="2"/>
  </r>
  <r>
    <x v="115"/>
    <s v="ETH"/>
    <s v="Africa"/>
    <s v="Solar energy supply for rural health stations in Ethiopia"/>
    <x v="628"/>
    <s v="Others"/>
    <s v="Solar energy"/>
    <s v="Grant"/>
    <n v="4.2022717399824293E-2"/>
    <s v="2015 OECD Credit Report System (CRS) Database"/>
    <x v="2"/>
  </r>
  <r>
    <x v="87"/>
    <s v="PAN"/>
    <s v="Central America and the Caribbean"/>
    <s v="Solar Azuero Project"/>
    <x v="628"/>
    <s v="OPIC"/>
    <s v="Solar energy"/>
    <s v="Loan"/>
    <n v="15.208378814608849"/>
    <s v="https://www.opic.gov/sites/default/files/files/solar-azuero-info-summary.pdf"/>
    <x v="2"/>
  </r>
  <r>
    <x v="117"/>
    <s v="ARG"/>
    <s v="South America"/>
    <s v="Solar panels for the indigenous community Abra from Santa Cruz"/>
    <x v="629"/>
    <s v="Others"/>
    <s v="Solar energy"/>
    <s v="Grant"/>
    <n v="5.5448011487114124E-3"/>
    <s v="2015 OECD Credit Report System (CRS) Database"/>
    <x v="2"/>
  </r>
  <r>
    <x v="146"/>
    <s v="BEN"/>
    <s v="Africa"/>
    <s v="Adjarala Hydroelectric Project"/>
    <x v="629"/>
    <s v="CEXIM"/>
    <s v="Renewable Hydropower"/>
    <s v="Loan"/>
    <n v="521.34981968929139"/>
    <s v="Gallagher, Kevin P. (2018). “China’s Global Energy Finance,” Global Development Policy Center, Boston University"/>
    <x v="2"/>
  </r>
  <r>
    <x v="117"/>
    <s v="ARG"/>
    <s v="South America"/>
    <s v="Reducing Argentina's Greenhouse Gas Emissions from the Energy Sector through the Utilization of Organic Waste for Energy Generation in Agriculture and Agro Industries"/>
    <x v="630"/>
    <s v="Others"/>
    <s v="Multiple renewables*"/>
    <s v="Grant"/>
    <n v="6.0734250001010581"/>
    <s v="2015 OECD Credit Report System (CRS) Database"/>
    <x v="2"/>
  </r>
  <r>
    <x v="2"/>
    <s v="PSE"/>
    <s v="Middle East"/>
    <s v="Solar Power at Al Azhar University in Gaza"/>
    <x v="630"/>
    <s v="Others"/>
    <s v="Solar energy"/>
    <s v="Grant"/>
    <n v="0.37669993951323594"/>
    <s v="2015 OECD Credit Report System (CRS) Database"/>
    <x v="2"/>
  </r>
  <r>
    <x v="76"/>
    <s v="JOR"/>
    <s v="Middle East"/>
    <s v="First Programmatic Energy and Water Sector Reforms DPL"/>
    <x v="631"/>
    <s v="WBG"/>
    <s v="Multiple renewables*"/>
    <s v="Other Official Flows (non Export Credit)"/>
    <n v="62.227715164969851"/>
    <s v="2015 OECD Credit Report System (CRS) Database"/>
    <x v="2"/>
  </r>
  <r>
    <x v="19"/>
    <s v="UGA"/>
    <s v="Africa"/>
    <s v="Access Uganda Solar LTD."/>
    <x v="631"/>
    <s v="FMO"/>
    <s v="Solar energy"/>
    <s v="Loan"/>
    <n v="5.3661824206933151"/>
    <s v="https://www.fmo.nl/project-details/44956"/>
    <x v="2"/>
  </r>
  <r>
    <x v="165"/>
    <s v="ERI"/>
    <s v="Africa"/>
    <s v="Solar Energy Projects"/>
    <x v="632"/>
    <s v="Others"/>
    <s v="Solar energy"/>
    <s v="Grant"/>
    <n v="13.868217948181577"/>
    <s v="2015 OECD Credit Report System (CRS) Database"/>
    <x v="2"/>
  </r>
  <r>
    <x v="65"/>
    <s v="HND"/>
    <s v="Central America and the Caribbean"/>
    <s v="Building of a photovoltaic platform to improve energy efficiency. University Campus U-ESNACIFOR"/>
    <x v="632"/>
    <s v="Others"/>
    <s v="Solar energy"/>
    <s v="Grant"/>
    <n v="3.1095238363736462E-2"/>
    <s v="2015 OECD Credit Report System (CRS) Database"/>
    <x v="2"/>
  </r>
  <r>
    <x v="2"/>
    <s v="PSE"/>
    <s v="Middle East"/>
    <s v="Renewable Energy for Housing and Public Utilities"/>
    <x v="632"/>
    <s v="Others"/>
    <s v="Multiple renewables*"/>
    <s v="Grant"/>
    <n v="10.354691803450985"/>
    <s v="2015 OECD Credit Report System (CRS) Database"/>
    <x v="2"/>
  </r>
  <r>
    <x v="81"/>
    <s v="UZB"/>
    <s v="Asia"/>
    <s v="Dispatch of Volunteers_Senior_Uzbekistan_23210_T1_N1_M1_F0"/>
    <x v="632"/>
    <s v="Others"/>
    <s v="Multiple renewables*"/>
    <s v="Grant"/>
    <n v="7.0537958341172366E-2"/>
    <s v="2015 OECD Credit Report System (CRS) Database"/>
    <x v="2"/>
  </r>
  <r>
    <x v="146"/>
    <s v="BEN"/>
    <s v="Africa"/>
    <s v="MCC Infrastructure Project"/>
    <x v="633"/>
    <s v="Others"/>
    <s v="Multiple renewables*"/>
    <s v="Grant"/>
    <n v="5.1301967298691151"/>
    <s v="2015 OECD Credit Report System (CRS) Database"/>
    <x v="2"/>
  </r>
  <r>
    <x v="4"/>
    <s v="BRA"/>
    <s v="South America"/>
    <s v="Granja Vargas I"/>
    <x v="633"/>
    <s v="BNDES"/>
    <s v="Wind energy"/>
    <s v="Loan"/>
    <n v="5.0421063280519913"/>
    <s v="Online database"/>
    <x v="2"/>
  </r>
  <r>
    <x v="11"/>
    <s v="IND"/>
    <s v="Asia"/>
    <s v="SUPPORTING PUBLIC PRIVATE PARTNERSHIPS FOR INFRASTRUCTURE DEVT."/>
    <x v="633"/>
    <s v="AsDB"/>
    <s v="Bioenergy"/>
    <s v="Grant"/>
    <n v="0.11487734041174755"/>
    <s v="2015 OECD Credit Report System (CRS) Database"/>
    <x v="2"/>
  </r>
  <r>
    <x v="20"/>
    <s v="KHM"/>
    <s v="Asia"/>
    <s v="Use of renewable souces on a local level in Cambodia / Developing sustainable, market-driven biogas and solar energy solutions for rural communities in Cambodia"/>
    <x v="634"/>
    <s v="Others"/>
    <s v="Multiple renewables*"/>
    <s v="Grant"/>
    <n v="0.24853629302622093"/>
    <s v="2015 OECD Credit Report System (CRS) Database"/>
    <x v="2"/>
  </r>
  <r>
    <x v="63"/>
    <s v="ECU"/>
    <s v="South America"/>
    <s v="Corporate Loan for Sociedad de Destilación de Alcoholes S.A.- SODERAL"/>
    <x v="634"/>
    <s v="CAF"/>
    <s v="Bioenergy"/>
    <s v="Loan"/>
    <n v="6.9695040984766239"/>
    <s v="http://scioteca.caf.com/handle/123456789/2"/>
    <x v="2"/>
  </r>
  <r>
    <x v="64"/>
    <s v="CIV"/>
    <s v="Africa"/>
    <s v="AFC-FMO Project Development"/>
    <x v="635"/>
    <s v="FMO"/>
    <s v="Renewable Hydropower"/>
    <s v="Loan"/>
    <n v="0.75226856364859562"/>
    <s v="https://www.fmo.nl/project-detail/42988"/>
    <x v="2"/>
  </r>
  <r>
    <x v="65"/>
    <s v="HND"/>
    <s v="Central America and the Caribbean"/>
    <s v="A Honduran Bank Committed To Renewable Energies"/>
    <x v="636"/>
    <s v="AFD"/>
    <s v="Multiple renewables*"/>
    <s v="Loan"/>
    <n v="37.527726985806197"/>
    <s v="https://www.proparco.fr/en/atlantida?origin=/en/recherche"/>
    <x v="2"/>
  </r>
  <r>
    <x v="146"/>
    <s v="BEN"/>
    <s v="Africa"/>
    <s v="Rehabilitation of the hydropower plant Nangbeto(WAPP)"/>
    <x v="637"/>
    <s v="Others"/>
    <s v="Multiple renewables*"/>
    <s v="Grant"/>
    <n v="4.4824279037074612"/>
    <s v="2015 OECD Credit Report System (CRS) Database"/>
    <x v="2"/>
  </r>
  <r>
    <x v="4"/>
    <s v="BRA"/>
    <s v="South America"/>
    <s v="Itarema Wind Project IX"/>
    <x v="637"/>
    <s v="BNDES"/>
    <s v="Wind energy"/>
    <s v="Loan"/>
    <n v="22.144658667545858"/>
    <s v="Online database"/>
    <x v="2"/>
  </r>
  <r>
    <x v="166"/>
    <s v="HUN"/>
    <s v="Europe"/>
    <s v="Budapest Urban Development"/>
    <x v="637"/>
    <s v="EIB"/>
    <s v="Other renewable energy"/>
    <s v="Loan"/>
    <n v="20.598068336486083"/>
    <s v="http://www.eib.org/projects/loan/loan/20140401"/>
    <x v="2"/>
  </r>
  <r>
    <x v="11"/>
    <s v="IND"/>
    <s v="Asia"/>
    <s v="PGP - Promotion of Green Power"/>
    <x v="637"/>
    <s v="KFW"/>
    <s v="Multiple renewables*"/>
    <s v="Loan"/>
    <n v="112.06064708133435"/>
    <s v="2015 OECD Credit Report System (CRS) Database"/>
    <x v="2"/>
  </r>
  <r>
    <x v="26"/>
    <s v="MEX"/>
    <s v="North America"/>
    <s v="Ilumexico: Improving Energy Access in Rural Communities in Mexico"/>
    <x v="637"/>
    <s v="IADB"/>
    <s v="Multiple renewables*"/>
    <s v="Grant"/>
    <n v="0.23761030758592089"/>
    <s v="2015 OECD Credit Report System (CRS) Database"/>
    <x v="2"/>
  </r>
  <r>
    <x v="151"/>
    <s v="MNE"/>
    <s v="Europe"/>
    <s v="Interact Climate Change Facility SA"/>
    <x v="638"/>
    <s v="FMO"/>
    <s v="Other renewable energy"/>
    <s v="Loan"/>
    <n v="3.2389946093136848"/>
    <s v="https://www.fmo.nl/project-details/44311"/>
    <x v="2"/>
  </r>
  <r>
    <x v="71"/>
    <s v="PAK"/>
    <s v="Asia"/>
    <s v="Quaid-e-Azam Solar Park Phase II and III"/>
    <x v="638"/>
    <s v="CEXIM"/>
    <s v="Solar energy"/>
    <s v="Loan"/>
    <n v="710.93157230357917"/>
    <s v="Gallagher, Kevin P. (2018). “China’s Global Energy Finance,” Global Development Policy Center, Boston University"/>
    <x v="2"/>
  </r>
  <r>
    <x v="71"/>
    <s v="PAK"/>
    <s v="Asia"/>
    <s v="Water Sector Capacity Building and Advisory Services"/>
    <x v="638"/>
    <s v="WBG"/>
    <s v="Renewable Hydropower"/>
    <s v="Loan"/>
    <n v="10.091344112872831"/>
    <s v="2015 OECD Credit Report System (CRS) Database"/>
    <x v="2"/>
  </r>
  <r>
    <x v="35"/>
    <s v="BOL"/>
    <s v="South America"/>
    <s v="Dispatch of Volunteers_Senior_Bolivia_23210_T3_N3_M3_F0"/>
    <x v="639"/>
    <s v="Others"/>
    <s v="Multiple renewables*"/>
    <s v="Grant"/>
    <n v="0.21161288263535266"/>
    <s v="2015 OECD Credit Report System (CRS) Database"/>
    <x v="2"/>
  </r>
  <r>
    <x v="71"/>
    <s v="PAK"/>
    <s v="Asia"/>
    <s v="Mira Power Limited (Gulpur Hydropower Project)"/>
    <x v="639"/>
    <s v="FMO"/>
    <s v="Renewable Hydropower"/>
    <s v="Loan"/>
    <n v="17.201874488764552"/>
    <s v="https://www.fmo.nl/project-details/42997"/>
    <x v="2"/>
  </r>
  <r>
    <x v="10"/>
    <s v="BIH"/>
    <s v="Europe"/>
    <s v="Increasing Energy Efficiency at the Cantonal Hospital in Bihac, Bosnia and Herzegovina / Increasing Energy Efficiency at the Cantonal Hospital in Bihac, Bosnia and Herzegovina"/>
    <x v="640"/>
    <s v="Others"/>
    <s v="Bioenergy"/>
    <s v="Grant"/>
    <n v="0.8905880437801037"/>
    <s v="2015 OECD Credit Report System (CRS) Database"/>
    <x v="2"/>
  </r>
  <r>
    <x v="11"/>
    <s v="IND"/>
    <s v="Asia"/>
    <s v="Grid-Connected Rooftop Solar Program"/>
    <x v="640"/>
    <s v="CIF"/>
    <s v="Solar energy"/>
    <s v="Grant"/>
    <n v="4.9782172131975884"/>
    <s v="2015 OECD Credit Report System (CRS) Database"/>
    <x v="2"/>
  </r>
  <r>
    <x v="157"/>
    <s v="AZE"/>
    <s v="Eurasia"/>
    <s v="TC AGGREGATED ACTIVITIES"/>
    <x v="641"/>
    <s v="JICA"/>
    <s v="Multiple renewables*"/>
    <s v="Grant"/>
    <n v="7.2818325706097784E-3"/>
    <s v="2015 OECD Credit Report System (CRS) Database"/>
    <x v="2"/>
  </r>
  <r>
    <x v="47"/>
    <s v="BGD"/>
    <s v="Asia"/>
    <s v="TC AGGREGATED ACTIVITIES"/>
    <x v="641"/>
    <s v="JICA"/>
    <s v="Multiple renewables*"/>
    <s v="Grant"/>
    <n v="0.22153107427987329"/>
    <s v="2015 OECD Credit Report System (CRS) Database"/>
    <x v="2"/>
  </r>
  <r>
    <x v="35"/>
    <s v="BOL"/>
    <s v="South America"/>
    <s v="Small hydroelectric plants for the adaptation to climate change"/>
    <x v="641"/>
    <s v="Others"/>
    <s v="Renewable Hydropower"/>
    <s v="Grant"/>
    <n v="0.53725334804145841"/>
    <s v="2015 OECD Credit Report System (CRS) Database"/>
    <x v="2"/>
  </r>
  <r>
    <x v="131"/>
    <s v="LBN"/>
    <s v="Middle East"/>
    <s v="Supply and installation of 13 solar street lights"/>
    <x v="641"/>
    <s v="Others"/>
    <s v="Solar energy"/>
    <s v="Grant"/>
    <n v="0.11158341703426514"/>
    <s v="2015 OECD Credit Report System (CRS) Database"/>
    <x v="2"/>
  </r>
  <r>
    <x v="157"/>
    <s v="AZE"/>
    <s v="Eurasia"/>
    <s v="AccessBank Azerbaijan (Improving Financial Service Outreach for Agriculture)"/>
    <x v="642"/>
    <s v="AsDB"/>
    <s v="Renewable Hydropower"/>
    <s v="Other Official Flows (non Export Credit)"/>
    <n v="74.673258197963818"/>
    <s v="2015 OECD Credit Report System (CRS) Database"/>
    <x v="2"/>
  </r>
  <r>
    <x v="86"/>
    <s v="MYS"/>
    <s v="Asia"/>
    <s v="Sharing Lithuanian experience in the use of technologies relying on the renewable energy sources"/>
    <x v="642"/>
    <s v="Others"/>
    <s v="Solar energy"/>
    <s v="Grant"/>
    <n v="0.16014227824446794"/>
    <s v="2015 OECD Credit Report System (CRS) Database"/>
    <x v="2"/>
  </r>
  <r>
    <x v="39"/>
    <s v="FSM"/>
    <s v="Oceania"/>
    <s v="TC AGGREGATED ACTIVITIES"/>
    <x v="642"/>
    <s v="JICA"/>
    <s v="Multiple renewables*"/>
    <s v="Grant"/>
    <n v="1.0755983440551779E-2"/>
    <s v="2015 OECD Credit Report System (CRS) Database"/>
    <x v="2"/>
  </r>
  <r>
    <x v="52"/>
    <s v="ZAF"/>
    <s v="Africa"/>
    <s v="Expansion of the Approved South Africa Sustainable Energy Acceleration Program (SEAP)"/>
    <x v="642"/>
    <s v="CIF"/>
    <s v="Solar energy"/>
    <s v="Loan"/>
    <n v="56.328527767330719"/>
    <s v="2015 OECD Credit Report System (CRS) Database"/>
    <x v="2"/>
  </r>
  <r>
    <x v="108"/>
    <s v="TUR"/>
    <s v="Eurasia"/>
    <s v="Geothermal Development Lending Facility (GeoDELF)"/>
    <x v="642"/>
    <s v="CIF"/>
    <s v="Geothermal energy"/>
    <s v="Loan"/>
    <n v="23.895442623348423"/>
    <s v="2015 OECD Credit Report System (CRS) Database"/>
    <x v="2"/>
  </r>
  <r>
    <x v="155"/>
    <s v="GRD"/>
    <s v="Central America and the Caribbean"/>
    <s v="Reform of the Electricity Sector to support Climate Policy in Grenada (G-RESCP)"/>
    <x v="643"/>
    <s v="Others"/>
    <s v="Multiple renewables*"/>
    <s v="Grant"/>
    <n v="1.5632455317733627"/>
    <s v="2015 OECD Credit Report System (CRS) Database"/>
    <x v="2"/>
  </r>
  <r>
    <x v="8"/>
    <s v="XAF"/>
    <s v="Africa"/>
    <s v="The Geothermal Exploration Project"/>
    <x v="643"/>
    <s v="Others"/>
    <s v="Geothermal energy"/>
    <s v="Grant"/>
    <n v="1.0461873974111853"/>
    <s v="2015 OECD Credit Report System (CRS) Database"/>
    <x v="2"/>
  </r>
  <r>
    <x v="6"/>
    <s v="XCC"/>
    <s v="Central America and the Caribbean"/>
    <s v="ENERGY FOR ALL - SE4ALL"/>
    <x v="644"/>
    <s v="UNDP"/>
    <s v="Multiple renewables*"/>
    <s v="Grant"/>
    <n v="0.12445543032993971"/>
    <s v="2015 OECD Credit Report System (CRS) Database"/>
    <x v="2"/>
  </r>
  <r>
    <x v="74"/>
    <s v="GBR"/>
    <s v="Europe"/>
    <s v="Glouchester Waste PPP extension"/>
    <x v="644"/>
    <s v="GIG"/>
    <s v="Bioenergy"/>
    <s v="Equity Investment"/>
    <n v="15.898797395299097"/>
    <s v="Summary of transaction"/>
    <x v="2"/>
  </r>
  <r>
    <x v="4"/>
    <s v="BRA"/>
    <s v="South America"/>
    <s v="Cabo Verde II"/>
    <x v="645"/>
    <s v="BNDES"/>
    <s v="Wind energy"/>
    <s v="Loan"/>
    <n v="7.0747383069300813"/>
    <s v="Online database"/>
    <x v="2"/>
  </r>
  <r>
    <x v="4"/>
    <s v="BRA"/>
    <s v="South America"/>
    <s v="Santa Joana II, VI and XIV and Santo Onofre I, II and III Wind Farms"/>
    <x v="645"/>
    <s v="BNDES"/>
    <s v="Wind energy"/>
    <s v="Loan"/>
    <n v="161.79730174355987"/>
    <s v="Online database"/>
    <x v="2"/>
  </r>
  <r>
    <x v="56"/>
    <s v="COD"/>
    <s v="Africa"/>
    <s v="Mr. Malango Washikala"/>
    <x v="645"/>
    <s v="Others"/>
    <s v="Multiple renewables*"/>
    <s v="Grant"/>
    <n v="2.5318950926890339E-2"/>
    <s v="2015 OECD Credit Report System (CRS) Database"/>
    <x v="2"/>
  </r>
  <r>
    <x v="65"/>
    <s v="HND"/>
    <s v="Central America and the Caribbean"/>
    <s v="Grid-Connected RE Development Support (ADERC)"/>
    <x v="645"/>
    <s v="CIF"/>
    <s v="Multiple renewables*"/>
    <s v="Grant"/>
    <n v="1.2445543032993971"/>
    <s v="2015 OECD Credit Report System (CRS) Database"/>
    <x v="2"/>
  </r>
  <r>
    <x v="76"/>
    <s v="JOR"/>
    <s v="Middle East"/>
    <s v="Industrial Solar Cooling in Jordan"/>
    <x v="645"/>
    <s v="Others"/>
    <s v="Solar energy"/>
    <s v="Grant"/>
    <n v="0.48410180950958842"/>
    <s v="2015 OECD Credit Report System (CRS) Database"/>
    <x v="2"/>
  </r>
  <r>
    <x v="17"/>
    <s v="XMX"/>
    <s v="Multilateral"/>
    <s v="Renewable Energy Asia Fund II-A LP"/>
    <x v="645"/>
    <s v="FMO"/>
    <s v="Other renewable energy"/>
    <s v="Equity Investment"/>
    <n v="15.045371272971913"/>
    <s v="https://www.fmo.nl/project-details/43002"/>
    <x v="2"/>
  </r>
  <r>
    <x v="8"/>
    <s v="XAF"/>
    <s v="Africa"/>
    <s v="Sustainable energy for women's health services (health clinic electrification)"/>
    <x v="645"/>
    <s v="Others"/>
    <s v="Multiple renewables*"/>
    <s v="Grant"/>
    <n v="0.58805441994743501"/>
    <s v="2015 OECD Credit Report System (CRS) Database"/>
    <x v="2"/>
  </r>
  <r>
    <x v="11"/>
    <s v="IND"/>
    <s v="Asia"/>
    <s v="SREI CLIMATE CHANGE FL"/>
    <x v="646"/>
    <s v="EIB"/>
    <s v="Multiple renewables*"/>
    <s v="Loan"/>
    <n v="44.580042247377882"/>
    <s v="2015 OECD Credit Report System (CRS) Database"/>
    <x v="2"/>
  </r>
  <r>
    <x v="74"/>
    <s v="GBR"/>
    <s v="Europe"/>
    <s v="Albion Community Power"/>
    <x v="646"/>
    <s v="GIG"/>
    <s v="Other renewable energy"/>
    <s v="Loan"/>
    <n v="68.82596275021254"/>
    <s v="http://www.greeninvestmentgroup.com/news-and-insights/2015/business-secretary-announces-60m-boost-for-uk-community-scale-renewable-energy-projects/"/>
    <x v="2"/>
  </r>
  <r>
    <x v="97"/>
    <s v="AUT"/>
    <s v="Europe"/>
    <s v="Energiepark Bruck Wind Power"/>
    <x v="647"/>
    <s v="EIB"/>
    <s v="Wind energy"/>
    <s v="Loan"/>
    <n v="27.873515557586249"/>
    <s v="http://www.eib.org/projects/loans/2012/20120061.htm"/>
    <x v="2"/>
  </r>
  <r>
    <x v="28"/>
    <s v="GHA"/>
    <s v="Africa"/>
    <s v="Global Innovative Consulting LTD"/>
    <x v="648"/>
    <s v="FMO"/>
    <s v="Solar energy"/>
    <s v="Loan"/>
    <n v="0.85257103880174179"/>
    <s v="https://www.fmo.nl/project-detail/44306"/>
    <x v="2"/>
  </r>
  <r>
    <x v="11"/>
    <s v="IND"/>
    <s v="Asia"/>
    <s v="Photovoltaic solar energy panels for community centres in Karnataka State (India)"/>
    <x v="648"/>
    <s v="Others"/>
    <s v="Solar energy"/>
    <s v="Grant"/>
    <n v="3.920623120036576E-3"/>
    <s v="2015 OECD Credit Report System (CRS) Database"/>
    <x v="2"/>
  </r>
  <r>
    <x v="4"/>
    <s v="BRA"/>
    <s v="South America"/>
    <s v="Catetite Wind Project"/>
    <x v="649"/>
    <s v="BNDES"/>
    <s v="Wind energy"/>
    <s v="Loan"/>
    <n v="9.0940215037947905"/>
    <s v="Online database"/>
    <x v="2"/>
  </r>
  <r>
    <x v="11"/>
    <s v="IND"/>
    <s v="Asia"/>
    <s v="New Photovoltaic Projects In India Led By Azure Power"/>
    <x v="649"/>
    <s v="AFD"/>
    <s v="Solar energy"/>
    <s v="Equity Investment"/>
    <n v="8.506284783449404"/>
    <s v="https://www.proparco.fr/en/azure-power?origin=/en/recherche"/>
    <x v="2"/>
  </r>
  <r>
    <x v="105"/>
    <s v="PHL"/>
    <s v="Asia"/>
    <s v="TC AGGREGATED ACTIVITIES"/>
    <x v="649"/>
    <s v="JICA"/>
    <s v="Multiple renewables*"/>
    <s v="Grant"/>
    <n v="0.10402091754991269"/>
    <s v="2015 OECD Credit Report System (CRS) Database"/>
    <x v="2"/>
  </r>
  <r>
    <x v="52"/>
    <s v="ZAF"/>
    <s v="Africa"/>
    <s v="Equity Investment"/>
    <x v="649"/>
    <s v="Others"/>
    <s v="Multiple renewables*"/>
    <s v="Equity Investment"/>
    <n v="2.3445349227356638"/>
    <s v="2015 OECD Credit Report System (CRS) Database"/>
    <x v="2"/>
  </r>
  <r>
    <x v="12"/>
    <s v="UKR"/>
    <s v="Europe"/>
    <s v="Promotion of sustainable supply and utilisation of bioenergy in agriculture and forestry"/>
    <x v="649"/>
    <s v="Others"/>
    <s v="Bioenergy"/>
    <s v="Grant"/>
    <n v="0.48459277985276727"/>
    <s v="2015 OECD Credit Report System (CRS) Database"/>
    <x v="2"/>
  </r>
  <r>
    <x v="53"/>
    <s v="URY"/>
    <s v="South America"/>
    <s v="Colonia Arias Wind Project"/>
    <x v="649"/>
    <s v="IADB"/>
    <s v="Wind energy"/>
    <s v="Other Official Flows (non Export Credit)"/>
    <n v="71.686347782914112"/>
    <s v="2015 OECD Credit Report System (CRS) Database"/>
    <x v="2"/>
  </r>
  <r>
    <x v="105"/>
    <s v="PHL"/>
    <s v="Asia"/>
    <s v="Eclairage pour les membres de KASAMMAKA"/>
    <x v="650"/>
    <s v="Others"/>
    <s v="Solar energy"/>
    <s v="Grant"/>
    <n v="5.5918836889294797E-2"/>
    <s v="2015 OECD Credit Report System (CRS) Database"/>
    <x v="2"/>
  </r>
  <r>
    <x v="7"/>
    <s v="SEN"/>
    <s v="Africa"/>
    <s v="PROMOTION OF RENEWABLE ENERGIES"/>
    <x v="650"/>
    <s v="Others"/>
    <s v="Solar energy"/>
    <s v="Grant"/>
    <n v="30.256400977863407"/>
    <s v="2015 OECD Credit Report System (CRS) Database"/>
    <x v="2"/>
  </r>
  <r>
    <x v="73"/>
    <s v="ARM"/>
    <s v="Eurasia"/>
    <s v="Scientific cooperation with other countries (not included in other areas)"/>
    <x v="651"/>
    <s v="Others"/>
    <s v="Geothermal energy"/>
    <s v="Grant"/>
    <n v="1.1204731208435912E-2"/>
    <s v="2015 OECD Credit Report System (CRS) Database"/>
    <x v="2"/>
  </r>
  <r>
    <x v="4"/>
    <s v="BRA"/>
    <s v="South America"/>
    <s v="Coqueirinho Wind Project"/>
    <x v="651"/>
    <s v="BNDES"/>
    <s v="Wind energy"/>
    <s v="Loan"/>
    <n v="19.198697882053047"/>
    <s v="Online database"/>
    <x v="2"/>
  </r>
  <r>
    <x v="155"/>
    <s v="GRD"/>
    <s v="Central America and the Caribbean"/>
    <s v="Solar panels equipment procurement"/>
    <x v="651"/>
    <s v="Others"/>
    <s v="Solar energy"/>
    <s v="Grant"/>
    <n v="6.8454935583984994E-2"/>
    <s v="2015 OECD Credit Report System (CRS) Database"/>
    <x v="2"/>
  </r>
  <r>
    <x v="154"/>
    <s v="GIN"/>
    <s v="Africa"/>
    <s v="Developing Market-PIMS 4780"/>
    <x v="651"/>
    <s v="UNDP"/>
    <s v="Multiple renewables*"/>
    <s v="Grant"/>
    <n v="3.5897227373957959E-2"/>
    <s v="2015 OECD Credit Report System (CRS) Database"/>
    <x v="2"/>
  </r>
  <r>
    <x v="76"/>
    <s v="JOR"/>
    <s v="Middle East"/>
    <s v="Nour: Enhancing Child Protection, Education and Economic Resilience in Jordan / Améliorer la protection des enfants, l'éducation et la résilience écon"/>
    <x v="651"/>
    <s v="Others"/>
    <s v="Solar energy"/>
    <s v="Grant"/>
    <n v="0.98358465720101584"/>
    <s v="2015 OECD Credit Report System (CRS) Database"/>
    <x v="2"/>
  </r>
  <r>
    <x v="37"/>
    <s v="MSR"/>
    <s v="Central America and the Caribbean"/>
    <s v="Montserrat Geothermal - Costs for Geothermal Technical/Specialist support"/>
    <x v="652"/>
    <s v="Others"/>
    <s v="Geothermal energy"/>
    <s v="Grant"/>
    <n v="0.34666401017809673"/>
    <s v="2015 OECD Credit Report System (CRS) Database"/>
    <x v="2"/>
  </r>
  <r>
    <x v="4"/>
    <s v="BRA"/>
    <s v="South America"/>
    <s v="Cabo Verde III"/>
    <x v="653"/>
    <s v="BNDES"/>
    <s v="Wind energy"/>
    <s v="Loan"/>
    <n v="12.405827156505476"/>
    <s v="Online database"/>
    <x v="2"/>
  </r>
  <r>
    <x v="34"/>
    <s v="CHN"/>
    <s v="Asia"/>
    <s v="ACCELERATING INVESTMENT IN DISTRIBUTED ENERGY IN RURAL QINGDAO"/>
    <x v="653"/>
    <s v="AsDB"/>
    <s v="Geothermal energy"/>
    <s v="Grant"/>
    <n v="8.711880123095779E-2"/>
    <s v="2015 OECD Credit Report System (CRS) Database"/>
    <x v="2"/>
  </r>
  <r>
    <x v="118"/>
    <s v="DEU"/>
    <s v="Europe"/>
    <s v="Nordergruende Offshore Wind"/>
    <x v="653"/>
    <s v="EIB"/>
    <s v="Wind energy"/>
    <s v="Loan"/>
    <n v="129.19931931252378"/>
    <s v="http://www.eib.org/projects/loans/2013/20130640.htm"/>
    <x v="2"/>
  </r>
  <r>
    <x v="49"/>
    <s v="SRB"/>
    <s v="Europe"/>
    <s v="Capacity Building for Improved Mineral Fuels Monitoring System - Transfer of Best Practices against Grey Economy"/>
    <x v="653"/>
    <s v="Others"/>
    <s v="Multiple renewables*"/>
    <s v="Grant"/>
    <n v="1.9439377127442283E-2"/>
    <s v="2015 OECD Credit Report System (CRS) Database"/>
    <x v="2"/>
  </r>
  <r>
    <x v="42"/>
    <s v="ZMB"/>
    <s v="Africa"/>
    <s v="Rehabilitation and Extension of the Chishimba Falls Hydropower Plant"/>
    <x v="653"/>
    <s v="Others"/>
    <s v="Renewable Hydropower"/>
    <s v="Grant"/>
    <n v="12.886961281401884"/>
    <s v="2015 OECD Credit Report System (CRS) Database"/>
    <x v="2"/>
  </r>
  <r>
    <x v="67"/>
    <s v="PER"/>
    <s v="South America"/>
    <s v="Long-Term Loan for La Virgen S.A.C."/>
    <x v="654"/>
    <s v="CAF"/>
    <s v="Renewable Hydropower"/>
    <s v="Loan"/>
    <n v="49.782172131975884"/>
    <s v="http://scioteca.caf.com/handle/123456789/2"/>
    <x v="2"/>
  </r>
  <r>
    <x v="14"/>
    <s v="LAO"/>
    <s v="Asia"/>
    <s v="Dispatch of Volunteers_Senior_Laos_23210_T2_N2_M2_F0"/>
    <x v="655"/>
    <s v="Others"/>
    <s v="Multiple renewables*"/>
    <s v="Grant"/>
    <n v="0.14107492429418028"/>
    <s v="2015 OECD Credit Report System (CRS) Database"/>
    <x v="2"/>
  </r>
  <r>
    <x v="106"/>
    <s v="MMR"/>
    <s v="Asia"/>
    <s v="SN Power - Feasibility study - Middle Yeywa Hydropower Plant"/>
    <x v="655"/>
    <s v="Others"/>
    <s v="Renewable Hydropower"/>
    <s v="Grant"/>
    <n v="0.47087421240282817"/>
    <s v="2015 OECD Credit Report System (CRS) Database"/>
    <x v="2"/>
  </r>
  <r>
    <x v="52"/>
    <s v="ZAF"/>
    <s v="Africa"/>
    <s v="Combating corruption in South Africa."/>
    <x v="655"/>
    <s v="Others"/>
    <s v="Multiple renewables*"/>
    <s v="Grant"/>
    <n v="1.4927341917314737E-2"/>
    <s v="2015 OECD Credit Report System (CRS) Database"/>
    <x v="2"/>
  </r>
  <r>
    <x v="35"/>
    <s v="BOL"/>
    <s v="South America"/>
    <s v="TC AGGREGATED ACTIVITIES"/>
    <x v="656"/>
    <s v="JICA"/>
    <s v="Multiple renewables*"/>
    <s v="Grant"/>
    <n v="0.31928928372011478"/>
    <s v="2015 OECD Credit Report System (CRS) Database"/>
    <x v="2"/>
  </r>
  <r>
    <x v="4"/>
    <s v="BRA"/>
    <s v="South America"/>
    <s v="Sao Manoel Hydropower Plant"/>
    <x v="656"/>
    <s v="BNDES"/>
    <s v="Renewable Hydropower"/>
    <s v="Loan"/>
    <n v="117.20195707610274"/>
    <s v="Online database"/>
    <x v="2"/>
  </r>
  <r>
    <x v="20"/>
    <s v="KHM"/>
    <s v="Asia"/>
    <s v="TC AGGREGATED ACTIVITIES"/>
    <x v="656"/>
    <s v="JICA"/>
    <s v="Multiple renewables*"/>
    <s v="Grant"/>
    <n v="7.2169851772129262E-3"/>
    <s v="2015 OECD Credit Report System (CRS) Database"/>
    <x v="2"/>
  </r>
  <r>
    <x v="17"/>
    <s v="XMX"/>
    <s v="Multilateral"/>
    <s v="UK Climate Investments (UKCI)"/>
    <x v="656"/>
    <s v="Others"/>
    <s v="Multiple renewables*"/>
    <s v="Grant"/>
    <n v="4.392810294290828"/>
    <s v="2015 OECD Credit Report System (CRS) Database"/>
    <x v="2"/>
  </r>
  <r>
    <x v="2"/>
    <s v="PSE"/>
    <s v="Middle East"/>
    <s v="Renewable energy for UNRWA's Educational and Health Facilities ( MASDAR)"/>
    <x v="656"/>
    <s v="Others"/>
    <s v="Multiple renewables*"/>
    <s v="Grant"/>
    <n v="10.354691803450985"/>
    <s v="2015 OECD Credit Report System (CRS) Database"/>
    <x v="2"/>
  </r>
  <r>
    <x v="49"/>
    <s v="SRB"/>
    <s v="Europe"/>
    <s v="Biomass Markets in Serbia"/>
    <x v="656"/>
    <s v="UNDP"/>
    <s v="Multiple renewables*"/>
    <s v="Grant"/>
    <n v="3.9914250407631358E-2"/>
    <s v="2015 OECD Credit Report System (CRS) Database"/>
    <x v="2"/>
  </r>
  <r>
    <x v="6"/>
    <s v="XCC"/>
    <s v="Central America and the Caribbean"/>
    <s v="Caribbean Geothermal Energy Support"/>
    <x v="657"/>
    <s v="Others"/>
    <s v="Geothermal energy"/>
    <s v="Grant"/>
    <n v="1.4644870373651679"/>
    <s v="2015 OECD Credit Report System (CRS) Database"/>
    <x v="2"/>
  </r>
  <r>
    <x v="75"/>
    <s v="TUN"/>
    <s v="Africa"/>
    <s v="Appui NAMA au plan solaire TN"/>
    <x v="657"/>
    <s v="UNDP"/>
    <s v="Multiple renewables*"/>
    <s v="Grant"/>
    <n v="1.4708043192048013E-3"/>
    <s v="2015 OECD Credit Report System (CRS) Database"/>
    <x v="2"/>
  </r>
  <r>
    <x v="44"/>
    <s v="KEN"/>
    <s v="Africa"/>
    <s v="TC AGGREGATED ACTIVITIES"/>
    <x v="658"/>
    <s v="JICA"/>
    <s v="Multiple renewables*"/>
    <s v="Grant"/>
    <n v="6.8117579977801332"/>
    <s v="2015 OECD Credit Report System (CRS) Database"/>
    <x v="2"/>
  </r>
  <r>
    <x v="19"/>
    <s v="UGA"/>
    <s v="Africa"/>
    <s v="Uganda Energy for Rural Transformation III"/>
    <x v="658"/>
    <s v="WBG"/>
    <s v="Solar energy"/>
    <s v="Loan"/>
    <n v="10.752949180506793"/>
    <s v="2015 OECD Credit Report System (CRS) Database"/>
    <x v="2"/>
  </r>
  <r>
    <x v="4"/>
    <s v="BRA"/>
    <s v="South America"/>
    <s v="Feasibility Study - Invoice Review Consultant for Biogas Power Generation, through Pharmer Engineering, LLC"/>
    <x v="659"/>
    <s v="Others"/>
    <s v="Bioenergy"/>
    <s v="Grant"/>
    <n v="4.6384318098063093E-2"/>
    <s v="2015 OECD Credit Report System (CRS) Database"/>
    <x v="2"/>
  </r>
  <r>
    <x v="76"/>
    <s v="JOR"/>
    <s v="Middle East"/>
    <s v="Renewable Energy and Energy Efficiency Programme in Jordan REEE II"/>
    <x v="660"/>
    <s v="Others"/>
    <s v="Multiple renewables*"/>
    <s v="Grant"/>
    <n v="50.152534969268146"/>
    <s v="2015 OECD Credit Report System (CRS) Database"/>
    <x v="2"/>
  </r>
  <r>
    <x v="26"/>
    <s v="MEX"/>
    <s v="North America"/>
    <s v="TC AGGREGATED ACTIVITIES"/>
    <x v="661"/>
    <s v="JICA"/>
    <s v="Multiple renewables*"/>
    <s v="Grant"/>
    <n v="1.3025806140083527E-2"/>
    <s v="2015 OECD Credit Report System (CRS) Database"/>
    <x v="2"/>
  </r>
  <r>
    <x v="8"/>
    <s v="XAF"/>
    <s v="Africa"/>
    <s v="Purchase and installation of a photovoltaic system to provide electricity to the Centre  Home based care for HIV-AIDS"/>
    <x v="661"/>
    <s v="Others"/>
    <s v="Solar energy"/>
    <s v="Grant"/>
    <n v="3.900131080255101E-3"/>
    <s v="2015 OECD Credit Report System (CRS) Database"/>
    <x v="2"/>
  </r>
  <r>
    <x v="52"/>
    <s v="ZAF"/>
    <s v="Africa"/>
    <s v="Technical Assistance - Development Bank of Southern Africa, Clean Energy Advisor Funding, through 3E Consulting, LLC"/>
    <x v="661"/>
    <s v="Others"/>
    <s v="Multiple renewables*"/>
    <s v="Grant"/>
    <n v="0.95217687681382424"/>
    <s v="2015 OECD Credit Report System (CRS) Database"/>
    <x v="2"/>
  </r>
  <r>
    <x v="117"/>
    <s v="ARG"/>
    <s v="South America"/>
    <s v="El Tambolar 75MW Dam"/>
    <x v="662"/>
    <s v="CEXIM"/>
    <s v="Renewable Hydropower"/>
    <s v="Loan"/>
    <n v="483.43346916643384"/>
    <s v="Gallagher, Kevin P. (2018). “China’s Global Energy Finance,” Global Development Policy Center, Boston University"/>
    <x v="2"/>
  </r>
  <r>
    <x v="50"/>
    <s v="SOM"/>
    <s v="Africa"/>
    <s v="NIS Stabilisation Measures and Clean Energy in Somalia"/>
    <x v="662"/>
    <s v="Others"/>
    <s v="Solar energy"/>
    <s v="Grant"/>
    <n v="0.29429626408698156"/>
    <s v="2015 OECD Credit Report System (CRS) Database"/>
    <x v="2"/>
  </r>
  <r>
    <x v="55"/>
    <s v="TZA"/>
    <s v="Africa"/>
    <s v="Zanzibar Sugar Factory Limited"/>
    <x v="662"/>
    <s v="FMO"/>
    <s v="Bioenergy"/>
    <s v="Loan"/>
    <n v="11.534784642611799"/>
    <s v="https://www.fmo.nl/project-details/45013"/>
    <x v="2"/>
  </r>
  <r>
    <x v="131"/>
    <s v="LBN"/>
    <s v="Middle East"/>
    <s v="LEBANON - INTEGRATED SYSTEM FOR THE MANAGEMENT OF THE JOUZ RIVER RESOURCES AIMED AT INSTALLATION OF HYDRO POWER PLANT"/>
    <x v="663"/>
    <s v="Others"/>
    <s v="Renewable Hydropower"/>
    <s v="Grant"/>
    <n v="2.1172145890309779"/>
    <s v="2015 OECD Credit Report System (CRS) Database"/>
    <x v="2"/>
  </r>
  <r>
    <x v="5"/>
    <s v="NPL"/>
    <s v="Asia"/>
    <s v="Renewable Energy for Rural Liv"/>
    <x v="663"/>
    <s v="UNDP"/>
    <s v="Multiple renewables*"/>
    <s v="Grant"/>
    <n v="0.35405180384605517"/>
    <s v="2015 OECD Credit Report System (CRS) Database"/>
    <x v="2"/>
  </r>
  <r>
    <x v="108"/>
    <s v="TUR"/>
    <s v="Eurasia"/>
    <m/>
    <x v="663"/>
    <s v="EBRD"/>
    <s v="Multiple renewables*"/>
    <s v="Other Official Flows (non Export Credit)"/>
    <n v="183.99072400896773"/>
    <s v="2015 OECD Credit Report System (CRS) Database"/>
    <x v="2"/>
  </r>
  <r>
    <x v="115"/>
    <s v="ETH"/>
    <s v="Africa"/>
    <s v="Ethiopia 2015 protection - institute for technology development and innovation - UPM"/>
    <x v="664"/>
    <s v="Others"/>
    <s v="Multiple renewables*"/>
    <s v="Grant"/>
    <n v="0.19961268139713825"/>
    <s v="2015 OECD Credit Report System (CRS) Database"/>
    <x v="2"/>
  </r>
  <r>
    <x v="24"/>
    <s v="XAS"/>
    <s v="Asia"/>
    <s v="CP3 - Asia Climate Partners"/>
    <x v="664"/>
    <s v="Others"/>
    <s v="Multiple renewables*"/>
    <s v="Equity Investment"/>
    <n v="3.497704945055454"/>
    <s v="2015 OECD Credit Report System (CRS) Database"/>
    <x v="2"/>
  </r>
  <r>
    <x v="105"/>
    <s v="PHL"/>
    <s v="Asia"/>
    <s v="EDC Burgos Wind Power Corporation (150-Megawatt Burgos Wind Farm)"/>
    <x v="664"/>
    <s v="AsDB"/>
    <s v="Wind energy"/>
    <s v="Other Official Flows (non Export Credit)"/>
    <n v="19.912868852790353"/>
    <s v="2015 OECD Credit Report System (CRS) Database"/>
    <x v="2"/>
  </r>
  <r>
    <x v="74"/>
    <s v="GBR"/>
    <s v="Europe"/>
    <s v="Nottingham CHP plant"/>
    <x v="664"/>
    <s v="GIG"/>
    <s v="Bioenergy"/>
    <s v="Equity Investment"/>
    <n v="20.234833048562486"/>
    <s v="http://www.greeninvestmentbank.com/news-and-insight/2015/nottingham-green-energy-facility-secures-30m-investment/"/>
    <x v="2"/>
  </r>
  <r>
    <x v="51"/>
    <s v="CUB"/>
    <s v="Central America and the Caribbean"/>
    <s v="Use of renewable energies to secure integrated human development and sustainability"/>
    <x v="665"/>
    <s v="Others"/>
    <s v="Multiple renewables*"/>
    <s v="Grant"/>
    <n v="0.4954496898900993"/>
    <s v="2015 OECD Credit Report System (CRS) Database"/>
    <x v="2"/>
  </r>
  <r>
    <x v="4"/>
    <s v="BRA"/>
    <s v="South America"/>
    <s v="Santa Ursula Wind Project"/>
    <x v="666"/>
    <s v="BNDES"/>
    <s v="Wind energy"/>
    <s v="Loan"/>
    <n v="26.263395887993614"/>
    <s v="Online database"/>
    <x v="2"/>
  </r>
  <r>
    <x v="85"/>
    <s v="BDI"/>
    <s v="Africa"/>
    <s v="TC AGGREGATED ACTIVITIES"/>
    <x v="666"/>
    <s v="JICA"/>
    <s v="Multiple renewables*"/>
    <s v="Grant"/>
    <n v="2.9534993448907778E-2"/>
    <s v="2015 OECD Credit Report System (CRS) Database"/>
    <x v="2"/>
  </r>
  <r>
    <x v="11"/>
    <s v="IND"/>
    <s v="Asia"/>
    <s v="Creating and Sustaining Markets for Energy Efficiency"/>
    <x v="666"/>
    <s v="Others"/>
    <s v="Multiple renewables*"/>
    <s v="Grant"/>
    <n v="19.0725457872026"/>
    <s v="2015 OECD Credit Report System (CRS) Database"/>
    <x v="2"/>
  </r>
  <r>
    <x v="36"/>
    <s v="MAR"/>
    <s v="Africa"/>
    <s v="Morocco Inclusive Green Growth DPL2"/>
    <x v="666"/>
    <s v="WBG"/>
    <s v="Multiple renewables*"/>
    <s v="Other Official Flows (non Export Credit)"/>
    <n v="53.764745902533953"/>
    <s v="2015 OECD Credit Report System (CRS) Database"/>
    <x v="2"/>
  </r>
  <r>
    <x v="13"/>
    <s v="DOM"/>
    <s v="Central America and the Caribbean"/>
    <s v="Dispatch of Volunteers_Senior_Dominican Republic_23210_T1_N1_M1_F0"/>
    <x v="667"/>
    <s v="Others"/>
    <s v="Multiple renewables*"/>
    <s v="Grant"/>
    <n v="7.0537958341172366E-2"/>
    <s v="2015 OECD Credit Report System (CRS) Database"/>
    <x v="2"/>
  </r>
  <r>
    <x v="28"/>
    <s v="GHA"/>
    <s v="Africa"/>
    <s v="Institute of Tropical Agriculture - Kumasi"/>
    <x v="667"/>
    <s v="Others"/>
    <s v="Bioenergy"/>
    <s v="Grant"/>
    <n v="9.6180618023033931E-2"/>
    <s v="2015 OECD Credit Report System (CRS) Database"/>
    <x v="2"/>
  </r>
  <r>
    <x v="44"/>
    <s v="KEN"/>
    <s v="Africa"/>
    <s v="Hydropower Plants For A Cooperative Of Kenyan Tea Growers"/>
    <x v="667"/>
    <s v="AFD"/>
    <s v="Renewable Hydropower"/>
    <s v="Loan"/>
    <n v="15.011090794322479"/>
    <s v="https://www.proparco.fr/en/ktda-power-2015?origin=/en/recherche"/>
    <x v="2"/>
  </r>
  <r>
    <x v="34"/>
    <s v="CHN"/>
    <s v="Asia"/>
    <s v="Hebei Rural Renewable Energy Development Project"/>
    <x v="668"/>
    <s v="WBG"/>
    <s v="Bioenergy"/>
    <s v="Other Official Flows (non Export Credit)"/>
    <n v="69.764736025750992"/>
    <s v="2015 OECD Credit Report System (CRS) Database"/>
    <x v="2"/>
  </r>
  <r>
    <x v="76"/>
    <s v="JOR"/>
    <s v="Middle East"/>
    <s v="Sun Edison Italia Construction S.R.L."/>
    <x v="668"/>
    <s v="OPIC"/>
    <s v="Solar energy"/>
    <s v="Insurance"/>
    <n v="15.659796467232598"/>
    <s v="https://www.opic.gov/sites/default/files/files/sunedison-italia-construction.pdf"/>
    <x v="2"/>
  </r>
  <r>
    <x v="9"/>
    <s v="THA"/>
    <s v="Asia"/>
    <s v="TC AGGREGATED ACTIVITIES"/>
    <x v="668"/>
    <s v="JICA"/>
    <s v="Multiple renewables*"/>
    <s v="Grant"/>
    <n v="0.46004371260750415"/>
    <s v="2015 OECD Credit Report System (CRS) Database"/>
    <x v="2"/>
  </r>
  <r>
    <x v="19"/>
    <s v="UGA"/>
    <s v="Africa"/>
    <s v="Scatec Solar AS- Feasibility study - energy"/>
    <x v="669"/>
    <s v="Others"/>
    <s v="Solar energy"/>
    <s v="Grant"/>
    <n v="0.30386918971165289"/>
    <s v="2015 OECD Credit Report System (CRS) Database"/>
    <x v="2"/>
  </r>
  <r>
    <x v="28"/>
    <s v="GHA"/>
    <s v="Africa"/>
    <s v="Capacity for a Successful Implementation of the Renewable Energy Act (C-SIREA)"/>
    <x v="670"/>
    <s v="Others"/>
    <s v="Multiple renewables*"/>
    <s v="Grant"/>
    <n v="1.0085460257774179"/>
    <s v="2015 OECD Credit Report System (CRS) Database"/>
    <x v="2"/>
  </r>
  <r>
    <x v="65"/>
    <s v="HND"/>
    <s v="Central America and the Caribbean"/>
    <s v="Honduras Rewewable Energy Finance Facility (H-REFF)"/>
    <x v="671"/>
    <s v="IADB"/>
    <s v="Multiple renewables*"/>
    <s v="Equity Investment"/>
    <n v="3.9825737705580706"/>
    <s v="2015 OECD Credit Report System (CRS) Database"/>
    <x v="2"/>
  </r>
  <r>
    <x v="131"/>
    <s v="LBN"/>
    <s v="Middle East"/>
    <s v="Supply and installation of 26 solar street lights"/>
    <x v="671"/>
    <s v="Others"/>
    <s v="Solar energy"/>
    <s v="Grant"/>
    <n v="2.9535123425744818E-2"/>
    <s v="2015 OECD Credit Report System (CRS) Database"/>
    <x v="2"/>
  </r>
  <r>
    <x v="83"/>
    <s v="TUV"/>
    <s v="Oceania"/>
    <s v="Facilitation of the Achievement of Sustainable National Energy Targets of Tuvalu (FASNETT"/>
    <x v="671"/>
    <s v="Others"/>
    <s v="Multiple renewables*"/>
    <s v="Grant"/>
    <n v="2.7280630328322788"/>
    <s v="2015 OECD Credit Report System (CRS) Database"/>
    <x v="2"/>
  </r>
  <r>
    <x v="31"/>
    <s v="EGY"/>
    <s v="Africa"/>
    <s v="Windfarm Gulf of Suez"/>
    <x v="672"/>
    <s v="Others"/>
    <s v="Wind energy"/>
    <s v="Loan"/>
    <n v="80.709159988232457"/>
    <s v="2015 OECD Credit Report System (CRS) Database"/>
    <x v="2"/>
  </r>
  <r>
    <x v="67"/>
    <s v="PER"/>
    <s v="South America"/>
    <s v="Generacion Andina S.A.C."/>
    <x v="672"/>
    <s v="FMO"/>
    <s v="Renewable Hydropower"/>
    <s v="Loan"/>
    <n v="10.030247515314608"/>
    <s v="https://www.fmo.nl/project-details/43059"/>
    <x v="2"/>
  </r>
  <r>
    <x v="108"/>
    <s v="TUR"/>
    <s v="Eurasia"/>
    <s v="Financial Innovation for Renewable Energy (FIRE)"/>
    <x v="672"/>
    <s v="CIF"/>
    <s v="Multiple renewables*"/>
    <s v="Loan"/>
    <n v="17.672671106851439"/>
    <s v="2015 OECD Credit Report System (CRS) Database"/>
    <x v="2"/>
  </r>
  <r>
    <x v="9"/>
    <s v="THA"/>
    <s v="Asia"/>
    <s v="Scientific cooperation with other countries (not included in other areas)"/>
    <x v="673"/>
    <s v="Others"/>
    <s v="Solar energy"/>
    <s v="Grant"/>
    <n v="2.6459765702688827E-2"/>
    <s v="2015 OECD Credit Report System (CRS) Database"/>
    <x v="2"/>
  </r>
  <r>
    <x v="108"/>
    <s v="TUR"/>
    <s v="Eurasia"/>
    <s v="5.Energy Efficiency"/>
    <x v="673"/>
    <s v="UNDP"/>
    <s v="Multiple renewables*"/>
    <s v="Grant"/>
    <n v="6.6587239542911236E-2"/>
    <s v="2015 OECD Credit Report System (CRS) Database"/>
    <x v="2"/>
  </r>
  <r>
    <x v="19"/>
    <s v="UGA"/>
    <s v="Africa"/>
    <s v="Solar Light for All Uganda in Masaka"/>
    <x v="673"/>
    <s v="Others"/>
    <s v="Solar energy"/>
    <s v="Grant"/>
    <n v="8.9423904425162681E-3"/>
    <s v="2015 OECD Credit Report System (CRS) Database"/>
    <x v="2"/>
  </r>
  <r>
    <x v="11"/>
    <s v="IND"/>
    <s v="Asia"/>
    <s v="Installation of solar energy-systems in health care centres (members of CHAI) in Chhattisgarh, Andhra Pradesh, Telangana, Gujarat and Maharashtra"/>
    <x v="674"/>
    <s v="Others"/>
    <s v="Solar energy"/>
    <s v="Grant"/>
    <n v="0.13335199020637412"/>
    <s v="2015 OECD Credit Report System (CRS) Database"/>
    <x v="2"/>
  </r>
  <r>
    <x v="33"/>
    <s v="VNM"/>
    <s v="Asia"/>
    <s v="TC AGGREGATED ACTIVITIES"/>
    <x v="674"/>
    <s v="JICA"/>
    <s v="Multiple renewables*"/>
    <s v="Grant"/>
    <n v="0.89640616080346991"/>
    <s v="2015 OECD Credit Report System (CRS) Database"/>
    <x v="2"/>
  </r>
  <r>
    <x v="146"/>
    <s v="BEN"/>
    <s v="Africa"/>
    <s v="PIMS 5115 - Biomass Electricit"/>
    <x v="675"/>
    <s v="UNDP"/>
    <s v="Bioenergy"/>
    <s v="Grant"/>
    <n v="3.1324535734947451E-2"/>
    <s v="2015 OECD Credit Report System (CRS) Database"/>
    <x v="2"/>
  </r>
  <r>
    <x v="4"/>
    <s v="BRA"/>
    <s v="South America"/>
    <s v="Caetes Complex"/>
    <x v="675"/>
    <s v="BNDES"/>
    <s v="Wind energy"/>
    <s v="Loan"/>
    <n v="5.2896686361495266"/>
    <s v="Online database"/>
    <x v="2"/>
  </r>
  <r>
    <x v="164"/>
    <s v="NRU"/>
    <s v="Oceania"/>
    <s v="Nauru Generator Procurement"/>
    <x v="675"/>
    <s v="Others"/>
    <s v="Renewable Hydropower"/>
    <s v="Grant"/>
    <n v="4.8188209289815083"/>
    <s v="2015 OECD Credit Report System (CRS) Database"/>
    <x v="2"/>
  </r>
  <r>
    <x v="75"/>
    <s v="TUN"/>
    <s v="Africa"/>
    <s v="SINTEF Pre-Feasibility Study Centre for Clean Energy &amp; Climate Expertise"/>
    <x v="675"/>
    <s v="Others"/>
    <s v="Multiple renewables*"/>
    <s v="Grant"/>
    <n v="2.3543758086055851E-2"/>
    <s v="2015 OECD Credit Report System (CRS) Database"/>
    <x v="2"/>
  </r>
  <r>
    <x v="30"/>
    <s v="LBR"/>
    <s v="Africa"/>
    <s v="Rehabilitation of the  Hydro Mt. Coffe"/>
    <x v="676"/>
    <s v="Others"/>
    <s v="Multiple renewables*"/>
    <s v="Grant"/>
    <n v="10.830107834583339"/>
    <s v="2015 OECD Credit Report System (CRS) Database"/>
    <x v="2"/>
  </r>
  <r>
    <x v="4"/>
    <s v="BRA"/>
    <s v="South America"/>
    <s v="Reverse Trade Mission - Clean Energy Exchange Program, through Maritz, LLC"/>
    <x v="677"/>
    <s v="Others"/>
    <s v="Multiple renewables*"/>
    <s v="Grant"/>
    <n v="0.4754514136015916"/>
    <s v="2015 OECD Credit Report System (CRS) Database"/>
    <x v="2"/>
  </r>
  <r>
    <x v="85"/>
    <s v="BDI"/>
    <s v="Africa"/>
    <s v="Promotion of Small Hydro Power (SHP) for Productive Use and Energy Services"/>
    <x v="677"/>
    <s v="Others"/>
    <s v="Multiple renewables*"/>
    <s v="Grant"/>
    <n v="1.6179205942892163"/>
    <s v="2015 OECD Credit Report System (CRS) Database"/>
    <x v="2"/>
  </r>
  <r>
    <x v="1"/>
    <s v="CHL"/>
    <s v="South America"/>
    <s v="International cooperation - establishing carrier of energy based on biomass"/>
    <x v="677"/>
    <s v="Others"/>
    <s v="Bioenergy"/>
    <s v="Grant"/>
    <n v="0.82597678423497056"/>
    <s v="2015 OECD Credit Report System (CRS) Database"/>
    <x v="2"/>
  </r>
  <r>
    <x v="44"/>
    <s v="KEN"/>
    <s v="Africa"/>
    <s v="Renewable energies development initiative - Geothermal energy"/>
    <x v="677"/>
    <s v="Others"/>
    <s v="Multiple renewables*"/>
    <s v="Grant"/>
    <n v="2.1028794912014699E-3"/>
    <s v="2015 OECD Credit Report System (CRS) Database"/>
    <x v="2"/>
  </r>
  <r>
    <x v="91"/>
    <s v="REU"/>
    <s v="Africa"/>
    <s v="Ivoire Hydro Energy - Hydropower Project"/>
    <x v="677"/>
    <s v="FMO"/>
    <s v="Renewable Hydropower"/>
    <s v="Loan"/>
    <n v="1.5045371272971912"/>
    <s v="https://www.fmo.nl/project-details/42988"/>
    <x v="2"/>
  </r>
  <r>
    <x v="11"/>
    <s v="IND"/>
    <s v="Asia"/>
    <s v="IREDA RENEWABLE ENERGY AND ENERGY EFFICIENCY FL"/>
    <x v="678"/>
    <s v="EIB"/>
    <s v="Multiple renewables*"/>
    <s v="Loan"/>
    <n v="222.89970887561057"/>
    <s v="2015 OECD Credit Report System (CRS) Database"/>
    <x v="2"/>
  </r>
  <r>
    <x v="131"/>
    <s v="LBN"/>
    <s v="Middle East"/>
    <s v="Supply and installation of 12 solar street lights"/>
    <x v="678"/>
    <s v="Others"/>
    <s v="Solar energy"/>
    <s v="Grant"/>
    <n v="1.5907839887103318E-2"/>
    <s v="2015 OECD Credit Report System (CRS) Database"/>
    <x v="2"/>
  </r>
  <r>
    <x v="151"/>
    <s v="MNE"/>
    <s v="Europe"/>
    <s v="Krnovo Green Energy: A Wind Farm To Reduce The Energy Deficit In Montenegro"/>
    <x v="678"/>
    <s v="AFD"/>
    <s v="Wind energy"/>
    <s v="Loan"/>
    <n v="18.891938291942537"/>
    <s v="https://www.proparco.fr/en/krnovo?origin=/en/recherche"/>
    <x v="2"/>
  </r>
  <r>
    <x v="4"/>
    <s v="BRA"/>
    <s v="South America"/>
    <s v="Corrupiao Wind Project"/>
    <x v="679"/>
    <s v="BNDES"/>
    <s v="Wind energy"/>
    <s v="Loan"/>
    <n v="15.772725542505739"/>
    <s v="Online database"/>
    <x v="2"/>
  </r>
  <r>
    <x v="130"/>
    <s v="GAB"/>
    <s v="Africa"/>
    <s v="TC AGGREGATED ACTIVITIES"/>
    <x v="679"/>
    <s v="JICA"/>
    <s v="Multiple renewables*"/>
    <s v="Grant"/>
    <n v="4.6451810468967646E-2"/>
    <s v="2015 OECD Credit Report System (CRS) Database"/>
    <x v="2"/>
  </r>
  <r>
    <x v="9"/>
    <s v="THA"/>
    <s v="Asia"/>
    <s v="Sustainable Palm Oil Production for Bioenergy"/>
    <x v="679"/>
    <s v="Others"/>
    <s v="Bioenergy"/>
    <s v="Grant"/>
    <n v="0.11972806829668213"/>
    <s v="2015 OECD Credit Report System (CRS) Database"/>
    <x v="2"/>
  </r>
  <r>
    <x v="167"/>
    <s v="ISL"/>
    <s v="Europe"/>
    <s v="Landsvirkjun geothermal project"/>
    <x v="680"/>
    <s v="JBIC"/>
    <s v="Geothermal energy"/>
    <s v="Loan"/>
    <n v="37.915930790936351"/>
    <s v="http://www.jbic.go.jp/en/information/press/press-2015/1214-44763"/>
    <x v="2"/>
  </r>
  <r>
    <x v="21"/>
    <s v="MDA"/>
    <s v="Europe"/>
    <s v="Technical and technological innovations in farms using renewable energy sources in Moldova"/>
    <x v="680"/>
    <s v="Others"/>
    <s v="Multiple renewables*"/>
    <s v="Grant"/>
    <n v="0.11870932373476255"/>
    <s v="2015 OECD Credit Report System (CRS) Database"/>
    <x v="2"/>
  </r>
  <r>
    <x v="18"/>
    <s v="SLB"/>
    <s v="Oceania"/>
    <s v="Solomon Islands Photovoltaic Power generation"/>
    <x v="680"/>
    <s v="Others"/>
    <s v="Solar energy"/>
    <s v="Grant"/>
    <n v="2.478436113900977"/>
    <s v="2015 OECD Credit Report System (CRS) Database"/>
    <x v="2"/>
  </r>
  <r>
    <x v="138"/>
    <s v="COK"/>
    <s v="Oceania"/>
    <s v="Renewable Energy Sector"/>
    <x v="681"/>
    <s v="AsDB"/>
    <s v="Solar energy"/>
    <s v="Other Official Flows (non Export Credit)"/>
    <n v="12.92345188546094"/>
    <s v="2015 OECD Credit Report System (CRS) Database"/>
    <x v="2"/>
  </r>
  <r>
    <x v="96"/>
    <s v="TON"/>
    <s v="Oceania"/>
    <s v="OUTER ISLAND RENEWABLE ENERGY PROJECT - ADDL FIN"/>
    <x v="681"/>
    <s v="AsDB"/>
    <s v="Solar energy"/>
    <s v="Grant"/>
    <n v="1.4337265574009055"/>
    <s v="2015 OECD Credit Report System (CRS) Database"/>
    <x v="2"/>
  </r>
  <r>
    <x v="4"/>
    <s v="BRA"/>
    <s v="South America"/>
    <s v="Innovative Technology Reference Centers Fundation"/>
    <x v="682"/>
    <s v="BNDES"/>
    <s v="Solar energy"/>
    <s v="Grant"/>
    <n v="2.228146467570046"/>
    <s v="Online database"/>
    <x v="2"/>
  </r>
  <r>
    <x v="73"/>
    <s v="ARM"/>
    <s v="Eurasia"/>
    <s v="Green Urban Lighting"/>
    <x v="683"/>
    <s v="UNDP"/>
    <s v="Multiple renewables*"/>
    <s v="Grant"/>
    <n v="1.6086909795759479E-2"/>
    <s v="2015 OECD Credit Report System (CRS) Database"/>
    <x v="2"/>
  </r>
  <r>
    <x v="35"/>
    <s v="BOL"/>
    <s v="South America"/>
    <s v="Electrification of the community of Guajchono using autonomous photovoltaic systems"/>
    <x v="683"/>
    <s v="Others"/>
    <s v="Multiple renewables*"/>
    <s v="Grant"/>
    <n v="1.1163817013171005E-2"/>
    <s v="2015 OECD Credit Report System (CRS) Database"/>
    <x v="2"/>
  </r>
  <r>
    <x v="131"/>
    <s v="LBN"/>
    <s v="Middle East"/>
    <s v="Supply and installation of 21 solar street lights"/>
    <x v="683"/>
    <s v="Others"/>
    <s v="Solar energy"/>
    <s v="Grant"/>
    <n v="7.6624965461907335E-2"/>
    <s v="2015 OECD Credit Report System (CRS) Database"/>
    <x v="2"/>
  </r>
  <r>
    <x v="40"/>
    <s v="POL"/>
    <s v="Europe"/>
    <s v="Banie Wind Farm"/>
    <x v="684"/>
    <s v="EBRD"/>
    <s v="Wind energy"/>
    <s v="Loan"/>
    <n v="39.646521885905592"/>
    <s v="http://www.ebrd.com/work-with-us/projects/psd/banie-wind-farm.html"/>
    <x v="2"/>
  </r>
  <r>
    <x v="42"/>
    <s v="ZMB"/>
    <s v="Africa"/>
    <s v="POWER AFRICA - BEYOND THE GRID FUND (PREP) - FEASABILITY STUDY"/>
    <x v="684"/>
    <s v="Others"/>
    <s v="Multiple renewables*"/>
    <s v="Grant"/>
    <n v="5.3429565774236305E-2"/>
    <s v="2015 OECD Credit Report System (CRS) Database"/>
    <x v="2"/>
  </r>
  <r>
    <x v="35"/>
    <s v="BOL"/>
    <s v="South America"/>
    <s v="Implementing a solar rooftop at the educational eco-agriculture community"/>
    <x v="685"/>
    <s v="Others"/>
    <s v="Solar energy"/>
    <s v="Grant"/>
    <n v="2.6615057510550226E-3"/>
    <s v="2015 OECD Credit Report System (CRS) Database"/>
    <x v="2"/>
  </r>
  <r>
    <x v="147"/>
    <s v="IRN"/>
    <s v="Middle East"/>
    <s v="TC AGGREGATED ACTIVITIES"/>
    <x v="685"/>
    <s v="JICA"/>
    <s v="Multiple renewables*"/>
    <s v="Grant"/>
    <n v="0.20366938111275892"/>
    <s v="2015 OECD Credit Report System (CRS) Database"/>
    <x v="2"/>
  </r>
  <r>
    <x v="137"/>
    <s v="PRK"/>
    <s v="Asia"/>
    <s v="Sustainable Energy Solutions"/>
    <x v="685"/>
    <s v="UNDP"/>
    <s v="Multiple renewables*"/>
    <s v="Grant"/>
    <n v="1.5868565188788635E-4"/>
    <s v="2015 OECD Credit Report System (CRS) Database"/>
    <x v="2"/>
  </r>
  <r>
    <x v="123"/>
    <s v="CMR"/>
    <s v="Africa"/>
    <s v="Cameroon - Supplying a vocational and primary school with solar energy"/>
    <x v="686"/>
    <s v="Others"/>
    <s v="Solar energy"/>
    <s v="Grant"/>
    <n v="1.0241176654271281E-2"/>
    <s v="2015 OECD Credit Report System (CRS) Database"/>
    <x v="2"/>
  </r>
  <r>
    <x v="34"/>
    <s v="CHN"/>
    <s v="Asia"/>
    <s v="Energy Efficiency Improvement in Public Sector Buildings"/>
    <x v="686"/>
    <s v="Others"/>
    <s v="Multiple renewables*"/>
    <s v="Grant"/>
    <n v="9.0922159181840758"/>
    <s v="2015 OECD Credit Report System (CRS) Database"/>
    <x v="2"/>
  </r>
  <r>
    <x v="128"/>
    <s v="XKX"/>
    <s v="Europe"/>
    <s v="Improving district heating in Prishtinë/Priština and Gjakova/Djakovica"/>
    <x v="686"/>
    <s v="Others"/>
    <s v="Bioenergy"/>
    <s v="Grant"/>
    <n v="23.404509620841417"/>
    <s v="2015 OECD Credit Report System (CRS) Database"/>
    <x v="2"/>
  </r>
  <r>
    <x v="8"/>
    <s v="XAF"/>
    <s v="Africa"/>
    <s v="Technical Assistance - U.S.-Africa Clean Energy Finance East and Central Africa Renewable Energy Projects, through CORE International, Inc."/>
    <x v="686"/>
    <s v="Others"/>
    <s v="Multiple renewables*"/>
    <s v="Grant"/>
    <n v="6.789529880554912E-2"/>
    <s v="2015 OECD Credit Report System (CRS) Database"/>
    <x v="2"/>
  </r>
  <r>
    <x v="55"/>
    <s v="TZA"/>
    <s v="Africa"/>
    <s v="Kilombero Plantations Limited"/>
    <x v="686"/>
    <s v="OPIC"/>
    <s v="Renewable Hydropower"/>
    <s v="Loan"/>
    <n v="15.191370556134201"/>
    <s v="https://www.opic.gov/sites/default/files/files/kpl-info-summary.pdf"/>
    <x v="2"/>
  </r>
  <r>
    <x v="29"/>
    <s v="MOZ"/>
    <s v="Africa"/>
    <s v="Réhabilitation des centrales hydroélectriques de Mavuzi et Chicamba"/>
    <x v="687"/>
    <s v="AFD"/>
    <s v="Renewable Hydropower"/>
    <s v="Loan"/>
    <n v="55.494340369363847"/>
    <s v="http://www.afd.fr/base-projets/consulterProjet.action?idProjet=CMZ1112"/>
    <x v="2"/>
  </r>
  <r>
    <x v="122"/>
    <s v="LKA"/>
    <s v="Asia"/>
    <s v="PARTENARIAT EDF POUR FORMER 6 INGéNIEURS"/>
    <x v="687"/>
    <s v="AFD"/>
    <s v="Multiple renewables*"/>
    <s v="Grant"/>
    <n v="0.31637374958114051"/>
    <s v="2015 OECD Credit Report System (CRS) Database"/>
    <x v="2"/>
  </r>
  <r>
    <x v="4"/>
    <s v="BRA"/>
    <s v="South America"/>
    <s v="Santo Augusto V"/>
    <x v="688"/>
    <s v="BNDES"/>
    <s v="Wind energy"/>
    <s v="Loan"/>
    <n v="21.985133781525608"/>
    <s v="Online database"/>
    <x v="2"/>
  </r>
  <r>
    <x v="63"/>
    <s v="ECU"/>
    <s v="South America"/>
    <s v="Institutional Strengthening and social development for the implementation of renewable energy"/>
    <x v="688"/>
    <s v="Others"/>
    <s v="Multiple renewables*"/>
    <s v="Grant"/>
    <n v="1.541720467026513E-2"/>
    <s v="2015 OECD Credit Report System (CRS) Database"/>
    <x v="2"/>
  </r>
  <r>
    <x v="24"/>
    <s v="XAS"/>
    <s v="Asia"/>
    <s v="establishing of a sustainable market for solar energy"/>
    <x v="688"/>
    <s v="Others"/>
    <s v="Solar energy"/>
    <s v="Grant"/>
    <n v="2.2355925721516765E-2"/>
    <s v="2015 OECD Credit Report System (CRS) Database"/>
    <x v="2"/>
  </r>
  <r>
    <x v="28"/>
    <s v="GHA"/>
    <s v="Africa"/>
    <s v="TC AGGREGATED ACTIVITIES"/>
    <x v="689"/>
    <s v="JICA"/>
    <s v="Multiple renewables*"/>
    <s v="Grant"/>
    <n v="2.4773053638663632E-2"/>
    <s v="2015 OECD Credit Report System (CRS) Database"/>
    <x v="2"/>
  </r>
  <r>
    <x v="19"/>
    <s v="UGA"/>
    <s v="Africa"/>
    <s v="Africa EMS Mpanga Limited"/>
    <x v="689"/>
    <s v="FMO"/>
    <s v="Renewable Hydropower"/>
    <s v="Loan"/>
    <n v="5.3160311831167419"/>
    <s v="https://www.fmo.nl/project-details/43707"/>
    <x v="2"/>
  </r>
  <r>
    <x v="144"/>
    <s v="MDV"/>
    <s v="Asia"/>
    <s v="Small Scale Waste to Energy Project"/>
    <x v="690"/>
    <s v="Others"/>
    <s v="Multiple renewables*"/>
    <s v="Loan"/>
    <n v="5.9738606558371057"/>
    <s v="2015 OECD Credit Report System (CRS) Database"/>
    <x v="2"/>
  </r>
  <r>
    <x v="6"/>
    <s v="XCC"/>
    <s v="Central America and the Caribbean"/>
    <s v="Support for Cofinancing for Renewable Energy and Energy Efficiency (CORE)"/>
    <x v="690"/>
    <s v="IADB"/>
    <s v="Multiple renewables*"/>
    <s v="Grant"/>
    <n v="1.1449899590354453"/>
    <s v="2015 OECD Credit Report System (CRS) Database"/>
    <x v="2"/>
  </r>
  <r>
    <x v="23"/>
    <s v="CRI"/>
    <s v="Central America and the Caribbean"/>
    <s v="GoSolar Energy Efficiency S.R.L."/>
    <x v="691"/>
    <s v="OPIC"/>
    <s v="Solar energy"/>
    <s v="Loan"/>
    <n v="6.5829272409914878"/>
    <s v="https://www.opic.gov/sites/default/files/files/GoSolar_INFORMATION-SUMMARY-FOR-THE-PUBLIC.pdf"/>
    <x v="2"/>
  </r>
  <r>
    <x v="31"/>
    <s v="EGY"/>
    <s v="Africa"/>
    <s v="Mediterranean Investment Facility - Creating a strategy and paving the way for the deployment of distrubuted renewable energy technologies in Egypt"/>
    <x v="691"/>
    <s v="Others"/>
    <s v="Multiple renewables*"/>
    <s v="Grant"/>
    <n v="2.417036123592653"/>
    <s v="2015 OECD Credit Report System (CRS) Database"/>
    <x v="2"/>
  </r>
  <r>
    <x v="125"/>
    <s v="GUY"/>
    <s v="South America"/>
    <s v="The Project for Installing Photovoltaic System in St. Ignatius Secondary School"/>
    <x v="691"/>
    <s v="Others"/>
    <s v="Solar energy"/>
    <s v="Grant"/>
    <n v="9.1239780680874211E-2"/>
    <s v="2015 OECD Credit Report System (CRS) Database"/>
    <x v="2"/>
  </r>
  <r>
    <x v="11"/>
    <s v="IND"/>
    <s v="Asia"/>
    <s v="Enhancing financial transparency in foreign direct investment accounting"/>
    <x v="691"/>
    <s v="Others"/>
    <s v="Multiple renewables*"/>
    <s v="Grant"/>
    <n v="1.9669505565089184E-2"/>
    <s v="2015 OECD Credit Report System (CRS) Database"/>
    <x v="2"/>
  </r>
  <r>
    <x v="17"/>
    <s v="XMX"/>
    <s v="Multilateral"/>
    <s v="Utility Scale Solar Photovoltaic Sub-Program"/>
    <x v="691"/>
    <s v="CIF"/>
    <s v="Solar energy"/>
    <s v="Grant"/>
    <n v="0.74673258197963821"/>
    <s v="2015 OECD Credit Report System (CRS) Database"/>
    <x v="2"/>
  </r>
  <r>
    <x v="107"/>
    <s v="MWI"/>
    <s v="Africa"/>
    <s v="Strathclyde University : Renewable Energy Acceleration Programme"/>
    <x v="692"/>
    <s v="Others"/>
    <s v="Multiple renewables*"/>
    <s v="Grant"/>
    <n v="0.25328568603827828"/>
    <s v="2015 OECD Credit Report System (CRS) Database"/>
    <x v="2"/>
  </r>
  <r>
    <x v="51"/>
    <s v="CUB"/>
    <s v="Central America and the Caribbean"/>
    <s v="Biogas Digesters in Defence of the Environment"/>
    <x v="693"/>
    <s v="Others"/>
    <s v="Bioenergy"/>
    <s v="Grant"/>
    <n v="8.2845397052354851E-3"/>
    <s v="2015 OECD Credit Report System (CRS) Database"/>
    <x v="2"/>
  </r>
  <r>
    <x v="11"/>
    <s v="IND"/>
    <s v="Asia"/>
    <s v="Equity Investment"/>
    <x v="693"/>
    <s v="Others"/>
    <s v="Multiple renewables*"/>
    <s v="Equity Investment"/>
    <n v="43.813243811861817"/>
    <s v="2015 OECD Credit Report System (CRS) Database"/>
    <x v="2"/>
  </r>
  <r>
    <x v="17"/>
    <s v="XMX"/>
    <s v="Multilateral"/>
    <s v="Vedvarende Energi - Rammebevilling 2015-2016"/>
    <x v="693"/>
    <s v="Others"/>
    <s v="Multiple renewables*"/>
    <s v="Grant"/>
    <n v="1.4850102946997885"/>
    <s v="2015 OECD Credit Report System (CRS) Database"/>
    <x v="2"/>
  </r>
  <r>
    <x v="8"/>
    <s v="XAF"/>
    <s v="Africa"/>
    <s v="Secondment of an expert for private sector development in the Fund for Private Sector Assistance"/>
    <x v="693"/>
    <s v="Others"/>
    <s v="Multiple renewables*"/>
    <s v="Grant"/>
    <n v="0.55889915073339724"/>
    <s v="2015 OECD Credit Report System (CRS) Database"/>
    <x v="2"/>
  </r>
  <r>
    <x v="55"/>
    <s v="TZA"/>
    <s v="Africa"/>
    <s v="Training and Research in Renewable Energy in Tanzania"/>
    <x v="693"/>
    <s v="Others"/>
    <s v="Solar energy"/>
    <s v="Grant"/>
    <n v="0.12277776906839807"/>
    <s v="2015 OECD Credit Report System (CRS) Database"/>
    <x v="2"/>
  </r>
  <r>
    <x v="10"/>
    <s v="BIH"/>
    <s v="Europe"/>
    <s v="Regional project of the Czech UNDP trust fund"/>
    <x v="694"/>
    <s v="Others"/>
    <s v="Bioenergy"/>
    <s v="Grant"/>
    <n v="1.150000906635492E-2"/>
    <s v="2015 OECD Credit Report System (CRS) Database"/>
    <x v="2"/>
  </r>
  <r>
    <x v="4"/>
    <s v="BRA"/>
    <s v="South America"/>
    <s v="Paraiso Wind Project"/>
    <x v="694"/>
    <s v="BNDES"/>
    <s v="Wind energy"/>
    <s v="Loan"/>
    <n v="13.978286747276522"/>
    <s v="Online database"/>
    <x v="2"/>
  </r>
  <r>
    <x v="69"/>
    <s v="MDG"/>
    <s v="Africa"/>
    <s v="Promotion of rural electrification through renewable energies (PERER)"/>
    <x v="694"/>
    <s v="Others"/>
    <s v="Multiple renewables*"/>
    <s v="Grant"/>
    <n v="3.8100611925837331"/>
    <s v="2015 OECD Credit Report System (CRS) Database"/>
    <x v="2"/>
  </r>
  <r>
    <x v="80"/>
    <s v="CPV"/>
    <s v="Africa"/>
    <s v="Centre des énergies renouvelables et de maintenance industrielle"/>
    <x v="695"/>
    <s v="Others"/>
    <s v="Multiple renewables*"/>
    <s v="Grant"/>
    <n v="0.16372875322771888"/>
    <s v="2015 OECD Credit Report System (CRS) Database"/>
    <x v="2"/>
  </r>
  <r>
    <x v="8"/>
    <s v="XAF"/>
    <s v="Africa"/>
    <s v="African Union Geothermal Standards"/>
    <x v="695"/>
    <s v="Others"/>
    <s v="Geothermal energy"/>
    <s v="Grant"/>
    <n v="6.3731388459340446E-3"/>
    <s v="2015 OECD Credit Report System (CRS) Database"/>
    <x v="2"/>
  </r>
  <r>
    <x v="7"/>
    <s v="SEN"/>
    <s v="Africa"/>
    <s v="FREDDAS RENEWABLE SOURCES OF ENERGY FOR SUSTAINABLE DEVELOPMENT OF SENEGAL RIVER VALLEY. SOCIAL SECURITY CHARGES AND INSURANCE FOR"/>
    <x v="695"/>
    <s v="Others"/>
    <s v="Solar energy"/>
    <s v="Grant"/>
    <n v="6.8149979278400111E-3"/>
    <s v="2015 OECD Credit Report System (CRS) Database"/>
    <x v="2"/>
  </r>
  <r>
    <x v="131"/>
    <s v="LBN"/>
    <s v="Middle East"/>
    <s v="Développement d'une offre bancaire pour financer la transition énergétique des entreprises"/>
    <x v="696"/>
    <s v="AFD"/>
    <s v="Multiple renewables*"/>
    <s v="Loan"/>
    <n v="32.587126893679255"/>
    <s v="http://www.afd.fr/base-projets/consulterProjet.action?idProjet=CLB1047"/>
    <x v="2"/>
  </r>
  <r>
    <x v="119"/>
    <s v="BFA"/>
    <s v="Africa"/>
    <s v="ACP-EU Energy Facility"/>
    <x v="697"/>
    <s v="Others"/>
    <s v="Multiple renewables*"/>
    <s v="Grant"/>
    <n v="6.6859318192811282E-2"/>
    <s v="2015 OECD Credit Report System (CRS) Database"/>
    <x v="2"/>
  </r>
  <r>
    <x v="30"/>
    <s v="LBR"/>
    <s v="Africa"/>
    <s v="PPDP ENERTRICITY LIBERIA"/>
    <x v="697"/>
    <s v="Others"/>
    <s v="Solar energy"/>
    <s v="Grant"/>
    <n v="5.1054893941733459E-2"/>
    <s v="2015 OECD Credit Report System (CRS) Database"/>
    <x v="2"/>
  </r>
  <r>
    <x v="108"/>
    <s v="TUR"/>
    <s v="Eurasia"/>
    <s v="Promoting Energy-Efficient Motors in Small and Medium Sized Enterprises (SMEs)"/>
    <x v="697"/>
    <s v="Others"/>
    <s v="Multiple renewables*"/>
    <s v="Grant"/>
    <n v="3.8332272541621428"/>
    <s v="2015 OECD Credit Report System (CRS) Database"/>
    <x v="2"/>
  </r>
  <r>
    <x v="44"/>
    <s v="KEN"/>
    <s v="Africa"/>
    <s v="Electricity Modernization Project"/>
    <x v="698"/>
    <s v="CIF"/>
    <s v="Multiple renewables*"/>
    <s v="Grant"/>
    <n v="7.4673258197963834"/>
    <s v="2015 OECD Credit Report System (CRS) Database"/>
    <x v="2"/>
  </r>
  <r>
    <x v="44"/>
    <s v="KEN"/>
    <s v="Africa"/>
    <s v="Solarsystem for health centre in Kenya"/>
    <x v="699"/>
    <s v="Others"/>
    <s v="Solar energy"/>
    <s v="Grant"/>
    <n v="1.1206044503592562E-2"/>
    <s v="2015 OECD Credit Report System (CRS) Database"/>
    <x v="2"/>
  </r>
  <r>
    <x v="69"/>
    <s v="MDG"/>
    <s v="Africa"/>
    <s v="NMS Madagascar biogas project - reflection year"/>
    <x v="699"/>
    <s v="Others"/>
    <s v="Bioenergy"/>
    <s v="Grant"/>
    <n v="3.0270437617124512E-2"/>
    <s v="2015 OECD Credit Report System (CRS) Database"/>
    <x v="2"/>
  </r>
  <r>
    <x v="51"/>
    <s v="CUB"/>
    <s v="Central America and the Caribbean"/>
    <s v="Scatec Solar – project opportunities til Scatec Solar feasibility study"/>
    <x v="700"/>
    <s v="Others"/>
    <s v="Solar energy"/>
    <s v="Grant"/>
    <n v="0.2517364265616675"/>
    <s v="2015 OECD Credit Report System (CRS) Database"/>
    <x v="2"/>
  </r>
  <r>
    <x v="11"/>
    <s v="IND"/>
    <s v="Asia"/>
    <m/>
    <x v="700"/>
    <s v="WBG"/>
    <s v="Wind energy"/>
    <s v="Other Official Flows (non Export Credit)"/>
    <n v="54.990382980423206"/>
    <s v="2015 OECD Credit Report System (CRS) Database"/>
    <x v="2"/>
  </r>
  <r>
    <x v="29"/>
    <s v="MOZ"/>
    <s v="Africa"/>
    <s v="Alto Malema Hydro Power Project"/>
    <x v="701"/>
    <s v="Others"/>
    <s v="Renewable Hydropower"/>
    <s v="Grant"/>
    <n v="0.28612358293835044"/>
    <s v="2015 OECD Credit Report System (CRS) Database"/>
    <x v="2"/>
  </r>
  <r>
    <x v="106"/>
    <s v="MMR"/>
    <s v="Asia"/>
    <s v="TC AGGREGATED ACTIVITIES"/>
    <x v="701"/>
    <s v="JICA"/>
    <s v="Multiple renewables*"/>
    <s v="Grant"/>
    <n v="1.4887868652970763E-2"/>
    <s v="2015 OECD Credit Report System (CRS) Database"/>
    <x v="2"/>
  </r>
  <r>
    <x v="52"/>
    <s v="ZAF"/>
    <s v="Africa"/>
    <s v="TC AGGREGATED ACTIVITIES"/>
    <x v="701"/>
    <s v="JICA"/>
    <s v="Multiple renewables*"/>
    <s v="Grant"/>
    <n v="3.7965556053295074E-2"/>
    <s v="2015 OECD Credit Report System (CRS) Database"/>
    <x v="2"/>
  </r>
  <r>
    <x v="75"/>
    <s v="TUN"/>
    <s v="Africa"/>
    <s v="SINTEF Clean Energy and Climate Expertise in Tunisia"/>
    <x v="701"/>
    <s v="Others"/>
    <s v="Multiple renewables*"/>
    <s v="Grant"/>
    <n v="0.1857597548055156"/>
    <s v="2015 OECD Credit Report System (CRS) Database"/>
    <x v="2"/>
  </r>
  <r>
    <x v="115"/>
    <s v="ETH"/>
    <s v="Africa"/>
    <s v="Upscaling EnDEV Ethiopia   Access to Energy Through Off grid Renewable Energy Solutions"/>
    <x v="702"/>
    <s v="Others"/>
    <s v="Renewable Hydropower"/>
    <s v="Grant"/>
    <n v="10.03050699385363"/>
    <s v="2015 OECD Credit Report System (CRS) Database"/>
    <x v="2"/>
  </r>
  <r>
    <x v="39"/>
    <s v="FSM"/>
    <s v="Oceania"/>
    <s v="Finance Solar Energy Project"/>
    <x v="702"/>
    <s v="Others"/>
    <s v="Solar energy"/>
    <s v="Grant"/>
    <n v="3.9029222951469094"/>
    <s v="2015 OECD Credit Report System (CRS) Database"/>
    <x v="2"/>
  </r>
  <r>
    <x v="24"/>
    <s v="XAS"/>
    <s v="Asia"/>
    <s v="Secondment of an expert for renewable energy - support of the AsDB Programme"/>
    <x v="703"/>
    <s v="Others"/>
    <s v="Multiple renewables*"/>
    <s v="Grant"/>
    <n v="7.4325804615364199E-2"/>
    <s v="2015 OECD Credit Report System (CRS) Database"/>
    <x v="2"/>
  </r>
  <r>
    <x v="71"/>
    <s v="PAK"/>
    <s v="Asia"/>
    <s v="Tenaga Generasi Wind Project"/>
    <x v="703"/>
    <s v="OPIC"/>
    <s v="Wind energy"/>
    <s v="Loan"/>
    <n v="44.561353631326988"/>
    <s v="https://www.opic.gov/sites/default/files/files/tenaga-public-info-summary.pdf"/>
    <x v="2"/>
  </r>
  <r>
    <x v="79"/>
    <s v="PNG"/>
    <s v="Oceania"/>
    <s v="Facilitating Renewable Energy &amp; Energy Efficiency Applications for Greenhouse Gas Emission Reduction (FREAGER)"/>
    <x v="703"/>
    <s v="Others"/>
    <s v="Multiple renewables*"/>
    <s v="Grant"/>
    <n v="2.9281873648028216"/>
    <s v="2015 OECD Credit Report System (CRS) Database"/>
    <x v="2"/>
  </r>
  <r>
    <x v="69"/>
    <s v="MDG"/>
    <s v="Africa"/>
    <s v="ENERGIES NOUVELLES-VALORISATION LOCALITE"/>
    <x v="704"/>
    <s v="AFD"/>
    <s v="Solar energy"/>
    <s v="Grant"/>
    <n v="0.61054509513809185"/>
    <s v="2015 OECD Credit Report System (CRS) Database"/>
    <x v="2"/>
  </r>
  <r>
    <x v="117"/>
    <s v="ARG"/>
    <s v="South America"/>
    <s v="Argentina Renewable Energy for Rural Areas Project"/>
    <x v="705"/>
    <s v="WBG"/>
    <s v="Multiple renewables*"/>
    <s v="Other Official Flows (non Export Credit)"/>
    <n v="95.581770493393691"/>
    <s v="2015 OECD Credit Report System (CRS) Database"/>
    <x v="2"/>
  </r>
  <r>
    <x v="1"/>
    <s v="CHL"/>
    <s v="South America"/>
    <s v="Support to Chile's Energy Policy Agenda"/>
    <x v="706"/>
    <s v="IADB"/>
    <s v="Multiple renewables*"/>
    <s v="Grant"/>
    <n v="0.54760389345173477"/>
    <s v="2015 OECD Credit Report System (CRS) Database"/>
    <x v="2"/>
  </r>
  <r>
    <x v="90"/>
    <s v="FJI"/>
    <s v="Oceania"/>
    <s v="RECH : Ressources, milieux et leur biodiversité"/>
    <x v="706"/>
    <s v="Others"/>
    <s v="Bioenergy"/>
    <s v="Grant"/>
    <n v="1.1100801716340101E-2"/>
    <s v="2015 OECD Credit Report System (CRS) Database"/>
    <x v="2"/>
  </r>
  <r>
    <x v="125"/>
    <s v="GUY"/>
    <s v="South America"/>
    <s v="Sustainable Business Models for Rural Electrification and Energy Access in Guyan"/>
    <x v="706"/>
    <s v="IADB"/>
    <s v="Multiple renewables*"/>
    <s v="Grant"/>
    <n v="1.3274316634647105"/>
    <s v="2015 OECD Credit Report System (CRS) Database"/>
    <x v="2"/>
  </r>
  <r>
    <x v="58"/>
    <s v="HTI"/>
    <s v="Central America and the Caribbean"/>
    <s v="Péligre Hydroelectric Plant Rehabilitation Project, Phase II"/>
    <x v="706"/>
    <s v="Others"/>
    <s v="Renewable Hydropower"/>
    <s v="Loan"/>
    <n v="20.31112622984616"/>
    <s v="2015 OECD Credit Report System (CRS) Database"/>
    <x v="2"/>
  </r>
  <r>
    <x v="58"/>
    <s v="HTI"/>
    <s v="Central America and the Caribbean"/>
    <s v="PROJECT: Strengthening bibliographic and laboratories of renewable energy in the project RENET"/>
    <x v="706"/>
    <s v="Others"/>
    <s v="Multiple renewables*"/>
    <s v="Grant"/>
    <n v="4.435842918425038E-3"/>
    <s v="2015 OECD Credit Report System (CRS) Database"/>
    <x v="2"/>
  </r>
  <r>
    <x v="71"/>
    <s v="PAK"/>
    <s v="Asia"/>
    <s v="Quaid-e-Azam Solar Park Phase II and III"/>
    <x v="706"/>
    <s v="CDB"/>
    <s v="Solar energy"/>
    <s v="Loan"/>
    <n v="710.93157230357917"/>
    <s v="Gallagher, Kevin P. (2018). “China’s Global Energy Finance,” Global Development Policy Center, Boston University"/>
    <x v="2"/>
  </r>
  <r>
    <x v="5"/>
    <s v="NPL"/>
    <s v="Asia"/>
    <s v="Development and supply of pico hydro - solar hybrid power generation sys"/>
    <x v="707"/>
    <s v="Others"/>
    <s v="Multiple renewables*"/>
    <s v="Grant"/>
    <n v="0.2099407085782489"/>
    <s v="2015 OECD Credit Report System (CRS) Database"/>
    <x v="2"/>
  </r>
  <r>
    <x v="22"/>
    <s v="XOC"/>
    <s v="Oceania"/>
    <s v="RECH : Ressources, milieux et leur biodiversité"/>
    <x v="707"/>
    <s v="Others"/>
    <s v="Bioenergy"/>
    <s v="Grant"/>
    <n v="7.7705812162257963E-3"/>
    <s v="2015 OECD Credit Report System (CRS) Database"/>
    <x v="2"/>
  </r>
  <r>
    <x v="55"/>
    <s v="TZA"/>
    <s v="Africa"/>
    <s v="Technical Assistance - Shinyanga 60 MW Solar Photocoltaic Power Plant, through Enterprise - United States Unknown"/>
    <x v="707"/>
    <s v="Others"/>
    <s v="Solar energy"/>
    <s v="Grant"/>
    <n v="0.88902432389590025"/>
    <s v="2015 OECD Credit Report System (CRS) Database"/>
    <x v="2"/>
  </r>
  <r>
    <x v="4"/>
    <s v="BRA"/>
    <s v="South America"/>
    <s v="Definitional Mission - Clean Energy and Utility Management Project, through Innovation Network LLC"/>
    <x v="708"/>
    <s v="Others"/>
    <s v="Multiple renewables*"/>
    <s v="Grant"/>
    <n v="0.10120085961281775"/>
    <s v="2015 OECD Credit Report System (CRS) Database"/>
    <x v="2"/>
  </r>
  <r>
    <x v="76"/>
    <s v="JOR"/>
    <s v="Middle East"/>
    <m/>
    <x v="708"/>
    <s v="WBG"/>
    <s v="Solar energy"/>
    <s v="Other Official Flows (non Export Credit)"/>
    <n v="11.947721311674211"/>
    <s v="2015 OECD Credit Report System (CRS) Database"/>
    <x v="2"/>
  </r>
  <r>
    <x v="107"/>
    <s v="MWI"/>
    <s v="Africa"/>
    <s v="Project for Expansion of Tedzani Electricity Hydropower Station"/>
    <x v="708"/>
    <s v="Others"/>
    <s v="Renewable Hydropower"/>
    <s v="Grant"/>
    <n v="53.195604829909691"/>
    <s v="2015 OECD Credit Report System (CRS) Database"/>
    <x v="2"/>
  </r>
  <r>
    <x v="17"/>
    <s v="XMX"/>
    <s v="Multilateral"/>
    <s v="Negative commitments - aggregate"/>
    <x v="708"/>
    <s v="Others"/>
    <s v="Solar energy"/>
    <s v="Grant"/>
    <n v="-0.14978457528872149"/>
    <s v="2015 OECD Credit Report System (CRS) Database"/>
    <x v="2"/>
  </r>
  <r>
    <x v="44"/>
    <s v="KEN"/>
    <s v="Africa"/>
    <s v="KTDA Power Company LTD."/>
    <x v="709"/>
    <s v="FMO"/>
    <s v="Renewable Hydropower"/>
    <s v="Loan"/>
    <n v="15.045371272971913"/>
    <s v="https://www.fmo.nl/project-details/45122"/>
    <x v="2"/>
  </r>
  <r>
    <x v="36"/>
    <s v="MAR"/>
    <s v="Africa"/>
    <s v="TC AGGREGATED ACTIVITIES"/>
    <x v="709"/>
    <s v="JICA"/>
    <s v="Multiple renewables*"/>
    <s v="Grant"/>
    <n v="2.2141960144334796E-2"/>
    <s v="2015 OECD Credit Report System (CRS) Database"/>
    <x v="2"/>
  </r>
  <r>
    <x v="74"/>
    <s v="GBR"/>
    <s v="Europe"/>
    <s v="Equitix Energy Efficiency Fund (UK)"/>
    <x v="709"/>
    <s v="EIB"/>
    <s v="Other renewable energy"/>
    <s v="Loan"/>
    <n v="11.166737687155196"/>
    <s v="http://www.eib.org/projects/loan/loan/20140144"/>
    <x v="2"/>
  </r>
  <r>
    <x v="123"/>
    <s v="CMR"/>
    <s v="Africa"/>
    <s v="SunErgy AS-Pilot - solar energy"/>
    <x v="710"/>
    <s v="Others"/>
    <s v="Solar energy"/>
    <s v="Grant"/>
    <n v="0.11771831577113484"/>
    <s v="2015 OECD Credit Report System (CRS) Database"/>
    <x v="2"/>
  </r>
  <r>
    <x v="63"/>
    <s v="ECU"/>
    <s v="South America"/>
    <s v="Biofuel Production for Electricity Generation in the Galápagos Islands"/>
    <x v="711"/>
    <s v="IADB"/>
    <s v="Bioenergy"/>
    <s v="Grant"/>
    <n v="0.60679489611665405"/>
    <s v="2015 OECD Credit Report System (CRS) Database"/>
    <x v="2"/>
  </r>
  <r>
    <x v="31"/>
    <s v="EGY"/>
    <s v="Africa"/>
    <s v="Projet de centrale photovoltaïque à Kom Ombo"/>
    <x v="711"/>
    <s v="AFD"/>
    <s v="Solar energy"/>
    <s v="Loan"/>
    <n v="44.395472295491075"/>
    <s v="http://www.afd.fr/base-projets/consulterProjet.action?idProjet=CEG1034"/>
    <x v="2"/>
  </r>
  <r>
    <x v="14"/>
    <s v="LAO"/>
    <s v="Asia"/>
    <s v="Xepian-Xenamnoy Hydropower Project"/>
    <x v="711"/>
    <s v="KEXIM"/>
    <s v="Renewable Hydropower"/>
    <s v="Loan"/>
    <n v="80.184963687822375"/>
    <s v="2015 OECD Credit Report System (CRS) Database"/>
    <x v="2"/>
  </r>
  <r>
    <x v="24"/>
    <s v="XAS"/>
    <s v="Asia"/>
    <s v="SELECTED EVALUATION STUDIES FOR 2015"/>
    <x v="711"/>
    <s v="AsDB"/>
    <s v="Solar energy"/>
    <s v="Grant"/>
    <n v="5.1853110492666082E-2"/>
    <s v="2015 OECD Credit Report System (CRS) Database"/>
    <x v="2"/>
  </r>
  <r>
    <x v="115"/>
    <s v="ETH"/>
    <s v="Africa"/>
    <s v="Biogas Dissemination Scale Up Project – NBPE+"/>
    <x v="712"/>
    <s v="Others"/>
    <s v="Bioenergy"/>
    <s v="Grant"/>
    <n v="23.404509620841417"/>
    <s v="2015 OECD Credit Report System (CRS) Database"/>
    <x v="2"/>
  </r>
  <r>
    <x v="115"/>
    <s v="ETH"/>
    <s v="Africa"/>
    <s v="GM Clean Energy and Fuel Efficient Technology Developer and Disseminator PLC"/>
    <x v="712"/>
    <s v="Others"/>
    <s v="Bioenergy"/>
    <s v="Grant"/>
    <n v="0.20255160741512271"/>
    <s v="2015 OECD Credit Report System (CRS) Database"/>
    <x v="2"/>
  </r>
  <r>
    <x v="11"/>
    <s v="IND"/>
    <s v="Asia"/>
    <s v="Access to Energy in Rural Areas"/>
    <x v="712"/>
    <s v="Others"/>
    <s v="Multiple renewables*"/>
    <s v="Grant"/>
    <n v="3.3618234533482045"/>
    <s v="2015 OECD Credit Report System (CRS) Database"/>
    <x v="2"/>
  </r>
  <r>
    <x v="4"/>
    <s v="BRA"/>
    <s v="South America"/>
    <s v="Promotion of alternative technologies for reducing effects of climate change in semi-arid zones of Paraíba"/>
    <x v="713"/>
    <s v="Others"/>
    <s v="Multiple renewables*"/>
    <s v="Grant"/>
    <n v="0.23868937426728865"/>
    <s v="2015 OECD Credit Report System (CRS) Database"/>
    <x v="2"/>
  </r>
  <r>
    <x v="115"/>
    <s v="ETH"/>
    <s v="Africa"/>
    <s v="Appui à l'exploration géothermique en Ethiopie"/>
    <x v="713"/>
    <s v="AFD"/>
    <s v="Geothermal energy"/>
    <s v="Grant"/>
    <n v="17.203245514502793"/>
    <s v="http://www.afd.fr/base-projets/consulterProjet.action?idProjet=CET1045"/>
    <x v="2"/>
  </r>
  <r>
    <x v="11"/>
    <s v="IND"/>
    <s v="Asia"/>
    <s v="Unleashing investment in rooftop solar and accelerating energy access"/>
    <x v="713"/>
    <s v="Others"/>
    <s v="Multiple renewables*"/>
    <s v="Grant"/>
    <n v="4.1296510694635392E-2"/>
    <s v="2015 OECD Credit Report System (CRS) Database"/>
    <x v="2"/>
  </r>
  <r>
    <x v="131"/>
    <s v="LBN"/>
    <s v="Middle East"/>
    <s v="Supply and installation of 18 solar street lights"/>
    <x v="713"/>
    <s v="Others"/>
    <s v="Solar energy"/>
    <s v="Grant"/>
    <n v="2.0519180677332868E-2"/>
    <s v="2015 OECD Credit Report System (CRS) Database"/>
    <x v="2"/>
  </r>
  <r>
    <x v="4"/>
    <s v="BRA"/>
    <s v="South America"/>
    <s v="Bela Vista Wind Project"/>
    <x v="714"/>
    <s v="BNDES"/>
    <s v="Wind energy"/>
    <s v="Loan"/>
    <n v="42.703851712919537"/>
    <s v="Online database"/>
    <x v="2"/>
  </r>
  <r>
    <x v="4"/>
    <s v="BRA"/>
    <s v="South America"/>
    <s v="Cantu II"/>
    <x v="715"/>
    <s v="BNDES"/>
    <s v="Renewable Hydropower"/>
    <s v="Loan"/>
    <n v="16.734095431325951"/>
    <s v="Online database"/>
    <x v="2"/>
  </r>
  <r>
    <x v="62"/>
    <s v="IDN"/>
    <s v="Asia"/>
    <s v="The Project for Improving Education by Promoting Electrification in Banjarsari Village, Bandung District, West Java"/>
    <x v="715"/>
    <s v="Others"/>
    <s v="Solar energy"/>
    <s v="Grant"/>
    <n v="8.3469579769932814E-2"/>
    <s v="2015 OECD Credit Report System (CRS) Database"/>
    <x v="2"/>
  </r>
  <r>
    <x v="17"/>
    <s v="XMX"/>
    <s v="Multilateral"/>
    <s v="DMW BMZ partnership"/>
    <x v="716"/>
    <s v="Others"/>
    <s v="Multiple renewables*"/>
    <s v="Grant"/>
    <n v="33.378557378988802"/>
    <s v="2015 OECD Credit Report System (CRS) Database"/>
    <x v="2"/>
  </r>
  <r>
    <x v="17"/>
    <s v="XMX"/>
    <s v="Multilateral"/>
    <s v="SEMed Private Renewable Energy Framework (SPREF)"/>
    <x v="716"/>
    <s v="CIF"/>
    <s v="Multiple renewables*"/>
    <s v="Loan"/>
    <n v="33.851877049743599"/>
    <s v="2015 OECD Credit Report System (CRS) Database"/>
    <x v="2"/>
  </r>
  <r>
    <x v="119"/>
    <s v="BFA"/>
    <s v="Africa"/>
    <s v="Renewable Energy Development"/>
    <x v="717"/>
    <s v="Others"/>
    <s v="Multiple renewables*"/>
    <s v="Grant"/>
    <n v="1.4034353421697824E-2"/>
    <s v="2015 OECD Credit Report System (CRS) Database"/>
    <x v="2"/>
  </r>
  <r>
    <x v="152"/>
    <s v="JAM"/>
    <s v="Central America and the Caribbean"/>
    <s v="Content Solar PV Project"/>
    <x v="717"/>
    <s v="OPIC"/>
    <s v="Solar energy"/>
    <s v="Insurance"/>
    <n v="24.306192889814721"/>
    <s v="https://www.opic.gov/sites/default/files/files/Content%20Solar%20(Jamaica)%20-%20PRI%20Public%20Summary.pdf"/>
    <x v="2"/>
  </r>
  <r>
    <x v="131"/>
    <s v="LBN"/>
    <s v="Middle East"/>
    <s v="Decentralized Renewable Energy"/>
    <x v="717"/>
    <s v="UNDP"/>
    <s v="Multiple renewables*"/>
    <s v="Grant"/>
    <n v="4.3110265858504214E-2"/>
    <s v="2015 OECD Credit Report System (CRS) Database"/>
    <x v="2"/>
  </r>
  <r>
    <x v="26"/>
    <s v="MEX"/>
    <s v="North America"/>
    <s v="Optima Energia Energy Efficient Roadway Lighting"/>
    <x v="717"/>
    <s v="IADB"/>
    <s v="Multiple renewables*"/>
    <s v="Other Official Flows (non Export Credit)"/>
    <n v="9.2206539222845727"/>
    <s v="2015 OECD Credit Report System (CRS) Database"/>
    <x v="2"/>
  </r>
  <r>
    <x v="164"/>
    <s v="NRU"/>
    <s v="Oceania"/>
    <s v="500 KW Ground Mounted Solar in Nauru"/>
    <x v="717"/>
    <s v="Others"/>
    <s v="Solar energy"/>
    <s v="Grant"/>
    <n v="3.5843163935022639"/>
    <s v="2015 OECD Credit Report System (CRS) Database"/>
    <x v="2"/>
  </r>
  <r>
    <x v="9"/>
    <s v="THA"/>
    <s v="Asia"/>
    <s v="Chaiyaphum Wind Farm Company Limited (Subyai Wind Power Project)"/>
    <x v="717"/>
    <s v="AsDB"/>
    <s v="Wind energy"/>
    <s v="Other Official Flows (non Export Credit)"/>
    <n v="52.769102459894434"/>
    <s v="2015 OECD Credit Report System (CRS) Database"/>
    <x v="2"/>
  </r>
  <r>
    <x v="34"/>
    <s v="CHN"/>
    <s v="Asia"/>
    <s v="ACCELERATING INVESTMENT IN DISTRIBUTED ENERGY IN RURAL QINGDAO"/>
    <x v="718"/>
    <s v="AsDB"/>
    <s v="Wind energy"/>
    <s v="Grant"/>
    <n v="8.711880123095779E-2"/>
    <s v="2015 OECD Credit Report System (CRS) Database"/>
    <x v="2"/>
  </r>
  <r>
    <x v="95"/>
    <s v="NIC"/>
    <s v="Central America and the Caribbean"/>
    <s v="Desarrollo Energías Renovables"/>
    <x v="718"/>
    <s v="UNDP"/>
    <s v="Multiple renewables*"/>
    <s v="Grant"/>
    <n v="6.1317398365364546E-2"/>
    <s v="2015 OECD Credit Report System (CRS) Database"/>
    <x v="2"/>
  </r>
  <r>
    <x v="8"/>
    <s v="XAF"/>
    <s v="Africa"/>
    <s v="Political dialogue and knowledge management on low emission strategies in the MENA region"/>
    <x v="718"/>
    <s v="Others"/>
    <s v="Multiple renewables*"/>
    <s v="Grant"/>
    <n v="2.2412089007185125"/>
    <s v="2015 OECD Credit Report System (CRS) Database"/>
    <x v="2"/>
  </r>
  <r>
    <x v="103"/>
    <s v="SWE"/>
    <s v="Europe"/>
    <s v="Jönköpings Rådhus Torsvik 2 Bioenergy CHP Plant"/>
    <x v="718"/>
    <s v="NIB"/>
    <s v="Bioenergy"/>
    <s v="Loan"/>
    <n v="11.819304560217789"/>
    <s v="http://www.nib.int/loans/agreed_loans/470/jonkopings_radhus_ab"/>
    <x v="2"/>
  </r>
  <r>
    <x v="12"/>
    <s v="UKR"/>
    <s v="Europe"/>
    <s v=""/>
    <x v="718"/>
    <s v="EBRD"/>
    <s v="Multiple renewables*"/>
    <s v="Other Official Flows (non Export Credit)"/>
    <n v="7.5953812091880302"/>
    <s v="2015 OECD Credit Report System (CRS) Database"/>
    <x v="2"/>
  </r>
  <r>
    <x v="80"/>
    <s v="CPV"/>
    <s v="Africa"/>
    <s v="TC AGGREGATED ACTIVITIES"/>
    <x v="719"/>
    <s v="JICA"/>
    <s v="Multiple renewables*"/>
    <s v="Grant"/>
    <n v="2.2012216289865952E-2"/>
    <s v="2015 OECD Credit Report System (CRS) Database"/>
    <x v="2"/>
  </r>
  <r>
    <x v="139"/>
    <s v="GNQ"/>
    <s v="Africa"/>
    <s v="Renewable Energy Development"/>
    <x v="719"/>
    <s v="Others"/>
    <s v="Multiple renewables*"/>
    <s v="Grant"/>
    <n v="1.5682710162854666E-2"/>
    <s v="2015 OECD Credit Report System (CRS) Database"/>
    <x v="2"/>
  </r>
  <r>
    <x v="11"/>
    <s v="IND"/>
    <s v="Asia"/>
    <s v="Strengthen Ethical and Transparent Corporate Governance Practices and Further Responsible Development"/>
    <x v="719"/>
    <s v="Others"/>
    <s v="Multiple renewables*"/>
    <s v="Grant"/>
    <n v="5.9921271704588407E-2"/>
    <s v="2015 OECD Credit Report System (CRS) Database"/>
    <x v="2"/>
  </r>
  <r>
    <x v="55"/>
    <s v="TZA"/>
    <s v="Africa"/>
    <s v="Peace Corps, FK Norway, personnel exchange"/>
    <x v="719"/>
    <s v="Others"/>
    <s v="Bioenergy"/>
    <s v="Grant"/>
    <n v="2.0992772766769544E-2"/>
    <s v="2015 OECD Credit Report System (CRS) Database"/>
    <x v="2"/>
  </r>
  <r>
    <x v="10"/>
    <s v="BIH"/>
    <s v="Europe"/>
    <s v="Ensuring of energetical efficiency of hospital in Bihac, Bosnia and Herzegovina / Ensuring of energetical efficiency of hospital in Bihac, Bosnia and Herzegovina"/>
    <x v="720"/>
    <s v="Others"/>
    <s v="Bioenergy"/>
    <s v="Grant"/>
    <n v="1.3652911817779714E-2"/>
    <s v="2015 OECD Credit Report System (CRS) Database"/>
    <x v="2"/>
  </r>
  <r>
    <x v="96"/>
    <s v="TON"/>
    <s v="Oceania"/>
    <s v="TC AGGREGATED ACTIVITIES"/>
    <x v="720"/>
    <s v="JICA"/>
    <s v="Multiple renewables*"/>
    <s v="Grant"/>
    <n v="2.6829747545696222E-2"/>
    <s v="2015 OECD Credit Report System (CRS) Database"/>
    <x v="2"/>
  </r>
  <r>
    <x v="85"/>
    <s v="BDI"/>
    <s v="Africa"/>
    <s v="BURUNDI RURAL SOLAR: Solar energy for rural development and nutrition in Burundi"/>
    <x v="721"/>
    <s v="Others"/>
    <s v="Solar energy"/>
    <s v="Grant"/>
    <n v="3.23153488464139E-3"/>
    <s v="2015 OECD Credit Report System (CRS) Database"/>
    <x v="2"/>
  </r>
  <r>
    <x v="15"/>
    <s v="XSA"/>
    <s v="South America"/>
    <s v="Equity Investment"/>
    <x v="721"/>
    <s v="Others"/>
    <s v="Multiple renewables*"/>
    <s v="Equity Investment"/>
    <n v="1.2887365372219315"/>
    <s v="2015 OECD Credit Report System (CRS) Database"/>
    <x v="2"/>
  </r>
  <r>
    <x v="4"/>
    <s v="BRA"/>
    <s v="South America"/>
    <s v="PV Energy Storage System"/>
    <x v="722"/>
    <s v="BNDES"/>
    <s v="Solar energy"/>
    <s v="Loan"/>
    <n v="1.1988062691361172"/>
    <s v="Online database"/>
    <x v="2"/>
  </r>
  <r>
    <x v="1"/>
    <s v="CHL"/>
    <s v="South America"/>
    <s v="TC AGGREGATED ACTIVITIES"/>
    <x v="722"/>
    <s v="JICA"/>
    <s v="Multiple renewables*"/>
    <s v="Grant"/>
    <n v="9.4497026777680057E-3"/>
    <s v="2015 OECD Credit Report System (CRS) Database"/>
    <x v="2"/>
  </r>
  <r>
    <x v="36"/>
    <s v="MAR"/>
    <s v="Africa"/>
    <s v="OUARZAZATE II (PARABOLIC) (MAROC)"/>
    <x v="722"/>
    <s v="EIB"/>
    <s v="Solar energy"/>
    <s v="Loan"/>
    <n v="111.44985443780529"/>
    <s v="2015 OECD Credit Report System (CRS) Database"/>
    <x v="2"/>
  </r>
  <r>
    <x v="4"/>
    <s v="BRA"/>
    <s v="South America"/>
    <s v="Itarema Wind Project VI"/>
    <x v="723"/>
    <s v="BNDES"/>
    <s v="Wind energy"/>
    <s v="Loan"/>
    <n v="20.266041520012681"/>
    <s v="Online database"/>
    <x v="2"/>
  </r>
  <r>
    <x v="4"/>
    <s v="BRA"/>
    <s v="South America"/>
    <s v="Sao Martinho Wind Project"/>
    <x v="723"/>
    <s v="BNDES"/>
    <s v="Wind energy"/>
    <s v="Loan"/>
    <n v="12.926594519113626"/>
    <s v="Online database"/>
    <x v="2"/>
  </r>
  <r>
    <x v="4"/>
    <s v="BRA"/>
    <s v="South America"/>
    <s v="Verace 34, 35 and 36"/>
    <x v="723"/>
    <s v="BNDES"/>
    <s v="Wind energy"/>
    <s v="Loan"/>
    <n v="9.9817000109814167"/>
    <s v="Online database"/>
    <x v="2"/>
  </r>
  <r>
    <x v="24"/>
    <s v="XAS"/>
    <s v="Asia"/>
    <s v="SELECTED EVALUATION STUDIES FOR 2015"/>
    <x v="723"/>
    <s v="AsDB"/>
    <s v="Wind energy"/>
    <s v="Grant"/>
    <n v="5.1853110492666082E-2"/>
    <s v="2015 OECD Credit Report System (CRS) Database"/>
    <x v="2"/>
  </r>
  <r>
    <x v="158"/>
    <s v="LCA"/>
    <s v="Central America and the Caribbean"/>
    <s v="TC AGGREGATED ACTIVITIES"/>
    <x v="723"/>
    <s v="JICA"/>
    <s v="Multiple renewables*"/>
    <s v="Grant"/>
    <n v="1.1358177635466652E-2"/>
    <s v="2015 OECD Credit Report System (CRS) Database"/>
    <x v="2"/>
  </r>
  <r>
    <x v="74"/>
    <s v="GBR"/>
    <s v="Europe"/>
    <s v="Levenseat Recycling And Waste Plant"/>
    <x v="723"/>
    <s v="GIG"/>
    <s v="Bioenergy"/>
    <s v="Equity Investment"/>
    <n v="38.886668953870085"/>
    <s v="http://www.greeninvestmentbank.com/news-and-insight/2015/scotland-set-for-new-first-of-kind-111m-recycling-and-waste-plant/"/>
    <x v="2"/>
  </r>
  <r>
    <x v="17"/>
    <s v="XMX"/>
    <s v="Multilateral"/>
    <s v="Energy Efficiency and Self-Supply Renewable Energy Program"/>
    <x v="724"/>
    <s v="CIF"/>
    <s v="Multiple renewables*"/>
    <s v="Grant"/>
    <n v="3.9825737705580706"/>
    <s v="2015 OECD Credit Report System (CRS) Database"/>
    <x v="2"/>
  </r>
  <r>
    <x v="4"/>
    <s v="BRA"/>
    <s v="South America"/>
    <s v="Damascena Wind Project"/>
    <x v="725"/>
    <s v="BNDES"/>
    <s v="Wind energy"/>
    <s v="Loan"/>
    <n v="19.111211569622817"/>
    <s v="Online database"/>
    <x v="2"/>
  </r>
  <r>
    <x v="66"/>
    <s v="KAZ"/>
    <s v="Asia"/>
    <s v=""/>
    <x v="725"/>
    <s v="EBRD"/>
    <s v="Multiple renewables*"/>
    <s v="Other Official Flows (non Export Credit)"/>
    <n v="37.975779855276201"/>
    <s v="2015 OECD Credit Report System (CRS) Database"/>
    <x v="2"/>
  </r>
  <r>
    <x v="49"/>
    <s v="SRB"/>
    <s v="Europe"/>
    <s v="FASEP 1051-DVPT PROJETS INDUS GEOTHERMIE"/>
    <x v="725"/>
    <s v="Others"/>
    <s v="Geothermal energy"/>
    <s v="Grant"/>
    <n v="0.51507856064374602"/>
    <s v="2015 OECD Credit Report System (CRS) Database"/>
    <x v="2"/>
  </r>
  <r>
    <x v="38"/>
    <s v="GEO"/>
    <s v="Eurasia"/>
    <s v="Setting up of a Hydro Decision Support System (DSS) in Georgia"/>
    <x v="726"/>
    <s v="Others"/>
    <s v="Renewable Hydropower"/>
    <s v="Grant"/>
    <n v="7.82459415644043E-2"/>
    <s v="2015 OECD Credit Report System (CRS) Database"/>
    <x v="2"/>
  </r>
  <r>
    <x v="44"/>
    <s v="KEN"/>
    <s v="Africa"/>
    <s v="Drilling Geothermal Steam"/>
    <x v="726"/>
    <s v="CEXIM"/>
    <s v="Geothermal energy"/>
    <s v="Loan"/>
    <n v="379.1635052285755"/>
    <s v="Gallagher, Kevin P. (2018). “China’s Global Energy Finance,” Global Development Policy Center, Boston University"/>
    <x v="2"/>
  </r>
  <r>
    <x v="71"/>
    <s v="PAK"/>
    <s v="Asia"/>
    <s v="Metro Power Company LTD"/>
    <x v="727"/>
    <s v="FMO"/>
    <s v="Wind energy"/>
    <s v="Equity Investment"/>
    <n v="22.568056909457866"/>
    <s v="https://www.fmo.nl/project-details/43705"/>
    <x v="2"/>
  </r>
  <r>
    <x v="4"/>
    <s v="BRA"/>
    <s v="South America"/>
    <s v="Angical Wind Project"/>
    <x v="728"/>
    <s v="BNDES"/>
    <s v="Wind energy"/>
    <s v="Loan"/>
    <n v="7.5050497199644806"/>
    <s v="Online database"/>
    <x v="2"/>
  </r>
  <r>
    <x v="20"/>
    <s v="KHM"/>
    <s v="Asia"/>
    <s v="Energy Development Supporting Project for Low Income Family Using Approp"/>
    <x v="728"/>
    <s v="Others"/>
    <s v="Solar energy"/>
    <s v="Grant"/>
    <n v="9.6347989722272417E-2"/>
    <s v="2015 OECD Credit Report System (CRS) Database"/>
    <x v="2"/>
  </r>
  <r>
    <x v="102"/>
    <s v="NOR"/>
    <s v="Europe"/>
    <s v="Lyse AS Lysebotn 2 Hydropower Plant"/>
    <x v="728"/>
    <s v="NIB"/>
    <s v="Renewable Hydropower"/>
    <s v="Loan"/>
    <n v="117.65501568839289"/>
    <s v="http://www.nib.int/loans/agreed_loans/431/lyse_as"/>
    <x v="2"/>
  </r>
  <r>
    <x v="71"/>
    <s v="PAK"/>
    <s v="Asia"/>
    <s v="RéHABILITATION CENTRALE HYDRO-éLEC WARSA"/>
    <x v="728"/>
    <s v="AFD"/>
    <s v="Renewable Hydropower"/>
    <s v="Loan"/>
    <n v="46.068437204143905"/>
    <s v="2015 OECD Credit Report System (CRS) Database"/>
    <x v="2"/>
  </r>
  <r>
    <x v="44"/>
    <s v="KEN"/>
    <s v="Africa"/>
    <s v="FINCT INVEST EFFICACITé ENERGETIQUE"/>
    <x v="729"/>
    <s v="AFD"/>
    <s v="Multiple renewables*"/>
    <s v="Loan"/>
    <n v="13.320942044820397"/>
    <s v="2015 OECD Credit Report System (CRS) Database"/>
    <x v="2"/>
  </r>
  <r>
    <x v="74"/>
    <s v="GBR"/>
    <s v="Europe"/>
    <s v="Galloper Offshore Wind Farm"/>
    <x v="729"/>
    <s v="GIG"/>
    <s v="Wind energy"/>
    <s v="Equity Investment"/>
    <n v="163.80579134550581"/>
    <s v="http://www.greeninvestmentbank.com/news-and-insight/2015/uk-green-investment-bank-acquires-25-stake-in-galloper-offshore-wind-farm/"/>
    <x v="2"/>
  </r>
  <r>
    <x v="71"/>
    <s v="PAK"/>
    <s v="Asia"/>
    <m/>
    <x v="730"/>
    <s v="WBG"/>
    <s v="Wind energy"/>
    <s v="Other Official Flows (non Export Credit)"/>
    <n v="44.183669054013876"/>
    <s v="2015 OECD Credit Report System (CRS) Database"/>
    <x v="2"/>
  </r>
  <r>
    <x v="94"/>
    <s v="ALB"/>
    <s v="Europe"/>
    <s v="Hydropower and Dam Safety Drin-Cascade"/>
    <x v="731"/>
    <s v="KFW"/>
    <s v="Renewable Hydropower"/>
    <s v="Loan"/>
    <n v="22.412089007185127"/>
    <s v="2015 OECD Credit Report System (CRS) Database"/>
    <x v="2"/>
  </r>
  <r>
    <x v="19"/>
    <s v="UGA"/>
    <s v="Africa"/>
    <s v="Isimba Hydroelectric Power Station (with Parliament Approval)"/>
    <x v="731"/>
    <s v="CEXIM"/>
    <s v="Renewable Hydropower"/>
    <s v="Loan"/>
    <n v="457.36597818196924"/>
    <s v="Gallagher, Kevin P. (2018). “China’s Global Energy Finance,” Global Development Policy Center, Boston University"/>
    <x v="2"/>
  </r>
  <r>
    <x v="4"/>
    <s v="BRA"/>
    <s v="South America"/>
    <s v="Serra das Agulhas Small Hydropower Project"/>
    <x v="732"/>
    <s v="BNDES"/>
    <s v="Renewable Hydropower"/>
    <s v="Loan"/>
    <n v="25.166315248587047"/>
    <s v="Online database"/>
    <x v="2"/>
  </r>
  <r>
    <x v="152"/>
    <s v="JAM"/>
    <s v="Central America and the Caribbean"/>
    <s v="BMR Jamaica Wind Limited"/>
    <x v="732"/>
    <s v="OPIC"/>
    <s v="Wind energy"/>
    <s v="Insurance"/>
    <n v="34.433773260570852"/>
    <s v="https://www.opic.gov/sites/default/files/files/bmr-summary-pri-fy15.pdf"/>
    <x v="2"/>
  </r>
  <r>
    <x v="17"/>
    <s v="XMX"/>
    <s v="Multilateral"/>
    <s v="Contribution for the Innovation and Technology Centre (IITC) of IRENA, Bonn"/>
    <x v="732"/>
    <s v="Others"/>
    <s v="Multiple renewables*"/>
    <s v="Grant"/>
    <n v="3.0873144587967736"/>
    <s v="2015 OECD Credit Report System (CRS) Database"/>
    <x v="2"/>
  </r>
  <r>
    <x v="4"/>
    <s v="BRA"/>
    <s v="South America"/>
    <s v="Malhadinha I Wind Project"/>
    <x v="733"/>
    <s v="BNDES"/>
    <s v="Wind energy"/>
    <s v="Loan"/>
    <n v="13.105714270113033"/>
    <s v="Online database"/>
    <x v="2"/>
  </r>
  <r>
    <x v="1"/>
    <s v="CHL"/>
    <s v="South America"/>
    <s v="Energy Efficiency and Self-Supply Renewable Energy Program (PEEERA)"/>
    <x v="733"/>
    <s v="CIF"/>
    <s v="Multiple renewables*"/>
    <s v="Loan"/>
    <n v="21.904155738069388"/>
    <s v="2015 OECD Credit Report System (CRS) Database"/>
    <x v="2"/>
  </r>
  <r>
    <x v="38"/>
    <s v="GEO"/>
    <s v="Eurasia"/>
    <s v="Schulze Caucasus Clean Energy Fund - Development and Operation of a Hydropower Projectportfolio in Georgia (EQUITY)"/>
    <x v="733"/>
    <s v="Others"/>
    <s v="Renewable Hydropower"/>
    <s v="Equity Investment"/>
    <n v="6.1478896503718916"/>
    <s v="2015 OECD Credit Report System (CRS) Database"/>
    <x v="2"/>
  </r>
  <r>
    <x v="17"/>
    <s v="XMX"/>
    <s v="Multilateral"/>
    <s v="Icelandic Geothermal Conference with the aim to advocate for geothermal energy, knowledge about it and the increase of it's use."/>
    <x v="733"/>
    <s v="Others"/>
    <s v="Geothermal energy"/>
    <s v="Grant"/>
    <n v="1.2698180808894854E-2"/>
    <s v="2015 OECD Credit Report System (CRS) Database"/>
    <x v="2"/>
  </r>
  <r>
    <x v="17"/>
    <s v="XMX"/>
    <s v="Multilateral"/>
    <s v="Travel expenses for participants from developing countries"/>
    <x v="733"/>
    <s v="Others"/>
    <s v="Multiple renewables*"/>
    <s v="Grant"/>
    <n v="3.0836776414398928E-2"/>
    <s v="2015 OECD Credit Report System (CRS) Database"/>
    <x v="2"/>
  </r>
  <r>
    <x v="8"/>
    <s v="XAF"/>
    <s v="Africa"/>
    <s v="Africa Renewable Energy Fund - Support of companys in the field of renewable energy (EQUITY)"/>
    <x v="733"/>
    <s v="Others"/>
    <s v="Multiple renewables*"/>
    <s v="Equity Investment"/>
    <n v="8.1599350576541365"/>
    <s v="2015 OECD Credit Report System (CRS) Database"/>
    <x v="2"/>
  </r>
  <r>
    <x v="105"/>
    <s v="PHL"/>
    <s v="Asia"/>
    <s v="Technical Assistance - Waste-to-Energy Facilities in the Philippines, through CORE International, Inc."/>
    <x v="733"/>
    <s v="Others"/>
    <s v="Bioenergy"/>
    <s v="Grant"/>
    <n v="1.8189134345878016E-2"/>
    <s v="2015 OECD Credit Report System (CRS) Database"/>
    <x v="2"/>
  </r>
  <r>
    <x v="4"/>
    <s v="BRA"/>
    <s v="South America"/>
    <s v="Santo Dimas Wind Project"/>
    <x v="734"/>
    <s v="BNDES"/>
    <s v="Wind energy"/>
    <s v="Loan"/>
    <n v="25.52788849514269"/>
    <s v="Online database"/>
    <x v="2"/>
  </r>
  <r>
    <x v="34"/>
    <s v="CHN"/>
    <s v="Asia"/>
    <s v="Supporting green house gas emissions management in Chongqing"/>
    <x v="734"/>
    <s v="Others"/>
    <s v="Multiple renewables*"/>
    <s v="Grant"/>
    <n v="2.6688556449617797E-2"/>
    <s v="2015 OECD Credit Report System (CRS) Database"/>
    <x v="2"/>
  </r>
  <r>
    <x v="73"/>
    <s v="ARM"/>
    <s v="Eurasia"/>
    <m/>
    <x v="735"/>
    <s v="WBG"/>
    <s v="Renewable Hydropower"/>
    <s v="Other Official Flows (non Export Credit)"/>
    <n v="13.454129840387802"/>
    <s v="2015 OECD Credit Report System (CRS) Database"/>
    <x v="2"/>
  </r>
  <r>
    <x v="12"/>
    <s v="UKR"/>
    <s v="Europe"/>
    <s v="Improvement of the living cond"/>
    <x v="735"/>
    <s v="UNDP"/>
    <s v="Multiple renewables*"/>
    <s v="Grant"/>
    <n v="2.1000908006906818E-2"/>
    <s v="2015 OECD Credit Report System (CRS) Database"/>
    <x v="2"/>
  </r>
  <r>
    <x v="4"/>
    <s v="BRA"/>
    <s v="South America"/>
    <s v="Eolica Chui VI"/>
    <x v="736"/>
    <s v="BNDES"/>
    <s v="Wind energy"/>
    <s v="Loan"/>
    <n v="15.330797331934749"/>
    <s v="Online database"/>
    <x v="2"/>
  </r>
  <r>
    <x v="108"/>
    <s v="TUR"/>
    <s v="Eurasia"/>
    <m/>
    <x v="736"/>
    <s v="WBG"/>
    <s v="Multiple renewables*"/>
    <s v="Other Official Flows (non Export Credit)"/>
    <n v="61.729893443650099"/>
    <s v="2015 OECD Credit Report System (CRS) Database"/>
    <x v="2"/>
  </r>
  <r>
    <x v="4"/>
    <s v="BRA"/>
    <s v="South America"/>
    <s v="Ventos de Campo Formoso II"/>
    <x v="737"/>
    <s v="BNDES"/>
    <s v="Wind energy"/>
    <s v="Loan"/>
    <n v="15.213855823652148"/>
    <s v="Online database"/>
    <x v="2"/>
  </r>
  <r>
    <x v="29"/>
    <s v="MOZ"/>
    <s v="Africa"/>
    <s v="Feasibility Study Mocuba PV Solar project"/>
    <x v="737"/>
    <s v="Others"/>
    <s v="Solar energy"/>
    <s v="Grant"/>
    <n v="0.36492744341332017"/>
    <s v="2015 OECD Credit Report System (CRS) Database"/>
    <x v="2"/>
  </r>
  <r>
    <x v="108"/>
    <s v="TUR"/>
    <s v="Eurasia"/>
    <s v="Providing Long-Term Financing For Energy Efficiency And Renewable Energies In Turkey With Bankpozitif"/>
    <x v="737"/>
    <s v="AFD"/>
    <s v="Multiple renewables*"/>
    <s v="Loan"/>
    <n v="24.972453166213736"/>
    <s v="https://www.proparco.fr/en/bankpozitif?origin=/en/recherche"/>
    <x v="2"/>
  </r>
  <r>
    <x v="8"/>
    <s v="XAF"/>
    <s v="Africa"/>
    <s v="East Africa Geothermal (Technical Assistance)"/>
    <x v="738"/>
    <s v="Others"/>
    <s v="Geothermal energy"/>
    <s v="Grant"/>
    <n v="0.57827728307925819"/>
    <s v="2015 OECD Credit Report System (CRS) Database"/>
    <x v="2"/>
  </r>
  <r>
    <x v="4"/>
    <s v="BRA"/>
    <s v="South America"/>
    <s v="Ventos do Sertao"/>
    <x v="739"/>
    <s v="BNDES"/>
    <s v="Wind energy"/>
    <s v="Loan"/>
    <n v="12.926073621526623"/>
    <s v="Online database"/>
    <x v="2"/>
  </r>
  <r>
    <x v="44"/>
    <s v="KEN"/>
    <s v="Africa"/>
    <m/>
    <x v="740"/>
    <s v="WBG"/>
    <s v="Renewable Hydropower"/>
    <s v="Other Official Flows (non Export Credit)"/>
    <n v="12.445543032993971"/>
    <s v="2015 OECD Credit Report System (CRS) Database"/>
    <x v="2"/>
  </r>
  <r>
    <x v="4"/>
    <s v="BRA"/>
    <s v="South America"/>
    <s v="Tamandua Wind Project"/>
    <x v="741"/>
    <s v="BNDES"/>
    <s v="Wind energy"/>
    <s v="Loan"/>
    <n v="17.011445788833949"/>
    <s v="Online database"/>
    <x v="2"/>
  </r>
  <r>
    <x v="123"/>
    <s v="CMR"/>
    <s v="Africa"/>
    <s v="Using biogas energy to reduce pollution"/>
    <x v="741"/>
    <s v="Others"/>
    <s v="Bioenergy"/>
    <s v="Grant"/>
    <n v="3.342970932449895E-2"/>
    <s v="2015 OECD Credit Report System (CRS) Database"/>
    <x v="2"/>
  </r>
  <r>
    <x v="29"/>
    <s v="MOZ"/>
    <s v="Africa"/>
    <s v="Technical Assistance to EDM Large Generation and Transmission Projects"/>
    <x v="741"/>
    <s v="Others"/>
    <s v="Multiple renewables*"/>
    <s v="Grant"/>
    <n v="0.89787662940516433"/>
    <s v="2015 OECD Credit Report System (CRS) Database"/>
    <x v="2"/>
  </r>
  <r>
    <x v="17"/>
    <s v="XMX"/>
    <s v="Multilateral"/>
    <s v="Energy Access policy advisory"/>
    <x v="741"/>
    <s v="UNDP"/>
    <s v="Multiple renewables*"/>
    <s v="Grant"/>
    <n v="1.1380204549369689E-5"/>
    <s v="2015 OECD Credit Report System (CRS) Database"/>
    <x v="2"/>
  </r>
  <r>
    <x v="52"/>
    <s v="ZAF"/>
    <s v="Africa"/>
    <s v="Expansion of the Approved South Africa Sustainable Energy Acceleration Program (SEAP)"/>
    <x v="741"/>
    <s v="CIF"/>
    <s v="Solar energy"/>
    <s v="Grant"/>
    <n v="0.92097018444155387"/>
    <s v="2015 OECD Credit Report System (CRS) Database"/>
    <x v="2"/>
  </r>
  <r>
    <x v="4"/>
    <s v="BRA"/>
    <s v="South America"/>
    <s v="Eolica Chui IX"/>
    <x v="742"/>
    <s v="BNDES"/>
    <s v="Wind energy"/>
    <s v="Loan"/>
    <n v="3.2754040270868185"/>
    <s v="Online database"/>
    <x v="2"/>
  </r>
  <r>
    <x v="119"/>
    <s v="BFA"/>
    <s v="Africa"/>
    <s v="TC AGGREGATED ACTIVITIES"/>
    <x v="742"/>
    <s v="JICA"/>
    <s v="Multiple renewables*"/>
    <s v="Grant"/>
    <n v="1.6240519483937416E-2"/>
    <s v="2015 OECD Credit Report System (CRS) Database"/>
    <x v="2"/>
  </r>
  <r>
    <x v="17"/>
    <s v="XMX"/>
    <s v="Multilateral"/>
    <s v="RECH : Ressources, milieux et leur biodiversité"/>
    <x v="742"/>
    <s v="Others"/>
    <s v="Bioenergy"/>
    <s v="Grant"/>
    <n v="5.3283968327158843E-2"/>
    <s v="2015 OECD Credit Report System (CRS) Database"/>
    <x v="2"/>
  </r>
  <r>
    <x v="52"/>
    <s v="ZAF"/>
    <s v="Africa"/>
    <s v="RedStone"/>
    <x v="742"/>
    <s v="OPIC"/>
    <s v="Solar energy"/>
    <s v="Insurance"/>
    <n v="151.913705561342"/>
    <s v="https://www.opic.gov/sites/default/files/files/PublicSummary_RedstoneCSP.pdf"/>
    <x v="2"/>
  </r>
  <r>
    <x v="122"/>
    <s v="LKA"/>
    <s v="Asia"/>
    <s v="Supporting Electricity Supply Reliability Improvement"/>
    <x v="742"/>
    <s v="AsDB"/>
    <s v="Wind energy"/>
    <s v="Grant"/>
    <n v="5.6004943648472874E-2"/>
    <s v="2015 OECD Credit Report System (CRS) Database"/>
    <x v="2"/>
  </r>
  <r>
    <x v="55"/>
    <s v="TZA"/>
    <s v="Africa"/>
    <s v="Maasai Pastoralists Development Organization"/>
    <x v="742"/>
    <s v="Others"/>
    <s v="Solar energy"/>
    <s v="Grant"/>
    <n v="0.10127580370756135"/>
    <s v="2015 OECD Credit Report System (CRS) Database"/>
    <x v="2"/>
  </r>
  <r>
    <x v="66"/>
    <s v="KAZ"/>
    <s v="Asia"/>
    <s v="De-risking Renewable Energy Investment"/>
    <x v="743"/>
    <s v="Others"/>
    <s v="Multiple renewables*"/>
    <s v="Grant"/>
    <n v="4.6396984427001531"/>
    <s v="2015 OECD Credit Report System (CRS) Database"/>
    <x v="2"/>
  </r>
  <r>
    <x v="107"/>
    <s v="MWI"/>
    <s v="Africa"/>
    <s v="Data &amp; Knowledge _Energy"/>
    <x v="743"/>
    <s v="UNDP"/>
    <s v="Multiple renewables*"/>
    <s v="Grant"/>
    <n v="4.9337019948771751E-2"/>
    <s v="2015 OECD Credit Report System (CRS) Database"/>
    <x v="2"/>
  </r>
  <r>
    <x v="11"/>
    <s v="IND"/>
    <s v="Asia"/>
    <s v="Berkeley Energy Wind Holdings"/>
    <x v="744"/>
    <s v="FMO"/>
    <s v="Wind energy"/>
    <s v="Equity Investment"/>
    <n v="9.7169838279410534"/>
    <s v="https://www.fmo.nl/project-details/42982"/>
    <x v="2"/>
  </r>
  <r>
    <x v="12"/>
    <s v="UKR"/>
    <s v="Europe"/>
    <s v="Establishment of Centre for bioenergy and local energy management"/>
    <x v="744"/>
    <s v="Others"/>
    <s v="Bioenergy"/>
    <s v="Grant"/>
    <n v="1.6698413768882081"/>
    <s v="2015 OECD Credit Report System (CRS) Database"/>
    <x v="2"/>
  </r>
  <r>
    <x v="42"/>
    <s v="ZMB"/>
    <s v="Africa"/>
    <s v="Kafue Gorge Lower Hydro-Power Project with ICBC"/>
    <x v="744"/>
    <s v="CEXIM"/>
    <s v="Renewable Hydropower"/>
    <s v="Loan"/>
    <n v="1611.4448972214461"/>
    <s v="Gallagher, Kevin P. (2018). “China’s Global Energy Finance,” Global Development Policy Center, Boston University"/>
    <x v="2"/>
  </r>
  <r>
    <x v="4"/>
    <s v="BRA"/>
    <s v="South America"/>
    <s v="Sao Tito Holding"/>
    <x v="745"/>
    <s v="BNDES"/>
    <s v="Wind energy"/>
    <s v="Loan"/>
    <n v="8.6729448236316031"/>
    <s v="Online database"/>
    <x v="2"/>
  </r>
  <r>
    <x v="4"/>
    <s v="BRA"/>
    <s v="South America"/>
    <s v="Ventos das Andorinhas"/>
    <x v="745"/>
    <s v="BNDES"/>
    <s v="Wind energy"/>
    <s v="Loan"/>
    <n v="16.184808925829284"/>
    <s v="Online database"/>
    <x v="2"/>
  </r>
  <r>
    <x v="17"/>
    <s v="XMX"/>
    <s v="Multilateral"/>
    <s v="Policy Advisory for Sustainable Hydro Power"/>
    <x v="745"/>
    <s v="Others"/>
    <s v="Renewable Hydropower"/>
    <s v="Grant"/>
    <n v="2.1798376078211532E-2"/>
    <s v="2015 OECD Credit Report System (CRS) Database"/>
    <x v="2"/>
  </r>
  <r>
    <x v="106"/>
    <s v="MMR"/>
    <s v="Asia"/>
    <s v="National Electrification Project"/>
    <x v="745"/>
    <s v="WBG"/>
    <s v="Multiple renewables*"/>
    <s v="Loan"/>
    <n v="51.773459017254922"/>
    <s v="2015 OECD Credit Report System (CRS) Database"/>
    <x v="2"/>
  </r>
  <r>
    <x v="8"/>
    <s v="XAF"/>
    <s v="Africa"/>
    <s v="FI INVESTISSEMENTS ENERGIE RENOUVELABLE"/>
    <x v="745"/>
    <s v="AFD"/>
    <s v="Multiple renewables*"/>
    <s v="Loan"/>
    <n v="9.9907415594938165"/>
    <s v="2015 OECD Credit Report System (CRS) Database"/>
    <x v="2"/>
  </r>
  <r>
    <x v="12"/>
    <s v="UKR"/>
    <s v="Europe"/>
    <s v="Biogas production in water treatment plant - supporting the Lviv City programme"/>
    <x v="745"/>
    <s v="Others"/>
    <s v="Bioenergy"/>
    <s v="Grant"/>
    <n v="5.9671520828850057E-2"/>
    <s v="2015 OECD Credit Report System (CRS) Database"/>
    <x v="2"/>
  </r>
  <r>
    <x v="90"/>
    <s v="FJI"/>
    <s v="Oceania"/>
    <s v="Costal rehabilitation and sustainable energy solution for Vanua Balavu"/>
    <x v="746"/>
    <s v="Others"/>
    <s v="Multiple renewables*"/>
    <s v="Grant"/>
    <n v="0.54206863727009003"/>
    <s v="2015 OECD Credit Report System (CRS) Database"/>
    <x v="2"/>
  </r>
  <r>
    <x v="83"/>
    <s v="TUV"/>
    <s v="Oceania"/>
    <s v="TC AGGREGATED ACTIVITIES"/>
    <x v="746"/>
    <s v="JICA"/>
    <s v="Multiple renewables*"/>
    <s v="Grant"/>
    <n v="3.6131205625118275E-3"/>
    <s v="2015 OECD Credit Report System (CRS) Database"/>
    <x v="2"/>
  </r>
  <r>
    <x v="85"/>
    <s v="BDI"/>
    <s v="Africa"/>
    <s v="AT Renforcement Capacite Mines"/>
    <x v="747"/>
    <s v="UNDP"/>
    <s v="Multiple renewables*"/>
    <s v="Grant"/>
    <n v="0.13362530643664966"/>
    <s v="2015 OECD Credit Report System (CRS) Database"/>
    <x v="2"/>
  </r>
  <r>
    <x v="31"/>
    <s v="EGY"/>
    <s v="Africa"/>
    <s v="REPUBLIQUE ARABE D' EGYPTE"/>
    <x v="747"/>
    <s v="AFD"/>
    <s v="Solar energy"/>
    <s v="Loan"/>
    <n v="44.403306939299036"/>
    <s v="2015 OECD Credit Report System (CRS) Database"/>
    <x v="2"/>
  </r>
  <r>
    <x v="104"/>
    <s v="FRA"/>
    <s v="Europe"/>
    <s v="CPCU- Co-Combustion Biomasse"/>
    <x v="747"/>
    <s v="EIB"/>
    <s v="Bioenergy"/>
    <s v="Loan"/>
    <n v="30.074027634581256"/>
    <s v="http://www.eib.org/projects/loans/2014/20140235.htm"/>
    <x v="2"/>
  </r>
  <r>
    <x v="44"/>
    <s v="KEN"/>
    <s v="Africa"/>
    <s v="Promotion of grid-connected vRE (variable Renewable Energy)"/>
    <x v="747"/>
    <s v="Others"/>
    <s v="Multiple renewables*"/>
    <s v="Grant"/>
    <n v="5.603032354066718"/>
    <s v="2015 OECD Credit Report System (CRS) Database"/>
    <x v="2"/>
  </r>
  <r>
    <x v="7"/>
    <s v="SEN"/>
    <s v="Africa"/>
    <s v="TC AGGREGATED ACTIVITIES"/>
    <x v="747"/>
    <s v="JICA"/>
    <s v="Multiple renewables*"/>
    <s v="Grant"/>
    <n v="7.2540379629911526E-3"/>
    <s v="2015 OECD Credit Report System (CRS) Database"/>
    <x v="2"/>
  </r>
  <r>
    <x v="19"/>
    <s v="UGA"/>
    <s v="Africa"/>
    <s v="Construction d'une centrale hydroélectrique de 44,5MW"/>
    <x v="747"/>
    <s v="AFD"/>
    <s v="Renewable Hydropower"/>
    <s v="Loan"/>
    <n v="49.944906332427465"/>
    <s v="http://www.afd.fr/base-projets/consulterProjet.action?idProjet=CUG1054"/>
    <x v="2"/>
  </r>
  <r>
    <x v="74"/>
    <s v="GBR"/>
    <s v="Europe"/>
    <s v="Galloper Offshore Wind"/>
    <x v="747"/>
    <s v="EIB"/>
    <s v="Wind energy"/>
    <s v="Loan"/>
    <n v="350.02334402532284"/>
    <s v="http://www.eib.org/projects/loans/2015/20150382.htm"/>
    <x v="2"/>
  </r>
  <r>
    <x v="127"/>
    <s v="DZA"/>
    <s v="Africa"/>
    <s v="Sun power for Saharawi people"/>
    <x v="748"/>
    <s v="Others"/>
    <s v="Multiple renewables*"/>
    <s v="Grant"/>
    <n v="5.5716115236707178E-2"/>
    <s v="2015 OECD Credit Report System (CRS) Database"/>
    <x v="2"/>
  </r>
  <r>
    <x v="126"/>
    <s v="BTN"/>
    <s v="Asia"/>
    <s v="Second Green Power Development Project(Sf)"/>
    <x v="748"/>
    <s v="AsDB"/>
    <s v="Renewable Hydropower"/>
    <s v="Loan"/>
    <n v="25.139996926647822"/>
    <s v="2015 OECD Credit Report System (CRS) Database"/>
    <x v="2"/>
  </r>
  <r>
    <x v="8"/>
    <s v="XAF"/>
    <s v="Africa"/>
    <s v="Renewable Energy Performance Platform (REPP)"/>
    <x v="749"/>
    <s v="Others"/>
    <s v="Multiple renewables*"/>
    <s v="Grant"/>
    <n v="3.8543379949908654"/>
    <s v="2015 OECD Credit Report System (CRS) Database"/>
    <x v="2"/>
  </r>
  <r>
    <x v="105"/>
    <s v="PHL"/>
    <s v="Asia"/>
    <s v="ETUDE ELECTRIFICATION ILE BUSUANGA"/>
    <x v="749"/>
    <s v="Others"/>
    <s v="Multiple renewables*"/>
    <s v="Grant"/>
    <n v="0.6083254551793047"/>
    <s v="2015 OECD Credit Report System (CRS) Database"/>
    <x v="2"/>
  </r>
  <r>
    <x v="76"/>
    <s v="JOR"/>
    <s v="Middle East"/>
    <s v="Dispatch of Volunteers_Senior_Jordan_23210_T1_N1_M1_F0"/>
    <x v="750"/>
    <s v="Others"/>
    <s v="Multiple renewables*"/>
    <s v="Grant"/>
    <n v="7.0537958341172366E-2"/>
    <s v="2015 OECD Credit Report System (CRS) Database"/>
    <x v="2"/>
  </r>
  <r>
    <x v="131"/>
    <s v="LBN"/>
    <s v="Middle East"/>
    <s v="Supply and installation of 15 solar street lights"/>
    <x v="750"/>
    <s v="Others"/>
    <s v="Solar energy"/>
    <s v="Grant"/>
    <n v="2.432506376330875E-2"/>
    <s v="2015 OECD Credit Report System (CRS) Database"/>
    <x v="2"/>
  </r>
  <r>
    <x v="124"/>
    <s v="LSO"/>
    <s v="Africa"/>
    <s v="Acceleration for SE4A Progress"/>
    <x v="750"/>
    <s v="UNDP"/>
    <s v="Multiple renewables*"/>
    <s v="Grant"/>
    <n v="3.7517139255132462E-2"/>
    <s v="2015 OECD Credit Report System (CRS) Database"/>
    <x v="2"/>
  </r>
  <r>
    <x v="32"/>
    <s v="GTM"/>
    <s v="Central America and the Caribbean"/>
    <s v="TC AGGREGATED ACTIVITIES"/>
    <x v="751"/>
    <s v="JICA"/>
    <s v="Multiple renewables*"/>
    <s v="Grant"/>
    <n v="1.8899429889373581E-2"/>
    <s v="2015 OECD Credit Report System (CRS) Database"/>
    <x v="2"/>
  </r>
  <r>
    <x v="11"/>
    <s v="IND"/>
    <s v="Asia"/>
    <s v="Solar PV power plant Sakri (Shivajinagar)"/>
    <x v="751"/>
    <s v="KFW"/>
    <s v="Multiple renewables*"/>
    <s v="Loan"/>
    <n v="103.09569025121507"/>
    <s v="2015 OECD Credit Report System (CRS) Database"/>
    <x v="2"/>
  </r>
  <r>
    <x v="4"/>
    <s v="BRA"/>
    <s v="South America"/>
    <s v="Embare Industrias Alimenticias S.A."/>
    <x v="752"/>
    <s v="BNDES"/>
    <s v="Bioenergy"/>
    <s v="Loan"/>
    <n v="0.60658524006720749"/>
    <s v="Online database"/>
    <x v="2"/>
  </r>
  <r>
    <x v="4"/>
    <s v="BRA"/>
    <s v="South America"/>
    <s v="Technical Assistance - Solvi Landfill Gas-to-energy and Solar Cap, through Enterprise - United States Unknown"/>
    <x v="753"/>
    <s v="Others"/>
    <s v="Solar energy"/>
    <s v="Grant"/>
    <n v="0.59752724187461193"/>
    <s v="2015 OECD Credit Report System (CRS) Database"/>
    <x v="2"/>
  </r>
  <r>
    <x v="65"/>
    <s v="HND"/>
    <s v="Central America and the Caribbean"/>
    <s v="Banco Financiera Comercial"/>
    <x v="753"/>
    <s v="FMO"/>
    <s v="Other renewable energy"/>
    <s v="Loan"/>
    <n v="30.090742545943826"/>
    <s v="https://www.fmo.nl/project-details/44309"/>
    <x v="2"/>
  </r>
  <r>
    <x v="0"/>
    <s v="AFG"/>
    <s v="Asia"/>
    <s v="Program Institutional Development of Energy in Afghanistan"/>
    <x v="754"/>
    <s v="Others"/>
    <s v="Multiple renewables*"/>
    <s v="Grant"/>
    <n v="4.370363417763361"/>
    <s v="2015 OECD Credit Report System (CRS) Database"/>
    <x v="2"/>
  </r>
  <r>
    <x v="4"/>
    <s v="BRA"/>
    <s v="South America"/>
    <s v="Eolica Chui V"/>
    <x v="754"/>
    <s v="BNDES"/>
    <s v="Wind energy"/>
    <s v="Loan"/>
    <n v="19.682636222567197"/>
    <s v="Online database"/>
    <x v="2"/>
  </r>
  <r>
    <x v="4"/>
    <s v="BRA"/>
    <s v="South America"/>
    <s v="Feasibility Study - Energy Indefinite Delivery Indefinite Quantity Biogas Power Generation, through CH2M HILL, Inc."/>
    <x v="754"/>
    <s v="Others"/>
    <s v="Bioenergy"/>
    <s v="Grant"/>
    <n v="0.59407272421014701"/>
    <s v="2015 OECD Credit Report System (CRS) Database"/>
    <x v="2"/>
  </r>
  <r>
    <x v="4"/>
    <s v="BRA"/>
    <s v="South America"/>
    <s v="Serra das Vacas II"/>
    <x v="754"/>
    <s v="BNDES"/>
    <s v="Wind energy"/>
    <s v="Loan"/>
    <n v="17.00730621571002"/>
    <s v="Online database"/>
    <x v="2"/>
  </r>
  <r>
    <x v="15"/>
    <s v="XSA"/>
    <s v="South America"/>
    <s v="TC AGGREGATED ACTIVITIES"/>
    <x v="754"/>
    <s v="JICA"/>
    <s v="Multiple renewables*"/>
    <s v="Grant"/>
    <n v="1.6341313276252014"/>
    <s v="2015 OECD Credit Report System (CRS) Database"/>
    <x v="2"/>
  </r>
  <r>
    <x v="1"/>
    <s v="CHL"/>
    <s v="South America"/>
    <s v="Conocimientos generados"/>
    <x v="755"/>
    <s v="UNDP"/>
    <s v="Multiple renewables*"/>
    <s v="Grant"/>
    <n v="7.965147541116142E-3"/>
    <s v="2015 OECD Credit Report System (CRS) Database"/>
    <x v="2"/>
  </r>
  <r>
    <x v="138"/>
    <s v="COK"/>
    <s v="Oceania"/>
    <s v="Renewable Energy (Northern Group)"/>
    <x v="755"/>
    <s v="Others"/>
    <s v="Solar energy"/>
    <s v="Grant"/>
    <n v="0.25049634380452057"/>
    <s v="2015 OECD Credit Report System (CRS) Database"/>
    <x v="2"/>
  </r>
  <r>
    <x v="21"/>
    <s v="MDA"/>
    <s v="Europe"/>
    <s v="Dummy contract   Late payment interests Moldova Energy and Biomass Project (Phase II) (354 896)"/>
    <x v="756"/>
    <s v="Others"/>
    <s v="Bioenergy"/>
    <s v="Grant"/>
    <n v="1.3786401048030118E-2"/>
    <s v="2015 OECD Credit Report System (CRS) Database"/>
    <x v="2"/>
  </r>
  <r>
    <x v="4"/>
    <s v="BRA"/>
    <s v="South America"/>
    <s v="Caicara II"/>
    <x v="757"/>
    <s v="BNDES"/>
    <s v="Wind energy"/>
    <s v="Loan"/>
    <n v="12.501542088117629"/>
    <s v="Online database"/>
    <x v="2"/>
  </r>
  <r>
    <x v="44"/>
    <s v="KEN"/>
    <s v="Africa"/>
    <m/>
    <x v="757"/>
    <s v="WBG"/>
    <s v="Wind energy"/>
    <s v="Other Official Flows (non Export Credit)"/>
    <n v="1.9912868852790353"/>
    <s v="2015 OECD Credit Report System (CRS) Database"/>
    <x v="2"/>
  </r>
  <r>
    <x v="151"/>
    <s v="MNE"/>
    <s v="Europe"/>
    <s v=""/>
    <x v="757"/>
    <s v="EBRD"/>
    <s v="Multiple renewables*"/>
    <s v="Other Official Flows (non Export Credit)"/>
    <n v="52.667973161957505"/>
    <s v="2015 OECD Credit Report System (CRS) Database"/>
    <x v="2"/>
  </r>
  <r>
    <x v="8"/>
    <s v="XAF"/>
    <s v="Africa"/>
    <s v="Desk Study - Biomass Bundled Project, through Innovation Network LLC"/>
    <x v="757"/>
    <s v="Others"/>
    <s v="Bioenergy"/>
    <s v="Grant"/>
    <n v="2.5153871366847012E-2"/>
    <s v="2015 OECD Credit Report System (CRS) Database"/>
    <x v="2"/>
  </r>
  <r>
    <x v="126"/>
    <s v="BTN"/>
    <s v="Asia"/>
    <s v="Rural Biomass Energy"/>
    <x v="758"/>
    <s v="UNDP"/>
    <s v="Bioenergy"/>
    <s v="Grant"/>
    <n v="0.10357479605090374"/>
    <s v="2015 OECD Credit Report System (CRS) Database"/>
    <x v="2"/>
  </r>
  <r>
    <x v="28"/>
    <s v="GHA"/>
    <s v="Africa"/>
    <s v="Wilkins Engineering Limited"/>
    <x v="758"/>
    <s v="Others"/>
    <s v="Solar energy"/>
    <s v="Grant"/>
    <n v="0.10127580370756135"/>
    <s v="2015 OECD Credit Report System (CRS) Database"/>
    <x v="2"/>
  </r>
  <r>
    <x v="33"/>
    <s v="VNM"/>
    <s v="Asia"/>
    <s v="Technical Assistance - Bac Lieu Phase 3 Wind Farm Project, through Enterprise - United States Unknown"/>
    <x v="758"/>
    <s v="Others"/>
    <s v="Wind energy"/>
    <s v="Grant"/>
    <n v="0.93781394233201798"/>
    <s v="2015 OECD Credit Report System (CRS) Database"/>
    <x v="2"/>
  </r>
  <r>
    <x v="168"/>
    <s v="EST"/>
    <s v="Europe"/>
    <s v="Graanul Invest Phase III"/>
    <x v="759"/>
    <s v="EBRD"/>
    <s v="Bioenergy"/>
    <s v="Loan"/>
    <n v="46.404352188477056"/>
    <s v="http://www.ebrd.com/work-with-us/projects/psd/graanul-invest-phase-iii.html"/>
    <x v="2"/>
  </r>
  <r>
    <x v="21"/>
    <s v="MDA"/>
    <s v="Europe"/>
    <s v="payment for the technical assistance program in the field of solar energy UNIDO for Moldova"/>
    <x v="759"/>
    <s v="Others"/>
    <s v="Solar energy"/>
    <s v="Grant"/>
    <n v="2.5459871924283128E-2"/>
    <s v="2015 OECD Credit Report System (CRS) Database"/>
    <x v="2"/>
  </r>
  <r>
    <x v="96"/>
    <s v="TON"/>
    <s v="Oceania"/>
    <s v="OUTER ISLAND RENEWABLE ENERGY PROJECT"/>
    <x v="759"/>
    <s v="Others"/>
    <s v="Multiple renewables*"/>
    <s v="Grant"/>
    <n v="0.83887295117964344"/>
    <s v="2015 OECD Credit Report System (CRS) Database"/>
    <x v="2"/>
  </r>
  <r>
    <x v="51"/>
    <s v="CUB"/>
    <s v="Central America and the Caribbean"/>
    <s v="Contribution to sustainable development of Guama municipality in Santiago de Cuba province through the use of renewable energy sources."/>
    <x v="760"/>
    <s v="Others"/>
    <s v="Multiple renewables*"/>
    <s v="Grant"/>
    <n v="0.31761657017892297"/>
    <s v="2015 OECD Credit Report System (CRS) Database"/>
    <x v="2"/>
  </r>
  <r>
    <x v="44"/>
    <s v="KEN"/>
    <s v="Africa"/>
    <s v="KE Electricity Modernization Project"/>
    <x v="760"/>
    <s v="WBG"/>
    <s v="Multiple renewables*"/>
    <s v="Loan"/>
    <n v="2.4891086065987942"/>
    <s v="2015 OECD Credit Report System (CRS) Database"/>
    <x v="2"/>
  </r>
  <r>
    <x v="77"/>
    <s v="ATG"/>
    <s v="Central America and the Caribbean"/>
    <s v="Cooperation on Climate Change Vulnerability, Adaptation and Mitigation"/>
    <x v="761"/>
    <s v="Others"/>
    <s v="Multiple renewables*"/>
    <s v="Grant"/>
    <n v="6.6859318192811283"/>
    <s v="2015 OECD Credit Report System (CRS) Database"/>
    <x v="2"/>
  </r>
  <r>
    <x v="65"/>
    <s v="HND"/>
    <s v="Central America and the Caribbean"/>
    <s v="Cañaveral-Río Lindo Hydropower Complex Rehabilitation and Uprating Project"/>
    <x v="761"/>
    <s v="IADB"/>
    <s v="Renewable Hydropower"/>
    <s v="Loan"/>
    <n v="22.899799180708911"/>
    <s v="2015 OECD Credit Report System (CRS) Database"/>
    <x v="2"/>
  </r>
  <r>
    <x v="108"/>
    <s v="TUR"/>
    <s v="Eurasia"/>
    <s v="Interact Climate Change Facility SA"/>
    <x v="761"/>
    <s v="FMO"/>
    <s v="Other renewable energy"/>
    <s v="Loan"/>
    <n v="0.88487997058569723"/>
    <s v="https://www.fmo.nl/project-details/42318"/>
    <x v="2"/>
  </r>
  <r>
    <x v="4"/>
    <s v="BRA"/>
    <s v="South America"/>
    <s v="Ventos de Sao Clemente IV"/>
    <x v="762"/>
    <s v="BNDES"/>
    <s v="Wind energy"/>
    <s v="Loan"/>
    <n v="23.180203070511602"/>
    <s v="Online database"/>
    <x v="2"/>
  </r>
  <r>
    <x v="52"/>
    <s v="ZAF"/>
    <s v="Africa"/>
    <s v="Loans and Grants Private"/>
    <x v="762"/>
    <s v="AfDB"/>
    <s v="Solar energy"/>
    <s v="Other Official Flows (non Export Credit)"/>
    <n v="56.869560414061027"/>
    <s v="2015 OECD Credit Report System (CRS) Database"/>
    <x v="2"/>
  </r>
  <r>
    <x v="44"/>
    <s v="KEN"/>
    <s v="Africa"/>
    <s v="Support for developer credit lines and capital support allowing for end user finance"/>
    <x v="763"/>
    <s v="Others"/>
    <s v="Multiple renewables*"/>
    <s v="Grant"/>
    <n v="0.33037208555708314"/>
    <s v="2015 OECD Credit Report System (CRS) Database"/>
    <x v="2"/>
  </r>
  <r>
    <x v="4"/>
    <s v="BRA"/>
    <s v="South America"/>
    <s v="Itarema Wind Project VIII"/>
    <x v="764"/>
    <s v="BNDES"/>
    <s v="Wind energy"/>
    <s v="Loan"/>
    <n v="15.506600267548901"/>
    <s v="Online database"/>
    <x v="2"/>
  </r>
  <r>
    <x v="34"/>
    <s v="CHN"/>
    <s v="Asia"/>
    <s v="Integrated Adoption of New Energy Vehicles in China"/>
    <x v="765"/>
    <s v="Others"/>
    <s v="Multiple renewables*"/>
    <s v="Grant"/>
    <n v="9.0902246312987973"/>
    <s v="2015 OECD Credit Report System (CRS) Database"/>
    <x v="2"/>
  </r>
  <r>
    <x v="98"/>
    <s v="ESP"/>
    <s v="Europe"/>
    <s v="Abengoa RDI II"/>
    <x v="766"/>
    <s v="EIB"/>
    <s v="Other renewable energy"/>
    <s v="Loan"/>
    <n v="25.541604737242739"/>
    <s v="http://www.eib.org/projects/loan/loan/20140587"/>
    <x v="2"/>
  </r>
  <r>
    <x v="4"/>
    <s v="BRA"/>
    <s v="South America"/>
    <s v="Mata Velha"/>
    <x v="767"/>
    <s v="BNDES"/>
    <s v="Renewable Hydropower"/>
    <s v="Loan"/>
    <n v="17.99779297739984"/>
    <s v="Online database"/>
    <x v="2"/>
  </r>
  <r>
    <x v="131"/>
    <s v="LBN"/>
    <s v="Middle East"/>
    <s v="Supply and installation of 10 solar street lights"/>
    <x v="768"/>
    <s v="Others"/>
    <s v="Solar energy"/>
    <s v="Grant"/>
    <n v="1.5934862601301902E-2"/>
    <s v="2015 OECD Credit Report System (CRS) Database"/>
    <x v="2"/>
  </r>
  <r>
    <x v="69"/>
    <s v="MDG"/>
    <s v="Africa"/>
    <s v="Promotion of Rural Electrification through Renewable Energy"/>
    <x v="768"/>
    <s v="Others"/>
    <s v="Multiple renewables*"/>
    <s v="Grant"/>
    <n v="1.0110958388354085E-2"/>
    <s v="2015 OECD Credit Report System (CRS) Database"/>
    <x v="2"/>
  </r>
  <r>
    <x v="6"/>
    <s v="XCC"/>
    <s v="Central America and the Caribbean"/>
    <s v="Climate Change Vulnerability and Adaptation Measures Hydroelectric System Andean"/>
    <x v="768"/>
    <s v="IADB"/>
    <s v="Multiple renewables*"/>
    <s v="Grant"/>
    <n v="0.79651475411161421"/>
    <s v="2015 OECD Credit Report System (CRS) Database"/>
    <x v="2"/>
  </r>
  <r>
    <x v="6"/>
    <s v="XCC"/>
    <s v="Central America and the Caribbean"/>
    <s v="Mobile-enabled Solutions to Energy and Water Access"/>
    <x v="768"/>
    <s v="IADB"/>
    <s v="Multiple renewables*"/>
    <s v="Grant"/>
    <n v="1.2175524531350135"/>
    <s v="2015 OECD Credit Report System (CRS) Database"/>
    <x v="2"/>
  </r>
  <r>
    <x v="67"/>
    <s v="PER"/>
    <s v="South America"/>
    <s v="Installation of 15 wind blades in the district Pomabamba, Peru"/>
    <x v="768"/>
    <s v="Others"/>
    <s v="Wind energy"/>
    <s v="Grant"/>
    <n v="2.2286405912208224E-2"/>
    <s v="2015 OECD Credit Report System (CRS) Database"/>
    <x v="2"/>
  </r>
  <r>
    <x v="1"/>
    <s v="CHL"/>
    <s v="South America"/>
    <s v="Funding for scientist exchanges, grants"/>
    <x v="769"/>
    <s v="Others"/>
    <s v="Bioenergy"/>
    <s v="Grant"/>
    <n v="5.9495907413661273E-2"/>
    <s v="2015 OECD Credit Report System (CRS) Database"/>
    <x v="2"/>
  </r>
  <r>
    <x v="4"/>
    <s v="BRA"/>
    <s v="South America"/>
    <s v="Serra de Santana Wind Project"/>
    <x v="770"/>
    <s v="BNDES"/>
    <s v="Wind energy"/>
    <s v="Loan"/>
    <n v="16.715786922937902"/>
    <s v="Online database"/>
    <x v="2"/>
  </r>
  <r>
    <x v="80"/>
    <s v="CPV"/>
    <s v="Africa"/>
    <s v="ODA Loan of 4.5M€ for imports (renewable energies, environment and water)"/>
    <x v="770"/>
    <s v="Others"/>
    <s v="Multiple renewables*"/>
    <s v="Loan"/>
    <n v="4.4392751574867564E-2"/>
    <s v="2015 OECD Credit Report System (CRS) Database"/>
    <x v="2"/>
  </r>
  <r>
    <x v="104"/>
    <s v="FRA"/>
    <s v="Europe"/>
    <s v="Capenergie 3 Fund"/>
    <x v="770"/>
    <s v="EIB"/>
    <s v="Other renewable energy"/>
    <s v="Equity Investment"/>
    <n v="55.747031115172497"/>
    <s v="http://www.eib.org/projects/loans/2015/20150139.htm"/>
    <x v="2"/>
  </r>
  <r>
    <x v="11"/>
    <s v="IND"/>
    <s v="Asia"/>
    <m/>
    <x v="770"/>
    <s v="WBG"/>
    <s v="Solar energy"/>
    <s v="Other Official Flows (non Export Credit)"/>
    <n v="46.457718677002532"/>
    <s v="2015 OECD Credit Report System (CRS) Database"/>
    <x v="2"/>
  </r>
  <r>
    <x v="95"/>
    <s v="NIC"/>
    <s v="Central America and the Caribbean"/>
    <s v="Licht for fisher families  Construction of a photovoltaic system in Rio San Juan"/>
    <x v="770"/>
    <s v="Others"/>
    <s v="Solar energy"/>
    <s v="Grant"/>
    <n v="1.0060186728592107E-2"/>
    <s v="2015 OECD Credit Report System (CRS) Database"/>
    <x v="2"/>
  </r>
  <r>
    <x v="67"/>
    <s v="PER"/>
    <s v="South America"/>
    <s v="Sustainable Development - Solar homes in Peru"/>
    <x v="770"/>
    <s v="Others"/>
    <s v="Multiple renewables*"/>
    <s v="Grant"/>
    <n v="8.3496167669139861E-3"/>
    <s v="2015 OECD Credit Report System (CRS) Database"/>
    <x v="2"/>
  </r>
  <r>
    <x v="105"/>
    <s v="PHL"/>
    <s v="Asia"/>
    <s v="FASEP 1024-VALORISATION ELECTRICITE DECHETS QUEZON"/>
    <x v="770"/>
    <s v="Others"/>
    <s v="Bioenergy"/>
    <s v="Grant"/>
    <n v="0.64162806047620224"/>
    <s v="2015 OECD Credit Report System (CRS) Database"/>
    <x v="2"/>
  </r>
  <r>
    <x v="59"/>
    <s v="MLI"/>
    <s v="Africa"/>
    <s v="Hyprid Renewable Energy systems for rural electrfication in 30 Villages"/>
    <x v="771"/>
    <s v="Others"/>
    <s v="Multiple renewables*"/>
    <s v="Loan"/>
    <n v="8.9607909837556594"/>
    <s v="2015 OECD Credit Report System (CRS) Database"/>
    <x v="2"/>
  </r>
  <r>
    <x v="24"/>
    <s v="XAS"/>
    <s v="Asia"/>
    <s v="SELECTED EVALUATION STUDIES FOR 2015"/>
    <x v="771"/>
    <s v="AsDB"/>
    <s v="Renewable Hydropower"/>
    <s v="Grant"/>
    <n v="5.1853110492666082E-2"/>
    <s v="2015 OECD Credit Report System (CRS) Database"/>
    <x v="2"/>
  </r>
  <r>
    <x v="18"/>
    <s v="SLB"/>
    <s v="Oceania"/>
    <s v="600 Kw Ground Mounted Solar in Solomon Islands"/>
    <x v="771"/>
    <s v="Others"/>
    <s v="Solar energy"/>
    <s v="Grant"/>
    <n v="3.9825737705580706"/>
    <s v="2015 OECD Credit Report System (CRS) Database"/>
    <x v="2"/>
  </r>
  <r>
    <x v="42"/>
    <s v="ZMB"/>
    <s v="Africa"/>
    <s v="ITEZHI  TEZHI HYDRO PROJECT"/>
    <x v="771"/>
    <s v="EIB"/>
    <s v="Renewable Hydropower"/>
    <s v="Loan"/>
    <n v="55.725027691158402"/>
    <s v="2015 OECD Credit Report System (CRS) Database"/>
    <x v="2"/>
  </r>
  <r>
    <x v="4"/>
    <s v="BRA"/>
    <s v="South America"/>
    <s v="Granja Vargas II"/>
    <x v="772"/>
    <s v="BNDES"/>
    <s v="Wind energy"/>
    <s v="Loan"/>
    <n v="8.92641358946819"/>
    <s v="Online database"/>
    <x v="2"/>
  </r>
  <r>
    <x v="44"/>
    <s v="KEN"/>
    <s v="Africa"/>
    <s v="Cloverfield Energy Services Solar Microgrids"/>
    <x v="772"/>
    <s v="OPIC"/>
    <s v="Solar energy"/>
    <s v="Loan"/>
    <n v="6.8867546521141705"/>
    <s v="https://www.opic.gov/sites/default/files/files/cloverfield-info-summary-fy15.pdf"/>
    <x v="2"/>
  </r>
  <r>
    <x v="17"/>
    <s v="XMX"/>
    <s v="Multilateral"/>
    <s v="DFID TERI Partnership Africa Component"/>
    <x v="772"/>
    <s v="Others"/>
    <s v="Multiple renewables*"/>
    <s v="Grant"/>
    <n v="1.7300180598637729"/>
    <s v="2015 OECD Credit Report System (CRS) Database"/>
    <x v="2"/>
  </r>
  <r>
    <x v="11"/>
    <s v="IND"/>
    <s v="Asia"/>
    <s v="Grid-Connected Rooftop Solar Program"/>
    <x v="773"/>
    <s v="CIF"/>
    <s v="Solar energy"/>
    <s v="Loan"/>
    <n v="119.47721311674213"/>
    <s v="2015 OECD Credit Report System (CRS) Database"/>
    <x v="2"/>
  </r>
  <r>
    <x v="62"/>
    <s v="IDN"/>
    <s v="Asia"/>
    <s v="Indonesia Energy Sector DPL"/>
    <x v="773"/>
    <s v="WBG"/>
    <s v="Geothermal energy"/>
    <s v="Other Official Flows (non Export Credit)"/>
    <n v="119.47721311674213"/>
    <s v="2015 OECD Credit Report System (CRS) Database"/>
    <x v="2"/>
  </r>
  <r>
    <x v="8"/>
    <s v="XAF"/>
    <s v="Africa"/>
    <s v="Hauge Energy AS - solar energy projects in East Africa"/>
    <x v="773"/>
    <s v="Others"/>
    <s v="Solar energy"/>
    <s v="Grant"/>
    <n v="6.7246764694792072E-2"/>
    <s v="2015 OECD Credit Report System (CRS) Database"/>
    <x v="2"/>
  </r>
  <r>
    <x v="81"/>
    <s v="UZB"/>
    <s v="Asia"/>
    <s v="Sustainable Rural Housing"/>
    <x v="773"/>
    <s v="UNDP"/>
    <s v="Multiple renewables*"/>
    <s v="Grant"/>
    <n v="3.1977876962007504E-2"/>
    <s v="2015 OECD Credit Report System (CRS) Database"/>
    <x v="2"/>
  </r>
  <r>
    <x v="4"/>
    <s v="BRA"/>
    <s v="South America"/>
    <s v="Ventos de Sao Clemente VIII"/>
    <x v="774"/>
    <s v="BNDES"/>
    <s v="Wind energy"/>
    <s v="Loan"/>
    <n v="15.106030023142131"/>
    <s v="Online database"/>
    <x v="2"/>
  </r>
  <r>
    <x v="11"/>
    <s v="IND"/>
    <s v="Asia"/>
    <s v="Community based energy security initiatives in poor rural areas of Maharashtra, Uttar Pradesh and Andhra Pradesh, India"/>
    <x v="775"/>
    <s v="Others"/>
    <s v="Multiple renewables*"/>
    <s v="Grant"/>
    <n v="0.19050356474270844"/>
    <s v="2015 OECD Credit Report System (CRS) Database"/>
    <x v="2"/>
  </r>
  <r>
    <x v="17"/>
    <s v="XMX"/>
    <s v="Multilateral"/>
    <s v="Energy Efficiency and Self-Supply Renewable Energy Program"/>
    <x v="775"/>
    <s v="CIF"/>
    <s v="Multiple renewables*"/>
    <s v="Loan"/>
    <n v="15.930295082232282"/>
    <s v="2015 OECD Credit Report System (CRS) Database"/>
    <x v="2"/>
  </r>
  <r>
    <x v="8"/>
    <s v="XAF"/>
    <s v="Africa"/>
    <s v="Research at universities of applied sciences"/>
    <x v="775"/>
    <s v="Others"/>
    <s v="Solar energy"/>
    <s v="Grant"/>
    <n v="0.47856071417556351"/>
    <s v="2015 OECD Credit Report System (CRS) Database"/>
    <x v="2"/>
  </r>
  <r>
    <x v="54"/>
    <s v="WSM"/>
    <s v="Oceania"/>
    <s v="TC AGGREGATED ACTIVITIES"/>
    <x v="775"/>
    <s v="JICA"/>
    <s v="Multiple renewables*"/>
    <s v="Grant"/>
    <n v="8.6066408414571006E-3"/>
    <s v="2015 OECD Credit Report System (CRS) Database"/>
    <x v="2"/>
  </r>
  <r>
    <x v="74"/>
    <s v="GBR"/>
    <s v="Europe"/>
    <s v="Hoddesdon Gasification Plant"/>
    <x v="775"/>
    <s v="GIG"/>
    <s v="Bioenergy"/>
    <s v="Equity Investment"/>
    <n v="41.157925724627091"/>
    <s v="http://www.greeninvestmentgroup.com/news-and-insights/2015/foresight-and-the-uk-green-investment-bank-back-new-60m-10mwe-gasification-plant-in-hertfordshire/"/>
    <x v="2"/>
  </r>
  <r>
    <x v="133"/>
    <s v="MUS"/>
    <s v="Africa"/>
    <s v="Removal of Barriers to Solar P"/>
    <x v="776"/>
    <s v="UNDP"/>
    <s v="Solar energy"/>
    <s v="Grant"/>
    <n v="1.83453278166987E-2"/>
    <s v="2015 OECD Credit Report System (CRS) Database"/>
    <x v="2"/>
  </r>
  <r>
    <x v="24"/>
    <s v="XAS"/>
    <s v="Asia"/>
    <s v="Scientific cooperation with other countries (not included in other areas)"/>
    <x v="776"/>
    <s v="Others"/>
    <s v="Solar energy"/>
    <s v="Grant"/>
    <n v="2.9173538609852223E-2"/>
    <s v="2015 OECD Credit Report System (CRS) Database"/>
    <x v="2"/>
  </r>
  <r>
    <x v="97"/>
    <s v="AUT"/>
    <s v="Europe"/>
    <s v="Kelag Energy Production and Networks"/>
    <x v="777"/>
    <s v="EIB"/>
    <s v="Other renewable energy"/>
    <s v="Loan"/>
    <n v="27.464091115314776"/>
    <s v="http://www.eib.org/projects/loan/loan/20150210"/>
    <x v="2"/>
  </r>
  <r>
    <x v="8"/>
    <s v="XAF"/>
    <s v="Africa"/>
    <s v="Italian Contribution to AUC  for the Project  Technical capacity Building for Small Hydropower in East Africa"/>
    <x v="777"/>
    <s v="Others"/>
    <s v="Renewable Hydropower"/>
    <s v="Grant"/>
    <n v="0.22286405912208224"/>
    <s v="2015 OECD Credit Report System (CRS) Database"/>
    <x v="2"/>
  </r>
  <r>
    <x v="63"/>
    <s v="ECU"/>
    <s v="South America"/>
    <s v="Support to the Development of the National Plan for Energy Efficiency and Renowa"/>
    <x v="778"/>
    <s v="IADB"/>
    <s v="Multiple renewables*"/>
    <s v="Grant"/>
    <n v="0.34847520492383116"/>
    <s v="2015 OECD Credit Report System (CRS) Database"/>
    <x v="2"/>
  </r>
  <r>
    <x v="146"/>
    <s v="BEN"/>
    <s v="Africa"/>
    <s v="MCC Electricity Generation Project"/>
    <x v="779"/>
    <s v="Others"/>
    <s v="Geothermal energy"/>
    <s v="Grant"/>
    <n v="0.61778240261612416"/>
    <s v="2015 OECD Credit Report System (CRS) Database"/>
    <x v="2"/>
  </r>
  <r>
    <x v="4"/>
    <s v="BRA"/>
    <s v="South America"/>
    <s v="Verace 24, 25, 26 and 27"/>
    <x v="779"/>
    <s v="BNDES"/>
    <s v="Wind energy"/>
    <s v="Loan"/>
    <n v="12.617181352432716"/>
    <s v="Online database"/>
    <x v="2"/>
  </r>
  <r>
    <x v="23"/>
    <s v="CRI"/>
    <s v="Central America and the Caribbean"/>
    <s v="TicoFrut Biomass Cogeneration Plant"/>
    <x v="779"/>
    <s v="IADB"/>
    <s v="Bioenergy"/>
    <s v="Other Official Flows (non Export Credit)"/>
    <n v="4.7790885246696853"/>
    <s v="2015 OECD Credit Report System (CRS) Database"/>
    <x v="2"/>
  </r>
  <r>
    <x v="4"/>
    <s v="BRA"/>
    <s v="South America"/>
    <s v="Lago Nova Wind Project"/>
    <x v="780"/>
    <s v="BNDES"/>
    <s v="Wind energy"/>
    <s v="Loan"/>
    <n v="26.274316766353962"/>
    <s v="Online database"/>
    <x v="2"/>
  </r>
  <r>
    <x v="4"/>
    <s v="BRA"/>
    <s v="South America"/>
    <s v="Serra das Vacas IV"/>
    <x v="780"/>
    <s v="BNDES"/>
    <s v="Wind energy"/>
    <s v="Loan"/>
    <n v="17.00730621571002"/>
    <s v="Online database"/>
    <x v="2"/>
  </r>
  <r>
    <x v="8"/>
    <s v="XAF"/>
    <s v="Africa"/>
    <s v="FI DES INVESTISSEMENT DE DEPLLUTION"/>
    <x v="780"/>
    <s v="AFD"/>
    <s v="Multiple renewables*"/>
    <s v="Loan"/>
    <n v="5.5504108655639133"/>
    <s v="2015 OECD Credit Report System (CRS) Database"/>
    <x v="2"/>
  </r>
  <r>
    <x v="75"/>
    <s v="TUN"/>
    <s v="Africa"/>
    <s v="Support for the Tunesian Solar Plan"/>
    <x v="780"/>
    <s v="Others"/>
    <s v="Solar energy"/>
    <s v="Grant"/>
    <n v="7.8442513570556667"/>
    <s v="2015 OECD Credit Report System (CRS) Database"/>
    <x v="2"/>
  </r>
  <r>
    <x v="47"/>
    <s v="BGD"/>
    <s v="Asia"/>
    <s v="Renewable Energy and Energy Efficiency Programme"/>
    <x v="781"/>
    <s v="Others"/>
    <s v="Multiple renewables*"/>
    <s v="Grant"/>
    <n v="6.7550145574222089"/>
    <s v="2015 OECD Credit Report System (CRS) Database"/>
    <x v="2"/>
  </r>
  <r>
    <x v="4"/>
    <s v="BRA"/>
    <s v="South America"/>
    <s v="Junco I"/>
    <x v="781"/>
    <s v="BNDES"/>
    <s v="Wind energy"/>
    <s v="Loan"/>
    <n v="18.361639941922764"/>
    <s v="Online database"/>
    <x v="2"/>
  </r>
  <r>
    <x v="67"/>
    <s v="PER"/>
    <s v="South America"/>
    <s v="Aids for university cooperation projects"/>
    <x v="781"/>
    <s v="Others"/>
    <s v="Solar energy"/>
    <s v="Grant"/>
    <n v="3.6595741566804846E-3"/>
    <s v="2015 OECD Credit Report System (CRS) Database"/>
    <x v="2"/>
  </r>
  <r>
    <x v="31"/>
    <s v="EGY"/>
    <s v="Africa"/>
    <s v="Cooperation with foreign research institutions (not included in other areas)"/>
    <x v="782"/>
    <s v="Others"/>
    <s v="Solar energy"/>
    <s v="Grant"/>
    <n v="0.33381659564416966"/>
    <s v="2015 OECD Credit Report System (CRS) Database"/>
    <x v="2"/>
  </r>
  <r>
    <x v="169"/>
    <s v="SWZ"/>
    <s v="Africa"/>
    <s v="ENERGY SECTOR TECHNICAL ASSISTANCE PROGR"/>
    <x v="782"/>
    <s v="AfDB"/>
    <s v="Solar energy"/>
    <s v="Grant"/>
    <n v="0.99949658276253261"/>
    <s v="2015 OECD Credit Report System (CRS) Database"/>
    <x v="2"/>
  </r>
  <r>
    <x v="21"/>
    <s v="MDA"/>
    <s v="Europe"/>
    <s v="Alternative energy sources in rural development of Moldova"/>
    <x v="782"/>
    <s v="Others"/>
    <s v="Multiple renewables*"/>
    <s v="Grant"/>
    <n v="0.19691138247715034"/>
    <s v="2015 OECD Credit Report System (CRS) Database"/>
    <x v="2"/>
  </r>
  <r>
    <x v="17"/>
    <s v="XMX"/>
    <s v="Multilateral"/>
    <s v="Mezzanine Finance for Climate Change"/>
    <x v="782"/>
    <s v="CIF"/>
    <s v="Multiple renewables*"/>
    <s v="Loan"/>
    <n v="32.856233607104087"/>
    <s v="2015 OECD Credit Report System (CRS) Database"/>
    <x v="2"/>
  </r>
  <r>
    <x v="31"/>
    <s v="EGY"/>
    <s v="Africa"/>
    <s v="First Fiscal Consolidation; Sustainable Energy and Competitiveness DPF"/>
    <x v="783"/>
    <s v="WBG"/>
    <s v="Multiple renewables*"/>
    <s v="Other Official Flows (non Export Credit)"/>
    <n v="99.564344263951767"/>
    <s v="2015 OECD Credit Report System (CRS) Database"/>
    <x v="2"/>
  </r>
  <r>
    <x v="36"/>
    <s v="MAR"/>
    <s v="Africa"/>
    <s v="Support of the Moroccan Energy Policy"/>
    <x v="783"/>
    <s v="Others"/>
    <s v="Multiple renewables*"/>
    <s v="Grant"/>
    <n v="2.2412089007185125"/>
    <s v="2015 OECD Credit Report System (CRS) Database"/>
    <x v="2"/>
  </r>
  <r>
    <x v="35"/>
    <s v="BOL"/>
    <s v="South America"/>
    <s v="PROJECT: Development microfranchise for access to clean energy in rural areas"/>
    <x v="784"/>
    <s v="Others"/>
    <s v="Multiple renewables*"/>
    <s v="Grant"/>
    <n v="1.6634373454295619E-2"/>
    <s v="2015 OECD Credit Report System (CRS) Database"/>
    <x v="2"/>
  </r>
  <r>
    <x v="4"/>
    <s v="BRA"/>
    <s v="South America"/>
    <s v="Eolica Chui VII"/>
    <x v="784"/>
    <s v="BNDES"/>
    <s v="Wind energy"/>
    <s v="Loan"/>
    <n v="16.616633025456341"/>
    <s v="Online database"/>
    <x v="2"/>
  </r>
  <r>
    <x v="4"/>
    <s v="BRA"/>
    <s v="South America"/>
    <s v="Itarema Wind Project I"/>
    <x v="784"/>
    <s v="BNDES"/>
    <s v="Wind energy"/>
    <s v="Loan"/>
    <n v="25.210140967069698"/>
    <s v="Online database"/>
    <x v="2"/>
  </r>
  <r>
    <x v="118"/>
    <s v="DEU"/>
    <s v="Europe"/>
    <s v="DZ BANK RISK SHARING"/>
    <x v="785"/>
    <s v="EIB"/>
    <s v="Other renewable energy"/>
    <s v="Guarantee"/>
    <n v="104.52568334094843"/>
    <s v="http://www.eib.org/projects/pipeline/2013/20130441.htm"/>
    <x v="2"/>
  </r>
  <r>
    <x v="114"/>
    <s v="MNG"/>
    <s v="Asia"/>
    <s v="TC AGGREGATED ACTIVITIES"/>
    <x v="785"/>
    <s v="JICA"/>
    <s v="Multiple renewables*"/>
    <s v="Grant"/>
    <n v="0.81817783396770027"/>
    <s v="2015 OECD Credit Report System (CRS) Database"/>
    <x v="2"/>
  </r>
  <r>
    <x v="17"/>
    <s v="XMX"/>
    <s v="Multilateral"/>
    <s v="ResponsAbility Energy Access Fund S.A."/>
    <x v="785"/>
    <s v="FMO"/>
    <s v="Other renewable energy"/>
    <s v="Loan"/>
    <n v="5.8676947964590456"/>
    <s v="https://www.fmo.nl/project-details/44307"/>
    <x v="2"/>
  </r>
  <r>
    <x v="105"/>
    <s v="PHL"/>
    <s v="Asia"/>
    <s v="Strengthening the impact of Community-based renewable Energy Systems in Luzon and the Visayas"/>
    <x v="785"/>
    <s v="Others"/>
    <s v="Multiple renewables*"/>
    <s v="Grant"/>
    <n v="0.28575484200054091"/>
    <s v="2015 OECD Credit Report System (CRS) Database"/>
    <x v="2"/>
  </r>
  <r>
    <x v="31"/>
    <s v="EGY"/>
    <s v="Africa"/>
    <s v="TC AGGREGATED ACTIVITIES"/>
    <x v="786"/>
    <s v="JICA"/>
    <s v="Multiple renewables*"/>
    <s v="Grant"/>
    <n v="0.13159169850768471"/>
    <s v="2015 OECD Credit Report System (CRS) Database"/>
    <x v="2"/>
  </r>
  <r>
    <x v="4"/>
    <s v="BRA"/>
    <s v="South America"/>
    <s v="Santa Monica Wind Project"/>
    <x v="787"/>
    <s v="BNDES"/>
    <s v="Wind energy"/>
    <s v="Loan"/>
    <n v="26.554317190335848"/>
    <s v="Online database"/>
    <x v="2"/>
  </r>
  <r>
    <x v="64"/>
    <s v="CIV"/>
    <s v="Africa"/>
    <s v="TC AGGREGATED ACTIVITIES"/>
    <x v="788"/>
    <s v="JICA"/>
    <s v="Multiple renewables*"/>
    <s v="Grant"/>
    <n v="8.3287070321896202E-3"/>
    <s v="2015 OECD Credit Report System (CRS) Database"/>
    <x v="2"/>
  </r>
  <r>
    <x v="24"/>
    <s v="XAS"/>
    <s v="Asia"/>
    <s v="State East Asia and Pacific - Unspecified Activity"/>
    <x v="788"/>
    <s v="Others"/>
    <s v="Renewable Hydropower"/>
    <s v="Grant"/>
    <n v="0.51144280872318471"/>
    <s v="2015 OECD Credit Report System (CRS) Database"/>
    <x v="2"/>
  </r>
  <r>
    <x v="96"/>
    <s v="TON"/>
    <s v="Oceania"/>
    <s v="Energy Sector Reform Contract II"/>
    <x v="788"/>
    <s v="Others"/>
    <s v="Multiple renewables*"/>
    <s v="Grant"/>
    <n v="11.144985443780527"/>
    <s v="2015 OECD Credit Report System (CRS) Database"/>
    <x v="2"/>
  </r>
  <r>
    <x v="74"/>
    <s v="GBR"/>
    <s v="Europe"/>
    <s v="Santander UK Renewable Energy Framework Loan"/>
    <x v="788"/>
    <s v="EIB"/>
    <s v="Other renewable energy"/>
    <s v="Loan"/>
    <n v="232.021094647437"/>
    <s v="http://www.eib.org/projects/pipeline/2013/20130060.htm"/>
    <x v="2"/>
  </r>
  <r>
    <x v="33"/>
    <s v="VNM"/>
    <s v="Asia"/>
    <s v="AMELIORATION EFFICACITé DISTRIB ELECT"/>
    <x v="788"/>
    <s v="AFD"/>
    <s v="Multiple renewables*"/>
    <s v="Grant"/>
    <n v="0.3707679381834475"/>
    <s v="2015 OECD Credit Report System (CRS) Database"/>
    <x v="2"/>
  </r>
  <r>
    <x v="4"/>
    <s v="BRA"/>
    <s v="South America"/>
    <s v="Campos dos Ventos V"/>
    <x v="789"/>
    <s v="BNDES"/>
    <s v="Wind energy"/>
    <s v="Loan"/>
    <n v="21.106249327851586"/>
    <s v="Online database"/>
    <x v="2"/>
  </r>
  <r>
    <x v="130"/>
    <s v="GAB"/>
    <s v="Africa"/>
    <s v="Access to Basic Services in Rural Areas and Capacity Building Project"/>
    <x v="789"/>
    <s v="WBG"/>
    <s v="Solar energy"/>
    <s v="Other Official Flows (non Export Credit)"/>
    <n v="12.545107377257922"/>
    <s v="2015 OECD Credit Report System (CRS) Database"/>
    <x v="2"/>
  </r>
  <r>
    <x v="129"/>
    <s v="TGO"/>
    <s v="Africa"/>
    <s v="Rehabilitation of the hydropower plant in Nangbeto"/>
    <x v="789"/>
    <s v="Others"/>
    <s v="Multiple renewables*"/>
    <s v="Grant"/>
    <n v="4.4824279037074612"/>
    <s v="2015 OECD Credit Report System (CRS) Database"/>
    <x v="2"/>
  </r>
  <r>
    <x v="4"/>
    <s v="BRA"/>
    <s v="South America"/>
    <s v="Carnauba Wind farm"/>
    <x v="790"/>
    <s v="BNDES"/>
    <s v="Wind energy"/>
    <s v="Loan"/>
    <n v="19.273210719181343"/>
    <s v="Online database"/>
    <x v="2"/>
  </r>
  <r>
    <x v="4"/>
    <s v="BRA"/>
    <s v="South America"/>
    <s v="Itarema Wind Project IV"/>
    <x v="790"/>
    <s v="BNDES"/>
    <s v="Wind energy"/>
    <s v="Loan"/>
    <n v="17.464133399513322"/>
    <s v="Online database"/>
    <x v="2"/>
  </r>
  <r>
    <x v="11"/>
    <s v="IND"/>
    <s v="Asia"/>
    <s v="Installation and Application of the Alternative Renewable Energy through Solar Power in Buxar Diocesan Socio Pastoral Centre, Bihar"/>
    <x v="790"/>
    <s v="Others"/>
    <s v="Solar energy"/>
    <s v="Grant"/>
    <n v="6.3874635511345465E-2"/>
    <s v="2015 OECD Credit Report System (CRS) Database"/>
    <x v="2"/>
  </r>
  <r>
    <x v="131"/>
    <s v="LBN"/>
    <s v="Middle East"/>
    <s v="Supply and installation of 9 solar street lights"/>
    <x v="790"/>
    <s v="Others"/>
    <s v="Solar energy"/>
    <s v="Grant"/>
    <n v="1.0026401392684388E-2"/>
    <s v="2015 OECD Credit Report System (CRS) Database"/>
    <x v="2"/>
  </r>
  <r>
    <x v="31"/>
    <s v="EGY"/>
    <s v="Africa"/>
    <s v="BioEnergy for Rural Dev"/>
    <x v="791"/>
    <s v="UNDP"/>
    <s v="Bioenergy"/>
    <s v="Grant"/>
    <n v="2.2196974474549672E-2"/>
    <s v="2015 OECD Credit Report System (CRS) Database"/>
    <x v="2"/>
  </r>
  <r>
    <x v="107"/>
    <s v="MWI"/>
    <s v="Africa"/>
    <s v="Coordination Mechanism_Energy"/>
    <x v="791"/>
    <s v="UNDP"/>
    <s v="Multiple renewables*"/>
    <s v="Grant"/>
    <n v="5.8572011136630341E-3"/>
    <s v="2015 OECD Credit Report System (CRS) Database"/>
    <x v="2"/>
  </r>
  <r>
    <x v="70"/>
    <s v="NGA"/>
    <s v="Africa"/>
    <s v="Renewable Energy Development"/>
    <x v="791"/>
    <s v="Others"/>
    <s v="Multiple renewables*"/>
    <s v="Grant"/>
    <n v="2.8143135955729637E-2"/>
    <s v="2015 OECD Credit Report System (CRS) Database"/>
    <x v="2"/>
  </r>
  <r>
    <x v="33"/>
    <s v="VNM"/>
    <s v="Asia"/>
    <s v="Dispatch of Volunteers_Senior_Viet Nam_23210_T1_N1_M1_F0"/>
    <x v="791"/>
    <s v="Others"/>
    <s v="Multiple renewables*"/>
    <s v="Grant"/>
    <n v="7.0537958341172366E-2"/>
    <s v="2015 OECD Credit Report System (CRS) Database"/>
    <x v="2"/>
  </r>
  <r>
    <x v="11"/>
    <s v="IND"/>
    <s v="Asia"/>
    <s v="Peace Corps, FK Norway, personnel exchange"/>
    <x v="792"/>
    <s v="Others"/>
    <s v="Bioenergy"/>
    <s v="Grant"/>
    <n v="2.1511290416134428E-2"/>
    <s v="2015 OECD Credit Report System (CRS) Database"/>
    <x v="2"/>
  </r>
  <r>
    <x v="114"/>
    <s v="MNG"/>
    <s v="Asia"/>
    <s v="Dispatch of Volunteers_Senior_Mongolia_23210_T1_N1_M1_F0"/>
    <x v="792"/>
    <s v="Others"/>
    <s v="Multiple renewables*"/>
    <s v="Grant"/>
    <n v="7.0537958341172366E-2"/>
    <s v="2015 OECD Credit Report System (CRS) Database"/>
    <x v="2"/>
  </r>
  <r>
    <x v="75"/>
    <s v="TUN"/>
    <s v="Africa"/>
    <s v="FASEP 982BIS PHASE 2 - ENERGIES MARINES"/>
    <x v="792"/>
    <s v="Others"/>
    <s v="Marine energy"/>
    <s v="Grant"/>
    <n v="8.6586473550117782E-2"/>
    <s v="2015 OECD Credit Report System (CRS) Database"/>
    <x v="2"/>
  </r>
  <r>
    <x v="20"/>
    <s v="KHM"/>
    <s v="Asia"/>
    <s v="Building Adaptive Capacity through the Scaling-up of Renewable Energy Technologies in Rural Cambodia (S-RET)"/>
    <x v="793"/>
    <s v="Others"/>
    <s v="Multiple renewables*"/>
    <s v="Grant"/>
    <n v="4.7293063525377095"/>
    <s v="2015 OECD Credit Report System (CRS) Database"/>
    <x v="2"/>
  </r>
  <r>
    <x v="6"/>
    <s v="XCC"/>
    <s v="Central America and the Caribbean"/>
    <s v="Community Light Centers"/>
    <x v="793"/>
    <s v="IADB"/>
    <s v="Multiple renewables*"/>
    <s v="Grant"/>
    <n v="0.37237064754717963"/>
    <s v="2015 OECD Credit Report System (CRS) Database"/>
    <x v="2"/>
  </r>
  <r>
    <x v="127"/>
    <s v="DZA"/>
    <s v="Africa"/>
    <s v="Demonstration project on a small scale for solar energy generation of AD"/>
    <x v="794"/>
    <s v="Others"/>
    <s v="Solar energy"/>
    <s v="Grant"/>
    <n v="0.15830972954623981"/>
    <s v="2015 OECD Credit Report System (CRS) Database"/>
    <x v="2"/>
  </r>
  <r>
    <x v="4"/>
    <s v="BRA"/>
    <s v="South America"/>
    <s v="Junco II"/>
    <x v="794"/>
    <s v="BNDES"/>
    <s v="Wind energy"/>
    <s v="Loan"/>
    <n v="18.023056510369578"/>
    <s v="Online database"/>
    <x v="2"/>
  </r>
  <r>
    <x v="4"/>
    <s v="BRA"/>
    <s v="South America"/>
    <s v="Transgenic sugarcane with improved characteristics for industrial applications"/>
    <x v="794"/>
    <s v="Others"/>
    <s v="Bioenergy"/>
    <s v="Grant"/>
    <n v="0.11669522272653235"/>
    <s v="2015 OECD Credit Report System (CRS) Database"/>
    <x v="2"/>
  </r>
  <r>
    <x v="11"/>
    <s v="IND"/>
    <s v="Asia"/>
    <s v="Technical Assistance work on support for solar investment"/>
    <x v="794"/>
    <s v="Others"/>
    <s v="Multiple renewables*"/>
    <s v="Grant"/>
    <n v="0.14170902172150604"/>
    <s v="2015 OECD Credit Report System (CRS) Database"/>
    <x v="2"/>
  </r>
  <r>
    <x v="5"/>
    <s v="NPL"/>
    <s v="Asia"/>
    <s v="Nepal: Power Sector Reform and Sustainable Hydropower Development (PSRSHD)"/>
    <x v="794"/>
    <s v="WBG"/>
    <s v="Renewable Hydropower"/>
    <s v="Loan"/>
    <n v="12.94336475431373"/>
    <s v="2015 OECD Credit Report System (CRS) Database"/>
    <x v="2"/>
  </r>
  <r>
    <x v="74"/>
    <s v="GBR"/>
    <s v="Europe"/>
    <s v="Cramlington CHP Plant"/>
    <x v="794"/>
    <s v="GIG"/>
    <s v="Bioenergy"/>
    <s v="Equity Investment"/>
    <n v="29.319860131590541"/>
    <s v="http://www.greeninvestmentbank.com/news-and-insight/2015/north-east-pharmaceuticals-industry-to-benefit-from-investment-in-new-138m-northumberland-green-energy-plant/"/>
    <x v="2"/>
  </r>
  <r>
    <x v="116"/>
    <s v="VUT"/>
    <s v="Oceania"/>
    <s v="ENERGY ACCESS PROJECT"/>
    <x v="794"/>
    <s v="CIF"/>
    <s v="Renewable Hydropower"/>
    <s v="Grant"/>
    <n v="6.9695040984766239"/>
    <s v="2015 OECD Credit Report System (CRS) Database"/>
    <x v="2"/>
  </r>
  <r>
    <x v="4"/>
    <s v="BRA"/>
    <s v="South America"/>
    <s v="Lanchinha Wind Project"/>
    <x v="795"/>
    <s v="BNDES"/>
    <s v="Wind energy"/>
    <s v="Loan"/>
    <n v="20.074090759201376"/>
    <s v="Online database"/>
    <x v="2"/>
  </r>
  <r>
    <x v="4"/>
    <s v="BRA"/>
    <s v="South America"/>
    <s v="Manicoba Wind Project"/>
    <x v="795"/>
    <s v="BNDES"/>
    <s v="Wind energy"/>
    <s v="Loan"/>
    <n v="17.016421923482604"/>
    <s v="Online database"/>
    <x v="2"/>
  </r>
  <r>
    <x v="115"/>
    <s v="ETH"/>
    <s v="Africa"/>
    <s v="PROJECT: Public Private Partnership Humanitarian Action Sustainable energy provision to refugees refugee camp Shire, Ethiopia"/>
    <x v="795"/>
    <s v="Others"/>
    <s v="Multiple renewables*"/>
    <s v="Grant"/>
    <n v="3.935918957733222E-2"/>
    <s v="2015 OECD Credit Report System (CRS) Database"/>
    <x v="2"/>
  </r>
  <r>
    <x v="17"/>
    <s v="XMX"/>
    <s v="Multilateral"/>
    <s v="wPOWER GACC"/>
    <x v="795"/>
    <s v="Others"/>
    <s v="Multiple renewables*"/>
    <s v="Grant"/>
    <n v="0.50637901853780665"/>
    <s v="2015 OECD Credit Report System (CRS) Database"/>
    <x v="2"/>
  </r>
  <r>
    <x v="164"/>
    <s v="NRU"/>
    <s v="Oceania"/>
    <s v="TC AGGREGATED ACTIVITIES"/>
    <x v="795"/>
    <s v="JICA"/>
    <s v="Multiple renewables*"/>
    <s v="Grant"/>
    <n v="3.6131205625118275E-3"/>
    <s v="2015 OECD Credit Report System (CRS) Database"/>
    <x v="2"/>
  </r>
  <r>
    <x v="170"/>
    <s v="GRC"/>
    <s v="Europe"/>
    <s v="EU Funds Co-Financing 2014-2020 (GR)"/>
    <x v="796"/>
    <s v="EIB"/>
    <s v="Other renewable energy"/>
    <s v="Loan"/>
    <n v="13.732045557657388"/>
    <s v="http://www.eib.org/projects/loan/loan/20140286"/>
    <x v="2"/>
  </r>
  <r>
    <x v="6"/>
    <s v="XCC"/>
    <s v="Central America and the Caribbean"/>
    <s v="Regional Hub for Sustainable Energy for All (SE4ALL) in LAC"/>
    <x v="796"/>
    <s v="IADB"/>
    <s v="Multiple renewables*"/>
    <s v="Grant"/>
    <n v="0.69695040984766232"/>
    <s v="2015 OECD Credit Report System (CRS) Database"/>
    <x v="2"/>
  </r>
  <r>
    <x v="148"/>
    <s v="XME"/>
    <s v="Middle East"/>
    <s v="Climate Action for Middle East and North Africa (CAMENA)"/>
    <x v="796"/>
    <s v="Others"/>
    <s v="Multiple renewables*"/>
    <s v="Grant"/>
    <n v="8.2593021389270778"/>
    <s v="2015 OECD Credit Report System (CRS) Database"/>
    <x v="2"/>
  </r>
  <r>
    <x v="111"/>
    <s v="STP"/>
    <s v="Africa"/>
    <s v="Energy generation from biogas in Sao Tome and Principe"/>
    <x v="796"/>
    <s v="Others"/>
    <s v="Bioenergy"/>
    <s v="Grant"/>
    <n v="0.33249113906336863"/>
    <s v="2015 OECD Credit Report System (CRS) Database"/>
    <x v="2"/>
  </r>
  <r>
    <x v="62"/>
    <s v="IDN"/>
    <s v="Asia"/>
    <s v="ENERGY: NZAGED - Geothermal TA"/>
    <x v="797"/>
    <s v="Others"/>
    <s v="Geothermal energy"/>
    <s v="Grant"/>
    <n v="0.21243796153113478"/>
    <s v="2015 OECD Credit Report System (CRS) Database"/>
    <x v="2"/>
  </r>
  <r>
    <x v="107"/>
    <s v="MWI"/>
    <s v="Africa"/>
    <s v="MCC Power Project"/>
    <x v="797"/>
    <s v="Others"/>
    <s v="Renewable Hydropower"/>
    <s v="Grant"/>
    <n v="8.4478705283643745"/>
    <s v="2015 OECD Credit Report System (CRS) Database"/>
    <x v="2"/>
  </r>
  <r>
    <x v="82"/>
    <s v="SLV"/>
    <s v="Central America and the Caribbean"/>
    <s v="Executive Hydroelectric Comission Of Rio Lempa (Cel) - Issuance Of Bank Guarantees"/>
    <x v="798"/>
    <s v="CABEI"/>
    <s v="Renewable Hydropower"/>
    <s v="Guarantee"/>
    <n v="16.428116803552044"/>
    <s v="http://www.bcie.org/?prj=158&amp;title=Executive%20Hydroelectric%20Comission%20of%20Rio%20Lempa%20(CEL)%20-%20Issuance%20of%20Bank%20Guarantees&amp;lang=en#.VsLPg_l95aQ"/>
    <x v="2"/>
  </r>
  <r>
    <x v="156"/>
    <s v="ITA"/>
    <s v="Europe"/>
    <s v="BPER Energia Rinnovabile"/>
    <x v="798"/>
    <s v="EIB"/>
    <s v="Other renewable energy"/>
    <s v="Loan"/>
    <n v="41.810273336379375"/>
    <s v="http://www.eib.org/projects/pipeline/2010/20100641.htm"/>
    <x v="2"/>
  </r>
  <r>
    <x v="95"/>
    <s v="NIC"/>
    <s v="Central America and the Caribbean"/>
    <s v="Program to Strengthen the Electricity Sector in Nicaragua Second Loan"/>
    <x v="798"/>
    <s v="IADB"/>
    <s v="Multiple renewables*"/>
    <s v="Loan"/>
    <n v="64.716823771568642"/>
    <s v="2015 OECD Credit Report System (CRS) Database"/>
    <x v="2"/>
  </r>
  <r>
    <x v="171"/>
    <s v="BEL"/>
    <s v="Europe"/>
    <s v="Nobelwind Offshore Wind"/>
    <x v="799"/>
    <s v="EIB"/>
    <s v="Wind energy"/>
    <s v="Loan"/>
    <n v="278.73515557586251"/>
    <s v="http://www.eib.org/projects/pipeline/2014/20140251.htm"/>
    <x v="2"/>
  </r>
  <r>
    <x v="31"/>
    <s v="EGY"/>
    <s v="Africa"/>
    <s v="Projet de centrale photovoltaïque à Kom Ombo"/>
    <x v="799"/>
    <s v="AFD"/>
    <s v="Solar energy"/>
    <s v="Grant"/>
    <n v="0.88790944590982168"/>
    <s v="http://www.afd.fr/base-projets/consulterProjet.action?idProjet=CEG1034"/>
    <x v="2"/>
  </r>
  <r>
    <x v="104"/>
    <s v="FRA"/>
    <s v="Europe"/>
    <s v="France Energies Renouvelables"/>
    <x v="799"/>
    <s v="EIB"/>
    <s v="Other renewable energy"/>
    <s v="Loan"/>
    <n v="278.73515557586251"/>
    <s v="http://www.eib.org/projects/loans/2012/20120442.htm"/>
    <x v="2"/>
  </r>
  <r>
    <x v="67"/>
    <s v="PER"/>
    <s v="South America"/>
    <s v="Sustainable management of organic waste management and renewable energy production for energy self-sufficiency in deprived areas."/>
    <x v="799"/>
    <s v="Others"/>
    <s v="Bioenergy"/>
    <s v="Grant"/>
    <n v="0.18198047947192611"/>
    <s v="2015 OECD Credit Report System (CRS) Database"/>
    <x v="2"/>
  </r>
  <r>
    <x v="55"/>
    <s v="TZA"/>
    <s v="Africa"/>
    <s v="Alimentation en énergie électrique solaire"/>
    <x v="799"/>
    <s v="Others"/>
    <s v="Solar energy"/>
    <s v="Grant"/>
    <n v="4.044938287645547E-2"/>
    <s v="2015 OECD Credit Report System (CRS) Database"/>
    <x v="2"/>
  </r>
  <r>
    <x v="65"/>
    <s v="HND"/>
    <s v="Central America and the Caribbean"/>
    <s v="Respuesta para Reintegración"/>
    <x v="800"/>
    <s v="UNDP"/>
    <s v="Multiple renewables*"/>
    <s v="Grant"/>
    <n v="0.140849695256442"/>
    <s v="2015 OECD Credit Report System (CRS) Database"/>
    <x v="2"/>
  </r>
  <r>
    <x v="70"/>
    <s v="NGA"/>
    <s v="Africa"/>
    <m/>
    <x v="800"/>
    <s v="WBG"/>
    <s v="Solar energy"/>
    <s v="Other Official Flows (non Export Credit)"/>
    <n v="1.4934651639592764"/>
    <s v="2015 OECD Credit Report System (CRS) Database"/>
    <x v="2"/>
  </r>
  <r>
    <x v="71"/>
    <s v="PAK"/>
    <s v="Asia"/>
    <s v="Brighterlite Norway AS - solar energy systems"/>
    <x v="800"/>
    <s v="Others"/>
    <s v="Solar energy"/>
    <s v="Grant"/>
    <n v="0.27277806643382546"/>
    <s v="2015 OECD Credit Report System (CRS) Database"/>
    <x v="2"/>
  </r>
  <r>
    <x v="52"/>
    <s v="ZAF"/>
    <s v="Africa"/>
    <s v="KA XU CSP PROJECT"/>
    <x v="800"/>
    <s v="EIB"/>
    <s v="Solar energy"/>
    <s v="Loan"/>
    <n v="122.59524177060889"/>
    <s v="2015 OECD Credit Report System (CRS) Database"/>
    <x v="2"/>
  </r>
  <r>
    <x v="98"/>
    <s v="ESP"/>
    <s v="Europe"/>
    <s v="Casablanca CSP Project"/>
    <x v="800"/>
    <s v="EIB"/>
    <s v="Solar energy"/>
    <s v="Loan"/>
    <n v="93.376277117913929"/>
    <s v="http://www.eib.org/projects/pipeline/2011/20110521.htm"/>
    <x v="2"/>
  </r>
  <r>
    <x v="35"/>
    <s v="BOL"/>
    <s v="South America"/>
    <s v="Micro-franchises for accessing to clean energy in rural areas."/>
    <x v="801"/>
    <s v="Others"/>
    <s v="Multiple renewables*"/>
    <s v="Grant"/>
    <n v="0.22179164605727492"/>
    <s v="2015 OECD Credit Report System (CRS) Database"/>
    <x v="2"/>
  </r>
  <r>
    <x v="4"/>
    <s v="BRA"/>
    <s v="South America"/>
    <s v="Bioelectricity Vista Alegre II"/>
    <x v="801"/>
    <s v="BNDES"/>
    <s v="Bioenergy"/>
    <s v="Loan"/>
    <n v="24.793501032103833"/>
    <s v="Online database"/>
    <x v="2"/>
  </r>
  <r>
    <x v="11"/>
    <s v="IND"/>
    <s v="Asia"/>
    <s v="PTC India Financial Services LTD"/>
    <x v="801"/>
    <s v="FMO"/>
    <s v="Other renewable energy"/>
    <s v="Equity Investment"/>
    <n v="23.502372011859311"/>
    <s v="https://www.fmo.nl/project-details/42999"/>
    <x v="2"/>
  </r>
  <r>
    <x v="15"/>
    <s v="XSA"/>
    <s v="South America"/>
    <s v="A Fund Specialized In Renewable Energies In Chile, Peru And Colombia"/>
    <x v="801"/>
    <s v="AFD"/>
    <s v="Multiple renewables*"/>
    <s v="Equity Investment"/>
    <n v="11.258318095741858"/>
    <s v="https://www.proparco.fr/en/aef-ii-ce?origin=/en/recherche"/>
    <x v="2"/>
  </r>
  <r>
    <x v="51"/>
    <s v="CUB"/>
    <s v="Central America and the Caribbean"/>
    <s v="TC AGGREGATED ACTIVITIES"/>
    <x v="802"/>
    <s v="JICA"/>
    <s v="Multiple renewables*"/>
    <s v="Grant"/>
    <n v="1.8315747590080166E-2"/>
    <s v="2015 OECD Credit Report System (CRS) Database"/>
    <x v="2"/>
  </r>
  <r>
    <x v="143"/>
    <s v="SSD"/>
    <s v="Africa"/>
    <s v="Procurement and installation of solar power system for catholic Loreto girls secondary school in Rumbek, South Sudan"/>
    <x v="802"/>
    <s v="Others"/>
    <s v="Solar energy"/>
    <s v="Grant"/>
    <n v="5.6030323540667178E-2"/>
    <s v="2015 OECD Credit Report System (CRS) Database"/>
    <x v="2"/>
  </r>
  <r>
    <x v="4"/>
    <s v="BRA"/>
    <s v="South America"/>
    <s v="Eolica Chui IV"/>
    <x v="803"/>
    <s v="BNDES"/>
    <s v="Wind energy"/>
    <s v="Loan"/>
    <n v="15.034146156135456"/>
    <s v="Online database"/>
    <x v="2"/>
  </r>
  <r>
    <x v="112"/>
    <s v="DNK"/>
    <s v="Europe"/>
    <s v="Copenhagen Infrastructure II"/>
    <x v="803"/>
    <s v="EIB"/>
    <s v="Other renewable energy"/>
    <s v="Equity Investment"/>
    <n v="62.765582332572713"/>
    <s v="http://www.eib.org/infocentre/press/releases/all/2015/2015-152-first-financial-transaction-under-investment-plan-for-europe-in-denmark-eib-backs-innovative-renewable-energy-infrastructure-fund.htm"/>
    <x v="2"/>
  </r>
  <r>
    <x v="65"/>
    <s v="HND"/>
    <s v="Central America and the Caribbean"/>
    <s v="C and RL Hydropower Strengthening Project"/>
    <x v="803"/>
    <s v="JICA"/>
    <s v="Renewable Hydropower"/>
    <s v="Loan"/>
    <n v="147.45846727972264"/>
    <s v="2015 OECD Credit Report System (CRS) Database"/>
    <x v="2"/>
  </r>
  <r>
    <x v="17"/>
    <s v="XMX"/>
    <s v="Multilateral"/>
    <s v="Utility Scale Solar Photovoltaic Sub-Program"/>
    <x v="803"/>
    <s v="CIF"/>
    <s v="Solar energy"/>
    <s v="Loan"/>
    <n v="34.100787910403483"/>
    <s v="2015 OECD Credit Report System (CRS) Database"/>
    <x v="2"/>
  </r>
  <r>
    <x v="58"/>
    <s v="HTI"/>
    <s v="Central America and the Caribbean"/>
    <s v="Scaling the Delivery of Clean Energy in Haiti through Diaspora Engagement and Ag"/>
    <x v="804"/>
    <s v="IADB"/>
    <s v="Multiple renewables*"/>
    <s v="Grant"/>
    <n v="0.8951133242362056"/>
    <s v="2015 OECD Credit Report System (CRS) Database"/>
    <x v="2"/>
  </r>
  <r>
    <x v="55"/>
    <s v="TZA"/>
    <s v="Africa"/>
    <s v="Sustainable Energy Services Company Limited"/>
    <x v="804"/>
    <s v="Others"/>
    <s v="Bioenergy"/>
    <s v="Grant"/>
    <n v="0.20255160741512271"/>
    <s v="2015 OECD Credit Report System (CRS) Database"/>
    <x v="2"/>
  </r>
  <r>
    <x v="1"/>
    <s v="CHL"/>
    <s v="South America"/>
    <s v="Geothermal Risk Mitigation Program (MiRiG) – Amendment and additional resources"/>
    <x v="805"/>
    <s v="CIF"/>
    <s v="Geothermal energy"/>
    <s v="Loan"/>
    <n v="24.876051850004085"/>
    <s v="2015 OECD Credit Report System (CRS) Database"/>
    <x v="2"/>
  </r>
  <r>
    <x v="104"/>
    <s v="FRA"/>
    <s v="Europe"/>
    <s v="Spee en Picardie"/>
    <x v="805"/>
    <s v="EIB"/>
    <s v="Other renewable energy"/>
    <s v="Loan"/>
    <n v="9.7497523459367468"/>
    <s v="http://www.eib.org/projects/loan/loan/20140158"/>
    <x v="2"/>
  </r>
  <r>
    <x v="58"/>
    <s v="HTI"/>
    <s v="Central America and the Caribbean"/>
    <s v="Hinche / Haiti covers in future its energy requirements by the sun"/>
    <x v="805"/>
    <s v="Others"/>
    <s v="Multiple renewables*"/>
    <s v="Grant"/>
    <n v="3.4088899313085001E-2"/>
    <s v="2015 OECD Credit Report System (CRS) Database"/>
    <x v="2"/>
  </r>
  <r>
    <x v="58"/>
    <s v="HTI"/>
    <s v="Central America and the Caribbean"/>
    <s v="Modern Energy Services for All"/>
    <x v="805"/>
    <s v="CIF"/>
    <s v="Multiple renewables*"/>
    <s v="Loan"/>
    <n v="14.436829918273006"/>
    <s v="2015 OECD Credit Report System (CRS) Database"/>
    <x v="2"/>
  </r>
  <r>
    <x v="133"/>
    <s v="MUS"/>
    <s v="Africa"/>
    <s v="MAURITIUS ETHANOL PROJECT"/>
    <x v="805"/>
    <s v="EIB"/>
    <s v="Bioenergy"/>
    <s v="Loan"/>
    <n v="8.9160084494755765"/>
    <s v="2015 OECD Credit Report System (CRS) Database"/>
    <x v="2"/>
  </r>
  <r>
    <x v="12"/>
    <s v="UKR"/>
    <s v="Europe"/>
    <s v="Implementation of solutions using renewable energy sources and improve energy efficiency in the Tlumach Rajon"/>
    <x v="805"/>
    <s v="Others"/>
    <s v="Multiple renewables*"/>
    <s v="Grant"/>
    <n v="5.1055184016585785E-2"/>
    <s v="2015 OECD Credit Report System (CRS) Database"/>
    <x v="2"/>
  </r>
  <r>
    <x v="85"/>
    <s v="BDI"/>
    <s v="Africa"/>
    <s v="Technical Assistance - Mubuga 7.5 Megawatt Solar Power Plant Project, through Enterprise - United States Unknown"/>
    <x v="806"/>
    <s v="Others"/>
    <s v="Solar energy"/>
    <s v="Grant"/>
    <n v="0.60461654813414112"/>
    <s v="2015 OECD Credit Report System (CRS) Database"/>
    <x v="2"/>
  </r>
  <r>
    <x v="71"/>
    <s v="PAK"/>
    <s v="Asia"/>
    <s v="Neelum-Jhelum Hydro Station"/>
    <x v="806"/>
    <s v="CEXIM"/>
    <s v="Renewable Hydropower"/>
    <s v="Loan"/>
    <n v="545.99544752914881"/>
    <s v="Gallagher, Kevin P. (2018). “China’s Global Energy Finance,” Global Development Policy Center, Boston University"/>
    <x v="2"/>
  </r>
  <r>
    <x v="126"/>
    <s v="BTN"/>
    <s v="Asia"/>
    <s v="Inst.Strengthening of Energy Sector, ph 4"/>
    <x v="807"/>
    <s v="Others"/>
    <s v="Renewable Hydropower"/>
    <s v="Grant"/>
    <n v="0.16774928822962656"/>
    <s v="2015 OECD Credit Report System (CRS) Database"/>
    <x v="2"/>
  </r>
  <r>
    <x v="4"/>
    <s v="BRA"/>
    <s v="South America"/>
    <s v="Santa Helena Energias Renovaveis S.A."/>
    <x v="807"/>
    <s v="BNDES"/>
    <s v="Wind energy"/>
    <s v="Loan"/>
    <n v="38.757384961099667"/>
    <s v="Online database"/>
    <x v="2"/>
  </r>
  <r>
    <x v="4"/>
    <s v="BRA"/>
    <s v="South America"/>
    <s v="Sao Benedito Wind Project"/>
    <x v="807"/>
    <s v="BNDES"/>
    <s v="Wind energy"/>
    <s v="Loan"/>
    <n v="23.946703869789314"/>
    <s v="Online database"/>
    <x v="2"/>
  </r>
  <r>
    <x v="115"/>
    <s v="ETH"/>
    <s v="Africa"/>
    <s v="TC AGGREGATED ACTIVITIES"/>
    <x v="807"/>
    <s v="JICA"/>
    <s v="Multiple renewables*"/>
    <s v="Grant"/>
    <n v="1.1635087893030684"/>
    <s v="2015 OECD Credit Report System (CRS) Database"/>
    <x v="2"/>
  </r>
  <r>
    <x v="105"/>
    <s v="PHL"/>
    <s v="Asia"/>
    <s v="Mini-Hydropower Development Project in the Province of Ifugao"/>
    <x v="807"/>
    <s v="Others"/>
    <s v="Renewable Hydropower"/>
    <s v="Grant"/>
    <n v="0.26726828097087529"/>
    <s v="2015 OECD Credit Report System (CRS) Database"/>
    <x v="2"/>
  </r>
  <r>
    <x v="12"/>
    <s v="UKR"/>
    <s v="Europe"/>
    <s v="Geothermal mapping in Ukraine"/>
    <x v="807"/>
    <s v="Others"/>
    <s v="Geothermal energy"/>
    <s v="Grant"/>
    <n v="5.071468349399709E-2"/>
    <s v="2015 OECD Credit Report System (CRS) Database"/>
    <x v="2"/>
  </r>
  <r>
    <x v="146"/>
    <s v="BEN"/>
    <s v="Africa"/>
    <s v="MCC Electricity Generation Project"/>
    <x v="808"/>
    <s v="Others"/>
    <s v="Solar energy"/>
    <s v="Grant"/>
    <n v="6.1676964457904857"/>
    <s v="2015 OECD Credit Report System (CRS) Database"/>
    <x v="2"/>
  </r>
  <r>
    <x v="90"/>
    <s v="FJI"/>
    <s v="Oceania"/>
    <s v="Scientific cooperation with other countries (not included in other areas)"/>
    <x v="808"/>
    <s v="Others"/>
    <s v="Multiple renewables*"/>
    <s v="Grant"/>
    <n v="3.2976134224583918E-2"/>
    <s v="2015 OECD Credit Report System (CRS) Database"/>
    <x v="2"/>
  </r>
  <r>
    <x v="7"/>
    <s v="SEN"/>
    <s v="Africa"/>
    <s v="Building a bakery with biogas in Taba city, Gniby region (Senegal)"/>
    <x v="808"/>
    <s v="Others"/>
    <s v="Bioenergy"/>
    <s v="Grant"/>
    <n v="5.5448011487114124E-3"/>
    <s v="2015 OECD Credit Report System (CRS) Database"/>
    <x v="2"/>
  </r>
  <r>
    <x v="4"/>
    <s v="BRA"/>
    <s v="South America"/>
    <s v="Campos dos Ventos III"/>
    <x v="809"/>
    <s v="BNDES"/>
    <s v="Wind energy"/>
    <s v="Loan"/>
    <n v="20.320735766648198"/>
    <s v="Online database"/>
    <x v="2"/>
  </r>
  <r>
    <x v="104"/>
    <s v="FRA"/>
    <s v="Europe"/>
    <s v="SEM Energies Posit-If Ile de France"/>
    <x v="809"/>
    <s v="EIB"/>
    <s v="Other renewable energy"/>
    <s v="Loan"/>
    <n v="27.464091115314776"/>
    <s v="http://www.eib.org/projects/loan/loan/20140196"/>
    <x v="2"/>
  </r>
  <r>
    <x v="17"/>
    <s v="XMX"/>
    <s v="Multilateral"/>
    <s v="TC AGGREGATED ACTIVITIES"/>
    <x v="809"/>
    <s v="JICA"/>
    <s v="Multiple renewables*"/>
    <s v="Grant"/>
    <n v="0.18633527697085611"/>
    <s v="2015 OECD Credit Report System (CRS) Database"/>
    <x v="2"/>
  </r>
  <r>
    <x v="79"/>
    <s v="PNG"/>
    <s v="Oceania"/>
    <s v="Enga Hydro"/>
    <x v="809"/>
    <s v="Others"/>
    <s v="Multiple renewables*"/>
    <s v="Grant"/>
    <n v="5.3109490382783706"/>
    <s v="2015 OECD Credit Report System (CRS) Database"/>
    <x v="2"/>
  </r>
  <r>
    <x v="19"/>
    <s v="UGA"/>
    <s v="Africa"/>
    <s v="Peace Corps, FK Norway, personnel exchange"/>
    <x v="809"/>
    <s v="Others"/>
    <s v="Bioenergy"/>
    <s v="Grant"/>
    <n v="1.4168693179265808E-2"/>
    <s v="2015 OECD Credit Report System (CRS) Database"/>
    <x v="2"/>
  </r>
  <r>
    <x v="4"/>
    <s v="BRA"/>
    <s v="South America"/>
    <s v="Ferrari Termoelectrica"/>
    <x v="810"/>
    <s v="BNDES"/>
    <s v="Bioenergy"/>
    <s v="Loan"/>
    <n v="21.019707402746597"/>
    <s v="Online database"/>
    <x v="2"/>
  </r>
  <r>
    <x v="44"/>
    <s v="KEN"/>
    <s v="Africa"/>
    <s v="Promotion of Solar-Hybrid Mini-Grids"/>
    <x v="810"/>
    <s v="Others"/>
    <s v="Multiple renewables*"/>
    <s v="Grant"/>
    <n v="16.809066755388848"/>
    <s v="2015 OECD Credit Report System (CRS) Database"/>
    <x v="2"/>
  </r>
  <r>
    <x v="29"/>
    <s v="MOZ"/>
    <s v="Africa"/>
    <s v="AACID project: Academic and institutional capacity building in natural resources management, domestic energy and gender equality in Mozambique."/>
    <x v="810"/>
    <s v="Others"/>
    <s v="Multiple renewables*"/>
    <s v="Grant"/>
    <n v="1.45107513343469E-3"/>
    <s v="2015 OECD Credit Report System (CRS) Database"/>
    <x v="2"/>
  </r>
  <r>
    <x v="141"/>
    <s v="PLW"/>
    <s v="Oceania"/>
    <s v="TC AGGREGATED ACTIVITIES"/>
    <x v="810"/>
    <s v="JICA"/>
    <s v="Multiple renewables*"/>
    <s v="Grant"/>
    <n v="9.7461706861456422E-3"/>
    <s v="2015 OECD Credit Report System (CRS) Database"/>
    <x v="2"/>
  </r>
  <r>
    <x v="74"/>
    <s v="GBR"/>
    <s v="Europe"/>
    <s v="Recycling And Waste Fund Capitalisation"/>
    <x v="810"/>
    <s v="GIG"/>
    <s v="Bioenergy"/>
    <s v="Loan"/>
    <n v="51.619472062659412"/>
    <s v="http://www.greeninvestmentgroup.com/news-and-insights/2015/business-minister-announces-new-50m-fund-for-uk-waste-infrastructure-during-visit-to-new-advanced-technology-waste-to-energy-plant/"/>
    <x v="2"/>
  </r>
  <r>
    <x v="74"/>
    <s v="GBR"/>
    <s v="Europe"/>
    <s v="Sheffield CHP plant"/>
    <x v="810"/>
    <s v="GIG"/>
    <s v="Bioenergy"/>
    <s v="Equity Investment"/>
    <n v="20.097181123062057"/>
    <s v="http://www.greeninvestmentbank.com/news-and-insight/2015/multi-million-pound-investment-sees-construction-commence-on-new-green-energy-plant-in-sheffield/"/>
    <x v="2"/>
  </r>
  <r>
    <x v="62"/>
    <s v="IDN"/>
    <s v="Asia"/>
    <s v="Biogas"/>
    <x v="811"/>
    <s v="Others"/>
    <s v="Bioenergy"/>
    <s v="Grant"/>
    <n v="2.3543758086055851E-2"/>
    <s v="2015 OECD Credit Report System (CRS) Database"/>
    <x v="2"/>
  </r>
  <r>
    <x v="37"/>
    <s v="MSR"/>
    <s v="Central America and the Caribbean"/>
    <s v="Montserrat Geothermal - Preparation for Drilling of 3rd Well including training"/>
    <x v="812"/>
    <s v="Others"/>
    <s v="Geothermal energy"/>
    <s v="Grant"/>
    <n v="0.18402135639502726"/>
    <s v="2015 OECD Credit Report System (CRS) Database"/>
    <x v="2"/>
  </r>
  <r>
    <x v="6"/>
    <s v="XCC"/>
    <s v="Central America and the Caribbean"/>
    <s v="Regenerative Energy and Energy Efficiency Program III"/>
    <x v="812"/>
    <s v="KFW"/>
    <s v="Multiple renewables*"/>
    <s v="Loan"/>
    <n v="71.456894586919631"/>
    <s v="2015 OECD Credit Report System (CRS) Database"/>
    <x v="2"/>
  </r>
  <r>
    <x v="33"/>
    <s v="VNM"/>
    <s v="Asia"/>
    <s v="M&amp;E TA: Mainstreaming Climate Change Mitigation into National Infrastructure"/>
    <x v="812"/>
    <s v="CIF"/>
    <s v="Multiple renewables*"/>
    <s v="Grant"/>
    <n v="0.99524518526246197"/>
    <s v="2015 OECD Credit Report System (CRS) Database"/>
    <x v="2"/>
  </r>
  <r>
    <x v="34"/>
    <s v="CHN"/>
    <s v="Asia"/>
    <s v="Providing UK expertise to increase the capacity of China's banking sector to take environmental issues into account when  lending."/>
    <x v="813"/>
    <s v="Others"/>
    <s v="Multiple renewables*"/>
    <s v="Grant"/>
    <n v="9.6496520850172308E-4"/>
    <s v="2015 OECD Credit Report System (CRS) Database"/>
    <x v="2"/>
  </r>
  <r>
    <x v="11"/>
    <s v="IND"/>
    <s v="Asia"/>
    <s v="Scientific cooperation with other countries (not included in other areas)"/>
    <x v="813"/>
    <s v="Others"/>
    <s v="Bioenergy"/>
    <s v="Grant"/>
    <n v="0.22411280825550267"/>
    <s v="2015 OECD Credit Report System (CRS) Database"/>
    <x v="2"/>
  </r>
  <r>
    <x v="142"/>
    <s v="NIU"/>
    <s v="Oceania"/>
    <s v="TC AGGREGATED ACTIVITIES"/>
    <x v="814"/>
    <s v="JICA"/>
    <s v="Multiple renewables*"/>
    <s v="Grant"/>
    <n v="1.3461219307193422E-2"/>
    <s v="2015 OECD Credit Report System (CRS) Database"/>
    <x v="2"/>
  </r>
  <r>
    <x v="4"/>
    <s v="BRA"/>
    <s v="South America"/>
    <s v="Ventos de Sao Clemente III"/>
    <x v="815"/>
    <s v="BNDES"/>
    <s v="Wind energy"/>
    <s v="Loan"/>
    <n v="22.919754277009154"/>
    <s v="Online database"/>
    <x v="2"/>
  </r>
  <r>
    <x v="59"/>
    <s v="MLI"/>
    <s v="Africa"/>
    <s v="Product Durable d'Electri  Rur"/>
    <x v="815"/>
    <s v="UNDP"/>
    <s v="Multiple renewables*"/>
    <s v="Grant"/>
    <n v="0.11888978348558481"/>
    <s v="2015 OECD Credit Report System (CRS) Database"/>
    <x v="2"/>
  </r>
  <r>
    <x v="62"/>
    <s v="IDN"/>
    <s v="Asia"/>
    <s v="Wind Hybrid Power Generation"/>
    <x v="816"/>
    <s v="UNDP"/>
    <s v="Multiple renewables*"/>
    <s v="Grant"/>
    <n v="9.188424944046332E-2"/>
    <s v="2015 OECD Credit Report System (CRS) Database"/>
    <x v="2"/>
  </r>
  <r>
    <x v="8"/>
    <s v="XAF"/>
    <s v="Africa"/>
    <s v="KawiSafi Ventures Fund"/>
    <x v="816"/>
    <s v="Others"/>
    <s v="Solar energy"/>
    <s v="Other Official Flows (non Export Credit)"/>
    <n v="19.912868852790353"/>
    <s v="2015 OECD Credit Report System (CRS) Database"/>
    <x v="2"/>
  </r>
  <r>
    <x v="81"/>
    <s v="UZB"/>
    <s v="Asia"/>
    <s v="Scientific cooperation with other countries (not included in other areas)"/>
    <x v="816"/>
    <s v="Others"/>
    <s v="Solar energy"/>
    <s v="Grant"/>
    <n v="0.1561901929805404"/>
    <s v="2015 OECD Credit Report System (CRS) Database"/>
    <x v="2"/>
  </r>
  <r>
    <x v="63"/>
    <s v="ECU"/>
    <s v="South America"/>
    <s v="TC AGGREGATED ACTIVITIES"/>
    <x v="817"/>
    <s v="JICA"/>
    <s v="Multiple renewables*"/>
    <s v="Grant"/>
    <n v="7.5162248401313803E-2"/>
    <s v="2015 OECD Credit Report System (CRS) Database"/>
    <x v="2"/>
  </r>
  <r>
    <x v="90"/>
    <s v="FJI"/>
    <s v="Oceania"/>
    <s v="TC AGGREGATED ACTIVITIES"/>
    <x v="817"/>
    <s v="JICA"/>
    <s v="Multiple renewables*"/>
    <s v="Grant"/>
    <n v="0.90078884094010536"/>
    <s v="2015 OECD Credit Report System (CRS) Database"/>
    <x v="2"/>
  </r>
  <r>
    <x v="36"/>
    <s v="MAR"/>
    <s v="Africa"/>
    <s v="Clean and Efficient Energy Project"/>
    <x v="817"/>
    <s v="WBG"/>
    <s v="Solar energy"/>
    <s v="Other Official Flows (non Export Credit)"/>
    <n v="52.271280738574674"/>
    <s v="2015 OECD Credit Report System (CRS) Database"/>
    <x v="2"/>
  </r>
  <r>
    <x v="67"/>
    <s v="PER"/>
    <s v="South America"/>
    <s v="TC AGGREGATED ACTIVITIES"/>
    <x v="817"/>
    <s v="JICA"/>
    <s v="Multiple renewables*"/>
    <s v="Grant"/>
    <n v="2.2299451769095993E-2"/>
    <s v="2015 OECD Credit Report System (CRS) Database"/>
    <x v="2"/>
  </r>
  <r>
    <x v="11"/>
    <s v="IND"/>
    <s v="Asia"/>
    <s v="Usher Eco Power Limited"/>
    <x v="818"/>
    <s v="FMO"/>
    <s v="Bioenergy"/>
    <s v="Loan"/>
    <n v="10.531759891080339"/>
    <s v="https://www.fmo.nl/project-details/45042"/>
    <x v="2"/>
  </r>
  <r>
    <x v="95"/>
    <s v="NIC"/>
    <s v="Central America and the Caribbean"/>
    <s v="Construction of Pyrolysis cooker"/>
    <x v="818"/>
    <s v="Others"/>
    <s v="Multiple renewables*"/>
    <s v="Grant"/>
    <n v="6.7067877934098115E-3"/>
    <s v="2015 OECD Credit Report System (CRS) Database"/>
    <x v="2"/>
  </r>
  <r>
    <x v="2"/>
    <s v="PSE"/>
    <s v="Middle East"/>
    <s v="Projects in energy sector"/>
    <x v="818"/>
    <s v="Others"/>
    <s v="Multiple renewables*"/>
    <s v="Grant"/>
    <n v="0.35209240265943692"/>
    <s v="2015 OECD Credit Report System (CRS) Database"/>
    <x v="2"/>
  </r>
  <r>
    <x v="67"/>
    <s v="PER"/>
    <s v="South America"/>
    <s v="Dispatch of Volunteers_Senior_Peru_23210_T2_N2_M2_F0"/>
    <x v="818"/>
    <s v="Others"/>
    <s v="Multiple renewables*"/>
    <s v="Grant"/>
    <n v="0.14107492429418028"/>
    <s v="2015 OECD Credit Report System (CRS) Database"/>
    <x v="2"/>
  </r>
  <r>
    <x v="12"/>
    <s v="UKR"/>
    <s v="Europe"/>
    <s v="Austrian Energy Partnerships with Countries in Central and Eastern Europe"/>
    <x v="818"/>
    <s v="Others"/>
    <s v="Bioenergy"/>
    <s v="Grant"/>
    <n v="5.8125487491581833E-3"/>
    <s v="2015 OECD Credit Report System (CRS) Database"/>
    <x v="2"/>
  </r>
  <r>
    <x v="7"/>
    <s v="SEN"/>
    <s v="Africa"/>
    <s v="A PHOTOVOLTAIC POWER STATION AT THE LIMAMOULAYE SECONDARY HIGH SCHOOL (SENEGAL). SOCIAL SECURITY CHARGES AND INSURANCE FOR VOLUNTE"/>
    <x v="819"/>
    <s v="Others"/>
    <s v="Solar energy"/>
    <s v="Grant"/>
    <n v="2.60251842655274E-3"/>
    <s v="2015 OECD Credit Report System (CRS) Database"/>
    <x v="2"/>
  </r>
  <r>
    <x v="33"/>
    <s v="VNM"/>
    <s v="Asia"/>
    <s v="Renewable energy and husbandry for poor/ethnic minority Quang Tri"/>
    <x v="819"/>
    <s v="Others"/>
    <s v="Multiple renewables*"/>
    <s v="Grant"/>
    <n v="5.9723322323899271E-2"/>
    <s v="2015 OECD Credit Report System (CRS) Database"/>
    <x v="2"/>
  </r>
  <r>
    <x v="0"/>
    <s v="AFG"/>
    <s v="Asia"/>
    <s v="TC AGGREGATED ACTIVITIES"/>
    <x v="820"/>
    <s v="JICA"/>
    <s v="Multiple renewables*"/>
    <s v="Grant"/>
    <n v="2.4495152169454769E-2"/>
    <s v="2015 OECD Credit Report System (CRS) Database"/>
    <x v="2"/>
  </r>
  <r>
    <x v="4"/>
    <s v="BRA"/>
    <s v="South America"/>
    <s v="Riachao Wind Complex"/>
    <x v="820"/>
    <s v="BNDES"/>
    <s v="Wind energy"/>
    <s v="Loan"/>
    <n v="87.437348057055701"/>
    <s v="Online database"/>
    <x v="2"/>
  </r>
  <r>
    <x v="30"/>
    <s v="LBR"/>
    <s v="Africa"/>
    <s v="MCC Energy Sector Project"/>
    <x v="820"/>
    <s v="Others"/>
    <s v="Renewable Hydropower"/>
    <s v="Grant"/>
    <n v="167.00380031376866"/>
    <s v="2015 OECD Credit Report System (CRS) Database"/>
    <x v="2"/>
  </r>
  <r>
    <x v="34"/>
    <s v="CHN"/>
    <s v="Asia"/>
    <s v="ACCELERATING INVESTMENT IN DISTRIBUTED ENERGY IN RURAL QINGDAO"/>
    <x v="821"/>
    <s v="AsDB"/>
    <s v="Bioenergy"/>
    <s v="Grant"/>
    <n v="8.711880123095779E-2"/>
    <s v="2015 OECD Credit Report System (CRS) Database"/>
    <x v="2"/>
  </r>
  <r>
    <x v="37"/>
    <s v="MSR"/>
    <s v="Central America and the Caribbean"/>
    <s v="Montserrat Geothermal Technical Cooperation [3rd Well Drilling and Testing]"/>
    <x v="821"/>
    <s v="Others"/>
    <s v="Geothermal energy"/>
    <s v="Grant"/>
    <n v="0.13765473533127426"/>
    <s v="2015 OECD Credit Report System (CRS) Database"/>
    <x v="2"/>
  </r>
  <r>
    <x v="19"/>
    <s v="UGA"/>
    <s v="Africa"/>
    <s v="Freyer Holding AS - Nkusi Lower HPPP"/>
    <x v="821"/>
    <s v="Others"/>
    <s v="Renewable Hydropower"/>
    <s v="Grant"/>
    <n v="0.74375955180329267"/>
    <s v="2015 OECD Credit Report System (CRS) Database"/>
    <x v="2"/>
  </r>
  <r>
    <x v="4"/>
    <s v="BRA"/>
    <s v="South America"/>
    <s v="Reduto Wind farm"/>
    <x v="822"/>
    <s v="BNDES"/>
    <s v="Wind energy"/>
    <s v="Loan"/>
    <n v="18.23141554517154"/>
    <s v="Online database"/>
    <x v="2"/>
  </r>
  <r>
    <x v="92"/>
    <s v="COM"/>
    <s v="Africa"/>
    <s v="Support for realisation of geothermal potential"/>
    <x v="822"/>
    <s v="Others"/>
    <s v="Geothermal energy"/>
    <s v="Grant"/>
    <n v="0.96305155062416348"/>
    <s v="2015 OECD Credit Report System (CRS) Database"/>
    <x v="2"/>
  </r>
  <r>
    <x v="104"/>
    <s v="FRA"/>
    <s v="Europe"/>
    <s v="France Biomasse- GDF SUEZ"/>
    <x v="822"/>
    <s v="EIB"/>
    <s v="Bioenergy"/>
    <s v="Loan"/>
    <n v="124.8733496979864"/>
    <s v="http://www.eib.org/projects/pipeline/2012/20120193.htm"/>
    <x v="2"/>
  </r>
  <r>
    <x v="17"/>
    <s v="XMX"/>
    <s v="Multilateral"/>
    <s v="Americas Energy Fund II Clean Energy Parallel Fund LP"/>
    <x v="823"/>
    <s v="FMO"/>
    <s v="Other renewable energy"/>
    <s v="Equity Investment"/>
    <n v="25.075618788286519"/>
    <s v="https://www.fmo.nl/project-details/42894"/>
    <x v="2"/>
  </r>
  <r>
    <x v="18"/>
    <s v="SLB"/>
    <s v="Oceania"/>
    <s v="Solomon Islands Tina River Hydropower project"/>
    <x v="823"/>
    <s v="Others"/>
    <s v="Renewable Hydropower"/>
    <s v="Grant"/>
    <n v="0.16941200209464458"/>
    <s v="2015 OECD Credit Report System (CRS) Database"/>
    <x v="2"/>
  </r>
  <r>
    <x v="17"/>
    <s v="XMX"/>
    <s v="Multilateral"/>
    <s v="Renewable Energies on Islands"/>
    <x v="824"/>
    <s v="Others"/>
    <s v="Multiple renewables*"/>
    <s v="Grant"/>
    <n v="0.67807954505516133"/>
    <s v="2015 OECD Credit Report System (CRS) Database"/>
    <x v="2"/>
  </r>
  <r>
    <x v="5"/>
    <s v="NPL"/>
    <s v="Asia"/>
    <s v="Use of biogas plants for cooking"/>
    <x v="824"/>
    <s v="Others"/>
    <s v="Multiple renewables*"/>
    <s v="Grant"/>
    <n v="2.2084876467770236E-2"/>
    <s v="2015 OECD Credit Report System (CRS) Database"/>
    <x v="2"/>
  </r>
  <r>
    <x v="12"/>
    <s v="UKR"/>
    <s v="Europe"/>
    <s v="Renewable energy sources as opportunities for improving energy efficiency in Ukrainian oblasts."/>
    <x v="824"/>
    <s v="Others"/>
    <s v="Multiple renewables*"/>
    <s v="Grant"/>
    <n v="2.7473236576451517E-2"/>
    <s v="2015 OECD Credit Report System (CRS) Database"/>
    <x v="2"/>
  </r>
  <r>
    <x v="58"/>
    <s v="HTI"/>
    <s v="Central America and the Caribbean"/>
    <s v="Accord-Cadre 2015-2019 ONG: Objectif Tiers Monde ASBL"/>
    <x v="825"/>
    <s v="Others"/>
    <s v="Multiple renewables*"/>
    <s v="Grant"/>
    <n v="8.7584142487124872E-3"/>
    <s v="2015 OECD Credit Report System (CRS) Database"/>
    <x v="2"/>
  </r>
  <r>
    <x v="45"/>
    <s v="TJK"/>
    <s v="Asia"/>
    <s v="Tech. Transfer&amp;Market Dev-t"/>
    <x v="825"/>
    <s v="UNDP"/>
    <s v="Renewable Hydropower"/>
    <s v="Grant"/>
    <n v="0.17573604584308805"/>
    <s v="2015 OECD Credit Report System (CRS) Database"/>
    <x v="2"/>
  </r>
  <r>
    <x v="80"/>
    <s v="CPV"/>
    <s v="Africa"/>
    <s v="Energies renouvelables"/>
    <x v="826"/>
    <s v="Others"/>
    <s v="Multiple renewables*"/>
    <s v="Grant"/>
    <n v="1.9004319900728157E-2"/>
    <s v="2015 OECD Credit Report System (CRS) Database"/>
    <x v="2"/>
  </r>
  <r>
    <x v="36"/>
    <s v="MAR"/>
    <s v="Africa"/>
    <s v="Clean and Efficient Energy Project"/>
    <x v="826"/>
    <s v="WBG"/>
    <s v="Multiple renewables*"/>
    <s v="Other Official Flows (non Export Credit)"/>
    <n v="3.7336629098981917"/>
    <s v="2015 OECD Credit Report System (CRS) Database"/>
    <x v="2"/>
  </r>
  <r>
    <x v="33"/>
    <s v="VNM"/>
    <s v="Asia"/>
    <s v="Cultivation of energy plants on set-aside mining sites in Viet Nam - pilot project"/>
    <x v="826"/>
    <s v="Others"/>
    <s v="Bioenergy"/>
    <s v="Grant"/>
    <n v="1.5408791050285475"/>
    <s v="2015 OECD Credit Report System (CRS) Database"/>
    <x v="2"/>
  </r>
  <r>
    <x v="11"/>
    <s v="IND"/>
    <s v="Asia"/>
    <s v="Solar Mapping and Monitoring (SolMap)"/>
    <x v="827"/>
    <s v="Others"/>
    <s v="Solar energy"/>
    <s v="Grant"/>
    <n v="1.3108302026649811E-2"/>
    <s v="2015 OECD Credit Report System (CRS) Database"/>
    <x v="2"/>
  </r>
  <r>
    <x v="172"/>
    <s v="BRB"/>
    <s v="Central America and the Caribbean"/>
    <s v="Continuation of Support for SEFB and Development of New Technologies: SG &amp; RE"/>
    <x v="828"/>
    <s v="IADB"/>
    <s v="Other renewable energy"/>
    <s v="Loan"/>
    <n v="7.4673258197963832E-2"/>
    <s v="http://www.iadb.org/en/projects/project-description-title,1303.html?id=BA-T1034"/>
    <x v="2"/>
  </r>
  <r>
    <x v="4"/>
    <s v="BRA"/>
    <s v="South America"/>
    <s v="Ventos de Sao Clemente I"/>
    <x v="828"/>
    <s v="BNDES"/>
    <s v="Wind energy"/>
    <s v="Loan"/>
    <n v="25.088250931710554"/>
    <s v="Online database"/>
    <x v="2"/>
  </r>
  <r>
    <x v="27"/>
    <s v="COL"/>
    <s v="South America"/>
    <s v="Support to Sustainble Energization for Comprehensive Plan for the Pacific"/>
    <x v="828"/>
    <s v="IADB"/>
    <s v="Multiple renewables*"/>
    <s v="Grant"/>
    <n v="0.49782172131975883"/>
    <s v="2015 OECD Credit Report System (CRS) Database"/>
    <x v="2"/>
  </r>
  <r>
    <x v="108"/>
    <s v="TUR"/>
    <s v="Eurasia"/>
    <s v="Geothermal Development Project"/>
    <x v="828"/>
    <s v="CIF"/>
    <s v="Geothermal energy"/>
    <s v="Grant"/>
    <n v="1.9912868852790353"/>
    <s v="2015 OECD Credit Report System (CRS) Database"/>
    <x v="2"/>
  </r>
  <r>
    <x v="12"/>
    <s v="UKR"/>
    <s v="Europe"/>
    <s v="Astarta Kiev LLC (AK) bioenergy plant"/>
    <x v="829"/>
    <s v="FMO"/>
    <s v="Bioenergy"/>
    <s v="Loan"/>
    <n v="2.2261131335489241E-2"/>
    <s v="https://www.fmo.nl/project-details/44664"/>
    <x v="2"/>
  </r>
  <r>
    <x v="4"/>
    <s v="BRA"/>
    <s v="South America"/>
    <s v="Sao Joao Wind farm"/>
    <x v="830"/>
    <s v="BNDES"/>
    <s v="Wind energy"/>
    <s v="Loan"/>
    <n v="17.710517958166641"/>
    <s v="Online database"/>
    <x v="2"/>
  </r>
  <r>
    <x v="173"/>
    <s v="AGO"/>
    <s v="Africa"/>
    <s v="Renewable Energy Development"/>
    <x v="831"/>
    <s v="Others"/>
    <s v="Multiple renewables*"/>
    <s v="Grant"/>
    <n v="1.46079537807518E-2"/>
    <s v="2015 OECD Credit Report System (CRS) Database"/>
    <x v="2"/>
  </r>
  <r>
    <x v="27"/>
    <s v="COL"/>
    <s v="South America"/>
    <s v="Renewable Energy Financing for Non-Interconnected Zones(NIZs)"/>
    <x v="831"/>
    <s v="CIF"/>
    <s v="Multiple renewables*"/>
    <s v="Grant"/>
    <n v="2.016177971345023"/>
    <s v="2015 OECD Credit Report System (CRS) Database"/>
    <x v="2"/>
  </r>
  <r>
    <x v="71"/>
    <s v="PAK"/>
    <s v="Asia"/>
    <s v="TC AGGREGATED ACTIVITIES"/>
    <x v="831"/>
    <s v="JICA"/>
    <s v="Multiple renewables*"/>
    <s v="Grant"/>
    <n v="1.6305411484311669E-2"/>
    <s v="2015 OECD Credit Report System (CRS) Database"/>
    <x v="2"/>
  </r>
  <r>
    <x v="141"/>
    <s v="PLW"/>
    <s v="Oceania"/>
    <s v="Solar Penetration and Water Access"/>
    <x v="831"/>
    <s v="Others"/>
    <s v="Solar energy"/>
    <s v="Grant"/>
    <n v="4.9782172131975884"/>
    <s v="2015 OECD Credit Report System (CRS) Database"/>
    <x v="2"/>
  </r>
  <r>
    <x v="108"/>
    <s v="TUR"/>
    <s v="Eurasia"/>
    <s v="Financial Innovation for Renewable Energy (FIRE)"/>
    <x v="831"/>
    <s v="CIF"/>
    <s v="Multiple renewables*"/>
    <s v="Grant"/>
    <n v="0.54760389345173477"/>
    <s v="2015 OECD Credit Report System (CRS) Database"/>
    <x v="2"/>
  </r>
  <r>
    <x v="106"/>
    <s v="MMR"/>
    <s v="Asia"/>
    <s v="Local off-grid communities living condition improvement project"/>
    <x v="832"/>
    <s v="Others"/>
    <s v="Solar energy"/>
    <s v="Grant"/>
    <n v="3.3245003509183788"/>
    <s v="2015 OECD Credit Report System (CRS) Database"/>
    <x v="2"/>
  </r>
  <r>
    <x v="49"/>
    <s v="SRB"/>
    <s v="Europe"/>
    <s v="Modernization of a central district heating system in the town of Srbobran with possible use of alternative heat sources/ Modernization of a central district heating system in the town of Srbobran"/>
    <x v="832"/>
    <s v="Others"/>
    <s v="Geothermal energy"/>
    <s v="Grant"/>
    <n v="0.21415545274014788"/>
    <s v="2015 OECD Credit Report System (CRS) Database"/>
    <x v="2"/>
  </r>
  <r>
    <x v="75"/>
    <s v="TUN"/>
    <s v="Africa"/>
    <s v="TC AGGREGATED ACTIVITIES"/>
    <x v="832"/>
    <s v="JICA"/>
    <s v="Multiple renewables*"/>
    <s v="Grant"/>
    <n v="1.4924948202935429E-2"/>
    <s v="2015 OECD Credit Report System (CRS) Database"/>
    <x v="2"/>
  </r>
  <r>
    <x v="4"/>
    <s v="BRA"/>
    <s v="South America"/>
    <s v="Cabo Verde I"/>
    <x v="833"/>
    <s v="BNDES"/>
    <s v="Wind energy"/>
    <s v="Loan"/>
    <n v="5.7564913237498629"/>
    <s v="Online database"/>
    <x v="2"/>
  </r>
  <r>
    <x v="4"/>
    <s v="BRA"/>
    <s v="South America"/>
    <s v="Ventos de Sao Clemente V"/>
    <x v="833"/>
    <s v="BNDES"/>
    <s v="Wind energy"/>
    <s v="Loan"/>
    <n v="25.003344625028756"/>
    <s v="Online database"/>
    <x v="2"/>
  </r>
  <r>
    <x v="51"/>
    <s v="CUB"/>
    <s v="Central America and the Caribbean"/>
    <s v="The 10 MWP Grid Concentrater Solar PV Project"/>
    <x v="833"/>
    <s v="Others"/>
    <s v="Solar energy"/>
    <s v="Loan"/>
    <n v="14.934651639592767"/>
    <s v="2015 OECD Credit Report System (CRS) Database"/>
    <x v="2"/>
  </r>
  <r>
    <x v="115"/>
    <s v="ETH"/>
    <s v="Africa"/>
    <s v="Transmission Project of Genale Dawa III-Yirgalem II-Wolayita Sodo II-Hawassa II"/>
    <x v="833"/>
    <s v="CEXIM"/>
    <s v="Renewable Hydropower"/>
    <s v="Loan"/>
    <n v="236.97719076785972"/>
    <s v="Gallagher, Kevin P. (2018). “China’s Global Energy Finance,” Global Development Policy Center, Boston University"/>
    <x v="2"/>
  </r>
  <r>
    <x v="87"/>
    <s v="PAN"/>
    <s v="Central America and the Caribbean"/>
    <s v="Solar Cocle Project"/>
    <x v="833"/>
    <s v="OPIC"/>
    <s v="Solar energy"/>
    <s v="Loan"/>
    <n v="15.208378814608849"/>
    <s v="https://www.opic.gov/sites/default/files/files/solar-cocle-info-summary.pdf"/>
    <x v="2"/>
  </r>
  <r>
    <x v="4"/>
    <s v="BRA"/>
    <s v="South America"/>
    <s v="Santa Joana I Wind Project"/>
    <x v="834"/>
    <s v="BNDES"/>
    <s v="Wind energy"/>
    <s v="Loan"/>
    <n v="149.78345002127557"/>
    <s v="Online database"/>
    <x v="2"/>
  </r>
  <r>
    <x v="27"/>
    <s v="COL"/>
    <s v="South America"/>
    <s v="TC AGGREGATED ACTIVITIES"/>
    <x v="834"/>
    <s v="JICA"/>
    <s v="Multiple renewables*"/>
    <s v="Grant"/>
    <n v="0.13819766846020171"/>
    <s v="2015 OECD Credit Report System (CRS) Database"/>
    <x v="2"/>
  </r>
  <r>
    <x v="21"/>
    <s v="MDA"/>
    <s v="Europe"/>
    <s v="Payment to UNIDO (voluntary contribution)"/>
    <x v="834"/>
    <s v="Others"/>
    <s v="Solar energy"/>
    <s v="Grant"/>
    <n v="4.2590701453653117E-2"/>
    <s v="2015 OECD Credit Report System (CRS) Database"/>
    <x v="2"/>
  </r>
  <r>
    <x v="71"/>
    <s v="PAK"/>
    <s v="Asia"/>
    <s v="Jhmpir Wind Power Plant"/>
    <x v="834"/>
    <s v="CDB"/>
    <s v="Wind energy"/>
    <s v="Loan"/>
    <n v="236.97719076785972"/>
    <s v="Gallagher, Kevin P. (2018). “China’s Global Energy Finance,” Global Development Policy Center, Boston University"/>
    <x v="2"/>
  </r>
  <r>
    <x v="14"/>
    <s v="LAO"/>
    <s v="Asia"/>
    <s v="Renewable Energy Development"/>
    <x v="835"/>
    <s v="Others"/>
    <s v="Multiple renewables*"/>
    <s v="Grant"/>
    <n v="2.4291677489486588E-2"/>
    <s v="2015 OECD Credit Report System (CRS) Database"/>
    <x v="2"/>
  </r>
  <r>
    <x v="26"/>
    <s v="MEX"/>
    <s v="North America"/>
    <s v="Bright Distributed Generation Solar Projects"/>
    <x v="835"/>
    <s v="IADB"/>
    <s v="Solar energy"/>
    <s v="Other Official Flows (non Export Credit)"/>
    <n v="9.9564344263951767"/>
    <s v="2015 OECD Credit Report System (CRS) Database"/>
    <x v="2"/>
  </r>
  <r>
    <x v="4"/>
    <s v="BRA"/>
    <s v="South America"/>
    <s v="Serra das Vacas III"/>
    <x v="836"/>
    <s v="BNDES"/>
    <s v="Wind energy"/>
    <s v="Loan"/>
    <n v="17.00730621571002"/>
    <s v="Online database"/>
    <x v="2"/>
  </r>
  <r>
    <x v="55"/>
    <s v="TZA"/>
    <s v="Africa"/>
    <s v="Sun at work. Solar Fund for Tanzanian Secondary Schools'"/>
    <x v="836"/>
    <s v="Others"/>
    <s v="Solar energy"/>
    <s v="Grant"/>
    <n v="6.5050252093892036E-2"/>
    <s v="2015 OECD Credit Report System (CRS) Database"/>
    <x v="2"/>
  </r>
  <r>
    <x v="0"/>
    <s v="AFG"/>
    <s v="Asia"/>
    <s v="ASERD Project document finaliz"/>
    <x v="837"/>
    <s v="UNDP"/>
    <s v="Multiple renewables*"/>
    <s v="Grant"/>
    <n v="0.20074362219186484"/>
    <s v="2015 OECD Credit Report System (CRS) Database"/>
    <x v="2"/>
  </r>
  <r>
    <x v="23"/>
    <s v="CRI"/>
    <s v="Central America and the Caribbean"/>
    <s v="TC AGGREGATED ACTIVITIES"/>
    <x v="837"/>
    <s v="JICA"/>
    <s v="Multiple renewables*"/>
    <s v="Grant"/>
    <n v="2.7200308858711521E-2"/>
    <s v="2015 OECD Credit Report System (CRS) Database"/>
    <x v="2"/>
  </r>
  <r>
    <x v="17"/>
    <s v="XMX"/>
    <s v="Multilateral"/>
    <s v="Utility Scale Renewable Energy: Geothermal - Sustainable Energy Facility for the Eastern Caribbean"/>
    <x v="838"/>
    <s v="CIF"/>
    <s v="Geothermal energy"/>
    <s v="Grant"/>
    <n v="0.94586127050754176"/>
    <s v="2015 OECD Credit Report System (CRS) Database"/>
    <x v="2"/>
  </r>
  <r>
    <x v="70"/>
    <s v="NGA"/>
    <s v="Africa"/>
    <s v="Feasibility Study - Abiba Solar Independent Power Plant, through Tetra Tech, Inc."/>
    <x v="838"/>
    <s v="Others"/>
    <s v="Solar energy"/>
    <s v="Grant"/>
    <n v="1.0056363225588978"/>
    <s v="2015 OECD Credit Report System (CRS) Database"/>
    <x v="2"/>
  </r>
  <r>
    <x v="20"/>
    <s v="KHM"/>
    <s v="Asia"/>
    <s v="The Project for Construction and Rehabilitation of Small Hydropower Plants in Rattanakiri Province"/>
    <x v="839"/>
    <s v="Others"/>
    <s v="Renewable Hydropower"/>
    <s v="Grant"/>
    <n v="2.5897361352314046"/>
    <s v="2015 OECD Credit Report System (CRS) Database"/>
    <x v="2"/>
  </r>
  <r>
    <x v="122"/>
    <s v="LKA"/>
    <s v="Asia"/>
    <s v="Supporting Electricity Supply Reliability Improvement"/>
    <x v="839"/>
    <s v="AsDB"/>
    <s v="Solar energy"/>
    <s v="Grant"/>
    <n v="5.6004943648472874E-2"/>
    <s v="2015 OECD Credit Report System (CRS) Database"/>
    <x v="2"/>
  </r>
  <r>
    <x v="55"/>
    <s v="TZA"/>
    <s v="Africa"/>
    <s v="RENEWABLE ENERGY-Profitable &amp; climate-friendly Utilization of Biowaste"/>
    <x v="840"/>
    <s v="Others"/>
    <s v="Bioenergy"/>
    <s v="Grant"/>
    <n v="7.1160898931511882E-2"/>
    <s v="2015 OECD Credit Report System (CRS) Database"/>
    <x v="2"/>
  </r>
  <r>
    <x v="8"/>
    <s v="XAF"/>
    <s v="Africa"/>
    <s v="Technical Assistance - U.S.-Africa Clean Energy Finance Sub-Saharan Africa Solar Energy Projects, through U.S. Government - Trade and Development Agen"/>
    <x v="841"/>
    <s v="Others"/>
    <s v="Solar energy"/>
    <s v="Grant"/>
    <n v="2.0052609134097146E-2"/>
    <s v="2015 OECD Credit Report System (CRS) Database"/>
    <x v="2"/>
  </r>
  <r>
    <x v="126"/>
    <s v="BTN"/>
    <s v="Asia"/>
    <s v="ACCELERATION OF HYDROPOWER TRADING DEVELOPMENT"/>
    <x v="842"/>
    <s v="AsDB"/>
    <s v="Renewable Hydropower"/>
    <s v="Grant"/>
    <n v="0.99564344263951765"/>
    <s v="2015 OECD Credit Report System (CRS) Database"/>
    <x v="2"/>
  </r>
  <r>
    <x v="17"/>
    <s v="XMX"/>
    <s v="Multilateral"/>
    <s v="Clean Cooking Promotion"/>
    <x v="843"/>
    <s v="Others"/>
    <s v="Multiple renewables*"/>
    <s v="Grant"/>
    <n v="4.3048418101078152"/>
    <s v="2015 OECD Credit Report System (CRS) Database"/>
    <x v="2"/>
  </r>
  <r>
    <x v="4"/>
    <s v="BRA"/>
    <s v="South America"/>
    <s v="Itarema Wind Project V"/>
    <x v="844"/>
    <s v="BNDES"/>
    <s v="Wind energy"/>
    <s v="Loan"/>
    <n v="16.294457867893815"/>
    <s v="Online database"/>
    <x v="2"/>
  </r>
  <r>
    <x v="4"/>
    <s v="BRA"/>
    <s v="South America"/>
    <s v="PCH Fazenda Velha"/>
    <x v="844"/>
    <s v="BNDES"/>
    <s v="Renewable Hydropower"/>
    <s v="Loan"/>
    <n v="12.88648540491425"/>
    <s v="Online database"/>
    <x v="2"/>
  </r>
  <r>
    <x v="62"/>
    <s v="IDN"/>
    <s v="Asia"/>
    <s v="DEVELOPMENT OF WEST TIMOR WIND POWER"/>
    <x v="844"/>
    <s v="AsDB"/>
    <s v="Wind energy"/>
    <s v="Grant"/>
    <n v="0.169259385248718"/>
    <s v="2015 OECD Credit Report System (CRS) Database"/>
    <x v="2"/>
  </r>
  <r>
    <x v="22"/>
    <s v="XOC"/>
    <s v="Oceania"/>
    <s v="Sustainable Energy Industry Development Project"/>
    <x v="844"/>
    <s v="CIF"/>
    <s v="Multiple renewables*"/>
    <s v="Grant"/>
    <n v="1.9116354098678738"/>
    <s v="2015 OECD Credit Report System (CRS) Database"/>
    <x v="2"/>
  </r>
  <r>
    <x v="2"/>
    <s v="PSE"/>
    <s v="Middle East"/>
    <s v="TC AGGREGATED ACTIVITIES"/>
    <x v="844"/>
    <s v="JICA"/>
    <s v="Multiple renewables*"/>
    <s v="Grant"/>
    <n v="9.8656783544753685E-2"/>
    <s v="2015 OECD Credit Report System (CRS) Database"/>
    <x v="2"/>
  </r>
  <r>
    <x v="87"/>
    <s v="PAN"/>
    <s v="Central America and the Caribbean"/>
    <s v="Solar Panama Project"/>
    <x v="844"/>
    <s v="OPIC"/>
    <s v="Solar energy"/>
    <s v="Loan"/>
    <n v="14.344731168847952"/>
    <s v="https://www.opic.gov/sites/default/files/files/solar-panama-info-summary.pdf"/>
    <x v="2"/>
  </r>
  <r>
    <x v="33"/>
    <s v="VNM"/>
    <s v="Asia"/>
    <s v="Support in the establishment of a Renewable Energy Development Office (REDO)"/>
    <x v="844"/>
    <s v="Others"/>
    <s v="Multiple renewables*"/>
    <s v="Grant"/>
    <n v="1.363604463421492E-2"/>
    <s v="2015 OECD Credit Report System (CRS) Database"/>
    <x v="2"/>
  </r>
  <r>
    <x v="154"/>
    <s v="GIN"/>
    <s v="Africa"/>
    <s v="Conservat diversite biologique"/>
    <x v="845"/>
    <s v="UNDP"/>
    <s v="Multiple renewables*"/>
    <s v="Grant"/>
    <n v="5.4310358509100404E-4"/>
    <s v="2015 OECD Credit Report System (CRS) Database"/>
    <x v="2"/>
  </r>
  <r>
    <x v="62"/>
    <s v="IDN"/>
    <s v="Asia"/>
    <s v="TC AGGREGATED ACTIVITIES"/>
    <x v="845"/>
    <s v="JICA"/>
    <s v="Multiple renewables*"/>
    <s v="Grant"/>
    <n v="3.0120897175675769"/>
    <s v="2015 OECD Credit Report System (CRS) Database"/>
    <x v="2"/>
  </r>
  <r>
    <x v="107"/>
    <s v="MWI"/>
    <s v="Africa"/>
    <s v="SGURR Energy PDM – Powering Development in Mulanje"/>
    <x v="845"/>
    <s v="Others"/>
    <s v="Multiple renewables*"/>
    <s v="Grant"/>
    <n v="0.19274708165933721"/>
    <s v="2015 OECD Credit Report System (CRS) Database"/>
    <x v="2"/>
  </r>
  <r>
    <x v="55"/>
    <s v="TZA"/>
    <s v="Africa"/>
    <s v="Energy &amp; Extractive Industries"/>
    <x v="845"/>
    <s v="UNDP"/>
    <s v="Multiple renewables*"/>
    <s v="Grant"/>
    <n v="1.115907214075945"/>
    <s v="2015 OECD Credit Report System (CRS) Database"/>
    <x v="2"/>
  </r>
  <r>
    <x v="42"/>
    <s v="ZMB"/>
    <s v="Africa"/>
    <s v="BIOGAS FOR AGRICULTURE &amp; HOUSEHOLD ENERGY"/>
    <x v="845"/>
    <s v="Others"/>
    <s v="Bioenergy"/>
    <s v="Grant"/>
    <n v="5.2123481253893988"/>
    <s v="2015 OECD Credit Report System (CRS) Database"/>
    <x v="2"/>
  </r>
  <r>
    <x v="4"/>
    <s v="BRA"/>
    <s v="South America"/>
    <s v="Biomass Vista Alegre I"/>
    <x v="846"/>
    <s v="BNDES"/>
    <s v="Bioenergy"/>
    <s v="Loan"/>
    <n v="23.798326192130968"/>
    <s v="Online database"/>
    <x v="2"/>
  </r>
  <r>
    <x v="138"/>
    <s v="COK"/>
    <s v="Oceania"/>
    <s v="Renewable Energy Sector Project"/>
    <x v="846"/>
    <s v="Others"/>
    <s v="Multiple renewables*"/>
    <s v="Grant"/>
    <n v="4.2464192828575431"/>
    <s v="2015 OECD Credit Report System (CRS) Database"/>
    <x v="2"/>
  </r>
  <r>
    <x v="52"/>
    <s v="ZAF"/>
    <s v="Africa"/>
    <s v="RedStone"/>
    <x v="846"/>
    <s v="OPIC"/>
    <s v="Solar energy"/>
    <s v="Loan"/>
    <n v="253.18950926890332"/>
    <s v="https://www.opic.gov/sites/default/files/files/PublicSummary_RedstoneCSP.pdf"/>
    <x v="2"/>
  </r>
  <r>
    <x v="17"/>
    <s v="XMX"/>
    <s v="Multilateral"/>
    <s v="Greenlight Planet, Inc."/>
    <x v="847"/>
    <s v="OPIC"/>
    <s v="Solar energy"/>
    <s v="Loan"/>
    <n v="5.0637901853780667"/>
    <s v="https://www.opic.gov/sites/default/files/files/greenlight-info-summary.pdf"/>
    <x v="2"/>
  </r>
  <r>
    <x v="43"/>
    <s v="FIN"/>
    <s v="Europe"/>
    <s v="Vantaan Energia Oy Vantaa Waste-To-Energy Plant"/>
    <x v="848"/>
    <s v="NIB"/>
    <s v="Bioenergy"/>
    <s v="Loan"/>
    <n v="53.033545358259481"/>
    <s v="http://www.nib.int/loans/agreed_loans/428/vantaan_energia_oy"/>
    <x v="2"/>
  </r>
  <r>
    <x v="75"/>
    <s v="TUN"/>
    <s v="Africa"/>
    <s v="Funding for scientist exchanges, grants"/>
    <x v="848"/>
    <s v="Others"/>
    <s v="Solar energy"/>
    <s v="Grant"/>
    <n v="0.17284176533983547"/>
    <s v="2015 OECD Credit Report System (CRS) Database"/>
    <x v="2"/>
  </r>
  <r>
    <x v="11"/>
    <s v="IND"/>
    <s v="Asia"/>
    <s v="Commercialization of Solar Energy in Urban and Industrial Areas in India (ComSolar)"/>
    <x v="849"/>
    <s v="Others"/>
    <s v="Solar energy"/>
    <s v="Grant"/>
    <n v="0.80739769867652877"/>
    <s v="2015 OECD Credit Report System (CRS) Database"/>
    <x v="2"/>
  </r>
  <r>
    <x v="76"/>
    <s v="JOR"/>
    <s v="Middle East"/>
    <s v="Electricity supply Zaatari camp"/>
    <x v="849"/>
    <s v="Others"/>
    <s v="Solar energy"/>
    <s v="Grant"/>
    <n v="16.809066755388848"/>
    <s v="2015 OECD Credit Report System (CRS) Database"/>
    <x v="2"/>
  </r>
  <r>
    <x v="174"/>
    <s v="BLZ"/>
    <s v="Central America and the Caribbean"/>
    <s v="Renewable Energy Development"/>
    <x v="850"/>
    <s v="Others"/>
    <s v="Multiple renewables*"/>
    <s v="Grant"/>
    <n v="1.5178576975312419E-2"/>
    <s v="2015 OECD Credit Report System (CRS) Database"/>
    <x v="2"/>
  </r>
  <r>
    <x v="17"/>
    <s v="XMX"/>
    <s v="Multilateral"/>
    <s v="SEMed Private Renewable Energy Framework (SPREF)"/>
    <x v="851"/>
    <s v="CIF"/>
    <s v="Multiple renewables*"/>
    <s v="Grant"/>
    <n v="0.99564344263951765"/>
    <s v="2015 OECD Credit Report System (CRS) Database"/>
    <x v="2"/>
  </r>
  <r>
    <x v="97"/>
    <s v="AUT"/>
    <s v="Europe"/>
    <s v="Gemeinschaftskraftwerk Inn"/>
    <x v="852"/>
    <s v="EIB"/>
    <s v="Renewable Hydropower"/>
    <s v="Loan"/>
    <n v="167.2410933455175"/>
    <s v="http://www.eib.org/projects/pipeline/2015/20150250.htm"/>
    <x v="2"/>
  </r>
  <r>
    <x v="62"/>
    <s v="IDN"/>
    <s v="Asia"/>
    <s v="Geothermal Energy Program"/>
    <x v="852"/>
    <s v="KFW"/>
    <s v="Geothermal energy"/>
    <s v="Loan"/>
    <n v="67.236368044259748"/>
    <s v="2015 OECD Credit Report System (CRS) Database"/>
    <x v="2"/>
  </r>
  <r>
    <x v="17"/>
    <s v="XMX"/>
    <s v="Multilateral"/>
    <s v="Future of energy supply in Africa - potential assessment and development possibilities of renewable energies"/>
    <x v="852"/>
    <s v="Others"/>
    <s v="Multiple renewables*"/>
    <s v="Grant"/>
    <n v="3.9221256785278338E-2"/>
    <s v="2015 OECD Credit Report System (CRS) Database"/>
    <x v="2"/>
  </r>
  <r>
    <x v="53"/>
    <s v="URY"/>
    <s v="South America"/>
    <s v="Casablanca and Giacote Solar PV Project"/>
    <x v="852"/>
    <s v="IADB"/>
    <s v="Solar energy"/>
    <s v="Other Official Flows (non Export Credit)"/>
    <n v="55.457339755021138"/>
    <s v="2015 OECD Credit Report System (CRS) Database"/>
    <x v="2"/>
  </r>
  <r>
    <x v="5"/>
    <s v="NPL"/>
    <s v="Asia"/>
    <s v="Additional Short Term TA to NRREP"/>
    <x v="853"/>
    <s v="Others"/>
    <s v="Multiple renewables*"/>
    <s v="Grant"/>
    <n v="2.4603197296402268E-2"/>
    <s v="2015 OECD Credit Report System (CRS) Database"/>
    <x v="2"/>
  </r>
  <r>
    <x v="108"/>
    <s v="TUR"/>
    <s v="Eurasia"/>
    <s v="Geothermal Development Project"/>
    <x v="853"/>
    <s v="CIF"/>
    <s v="Geothermal energy"/>
    <s v="Loan"/>
    <n v="37.834450820301676"/>
    <s v="2015 OECD Credit Report System (CRS) Database"/>
    <x v="2"/>
  </r>
  <r>
    <x v="80"/>
    <s v="CPV"/>
    <s v="Africa"/>
    <s v="Line of Credit of 100 Million Euro for imports (renewable energies, environment and water)"/>
    <x v="854"/>
    <s v="Others"/>
    <s v="Multiple renewables*"/>
    <s v="Loan"/>
    <n v="2.7183313148038462"/>
    <s v="2015 OECD Credit Report System (CRS) Database"/>
    <x v="2"/>
  </r>
  <r>
    <x v="93"/>
    <s v="MRT"/>
    <s v="Africa"/>
    <s v="Plateformes Solaires Hodh Char"/>
    <x v="854"/>
    <s v="UNDP"/>
    <s v="Solar energy"/>
    <s v="Grant"/>
    <n v="0.11637080557570682"/>
    <s v="2015 OECD Credit Report System (CRS) Database"/>
    <x v="2"/>
  </r>
  <r>
    <x v="55"/>
    <s v="TZA"/>
    <s v="Africa"/>
    <s v="Mini-Grids Project"/>
    <x v="854"/>
    <s v="CIF"/>
    <s v="Multiple renewables*"/>
    <s v="Grant"/>
    <n v="4.9284350410656126"/>
    <s v="2015 OECD Credit Report System (CRS) Database"/>
    <x v="2"/>
  </r>
  <r>
    <x v="17"/>
    <s v="XMX"/>
    <s v="Multilateral"/>
    <s v="Energizing Development (EnDev) and Energy+"/>
    <x v="855"/>
    <s v="Others"/>
    <s v="Multiple renewables*"/>
    <s v="Grant"/>
    <n v="0.47087421240282817"/>
    <s v="2015 OECD Credit Report System (CRS) Database"/>
    <x v="2"/>
  </r>
  <r>
    <x v="8"/>
    <s v="XAF"/>
    <s v="Africa"/>
    <s v="Desk Study - Biofuels Project, through 3E Consulting, LLC"/>
    <x v="855"/>
    <s v="Others"/>
    <s v="Bioenergy"/>
    <s v="Grant"/>
    <n v="2.5572140436159237E-2"/>
    <s v="2015 OECD Credit Report System (CRS) Database"/>
    <x v="2"/>
  </r>
  <r>
    <x v="108"/>
    <s v="TUR"/>
    <s v="Eurasia"/>
    <s v="TC AGGREGATED ACTIVITIES"/>
    <x v="855"/>
    <s v="JICA"/>
    <s v="Multiple renewables*"/>
    <s v="Grant"/>
    <n v="1.7639940730709125"/>
    <s v="2015 OECD Credit Report System (CRS) Database"/>
    <x v="2"/>
  </r>
  <r>
    <x v="1"/>
    <s v="CHL"/>
    <s v="South America"/>
    <s v="Funding for scientist exchanges, grants"/>
    <x v="856"/>
    <s v="Others"/>
    <s v="Multiple renewables*"/>
    <s v="Grant"/>
    <n v="0.23183094286843803"/>
    <s v="2015 OECD Credit Report System (CRS) Database"/>
    <x v="2"/>
  </r>
  <r>
    <x v="115"/>
    <s v="ETH"/>
    <s v="Africa"/>
    <s v="Appui à l'exploration géothermique en Ethiopie"/>
    <x v="856"/>
    <s v="AFD"/>
    <s v="Geothermal energy"/>
    <s v="Loan"/>
    <n v="9.9889812664854922"/>
    <s v="http://www.afd.fr/base-projets/consulterProjet.action?idProjet=CET1045"/>
    <x v="2"/>
  </r>
  <r>
    <x v="17"/>
    <s v="XMX"/>
    <s v="Multilateral"/>
    <s v="Supporting the Mediterranean Solar Plan (MSP), the Union for the Mediterranean"/>
    <x v="856"/>
    <s v="Others"/>
    <s v="Multiple renewables*"/>
    <s v="Grant"/>
    <n v="0.13891126962718348"/>
    <s v="2015 OECD Credit Report System (CRS) Database"/>
    <x v="2"/>
  </r>
  <r>
    <x v="70"/>
    <s v="NGA"/>
    <s v="Africa"/>
    <s v="The Kunak Development Foundation"/>
    <x v="856"/>
    <s v="Others"/>
    <s v="Solar energy"/>
    <s v="Grant"/>
    <n v="0.10127580370756135"/>
    <s v="2015 OECD Credit Report System (CRS) Database"/>
    <x v="2"/>
  </r>
  <r>
    <x v="66"/>
    <s v="KAZ"/>
    <s v="Asia"/>
    <s v="TC AGGREGATED ACTIVITIES"/>
    <x v="857"/>
    <s v="JICA"/>
    <s v="Multiple renewables*"/>
    <s v="Grant"/>
    <n v="1.3377855557477371E-2"/>
    <s v="2015 OECD Credit Report System (CRS) Database"/>
    <x v="2"/>
  </r>
  <r>
    <x v="17"/>
    <s v="XMX"/>
    <s v="Multilateral"/>
    <s v="RECH : Systèmes de production et transformation associés"/>
    <x v="857"/>
    <s v="Others"/>
    <s v="Bioenergy"/>
    <s v="Grant"/>
    <n v="1.1100801716340101E-2"/>
    <s v="2015 OECD Credit Report System (CRS) Database"/>
    <x v="2"/>
  </r>
  <r>
    <x v="108"/>
    <s v="TUR"/>
    <s v="Eurasia"/>
    <s v="Technical Assistance - MW Kuyucak Geothermal Project, through Power Engineers, Inc."/>
    <x v="857"/>
    <s v="Others"/>
    <s v="Geothermal energy"/>
    <s v="Grant"/>
    <n v="0.4697576879171525"/>
    <s v="2015 OECD Credit Report System (CRS) Database"/>
    <x v="2"/>
  </r>
  <r>
    <x v="19"/>
    <s v="UGA"/>
    <s v="Africa"/>
    <s v="Elgon Hydro Siti (Pvt) Limited"/>
    <x v="857"/>
    <s v="FMO"/>
    <s v="Renewable Hydropower"/>
    <s v="Loan"/>
    <n v="5.3160311831167419"/>
    <s v="https://www.fmo.nl/project-details/42986"/>
    <x v="2"/>
  </r>
  <r>
    <x v="74"/>
    <s v="GBR"/>
    <s v="Europe"/>
    <s v="Rampion Offshore Wind Farm"/>
    <x v="857"/>
    <s v="GIG"/>
    <s v="Wind energy"/>
    <s v="Equity Investment"/>
    <n v="421.90315165880287"/>
    <s v="http://www.greeninvestmentbank.com/news-and-insight/2015/uk-green-investment-bank-invests-in-construction-of-the-rampion-offshore-wind-farm/"/>
    <x v="2"/>
  </r>
  <r>
    <x v="4"/>
    <s v="BRA"/>
    <s v="South America"/>
    <s v="Ventos de Sao Clemente VII"/>
    <x v="858"/>
    <s v="BNDES"/>
    <s v="Wind energy"/>
    <s v="Loan"/>
    <n v="16.668722784156838"/>
    <s v="Online database"/>
    <x v="2"/>
  </r>
  <r>
    <x v="27"/>
    <s v="COL"/>
    <s v="South America"/>
    <s v="Utility Scale RE-geothermal"/>
    <x v="859"/>
    <s v="CIF"/>
    <s v="Geothermal energy"/>
    <s v="Loan"/>
    <n v="9.2893533198267004"/>
    <s v="2015 OECD Credit Report System (CRS) Database"/>
    <x v="2"/>
  </r>
  <r>
    <x v="108"/>
    <s v="TUR"/>
    <s v="Eurasia"/>
    <s v="Sekerbank T.A.S."/>
    <x v="859"/>
    <s v="FMO"/>
    <s v="Other renewable energy"/>
    <s v="Loan"/>
    <n v="16.695848501616929"/>
    <s v="https://www.fmo.nl/project-details/45085"/>
    <x v="2"/>
  </r>
  <r>
    <x v="89"/>
    <s v="TKM"/>
    <s v="Asia"/>
    <s v="Energy Efficiency in Water Mng"/>
    <x v="859"/>
    <s v="UNDP"/>
    <s v="Multiple renewables*"/>
    <s v="Grant"/>
    <n v="1.5477974266241151E-2"/>
    <s v="2015 OECD Credit Report System (CRS) Database"/>
    <x v="2"/>
  </r>
  <r>
    <x v="4"/>
    <s v="BRA"/>
    <s v="South America"/>
    <s v="Caetite Wind farm A"/>
    <x v="860"/>
    <s v="BNDES"/>
    <s v="Wind energy"/>
    <s v="Loan"/>
    <n v="12.933887085331694"/>
    <s v="Online database"/>
    <x v="2"/>
  </r>
  <r>
    <x v="4"/>
    <s v="BRA"/>
    <s v="South America"/>
    <s v="Inhambu Wind Project"/>
    <x v="860"/>
    <s v="BNDES"/>
    <s v="Wind energy"/>
    <s v="Loan"/>
    <n v="22.846012889207216"/>
    <s v="Online database"/>
    <x v="2"/>
  </r>
  <r>
    <x v="83"/>
    <s v="TUV"/>
    <s v="Oceania"/>
    <s v="Energy Sector Development Project"/>
    <x v="860"/>
    <s v="WBG"/>
    <s v="Multiple renewables*"/>
    <s v="Loan"/>
    <n v="5.5059082377965325"/>
    <s v="2015 OECD Credit Report System (CRS) Database"/>
    <x v="2"/>
  </r>
  <r>
    <x v="70"/>
    <s v="NGA"/>
    <s v="Africa"/>
    <s v="PIMS:Promoting Energy Efficien"/>
    <x v="861"/>
    <s v="UNDP"/>
    <s v="Multiple renewables*"/>
    <s v="Grant"/>
    <n v="0.44105311915078144"/>
    <s v="2015 OECD Credit Report System (CRS) Database"/>
    <x v="2"/>
  </r>
  <r>
    <x v="60"/>
    <s v="BLR"/>
    <s v="Europe"/>
    <s v="Wind Power Development"/>
    <x v="862"/>
    <s v="UNDP"/>
    <s v="Multiple renewables*"/>
    <s v="Grant"/>
    <n v="1.7422963731437448E-2"/>
    <s v="2015 OECD Credit Report System (CRS) Database"/>
    <x v="2"/>
  </r>
  <r>
    <x v="4"/>
    <s v="BRA"/>
    <s v="South America"/>
    <s v="Morro dos Ventos I Wind Project"/>
    <x v="862"/>
    <s v="BNDES"/>
    <s v="Wind energy"/>
    <s v="Loan"/>
    <n v="29.008312560207994"/>
    <s v="Online database"/>
    <x v="2"/>
  </r>
  <r>
    <x v="4"/>
    <s v="BRA"/>
    <s v="South America"/>
    <s v="Ventos de Sao Clemente VI"/>
    <x v="862"/>
    <s v="BNDES"/>
    <s v="Wind energy"/>
    <s v="Loan"/>
    <n v="21.096352273698493"/>
    <s v="Online database"/>
    <x v="2"/>
  </r>
  <r>
    <x v="11"/>
    <s v="IND"/>
    <s v="Asia"/>
    <s v="Increasing Access2Renewable En"/>
    <x v="862"/>
    <s v="UNDP"/>
    <s v="Multiple renewables*"/>
    <s v="Grant"/>
    <n v="1.0137541968611306E-2"/>
    <s v="2015 OECD Credit Report System (CRS) Database"/>
    <x v="2"/>
  </r>
  <r>
    <x v="4"/>
    <s v="BRA"/>
    <s v="South America"/>
    <s v="Caetite Wind farm C"/>
    <x v="863"/>
    <s v="BNDES"/>
    <s v="Wind energy"/>
    <s v="Loan"/>
    <n v="1.1355567396706847"/>
    <s v="Online database"/>
    <x v="2"/>
  </r>
  <r>
    <x v="119"/>
    <s v="BFA"/>
    <s v="Africa"/>
    <s v="Projet de centrale solaire photovoltaïque de Zagtouli"/>
    <x v="863"/>
    <s v="AFD"/>
    <s v="Solar energy"/>
    <s v="Loan"/>
    <n v="24.972453166213732"/>
    <s v="http://www.afd.fr/base-projets/consulterProjet.action?idProjet=CBF1257"/>
    <x v="2"/>
  </r>
  <r>
    <x v="58"/>
    <s v="HTI"/>
    <s v="Central America and the Caribbean"/>
    <s v="FASEP 988B (PHASE B)-PARC PHOTOVOLTAIQUE"/>
    <x v="863"/>
    <s v="Others"/>
    <s v="Solar energy"/>
    <s v="Grant"/>
    <n v="0.30194208689147894"/>
    <s v="2015 OECD Credit Report System (CRS) Database"/>
    <x v="2"/>
  </r>
  <r>
    <x v="30"/>
    <s v="LBR"/>
    <s v="Africa"/>
    <s v="Renewable Energy for Electrification in North and Center Liberia Project-Mini Grids"/>
    <x v="863"/>
    <s v="CIF"/>
    <s v="Renewable Hydropower"/>
    <s v="Grant"/>
    <n v="24.891086065987942"/>
    <s v="2015 OECD Credit Report System (CRS) Database"/>
    <x v="2"/>
  </r>
  <r>
    <x v="5"/>
    <s v="NPL"/>
    <s v="Asia"/>
    <s v="Peace Corps, FK Norway, personnel exchange"/>
    <x v="863"/>
    <s v="Others"/>
    <s v="Renewable Hydropower"/>
    <s v="Grant"/>
    <n v="0.24137746539383587"/>
    <s v="2015 OECD Credit Report System (CRS) Database"/>
    <x v="2"/>
  </r>
  <r>
    <x v="65"/>
    <s v="HND"/>
    <s v="Central America and the Caribbean"/>
    <s v="Invema Self Supply Solar and Energy Efficiency - Amendment"/>
    <x v="864"/>
    <s v="IADB"/>
    <s v="Multiple renewables*"/>
    <s v="Other Official Flows (non Export Credit)"/>
    <n v="3.9825737705580706"/>
    <s v="2015 OECD Credit Report System (CRS) Database"/>
    <x v="2"/>
  </r>
  <r>
    <x v="55"/>
    <s v="TZA"/>
    <s v="Africa"/>
    <s v="Tanzania: Sanganigwa"/>
    <x v="864"/>
    <s v="Others"/>
    <s v="Solar energy"/>
    <s v="Grant"/>
    <n v="1.1143202956104112E-3"/>
    <s v="2015 OECD Credit Report System (CRS) Database"/>
    <x v="2"/>
  </r>
  <r>
    <x v="4"/>
    <s v="BRA"/>
    <s v="South America"/>
    <s v="Enerplan Energia Eolica III"/>
    <x v="865"/>
    <s v="BNDES"/>
    <s v="Wind energy"/>
    <s v="Loan"/>
    <n v="17.123726826405619"/>
    <s v="Online database"/>
    <x v="2"/>
  </r>
  <r>
    <x v="23"/>
    <s v="CRI"/>
    <s v="Central America and the Caribbean"/>
    <s v="PROYECTO GEOTERMICO LAS PAILAS II"/>
    <x v="865"/>
    <s v="EIB"/>
    <s v="Geothermal energy"/>
    <s v="Loan"/>
    <n v="57.716287328306471"/>
    <s v="2015 OECD Credit Report System (CRS) Database"/>
    <x v="2"/>
  </r>
  <r>
    <x v="11"/>
    <s v="IND"/>
    <s v="Asia"/>
    <s v="Renew Wind Energy (Rajasthan 3)"/>
    <x v="865"/>
    <s v="FMO"/>
    <s v="Wind energy"/>
    <s v="Equity Investment"/>
    <n v="29.087717794412367"/>
    <s v="https://www.fmo.nl/project-details/42557"/>
    <x v="2"/>
  </r>
  <r>
    <x v="55"/>
    <s v="TZA"/>
    <s v="Africa"/>
    <s v="Benedictine Sisters of St. Gertrud Convent Imiliwaha"/>
    <x v="865"/>
    <s v="Others"/>
    <s v="Renewable Hydropower"/>
    <s v="Grant"/>
    <n v="0.10127580370756135"/>
    <s v="2015 OECD Credit Report System (CRS) Database"/>
    <x v="2"/>
  </r>
  <r>
    <x v="146"/>
    <s v="BEN"/>
    <s v="Africa"/>
    <s v="MCC Electricity Generation Project"/>
    <x v="866"/>
    <s v="Others"/>
    <s v="Renewable Hydropower"/>
    <s v="Grant"/>
    <n v="0.10532683585586379"/>
    <s v="2015 OECD Credit Report System (CRS) Database"/>
    <x v="2"/>
  </r>
  <r>
    <x v="65"/>
    <s v="HND"/>
    <s v="Central America and the Caribbean"/>
    <s v="Grid-Connected RE Development Support (ADERC)"/>
    <x v="866"/>
    <s v="CIF"/>
    <s v="Multiple renewables*"/>
    <s v="Loan"/>
    <n v="4.9782172131975884"/>
    <s v="2015 OECD Credit Report System (CRS) Database"/>
    <x v="2"/>
  </r>
  <r>
    <x v="17"/>
    <s v="XMX"/>
    <s v="Multilateral"/>
    <s v="Desk Study - Regional Geothermal Energy Opportunities, through Constant Group, LLC"/>
    <x v="867"/>
    <s v="Others"/>
    <s v="Geothermal energy"/>
    <s v="Grant"/>
    <n v="1.4020622265274792E-2"/>
    <s v="2015 OECD Credit Report System (CRS) Database"/>
    <x v="2"/>
  </r>
  <r>
    <x v="8"/>
    <s v="XAF"/>
    <s v="Africa"/>
    <s v="POWER AFRICA; STUDIES &amp; ANALYSIS - KENYA; ENERGY MAPPING"/>
    <x v="867"/>
    <s v="Others"/>
    <s v="Multiple renewables*"/>
    <s v="Grant"/>
    <n v="0.6530282485364548"/>
    <s v="2015 OECD Credit Report System (CRS) Database"/>
    <x v="2"/>
  </r>
  <r>
    <x v="52"/>
    <s v="ZAF"/>
    <s v="Africa"/>
    <s v="WindSim AS"/>
    <x v="867"/>
    <s v="Others"/>
    <s v="Wind energy"/>
    <s v="Grant"/>
    <n v="5.8270675478314958E-2"/>
    <s v="2015 OECD Credit Report System (CRS) Database"/>
    <x v="2"/>
  </r>
  <r>
    <x v="4"/>
    <s v="BRA"/>
    <s v="South America"/>
    <s v="Verace 28, 29, 30 and 31"/>
    <x v="868"/>
    <s v="BNDES"/>
    <s v="Wind energy"/>
    <s v="Loan"/>
    <n v="11.859275363340585"/>
    <s v="Online database"/>
    <x v="2"/>
  </r>
  <r>
    <x v="29"/>
    <s v="MOZ"/>
    <s v="Africa"/>
    <s v="Towards Sustainable Energy for All in Mozambique: Promoting Market-Based Dissemination of Integrated Renewable Energy Systems for Productive Activities in Rural Areas"/>
    <x v="868"/>
    <s v="Others"/>
    <s v="Multiple renewables*"/>
    <s v="Grant"/>
    <n v="2.9212178607043446"/>
    <s v="2015 OECD Credit Report System (CRS) Database"/>
    <x v="2"/>
  </r>
  <r>
    <x v="19"/>
    <s v="UGA"/>
    <s v="Africa"/>
    <s v="TC AGGREGATED ACTIVITIES"/>
    <x v="868"/>
    <s v="JICA"/>
    <s v="Multiple renewables*"/>
    <s v="Grant"/>
    <n v="2.634800334150867E-2"/>
    <s v="2015 OECD Credit Report System (CRS) Database"/>
    <x v="2"/>
  </r>
  <r>
    <x v="65"/>
    <s v="HND"/>
    <s v="Central America and the Caribbean"/>
    <m/>
    <x v="869"/>
    <s v="WBG"/>
    <s v="Solar energy"/>
    <s v="Other Official Flows (non Export Credit)"/>
    <n v="54.138112193523781"/>
    <s v="2015 OECD Credit Report System (CRS) Database"/>
    <x v="2"/>
  </r>
  <r>
    <x v="166"/>
    <s v="HUN"/>
    <s v="Europe"/>
    <s v="Colgate/McCallum Ltd."/>
    <x v="869"/>
    <s v="OPIC"/>
    <s v="Wind energy"/>
    <s v="Insurance"/>
    <n v="1.5191370556134201"/>
    <s v="https://www.opic.gov/sites/default/files/files/provindia-info-summary.pdf"/>
    <x v="2"/>
  </r>
  <r>
    <x v="4"/>
    <s v="BRA"/>
    <s v="South America"/>
    <s v="Serido Wind Project"/>
    <x v="870"/>
    <s v="BNDES"/>
    <s v="Wind energy"/>
    <s v="Loan"/>
    <n v="26.090274533157359"/>
    <s v="Online database"/>
    <x v="2"/>
  </r>
  <r>
    <x v="48"/>
    <s v="MHL"/>
    <s v="Oceania"/>
    <s v="600 KW Solar PV Power Project"/>
    <x v="870"/>
    <s v="Others"/>
    <s v="Solar energy"/>
    <s v="Grant"/>
    <n v="3.9825737705580706"/>
    <s v="2015 OECD Credit Report System (CRS) Database"/>
    <x v="2"/>
  </r>
  <r>
    <x v="26"/>
    <s v="MEX"/>
    <s v="North America"/>
    <s v="Los Santos Solar PV I Project"/>
    <x v="870"/>
    <s v="OPIC"/>
    <s v="Solar energy"/>
    <s v="Loan"/>
    <n v="15.697749574672008"/>
    <s v="https://www.opic.gov/sites/default/files/files/los-santos-solar-information-summary.pdf"/>
    <x v="2"/>
  </r>
  <r>
    <x v="67"/>
    <s v="PER"/>
    <s v="South America"/>
    <s v="Tres Hermanas Wind Farm"/>
    <x v="870"/>
    <s v="FMO"/>
    <s v="Wind energy"/>
    <s v="Loan"/>
    <n v="11.053332761876698"/>
    <s v="https://www.fmo.nl/project-details/42987"/>
    <x v="2"/>
  </r>
  <r>
    <x v="108"/>
    <s v="TUR"/>
    <s v="Eurasia"/>
    <s v="Financing Leasing Operations In The Renewable Energies Sector In Turkey"/>
    <x v="870"/>
    <s v="AFD"/>
    <s v="Solar energy"/>
    <s v="Loan"/>
    <n v="16.648302110809158"/>
    <s v="https://www.proparco.fr/en/aklease?origin=/en/recherche"/>
    <x v="2"/>
  </r>
  <r>
    <x v="4"/>
    <s v="BRA"/>
    <s v="South America"/>
    <s v="Eolica Chui I"/>
    <x v="871"/>
    <s v="BNDES"/>
    <s v="Wind energy"/>
    <s v="Loan"/>
    <n v="16.715343118193775"/>
    <s v="Online database"/>
    <x v="2"/>
  </r>
  <r>
    <x v="4"/>
    <s v="BRA"/>
    <s v="South America"/>
    <s v="Iraeta Brasil"/>
    <x v="871"/>
    <s v="BNDES"/>
    <s v="Wind energy"/>
    <s v="Loan"/>
    <n v="1.3581544485829691"/>
    <s v="Online database"/>
    <x v="2"/>
  </r>
  <r>
    <x v="70"/>
    <s v="NGA"/>
    <s v="Africa"/>
    <s v="The Project for Provision of Solar Powered Lights in Gurara Local Government Area in Niger State"/>
    <x v="871"/>
    <s v="Others"/>
    <s v="Solar energy"/>
    <s v="Grant"/>
    <n v="8.2313701468026773E-2"/>
    <s v="2015 OECD Credit Report System (CRS) Database"/>
    <x v="2"/>
  </r>
  <r>
    <x v="47"/>
    <s v="BGD"/>
    <s v="Asia"/>
    <s v="Pro-Poor Urban-IP"/>
    <x v="872"/>
    <s v="UNDP"/>
    <s v="Multiple renewables*"/>
    <s v="Grant"/>
    <n v="0.27071146947991431"/>
    <s v="2015 OECD Credit Report System (CRS) Database"/>
    <x v="2"/>
  </r>
  <r>
    <x v="4"/>
    <s v="BRA"/>
    <s v="South America"/>
    <s v="Cachoeira Caldeirao Hydropower Project Debentures"/>
    <x v="872"/>
    <s v="BNDES"/>
    <s v="Renewable Hydropower"/>
    <s v="Loan"/>
    <n v="64.397780317693019"/>
    <s v="Online database"/>
    <x v="2"/>
  </r>
  <r>
    <x v="4"/>
    <s v="BRA"/>
    <s v="South America"/>
    <s v="Itarema Wind Project VII"/>
    <x v="872"/>
    <s v="BNDES"/>
    <s v="Wind energy"/>
    <s v="Loan"/>
    <n v="17.412564538399835"/>
    <s v="Online database"/>
    <x v="2"/>
  </r>
  <r>
    <x v="6"/>
    <s v="XCC"/>
    <s v="Central America and the Caribbean"/>
    <s v="Promotion of Geothermal Development in Central America"/>
    <x v="872"/>
    <s v="Others"/>
    <s v="Multiple renewables*"/>
    <s v="Grant"/>
    <n v="6.7236368044259738"/>
    <s v="2015 OECD Credit Report System (CRS) Database"/>
    <x v="2"/>
  </r>
  <r>
    <x v="71"/>
    <s v="PAK"/>
    <s v="Asia"/>
    <s v="Hydropower Development Programme - Phase 1 - Rehabilitation of the Warsak"/>
    <x v="872"/>
    <s v="Others"/>
    <s v="Renewable Hydropower"/>
    <s v="Loan"/>
    <n v="44.824279037074611"/>
    <s v="2015 OECD Credit Report System (CRS) Database"/>
    <x v="2"/>
  </r>
  <r>
    <x v="117"/>
    <s v="ARG"/>
    <s v="South America"/>
    <s v="Argentina Renewable Energy for Rural Areas Project"/>
    <x v="873"/>
    <s v="WBG"/>
    <s v="Solar energy"/>
    <s v="Other Official Flows (non Export Credit)"/>
    <n v="3.9825737705580706"/>
    <s v="2015 OECD Credit Report System (CRS) Database"/>
    <x v="2"/>
  </r>
  <r>
    <x v="51"/>
    <s v="CUB"/>
    <s v="Central America and the Caribbean"/>
    <s v="Call for aid for projects regarding development cooperation and social responsibility"/>
    <x v="873"/>
    <s v="Others"/>
    <s v="Bioenergy"/>
    <s v="Grant"/>
    <n v="3.2159848661982107E-3"/>
    <s v="2015 OECD Credit Report System (CRS) Database"/>
    <x v="2"/>
  </r>
  <r>
    <x v="58"/>
    <s v="HTI"/>
    <s v="Central America and the Caribbean"/>
    <s v="Modern Energy Services for All"/>
    <x v="873"/>
    <s v="CIF"/>
    <s v="Multiple renewables*"/>
    <s v="Grant"/>
    <n v="1.4934651639592764"/>
    <s v="2015 OECD Credit Report System (CRS) Database"/>
    <x v="2"/>
  </r>
  <r>
    <x v="4"/>
    <s v="BRA"/>
    <s v="South America"/>
    <s v="Caetite Wind farm B"/>
    <x v="874"/>
    <s v="BNDES"/>
    <s v="Wind energy"/>
    <s v="Loan"/>
    <n v="14.970596650520859"/>
    <s v="Online database"/>
    <x v="2"/>
  </r>
  <r>
    <x v="4"/>
    <s v="BRA"/>
    <s v="South America"/>
    <s v="OMECO"/>
    <x v="874"/>
    <s v="BNDES"/>
    <s v="Wind energy"/>
    <s v="Loan"/>
    <n v="0.25321718565964196"/>
    <s v="Online database"/>
    <x v="2"/>
  </r>
  <r>
    <x v="31"/>
    <s v="EGY"/>
    <s v="Africa"/>
    <s v="SEKEM Agro-photovoltaik for Greening the Desert"/>
    <x v="874"/>
    <s v="Others"/>
    <s v="Solar energy"/>
    <s v="Grant"/>
    <n v="0.22355925721516764"/>
    <s v="2015 OECD Credit Report System (CRS) Database"/>
    <x v="2"/>
  </r>
  <r>
    <x v="97"/>
    <s v="AUT"/>
    <s v="Europe"/>
    <s v="Windpark Pretul"/>
    <x v="875"/>
    <s v="EIB"/>
    <s v="Wind energy"/>
    <s v="Loan"/>
    <n v="40.97406786965179"/>
    <s v="http://www.eib.org/projects/pipeline/2015/20150519.htm"/>
    <x v="2"/>
  </r>
  <r>
    <x v="34"/>
    <s v="CHN"/>
    <s v="Asia"/>
    <s v="ACCELERATING INVESTMENT IN DISTRIBUTED ENERGY IN RURAL QINGDAO"/>
    <x v="875"/>
    <s v="AsDB"/>
    <s v="Solar energy"/>
    <s v="Grant"/>
    <n v="8.711880123095779E-2"/>
    <s v="2015 OECD Credit Report System (CRS) Database"/>
    <x v="2"/>
  </r>
  <r>
    <x v="52"/>
    <s v="ZAF"/>
    <s v="Africa"/>
    <m/>
    <x v="876"/>
    <s v="WBG"/>
    <s v="Solar energy"/>
    <s v="Other Official Flows (non Export Credit)"/>
    <n v="42.919201881861689"/>
    <s v="2015 OECD Credit Report System (CRS) Database"/>
    <x v="2"/>
  </r>
  <r>
    <x v="5"/>
    <s v="NPL"/>
    <s v="Asia"/>
    <s v="Hydropower for Nepal: WP-NEP-EFG Turbinen und Kraftwerksanlagenbau GmbH &amp; Co KG"/>
    <x v="877"/>
    <s v="Others"/>
    <s v="Multiple renewables*"/>
    <s v="Grant"/>
    <n v="0.22355925721516764"/>
    <s v="2015 OECD Credit Report System (CRS) Database"/>
    <x v="2"/>
  </r>
  <r>
    <x v="25"/>
    <s v="DJI"/>
    <s v="Africa"/>
    <s v="TC AGGREGATED ACTIVITIES"/>
    <x v="878"/>
    <s v="JICA"/>
    <s v="Multiple renewables*"/>
    <s v="Grant"/>
    <n v="0.93610441913518883"/>
    <s v="2015 OECD Credit Report System (CRS) Database"/>
    <x v="2"/>
  </r>
  <r>
    <x v="7"/>
    <s v="SEN"/>
    <s v="Africa"/>
    <s v="Implementation of eco-system services and green economy for the economic and social development in the region of Matam, Senegal"/>
    <x v="879"/>
    <s v="Others"/>
    <s v="Solar energy"/>
    <s v="Grant"/>
    <n v="1.0488630444141413E-2"/>
    <s v="2015 OECD Credit Report System (CRS) Database"/>
    <x v="2"/>
  </r>
  <r>
    <x v="49"/>
    <s v="SRB"/>
    <s v="Europe"/>
    <s v="TC AGGREGATED ACTIVITIES"/>
    <x v="879"/>
    <s v="JICA"/>
    <s v="Multiple renewables*"/>
    <s v="Grant"/>
    <n v="1.5369668615880062E-2"/>
    <s v="2015 OECD Credit Report System (CRS) Database"/>
    <x v="2"/>
  </r>
  <r>
    <x v="55"/>
    <s v="TZA"/>
    <s v="Africa"/>
    <s v="TC AGGREGATED ACTIVITIES"/>
    <x v="879"/>
    <s v="JICA"/>
    <s v="Multiple renewables*"/>
    <s v="Grant"/>
    <n v="0.61381403819494751"/>
    <s v="2015 OECD Credit Report System (CRS) Database"/>
    <x v="2"/>
  </r>
  <r>
    <x v="75"/>
    <s v="TUN"/>
    <s v="Africa"/>
    <s v="Renewable Energy and Energy Efficiency Promotion in Tunisia"/>
    <x v="879"/>
    <s v="Others"/>
    <s v="Multiple renewables*"/>
    <s v="Grant"/>
    <n v="7.878265701612935E-3"/>
    <s v="2015 OECD Credit Report System (CRS) Database"/>
    <x v="2"/>
  </r>
  <r>
    <x v="58"/>
    <s v="HTI"/>
    <s v="Central America and the Caribbean"/>
    <s v="Hydroelectricité petiteéchelle"/>
    <x v="880"/>
    <s v="UNDP"/>
    <s v="Renewable Hydropower"/>
    <s v="Grant"/>
    <n v="2.2204043542992411E-2"/>
    <s v="2015 OECD Credit Report System (CRS) Database"/>
    <x v="2"/>
  </r>
  <r>
    <x v="17"/>
    <s v="XMX"/>
    <s v="Multilateral"/>
    <s v="Increasing Investments in District Energy Systems in Cities - a SE4All Energy Efficiency Accelerator"/>
    <x v="881"/>
    <s v="Others"/>
    <s v="Multiple renewables*"/>
    <s v="Grant"/>
    <n v="2.0410690574110113"/>
    <s v="2015 OECD Credit Report System (CRS) Database"/>
    <x v="2"/>
  </r>
  <r>
    <x v="71"/>
    <s v="PAK"/>
    <s v="Asia"/>
    <s v="Mira Power Limited (Gulpur Hydropower Project)"/>
    <x v="881"/>
    <s v="AsDB"/>
    <s v="Renewable Hydropower"/>
    <s v="Other Official Flows (non Export Credit)"/>
    <n v="64.716823771568642"/>
    <s v="2015 OECD Credit Report System (CRS) Database"/>
    <x v="2"/>
  </r>
  <r>
    <x v="149"/>
    <s v="CAF"/>
    <s v="Africa"/>
    <s v="Réhabilitation d'urgence de la centrale hydro-électrique de Boali"/>
    <x v="882"/>
    <s v="AFD"/>
    <s v="Renewable Hydropower"/>
    <s v="Grant"/>
    <n v="3.8070259455919722"/>
    <s v="http://www.afd.fr/base-projets/consulterProjet.action?idProjet=CCF1104"/>
    <x v="2"/>
  </r>
  <r>
    <x v="1"/>
    <s v="CHL"/>
    <s v="South America"/>
    <s v="Energy Efficiency and Self-Supply Renewable Energy Program (PEEERA)"/>
    <x v="883"/>
    <s v="CIF"/>
    <s v="Multiple renewables*"/>
    <s v="Grant"/>
    <n v="3.2627235615296999"/>
    <s v="2015 OECD Credit Report System (CRS) Database"/>
    <x v="2"/>
  </r>
  <r>
    <x v="62"/>
    <s v="IDN"/>
    <s v="Asia"/>
    <s v="IBRD Geothermal Energy Upstream Development Project"/>
    <x v="883"/>
    <s v="Others"/>
    <s v="Multiple renewables*"/>
    <s v="Grant"/>
    <n v="6.2227715164969855"/>
    <s v="2015 OECD Credit Report System (CRS) Database"/>
    <x v="2"/>
  </r>
  <r>
    <x v="38"/>
    <s v="GEO"/>
    <s v="Eurasia"/>
    <s v="SUPPORT FOR SILK ROAD FORUM"/>
    <x v="884"/>
    <s v="AsDB"/>
    <s v="Renewable Hydropower"/>
    <s v="Grant"/>
    <n v="3.19999802464341E-2"/>
    <s v="2015 OECD Credit Report System (CRS) Database"/>
    <x v="2"/>
  </r>
  <r>
    <x v="10"/>
    <s v="BIH"/>
    <s v="Europe"/>
    <s v="Promotion of Renewable Energy (Focus Hydropower)in Bosnia and Herzegovina"/>
    <x v="885"/>
    <s v="Others"/>
    <s v="Multiple renewables*"/>
    <s v="Grant"/>
    <n v="4.4824279037074612"/>
    <s v="2015 OECD Credit Report System (CRS) Database"/>
    <x v="2"/>
  </r>
  <r>
    <x v="109"/>
    <s v="KGZ"/>
    <s v="Asia"/>
    <s v="Regional project of the Czech UNDP trust fund"/>
    <x v="885"/>
    <s v="Others"/>
    <s v="Renewable Hydropower"/>
    <s v="Grant"/>
    <n v="2.1005420050335587E-2"/>
    <s v="2015 OECD Credit Report System (CRS) Database"/>
    <x v="2"/>
  </r>
  <r>
    <x v="70"/>
    <s v="NGA"/>
    <s v="Africa"/>
    <s v="Ajima Farms and General Enterprises Nigeria Limited"/>
    <x v="885"/>
    <s v="Others"/>
    <s v="Bioenergy"/>
    <s v="Grant"/>
    <n v="0.10127580370756135"/>
    <s v="2015 OECD Credit Report System (CRS) Database"/>
    <x v="2"/>
  </r>
  <r>
    <x v="4"/>
    <s v="BRA"/>
    <s v="South America"/>
    <s v="Santo Augusto III"/>
    <x v="886"/>
    <s v="BNDES"/>
    <s v="Wind energy"/>
    <s v="Loan"/>
    <n v="22.288556625955962"/>
    <s v="Online database"/>
    <x v="2"/>
  </r>
  <r>
    <x v="70"/>
    <s v="NGA"/>
    <s v="Africa"/>
    <s v="Txtlight Power Solutions Limited - Lumos solar rooftop"/>
    <x v="886"/>
    <s v="OPIC"/>
    <s v="Solar energy"/>
    <s v="Loan"/>
    <n v="15.191370556134201"/>
    <s v="https://www.opic.gov/sites/default/files/files/txtlight-power-solutions-limited-info-summary.pdf"/>
    <x v="2"/>
  </r>
  <r>
    <x v="68"/>
    <s v="SDN"/>
    <s v="Africa"/>
    <s v="Promoting Utility Scale Power"/>
    <x v="886"/>
    <s v="UNDP"/>
    <s v="Multiple renewables*"/>
    <s v="Grant"/>
    <n v="3.0432240081653912E-2"/>
    <s v="2015 OECD Credit Report System (CRS) Database"/>
    <x v="2"/>
  </r>
  <r>
    <x v="116"/>
    <s v="VUT"/>
    <s v="Oceania"/>
    <s v="TC AGGREGATED ACTIVITIES"/>
    <x v="886"/>
    <s v="JICA"/>
    <s v="Multiple renewables*"/>
    <s v="Grant"/>
    <n v="1.6620362393775453E-2"/>
    <s v="2015 OECD Credit Report System (CRS) Database"/>
    <x v="2"/>
  </r>
  <r>
    <x v="127"/>
    <s v="DZA"/>
    <s v="Africa"/>
    <s v="TC AGGREGATED ACTIVITIES"/>
    <x v="887"/>
    <s v="JICA"/>
    <s v="Multiple renewables*"/>
    <s v="Grant"/>
    <n v="0.66979893516453903"/>
    <s v="2015 OECD Credit Report System (CRS) Database"/>
    <x v="2"/>
  </r>
  <r>
    <x v="4"/>
    <s v="BRA"/>
    <s v="South America"/>
    <s v="Santa Joana IX Wind Farm"/>
    <x v="887"/>
    <s v="BNDES"/>
    <s v="Wind energy"/>
    <s v="Loan"/>
    <n v="144.54908039386007"/>
    <s v="Online database"/>
    <x v="2"/>
  </r>
  <r>
    <x v="71"/>
    <s v="PAK"/>
    <s v="Asia"/>
    <s v="Gul Ahmed Wind Power Limited: Developing Wind Energies In Pakistan"/>
    <x v="887"/>
    <s v="FMO"/>
    <s v="Wind energy"/>
    <s v="Loan"/>
    <n v="18.234989982841956"/>
    <s v="https://www.fmo.nl/project-details/42984"/>
    <x v="2"/>
  </r>
  <r>
    <x v="4"/>
    <s v="BRA"/>
    <s v="South America"/>
    <s v="Sao Domingos Wind Project"/>
    <x v="888"/>
    <s v="BNDES"/>
    <s v="Wind energy"/>
    <s v="Loan"/>
    <n v="21.837589540006473"/>
    <s v="Online database"/>
    <x v="2"/>
  </r>
  <r>
    <x v="23"/>
    <s v="CRI"/>
    <s v="Central America and the Caribbean"/>
    <s v="Alisios Holdings S.A."/>
    <x v="888"/>
    <s v="FMO"/>
    <s v="Wind energy"/>
    <s v="Loan"/>
    <n v="91.215070904271045"/>
    <s v="https://www.fmo.nl/project-detail/47823"/>
    <x v="2"/>
  </r>
  <r>
    <x v="62"/>
    <s v="IDN"/>
    <s v="Asia"/>
    <s v="RENFORCEMENT DE L'OFFRE DE FIN VERTE"/>
    <x v="888"/>
    <s v="AFD"/>
    <s v="Multiple renewables*"/>
    <s v="Loan"/>
    <n v="90.360762145503585"/>
    <s v="2015 OECD Credit Report System (CRS) Database"/>
    <x v="2"/>
  </r>
  <r>
    <x v="1"/>
    <s v="CHL"/>
    <s v="South America"/>
    <s v="Corporate Loan for Atacama Solar S.A."/>
    <x v="889"/>
    <s v="CAF"/>
    <s v="Solar energy"/>
    <s v="Loan"/>
    <n v="49.782172131975884"/>
    <s v="http://scioteca.caf.com/handle/123456789/2"/>
    <x v="2"/>
  </r>
  <r>
    <x v="27"/>
    <s v="COL"/>
    <s v="South America"/>
    <s v="Carolina Foundation Scholarship Course 2015-2016"/>
    <x v="889"/>
    <s v="Others"/>
    <s v="Multiple renewables*"/>
    <s v="Grant"/>
    <n v="8.4638468180038857E-3"/>
    <s v="2015 OECD Credit Report System (CRS) Database"/>
    <x v="2"/>
  </r>
  <r>
    <x v="56"/>
    <s v="COD"/>
    <s v="Africa"/>
    <s v="Initiative Energies durables"/>
    <x v="889"/>
    <s v="UNDP"/>
    <s v="Multiple renewables*"/>
    <s v="Grant"/>
    <n v="0.55124297023458213"/>
    <s v="2015 OECD Credit Report System (CRS) Database"/>
    <x v="2"/>
  </r>
  <r>
    <x v="25"/>
    <s v="DJI"/>
    <s v="Africa"/>
    <s v="Programme d'exploration géothermique dans le rift d'Assal"/>
    <x v="889"/>
    <s v="AFD"/>
    <s v="Geothermal energy"/>
    <s v="Grant"/>
    <n v="2.7747170184681922"/>
    <s v="http://www.afd.fr/base-projets/consulterProjet.action?idProjet=CDJ1077"/>
    <x v="2"/>
  </r>
  <r>
    <x v="30"/>
    <s v="LBR"/>
    <s v="Africa"/>
    <s v="Rehabilitation Hydro Power Station Mount Coffee (Context WAPP)"/>
    <x v="889"/>
    <s v="Others"/>
    <s v="Multiple renewables*"/>
    <s v="Grant"/>
    <n v="33.618133510777689"/>
    <s v="2015 OECD Credit Report System (CRS) Database"/>
    <x v="2"/>
  </r>
  <r>
    <x v="26"/>
    <s v="MEX"/>
    <s v="North America"/>
    <s v="ENERGIE RENOUVELABLE ET DE REDUCTION"/>
    <x v="889"/>
    <s v="AFD"/>
    <s v="Geothermal energy"/>
    <s v="Loan"/>
    <n v="96.415135358608367"/>
    <s v="2015 OECD Credit Report System (CRS) Database"/>
    <x v="2"/>
  </r>
  <r>
    <x v="4"/>
    <s v="BRA"/>
    <s v="South America"/>
    <s v="Teiu Wind Project"/>
    <x v="890"/>
    <s v="BNDES"/>
    <s v="Wind energy"/>
    <s v="Loan"/>
    <n v="8.961480415025358"/>
    <s v="Online database"/>
    <x v="2"/>
  </r>
  <r>
    <x v="14"/>
    <s v="LAO"/>
    <s v="Asia"/>
    <s v="TC AGGREGATED ACTIVITIES"/>
    <x v="890"/>
    <s v="JICA"/>
    <s v="Multiple renewables*"/>
    <s v="Grant"/>
    <n v="0.20325164792114203"/>
    <s v="2015 OECD Credit Report System (CRS) Database"/>
    <x v="2"/>
  </r>
  <r>
    <x v="5"/>
    <s v="NPL"/>
    <s v="Asia"/>
    <s v="NRREP: Central Renewable Energy Fund (CREF) Component"/>
    <x v="890"/>
    <s v="Others"/>
    <s v="Multiple renewables*"/>
    <s v="Grant"/>
    <n v="0.59400411787991536"/>
    <s v="2015 OECD Credit Report System (CRS) Database"/>
    <x v="2"/>
  </r>
  <r>
    <x v="7"/>
    <s v="SEN"/>
    <s v="Africa"/>
    <s v="ECO-SYSTEM SERVICE IMPLEMENTATION AND GREEN ECONOMY FOR MATAM REGION DEVELOPMENT. SOCIAL SECURITY CHARGES AND INSURANCE FOR VOLUNT"/>
    <x v="890"/>
    <s v="Others"/>
    <s v="Solar energy"/>
    <s v="Grant"/>
    <n v="2.6622094926374906E-2"/>
    <s v="2015 OECD Credit Report System (CRS) Database"/>
    <x v="2"/>
  </r>
  <r>
    <x v="77"/>
    <s v="ATG"/>
    <s v="Central America and the Caribbean"/>
    <s v="TC AGGREGATED ACTIVITIES"/>
    <x v="891"/>
    <s v="JICA"/>
    <s v="Multiple renewables*"/>
    <s v="Grant"/>
    <n v="1.2090010858453473E-2"/>
    <s v="2015 OECD Credit Report System (CRS) Database"/>
    <x v="2"/>
  </r>
  <r>
    <x v="131"/>
    <s v="LBN"/>
    <s v="Middle East"/>
    <s v="Supply and installation of 50 solar street lights"/>
    <x v="891"/>
    <s v="Others"/>
    <s v="Solar energy"/>
    <s v="Grant"/>
    <n v="4.6267809061117895E-2"/>
    <s v="2015 OECD Credit Report System (CRS) Database"/>
    <x v="2"/>
  </r>
  <r>
    <x v="74"/>
    <s v="GBR"/>
    <s v="Europe"/>
    <s v="Old Quarrington anaerobic digestion plant"/>
    <x v="891"/>
    <s v="GIG"/>
    <s v="Bioenergy"/>
    <s v="Equity Investment"/>
    <n v="2.7530385100085013"/>
    <s v="http://www.greeninvestmentbank.com/news-and-insight/2015/new-anaerobic-digestion-plant-to-boost-the-renewable-energy-industry-in-north-east-england/"/>
    <x v="2"/>
  </r>
  <r>
    <x v="10"/>
    <s v="BIH"/>
    <s v="Europe"/>
    <s v="Exploitation of renewable geothermal energy in the municipality of Doboj / Exploitation of renewable geothermal energy in the municipality of Doboj"/>
    <x v="892"/>
    <s v="Others"/>
    <s v="Geothermal energy"/>
    <s v="Grant"/>
    <n v="0.3852314579289553"/>
    <s v="2015 OECD Credit Report System (CRS) Database"/>
    <x v="2"/>
  </r>
  <r>
    <x v="28"/>
    <s v="GHA"/>
    <s v="Africa"/>
    <s v="K.W. Ventures"/>
    <x v="893"/>
    <s v="Others"/>
    <s v="Solar energy"/>
    <s v="Grant"/>
    <n v="0.10127580370756135"/>
    <s v="2015 OECD Credit Report System (CRS) Database"/>
    <x v="2"/>
  </r>
  <r>
    <x v="4"/>
    <s v="BRA"/>
    <s v="South America"/>
    <s v="Serra das Vacas I"/>
    <x v="894"/>
    <s v="BNDES"/>
    <s v="Wind energy"/>
    <s v="Loan"/>
    <n v="19.144809463984636"/>
    <s v="Online database"/>
    <x v="2"/>
  </r>
  <r>
    <x v="107"/>
    <s v="MWI"/>
    <s v="Africa"/>
    <s v="Project Mgmt Advisory_Energy"/>
    <x v="894"/>
    <s v="UNDP"/>
    <s v="Multiple renewables*"/>
    <s v="Grant"/>
    <n v="0.10439918882140928"/>
    <s v="2015 OECD Credit Report System (CRS) Database"/>
    <x v="2"/>
  </r>
  <r>
    <x v="8"/>
    <s v="XAF"/>
    <s v="Africa"/>
    <s v="W. Giertsen Hallsystem-feasibility study-Solar energy solutions"/>
    <x v="894"/>
    <s v="Others"/>
    <s v="Solar energy"/>
    <s v="Grant"/>
    <n v="3.5315589663169333E-2"/>
    <s v="2015 OECD Credit Report System (CRS) Database"/>
    <x v="2"/>
  </r>
  <r>
    <x v="35"/>
    <s v="BOL"/>
    <s v="South America"/>
    <s v="Support for the Rositas Hydroelectric Project Studies"/>
    <x v="895"/>
    <s v="IADB"/>
    <s v="Renewable Hydropower"/>
    <s v="Grant"/>
    <n v="0.49782172131975883"/>
    <s v="2015 OECD Credit Report System (CRS) Database"/>
    <x v="2"/>
  </r>
  <r>
    <x v="34"/>
    <s v="CHN"/>
    <s v="Asia"/>
    <s v="Definitional Mission - Clean Energy and Low Carbon Development, through 3E Consulting, LLC"/>
    <x v="895"/>
    <s v="Others"/>
    <s v="Multiple renewables*"/>
    <s v="Grant"/>
    <n v="8.6066203506759781E-2"/>
    <s v="2015 OECD Credit Report System (CRS) Database"/>
    <x v="2"/>
  </r>
  <r>
    <x v="51"/>
    <s v="CUB"/>
    <s v="Central America and the Caribbean"/>
    <s v="Jesus Rabi Biomass Power Plant 20 MW"/>
    <x v="896"/>
    <s v="CEXIM"/>
    <s v="Bioenergy"/>
    <s v="Loan"/>
    <n v="56.874525784286334"/>
    <s v="Gallagher, Kevin P. (2018). “China’s Global Energy Finance,” Global Development Policy Center, Boston University"/>
    <x v="2"/>
  </r>
  <r>
    <x v="17"/>
    <s v="XMX"/>
    <s v="Multilateral"/>
    <s v="Mezzanine Finance for Climate Change"/>
    <x v="896"/>
    <s v="CIF"/>
    <s v="Multiple renewables*"/>
    <s v="Grant"/>
    <n v="1.9912868852790353"/>
    <s v="2015 OECD Credit Report System (CRS) Database"/>
    <x v="2"/>
  </r>
  <r>
    <x v="67"/>
    <s v="PER"/>
    <s v="South America"/>
    <s v="Marcona Wind Farm"/>
    <x v="896"/>
    <s v="FMO"/>
    <s v="Wind energy"/>
    <s v="Equity Investment"/>
    <n v="9.0071622687525199"/>
    <s v="https://www.fmo.nl/project-details/42989"/>
    <x v="2"/>
  </r>
  <r>
    <x v="19"/>
    <s v="UGA"/>
    <s v="Africa"/>
    <s v="Project for Solar Power"/>
    <x v="896"/>
    <s v="Others"/>
    <s v="Solar energy"/>
    <s v="Grant"/>
    <n v="1.1700433423239946E-2"/>
    <s v="2015 OECD Credit Report System (CRS) Database"/>
    <x v="2"/>
  </r>
  <r>
    <x v="37"/>
    <s v="MSR"/>
    <s v="Central America and the Caribbean"/>
    <s v="Montserrat Geothermal Capital Expenditure [Drilling and Testing 3rd Well]"/>
    <x v="897"/>
    <s v="Others"/>
    <s v="Geothermal energy"/>
    <s v="Grant"/>
    <n v="1.3215712298611995"/>
    <s v="2015 OECD Credit Report System (CRS) Database"/>
    <x v="2"/>
  </r>
  <r>
    <x v="36"/>
    <s v="MAR"/>
    <s v="Africa"/>
    <s v="Sun-empowered Morocco"/>
    <x v="897"/>
    <s v="Others"/>
    <s v="Solar energy"/>
    <s v="Grant"/>
    <n v="2.596370507932096E-2"/>
    <s v="2015 OECD Credit Report System (CRS) Database"/>
    <x v="2"/>
  </r>
  <r>
    <x v="42"/>
    <s v="ZMB"/>
    <s v="Africa"/>
    <s v="TC AGGREGATED ACTIVITIES"/>
    <x v="898"/>
    <s v="JICA"/>
    <s v="Multiple renewables*"/>
    <s v="Grant"/>
    <n v="1.2720025309998977E-2"/>
    <s v="2015 OECD Credit Report System (CRS) Database"/>
    <x v="2"/>
  </r>
  <r>
    <x v="31"/>
    <s v="EGY"/>
    <s v="Africa"/>
    <s v="Egypt Kom Ombo and FIT project"/>
    <x v="899"/>
    <s v="Others"/>
    <s v="Solar energy"/>
    <s v="Grant"/>
    <n v="0.10556419371910512"/>
    <s v="2015 OECD Credit Report System (CRS) Database"/>
    <x v="2"/>
  </r>
  <r>
    <x v="70"/>
    <s v="NGA"/>
    <s v="Africa"/>
    <s v="Solar Nigeria Programme - Contributions to System Procurement"/>
    <x v="899"/>
    <s v="Others"/>
    <s v="Multiple renewables*"/>
    <s v="Grant"/>
    <n v="21.805483825969517"/>
    <s v="2015 OECD Credit Report System (CRS) Database"/>
    <x v="2"/>
  </r>
  <r>
    <x v="86"/>
    <s v="MYS"/>
    <s v="Asia"/>
    <s v="TC AGGREGATED ACTIVITIES"/>
    <x v="900"/>
    <s v="JICA"/>
    <s v="Multiple renewables*"/>
    <s v="Grant"/>
    <n v="7.3744701109275156E-3"/>
    <s v="2015 OECD Credit Report System (CRS) Database"/>
    <x v="2"/>
  </r>
  <r>
    <x v="160"/>
    <s v="SYC"/>
    <s v="Africa"/>
    <s v="TC AGGREGATED ACTIVITIES"/>
    <x v="900"/>
    <s v="JICA"/>
    <s v="Multiple renewables*"/>
    <s v="Grant"/>
    <n v="4.3524276845622052E-2"/>
    <s v="2015 OECD Credit Report System (CRS) Database"/>
    <x v="2"/>
  </r>
  <r>
    <x v="33"/>
    <s v="VNM"/>
    <s v="Asia"/>
    <s v="Technical Assistance - Phu Cuong 1 Wind Farm Project, through Enterprise - United States Unknown"/>
    <x v="900"/>
    <s v="Others"/>
    <s v="Wind energy"/>
    <s v="Grant"/>
    <n v="0.81729573592002003"/>
    <s v="2015 OECD Credit Report System (CRS) Database"/>
    <x v="2"/>
  </r>
  <r>
    <x v="62"/>
    <s v="IDN"/>
    <s v="Asia"/>
    <s v="1000 Islands - Renewable Energy for Electrification Program, Phase 1"/>
    <x v="901"/>
    <s v="KFW"/>
    <s v="Solar energy"/>
    <s v="Loan"/>
    <n v="72.839491318760381"/>
    <s v="2015 OECD Credit Report System (CRS) Database"/>
    <x v="2"/>
  </r>
  <r>
    <x v="29"/>
    <s v="MOZ"/>
    <s v="Africa"/>
    <s v="INSTALLATION OF PHOTOVOLTAIC SYSTEMS"/>
    <x v="901"/>
    <s v="Others"/>
    <s v="Solar energy"/>
    <s v="Grant"/>
    <n v="0.19431371244478535"/>
    <s v="2015 OECD Credit Report System (CRS) Database"/>
    <x v="2"/>
  </r>
  <r>
    <x v="154"/>
    <s v="GIN"/>
    <s v="Africa"/>
    <s v="PETITE HYDROLIQUE EN GUINEE"/>
    <x v="902"/>
    <s v="AFD"/>
    <s v="Renewable Hydropower"/>
    <s v="Grant"/>
    <n v="1.1100801716340101"/>
    <s v="2015 OECD Credit Report System (CRS) Database"/>
    <x v="2"/>
  </r>
  <r>
    <x v="62"/>
    <s v="IDN"/>
    <s v="Asia"/>
    <s v="TC AGGREGATED ACTIVITIES"/>
    <x v="902"/>
    <s v="Others"/>
    <s v="Solar energy"/>
    <s v="Grant"/>
    <n v="0.39523900808802559"/>
    <s v="2015 OECD Credit Report System (CRS) Database"/>
    <x v="2"/>
  </r>
  <r>
    <x v="143"/>
    <s v="SSD"/>
    <s v="Africa"/>
    <s v="Solarlamps  Sunlight"/>
    <x v="902"/>
    <s v="Others"/>
    <s v="Solar energy"/>
    <s v="Grant"/>
    <n v="1.1177962860758383E-2"/>
    <s v="2015 OECD Credit Report System (CRS) Database"/>
    <x v="2"/>
  </r>
  <r>
    <x v="74"/>
    <s v="GBR"/>
    <s v="Europe"/>
    <s v="Belfast Energy From Waste Plant"/>
    <x v="903"/>
    <s v="GIG"/>
    <s v="Bioenergy"/>
    <s v="Equity Investment"/>
    <n v="64.834056910700212"/>
    <s v="http://www.greeninvestmentgroup.com/news-and-insights/2015/northern-ireland-s-largest-energy-from-waste-plant-secures-backing-from-uk-green-investment-bank/"/>
    <x v="2"/>
  </r>
  <r>
    <x v="71"/>
    <s v="PAK"/>
    <s v="Asia"/>
    <s v="Gul Ahmed Wind Power Limited: Developing Wind Energies In Pakistan"/>
    <x v="904"/>
    <s v="AFD"/>
    <s v="Wind energy"/>
    <s v="Loan"/>
    <n v="18.013308953186975"/>
    <s v="https://www.proparco.fr/en/gul-ahmed-wind-power?origin=/en/recherche"/>
    <x v="2"/>
  </r>
  <r>
    <x v="33"/>
    <s v="VNM"/>
    <s v="Asia"/>
    <s v="AMELIORER EFFICACITé DISTRIBUTION ELECTR"/>
    <x v="904"/>
    <s v="AFD"/>
    <s v="Multiple renewables*"/>
    <s v="Grant"/>
    <n v="0.3707679381834475"/>
    <s v="2015 OECD Credit Report System (CRS) Database"/>
    <x v="2"/>
  </r>
  <r>
    <x v="115"/>
    <s v="ETH"/>
    <s v="Africa"/>
    <s v="APPUI EXPLORATION GéOTHERMIQUE"/>
    <x v="905"/>
    <s v="AFD"/>
    <s v="Geothermal energy"/>
    <s v="Loan"/>
    <n v="9.9907415594938165"/>
    <s v="2015 OECD Credit Report System (CRS) Database"/>
    <x v="2"/>
  </r>
  <r>
    <x v="43"/>
    <s v="FIN"/>
    <s v="Europe"/>
    <s v="SEB Leasing Oy Långmossebergen Waste-To-Energy Plant"/>
    <x v="905"/>
    <s v="NIB"/>
    <s v="Bioenergy"/>
    <s v="Loan"/>
    <n v="71.26382657516119"/>
    <s v="http://www.nib.int/loans/agreed_loans/427/seb_leasing_oy"/>
    <x v="2"/>
  </r>
  <r>
    <x v="87"/>
    <s v="PAN"/>
    <s v="Central America and the Caribbean"/>
    <s v="Technical Assistance - Anton Valley Geothermal Power Project, through Blackrock Geoscience"/>
    <x v="905"/>
    <s v="Others"/>
    <s v="Geothermal energy"/>
    <s v="Grant"/>
    <n v="0.9459443638536611"/>
    <s v="2015 OECD Credit Report System (CRS) Database"/>
    <x v="2"/>
  </r>
  <r>
    <x v="53"/>
    <s v="URY"/>
    <s v="South America"/>
    <s v="Valentines Wind Project"/>
    <x v="905"/>
    <s v="IADB"/>
    <s v="Wind energy"/>
    <s v="Other Official Flows (non Export Credit)"/>
    <n v="71.686327870045275"/>
    <s v="2015 OECD Credit Report System (CRS) Database"/>
    <x v="2"/>
  </r>
  <r>
    <x v="20"/>
    <s v="KHM"/>
    <s v="Asia"/>
    <s v="Innovative solar home system for off grid households"/>
    <x v="906"/>
    <s v="Others"/>
    <s v="Solar energy"/>
    <s v="Grant"/>
    <n v="0.24777649973619342"/>
    <s v="2015 OECD Credit Report System (CRS) Database"/>
    <x v="2"/>
  </r>
  <r>
    <x v="145"/>
    <s v="ISR"/>
    <s v="Middle East"/>
    <s v="Negev Energy-Ashalim Solar CSP Project"/>
    <x v="906"/>
    <s v="EIB"/>
    <s v="Solar energy"/>
    <s v="Loan"/>
    <n v="157.20662774478643"/>
    <s v="http://www.eib.org/projects/loans/2009/20090731.htm"/>
    <x v="2"/>
  </r>
  <r>
    <x v="6"/>
    <s v="XCC"/>
    <s v="Central America and the Caribbean"/>
    <s v="World Geothermal Congress Attendance"/>
    <x v="906"/>
    <s v="Others"/>
    <s v="Geothermal energy"/>
    <s v="Grant"/>
    <n v="1.2038144382802044E-2"/>
    <s v="2015 OECD Credit Report System (CRS) Database"/>
    <x v="2"/>
  </r>
  <r>
    <x v="175"/>
    <s v="SHN"/>
    <s v="Africa"/>
    <s v="Support St Helena Government to construct a 0.5 MW solar farm to increase its generation of electricity from renewable resources."/>
    <x v="906"/>
    <s v="Others"/>
    <s v="Multiple renewables*"/>
    <s v="Grant"/>
    <n v="1.4073959679797503"/>
    <s v="2015 OECD Credit Report System (CRS) Database"/>
    <x v="2"/>
  </r>
  <r>
    <x v="4"/>
    <s v="BRA"/>
    <s v="South America"/>
    <s v="Caicara I"/>
    <x v="907"/>
    <s v="BNDES"/>
    <s v="Wind energy"/>
    <s v="Loan"/>
    <n v="22.216282085759033"/>
    <s v="Online database"/>
    <x v="2"/>
  </r>
  <r>
    <x v="17"/>
    <s v="XMX"/>
    <s v="Multilateral"/>
    <s v="IRENA helps countries worldwide address sharply rising energy needs in an effective and sustainable manner. Our support includes the provision of:"/>
    <x v="907"/>
    <s v="Others"/>
    <s v="Geothermal energy"/>
    <s v="Grant"/>
    <n v="0.1111542336426026"/>
    <s v="2015 OECD Credit Report System (CRS) Database"/>
    <x v="2"/>
  </r>
  <r>
    <x v="106"/>
    <s v="MMR"/>
    <s v="Asia"/>
    <s v="ENVIRONMENTAL SAFEGUARD INSTITUTIONAL STRENGTHENING"/>
    <x v="907"/>
    <s v="AsDB"/>
    <s v="Renewable Hydropower"/>
    <s v="Grant"/>
    <n v="8.2966968075151012E-2"/>
    <s v="2015 OECD Credit Report System (CRS) Database"/>
    <x v="2"/>
  </r>
  <r>
    <x v="4"/>
    <s v="BRA"/>
    <s v="South America"/>
    <s v="Itarema Wind Project III"/>
    <x v="908"/>
    <s v="BNDES"/>
    <s v="Wind energy"/>
    <s v="Loan"/>
    <n v="13.011500825795425"/>
    <s v="Online database"/>
    <x v="2"/>
  </r>
  <r>
    <x v="119"/>
    <s v="BFA"/>
    <s v="Africa"/>
    <s v="ARES CCD Programme PRD-PFS 2015 «Développement d'une filière innovante de production d'énergie renouvelable par gazéification de biomasse : Renforceme"/>
    <x v="908"/>
    <s v="Others"/>
    <s v="Bioenergy"/>
    <s v="Grant"/>
    <n v="5.6841425540220737E-2"/>
    <s v="2015 OECD Credit Report System (CRS) Database"/>
    <x v="2"/>
  </r>
  <r>
    <x v="30"/>
    <s v="LBR"/>
    <s v="Africa"/>
    <s v="Increasing Energy Access through the Promotion of Energy Efficient Appliances in Liberia"/>
    <x v="908"/>
    <s v="Others"/>
    <s v="Multiple renewables*"/>
    <s v="Grant"/>
    <n v="2.7280630328322788"/>
    <s v="2015 OECD Credit Report System (CRS) Database"/>
    <x v="2"/>
  </r>
  <r>
    <x v="26"/>
    <s v="MEX"/>
    <s v="North America"/>
    <s v="Energy efficiency and renewable energies (Large scale solar energy application)"/>
    <x v="908"/>
    <s v="Others"/>
    <s v="Solar energy"/>
    <s v="Grant"/>
    <n v="7.8442513570556667"/>
    <s v="2015 OECD Credit Report System (CRS) Database"/>
    <x v="2"/>
  </r>
  <r>
    <x v="108"/>
    <s v="TUR"/>
    <s v="Eurasia"/>
    <s v="Geothermal Development Lending Facility (GeoDELF)"/>
    <x v="908"/>
    <s v="CIF"/>
    <s v="Geothermal energy"/>
    <s v="Grant"/>
    <n v="0.99564344263951765"/>
    <s v="2015 OECD Credit Report System (CRS) Database"/>
    <x v="2"/>
  </r>
  <r>
    <x v="126"/>
    <s v="BTN"/>
    <s v="Asia"/>
    <s v="Second Green Power Development"/>
    <x v="909"/>
    <s v="AsDB"/>
    <s v="Renewable Hydropower"/>
    <s v="Other Official Flows (non Export Credit)"/>
    <n v="69.695040984766237"/>
    <s v="2015 OECD Credit Report System (CRS) Database"/>
    <x v="2"/>
  </r>
  <r>
    <x v="4"/>
    <s v="BRA"/>
    <s v="South America"/>
    <s v="Ventos dos Guaras I"/>
    <x v="909"/>
    <s v="BNDES"/>
    <s v="Wind energy"/>
    <s v="Loan"/>
    <n v="16.045729270098974"/>
    <s v="Online database"/>
    <x v="2"/>
  </r>
  <r>
    <x v="65"/>
    <s v="HND"/>
    <s v="Central America and the Caribbean"/>
    <s v="Extension of improved micro-hydrological centre systems in isolated areas in Honduras."/>
    <x v="909"/>
    <s v="Others"/>
    <s v="Renewable Hydropower"/>
    <s v="Grant"/>
    <n v="0.12198580522268282"/>
    <s v="2015 OECD Credit Report System (CRS) Database"/>
    <x v="2"/>
  </r>
  <r>
    <x v="44"/>
    <s v="KEN"/>
    <s v="Africa"/>
    <s v="Memorandum of Understanding"/>
    <x v="909"/>
    <s v="Others"/>
    <s v="Multiple renewables*"/>
    <s v="Grant"/>
    <n v="16.81907795585925"/>
    <s v="2015 OECD Credit Report System (CRS) Database"/>
    <x v="2"/>
  </r>
  <r>
    <x v="4"/>
    <s v="BRA"/>
    <s v="South America"/>
    <s v="Alupar Investimento S.A."/>
    <x v="910"/>
    <s v="BNDES"/>
    <s v="Other renewable energy"/>
    <s v="Loan"/>
    <n v="10.553769535138507"/>
    <s v="Online database"/>
    <x v="2"/>
  </r>
  <r>
    <x v="76"/>
    <s v="JOR"/>
    <s v="Middle East"/>
    <s v="TC AGGREGATED ACTIVITIES"/>
    <x v="910"/>
    <s v="JICA"/>
    <s v="Multiple renewables*"/>
    <s v="Grant"/>
    <n v="6.1108057391783197E-2"/>
    <s v="2015 OECD Credit Report System (CRS) Database"/>
    <x v="2"/>
  </r>
  <r>
    <x v="128"/>
    <s v="XKX"/>
    <s v="Europe"/>
    <s v="TC AGGREGATED ACTIVITIES"/>
    <x v="910"/>
    <s v="JICA"/>
    <s v="Multiple renewables*"/>
    <s v="Grant"/>
    <n v="2.7024334332864174E-2"/>
    <s v="2015 OECD Credit Report System (CRS) Database"/>
    <x v="2"/>
  </r>
  <r>
    <x v="26"/>
    <s v="MEX"/>
    <s v="North America"/>
    <s v="Centro Colaboracion Civica / Towards clean and fair energy"/>
    <x v="910"/>
    <s v="Others"/>
    <s v="Wind energy"/>
    <s v="Grant"/>
    <n v="5.0271881231447966E-3"/>
    <s v="2015 OECD Credit Report System (CRS) Database"/>
    <x v="2"/>
  </r>
  <r>
    <x v="65"/>
    <s v="HND"/>
    <s v="Central America and the Caribbean"/>
    <s v="Desarrollos Energeticos S.A. (DESA)"/>
    <x v="911"/>
    <s v="FMO"/>
    <s v="Renewable Hydropower"/>
    <s v="Loan"/>
    <n v="3.3391697003233856E-2"/>
    <s v="https://www.fmo.nl/project-details/43464"/>
    <x v="2"/>
  </r>
  <r>
    <x v="70"/>
    <s v="NGA"/>
    <s v="Africa"/>
    <s v="Solar Nigeria Programme - Technical Assistance"/>
    <x v="911"/>
    <s v="Others"/>
    <s v="Multiple renewables*"/>
    <s v="Grant"/>
    <n v="4.2972372497850975"/>
    <s v="2015 OECD Credit Report System (CRS) Database"/>
    <x v="2"/>
  </r>
  <r>
    <x v="126"/>
    <s v="BTN"/>
    <s v="Asia"/>
    <s v="SECOND GREEN POWER DEVELOPMENT PROJECT"/>
    <x v="912"/>
    <s v="AsDB"/>
    <s v="Renewable Hydropower"/>
    <s v="Grant"/>
    <n v="25.139996926647822"/>
    <s v="2015 OECD Credit Report System (CRS) Database"/>
    <x v="2"/>
  </r>
  <r>
    <x v="65"/>
    <s v="HND"/>
    <s v="Central America and the Caribbean"/>
    <s v="Support to Canaveral-Rio Lindo Hydropower Complex Rehabilitation Project"/>
    <x v="912"/>
    <s v="IADB"/>
    <s v="Renewable Hydropower"/>
    <s v="Grant"/>
    <n v="0.44803954918778299"/>
    <s v="2015 OECD Credit Report System (CRS) Database"/>
    <x v="2"/>
  </r>
  <r>
    <x v="131"/>
    <s v="LBN"/>
    <s v="Middle East"/>
    <s v="Supply and installation of 25solar street lights"/>
    <x v="912"/>
    <s v="Others"/>
    <s v="Solar energy"/>
    <s v="Grant"/>
    <n v="3.2970021814563204E-2"/>
    <s v="2015 OECD Credit Report System (CRS) Database"/>
    <x v="2"/>
  </r>
  <r>
    <x v="24"/>
    <s v="XAS"/>
    <s v="Asia"/>
    <s v="Equity Investment"/>
    <x v="912"/>
    <s v="Others"/>
    <s v="Multiple renewables*"/>
    <s v="Equity Investment"/>
    <n v="45.709945086179388"/>
    <s v="2015 OECD Credit Report System (CRS) Database"/>
    <x v="2"/>
  </r>
  <r>
    <x v="74"/>
    <s v="GBR"/>
    <s v="Europe"/>
    <s v="Blackcraig Wind Farm"/>
    <x v="912"/>
    <s v="GIG"/>
    <s v="Wind energy"/>
    <s v="Loan"/>
    <n v="68.13770312271042"/>
    <s v="http://www.greeninvestmentbank.com/news/2015/blackcraig-wind-farm-secures-827m-finance-package-from-green-investment-bank-and-kkr/"/>
    <x v="2"/>
  </r>
  <r>
    <x v="119"/>
    <s v="BFA"/>
    <s v="Africa"/>
    <s v="Energy for schools"/>
    <x v="913"/>
    <s v="Others"/>
    <s v="Solar energy"/>
    <s v="Grant"/>
    <n v="1.5557092380282715E-2"/>
    <s v="2015 OECD Credit Report System (CRS) Database"/>
    <x v="2"/>
  </r>
  <r>
    <x v="17"/>
    <s v="XMX"/>
    <s v="Multilateral"/>
    <s v="Utility Scale Renewable Energy: Geothermal - Sustainable Energy Facility for the Eastern Caribbean"/>
    <x v="913"/>
    <s v="CIF"/>
    <s v="Geothermal energy"/>
    <s v="Loan"/>
    <n v="18.967007582282815"/>
    <s v="2015 OECD Credit Report System (CRS) Database"/>
    <x v="2"/>
  </r>
  <r>
    <x v="95"/>
    <s v="NIC"/>
    <s v="Central America and the Caribbean"/>
    <s v="Energy saving ovens in Chacara seca in León"/>
    <x v="913"/>
    <s v="Others"/>
    <s v="Multiple renewables*"/>
    <s v="Grant"/>
    <n v="3.353398935182296E-2"/>
    <s v="2015 OECD Credit Report System (CRS) Database"/>
    <x v="2"/>
  </r>
  <r>
    <x v="49"/>
    <s v="SRB"/>
    <s v="Europe"/>
    <m/>
    <x v="913"/>
    <s v="EBRD"/>
    <s v="Multiple renewables*"/>
    <s v="Other Official Flows (non Export Credit)"/>
    <n v="3.0981144784342098"/>
    <s v="2015 OECD Credit Report System (CRS) Database"/>
    <x v="2"/>
  </r>
  <r>
    <x v="38"/>
    <s v="GEO"/>
    <s v="Eurasia"/>
    <s v="PIMS4335 MSP CC:Biomass produc"/>
    <x v="914"/>
    <s v="UNDP"/>
    <s v="Bioenergy"/>
    <s v="Grant"/>
    <n v="5.9881083135012773E-2"/>
    <s v="2015 OECD Credit Report System (CRS) Database"/>
    <x v="2"/>
  </r>
  <r>
    <x v="26"/>
    <s v="MEX"/>
    <s v="North America"/>
    <s v="Definitional Mission - Renewable and Clean Energy Project Opportunities, through K&amp;M Engineering and Consulting, LLC"/>
    <x v="914"/>
    <s v="Others"/>
    <s v="Multiple renewables*"/>
    <s v="Grant"/>
    <n v="7.9845843643041356E-2"/>
    <s v="2015 OECD Credit Report System (CRS) Database"/>
    <x v="2"/>
  </r>
  <r>
    <x v="67"/>
    <s v="PER"/>
    <s v="South America"/>
    <s v="Use of a biodigestor BTG to protect environment and improve the quality of life of 13 rural communities. Municipal Biodigestor Plan"/>
    <x v="914"/>
    <s v="Others"/>
    <s v="Multiple renewables*"/>
    <s v="Grant"/>
    <n v="1.0595616720777943E-2"/>
    <s v="2015 OECD Credit Report System (CRS) Database"/>
    <x v="2"/>
  </r>
  <r>
    <x v="4"/>
    <s v="BRA"/>
    <s v="South America"/>
    <s v="Manopla Hydropower"/>
    <x v="915"/>
    <s v="BNDES"/>
    <s v="Renewable Hydropower"/>
    <s v="Loan"/>
    <n v="5.6215267589568931"/>
    <s v="Online database"/>
    <x v="2"/>
  </r>
  <r>
    <x v="27"/>
    <s v="COL"/>
    <s v="South America"/>
    <s v="Utility Scale RE-geothermal"/>
    <x v="915"/>
    <s v="CIF"/>
    <s v="Geothermal energy"/>
    <s v="Grant"/>
    <n v="0.66708110656847686"/>
    <s v="2015 OECD Credit Report System (CRS) Database"/>
    <x v="2"/>
  </r>
  <r>
    <x v="28"/>
    <s v="GHA"/>
    <s v="Africa"/>
    <s v="Appui à la Volta River Authority, incluant notamment la réhabilitation de la centrale hydroélectrique de Kpong"/>
    <x v="915"/>
    <s v="AFD"/>
    <s v="Renewable Hydropower"/>
    <s v="Loan"/>
    <n v="55.494340369363847"/>
    <s v="http://www.afd.fr/base-projets/consulterProjet.action?idProjet=CGH1098"/>
    <x v="2"/>
  </r>
  <r>
    <x v="8"/>
    <s v="XAF"/>
    <s v="Africa"/>
    <s v="ENERGY ACCESS FUND"/>
    <x v="915"/>
    <s v="AFD"/>
    <s v="Multiple renewables*"/>
    <s v="Grant"/>
    <n v="1.6651202574510151"/>
    <s v="2015 OECD Credit Report System (CRS) Database"/>
    <x v="2"/>
  </r>
  <r>
    <x v="15"/>
    <s v="XSA"/>
    <s v="South America"/>
    <s v="Fondo MGM Sustainable Energy Fund, Limited Partnership"/>
    <x v="915"/>
    <s v="Others"/>
    <s v="Multiple renewables*"/>
    <s v="Equity Investment"/>
    <n v="6.1116568959254813"/>
    <s v="2015 OECD Credit Report System (CRS) Database"/>
    <x v="2"/>
  </r>
  <r>
    <x v="2"/>
    <s v="PSE"/>
    <s v="Middle East"/>
    <s v="Energy supply of Lifegate Rehabilitation building by renewable energies"/>
    <x v="915"/>
    <s v="Others"/>
    <s v="Multiple renewables*"/>
    <s v="Grant"/>
    <n v="0.47685343047191669"/>
    <s v="2015 OECD Credit Report System (CRS) Database"/>
    <x v="2"/>
  </r>
  <r>
    <x v="27"/>
    <s v="COL"/>
    <s v="South America"/>
    <s v="Renewable Energy Financing for Non-Interconnected Zones(NIZs)"/>
    <x v="916"/>
    <s v="CIF"/>
    <s v="Multiple renewables*"/>
    <s v="Loan"/>
    <n v="9.2246364960551315"/>
    <s v="2015 OECD Credit Report System (CRS) Database"/>
    <x v="2"/>
  </r>
  <r>
    <x v="95"/>
    <s v="NIC"/>
    <s v="Central America and the Caribbean"/>
    <s v="TC AGGREGATED ACTIVITIES"/>
    <x v="917"/>
    <s v="JICA"/>
    <s v="Multiple renewables*"/>
    <s v="Grant"/>
    <n v="2.8590039239642841E-2"/>
    <s v="2015 OECD Credit Report System (CRS) Database"/>
    <x v="2"/>
  </r>
  <r>
    <x v="71"/>
    <s v="PAK"/>
    <s v="Asia"/>
    <s v="Suki Kinari Hydropower Project with ICBC"/>
    <x v="917"/>
    <s v="CEXIM"/>
    <s v="Renewable Hydropower"/>
    <s v="Loan"/>
    <n v="1279.6768301464426"/>
    <s v="Gallagher, Kevin P. (2018). “China’s Global Energy Finance,” Global Development Policy Center, Boston University"/>
    <x v="2"/>
  </r>
  <r>
    <x v="58"/>
    <s v="HTI"/>
    <s v="Central America and the Caribbean"/>
    <s v="Improvement of medical care in Haiti by implementing a sustainable energy system"/>
    <x v="918"/>
    <s v="Others"/>
    <s v="Multiple renewables*"/>
    <s v="Grant"/>
    <n v="9.9801238839403089E-2"/>
    <s v="2015 OECD Credit Report System (CRS) Database"/>
    <x v="2"/>
  </r>
  <r>
    <x v="9"/>
    <s v="THA"/>
    <s v="Asia"/>
    <s v="Scientific cooperation with other countries (not included in other areas)"/>
    <x v="918"/>
    <s v="Others"/>
    <s v="Bioenergy"/>
    <s v="Grant"/>
    <n v="3.7742082348071519E-2"/>
    <s v="2015 OECD Credit Report System (CRS) Database"/>
    <x v="2"/>
  </r>
  <r>
    <x v="34"/>
    <s v="CHN"/>
    <s v="Asia"/>
    <s v="Enhanced Resource Use Efficiency for the Production of Bioethanol from Lignocellulosic Feedstocks"/>
    <x v="919"/>
    <s v="Others"/>
    <s v="Bioenergy"/>
    <s v="Grant"/>
    <n v="8.4251111203199128E-2"/>
    <s v="2015 OECD Credit Report System (CRS) Database"/>
    <x v="2"/>
  </r>
  <r>
    <x v="38"/>
    <s v="GEO"/>
    <s v="Eurasia"/>
    <s v="NVE - Hydro Power Workshop"/>
    <x v="919"/>
    <s v="Others"/>
    <s v="Multiple renewables*"/>
    <s v="Grant"/>
    <n v="4.8653606553212492E-2"/>
    <s v="2015 OECD Credit Report System (CRS) Database"/>
    <x v="2"/>
  </r>
  <r>
    <x v="8"/>
    <s v="XAF"/>
    <s v="Africa"/>
    <s v="Equity Investment"/>
    <x v="919"/>
    <s v="Others"/>
    <s v="Multiple renewables*"/>
    <s v="Equity Investment"/>
    <n v="24.76541290519992"/>
    <s v="2015 OECD Credit Report System (CRS) Database"/>
    <x v="2"/>
  </r>
  <r>
    <x v="49"/>
    <s v="SRB"/>
    <s v="Europe"/>
    <s v="Modernization of a central district heating system in the town of Srbobran with possible use of alternative heat sources/ Assessment of technical and economical parametres and risks of connecting Srbobran city CZT system  to alternative sources of energy"/>
    <x v="919"/>
    <s v="Others"/>
    <s v="Geothermal energy"/>
    <s v="Grant"/>
    <n v="2.6232937680321141E-2"/>
    <s v="2015 OECD Credit Report System (CRS) Database"/>
    <x v="2"/>
  </r>
  <r>
    <x v="12"/>
    <s v="UKR"/>
    <s v="Europe"/>
    <s v="TC AGGREGATED ACTIVITIES"/>
    <x v="919"/>
    <s v="JICA"/>
    <s v="Multiple renewables*"/>
    <s v="Grant"/>
    <n v="0.12994269007060949"/>
    <s v="2015 OECD Credit Report System (CRS) Database"/>
    <x v="2"/>
  </r>
  <r>
    <x v="44"/>
    <s v="KEN"/>
    <s v="Africa"/>
    <s v="Ambalian Company Limited"/>
    <x v="920"/>
    <s v="Others"/>
    <s v="Solar energy"/>
    <s v="Grant"/>
    <n v="0.10127580370756135"/>
    <s v="2015 OECD Credit Report System (CRS) Database"/>
    <x v="2"/>
  </r>
  <r>
    <x v="90"/>
    <s v="FJI"/>
    <s v="Oceania"/>
    <s v="Community Solar Lanterns Project"/>
    <x v="921"/>
    <s v="Others"/>
    <s v="Solar energy"/>
    <s v="Grant"/>
    <n v="0.17703129607783255"/>
    <s v="2015 OECD Credit Report System (CRS) Database"/>
    <x v="2"/>
  </r>
  <r>
    <x v="4"/>
    <s v="BRA"/>
    <s v="South America"/>
    <s v="Campos dos Ventos I"/>
    <x v="922"/>
    <s v="BNDES"/>
    <s v="Wind energy"/>
    <s v="Loan"/>
    <n v="20.527792557482645"/>
    <s v="Online database"/>
    <x v="2"/>
  </r>
  <r>
    <x v="11"/>
    <s v="IND"/>
    <s v="Asia"/>
    <s v="TC AGGREGATED ACTIVITIES"/>
    <x v="922"/>
    <s v="JICA"/>
    <s v="Multiple renewables*"/>
    <s v="Grant"/>
    <n v="0.36937276010244879"/>
    <s v="2015 OECD Credit Report System (CRS) Database"/>
    <x v="2"/>
  </r>
  <r>
    <x v="107"/>
    <s v="MWI"/>
    <s v="Africa"/>
    <s v="Technical Assistance - Luweya Hydropower Plant Project, through Water Wheel Contracting Company"/>
    <x v="922"/>
    <s v="Others"/>
    <s v="Renewable Hydropower"/>
    <s v="Grant"/>
    <n v="0.69272649735971958"/>
    <s v="2015 OECD Credit Report System (CRS) Database"/>
    <x v="2"/>
  </r>
  <r>
    <x v="6"/>
    <s v="XCC"/>
    <s v="Central America and the Caribbean"/>
    <s v="Encouraging the Deployment of Sustainable Energy in the Caribbean"/>
    <x v="922"/>
    <s v="IADB"/>
    <s v="Multiple renewables*"/>
    <s v="Grant"/>
    <n v="0.99564344263951765"/>
    <s v="2015 OECD Credit Report System (CRS) Database"/>
    <x v="2"/>
  </r>
  <r>
    <x v="35"/>
    <s v="BOL"/>
    <s v="South America"/>
    <s v="Equipment for use of solar power"/>
    <x v="923"/>
    <s v="Others"/>
    <s v="Solar energy"/>
    <s v="Grant"/>
    <n v="1.2295799454653346E-2"/>
    <s v="2015 OECD Credit Report System (CRS) Database"/>
    <x v="2"/>
  </r>
  <r>
    <x v="23"/>
    <s v="CRI"/>
    <s v="Central America and the Caribbean"/>
    <s v="First Renewable Energy, Transmission and Distribution of Electricity Program"/>
    <x v="923"/>
    <s v="IADB"/>
    <s v="Geothermal energy"/>
    <s v="Other Official Flows (non Export Credit)"/>
    <n v="199.12868852790353"/>
    <s v="2015 OECD Credit Report System (CRS) Database"/>
    <x v="2"/>
  </r>
  <r>
    <x v="29"/>
    <s v="MOZ"/>
    <s v="Africa"/>
    <s v="TC AGGREGATED ACTIVITIES"/>
    <x v="923"/>
    <s v="JICA"/>
    <s v="Multiple renewables*"/>
    <s v="Grant"/>
    <n v="0.42500524410778068"/>
    <s v="2015 OECD Credit Report System (CRS) Database"/>
    <x v="2"/>
  </r>
  <r>
    <x v="126"/>
    <s v="BTN"/>
    <s v="Asia"/>
    <s v="Revision of NE Strategy"/>
    <x v="924"/>
    <s v="UNDP"/>
    <s v="Multiple renewables*"/>
    <s v="Grant"/>
    <n v="5.7745627079239539E-2"/>
    <s v="2015 OECD Credit Report System (CRS) Database"/>
    <x v="2"/>
  </r>
  <r>
    <x v="8"/>
    <s v="XAF"/>
    <s v="Africa"/>
    <s v="Delivering access to modern, affordable and sustainable energy"/>
    <x v="924"/>
    <s v="Others"/>
    <s v="Multiple renewables*"/>
    <s v="Grant"/>
    <n v="64.50198253864535"/>
    <s v="2015 OECD Credit Report System (CRS) Database"/>
    <x v="2"/>
  </r>
  <r>
    <x v="44"/>
    <s v="KEN"/>
    <s v="Africa"/>
    <s v="Olkaria V Geothermal Power Development Project"/>
    <x v="925"/>
    <s v="JICA"/>
    <s v="Geothermal energy"/>
    <s v="Loan"/>
    <n v="419.93400000000003"/>
    <s v="2016 OECD Credit Report System (CRS) Database"/>
    <x v="3"/>
  </r>
  <r>
    <x v="95"/>
    <s v="NIC"/>
    <s v="Central America and the Caribbean"/>
    <s v="TC AGGREGATED ACTIVITIES"/>
    <x v="925"/>
    <s v="JICA"/>
    <s v="Multiple renewables*"/>
    <s v="Grant"/>
    <n v="0.9252437"/>
    <s v="2016 OECD Credit Report System (CRS) Database"/>
    <x v="3"/>
  </r>
  <r>
    <x v="140"/>
    <s v="MKD"/>
    <s v="Europe"/>
    <s v="Energy Mng at the local level"/>
    <x v="926"/>
    <s v="UNDP"/>
    <s v="Multiple renewables*"/>
    <s v="Grant"/>
    <n v="2.7648000000000001E-4"/>
    <s v="2016 OECD Credit Report System (CRS) Database"/>
    <x v="3"/>
  </r>
  <r>
    <x v="163"/>
    <s v="SLE"/>
    <s v="Africa"/>
    <s v="FCS RE CECAfrica"/>
    <x v="926"/>
    <s v="WBG"/>
    <s v="Solar energy"/>
    <s v="Other Official Flows (non Export Credit)"/>
    <n v="27"/>
    <s v="2016 OECD Credit Report System (CRS) Database"/>
    <x v="3"/>
  </r>
  <r>
    <x v="55"/>
    <s v="TZA"/>
    <s v="Africa"/>
    <s v="Peace Corps, FK Norway, personnel exchange"/>
    <x v="926"/>
    <s v="Others"/>
    <s v="Bioenergy"/>
    <s v="Grant"/>
    <n v="2.4906869044999998E-2"/>
    <s v="2016 OECD Credit Report System (CRS) Database"/>
    <x v="3"/>
  </r>
  <r>
    <x v="33"/>
    <s v="VNM"/>
    <s v="Asia"/>
    <s v="Technical Assistance - Bac Lieu Phase 3 Wind Farm Project, through Enterprise - United States Unknown"/>
    <x v="927"/>
    <s v="Others"/>
    <s v="Wind energy"/>
    <s v="Grant"/>
    <n v="3.0200000000000001E-2"/>
    <s v="2016 OECD Credit Report System (CRS) Database"/>
    <x v="3"/>
  </r>
  <r>
    <x v="0"/>
    <s v="AFG"/>
    <s v="Asia"/>
    <s v="Rural energy policy/regulation"/>
    <x v="928"/>
    <s v="UNDP"/>
    <s v="Multiple renewables*"/>
    <s v="Grant"/>
    <n v="5.7081399999999997E-2"/>
    <s v="2016 OECD Credit Report System (CRS) Database"/>
    <x v="3"/>
  </r>
  <r>
    <x v="32"/>
    <s v="GTM"/>
    <s v="Central America and the Caribbean"/>
    <s v="Fortalecida Gestión Red Local"/>
    <x v="928"/>
    <s v="UNDP"/>
    <s v="Multiple renewables*"/>
    <s v="Grant"/>
    <n v="7.1000000000000004E-3"/>
    <s v="2016 OECD Credit Report System (CRS) Database"/>
    <x v="3"/>
  </r>
  <r>
    <x v="17"/>
    <s v="XMX"/>
    <s v="Multilateral"/>
    <s v="Finnpartnership: Study of the business potential of photovoltaic systems in target MENA countries"/>
    <x v="928"/>
    <s v="Others"/>
    <s v="Multiple renewables*"/>
    <s v="Grant"/>
    <n v="2.5542399999999996E-2"/>
    <s v="2016 OECD Credit Report System (CRS) Database"/>
    <x v="3"/>
  </r>
  <r>
    <x v="72"/>
    <s v="XER"/>
    <s v="Europe"/>
    <s v="5.Energy Efficiency"/>
    <x v="928"/>
    <s v="UNDP"/>
    <s v="Multiple renewables*"/>
    <s v="Grant"/>
    <n v="2.3246299999999998E-3"/>
    <s v="2016 OECD Credit Report System (CRS) Database"/>
    <x v="3"/>
  </r>
  <r>
    <x v="108"/>
    <s v="TUR"/>
    <s v="Eurasia"/>
    <s v="PIMS 4113 FSP Improving Enrgy"/>
    <x v="928"/>
    <s v="UNDP"/>
    <s v="Multiple renewables*"/>
    <s v="Grant"/>
    <n v="3.00869E-2"/>
    <s v="2016 OECD Credit Report System (CRS) Database"/>
    <x v="3"/>
  </r>
  <r>
    <x v="62"/>
    <s v="IDN"/>
    <s v="Asia"/>
    <s v="The Project for Improving Medical Service and Education by Promoting Electrification in Wakatobi, South East Sulawesi"/>
    <x v="929"/>
    <s v="Others"/>
    <s v="Solar energy"/>
    <s v="Grant"/>
    <n v="9.17689E-2"/>
    <s v="2016 OECD Credit Report System (CRS) Database"/>
    <x v="3"/>
  </r>
  <r>
    <x v="17"/>
    <s v="XMX"/>
    <s v="Multilateral"/>
    <s v="Energizing Development (EnDev) and Energy+"/>
    <x v="929"/>
    <s v="Others"/>
    <s v="Multiple renewables*"/>
    <s v="Grant"/>
    <n v="1.0713999999999999"/>
    <s v="2016 OECD Credit Report System (CRS) Database"/>
    <x v="3"/>
  </r>
  <r>
    <x v="11"/>
    <s v="IND"/>
    <s v="Asia"/>
    <s v="Transmission for Power Evacuation from Solar Parks"/>
    <x v="930"/>
    <s v="CIF"/>
    <s v="Solar energy"/>
    <s v="Loan"/>
    <n v="30"/>
    <s v="2016 OECD Credit Report System (CRS) Database"/>
    <x v="3"/>
  </r>
  <r>
    <x v="14"/>
    <s v="LAO"/>
    <s v="Asia"/>
    <s v="Consulting for the project development initiative"/>
    <x v="930"/>
    <s v="Others"/>
    <s v="Multiple renewables*"/>
    <s v="Grant"/>
    <n v="4.96517E-2"/>
    <s v="2016 OECD Credit Report System (CRS) Database"/>
    <x v="3"/>
  </r>
  <r>
    <x v="8"/>
    <s v="XAF"/>
    <s v="Africa"/>
    <s v="The Geothermal Exploration Project"/>
    <x v="930"/>
    <s v="Others"/>
    <s v="Geothermal energy"/>
    <s v="Grant"/>
    <n v="1.2867999999999999"/>
    <s v="2016 OECD Credit Report System (CRS) Database"/>
    <x v="3"/>
  </r>
  <r>
    <x v="163"/>
    <s v="SLE"/>
    <s v="Africa"/>
    <s v="Riverblade Holding B.V."/>
    <x v="930"/>
    <s v="FMO"/>
    <s v="Renewable Hydropower"/>
    <s v="Loan"/>
    <n v="0.2"/>
    <s v="https://www.fmo.nl/project-detail/48659"/>
    <x v="3"/>
  </r>
  <r>
    <x v="34"/>
    <s v="CHN"/>
    <s v="Asia"/>
    <s v="NATIONAL BIOMASS HEAT SUPPLY DEVELOPMENT STRATEGY"/>
    <x v="931"/>
    <s v="AsDB"/>
    <s v="Bioenergy"/>
    <s v="Grant"/>
    <n v="0.4"/>
    <s v="2016 OECD Credit Report System (CRS) Database"/>
    <x v="3"/>
  </r>
  <r>
    <x v="64"/>
    <s v="CIV"/>
    <s v="Africa"/>
    <s v="Improving the participatory processes &amp; efficient management of self-managed structures in 7 solar networks in Ivory Coast Zanzan, North East region"/>
    <x v="931"/>
    <s v="Others"/>
    <s v="Solar energy"/>
    <s v="Grant"/>
    <n v="6.6349099999999994E-2"/>
    <s v="2016 OECD Credit Report System (CRS) Database"/>
    <x v="3"/>
  </r>
  <r>
    <x v="55"/>
    <s v="TZA"/>
    <s v="Africa"/>
    <s v="Academic and cultural reinforcement for students of Lucille Gagne Pellerin School in Peruvian Amazonia and training for trainers."/>
    <x v="931"/>
    <s v="Others"/>
    <s v="Multiple renewables*"/>
    <s v="Grant"/>
    <n v="5.5800099999999998E-3"/>
    <s v="2016 OECD Credit Report System (CRS) Database"/>
    <x v="3"/>
  </r>
  <r>
    <x v="4"/>
    <s v="BRA"/>
    <s v="South America"/>
    <s v="Ventos de Campo Formoso II"/>
    <x v="932"/>
    <s v="BNDES"/>
    <s v="Wind energy"/>
    <s v="Loan"/>
    <n v="7.6976293699843197"/>
    <s v="Online database"/>
    <x v="3"/>
  </r>
  <r>
    <x v="38"/>
    <s v="GEO"/>
    <s v="Eurasia"/>
    <s v="Hydro Power Plant Mestiachala 2 - detailed studies"/>
    <x v="932"/>
    <s v="Others"/>
    <s v="Renewable Hydropower"/>
    <s v="Grant"/>
    <n v="0.22116599999999997"/>
    <s v="2016 OECD Credit Report System (CRS) Database"/>
    <x v="3"/>
  </r>
  <r>
    <x v="167"/>
    <s v="ISL"/>
    <s v="Europe"/>
    <s v="Landsvirkjun"/>
    <x v="932"/>
    <s v="NIB"/>
    <s v="Geothermal energy"/>
    <s v="Loan"/>
    <n v="50"/>
    <s v="http://www.nib.int/loans/agreed_loans/517/landsvirkjun"/>
    <x v="3"/>
  </r>
  <r>
    <x v="17"/>
    <s v="XMX"/>
    <s v="Multilateral"/>
    <s v="UP sunlight modular lighting for off grid regions"/>
    <x v="932"/>
    <s v="Others"/>
    <s v="Solar energy"/>
    <s v="Grant"/>
    <n v="5.4981799999999997E-2"/>
    <s v="2016 OECD Credit Report System (CRS) Database"/>
    <x v="3"/>
  </r>
  <r>
    <x v="130"/>
    <s v="GAB"/>
    <s v="Africa"/>
    <s v="SETRAG"/>
    <x v="933"/>
    <s v="WBG"/>
    <s v="Solar energy"/>
    <s v="Other Official Flows (non Export Credit)"/>
    <n v="39.031999999999996"/>
    <s v="2016 OECD Credit Report System (CRS) Database"/>
    <x v="3"/>
  </r>
  <r>
    <x v="131"/>
    <s v="LBN"/>
    <s v="Middle East"/>
    <s v="Al Majmoua"/>
    <x v="933"/>
    <s v="WBG"/>
    <s v="Solar energy"/>
    <s v="Other Official Flows (non Export Credit)"/>
    <n v="1"/>
    <s v="2016 OECD Credit Report System (CRS) Database"/>
    <x v="3"/>
  </r>
  <r>
    <x v="148"/>
    <s v="XME"/>
    <s v="Middle East"/>
    <s v="IFC MENA Fund"/>
    <x v="933"/>
    <s v="WBG"/>
    <s v="Solar energy"/>
    <s v="Other Official Flows (non Export Credit)"/>
    <n v="6.2727089999999999"/>
    <s v="2016 OECD Credit Report System (CRS) Database"/>
    <x v="3"/>
  </r>
  <r>
    <x v="7"/>
    <s v="SEN"/>
    <s v="Africa"/>
    <s v="TC AGGREGATED ACTIVITIES"/>
    <x v="933"/>
    <s v="JICA"/>
    <s v="Multiple renewables*"/>
    <s v="Grant"/>
    <n v="1.482495E-2"/>
    <s v="2016 OECD Credit Report System (CRS) Database"/>
    <x v="3"/>
  </r>
  <r>
    <x v="131"/>
    <s v="LBN"/>
    <s v="Middle East"/>
    <s v="public solar lamps  donation"/>
    <x v="934"/>
    <s v="Others"/>
    <s v="Solar energy"/>
    <s v="Grant"/>
    <n v="0.14691789999999999"/>
    <s v="2016 OECD Credit Report System (CRS) Database"/>
    <x v="3"/>
  </r>
  <r>
    <x v="108"/>
    <s v="TUR"/>
    <s v="Eurasia"/>
    <s v="ISBANK CLIMATE CHANGE FACILITY II B"/>
    <x v="934"/>
    <s v="EIB"/>
    <s v="Multiple renewables*"/>
    <s v="Loan"/>
    <n v="49.771099999999997"/>
    <s v="2016 OECD Credit Report System (CRS) Database"/>
    <x v="3"/>
  </r>
  <r>
    <x v="34"/>
    <s v="CHN"/>
    <s v="Asia"/>
    <s v="Small-scale activities aggregated"/>
    <x v="935"/>
    <s v="Others"/>
    <s v="Wind energy"/>
    <s v="Grant"/>
    <n v="2.97141E-2"/>
    <s v="2016 OECD Credit Report System (CRS) Database"/>
    <x v="3"/>
  </r>
  <r>
    <x v="119"/>
    <s v="BFA"/>
    <s v="Africa"/>
    <s v="Co-financing of the school campaign Fair Play: Support to the provision of solar energy for schools and health clinics"/>
    <x v="936"/>
    <s v="Others"/>
    <s v="Solar energy"/>
    <s v="Grant"/>
    <n v="1.1920800000000001E-3"/>
    <s v="2016 OECD Credit Report System (CRS) Database"/>
    <x v="3"/>
  </r>
  <r>
    <x v="115"/>
    <s v="ETH"/>
    <s v="Africa"/>
    <s v="Sky Power Somali Zone Solar Home System Project"/>
    <x v="936"/>
    <s v="Others"/>
    <s v="Solar energy"/>
    <s v="Grant"/>
    <n v="0.1"/>
    <s v="2016 OECD Credit Report System (CRS) Database"/>
    <x v="3"/>
  </r>
  <r>
    <x v="8"/>
    <s v="XAF"/>
    <s v="Africa"/>
    <s v="CFAO SGI Africa"/>
    <x v="936"/>
    <s v="WBG"/>
    <s v="Solar energy"/>
    <s v="Other Official Flows (non Export Credit)"/>
    <n v="66.912000000000006"/>
    <s v="2016 OECD Credit Report System (CRS) Database"/>
    <x v="3"/>
  </r>
  <r>
    <x v="148"/>
    <s v="XME"/>
    <s v="Middle East"/>
    <s v="Circle Oil II"/>
    <x v="936"/>
    <s v="WBG"/>
    <s v="Solar energy"/>
    <s v="Other Official Flows (non Export Credit)"/>
    <n v="1.7000000000000002"/>
    <s v="2016 OECD Credit Report System (CRS) Database"/>
    <x v="3"/>
  </r>
  <r>
    <x v="71"/>
    <s v="PAK"/>
    <s v="Asia"/>
    <s v="200 MW Solar and 100 MW Wind Power Project in Jamshoro-Thatta Region, through CORE International, Inc."/>
    <x v="936"/>
    <s v="Others"/>
    <s v="Solar energy"/>
    <s v="Grant"/>
    <n v="1.225E-2"/>
    <s v="2016 OECD Credit Report System (CRS) Database"/>
    <x v="3"/>
  </r>
  <r>
    <x v="4"/>
    <s v="BRA"/>
    <s v="South America"/>
    <s v="Ventos do Sertao"/>
    <x v="937"/>
    <s v="BNDES"/>
    <s v="Wind energy"/>
    <s v="Loan"/>
    <n v="6.5399870860621707"/>
    <s v="Online database"/>
    <x v="3"/>
  </r>
  <r>
    <x v="115"/>
    <s v="ETH"/>
    <s v="Africa"/>
    <s v="Development Response to Displacement Impacts Project in the HoA"/>
    <x v="937"/>
    <s v="WBG"/>
    <s v="Multiple renewables*"/>
    <s v="Loan"/>
    <n v="2"/>
    <s v="2016 OECD Credit Report System (CRS) Database"/>
    <x v="3"/>
  </r>
  <r>
    <x v="62"/>
    <s v="IDN"/>
    <s v="Asia"/>
    <s v="1000 Islands - Renewable energy for electrification Programme - REEP"/>
    <x v="937"/>
    <s v="Others"/>
    <s v="Multiple renewables*"/>
    <s v="Grant"/>
    <n v="5.5291399999999999"/>
    <s v="2016 OECD Credit Report System (CRS) Database"/>
    <x v="3"/>
  </r>
  <r>
    <x v="105"/>
    <s v="PHL"/>
    <s v="Asia"/>
    <s v="Sindicatum Renewable Energy Company"/>
    <x v="937"/>
    <s v="FMO"/>
    <s v="Solar energy"/>
    <s v="Loan"/>
    <n v="7.5"/>
    <s v="https://www.fmo.nl/project-detail/45361"/>
    <x v="3"/>
  </r>
  <r>
    <x v="134"/>
    <s v="ZWE"/>
    <s v="Africa"/>
    <s v="Improving ICT access by OVC by installing a solar power system at Dzikwa Centre"/>
    <x v="937"/>
    <s v="Others"/>
    <s v="Solar energy"/>
    <s v="Grant"/>
    <n v="1.2274699999999998E-2"/>
    <s v="2016 OECD Credit Report System (CRS) Database"/>
    <x v="3"/>
  </r>
  <r>
    <x v="11"/>
    <s v="IND"/>
    <s v="Asia"/>
    <s v="Renew Mega Solar Power Private Limited"/>
    <x v="938"/>
    <s v="AsDB"/>
    <s v="Solar energy"/>
    <s v="Other Official Flows (non Export Credit)"/>
    <n v="12.7"/>
    <s v="2016 OECD Credit Report System (CRS) Database"/>
    <x v="3"/>
  </r>
  <r>
    <x v="11"/>
    <s v="IND"/>
    <s v="Asia"/>
    <s v="Yes Bank Women"/>
    <x v="938"/>
    <s v="WBG"/>
    <s v="Solar energy"/>
    <s v="Other Official Flows (non Export Credit)"/>
    <n v="50"/>
    <s v="2016 OECD Credit Report System (CRS) Database"/>
    <x v="3"/>
  </r>
  <r>
    <x v="44"/>
    <s v="KEN"/>
    <s v="Africa"/>
    <s v="Gitaru 10 Megawatt Solar Power Plant, through Enterprise - United States Unknown"/>
    <x v="938"/>
    <s v="Others"/>
    <s v="Solar energy"/>
    <s v="Grant"/>
    <n v="0.99799999999999989"/>
    <s v="2016 OECD Credit Report System (CRS) Database"/>
    <x v="3"/>
  </r>
  <r>
    <x v="71"/>
    <s v="PAK"/>
    <s v="Asia"/>
    <s v="Tarbela Fourth Extension Hydropower Project"/>
    <x v="938"/>
    <s v="WBG"/>
    <s v="Renewable Hydropower"/>
    <s v="Other Official Flows (non Export Credit)"/>
    <n v="347.1"/>
    <s v="2016 OECD Credit Report System (CRS) Database"/>
    <x v="3"/>
  </r>
  <r>
    <x v="122"/>
    <s v="LKA"/>
    <s v="Asia"/>
    <s v="Supporting Electricity Supply Reliability Improvement"/>
    <x v="938"/>
    <s v="AsDB"/>
    <s v="Solar energy"/>
    <s v="Other Official Flows (non Export Credit)"/>
    <n v="28.749999999999996"/>
    <s v="2016 OECD Credit Report System (CRS) Database"/>
    <x v="3"/>
  </r>
  <r>
    <x v="63"/>
    <s v="ECU"/>
    <s v="South America"/>
    <s v="TC AGGREGATED ACTIVITIES"/>
    <x v="939"/>
    <s v="JICA"/>
    <s v="Multiple renewables*"/>
    <s v="Grant"/>
    <n v="3.9324806400000001"/>
    <s v="2016 OECD Credit Report System (CRS) Database"/>
    <x v="3"/>
  </r>
  <r>
    <x v="107"/>
    <s v="MWI"/>
    <s v="Africa"/>
    <s v="Project Mgmt Advisory_Energy"/>
    <x v="939"/>
    <s v="UNDP"/>
    <s v="Multiple renewables*"/>
    <s v="Grant"/>
    <n v="0.13730700000000001"/>
    <s v="2016 OECD Credit Report System (CRS) Database"/>
    <x v="3"/>
  </r>
  <r>
    <x v="59"/>
    <s v="MLI"/>
    <s v="Africa"/>
    <s v="FISONG ENERGIE 2015 «Accès à l¿énergie durable des populations isolées en Afrique Sub-Saharienne, pour développer le tissu économique local» (GERES)"/>
    <x v="939"/>
    <s v="AFD"/>
    <s v="Multiple renewables*"/>
    <s v="Grant"/>
    <n v="0.16868813532251797"/>
    <s v="http://www.afd.fr/base-projets/consulterProjet.action?idProjet=CML1387"/>
    <x v="3"/>
  </r>
  <r>
    <x v="114"/>
    <s v="MNG"/>
    <s v="Asia"/>
    <s v="Khan Bank Syndic"/>
    <x v="939"/>
    <s v="WBG"/>
    <s v="Solar energy"/>
    <s v="Other Official Flows (non Export Credit)"/>
    <n v="40"/>
    <s v="2016 OECD Credit Report System (CRS) Database"/>
    <x v="3"/>
  </r>
  <r>
    <x v="106"/>
    <s v="MMR"/>
    <s v="Asia"/>
    <s v="International Finance Corporation  Sustainable Hydropower in the Mekong Countries"/>
    <x v="939"/>
    <s v="Others"/>
    <s v="Renewable Hydropower"/>
    <s v="Grant"/>
    <n v="0.51215299999999997"/>
    <s v="2016 OECD Credit Report System (CRS) Database"/>
    <x v="3"/>
  </r>
  <r>
    <x v="42"/>
    <s v="ZMB"/>
    <s v="Africa"/>
    <s v="SuperRich Micro Hydro Power Plant Project"/>
    <x v="939"/>
    <s v="Others"/>
    <s v="Renewable Hydropower"/>
    <s v="Grant"/>
    <n v="9.7949999999999995E-2"/>
    <s v="2016 OECD Credit Report System (CRS) Database"/>
    <x v="3"/>
  </r>
  <r>
    <x v="17"/>
    <s v="XMX"/>
    <s v="Multilateral"/>
    <s v="Canadian Solar"/>
    <x v="940"/>
    <s v="WBG"/>
    <s v="Solar energy"/>
    <s v="Other Official Flows (non Export Credit)"/>
    <n v="20"/>
    <s v="2016 OECD Credit Report System (CRS) Database"/>
    <x v="3"/>
  </r>
  <r>
    <x v="38"/>
    <s v="GEO"/>
    <s v="Eurasia"/>
    <s v="Green Cities Initiative"/>
    <x v="941"/>
    <s v="UNDP"/>
    <s v="Multiple renewables*"/>
    <s v="Grant"/>
    <n v="6.9807300000000003E-2"/>
    <s v="2016 OECD Credit Report System (CRS) Database"/>
    <x v="3"/>
  </r>
  <r>
    <x v="124"/>
    <s v="LSO"/>
    <s v="Africa"/>
    <s v="Acceleration for SE4A Progress"/>
    <x v="941"/>
    <s v="UNDP"/>
    <s v="Multiple renewables*"/>
    <s v="Grant"/>
    <n v="2.9776300000000002E-3"/>
    <s v="2016 OECD Credit Report System (CRS) Database"/>
    <x v="3"/>
  </r>
  <r>
    <x v="21"/>
    <s v="MDA"/>
    <s v="Europe"/>
    <s v="Sharing Lithuanian experience in the use of technologies relying on the renewable energy sources"/>
    <x v="941"/>
    <s v="Others"/>
    <s v="Solar energy"/>
    <s v="Grant"/>
    <n v="0.11058299999999999"/>
    <s v="2016 OECD Credit Report System (CRS) Database"/>
    <x v="3"/>
  </r>
  <r>
    <x v="4"/>
    <s v="BRA"/>
    <s v="South America"/>
    <s v="Serra das Vacas Wind Complex"/>
    <x v="942"/>
    <s v="BNDES"/>
    <s v="Wind energy"/>
    <s v="Loan"/>
    <n v="7.1088152999415799"/>
    <s v="Online database"/>
    <x v="3"/>
  </r>
  <r>
    <x v="32"/>
    <s v="GTM"/>
    <s v="Central America and the Caribbean"/>
    <s v="Ignite Holding Company Inc."/>
    <x v="942"/>
    <s v="FMO"/>
    <s v="Solar energy"/>
    <s v="Grant"/>
    <n v="2"/>
    <s v="https://www.fmo.nl/project-detail/48657"/>
    <x v="3"/>
  </r>
  <r>
    <x v="93"/>
    <s v="MRT"/>
    <s v="Africa"/>
    <s v="Plateformes Solaires Hodh Char"/>
    <x v="942"/>
    <s v="UNDP"/>
    <s v="Multiple renewables*"/>
    <s v="Grant"/>
    <n v="1.6330000000000001E-4"/>
    <s v="2016 OECD Credit Report System (CRS) Database"/>
    <x v="3"/>
  </r>
  <r>
    <x v="72"/>
    <s v="XER"/>
    <s v="Europe"/>
    <s v="South East Europe Energy Roadmap (SEEERMAP)"/>
    <x v="942"/>
    <s v="Others"/>
    <s v="Multiple renewables*"/>
    <s v="Grant"/>
    <n v="0.530779"/>
    <s v="2016 OECD Credit Report System (CRS) Database"/>
    <x v="3"/>
  </r>
  <r>
    <x v="41"/>
    <s v="VCT"/>
    <s v="Central America and the Caribbean"/>
    <s v="The Geothermal Energy Project"/>
    <x v="942"/>
    <s v="Others"/>
    <s v="Geothermal energy"/>
    <s v="Loan"/>
    <n v="15"/>
    <s v="2016 OECD Credit Report System (CRS) Database"/>
    <x v="3"/>
  </r>
  <r>
    <x v="4"/>
    <s v="BRA"/>
    <s v="South America"/>
    <s v="Sao Miguel do Gostoso Wind Complex"/>
    <x v="943"/>
    <s v="BNDES"/>
    <s v="Wind energy"/>
    <s v="Loan"/>
    <n v="16.526765673523354"/>
    <s v="Online database"/>
    <x v="3"/>
  </r>
  <r>
    <x v="27"/>
    <s v="COL"/>
    <s v="South America"/>
    <s v="Colombia Territorial Development Development Policy Loan"/>
    <x v="943"/>
    <s v="WBG"/>
    <s v="Solar energy"/>
    <s v="Other Official Flows (non Export Credit)"/>
    <n v="800"/>
    <s v="2016 OECD Credit Report System (CRS) Database"/>
    <x v="3"/>
  </r>
  <r>
    <x v="25"/>
    <s v="DJI"/>
    <s v="Africa"/>
    <s v="TC AGGREGATED ACTIVITIES"/>
    <x v="943"/>
    <s v="JICA"/>
    <s v="Multiple renewables*"/>
    <s v="Grant"/>
    <n v="0.86976700000000007"/>
    <s v="2016 OECD Credit Report System (CRS) Database"/>
    <x v="3"/>
  </r>
  <r>
    <x v="17"/>
    <s v="XMX"/>
    <s v="Multilateral"/>
    <s v="Core to support Scaling Up Renewable Energy Program in Low Income Countries (SREP)"/>
    <x v="943"/>
    <s v="Others"/>
    <s v="Multiple renewables*"/>
    <s v="Grant"/>
    <n v="2.3374000000000001"/>
    <s v="2016 OECD Credit Report System (CRS) Database"/>
    <x v="3"/>
  </r>
  <r>
    <x v="17"/>
    <s v="XMX"/>
    <s v="Multilateral"/>
    <s v="REmade Index"/>
    <x v="943"/>
    <s v="Others"/>
    <s v="Multiple renewables*"/>
    <s v="Grant"/>
    <n v="5.2634700000000006E-2"/>
    <s v="2016 OECD Credit Report System (CRS) Database"/>
    <x v="3"/>
  </r>
  <r>
    <x v="122"/>
    <s v="LKA"/>
    <s v="Asia"/>
    <s v="Norsk Vind Energi AS Feasibility study wind energy plant in Sri Lanka"/>
    <x v="943"/>
    <s v="Others"/>
    <s v="Wind energy"/>
    <s v="Grant"/>
    <n v="8.5414599999999993E-2"/>
    <s v="2016 OECD Credit Report System (CRS) Database"/>
    <x v="3"/>
  </r>
  <r>
    <x v="60"/>
    <s v="BLR"/>
    <s v="Europe"/>
    <s v="Energy Efficiency in Buildings"/>
    <x v="944"/>
    <s v="UNDP"/>
    <s v="Multiple renewables*"/>
    <s v="Grant"/>
    <n v="4.8370200000000002E-2"/>
    <s v="2016 OECD Credit Report System (CRS) Database"/>
    <x v="3"/>
  </r>
  <r>
    <x v="10"/>
    <s v="BIH"/>
    <s v="Europe"/>
    <s v="Using biomass for development of rural areas in Bosnia and Herzegovina"/>
    <x v="944"/>
    <s v="Others"/>
    <s v="Bioenergy"/>
    <s v="Grant"/>
    <n v="0.11805000000000002"/>
    <s v="2016 OECD Credit Report System (CRS) Database"/>
    <x v="3"/>
  </r>
  <r>
    <x v="19"/>
    <s v="UGA"/>
    <s v="Africa"/>
    <s v="Butama Hydro Electricity Company"/>
    <x v="944"/>
    <s v="OPIC"/>
    <s v="Renewable Hydropower"/>
    <s v="Loan"/>
    <n v="13.65"/>
    <s v="https://www.opic.gov/sites/default/files/files/9000032313.pdf"/>
    <x v="3"/>
  </r>
  <r>
    <x v="4"/>
    <s v="BRA"/>
    <s v="South America"/>
    <s v="Villares Metals"/>
    <x v="945"/>
    <s v="BNDES"/>
    <s v="Wind energy"/>
    <s v="Loan"/>
    <n v="1.1384251145343296"/>
    <s v="Online database"/>
    <x v="3"/>
  </r>
  <r>
    <x v="114"/>
    <s v="MNG"/>
    <s v="Asia"/>
    <s v="Upscaling Renewable Energy"/>
    <x v="945"/>
    <s v="AsDB"/>
    <s v="Renewable Hydropower"/>
    <s v="Grant"/>
    <n v="0.375"/>
    <s v="2016 OECD Credit Report System (CRS) Database"/>
    <x v="3"/>
  </r>
  <r>
    <x v="108"/>
    <s v="TUR"/>
    <s v="Eurasia"/>
    <s v="MMI Metro Line"/>
    <x v="945"/>
    <s v="WBG"/>
    <s v="Solar energy"/>
    <s v="Other Official Flows (non Export Credit)"/>
    <n v="65.301000000000002"/>
    <s v="2016 OECD Credit Report System (CRS) Database"/>
    <x v="3"/>
  </r>
  <r>
    <x v="74"/>
    <s v="GBR"/>
    <s v="Europe"/>
    <s v="Kemsley energy from waste CHP plant agrees project finance package"/>
    <x v="945"/>
    <s v="GIG"/>
    <s v="Bioenergy"/>
    <s v="Loan"/>
    <n v="98.4"/>
    <s v="http://www.greeninvestmentbank.com/news-and-insights/2016/kemsley-energy-from-waste-chp-plant-agrees-project-finance-package/"/>
    <x v="3"/>
  </r>
  <r>
    <x v="17"/>
    <s v="XMX"/>
    <s v="Multilateral"/>
    <s v="UK Climate Investments"/>
    <x v="946"/>
    <s v="Others"/>
    <s v="Multiple renewables*"/>
    <s v="Grant"/>
    <n v="5.7922399999999996"/>
    <s v="2016 OECD Credit Report System (CRS) Database"/>
    <x v="3"/>
  </r>
  <r>
    <x v="24"/>
    <s v="XAS"/>
    <s v="Asia"/>
    <s v="support development &amp; delivery of Community Support Programmes to improve the livelihoods of people beside the CASA 1000 electricity transmission line"/>
    <x v="947"/>
    <s v="Others"/>
    <s v="Multiple renewables*"/>
    <s v="Grant"/>
    <n v="1.3495299999999999"/>
    <s v="2016 OECD Credit Report System (CRS) Database"/>
    <x v="3"/>
  </r>
  <r>
    <x v="74"/>
    <s v="GBR"/>
    <s v="Europe"/>
    <s v="GIB commits capital to Edinburgh energy-from-waste plant"/>
    <x v="947"/>
    <s v="GIG"/>
    <s v="Bioenergy"/>
    <s v="Loan"/>
    <n v="34.44"/>
    <s v="http://www.greeninvestmentbank.com/news-and-insights/2016/gib-commits-capital-to-edinburgh-energy-from-waste-plant/"/>
    <x v="3"/>
  </r>
  <r>
    <x v="11"/>
    <s v="IND"/>
    <s v="Asia"/>
    <s v="Mytrah Vayu (Tungabhadra) Pvt. Ltd."/>
    <x v="948"/>
    <s v="AsDB"/>
    <s v="Wind energy"/>
    <s v="Other Official Flows (non Export Credit)"/>
    <n v="24.5"/>
    <s v="2016 OECD Credit Report System (CRS) Database"/>
    <x v="3"/>
  </r>
  <r>
    <x v="49"/>
    <s v="SRB"/>
    <s v="Europe"/>
    <s v="Baden-Württemberg - Serbia Bioenergy-Partnership - Measures 2016"/>
    <x v="948"/>
    <s v="Others"/>
    <s v="Bioenergy"/>
    <s v="Grant"/>
    <n v="9.6629000000000007E-4"/>
    <s v="2016 OECD Credit Report System (CRS) Database"/>
    <x v="3"/>
  </r>
  <r>
    <x v="4"/>
    <s v="BRA"/>
    <s v="South America"/>
    <s v="Cacimbas Wind Project"/>
    <x v="949"/>
    <s v="BNDES"/>
    <s v="Wind energy"/>
    <s v="Loan"/>
    <n v="20.076868677551275"/>
    <s v="Online database"/>
    <x v="3"/>
  </r>
  <r>
    <x v="31"/>
    <s v="EGY"/>
    <s v="Africa"/>
    <s v="ARC for Renewable Energy S.A.E. (ARE)"/>
    <x v="949"/>
    <s v="Others"/>
    <s v="Solar energy"/>
    <s v="Other Official Flows (non Export Credit)"/>
    <n v="20"/>
    <s v="2016 OECD Credit Report System (CRS) Database"/>
    <x v="3"/>
  </r>
  <r>
    <x v="4"/>
    <s v="BRA"/>
    <s v="South America"/>
    <s v="Branca I"/>
    <x v="950"/>
    <s v="BNDES"/>
    <s v="Wind energy"/>
    <s v="Loan"/>
    <n v="21.369492359253453"/>
    <s v="Online database"/>
    <x v="3"/>
  </r>
  <r>
    <x v="11"/>
    <s v="IND"/>
    <s v="Asia"/>
    <s v="Grid-Connected Rooftop Solar Program"/>
    <x v="950"/>
    <s v="WBG"/>
    <s v="Multiple renewables*"/>
    <s v="Other Official Flows (non Export Credit)"/>
    <n v="400"/>
    <s v="2016 OECD Credit Report System (CRS) Database"/>
    <x v="3"/>
  </r>
  <r>
    <x v="37"/>
    <s v="MSR"/>
    <s v="Central America and the Caribbean"/>
    <s v="Environmental remediation and"/>
    <x v="950"/>
    <s v="UNDP"/>
    <s v="Multiple renewables*"/>
    <s v="Grant"/>
    <n v="8.9999999999999993E-3"/>
    <s v="2016 OECD Credit Report System (CRS) Database"/>
    <x v="3"/>
  </r>
  <r>
    <x v="150"/>
    <s v="NLD"/>
    <s v="Europe"/>
    <s v="Project Financing for Offshore Wind Power Generation Project in The Netherlands"/>
    <x v="950"/>
    <s v="JBIC"/>
    <s v="Wind energy"/>
    <s v="Loan"/>
    <n v="258.03000000000003"/>
    <s v="http://www.jbic.go.jp/en/information/press/press-2015/0311-47255"/>
    <x v="3"/>
  </r>
  <r>
    <x v="70"/>
    <s v="NGA"/>
    <s v="Africa"/>
    <s v="Direct Aid Program: Solar Energy Provision and Equipment (15A487)"/>
    <x v="950"/>
    <s v="Others"/>
    <s v="Solar energy"/>
    <s v="Grant"/>
    <n v="1.5929499999999999E-2"/>
    <s v="2016 OECD Credit Report System (CRS) Database"/>
    <x v="3"/>
  </r>
  <r>
    <x v="8"/>
    <s v="XAF"/>
    <s v="Africa"/>
    <s v="RUZIZI III HYDROPOWER PROJECT (BURUNDI)"/>
    <x v="950"/>
    <s v="AfDB"/>
    <s v="Renewable Hydropower"/>
    <s v="Grant"/>
    <n v="26.821000000000002"/>
    <s v="2016 OECD Credit Report System (CRS) Database"/>
    <x v="3"/>
  </r>
  <r>
    <x v="16"/>
    <s v="RWA"/>
    <s v="Africa"/>
    <s v="RUZIZI III HYDROPOWER PROJECT (RWANDA)"/>
    <x v="950"/>
    <s v="AfDB"/>
    <s v="Renewable Hydropower"/>
    <s v="Loan"/>
    <n v="22.246600000000001"/>
    <s v="2016 OECD Credit Report System (CRS) Database"/>
    <x v="3"/>
  </r>
  <r>
    <x v="108"/>
    <s v="TUR"/>
    <s v="Eurasia"/>
    <s v="TC AGGREGATED ACTIVITIES"/>
    <x v="950"/>
    <s v="JICA"/>
    <s v="Multiple renewables*"/>
    <s v="Grant"/>
    <n v="1.9395499999999999"/>
    <s v="2016 OECD Credit Report System (CRS) Database"/>
    <x v="3"/>
  </r>
  <r>
    <x v="0"/>
    <s v="AFG"/>
    <s v="Asia"/>
    <s v="Institutional capacity develop"/>
    <x v="951"/>
    <s v="UNDP"/>
    <s v="Multiple renewables*"/>
    <s v="Grant"/>
    <n v="7.5825900000000002E-2"/>
    <s v="2016 OECD Credit Report System (CRS) Database"/>
    <x v="3"/>
  </r>
  <r>
    <x v="4"/>
    <s v="BRA"/>
    <s v="South America"/>
    <s v="Verace 28, 29, 30 and 31"/>
    <x v="952"/>
    <s v="BNDES"/>
    <s v="Wind energy"/>
    <s v="Loan"/>
    <n v="48.385757771423307"/>
    <s v="Online database"/>
    <x v="3"/>
  </r>
  <r>
    <x v="44"/>
    <s v="KEN"/>
    <s v="Africa"/>
    <s v="KENYA- Initiatives in the field of Renewable Energy - Geothermal Energy"/>
    <x v="952"/>
    <s v="Others"/>
    <s v="Geothermal energy"/>
    <s v="Grant"/>
    <n v="3.5543499999999999E-2"/>
    <s v="2016 OECD Credit Report System (CRS) Database"/>
    <x v="3"/>
  </r>
  <r>
    <x v="64"/>
    <s v="CIV"/>
    <s v="Africa"/>
    <s v="FACILITé D'INNOVATION SECTORIELLE ONG"/>
    <x v="953"/>
    <s v="AFD"/>
    <s v="Bioenergy"/>
    <s v="Grant"/>
    <n v="0.67455500000000002"/>
    <s v="2016 OECD Credit Report System (CRS) Database"/>
    <x v="3"/>
  </r>
  <r>
    <x v="107"/>
    <s v="MWI"/>
    <s v="Africa"/>
    <s v="Data &amp; Knowledge _Energy"/>
    <x v="953"/>
    <s v="UNDP"/>
    <s v="Multiple renewables*"/>
    <s v="Grant"/>
    <n v="7.8563999999999995E-2"/>
    <s v="2016 OECD Credit Report System (CRS) Database"/>
    <x v="3"/>
  </r>
  <r>
    <x v="4"/>
    <s v="BRA"/>
    <s v="South America"/>
    <s v="Nova Asa Branca III"/>
    <x v="954"/>
    <s v="BNDES"/>
    <s v="Wind energy"/>
    <s v="Loan"/>
    <n v="19.594533099652555"/>
    <s v="Online database"/>
    <x v="3"/>
  </r>
  <r>
    <x v="28"/>
    <s v="GHA"/>
    <s v="Africa"/>
    <s v="Feasibility Study - Biomass to Power, through Recast Energy LLC"/>
    <x v="954"/>
    <s v="Others"/>
    <s v="Bioenergy"/>
    <s v="Grant"/>
    <n v="0.89999499999999999"/>
    <s v="2016 OECD Credit Report System (CRS) Database"/>
    <x v="3"/>
  </r>
  <r>
    <x v="44"/>
    <s v="KEN"/>
    <s v="Africa"/>
    <s v="Technical assistance for market development and coordination work integrated with direct project preparation and transaction advisory support"/>
    <x v="954"/>
    <s v="Others"/>
    <s v="Multiple renewables*"/>
    <s v="Grant"/>
    <n v="0.89068800000000004"/>
    <s v="2016 OECD Credit Report System (CRS) Database"/>
    <x v="3"/>
  </r>
  <r>
    <x v="70"/>
    <s v="NGA"/>
    <s v="Africa"/>
    <s v="TC AGGREGATED ACTIVITIES"/>
    <x v="954"/>
    <s v="JICA"/>
    <s v="Multiple renewables*"/>
    <s v="Grant"/>
    <n v="8.7957409999999993E-3"/>
    <s v="2016 OECD Credit Report System (CRS) Database"/>
    <x v="3"/>
  </r>
  <r>
    <x v="34"/>
    <s v="CHN"/>
    <s v="Asia"/>
    <s v="Professional support CEWP Co-lead Programme on Small Hydropower"/>
    <x v="955"/>
    <s v="Others"/>
    <s v="Renewable Hydropower"/>
    <s v="Grant"/>
    <n v="2.6938E-2"/>
    <s v="2016 OECD Credit Report System (CRS) Database"/>
    <x v="3"/>
  </r>
  <r>
    <x v="100"/>
    <s v="COG"/>
    <s v="Africa"/>
    <s v="Photovoltaic plant for the College Mwanga in Goma, Kongo"/>
    <x v="956"/>
    <s v="Others"/>
    <s v="Solar energy"/>
    <s v="Grant"/>
    <n v="8.29371E-2"/>
    <s v="2016 OECD Credit Report System (CRS) Database"/>
    <x v="3"/>
  </r>
  <r>
    <x v="13"/>
    <s v="DOM"/>
    <s v="Central America and the Caribbean"/>
    <s v="TC AGGREGATED ACTIVITIES"/>
    <x v="956"/>
    <s v="JICA"/>
    <s v="Multiple renewables*"/>
    <s v="Grant"/>
    <n v="9.806740999999999E-3"/>
    <s v="2016 OECD Credit Report System (CRS) Database"/>
    <x v="3"/>
  </r>
  <r>
    <x v="5"/>
    <s v="NPL"/>
    <s v="Asia"/>
    <s v="Peace Corps, FK Norway, personnel exchange"/>
    <x v="956"/>
    <s v="Others"/>
    <s v="Renewable Hydropower"/>
    <s v="Grant"/>
    <n v="0.134219"/>
    <s v="2016 OECD Credit Report System (CRS) Database"/>
    <x v="3"/>
  </r>
  <r>
    <x v="36"/>
    <s v="MAR"/>
    <s v="Africa"/>
    <s v="Renewable Energy and Energy Efficiency Promotion in Morocco"/>
    <x v="957"/>
    <s v="Others"/>
    <s v="Multiple renewables*"/>
    <s v="Grant"/>
    <n v="2.1494800000000001E-2"/>
    <s v="2016 OECD Credit Report System (CRS) Database"/>
    <x v="3"/>
  </r>
  <r>
    <x v="32"/>
    <s v="GTM"/>
    <s v="Central America and the Caribbean"/>
    <s v="OWN Programme - MERIDIES PRACTICAL SCHOLARSHIP. Study of the wind potential and generation of electric energy in Quetzaltenango (Guatemala)."/>
    <x v="958"/>
    <s v="Others"/>
    <s v="Bioenergy"/>
    <s v="Grant"/>
    <n v="3.3893600000000005E-3"/>
    <s v="2016 OECD Credit Report System (CRS) Database"/>
    <x v="3"/>
  </r>
  <r>
    <x v="11"/>
    <s v="IND"/>
    <s v="Asia"/>
    <s v="Support for the construction of biogas plants"/>
    <x v="958"/>
    <s v="Others"/>
    <s v="Bioenergy"/>
    <s v="Grant"/>
    <n v="8.8466199999999995E-3"/>
    <s v="2016 OECD Credit Report System (CRS) Database"/>
    <x v="3"/>
  </r>
  <r>
    <x v="44"/>
    <s v="KEN"/>
    <s v="Africa"/>
    <s v="OWN CALL FOR PROPOSAL. PROOJECT. Training on energy micro generation based on solar and biomass energy and their business models."/>
    <x v="958"/>
    <s v="Others"/>
    <s v="Solar energy"/>
    <s v="Grant"/>
    <n v="2.8751499999999999E-3"/>
    <s v="2016 OECD Credit Report System (CRS) Database"/>
    <x v="3"/>
  </r>
  <r>
    <x v="8"/>
    <s v="XAF"/>
    <s v="Africa"/>
    <s v="WindSim AS feasibility study windpower East Africa"/>
    <x v="958"/>
    <s v="Others"/>
    <s v="Wind energy"/>
    <s v="Grant"/>
    <n v="5.9522399999999996E-2"/>
    <s v="2016 OECD Credit Report System (CRS) Database"/>
    <x v="3"/>
  </r>
  <r>
    <x v="75"/>
    <s v="TUN"/>
    <s v="Africa"/>
    <s v="Centrale photovoltaique (PV) Tozeur"/>
    <x v="958"/>
    <s v="KFW"/>
    <s v="Solar energy"/>
    <s v="Loan"/>
    <n v="12.717000000000001"/>
    <s v="2016 OECD Credit Report System (CRS) Database"/>
    <x v="3"/>
  </r>
  <r>
    <x v="35"/>
    <s v="BOL"/>
    <s v="South America"/>
    <s v="Programme Renewable Energies"/>
    <x v="959"/>
    <s v="Others"/>
    <s v="Multiple renewables*"/>
    <s v="Grant"/>
    <n v="4.4233099999999999"/>
    <s v="2016 OECD Credit Report System (CRS) Database"/>
    <x v="3"/>
  </r>
  <r>
    <x v="17"/>
    <s v="XMX"/>
    <s v="Multilateral"/>
    <s v="Delivering a summit promoting UK-China university research industry collaboration on clean energy"/>
    <x v="959"/>
    <s v="Others"/>
    <s v="Multiple renewables*"/>
    <s v="Grant"/>
    <n v="3.8802299999999998E-2"/>
    <s v="2016 OECD Credit Report System (CRS) Database"/>
    <x v="3"/>
  </r>
  <r>
    <x v="1"/>
    <s v="CHL"/>
    <s v="South America"/>
    <s v="Consorcio RE"/>
    <x v="960"/>
    <s v="WBG"/>
    <s v="Solar energy"/>
    <s v="Other Official Flows (non Export Credit)"/>
    <n v="30"/>
    <s v="2016 OECD Credit Report System (CRS) Database"/>
    <x v="3"/>
  </r>
  <r>
    <x v="174"/>
    <s v="BLZ"/>
    <s v="Central America and the Caribbean"/>
    <s v="Promoting sustainable economic development through renewable energy sources in a small, poor, agricultural community- La Gracia."/>
    <x v="961"/>
    <s v="Others"/>
    <s v="Multiple renewables*"/>
    <s v="Grant"/>
    <n v="0.120624"/>
    <s v="2016 OECD Credit Report System (CRS) Database"/>
    <x v="3"/>
  </r>
  <r>
    <x v="17"/>
    <s v="XMX"/>
    <s v="Multilateral"/>
    <s v="Private Sector Geothermal Program:  Indonesia &amp; Philippines"/>
    <x v="961"/>
    <s v="CIF"/>
    <s v="Geothermal energy"/>
    <s v="Grant"/>
    <n v="5.5"/>
    <s v="2016 OECD Credit Report System (CRS) Database"/>
    <x v="3"/>
  </r>
  <r>
    <x v="52"/>
    <s v="ZAF"/>
    <s v="Africa"/>
    <s v="Equity Investment"/>
    <x v="961"/>
    <s v="Others"/>
    <s v="Multiple renewables*"/>
    <s v="Equity Investment"/>
    <n v="1.7753399999999999"/>
    <s v="2016 OECD Credit Report System (CRS) Database"/>
    <x v="3"/>
  </r>
  <r>
    <x v="52"/>
    <s v="ZAF"/>
    <s v="Africa"/>
    <s v="The Lereko Metier REIPPP Fund Trust"/>
    <x v="961"/>
    <s v="FMO"/>
    <s v="Other renewable energy"/>
    <s v="Equity Investment"/>
    <n v="37.87156612127329"/>
    <s v="https://www.fmo.nl/project-detail/45789"/>
    <x v="3"/>
  </r>
  <r>
    <x v="173"/>
    <s v="AGO"/>
    <s v="Africa"/>
    <s v="Smallholder Agriculture Development and Commercialization Project"/>
    <x v="962"/>
    <s v="WBG"/>
    <s v="Renewable Hydropower"/>
    <s v="Other Official Flows (non Export Credit)"/>
    <n v="17.5"/>
    <s v="2016 OECD Credit Report System (CRS) Database"/>
    <x v="3"/>
  </r>
  <r>
    <x v="44"/>
    <s v="KEN"/>
    <s v="Africa"/>
    <s v="Renewable World Micro-Grid Energy Hub Project"/>
    <x v="962"/>
    <s v="Others"/>
    <s v="Multiple renewables*"/>
    <s v="Grant"/>
    <n v="0.1"/>
    <s v="2016 OECD Credit Report System (CRS) Database"/>
    <x v="3"/>
  </r>
  <r>
    <x v="174"/>
    <s v="BLZ"/>
    <s v="Central America and the Caribbean"/>
    <s v="Utility-Scale Renewable Energy Generation, through DNV KEMA Renewables, Inc."/>
    <x v="963"/>
    <s v="Others"/>
    <s v="Multiple renewables*"/>
    <s v="Grant"/>
    <n v="0.90877799999999997"/>
    <s v="2016 OECD Credit Report System (CRS) Database"/>
    <x v="3"/>
  </r>
  <r>
    <x v="11"/>
    <s v="IND"/>
    <s v="Asia"/>
    <s v="Mytrah Vayu (SOM) Private Limited"/>
    <x v="963"/>
    <s v="AsDB"/>
    <s v="Solar energy"/>
    <s v="Other Official Flows (non Export Credit)"/>
    <n v="18"/>
    <s v="2016 OECD Credit Report System (CRS) Database"/>
    <x v="3"/>
  </r>
  <r>
    <x v="140"/>
    <s v="MKD"/>
    <s v="Europe"/>
    <s v="TC AGGREGATED ACTIVITIES"/>
    <x v="963"/>
    <s v="JICA"/>
    <s v="Multiple renewables*"/>
    <s v="Grant"/>
    <n v="6.8012999999999997E-3"/>
    <s v="2016 OECD Credit Report System (CRS) Database"/>
    <x v="3"/>
  </r>
  <r>
    <x v="24"/>
    <s v="XAS"/>
    <s v="Asia"/>
    <s v="DARP ADM II"/>
    <x v="963"/>
    <s v="WBG"/>
    <s v="Solar energy"/>
    <s v="Other Official Flows (non Export Credit)"/>
    <n v="40"/>
    <s v="2016 OECD Credit Report System (CRS) Database"/>
    <x v="3"/>
  </r>
  <r>
    <x v="108"/>
    <s v="TUR"/>
    <s v="Eurasia"/>
    <s v="Karaca Hydro"/>
    <x v="963"/>
    <s v="WBG"/>
    <s v="Solar energy"/>
    <s v="Other Official Flows (non Export Credit)"/>
    <n v="44"/>
    <s v="2016 OECD Credit Report System (CRS) Database"/>
    <x v="3"/>
  </r>
  <r>
    <x v="70"/>
    <s v="NGA"/>
    <s v="Africa"/>
    <s v="GoSolarAfrica Solar Cold Storage Project"/>
    <x v="964"/>
    <s v="Others"/>
    <s v="Solar energy"/>
    <s v="Grant"/>
    <n v="0.1"/>
    <s v="2016 OECD Credit Report System (CRS) Database"/>
    <x v="3"/>
  </r>
  <r>
    <x v="4"/>
    <s v="BRA"/>
    <s v="South America"/>
    <s v="Lajes Hydropower"/>
    <x v="965"/>
    <s v="BNDES"/>
    <s v="Renewable Hydropower"/>
    <s v="Loan"/>
    <n v="12.785822341112443"/>
    <s v="Online database"/>
    <x v="3"/>
  </r>
  <r>
    <x v="44"/>
    <s v="KEN"/>
    <s v="Africa"/>
    <s v="Develop the technical and economic potential of renewable energy generation via anaerobic digestion in Kenya."/>
    <x v="965"/>
    <s v="Others"/>
    <s v="Multiple renewables*"/>
    <s v="Grant"/>
    <n v="0.310303"/>
    <s v="2016 OECD Credit Report System (CRS) Database"/>
    <x v="3"/>
  </r>
  <r>
    <x v="69"/>
    <s v="MDG"/>
    <s v="Africa"/>
    <s v="TC AGGREGATED ACTIVITIES"/>
    <x v="966"/>
    <s v="JICA"/>
    <s v="Multiple renewables*"/>
    <s v="Grant"/>
    <n v="7.3987109999999988E-3"/>
    <s v="2016 OECD Credit Report System (CRS) Database"/>
    <x v="3"/>
  </r>
  <r>
    <x v="92"/>
    <s v="COM"/>
    <s v="Africa"/>
    <s v="TC AGGREGATED ACTIVITIES"/>
    <x v="967"/>
    <s v="JICA"/>
    <s v="Multiple renewables*"/>
    <s v="Grant"/>
    <n v="1.481584E-2"/>
    <s v="2016 OECD Credit Report System (CRS) Database"/>
    <x v="3"/>
  </r>
  <r>
    <x v="98"/>
    <s v="ESP"/>
    <s v="Europe"/>
    <s v="Iberdrola Energy RDI"/>
    <x v="967"/>
    <s v="EIB"/>
    <s v="Other renewable energy"/>
    <s v="Loan"/>
    <n v="52.346250000000005"/>
    <s v="http://www.eib.org/projects/loan/loan/20150528"/>
    <x v="3"/>
  </r>
  <r>
    <x v="9"/>
    <s v="THA"/>
    <s v="Asia"/>
    <s v="TC AGGREGATED ACTIVITIES"/>
    <x v="967"/>
    <s v="JICA"/>
    <s v="Multiple renewables*"/>
    <s v="Grant"/>
    <n v="0.13201886000000002"/>
    <s v="2016 OECD Credit Report System (CRS) Database"/>
    <x v="3"/>
  </r>
  <r>
    <x v="37"/>
    <s v="MSR"/>
    <s v="Central America and the Caribbean"/>
    <s v="Costs for Geothermal Drilling Services for the 3rd Montserrat Geothermal Well"/>
    <x v="968"/>
    <s v="Others"/>
    <s v="Geothermal energy"/>
    <s v="Grant"/>
    <n v="7.9158499999999989"/>
    <s v="2016 OECD Credit Report System (CRS) Database"/>
    <x v="3"/>
  </r>
  <r>
    <x v="70"/>
    <s v="NGA"/>
    <s v="Africa"/>
    <s v="Havenhill Solar Mini-Grid Project"/>
    <x v="968"/>
    <s v="Others"/>
    <s v="Solar energy"/>
    <s v="Grant"/>
    <n v="0.1"/>
    <s v="2016 OECD Credit Report System (CRS) Database"/>
    <x v="3"/>
  </r>
  <r>
    <x v="117"/>
    <s v="ARG"/>
    <s v="South America"/>
    <s v="Building of solar electricity plants in two Guarani villages"/>
    <x v="969"/>
    <s v="Others"/>
    <s v="Solar energy"/>
    <s v="Grant"/>
    <n v="9.3995399999999996E-3"/>
    <s v="2016 OECD Credit Report System (CRS) Database"/>
    <x v="3"/>
  </r>
  <r>
    <x v="76"/>
    <s v="JOR"/>
    <s v="Middle East"/>
    <s v="ACWA Zarqa TPS"/>
    <x v="969"/>
    <s v="WBG"/>
    <s v="Solar energy"/>
    <s v="Other Official Flows (non Export Credit)"/>
    <n v="75"/>
    <s v="2016 OECD Credit Report System (CRS) Database"/>
    <x v="3"/>
  </r>
  <r>
    <x v="53"/>
    <s v="URY"/>
    <s v="South America"/>
    <s v="Non-sovereign guaranteed project"/>
    <x v="969"/>
    <s v="IADB"/>
    <s v="Multiple renewables*"/>
    <s v="Other Official Flows (non Export Credit)"/>
    <n v="67"/>
    <s v="2016 OECD Credit Report System (CRS) Database"/>
    <x v="3"/>
  </r>
  <r>
    <x v="84"/>
    <s v="TCD"/>
    <s v="Africa"/>
    <s v="Solar Energy for Rural Development Project"/>
    <x v="970"/>
    <s v="IsDB"/>
    <s v="Solar energy"/>
    <s v="Loan"/>
    <n v="20"/>
    <s v="2016 OECD Credit Report System (CRS) Database"/>
    <x v="3"/>
  </r>
  <r>
    <x v="105"/>
    <s v="PHL"/>
    <s v="Asia"/>
    <s v="Integrated regional development with emphasis on community-based renewable energy and water supply in rural villages of Mindanao"/>
    <x v="970"/>
    <s v="Others"/>
    <s v="Renewable Hydropower"/>
    <s v="Grant"/>
    <n v="0.29304400000000003"/>
    <s v="2016 OECD Credit Report System (CRS) Database"/>
    <x v="3"/>
  </r>
  <r>
    <x v="4"/>
    <s v="BRA"/>
    <s v="South America"/>
    <s v="Assurua VII"/>
    <x v="971"/>
    <s v="BNDES"/>
    <s v="Wind energy"/>
    <s v="Loan"/>
    <n v="13.15752452110814"/>
    <s v="Online database"/>
    <x v="3"/>
  </r>
  <r>
    <x v="115"/>
    <s v="ETH"/>
    <s v="Africa"/>
    <s v="Civil Society Project Funding: Contract Number 20-2016 Irish Aid HQ Admin"/>
    <x v="971"/>
    <s v="Others"/>
    <s v="Bioenergy"/>
    <s v="Grant"/>
    <n v="2.76457E-3"/>
    <s v="2016 OECD Credit Report System (CRS) Database"/>
    <x v="3"/>
  </r>
  <r>
    <x v="17"/>
    <s v="XMX"/>
    <s v="Multilateral"/>
    <s v="Private Sector Geothermal Program:  Indonesia &amp; Philippines"/>
    <x v="971"/>
    <s v="CIF"/>
    <s v="Geothermal energy"/>
    <s v="Loan"/>
    <n v="24.5"/>
    <s v="2016 OECD Credit Report System (CRS) Database"/>
    <x v="3"/>
  </r>
  <r>
    <x v="30"/>
    <s v="LBR"/>
    <s v="Africa"/>
    <s v="LEN Solar Light and Power for rubber tappers of Firestone Agricultural &amp; Workers' Union of Liberia (FAWUL)"/>
    <x v="972"/>
    <s v="Others"/>
    <s v="Solar energy"/>
    <s v="Grant"/>
    <n v="0.1"/>
    <s v="2016 OECD Credit Report System (CRS) Database"/>
    <x v="3"/>
  </r>
  <r>
    <x v="51"/>
    <s v="CUB"/>
    <s v="Central America and the Caribbean"/>
    <s v="Solidarity for Development and Peace - Cuba - Integrating sustainable energy technology in CCS cooperative."/>
    <x v="973"/>
    <s v="Others"/>
    <s v="Multiple renewables*"/>
    <s v="Grant"/>
    <n v="0.30881199999999998"/>
    <s v="2016 OECD Credit Report System (CRS) Database"/>
    <x v="3"/>
  </r>
  <r>
    <x v="18"/>
    <s v="SLB"/>
    <s v="Oceania"/>
    <s v="TC AGGREGATED ACTIVITIES"/>
    <x v="973"/>
    <s v="JICA"/>
    <s v="Multiple renewables*"/>
    <s v="Grant"/>
    <n v="5.4502300000000004E-3"/>
    <s v="2016 OECD Credit Report System (CRS) Database"/>
    <x v="3"/>
  </r>
  <r>
    <x v="75"/>
    <s v="TUN"/>
    <s v="Africa"/>
    <s v="TC AGGREGATED ACTIVITIES"/>
    <x v="973"/>
    <s v="JICA"/>
    <s v="Multiple renewables*"/>
    <s v="Grant"/>
    <n v="6.7553509999999988E-3"/>
    <s v="2016 OECD Credit Report System (CRS) Database"/>
    <x v="3"/>
  </r>
  <r>
    <x v="108"/>
    <s v="TUR"/>
    <s v="Eurasia"/>
    <s v="Assan_VII"/>
    <x v="973"/>
    <s v="WBG"/>
    <s v="Solar energy"/>
    <s v="Other Official Flows (non Export Credit)"/>
    <n v="27.500000000000004"/>
    <s v="2016 OECD Credit Report System (CRS) Database"/>
    <x v="3"/>
  </r>
  <r>
    <x v="47"/>
    <s v="BGD"/>
    <s v="Asia"/>
    <s v="Scatec Solar feasiblity study solar power"/>
    <x v="974"/>
    <s v="Others"/>
    <s v="Solar energy"/>
    <s v="Grant"/>
    <n v="0.31658999999999998"/>
    <s v="2016 OECD Credit Report System (CRS) Database"/>
    <x v="3"/>
  </r>
  <r>
    <x v="32"/>
    <s v="GTM"/>
    <s v="Central America and the Caribbean"/>
    <s v="TC AGGREGATED ACTIVITIES"/>
    <x v="974"/>
    <s v="JICA"/>
    <s v="Multiple renewables*"/>
    <s v="Grant"/>
    <n v="3.9943891000000002E-2"/>
    <s v="2016 OECD Credit Report System (CRS) Database"/>
    <x v="3"/>
  </r>
  <r>
    <x v="11"/>
    <s v="IND"/>
    <s v="Asia"/>
    <s v="DCM Aspire NCD"/>
    <x v="974"/>
    <s v="WBG"/>
    <s v="Solar energy"/>
    <s v="Other Official Flows (non Export Credit)"/>
    <n v="14.817600000000001"/>
    <s v="2016 OECD Credit Report System (CRS) Database"/>
    <x v="3"/>
  </r>
  <r>
    <x v="52"/>
    <s v="ZAF"/>
    <s v="Africa"/>
    <s v="Drakenstein Municipality Waste-To-Energy Power Plant, through Enterprise - United States Unknown"/>
    <x v="974"/>
    <s v="Others"/>
    <s v="Multiple renewables*"/>
    <s v="Grant"/>
    <n v="0.57999999999999996"/>
    <s v="2016 OECD Credit Report System (CRS) Database"/>
    <x v="3"/>
  </r>
  <r>
    <x v="11"/>
    <s v="IND"/>
    <s v="Asia"/>
    <s v="ESIP Byju's"/>
    <x v="975"/>
    <s v="WBG"/>
    <s v="Solar energy"/>
    <s v="Other Official Flows (non Export Credit)"/>
    <n v="3.97051"/>
    <s v="2016 OECD Credit Report System (CRS) Database"/>
    <x v="3"/>
  </r>
  <r>
    <x v="160"/>
    <s v="SYC"/>
    <s v="Africa"/>
    <s v="TC AGGREGATED ACTIVITIES"/>
    <x v="975"/>
    <s v="JICA"/>
    <s v="Multiple renewables*"/>
    <s v="Grant"/>
    <n v="0.67200499999999996"/>
    <s v="2016 OECD Credit Report System (CRS) Database"/>
    <x v="3"/>
  </r>
  <r>
    <x v="117"/>
    <s v="ARG"/>
    <s v="South America"/>
    <s v="Los Grobo Equity"/>
    <x v="976"/>
    <s v="WBG"/>
    <s v="Solar energy"/>
    <s v="Other Official Flows (non Export Credit)"/>
    <n v="50"/>
    <s v="2016 OECD Credit Report System (CRS) Database"/>
    <x v="3"/>
  </r>
  <r>
    <x v="44"/>
    <s v="KEN"/>
    <s v="Africa"/>
    <s v="Iso Health"/>
    <x v="976"/>
    <s v="WBG"/>
    <s v="Solar energy"/>
    <s v="Other Official Flows (non Export Credit)"/>
    <n v="1.3125"/>
    <s v="2016 OECD Credit Report System (CRS) Database"/>
    <x v="3"/>
  </r>
  <r>
    <x v="24"/>
    <s v="XAS"/>
    <s v="Asia"/>
    <s v="MIFA Debt Fund - Renewable Energy"/>
    <x v="976"/>
    <s v="Others"/>
    <s v="Multiple renewables*"/>
    <s v="Equity Investment"/>
    <n v="9.9524500000000007"/>
    <s v="2016 OECD Credit Report System (CRS) Database"/>
    <x v="3"/>
  </r>
  <r>
    <x v="71"/>
    <s v="PAK"/>
    <s v="Asia"/>
    <s v="Establishment of Photo-voltaic Energy Engineering Lab. a"/>
    <x v="976"/>
    <s v="IsDB"/>
    <s v="Solar energy"/>
    <s v="Grant"/>
    <n v="0.28076000000000001"/>
    <s v="2016 OECD Credit Report System (CRS) Database"/>
    <x v="3"/>
  </r>
  <r>
    <x v="55"/>
    <s v="TZA"/>
    <s v="Africa"/>
    <s v="Energy &amp; Extractive Industries"/>
    <x v="976"/>
    <s v="UNDP"/>
    <s v="Multiple renewables*"/>
    <s v="Grant"/>
    <n v="0.46929800000000005"/>
    <s v="2016 OECD Credit Report System (CRS) Database"/>
    <x v="3"/>
  </r>
  <r>
    <x v="63"/>
    <s v="ECU"/>
    <s v="South America"/>
    <s v="Non-sovereign guaranteed project"/>
    <x v="977"/>
    <s v="IADB"/>
    <s v="Renewable Hydropower"/>
    <s v="Other Official Flows (non Export Credit)"/>
    <n v="10"/>
    <s v="2016 OECD Credit Report System (CRS) Database"/>
    <x v="3"/>
  </r>
  <r>
    <x v="44"/>
    <s v="KEN"/>
    <s v="Africa"/>
    <s v="Electricity Expansion"/>
    <x v="977"/>
    <s v="WBG"/>
    <s v="Geothermal energy"/>
    <s v="Loan"/>
    <n v="24.48"/>
    <s v="2016 OECD Credit Report System (CRS) Database"/>
    <x v="3"/>
  </r>
  <r>
    <x v="69"/>
    <s v="MDG"/>
    <s v="Africa"/>
    <s v="Promotion of rural electrification through renewable energies (PERER)"/>
    <x v="977"/>
    <s v="Others"/>
    <s v="Multiple renewables*"/>
    <s v="Grant"/>
    <n v="0.22116599999999997"/>
    <s v="2016 OECD Credit Report System (CRS) Database"/>
    <x v="3"/>
  </r>
  <r>
    <x v="17"/>
    <s v="XMX"/>
    <s v="Multilateral"/>
    <s v="Icelandic Geothermal Conference with the aim to advocate for geothermal energy, knowledge about it and the increase of it's use."/>
    <x v="977"/>
    <s v="Others"/>
    <s v="Geothermal energy"/>
    <s v="Grant"/>
    <n v="1.2417999999999998E-2"/>
    <s v="2016 OECD Credit Report System (CRS) Database"/>
    <x v="3"/>
  </r>
  <r>
    <x v="34"/>
    <s v="CHN"/>
    <s v="Asia"/>
    <s v="Beijing-Tianjin-Hebei Air Quality Improvement-Hebei Policy Reforms Program"/>
    <x v="978"/>
    <s v="AsDB"/>
    <s v="Bioenergy"/>
    <s v="Other Official Flows (non Export Credit)"/>
    <n v="42.857100000000003"/>
    <s v="2016 OECD Credit Report System (CRS) Database"/>
    <x v="3"/>
  </r>
  <r>
    <x v="76"/>
    <s v="JOR"/>
    <s v="Middle East"/>
    <s v="Sustainable Economic Development Through Renewable Energy / Développement économique durable par l'énergie renouvelable"/>
    <x v="978"/>
    <s v="Others"/>
    <s v="Solar energy"/>
    <s v="Grant"/>
    <n v="10.638299999999999"/>
    <s v="2016 OECD Credit Report System (CRS) Database"/>
    <x v="3"/>
  </r>
  <r>
    <x v="87"/>
    <s v="PAN"/>
    <s v="Central America and the Caribbean"/>
    <s v="DCM Multibank"/>
    <x v="978"/>
    <s v="WBG"/>
    <s v="Solar energy"/>
    <s v="Other Official Flows (non Export Credit)"/>
    <n v="40"/>
    <s v="2016 OECD Credit Report System (CRS) Database"/>
    <x v="3"/>
  </r>
  <r>
    <x v="55"/>
    <s v="TZA"/>
    <s v="Africa"/>
    <s v="TAN - Renewable Energy Incubator"/>
    <x v="978"/>
    <s v="Others"/>
    <s v="Multiple renewables*"/>
    <s v="Grant"/>
    <n v="0.10944399999999999"/>
    <s v="2016 OECD Credit Report System (CRS) Database"/>
    <x v="3"/>
  </r>
  <r>
    <x v="29"/>
    <s v="MOZ"/>
    <s v="Africa"/>
    <s v="Millenium BIM"/>
    <x v="979"/>
    <s v="WBG"/>
    <s v="Solar energy"/>
    <s v="Other Official Flows (non Export Credit)"/>
    <n v="30"/>
    <s v="2016 OECD Credit Report System (CRS) Database"/>
    <x v="3"/>
  </r>
  <r>
    <x v="133"/>
    <s v="MUS"/>
    <s v="Africa"/>
    <s v="Accelerating the transformational shift to a low-carbon economy in the Republic of Mauritius"/>
    <x v="980"/>
    <s v="Others"/>
    <s v="Multiple renewables*"/>
    <s v="Grant"/>
    <n v="28.21"/>
    <s v="2016 OECD Credit Report System (CRS) Database"/>
    <x v="3"/>
  </r>
  <r>
    <x v="31"/>
    <s v="EGY"/>
    <s v="Africa"/>
    <s v="Scatec Solar feasibility study solar power Egypt FiT program Round 2"/>
    <x v="981"/>
    <s v="Others"/>
    <s v="Solar energy"/>
    <s v="Grant"/>
    <n v="0.58514100000000002"/>
    <s v="2016 OECD Credit Report System (CRS) Database"/>
    <x v="3"/>
  </r>
  <r>
    <x v="33"/>
    <s v="VNM"/>
    <s v="Asia"/>
    <s v="Vietnam: Project for Improved Land Governance and Databases (VILG)"/>
    <x v="981"/>
    <s v="WBG"/>
    <s v="Solar energy"/>
    <s v="Loan"/>
    <n v="150"/>
    <s v="2016 OECD Credit Report System (CRS) Database"/>
    <x v="3"/>
  </r>
  <r>
    <x v="31"/>
    <s v="EGY"/>
    <s v="Africa"/>
    <s v="Opportunities through wind power"/>
    <x v="982"/>
    <s v="Others"/>
    <s v="Wind energy"/>
    <s v="Grant"/>
    <n v="1.10583E-2"/>
    <s v="2016 OECD Credit Report System (CRS) Database"/>
    <x v="3"/>
  </r>
  <r>
    <x v="82"/>
    <s v="SLV"/>
    <s v="Central America and the Caribbean"/>
    <s v="TC AGGREGATED ACTIVITIES"/>
    <x v="982"/>
    <s v="JICA"/>
    <s v="Multiple renewables*"/>
    <s v="Grant"/>
    <n v="1.0643110000000001E-2"/>
    <s v="2016 OECD Credit Report System (CRS) Database"/>
    <x v="3"/>
  </r>
  <r>
    <x v="17"/>
    <s v="XMX"/>
    <s v="Multilateral"/>
    <s v="Off-Grid Power Supply Project"/>
    <x v="982"/>
    <s v="JICA"/>
    <s v="Solar energy"/>
    <s v="Equity Investment"/>
    <n v="2.7572800000000002"/>
    <s v="2016 OECD Credit Report System (CRS) Database"/>
    <x v="3"/>
  </r>
  <r>
    <x v="11"/>
    <s v="IND"/>
    <s v="Asia"/>
    <s v="Peace Corps, FK Norway, personnel exchange"/>
    <x v="983"/>
    <s v="Others"/>
    <s v="Bioenergy"/>
    <s v="Grant"/>
    <n v="4.8514809045000003E-2"/>
    <s v="2016 OECD Credit Report System (CRS) Database"/>
    <x v="3"/>
  </r>
  <r>
    <x v="87"/>
    <s v="PAN"/>
    <s v="Central America and the Caribbean"/>
    <s v="AES Panama LNG"/>
    <x v="983"/>
    <s v="WBG"/>
    <s v="Solar energy"/>
    <s v="Other Official Flows (non Export Credit)"/>
    <n v="144"/>
    <s v="2016 OECD Credit Report System (CRS) Database"/>
    <x v="3"/>
  </r>
  <r>
    <x v="117"/>
    <s v="ARG"/>
    <s v="South America"/>
    <s v="Telecom Personal"/>
    <x v="984"/>
    <s v="WBG"/>
    <s v="Solar energy"/>
    <s v="Other Official Flows (non Export Credit)"/>
    <n v="100"/>
    <s v="2016 OECD Credit Report System (CRS) Database"/>
    <x v="3"/>
  </r>
  <r>
    <x v="174"/>
    <s v="BLZ"/>
    <s v="Central America and the Caribbean"/>
    <s v="Co-operation for the Development of Renewable Energy Sources and Mitigation and Adaptation to Climate Change In the Caribbean Region"/>
    <x v="984"/>
    <s v="Others"/>
    <s v="Multiple renewables*"/>
    <s v="Grant"/>
    <n v="0.11224199999999998"/>
    <s v="2016 OECD Credit Report System (CRS) Database"/>
    <x v="3"/>
  </r>
  <r>
    <x v="119"/>
    <s v="BFA"/>
    <s v="Africa"/>
    <s v="GWFP Burkina 2"/>
    <x v="984"/>
    <s v="WBG"/>
    <s v="Solar energy"/>
    <s v="Other Official Flows (non Export Credit)"/>
    <n v="19.060099999999998"/>
    <s v="2016 OECD Credit Report System (CRS) Database"/>
    <x v="3"/>
  </r>
  <r>
    <x v="66"/>
    <s v="KAZ"/>
    <s v="Asia"/>
    <s v="KMF_FY16"/>
    <x v="984"/>
    <s v="WBG"/>
    <s v="Solar energy"/>
    <s v="Other Official Flows (non Export Credit)"/>
    <n v="44"/>
    <s v="2016 OECD Credit Report System (CRS) Database"/>
    <x v="3"/>
  </r>
  <r>
    <x v="106"/>
    <s v="MMR"/>
    <s v="Asia"/>
    <s v="Climate-Smart Irrigation Products &amp; Service for Rural Myanmar"/>
    <x v="984"/>
    <s v="Others"/>
    <s v="Multiple renewables*"/>
    <s v="Grant"/>
    <n v="0.97616700000000001"/>
    <s v="2016 OECD Credit Report System (CRS) Database"/>
    <x v="3"/>
  </r>
  <r>
    <x v="4"/>
    <s v="BRA"/>
    <s v="South America"/>
    <s v="Estrela Wind Project"/>
    <x v="985"/>
    <s v="BNDES"/>
    <s v="Wind energy"/>
    <s v="Loan"/>
    <n v="34.882390923346556"/>
    <s v="Online database"/>
    <x v="3"/>
  </r>
  <r>
    <x v="80"/>
    <s v="CPV"/>
    <s v="Africa"/>
    <s v="Modernisation de la centrale électrique de Palmeira, permettant d'optimiser l'intégration des énergies renouvelables dans le réseau électrique de l'ile de Sal"/>
    <x v="985"/>
    <s v="AFD"/>
    <s v="Wind energy"/>
    <s v="Loan"/>
    <n v="7.1899860957138806"/>
    <s v="http://www.afd.fr/base-projets/consulterProjet.action?idProjet=CCV1022"/>
    <x v="3"/>
  </r>
  <r>
    <x v="8"/>
    <s v="XAF"/>
    <s v="Africa"/>
    <s v="Evolution II (Mauritius) No.2 LP"/>
    <x v="985"/>
    <s v="FMO"/>
    <s v="Other renewable energy"/>
    <s v="Loan"/>
    <n v="22"/>
    <s v="https://www.fmo.nl/project-detail/50277"/>
    <x v="3"/>
  </r>
  <r>
    <x v="49"/>
    <s v="SRB"/>
    <s v="Europe"/>
    <s v="RS: CHP Biomass Padinska Skela,Aufst,EUR"/>
    <x v="985"/>
    <s v="Others"/>
    <s v="Bioenergy"/>
    <s v="Grant"/>
    <n v="1.2572099999999999"/>
    <s v="2016 OECD Credit Report System (CRS) Database"/>
    <x v="3"/>
  </r>
  <r>
    <x v="8"/>
    <s v="XAF"/>
    <s v="Africa"/>
    <s v="Refinancing of Africa Finance Corporation's Infrastructure Portfolio"/>
    <x v="986"/>
    <s v="KFW"/>
    <s v="Multiple renewables*"/>
    <s v="Loan"/>
    <n v="147.70599999999999"/>
    <s v="2016 OECD Credit Report System (CRS) Database"/>
    <x v="3"/>
  </r>
  <r>
    <x v="1"/>
    <s v="CHL"/>
    <s v="South America"/>
    <s v="AUIP Scholarships for students coming from developing countries (2016-2017)."/>
    <x v="987"/>
    <s v="Others"/>
    <s v="Multiple renewables*"/>
    <s v="Grant"/>
    <n v="6.982659999999999E-3"/>
    <s v="2016 OECD Credit Report System (CRS) Database"/>
    <x v="3"/>
  </r>
  <r>
    <x v="11"/>
    <s v="IND"/>
    <s v="Asia"/>
    <s v="MADHYA PRADESH IRRIGATION EFFICIENCY INVESTMENT PROGRAM"/>
    <x v="987"/>
    <s v="AsDB"/>
    <s v="Solar energy"/>
    <s v="Grant"/>
    <n v="0.33333000000000002"/>
    <s v="2016 OECD Credit Report System (CRS) Database"/>
    <x v="3"/>
  </r>
  <r>
    <x v="5"/>
    <s v="NPL"/>
    <s v="Asia"/>
    <s v="Promotion of Renewable Energy in Rural Areas"/>
    <x v="987"/>
    <s v="Others"/>
    <s v="Multiple renewables*"/>
    <s v="Grant"/>
    <n v="5.5291399999999999"/>
    <s v="2016 OECD Credit Report System (CRS) Database"/>
    <x v="3"/>
  </r>
  <r>
    <x v="152"/>
    <s v="JAM"/>
    <s v="Central America and the Caribbean"/>
    <s v="Nwc Third-Party Financing For Energy Efficiency And Renewable Energy, through Enterprise - United States Unknown"/>
    <x v="988"/>
    <s v="Others"/>
    <s v="Multiple renewables*"/>
    <s v="Grant"/>
    <n v="1.0629900000000001"/>
    <s v="2016 OECD Credit Report System (CRS) Database"/>
    <x v="3"/>
  </r>
  <r>
    <x v="30"/>
    <s v="LBR"/>
    <s v="Africa"/>
    <s v="MCC Energy Sector Project"/>
    <x v="988"/>
    <s v="Others"/>
    <s v="Renewable Hydropower"/>
    <s v="Grant"/>
    <n v="0.79179999999999995"/>
    <s v="2016 OECD Credit Report System (CRS) Database"/>
    <x v="3"/>
  </r>
  <r>
    <x v="67"/>
    <s v="PER"/>
    <s v="South America"/>
    <s v="TC AGGREGATED ACTIVITIES"/>
    <x v="988"/>
    <s v="JICA"/>
    <s v="Multiple renewables*"/>
    <s v="Grant"/>
    <n v="8.3049440000000002E-2"/>
    <s v="2016 OECD Credit Report System (CRS) Database"/>
    <x v="3"/>
  </r>
  <r>
    <x v="108"/>
    <s v="TUR"/>
    <s v="Eurasia"/>
    <s v="Desk Study - 17 Megawatt Seyhan Hydrokinetic Power Project, through Constant Group, LLC"/>
    <x v="988"/>
    <s v="Others"/>
    <s v="Renewable Hydropower"/>
    <s v="Grant"/>
    <n v="7.4999999999999997E-3"/>
    <s v="2016 OECD Credit Report System (CRS) Database"/>
    <x v="3"/>
  </r>
  <r>
    <x v="146"/>
    <s v="BEN"/>
    <s v="Africa"/>
    <s v="realization of a plant greenhouses"/>
    <x v="989"/>
    <s v="Others"/>
    <s v="Solar energy"/>
    <s v="Grant"/>
    <n v="9.9524499999999998E-3"/>
    <s v="2016 OECD Credit Report System (CRS) Database"/>
    <x v="3"/>
  </r>
  <r>
    <x v="119"/>
    <s v="BFA"/>
    <s v="Africa"/>
    <s v="Yaramoko"/>
    <x v="989"/>
    <s v="WBG"/>
    <s v="Solar energy"/>
    <s v="Other Official Flows (non Export Credit)"/>
    <n v="8.9301600000000008"/>
    <s v="2016 OECD Credit Report System (CRS) Database"/>
    <x v="3"/>
  </r>
  <r>
    <x v="44"/>
    <s v="KEN"/>
    <s v="Africa"/>
    <s v="MAKOHAA Micro Hydro Project"/>
    <x v="990"/>
    <s v="Others"/>
    <s v="Renewable Hydropower"/>
    <s v="Grant"/>
    <n v="9.9999000000000005E-2"/>
    <s v="2016 OECD Credit Report System (CRS) Database"/>
    <x v="3"/>
  </r>
  <r>
    <x v="122"/>
    <s v="LKA"/>
    <s v="Asia"/>
    <s v="SOLAR ROOFTOP POWER GENERATION PROJECT"/>
    <x v="990"/>
    <s v="AsDB"/>
    <s v="Solar energy"/>
    <s v="Grant"/>
    <n v="0.22500000000000003"/>
    <s v="2016 OECD Credit Report System (CRS) Database"/>
    <x v="3"/>
  </r>
  <r>
    <x v="129"/>
    <s v="TGO"/>
    <s v="Africa"/>
    <s v="Production d'energie, sources renouvelables-Énergie solaire"/>
    <x v="990"/>
    <s v="Others"/>
    <s v="Solar energy"/>
    <s v="Grant"/>
    <n v="4.0915600000000003E-2"/>
    <s v="2016 OECD Credit Report System (CRS) Database"/>
    <x v="3"/>
  </r>
  <r>
    <x v="12"/>
    <s v="UKR"/>
    <s v="Europe"/>
    <s v="TC AGGREGATED ACTIVITIES"/>
    <x v="990"/>
    <s v="JICA"/>
    <s v="Multiple renewables*"/>
    <s v="Grant"/>
    <n v="3.4006499999999999E-3"/>
    <s v="2016 OECD Credit Report System (CRS) Database"/>
    <x v="3"/>
  </r>
  <r>
    <x v="71"/>
    <s v="PAK"/>
    <s v="Asia"/>
    <s v="Scatec Solar ASA feasibility study solar power plant Pakistan"/>
    <x v="991"/>
    <s v="Others"/>
    <s v="Solar energy"/>
    <s v="Grant"/>
    <n v="0.42122700000000007"/>
    <s v="2016 OECD Credit Report System (CRS) Database"/>
    <x v="3"/>
  </r>
  <r>
    <x v="64"/>
    <s v="CIV"/>
    <s v="Africa"/>
    <s v="Ivoire Hydro Energie Ltd."/>
    <x v="992"/>
    <s v="Others"/>
    <s v="Renewable Hydropower"/>
    <s v="Other Official Flows (non Export Credit)"/>
    <n v="27.645700000000001"/>
    <s v="2016 OECD Credit Report System (CRS) Database"/>
    <x v="3"/>
  </r>
  <r>
    <x v="59"/>
    <s v="MLI"/>
    <s v="Africa"/>
    <s v="Humanitarian Solar Aid."/>
    <x v="992"/>
    <s v="Others"/>
    <s v="Multiple renewables*"/>
    <s v="Grant"/>
    <n v="5.5291399999999997E-2"/>
    <s v="2016 OECD Credit Report System (CRS) Database"/>
    <x v="3"/>
  </r>
  <r>
    <x v="93"/>
    <s v="MRT"/>
    <s v="Africa"/>
    <s v="FARM WIND IN  BOULANOUAR"/>
    <x v="992"/>
    <s v="Others"/>
    <s v="Wind energy"/>
    <s v="Loan"/>
    <n v="115.82900000000001"/>
    <s v="2016 OECD Credit Report System (CRS) Database"/>
    <x v="3"/>
  </r>
  <r>
    <x v="10"/>
    <s v="BIH"/>
    <s v="Europe"/>
    <s v="UniCredit BiH RE"/>
    <x v="993"/>
    <s v="WBG"/>
    <s v="Solar energy"/>
    <s v="Other Official Flows (non Export Credit)"/>
    <n v="2.84938"/>
    <s v="2016 OECD Credit Report System (CRS) Database"/>
    <x v="3"/>
  </r>
  <r>
    <x v="8"/>
    <s v="XAF"/>
    <s v="Africa"/>
    <s v="FINCT LIGNE INTERCONNEXION ELECTRIQUE"/>
    <x v="993"/>
    <s v="AFD"/>
    <s v="Multiple renewables*"/>
    <s v="Loan"/>
    <n v="44.2331"/>
    <s v="2016 OECD Credit Report System (CRS) Database"/>
    <x v="3"/>
  </r>
  <r>
    <x v="34"/>
    <s v="CHN"/>
    <s v="Asia"/>
    <s v="Green Financing Platform for A ccelerated Air Quality Improve ment in"/>
    <x v="994"/>
    <s v="AsDB"/>
    <s v="Bioenergy"/>
    <s v="Grant"/>
    <n v="5.5559999999999998E-2"/>
    <s v="2016 OECD Credit Report System (CRS) Database"/>
    <x v="3"/>
  </r>
  <r>
    <x v="14"/>
    <s v="LAO"/>
    <s v="Asia"/>
    <s v="Senior Volunteers in Laos for Solar energy"/>
    <x v="994"/>
    <s v="Others"/>
    <s v="Solar energy"/>
    <s v="Grant"/>
    <n v="9.4769999999999993E-2"/>
    <s v="2016 OECD Credit Report System (CRS) Database"/>
    <x v="3"/>
  </r>
  <r>
    <x v="87"/>
    <s v="PAN"/>
    <s v="Central America and the Caribbean"/>
    <s v="P_E_ Toabre"/>
    <x v="994"/>
    <s v="WBG"/>
    <s v="Wind energy"/>
    <s v="Other Official Flows (non Export Credit)"/>
    <n v="10"/>
    <s v="2016 OECD Credit Report System (CRS) Database"/>
    <x v="3"/>
  </r>
  <r>
    <x v="16"/>
    <s v="RWA"/>
    <s v="Africa"/>
    <s v="Scaling up Off Grid Energy in Rwanda Project"/>
    <x v="994"/>
    <s v="Others"/>
    <s v="Multiple renewables*"/>
    <s v="Grant"/>
    <n v="3.6229800000000001"/>
    <s v="2016 OECD Credit Report System (CRS) Database"/>
    <x v="3"/>
  </r>
  <r>
    <x v="1"/>
    <s v="CHL"/>
    <s v="South America"/>
    <s v="Funding for scientist exchanges, grants"/>
    <x v="995"/>
    <s v="Others"/>
    <s v="Multiple renewables*"/>
    <s v="Grant"/>
    <n v="0.57199299999999997"/>
    <s v="2016 OECD Credit Report System (CRS) Database"/>
    <x v="3"/>
  </r>
  <r>
    <x v="11"/>
    <s v="IND"/>
    <s v="Asia"/>
    <s v="Simpa Energy Limited"/>
    <x v="995"/>
    <s v="AsDB"/>
    <s v="Solar energy"/>
    <s v="Other Official Flows (non Export Credit)"/>
    <n v="6"/>
    <s v="2016 OECD Credit Report System (CRS) Database"/>
    <x v="3"/>
  </r>
  <r>
    <x v="24"/>
    <s v="XAS"/>
    <s v="Asia"/>
    <s v="Asean Clean Energy Project Preparation Advisory Assistance, through Innovation Network LLC"/>
    <x v="995"/>
    <s v="Others"/>
    <s v="Multiple renewables*"/>
    <s v="Grant"/>
    <n v="0.33994600000000003"/>
    <s v="2016 OECD Credit Report System (CRS) Database"/>
    <x v="3"/>
  </r>
  <r>
    <x v="15"/>
    <s v="XSA"/>
    <s v="South America"/>
    <s v="SeniorAssist LAC"/>
    <x v="995"/>
    <s v="WBG"/>
    <s v="Solar energy"/>
    <s v="Other Official Flows (non Export Credit)"/>
    <n v="10"/>
    <s v="2016 OECD Credit Report System (CRS) Database"/>
    <x v="3"/>
  </r>
  <r>
    <x v="52"/>
    <s v="ZAF"/>
    <s v="Africa"/>
    <s v="TC AGGREGATED ACTIVITIES"/>
    <x v="995"/>
    <s v="JICA"/>
    <s v="Multiple renewables*"/>
    <s v="Grant"/>
    <n v="3.4392499999999999E-2"/>
    <s v="2016 OECD Credit Report System (CRS) Database"/>
    <x v="3"/>
  </r>
  <r>
    <x v="4"/>
    <s v="BRA"/>
    <s v="South America"/>
    <s v="Ventos de Campo Formoso I"/>
    <x v="996"/>
    <s v="BNDES"/>
    <s v="Wind energy"/>
    <s v="Loan"/>
    <n v="7.7105433078129337"/>
    <s v="Online database"/>
    <x v="3"/>
  </r>
  <r>
    <x v="156"/>
    <s v="ITA"/>
    <s v="Europe"/>
    <s v="Energy Efficiency Italy FL"/>
    <x v="996"/>
    <s v="EIB"/>
    <s v="Other renewable energy"/>
    <s v="Loan"/>
    <n v="8.5260937500000011"/>
    <s v="http://www.eib.org/projects/loan/loan/20140017"/>
    <x v="3"/>
  </r>
  <r>
    <x v="36"/>
    <s v="MAR"/>
    <s v="Africa"/>
    <s v="Programme éolien Marocco (IKLU) Phase III"/>
    <x v="996"/>
    <s v="KFW"/>
    <s v="Wind energy"/>
    <s v="Loan"/>
    <n v="59.714700000000001"/>
    <s v="2016 OECD Credit Report System (CRS) Database"/>
    <x v="3"/>
  </r>
  <r>
    <x v="8"/>
    <s v="XAF"/>
    <s v="Africa"/>
    <s v="RUZIZI III GESTION DU PROJET(BURUNDI)"/>
    <x v="996"/>
    <s v="AfDB"/>
    <s v="Renewable Hydropower"/>
    <s v="Grant"/>
    <n v="2.3776000000000002"/>
    <s v="2016 OECD Credit Report System (CRS) Database"/>
    <x v="3"/>
  </r>
  <r>
    <x v="8"/>
    <s v="XAF"/>
    <s v="Africa"/>
    <s v="Southern African Solar Training and Demonstration Initiative, Phase III"/>
    <x v="996"/>
    <s v="Others"/>
    <s v="Solar energy"/>
    <s v="Grant"/>
    <n v="2.2116600000000002"/>
    <s v="2016 OECD Credit Report System (CRS) Database"/>
    <x v="3"/>
  </r>
  <r>
    <x v="9"/>
    <s v="THA"/>
    <s v="Asia"/>
    <s v="Finnpartnership: Cassava pulp to bioethanol-concept development and commercialization"/>
    <x v="996"/>
    <s v="Others"/>
    <s v="Bioenergy"/>
    <s v="Grant"/>
    <n v="0.232211"/>
    <s v="2016 OECD Credit Report System (CRS) Database"/>
    <x v="3"/>
  </r>
  <r>
    <x v="42"/>
    <s v="ZMB"/>
    <s v="Africa"/>
    <s v="Rehabilitation and Extension of the Chishimba Falls"/>
    <x v="996"/>
    <s v="KFW"/>
    <s v="Multiple renewables*"/>
    <s v="Loan"/>
    <n v="32.872399999999999"/>
    <s v="2016 OECD Credit Report System (CRS) Database"/>
    <x v="3"/>
  </r>
  <r>
    <x v="31"/>
    <s v="EGY"/>
    <s v="Africa"/>
    <s v="AAIB SL"/>
    <x v="997"/>
    <s v="WBG"/>
    <s v="Solar energy"/>
    <s v="Other Official Flows (non Export Credit)"/>
    <n v="100"/>
    <s v="2016 OECD Credit Report System (CRS) Database"/>
    <x v="3"/>
  </r>
  <r>
    <x v="31"/>
    <s v="EGY"/>
    <s v="Africa"/>
    <s v="Cairo Solar Farm (CSF)"/>
    <x v="997"/>
    <s v="Others"/>
    <s v="Solar energy"/>
    <s v="Other Official Flows (non Export Credit)"/>
    <n v="25"/>
    <s v="2016 OECD Credit Report System (CRS) Database"/>
    <x v="3"/>
  </r>
  <r>
    <x v="11"/>
    <s v="IND"/>
    <s v="Asia"/>
    <s v="Scientific cooperation with other countries (not included in other areas)"/>
    <x v="997"/>
    <s v="Others"/>
    <s v="Bioenergy"/>
    <s v="Grant"/>
    <n v="6.2852199999999997E-2"/>
    <s v="2016 OECD Credit Report System (CRS) Database"/>
    <x v="3"/>
  </r>
  <r>
    <x v="24"/>
    <s v="XAS"/>
    <s v="Asia"/>
    <s v="Energy and Environment Partnership Programme with the Mekong Region"/>
    <x v="997"/>
    <s v="Others"/>
    <s v="Multiple renewables*"/>
    <s v="Grant"/>
    <n v="1.55827"/>
    <s v="2016 OECD Credit Report System (CRS) Database"/>
    <x v="3"/>
  </r>
  <r>
    <x v="71"/>
    <s v="PAK"/>
    <s v="Asia"/>
    <s v="ACCESS TO CLEAN ENERGY INVESTMENT PROJECT"/>
    <x v="997"/>
    <s v="AsDB"/>
    <s v="Solar energy"/>
    <s v="Grant"/>
    <n v="0.75"/>
    <s v="2016 OECD Credit Report System (CRS) Database"/>
    <x v="3"/>
  </r>
  <r>
    <x v="44"/>
    <s v="KEN"/>
    <s v="Africa"/>
    <s v="M_KOPA SOLAR"/>
    <x v="998"/>
    <s v="WBG"/>
    <s v="Solar energy"/>
    <s v="Other Official Flows (non Export Credit)"/>
    <n v="10"/>
    <s v="2016 OECD Credit Report System (CRS) Database"/>
    <x v="3"/>
  </r>
  <r>
    <x v="72"/>
    <s v="XER"/>
    <s v="Europe"/>
    <s v="Equity Investment"/>
    <x v="998"/>
    <s v="Others"/>
    <s v="Multiple renewables*"/>
    <s v="Equity Investment"/>
    <n v="0.76374799999999998"/>
    <s v="2016 OECD Credit Report System (CRS) Database"/>
    <x v="3"/>
  </r>
  <r>
    <x v="64"/>
    <s v="CIV"/>
    <s v="Africa"/>
    <s v="MicroCred CI SL"/>
    <x v="999"/>
    <s v="WBG"/>
    <s v="Solar energy"/>
    <s v="Other Official Flows (non Export Credit)"/>
    <n v="5.1003299999999996"/>
    <s v="2016 OECD Credit Report System (CRS) Database"/>
    <x v="3"/>
  </r>
  <r>
    <x v="65"/>
    <s v="HND"/>
    <s v="Central America and the Caribbean"/>
    <s v="TC AGGREGATED ACTIVITIES"/>
    <x v="999"/>
    <s v="JICA"/>
    <s v="Multiple renewables*"/>
    <s v="Grant"/>
    <n v="8.7222110000000005E-3"/>
    <s v="2016 OECD Credit Report System (CRS) Database"/>
    <x v="3"/>
  </r>
  <r>
    <x v="26"/>
    <s v="MEX"/>
    <s v="North America"/>
    <s v="Non-sovereign guaranteed project"/>
    <x v="999"/>
    <s v="IADB"/>
    <s v="Multiple renewables*"/>
    <s v="Other Official Flows (non Export Credit)"/>
    <n v="74.219399999999993"/>
    <s v="2016 OECD Credit Report System (CRS) Database"/>
    <x v="3"/>
  </r>
  <r>
    <x v="52"/>
    <s v="ZAF"/>
    <s v="Africa"/>
    <s v="MWWCS"/>
    <x v="999"/>
    <s v="WBG"/>
    <s v="Solar energy"/>
    <s v="Other Official Flows (non Export Credit)"/>
    <n v="7.0468400000000004"/>
    <s v="2016 OECD Credit Report System (CRS) Database"/>
    <x v="3"/>
  </r>
  <r>
    <x v="81"/>
    <s v="UZB"/>
    <s v="Asia"/>
    <s v="GEF-SGP support to communities"/>
    <x v="999"/>
    <s v="UNDP"/>
    <s v="Multiple renewables*"/>
    <s v="Grant"/>
    <n v="2.0837500000000001E-3"/>
    <s v="2016 OECD Credit Report System (CRS) Database"/>
    <x v="3"/>
  </r>
  <r>
    <x v="20"/>
    <s v="KHM"/>
    <s v="Asia"/>
    <s v="TC AGGREGATED ACTIVITIES"/>
    <x v="1000"/>
    <s v="JICA"/>
    <s v="Multiple renewables*"/>
    <s v="Grant"/>
    <n v="2.1479209999999999E-2"/>
    <s v="2016 OECD Credit Report System (CRS) Database"/>
    <x v="3"/>
  </r>
  <r>
    <x v="63"/>
    <s v="ECU"/>
    <s v="South America"/>
    <s v="Securing energy efficiency"/>
    <x v="1000"/>
    <s v="UNDP"/>
    <s v="Multiple renewables*"/>
    <s v="Grant"/>
    <n v="9.9427600000000001E-3"/>
    <s v="2016 OECD Credit Report System (CRS) Database"/>
    <x v="3"/>
  </r>
  <r>
    <x v="7"/>
    <s v="SEN"/>
    <s v="Africa"/>
    <s v="Tobene"/>
    <x v="1000"/>
    <s v="WBG"/>
    <s v="Solar energy"/>
    <s v="Other Official Flows (non Export Credit)"/>
    <n v="3.5089999999999995"/>
    <s v="2016 OECD Credit Report System (CRS) Database"/>
    <x v="3"/>
  </r>
  <r>
    <x v="36"/>
    <s v="MAR"/>
    <s v="Africa"/>
    <s v="Création d'un réseau d'instituts de formation professionnelle aux métiers des énergies renouvelables et de l'efficacité énergétique (IFMEREE)"/>
    <x v="1001"/>
    <s v="AFD"/>
    <s v="Multiple renewables*"/>
    <s v="Grant"/>
    <n v="2.7653792675822619"/>
    <s v="http://www.afd.fr/base-projets/consulterProjet.action?idProjet=CMA1119"/>
    <x v="3"/>
  </r>
  <r>
    <x v="19"/>
    <s v="UGA"/>
    <s v="Africa"/>
    <s v="Renewable Energy Challenge Fund - Uganda - Renewable Energy Challenge Fund"/>
    <x v="1001"/>
    <s v="Others"/>
    <s v="Multiple renewables*"/>
    <s v="Grant"/>
    <n v="4.6748099999999999"/>
    <s v="2016 OECD Credit Report System (CRS) Database"/>
    <x v="3"/>
  </r>
  <r>
    <x v="173"/>
    <s v="AGO"/>
    <s v="Africa"/>
    <s v="Smallholder Agriculture Development and Commercialization Project"/>
    <x v="1002"/>
    <s v="WBG"/>
    <s v="Bioenergy"/>
    <s v="Other Official Flows (non Export Credit)"/>
    <n v="17.5"/>
    <s v="2016 OECD Credit Report System (CRS) Database"/>
    <x v="3"/>
  </r>
  <r>
    <x v="73"/>
    <s v="ARM"/>
    <s v="Eurasia"/>
    <s v="Vorotan Debt"/>
    <x v="1002"/>
    <s v="WBG"/>
    <s v="Solar energy"/>
    <s v="Other Official Flows (non Export Credit)"/>
    <n v="45"/>
    <s v="2016 OECD Credit Report System (CRS) Database"/>
    <x v="3"/>
  </r>
  <r>
    <x v="115"/>
    <s v="ETH"/>
    <s v="Africa"/>
    <s v="NBK Electrical Solar Home Systems Project"/>
    <x v="1002"/>
    <s v="Others"/>
    <s v="Solar energy"/>
    <s v="Grant"/>
    <n v="0.1"/>
    <s v="2016 OECD Credit Report System (CRS) Database"/>
    <x v="3"/>
  </r>
  <r>
    <x v="17"/>
    <s v="XMX"/>
    <s v="Multilateral"/>
    <s v="Cooperation with foreign research institutions (not included in other areas)"/>
    <x v="1002"/>
    <s v="Others"/>
    <s v="Multiple renewables*"/>
    <s v="Grant"/>
    <n v="0.16499"/>
    <s v="2016 OECD Credit Report System (CRS) Database"/>
    <x v="3"/>
  </r>
  <r>
    <x v="8"/>
    <s v="XAF"/>
    <s v="Africa"/>
    <s v="Eranove"/>
    <x v="1002"/>
    <s v="WBG"/>
    <s v="Solar energy"/>
    <s v="Other Official Flows (non Export Credit)"/>
    <n v="49.834099999999999"/>
    <s v="2016 OECD Credit Report System (CRS) Database"/>
    <x v="3"/>
  </r>
  <r>
    <x v="34"/>
    <s v="CHN"/>
    <s v="Asia"/>
    <s v="Traitement et valorisation énergétique des déchets de cuisine dans la ville de Shaoyang, province du Hunan."/>
    <x v="1003"/>
    <s v="AFD"/>
    <s v="Bioenergy"/>
    <s v="Loan"/>
    <n v="27.653792675822618"/>
    <s v="http://www.afd.fr/base-projets/consulterProjet.action?idProjet=CCN1074"/>
    <x v="3"/>
  </r>
  <r>
    <x v="58"/>
    <s v="HTI"/>
    <s v="Central America and the Caribbean"/>
    <s v="Hydroelectricité petiteéchelle"/>
    <x v="1003"/>
    <s v="UNDP"/>
    <s v="Multiple renewables*"/>
    <s v="Grant"/>
    <n v="8.7885900000000003E-2"/>
    <s v="2016 OECD Credit Report System (CRS) Database"/>
    <x v="3"/>
  </r>
  <r>
    <x v="4"/>
    <s v="BRA"/>
    <s v="South America"/>
    <s v="Ouro Verde Wind Project"/>
    <x v="1004"/>
    <s v="BNDES"/>
    <s v="Wind energy"/>
    <s v="Loan"/>
    <n v="33.217722842296226"/>
    <s v="Online database"/>
    <x v="3"/>
  </r>
  <r>
    <x v="27"/>
    <s v="COL"/>
    <s v="South America"/>
    <s v="TC AGGREGATED ACTIVITIES"/>
    <x v="1004"/>
    <s v="JICA"/>
    <s v="Multiple renewables*"/>
    <s v="Grant"/>
    <n v="2.730635E-2"/>
    <s v="2016 OECD Credit Report System (CRS) Database"/>
    <x v="3"/>
  </r>
  <r>
    <x v="117"/>
    <s v="ARG"/>
    <s v="South America"/>
    <s v="PATAGONIA CL II"/>
    <x v="1005"/>
    <s v="WBG"/>
    <s v="Solar energy"/>
    <s v="Other Official Flows (non Export Credit)"/>
    <n v="20"/>
    <s v="2016 OECD Credit Report System (CRS) Database"/>
    <x v="3"/>
  </r>
  <r>
    <x v="76"/>
    <s v="JOR"/>
    <s v="Middle East"/>
    <s v="The Local Company for Water and Solar Products PSC"/>
    <x v="1005"/>
    <s v="FMO"/>
    <s v="Solar energy"/>
    <s v="Loan"/>
    <n v="22.57"/>
    <s v="https://www.fmo.nl/project-detail/49757"/>
    <x v="3"/>
  </r>
  <r>
    <x v="26"/>
    <s v="MEX"/>
    <s v="North America"/>
    <s v="AUIP Scholarships for students coming from developing countries (2016-2017)."/>
    <x v="1005"/>
    <s v="Others"/>
    <s v="Multiple renewables*"/>
    <s v="Grant"/>
    <n v="6.982659999999999E-3"/>
    <s v="2016 OECD Credit Report System (CRS) Database"/>
    <x v="3"/>
  </r>
  <r>
    <x v="95"/>
    <s v="NIC"/>
    <s v="Central America and the Caribbean"/>
    <s v="Banpro Nicaragua"/>
    <x v="1005"/>
    <s v="WBG"/>
    <s v="Solar energy"/>
    <s v="Other Official Flows (non Export Credit)"/>
    <n v="30"/>
    <s v="2016 OECD Credit Report System (CRS) Database"/>
    <x v="3"/>
  </r>
  <r>
    <x v="8"/>
    <s v="XAF"/>
    <s v="Africa"/>
    <s v="IAPEF 2 Mobisol Limited"/>
    <x v="1006"/>
    <s v="FMO"/>
    <s v="Solar energy"/>
    <s v="Loan"/>
    <n v="9.644400000000001"/>
    <s v="https://www.fmo.nl/project-detail/49924"/>
    <x v="3"/>
  </r>
  <r>
    <x v="1"/>
    <s v="CHL"/>
    <s v="South America"/>
    <s v="Climate action and solar energy development programme in the Tarapacá Region in Chile"/>
    <x v="1007"/>
    <s v="Others"/>
    <s v="Solar energy"/>
    <s v="Other Official Flows (non Export Credit)"/>
    <n v="49"/>
    <s v="2016 OECD Credit Report System (CRS) Database"/>
    <x v="3"/>
  </r>
  <r>
    <x v="14"/>
    <s v="LAO"/>
    <s v="Asia"/>
    <s v="WRKSHOP FOR SLCTION &amp; MNITRNG OF BIODVERSTY OFFSET OF NN1 HYDRO"/>
    <x v="1007"/>
    <s v="AsDB"/>
    <s v="Renewable Hydropower"/>
    <s v="Grant"/>
    <n v="7.0000000000000007E-2"/>
    <s v="2016 OECD Credit Report System (CRS) Database"/>
    <x v="3"/>
  </r>
  <r>
    <x v="17"/>
    <s v="XMX"/>
    <s v="Multilateral"/>
    <s v="Enhancing Energy Access for Rural Communities in Africa and Asia"/>
    <x v="1007"/>
    <s v="Others"/>
    <s v="Multiple renewables*"/>
    <s v="Grant"/>
    <n v="0.7"/>
    <s v="2016 OECD Credit Report System (CRS) Database"/>
    <x v="3"/>
  </r>
  <r>
    <x v="95"/>
    <s v="NIC"/>
    <s v="Central America and the Caribbean"/>
    <s v="Geothermal exploration program, Coverage and Improved Power Transmission"/>
    <x v="1007"/>
    <s v="IADB"/>
    <s v="Geothermal energy"/>
    <s v="Loan"/>
    <n v="28.7"/>
    <s v="2016 OECD Credit Report System (CRS) Database"/>
    <x v="3"/>
  </r>
  <r>
    <x v="16"/>
    <s v="RWA"/>
    <s v="Africa"/>
    <s v="Serve and Smile Solar Home System Project"/>
    <x v="1007"/>
    <s v="Others"/>
    <s v="Solar energy"/>
    <s v="Grant"/>
    <n v="9.8821999999999993E-2"/>
    <s v="2016 OECD Credit Report System (CRS) Database"/>
    <x v="3"/>
  </r>
  <r>
    <x v="26"/>
    <s v="MEX"/>
    <s v="North America"/>
    <s v="Program for the Promotion of Technology Transfer"/>
    <x v="1008"/>
    <s v="KFW"/>
    <s v="Multiple renewables*"/>
    <s v="Loan"/>
    <n v="87.767200000000003"/>
    <s v="2016 OECD Credit Report System (CRS) Database"/>
    <x v="3"/>
  </r>
  <r>
    <x v="71"/>
    <s v="PAK"/>
    <s v="Asia"/>
    <s v="ACCESS TO CLEAN ENERGY INVESTMENT PROJECT"/>
    <x v="1008"/>
    <s v="AsDB"/>
    <s v="Renewable Hydropower"/>
    <s v="Grant"/>
    <n v="0.75"/>
    <s v="2016 OECD Credit Report System (CRS) Database"/>
    <x v="3"/>
  </r>
  <r>
    <x v="19"/>
    <s v="UGA"/>
    <s v="Africa"/>
    <s v="Development Response to Displacement Impacts Project in the HoA"/>
    <x v="1008"/>
    <s v="WBG"/>
    <s v="Multiple renewables*"/>
    <s v="Loan"/>
    <n v="1"/>
    <s v="2016 OECD Credit Report System (CRS) Database"/>
    <x v="3"/>
  </r>
  <r>
    <x v="123"/>
    <s v="CMR"/>
    <s v="Africa"/>
    <s v="Installation of wind turbines and solar panels"/>
    <x v="1009"/>
    <s v="Others"/>
    <s v="Wind energy"/>
    <s v="Grant"/>
    <n v="4.9762199999999999E-2"/>
    <s v="2016 OECD Credit Report System (CRS) Database"/>
    <x v="3"/>
  </r>
  <r>
    <x v="44"/>
    <s v="KEN"/>
    <s v="Africa"/>
    <s v="Nyakwere Hills 40 Megawatt Solar Power Plant, through Castalia LLC"/>
    <x v="1009"/>
    <s v="Others"/>
    <s v="Solar energy"/>
    <s v="Grant"/>
    <n v="0.98699999999999999"/>
    <s v="2016 OECD Credit Report System (CRS) Database"/>
    <x v="3"/>
  </r>
  <r>
    <x v="107"/>
    <s v="MWI"/>
    <s v="Africa"/>
    <s v="Sustainable Energy Management:"/>
    <x v="1009"/>
    <s v="UNDP"/>
    <s v="Multiple renewables*"/>
    <s v="Grant"/>
    <n v="5.3680699999999991E-2"/>
    <s v="2016 OECD Credit Report System (CRS) Database"/>
    <x v="3"/>
  </r>
  <r>
    <x v="33"/>
    <s v="VNM"/>
    <s v="Asia"/>
    <s v="Sustainable Energy for Urban Households in Hanoi"/>
    <x v="1009"/>
    <s v="Others"/>
    <s v="Solar energy"/>
    <s v="Grant"/>
    <n v="0.17962"/>
    <s v="2016 OECD Credit Report System (CRS) Database"/>
    <x v="3"/>
  </r>
  <r>
    <x v="127"/>
    <s v="DZA"/>
    <s v="Africa"/>
    <s v="Demonstration project on a small scale for solar energy generation of ADRA"/>
    <x v="1010"/>
    <s v="Others"/>
    <s v="Solar energy"/>
    <s v="Grant"/>
    <n v="0.14366799999999999"/>
    <s v="2016 OECD Credit Report System (CRS) Database"/>
    <x v="3"/>
  </r>
  <r>
    <x v="156"/>
    <s v="ITA"/>
    <s v="Europe"/>
    <s v="EGP-POWERCROP Biomass Programme"/>
    <x v="1010"/>
    <s v="EIB"/>
    <s v="Bioenergy"/>
    <s v="Loan"/>
    <n v="68.737500000000011"/>
    <s v="http://www.eib.org/projects/loans/2013/20130554.htm"/>
    <x v="3"/>
  </r>
  <r>
    <x v="176"/>
    <s v="MLT"/>
    <s v="Europe"/>
    <s v="Malta EU Funds 2014-2020"/>
    <x v="1010"/>
    <s v="EIB"/>
    <s v="Other renewable energy"/>
    <s v="Loan"/>
    <n v="3.9973500000000004"/>
    <s v="http://www.eib.org/projects/loan/loan/20150723"/>
    <x v="3"/>
  </r>
  <r>
    <x v="93"/>
    <s v="MRT"/>
    <s v="Africa"/>
    <s v="Mauritania Fiscal and Private Sector Participation Reforms DPO"/>
    <x v="1010"/>
    <s v="WBG"/>
    <s v="Renewable Hydropower"/>
    <s v="Loan"/>
    <n v="0.26"/>
    <s v="2016 OECD Credit Report System (CRS) Database"/>
    <x v="3"/>
  </r>
  <r>
    <x v="34"/>
    <s v="CHN"/>
    <s v="Asia"/>
    <s v="China National Renewable Energy Centre (CNREC) - Part 2"/>
    <x v="1011"/>
    <s v="Others"/>
    <s v="Multiple renewables*"/>
    <s v="Grant"/>
    <n v="7.2520200000000007E-2"/>
    <s v="2016 OECD Credit Report System (CRS) Database"/>
    <x v="3"/>
  </r>
  <r>
    <x v="31"/>
    <s v="EGY"/>
    <s v="Africa"/>
    <s v="BioEnergy for Rural Dev"/>
    <x v="1011"/>
    <s v="UNDP"/>
    <s v="Multiple renewables*"/>
    <s v="Grant"/>
    <n v="6.6272500000000003E-3"/>
    <s v="2016 OECD Credit Report System (CRS) Database"/>
    <x v="3"/>
  </r>
  <r>
    <x v="5"/>
    <s v="NPL"/>
    <s v="Asia"/>
    <s v="South Asia Subregional Economic Cooperation Power System Expansion Project"/>
    <x v="1011"/>
    <s v="CIF"/>
    <s v="Multiple renewables*"/>
    <s v="Grant"/>
    <n v="20"/>
    <s v="2016 OECD Credit Report System (CRS) Database"/>
    <x v="3"/>
  </r>
  <r>
    <x v="8"/>
    <s v="XAF"/>
    <s v="Africa"/>
    <s v="East Africa Geothermal (Technical Assistance)"/>
    <x v="1011"/>
    <s v="Others"/>
    <s v="Geothermal energy"/>
    <s v="Grant"/>
    <n v="2.8496800000000002"/>
    <s v="2016 OECD Credit Report System (CRS) Database"/>
    <x v="3"/>
  </r>
  <r>
    <x v="73"/>
    <s v="ARM"/>
    <s v="Eurasia"/>
    <s v="Alternative Growing: Piloting Passive Solar Greenhouse Project in Shirak Region of Armenia"/>
    <x v="1012"/>
    <s v="Others"/>
    <s v="Solar energy"/>
    <s v="Grant"/>
    <n v="6.0598599999999996E-2"/>
    <s v="2016 OECD Credit Report System (CRS) Database"/>
    <x v="3"/>
  </r>
  <r>
    <x v="4"/>
    <s v="BRA"/>
    <s v="South America"/>
    <s v="Aracati Wind Complex"/>
    <x v="1012"/>
    <s v="BNDES"/>
    <s v="Wind energy"/>
    <s v="Loan"/>
    <n v="80.34314177658888"/>
    <s v="Online database"/>
    <x v="3"/>
  </r>
  <r>
    <x v="34"/>
    <s v="CHN"/>
    <s v="Asia"/>
    <s v="CCI Equity"/>
    <x v="1012"/>
    <s v="WBG"/>
    <s v="Solar energy"/>
    <s v="Other Official Flows (non Export Credit)"/>
    <n v="10"/>
    <s v="2016 OECD Credit Report System (CRS) Database"/>
    <x v="3"/>
  </r>
  <r>
    <x v="27"/>
    <s v="COL"/>
    <s v="South America"/>
    <s v="DCMBancamiaBond2"/>
    <x v="1013"/>
    <s v="WBG"/>
    <s v="Solar energy"/>
    <s v="Other Official Flows (non Export Credit)"/>
    <n v="14.176500000000001"/>
    <s v="2016 OECD Credit Report System (CRS) Database"/>
    <x v="3"/>
  </r>
  <r>
    <x v="65"/>
    <s v="HND"/>
    <s v="Central America and the Caribbean"/>
    <s v="Solar Photovoltaic Los Prados Project"/>
    <x v="1013"/>
    <s v="CABEI"/>
    <s v="Solar energy"/>
    <s v="Loan"/>
    <n v="40"/>
    <s v="https://arc-www.bcie.org/?prj=175&amp;title=Solar%20Photovoltaic%20Los%20Prados%20Project&amp;lang=en#.WPNgEWl94-U"/>
    <x v="3"/>
  </r>
  <r>
    <x v="11"/>
    <s v="IND"/>
    <s v="Asia"/>
    <s v="Understanding Willingness to Pay for Energy Access in India"/>
    <x v="1013"/>
    <s v="Others"/>
    <s v="Multiple renewables*"/>
    <s v="Grant"/>
    <n v="6.7476400000000006E-2"/>
    <s v="2016 OECD Credit Report System (CRS) Database"/>
    <x v="3"/>
  </r>
  <r>
    <x v="71"/>
    <s v="PAK"/>
    <s v="Asia"/>
    <s v="Karot Hydro"/>
    <x v="1013"/>
    <s v="WBG"/>
    <s v="Solar energy"/>
    <s v="Other Official Flows (non Export Credit)"/>
    <n v="100"/>
    <s v="2016 OECD Credit Report System (CRS) Database"/>
    <x v="3"/>
  </r>
  <r>
    <x v="52"/>
    <s v="ZAF"/>
    <s v="Africa"/>
    <s v="Industrial Development Corporation Clean Energy Project Planning Advisory Services, through Parsons Corporation"/>
    <x v="1013"/>
    <s v="Others"/>
    <s v="Multiple renewables*"/>
    <s v="Grant"/>
    <n v="1.36015"/>
    <s v="2016 OECD Credit Report System (CRS) Database"/>
    <x v="3"/>
  </r>
  <r>
    <x v="146"/>
    <s v="BEN"/>
    <s v="Africa"/>
    <s v="Production d'energie, sources renouvelables-Énergie solaire"/>
    <x v="1014"/>
    <s v="Others"/>
    <s v="Solar energy"/>
    <s v="Grant"/>
    <n v="5.0868040000000003E-2"/>
    <s v="2016 OECD Credit Report System (CRS) Database"/>
    <x v="3"/>
  </r>
  <r>
    <x v="156"/>
    <s v="ITA"/>
    <s v="Europe"/>
    <s v="Dolomiti Energia Networks &amp; Hydro II"/>
    <x v="1014"/>
    <s v="EIB"/>
    <s v="Renewable Hydropower"/>
    <s v="Loan"/>
    <n v="26.437500000000004"/>
    <s v="http://www.eib.org/projects/loan/loan/20160053"/>
    <x v="3"/>
  </r>
  <r>
    <x v="76"/>
    <s v="JOR"/>
    <s v="Middle East"/>
    <s v="Supporting A Wind Power Plant In The Mountain Regions Of Jordan"/>
    <x v="1014"/>
    <s v="AFD"/>
    <s v="Wind energy"/>
    <s v="Loan"/>
    <n v="50"/>
    <s v="https://www.proparco.fr/en/green-watts?origin=/en/recherche"/>
    <x v="3"/>
  </r>
  <r>
    <x v="81"/>
    <s v="UZB"/>
    <s v="Asia"/>
    <s v="Senior Volunteers in Uzbekistan for Energy generation, renewable sources – multiple technologies"/>
    <x v="1014"/>
    <s v="Others"/>
    <s v="Multiple renewables*"/>
    <s v="Grant"/>
    <n v="9.4769999999999993E-2"/>
    <s v="2016 OECD Credit Report System (CRS) Database"/>
    <x v="3"/>
  </r>
  <r>
    <x v="63"/>
    <s v="ECU"/>
    <s v="South America"/>
    <s v="Experience Sharing/ Development and Monitoring of Geothermal Fields"/>
    <x v="1015"/>
    <s v="IADB"/>
    <s v="Multiple renewables*"/>
    <s v="Grant"/>
    <n v="1.2899999999999998E-2"/>
    <s v="2016 OECD Credit Report System (CRS) Database"/>
    <x v="3"/>
  </r>
  <r>
    <x v="104"/>
    <s v="FRA"/>
    <s v="Europe"/>
    <s v="SAARLB - RE Project Finance Guarantee"/>
    <x v="1015"/>
    <s v="EIB"/>
    <s v="Other renewable energy"/>
    <s v="Guarantee"/>
    <n v="52.875000000000007"/>
    <s v="http://www.eib.org/projects/loan/loan/20140768"/>
    <x v="3"/>
  </r>
  <r>
    <x v="11"/>
    <s v="IND"/>
    <s v="Asia"/>
    <s v="Ostro AP Wind"/>
    <x v="1015"/>
    <s v="WBG"/>
    <s v="Solar energy"/>
    <s v="Other Official Flows (non Export Credit)"/>
    <n v="30.7803"/>
    <s v="2016 OECD Credit Report System (CRS) Database"/>
    <x v="3"/>
  </r>
  <r>
    <x v="11"/>
    <s v="IND"/>
    <s v="Asia"/>
    <s v="Tata Housing"/>
    <x v="1015"/>
    <s v="WBG"/>
    <s v="Solar energy"/>
    <s v="Other Official Flows (non Export Credit)"/>
    <n v="61.506000000000007"/>
    <s v="2016 OECD Credit Report System (CRS) Database"/>
    <x v="3"/>
  </r>
  <r>
    <x v="30"/>
    <s v="LBR"/>
    <s v="Africa"/>
    <s v="Extractive Industries for SD"/>
    <x v="1015"/>
    <s v="UNDP"/>
    <s v="Multiple renewables*"/>
    <s v="Grant"/>
    <n v="0.26974300000000001"/>
    <s v="2016 OECD Credit Report System (CRS) Database"/>
    <x v="3"/>
  </r>
  <r>
    <x v="21"/>
    <s v="MDA"/>
    <s v="Europe"/>
    <s v="Payment to UNIDO (voluntary contribution)"/>
    <x v="1015"/>
    <s v="Others"/>
    <s v="Solar energy"/>
    <s v="Grant"/>
    <n v="7.7018600000000007E-2"/>
    <s v="2016 OECD Credit Report System (CRS) Database"/>
    <x v="3"/>
  </r>
  <r>
    <x v="29"/>
    <s v="MOZ"/>
    <s v="Africa"/>
    <s v="Access to Sustainable Energy in Titimane. Integrated Rural Development Component."/>
    <x v="1015"/>
    <s v="Others"/>
    <s v="Solar energy"/>
    <s v="Grant"/>
    <n v="7.5184100000000004E-2"/>
    <s v="2016 OECD Credit Report System (CRS) Database"/>
    <x v="3"/>
  </r>
  <r>
    <x v="12"/>
    <s v="UKR"/>
    <s v="Europe"/>
    <s v="Renewable Energy and Energy Efficiency Programme 2014-17."/>
    <x v="1015"/>
    <s v="Others"/>
    <s v="Multiple renewables*"/>
    <s v="Grant"/>
    <n v="0"/>
    <s v="2016 OECD Credit Report System (CRS) Database"/>
    <x v="3"/>
  </r>
  <r>
    <x v="108"/>
    <s v="TUR"/>
    <s v="Eurasia"/>
    <s v="DCM Akbank DPR 2"/>
    <x v="1016"/>
    <s v="WBG"/>
    <s v="Solar energy"/>
    <s v="Other Official Flows (non Export Credit)"/>
    <n v="250"/>
    <s v="2016 OECD Credit Report System (CRS) Database"/>
    <x v="3"/>
  </r>
  <r>
    <x v="34"/>
    <s v="CHN"/>
    <s v="Asia"/>
    <s v="Baidu MCC Loan"/>
    <x v="1017"/>
    <s v="WBG"/>
    <s v="Solar energy"/>
    <s v="Other Official Flows (non Export Credit)"/>
    <n v="73.824700000000007"/>
    <s v="2016 OECD Credit Report System (CRS) Database"/>
    <x v="3"/>
  </r>
  <r>
    <x v="95"/>
    <s v="NIC"/>
    <s v="Central America and the Caribbean"/>
    <s v="OWN CALL FOR PROPOSAL. Capacity building to the Centre for Research of Renewable Energies of UNAM-Managua."/>
    <x v="1017"/>
    <s v="Others"/>
    <s v="Multiple renewables*"/>
    <s v="Grant"/>
    <n v="8.9651000000000002E-3"/>
    <s v="2016 OECD Credit Report System (CRS) Database"/>
    <x v="3"/>
  </r>
  <r>
    <x v="90"/>
    <s v="FJI"/>
    <s v="Oceania"/>
    <s v="FJ:Engaging Youths in Organic"/>
    <x v="1018"/>
    <s v="UNDP"/>
    <s v="Multiple renewables*"/>
    <s v="Grant"/>
    <n v="2.4279999999999999E-4"/>
    <s v="2016 OECD Credit Report System (CRS) Database"/>
    <x v="3"/>
  </r>
  <r>
    <x v="62"/>
    <s v="IDN"/>
    <s v="Asia"/>
    <s v="Youth Volunteers in Indonesia for Solar energy"/>
    <x v="1018"/>
    <s v="Others"/>
    <s v="Solar energy"/>
    <s v="Grant"/>
    <n v="3.4369999999999998E-2"/>
    <s v="2016 OECD Credit Report System (CRS) Database"/>
    <x v="3"/>
  </r>
  <r>
    <x v="72"/>
    <s v="XER"/>
    <s v="Europe"/>
    <s v="Transregional Fund for Renewable Energy and Energy Efficiency"/>
    <x v="1018"/>
    <s v="Others"/>
    <s v="Multiple renewables*"/>
    <s v="Grant"/>
    <n v="2.76457"/>
    <s v="2016 OECD Credit Report System (CRS) Database"/>
    <x v="3"/>
  </r>
  <r>
    <x v="15"/>
    <s v="XSA"/>
    <s v="South America"/>
    <s v="TC AGGREGATED ACTIVITIES"/>
    <x v="1018"/>
    <s v="JICA"/>
    <s v="Multiple renewables*"/>
    <s v="Grant"/>
    <n v="1.4514438999999999"/>
    <s v="2016 OECD Credit Report System (CRS) Database"/>
    <x v="3"/>
  </r>
  <r>
    <x v="141"/>
    <s v="PLW"/>
    <s v="Oceania"/>
    <s v="TC AGGREGATED ACTIVITIES"/>
    <x v="1018"/>
    <s v="JICA"/>
    <s v="Multiple renewables*"/>
    <s v="Grant"/>
    <n v="5.3031800000000002E-3"/>
    <s v="2016 OECD Credit Report System (CRS) Database"/>
    <x v="3"/>
  </r>
  <r>
    <x v="146"/>
    <s v="BEN"/>
    <s v="Africa"/>
    <s v="Providing access to electric power to improve the living conditions of Fô-Sakarou population, Sinende."/>
    <x v="1019"/>
    <s v="Others"/>
    <s v="Solar energy"/>
    <s v="Grant"/>
    <n v="0.13159299999999999"/>
    <s v="2016 OECD Credit Report System (CRS) Database"/>
    <x v="3"/>
  </r>
  <r>
    <x v="84"/>
    <s v="TCD"/>
    <s v="Africa"/>
    <s v="Solar Energy for Rural Development"/>
    <x v="1019"/>
    <s v="IsDB"/>
    <s v="Solar energy"/>
    <s v="Loan"/>
    <n v="19.649630000000002"/>
    <s v="2016 OECD Credit Report System (CRS) Database"/>
    <x v="3"/>
  </r>
  <r>
    <x v="17"/>
    <s v="XMX"/>
    <s v="Multilateral"/>
    <s v="TC AGGREGATED ACTIVITIES"/>
    <x v="1019"/>
    <s v="JICA"/>
    <s v="Multiple renewables*"/>
    <s v="Grant"/>
    <n v="0.24859689999999998"/>
    <s v="2016 OECD Credit Report System (CRS) Database"/>
    <x v="3"/>
  </r>
  <r>
    <x v="89"/>
    <s v="TKM"/>
    <s v="Asia"/>
    <s v="Residential Energy Efficiency"/>
    <x v="1019"/>
    <s v="UNDP"/>
    <s v="Multiple renewables*"/>
    <s v="Grant"/>
    <n v="3.0083099999999998E-2"/>
    <s v="2016 OECD Credit Report System (CRS) Database"/>
    <x v="3"/>
  </r>
  <r>
    <x v="44"/>
    <s v="KEN"/>
    <s v="Africa"/>
    <s v="Development of a solar-hydro hybridization system in Kenya."/>
    <x v="1020"/>
    <s v="Others"/>
    <s v="Multiple renewables*"/>
    <s v="Grant"/>
    <n v="0.15735299999999999"/>
    <s v="2016 OECD Credit Report System (CRS) Database"/>
    <x v="3"/>
  </r>
  <r>
    <x v="67"/>
    <s v="PER"/>
    <s v="South America"/>
    <s v="Equipment for renewable energy in favor of the community of Palermo"/>
    <x v="1020"/>
    <s v="Others"/>
    <s v="Multiple renewables*"/>
    <s v="Grant"/>
    <n v="1.2690499999999999E-2"/>
    <s v="2016 OECD Credit Report System (CRS) Database"/>
    <x v="3"/>
  </r>
  <r>
    <x v="143"/>
    <s v="SSD"/>
    <s v="Africa"/>
    <s v="Support for the construction of photovoltaic plants"/>
    <x v="1020"/>
    <s v="Others"/>
    <s v="Solar energy"/>
    <s v="Grant"/>
    <n v="5.5291400000000005E-4"/>
    <s v="2016 OECD Credit Report System (CRS) Database"/>
    <x v="3"/>
  </r>
  <r>
    <x v="154"/>
    <s v="GIN"/>
    <s v="Africa"/>
    <s v="CBG Expansion"/>
    <x v="1021"/>
    <s v="WBG"/>
    <s v="Solar energy"/>
    <s v="Other Official Flows (non Export Credit)"/>
    <n v="135"/>
    <s v="2016 OECD Credit Report System (CRS) Database"/>
    <x v="3"/>
  </r>
  <r>
    <x v="9"/>
    <s v="THA"/>
    <s v="Asia"/>
    <s v="Scientific cooperation with other countries (not included in other areas)"/>
    <x v="1021"/>
    <s v="Others"/>
    <s v="Multiple renewables*"/>
    <s v="Grant"/>
    <n v="4.0406900000000003E-2"/>
    <s v="2016 OECD Credit Report System (CRS) Database"/>
    <x v="3"/>
  </r>
  <r>
    <x v="171"/>
    <s v="BEL"/>
    <s v="Europe"/>
    <s v="Rentel Offshore Wind"/>
    <x v="1022"/>
    <s v="EIB"/>
    <s v="Wind energy"/>
    <s v="Loan"/>
    <n v="317.25"/>
    <s v="http://www.eib.org/projects/loan/loan/20150619"/>
    <x v="3"/>
  </r>
  <r>
    <x v="19"/>
    <s v="UGA"/>
    <s v="Africa"/>
    <s v="UGA - Incubator for Renewable Energy"/>
    <x v="1022"/>
    <s v="Others"/>
    <s v="Multiple renewables*"/>
    <s v="Grant"/>
    <n v="7.6690300000000003E-2"/>
    <s v="2016 OECD Credit Report System (CRS) Database"/>
    <x v="3"/>
  </r>
  <r>
    <x v="11"/>
    <s v="IND"/>
    <s v="Asia"/>
    <s v="Energy Efficiency Credit Line II"/>
    <x v="1023"/>
    <s v="KFW"/>
    <s v="Multiple renewables*"/>
    <s v="Loan"/>
    <n v="74.170320000000004"/>
    <s v="2016 OECD Credit Report System (CRS) Database"/>
    <x v="3"/>
  </r>
  <r>
    <x v="14"/>
    <s v="LAO"/>
    <s v="Asia"/>
    <s v="International Finance Corporation  Sustainable Hydropower in the Mekong Countries"/>
    <x v="1023"/>
    <s v="Others"/>
    <s v="Renewable Hydropower"/>
    <s v="Grant"/>
    <n v="0.51215299999999997"/>
    <s v="2016 OECD Credit Report System (CRS) Database"/>
    <x v="3"/>
  </r>
  <r>
    <x v="108"/>
    <s v="TUR"/>
    <s v="Eurasia"/>
    <s v="Developing a Legal, Technical and Commercial Roadmap for Supporting Offshore Wind Investments in Turkey"/>
    <x v="1023"/>
    <s v="Others"/>
    <s v="Wind energy"/>
    <s v="Grant"/>
    <n v="7.6523599999999997E-2"/>
    <s v="2016 OECD Credit Report System (CRS) Database"/>
    <x v="3"/>
  </r>
  <r>
    <x v="10"/>
    <s v="BIH"/>
    <s v="Europe"/>
    <s v="TC AGGREGATED ACTIVITIES"/>
    <x v="1024"/>
    <s v="JICA"/>
    <s v="Multiple renewables*"/>
    <s v="Grant"/>
    <n v="6.8012999999999997E-3"/>
    <s v="2016 OECD Credit Report System (CRS) Database"/>
    <x v="3"/>
  </r>
  <r>
    <x v="27"/>
    <s v="COL"/>
    <s v="South America"/>
    <s v="Renewable Energy Program for Colombia"/>
    <x v="1024"/>
    <s v="CIF"/>
    <s v="Multiple renewables*"/>
    <s v="Loan"/>
    <n v="9.3000000000000007"/>
    <s v="2016 OECD Credit Report System (CRS) Database"/>
    <x v="3"/>
  </r>
  <r>
    <x v="114"/>
    <s v="MNG"/>
    <s v="Asia"/>
    <s v="MSME Business Loan Program for GHG Emission Reduction"/>
    <x v="1024"/>
    <s v="Others"/>
    <s v="Multiple renewables*"/>
    <s v="Other Official Flows (non Export Credit)"/>
    <n v="19.5"/>
    <s v="2016 OECD Credit Report System (CRS) Database"/>
    <x v="3"/>
  </r>
  <r>
    <x v="70"/>
    <s v="NGA"/>
    <s v="Africa"/>
    <s v="Sosai Solar Mini-Grid and Tunnel Dryers Project"/>
    <x v="1024"/>
    <s v="Others"/>
    <s v="Solar energy"/>
    <s v="Grant"/>
    <n v="0.1"/>
    <s v="2016 OECD Credit Report System (CRS) Database"/>
    <x v="3"/>
  </r>
  <r>
    <x v="129"/>
    <s v="TGO"/>
    <s v="Africa"/>
    <s v="Support for the construction of a solar plant and maintenance of a groundwater pump in Togoville"/>
    <x v="1024"/>
    <s v="Others"/>
    <s v="Solar energy"/>
    <s v="Grant"/>
    <n v="6.6349699999999996E-3"/>
    <s v="2016 OECD Credit Report System (CRS) Database"/>
    <x v="3"/>
  </r>
  <r>
    <x v="4"/>
    <s v="BRA"/>
    <s v="South America"/>
    <s v="Ventos de Morrinhos"/>
    <x v="1025"/>
    <s v="BNDES"/>
    <s v="Wind energy"/>
    <s v="Loan"/>
    <n v="7.4292039479752781"/>
    <s v="Online database"/>
    <x v="3"/>
  </r>
  <r>
    <x v="28"/>
    <s v="GHA"/>
    <s v="Africa"/>
    <s v="Technical Assistance - Great Accra Wind, through Enterprise - United States Unknown"/>
    <x v="1025"/>
    <s v="Others"/>
    <s v="Wind energy"/>
    <s v="Grant"/>
    <n v="0.92661400000000005"/>
    <s v="2016 OECD Credit Report System (CRS) Database"/>
    <x v="3"/>
  </r>
  <r>
    <x v="62"/>
    <s v="IDN"/>
    <s v="Asia"/>
    <s v="FEXTE-PARTENARIAT PERTAMINA-AKUO"/>
    <x v="1025"/>
    <s v="AFD"/>
    <s v="Multiple renewables*"/>
    <s v="Grant"/>
    <n v="0.55291400000000002"/>
    <s v="2016 OECD Credit Report System (CRS) Database"/>
    <x v="3"/>
  </r>
  <r>
    <x v="71"/>
    <s v="PAK"/>
    <s v="Asia"/>
    <s v="Renewable Energies and Energy Efficiency"/>
    <x v="1025"/>
    <s v="Others"/>
    <s v="Multiple renewables*"/>
    <s v="Grant"/>
    <n v="8.625452000000001"/>
    <s v="2016 OECD Credit Report System (CRS) Database"/>
    <x v="3"/>
  </r>
  <r>
    <x v="7"/>
    <s v="SEN"/>
    <s v="Africa"/>
    <s v="Parc Eolien Taiba N'Diaye"/>
    <x v="1025"/>
    <s v="OPIC"/>
    <s v="Wind energy"/>
    <s v="Guarantee"/>
    <n v="121"/>
    <s v="https://www.opic.gov/sites/default/files/files/PublicSummary_Taiba.pdf"/>
    <x v="3"/>
  </r>
  <r>
    <x v="89"/>
    <s v="TKM"/>
    <s v="Asia"/>
    <s v="Energy Efficiency for Water"/>
    <x v="1025"/>
    <s v="UNDP"/>
    <s v="Multiple renewables*"/>
    <s v="Grant"/>
    <n v="2.89073E-2"/>
    <s v="2016 OECD Credit Report System (CRS) Database"/>
    <x v="3"/>
  </r>
  <r>
    <x v="4"/>
    <s v="BRA"/>
    <s v="South America"/>
    <s v="Eolica Chui IX"/>
    <x v="1026"/>
    <s v="BNDES"/>
    <s v="Wind energy"/>
    <s v="Loan"/>
    <n v="13.934446391784277"/>
    <s v="Online database"/>
    <x v="3"/>
  </r>
  <r>
    <x v="23"/>
    <s v="CRI"/>
    <s v="Central America and the Caribbean"/>
    <s v="Davivienda CR II"/>
    <x v="1026"/>
    <s v="WBG"/>
    <s v="Solar energy"/>
    <s v="Other Official Flows (non Export Credit)"/>
    <n v="30"/>
    <s v="2016 OECD Credit Report System (CRS) Database"/>
    <x v="3"/>
  </r>
  <r>
    <x v="59"/>
    <s v="MLI"/>
    <s v="Africa"/>
    <s v="Kolokani technical and vocational center"/>
    <x v="1026"/>
    <s v="Others"/>
    <s v="Solar energy"/>
    <s v="Grant"/>
    <n v="3.9429400000000003E-2"/>
    <s v="2016 OECD Credit Report System (CRS) Database"/>
    <x v="3"/>
  </r>
  <r>
    <x v="39"/>
    <s v="FSM"/>
    <s v="Oceania"/>
    <s v="TC AGGREGATED ACTIVITIES"/>
    <x v="1026"/>
    <s v="JICA"/>
    <s v="Multiple renewables*"/>
    <s v="Grant"/>
    <n v="6.3601300000000003E-3"/>
    <s v="2016 OECD Credit Report System (CRS) Database"/>
    <x v="3"/>
  </r>
  <r>
    <x v="70"/>
    <s v="NGA"/>
    <s v="Africa"/>
    <s v="Access to Renewable Energy &amp;"/>
    <x v="1026"/>
    <s v="UNDP"/>
    <s v="Multiple renewables*"/>
    <s v="Grant"/>
    <n v="1.06457"/>
    <s v="2016 OECD Credit Report System (CRS) Database"/>
    <x v="3"/>
  </r>
  <r>
    <x v="44"/>
    <s v="KEN"/>
    <s v="Africa"/>
    <s v="GTBK Senior Loan"/>
    <x v="1027"/>
    <s v="WBG"/>
    <s v="Solar energy"/>
    <s v="Other Official Flows (non Export Credit)"/>
    <n v="20"/>
    <s v="2016 OECD Credit Report System (CRS) Database"/>
    <x v="3"/>
  </r>
  <r>
    <x v="114"/>
    <s v="MNG"/>
    <s v="Asia"/>
    <s v="Tsetsii Wind Farm Project"/>
    <x v="1027"/>
    <s v="JICA"/>
    <s v="Wind energy"/>
    <s v="Loan"/>
    <n v="64.331000000000003"/>
    <s v="2016 OECD Credit Report System (CRS) Database"/>
    <x v="3"/>
  </r>
  <r>
    <x v="5"/>
    <s v="NPL"/>
    <s v="Asia"/>
    <s v="Realisation of electricity production system through photovoltaic panels, to be installed in Rarahil Memorial School in Kirtipur"/>
    <x v="1027"/>
    <s v="Others"/>
    <s v="Solar energy"/>
    <s v="Grant"/>
    <n v="4.4122500000000002E-2"/>
    <s v="2016 OECD Credit Report System (CRS) Database"/>
    <x v="3"/>
  </r>
  <r>
    <x v="108"/>
    <s v="TUR"/>
    <s v="Eurasia"/>
    <s v="HKA"/>
    <x v="1027"/>
    <s v="WBG"/>
    <s v="Multiple renewables*"/>
    <s v="Other Official Flows (non Export Credit)"/>
    <n v="4"/>
    <s v="2016 OECD Credit Report System (CRS) Database"/>
    <x v="3"/>
  </r>
  <r>
    <x v="74"/>
    <s v="GBR"/>
    <s v="Europe"/>
    <s v="Nottinghamshire anaerobic digestion plant secures £13m in funding"/>
    <x v="1027"/>
    <s v="GIG"/>
    <s v="Bioenergy"/>
    <s v="Loan"/>
    <n v="8.1180000000000003"/>
    <s v="http://www.greeninvestmentbank.com/news-and-insights/2016/nottinghamshire-anaerobic-digestion-plant-secures-13m-in-funding/"/>
    <x v="3"/>
  </r>
  <r>
    <x v="1"/>
    <s v="CHL"/>
    <s v="South America"/>
    <s v=" Atacama Solar S.A. project"/>
    <x v="1028"/>
    <s v="CAF"/>
    <s v="Solar energy"/>
    <s v="Loan"/>
    <n v="75"/>
    <s v="2016 CAF Annual Report"/>
    <x v="3"/>
  </r>
  <r>
    <x v="11"/>
    <s v="IND"/>
    <s v="Asia"/>
    <s v="DCMCAPF NCD 2015"/>
    <x v="1029"/>
    <s v="WBG"/>
    <s v="Solar energy"/>
    <s v="Other Official Flows (non Export Credit)"/>
    <n v="51.600299999999997"/>
    <s v="2016 OECD Credit Report System (CRS) Database"/>
    <x v="3"/>
  </r>
  <r>
    <x v="48"/>
    <s v="MHL"/>
    <s v="Oceania"/>
    <s v="TC AGGREGATED ACTIVITIES"/>
    <x v="1029"/>
    <s v="JICA"/>
    <s v="Multiple renewables*"/>
    <s v="Grant"/>
    <n v="0.26024202000000002"/>
    <s v="2016 OECD Credit Report System (CRS) Database"/>
    <x v="3"/>
  </r>
  <r>
    <x v="52"/>
    <s v="ZAF"/>
    <s v="Africa"/>
    <s v="Small IPP Support Programme (SISP) - Accompanying Measure"/>
    <x v="1029"/>
    <s v="Others"/>
    <s v="Multiple renewables*"/>
    <s v="Grant"/>
    <n v="5.5291399999999999"/>
    <s v="2016 OECD Credit Report System (CRS) Database"/>
    <x v="3"/>
  </r>
  <r>
    <x v="4"/>
    <s v="BRA"/>
    <s v="South America"/>
    <s v="Santa Helena Hydropower Project"/>
    <x v="1030"/>
    <s v="BNDES"/>
    <s v="Wind energy"/>
    <s v="Loan"/>
    <n v="34.918365464440555"/>
    <s v="Online database"/>
    <x v="3"/>
  </r>
  <r>
    <x v="11"/>
    <s v="IND"/>
    <s v="Asia"/>
    <s v="Mytrah Vayu (Tungabhadra) Pvt. Ltd."/>
    <x v="1030"/>
    <s v="AsDB"/>
    <s v="Solar energy"/>
    <s v="Other Official Flows (non Export Credit)"/>
    <n v="24.5"/>
    <s v="2016 OECD Credit Report System (CRS) Database"/>
    <x v="3"/>
  </r>
  <r>
    <x v="5"/>
    <s v="NPL"/>
    <s v="Asia"/>
    <s v="Renewable Energy for Rural Liv"/>
    <x v="1030"/>
    <s v="UNDP"/>
    <s v="Multiple renewables*"/>
    <s v="Grant"/>
    <n v="0.29688199999999998"/>
    <s v="2016 OECD Credit Report System (CRS) Database"/>
    <x v="3"/>
  </r>
  <r>
    <x v="8"/>
    <s v="XAF"/>
    <s v="Africa"/>
    <s v="Equity Investment"/>
    <x v="1030"/>
    <s v="Others"/>
    <s v="Multiple renewables*"/>
    <s v="Equity Investment"/>
    <n v="35.835999999999999"/>
    <s v="2016 OECD Credit Report System (CRS) Database"/>
    <x v="3"/>
  </r>
  <r>
    <x v="53"/>
    <s v="URY"/>
    <s v="South America"/>
    <s v="TC AGGREGATED ACTIVITIES"/>
    <x v="1030"/>
    <s v="JICA"/>
    <s v="Multiple renewables*"/>
    <s v="Grant"/>
    <n v="3.0477210000000001E-2"/>
    <s v="2016 OECD Credit Report System (CRS) Database"/>
    <x v="3"/>
  </r>
  <r>
    <x v="8"/>
    <s v="XAF"/>
    <s v="Africa"/>
    <s v="Frontier Energy II Beta K/S"/>
    <x v="1031"/>
    <s v="FMO"/>
    <s v="Other renewable energy"/>
    <s v="Loan"/>
    <n v="20"/>
    <s v="https://www.fmo.nl/project-detail/50480"/>
    <x v="3"/>
  </r>
  <r>
    <x v="55"/>
    <s v="TZA"/>
    <s v="Africa"/>
    <s v="Galaxy Solar Micro-Grid and Water Pump Project"/>
    <x v="1031"/>
    <s v="Others"/>
    <s v="Solar energy"/>
    <s v="Grant"/>
    <n v="9.9984000000000017E-2"/>
    <s v="2016 OECD Credit Report System (CRS) Database"/>
    <x v="3"/>
  </r>
  <r>
    <x v="42"/>
    <s v="ZMB"/>
    <s v="Africa"/>
    <s v="China-Zambia South-South Coope"/>
    <x v="1031"/>
    <s v="UNDP"/>
    <s v="Multiple renewables*"/>
    <s v="Grant"/>
    <n v="6.8491099999999999E-2"/>
    <s v="2016 OECD Credit Report System (CRS) Database"/>
    <x v="3"/>
  </r>
  <r>
    <x v="4"/>
    <s v="BRA"/>
    <s v="South America"/>
    <s v="Usina Hydropower Project"/>
    <x v="1032"/>
    <s v="BNDES"/>
    <s v="Wind energy"/>
    <s v="Loan"/>
    <n v="321.61854687451961"/>
    <s v="Online database"/>
    <x v="3"/>
  </r>
  <r>
    <x v="114"/>
    <s v="MNG"/>
    <s v="Asia"/>
    <s v="Upscaling Renewable Energy"/>
    <x v="1032"/>
    <s v="AsDB"/>
    <s v="Wind energy"/>
    <s v="Grant"/>
    <n v="0.375"/>
    <s v="2016 OECD Credit Report System (CRS) Database"/>
    <x v="3"/>
  </r>
  <r>
    <x v="5"/>
    <s v="NPL"/>
    <s v="Asia"/>
    <s v="INSTALACIÓN PLACAS SOLARES YSISTEMA DE AGUA CALIENTE EN ORFANATO DE LALITPUR (NEPAL)"/>
    <x v="1032"/>
    <s v="Others"/>
    <s v="Solar energy"/>
    <s v="Grant"/>
    <n v="4.2463800000000001E-3"/>
    <s v="2016 OECD Credit Report System (CRS) Database"/>
    <x v="3"/>
  </r>
  <r>
    <x v="75"/>
    <s v="TUN"/>
    <s v="Africa"/>
    <s v="Cooperation with foreign research institutions (not included in other areas)"/>
    <x v="1032"/>
    <s v="Others"/>
    <s v="Solar energy"/>
    <s v="Grant"/>
    <n v="7.7336199999999994E-2"/>
    <s v="2016 OECD Credit Report System (CRS) Database"/>
    <x v="3"/>
  </r>
  <r>
    <x v="0"/>
    <s v="AFG"/>
    <s v="Asia"/>
    <s v="NHDR on EI &amp; Human Development"/>
    <x v="1033"/>
    <s v="UNDP"/>
    <s v="Multiple renewables*"/>
    <s v="Grant"/>
    <n v="7.7213900000000002E-2"/>
    <s v="2016 OECD Credit Report System (CRS) Database"/>
    <x v="3"/>
  </r>
  <r>
    <x v="1"/>
    <s v="CHL"/>
    <s v="South America"/>
    <s v="Energy Efficiency and Cogeneration in Public Hospitals (Pilot Project)"/>
    <x v="1033"/>
    <s v="Others"/>
    <s v="Multiple renewables*"/>
    <s v="Grant"/>
    <n v="2.9157800000000002E-3"/>
    <s v="2016 OECD Credit Report System (CRS) Database"/>
    <x v="3"/>
  </r>
  <r>
    <x v="13"/>
    <s v="DOM"/>
    <s v="Central America and the Caribbean"/>
    <s v="BHD Peso Loan II"/>
    <x v="1033"/>
    <s v="WBG"/>
    <s v="Solar energy"/>
    <s v="Other Official Flows (non Export Credit)"/>
    <n v="46.577100000000002"/>
    <s v="2016 OECD Credit Report System (CRS) Database"/>
    <x v="3"/>
  </r>
  <r>
    <x v="8"/>
    <s v="XAF"/>
    <s v="Africa"/>
    <s v="Supporting Renewable Energy in Africa  - The African Renewable Energy Initiative / a venir"/>
    <x v="1033"/>
    <s v="Others"/>
    <s v="Multiple renewables*"/>
    <s v="Loan"/>
    <n v="113.1734"/>
    <s v="2016 OECD Credit Report System (CRS) Database"/>
    <x v="3"/>
  </r>
  <r>
    <x v="71"/>
    <s v="PAK"/>
    <s v="Asia"/>
    <s v="ACCESS TO CLEAN ENERGY INVESTMENT PROGRAM"/>
    <x v="1033"/>
    <s v="AsDB"/>
    <s v="Solar energy"/>
    <s v="Grant"/>
    <n v="0.25"/>
    <s v="2016 OECD Credit Report System (CRS) Database"/>
    <x v="3"/>
  </r>
  <r>
    <x v="98"/>
    <s v="ESP"/>
    <s v="Europe"/>
    <s v="EU Funds Castilla y Leon Co-Financing 2014-20"/>
    <x v="1033"/>
    <s v="EIB"/>
    <s v="Other renewable energy"/>
    <s v="Loan"/>
    <n v="0.68737500000000007"/>
    <s v="http://www.eib.org/projects/loan/loan/20140697"/>
    <x v="3"/>
  </r>
  <r>
    <x v="27"/>
    <s v="COL"/>
    <s v="South America"/>
    <s v="Non-sovereign guaranteed project"/>
    <x v="1034"/>
    <s v="IADB"/>
    <s v="Renewable Hydropower"/>
    <s v="Other Official Flows (non Export Credit)"/>
    <n v="400"/>
    <s v="2016 OECD Credit Report System (CRS) Database"/>
    <x v="3"/>
  </r>
  <r>
    <x v="49"/>
    <s v="SRB"/>
    <s v="Europe"/>
    <s v="Installation of SCADA system for central district heating system in the town of Srbobran"/>
    <x v="1034"/>
    <s v="Others"/>
    <s v="Geothermal energy"/>
    <s v="Grant"/>
    <n v="2.60477E-2"/>
    <s v="2016 OECD Credit Report System (CRS) Database"/>
    <x v="3"/>
  </r>
  <r>
    <x v="103"/>
    <s v="SWE"/>
    <s v="Europe"/>
    <s v="AB Fortum Värme Holding Värtan Biomass CHP Plant"/>
    <x v="1034"/>
    <s v="NIB"/>
    <s v="Bioenergy"/>
    <s v="Loan"/>
    <n v="66.180606876165058"/>
    <s v="http://www.nib.int/loans/agreed_loans/526/ab_fortum_varme_holding_co-owned_with_city_of_stockholm"/>
    <x v="3"/>
  </r>
  <r>
    <x v="81"/>
    <s v="UZB"/>
    <s v="Asia"/>
    <s v="SUSTAINABLE HYDROPOWER PROJECT"/>
    <x v="1034"/>
    <s v="AsDB"/>
    <s v="Renewable Hydropower"/>
    <s v="Grant"/>
    <n v="0.5"/>
    <s v="2016 OECD Credit Report System (CRS) Database"/>
    <x v="3"/>
  </r>
  <r>
    <x v="47"/>
    <s v="BGD"/>
    <s v="Asia"/>
    <s v="Robi Axiata II"/>
    <x v="1035"/>
    <s v="WBG"/>
    <s v="Solar energy"/>
    <s v="Other Official Flows (non Export Credit)"/>
    <n v="20"/>
    <s v="2016 OECD Credit Report System (CRS) Database"/>
    <x v="3"/>
  </r>
  <r>
    <x v="4"/>
    <s v="BRA"/>
    <s v="South America"/>
    <s v="Santa Monica Wind Project"/>
    <x v="1035"/>
    <s v="BNDES"/>
    <s v="Wind energy"/>
    <s v="Loan"/>
    <n v="20.5199397349568"/>
    <s v="Online database"/>
    <x v="3"/>
  </r>
  <r>
    <x v="11"/>
    <s v="IND"/>
    <s v="Asia"/>
    <s v="DCMPNBHF Gr bond"/>
    <x v="1035"/>
    <s v="WBG"/>
    <s v="Solar energy"/>
    <s v="Other Official Flows (non Export Credit)"/>
    <n v="75"/>
    <s v="2016 OECD Credit Report System (CRS) Database"/>
    <x v="3"/>
  </r>
  <r>
    <x v="33"/>
    <s v="VNM"/>
    <s v="Asia"/>
    <s v="TC AGGREGATED ACTIVITIES"/>
    <x v="1035"/>
    <s v="JICA"/>
    <s v="Multiple renewables*"/>
    <s v="Grant"/>
    <n v="1.4365258200000002"/>
    <s v="2016 OECD Credit Report System (CRS) Database"/>
    <x v="3"/>
  </r>
  <r>
    <x v="11"/>
    <s v="IND"/>
    <s v="Asia"/>
    <s v="Projet de construction de deux centrales hydroélectriques au fil de l'eau"/>
    <x v="1036"/>
    <s v="AFD"/>
    <s v="Renewable Hydropower"/>
    <s v="Loan"/>
    <n v="88.492136562632382"/>
    <s v="http://www.afd.fr/base-projets/consulterProjet.action?idProjet=CIN1068"/>
    <x v="3"/>
  </r>
  <r>
    <x v="17"/>
    <s v="XMX"/>
    <s v="Multilateral"/>
    <s v="Stichting DOEN_2"/>
    <x v="1036"/>
    <s v="Others"/>
    <s v="Multiple renewables*"/>
    <s v="Private Development Finance"/>
    <n v="3.1350200000000004"/>
    <s v="2016 OECD Credit Report System (CRS) Database"/>
    <x v="3"/>
  </r>
  <r>
    <x v="64"/>
    <s v="CIV"/>
    <s v="Africa"/>
    <s v="TC AGGREGATED ACTIVITIES"/>
    <x v="1037"/>
    <s v="JICA"/>
    <s v="Multiple renewables*"/>
    <s v="Grant"/>
    <n v="7.8950210000000003E-3"/>
    <s v="2016 OECD Credit Report System (CRS) Database"/>
    <x v="3"/>
  </r>
  <r>
    <x v="22"/>
    <s v="XOC"/>
    <s v="Oceania"/>
    <s v="North West Pacific Energy Design"/>
    <x v="1037"/>
    <s v="Others"/>
    <s v="Multiple renewables*"/>
    <s v="Grant"/>
    <n v="0.20884100000000003"/>
    <s v="2016 OECD Credit Report System (CRS) Database"/>
    <x v="3"/>
  </r>
  <r>
    <x v="173"/>
    <s v="AGO"/>
    <s v="Africa"/>
    <s v="Project for photovoltaics energy for schools and medical device"/>
    <x v="1038"/>
    <s v="Others"/>
    <s v="Solar energy"/>
    <s v="Grant"/>
    <n v="0.148397"/>
    <s v="2016 OECD Credit Report System (CRS) Database"/>
    <x v="3"/>
  </r>
  <r>
    <x v="162"/>
    <s v="BWA"/>
    <s v="Africa"/>
    <s v="TC AGGREGATED ACTIVITIES"/>
    <x v="1038"/>
    <s v="JICA"/>
    <s v="Multiple renewables*"/>
    <s v="Grant"/>
    <n v="6.9943110000000005E-3"/>
    <s v="2016 OECD Credit Report System (CRS) Database"/>
    <x v="3"/>
  </r>
  <r>
    <x v="11"/>
    <s v="IND"/>
    <s v="Asia"/>
    <s v="Ostro Andhra"/>
    <x v="1038"/>
    <s v="WBG"/>
    <s v="Solar energy"/>
    <s v="Other Official Flows (non Export Credit)"/>
    <n v="29.468"/>
    <s v="2016 OECD Credit Report System (CRS) Database"/>
    <x v="3"/>
  </r>
  <r>
    <x v="62"/>
    <s v="IDN"/>
    <s v="Asia"/>
    <s v="Aneka Gas"/>
    <x v="1038"/>
    <s v="WBG"/>
    <s v="Solar energy"/>
    <s v="Other Official Flows (non Export Credit)"/>
    <n v="11.0435"/>
    <s v="2016 OECD Credit Report System (CRS) Database"/>
    <x v="3"/>
  </r>
  <r>
    <x v="95"/>
    <s v="NIC"/>
    <s v="Central America and the Caribbean"/>
    <s v="Solar Lighting"/>
    <x v="1038"/>
    <s v="Others"/>
    <s v="Solar energy"/>
    <s v="Grant"/>
    <n v="8.5030899999999996E-3"/>
    <s v="2016 OECD Credit Report System (CRS) Database"/>
    <x v="3"/>
  </r>
  <r>
    <x v="8"/>
    <s v="XAF"/>
    <s v="Africa"/>
    <s v="Monitoring: Supporting Renewable Energy in Africa / Suivi: L'appui pour les énergies renouvelables pour l'Afrique"/>
    <x v="1038"/>
    <s v="Others"/>
    <s v="Multiple renewables*"/>
    <s v="Grant"/>
    <n v="0.37724400000000002"/>
    <s v="2016 OECD Credit Report System (CRS) Database"/>
    <x v="3"/>
  </r>
  <r>
    <x v="109"/>
    <s v="KGZ"/>
    <s v="Asia"/>
    <s v="Toktogul Rehabilitation Phase 3 Project"/>
    <x v="1039"/>
    <s v="AsDB"/>
    <s v="Renewable Hydropower"/>
    <s v="Loan"/>
    <n v="20"/>
    <s v="2016 OECD Credit Report System (CRS) Database"/>
    <x v="3"/>
  </r>
  <r>
    <x v="17"/>
    <s v="XMX"/>
    <s v="Multilateral"/>
    <s v="Contribution 2016/2017 towards the Renewable Energy and Energy Efficiency Partenership (REEEP)"/>
    <x v="1039"/>
    <s v="Others"/>
    <s v="Multiple renewables*"/>
    <s v="Grant"/>
    <n v="7.7407900000000002E-2"/>
    <s v="2016 OECD Credit Report System (CRS) Database"/>
    <x v="3"/>
  </r>
  <r>
    <x v="8"/>
    <s v="XAF"/>
    <s v="Africa"/>
    <s v="MainstreamAfrica"/>
    <x v="1039"/>
    <s v="WBG"/>
    <s v="Solar energy"/>
    <s v="Other Official Flows (non Export Credit)"/>
    <n v="22.5"/>
    <s v="2016 OECD Credit Report System (CRS) Database"/>
    <x v="3"/>
  </r>
  <r>
    <x v="15"/>
    <s v="XSA"/>
    <s v="South America"/>
    <s v="Geothermic developing facility in Latin America"/>
    <x v="1039"/>
    <s v="Others"/>
    <s v="Geothermal energy"/>
    <s v="Grant"/>
    <n v="27.645700000000001"/>
    <s v="2016 OECD Credit Report System (CRS) Database"/>
    <x v="3"/>
  </r>
  <r>
    <x v="35"/>
    <s v="BOL"/>
    <s v="South America"/>
    <s v="Capacity Building for Renewable Energy (Bolivia)"/>
    <x v="1040"/>
    <s v="Others"/>
    <s v="Multiple renewables*"/>
    <s v="Grant"/>
    <n v="0.146534"/>
    <s v="2016 OECD Credit Report System (CRS) Database"/>
    <x v="3"/>
  </r>
  <r>
    <x v="34"/>
    <s v="CHN"/>
    <s v="Asia"/>
    <s v="Reducing greenhouse gas emissions in China by storage of carbon dioxide in depleted gas reservoirs."/>
    <x v="1040"/>
    <s v="Others"/>
    <s v="Multiple renewables*"/>
    <s v="Grant"/>
    <n v="0.13167599999999999"/>
    <s v="2016 OECD Credit Report System (CRS) Database"/>
    <x v="3"/>
  </r>
  <r>
    <x v="16"/>
    <s v="RWA"/>
    <s v="Africa"/>
    <s v="Dassy Gishwati Highlands Solar Milk Project"/>
    <x v="1040"/>
    <s v="Others"/>
    <s v="Solar energy"/>
    <s v="Grant"/>
    <n v="0.1"/>
    <s v="2016 OECD Credit Report System (CRS) Database"/>
    <x v="3"/>
  </r>
  <r>
    <x v="11"/>
    <s v="IND"/>
    <s v="Asia"/>
    <s v="Mytrah Vayu (SOM) Private Limited"/>
    <x v="1041"/>
    <s v="AsDB"/>
    <s v="Wind energy"/>
    <s v="Other Official Flows (non Export Credit)"/>
    <n v="18"/>
    <s v="2016 OECD Credit Report System (CRS) Database"/>
    <x v="3"/>
  </r>
  <r>
    <x v="146"/>
    <s v="BEN"/>
    <s v="Africa"/>
    <s v="Access to electric energy to improve the living conditions of Fô-Nararou-Buco population."/>
    <x v="1042"/>
    <s v="Others"/>
    <s v="Solar energy"/>
    <s v="Grant"/>
    <n v="0.111854"/>
    <s v="2016 OECD Credit Report System (CRS) Database"/>
    <x v="3"/>
  </r>
  <r>
    <x v="38"/>
    <s v="GEO"/>
    <s v="Eurasia"/>
    <s v="PIMS4335 MSP CC:Biomass produc"/>
    <x v="1042"/>
    <s v="UNDP"/>
    <s v="Multiple renewables*"/>
    <s v="Grant"/>
    <n v="7.8383999999999995E-4"/>
    <s v="2016 OECD Credit Report System (CRS) Database"/>
    <x v="3"/>
  </r>
  <r>
    <x v="44"/>
    <s v="KEN"/>
    <s v="Africa"/>
    <s v="TC AGGREGATED ACTIVITIES"/>
    <x v="1042"/>
    <s v="JICA"/>
    <s v="Multiple renewables*"/>
    <s v="Grant"/>
    <n v="5.2908927000000014"/>
    <s v="2016 OECD Credit Report System (CRS) Database"/>
    <x v="3"/>
  </r>
  <r>
    <x v="131"/>
    <s v="LBN"/>
    <s v="Middle East"/>
    <s v="Direct Aid Program: Hot water solar system (15A534)"/>
    <x v="1042"/>
    <s v="Others"/>
    <s v="Solar energy"/>
    <s v="Grant"/>
    <n v="7.6265499999999993E-3"/>
    <s v="2016 OECD Credit Report System (CRS) Database"/>
    <x v="3"/>
  </r>
  <r>
    <x v="54"/>
    <s v="WSM"/>
    <s v="Oceania"/>
    <s v="TC AGGREGATED ACTIVITIES"/>
    <x v="1042"/>
    <s v="JICA"/>
    <s v="Multiple renewables*"/>
    <s v="Grant"/>
    <n v="3.4466099999999997E-3"/>
    <s v="2016 OECD Credit Report System (CRS) Database"/>
    <x v="3"/>
  </r>
  <r>
    <x v="35"/>
    <s v="BOL"/>
    <s v="South America"/>
    <s v="ETAT PLURINATIONAL DE BOLIVIE"/>
    <x v="1043"/>
    <s v="AFD"/>
    <s v="Solar energy"/>
    <s v="Loan"/>
    <n v="66.349699999999999"/>
    <s v="2016 OECD Credit Report System (CRS) Database"/>
    <x v="3"/>
  </r>
  <r>
    <x v="152"/>
    <s v="JAM"/>
    <s v="Central America and the Caribbean"/>
    <s v="Energy Management and Efficiency Programme"/>
    <x v="1044"/>
    <s v="IADB"/>
    <s v="Multiple renewables*"/>
    <s v="Other Official Flows (non Export Credit)"/>
    <n v="15"/>
    <s v="2016 OECD Credit Report System (CRS) Database"/>
    <x v="3"/>
  </r>
  <r>
    <x v="27"/>
    <s v="COL"/>
    <s v="South America"/>
    <s v="Renewable Energy Program for Colombia"/>
    <x v="1045"/>
    <s v="CIF"/>
    <s v="Multiple renewables*"/>
    <s v="Grant"/>
    <n v="0.7"/>
    <s v="2016 OECD Credit Report System (CRS) Database"/>
    <x v="3"/>
  </r>
  <r>
    <x v="164"/>
    <s v="NRU"/>
    <s v="Oceania"/>
    <s v="TC AGGREGATED ACTIVITIES"/>
    <x v="1045"/>
    <s v="JICA"/>
    <s v="Multiple renewables*"/>
    <s v="Grant"/>
    <n v="6.8840200000000002E-3"/>
    <s v="2016 OECD Credit Report System (CRS) Database"/>
    <x v="3"/>
  </r>
  <r>
    <x v="8"/>
    <s v="XAF"/>
    <s v="Africa"/>
    <s v="East Africa Geothermal Support"/>
    <x v="1045"/>
    <s v="Others"/>
    <s v="Geothermal energy"/>
    <s v="Grant"/>
    <n v="0.17403399999999999"/>
    <s v="2016 OECD Credit Report System (CRS) Database"/>
    <x v="3"/>
  </r>
  <r>
    <x v="36"/>
    <s v="MAR"/>
    <s v="Africa"/>
    <s v="DCM BCP Green"/>
    <x v="1046"/>
    <s v="WBG"/>
    <s v="Solar energy"/>
    <s v="Other Official Flows (non Export Credit)"/>
    <n v="106.03"/>
    <s v="2016 OECD Credit Report System (CRS) Database"/>
    <x v="3"/>
  </r>
  <r>
    <x v="36"/>
    <s v="MAR"/>
    <s v="Africa"/>
    <s v="FASEP 1056 - PRODUC &amp; STOCKAGE ENERGIE VERTE"/>
    <x v="1046"/>
    <s v="Others"/>
    <s v="Multiple renewables*"/>
    <s v="Grant"/>
    <n v="0.37708700000000001"/>
    <s v="2016 OECD Credit Report System (CRS) Database"/>
    <x v="3"/>
  </r>
  <r>
    <x v="15"/>
    <s v="XSA"/>
    <s v="South America"/>
    <s v="LAC Green Finance Facility to mobilize private investment in mitigation actions and low-carbon and sustainable business models through NDBs."/>
    <x v="1046"/>
    <s v="Others"/>
    <s v="Multiple renewables*"/>
    <s v="Grant"/>
    <n v="5.5291399999999999"/>
    <s v="2016 OECD Credit Report System (CRS) Database"/>
    <x v="3"/>
  </r>
  <r>
    <x v="31"/>
    <s v="EGY"/>
    <s v="Africa"/>
    <s v="Energy Efficiency (FSP)"/>
    <x v="1047"/>
    <s v="UNDP"/>
    <s v="Multiple renewables*"/>
    <s v="Grant"/>
    <n v="5.6358399999999996E-3"/>
    <s v="2016 OECD Credit Report System (CRS) Database"/>
    <x v="3"/>
  </r>
  <r>
    <x v="11"/>
    <s v="IND"/>
    <s v="Asia"/>
    <s v="DCM STFCL NCD"/>
    <x v="1047"/>
    <s v="WBG"/>
    <s v="Solar energy"/>
    <s v="Other Official Flows (non Export Credit)"/>
    <n v="98.090199999999996"/>
    <s v="2016 OECD Credit Report System (CRS) Database"/>
    <x v="3"/>
  </r>
  <r>
    <x v="2"/>
    <s v="PSE"/>
    <s v="Middle East"/>
    <s v="TC AGGREGATED ACTIVITIES"/>
    <x v="1048"/>
    <s v="JICA"/>
    <s v="Multiple renewables*"/>
    <s v="Grant"/>
    <n v="9.2653920000000001E-2"/>
    <s v="2016 OECD Credit Report System (CRS) Database"/>
    <x v="3"/>
  </r>
  <r>
    <x v="47"/>
    <s v="BGD"/>
    <s v="Asia"/>
    <s v="Sirajganj 4"/>
    <x v="1049"/>
    <s v="WBG"/>
    <s v="Solar energy"/>
    <s v="Other Official Flows (non Export Credit)"/>
    <n v="103.125"/>
    <s v="2016 OECD Credit Report System (CRS) Database"/>
    <x v="3"/>
  </r>
  <r>
    <x v="31"/>
    <s v="EGY"/>
    <s v="Africa"/>
    <s v="TC AGGREGATED ACTIVITIES"/>
    <x v="1049"/>
    <s v="JICA"/>
    <s v="Multiple renewables*"/>
    <s v="Grant"/>
    <n v="0.34473414099999999"/>
    <s v="2016 OECD Credit Report System (CRS) Database"/>
    <x v="3"/>
  </r>
  <r>
    <x v="28"/>
    <s v="GHA"/>
    <s v="Africa"/>
    <s v="Translight Solar Micro-Grid Project"/>
    <x v="1049"/>
    <s v="Others"/>
    <s v="Solar energy"/>
    <s v="Grant"/>
    <n v="9.9186999999999997E-2"/>
    <s v="2016 OECD Credit Report System (CRS) Database"/>
    <x v="3"/>
  </r>
  <r>
    <x v="44"/>
    <s v="KEN"/>
    <s v="Africa"/>
    <s v="Equity Bank II"/>
    <x v="1049"/>
    <s v="WBG"/>
    <s v="Solar energy"/>
    <s v="Other Official Flows (non Export Credit)"/>
    <n v="82.5"/>
    <s v="2016 OECD Credit Report System (CRS) Database"/>
    <x v="3"/>
  </r>
  <r>
    <x v="36"/>
    <s v="MAR"/>
    <s v="Africa"/>
    <s v="Production d'energie, sources renouvelables-Énergie solaire"/>
    <x v="1049"/>
    <s v="Others"/>
    <s v="Solar energy"/>
    <s v="Grant"/>
    <n v="3.3174799999999998E-3"/>
    <s v="2016 OECD Credit Report System (CRS) Database"/>
    <x v="3"/>
  </r>
  <r>
    <x v="16"/>
    <s v="RWA"/>
    <s v="Africa"/>
    <s v="KCB Rw LTF II"/>
    <x v="1049"/>
    <s v="WBG"/>
    <s v="Solar energy"/>
    <s v="Other Official Flows (non Export Credit)"/>
    <n v="10"/>
    <s v="2016 OECD Credit Report System (CRS) Database"/>
    <x v="3"/>
  </r>
  <r>
    <x v="4"/>
    <s v="BRA"/>
    <s v="South America"/>
    <s v="Ventos das Andorinhas"/>
    <x v="1050"/>
    <s v="BNDES"/>
    <s v="Wind energy"/>
    <s v="Loan"/>
    <n v="7.8648956123358857"/>
    <s v="Online database"/>
    <x v="3"/>
  </r>
  <r>
    <x v="11"/>
    <s v="IND"/>
    <s v="Asia"/>
    <s v="MHIL_Rights 2"/>
    <x v="1050"/>
    <s v="WBG"/>
    <s v="Solar energy"/>
    <s v="Other Official Flows (non Export Credit)"/>
    <n v="3.7104600000000003"/>
    <s v="2016 OECD Credit Report System (CRS) Database"/>
    <x v="3"/>
  </r>
  <r>
    <x v="45"/>
    <s v="TJK"/>
    <s v="Asia"/>
    <s v="Direct Aid Program: Pasor Hydroelectric Power Station Reconstruction (15A547)"/>
    <x v="1050"/>
    <s v="Others"/>
    <s v="Renewable Hydropower"/>
    <s v="Grant"/>
    <n v="2.2299900000000001E-2"/>
    <s v="2016 OECD Credit Report System (CRS) Database"/>
    <x v="3"/>
  </r>
  <r>
    <x v="1"/>
    <s v="CHL"/>
    <s v="South America"/>
    <s v="International cooperation - establishing carrier of energy based on biomass"/>
    <x v="1051"/>
    <s v="Others"/>
    <s v="Bioenergy"/>
    <s v="Grant"/>
    <n v="0.32657799999999998"/>
    <s v="2016 OECD Credit Report System (CRS) Database"/>
    <x v="3"/>
  </r>
  <r>
    <x v="87"/>
    <s v="PAN"/>
    <s v="Central America and the Caribbean"/>
    <s v="A Credit Line To Bicsa To Scale Up Renewable Energies In Panama"/>
    <x v="1051"/>
    <s v="AFD"/>
    <s v="Multiple renewables*"/>
    <s v="Loan"/>
    <n v="22.5"/>
    <s v="https://www.proparco.fr/en/bicsa?origin=/en/recherche"/>
    <x v="3"/>
  </r>
  <r>
    <x v="0"/>
    <s v="AFG"/>
    <s v="Asia"/>
    <s v="ASERD Project document finaliz"/>
    <x v="1052"/>
    <s v="UNDP"/>
    <s v="Multiple renewables*"/>
    <s v="Grant"/>
    <n v="3.8738000000000002E-2"/>
    <s v="2016 OECD Credit Report System (CRS) Database"/>
    <x v="3"/>
  </r>
  <r>
    <x v="123"/>
    <s v="CMR"/>
    <s v="Africa"/>
    <s v="BICEC SL"/>
    <x v="1052"/>
    <s v="WBG"/>
    <s v="Solar energy"/>
    <s v="Other Official Flows (non Export Credit)"/>
    <n v="42.411999999999999"/>
    <s v="2016 OECD Credit Report System (CRS) Database"/>
    <x v="3"/>
  </r>
  <r>
    <x v="128"/>
    <s v="XKX"/>
    <s v="Europe"/>
    <s v="Participation at panel at conference"/>
    <x v="1052"/>
    <s v="Others"/>
    <s v="Multiple renewables*"/>
    <s v="Grant"/>
    <n v="3.8376000000000003E-4"/>
    <s v="2016 OECD Credit Report System (CRS) Database"/>
    <x v="3"/>
  </r>
  <r>
    <x v="26"/>
    <s v="MEX"/>
    <s v="North America"/>
    <s v="Finnpartnership: Starting the business of photovoltaic systems in Mexico"/>
    <x v="1052"/>
    <s v="Others"/>
    <s v="Multiple renewables*"/>
    <s v="Grant"/>
    <n v="4.1335799999999999E-2"/>
    <s v="2016 OECD Credit Report System (CRS) Database"/>
    <x v="3"/>
  </r>
  <r>
    <x v="70"/>
    <s v="NGA"/>
    <s v="Africa"/>
    <s v="Indorama Port"/>
    <x v="1053"/>
    <s v="WBG"/>
    <s v="Solar energy"/>
    <s v="Other Official Flows (non Export Credit)"/>
    <n v="13.125"/>
    <s v="2016 OECD Credit Report System (CRS) Database"/>
    <x v="3"/>
  </r>
  <r>
    <x v="108"/>
    <s v="TUR"/>
    <s v="Eurasia"/>
    <s v="RHOL Equity"/>
    <x v="1053"/>
    <s v="WBG"/>
    <s v="Solar energy"/>
    <s v="Other Official Flows (non Export Credit)"/>
    <n v="215"/>
    <s v="2016 OECD Credit Report System (CRS) Database"/>
    <x v="3"/>
  </r>
  <r>
    <x v="28"/>
    <s v="GHA"/>
    <s v="Africa"/>
    <s v="Vitol Sankofa"/>
    <x v="1054"/>
    <s v="WBG"/>
    <s v="Solar energy"/>
    <s v="Other Official Flows (non Export Credit)"/>
    <n v="235"/>
    <s v="2016 OECD Credit Report System (CRS) Database"/>
    <x v="3"/>
  </r>
  <r>
    <x v="62"/>
    <s v="IDN"/>
    <s v="Asia"/>
    <s v="IIF A&amp;B Loan 2"/>
    <x v="1054"/>
    <s v="WBG"/>
    <s v="Solar energy"/>
    <s v="Other Official Flows (non Export Credit)"/>
    <n v="15"/>
    <s v="2016 OECD Credit Report System (CRS) Database"/>
    <x v="3"/>
  </r>
  <r>
    <x v="15"/>
    <s v="XSA"/>
    <s v="South America"/>
    <s v="Clean Energy Finance Facility For The Caribbean And Central America (Ceff-Ca) Travel, through U.S. Government - Trade and Development Agency"/>
    <x v="1055"/>
    <s v="Others"/>
    <s v="Multiple renewables*"/>
    <s v="Grant"/>
    <n v="3.2450000000000005E-3"/>
    <s v="2016 OECD Credit Report System (CRS) Database"/>
    <x v="3"/>
  </r>
  <r>
    <x v="34"/>
    <s v="CHN"/>
    <s v="Asia"/>
    <s v="CT Environmental Group Limited"/>
    <x v="1056"/>
    <s v="AsDB"/>
    <s v="Solar energy"/>
    <s v="Other Official Flows (non Export Credit)"/>
    <n v="50"/>
    <s v="2016 OECD Credit Report System (CRS) Database"/>
    <x v="3"/>
  </r>
  <r>
    <x v="69"/>
    <s v="MDG"/>
    <s v="Africa"/>
    <s v="MG-Electricity Sec Operations &amp; Governance Improvement Project(ESOGIP)"/>
    <x v="1056"/>
    <s v="WBG"/>
    <s v="Renewable Hydropower"/>
    <s v="Loan"/>
    <n v="0.65"/>
    <s v="2016 OECD Credit Report System (CRS) Database"/>
    <x v="3"/>
  </r>
  <r>
    <x v="29"/>
    <s v="MOZ"/>
    <s v="Africa"/>
    <s v="Trade and Private Sector Devel"/>
    <x v="1056"/>
    <s v="UNDP"/>
    <s v="Multiple renewables*"/>
    <s v="Grant"/>
    <n v="0.25611099999999998"/>
    <s v="2016 OECD Credit Report System (CRS) Database"/>
    <x v="3"/>
  </r>
  <r>
    <x v="8"/>
    <s v="XAF"/>
    <s v="Africa"/>
    <s v="Study on Energy Efficiency in Tanzania, Kenya, Uganda"/>
    <x v="1056"/>
    <s v="Others"/>
    <s v="Multiple renewables*"/>
    <s v="Grant"/>
    <n v="7.7407900000000002E-2"/>
    <s v="2016 OECD Credit Report System (CRS) Database"/>
    <x v="3"/>
  </r>
  <r>
    <x v="24"/>
    <s v="XAS"/>
    <s v="Asia"/>
    <s v="Mitigation"/>
    <x v="1056"/>
    <s v="Others"/>
    <s v="Bioenergy"/>
    <s v="Grant"/>
    <n v="1.3603909999999999"/>
    <s v="2016 OECD Credit Report System (CRS) Database"/>
    <x v="3"/>
  </r>
  <r>
    <x v="60"/>
    <s v="BLR"/>
    <s v="Europe"/>
    <s v="Wind Power Development"/>
    <x v="1057"/>
    <s v="UNDP"/>
    <s v="Multiple renewables*"/>
    <s v="Grant"/>
    <n v="4.2228000000000002E-2"/>
    <s v="2016 OECD Credit Report System (CRS) Database"/>
    <x v="3"/>
  </r>
  <r>
    <x v="148"/>
    <s v="XME"/>
    <s v="Middle East"/>
    <s v="Petroceltic III"/>
    <x v="1057"/>
    <s v="WBG"/>
    <s v="Solar energy"/>
    <s v="Other Official Flows (non Export Credit)"/>
    <n v="2.2222200000000001"/>
    <s v="2016 OECD Credit Report System (CRS) Database"/>
    <x v="3"/>
  </r>
  <r>
    <x v="52"/>
    <s v="ZAF"/>
    <s v="Africa"/>
    <s v="Ascendis"/>
    <x v="1057"/>
    <s v="WBG"/>
    <s v="Solar energy"/>
    <s v="Other Official Flows (non Export Credit)"/>
    <n v="30"/>
    <s v="2016 OECD Credit Report System (CRS) Database"/>
    <x v="3"/>
  </r>
  <r>
    <x v="4"/>
    <s v="BRA"/>
    <s v="South America"/>
    <s v="Verace 24, 25, 26 and 27"/>
    <x v="1058"/>
    <s v="BNDES"/>
    <s v="Wind energy"/>
    <s v="Loan"/>
    <n v="49.134458690772689"/>
    <s v="Online database"/>
    <x v="3"/>
  </r>
  <r>
    <x v="82"/>
    <s v="SLV"/>
    <s v="Central America and the Caribbean"/>
    <s v="El Salvador's First Solar Power Plant"/>
    <x v="1058"/>
    <s v="AFD"/>
    <s v="Solar energy"/>
    <s v="Loan"/>
    <n v="30"/>
    <s v="https://www.proparco.fr/en/providencia-solar?origin=/en/recherche"/>
    <x v="3"/>
  </r>
  <r>
    <x v="8"/>
    <s v="XAF"/>
    <s v="Africa"/>
    <s v="Africa Growth and Energy Solutions UK PLC (AGES)"/>
    <x v="1058"/>
    <s v="FMO"/>
    <s v="Other renewable energy"/>
    <s v="Grant"/>
    <n v="0.06"/>
    <s v="https://www.fmo.nl/project-detail/48295"/>
    <x v="3"/>
  </r>
  <r>
    <x v="67"/>
    <s v="PER"/>
    <s v="South America"/>
    <s v="Sustainable Development in Apurimac"/>
    <x v="1058"/>
    <s v="Others"/>
    <s v="Solar energy"/>
    <s v="Grant"/>
    <n v="1.2848999999999999E-2"/>
    <s v="2016 OECD Credit Report System (CRS) Database"/>
    <x v="3"/>
  </r>
  <r>
    <x v="4"/>
    <s v="BRA"/>
    <s v="South America"/>
    <s v="Phoenix Tower BR"/>
    <x v="1059"/>
    <s v="WBG"/>
    <s v="Solar energy"/>
    <s v="Other Official Flows (non Export Credit)"/>
    <n v="22.436599999999999"/>
    <s v="2016 OECD Credit Report System (CRS) Database"/>
    <x v="3"/>
  </r>
  <r>
    <x v="34"/>
    <s v="CHN"/>
    <s v="Asia"/>
    <s v="Green Financing Platform for A ccelerated Air Quality Improve ment in"/>
    <x v="1059"/>
    <s v="AsDB"/>
    <s v="Solar energy"/>
    <s v="Grant"/>
    <n v="5.5559999999999998E-2"/>
    <s v="2016 OECD Credit Report System (CRS) Database"/>
    <x v="3"/>
  </r>
  <r>
    <x v="2"/>
    <s v="PSE"/>
    <s v="Middle East"/>
    <s v="Faten II"/>
    <x v="1059"/>
    <s v="WBG"/>
    <s v="Solar energy"/>
    <s v="Other Official Flows (non Export Credit)"/>
    <n v="2.5"/>
    <s v="2016 OECD Credit Report System (CRS) Database"/>
    <x v="3"/>
  </r>
  <r>
    <x v="34"/>
    <s v="CHN"/>
    <s v="Asia"/>
    <s v="CEI Water II"/>
    <x v="1060"/>
    <s v="WBG"/>
    <s v="Solar energy"/>
    <s v="Other Official Flows (non Export Credit)"/>
    <n v="15"/>
    <s v="2016 OECD Credit Report System (CRS) Database"/>
    <x v="3"/>
  </r>
  <r>
    <x v="14"/>
    <s v="LAO"/>
    <s v="Asia"/>
    <s v="Senior Volunteers in Laos for Energy generation, renewable sources – multiple technologies"/>
    <x v="1060"/>
    <s v="Others"/>
    <s v="Multiple renewables*"/>
    <s v="Grant"/>
    <n v="9.4769999999999993E-2"/>
    <s v="2016 OECD Credit Report System (CRS) Database"/>
    <x v="3"/>
  </r>
  <r>
    <x v="8"/>
    <s v="XAF"/>
    <s v="Africa"/>
    <s v="ESIP Mobisol"/>
    <x v="1060"/>
    <s v="WBG"/>
    <s v="Solar energy"/>
    <s v="Other Official Flows (non Export Credit)"/>
    <n v="5.8449299999999997"/>
    <s v="2016 OECD Credit Report System (CRS) Database"/>
    <x v="3"/>
  </r>
  <r>
    <x v="55"/>
    <s v="TZA"/>
    <s v="Africa"/>
    <s v="Finnpartnership: Starting the project of solar panel and solar system production in Tanzania"/>
    <x v="1060"/>
    <s v="Others"/>
    <s v="Solar energy"/>
    <s v="Grant"/>
    <n v="6.9944699999999999E-2"/>
    <s v="2016 OECD Credit Report System (CRS) Database"/>
    <x v="3"/>
  </r>
  <r>
    <x v="34"/>
    <s v="CHN"/>
    <s v="Asia"/>
    <m/>
    <x v="1061"/>
    <s v="Others"/>
    <s v="Solar energy"/>
    <s v="Equity Investment"/>
    <n v="3.9675500000000001"/>
    <s v="2016 OECD Credit Report System (CRS) Database"/>
    <x v="3"/>
  </r>
  <r>
    <x v="62"/>
    <s v="IDN"/>
    <s v="Asia"/>
    <s v="The Maluku Access to Energy Support"/>
    <x v="1061"/>
    <s v="Others"/>
    <s v="Multiple renewables*"/>
    <s v="Grant"/>
    <n v="0.24016699999999999"/>
    <s v="2016 OECD Credit Report System (CRS) Database"/>
    <x v="3"/>
  </r>
  <r>
    <x v="25"/>
    <s v="DJI"/>
    <s v="Africa"/>
    <s v="Development Response to Displacement Impacts Project in the HoA"/>
    <x v="1062"/>
    <s v="WBG"/>
    <s v="Multiple renewables*"/>
    <s v="Loan"/>
    <n v="0.4"/>
    <s v="2016 OECD Credit Report System (CRS) Database"/>
    <x v="3"/>
  </r>
  <r>
    <x v="142"/>
    <s v="NIU"/>
    <s v="Oceania"/>
    <s v="Niue Renewable Energy"/>
    <x v="1062"/>
    <s v="Others"/>
    <s v="Multiple renewables*"/>
    <s v="Grant"/>
    <n v="0.243648"/>
    <s v="2016 OECD Credit Report System (CRS) Database"/>
    <x v="3"/>
  </r>
  <r>
    <x v="24"/>
    <s v="XAS"/>
    <s v="Asia"/>
    <s v="PROM &amp; SCLING UP SOLAR PHTVOLTAIC POWER THRU KNOW MGT &amp; PILOT TST"/>
    <x v="1062"/>
    <s v="AsDB"/>
    <s v="Solar energy"/>
    <s v="Grant"/>
    <n v="4.2799999999999998E-2"/>
    <s v="2016 OECD Credit Report System (CRS) Database"/>
    <x v="3"/>
  </r>
  <r>
    <x v="114"/>
    <s v="MNG"/>
    <s v="Asia"/>
    <s v="MCS Unitel"/>
    <x v="1063"/>
    <s v="WBG"/>
    <s v="Solar energy"/>
    <s v="Other Official Flows (non Export Credit)"/>
    <n v="15"/>
    <s v="2016 OECD Credit Report System (CRS) Database"/>
    <x v="3"/>
  </r>
  <r>
    <x v="4"/>
    <s v="BRA"/>
    <s v="South America"/>
    <s v="Nova Eurus IV"/>
    <x v="1064"/>
    <s v="BNDES"/>
    <s v="Wind energy"/>
    <s v="Loan"/>
    <n v="20.678931832856751"/>
    <s v="Online database"/>
    <x v="3"/>
  </r>
  <r>
    <x v="11"/>
    <s v="IND"/>
    <s v="Asia"/>
    <s v="Generating Energy from Waste Water and Organic Waste (Waste to Energy for Delhi)"/>
    <x v="1064"/>
    <s v="Others"/>
    <s v="Bioenergy"/>
    <s v="Grant"/>
    <n v="0.45013800000000004"/>
    <s v="2016 OECD Credit Report System (CRS) Database"/>
    <x v="3"/>
  </r>
  <r>
    <x v="62"/>
    <s v="IDN"/>
    <s v="Asia"/>
    <s v="Energy : NZAGED - Geothermal TA"/>
    <x v="1064"/>
    <s v="Others"/>
    <s v="Geothermal energy"/>
    <s v="Grant"/>
    <n v="0.66132999999999997"/>
    <s v="2016 OECD Credit Report System (CRS) Database"/>
    <x v="3"/>
  </r>
  <r>
    <x v="108"/>
    <s v="TUR"/>
    <s v="Eurasia"/>
    <s v="DEVELOPMENT BANK ENERGY AND ENVIRONMENT LOAN A"/>
    <x v="1064"/>
    <s v="EIB"/>
    <s v="Multiple renewables*"/>
    <s v="Loan"/>
    <n v="110.58300000000001"/>
    <s v="2016 OECD Credit Report System (CRS) Database"/>
    <x v="3"/>
  </r>
  <r>
    <x v="17"/>
    <s v="XMX"/>
    <s v="Multilateral"/>
    <s v="DMDP - Vedvarende Energi, Kenya"/>
    <x v="1065"/>
    <s v="Others"/>
    <s v="Wind energy"/>
    <s v="Grant"/>
    <n v="1.1885699999999999"/>
    <s v="2016 OECD Credit Report System (CRS) Database"/>
    <x v="3"/>
  </r>
  <r>
    <x v="174"/>
    <s v="BLZ"/>
    <s v="Central America and the Caribbean"/>
    <s v="Clean Energy Integration For Water Treatment Plants, through E3 International, LLC"/>
    <x v="1066"/>
    <s v="Others"/>
    <s v="Multiple renewables*"/>
    <s v="Grant"/>
    <n v="0.45627899999999999"/>
    <s v="2016 OECD Credit Report System (CRS) Database"/>
    <x v="3"/>
  </r>
  <r>
    <x v="20"/>
    <s v="KHM"/>
    <s v="Asia"/>
    <s v="Amret AB Loan"/>
    <x v="1066"/>
    <s v="WBG"/>
    <s v="Solar energy"/>
    <s v="Other Official Flows (non Export Credit)"/>
    <n v="10"/>
    <s v="2016 OECD Credit Report System (CRS) Database"/>
    <x v="3"/>
  </r>
  <r>
    <x v="56"/>
    <s v="COD"/>
    <s v="Africa"/>
    <s v="Strategic Partnership for Development Sector: Society of the Divine Saviour Capacity –Building for Ru ral Development"/>
    <x v="1066"/>
    <s v="Others"/>
    <s v="Multiple renewables*"/>
    <s v="Grant"/>
    <n v="3.0113899999999996E-2"/>
    <s v="2016 OECD Credit Report System (CRS) Database"/>
    <x v="3"/>
  </r>
  <r>
    <x v="4"/>
    <s v="BRA"/>
    <s v="South America"/>
    <s v="Solar-hybrid microturbine systems for cogeneration in agro-industrial electricity and heat production (SMILE)"/>
    <x v="1067"/>
    <s v="Others"/>
    <s v="Solar energy"/>
    <s v="Grant"/>
    <n v="0.24330799999999997"/>
    <s v="2016 OECD Credit Report System (CRS) Database"/>
    <x v="3"/>
  </r>
  <r>
    <x v="27"/>
    <s v="COL"/>
    <s v="South America"/>
    <s v="DCM BCBGreenBond"/>
    <x v="1067"/>
    <s v="WBG"/>
    <s v="Solar energy"/>
    <s v="Other Official Flows (non Export Credit)"/>
    <n v="117.12"/>
    <s v="2016 OECD Credit Report System (CRS) Database"/>
    <x v="3"/>
  </r>
  <r>
    <x v="63"/>
    <s v="ECU"/>
    <s v="South America"/>
    <s v="Support for the Energy Matrix Transformation Investment Plan"/>
    <x v="1067"/>
    <s v="IADB"/>
    <s v="Multiple renewables*"/>
    <s v="Grant"/>
    <n v="0.2"/>
    <s v="2016 OECD Credit Report System (CRS) Database"/>
    <x v="3"/>
  </r>
  <r>
    <x v="107"/>
    <s v="MWI"/>
    <s v="Africa"/>
    <s v="International Resources and Recycling Institute"/>
    <x v="1067"/>
    <s v="Others"/>
    <s v="Multiple renewables*"/>
    <s v="Grant"/>
    <n v="5.9797599999999992E-2"/>
    <s v="2016 OECD Credit Report System (CRS) Database"/>
    <x v="3"/>
  </r>
  <r>
    <x v="67"/>
    <s v="PER"/>
    <s v="South America"/>
    <s v="Providing scalable solutions to energy access in rural areas in Peru"/>
    <x v="1067"/>
    <s v="Others"/>
    <s v="Multiple renewables*"/>
    <s v="Grant"/>
    <n v="0.117549"/>
    <s v="2016 OECD Credit Report System (CRS) Database"/>
    <x v="3"/>
  </r>
  <r>
    <x v="4"/>
    <s v="BRA"/>
    <s v="South America"/>
    <s v="Apiacas Hydropower Project"/>
    <x v="1068"/>
    <s v="BNDES"/>
    <s v="Wind energy"/>
    <s v="Loan"/>
    <n v="44.879008701534303"/>
    <s v="Online database"/>
    <x v="3"/>
  </r>
  <r>
    <x v="30"/>
    <s v="LBR"/>
    <s v="Africa"/>
    <s v="Liberia Renewable Energy Access Project"/>
    <x v="1068"/>
    <s v="WBG"/>
    <s v="Multiple renewables*"/>
    <s v="Loan"/>
    <n v="0.2"/>
    <s v="2016 OECD Credit Report System (CRS) Database"/>
    <x v="3"/>
  </r>
  <r>
    <x v="17"/>
    <s v="XMX"/>
    <s v="Multilateral"/>
    <s v="MCPP Infra"/>
    <x v="1068"/>
    <s v="WBG"/>
    <s v="Solar energy"/>
    <s v="Other Official Flows (non Export Credit)"/>
    <n v="120"/>
    <s v="2016 OECD Credit Report System (CRS) Database"/>
    <x v="3"/>
  </r>
  <r>
    <x v="159"/>
    <s v="NER"/>
    <s v="Africa"/>
    <s v="Production d'energie, sources renouvelables-Énergie solaire"/>
    <x v="1068"/>
    <s v="Others"/>
    <s v="Solar energy"/>
    <s v="Grant"/>
    <n v="3.3174799999999998E-3"/>
    <s v="2016 OECD Credit Report System (CRS) Database"/>
    <x v="3"/>
  </r>
  <r>
    <x v="43"/>
    <s v="FIN"/>
    <s v="Europe"/>
    <s v="Helen Oy"/>
    <x v="1069"/>
    <s v="NIB"/>
    <s v="Bioenergy"/>
    <s v="Loan"/>
    <n v="23.265000000000001"/>
    <s v="http://www.nib.int/loans/agreed_loans/539/helen_oy"/>
    <x v="3"/>
  </r>
  <r>
    <x v="72"/>
    <s v="XER"/>
    <s v="Europe"/>
    <s v="IFC -Clean Energy Infrastructure Programme for Southeast and Eastern Europe"/>
    <x v="1069"/>
    <s v="Others"/>
    <s v="Multiple renewables*"/>
    <s v="Grant"/>
    <n v="2.2116600000000002"/>
    <s v="2016 OECD Credit Report System (CRS) Database"/>
    <x v="3"/>
  </r>
  <r>
    <x v="7"/>
    <s v="SEN"/>
    <s v="Africa"/>
    <s v="EFFICACITE ENERGETIQUE"/>
    <x v="1069"/>
    <s v="UNDP"/>
    <s v="Multiple renewables*"/>
    <s v="Grant"/>
    <n v="5.6579900000000009E-2"/>
    <s v="2016 OECD Credit Report System (CRS) Database"/>
    <x v="3"/>
  </r>
  <r>
    <x v="19"/>
    <s v="UGA"/>
    <s v="Africa"/>
    <s v="Promotion of mini-grids for rural electrification"/>
    <x v="1069"/>
    <s v="Others"/>
    <s v="Multiple renewables*"/>
    <s v="Grant"/>
    <n v="4.4233099999999999"/>
    <s v="2016 OECD Credit Report System (CRS) Database"/>
    <x v="3"/>
  </r>
  <r>
    <x v="20"/>
    <s v="KHM"/>
    <s v="Asia"/>
    <s v="HKL AB Loan"/>
    <x v="1070"/>
    <s v="WBG"/>
    <s v="Solar energy"/>
    <s v="Other Official Flows (non Export Credit)"/>
    <n v="20"/>
    <s v="2016 OECD Credit Report System (CRS) Database"/>
    <x v="3"/>
  </r>
  <r>
    <x v="156"/>
    <s v="ITA"/>
    <s v="Europe"/>
    <s v="ENI Renewable Energy Generation"/>
    <x v="1070"/>
    <s v="EIB"/>
    <s v="Solar energy"/>
    <s v="Loan"/>
    <n v="74.025000000000006"/>
    <s v="http://www.eib.org/projects/loan/loan/20160506"/>
    <x v="3"/>
  </r>
  <r>
    <x v="36"/>
    <s v="MAR"/>
    <s v="Africa"/>
    <s v="Al Amana IS II"/>
    <x v="1070"/>
    <s v="WBG"/>
    <s v="Solar energy"/>
    <s v="Other Official Flows (non Export Credit)"/>
    <n v="6.5492999999999997"/>
    <s v="2016 OECD Credit Report System (CRS) Database"/>
    <x v="3"/>
  </r>
  <r>
    <x v="24"/>
    <s v="XAS"/>
    <s v="Asia"/>
    <s v="Finnpartnership: Study of the business potential of photovoltaic systems in target countries in Central Asia"/>
    <x v="1070"/>
    <s v="Others"/>
    <s v="Multiple renewables*"/>
    <s v="Grant"/>
    <n v="2.8271600000000001E-2"/>
    <s v="2016 OECD Credit Report System (CRS) Database"/>
    <x v="3"/>
  </r>
  <r>
    <x v="55"/>
    <s v="TZA"/>
    <s v="Africa"/>
    <s v="Biomass briquettes as a practical way to reduce deforestation of the Mt. Kilimanjaro Forest"/>
    <x v="1070"/>
    <s v="Others"/>
    <s v="Bioenergy"/>
    <s v="Grant"/>
    <n v="0.15151899999999999"/>
    <s v="2016 OECD Credit Report System (CRS) Database"/>
    <x v="3"/>
  </r>
  <r>
    <x v="146"/>
    <s v="BEN"/>
    <s v="Africa"/>
    <s v="MCC Energy Sector Project"/>
    <x v="1071"/>
    <s v="Others"/>
    <s v="Renewable Hydropower"/>
    <s v="Grant"/>
    <n v="0.90646400000000005"/>
    <s v="2016 OECD Credit Report System (CRS) Database"/>
    <x v="3"/>
  </r>
  <r>
    <x v="34"/>
    <s v="CHN"/>
    <s v="Asia"/>
    <s v="Canvest WTE"/>
    <x v="1071"/>
    <s v="WBG"/>
    <s v="Multiple renewables*"/>
    <s v="Other Official Flows (non Export Credit)"/>
    <n v="59.994199999999999"/>
    <s v="2016 OECD Credit Report System (CRS) Database"/>
    <x v="3"/>
  </r>
  <r>
    <x v="18"/>
    <s v="SLB"/>
    <s v="Oceania"/>
    <s v="Solar Power Development Project"/>
    <x v="1071"/>
    <s v="CIF"/>
    <s v="Solar energy"/>
    <s v="Grant"/>
    <n v="6.64"/>
    <s v="2016 OECD Credit Report System (CRS) Database"/>
    <x v="3"/>
  </r>
  <r>
    <x v="143"/>
    <s v="SSD"/>
    <s v="Africa"/>
    <s v="RENEWABLE ENERGY"/>
    <x v="1071"/>
    <s v="UNDP"/>
    <s v="Multiple renewables*"/>
    <s v="Grant"/>
    <n v="8.88596E-3"/>
    <s v="2016 OECD Credit Report System (CRS) Database"/>
    <x v="3"/>
  </r>
  <r>
    <x v="33"/>
    <s v="VNM"/>
    <s v="Asia"/>
    <s v="CI _ VUS Holdco"/>
    <x v="1071"/>
    <s v="WBG"/>
    <s v="Solar energy"/>
    <s v="Other Official Flows (non Export Credit)"/>
    <n v="10"/>
    <s v="2016 OECD Credit Report System (CRS) Database"/>
    <x v="3"/>
  </r>
  <r>
    <x v="90"/>
    <s v="FJI"/>
    <s v="Oceania"/>
    <s v="Community Solar Lanterns Project"/>
    <x v="1072"/>
    <s v="Others"/>
    <s v="Solar energy"/>
    <s v="Grant"/>
    <n v="0.17403399999999999"/>
    <s v="2016 OECD Credit Report System (CRS) Database"/>
    <x v="3"/>
  </r>
  <r>
    <x v="69"/>
    <s v="MDG"/>
    <s v="Africa"/>
    <s v="Prêt d'Etat à Etat - Construction de centrales de production d'énergie solaire"/>
    <x v="1072"/>
    <s v="Others"/>
    <s v="Solar energy"/>
    <s v="Loan"/>
    <n v="8.8466199999999997"/>
    <s v="2016 OECD Credit Report System (CRS) Database"/>
    <x v="3"/>
  </r>
  <r>
    <x v="17"/>
    <s v="XMX"/>
    <s v="Multilateral"/>
    <s v="Supporting the Mediterranean Solar Plan (MSP), the Union for the Mediterranean"/>
    <x v="1072"/>
    <s v="Others"/>
    <s v="Multiple renewables*"/>
    <s v="Grant"/>
    <n v="2.00425E-3"/>
    <s v="2016 OECD Credit Report System (CRS) Database"/>
    <x v="3"/>
  </r>
  <r>
    <x v="42"/>
    <s v="ZMB"/>
    <s v="Africa"/>
    <s v="Buntungwa Solarway Energy Project"/>
    <x v="1072"/>
    <s v="Others"/>
    <s v="Solar energy"/>
    <s v="Grant"/>
    <n v="9.9756999999999998E-2"/>
    <s v="2016 OECD Credit Report System (CRS) Database"/>
    <x v="3"/>
  </r>
  <r>
    <x v="34"/>
    <s v="CHN"/>
    <s v="Asia"/>
    <s v="Designing a power market protocol for China that enables better renewable energy integration"/>
    <x v="1073"/>
    <s v="Others"/>
    <s v="Multiple renewables*"/>
    <s v="Grant"/>
    <n v="9.8897200000000005E-2"/>
    <s v="2016 OECD Credit Report System (CRS) Database"/>
    <x v="3"/>
  </r>
  <r>
    <x v="59"/>
    <s v="MLI"/>
    <s v="Africa"/>
    <s v="Solar Energy for Rural Development Project under Reverse"/>
    <x v="1074"/>
    <s v="IsDB"/>
    <s v="Solar energy"/>
    <s v="Loan"/>
    <n v="20"/>
    <s v="2016 OECD Credit Report System (CRS) Database"/>
    <x v="3"/>
  </r>
  <r>
    <x v="24"/>
    <s v="XAS"/>
    <s v="Asia"/>
    <s v="Finnpartnership: Nordautomation_Biopowerplant_South-East Asia"/>
    <x v="1074"/>
    <s v="Others"/>
    <s v="Bioenergy"/>
    <s v="Grant"/>
    <n v="7.9465900000000006E-2"/>
    <s v="2016 OECD Credit Report System (CRS) Database"/>
    <x v="3"/>
  </r>
  <r>
    <x v="31"/>
    <s v="EGY"/>
    <s v="Africa"/>
    <s v="Access Building Energy Solar One (ABESO)"/>
    <x v="1075"/>
    <s v="Others"/>
    <s v="Solar energy"/>
    <s v="Other Official Flows (non Export Credit)"/>
    <n v="11.15"/>
    <s v="2016 OECD Credit Report System (CRS) Database"/>
    <x v="3"/>
  </r>
  <r>
    <x v="11"/>
    <s v="IND"/>
    <s v="Asia"/>
    <s v="Renew Mega Solar Power Private Limited"/>
    <x v="1075"/>
    <s v="OPIC"/>
    <s v="Solar energy"/>
    <s v="Loan"/>
    <n v="250"/>
    <s v="https://www.opic.gov/sites/default/files/files/PublicSummaryReNewHoldCoPrivateLimited.pdf"/>
    <x v="3"/>
  </r>
  <r>
    <x v="17"/>
    <s v="XMX"/>
    <s v="Multilateral"/>
    <s v="Electricity Capacity Addition Roadmap—an action plan for 2022 and a mission document for 2030"/>
    <x v="1075"/>
    <s v="Others"/>
    <s v="Renewable Hydropower"/>
    <s v="Grant"/>
    <n v="3.0323900000000001E-2"/>
    <s v="2016 OECD Credit Report System (CRS) Database"/>
    <x v="3"/>
  </r>
  <r>
    <x v="24"/>
    <s v="XAS"/>
    <s v="Asia"/>
    <s v="Finnpartnership: Wallstreet Renewable Energy Asia"/>
    <x v="1075"/>
    <s v="Others"/>
    <s v="Multiple renewables*"/>
    <s v="Grant"/>
    <n v="5.1668699999999991E-2"/>
    <s v="2016 OECD Credit Report System (CRS) Database"/>
    <x v="3"/>
  </r>
  <r>
    <x v="71"/>
    <s v="PAK"/>
    <s v="Asia"/>
    <s v="Triconboston 150 MW Wind Power Plant Project"/>
    <x v="1075"/>
    <s v="IsDB"/>
    <s v="Wind energy"/>
    <s v="Other Official Flows (non Export Credit)"/>
    <n v="75"/>
    <s v="2016 OECD Credit Report System (CRS) Database"/>
    <x v="3"/>
  </r>
  <r>
    <x v="19"/>
    <s v="UGA"/>
    <s v="Africa"/>
    <s v="Lubilia Kawembe Hydro Limited"/>
    <x v="1075"/>
    <s v="FMO"/>
    <s v="Renewable Hydropower"/>
    <s v="Loan"/>
    <n v="10.199999999999999"/>
    <s v="https://www.fmo.nl/project-detail/45941"/>
    <x v="3"/>
  </r>
  <r>
    <x v="10"/>
    <s v="BIH"/>
    <s v="Europe"/>
    <s v="Solar energy for Dr. Safet Muji? Hospital in Mostar"/>
    <x v="1076"/>
    <s v="Others"/>
    <s v="Solar energy"/>
    <s v="Grant"/>
    <n v="0.18670600000000001"/>
    <s v="2016 OECD Credit Report System (CRS) Database"/>
    <x v="3"/>
  </r>
  <r>
    <x v="101"/>
    <s v="GNB"/>
    <s v="Africa"/>
    <s v="Project development for Hydro Power Plant Saltinho"/>
    <x v="1076"/>
    <s v="Others"/>
    <s v="Renewable Hydropower"/>
    <s v="Grant"/>
    <n v="0.38704"/>
    <s v="2016 OECD Credit Report System (CRS) Database"/>
    <x v="3"/>
  </r>
  <r>
    <x v="44"/>
    <s v="KEN"/>
    <s v="Africa"/>
    <s v="Concessional Finance Program for Geothermal Generation"/>
    <x v="1076"/>
    <s v="CIF"/>
    <s v="Geothermal energy"/>
    <s v="Grant"/>
    <n v="0.35"/>
    <s v="2016 OECD Credit Report System (CRS) Database"/>
    <x v="3"/>
  </r>
  <r>
    <x v="106"/>
    <s v="MMR"/>
    <s v="Asia"/>
    <s v="TC AGGREGATED ACTIVITIES"/>
    <x v="1076"/>
    <s v="JICA"/>
    <s v="Multiple renewables*"/>
    <s v="Grant"/>
    <n v="3.4466099999999997E-3"/>
    <s v="2016 OECD Credit Report System (CRS) Database"/>
    <x v="3"/>
  </r>
  <r>
    <x v="159"/>
    <s v="NER"/>
    <s v="Africa"/>
    <s v="Promotion des Energies Renouve"/>
    <x v="1076"/>
    <s v="UNDP"/>
    <s v="Multiple renewables*"/>
    <s v="Grant"/>
    <n v="1.1266"/>
    <s v="2016 OECD Credit Report System (CRS) Database"/>
    <x v="3"/>
  </r>
  <r>
    <x v="71"/>
    <s v="PAK"/>
    <s v="Asia"/>
    <s v="ACCESS TO CLEAN ENERGY INVESTMENT PROGRAM"/>
    <x v="1077"/>
    <s v="AsDB"/>
    <s v="Renewable Hydropower"/>
    <s v="Grant"/>
    <n v="0.25"/>
    <s v="2016 OECD Credit Report System (CRS) Database"/>
    <x v="3"/>
  </r>
  <r>
    <x v="172"/>
    <s v="BRB"/>
    <s v="Central America and the Caribbean"/>
    <s v="Deployment of Cleaner Fuels and Renewable Energies in Barbados"/>
    <x v="1078"/>
    <s v="IADB"/>
    <s v="Other renewable energy"/>
    <s v="Loan"/>
    <n v="8.5"/>
    <s v="http://www.iadb.org/en/projects/project-description-title,1303.html?id=BA-L1012"/>
    <x v="3"/>
  </r>
  <r>
    <x v="21"/>
    <s v="MDA"/>
    <s v="Europe"/>
    <s v="TC AGGREGATED ACTIVITIES"/>
    <x v="1078"/>
    <s v="JICA"/>
    <s v="Multiple renewables*"/>
    <s v="Grant"/>
    <n v="6.8012999999999997E-3"/>
    <s v="2016 OECD Credit Report System (CRS) Database"/>
    <x v="3"/>
  </r>
  <r>
    <x v="36"/>
    <s v="MAR"/>
    <s v="Africa"/>
    <s v="Programme éolien II"/>
    <x v="1078"/>
    <s v="KFW"/>
    <s v="Wind energy"/>
    <s v="Loan"/>
    <n v="39.809800000000003"/>
    <s v="2016 OECD Credit Report System (CRS) Database"/>
    <x v="3"/>
  </r>
  <r>
    <x v="108"/>
    <s v="TUR"/>
    <s v="Eurasia"/>
    <s v="Burgan Turkey"/>
    <x v="1078"/>
    <s v="WBG"/>
    <s v="Solar energy"/>
    <s v="Other Official Flows (non Export Credit)"/>
    <n v="40"/>
    <s v="2016 OECD Credit Report System (CRS) Database"/>
    <x v="3"/>
  </r>
  <r>
    <x v="73"/>
    <s v="ARM"/>
    <s v="Eurasia"/>
    <s v="Contourglobal Hydro Cascade CJSC"/>
    <x v="1079"/>
    <s v="FMO"/>
    <s v="Renewable Hydropower"/>
    <s v="Loan"/>
    <n v="65"/>
    <s v="https://www.fmo.nl/project-detail/50741"/>
    <x v="3"/>
  </r>
  <r>
    <x v="167"/>
    <s v="ISL"/>
    <s v="Europe"/>
    <s v="Reykjavik Energy Geothermal"/>
    <x v="1079"/>
    <s v="EIB"/>
    <s v="Geothermal energy"/>
    <s v="Loan"/>
    <n v="55.518750000000004"/>
    <s v="http://www.eib.org/projects/loan/loan/20150480"/>
    <x v="3"/>
  </r>
  <r>
    <x v="42"/>
    <s v="ZMB"/>
    <s v="Africa"/>
    <s v="Power Africa - Beyond the Grid Fund Zambia (REEEP) - Power Africa - Off Grid Fund Zambia (förvaltning)"/>
    <x v="1079"/>
    <s v="Others"/>
    <s v="Multiple renewables*"/>
    <s v="Grant"/>
    <n v="1.4024399999999999"/>
    <s v="2016 OECD Credit Report System (CRS) Database"/>
    <x v="3"/>
  </r>
  <r>
    <x v="97"/>
    <s v="AUT"/>
    <s v="Europe"/>
    <s v="Energiepark Bruck Onshore Wind"/>
    <x v="1080"/>
    <s v="EIB"/>
    <s v="Wind energy"/>
    <s v="Loan"/>
    <n v="42.300000000000004"/>
    <s v="http://www.eib.org/projects/loan/loan/20150689"/>
    <x v="3"/>
  </r>
  <r>
    <x v="4"/>
    <s v="BRA"/>
    <s v="South America"/>
    <s v="Serra dos Cavalinhos I Small Hydropower Project"/>
    <x v="1080"/>
    <s v="BNDES"/>
    <s v="Wind energy"/>
    <s v="Loan"/>
    <n v="42.025643390831107"/>
    <s v="Online database"/>
    <x v="3"/>
  </r>
  <r>
    <x v="14"/>
    <s v="LAO"/>
    <s v="Asia"/>
    <s v="20 MW Solar Power Plant, through Enterprise - United States Unknown"/>
    <x v="1080"/>
    <s v="Others"/>
    <s v="Solar energy"/>
    <s v="Grant"/>
    <n v="0.44478399999999996"/>
    <s v="2016 OECD Credit Report System (CRS) Database"/>
    <x v="3"/>
  </r>
  <r>
    <x v="30"/>
    <s v="LBR"/>
    <s v="Africa"/>
    <s v="Mt Coffee Project Implementation Unit PIU"/>
    <x v="1080"/>
    <s v="Others"/>
    <s v="Multiple renewables*"/>
    <s v="Grant"/>
    <n v="1.30949"/>
    <s v="2016 OECD Credit Report System (CRS) Database"/>
    <x v="3"/>
  </r>
  <r>
    <x v="36"/>
    <s v="MAR"/>
    <s v="Africa"/>
    <s v="OUARZAZATE III (TOWER) (MAROC)"/>
    <x v="1080"/>
    <s v="AFD"/>
    <s v="Solar energy"/>
    <s v="Loan"/>
    <n v="55.307585351645237"/>
    <s v="http://www.afd.fr/base-projets/consulterProjet.action?idProjet=CMA1180"/>
    <x v="3"/>
  </r>
  <r>
    <x v="102"/>
    <s v="NOR"/>
    <s v="Europe"/>
    <s v="Helgeland Kraft AS"/>
    <x v="1080"/>
    <s v="NIB"/>
    <s v="Renewable Hydropower"/>
    <s v="Loan"/>
    <n v="54.723066354628756"/>
    <s v="http://www.nib.int/loans/agreed_loans/480/helgeland_kraft_as"/>
    <x v="3"/>
  </r>
  <r>
    <x v="4"/>
    <s v="BRA"/>
    <s v="South America"/>
    <s v="Calango VI Energy Complex"/>
    <x v="1081"/>
    <s v="BNDES"/>
    <s v="Wind energy"/>
    <s v="Loan"/>
    <n v="84.51480490729638"/>
    <s v="Online database"/>
    <x v="3"/>
  </r>
  <r>
    <x v="8"/>
    <s v="XAF"/>
    <s v="Africa"/>
    <s v="Universal Green Energy Access Programme (UGEAP)"/>
    <x v="1081"/>
    <s v="Others"/>
    <s v="Solar energy"/>
    <s v="Other Official Flows (non Export Credit)"/>
    <n v="78.400000000000006"/>
    <s v="2016 OECD Credit Report System (CRS) Database"/>
    <x v="3"/>
  </r>
  <r>
    <x v="15"/>
    <s v="XSA"/>
    <s v="South America"/>
    <s v="DARP Adamantine"/>
    <x v="1081"/>
    <s v="WBG"/>
    <s v="Solar energy"/>
    <s v="Other Official Flows (non Export Credit)"/>
    <n v="13.333300000000001"/>
    <s v="2016 OECD Credit Report System (CRS) Database"/>
    <x v="3"/>
  </r>
  <r>
    <x v="171"/>
    <s v="BEL"/>
    <s v="Europe"/>
    <s v="Norther OFFshore Wind"/>
    <x v="1082"/>
    <s v="EIB"/>
    <s v="Wind energy"/>
    <s v="Loan"/>
    <n v="926.16195650220004"/>
    <s v="http://www.eib.org/projects/loan/loan/20150871"/>
    <x v="3"/>
  </r>
  <r>
    <x v="4"/>
    <s v="BRA"/>
    <s v="South America"/>
    <s v="ABC Climate"/>
    <x v="1082"/>
    <s v="WBG"/>
    <s v="Solar energy"/>
    <s v="Other Official Flows (non Export Credit)"/>
    <n v="50"/>
    <s v="2016 OECD Credit Report System (CRS) Database"/>
    <x v="3"/>
  </r>
  <r>
    <x v="4"/>
    <s v="BRA"/>
    <s v="South America"/>
    <s v="Ventos de Santo Uriel"/>
    <x v="1083"/>
    <s v="BNDES"/>
    <s v="Wind energy"/>
    <s v="Loan"/>
    <n v="11.45035820803739"/>
    <s v="Online database"/>
    <x v="3"/>
  </r>
  <r>
    <x v="4"/>
    <s v="BRA"/>
    <s v="South America"/>
    <s v="Ventos dos Guaras I"/>
    <x v="1083"/>
    <s v="BNDES"/>
    <s v="Wind energy"/>
    <s v="Loan"/>
    <n v="8.1182547735448765"/>
    <s v="Online database"/>
    <x v="3"/>
  </r>
  <r>
    <x v="28"/>
    <s v="GHA"/>
    <s v="Africa"/>
    <s v="CEESD Solar Home Systems Project"/>
    <x v="1083"/>
    <s v="Others"/>
    <s v="Solar energy"/>
    <s v="Grant"/>
    <n v="0.1"/>
    <s v="2016 OECD Credit Report System (CRS) Database"/>
    <x v="3"/>
  </r>
  <r>
    <x v="44"/>
    <s v="KEN"/>
    <s v="Africa"/>
    <s v="Deevabits Solar Home System Project"/>
    <x v="1083"/>
    <s v="Others"/>
    <s v="Solar energy"/>
    <s v="Grant"/>
    <n v="0.1"/>
    <s v="2016 OECD Credit Report System (CRS) Database"/>
    <x v="3"/>
  </r>
  <r>
    <x v="114"/>
    <s v="MNG"/>
    <s v="Asia"/>
    <s v="Upscaling Renewable Energy"/>
    <x v="1083"/>
    <s v="AsDB"/>
    <s v="Geothermal energy"/>
    <s v="Grant"/>
    <n v="0.375"/>
    <s v="2016 OECD Credit Report System (CRS) Database"/>
    <x v="3"/>
  </r>
  <r>
    <x v="108"/>
    <s v="TUR"/>
    <s v="Eurasia"/>
    <s v="DCM Seker CB 2"/>
    <x v="1083"/>
    <s v="WBG"/>
    <s v="Solar energy"/>
    <s v="Other Official Flows (non Export Credit)"/>
    <n v="58.025199999999998"/>
    <s v="2016 OECD Credit Report System (CRS) Database"/>
    <x v="3"/>
  </r>
  <r>
    <x v="63"/>
    <s v="ECU"/>
    <s v="South America"/>
    <s v="Pichincha ECU II"/>
    <x v="1084"/>
    <s v="WBG"/>
    <s v="Solar energy"/>
    <s v="Other Official Flows (non Export Credit)"/>
    <n v="20"/>
    <s v="2016 OECD Credit Report System (CRS) Database"/>
    <x v="3"/>
  </r>
  <r>
    <x v="36"/>
    <s v="MAR"/>
    <s v="Africa"/>
    <s v="Programme éolien I Marocco (IKLU)"/>
    <x v="1084"/>
    <s v="KFW"/>
    <s v="Wind energy"/>
    <s v="Loan"/>
    <n v="44.2331"/>
    <s v="2016 OECD Credit Report System (CRS) Database"/>
    <x v="3"/>
  </r>
  <r>
    <x v="80"/>
    <s v="CPV"/>
    <s v="Africa"/>
    <s v="Energies renouvelables"/>
    <x v="1085"/>
    <s v="Others"/>
    <s v="Multiple renewables*"/>
    <s v="Grant"/>
    <n v="0.28496189999999999"/>
    <s v="2016 OECD Credit Report System (CRS) Database"/>
    <x v="3"/>
  </r>
  <r>
    <x v="90"/>
    <s v="FJI"/>
    <s v="Oceania"/>
    <s v="TC AGGREGATED ACTIVITIES"/>
    <x v="1085"/>
    <s v="JICA"/>
    <s v="Multiple renewables*"/>
    <s v="Grant"/>
    <n v="6.3877099999999996E-3"/>
    <s v="2016 OECD Credit Report System (CRS) Database"/>
    <x v="3"/>
  </r>
  <r>
    <x v="62"/>
    <s v="IDN"/>
    <s v="Asia"/>
    <s v="DPL to reform the Indonesian maritime logistics sector"/>
    <x v="1085"/>
    <s v="WBG"/>
    <s v="Solar energy"/>
    <s v="Other Official Flows (non Export Credit)"/>
    <n v="120"/>
    <s v="2016 OECD Credit Report System (CRS) Database"/>
    <x v="3"/>
  </r>
  <r>
    <x v="108"/>
    <s v="TUR"/>
    <s v="Eurasia"/>
    <s v="Martur"/>
    <x v="1085"/>
    <s v="WBG"/>
    <s v="Solar energy"/>
    <s v="Other Official Flows (non Export Credit)"/>
    <n v="32.863500000000002"/>
    <s v="2016 OECD Credit Report System (CRS) Database"/>
    <x v="3"/>
  </r>
  <r>
    <x v="173"/>
    <s v="AGO"/>
    <s v="Africa"/>
    <s v="Smallholder Agriculture Development and Commercialization Project"/>
    <x v="1086"/>
    <s v="WBG"/>
    <s v="Solar energy"/>
    <s v="Other Official Flows (non Export Credit)"/>
    <n v="17.5"/>
    <s v="2016 OECD Credit Report System (CRS) Database"/>
    <x v="3"/>
  </r>
  <r>
    <x v="73"/>
    <s v="ARM"/>
    <s v="Eurasia"/>
    <s v="Energy Efficiency in Buildings"/>
    <x v="1086"/>
    <s v="UNDP"/>
    <s v="Multiple renewables*"/>
    <s v="Grant"/>
    <n v="3.7236999999999999E-2"/>
    <s v="2016 OECD Credit Report System (CRS) Database"/>
    <x v="3"/>
  </r>
  <r>
    <x v="105"/>
    <s v="PHL"/>
    <s v="Asia"/>
    <s v="TC AGGREGATED ACTIVITIES"/>
    <x v="1086"/>
    <s v="JICA"/>
    <s v="Multiple renewables*"/>
    <s v="Grant"/>
    <n v="2.2118810500000001"/>
    <s v="2016 OECD Credit Report System (CRS) Database"/>
    <x v="3"/>
  </r>
  <r>
    <x v="7"/>
    <s v="SEN"/>
    <s v="Africa"/>
    <s v="Meridiam Africa Investments SAS - Senergy PV SA"/>
    <x v="1086"/>
    <s v="OPIC"/>
    <s v="Solar energy"/>
    <s v="Loan"/>
    <n v="2.0251239999999999"/>
    <s v="https://www.opic.gov/sites/default/files/files/Public-Summary-Meridian-Senergy-2016.pdf"/>
    <x v="3"/>
  </r>
  <r>
    <x v="19"/>
    <s v="UGA"/>
    <s v="Africa"/>
    <s v="Elgon Hydro Siti (Pvt) Limited"/>
    <x v="1086"/>
    <s v="FMO"/>
    <s v="Renewable Hydropower"/>
    <s v="Loan"/>
    <n v="11.95"/>
    <s v="https://www.fmo.nl/project-detail/48986"/>
    <x v="3"/>
  </r>
  <r>
    <x v="33"/>
    <s v="VNM"/>
    <s v="Asia"/>
    <s v="GEC"/>
    <x v="1086"/>
    <s v="WBG"/>
    <s v="Solar energy"/>
    <s v="Other Official Flows (non Export Credit)"/>
    <n v="9.93614"/>
    <s v="2016 OECD Credit Report System (CRS) Database"/>
    <x v="3"/>
  </r>
  <r>
    <x v="152"/>
    <s v="JAM"/>
    <s v="Central America and the Caribbean"/>
    <s v="Support to Energy Management and Efficiency Program"/>
    <x v="1087"/>
    <s v="IADB"/>
    <s v="Multiple renewables*"/>
    <s v="Grant"/>
    <n v="0.34"/>
    <s v="2016 OECD Credit Report System (CRS) Database"/>
    <x v="3"/>
  </r>
  <r>
    <x v="63"/>
    <s v="ECU"/>
    <s v="South America"/>
    <s v="OWN Programme - MERIDIES PROJECT. Development, analysis and use of agriculture biomass in rural communities."/>
    <x v="1088"/>
    <s v="Others"/>
    <s v="Bioenergy"/>
    <s v="Grant"/>
    <n v="2.3879600000000002E-3"/>
    <s v="2016 OECD Credit Report System (CRS) Database"/>
    <x v="3"/>
  </r>
  <r>
    <x v="76"/>
    <s v="JOR"/>
    <s v="Middle East"/>
    <s v="A Photovoltaic Power Plant In Northern Amman"/>
    <x v="1088"/>
    <s v="AFD"/>
    <s v="Solar energy"/>
    <s v="Loan"/>
    <n v="35.470612000000003"/>
    <s v="https://www.proparco.fr/en/al-ambaratouria-ll-taka-al-shamsia?origin=/en/recherche"/>
    <x v="3"/>
  </r>
  <r>
    <x v="126"/>
    <s v="BTN"/>
    <s v="Asia"/>
    <s v="Rural Biomass Energy"/>
    <x v="1089"/>
    <s v="UNDP"/>
    <s v="Multiple renewables*"/>
    <s v="Grant"/>
    <n v="4.8406200000000003E-2"/>
    <s v="2016 OECD Credit Report System (CRS) Database"/>
    <x v="3"/>
  </r>
  <r>
    <x v="151"/>
    <s v="MNE"/>
    <s v="Europe"/>
    <s v="Alter Modus"/>
    <x v="1089"/>
    <s v="WBG"/>
    <s v="Solar energy"/>
    <s v="Other Official Flows (non Export Credit)"/>
    <n v="4.4584000000000001"/>
    <s v="2016 OECD Credit Report System (CRS) Database"/>
    <x v="3"/>
  </r>
  <r>
    <x v="63"/>
    <s v="ECU"/>
    <s v="South America"/>
    <s v="Promoting sustainable energy in Ecuador"/>
    <x v="1090"/>
    <s v="Others"/>
    <s v="Multiple renewables*"/>
    <s v="Grant"/>
    <n v="1.3683600000000002E-2"/>
    <s v="2016 OECD Credit Report System (CRS) Database"/>
    <x v="3"/>
  </r>
  <r>
    <x v="31"/>
    <s v="EGY"/>
    <s v="Africa"/>
    <s v="Hurghada Photovoltaic Power Plant Project"/>
    <x v="1090"/>
    <s v="JICA"/>
    <s v="Solar energy"/>
    <s v="Loan"/>
    <n v="103.06734"/>
    <s v="2016 OECD Credit Report System (CRS) Database"/>
    <x v="3"/>
  </r>
  <r>
    <x v="11"/>
    <s v="IND"/>
    <s v="Asia"/>
    <s v="Access to Clean Energy"/>
    <x v="1090"/>
    <s v="KFW"/>
    <s v="Multiple renewables*"/>
    <s v="Loan"/>
    <n v="22.11656"/>
    <s v="2016 OECD Credit Report System (CRS) Database"/>
    <x v="3"/>
  </r>
  <r>
    <x v="26"/>
    <s v="MEX"/>
    <s v="North America"/>
    <s v="Promotion of renewable energy"/>
    <x v="1090"/>
    <s v="KFW"/>
    <s v="Multiple renewables*"/>
    <s v="Loan"/>
    <n v="51.517699999999998"/>
    <s v="2016 OECD Credit Report System (CRS) Database"/>
    <x v="3"/>
  </r>
  <r>
    <x v="72"/>
    <s v="XER"/>
    <s v="Europe"/>
    <s v="SUSI Renewable Energy Fund II"/>
    <x v="1090"/>
    <s v="EIB"/>
    <s v="Other renewable energy"/>
    <s v="Loan"/>
    <n v="68.737500000000011"/>
    <s v="http://www.eib.org/projects/loan/loan/20150798"/>
    <x v="3"/>
  </r>
  <r>
    <x v="89"/>
    <s v="TKM"/>
    <s v="Asia"/>
    <s v="Stand-alone photovoltaic power system supply in Turkmenistan"/>
    <x v="1090"/>
    <s v="Others"/>
    <s v="Solar energy"/>
    <s v="Grant"/>
    <n v="1.8141000000000001E-2"/>
    <s v="2016 OECD Credit Report System (CRS) Database"/>
    <x v="3"/>
  </r>
  <r>
    <x v="74"/>
    <s v="GBR"/>
    <s v="Europe"/>
    <s v="Northern Irish anaerobic digestion plants secure £10.5m investment"/>
    <x v="1090"/>
    <s v="GIG"/>
    <s v="Bioenergy"/>
    <s v="Loan"/>
    <n v="12.914999999999999"/>
    <s v="http://www.greeninvestmentbank.com/news-and-insights/2016/northern-irish-anaerobic-digestion-plants-secure-105m-investment/"/>
    <x v="3"/>
  </r>
  <r>
    <x v="115"/>
    <s v="ETH"/>
    <s v="Africa"/>
    <s v="Green Scene Energy PLC Project"/>
    <x v="1091"/>
    <s v="Others"/>
    <s v="Solar energy"/>
    <s v="Grant"/>
    <n v="0.1"/>
    <s v="2016 OECD Credit Report System (CRS) Database"/>
    <x v="3"/>
  </r>
  <r>
    <x v="147"/>
    <s v="IRN"/>
    <s v="Middle East"/>
    <s v="TC AGGREGATED ACTIVITIES"/>
    <x v="1091"/>
    <s v="JICA"/>
    <s v="Multiple renewables*"/>
    <s v="Grant"/>
    <n v="8.438213E-2"/>
    <s v="2016 OECD Credit Report System (CRS) Database"/>
    <x v="3"/>
  </r>
  <r>
    <x v="17"/>
    <s v="XMX"/>
    <s v="Multilateral"/>
    <s v="Unlocking Kenya's Renewable Energy Potential"/>
    <x v="1091"/>
    <s v="Others"/>
    <s v="Multiple renewables*"/>
    <s v="Grant"/>
    <n v="0.16263"/>
    <s v="2016 OECD Credit Report System (CRS) Database"/>
    <x v="3"/>
  </r>
  <r>
    <x v="8"/>
    <s v="XAF"/>
    <s v="Africa"/>
    <s v="Southern African Solar Thermal Training and Demonstration Initiative - SOLTRAIN Phase III"/>
    <x v="1092"/>
    <s v="Others"/>
    <s v="Solar energy"/>
    <s v="Grant"/>
    <n v="0.6"/>
    <s v="2016 OECD Credit Report System (CRS) Database"/>
    <x v="3"/>
  </r>
  <r>
    <x v="4"/>
    <s v="BRA"/>
    <s v="South America"/>
    <s v="Algar Telecom"/>
    <x v="1093"/>
    <s v="WBG"/>
    <s v="Solar energy"/>
    <s v="Other Official Flows (non Export Credit)"/>
    <n v="36.132100000000001"/>
    <s v="2016 OECD Credit Report System (CRS) Database"/>
    <x v="3"/>
  </r>
  <r>
    <x v="28"/>
    <s v="GHA"/>
    <s v="Africa"/>
    <s v="Technical Assistance - Sankana Solar, through U.S. Government - Trade and Development Agency"/>
    <x v="1093"/>
    <s v="Others"/>
    <s v="Solar energy"/>
    <s v="Grant"/>
    <n v="0.70481499999999997"/>
    <s v="2016 OECD Credit Report System (CRS) Database"/>
    <x v="3"/>
  </r>
  <r>
    <x v="36"/>
    <s v="MAR"/>
    <s v="Africa"/>
    <s v="Création d'un réseau d'instituts de formation professionnelle aux métiers des énergies renouvelables et de l'efficacité énergétique (IFMEREE)"/>
    <x v="1093"/>
    <s v="AFD"/>
    <s v="Multiple renewables*"/>
    <s v="Loan"/>
    <n v="2.7653792675822619"/>
    <s v="http://www.afd.fr/base-projets/consulterProjet.action?idProjet=CMA1119"/>
    <x v="3"/>
  </r>
  <r>
    <x v="17"/>
    <s v="XMX"/>
    <s v="Multilateral"/>
    <s v="Kilimo Biashara Sustainable Energy Fund"/>
    <x v="1093"/>
    <s v="Others"/>
    <s v="Multiple renewables*"/>
    <s v="Grant"/>
    <n v="0.55291400000000002"/>
    <s v="2016 OECD Credit Report System (CRS) Database"/>
    <x v="3"/>
  </r>
  <r>
    <x v="2"/>
    <s v="PSE"/>
    <s v="Middle East"/>
    <s v="Economic development in Palestina by the means of renewable energies."/>
    <x v="1093"/>
    <s v="Others"/>
    <s v="Multiple renewables*"/>
    <s v="Grant"/>
    <n v="8.9571999999999999E-2"/>
    <s v="2016 OECD Credit Report System (CRS) Database"/>
    <x v="3"/>
  </r>
  <r>
    <x v="66"/>
    <s v="KAZ"/>
    <s v="Asia"/>
    <s v="TC AGGREGATED ACTIVITIES"/>
    <x v="1094"/>
    <s v="JICA"/>
    <s v="Multiple renewables*"/>
    <s v="Grant"/>
    <n v="1.0211100000000001E-2"/>
    <s v="2016 OECD Credit Report System (CRS) Database"/>
    <x v="3"/>
  </r>
  <r>
    <x v="131"/>
    <s v="LBN"/>
    <s v="Middle East"/>
    <s v="Decentralized Renewable Energy"/>
    <x v="1094"/>
    <s v="UNDP"/>
    <s v="Multiple renewables*"/>
    <s v="Grant"/>
    <n v="3.46968E-2"/>
    <s v="2016 OECD Credit Report System (CRS) Database"/>
    <x v="3"/>
  </r>
  <r>
    <x v="97"/>
    <s v="AUT"/>
    <s v="Europe"/>
    <s v="Energiepark Bruck Wind Power"/>
    <x v="1095"/>
    <s v="EIB"/>
    <s v="Wind energy"/>
    <s v="Loan"/>
    <n v="8.4600000000000009"/>
    <s v="http://www.eib.org/projects/loans/2012/20120061.htm"/>
    <x v="3"/>
  </r>
  <r>
    <x v="55"/>
    <s v="TZA"/>
    <s v="Africa"/>
    <s v="POWER SECTOR REFORM &amp; GOVERNANCE II &amp;III"/>
    <x v="1095"/>
    <s v="AfDB"/>
    <s v="Multiple renewables*"/>
    <s v="Loan"/>
    <n v="69.520499999999998"/>
    <s v="2016 OECD Credit Report System (CRS) Database"/>
    <x v="3"/>
  </r>
  <r>
    <x v="68"/>
    <s v="SDN"/>
    <s v="Africa"/>
    <s v="TC AGGREGATED ACTIVITIES"/>
    <x v="1096"/>
    <s v="JICA"/>
    <s v="Multiple renewables*"/>
    <s v="Grant"/>
    <n v="8.6578709999999993E-3"/>
    <s v="2016 OECD Credit Report System (CRS) Database"/>
    <x v="3"/>
  </r>
  <r>
    <x v="55"/>
    <s v="TZA"/>
    <s v="Africa"/>
    <s v="TZ-Rural Electrification Expansion Program"/>
    <x v="1096"/>
    <s v="WBG"/>
    <s v="Multiple renewables*"/>
    <s v="Loan"/>
    <n v="50"/>
    <s v="2016 OECD Credit Report System (CRS) Database"/>
    <x v="3"/>
  </r>
  <r>
    <x v="73"/>
    <s v="ARM"/>
    <s v="Eurasia"/>
    <s v="Production d'energie, sources renouvelables-Énergie solaire"/>
    <x v="1097"/>
    <s v="Others"/>
    <s v="Solar energy"/>
    <s v="Grant"/>
    <n v="9.9524499999999998E-3"/>
    <s v="2016 OECD Credit Report System (CRS) Database"/>
    <x v="3"/>
  </r>
  <r>
    <x v="58"/>
    <s v="HTI"/>
    <s v="Central America and the Caribbean"/>
    <s v="Photovoltaic plant and equipment"/>
    <x v="1097"/>
    <s v="Others"/>
    <s v="Solar energy"/>
    <s v="Grant"/>
    <n v="0.20020099999999999"/>
    <s v="2016 OECD Credit Report System (CRS) Database"/>
    <x v="3"/>
  </r>
  <r>
    <x v="131"/>
    <s v="LBN"/>
    <s v="Middle East"/>
    <s v="LLC Tranche II"/>
    <x v="1097"/>
    <s v="WBG"/>
    <s v="Solar energy"/>
    <s v="Other Official Flows (non Export Credit)"/>
    <n v="3.5000000000000004"/>
    <s v="2016 OECD Credit Report System (CRS) Database"/>
    <x v="3"/>
  </r>
  <r>
    <x v="79"/>
    <s v="PNG"/>
    <s v="Oceania"/>
    <s v="Increasing access to renewable energy"/>
    <x v="1097"/>
    <s v="Others"/>
    <s v="Multiple renewables*"/>
    <s v="Grant"/>
    <n v="1.0302800000000001"/>
    <s v="2016 OECD Credit Report System (CRS) Database"/>
    <x v="3"/>
  </r>
  <r>
    <x v="27"/>
    <s v="COL"/>
    <s v="South America"/>
    <s v="DCM Bancompartir"/>
    <x v="1098"/>
    <s v="WBG"/>
    <s v="Solar energy"/>
    <s v="Other Official Flows (non Export Credit)"/>
    <n v="17.284199999999998"/>
    <s v="2016 OECD Credit Report System (CRS) Database"/>
    <x v="3"/>
  </r>
  <r>
    <x v="102"/>
    <s v="NOR"/>
    <s v="Europe"/>
    <s v="Sunnfjord Energi AS"/>
    <x v="1098"/>
    <s v="NIB"/>
    <s v="Renewable Hydropower"/>
    <s v="Loan"/>
    <n v="15.136167289578168"/>
    <s v="http://www.nib.int/loans/agreed_loans/485/sunnfjord_energi_as"/>
    <x v="3"/>
  </r>
  <r>
    <x v="55"/>
    <s v="TZA"/>
    <s v="Africa"/>
    <s v="Kikiriki - poultry farm."/>
    <x v="1098"/>
    <s v="Others"/>
    <s v="Bioenergy"/>
    <s v="Grant"/>
    <n v="7.65097E-3"/>
    <s v="2016 OECD Credit Report System (CRS) Database"/>
    <x v="3"/>
  </r>
  <r>
    <x v="115"/>
    <s v="ETH"/>
    <s v="Africa"/>
    <s v="TC AGGREGATED ACTIVITIES"/>
    <x v="1099"/>
    <s v="JICA"/>
    <s v="Multiple renewables*"/>
    <s v="Grant"/>
    <n v="1.2044456700000004"/>
    <s v="2016 OECD Credit Report System (CRS) Database"/>
    <x v="3"/>
  </r>
  <r>
    <x v="26"/>
    <s v="MEX"/>
    <s v="North America"/>
    <s v="Trust 196"/>
    <x v="1099"/>
    <s v="WBG"/>
    <s v="Solar energy"/>
    <s v="Other Official Flows (non Export Credit)"/>
    <n v="9.38026E-2"/>
    <s v="2016 OECD Credit Report System (CRS) Database"/>
    <x v="3"/>
  </r>
  <r>
    <x v="42"/>
    <s v="ZMB"/>
    <s v="Africa"/>
    <s v="FNB Zambia"/>
    <x v="1100"/>
    <s v="WBG"/>
    <s v="Solar energy"/>
    <s v="Other Official Flows (non Export Credit)"/>
    <n v="25"/>
    <s v="2016 OECD Credit Report System (CRS) Database"/>
    <x v="3"/>
  </r>
  <r>
    <x v="90"/>
    <s v="FJI"/>
    <s v="Oceania"/>
    <s v="VAN:Engaging Youths in Organic"/>
    <x v="1101"/>
    <s v="UNDP"/>
    <s v="Multiple renewables*"/>
    <s v="Grant"/>
    <n v="1.8900800000000001E-3"/>
    <s v="2016 OECD Credit Report System (CRS) Database"/>
    <x v="3"/>
  </r>
  <r>
    <x v="104"/>
    <s v="FRA"/>
    <s v="Europe"/>
    <s v="EDF Gavet Hydropower"/>
    <x v="1101"/>
    <s v="EIB"/>
    <s v="Renewable Hydropower"/>
    <s v="Loan"/>
    <n v="237.93750000000006"/>
    <s v="http://www.eib.org/projects/loan/loan/20130567"/>
    <x v="3"/>
  </r>
  <r>
    <x v="35"/>
    <s v="BOL"/>
    <s v="South America"/>
    <s v="OWN CALL FOR PROPOSAL. PROJECT. Low cost digesters for biogas production in rural Andean communities."/>
    <x v="1102"/>
    <s v="Others"/>
    <s v="Bioenergy"/>
    <s v="Grant"/>
    <n v="7.8469500000000001E-3"/>
    <s v="2016 OECD Credit Report System (CRS) Database"/>
    <x v="3"/>
  </r>
  <r>
    <x v="15"/>
    <s v="XSA"/>
    <s v="South America"/>
    <s v="Equity Investment"/>
    <x v="1102"/>
    <s v="Others"/>
    <s v="Multiple renewables*"/>
    <s v="Equity Investment"/>
    <n v="0.65853099999999998"/>
    <s v="2016 OECD Credit Report System (CRS) Database"/>
    <x v="3"/>
  </r>
  <r>
    <x v="75"/>
    <s v="TUN"/>
    <s v="Africa"/>
    <s v="Strenghtening of the market for PV-systems in Tunisia"/>
    <x v="1102"/>
    <s v="Others"/>
    <s v="Solar energy"/>
    <s v="Grant"/>
    <n v="2.2116600000000002"/>
    <s v="2016 OECD Credit Report System (CRS) Database"/>
    <x v="3"/>
  </r>
  <r>
    <x v="81"/>
    <s v="UZB"/>
    <s v="Asia"/>
    <s v="Sustainable Rural Housing"/>
    <x v="1102"/>
    <s v="UNDP"/>
    <s v="Multiple renewables*"/>
    <s v="Grant"/>
    <n v="7.1437299999999995E-2"/>
    <s v="2016 OECD Credit Report System (CRS) Database"/>
    <x v="3"/>
  </r>
  <r>
    <x v="34"/>
    <s v="CHN"/>
    <s v="Asia"/>
    <s v="Workshop meeting German-Chinese forum"/>
    <x v="1103"/>
    <s v="Others"/>
    <s v="Multiple renewables*"/>
    <s v="Grant"/>
    <n v="1.32015E-2"/>
    <s v="2016 OECD Credit Report System (CRS) Database"/>
    <x v="3"/>
  </r>
  <r>
    <x v="27"/>
    <s v="COL"/>
    <s v="South America"/>
    <s v="Transambiental"/>
    <x v="1103"/>
    <s v="WBG"/>
    <s v="Solar energy"/>
    <s v="Other Official Flows (non Export Credit)"/>
    <n v="16.691400000000002"/>
    <s v="2016 OECD Credit Report System (CRS) Database"/>
    <x v="3"/>
  </r>
  <r>
    <x v="31"/>
    <s v="EGY"/>
    <s v="Africa"/>
    <s v="Access Egypt Solar One (AESO)"/>
    <x v="1103"/>
    <s v="Others"/>
    <s v="Multiple renewables*"/>
    <s v="Other Official Flows (non Export Credit)"/>
    <n v="11.15"/>
    <s v="2016 OECD Credit Report System (CRS) Database"/>
    <x v="3"/>
  </r>
  <r>
    <x v="19"/>
    <s v="UGA"/>
    <s v="Africa"/>
    <s v="OneLamp Mobile Solar Platform Project"/>
    <x v="1103"/>
    <s v="Others"/>
    <s v="Solar energy"/>
    <s v="Grant"/>
    <n v="0.1"/>
    <s v="2016 OECD Credit Report System (CRS) Database"/>
    <x v="3"/>
  </r>
  <r>
    <x v="42"/>
    <s v="ZMB"/>
    <s v="Africa"/>
    <s v="Support to the Energy Sector in Zambia  (Renewable Energy)"/>
    <x v="1103"/>
    <s v="Others"/>
    <s v="Multiple renewables*"/>
    <s v="Grant"/>
    <n v="44.2331"/>
    <s v="2016 OECD Credit Report System (CRS) Database"/>
    <x v="3"/>
  </r>
  <r>
    <x v="1"/>
    <s v="CHL"/>
    <s v="South America"/>
    <s v="Non-sovereign guaranteed project"/>
    <x v="1104"/>
    <s v="IADB"/>
    <s v="Multiple renewables*"/>
    <s v="Other Official Flows (non Export Credit)"/>
    <n v="7.0000000000000009"/>
    <s v="2016 OECD Credit Report System (CRS) Database"/>
    <x v="3"/>
  </r>
  <r>
    <x v="47"/>
    <s v="BGD"/>
    <s v="Asia"/>
    <s v="PGCB"/>
    <x v="1105"/>
    <s v="WBG"/>
    <s v="Solar energy"/>
    <s v="Other Official Flows (non Export Credit)"/>
    <n v="70"/>
    <s v="2016 OECD Credit Report System (CRS) Database"/>
    <x v="3"/>
  </r>
  <r>
    <x v="34"/>
    <s v="CHN"/>
    <s v="Asia"/>
    <s v="Improving the efficiency of electricity markets in Yunnan, China"/>
    <x v="1105"/>
    <s v="Others"/>
    <s v="Multiple renewables*"/>
    <s v="Grant"/>
    <n v="6.2440899999999999E-3"/>
    <s v="2016 OECD Credit Report System (CRS) Database"/>
    <x v="3"/>
  </r>
  <r>
    <x v="27"/>
    <s v="COL"/>
    <s v="South America"/>
    <s v="Non-sovereign guaranteed project"/>
    <x v="1105"/>
    <s v="IADB"/>
    <s v="Multiple renewables*"/>
    <s v="Other Official Flows (non Export Credit)"/>
    <n v="20"/>
    <s v="2016 OECD Credit Report System (CRS) Database"/>
    <x v="3"/>
  </r>
  <r>
    <x v="44"/>
    <s v="KEN"/>
    <s v="Africa"/>
    <s v="Prêt d'Etat à Etat - 3e phase d'un projet d'éoliennes"/>
    <x v="1105"/>
    <s v="Others"/>
    <s v="Wind energy"/>
    <s v="Loan"/>
    <n v="13.236800000000001"/>
    <s v="2016 OECD Credit Report System (CRS) Database"/>
    <x v="3"/>
  </r>
  <r>
    <x v="70"/>
    <s v="NGA"/>
    <s v="Africa"/>
    <s v="Direct Aid Program: Clean Cooking Stoves and Sustainable Fuels (15A487)"/>
    <x v="1105"/>
    <s v="Others"/>
    <s v="Multiple renewables*"/>
    <s v="Grant"/>
    <n v="2.1578799999999999E-2"/>
    <s v="2016 OECD Credit Report System (CRS) Database"/>
    <x v="3"/>
  </r>
  <r>
    <x v="137"/>
    <s v="PRK"/>
    <s v="Asia"/>
    <s v="Sustainable Energy Solutions"/>
    <x v="1106"/>
    <s v="UNDP"/>
    <s v="Multiple renewables*"/>
    <s v="Grant"/>
    <n v="0.32823400000000003"/>
    <s v="2016 OECD Credit Report System (CRS) Database"/>
    <x v="3"/>
  </r>
  <r>
    <x v="16"/>
    <s v="RWA"/>
    <s v="Africa"/>
    <s v="Exhibition Modern energy"/>
    <x v="1106"/>
    <s v="Others"/>
    <s v="Solar energy"/>
    <s v="Grant"/>
    <n v="0.31563600000000003"/>
    <s v="2016 OECD Credit Report System (CRS) Database"/>
    <x v="3"/>
  </r>
  <r>
    <x v="19"/>
    <s v="UGA"/>
    <s v="Africa"/>
    <s v="Umeme Capex II"/>
    <x v="1106"/>
    <s v="WBG"/>
    <s v="Solar energy"/>
    <s v="Other Official Flows (non Export Credit)"/>
    <n v="20"/>
    <s v="2016 OECD Credit Report System (CRS) Database"/>
    <x v="3"/>
  </r>
  <r>
    <x v="51"/>
    <s v="CUB"/>
    <s v="Central America and the Caribbean"/>
    <s v="TC AGGREGATED ACTIVITIES"/>
    <x v="1107"/>
    <s v="JICA"/>
    <s v="Multiple renewables*"/>
    <s v="Grant"/>
    <n v="9.9078410000000006E-3"/>
    <s v="2016 OECD Credit Report System (CRS) Database"/>
    <x v="3"/>
  </r>
  <r>
    <x v="82"/>
    <s v="SLV"/>
    <s v="Central America and the Caribbean"/>
    <s v="Promerica El Sal"/>
    <x v="1107"/>
    <s v="WBG"/>
    <s v="Solar energy"/>
    <s v="Other Official Flows (non Export Credit)"/>
    <n v="20"/>
    <s v="2016 OECD Credit Report System (CRS) Database"/>
    <x v="3"/>
  </r>
  <r>
    <x v="24"/>
    <s v="XAS"/>
    <s v="Asia"/>
    <s v="ASEAN Renewable Energy Technical Assistance"/>
    <x v="1107"/>
    <s v="Others"/>
    <s v="Multiple renewables*"/>
    <s v="Grant"/>
    <n v="0.17403399999999999"/>
    <s v="2016 OECD Credit Report System (CRS) Database"/>
    <x v="3"/>
  </r>
  <r>
    <x v="87"/>
    <s v="PAN"/>
    <s v="Central America and the Caribbean"/>
    <s v="Non-sovereign guaranteed project"/>
    <x v="1107"/>
    <s v="IADB"/>
    <s v="Multiple renewables*"/>
    <s v="Other Official Flows (non Export Credit)"/>
    <n v="100"/>
    <s v="2016 OECD Credit Report System (CRS) Database"/>
    <x v="3"/>
  </r>
  <r>
    <x v="7"/>
    <s v="SEN"/>
    <s v="Africa"/>
    <s v="Production d'energie, sources renouvelables-Production d'énergie, sources renouvelables - multiples technologies"/>
    <x v="1107"/>
    <s v="Others"/>
    <s v="Multiple renewables*"/>
    <s v="Grant"/>
    <n v="9.9524499999999998E-3"/>
    <s v="2016 OECD Credit Report System (CRS) Database"/>
    <x v="3"/>
  </r>
  <r>
    <x v="108"/>
    <s v="TUR"/>
    <s v="Eurasia"/>
    <s v="ISBANK CLIMATE CHANGE FACILITY II A"/>
    <x v="1107"/>
    <s v="EIB"/>
    <s v="Multiple renewables*"/>
    <s v="Loan"/>
    <n v="116.27099999999999"/>
    <s v="2016 OECD Credit Report System (CRS) Database"/>
    <x v="3"/>
  </r>
  <r>
    <x v="11"/>
    <s v="IND"/>
    <s v="Asia"/>
    <s v="Au Fin Debt"/>
    <x v="1108"/>
    <s v="WBG"/>
    <s v="Solar energy"/>
    <s v="Other Official Flows (non Export Credit)"/>
    <n v="48.943300000000001"/>
    <s v="2016 OECD Credit Report System (CRS) Database"/>
    <x v="3"/>
  </r>
  <r>
    <x v="5"/>
    <s v="NPL"/>
    <s v="Asia"/>
    <s v="Accelerating Private and Public Investment in Infrastructure Component"/>
    <x v="1108"/>
    <s v="Others"/>
    <s v="Multiple renewables*"/>
    <s v="Grant"/>
    <n v="1.5570200000000001"/>
    <s v="2016 OECD Credit Report System (CRS) Database"/>
    <x v="3"/>
  </r>
  <r>
    <x v="52"/>
    <s v="ZAF"/>
    <s v="Africa"/>
    <s v="Sustainable Energy for All"/>
    <x v="1108"/>
    <s v="UNDP"/>
    <s v="Multiple renewables*"/>
    <s v="Grant"/>
    <n v="7.9099000000000003E-2"/>
    <s v="2016 OECD Credit Report System (CRS) Database"/>
    <x v="3"/>
  </r>
  <r>
    <x v="63"/>
    <s v="ECU"/>
    <s v="South America"/>
    <s v="Otecel"/>
    <x v="1109"/>
    <s v="WBG"/>
    <s v="Solar energy"/>
    <s v="Other Official Flows (non Export Credit)"/>
    <n v="75"/>
    <s v="2016 OECD Credit Report System (CRS) Database"/>
    <x v="3"/>
  </r>
  <r>
    <x v="31"/>
    <s v="EGY"/>
    <s v="Africa"/>
    <s v="Cooperation with foreign research institutions (not included in other areas)"/>
    <x v="1109"/>
    <s v="Others"/>
    <s v="Solar energy"/>
    <s v="Grant"/>
    <n v="0.14017160000000001"/>
    <s v="2016 OECD Credit Report System (CRS) Database"/>
    <x v="3"/>
  </r>
  <r>
    <x v="65"/>
    <s v="HND"/>
    <s v="Central America and the Caribbean"/>
    <s v="Generacion Renovable de Honduras S.A. de C.V."/>
    <x v="1109"/>
    <s v="FMO"/>
    <s v="Solar energy"/>
    <s v="Loan"/>
    <n v="16"/>
    <s v="https://www.fmo.nl/project-detail/50161"/>
    <x v="3"/>
  </r>
  <r>
    <x v="76"/>
    <s v="JOR"/>
    <s v="Middle East"/>
    <s v="FRV Solar Jordan"/>
    <x v="1109"/>
    <s v="WBG"/>
    <s v="Solar energy"/>
    <s v="Other Official Flows (non Export Credit)"/>
    <n v="21.15"/>
    <s v="2016 OECD Credit Report System (CRS) Database"/>
    <x v="3"/>
  </r>
  <r>
    <x v="30"/>
    <s v="LBR"/>
    <s v="Africa"/>
    <s v="Project Implementation Unit for Mt. Coffee Hydropower Plant"/>
    <x v="1109"/>
    <s v="Others"/>
    <s v="Multiple renewables*"/>
    <s v="Grant"/>
    <n v="5.9522399999999998"/>
    <s v="2016 OECD Credit Report System (CRS) Database"/>
    <x v="3"/>
  </r>
  <r>
    <x v="17"/>
    <s v="XMX"/>
    <s v="Multilateral"/>
    <s v="Development of G20 toolkit for bioenergy"/>
    <x v="1109"/>
    <s v="Others"/>
    <s v="Multiple renewables*"/>
    <s v="Grant"/>
    <n v="3.3494999999999997E-2"/>
    <s v="2016 OECD Credit Report System (CRS) Database"/>
    <x v="3"/>
  </r>
  <r>
    <x v="46"/>
    <s v="TLS"/>
    <s v="Asia"/>
    <s v="TC AGGREGATED ACTIVITIES"/>
    <x v="1109"/>
    <s v="JICA"/>
    <s v="Multiple renewables*"/>
    <s v="Grant"/>
    <n v="1.0303100000000001E-2"/>
    <s v="2016 OECD Credit Report System (CRS) Database"/>
    <x v="3"/>
  </r>
  <r>
    <x v="19"/>
    <s v="UGA"/>
    <s v="Africa"/>
    <s v="Hydroelectric Power Plant Muzizi"/>
    <x v="1109"/>
    <s v="KFW"/>
    <s v="Multiple renewables*"/>
    <s v="Loan"/>
    <n v="44.2331"/>
    <s v="2016 OECD Credit Report System (CRS) Database"/>
    <x v="3"/>
  </r>
  <r>
    <x v="76"/>
    <s v="JOR"/>
    <s v="Middle East"/>
    <s v="TC AGGREGATED ACTIVITIES"/>
    <x v="1110"/>
    <s v="JICA"/>
    <s v="Multiple renewables*"/>
    <s v="Grant"/>
    <n v="2.3896500000000001E-3"/>
    <s v="2016 OECD Credit Report System (CRS) Database"/>
    <x v="3"/>
  </r>
  <r>
    <x v="8"/>
    <s v="XAF"/>
    <s v="Africa"/>
    <s v="Support to the implementation of the Mediterranean Solar Plan"/>
    <x v="1110"/>
    <s v="Others"/>
    <s v="Multiple renewables*"/>
    <s v="Grant"/>
    <n v="0.39949900000000005"/>
    <s v="2016 OECD Credit Report System (CRS) Database"/>
    <x v="3"/>
  </r>
  <r>
    <x v="86"/>
    <s v="MYS"/>
    <s v="Asia"/>
    <s v="TC AGGREGATED ACTIVITIES"/>
    <x v="1111"/>
    <s v="JICA"/>
    <s v="Multiple renewables*"/>
    <s v="Grant"/>
    <n v="1.1748499999999999"/>
    <s v="2016 OECD Credit Report System (CRS) Database"/>
    <x v="3"/>
  </r>
  <r>
    <x v="70"/>
    <s v="NGA"/>
    <s v="Africa"/>
    <s v="Solar Nigeria Programme - Technical Assistance"/>
    <x v="1111"/>
    <s v="Others"/>
    <s v="Multiple renewables*"/>
    <s v="Grant"/>
    <n v="0.23886199999999996"/>
    <s v="2016 OECD Credit Report System (CRS) Database"/>
    <x v="3"/>
  </r>
  <r>
    <x v="8"/>
    <s v="XAF"/>
    <s v="Africa"/>
    <s v="Desk Study - Sub-Saharan Africa Renewable Energy Projects, through Green Powered Technology, LLC"/>
    <x v="1111"/>
    <s v="Others"/>
    <s v="Multiple renewables*"/>
    <s v="Grant"/>
    <n v="8.5500000000000007E-2"/>
    <s v="2016 OECD Credit Report System (CRS) Database"/>
    <x v="3"/>
  </r>
  <r>
    <x v="96"/>
    <s v="TON"/>
    <s v="Oceania"/>
    <s v="TC AGGREGATED ACTIVITIES"/>
    <x v="1111"/>
    <s v="JICA"/>
    <s v="Multiple renewables*"/>
    <s v="Grant"/>
    <n v="0.42995218000000002"/>
    <s v="2016 OECD Credit Report System (CRS) Database"/>
    <x v="3"/>
  </r>
  <r>
    <x v="56"/>
    <s v="COD"/>
    <s v="Africa"/>
    <s v="Le projet d'installation des lampes solaires dans les zones de santé périphériques de la ville de Kinshasa"/>
    <x v="1112"/>
    <s v="Others"/>
    <s v="Solar energy"/>
    <s v="Grant"/>
    <n v="0.128057"/>
    <s v="2016 OECD Credit Report System (CRS) Database"/>
    <x v="3"/>
  </r>
  <r>
    <x v="11"/>
    <s v="IND"/>
    <s v="Asia"/>
    <s v="Programme Access to Clean Energy ."/>
    <x v="1112"/>
    <s v="Others"/>
    <s v="Multiple renewables*"/>
    <s v="Grant"/>
    <n v="4.4233099999999999"/>
    <s v="2016 OECD Credit Report System (CRS) Database"/>
    <x v="3"/>
  </r>
  <r>
    <x v="62"/>
    <s v="IDN"/>
    <s v="Asia"/>
    <s v="Finnpartnership: GFN Indonesia"/>
    <x v="1112"/>
    <s v="Others"/>
    <s v="Multiple renewables*"/>
    <s v="Grant"/>
    <n v="1.8265E-2"/>
    <s v="2016 OECD Credit Report System (CRS) Database"/>
    <x v="3"/>
  </r>
  <r>
    <x v="26"/>
    <s v="MEX"/>
    <s v="North America"/>
    <s v="Assessing the potential of biomass energy as part of Mexico's energy mix in support of a low carbon economy"/>
    <x v="1112"/>
    <s v="Others"/>
    <s v="Multiple renewables*"/>
    <s v="Grant"/>
    <n v="0.132907"/>
    <s v="2016 OECD Credit Report System (CRS) Database"/>
    <x v="3"/>
  </r>
  <r>
    <x v="8"/>
    <s v="XAF"/>
    <s v="Africa"/>
    <s v="RMB Westport II"/>
    <x v="1112"/>
    <s v="WBG"/>
    <s v="Solar energy"/>
    <s v="Other Official Flows (non Export Credit)"/>
    <n v="20"/>
    <s v="2016 OECD Credit Report System (CRS) Database"/>
    <x v="3"/>
  </r>
  <r>
    <x v="47"/>
    <s v="BGD"/>
    <s v="Asia"/>
    <s v="CCFP Bangladesh"/>
    <x v="1113"/>
    <s v="WBG"/>
    <s v="Solar energy"/>
    <s v="Other Official Flows (non Export Credit)"/>
    <n v="87.5"/>
    <s v="2016 OECD Credit Report System (CRS) Database"/>
    <x v="3"/>
  </r>
  <r>
    <x v="58"/>
    <s v="HTI"/>
    <s v="Central America and the Caribbean"/>
    <s v="Solar Powered Smart Grids in Haiti: Brownfield Launch and Model Development"/>
    <x v="1113"/>
    <s v="Others"/>
    <s v="Solar energy"/>
    <s v="Grant"/>
    <n v="0.35"/>
    <s v="2016 OECD Credit Report System (CRS) Database"/>
    <x v="3"/>
  </r>
  <r>
    <x v="62"/>
    <s v="IDN"/>
    <s v="Asia"/>
    <s v="Geothermal Energy Upstream Development Project"/>
    <x v="1113"/>
    <s v="CIF"/>
    <s v="Geothermal energy"/>
    <s v="Grant"/>
    <n v="49.6"/>
    <s v="2016 OECD Credit Report System (CRS) Database"/>
    <x v="3"/>
  </r>
  <r>
    <x v="62"/>
    <s v="IDN"/>
    <s v="Asia"/>
    <s v="TC AGGREGATED ACTIVITIES"/>
    <x v="1113"/>
    <s v="JICA"/>
    <s v="Multiple renewables*"/>
    <s v="Grant"/>
    <n v="2.8257274099999998"/>
    <s v="2016 OECD Credit Report System (CRS) Database"/>
    <x v="3"/>
  </r>
  <r>
    <x v="19"/>
    <s v="UGA"/>
    <s v="Africa"/>
    <s v="The Project for the Installation of Electric and Water Facilities for Orphans in Wakiso District"/>
    <x v="1113"/>
    <s v="Others"/>
    <s v="Solar energy"/>
    <s v="Grant"/>
    <n v="9.1965000000000005E-2"/>
    <s v="2016 OECD Credit Report System (CRS) Database"/>
    <x v="3"/>
  </r>
  <r>
    <x v="1"/>
    <s v="CHL"/>
    <s v="South America"/>
    <s v="Tanner CL II"/>
    <x v="1114"/>
    <s v="WBG"/>
    <s v="Solar energy"/>
    <s v="Other Official Flows (non Export Credit)"/>
    <n v="50"/>
    <s v="2016 OECD Credit Report System (CRS) Database"/>
    <x v="3"/>
  </r>
  <r>
    <x v="115"/>
    <s v="ETH"/>
    <s v="Africa"/>
    <s v="GDCA Solar Business Center Project"/>
    <x v="1114"/>
    <s v="Others"/>
    <s v="Solar energy"/>
    <s v="Grant"/>
    <n v="0.1"/>
    <s v="2016 OECD Credit Report System (CRS) Database"/>
    <x v="3"/>
  </r>
  <r>
    <x v="11"/>
    <s v="IND"/>
    <s v="Asia"/>
    <s v="ESIP Lenskart"/>
    <x v="1114"/>
    <s v="WBG"/>
    <s v="Solar energy"/>
    <s v="Other Official Flows (non Export Credit)"/>
    <n v="12.9299"/>
    <s v="2016 OECD Credit Report System (CRS) Database"/>
    <x v="3"/>
  </r>
  <r>
    <x v="45"/>
    <s v="TJK"/>
    <s v="Asia"/>
    <s v="Tech. Transfer&amp;Market Dev-t"/>
    <x v="1114"/>
    <s v="UNDP"/>
    <s v="Multiple renewables*"/>
    <s v="Grant"/>
    <n v="5.6262100000000002E-2"/>
    <s v="2016 OECD Credit Report System (CRS) Database"/>
    <x v="3"/>
  </r>
  <r>
    <x v="0"/>
    <s v="AFG"/>
    <s v="Asia"/>
    <s v="Renewable Energy Capability Building and Technical Support"/>
    <x v="1115"/>
    <s v="Others"/>
    <s v="Solar energy"/>
    <s v="Grant"/>
    <n v="0.14618900000000001"/>
    <s v="2016 OECD Credit Report System (CRS) Database"/>
    <x v="3"/>
  </r>
  <r>
    <x v="23"/>
    <s v="CRI"/>
    <s v="Central America and the Caribbean"/>
    <s v="Alisios Holdings S.A."/>
    <x v="1115"/>
    <s v="FMO"/>
    <s v="Wind energy"/>
    <s v="Loan"/>
    <n v="11.24"/>
    <s v="https://www.fmo.nl/project-detail/47823"/>
    <x v="3"/>
  </r>
  <r>
    <x v="11"/>
    <s v="IND"/>
    <s v="Asia"/>
    <s v="Tata FS Rural"/>
    <x v="1115"/>
    <s v="WBG"/>
    <s v="Solar energy"/>
    <s v="Other Official Flows (non Export Credit)"/>
    <n v="41.003999999999998"/>
    <s v="2016 OECD Credit Report System (CRS) Database"/>
    <x v="3"/>
  </r>
  <r>
    <x v="62"/>
    <s v="IDN"/>
    <s v="Asia"/>
    <s v="Finnpartnership: wood pellet project feasibility study Semarang Indonesia"/>
    <x v="1115"/>
    <s v="Others"/>
    <s v="Bioenergy"/>
    <s v="Grant"/>
    <n v="3.9477999999999999E-2"/>
    <s v="2016 OECD Credit Report System (CRS) Database"/>
    <x v="3"/>
  </r>
  <r>
    <x v="15"/>
    <s v="XSA"/>
    <s v="South America"/>
    <s v="LAAD IV"/>
    <x v="1115"/>
    <s v="WBG"/>
    <s v="Solar energy"/>
    <s v="Other Official Flows (non Export Credit)"/>
    <n v="25"/>
    <s v="2016 OECD Credit Report System (CRS) Database"/>
    <x v="3"/>
  </r>
  <r>
    <x v="74"/>
    <s v="GBR"/>
    <s v="Europe"/>
    <s v="GIB backs energy recovery facility in North Wales"/>
    <x v="1115"/>
    <s v="GIG"/>
    <s v="Bioenergy"/>
    <s v="Loan"/>
    <n v="43.05"/>
    <s v="http://www.greeninvestmentbank.com/news-and-insights/2016/gib-backs-energy-recovery-facility-in-north-wales/"/>
    <x v="3"/>
  </r>
  <r>
    <x v="24"/>
    <s v="XAS"/>
    <s v="Asia"/>
    <s v="Finnpartnership: Tasma Bioenergy"/>
    <x v="1116"/>
    <s v="Others"/>
    <s v="Multiple renewables*"/>
    <s v="Grant"/>
    <n v="9.9030199999999999E-2"/>
    <s v="2016 OECD Credit Report System (CRS) Database"/>
    <x v="3"/>
  </r>
  <r>
    <x v="72"/>
    <s v="XER"/>
    <s v="Europe"/>
    <s v="Impax New Energy Investors III"/>
    <x v="1116"/>
    <s v="EIB"/>
    <s v="Other renewable energy"/>
    <s v="Loan"/>
    <n v="79.312500000000014"/>
    <s v="http://www.eib.org/projects/loan/loan/20150273"/>
    <x v="3"/>
  </r>
  <r>
    <x v="163"/>
    <s v="SLE"/>
    <s v="Africa"/>
    <s v="TC AGGREGATED ACTIVITIES"/>
    <x v="1116"/>
    <s v="JICA"/>
    <s v="Multiple renewables*"/>
    <s v="Grant"/>
    <n v="1.1332421000000001E-2"/>
    <s v="2016 OECD Credit Report System (CRS) Database"/>
    <x v="3"/>
  </r>
  <r>
    <x v="122"/>
    <s v="LKA"/>
    <s v="Asia"/>
    <s v="Supporting Electricity Supply Reliability Improvement"/>
    <x v="1116"/>
    <s v="AsDB"/>
    <s v="Wind energy"/>
    <s v="Other Official Flows (non Export Credit)"/>
    <n v="28.749999999999996"/>
    <s v="2016 OECD Credit Report System (CRS) Database"/>
    <x v="3"/>
  </r>
  <r>
    <x v="1"/>
    <s v="CHL"/>
    <s v="South America"/>
    <s v="TC AGGREGATED ACTIVITIES"/>
    <x v="1117"/>
    <s v="JICA"/>
    <s v="Multiple renewables*"/>
    <s v="Grant"/>
    <n v="3.5293280000000003E-2"/>
    <s v="2016 OECD Credit Report System (CRS) Database"/>
    <x v="3"/>
  </r>
  <r>
    <x v="74"/>
    <s v="GBR"/>
    <s v="Europe"/>
    <s v="Beatrice Offshore"/>
    <x v="1117"/>
    <s v="EIB"/>
    <s v="Wind energy"/>
    <s v="Loan"/>
    <n v="720.94782359789997"/>
    <s v="http://www.eib.org/projects/loan/loan/20150314"/>
    <x v="3"/>
  </r>
  <r>
    <x v="73"/>
    <s v="ARM"/>
    <s v="Eurasia"/>
    <s v="Green Urban Lighting"/>
    <x v="1118"/>
    <s v="UNDP"/>
    <s v="Multiple renewables*"/>
    <s v="Grant"/>
    <n v="3.4617700000000001E-2"/>
    <s v="2016 OECD Credit Report System (CRS) Database"/>
    <x v="3"/>
  </r>
  <r>
    <x v="36"/>
    <s v="MAR"/>
    <s v="Africa"/>
    <s v="DKTI (German Climate and Technology Initiative)-Moroccan Solar Plan"/>
    <x v="1118"/>
    <s v="Others"/>
    <s v="Solar energy"/>
    <s v="Grant"/>
    <n v="4.4233099999999999"/>
    <s v="2016 OECD Credit Report System (CRS) Database"/>
    <x v="3"/>
  </r>
  <r>
    <x v="26"/>
    <s v="MEX"/>
    <s v="North America"/>
    <s v="Citla Energy"/>
    <x v="1119"/>
    <s v="WBG"/>
    <s v="Solar energy"/>
    <s v="Other Official Flows (non Export Credit)"/>
    <n v="60"/>
    <s v="2016 OECD Credit Report System (CRS) Database"/>
    <x v="3"/>
  </r>
  <r>
    <x v="95"/>
    <s v="NIC"/>
    <s v="Central America and the Caribbean"/>
    <s v="Photovoltaic for Las Sabanitas, Nicaragua"/>
    <x v="1119"/>
    <s v="Others"/>
    <s v="Solar energy"/>
    <s v="Grant"/>
    <n v="5.3300899999999998E-2"/>
    <s v="2016 OECD Credit Report System (CRS) Database"/>
    <x v="3"/>
  </r>
  <r>
    <x v="70"/>
    <s v="NGA"/>
    <s v="Africa"/>
    <s v="Scatec Solar ASA Feasibility study solar power plant in Nigeria"/>
    <x v="1119"/>
    <s v="Others"/>
    <s v="Solar energy"/>
    <s v="Grant"/>
    <n v="0.39507099999999995"/>
    <s v="2016 OECD Credit Report System (CRS) Database"/>
    <x v="3"/>
  </r>
  <r>
    <x v="24"/>
    <s v="XAS"/>
    <s v="Asia"/>
    <s v="Equity Investment"/>
    <x v="1119"/>
    <s v="Others"/>
    <s v="Multiple renewables*"/>
    <s v="Equity Investment"/>
    <n v="1.8499699999999997"/>
    <s v="2016 OECD Credit Report System (CRS) Database"/>
    <x v="3"/>
  </r>
  <r>
    <x v="117"/>
    <s v="ARG"/>
    <s v="South America"/>
    <s v="Nahueve Hydropower Project"/>
    <x v="1120"/>
    <s v="Others"/>
    <s v="Renewable Hydropower"/>
    <s v="Loan"/>
    <n v="15"/>
    <s v="2016 OECD Credit Report System (CRS) Database"/>
    <x v="3"/>
  </r>
  <r>
    <x v="4"/>
    <s v="BRA"/>
    <s v="South America"/>
    <s v="Bons Ventos da Serra 2"/>
    <x v="1120"/>
    <s v="BNDES"/>
    <s v="Wind energy"/>
    <s v="Loan"/>
    <n v="69.347846139655019"/>
    <s v="Online database"/>
    <x v="3"/>
  </r>
  <r>
    <x v="33"/>
    <s v="VNM"/>
    <s v="Asia"/>
    <s v="Desk Study - Bac Lieu Phase III Wind Farm, through Emerging Markets Infrastructure, LLC"/>
    <x v="1121"/>
    <s v="Others"/>
    <s v="Wind energy"/>
    <s v="Grant"/>
    <n v="3.0000000000000001E-3"/>
    <s v="2016 OECD Credit Report System (CRS) Database"/>
    <x v="3"/>
  </r>
  <r>
    <x v="26"/>
    <s v="MEX"/>
    <s v="North America"/>
    <s v="Supporting the Energy Transition in Mexico"/>
    <x v="1122"/>
    <s v="Others"/>
    <s v="Multiple renewables*"/>
    <s v="Grant"/>
    <n v="0.12314299999999999"/>
    <s v="2016 OECD Credit Report System (CRS) Database"/>
    <x v="3"/>
  </r>
  <r>
    <x v="119"/>
    <s v="BFA"/>
    <s v="Africa"/>
    <s v="Production d'energie, sources renouvelables-Énergie solaire"/>
    <x v="1123"/>
    <s v="Others"/>
    <s v="Solar energy"/>
    <s v="Grant"/>
    <n v="7.6302099999999998E-2"/>
    <s v="2016 OECD Credit Report System (CRS) Database"/>
    <x v="3"/>
  </r>
  <r>
    <x v="34"/>
    <s v="CHN"/>
    <s v="Asia"/>
    <s v="Organisation of a workshop in the frame of the China-EU-Water Platform. Title: Operation and Development of Small Hydropower."/>
    <x v="1123"/>
    <s v="Others"/>
    <s v="Multiple renewables*"/>
    <s v="Grant"/>
    <n v="2.1895399999999998E-3"/>
    <s v="2016 OECD Credit Report System (CRS) Database"/>
    <x v="3"/>
  </r>
  <r>
    <x v="11"/>
    <s v="IND"/>
    <s v="Asia"/>
    <s v="ReNew Wind Energy (TN 2) Private Limited - Telangana"/>
    <x v="1124"/>
    <s v="OPIC"/>
    <s v="Solar energy"/>
    <s v="Loan"/>
    <n v="74.020695000000003"/>
    <s v="https://www.opic.gov/sites/default/files/files/9000032178.pdf"/>
    <x v="3"/>
  </r>
  <r>
    <x v="131"/>
    <s v="LBN"/>
    <s v="Middle East"/>
    <s v="Fransabank SEF 2"/>
    <x v="1124"/>
    <s v="WBG"/>
    <s v="Solar energy"/>
    <s v="Other Official Flows (non Export Credit)"/>
    <n v="14.000000000000002"/>
    <s v="2016 OECD Credit Report System (CRS) Database"/>
    <x v="3"/>
  </r>
  <r>
    <x v="127"/>
    <s v="DZA"/>
    <s v="Africa"/>
    <s v="TC AGGREGATED ACTIVITIES"/>
    <x v="1125"/>
    <s v="JICA"/>
    <s v="Multiple renewables*"/>
    <s v="Grant"/>
    <n v="1.2977639999999999E-2"/>
    <s v="2016 OECD Credit Report System (CRS) Database"/>
    <x v="3"/>
  </r>
  <r>
    <x v="28"/>
    <s v="GHA"/>
    <s v="Africa"/>
    <s v="Capacity for a Successful Implementation of the Renewable Energy Act (C-SIREA)"/>
    <x v="1125"/>
    <s v="Others"/>
    <s v="Solar energy"/>
    <s v="Grant"/>
    <n v="4.2021499999999996"/>
    <s v="2016 OECD Credit Report System (CRS) Database"/>
    <x v="3"/>
  </r>
  <r>
    <x v="95"/>
    <s v="NIC"/>
    <s v="Central America and the Caribbean"/>
    <s v="Geothermal Exploration and Transmission Improvement Program under the PINIC"/>
    <x v="1125"/>
    <s v="CIF"/>
    <s v="Geothermal energy"/>
    <s v="Grant"/>
    <n v="10"/>
    <s v="2016 OECD Credit Report System (CRS) Database"/>
    <x v="3"/>
  </r>
  <r>
    <x v="71"/>
    <s v="PAK"/>
    <s v="Asia"/>
    <s v="Golan Gol Hydropower Project"/>
    <x v="1126"/>
    <s v="Others"/>
    <s v="Renewable Hydropower"/>
    <s v="Loan"/>
    <n v="19.600000000000001"/>
    <s v="2016 OECD Credit Report System (CRS) Database"/>
    <x v="3"/>
  </r>
  <r>
    <x v="44"/>
    <s v="KEN"/>
    <s v="Africa"/>
    <s v="Concessional Finance Program for Geothermal Generation"/>
    <x v="1127"/>
    <s v="CIF"/>
    <s v="Geothermal energy"/>
    <s v="Loan"/>
    <n v="29.65"/>
    <s v="2016 OECD Credit Report System (CRS) Database"/>
    <x v="3"/>
  </r>
  <r>
    <x v="44"/>
    <s v="KEN"/>
    <s v="Africa"/>
    <s v="InfraV_Kipeto"/>
    <x v="1127"/>
    <s v="WBG"/>
    <s v="Wind energy"/>
    <s v="Other Official Flows (non Export Credit)"/>
    <n v="1"/>
    <s v="2016 OECD Credit Report System (CRS) Database"/>
    <x v="3"/>
  </r>
  <r>
    <x v="44"/>
    <s v="KEN"/>
    <s v="Africa"/>
    <s v="Project Mfalme"/>
    <x v="1127"/>
    <s v="WBG"/>
    <s v="Solar energy"/>
    <s v="Other Official Flows (non Export Credit)"/>
    <n v="75"/>
    <s v="2016 OECD Credit Report System (CRS) Database"/>
    <x v="3"/>
  </r>
  <r>
    <x v="17"/>
    <s v="XMX"/>
    <s v="Multilateral"/>
    <s v="Beyond The Grid Solar Fund, LLC"/>
    <x v="1127"/>
    <s v="OPIC"/>
    <s v="Solar energy"/>
    <s v="Loan"/>
    <n v="11.25"/>
    <s v="https://www.opic.gov/sites/default/files/files/INFORMATION%20SUMMARY%20FOR%20THE%20PUBLIC%20-%20SunFunder.pdf"/>
    <x v="3"/>
  </r>
  <r>
    <x v="8"/>
    <s v="XAF"/>
    <s v="Africa"/>
    <s v="Desk Study - Geothermal Energy Projects Series, through Castalia LLC"/>
    <x v="1127"/>
    <s v="Others"/>
    <s v="Geothermal energy"/>
    <s v="Grant"/>
    <n v="9.35E-2"/>
    <s v="2016 OECD Credit Report System (CRS) Database"/>
    <x v="3"/>
  </r>
  <r>
    <x v="49"/>
    <s v="SRB"/>
    <s v="Europe"/>
    <s v="Biomass Markets in Serbia"/>
    <x v="1127"/>
    <s v="UNDP"/>
    <s v="Multiple renewables*"/>
    <s v="Grant"/>
    <n v="4.73523E-2"/>
    <s v="2016 OECD Credit Report System (CRS) Database"/>
    <x v="3"/>
  </r>
  <r>
    <x v="55"/>
    <s v="TZA"/>
    <s v="Africa"/>
    <s v="TC AGGREGATED ACTIVITIES"/>
    <x v="1127"/>
    <s v="JICA"/>
    <s v="Multiple renewables*"/>
    <s v="Grant"/>
    <n v="0.11958336"/>
    <s v="2016 OECD Credit Report System (CRS) Database"/>
    <x v="3"/>
  </r>
  <r>
    <x v="76"/>
    <s v="JOR"/>
    <s v="Middle East"/>
    <s v="Catalyst Mena Clean Energy Fund LP"/>
    <x v="1128"/>
    <s v="FMO"/>
    <s v="Solar energy"/>
    <s v="Loan"/>
    <n v="13"/>
    <s v="https://www.fmo.nl/project-detail/48123"/>
    <x v="3"/>
  </r>
  <r>
    <x v="50"/>
    <s v="SOM"/>
    <s v="Africa"/>
    <s v="Promotion of Solar Applications as Sustainable Energy Source in Somalia"/>
    <x v="1128"/>
    <s v="Others"/>
    <s v="Solar energy"/>
    <s v="Other Official Flows (non Export Credit)"/>
    <n v="0.4"/>
    <s v="2016 OECD Credit Report System (CRS) Database"/>
    <x v="3"/>
  </r>
  <r>
    <x v="10"/>
    <s v="BIH"/>
    <s v="Europe"/>
    <s v="Analysis of potential and readiness for forest biomass use for energy production."/>
    <x v="1129"/>
    <s v="Others"/>
    <s v="Bioenergy"/>
    <s v="Grant"/>
    <n v="3.4301900000000003E-2"/>
    <s v="2016 OECD Credit Report System (CRS) Database"/>
    <x v="3"/>
  </r>
  <r>
    <x v="4"/>
    <s v="BRA"/>
    <s v="South America"/>
    <s v="International cooperation"/>
    <x v="1129"/>
    <s v="Others"/>
    <s v="Bioenergy"/>
    <s v="Grant"/>
    <n v="0.27871800000000002"/>
    <s v="2016 OECD Credit Report System (CRS) Database"/>
    <x v="3"/>
  </r>
  <r>
    <x v="96"/>
    <s v="TON"/>
    <s v="Oceania"/>
    <s v="Solar PV System Prince Wellington Hospital"/>
    <x v="1129"/>
    <s v="Others"/>
    <s v="Solar energy"/>
    <s v="Grant"/>
    <n v="0.11058299999999999"/>
    <s v="2016 OECD Credit Report System (CRS) Database"/>
    <x v="3"/>
  </r>
  <r>
    <x v="49"/>
    <s v="SRB"/>
    <s v="Europe"/>
    <s v="RS: CHP Biomass Padinska Skela,Konsulent"/>
    <x v="1130"/>
    <s v="Others"/>
    <s v="Bioenergy"/>
    <s v="Grant"/>
    <n v="0.546543"/>
    <s v="2016 OECD Credit Report System (CRS) Database"/>
    <x v="3"/>
  </r>
  <r>
    <x v="34"/>
    <s v="CHN"/>
    <s v="Asia"/>
    <s v="Nidera RI"/>
    <x v="1131"/>
    <s v="WBG"/>
    <s v="Solar energy"/>
    <s v="Other Official Flows (non Export Credit)"/>
    <n v="10"/>
    <s v="2016 OECD Credit Report System (CRS) Database"/>
    <x v="3"/>
  </r>
  <r>
    <x v="115"/>
    <s v="ETH"/>
    <s v="Africa"/>
    <s v="Rensys Dek Island Solar Micro-Grid"/>
    <x v="1131"/>
    <s v="Others"/>
    <s v="Solar energy"/>
    <s v="Grant"/>
    <n v="0.1"/>
    <s v="2016 OECD Credit Report System (CRS) Database"/>
    <x v="3"/>
  </r>
  <r>
    <x v="35"/>
    <s v="BOL"/>
    <s v="South America"/>
    <s v="Support for the installation of small solar and  photovoltaic facilities in Independencia"/>
    <x v="1132"/>
    <s v="Others"/>
    <s v="Solar energy"/>
    <s v="Grant"/>
    <n v="1.10583E-2"/>
    <s v="2016 OECD Credit Report System (CRS) Database"/>
    <x v="3"/>
  </r>
  <r>
    <x v="4"/>
    <s v="BRA"/>
    <s v="South America"/>
    <s v="Ventos da Bahia Wind Complex"/>
    <x v="1132"/>
    <s v="BNDES"/>
    <s v="Wind energy"/>
    <s v="Loan"/>
    <n v="72.308827598929994"/>
    <s v="Online database"/>
    <x v="3"/>
  </r>
  <r>
    <x v="51"/>
    <s v="CUB"/>
    <s v="Central America and the Caribbean"/>
    <s v="Use of renewable energies to secure integrated human development and sustainability"/>
    <x v="1132"/>
    <s v="Others"/>
    <s v="Multiple renewables*"/>
    <s v="Grant"/>
    <n v="5.72487E-2"/>
    <s v="2016 OECD Credit Report System (CRS) Database"/>
    <x v="3"/>
  </r>
  <r>
    <x v="63"/>
    <s v="ECU"/>
    <s v="South America"/>
    <s v="AUIP Scholarships for students coming from developing countries (2016-2017)."/>
    <x v="1132"/>
    <s v="Others"/>
    <s v="Multiple renewables*"/>
    <s v="Grant"/>
    <n v="2.7930699999999999E-3"/>
    <s v="2016 OECD Credit Report System (CRS) Database"/>
    <x v="3"/>
  </r>
  <r>
    <x v="38"/>
    <s v="GEO"/>
    <s v="Eurasia"/>
    <s v="TC AGGREGATED ACTIVITIES"/>
    <x v="1132"/>
    <s v="JICA"/>
    <s v="Multiple renewables*"/>
    <s v="Grant"/>
    <n v="3.4006499999999999E-3"/>
    <s v="2016 OECD Credit Report System (CRS) Database"/>
    <x v="3"/>
  </r>
  <r>
    <x v="85"/>
    <s v="BDI"/>
    <s v="Africa"/>
    <s v="TC AGGREGATED ACTIVITIES"/>
    <x v="1133"/>
    <s v="JICA"/>
    <s v="Multiple renewables*"/>
    <s v="Grant"/>
    <n v="7.8031109999999997E-3"/>
    <s v="2016 OECD Credit Report System (CRS) Database"/>
    <x v="3"/>
  </r>
  <r>
    <x v="63"/>
    <s v="ECU"/>
    <s v="South America"/>
    <s v="Promoting renewable energy in the Galapagos Islands"/>
    <x v="1133"/>
    <s v="Others"/>
    <s v="Multiple renewables*"/>
    <s v="Grant"/>
    <n v="1.39755E-2"/>
    <s v="2016 OECD Credit Report System (CRS) Database"/>
    <x v="3"/>
  </r>
  <r>
    <x v="44"/>
    <s v="KEN"/>
    <s v="Africa"/>
    <s v="FASEP 1036- CENTRE TECHNIQUE PHOTOVOLTAIQUE"/>
    <x v="1133"/>
    <s v="Others"/>
    <s v="Solar energy"/>
    <s v="Grant"/>
    <n v="0.38704"/>
    <s v="2016 OECD Credit Report System (CRS) Database"/>
    <x v="3"/>
  </r>
  <r>
    <x v="95"/>
    <s v="NIC"/>
    <s v="Central America and the Caribbean"/>
    <s v="Interest Subsidy Commitment: Solar driven wram water supply and cooling for Dr. Alejandro Davila Bolanos Hospital"/>
    <x v="1133"/>
    <s v="Others"/>
    <s v="Solar energy"/>
    <s v="Grant"/>
    <n v="1.9672700000000001"/>
    <s v="2016 OECD Credit Report System (CRS) Database"/>
    <x v="3"/>
  </r>
  <r>
    <x v="51"/>
    <s v="CUB"/>
    <s v="Central America and the Caribbean"/>
    <s v="CONSTRUCTION OF 34 SMALL HYDROPOWER PLANTS"/>
    <x v="1134"/>
    <s v="Others"/>
    <s v="Renewable Hydropower"/>
    <s v="Loan"/>
    <n v="29.122699999999995"/>
    <s v="2016 OECD Credit Report System (CRS) Database"/>
    <x v="3"/>
  </r>
  <r>
    <x v="36"/>
    <s v="MAR"/>
    <s v="Africa"/>
    <s v="OUARZAZATE III (TOWER) (MAROC)"/>
    <x v="1134"/>
    <s v="EIB"/>
    <s v="Solar energy"/>
    <s v="Loan"/>
    <n v="55.291400000000003"/>
    <s v="2016 OECD Credit Report System (CRS) Database"/>
    <x v="3"/>
  </r>
  <r>
    <x v="164"/>
    <s v="NRU"/>
    <s v="Oceania"/>
    <s v="Support to Energy Efficiency and Renewable Energy in the Republic of Nauru"/>
    <x v="1134"/>
    <s v="Others"/>
    <s v="Multiple renewables*"/>
    <s v="Grant"/>
    <n v="2.6539899999999998"/>
    <s v="2016 OECD Credit Report System (CRS) Database"/>
    <x v="3"/>
  </r>
  <r>
    <x v="105"/>
    <s v="PHL"/>
    <s v="Asia"/>
    <s v="Direct Aid Program: Tanging Tanglaw (Exemplary Light) (15A511)"/>
    <x v="1134"/>
    <s v="Others"/>
    <s v="Solar energy"/>
    <s v="Grant"/>
    <n v="6.2736900000000002E-3"/>
    <s v="2016 OECD Credit Report System (CRS) Database"/>
    <x v="3"/>
  </r>
  <r>
    <x v="134"/>
    <s v="ZWE"/>
    <s v="Africa"/>
    <s v="YALI - Rugare Global Solar Private Limited"/>
    <x v="1134"/>
    <s v="Others"/>
    <s v="Solar energy"/>
    <s v="Grant"/>
    <n v="0.01"/>
    <s v="2016 OECD Credit Report System (CRS) Database"/>
    <x v="3"/>
  </r>
  <r>
    <x v="23"/>
    <s v="CRI"/>
    <s v="Central America and the Caribbean"/>
    <s v="Promerica CRReg"/>
    <x v="1135"/>
    <s v="WBG"/>
    <s v="Solar energy"/>
    <s v="Other Official Flows (non Export Credit)"/>
    <n v="32.5"/>
    <s v="2016 OECD Credit Report System (CRS) Database"/>
    <x v="3"/>
  </r>
  <r>
    <x v="51"/>
    <s v="CUB"/>
    <s v="Central America and the Caribbean"/>
    <s v="The Policy Coherence for Development Index as a tool to measure, assess and compare countries' commitment to development."/>
    <x v="1135"/>
    <s v="Others"/>
    <s v="Solar energy"/>
    <s v="Grant"/>
    <n v="2.7674399999999998E-2"/>
    <s v="2016 OECD Credit Report System (CRS) Database"/>
    <x v="3"/>
  </r>
  <r>
    <x v="32"/>
    <s v="GTM"/>
    <s v="Central America and the Caribbean"/>
    <s v="OWN Programme - MERIDIES PRACTICAL SCHOLARSHIP. Evaluation of solar heater."/>
    <x v="1135"/>
    <s v="Others"/>
    <s v="Solar energy"/>
    <s v="Grant"/>
    <n v="3.3893600000000005E-3"/>
    <s v="2016 OECD Credit Report System (CRS) Database"/>
    <x v="3"/>
  </r>
  <r>
    <x v="164"/>
    <s v="NRU"/>
    <s v="Oceania"/>
    <s v="Renewable Energy Initiative"/>
    <x v="1135"/>
    <s v="Others"/>
    <s v="Multiple renewables*"/>
    <s v="Grant"/>
    <n v="0.13922699999999999"/>
    <s v="2016 OECD Credit Report System (CRS) Database"/>
    <x v="3"/>
  </r>
  <r>
    <x v="4"/>
    <s v="BRA"/>
    <s v="South America"/>
    <s v="Wow Nutrition"/>
    <x v="1136"/>
    <s v="WBG"/>
    <s v="Solar energy"/>
    <s v="Other Official Flows (non Export Credit)"/>
    <n v="25"/>
    <s v="2016 OECD Credit Report System (CRS) Database"/>
    <x v="3"/>
  </r>
  <r>
    <x v="115"/>
    <s v="ETH"/>
    <s v="Africa"/>
    <s v="PROJECT: David gives a lesson to Goliath: strong sustainability in initiatives of base to challenge global energy transition in the SDGs."/>
    <x v="1136"/>
    <s v="Others"/>
    <s v="Multiple renewables*"/>
    <s v="Grant"/>
    <n v="8.8466199999999995E-3"/>
    <s v="2016 OECD Credit Report System (CRS) Database"/>
    <x v="3"/>
  </r>
  <r>
    <x v="130"/>
    <s v="GAB"/>
    <s v="Africa"/>
    <s v="TC AGGREGATED ACTIVITIES"/>
    <x v="1136"/>
    <s v="JICA"/>
    <s v="Multiple renewables*"/>
    <s v="Grant"/>
    <n v="3.4502829999999998E-2"/>
    <s v="2016 OECD Credit Report System (CRS) Database"/>
    <x v="3"/>
  </r>
  <r>
    <x v="11"/>
    <s v="IND"/>
    <s v="Asia"/>
    <s v="Solar Rooftop Investment Program Guaranteed by India"/>
    <x v="1136"/>
    <s v="CIF"/>
    <s v="Solar energy"/>
    <s v="Loan"/>
    <n v="170"/>
    <s v="2016 OECD Credit Report System (CRS) Database"/>
    <x v="3"/>
  </r>
  <r>
    <x v="24"/>
    <s v="XAS"/>
    <s v="Asia"/>
    <s v="Asian Development Bank. Clean Energy co-financing"/>
    <x v="1136"/>
    <s v="Others"/>
    <s v="Multiple renewables*"/>
    <s v="Grant"/>
    <n v="2.3809"/>
    <s v="2016 OECD Credit Report System (CRS) Database"/>
    <x v="3"/>
  </r>
  <r>
    <x v="20"/>
    <s v="KHM"/>
    <s v="Asia"/>
    <s v="ACLEDAGenderLoan"/>
    <x v="1137"/>
    <s v="WBG"/>
    <s v="Solar energy"/>
    <s v="Other Official Flows (non Export Credit)"/>
    <n v="100"/>
    <s v="2016 OECD Credit Report System (CRS) Database"/>
    <x v="3"/>
  </r>
  <r>
    <x v="17"/>
    <s v="XMX"/>
    <s v="Multilateral"/>
    <s v="Support of the settlement of a coordination office of Worldwide 100% of RE campaign in Bonn"/>
    <x v="1137"/>
    <s v="Others"/>
    <s v="Multiple renewables*"/>
    <s v="Grant"/>
    <n v="1.3822900000000003E-2"/>
    <s v="2016 OECD Credit Report System (CRS) Database"/>
    <x v="3"/>
  </r>
  <r>
    <x v="171"/>
    <s v="BEL"/>
    <s v="Europe"/>
    <s v="Belfius Smart Cities Climate &amp;  Circular Economy"/>
    <x v="1138"/>
    <s v="EIB"/>
    <s v="Other renewable energy"/>
    <s v="Loan"/>
    <n v="5.5518750000000008"/>
    <s v="http://www.eib.org/projects/loan/loan/20150899"/>
    <x v="3"/>
  </r>
  <r>
    <x v="63"/>
    <s v="ECU"/>
    <s v="South America"/>
    <s v="Call for proposals, Capacity building in the university, community and institutional context in renewable energies"/>
    <x v="1138"/>
    <s v="Others"/>
    <s v="Multiple renewables*"/>
    <s v="Grant"/>
    <n v="1.1431500000000001E-2"/>
    <s v="2016 OECD Credit Report System (CRS) Database"/>
    <x v="3"/>
  </r>
  <r>
    <x v="19"/>
    <s v="UGA"/>
    <s v="Africa"/>
    <s v="CONSTRUC° CENTRALE HYDROELECTRIQUE MUZIZ"/>
    <x v="1138"/>
    <s v="AFD"/>
    <s v="Renewable Hydropower"/>
    <s v="Loan"/>
    <n v="49.7622"/>
    <s v="2016 OECD Credit Report System (CRS) Database"/>
    <x v="3"/>
  </r>
  <r>
    <x v="4"/>
    <s v="BRA"/>
    <s v="South America"/>
    <s v="Assurua II"/>
    <x v="1139"/>
    <s v="BNDES"/>
    <s v="Wind energy"/>
    <s v="Loan"/>
    <n v="21.993416351505093"/>
    <s v="Online database"/>
    <x v="3"/>
  </r>
  <r>
    <x v="59"/>
    <s v="MLI"/>
    <s v="Africa"/>
    <s v="Projet d'hybridation solaire de centrales thermiques en zones rurales du Mali"/>
    <x v="1139"/>
    <s v="AFD"/>
    <s v="Solar energy"/>
    <s v="Grant"/>
    <n v="4.9776826816480719"/>
    <s v="http://www.afd.fr/base-projets/consulterProjet.action?idProjet=CML1367"/>
    <x v="3"/>
  </r>
  <r>
    <x v="106"/>
    <s v="MMR"/>
    <s v="Asia"/>
    <s v="FASEP 1049 ET. FAISAB. SITES HYDROELEC"/>
    <x v="1139"/>
    <s v="Others"/>
    <s v="Renewable Hydropower"/>
    <s v="Grant"/>
    <n v="0.77407899999999996"/>
    <s v="2016 OECD Credit Report System (CRS) Database"/>
    <x v="3"/>
  </r>
  <r>
    <x v="70"/>
    <s v="NGA"/>
    <s v="Africa"/>
    <s v="Arnergy Solar Limited"/>
    <x v="1139"/>
    <s v="Others"/>
    <s v="Solar energy"/>
    <s v="Grant"/>
    <n v="0.1"/>
    <s v="2016 OECD Credit Report System (CRS) Database"/>
    <x v="3"/>
  </r>
  <r>
    <x v="138"/>
    <s v="COK"/>
    <s v="Oceania"/>
    <s v="RENEWABLE ENERGY SECTOR PROJECT - ADDITIONAL FINANCING"/>
    <x v="1140"/>
    <s v="AsDB"/>
    <s v="Solar energy"/>
    <s v="Grant"/>
    <n v="4.2640000000000002"/>
    <s v="2016 OECD Credit Report System (CRS) Database"/>
    <x v="3"/>
  </r>
  <r>
    <x v="26"/>
    <s v="MEX"/>
    <s v="North America"/>
    <s v="DARP SPV Sec I"/>
    <x v="1140"/>
    <s v="WBG"/>
    <s v="Solar energy"/>
    <s v="Other Official Flows (non Export Credit)"/>
    <n v="20"/>
    <s v="2016 OECD Credit Report System (CRS) Database"/>
    <x v="3"/>
  </r>
  <r>
    <x v="4"/>
    <s v="BRA"/>
    <s v="South America"/>
    <s v="Sao Manoel Hydropower Plant"/>
    <x v="1141"/>
    <s v="BNDES"/>
    <s v="Wind energy"/>
    <s v="Loan"/>
    <n v="404.0217692094825"/>
    <s v="Online database"/>
    <x v="3"/>
  </r>
  <r>
    <x v="154"/>
    <s v="GIN"/>
    <s v="Africa"/>
    <s v="Conservat diversite biologique"/>
    <x v="1141"/>
    <s v="UNDP"/>
    <s v="Multiple renewables*"/>
    <s v="Grant"/>
    <n v="2.6018100000000002E-2"/>
    <s v="2016 OECD Credit Report System (CRS) Database"/>
    <x v="3"/>
  </r>
  <r>
    <x v="96"/>
    <s v="TON"/>
    <s v="Oceania"/>
    <s v="Energy: Wind and Biomass Feasibility"/>
    <x v="1141"/>
    <s v="Others"/>
    <s v="Multiple renewables*"/>
    <s v="Grant"/>
    <n v="0.31326100000000001"/>
    <s v="2016 OECD Credit Report System (CRS) Database"/>
    <x v="3"/>
  </r>
  <r>
    <x v="87"/>
    <s v="PAN"/>
    <s v="Central America and the Caribbean"/>
    <s v="TC AGGREGATED ACTIVITIES"/>
    <x v="1142"/>
    <s v="JICA"/>
    <s v="Multiple renewables*"/>
    <s v="Grant"/>
    <n v="4.0384980000000001E-2"/>
    <s v="2016 OECD Credit Report System (CRS) Database"/>
    <x v="3"/>
  </r>
  <r>
    <x v="55"/>
    <s v="TZA"/>
    <s v="Africa"/>
    <s v="Alimentation en énergie électrique solaire"/>
    <x v="1142"/>
    <s v="Others"/>
    <s v="Solar energy"/>
    <s v="Grant"/>
    <n v="1.11015E-2"/>
    <s v="2016 OECD Credit Report System (CRS) Database"/>
    <x v="3"/>
  </r>
  <r>
    <x v="12"/>
    <s v="UKR"/>
    <s v="Europe"/>
    <m/>
    <x v="1142"/>
    <s v="EBRD"/>
    <s v="Multiple renewables*"/>
    <s v="Other Official Flows (non Export Credit)"/>
    <n v="10.3264"/>
    <s v="2016 OECD Credit Report System (CRS) Database"/>
    <x v="3"/>
  </r>
  <r>
    <x v="51"/>
    <s v="CUB"/>
    <s v="Central America and the Caribbean"/>
    <s v="Agro-Energy"/>
    <x v="1143"/>
    <s v="Others"/>
    <s v="Multiple renewables*"/>
    <s v="Grant"/>
    <n v="1.5459499999999999E-2"/>
    <s v="2016 OECD Credit Report System (CRS) Database"/>
    <x v="3"/>
  </r>
  <r>
    <x v="63"/>
    <s v="ECU"/>
    <s v="South America"/>
    <s v="PROJECT EDUCATION FOR DEVELOPMENT MERIDIES PRACTICAL SCHOLARSHIP. Fermentation analysis milk wooden tree (Euphorbia laurifolia) in rural communities"/>
    <x v="1143"/>
    <s v="Others"/>
    <s v="Bioenergy"/>
    <s v="Grant"/>
    <n v="3.3893600000000005E-3"/>
    <s v="2016 OECD Credit Report System (CRS) Database"/>
    <x v="3"/>
  </r>
  <r>
    <x v="60"/>
    <s v="BLR"/>
    <s v="Europe"/>
    <s v="Austrian Energy Partnerships with Countries in Central and Eastern Europe"/>
    <x v="1144"/>
    <s v="Others"/>
    <s v="Multiple renewables*"/>
    <s v="Grant"/>
    <n v="4.20215E-3"/>
    <s v="2016 OECD Credit Report System (CRS) Database"/>
    <x v="3"/>
  </r>
  <r>
    <x v="108"/>
    <s v="TUR"/>
    <s v="Eurasia"/>
    <s v="HKA"/>
    <x v="1144"/>
    <s v="WBG"/>
    <s v="Solar energy"/>
    <s v="Other Official Flows (non Export Credit)"/>
    <n v="4"/>
    <s v="2016 OECD Credit Report System (CRS) Database"/>
    <x v="3"/>
  </r>
  <r>
    <x v="143"/>
    <s v="SSD"/>
    <s v="Africa"/>
    <s v="Extension of the Solar Lamp Project Sunlight in South Sudan"/>
    <x v="1145"/>
    <s v="Others"/>
    <s v="Solar energy"/>
    <s v="Grant"/>
    <n v="1.8246200000000001E-2"/>
    <s v="2016 OECD Credit Report System (CRS) Database"/>
    <x v="3"/>
  </r>
  <r>
    <x v="28"/>
    <s v="GHA"/>
    <s v="Africa"/>
    <s v="Renewable Energy Programme - Pilot Photovoltaic Project"/>
    <x v="1146"/>
    <s v="Others"/>
    <s v="Solar energy"/>
    <s v="Loan"/>
    <n v="25.231300000000001"/>
    <s v="2016 OECD Credit Report System (CRS) Database"/>
    <x v="3"/>
  </r>
  <r>
    <x v="32"/>
    <s v="GTM"/>
    <s v="Central America and the Caribbean"/>
    <s v="A GUATEMALAN START-UP TO PROMOTE ACCESS TO ELECTRICITY FOR RURAL COMMUNITIES"/>
    <x v="1146"/>
    <s v="AFD"/>
    <s v="Multiple renewables*"/>
    <s v="Equity Investment"/>
    <n v="1.282108365222336"/>
    <s v="https://www.proparco.fr/en/kingo-energy?origin=/en/recherche"/>
    <x v="3"/>
  </r>
  <r>
    <x v="58"/>
    <s v="HTI"/>
    <s v="Central America and the Caribbean"/>
    <s v="Action Plan Clean Energy - Haiti / Plan d'Action énergie propre en Haiti (PAEP-H)"/>
    <x v="1146"/>
    <s v="Others"/>
    <s v="Multiple renewables*"/>
    <s v="Grant"/>
    <n v="9.4311199999999998E-2"/>
    <s v="2016 OECD Credit Report System (CRS) Database"/>
    <x v="3"/>
  </r>
  <r>
    <x v="114"/>
    <s v="MNG"/>
    <s v="Asia"/>
    <s v="TA-Strengthening Renewable Energy Regulations"/>
    <x v="1146"/>
    <s v="CIF"/>
    <s v="Multiple renewables*"/>
    <s v="Grant"/>
    <n v="1.2"/>
    <s v="2016 OECD Credit Report System (CRS) Database"/>
    <x v="3"/>
  </r>
  <r>
    <x v="16"/>
    <s v="RWA"/>
    <s v="Africa"/>
    <s v="RUZIZI III PROJECT MANAGEMENT (RWANDA)"/>
    <x v="1146"/>
    <s v="AfDB"/>
    <s v="Renewable Hydropower"/>
    <s v="Loan"/>
    <n v="2.08562"/>
    <s v="2016 OECD Credit Report System (CRS) Database"/>
    <x v="3"/>
  </r>
  <r>
    <x v="12"/>
    <s v="UKR"/>
    <s v="Europe"/>
    <s v="Geothermal mapping in Ukraine"/>
    <x v="1147"/>
    <s v="Others"/>
    <s v="Geothermal energy"/>
    <s v="Grant"/>
    <n v="2.1970000000000002E-3"/>
    <s v="2016 OECD Credit Report System (CRS) Database"/>
    <x v="3"/>
  </r>
  <r>
    <x v="35"/>
    <s v="BOL"/>
    <s v="South America"/>
    <s v="Production d'energie, sources renouvelables-Énergie solaire"/>
    <x v="1148"/>
    <s v="Others"/>
    <s v="Solar energy"/>
    <s v="Grant"/>
    <n v="1.1058299999999999E-3"/>
    <s v="2016 OECD Credit Report System (CRS) Database"/>
    <x v="3"/>
  </r>
  <r>
    <x v="11"/>
    <s v="IND"/>
    <s v="Asia"/>
    <s v="Workshop on Access to Energy for Productive Use"/>
    <x v="1148"/>
    <s v="Others"/>
    <s v="Renewable Hydropower"/>
    <s v="Grant"/>
    <n v="4.8637000000000003E-3"/>
    <s v="2016 OECD Credit Report System (CRS) Database"/>
    <x v="3"/>
  </r>
  <r>
    <x v="26"/>
    <s v="MEX"/>
    <s v="North America"/>
    <s v="OWN CALL FOR PROPOSALS: PROJECT to improve the energy &amp; water capacities of the University Benito Juarez from Oaxaca for the sustainable development."/>
    <x v="1149"/>
    <s v="Others"/>
    <s v="Solar energy"/>
    <s v="Grant"/>
    <n v="1.10583E-2"/>
    <s v="2016 OECD Credit Report System (CRS) Database"/>
    <x v="3"/>
  </r>
  <r>
    <x v="34"/>
    <s v="CHN"/>
    <s v="Asia"/>
    <s v="Supporting the adoption of a roadmap in Sichuan province on the development of alternative energy sources in China"/>
    <x v="1150"/>
    <s v="Others"/>
    <s v="Multiple renewables*"/>
    <s v="Grant"/>
    <n v="0.10875100000000001"/>
    <s v="2016 OECD Credit Report System (CRS) Database"/>
    <x v="3"/>
  </r>
  <r>
    <x v="17"/>
    <s v="XMX"/>
    <s v="Multilateral"/>
    <s v="GCF-EBRD Sustainable Energy Financing Facilities"/>
    <x v="1150"/>
    <s v="Others"/>
    <s v="Multiple renewables*"/>
    <s v="Other Official Flows (non Export Credit)"/>
    <n v="344"/>
    <s v="2016 OECD Credit Report System (CRS) Database"/>
    <x v="3"/>
  </r>
  <r>
    <x v="111"/>
    <s v="STP"/>
    <s v="Africa"/>
    <s v="Bioenergy - Energy generation from biogas in São Tome and Principe"/>
    <x v="1150"/>
    <s v="Others"/>
    <s v="Bioenergy"/>
    <s v="Grant"/>
    <n v="0.29139199999999998"/>
    <s v="2016 OECD Credit Report System (CRS) Database"/>
    <x v="3"/>
  </r>
  <r>
    <x v="52"/>
    <s v="ZAF"/>
    <s v="Africa"/>
    <s v="FINCT PROJ MAITRISE ENERGIE PME AFRIQUE"/>
    <x v="1150"/>
    <s v="AFD"/>
    <s v="Multiple renewables*"/>
    <s v="Loan"/>
    <n v="67.374799999999993"/>
    <s v="2016 OECD Credit Report System (CRS) Database"/>
    <x v="3"/>
  </r>
  <r>
    <x v="8"/>
    <s v="XAF"/>
    <s v="Africa"/>
    <s v="Development Response to Displacement Impacts Project in the HoA"/>
    <x v="1151"/>
    <s v="WBG"/>
    <s v="Multiple renewables*"/>
    <s v="Loan"/>
    <n v="0.1"/>
    <s v="2016 OECD Credit Report System (CRS) Database"/>
    <x v="3"/>
  </r>
  <r>
    <x v="24"/>
    <s v="XAS"/>
    <s v="Asia"/>
    <s v="Association of Southeast Asian Nations (ASEAN)-German Energy Programme"/>
    <x v="1151"/>
    <s v="Others"/>
    <s v="Multiple renewables*"/>
    <s v="Grant"/>
    <n v="4.4233099999999999"/>
    <s v="2016 OECD Credit Report System (CRS) Database"/>
    <x v="3"/>
  </r>
  <r>
    <x v="45"/>
    <s v="TJK"/>
    <s v="Asia"/>
    <s v="TC AGGREGATED ACTIVITIES"/>
    <x v="1151"/>
    <s v="JICA"/>
    <s v="Multiple renewables*"/>
    <s v="Grant"/>
    <n v="1.0211100000000001E-2"/>
    <s v="2016 OECD Credit Report System (CRS) Database"/>
    <x v="3"/>
  </r>
  <r>
    <x v="55"/>
    <s v="TZA"/>
    <s v="Africa"/>
    <s v="ENERGIE RENOUVELABLE EFFICACI"/>
    <x v="1151"/>
    <s v="AFD"/>
    <s v="Multiple renewables*"/>
    <s v="Loan"/>
    <n v="11.8788"/>
    <s v="2016 OECD Credit Report System (CRS) Database"/>
    <x v="3"/>
  </r>
  <r>
    <x v="11"/>
    <s v="IND"/>
    <s v="Asia"/>
    <s v="Apollo Specialty"/>
    <x v="1152"/>
    <s v="WBG"/>
    <s v="Solar energy"/>
    <s v="Other Official Flows (non Export Credit)"/>
    <n v="33.672600000000003"/>
    <s v="2016 OECD Credit Report System (CRS) Database"/>
    <x v="3"/>
  </r>
  <r>
    <x v="153"/>
    <s v="IRQ"/>
    <s v="Middle East"/>
    <s v="MGES Power"/>
    <x v="1152"/>
    <s v="WBG"/>
    <s v="Solar energy"/>
    <s v="Other Official Flows (non Export Credit)"/>
    <n v="250"/>
    <s v="2016 OECD Credit Report System (CRS) Database"/>
    <x v="3"/>
  </r>
  <r>
    <x v="5"/>
    <s v="NPL"/>
    <s v="Asia"/>
    <s v="MCC Energy Sector Project"/>
    <x v="1152"/>
    <s v="Others"/>
    <s v="Renewable Hydropower"/>
    <s v="Grant"/>
    <n v="0.118094"/>
    <s v="2016 OECD Credit Report System (CRS) Database"/>
    <x v="3"/>
  </r>
  <r>
    <x v="8"/>
    <s v="XAF"/>
    <s v="Africa"/>
    <s v="d.light design"/>
    <x v="1152"/>
    <s v="OPIC"/>
    <s v="Solar energy"/>
    <s v="Loan"/>
    <n v="5"/>
    <s v="https://www.opic.gov/sites/default/files/files/9000031706.pdf"/>
    <x v="3"/>
  </r>
  <r>
    <x v="7"/>
    <s v="SEN"/>
    <s v="Africa"/>
    <s v="Ten Merina: Developing The Solar Industry In Senegal"/>
    <x v="1152"/>
    <s v="AFD"/>
    <s v="Solar energy"/>
    <s v="Loan"/>
    <n v="20.390448811201733"/>
    <s v="https://www.proparco.fr/en/ten-merina?origin=/en/recherche"/>
    <x v="3"/>
  </r>
  <r>
    <x v="46"/>
    <s v="TLS"/>
    <s v="Asia"/>
    <s v="TRM Loan II"/>
    <x v="1152"/>
    <s v="WBG"/>
    <s v="Solar energy"/>
    <s v="Other Official Flows (non Export Credit)"/>
    <n v="1"/>
    <s v="2016 OECD Credit Report System (CRS) Database"/>
    <x v="3"/>
  </r>
  <r>
    <x v="34"/>
    <s v="CHN"/>
    <s v="Asia"/>
    <s v="Green Financing Platform for A ccelerated Air Quality Improve ment in"/>
    <x v="1153"/>
    <s v="AsDB"/>
    <s v="Wind energy"/>
    <s v="Grant"/>
    <n v="5.5559999999999998E-2"/>
    <s v="2016 OECD Credit Report System (CRS) Database"/>
    <x v="3"/>
  </r>
  <r>
    <x v="4"/>
    <s v="BRA"/>
    <s v="South America"/>
    <s v="Fazenda Hydropower Project"/>
    <x v="1154"/>
    <s v="BNDES"/>
    <s v="Wind energy"/>
    <s v="Loan"/>
    <n v="28.010946099683302"/>
    <s v="Online database"/>
    <x v="3"/>
  </r>
  <r>
    <x v="170"/>
    <s v="GRC"/>
    <s v="Europe"/>
    <s v="Terna Energy"/>
    <x v="1154"/>
    <s v="EBRD"/>
    <s v="Other renewable energy"/>
    <s v="Loan"/>
    <n v="50"/>
    <s v="http://www.ebrd.com/work-with-us/projects/psd/terna-energy.html"/>
    <x v="3"/>
  </r>
  <r>
    <x v="11"/>
    <s v="IND"/>
    <s v="Asia"/>
    <s v="HCG"/>
    <x v="1154"/>
    <s v="WBG"/>
    <s v="Solar energy"/>
    <s v="Other Official Flows (non Export Credit)"/>
    <n v="20.046199999999999"/>
    <s v="2016 OECD Credit Report System (CRS) Database"/>
    <x v="3"/>
  </r>
  <r>
    <x v="62"/>
    <s v="IDN"/>
    <s v="Asia"/>
    <s v="Geothermal Energy Training"/>
    <x v="1154"/>
    <s v="Others"/>
    <s v="Geothermal energy"/>
    <s v="Grant"/>
    <n v="0.34110699999999999"/>
    <s v="2016 OECD Credit Report System (CRS) Database"/>
    <x v="3"/>
  </r>
  <r>
    <x v="4"/>
    <s v="BRA"/>
    <s v="South America"/>
    <s v="Banda de Couro Wind Project"/>
    <x v="1155"/>
    <s v="BNDES"/>
    <s v="Wind energy"/>
    <s v="Loan"/>
    <n v="20.582049626418225"/>
    <s v="Online database"/>
    <x v="3"/>
  </r>
  <r>
    <x v="79"/>
    <s v="PNG"/>
    <s v="Oceania"/>
    <s v="TC AGGREGATED ACTIVITIES"/>
    <x v="1155"/>
    <s v="JICA"/>
    <s v="Multiple renewables*"/>
    <s v="Grant"/>
    <n v="2.8501139999999998E-2"/>
    <s v="2016 OECD Credit Report System (CRS) Database"/>
    <x v="3"/>
  </r>
  <r>
    <x v="19"/>
    <s v="UGA"/>
    <s v="Africa"/>
    <s v="Green Heat Biogas Dairy Project"/>
    <x v="1155"/>
    <s v="Others"/>
    <s v="Bioenergy"/>
    <s v="Grant"/>
    <n v="0.1"/>
    <s v="2016 OECD Credit Report System (CRS) Database"/>
    <x v="3"/>
  </r>
  <r>
    <x v="43"/>
    <s v="FIN"/>
    <s v="Europe"/>
    <s v="Lahti Energia Oy"/>
    <x v="1156"/>
    <s v="NIB"/>
    <s v="Bioenergy"/>
    <s v="Loan"/>
    <n v="79.312500000000014"/>
    <s v="http://www.nib.int/loans/agreed_loans/543/lahti_energia_oy"/>
    <x v="3"/>
  </r>
  <r>
    <x v="95"/>
    <s v="NIC"/>
    <s v="Central America and the Caribbean"/>
    <s v="Renewable Energy Development Project in Rural Areas"/>
    <x v="1156"/>
    <s v="KEXIM"/>
    <s v="Solar energy"/>
    <s v="Loan"/>
    <n v="33.380000000000003"/>
    <s v="2016 OECD Credit Report System (CRS) Database"/>
    <x v="3"/>
  </r>
  <r>
    <x v="6"/>
    <s v="XCC"/>
    <s v="Central America and the Caribbean"/>
    <s v="Regional Hub for Sustainable Energy for All (SE4ALL) in LAC"/>
    <x v="1156"/>
    <s v="IADB"/>
    <s v="Multiple renewables*"/>
    <s v="Grant"/>
    <n v="0.8"/>
    <s v="2016 OECD Credit Report System (CRS) Database"/>
    <x v="3"/>
  </r>
  <r>
    <x v="117"/>
    <s v="ARG"/>
    <s v="South America"/>
    <s v="Galicia CL III"/>
    <x v="1157"/>
    <s v="WBG"/>
    <s v="Solar energy"/>
    <s v="Other Official Flows (non Export Credit)"/>
    <n v="55"/>
    <s v="2016 OECD Credit Report System (CRS) Database"/>
    <x v="3"/>
  </r>
  <r>
    <x v="44"/>
    <s v="KEN"/>
    <s v="Africa"/>
    <s v="Feasibility Study - Akiira Geothermal Power Plant, through Power Engineers, Inc."/>
    <x v="1157"/>
    <s v="Others"/>
    <s v="Geothermal energy"/>
    <s v="Grant"/>
    <n v="0.92619899999999999"/>
    <s v="2016 OECD Credit Report System (CRS) Database"/>
    <x v="3"/>
  </r>
  <r>
    <x v="95"/>
    <s v="NIC"/>
    <s v="Central America and the Caribbean"/>
    <s v="Electrification through solar energy  in Wawahang"/>
    <x v="1157"/>
    <s v="Others"/>
    <s v="Solar energy"/>
    <s v="Grant"/>
    <n v="2.21166E-2"/>
    <s v="2016 OECD Credit Report System (CRS) Database"/>
    <x v="3"/>
  </r>
  <r>
    <x v="11"/>
    <s v="IND"/>
    <s v="Asia"/>
    <s v="Xander"/>
    <x v="1158"/>
    <s v="WBG"/>
    <s v="Solar energy"/>
    <s v="Other Official Flows (non Export Credit)"/>
    <n v="10"/>
    <s v="2016 OECD Credit Report System (CRS) Database"/>
    <x v="3"/>
  </r>
  <r>
    <x v="114"/>
    <s v="MNG"/>
    <s v="Asia"/>
    <s v="XB Syndication"/>
    <x v="1158"/>
    <s v="WBG"/>
    <s v="Solar energy"/>
    <s v="Other Official Flows (non Export Credit)"/>
    <n v="10"/>
    <s v="2016 OECD Credit Report System (CRS) Database"/>
    <x v="3"/>
  </r>
  <r>
    <x v="95"/>
    <s v="NIC"/>
    <s v="Central America and the Caribbean"/>
    <s v="Subsidy for Frame II Export Credit Charges: Solar driven wram water supply and cooling for Dr. Alejandro Davila Bolanos Hospital"/>
    <x v="1158"/>
    <s v="Others"/>
    <s v="Solar energy"/>
    <s v="Grant"/>
    <n v="0.61593399999999998"/>
    <s v="2016 OECD Credit Report System (CRS) Database"/>
    <x v="3"/>
  </r>
  <r>
    <x v="8"/>
    <s v="XAF"/>
    <s v="Africa"/>
    <s v="Investment Fund targeting renewable energy investments"/>
    <x v="1158"/>
    <s v="Others"/>
    <s v="Multiple renewables*"/>
    <s v="Equity Investment"/>
    <n v="4.6444799999999997"/>
    <s v="2016 OECD Credit Report System (CRS) Database"/>
    <x v="3"/>
  </r>
  <r>
    <x v="52"/>
    <s v="ZAF"/>
    <s v="Africa"/>
    <s v="YALI – Ramonyai – Borena Watt a Woman Cooperative"/>
    <x v="1158"/>
    <s v="Others"/>
    <s v="Multiple renewables*"/>
    <s v="Grant"/>
    <n v="0.01"/>
    <s v="2016 OECD Credit Report System (CRS) Database"/>
    <x v="3"/>
  </r>
  <r>
    <x v="38"/>
    <s v="GEO"/>
    <s v="Eurasia"/>
    <s v="BGEO Bonds DCM"/>
    <x v="1159"/>
    <s v="WBG"/>
    <s v="Solar energy"/>
    <s v="Other Official Flows (non Export Credit)"/>
    <n v="70"/>
    <s v="2016 OECD Credit Report System (CRS) Database"/>
    <x v="3"/>
  </r>
  <r>
    <x v="131"/>
    <s v="LBN"/>
    <s v="Middle East"/>
    <s v="Vitas Leb II"/>
    <x v="1159"/>
    <s v="WBG"/>
    <s v="Solar energy"/>
    <s v="Other Official Flows (non Export Credit)"/>
    <n v="4"/>
    <s v="2016 OECD Credit Report System (CRS) Database"/>
    <x v="3"/>
  </r>
  <r>
    <x v="15"/>
    <s v="XSA"/>
    <s v="South America"/>
    <s v="Definitional Mission - Energy And Natural Gas Opportunities, through Innovation Network LLC"/>
    <x v="1159"/>
    <s v="Others"/>
    <s v="Multiple renewables*"/>
    <s v="Grant"/>
    <n v="0.28972500000000001"/>
    <s v="2016 OECD Credit Report System (CRS) Database"/>
    <x v="3"/>
  </r>
  <r>
    <x v="7"/>
    <s v="SEN"/>
    <s v="Africa"/>
    <s v="Senergy: Financing The Creation Of The Largest Solar Power Plant In West Africa"/>
    <x v="1159"/>
    <s v="AFD"/>
    <s v="Solar energy"/>
    <s v="Loan"/>
    <n v="34.493707000000001"/>
    <s v="https://www.proparco.fr/en/senergy?origin=/en/recherche"/>
    <x v="3"/>
  </r>
  <r>
    <x v="41"/>
    <s v="VCT"/>
    <s v="Central America and the Caribbean"/>
    <s v="Cap. Build. for Instit. Cap. D"/>
    <x v="1159"/>
    <s v="UNDP"/>
    <s v="Multiple renewables*"/>
    <s v="Grant"/>
    <n v="0.02"/>
    <s v="2016 OECD Credit Report System (CRS) Database"/>
    <x v="3"/>
  </r>
  <r>
    <x v="35"/>
    <s v="BOL"/>
    <s v="South America"/>
    <s v="Financement de la construction du parc photovoltaïque d'Oruro"/>
    <x v="1160"/>
    <s v="AFD"/>
    <s v="Solar energy"/>
    <s v="Loan"/>
    <n v="66.36910242197429"/>
    <s v="http://www.afd.fr/base-projets/consulterProjet.action?idProjet=CBO1006"/>
    <x v="3"/>
  </r>
  <r>
    <x v="34"/>
    <s v="CHN"/>
    <s v="Asia"/>
    <s v="Lionbridge Loan"/>
    <x v="1160"/>
    <s v="WBG"/>
    <s v="Solar energy"/>
    <s v="Other Official Flows (non Export Credit)"/>
    <n v="19.8858"/>
    <s v="2016 OECD Credit Report System (CRS) Database"/>
    <x v="3"/>
  </r>
  <r>
    <x v="114"/>
    <s v="MNG"/>
    <s v="Asia"/>
    <s v="Xac Syndication"/>
    <x v="1160"/>
    <s v="WBG"/>
    <s v="Solar energy"/>
    <s v="Other Official Flows (non Export Credit)"/>
    <n v="15"/>
    <s v="2016 OECD Credit Report System (CRS) Database"/>
    <x v="3"/>
  </r>
  <r>
    <x v="17"/>
    <s v="XMX"/>
    <s v="Multilateral"/>
    <s v="DUMMY TEST CBT1"/>
    <x v="1160"/>
    <s v="WBG"/>
    <s v="Solar energy"/>
    <s v="Other Official Flows (non Export Credit)"/>
    <n v="0.22999999999999998"/>
    <s v="2016 OECD Credit Report System (CRS) Database"/>
    <x v="3"/>
  </r>
  <r>
    <x v="80"/>
    <s v="CPV"/>
    <s v="Africa"/>
    <s v="2016 Cape Verde - Sustainability Ministry of Economy and Employment - thermal solar energy."/>
    <x v="1161"/>
    <s v="Others"/>
    <s v="Multiple renewables*"/>
    <s v="Grant"/>
    <n v="0.12717000000000001"/>
    <s v="2016 OECD Credit Report System (CRS) Database"/>
    <x v="3"/>
  </r>
  <r>
    <x v="63"/>
    <s v="ECU"/>
    <s v="South America"/>
    <s v="Internac SEF"/>
    <x v="1161"/>
    <s v="WBG"/>
    <s v="Solar energy"/>
    <s v="Other Official Flows (non Export Credit)"/>
    <n v="20"/>
    <s v="2016 OECD Credit Report System (CRS) Database"/>
    <x v="3"/>
  </r>
  <r>
    <x v="31"/>
    <s v="EGY"/>
    <s v="Africa"/>
    <s v="Building Energy Egypt (BEE)"/>
    <x v="1161"/>
    <s v="Others"/>
    <s v="Solar energy"/>
    <s v="Other Official Flows (non Export Credit)"/>
    <n v="11.15"/>
    <s v="2016 OECD Credit Report System (CRS) Database"/>
    <x v="3"/>
  </r>
  <r>
    <x v="12"/>
    <s v="UKR"/>
    <s v="Europe"/>
    <s v="AICE Hydro AS Feasibilty study small hydro power Ukraine"/>
    <x v="1161"/>
    <s v="Others"/>
    <s v="Renewable Hydropower"/>
    <s v="Grant"/>
    <n v="5.3570199999999998E-2"/>
    <s v="2016 OECD Credit Report System (CRS) Database"/>
    <x v="3"/>
  </r>
  <r>
    <x v="82"/>
    <s v="SLV"/>
    <s v="Central America and the Caribbean"/>
    <s v="FDC III"/>
    <x v="1162"/>
    <s v="WBG"/>
    <s v="Solar energy"/>
    <s v="Other Official Flows (non Export Credit)"/>
    <n v="15"/>
    <s v="2016 OECD Credit Report System (CRS) Database"/>
    <x v="3"/>
  </r>
  <r>
    <x v="11"/>
    <s v="IND"/>
    <s v="Asia"/>
    <s v="CWC"/>
    <x v="1162"/>
    <s v="WBG"/>
    <s v="Solar energy"/>
    <s v="Other Official Flows (non Export Credit)"/>
    <n v="59.544200000000004"/>
    <s v="2016 OECD Credit Report System (CRS) Database"/>
    <x v="3"/>
  </r>
  <r>
    <x v="35"/>
    <s v="BOL"/>
    <s v="South America"/>
    <s v="Rositas Hydroelectric Power Plant"/>
    <x v="1163"/>
    <s v="CEXIM"/>
    <s v="Renewable Hydropower"/>
    <s v="Loan"/>
    <n v="1000"/>
    <s v="Gallagher, Kevin P. (2018). “China’s Global Energy Finance,” Global Development Policy Center, Boston University"/>
    <x v="3"/>
  </r>
  <r>
    <x v="4"/>
    <s v="BRA"/>
    <s v="South America"/>
    <s v="Nova Asa Branca II"/>
    <x v="1163"/>
    <s v="BNDES"/>
    <s v="Wind energy"/>
    <s v="Loan"/>
    <n v="20.661408849122164"/>
    <s v="Online database"/>
    <x v="3"/>
  </r>
  <r>
    <x v="65"/>
    <s v="HND"/>
    <s v="Central America and the Caribbean"/>
    <s v="(2016-17 KSP-IDB Joint Consulting) Deployment of Renewable Energy Wwith Energy Storage in Islas de la Bahia, Honduras"/>
    <x v="1163"/>
    <s v="Others"/>
    <s v="Multiple renewables*"/>
    <s v="Grant"/>
    <n v="0.21370500000000001"/>
    <s v="2016 OECD Credit Report System (CRS) Database"/>
    <x v="3"/>
  </r>
  <r>
    <x v="115"/>
    <s v="ETH"/>
    <s v="Africa"/>
    <s v="Alemu Assefa Solar Home System Project"/>
    <x v="1164"/>
    <s v="Others"/>
    <s v="Solar energy"/>
    <s v="Grant"/>
    <n v="0.1"/>
    <s v="2016 OECD Credit Report System (CRS) Database"/>
    <x v="3"/>
  </r>
  <r>
    <x v="59"/>
    <s v="MLI"/>
    <s v="Africa"/>
    <s v="Projet d'hybridation solaire de centrales thermiques en zones rurales du Mali"/>
    <x v="1164"/>
    <s v="AFD"/>
    <s v="Solar energy"/>
    <s v="Loan"/>
    <n v="5.5307585351645239"/>
    <s v="http://www.afd.fr/base-projets/consulterProjet.action?idProjet=CML1367"/>
    <x v="3"/>
  </r>
  <r>
    <x v="26"/>
    <s v="MEX"/>
    <s v="North America"/>
    <s v="Development of Solar Energy in Honduras through Bancomext"/>
    <x v="1164"/>
    <s v="KFW"/>
    <s v="Multiple renewables*"/>
    <s v="Loan"/>
    <n v="39.585799999999999"/>
    <s v="2016 OECD Credit Report System (CRS) Database"/>
    <x v="3"/>
  </r>
  <r>
    <x v="97"/>
    <s v="AUT"/>
    <s v="Europe"/>
    <s v="Food Industry Resource Efficiency &amp; Innovation"/>
    <x v="1165"/>
    <s v="EIB"/>
    <s v="Bioenergy"/>
    <s v="Loan"/>
    <n v="10.971562500000001"/>
    <s v="http://www.eib.org/projects/loan/loan/20160028"/>
    <x v="3"/>
  </r>
  <r>
    <x v="11"/>
    <s v="IND"/>
    <s v="Asia"/>
    <s v="Shared Infrastructure for Solar Parks"/>
    <x v="1165"/>
    <s v="CIF"/>
    <s v="Solar energy"/>
    <s v="Grant"/>
    <n v="2"/>
    <s v="2016 OECD Credit Report System (CRS) Database"/>
    <x v="3"/>
  </r>
  <r>
    <x v="72"/>
    <s v="XER"/>
    <s v="Europe"/>
    <s v="Scientific cooperation with other countries (not included in other areas)"/>
    <x v="1166"/>
    <s v="Others"/>
    <s v="Multiple renewables*"/>
    <s v="Grant"/>
    <n v="1.4636039999999999E-2"/>
    <s v="2016 OECD Credit Report System (CRS) Database"/>
    <x v="3"/>
  </r>
  <r>
    <x v="7"/>
    <s v="SEN"/>
    <s v="Africa"/>
    <s v="Parc Eolien Taiba N'Diaye"/>
    <x v="1166"/>
    <s v="OPIC"/>
    <s v="Wind energy"/>
    <s v="Loan"/>
    <n v="124.1"/>
    <s v="https://www.opic.gov/sites/default/files/files/PublicSummary_Taiba.pdf"/>
    <x v="3"/>
  </r>
  <r>
    <x v="109"/>
    <s v="KGZ"/>
    <s v="Asia"/>
    <s v="TC AGGREGATED ACTIVITIES"/>
    <x v="1167"/>
    <s v="JICA"/>
    <s v="Multiple renewables*"/>
    <s v="Grant"/>
    <n v="6.8012999999999997E-3"/>
    <s v="2016 OECD Credit Report System (CRS) Database"/>
    <x v="3"/>
  </r>
  <r>
    <x v="6"/>
    <s v="XCC"/>
    <s v="Central America and the Caribbean"/>
    <s v="Assessment of waste-to-energy solutions for the Caribbean using UK expertise."/>
    <x v="1167"/>
    <s v="Others"/>
    <s v="Bioenergy"/>
    <s v="Grant"/>
    <n v="0.04"/>
    <s v="2016 OECD Credit Report System (CRS) Database"/>
    <x v="3"/>
  </r>
  <r>
    <x v="104"/>
    <s v="FRA"/>
    <s v="Europe"/>
    <s v="Akuo Renewable Energy &amp; Storage"/>
    <x v="1168"/>
    <s v="EIB"/>
    <s v="Other renewable energy"/>
    <s v="Loan"/>
    <n v="166.46636250000003"/>
    <s v="http://www.eib.org/projects/loan/loan/20130253"/>
    <x v="3"/>
  </r>
  <r>
    <x v="49"/>
    <s v="SRB"/>
    <s v="Europe"/>
    <s v="Modernization of a central district heating system in the town of Srbobran"/>
    <x v="1168"/>
    <s v="Others"/>
    <s v="Geothermal energy"/>
    <s v="Grant"/>
    <n v="0.21971600000000002"/>
    <s v="2016 OECD Credit Report System (CRS) Database"/>
    <x v="3"/>
  </r>
  <r>
    <x v="20"/>
    <s v="KHM"/>
    <s v="Asia"/>
    <s v="Developing sustainable, market-driven biogas and solar energy solutions for rural communities in Cambodia"/>
    <x v="1169"/>
    <s v="Others"/>
    <s v="Multiple renewables*"/>
    <s v="Grant"/>
    <n v="0.24549299999999996"/>
    <s v="2016 OECD Credit Report System (CRS) Database"/>
    <x v="3"/>
  </r>
  <r>
    <x v="51"/>
    <s v="CUB"/>
    <s v="Central America and the Caribbean"/>
    <s v="Assuring food sovereignty and access to water in rural communities in Chaparro (Jesús Menéndez), Las Tunas, Cuba."/>
    <x v="1169"/>
    <s v="Others"/>
    <s v="Multiple renewables*"/>
    <s v="Grant"/>
    <n v="9.4696500000000003E-2"/>
    <s v="2016 OECD Credit Report System (CRS) Database"/>
    <x v="3"/>
  </r>
  <r>
    <x v="115"/>
    <s v="ETH"/>
    <s v="Africa"/>
    <s v="Accelerating Wind Power Generation in Ethiopia (2016-2019)"/>
    <x v="1169"/>
    <s v="Others"/>
    <s v="Wind energy"/>
    <s v="Grant"/>
    <n v="4.15998"/>
    <s v="2016 OECD Credit Report System (CRS) Database"/>
    <x v="3"/>
  </r>
  <r>
    <x v="108"/>
    <s v="TUR"/>
    <s v="Eurasia"/>
    <s v="Support secretariat of the energy partnership"/>
    <x v="1169"/>
    <s v="Others"/>
    <s v="Multiple renewables*"/>
    <s v="Grant"/>
    <n v="0.188387"/>
    <s v="2016 OECD Credit Report System (CRS) Database"/>
    <x v="3"/>
  </r>
  <r>
    <x v="6"/>
    <s v="XCC"/>
    <s v="Central America and the Caribbean"/>
    <s v="Caribbean Geothermal Energy Support"/>
    <x v="1170"/>
    <s v="Others"/>
    <s v="Geothermal energy"/>
    <s v="Grant"/>
    <n v="1.07901"/>
    <s v="2016 OECD Credit Report System (CRS) Database"/>
    <x v="3"/>
  </r>
  <r>
    <x v="0"/>
    <s v="AFG"/>
    <s v="Asia"/>
    <s v="Innovative approaches R-Energy"/>
    <x v="1171"/>
    <s v="UNDP"/>
    <s v="Multiple renewables*"/>
    <s v="Grant"/>
    <n v="5.2233800000000004E-2"/>
    <s v="2016 OECD Credit Report System (CRS) Database"/>
    <x v="3"/>
  </r>
  <r>
    <x v="35"/>
    <s v="BOL"/>
    <s v="South America"/>
    <s v="TC AGGREGATED ACTIVITIES"/>
    <x v="1171"/>
    <s v="JICA"/>
    <s v="Multiple renewables*"/>
    <s v="Grant"/>
    <n v="8.2994319999999996E-2"/>
    <s v="2016 OECD Credit Report System (CRS) Database"/>
    <x v="3"/>
  </r>
  <r>
    <x v="31"/>
    <s v="EGY"/>
    <s v="Africa"/>
    <s v="F.S. FOR THE SOLAR POWER STATION AND SOLAR CELL PRODUCTION"/>
    <x v="1171"/>
    <s v="Others"/>
    <s v="Solar energy"/>
    <s v="Grant"/>
    <n v="0.661879"/>
    <s v="2016 OECD Credit Report System (CRS) Database"/>
    <x v="3"/>
  </r>
  <r>
    <x v="11"/>
    <s v="IND"/>
    <s v="Asia"/>
    <s v="Programme Access to Clean Energy -Accompanying Measure"/>
    <x v="1171"/>
    <s v="Others"/>
    <s v="Multiple renewables*"/>
    <s v="Grant"/>
    <n v="1.1058300000000001"/>
    <s v="2016 OECD Credit Report System (CRS) Database"/>
    <x v="3"/>
  </r>
  <r>
    <x v="95"/>
    <s v="NIC"/>
    <s v="Central America and the Caribbean"/>
    <s v="Nicaragua Geothermal Exploration and Transmission Improvement Program under the PINIC"/>
    <x v="1171"/>
    <s v="CIF"/>
    <s v="Geothermal energy"/>
    <s v="Grant"/>
    <n v="0.75"/>
    <s v="2016 OECD Credit Report System (CRS) Database"/>
    <x v="3"/>
  </r>
  <r>
    <x v="55"/>
    <s v="TZA"/>
    <s v="Africa"/>
    <s v="Accessing to clean and affordable energies in Biro community, Malinyi district, Tanzania."/>
    <x v="1171"/>
    <s v="Others"/>
    <s v="Multiple renewables*"/>
    <s v="Grant"/>
    <n v="2.4412E-2"/>
    <s v="2016 OECD Credit Report System (CRS) Database"/>
    <x v="3"/>
  </r>
  <r>
    <x v="0"/>
    <s v="AFG"/>
    <s v="Asia"/>
    <s v="TC AGGREGATED ACTIVITIES"/>
    <x v="1172"/>
    <s v="JICA"/>
    <s v="Multiple renewables*"/>
    <s v="Grant"/>
    <n v="0.11979465"/>
    <s v="2016 OECD Credit Report System (CRS) Database"/>
    <x v="3"/>
  </r>
  <r>
    <x v="117"/>
    <s v="ARG"/>
    <s v="South America"/>
    <s v="Paneles solares Comunidades del Puesto."/>
    <x v="1172"/>
    <s v="Others"/>
    <s v="Solar energy"/>
    <s v="Grant"/>
    <n v="1.10583E-2"/>
    <s v="2016 OECD Credit Report System (CRS) Database"/>
    <x v="3"/>
  </r>
  <r>
    <x v="109"/>
    <s v="KGZ"/>
    <s v="Asia"/>
    <s v="TOKTOGUL REHABILITATION PHASE 3 PROJECT (SF)"/>
    <x v="1172"/>
    <s v="AsDB"/>
    <s v="Renewable Hydropower"/>
    <s v="Grant"/>
    <n v="16.666699999999999"/>
    <s v="2016 OECD Credit Report System (CRS) Database"/>
    <x v="3"/>
  </r>
  <r>
    <x v="123"/>
    <s v="CMR"/>
    <s v="Africa"/>
    <s v="Production d'energie, sources renouvelables-Centrales hydrauliques"/>
    <x v="1173"/>
    <s v="Others"/>
    <s v="Renewable Hydropower"/>
    <s v="Grant"/>
    <n v="1.10583E-2"/>
    <s v="2016 OECD Credit Report System (CRS) Database"/>
    <x v="3"/>
  </r>
  <r>
    <x v="38"/>
    <s v="GEO"/>
    <s v="Eurasia"/>
    <s v="Hydro Power Plant Mestiachala 1 - detailed studies"/>
    <x v="1173"/>
    <s v="Others"/>
    <s v="Renewable Hydropower"/>
    <s v="Grant"/>
    <n v="0.25651800000000002"/>
    <s v="2016 OECD Credit Report System (CRS) Database"/>
    <x v="3"/>
  </r>
  <r>
    <x v="67"/>
    <s v="PER"/>
    <s v="South America"/>
    <s v="Memorandum of Understanding on cooperation in the field of climate change vulnerability, risk assessment, adaptation and mitigation"/>
    <x v="1173"/>
    <s v="Others"/>
    <s v="Multiple renewables*"/>
    <s v="Grant"/>
    <n v="1.76932"/>
    <s v="2016 OECD Credit Report System (CRS) Database"/>
    <x v="3"/>
  </r>
  <r>
    <x v="11"/>
    <s v="IND"/>
    <s v="Asia"/>
    <s v="Mytrah Aadhya Power Private Limited"/>
    <x v="1174"/>
    <s v="AsDB"/>
    <s v="Wind energy"/>
    <s v="Other Official Flows (non Export Credit)"/>
    <n v="6.2925000000000004"/>
    <s v="2016 OECD Credit Report System (CRS) Database"/>
    <x v="3"/>
  </r>
  <r>
    <x v="29"/>
    <s v="MOZ"/>
    <s v="Africa"/>
    <s v="TC AGGREGATED ACTIVITIES"/>
    <x v="1174"/>
    <s v="JICA"/>
    <s v="Multiple renewables*"/>
    <s v="Grant"/>
    <n v="0.34302500000000002"/>
    <s v="2016 OECD Credit Report System (CRS) Database"/>
    <x v="3"/>
  </r>
  <r>
    <x v="41"/>
    <s v="VCT"/>
    <s v="Central America and the Caribbean"/>
    <s v="GEOTHERMAL DRILLING PROJECT - ST. VINCENT AND THE GRENADINES"/>
    <x v="1174"/>
    <s v="Others"/>
    <s v="Geothermal energy"/>
    <s v="Grant"/>
    <n v="15.38786"/>
    <s v="2016 OECD Credit Report System (CRS) Database"/>
    <x v="3"/>
  </r>
  <r>
    <x v="106"/>
    <s v="MMR"/>
    <s v="Asia"/>
    <s v="Scatec Solar Feasiblity study solar power plant Myanmar"/>
    <x v="1175"/>
    <s v="Others"/>
    <s v="Solar energy"/>
    <s v="Grant"/>
    <n v="0.32991599999999999"/>
    <s v="2016 OECD Credit Report System (CRS) Database"/>
    <x v="3"/>
  </r>
  <r>
    <x v="11"/>
    <s v="IND"/>
    <s v="Asia"/>
    <s v="FCEL"/>
    <x v="1176"/>
    <s v="WBG"/>
    <s v="Solar energy"/>
    <s v="Other Official Flows (non Export Credit)"/>
    <n v="19.915299999999998"/>
    <s v="2016 OECD Credit Report System (CRS) Database"/>
    <x v="3"/>
  </r>
  <r>
    <x v="173"/>
    <s v="AGO"/>
    <s v="Africa"/>
    <s v="Smallholder Agriculture Development and Commercialization Project"/>
    <x v="1177"/>
    <s v="WBG"/>
    <s v="Wind energy"/>
    <s v="Other Official Flows (non Export Credit)"/>
    <n v="17.5"/>
    <s v="2016 OECD Credit Report System (CRS) Database"/>
    <x v="3"/>
  </r>
  <r>
    <x v="31"/>
    <s v="EGY"/>
    <s v="Africa"/>
    <s v="Paving new ways for sustainable photovoltaic solutions in Egypt"/>
    <x v="1177"/>
    <s v="Others"/>
    <s v="Solar energy"/>
    <s v="Grant"/>
    <n v="0.55291400000000002"/>
    <s v="2016 OECD Credit Report System (CRS) Database"/>
    <x v="3"/>
  </r>
  <r>
    <x v="26"/>
    <s v="MEX"/>
    <s v="North America"/>
    <s v="Programme for the promotion of renewable energy"/>
    <x v="1177"/>
    <s v="KFW"/>
    <s v="Multiple renewables*"/>
    <s v="Loan"/>
    <n v="97.087599999999995"/>
    <s v="2016 OECD Credit Report System (CRS) Database"/>
    <x v="3"/>
  </r>
  <r>
    <x v="43"/>
    <s v="FIN"/>
    <s v="Europe"/>
    <s v="Lahti Biomass CHP Plant"/>
    <x v="1178"/>
    <s v="EIB"/>
    <s v="Bioenergy"/>
    <s v="Loan"/>
    <n v="79.312500000000014"/>
    <s v="http://www.eib.org/projects/loan/loan/20150636"/>
    <x v="3"/>
  </r>
  <r>
    <x v="59"/>
    <s v="MLI"/>
    <s v="Africa"/>
    <s v="Segou Solar Park"/>
    <x v="1178"/>
    <s v="CIF"/>
    <s v="Solar energy"/>
    <s v="Loan"/>
    <n v="25"/>
    <s v="2016 OECD Credit Report System (CRS) Database"/>
    <x v="3"/>
  </r>
  <r>
    <x v="114"/>
    <s v="MNG"/>
    <s v="Asia"/>
    <m/>
    <x v="1178"/>
    <s v="EBRD"/>
    <s v="Multiple renewables*"/>
    <s v="Other Official Flows (non Export Credit)"/>
    <n v="26.178400000000003"/>
    <s v="2016 OECD Credit Report System (CRS) Database"/>
    <x v="3"/>
  </r>
  <r>
    <x v="55"/>
    <s v="TZA"/>
    <s v="Africa"/>
    <s v="Rural Electrification Expansion Project"/>
    <x v="1178"/>
    <s v="CIF"/>
    <s v="Multiple renewables*"/>
    <s v="Grant"/>
    <n v="9.8000000000000007"/>
    <s v="2016 OECD Credit Report System (CRS) Database"/>
    <x v="3"/>
  </r>
  <r>
    <x v="11"/>
    <s v="IND"/>
    <s v="Asia"/>
    <s v="Simpa Networks: An Equity Investment To Develop Access To Electricity In Rural Areas In India"/>
    <x v="1179"/>
    <s v="AFD"/>
    <s v="Other renewable energy"/>
    <s v="Equity Investment"/>
    <n v="1.1000000000000001"/>
    <s v="https://www.proparco.fr/en/simpa-networks?origin=/en/recherche"/>
    <x v="3"/>
  </r>
  <r>
    <x v="62"/>
    <s v="IDN"/>
    <s v="Asia"/>
    <s v="Geothermal Well control training"/>
    <x v="1179"/>
    <s v="Others"/>
    <s v="Geothermal energy"/>
    <s v="Grant"/>
    <n v="0.243648"/>
    <s v="2016 OECD Credit Report System (CRS) Database"/>
    <x v="3"/>
  </r>
  <r>
    <x v="106"/>
    <s v="MMR"/>
    <s v="Asia"/>
    <s v="Electrification Project in Central Western Kayin State and Eastern Mon State"/>
    <x v="1179"/>
    <s v="Others"/>
    <s v="Solar energy"/>
    <s v="Grant"/>
    <n v="0.53902099999999997"/>
    <s v="2016 OECD Credit Report System (CRS) Database"/>
    <x v="3"/>
  </r>
  <r>
    <x v="8"/>
    <s v="XAF"/>
    <s v="Africa"/>
    <s v="Promotion of a climate friendly energy pool in West Africa"/>
    <x v="1179"/>
    <s v="Others"/>
    <s v="Multiple renewables*"/>
    <s v="Grant"/>
    <n v="2.2116600000000002"/>
    <s v="2016 OECD Credit Report System (CRS) Database"/>
    <x v="3"/>
  </r>
  <r>
    <x v="6"/>
    <s v="XCC"/>
    <s v="Central America and the Caribbean"/>
    <s v="Caribbean Basin Sustainable Energy Fund (CABEF)"/>
    <x v="1179"/>
    <s v="IADB"/>
    <s v="Multiple renewables*"/>
    <s v="Equity Investment"/>
    <n v="5"/>
    <s v="2016 OECD Credit Report System (CRS) Database"/>
    <x v="3"/>
  </r>
  <r>
    <x v="4"/>
    <s v="BRA"/>
    <s v="South America"/>
    <s v="Baraunas II"/>
    <x v="1180"/>
    <s v="BNDES"/>
    <s v="Wind energy"/>
    <s v="Loan"/>
    <n v="14.969406266334595"/>
    <s v="Online database"/>
    <x v="3"/>
  </r>
  <r>
    <x v="4"/>
    <s v="BRA"/>
    <s v="South America"/>
    <s v="Estacio Second_"/>
    <x v="1180"/>
    <s v="WBG"/>
    <s v="Solar energy"/>
    <s v="Other Official Flows (non Export Credit)"/>
    <n v="10"/>
    <s v="2016 OECD Credit Report System (CRS) Database"/>
    <x v="3"/>
  </r>
  <r>
    <x v="34"/>
    <s v="CHN"/>
    <s v="Asia"/>
    <s v="Hosen Fund III"/>
    <x v="1180"/>
    <s v="WBG"/>
    <s v="Solar energy"/>
    <s v="Other Official Flows (non Export Credit)"/>
    <n v="15"/>
    <s v="2016 OECD Credit Report System (CRS) Database"/>
    <x v="3"/>
  </r>
  <r>
    <x v="34"/>
    <s v="CHN"/>
    <s v="Asia"/>
    <s v="Innovative Financing for Air Pollution Control in Jing-Jin-Ji"/>
    <x v="1180"/>
    <s v="WBG"/>
    <s v="Multiple renewables*"/>
    <s v="Other Official Flows (non Export Credit)"/>
    <n v="250"/>
    <s v="2016 OECD Credit Report System (CRS) Database"/>
    <x v="3"/>
  </r>
  <r>
    <x v="11"/>
    <s v="IND"/>
    <s v="Asia"/>
    <s v="DCM Aptus NCD"/>
    <x v="1180"/>
    <s v="WBG"/>
    <s v="Solar energy"/>
    <s v="Other Official Flows (non Export Credit)"/>
    <n v="14.817600000000001"/>
    <s v="2016 OECD Credit Report System (CRS) Database"/>
    <x v="3"/>
  </r>
  <r>
    <x v="107"/>
    <s v="MWI"/>
    <s v="Africa"/>
    <s v="Coordination Mechanism_Energy"/>
    <x v="1180"/>
    <s v="UNDP"/>
    <s v="Multiple renewables*"/>
    <s v="Grant"/>
    <n v="5.2982899999999998E-3"/>
    <s v="2016 OECD Credit Report System (CRS) Database"/>
    <x v="3"/>
  </r>
  <r>
    <x v="76"/>
    <s v="JOR"/>
    <s v="Middle East"/>
    <s v="Electricity supply for the refugee camp of Zaatari and for taking up municipalities II"/>
    <x v="1181"/>
    <s v="Others"/>
    <s v="Solar energy"/>
    <s v="Grant"/>
    <n v="48.656399999999998"/>
    <s v="2016 OECD Credit Report System (CRS) Database"/>
    <x v="3"/>
  </r>
  <r>
    <x v="36"/>
    <s v="MAR"/>
    <s v="Africa"/>
    <s v="TC AGGREGATED ACTIVITIES"/>
    <x v="1181"/>
    <s v="JICA"/>
    <s v="Multiple renewables*"/>
    <s v="Grant"/>
    <n v="0.15057499999999999"/>
    <s v="2016 OECD Credit Report System (CRS) Database"/>
    <x v="3"/>
  </r>
  <r>
    <x v="33"/>
    <s v="VNM"/>
    <s v="Asia"/>
    <s v="Climate Change and Green Growth in Vietnam"/>
    <x v="1181"/>
    <s v="WBG"/>
    <s v="Bioenergy"/>
    <s v="Loan"/>
    <n v="18"/>
    <s v="2016 OECD Credit Report System (CRS) Database"/>
    <x v="3"/>
  </r>
  <r>
    <x v="23"/>
    <s v="CRI"/>
    <s v="Central America and the Caribbean"/>
    <s v="TC AGGREGATED ACTIVITIES"/>
    <x v="1182"/>
    <s v="JICA"/>
    <s v="Multiple renewables*"/>
    <s v="Grant"/>
    <n v="2.6653799999999998E-2"/>
    <s v="2016 OECD Credit Report System (CRS) Database"/>
    <x v="3"/>
  </r>
  <r>
    <x v="167"/>
    <s v="ISL"/>
    <s v="Europe"/>
    <s v="Theistareykir Geothermal Plant"/>
    <x v="1182"/>
    <s v="EIB"/>
    <s v="Geothermal energy"/>
    <s v="Loan"/>
    <n v="132.1875"/>
    <s v="http://www.eib.org/projects/loan/loan/20150388"/>
    <x v="3"/>
  </r>
  <r>
    <x v="70"/>
    <s v="NGA"/>
    <s v="Africa"/>
    <s v="SEAP"/>
    <x v="1182"/>
    <s v="WBG"/>
    <s v="Solar energy"/>
    <s v="Other Official Flows (non Export Credit)"/>
    <n v="3.177"/>
    <s v="2016 OECD Credit Report System (CRS) Database"/>
    <x v="3"/>
  </r>
  <r>
    <x v="52"/>
    <s v="ZAF"/>
    <s v="Africa"/>
    <s v="Doppio"/>
    <x v="1182"/>
    <s v="WBG"/>
    <s v="Solar energy"/>
    <s v="Other Official Flows (non Export Credit)"/>
    <n v="20.932110000000002"/>
    <s v="2016 OECD Credit Report System (CRS) Database"/>
    <x v="3"/>
  </r>
  <r>
    <x v="108"/>
    <s v="TUR"/>
    <s v="Eurasia"/>
    <s v="FINA ENERJI WIND POWER PLANTS"/>
    <x v="1182"/>
    <s v="EIB"/>
    <s v="Wind energy"/>
    <s v="Loan"/>
    <n v="36.4923"/>
    <s v="2016 OECD Credit Report System (CRS) Database"/>
    <x v="3"/>
  </r>
  <r>
    <x v="35"/>
    <s v="BOL"/>
    <s v="South America"/>
    <s v="Apoyo en el Análisis de Políti"/>
    <x v="1183"/>
    <s v="UNDP"/>
    <s v="Multiple renewables*"/>
    <s v="Grant"/>
    <n v="5.2149599999999997E-2"/>
    <s v="2016 OECD Credit Report System (CRS) Database"/>
    <x v="3"/>
  </r>
  <r>
    <x v="10"/>
    <s v="BIH"/>
    <s v="Europe"/>
    <s v="Methodology for assessing quality infrastructure for small hydropower plants and other renewable energy sources"/>
    <x v="1183"/>
    <s v="Others"/>
    <s v="Renewable Hydropower"/>
    <s v="Grant"/>
    <n v="2.7645699999999999E-2"/>
    <s v="2016 OECD Credit Report System (CRS) Database"/>
    <x v="3"/>
  </r>
  <r>
    <x v="13"/>
    <s v="DOM"/>
    <s v="Central America and the Caribbean"/>
    <s v="PECASA Wind"/>
    <x v="1183"/>
    <s v="WBG"/>
    <s v="Solar energy"/>
    <s v="Other Official Flows (non Export Credit)"/>
    <n v="32"/>
    <s v="2016 OECD Credit Report System (CRS) Database"/>
    <x v="3"/>
  </r>
  <r>
    <x v="28"/>
    <s v="GHA"/>
    <s v="Africa"/>
    <s v="MPS Tema Port"/>
    <x v="1183"/>
    <s v="WBG"/>
    <s v="Solar energy"/>
    <s v="Other Official Flows (non Export Credit)"/>
    <n v="195"/>
    <s v="2016 OECD Credit Report System (CRS) Database"/>
    <x v="3"/>
  </r>
  <r>
    <x v="75"/>
    <s v="TUN"/>
    <s v="Africa"/>
    <s v="BTK SL"/>
    <x v="1183"/>
    <s v="WBG"/>
    <s v="Solar energy"/>
    <s v="Other Official Flows (non Export Credit)"/>
    <n v="27.865000000000002"/>
    <s v="2016 OECD Credit Report System (CRS) Database"/>
    <x v="3"/>
  </r>
  <r>
    <x v="115"/>
    <s v="ETH"/>
    <s v="Africa"/>
    <s v="Electricity Network Reinforcement and Expansion Project (ENREP)"/>
    <x v="1184"/>
    <s v="WBG"/>
    <s v="Multiple renewables*"/>
    <s v="Loan"/>
    <n v="44"/>
    <s v="2016 OECD Credit Report System (CRS) Database"/>
    <x v="3"/>
  </r>
  <r>
    <x v="11"/>
    <s v="IND"/>
    <s v="Asia"/>
    <s v="Shared Infrastructure for Solar Parks"/>
    <x v="1184"/>
    <s v="CIF"/>
    <s v="Solar energy"/>
    <s v="Loan"/>
    <n v="48"/>
    <s v="2016 OECD Credit Report System (CRS) Database"/>
    <x v="3"/>
  </r>
  <r>
    <x v="4"/>
    <s v="BRA"/>
    <s v="South America"/>
    <s v="Nova Asa Branca I"/>
    <x v="1185"/>
    <s v="BNDES"/>
    <s v="Wind energy"/>
    <s v="Loan"/>
    <n v="20.575735018294747"/>
    <s v="Online database"/>
    <x v="3"/>
  </r>
  <r>
    <x v="28"/>
    <s v="GHA"/>
    <s v="Africa"/>
    <s v="ABES pico solar and solar cold storage project"/>
    <x v="1185"/>
    <s v="Others"/>
    <s v="Solar energy"/>
    <s v="Grant"/>
    <n v="0.1"/>
    <s v="2016 OECD Credit Report System (CRS) Database"/>
    <x v="3"/>
  </r>
  <r>
    <x v="108"/>
    <s v="TUR"/>
    <s v="Eurasia"/>
    <s v="Helping Odea Bank Develop Renewable Energies In Turkey"/>
    <x v="1185"/>
    <s v="AFD"/>
    <s v="Multiple renewables*"/>
    <s v="Loan"/>
    <n v="16.592275605493572"/>
    <s v="https://www.proparco.fr/en/odeabank-2016?origin=/en/recherche"/>
    <x v="3"/>
  </r>
  <r>
    <x v="10"/>
    <s v="BIH"/>
    <s v="Europe"/>
    <s v="Green Economic Development Env"/>
    <x v="1186"/>
    <s v="UNDP"/>
    <s v="Multiple renewables*"/>
    <s v="Grant"/>
    <n v="4.9438299999999991E-2"/>
    <s v="2016 OECD Credit Report System (CRS) Database"/>
    <x v="3"/>
  </r>
  <r>
    <x v="34"/>
    <s v="CHN"/>
    <s v="Asia"/>
    <s v="Clean Energy Exchange Program Phase III, through Koeppen, Elliot &amp; Associates, Ltd."/>
    <x v="1186"/>
    <s v="Others"/>
    <s v="Multiple renewables*"/>
    <s v="Grant"/>
    <n v="0.95042599999999999"/>
    <s v="2016 OECD Credit Report System (CRS) Database"/>
    <x v="3"/>
  </r>
  <r>
    <x v="17"/>
    <s v="XMX"/>
    <s v="Multilateral"/>
    <s v="voluntary contribution"/>
    <x v="1186"/>
    <s v="Others"/>
    <s v="Multiple renewables*"/>
    <s v="Grant"/>
    <n v="5.5291399999999997E-2"/>
    <s v="2016 OECD Credit Report System (CRS) Database"/>
    <x v="3"/>
  </r>
  <r>
    <x v="161"/>
    <s v="NAM"/>
    <s v="Africa"/>
    <s v="Purros Namibia"/>
    <x v="1186"/>
    <s v="WBG"/>
    <s v="Solar energy"/>
    <s v="Other Official Flows (non Export Credit)"/>
    <n v="11.162100000000001"/>
    <s v="2016 OECD Credit Report System (CRS) Database"/>
    <x v="3"/>
  </r>
  <r>
    <x v="87"/>
    <s v="PAN"/>
    <s v="Central America and the Caribbean"/>
    <s v="Arco Seco Solar Power Project, through Enterprise - United States Unknown"/>
    <x v="1186"/>
    <s v="Others"/>
    <s v="Solar energy"/>
    <s v="Grant"/>
    <n v="0.30222599999999999"/>
    <s v="2016 OECD Credit Report System (CRS) Database"/>
    <x v="3"/>
  </r>
  <r>
    <x v="96"/>
    <s v="TON"/>
    <s v="Oceania"/>
    <s v="Tonga Energy Roadmap"/>
    <x v="1186"/>
    <s v="Others"/>
    <s v="Multiple renewables*"/>
    <s v="Grant"/>
    <n v="2.0069900000000001"/>
    <s v="2016 OECD Credit Report System (CRS) Database"/>
    <x v="3"/>
  </r>
  <r>
    <x v="33"/>
    <s v="VNM"/>
    <s v="Asia"/>
    <s v="VPBank Sr Loan"/>
    <x v="1186"/>
    <s v="WBG"/>
    <s v="Solar energy"/>
    <s v="Other Official Flows (non Export Credit)"/>
    <n v="50"/>
    <s v="2016 OECD Credit Report System (CRS) Database"/>
    <x v="3"/>
  </r>
  <r>
    <x v="93"/>
    <s v="MRT"/>
    <s v="Africa"/>
    <s v="Production d'energie, sources renouvelables-Énergie solaire"/>
    <x v="1187"/>
    <s v="Others"/>
    <s v="Solar energy"/>
    <s v="Grant"/>
    <n v="2.2116599999999998E-3"/>
    <s v="2016 OECD Credit Report System (CRS) Database"/>
    <x v="3"/>
  </r>
  <r>
    <x v="24"/>
    <s v="XAS"/>
    <s v="Asia"/>
    <s v="Spain-AU Cooperation 2016."/>
    <x v="1187"/>
    <s v="Others"/>
    <s v="Multiple renewables*"/>
    <s v="Grant"/>
    <n v="5.5291399999999997E-2"/>
    <s v="2016 OECD Credit Report System (CRS) Database"/>
    <x v="3"/>
  </r>
  <r>
    <x v="103"/>
    <s v="SWE"/>
    <s v="Europe"/>
    <s v="City of Luleå"/>
    <x v="1187"/>
    <s v="NIB"/>
    <s v="Bioenergy"/>
    <s v="Loan"/>
    <n v="41.362879297603158"/>
    <s v="http://www.nib.int/loans/agreed_loans/547/city_of_lulea"/>
    <x v="3"/>
  </r>
  <r>
    <x v="42"/>
    <s v="ZMB"/>
    <s v="Africa"/>
    <s v="Muhanya Solar Sinda Micro-Grid Project"/>
    <x v="1187"/>
    <s v="Others"/>
    <s v="Solar energy"/>
    <s v="Grant"/>
    <n v="9.9937999999999999E-2"/>
    <s v="2016 OECD Credit Report System (CRS) Database"/>
    <x v="3"/>
  </r>
  <r>
    <x v="11"/>
    <s v="IND"/>
    <s v="Asia"/>
    <s v="Solar Rooftop Investment Program Guaranteed by India"/>
    <x v="1188"/>
    <s v="CIF"/>
    <s v="Solar energy"/>
    <s v="Grant"/>
    <n v="5"/>
    <s v="2016 OECD Credit Report System (CRS) Database"/>
    <x v="3"/>
  </r>
  <r>
    <x v="105"/>
    <s v="PHL"/>
    <s v="Asia"/>
    <s v="Thomas Lloyd RE"/>
    <x v="1188"/>
    <s v="WBG"/>
    <s v="Solar energy"/>
    <s v="Other Official Flows (non Export Credit)"/>
    <n v="63.989600000000003"/>
    <s v="2016 OECD Credit Report System (CRS) Database"/>
    <x v="3"/>
  </r>
  <r>
    <x v="73"/>
    <s v="ARM"/>
    <s v="Eurasia"/>
    <s v="Caucasus Green Economy Financing Facility (GEFF) – SREP Armenia Renewable Energy Grant Support"/>
    <x v="1189"/>
    <s v="CIF"/>
    <s v="Multiple renewables*"/>
    <s v="Grant"/>
    <n v="3"/>
    <s v="2016 OECD Credit Report System (CRS) Database"/>
    <x v="3"/>
  </r>
  <r>
    <x v="123"/>
    <s v="CMR"/>
    <s v="Africa"/>
    <s v="Kribi II"/>
    <x v="1189"/>
    <s v="WBG"/>
    <s v="Solar energy"/>
    <s v="Other Official Flows (non Export Credit)"/>
    <n v="31.808999999999997"/>
    <s v="2016 OECD Credit Report System (CRS) Database"/>
    <x v="3"/>
  </r>
  <r>
    <x v="120"/>
    <s v="KIR"/>
    <s v="Oceania"/>
    <s v="TC AGGREGATED ACTIVITIES"/>
    <x v="1189"/>
    <s v="JICA"/>
    <s v="Multiple renewables*"/>
    <s v="Grant"/>
    <n v="3.4466099999999997E-3"/>
    <s v="2016 OECD Credit Report System (CRS) Database"/>
    <x v="3"/>
  </r>
  <r>
    <x v="114"/>
    <s v="MNG"/>
    <s v="Asia"/>
    <s v="Upscaling Renewable Energy"/>
    <x v="1189"/>
    <s v="AsDB"/>
    <s v="Solar energy"/>
    <s v="Grant"/>
    <n v="0.375"/>
    <s v="2016 OECD Credit Report System (CRS) Database"/>
    <x v="3"/>
  </r>
  <r>
    <x v="49"/>
    <s v="SRB"/>
    <s v="Europe"/>
    <s v="Biomass and geothermal energy fired plants for District Heating Companies in Serbia"/>
    <x v="1189"/>
    <s v="Others"/>
    <s v="Bioenergy"/>
    <s v="Grant"/>
    <n v="5.4359999999999999"/>
    <s v="2016 OECD Credit Report System (CRS) Database"/>
    <x v="3"/>
  </r>
  <r>
    <x v="65"/>
    <s v="HND"/>
    <s v="Central America and the Caribbean"/>
    <s v="Geotérmica Platanares, S.A. de C.V. (Honduras)"/>
    <x v="1190"/>
    <s v="OPIC"/>
    <s v="Geothermal energy"/>
    <s v="Loan"/>
    <n v="135"/>
    <s v="https://www.opic.gov/sites/default/files/files/PublicSummary_Platanares.pdf"/>
    <x v="3"/>
  </r>
  <r>
    <x v="59"/>
    <s v="MLI"/>
    <s v="Africa"/>
    <s v="Production d'energie, sources renouvelables-Énergie solaire"/>
    <x v="1191"/>
    <s v="Others"/>
    <s v="Solar energy"/>
    <s v="Grant"/>
    <n v="3.4280680000000001E-2"/>
    <s v="2016 OECD Credit Report System (CRS) Database"/>
    <x v="3"/>
  </r>
  <r>
    <x v="67"/>
    <s v="PER"/>
    <s v="South America"/>
    <s v="EdyficarV child"/>
    <x v="1191"/>
    <s v="WBG"/>
    <s v="Solar energy"/>
    <s v="Other Official Flows (non Export Credit)"/>
    <n v="50"/>
    <s v="2016 OECD Credit Report System (CRS) Database"/>
    <x v="3"/>
  </r>
  <r>
    <x v="103"/>
    <s v="SWE"/>
    <s v="Europe"/>
    <s v="Mirova Eurofideme 3 CO-Investment Wind Sweden"/>
    <x v="1191"/>
    <s v="EIB"/>
    <s v="Wind energy"/>
    <s v="Equity Investment"/>
    <n v="12.37275"/>
    <s v="http://www.eib.org/projects/loan/loan/20150567"/>
    <x v="3"/>
  </r>
  <r>
    <x v="19"/>
    <s v="UGA"/>
    <s v="Africa"/>
    <s v="FI PROJ ENERGIE RENOUVELABLE"/>
    <x v="1191"/>
    <s v="AFD"/>
    <s v="Multiple renewables*"/>
    <s v="Loan"/>
    <n v="10.3682"/>
    <s v="2016 OECD Credit Report System (CRS) Database"/>
    <x v="3"/>
  </r>
  <r>
    <x v="28"/>
    <s v="GHA"/>
    <s v="Africa"/>
    <s v="Strengthening solar-charging micro-enterprises in West-Africa"/>
    <x v="1192"/>
    <s v="Others"/>
    <s v="Solar energy"/>
    <s v="Grant"/>
    <n v="0.22116599999999997"/>
    <s v="2016 OECD Credit Report System (CRS) Database"/>
    <x v="3"/>
  </r>
  <r>
    <x v="70"/>
    <s v="NGA"/>
    <s v="Africa"/>
    <s v="Grooming II"/>
    <x v="1192"/>
    <s v="WBG"/>
    <s v="Solar energy"/>
    <s v="Other Official Flows (non Export Credit)"/>
    <n v="4.6985099999999997"/>
    <s v="2016 OECD Credit Report System (CRS) Database"/>
    <x v="3"/>
  </r>
  <r>
    <x v="35"/>
    <s v="BOL"/>
    <s v="South America"/>
    <s v="Support of solar energy"/>
    <x v="1193"/>
    <s v="Others"/>
    <s v="Solar energy"/>
    <s v="Grant"/>
    <n v="9.9524499999999998E-3"/>
    <s v="2016 OECD Credit Report System (CRS) Database"/>
    <x v="3"/>
  </r>
  <r>
    <x v="10"/>
    <s v="BIH"/>
    <s v="Europe"/>
    <s v="Exploitation of renewable geothermal energy in the municipality of Doboj / Ensuring pumping test in Ševarlije-Doboj"/>
    <x v="1193"/>
    <s v="Others"/>
    <s v="Geothermal energy"/>
    <s v="Grant"/>
    <n v="8.0719200000000005E-2"/>
    <s v="2016 OECD Credit Report System (CRS) Database"/>
    <x v="3"/>
  </r>
  <r>
    <x v="4"/>
    <s v="BRA"/>
    <s v="South America"/>
    <s v="Verace 34, 35 and 36"/>
    <x v="1193"/>
    <s v="BNDES"/>
    <s v="Wind energy"/>
    <s v="Loan"/>
    <n v="41.223134397195835"/>
    <s v="Online database"/>
    <x v="3"/>
  </r>
  <r>
    <x v="11"/>
    <s v="IND"/>
    <s v="Asia"/>
    <s v="Regency Hospital"/>
    <x v="1193"/>
    <s v="WBG"/>
    <s v="Solar energy"/>
    <s v="Other Official Flows (non Export Credit)"/>
    <n v="9.1080400000000008"/>
    <s v="2016 OECD Credit Report System (CRS) Database"/>
    <x v="3"/>
  </r>
  <r>
    <x v="17"/>
    <s v="XMX"/>
    <s v="Multilateral"/>
    <s v="GTLP_SMBC"/>
    <x v="1193"/>
    <s v="WBG"/>
    <s v="Solar energy"/>
    <s v="Other Official Flows (non Export Credit)"/>
    <n v="250"/>
    <s v="2016 OECD Credit Report System (CRS) Database"/>
    <x v="3"/>
  </r>
  <r>
    <x v="67"/>
    <s v="PER"/>
    <s v="South America"/>
    <s v="Renewable Energies - Energy efficiency - Phase II"/>
    <x v="1193"/>
    <s v="KFW"/>
    <s v="Multiple renewables*"/>
    <s v="Loan"/>
    <n v="43.716000000000001"/>
    <s v="2016 OECD Credit Report System (CRS) Database"/>
    <x v="3"/>
  </r>
  <r>
    <x v="4"/>
    <s v="BRA"/>
    <s v="South America"/>
    <s v="Cabeca de Boi Hydropower Project"/>
    <x v="1194"/>
    <s v="BNDES"/>
    <s v="Wind energy"/>
    <s v="Loan"/>
    <n v="41.78581311687114"/>
    <s v="Online database"/>
    <x v="3"/>
  </r>
  <r>
    <x v="119"/>
    <s v="BFA"/>
    <s v="Africa"/>
    <s v="Développement d'une filière innovante de production d'énergie renouvelable par gazéification de biomasse : Renforcement des capacités d'expertise, d"/>
    <x v="1194"/>
    <s v="Others"/>
    <s v="Bioenergy"/>
    <s v="Grant"/>
    <n v="3.08393E-2"/>
    <s v="2016 OECD Credit Report System (CRS) Database"/>
    <x v="3"/>
  </r>
  <r>
    <x v="5"/>
    <s v="NPL"/>
    <s v="Asia"/>
    <s v="NRREP: Teknisk support komponent"/>
    <x v="1194"/>
    <s v="Others"/>
    <s v="Multiple renewables*"/>
    <s v="Grant"/>
    <n v="-0.29714099999999999"/>
    <s v="2016 OECD Credit Report System (CRS) Database"/>
    <x v="3"/>
  </r>
  <r>
    <x v="59"/>
    <s v="MLI"/>
    <s v="Africa"/>
    <s v="PENRAF"/>
    <x v="1195"/>
    <s v="UNDP"/>
    <s v="Multiple renewables*"/>
    <s v="Grant"/>
    <n v="0.33587499999999998"/>
    <s v="2016 OECD Credit Report System (CRS) Database"/>
    <x v="3"/>
  </r>
  <r>
    <x v="70"/>
    <s v="NGA"/>
    <s v="Africa"/>
    <s v="FASEP 1062-DEMONSTRATEUR ECLAIRAGE PUBLIC SOLAIRE"/>
    <x v="1195"/>
    <s v="Others"/>
    <s v="Solar energy"/>
    <s v="Grant"/>
    <n v="0.48324700000000004"/>
    <s v="2016 OECD Credit Report System (CRS) Database"/>
    <x v="3"/>
  </r>
  <r>
    <x v="4"/>
    <s v="BRA"/>
    <s v="South America"/>
    <s v="Anima Secondary"/>
    <x v="1196"/>
    <s v="WBG"/>
    <s v="Solar energy"/>
    <s v="Other Official Flows (non Export Credit)"/>
    <n v="10"/>
    <s v="2016 OECD Credit Report System (CRS) Database"/>
    <x v="3"/>
  </r>
  <r>
    <x v="55"/>
    <s v="TZA"/>
    <s v="Africa"/>
    <s v="Sustainable Use of Renewable Energy"/>
    <x v="1196"/>
    <s v="Others"/>
    <s v="Multiple renewables*"/>
    <s v="Grant"/>
    <n v="3.3174800000000007"/>
    <s v="2016 OECD Credit Report System (CRS) Database"/>
    <x v="3"/>
  </r>
  <r>
    <x v="33"/>
    <s v="VNM"/>
    <s v="Asia"/>
    <s v="DCM DCG"/>
    <x v="1196"/>
    <s v="WBG"/>
    <s v="Solar energy"/>
    <s v="Other Official Flows (non Export Credit)"/>
    <n v="50"/>
    <s v="2016 OECD Credit Report System (CRS) Database"/>
    <x v="3"/>
  </r>
  <r>
    <x v="43"/>
    <s v="FIN"/>
    <s v="Europe"/>
    <s v="Wave Energy Device (FDP)"/>
    <x v="1197"/>
    <s v="EIB"/>
    <s v="Marine energy"/>
    <s v="Equity Investment"/>
    <n v="10.575000000000001"/>
    <s v="http://www.eib.org/projects/loan/loan/20150821"/>
    <x v="3"/>
  </r>
  <r>
    <x v="28"/>
    <s v="GHA"/>
    <s v="Africa"/>
    <s v="Fidelity A Loan"/>
    <x v="1197"/>
    <s v="WBG"/>
    <s v="Solar energy"/>
    <s v="Other Official Flows (non Export Credit)"/>
    <n v="20"/>
    <s v="2016 OECD Credit Report System (CRS) Database"/>
    <x v="3"/>
  </r>
  <r>
    <x v="108"/>
    <s v="TUR"/>
    <s v="Eurasia"/>
    <s v="A Credit Line To Garanti Bank To Develop Renewable Energies In Turkey"/>
    <x v="1197"/>
    <s v="AFD"/>
    <s v="Multiple renewables*"/>
    <s v="Loan"/>
    <n v="82.961378027467859"/>
    <s v="https://www.proparco.fr/en/garantibank?origin=/en/recherche"/>
    <x v="3"/>
  </r>
  <r>
    <x v="47"/>
    <s v="BGD"/>
    <s v="Asia"/>
    <s v="WCSS CityBank II"/>
    <x v="1198"/>
    <s v="WBG"/>
    <s v="Solar energy"/>
    <s v="Other Official Flows (non Export Credit)"/>
    <n v="35"/>
    <s v="2016 OECD Credit Report System (CRS) Database"/>
    <x v="3"/>
  </r>
  <r>
    <x v="11"/>
    <s v="IND"/>
    <s v="Asia"/>
    <s v="TC AGGREGATED ACTIVITIES"/>
    <x v="1198"/>
    <s v="JICA"/>
    <s v="Multiple renewables*"/>
    <s v="Grant"/>
    <n v="0.22777907999999999"/>
    <s v="2016 OECD Credit Report System (CRS) Database"/>
    <x v="3"/>
  </r>
  <r>
    <x v="44"/>
    <s v="KEN"/>
    <s v="Africa"/>
    <s v="Bridge RI 3 (PS)"/>
    <x v="1198"/>
    <s v="WBG"/>
    <s v="Solar energy"/>
    <s v="Other Official Flows (non Export Credit)"/>
    <n v="1.7500000000000002"/>
    <s v="2016 OECD Credit Report System (CRS) Database"/>
    <x v="3"/>
  </r>
  <r>
    <x v="93"/>
    <s v="MRT"/>
    <s v="Africa"/>
    <s v="Transmission Line between Nouakchott and Nouadhibou (Additional- Loan)"/>
    <x v="1198"/>
    <s v="Others"/>
    <s v="Multiple renewables*"/>
    <s v="Loan"/>
    <n v="50"/>
    <s v="2016 OECD Credit Report System (CRS) Database"/>
    <x v="3"/>
  </r>
  <r>
    <x v="74"/>
    <s v="GBR"/>
    <s v="Europe"/>
    <s v="GLID Wind Farms acquired by the UK Green Investment Bank Offshore Wind Fund and funds managed by BlackRock"/>
    <x v="1199"/>
    <s v="GIG"/>
    <s v="Wind energy"/>
    <s v="Equity Investment"/>
    <n v="317.37689999999998"/>
    <s v="http://www.greeninvestmentbank.com/news-and-insights/2016/glid-wind-farms-acquired-by-the-uk-green-investment-bank-offshore-wind-fund-and-funds-managed-by-blackrock/"/>
    <x v="3"/>
  </r>
  <r>
    <x v="60"/>
    <s v="BLR"/>
    <s v="Europe"/>
    <s v="Austrian Energy Partnerships with Countries in Central and Eastern Europe"/>
    <x v="1200"/>
    <s v="Others"/>
    <s v="Bioenergy"/>
    <s v="Grant"/>
    <n v="3.2667300000000003E-2"/>
    <s v="2016 OECD Credit Report System (CRS) Database"/>
    <x v="3"/>
  </r>
  <r>
    <x v="56"/>
    <s v="COD"/>
    <s v="Africa"/>
    <s v="Pro-Hydro"/>
    <x v="1200"/>
    <s v="Others"/>
    <s v="Renewable Hydropower"/>
    <s v="Grant"/>
    <n v="22.116599999999998"/>
    <s v="2016 OECD Credit Report System (CRS) Database"/>
    <x v="3"/>
  </r>
  <r>
    <x v="152"/>
    <s v="JAM"/>
    <s v="Central America and the Caribbean"/>
    <s v="JPS Smart Street Lighting, through Tuatara Group, LLC"/>
    <x v="1200"/>
    <s v="Others"/>
    <s v="Multiple renewables*"/>
    <s v="Grant"/>
    <n v="0.42535000000000001"/>
    <s v="2016 OECD Credit Report System (CRS) Database"/>
    <x v="3"/>
  </r>
  <r>
    <x v="80"/>
    <s v="CPV"/>
    <s v="Africa"/>
    <s v="TC AGGREGATED ACTIVITIES"/>
    <x v="1201"/>
    <s v="JICA"/>
    <s v="Multiple renewables*"/>
    <s v="Grant"/>
    <n v="1.5845189999999999E-2"/>
    <s v="2016 OECD Credit Report System (CRS) Database"/>
    <x v="3"/>
  </r>
  <r>
    <x v="152"/>
    <s v="JAM"/>
    <s v="Central America and the Caribbean"/>
    <s v="Capacity Development for Energ"/>
    <x v="1201"/>
    <s v="UNDP"/>
    <s v="Multiple renewables*"/>
    <s v="Grant"/>
    <n v="1.2961400000000001E-2"/>
    <s v="2016 OECD Credit Report System (CRS) Database"/>
    <x v="3"/>
  </r>
  <r>
    <x v="17"/>
    <s v="XMX"/>
    <s v="Multilateral"/>
    <s v="Energising Development"/>
    <x v="1201"/>
    <s v="Others"/>
    <s v="Multiple renewables*"/>
    <s v="Grant"/>
    <n v="22.608599999999999"/>
    <s v="2016 OECD Credit Report System (CRS) Database"/>
    <x v="3"/>
  </r>
  <r>
    <x v="17"/>
    <s v="XMX"/>
    <s v="Multilateral"/>
    <s v="Equity Investment In Voltalia, A French Company Specialized In Renewable Energies"/>
    <x v="1201"/>
    <s v="AFD"/>
    <s v="Multiple renewables*"/>
    <s v="Equity Investment"/>
    <n v="16.592275605493572"/>
    <s v="https://www.proparco.fr/en/voltalia?origin=/en/recherche"/>
    <x v="3"/>
  </r>
  <r>
    <x v="24"/>
    <s v="XAS"/>
    <s v="Asia"/>
    <s v="BLDG CLIMATE CHANGE RESILIENCE IN ASIA'S CRITICAL INFRASTRACTURE"/>
    <x v="1201"/>
    <s v="AsDB"/>
    <s v="Renewable Hydropower"/>
    <s v="Grant"/>
    <n v="0.25"/>
    <s v="2016 OECD Credit Report System (CRS) Database"/>
    <x v="3"/>
  </r>
  <r>
    <x v="163"/>
    <s v="SLE"/>
    <s v="Africa"/>
    <s v="5 MW Solar PV and 30 MW PV Hybrid Power Plants, through Power Engineers, Inc."/>
    <x v="1201"/>
    <s v="Others"/>
    <s v="Solar energy"/>
    <s v="Grant"/>
    <n v="0.85638599999999998"/>
    <s v="2016 OECD Credit Report System (CRS) Database"/>
    <x v="3"/>
  </r>
  <r>
    <x v="42"/>
    <s v="ZMB"/>
    <s v="Africa"/>
    <s v="Power Africa - Off Grid Facility Zambia - ISK REEEP - REEEP ISK KPMG"/>
    <x v="1201"/>
    <s v="Others"/>
    <s v="Multiple renewables*"/>
    <s v="Grant"/>
    <n v="1.5576500000000002E-2"/>
    <s v="2016 OECD Credit Report System (CRS) Database"/>
    <x v="3"/>
  </r>
  <r>
    <x v="76"/>
    <s v="JOR"/>
    <s v="Middle East"/>
    <s v="FRV Solar Holdings IX B.V./Jordan"/>
    <x v="1202"/>
    <s v="FMO"/>
    <s v="Solar energy"/>
    <s v="Loan"/>
    <n v="12.6"/>
    <s v="https://www.fmo.nl/project-detail/47732"/>
    <x v="3"/>
  </r>
  <r>
    <x v="55"/>
    <s v="TZA"/>
    <s v="Africa"/>
    <s v="Ensol Solar Hybrid Micro-Grid"/>
    <x v="1202"/>
    <s v="Others"/>
    <s v="Solar energy"/>
    <s v="Grant"/>
    <n v="0.1"/>
    <s v="2016 OECD Credit Report System (CRS) Database"/>
    <x v="3"/>
  </r>
  <r>
    <x v="105"/>
    <s v="PHL"/>
    <s v="Asia"/>
    <s v="Capas Investment PTE. Limited"/>
    <x v="1203"/>
    <s v="FMO"/>
    <s v="Solar energy"/>
    <s v="Loan"/>
    <n v="0.35"/>
    <s v="https://www.fmo.nl/project-detail/48990"/>
    <x v="3"/>
  </r>
  <r>
    <x v="7"/>
    <s v="SEN"/>
    <s v="Africa"/>
    <s v="TYPHA"/>
    <x v="1203"/>
    <s v="UNDP"/>
    <s v="Multiple renewables*"/>
    <s v="Grant"/>
    <n v="7.63263E-2"/>
    <s v="2016 OECD Credit Report System (CRS) Database"/>
    <x v="3"/>
  </r>
  <r>
    <x v="4"/>
    <s v="BRA"/>
    <s v="South America"/>
    <s v="Branca III"/>
    <x v="1204"/>
    <s v="BNDES"/>
    <s v="Wind energy"/>
    <s v="Loan"/>
    <n v="25.92380776681118"/>
    <s v="Online database"/>
    <x v="3"/>
  </r>
  <r>
    <x v="49"/>
    <s v="SRB"/>
    <s v="Europe"/>
    <s v="Second Programmatic State Owned Enterprises Reform DPL"/>
    <x v="1204"/>
    <s v="WBG"/>
    <s v="Renewable Hydropower"/>
    <s v="Other Official Flows (non Export Credit)"/>
    <n v="10"/>
    <s v="2016 OECD Credit Report System (CRS) Database"/>
    <x v="3"/>
  </r>
  <r>
    <x v="108"/>
    <s v="TUR"/>
    <s v="Eurasia"/>
    <s v="Akfen Energy"/>
    <x v="1204"/>
    <s v="WBG"/>
    <s v="Solar energy"/>
    <s v="Other Official Flows (non Export Credit)"/>
    <n v="100"/>
    <s v="2016 OECD Credit Report System (CRS) Database"/>
    <x v="3"/>
  </r>
  <r>
    <x v="35"/>
    <s v="BOL"/>
    <s v="South America"/>
    <s v="Financement de la construction du parc photovoltaïque d'Oruro"/>
    <x v="1205"/>
    <s v="AFD"/>
    <s v="Solar energy"/>
    <s v="Grant"/>
    <n v="12.720744630878405"/>
    <s v="http://www.afd.fr/base-projets/consulterProjet.action?idProjet=CBO1006"/>
    <x v="3"/>
  </r>
  <r>
    <x v="121"/>
    <s v="PRY"/>
    <s v="South America"/>
    <s v="Support Sustainable Energy Program for Development"/>
    <x v="1205"/>
    <s v="IADB"/>
    <s v="Multiple renewables*"/>
    <s v="Grant"/>
    <n v="0.35"/>
    <s v="2016 OECD Credit Report System (CRS) Database"/>
    <x v="3"/>
  </r>
  <r>
    <x v="16"/>
    <s v="RWA"/>
    <s v="Africa"/>
    <s v="Malthe Winje AS Pilot study training support hydro power plant Rwanda"/>
    <x v="1205"/>
    <s v="Others"/>
    <s v="Renewable Hydropower"/>
    <s v="Grant"/>
    <n v="0.45237000000000005"/>
    <s v="2016 OECD Credit Report System (CRS) Database"/>
    <x v="3"/>
  </r>
  <r>
    <x v="8"/>
    <s v="XAF"/>
    <s v="Africa"/>
    <s v="AFRICA RENEWABLE ENERGY FUND LP"/>
    <x v="1206"/>
    <s v="EIB"/>
    <s v="Multiple renewables*"/>
    <s v="Equity Investment"/>
    <n v="16.3353"/>
    <s v="2016 OECD Credit Report System (CRS) Database"/>
    <x v="3"/>
  </r>
  <r>
    <x v="15"/>
    <s v="XSA"/>
    <s v="South America"/>
    <s v="Jaguar RE Fund I"/>
    <x v="1206"/>
    <s v="WBG"/>
    <s v="Solar energy"/>
    <s v="Other Official Flows (non Export Credit)"/>
    <n v="12.5"/>
    <s v="2016 OECD Credit Report System (CRS) Database"/>
    <x v="3"/>
  </r>
  <r>
    <x v="105"/>
    <s v="PHL"/>
    <s v="Asia"/>
    <s v="AP Renewables, Inc."/>
    <x v="1206"/>
    <s v="AsDB"/>
    <s v="Geothermal energy"/>
    <s v="Other Official Flows (non Export Credit)"/>
    <n v="20.3185"/>
    <s v="2016 OECD Credit Report System (CRS) Database"/>
    <x v="3"/>
  </r>
  <r>
    <x v="14"/>
    <s v="LAO"/>
    <s v="Asia"/>
    <s v="Xekatam"/>
    <x v="1207"/>
    <s v="WBG"/>
    <s v="Solar energy"/>
    <s v="Other Official Flows (non Export Credit)"/>
    <n v="17"/>
    <s v="2016 OECD Credit Report System (CRS) Database"/>
    <x v="3"/>
  </r>
  <r>
    <x v="19"/>
    <s v="UGA"/>
    <s v="Africa"/>
    <s v="GRS Ssese Islands Micro-Grid Project"/>
    <x v="1207"/>
    <s v="Others"/>
    <s v="Multiple renewables*"/>
    <s v="Grant"/>
    <n v="9.9958000000000019E-2"/>
    <s v="2016 OECD Credit Report System (CRS) Database"/>
    <x v="3"/>
  </r>
  <r>
    <x v="12"/>
    <s v="UKR"/>
    <s v="Europe"/>
    <s v="HYDRO POWER PLANTS REHABILITATION"/>
    <x v="1207"/>
    <s v="EIB"/>
    <s v="Renewable Hydropower"/>
    <s v="Loan"/>
    <n v="221.16600000000003"/>
    <s v="2016 OECD Credit Report System (CRS) Database"/>
    <x v="3"/>
  </r>
  <r>
    <x v="85"/>
    <s v="BDI"/>
    <s v="Africa"/>
    <s v="AT Renforcement Capacite Mines"/>
    <x v="1208"/>
    <s v="UNDP"/>
    <s v="Multiple renewables*"/>
    <s v="Grant"/>
    <n v="4.4948399999999999E-2"/>
    <s v="2016 OECD Credit Report System (CRS) Database"/>
    <x v="3"/>
  </r>
  <r>
    <x v="144"/>
    <s v="MDV"/>
    <s v="Asia"/>
    <s v="Mangroves for the future"/>
    <x v="1208"/>
    <s v="UNDP"/>
    <s v="Multiple renewables*"/>
    <s v="Grant"/>
    <n v="1.27102E-2"/>
    <s v="2016 OECD Credit Report System (CRS) Database"/>
    <x v="3"/>
  </r>
  <r>
    <x v="21"/>
    <s v="MDA"/>
    <s v="Europe"/>
    <s v="ESCO Moldova"/>
    <x v="1208"/>
    <s v="UNDP"/>
    <s v="Multiple renewables*"/>
    <s v="Grant"/>
    <n v="1.4219900000000001E-2"/>
    <s v="2016 OECD Credit Report System (CRS) Database"/>
    <x v="3"/>
  </r>
  <r>
    <x v="8"/>
    <s v="XAF"/>
    <s v="Africa"/>
    <s v="AREP"/>
    <x v="1208"/>
    <s v="WBG"/>
    <s v="Solar energy"/>
    <s v="Other Official Flows (non Export Credit)"/>
    <n v="40.5"/>
    <s v="2016 OECD Credit Report System (CRS) Database"/>
    <x v="3"/>
  </r>
  <r>
    <x v="24"/>
    <s v="XAS"/>
    <s v="Asia"/>
    <s v="Berkeley REAF II"/>
    <x v="1208"/>
    <s v="WBG"/>
    <s v="Solar energy"/>
    <s v="Other Official Flows (non Export Credit)"/>
    <n v="12.5"/>
    <s v="2016 OECD Credit Report System (CRS) Database"/>
    <x v="3"/>
  </r>
  <r>
    <x v="87"/>
    <s v="PAN"/>
    <s v="Central America and the Caribbean"/>
    <s v="P_E_ Toabre"/>
    <x v="1208"/>
    <s v="WBG"/>
    <s v="Solar energy"/>
    <s v="Other Official Flows (non Export Credit)"/>
    <n v="35"/>
    <s v="2016 OECD Credit Report System (CRS) Database"/>
    <x v="3"/>
  </r>
  <r>
    <x v="55"/>
    <s v="TZA"/>
    <s v="Africa"/>
    <s v="Access to clean and affordable energy in Biro community, Malinyi district, Tanzania."/>
    <x v="1208"/>
    <s v="Others"/>
    <s v="Bioenergy"/>
    <s v="Grant"/>
    <n v="2.21166E-2"/>
    <s v="2016 OECD Credit Report System (CRS) Database"/>
    <x v="3"/>
  </r>
  <r>
    <x v="157"/>
    <s v="AZE"/>
    <s v="Eurasia"/>
    <s v="TC AGGREGATED ACTIVITIES"/>
    <x v="1209"/>
    <s v="JICA"/>
    <s v="Multiple renewables*"/>
    <s v="Grant"/>
    <n v="1.3611800000000002E-2"/>
    <s v="2016 OECD Credit Report System (CRS) Database"/>
    <x v="3"/>
  </r>
  <r>
    <x v="34"/>
    <s v="CHN"/>
    <s v="Asia"/>
    <s v="CHG Loan"/>
    <x v="1209"/>
    <s v="WBG"/>
    <s v="Solar energy"/>
    <s v="Other Official Flows (non Export Credit)"/>
    <n v="20.039899999999999"/>
    <s v="2016 OECD Credit Report System (CRS) Database"/>
    <x v="3"/>
  </r>
  <r>
    <x v="82"/>
    <s v="SLV"/>
    <s v="Central America and the Caribbean"/>
    <s v="LaGEO, S.A. Geothermal Power Generation Program"/>
    <x v="1209"/>
    <s v="CABEI"/>
    <s v="Geothermal energy"/>
    <s v="Loan"/>
    <n v="132.64725184"/>
    <s v="https://arc-www.bcie.org/?prj=184&amp;title=LaGEO,%20S.A.%20Geothermal%20Power%20Generation%20Program%20in%20El%20Salvador&amp;lang=en#.WPNa8Gl94-U"/>
    <x v="3"/>
  </r>
  <r>
    <x v="76"/>
    <s v="JOR"/>
    <s v="Middle East"/>
    <s v="Renewable Energy and Energy Efficiency Programme in Jordan REEE II"/>
    <x v="1209"/>
    <s v="Others"/>
    <s v="Multiple renewables*"/>
    <s v="Grant"/>
    <n v="49.7622"/>
    <s v="2016 OECD Credit Report System (CRS) Database"/>
    <x v="3"/>
  </r>
  <r>
    <x v="59"/>
    <s v="MLI"/>
    <s v="Africa"/>
    <s v="MC Mali"/>
    <x v="1209"/>
    <s v="WBG"/>
    <s v="Solar energy"/>
    <s v="Other Official Flows (non Export Credit)"/>
    <n v="2.21014"/>
    <s v="2016 OECD Credit Report System (CRS) Database"/>
    <x v="3"/>
  </r>
  <r>
    <x v="18"/>
    <s v="SLB"/>
    <s v="Oceania"/>
    <s v="Direct Aid Program: Makoe Village Solar Project (15A522)"/>
    <x v="1209"/>
    <s v="Others"/>
    <s v="Solar energy"/>
    <s v="Grant"/>
    <n v="2.7800500000000001E-3"/>
    <s v="2016 OECD Credit Report System (CRS) Database"/>
    <x v="3"/>
  </r>
  <r>
    <x v="55"/>
    <s v="TZA"/>
    <s v="Africa"/>
    <s v="Acceso a energía limpia y asequible en la comunidad de Biro, distrito de Malinyi, Tanzania"/>
    <x v="1209"/>
    <s v="Others"/>
    <s v="Multiple renewables*"/>
    <s v="Grant"/>
    <n v="3.3174799999999997E-2"/>
    <s v="2016 OECD Credit Report System (CRS) Database"/>
    <x v="3"/>
  </r>
  <r>
    <x v="55"/>
    <s v="TZA"/>
    <s v="Africa"/>
    <s v="Ageco Biomass Gasification Project"/>
    <x v="1209"/>
    <s v="Others"/>
    <s v="Bioenergy"/>
    <s v="Grant"/>
    <n v="0.1"/>
    <s v="2016 OECD Credit Report System (CRS) Database"/>
    <x v="3"/>
  </r>
  <r>
    <x v="34"/>
    <s v="CHN"/>
    <s v="Asia"/>
    <s v="CWAG"/>
    <x v="1210"/>
    <s v="WBG"/>
    <s v="Solar energy"/>
    <s v="Other Official Flows (non Export Credit)"/>
    <n v="40"/>
    <s v="2016 OECD Credit Report System (CRS) Database"/>
    <x v="3"/>
  </r>
  <r>
    <x v="70"/>
    <s v="NGA"/>
    <s v="Africa"/>
    <s v="Direct Aid Program: Solar Electricity to KiriKiri Female Prison (15A487)"/>
    <x v="1210"/>
    <s v="Others"/>
    <s v="Solar energy"/>
    <s v="Grant"/>
    <n v="1.2777799999999999E-2"/>
    <s v="2016 OECD Credit Report System (CRS) Database"/>
    <x v="3"/>
  </r>
  <r>
    <x v="122"/>
    <s v="LKA"/>
    <s v="Asia"/>
    <s v="Supporting Low Carbon Energy Sector Transition in Sri Lanka"/>
    <x v="1210"/>
    <s v="Others"/>
    <s v="Multiple renewables*"/>
    <s v="Grant"/>
    <n v="0.95235800000000004"/>
    <s v="2016 OECD Credit Report System (CRS) Database"/>
    <x v="3"/>
  </r>
  <r>
    <x v="51"/>
    <s v="CUB"/>
    <s v="Central America and the Caribbean"/>
    <s v="Direct Aid Program: Promotion of agro-energy integrals agricultural in local areas of Cuba  (15A518)"/>
    <x v="1211"/>
    <s v="Others"/>
    <s v="Multiple renewables*"/>
    <s v="Grant"/>
    <n v="1.30454E-2"/>
    <s v="2016 OECD Credit Report System (CRS) Database"/>
    <x v="3"/>
  </r>
  <r>
    <x v="14"/>
    <s v="LAO"/>
    <s v="Asia"/>
    <s v="Salavan-Sekong II Power Transmission Project"/>
    <x v="1211"/>
    <s v="CEXIM"/>
    <s v="Renewable Hydropower"/>
    <s v="Loan"/>
    <n v="500"/>
    <s v="Gallagher, Kevin P. (2018). “China’s Global Energy Finance,” Global Development Policy Center, Boston University"/>
    <x v="3"/>
  </r>
  <r>
    <x v="134"/>
    <s v="ZWE"/>
    <s v="Africa"/>
    <s v="TC AGGREGATED ACTIVITIES"/>
    <x v="1211"/>
    <s v="JICA"/>
    <s v="Multiple renewables*"/>
    <s v="Grant"/>
    <n v="7.7571609999999994E-3"/>
    <s v="2016 OECD Credit Report System (CRS) Database"/>
    <x v="3"/>
  </r>
  <r>
    <x v="62"/>
    <s v="IDN"/>
    <s v="Asia"/>
    <s v="PT UPC Sidrap Bayu Energi"/>
    <x v="1212"/>
    <s v="OPIC"/>
    <s v="Wind energy"/>
    <s v="Loan"/>
    <n v="120"/>
    <s v="https://www.opic.gov/sites/default/files/files/PublicSummaryPTUPCSidrapBayuEnergi.pdf"/>
    <x v="3"/>
  </r>
  <r>
    <x v="34"/>
    <s v="CHN"/>
    <s v="Asia"/>
    <s v="Advice for a German-Chinese biogas plant"/>
    <x v="1213"/>
    <s v="Others"/>
    <s v="Bioenergy"/>
    <s v="Grant"/>
    <n v="0.30762400000000001"/>
    <s v="2016 OECD Credit Report System (CRS) Database"/>
    <x v="3"/>
  </r>
  <r>
    <x v="24"/>
    <s v="XAS"/>
    <s v="Asia"/>
    <s v="Secondment of a hydropower specialist"/>
    <x v="1213"/>
    <s v="Others"/>
    <s v="Renewable Hydropower"/>
    <s v="Grant"/>
    <n v="0.42550399999999999"/>
    <s v="2016 OECD Credit Report System (CRS) Database"/>
    <x v="3"/>
  </r>
  <r>
    <x v="76"/>
    <s v="JOR"/>
    <s v="Middle East"/>
    <m/>
    <x v="1214"/>
    <s v="EBRD"/>
    <s v="Multiple renewables*"/>
    <s v="Other Official Flows (non Export Credit)"/>
    <n v="138.1062"/>
    <s v="2016 OECD Credit Report System (CRS) Database"/>
    <x v="3"/>
  </r>
  <r>
    <x v="76"/>
    <s v="JOR"/>
    <s v="Middle East"/>
    <s v="Solar Power Plant – King Hussein Cancer Center Expansi"/>
    <x v="1214"/>
    <s v="IsDB"/>
    <s v="Solar energy"/>
    <s v="Loan"/>
    <n v="5"/>
    <s v="2016 OECD Credit Report System (CRS) Database"/>
    <x v="3"/>
  </r>
  <r>
    <x v="8"/>
    <s v="XAF"/>
    <s v="Africa"/>
    <s v="Cooperation with foreign research institutions (not included in other areas)"/>
    <x v="1214"/>
    <s v="Others"/>
    <s v="Multiple renewables*"/>
    <s v="Grant"/>
    <n v="0.16107299999999999"/>
    <s v="2016 OECD Credit Report System (CRS) Database"/>
    <x v="3"/>
  </r>
  <r>
    <x v="19"/>
    <s v="UGA"/>
    <s v="Africa"/>
    <s v="Tororo Solar North Limited"/>
    <x v="1214"/>
    <s v="FMO"/>
    <s v="Solar energy"/>
    <s v="Loan"/>
    <n v="7.33"/>
    <s v="https://www.fmo.nl/project-detail/49685"/>
    <x v="3"/>
  </r>
  <r>
    <x v="51"/>
    <s v="CUB"/>
    <s v="Central America and the Caribbean"/>
    <s v="Bioenergy - Local energy production from biomass"/>
    <x v="1215"/>
    <s v="Others"/>
    <s v="Bioenergy"/>
    <s v="Grant"/>
    <n v="9.9524500000000002E-2"/>
    <s v="2016 OECD Credit Report System (CRS) Database"/>
    <x v="3"/>
  </r>
  <r>
    <x v="11"/>
    <s v="IND"/>
    <s v="Asia"/>
    <s v="Renew Mega Solar Power Private Limited"/>
    <x v="1215"/>
    <s v="AsDB"/>
    <s v="Wind energy"/>
    <s v="Other Official Flows (non Export Credit)"/>
    <n v="12.7"/>
    <s v="2016 OECD Credit Report System (CRS) Database"/>
    <x v="3"/>
  </r>
  <r>
    <x v="38"/>
    <s v="GEO"/>
    <s v="Eurasia"/>
    <s v=""/>
    <x v="1216"/>
    <s v="EBRD"/>
    <s v="Multiple renewables*"/>
    <s v="Other Official Flows (non Export Credit)"/>
    <n v="16.280239999999999"/>
    <s v="2016 OECD Credit Report System (CRS) Database"/>
    <x v="3"/>
  </r>
  <r>
    <x v="4"/>
    <s v="BRA"/>
    <s v="South America"/>
    <s v="Assurua V"/>
    <x v="1217"/>
    <s v="BNDES"/>
    <s v="Wind energy"/>
    <s v="Loan"/>
    <n v="14.909016695876765"/>
    <s v="Online database"/>
    <x v="3"/>
  </r>
  <r>
    <x v="67"/>
    <s v="PER"/>
    <s v="South America"/>
    <s v="Facilitating the distribution of household renewable energy technologies in Peru"/>
    <x v="1217"/>
    <s v="Others"/>
    <s v="Multiple renewables*"/>
    <s v="Grant"/>
    <n v="0.11375300000000001"/>
    <s v="2016 OECD Credit Report System (CRS) Database"/>
    <x v="3"/>
  </r>
  <r>
    <x v="108"/>
    <s v="TUR"/>
    <s v="Eurasia"/>
    <s v="AkCez II"/>
    <x v="1218"/>
    <s v="WBG"/>
    <s v="Solar energy"/>
    <s v="Other Official Flows (non Export Credit)"/>
    <n v="105.63200000000002"/>
    <s v="2016 OECD Credit Report System (CRS) Database"/>
    <x v="3"/>
  </r>
  <r>
    <x v="32"/>
    <s v="GTM"/>
    <s v="Central America and the Caribbean"/>
    <s v="Refurbishment of the solar plant in  Loita community"/>
    <x v="1219"/>
    <s v="Others"/>
    <s v="Solar energy"/>
    <s v="Grant"/>
    <n v="1.10583E-2"/>
    <s v="2016 OECD Credit Report System (CRS) Database"/>
    <x v="3"/>
  </r>
  <r>
    <x v="8"/>
    <s v="XAF"/>
    <s v="Africa"/>
    <s v="FINCT INVEST EFFICACITé ENERGéTIQUES"/>
    <x v="1219"/>
    <s v="AFD"/>
    <s v="Multiple renewables*"/>
    <s v="Loan"/>
    <n v="3.3174800000000007"/>
    <s v="2016 OECD Credit Report System (CRS) Database"/>
    <x v="3"/>
  </r>
  <r>
    <x v="10"/>
    <s v="BIH"/>
    <s v="Europe"/>
    <s v="EPoverty_Bosnia: Energy efficiency and renewable energy to reduce energy poverty in the heating sectro in urban areas of Bosnia and Herzegovina"/>
    <x v="1220"/>
    <s v="Others"/>
    <s v="Multiple renewables*"/>
    <s v="Grant"/>
    <n v="7.7355999999999994E-2"/>
    <s v="2016 OECD Credit Report System (CRS) Database"/>
    <x v="3"/>
  </r>
  <r>
    <x v="65"/>
    <s v="HND"/>
    <s v="Central America and the Caribbean"/>
    <s v="Financing A Photovoltaic Power Plant In Honduras"/>
    <x v="1220"/>
    <s v="AFD"/>
    <s v="Solar energy"/>
    <s v="Loan"/>
    <n v="14.000000000000002"/>
    <s v="https://www.proparco.fr/en/terra-solar?origin=/en/recherche"/>
    <x v="3"/>
  </r>
  <r>
    <x v="49"/>
    <s v="SRB"/>
    <s v="Europe"/>
    <s v="Energy Management System"/>
    <x v="1220"/>
    <s v="UNDP"/>
    <s v="Multiple renewables*"/>
    <s v="Grant"/>
    <n v="2.4312299999999998E-2"/>
    <s v="2016 OECD Credit Report System (CRS) Database"/>
    <x v="3"/>
  </r>
  <r>
    <x v="52"/>
    <s v="ZAF"/>
    <s v="Africa"/>
    <s v="Small IPP Support Program (SISP)"/>
    <x v="1220"/>
    <s v="Others"/>
    <s v="Multiple renewables*"/>
    <s v="Grant"/>
    <n v="15.4816"/>
    <s v="2016 OECD Credit Report System (CRS) Database"/>
    <x v="3"/>
  </r>
  <r>
    <x v="63"/>
    <s v="ECU"/>
    <s v="South America"/>
    <s v="Renewable energy solutions for earthquake-affected areas"/>
    <x v="1221"/>
    <s v="Others"/>
    <s v="Solar energy"/>
    <s v="Grant"/>
    <n v="1.78841E-2"/>
    <s v="2016 OECD Credit Report System (CRS) Database"/>
    <x v="3"/>
  </r>
  <r>
    <x v="14"/>
    <s v="LAO"/>
    <s v="Asia"/>
    <s v="TC AGGREGATED ACTIVITIES"/>
    <x v="1221"/>
    <s v="JICA"/>
    <s v="Multiple renewables*"/>
    <s v="Grant"/>
    <n v="3.1212499999999997E-2"/>
    <s v="2016 OECD Credit Report System (CRS) Database"/>
    <x v="3"/>
  </r>
  <r>
    <x v="47"/>
    <s v="BGD"/>
    <s v="Asia"/>
    <s v="Pro-Poor Urban-IP"/>
    <x v="1222"/>
    <s v="UNDP"/>
    <s v="Multiple renewables*"/>
    <s v="Grant"/>
    <n v="2.0911699999999998E-2"/>
    <s v="2016 OECD Credit Report System (CRS) Database"/>
    <x v="3"/>
  </r>
  <r>
    <x v="11"/>
    <s v="IND"/>
    <s v="Asia"/>
    <s v="BigBasket RI"/>
    <x v="1222"/>
    <s v="WBG"/>
    <s v="Solar energy"/>
    <s v="Other Official Flows (non Export Credit)"/>
    <n v="0.37923800000000002"/>
    <s v="2016 OECD Credit Report System (CRS) Database"/>
    <x v="3"/>
  </r>
  <r>
    <x v="17"/>
    <s v="XMX"/>
    <s v="Multilateral"/>
    <s v="DARP Global AGM"/>
    <x v="1222"/>
    <s v="WBG"/>
    <s v="Solar energy"/>
    <s v="Other Official Flows (non Export Credit)"/>
    <n v="60"/>
    <s v="2016 OECD Credit Report System (CRS) Database"/>
    <x v="3"/>
  </r>
  <r>
    <x v="24"/>
    <s v="XAS"/>
    <s v="Asia"/>
    <s v="O1.2Energy Plus approach&amp;tool"/>
    <x v="1222"/>
    <s v="UNDP"/>
    <s v="Multiple renewables*"/>
    <s v="Grant"/>
    <n v="3.6124900000000001E-2"/>
    <s v="2016 OECD Credit Report System (CRS) Database"/>
    <x v="3"/>
  </r>
  <r>
    <x v="34"/>
    <s v="CHN"/>
    <s v="Asia"/>
    <s v="Ant ABS DCM"/>
    <x v="1223"/>
    <s v="WBG"/>
    <s v="Solar energy"/>
    <s v="Other Official Flows (non Export Credit)"/>
    <n v="19.764199999999999"/>
    <s v="2016 OECD Credit Report System (CRS) Database"/>
    <x v="3"/>
  </r>
  <r>
    <x v="86"/>
    <s v="MYS"/>
    <s v="Asia"/>
    <s v="Sharing Lithuanian experience in the use of technologies relying on the renewable energy sources"/>
    <x v="1223"/>
    <s v="Others"/>
    <s v="Solar energy"/>
    <s v="Grant"/>
    <n v="0.111689"/>
    <s v="2016 OECD Credit Report System (CRS) Database"/>
    <x v="3"/>
  </r>
  <r>
    <x v="17"/>
    <s v="XMX"/>
    <s v="Multilateral"/>
    <s v="Noble Agri II"/>
    <x v="1223"/>
    <s v="WBG"/>
    <s v="Solar energy"/>
    <s v="Other Official Flows (non Export Credit)"/>
    <n v="34.674999999999997"/>
    <s v="2016 OECD Credit Report System (CRS) Database"/>
    <x v="3"/>
  </r>
  <r>
    <x v="5"/>
    <s v="NPL"/>
    <s v="Asia"/>
    <s v="NRREP: Rådgiver"/>
    <x v="1224"/>
    <s v="Others"/>
    <s v="Multiple renewables*"/>
    <s v="Grant"/>
    <n v="0.29714099999999999"/>
    <s v="2016 OECD Credit Report System (CRS) Database"/>
    <x v="3"/>
  </r>
  <r>
    <x v="4"/>
    <s v="BRA"/>
    <s v="South America"/>
    <s v="Porto do Delta Wind Project"/>
    <x v="1225"/>
    <s v="BNDES"/>
    <s v="Wind energy"/>
    <s v="Loan"/>
    <n v="39.456384712357412"/>
    <s v="Online database"/>
    <x v="3"/>
  </r>
  <r>
    <x v="14"/>
    <s v="LAO"/>
    <s v="Asia"/>
    <s v="Feasibility Study - 20 MW Solar Power Facility, through Constant Group, LLC"/>
    <x v="1225"/>
    <s v="Others"/>
    <s v="Solar energy"/>
    <s v="Grant"/>
    <n v="7.9000000000000008E-3"/>
    <s v="2016 OECD Credit Report System (CRS) Database"/>
    <x v="3"/>
  </r>
  <r>
    <x v="71"/>
    <s v="PAK"/>
    <s v="Asia"/>
    <s v="Anagram SPV"/>
    <x v="1225"/>
    <s v="WBG"/>
    <s v="Solar energy"/>
    <s v="Other Official Flows (non Export Credit)"/>
    <n v="13.94"/>
    <s v="2016 OECD Credit Report System (CRS) Database"/>
    <x v="3"/>
  </r>
  <r>
    <x v="7"/>
    <s v="SEN"/>
    <s v="Africa"/>
    <s v="Programme for sustainable energies"/>
    <x v="1225"/>
    <s v="Others"/>
    <s v="Multiple renewables*"/>
    <s v="Grant"/>
    <n v="15.216200000000002"/>
    <s v="2016 OECD Credit Report System (CRS) Database"/>
    <x v="3"/>
  </r>
  <r>
    <x v="36"/>
    <s v="MAR"/>
    <s v="Africa"/>
    <s v="Projet d'énergie solaire à Ouazarzate Noor IV (NOORo IV)"/>
    <x v="1226"/>
    <s v="KFW"/>
    <s v="Multiple renewables*"/>
    <s v="Loan"/>
    <n v="66.349699999999999"/>
    <s v="2016 OECD Credit Report System (CRS) Database"/>
    <x v="3"/>
  </r>
  <r>
    <x v="95"/>
    <s v="NIC"/>
    <s v="Central America and the Caribbean"/>
    <s v="Nicaragua Geothermal Exploration and Transmission Improvement Program under the PINIC"/>
    <x v="1226"/>
    <s v="CIF"/>
    <s v="Geothermal energy"/>
    <s v="Loan"/>
    <n v="6.75"/>
    <s v="2016 OECD Credit Report System (CRS) Database"/>
    <x v="3"/>
  </r>
  <r>
    <x v="95"/>
    <s v="NIC"/>
    <s v="Central America and the Caribbean"/>
    <s v="Solar based electrification in the environment centre CIMAC in León"/>
    <x v="1226"/>
    <s v="Others"/>
    <s v="Solar energy"/>
    <s v="Grant"/>
    <n v="4.4233099999999997E-3"/>
    <s v="2016 OECD Credit Report System (CRS) Database"/>
    <x v="3"/>
  </r>
  <r>
    <x v="8"/>
    <s v="XAF"/>
    <s v="Africa"/>
    <s v="Renewable Energy Performance Platform"/>
    <x v="1226"/>
    <s v="Others"/>
    <s v="Multiple renewables*"/>
    <s v="Grant"/>
    <n v="57.269599999999997"/>
    <s v="2016 OECD Credit Report System (CRS) Database"/>
    <x v="3"/>
  </r>
  <r>
    <x v="16"/>
    <s v="RWA"/>
    <s v="Africa"/>
    <s v="CDEN Rwanda LTD"/>
    <x v="1227"/>
    <s v="FMO"/>
    <s v="Other renewable energy"/>
    <s v="Loan"/>
    <n v="1.2"/>
    <s v="https://www.fmo.nl/project-detail/50229"/>
    <x v="3"/>
  </r>
  <r>
    <x v="173"/>
    <s v="AGO"/>
    <s v="Africa"/>
    <s v="WCSS BNI"/>
    <x v="1228"/>
    <s v="WBG"/>
    <s v="Solar energy"/>
    <s v="Other Official Flows (non Export Credit)"/>
    <n v="20"/>
    <s v="2016 OECD Credit Report System (CRS) Database"/>
    <x v="3"/>
  </r>
  <r>
    <x v="79"/>
    <s v="PNG"/>
    <s v="Oceania"/>
    <s v="BSP PNG A Loan"/>
    <x v="1228"/>
    <s v="WBG"/>
    <s v="Solar energy"/>
    <s v="Other Official Flows (non Export Credit)"/>
    <n v="30"/>
    <s v="2016 OECD Credit Report System (CRS) Database"/>
    <x v="3"/>
  </r>
  <r>
    <x v="28"/>
    <s v="GHA"/>
    <s v="Africa"/>
    <s v="TC AGGREGATED ACTIVITIES"/>
    <x v="1229"/>
    <s v="JICA"/>
    <s v="Multiple renewables*"/>
    <s v="Grant"/>
    <n v="4.3620200000000005E-2"/>
    <s v="2016 OECD Credit Report System (CRS) Database"/>
    <x v="3"/>
  </r>
  <r>
    <x v="34"/>
    <s v="CHN"/>
    <s v="Asia"/>
    <s v="CHINA CLIMATE CHANGE FRAMEWORK LOAN II"/>
    <x v="1230"/>
    <s v="EIB"/>
    <s v="Multiple renewables*"/>
    <s v="Loan"/>
    <n v="552.91399999999999"/>
    <s v="2016 OECD Credit Report System (CRS) Database"/>
    <x v="3"/>
  </r>
  <r>
    <x v="15"/>
    <s v="XSA"/>
    <s v="South America"/>
    <s v="IFC ALAC Fund"/>
    <x v="1230"/>
    <s v="WBG"/>
    <s v="Solar energy"/>
    <s v="Other Official Flows (non Export Credit)"/>
    <n v="6.0000029999999995"/>
    <s v="2016 OECD Credit Report System (CRS) Database"/>
    <x v="3"/>
  </r>
  <r>
    <x v="113"/>
    <s v="PRT"/>
    <s v="Europe"/>
    <s v="EU Funds Co-Financing 2014-2020 (PT)"/>
    <x v="1230"/>
    <s v="EIB"/>
    <s v="Other renewable energy"/>
    <s v="Loan"/>
    <n v="3.3046875000000004"/>
    <s v="http://www.eib.org/projects/loan/loan/20140399"/>
    <x v="3"/>
  </r>
  <r>
    <x v="52"/>
    <s v="ZAF"/>
    <s v="Africa"/>
    <s v="SASFIN Solar"/>
    <x v="1230"/>
    <s v="WBG"/>
    <s v="Solar energy"/>
    <s v="Other Official Flows (non Export Credit)"/>
    <n v="6.7065099999999997"/>
    <s v="2016 OECD Credit Report System (CRS) Database"/>
    <x v="3"/>
  </r>
  <r>
    <x v="0"/>
    <s v="AFG"/>
    <s v="Asia"/>
    <s v="Rural Energy Service increased"/>
    <x v="1231"/>
    <s v="UNDP"/>
    <s v="Multiple renewables*"/>
    <s v="Grant"/>
    <n v="0.26989000000000002"/>
    <s v="2016 OECD Credit Report System (CRS) Database"/>
    <x v="3"/>
  </r>
  <r>
    <x v="34"/>
    <s v="CHN"/>
    <s v="Asia"/>
    <s v="Qingdao Rural Waste to Energy Project"/>
    <x v="1231"/>
    <s v="AsDB"/>
    <s v="Bioenergy"/>
    <s v="Grant"/>
    <n v="0.5"/>
    <s v="2016 OECD Credit Report System (CRS) Database"/>
    <x v="3"/>
  </r>
  <r>
    <x v="28"/>
    <s v="GHA"/>
    <s v="Africa"/>
    <s v="WP Access to affordable solar energy under the 200.000 rooftop PV program in Ghana"/>
    <x v="1231"/>
    <s v="Others"/>
    <s v="Solar energy"/>
    <s v="Grant"/>
    <n v="0.22116599999999997"/>
    <s v="2016 OECD Credit Report System (CRS) Database"/>
    <x v="3"/>
  </r>
  <r>
    <x v="32"/>
    <s v="GTM"/>
    <s v="Central America and the Caribbean"/>
    <s v="Promerica GT"/>
    <x v="1232"/>
    <s v="WBG"/>
    <s v="Solar energy"/>
    <s v="Other Official Flows (non Export Credit)"/>
    <n v="10"/>
    <s v="2016 OECD Credit Report System (CRS) Database"/>
    <x v="3"/>
  </r>
  <r>
    <x v="71"/>
    <s v="PAK"/>
    <s v="Asia"/>
    <s v="Tarbela 5 Hydropower Extension Project"/>
    <x v="1232"/>
    <s v="Others"/>
    <s v="Renewable Hydropower"/>
    <s v="Other Official Flows (non Export Credit)"/>
    <n v="300"/>
    <s v="2016 OECD Credit Report System (CRS) Database"/>
    <x v="3"/>
  </r>
  <r>
    <x v="40"/>
    <s v="POL"/>
    <s v="Europe"/>
    <s v="Banie Wind Farm"/>
    <x v="1232"/>
    <s v="EBRD"/>
    <s v="Wind energy"/>
    <s v="Loan"/>
    <n v="33.714266666666667"/>
    <s v="http://www.ebrd.com/work-with-us/projects/psd/banie-wind-farm.html"/>
    <x v="3"/>
  </r>
  <r>
    <x v="12"/>
    <s v="UKR"/>
    <s v="Europe"/>
    <s v="Promotion of sustainable supply and utilisation of bioenergy in agriculture and forestry"/>
    <x v="1232"/>
    <s v="Others"/>
    <s v="Bioenergy"/>
    <s v="Grant"/>
    <n v="6.0058199999999999E-2"/>
    <s v="2016 OECD Credit Report System (CRS) Database"/>
    <x v="3"/>
  </r>
  <r>
    <x v="28"/>
    <s v="GHA"/>
    <s v="Africa"/>
    <s v="SE4ALL Implementn. Supported"/>
    <x v="1233"/>
    <s v="UNDP"/>
    <s v="Multiple renewables*"/>
    <s v="Grant"/>
    <n v="0.51668000000000003"/>
    <s v="2016 OECD Credit Report System (CRS) Database"/>
    <x v="3"/>
  </r>
  <r>
    <x v="114"/>
    <s v="MNG"/>
    <s v="Asia"/>
    <s v="TC AGGREGATED ACTIVITIES"/>
    <x v="1233"/>
    <s v="JICA"/>
    <s v="Multiple renewables*"/>
    <s v="Grant"/>
    <n v="0.65791600000000006"/>
    <s v="2016 OECD Credit Report System (CRS) Database"/>
    <x v="3"/>
  </r>
  <r>
    <x v="8"/>
    <s v="XAF"/>
    <s v="Africa"/>
    <s v="Supporting Renewable Energy in Africa / a venir"/>
    <x v="1233"/>
    <s v="Others"/>
    <s v="Multiple renewables*"/>
    <s v="Grant"/>
    <n v="3.77244"/>
    <s v="2016 OECD Credit Report System (CRS) Database"/>
    <x v="3"/>
  </r>
  <r>
    <x v="67"/>
    <s v="PER"/>
    <s v="South America"/>
    <s v="Developing a Bioenergy Strategic Model to support Energy Nationally Appropriate Mitigation Action in Peru"/>
    <x v="1233"/>
    <s v="Others"/>
    <s v="Bioenergy"/>
    <s v="Grant"/>
    <n v="1.3239000000000001"/>
    <s v="2016 OECD Credit Report System (CRS) Database"/>
    <x v="3"/>
  </r>
  <r>
    <x v="63"/>
    <s v="ECU"/>
    <s v="South America"/>
    <s v="Sustainable access to clean solar energy, Ecuador"/>
    <x v="1234"/>
    <s v="Others"/>
    <s v="Solar energy"/>
    <s v="Grant"/>
    <n v="2.2116500000000001E-2"/>
    <s v="2016 OECD Credit Report System (CRS) Database"/>
    <x v="3"/>
  </r>
  <r>
    <x v="2"/>
    <s v="PSE"/>
    <s v="Middle East"/>
    <s v="Direct Aid Program: Provision of Sustainable &amp; Renewable Energy Services  (15A536)"/>
    <x v="1234"/>
    <s v="Others"/>
    <s v="Multiple renewables*"/>
    <s v="Grant"/>
    <n v="9.9085700000000002E-3"/>
    <s v="2016 OECD Credit Report System (CRS) Database"/>
    <x v="3"/>
  </r>
  <r>
    <x v="55"/>
    <s v="TZA"/>
    <s v="Africa"/>
    <s v="Nishati Micro-Hydro Power Project"/>
    <x v="1234"/>
    <s v="Others"/>
    <s v="Renewable Hydropower"/>
    <s v="Grant"/>
    <n v="0.1"/>
    <s v="2016 OECD Credit Report System (CRS) Database"/>
    <x v="3"/>
  </r>
  <r>
    <x v="23"/>
    <s v="CRI"/>
    <s v="Central America and the Caribbean"/>
    <s v="Scotia CostaRica"/>
    <x v="1235"/>
    <s v="WBG"/>
    <s v="Solar energy"/>
    <s v="Other Official Flows (non Export Credit)"/>
    <n v="75"/>
    <s v="2016 OECD Credit Report System (CRS) Database"/>
    <x v="3"/>
  </r>
  <r>
    <x v="11"/>
    <s v="IND"/>
    <s v="Asia"/>
    <s v="Mytrah Aadhya Power Private Limited"/>
    <x v="1235"/>
    <s v="AsDB"/>
    <s v="Solar energy"/>
    <s v="Other Official Flows (non Export Credit)"/>
    <n v="6.2925000000000004"/>
    <s v="2016 OECD Credit Report System (CRS) Database"/>
    <x v="3"/>
  </r>
  <r>
    <x v="93"/>
    <s v="MRT"/>
    <s v="Africa"/>
    <s v="Mauritania Fiscal and Private Sector Participation Reforms DPO"/>
    <x v="1235"/>
    <s v="WBG"/>
    <s v="Solar energy"/>
    <s v="Loan"/>
    <n v="4.9400000000000004"/>
    <s v="2016 OECD Credit Report System (CRS) Database"/>
    <x v="3"/>
  </r>
  <r>
    <x v="4"/>
    <s v="BRA"/>
    <s v="South America"/>
    <s v="Design, assessment and implemenation of advanced agriculture based Biogas facilities for low carbon rural development in Brazil (BioBraz)"/>
    <x v="1236"/>
    <s v="Others"/>
    <s v="Bioenergy"/>
    <s v="Grant"/>
    <n v="8.2384200000000005E-2"/>
    <s v="2016 OECD Credit Report System (CRS) Database"/>
    <x v="3"/>
  </r>
  <r>
    <x v="34"/>
    <s v="CHN"/>
    <s v="Asia"/>
    <s v="German-Chinese energy efficiency within West Fair in Chengdu"/>
    <x v="1236"/>
    <s v="Others"/>
    <s v="Multiple renewables*"/>
    <s v="Grant"/>
    <n v="7.9504000000000005E-2"/>
    <s v="2016 OECD Credit Report System (CRS) Database"/>
    <x v="3"/>
  </r>
  <r>
    <x v="106"/>
    <s v="MMR"/>
    <s v="Asia"/>
    <s v="SN Power full feasibility study Middle Yeywa HPP Myanmar"/>
    <x v="1236"/>
    <s v="Others"/>
    <s v="Renewable Hydropower"/>
    <s v="Grant"/>
    <n v="0.59522399999999998"/>
    <s v="2016 OECD Credit Report System (CRS) Database"/>
    <x v="3"/>
  </r>
  <r>
    <x v="63"/>
    <s v="ECU"/>
    <s v="South America"/>
    <s v="Gestión Integrada de Recursos"/>
    <x v="1237"/>
    <s v="UNDP"/>
    <s v="Multiple renewables*"/>
    <s v="Grant"/>
    <n v="2.1603899999999999E-2"/>
    <s v="2016 OECD Credit Report System (CRS) Database"/>
    <x v="3"/>
  </r>
  <r>
    <x v="69"/>
    <s v="MDG"/>
    <s v="Africa"/>
    <s v="Sustainable Landscapes in Eastern Madagascar"/>
    <x v="1237"/>
    <s v="Others"/>
    <s v="Multiple renewables*"/>
    <s v="Other Official Flows (non Export Credit)"/>
    <n v="11.69"/>
    <s v="2016 OECD Credit Report System (CRS) Database"/>
    <x v="3"/>
  </r>
  <r>
    <x v="151"/>
    <s v="MNE"/>
    <s v="Europe"/>
    <s v="Co-Financing of a study on the market of energy efficiency actors and opportunities in Montenegro"/>
    <x v="1237"/>
    <s v="Others"/>
    <s v="Multiple renewables*"/>
    <s v="Grant"/>
    <n v="4.4177800000000003E-2"/>
    <s v="2016 OECD Credit Report System (CRS) Database"/>
    <x v="3"/>
  </r>
  <r>
    <x v="70"/>
    <s v="NGA"/>
    <s v="Africa"/>
    <s v="Txtlight Power Solutions Limited II - Lumos"/>
    <x v="1237"/>
    <s v="OPIC"/>
    <s v="Solar energy"/>
    <s v="Loan"/>
    <n v="35"/>
    <s v="https://www.opic.gov/sites/default/files/files/9000032167.pdf"/>
    <x v="3"/>
  </r>
  <r>
    <x v="47"/>
    <s v="BGD"/>
    <s v="Asia"/>
    <s v="United Power"/>
    <x v="1238"/>
    <s v="WBG"/>
    <s v="Solar energy"/>
    <s v="Other Official Flows (non Export Credit)"/>
    <n v="20.5"/>
    <s v="2016 OECD Credit Report System (CRS) Database"/>
    <x v="3"/>
  </r>
  <r>
    <x v="11"/>
    <s v="IND"/>
    <s v="Asia"/>
    <s v="ESIP BigBasket"/>
    <x v="1238"/>
    <s v="WBG"/>
    <s v="Solar energy"/>
    <s v="Other Official Flows (non Export Credit)"/>
    <n v="9.8994900000000001"/>
    <s v="2016 OECD Credit Report System (CRS) Database"/>
    <x v="3"/>
  </r>
  <r>
    <x v="17"/>
    <s v="XMX"/>
    <s v="Multilateral"/>
    <s v="Abraaj Health"/>
    <x v="1238"/>
    <s v="WBG"/>
    <s v="Solar energy"/>
    <s v="Other Official Flows (non Export Credit)"/>
    <n v="50"/>
    <s v="2016 OECD Credit Report System (CRS) Database"/>
    <x v="3"/>
  </r>
  <r>
    <x v="95"/>
    <s v="NIC"/>
    <s v="Central America and the Caribbean"/>
    <s v="Geothermal exploration program, Coverage and Improved Power Transmission"/>
    <x v="1238"/>
    <s v="IADB"/>
    <s v="Geothermal energy"/>
    <s v="Other Official Flows (non Export Credit)"/>
    <n v="22.67"/>
    <s v="2016 OECD Credit Report System (CRS) Database"/>
    <x v="3"/>
  </r>
  <r>
    <x v="75"/>
    <s v="TUN"/>
    <s v="Africa"/>
    <s v="Centrale photovoltaique Tozeur (Mesure d'accompagnement)"/>
    <x v="1239"/>
    <s v="Others"/>
    <s v="Solar energy"/>
    <s v="Grant"/>
    <n v="0.55291400000000002"/>
    <s v="2016 OECD Credit Report System (CRS) Database"/>
    <x v="3"/>
  </r>
  <r>
    <x v="20"/>
    <s v="KHM"/>
    <s v="Asia"/>
    <s v="Prasac AB Loan"/>
    <x v="1240"/>
    <s v="WBG"/>
    <s v="Solar energy"/>
    <s v="Other Official Flows (non Export Credit)"/>
    <n v="20"/>
    <s v="2016 OECD Credit Report System (CRS) Database"/>
    <x v="3"/>
  </r>
  <r>
    <x v="28"/>
    <s v="GHA"/>
    <s v="Africa"/>
    <s v="MCC Energy Sector Project"/>
    <x v="1240"/>
    <s v="Others"/>
    <s v="Renewable Hydropower"/>
    <s v="Grant"/>
    <n v="0.738757"/>
    <s v="2016 OECD Credit Report System (CRS) Database"/>
    <x v="3"/>
  </r>
  <r>
    <x v="36"/>
    <s v="MAR"/>
    <s v="Africa"/>
    <s v="Development of a heliostat for Morocco"/>
    <x v="1240"/>
    <s v="Others"/>
    <s v="Solar energy"/>
    <s v="Grant"/>
    <n v="0.48812299999999992"/>
    <s v="2016 OECD Credit Report System (CRS) Database"/>
    <x v="3"/>
  </r>
  <r>
    <x v="50"/>
    <s v="SOM"/>
    <s v="Africa"/>
    <s v="ESRES Programme Upper Quartile RTL and M &amp; E Spend"/>
    <x v="1240"/>
    <s v="Others"/>
    <s v="Multiple renewables*"/>
    <s v="Grant"/>
    <n v="0.38262200000000002"/>
    <s v="2016 OECD Credit Report System (CRS) Database"/>
    <x v="3"/>
  </r>
  <r>
    <x v="35"/>
    <s v="BOL"/>
    <s v="South America"/>
    <s v="Small-scale activities aggregated"/>
    <x v="1241"/>
    <s v="Others"/>
    <s v="Wind energy"/>
    <s v="Grant"/>
    <n v="0.10004099999999999"/>
    <s v="2016 OECD Credit Report System (CRS) Database"/>
    <x v="3"/>
  </r>
  <r>
    <x v="17"/>
    <s v="XMX"/>
    <s v="Multilateral"/>
    <s v="Core support to United Nations Office for Project Services (UNOPS)"/>
    <x v="1241"/>
    <s v="Others"/>
    <s v="Multiple renewables*"/>
    <s v="Grant"/>
    <n v="1.75305"/>
    <s v="2016 OECD Credit Report System (CRS) Database"/>
    <x v="3"/>
  </r>
  <r>
    <x v="31"/>
    <s v="EGY"/>
    <s v="Africa"/>
    <s v="Nubian for Renewable Energy S.A.E. (NRE)"/>
    <x v="1242"/>
    <s v="Others"/>
    <s v="Solar energy"/>
    <s v="Loan"/>
    <n v="20"/>
    <s v="2016 OECD Credit Report System (CRS) Database"/>
    <x v="3"/>
  </r>
  <r>
    <x v="58"/>
    <s v="HTI"/>
    <s v="Central America and the Caribbean"/>
    <s v="Haiti Sustainable Energy II"/>
    <x v="1242"/>
    <s v="Others"/>
    <s v="Multiple renewables*"/>
    <s v="Grant"/>
    <n v="7.4998199999999997"/>
    <s v="2016 OECD Credit Report System (CRS) Database"/>
    <x v="3"/>
  </r>
  <r>
    <x v="6"/>
    <s v="XCC"/>
    <s v="Central America and the Caribbean"/>
    <s v="Non-sovereign guaranteed project"/>
    <x v="1242"/>
    <s v="IADB"/>
    <s v="Multiple renewables*"/>
    <s v="Other Official Flows (non Export Credit)"/>
    <n v="1"/>
    <s v="2016 OECD Credit Report System (CRS) Database"/>
    <x v="3"/>
  </r>
  <r>
    <x v="19"/>
    <s v="UGA"/>
    <s v="Africa"/>
    <s v="Peace Corps, FK Norway, personnel exchange"/>
    <x v="1242"/>
    <s v="Others"/>
    <s v="Bioenergy"/>
    <s v="Grant"/>
    <n v="2.4906869044999998E-2"/>
    <s v="2016 OECD Credit Report System (CRS) Database"/>
    <x v="3"/>
  </r>
  <r>
    <x v="11"/>
    <s v="IND"/>
    <s v="Asia"/>
    <s v="Proposed Loan Power Grid Corporation of India Limited Solar Power Transmission Sector Project Guaranteed by India"/>
    <x v="1243"/>
    <s v="CIF"/>
    <s v="Solar energy"/>
    <s v="Loan"/>
    <n v="50"/>
    <s v="2016 OECD Credit Report System (CRS) Database"/>
    <x v="3"/>
  </r>
  <r>
    <x v="30"/>
    <s v="LBR"/>
    <s v="Africa"/>
    <s v="Liberia Renewable Energy Access Project"/>
    <x v="1243"/>
    <s v="WBG"/>
    <s v="Renewable Hydropower"/>
    <s v="Loan"/>
    <n v="1.1000000000000001"/>
    <s v="2016 OECD Credit Report System (CRS) Database"/>
    <x v="3"/>
  </r>
  <r>
    <x v="5"/>
    <s v="NPL"/>
    <s v="Asia"/>
    <s v="Senior Volunteers in Nepal for Solar energy"/>
    <x v="1243"/>
    <s v="Others"/>
    <s v="Solar energy"/>
    <s v="Grant"/>
    <n v="9.4769999999999993E-2"/>
    <s v="2016 OECD Credit Report System (CRS) Database"/>
    <x v="3"/>
  </r>
  <r>
    <x v="24"/>
    <s v="XAS"/>
    <s v="Asia"/>
    <s v="Finnpartnership: Powerhouse Myanmar legal activities."/>
    <x v="1243"/>
    <s v="Others"/>
    <s v="Multiple renewables*"/>
    <s v="Grant"/>
    <n v="6.75992E-3"/>
    <s v="2016 OECD Credit Report System (CRS) Database"/>
    <x v="3"/>
  </r>
  <r>
    <x v="154"/>
    <s v="GIN"/>
    <s v="Africa"/>
    <s v="Production d'energie, sources renouvelables-Énergie solaire"/>
    <x v="1244"/>
    <s v="Others"/>
    <s v="Solar energy"/>
    <s v="Grant"/>
    <n v="2.21166E-2"/>
    <s v="2016 OECD Credit Report System (CRS) Database"/>
    <x v="3"/>
  </r>
  <r>
    <x v="2"/>
    <s v="PSE"/>
    <s v="Middle East"/>
    <s v="The Project for Installation of Solar panel system in Al-Rawaeen Bedouin Community in Bethlehem Governorate"/>
    <x v="1244"/>
    <s v="Others"/>
    <s v="Solar energy"/>
    <s v="Grant"/>
    <n v="8.9997800000000003E-2"/>
    <s v="2016 OECD Credit Report System (CRS) Database"/>
    <x v="3"/>
  </r>
  <r>
    <x v="17"/>
    <s v="XMX"/>
    <s v="Multilateral"/>
    <s v="Interact Climate Change Facility SA"/>
    <x v="1245"/>
    <s v="FMO"/>
    <s v="Other renewable energy"/>
    <s v="Loan"/>
    <n v="10.575000000000001"/>
    <s v="https://www.fmo.nl/project-detail/50160"/>
    <x v="3"/>
  </r>
  <r>
    <x v="149"/>
    <s v="CAF"/>
    <s v="Africa"/>
    <s v="Strategie de dev. cap. Renforc"/>
    <x v="1246"/>
    <s v="UNDP"/>
    <s v="Multiple renewables*"/>
    <s v="Grant"/>
    <n v="1.5729000000000001E-4"/>
    <s v="2016 OECD Credit Report System (CRS) Database"/>
    <x v="3"/>
  </r>
  <r>
    <x v="59"/>
    <s v="MLI"/>
    <s v="Africa"/>
    <s v="PROJET DE DIFFUSION DE SOLUTIONS ENERGET"/>
    <x v="1247"/>
    <s v="AFD"/>
    <s v="Multiple renewables*"/>
    <s v="Grant"/>
    <n v="0.44233099999999997"/>
    <s v="2016 OECD Credit Report System (CRS) Database"/>
    <x v="3"/>
  </r>
  <r>
    <x v="68"/>
    <s v="SDN"/>
    <s v="Africa"/>
    <s v="Promoting Utility Scale Power"/>
    <x v="1247"/>
    <s v="UNDP"/>
    <s v="Multiple renewables*"/>
    <s v="Grant"/>
    <n v="3.3468999999999999E-2"/>
    <s v="2016 OECD Credit Report System (CRS) Database"/>
    <x v="3"/>
  </r>
  <r>
    <x v="103"/>
    <s v="SWE"/>
    <s v="Europe"/>
    <s v="Njudung Energi Sävsjö AB"/>
    <x v="1248"/>
    <s v="NIB"/>
    <s v="Bioenergy"/>
    <s v="Loan"/>
    <n v="4.3387064702009202"/>
    <s v="http://www.nib.int/loans/agreed_loans/550/njudung_energi_savsjo_ab"/>
    <x v="4"/>
  </r>
  <r>
    <x v="4"/>
    <s v="BRA"/>
    <s v="South America"/>
    <s v="CENTRAL EOLICA BABILONIA V S.A."/>
    <x v="1249"/>
    <s v="BNDES"/>
    <s v="Wind energy"/>
    <s v="Loan"/>
    <n v="31.69432939845958"/>
    <s v="Online database"/>
    <x v="4"/>
  </r>
  <r>
    <x v="4"/>
    <s v="BRA"/>
    <s v="South America"/>
    <s v="PARQUE EOLICO DIAMANTE II S.A."/>
    <x v="1249"/>
    <s v="BNDES"/>
    <s v="Wind energy"/>
    <s v="Loan"/>
    <n v="14.957271582872684"/>
    <s v="Online database"/>
    <x v="4"/>
  </r>
  <r>
    <x v="92"/>
    <s v="COM"/>
    <s v="Africa"/>
    <s v="TC AGGREGATED ACTIVITIES"/>
    <x v="1249"/>
    <s v="JICA"/>
    <s v="Multiple renewables*"/>
    <s v="Grant"/>
    <n v="2.9638570599461012E-2"/>
    <s v="2017 OECD Credit Report System (CRS) Database"/>
    <x v="4"/>
  </r>
  <r>
    <x v="114"/>
    <s v="MNG"/>
    <s v="Asia"/>
    <m/>
    <x v="1249"/>
    <s v="Others"/>
    <s v="Wind energy"/>
    <s v="Equity Investment"/>
    <n v="6.8442299334894594"/>
    <s v="2017 OECD Credit Report System (CRS) Database"/>
    <x v="4"/>
  </r>
  <r>
    <x v="146"/>
    <s v="BEN"/>
    <s v="Africa"/>
    <s v="MCC Electricity Generation Project"/>
    <x v="1250"/>
    <s v="Others"/>
    <s v="Renewable Hydropower"/>
    <s v="Grant"/>
    <n v="1.0913687213685161"/>
    <s v="2017 OECD Credit Report System (CRS) Database"/>
    <x v="4"/>
  </r>
  <r>
    <x v="119"/>
    <s v="BFA"/>
    <s v="Africa"/>
    <m/>
    <x v="1250"/>
    <s v="WBG"/>
    <s v="Renewable Hydropower"/>
    <s v="Loan"/>
    <n v="2.2126020035337319"/>
    <s v="2017 OECD Credit Report System (CRS) Database"/>
    <x v="4"/>
  </r>
  <r>
    <x v="115"/>
    <s v="ETH"/>
    <s v="Africa"/>
    <s v="Change Com AS Partner search, training and pilot project Ethiopia"/>
    <x v="1250"/>
    <s v="Others"/>
    <s v="Solar energy"/>
    <s v="Grant"/>
    <n v="0.13601912342088357"/>
    <s v="2017 OECD Credit Report System (CRS) Database"/>
    <x v="4"/>
  </r>
  <r>
    <x v="21"/>
    <s v="MDA"/>
    <s v="Europe"/>
    <s v="GCF Project Preparation"/>
    <x v="1250"/>
    <s v="UNDP"/>
    <s v="Multiple renewables*"/>
    <s v="Grant"/>
    <n v="1.4317993409533838E-2"/>
    <s v="2017 OECD Credit Report System (CRS) Database"/>
    <x v="4"/>
  </r>
  <r>
    <x v="95"/>
    <s v="NIC"/>
    <s v="Central America and the Caribbean"/>
    <s v="1077-ETUDE DE FAISABILITE PROJET GEOTHERMIQUE"/>
    <x v="1250"/>
    <s v="Others"/>
    <s v="Geothermal energy"/>
    <s v="Grant"/>
    <n v="0.67787483322590092"/>
    <s v="2017 OECD Credit Report System (CRS) Database"/>
    <x v="4"/>
  </r>
  <r>
    <x v="153"/>
    <s v="IRQ"/>
    <s v="Middle East"/>
    <s v="Budget support to the Iraqi Government for urgent maintenance works for the Mosul Dam."/>
    <x v="1251"/>
    <s v="Others"/>
    <s v="Renewable Hydropower"/>
    <s v="Loan"/>
    <n v="109.28349154743601"/>
    <s v="2017 OECD Credit Report System (CRS) Database"/>
    <x v="4"/>
  </r>
  <r>
    <x v="7"/>
    <s v="SEN"/>
    <s v="Africa"/>
    <s v="EDS EXIMAG S.A."/>
    <x v="1251"/>
    <s v="FMO"/>
    <s v="Solar energy"/>
    <s v="Loan"/>
    <n v="1.8251363746128462"/>
    <s v="https://www.fmo.nl/project-detail/51735"/>
    <x v="4"/>
  </r>
  <r>
    <x v="10"/>
    <s v="BIH"/>
    <s v="Europe"/>
    <s v="Mostar Hospital - additional supplies for the solar energy for the Safet Mujic Hospital"/>
    <x v="1252"/>
    <s v="Others"/>
    <s v="Solar energy"/>
    <s v="Grant"/>
    <n v="5.671552231482329E-2"/>
    <s v="2017 OECD Credit Report System (CRS) Database"/>
    <x v="4"/>
  </r>
  <r>
    <x v="8"/>
    <s v="XAF"/>
    <s v="Africa"/>
    <s v="Renewable Energy Performance Platform"/>
    <x v="1252"/>
    <s v="Others"/>
    <s v="Multiple renewables*"/>
    <s v="Grant"/>
    <n v="3.6541620608457719"/>
    <s v="2017 OECD Credit Report System (CRS) Database"/>
    <x v="4"/>
  </r>
  <r>
    <x v="34"/>
    <s v="CHN"/>
    <s v="Asia"/>
    <s v="Technical Assistance - Energy Cooperation Program Technical Assistance Workshop Series, through U.S. Chamber of Commerce"/>
    <x v="1253"/>
    <s v="Others"/>
    <s v="Multiple renewables*"/>
    <s v="Grant"/>
    <n v="0.37896329912650423"/>
    <s v="2017 OECD Credit Report System (CRS) Database"/>
    <x v="4"/>
  </r>
  <r>
    <x v="19"/>
    <s v="UGA"/>
    <s v="Africa"/>
    <s v="Provide financial incentives to encourage investment in renewable energy production in Uganda"/>
    <x v="1253"/>
    <s v="Others"/>
    <s v="Bioenergy"/>
    <s v="Grant"/>
    <n v="0.52896587431399233"/>
    <s v="2017 OECD Credit Report System (CRS) Database"/>
    <x v="4"/>
  </r>
  <r>
    <x v="36"/>
    <s v="MAR"/>
    <s v="Africa"/>
    <s v="Scientific cooperation with other countries (not included in other areas)"/>
    <x v="1254"/>
    <s v="Others"/>
    <s v="Solar energy"/>
    <s v="Grant"/>
    <n v="0.10732921747999435"/>
    <s v="2017 OECD Credit Report System (CRS) Database"/>
    <x v="4"/>
  </r>
  <r>
    <x v="27"/>
    <s v="COL"/>
    <s v="South America"/>
    <s v="Programme for the Promotion of Energy Efficiency and Renewable Energy"/>
    <x v="1255"/>
    <s v="KFW"/>
    <s v="Multiple renewables*"/>
    <s v="Loan"/>
    <n v="76.168028224308188"/>
    <s v="2017 OECD Credit Report System (CRS) Database"/>
    <x v="4"/>
  </r>
  <r>
    <x v="8"/>
    <s v="XAF"/>
    <s v="Africa"/>
    <s v="rAREH"/>
    <x v="1255"/>
    <s v="Others"/>
    <s v="Multiple renewables*"/>
    <s v="Equity Investment"/>
    <n v="7.7597230656196681"/>
    <s v="2017 OECD Credit Report System (CRS) Database"/>
    <x v="4"/>
  </r>
  <r>
    <x v="122"/>
    <s v="LKA"/>
    <s v="Asia"/>
    <s v="SAARC Special Training(1)-Renewable Energy"/>
    <x v="1255"/>
    <s v="Others"/>
    <s v="Multiple renewables*"/>
    <s v="Grant"/>
    <n v="1.5167967500450874E-2"/>
    <s v="2017 OECD Credit Report System (CRS) Database"/>
    <x v="4"/>
  </r>
  <r>
    <x v="34"/>
    <s v="CHN"/>
    <s v="Asia"/>
    <s v="Preparing Air Quality Improvement Program (2017-2019) in the Greater Beijing–Tianjin–Hebei Region"/>
    <x v="1256"/>
    <s v="AsDB"/>
    <s v="Bioenergy"/>
    <s v="Grant"/>
    <n v="0.14750680023558213"/>
    <s v="2017 OECD Credit Report System (CRS) Database"/>
    <x v="4"/>
  </r>
  <r>
    <x v="93"/>
    <s v="MRT"/>
    <s v="Africa"/>
    <s v="Plateformes Solaires Hodh Char"/>
    <x v="1256"/>
    <s v="UNDP"/>
    <s v="Multiple renewables*"/>
    <s v="Grant"/>
    <n v="1.2587246953436341E-6"/>
    <s v="2017 OECD Credit Report System (CRS) Database"/>
    <x v="4"/>
  </r>
  <r>
    <x v="8"/>
    <s v="XAF"/>
    <s v="Africa"/>
    <s v="Cooperation with foreign research institutions (not included in other areas)"/>
    <x v="1256"/>
    <s v="Others"/>
    <s v="Multiple renewables*"/>
    <s v="Grant"/>
    <n v="8.1676551993169477E-2"/>
    <s v="2017 OECD Credit Report System (CRS) Database"/>
    <x v="4"/>
  </r>
  <r>
    <x v="9"/>
    <s v="THA"/>
    <s v="Asia"/>
    <s v="South Pole Carbon Asset Management Ltd."/>
    <x v="1256"/>
    <s v="Others"/>
    <s v="Multiple renewables*"/>
    <s v="Private Development Finance"/>
    <n v="1.3097701685529107E-2"/>
    <s v="2017 OECD Credit Report System (CRS) Database"/>
    <x v="4"/>
  </r>
  <r>
    <x v="4"/>
    <s v="BRA"/>
    <s v="South America"/>
    <s v="SANTA VITORIA DO PALMAR XI ENERGIAS RENOVAVEIS S.A."/>
    <x v="1257"/>
    <s v="BNDES"/>
    <s v="Wind energy"/>
    <s v="Loan"/>
    <n v="23.61752070293463"/>
    <s v="Online database"/>
    <x v="4"/>
  </r>
  <r>
    <x v="34"/>
    <s v="CHN"/>
    <s v="Asia"/>
    <s v="Study of Clean Energy Supply for the Rural Areas in the Greater Beijing-Tianjin-Hebei Region"/>
    <x v="1257"/>
    <s v="AsDB"/>
    <s v="Wind energy"/>
    <s v="Grant"/>
    <n v="7.8670293458977122E-2"/>
    <s v="2017 OECD Credit Report System (CRS) Database"/>
    <x v="4"/>
  </r>
  <r>
    <x v="69"/>
    <s v="MDG"/>
    <s v="Africa"/>
    <s v="Feasibility Study - Solar And Battery Storage Minigrid Project Feasibility Study, through Fluidic, Inc."/>
    <x v="1257"/>
    <s v="Others"/>
    <s v="Solar energy"/>
    <s v="Grant"/>
    <n v="0.79011755504800951"/>
    <s v="2017 OECD Credit Report System (CRS) Database"/>
    <x v="4"/>
  </r>
  <r>
    <x v="58"/>
    <s v="HTI"/>
    <s v="Central America and the Caribbean"/>
    <s v="Renewable Energy for the Metropolitan Area"/>
    <x v="1258"/>
    <s v="CIF"/>
    <s v="Solar energy"/>
    <s v="Grant"/>
    <n v="10.817165350609354"/>
    <s v="2017 OECD Credit Report System (CRS) Database"/>
    <x v="4"/>
  </r>
  <r>
    <x v="15"/>
    <s v="XSA"/>
    <s v="South America"/>
    <s v="Memorandum of Understaning CARICOM area (addendum) 2018-2019"/>
    <x v="1258"/>
    <s v="Others"/>
    <s v="Multiple renewables*"/>
    <s v="Grant"/>
    <n v="3.3058661873627804"/>
    <s v="2017 OECD Credit Report System (CRS) Database"/>
    <x v="4"/>
  </r>
  <r>
    <x v="0"/>
    <s v="AFG"/>
    <s v="Asia"/>
    <s v="Rural Energy Service increased"/>
    <x v="1259"/>
    <s v="UNDP"/>
    <s v="Multiple renewables*"/>
    <s v="Grant"/>
    <n v="0.41166197809746252"/>
    <s v="2017 OECD Credit Report System (CRS) Database"/>
    <x v="4"/>
  </r>
  <r>
    <x v="34"/>
    <s v="CHN"/>
    <s v="Asia"/>
    <s v="Alliance for Sustainable Energy, LLC"/>
    <x v="1259"/>
    <s v="Others"/>
    <s v="Multiple renewables*"/>
    <s v="Private Development Finance"/>
    <n v="0.9637919959848934"/>
    <s v="2017 OECD Credit Report System (CRS) Database"/>
    <x v="4"/>
  </r>
  <r>
    <x v="133"/>
    <s v="MUS"/>
    <s v="Africa"/>
    <s v="FEXTE ENERGIES RENOUVELABLES MAURICE"/>
    <x v="1259"/>
    <s v="AFD"/>
    <s v="Multiple renewables*"/>
    <s v="Grant"/>
    <n v="0.32906585924560383"/>
    <s v="2017 OECD Credit Report System (CRS) Database"/>
    <x v="4"/>
  </r>
  <r>
    <x v="36"/>
    <s v="MAR"/>
    <s v="Africa"/>
    <s v="Finnpartnership: Biopower to Africa 1.0"/>
    <x v="1259"/>
    <s v="Others"/>
    <s v="Multiple renewables*"/>
    <s v="Grant"/>
    <n v="8.5880196665433603E-2"/>
    <s v="2017 OECD Credit Report System (CRS) Database"/>
    <x v="4"/>
  </r>
  <r>
    <x v="8"/>
    <s v="XAF"/>
    <s v="Africa"/>
    <s v="AECF ltd Africa Enterprise Challenge Fund Legal Opinion - AECF Africa Enterprise Challenge Fund Legal Opinion"/>
    <x v="1260"/>
    <s v="Others"/>
    <s v="Multiple renewables*"/>
    <s v="Grant"/>
    <n v="2.2840454767510086E-2"/>
    <s v="2017 OECD Credit Report System (CRS) Database"/>
    <x v="4"/>
  </r>
  <r>
    <x v="146"/>
    <s v="BEN"/>
    <s v="Africa"/>
    <s v="Production d'energie, sources renouvelables-Production d'énergie, sources renouvelables - multiples technologies"/>
    <x v="1261"/>
    <s v="Others"/>
    <s v="Multiple renewables*"/>
    <s v="Grant"/>
    <n v="5.923177682048375E-2"/>
    <s v="2017 OECD Credit Report System (CRS) Database"/>
    <x v="4"/>
  </r>
  <r>
    <x v="51"/>
    <s v="CUB"/>
    <s v="Central America and the Caribbean"/>
    <s v="Using biofuels to combat the energy crisis"/>
    <x v="1261"/>
    <s v="Others"/>
    <s v="Multiple renewables*"/>
    <s v="Grant"/>
    <n v="0.35398017512636309"/>
    <s v="2017 OECD Credit Report System (CRS) Database"/>
    <x v="4"/>
  </r>
  <r>
    <x v="31"/>
    <s v="EGY"/>
    <s v="Africa"/>
    <s v="Energy Efficiency (FSP)"/>
    <x v="1261"/>
    <s v="UNDP"/>
    <s v="Multiple renewables*"/>
    <s v="Grant"/>
    <n v="9.0224796135030746E-3"/>
    <s v="2017 OECD Credit Report System (CRS) Database"/>
    <x v="4"/>
  </r>
  <r>
    <x v="52"/>
    <s v="ZAF"/>
    <s v="Africa"/>
    <s v="Centre for Trade &amp; Regional In"/>
    <x v="1261"/>
    <s v="UNDP"/>
    <s v="Multiple renewables*"/>
    <s v="Grant"/>
    <n v="5.0964484522195035E-2"/>
    <s v="2017 OECD Credit Report System (CRS) Database"/>
    <x v="4"/>
  </r>
  <r>
    <x v="9"/>
    <s v="THA"/>
    <s v="Asia"/>
    <s v="Direct Aid Program (DAP) 2016-17"/>
    <x v="1261"/>
    <s v="Others"/>
    <s v="Solar energy"/>
    <s v="Grant"/>
    <n v="3.0898696253248586E-3"/>
    <s v="2017 OECD Credit Report System (CRS) Database"/>
    <x v="4"/>
  </r>
  <r>
    <x v="44"/>
    <s v="KEN"/>
    <s v="Africa"/>
    <s v="Support for developer credit lines and capital support"/>
    <x v="1262"/>
    <s v="Others"/>
    <s v="Multiple renewables*"/>
    <s v="Grant"/>
    <n v="1.6926895654208689"/>
    <s v="2017 OECD Credit Report System (CRS) Database"/>
    <x v="4"/>
  </r>
  <r>
    <x v="21"/>
    <s v="MDA"/>
    <s v="Europe"/>
    <s v="Municipal Biomass Heating"/>
    <x v="1262"/>
    <s v="UNDP"/>
    <s v="Multiple renewables*"/>
    <s v="Grant"/>
    <n v="0.12921595700636992"/>
    <s v="2017 OECD Credit Report System (CRS) Database"/>
    <x v="4"/>
  </r>
  <r>
    <x v="70"/>
    <s v="NGA"/>
    <s v="Africa"/>
    <s v="De-risking Sustainable Off-grid Lighting Solutions in Nigeria"/>
    <x v="1262"/>
    <s v="Others"/>
    <s v="Solar energy"/>
    <s v="Grant"/>
    <n v="2.9501360047116423"/>
    <s v="2017 OECD Credit Report System (CRS) Database"/>
    <x v="4"/>
  </r>
  <r>
    <x v="42"/>
    <s v="ZMB"/>
    <s v="Africa"/>
    <s v="GET FiT Sambia"/>
    <x v="1262"/>
    <s v="Others"/>
    <s v="Multiple renewables*"/>
    <s v="Grant"/>
    <n v="33.760152871847552"/>
    <s v="2017 OECD Credit Report System (CRS) Database"/>
    <x v="4"/>
  </r>
  <r>
    <x v="11"/>
    <s v="IND"/>
    <s v="Asia"/>
    <s v="A Well of Energy"/>
    <x v="1263"/>
    <s v="Others"/>
    <s v="Solar energy"/>
    <s v="Grant"/>
    <n v="8.8927713438692445E-3"/>
    <s v="2017 OECD Credit Report System (CRS) Database"/>
    <x v="4"/>
  </r>
  <r>
    <x v="18"/>
    <s v="SLB"/>
    <s v="Oceania"/>
    <s v="Tina River Hydropower Development Project"/>
    <x v="1263"/>
    <s v="Others"/>
    <s v="Renewable Hydropower"/>
    <s v="Grant"/>
    <n v="15.734058691795424"/>
    <s v="2017 OECD Credit Report System (CRS) Database"/>
    <x v="4"/>
  </r>
  <r>
    <x v="116"/>
    <s v="VUT"/>
    <s v="Oceania"/>
    <s v="Rural Electrification Project"/>
    <x v="1264"/>
    <s v="CIF"/>
    <s v="Solar energy"/>
    <s v="Grant"/>
    <n v="6.6574735839659391"/>
    <s v="2017 OECD Credit Report System (CRS) Database"/>
    <x v="4"/>
  </r>
  <r>
    <x v="10"/>
    <s v="BIH"/>
    <s v="Europe"/>
    <s v="Renewable Energies II (WF Hrgud)"/>
    <x v="1265"/>
    <s v="KFW"/>
    <s v="Wind energy"/>
    <s v="Loan"/>
    <n v="54.451871936343146"/>
    <s v="2017 OECD Credit Report System (CRS) Database"/>
    <x v="4"/>
  </r>
  <r>
    <x v="34"/>
    <s v="CHN"/>
    <s v="Asia"/>
    <s v="Individual"/>
    <x v="1265"/>
    <s v="Others"/>
    <s v="Multiple renewables*"/>
    <s v="Private Development Finance"/>
    <n v="0.16019861099036886"/>
    <s v="2017 OECD Credit Report System (CRS) Database"/>
    <x v="4"/>
  </r>
  <r>
    <x v="51"/>
    <s v="CUB"/>
    <s v="Central America and the Caribbean"/>
    <s v="Animation, formation et sécurité alimentaire grâce à l'énergie solaire dans les régions isolées de Guantanamo"/>
    <x v="1265"/>
    <s v="Others"/>
    <s v="Solar energy"/>
    <s v="Grant"/>
    <n v="4.4143797670067812E-2"/>
    <s v="2017 OECD Credit Report System (CRS) Database"/>
    <x v="4"/>
  </r>
  <r>
    <x v="11"/>
    <s v="IND"/>
    <s v="Asia"/>
    <s v="Orb Energy Private Limited, a Singapore corporation (the “Borrower”)."/>
    <x v="1265"/>
    <s v="OPIC"/>
    <s v="Solar energy"/>
    <s v="Loan"/>
    <n v="9.8233008223988847"/>
    <s v="https://www.opic.gov/sites/default/files/files/9000042409.pdf"/>
    <x v="4"/>
  </r>
  <r>
    <x v="15"/>
    <s v="XSA"/>
    <s v="South America"/>
    <s v="TC AGGREGATED ACTIVITIES"/>
    <x v="1265"/>
    <s v="JICA"/>
    <s v="Multiple renewables*"/>
    <s v="Grant"/>
    <n v="1.8431962321214723E-4"/>
    <s v="2017 OECD Credit Report System (CRS) Database"/>
    <x v="4"/>
  </r>
  <r>
    <x v="4"/>
    <s v="BRA"/>
    <s v="South America"/>
    <s v="DKTI Promotion of climate-friendly biogas technology"/>
    <x v="1266"/>
    <s v="KFW"/>
    <s v="Bioenergy"/>
    <s v="Loan"/>
    <n v="54.451871936343146"/>
    <s v="2017 OECD Credit Report System (CRS) Database"/>
    <x v="4"/>
  </r>
  <r>
    <x v="62"/>
    <s v="IDN"/>
    <s v="Asia"/>
    <s v="Muara Laboh Geothermal Power Project"/>
    <x v="1266"/>
    <s v="AsDB"/>
    <s v="Geothermal energy"/>
    <s v="Other Official Flows (non Export Credit)"/>
    <n v="68.836506776604992"/>
    <s v="2017 OECD Credit Report System (CRS) Database"/>
    <x v="4"/>
  </r>
  <r>
    <x v="14"/>
    <s v="LAO"/>
    <s v="Asia"/>
    <s v="Development of renewable energy projects as JV between OeEB and partners"/>
    <x v="1267"/>
    <s v="Others"/>
    <s v="Multiple renewables*"/>
    <s v="Equity Investment"/>
    <n v="5.4446689768019798"/>
    <s v="2017 OECD Credit Report System (CRS) Database"/>
    <x v="4"/>
  </r>
  <r>
    <x v="114"/>
    <s v="MNG"/>
    <s v="Asia"/>
    <m/>
    <x v="1267"/>
    <s v="WBG"/>
    <s v="Solar energy"/>
    <s v="Loan"/>
    <n v="12.390571219788898"/>
    <s v="2017 OECD Credit Report System (CRS) Database"/>
    <x v="4"/>
  </r>
  <r>
    <x v="24"/>
    <s v="XAS"/>
    <s v="Asia"/>
    <s v="Promoting Low-Carbon Development in Central Asia Regional Economic Cooperation Program Cities"/>
    <x v="1267"/>
    <s v="Others"/>
    <s v="Solar energy"/>
    <s v="Grant"/>
    <n v="4.9168933411860703E-2"/>
    <s v="2017 OECD Credit Report System (CRS) Database"/>
    <x v="4"/>
  </r>
  <r>
    <x v="7"/>
    <s v="SEN"/>
    <s v="Africa"/>
    <s v="EFFICACITE ENERGETIQUE"/>
    <x v="1267"/>
    <s v="UNDP"/>
    <s v="Multiple renewables*"/>
    <s v="Grant"/>
    <n v="2.7266041996346409E-2"/>
    <s v="2017 OECD Credit Report System (CRS) Database"/>
    <x v="4"/>
  </r>
  <r>
    <x v="31"/>
    <s v="EGY"/>
    <s v="Africa"/>
    <s v="Supporting Onshore Wind Power Generation Project in Egypt"/>
    <x v="1268"/>
    <s v="JBIC"/>
    <s v="Wind energy"/>
    <s v="Loan"/>
    <n v="198.50441808802032"/>
    <s v="https://www.jbic.go.jp/en/information/press/press-2017/1204-59285.html"/>
    <x v="4"/>
  </r>
  <r>
    <x v="8"/>
    <s v="XAF"/>
    <s v="Africa"/>
    <s v="Eyasys - Feasibility study - SUNami Solar SME &amp; home off-grid systems"/>
    <x v="1268"/>
    <s v="Others"/>
    <s v="Solar energy"/>
    <s v="Grant"/>
    <n v="6.9367018142315329E-2"/>
    <s v="2017 OECD Credit Report System (CRS) Database"/>
    <x v="4"/>
  </r>
  <r>
    <x v="4"/>
    <s v="BRA"/>
    <s v="South America"/>
    <s v="CENTRAL EOLICA BABILONIA III S.A."/>
    <x v="1269"/>
    <s v="BNDES"/>
    <s v="Wind energy"/>
    <s v="Loan"/>
    <n v="31.69432939845958"/>
    <s v="Online database"/>
    <x v="4"/>
  </r>
  <r>
    <x v="29"/>
    <s v="MOZ"/>
    <s v="Africa"/>
    <s v="MZ 1 - Scaling up Pro-poor Renewable Energy in Mozambique"/>
    <x v="1269"/>
    <s v="Others"/>
    <s v="Multiple renewables*"/>
    <s v="Grant"/>
    <n v="0.52826118679034895"/>
    <s v="2017 OECD Credit Report System (CRS) Database"/>
    <x v="4"/>
  </r>
  <r>
    <x v="71"/>
    <s v="PAK"/>
    <s v="Asia"/>
    <s v="Direct Aid Program (DAP) 2016-17"/>
    <x v="1269"/>
    <s v="Others"/>
    <s v="Solar energy"/>
    <s v="Grant"/>
    <n v="1.2683004335429151E-2"/>
    <s v="2017 OECD Credit Report System (CRS) Database"/>
    <x v="4"/>
  </r>
  <r>
    <x v="31"/>
    <s v="EGY"/>
    <s v="Africa"/>
    <s v="Ecsed: A New Solar Power Plant Within The Photovoltaic Complex In Benban In Egypt"/>
    <x v="1270"/>
    <s v="AFD"/>
    <s v="Solar energy"/>
    <s v="Loan"/>
    <n v="27.016328353783774"/>
    <s v="https://www.proparco.fr/en/edf-en-elsewedyecsed?origin=/en/recherche"/>
    <x v="4"/>
  </r>
  <r>
    <x v="29"/>
    <s v="MOZ"/>
    <s v="Africa"/>
    <s v="INSTALLATION OF PHOTOVOLTAIC SYSTEMS"/>
    <x v="1270"/>
    <s v="Others"/>
    <s v="Solar energy"/>
    <s v="Grant"/>
    <n v="0.36182958093501877"/>
    <s v="2017 OECD Credit Report System (CRS) Database"/>
    <x v="4"/>
  </r>
  <r>
    <x v="18"/>
    <s v="SLB"/>
    <s v="Oceania"/>
    <s v=""/>
    <x v="1270"/>
    <s v="WBG"/>
    <s v="Renewable Hydropower"/>
    <s v="Loan"/>
    <n v="29.763922151535759"/>
    <s v="2017 OECD Credit Report System (CRS) Database"/>
    <x v="4"/>
  </r>
  <r>
    <x v="74"/>
    <s v="GBR"/>
    <s v="Europe"/>
    <s v="World’s first offshore wind fund manager powers through £1bn target"/>
    <x v="1270"/>
    <s v="GIG"/>
    <s v="Wind energy"/>
    <s v="Equity Investment"/>
    <n v="860.36109567350593"/>
    <s v="http://www.greeninvestmentbank.com/news-and-insights/2017/world-s-first-offshore-wind-fund-manager-powers-through-1bn-target/"/>
    <x v="4"/>
  </r>
  <r>
    <x v="134"/>
    <s v="ZWE"/>
    <s v="Africa"/>
    <s v="AECF 2017-22 Renewable Energy and Adaptation to Climate Technologies (REACT) - REACT - Zimbabwe"/>
    <x v="1270"/>
    <s v="Others"/>
    <s v="Multiple renewables*"/>
    <s v="Grant"/>
    <n v="5.7101234527556279"/>
    <s v="2017 OECD Credit Report System (CRS) Database"/>
    <x v="4"/>
  </r>
  <r>
    <x v="0"/>
    <s v="AFG"/>
    <s v="Asia"/>
    <s v="SAARC Special Training(1)-Renewable Energy"/>
    <x v="1271"/>
    <s v="Others"/>
    <s v="Multiple renewables*"/>
    <s v="Grant"/>
    <n v="1.5167967500450874E-2"/>
    <s v="2017 OECD Credit Report System (CRS) Database"/>
    <x v="4"/>
  </r>
  <r>
    <x v="97"/>
    <s v="AUT"/>
    <s v="Europe"/>
    <s v="SIMONSFELD ONSHORE WIND"/>
    <x v="1271"/>
    <s v="EIB"/>
    <s v="Wind energy"/>
    <s v="Loan"/>
    <n v="38.379369568077244"/>
    <s v="http://www.eib.org/projects/loan/loan/20170323"/>
    <x v="4"/>
  </r>
  <r>
    <x v="34"/>
    <s v="CHN"/>
    <s v="Asia"/>
    <s v="China Distributed Renewable Energy Scale-up Project"/>
    <x v="1271"/>
    <s v="Others"/>
    <s v="Solar energy"/>
    <s v="Grant"/>
    <n v="7.8375279858505964"/>
    <s v="2017 OECD Credit Report System (CRS) Database"/>
    <x v="4"/>
  </r>
  <r>
    <x v="31"/>
    <s v="EGY"/>
    <s v="Africa"/>
    <s v="Red Sea Solar Power SAE (Scatec Solar)"/>
    <x v="1271"/>
    <s v="IsDB"/>
    <s v="Solar energy"/>
    <s v="Other Official Flows (non Export Credit)"/>
    <n v="13.111682797207248"/>
    <s v="2017 OECD Credit Report System (CRS) Database"/>
    <x v="4"/>
  </r>
  <r>
    <x v="101"/>
    <s v="GNB"/>
    <s v="Africa"/>
    <s v="Promoting Better Access to Modern Energy Services through Sustainable Mini-grids and Low-carbon Bioenergy Technologies Among Guinea-Bissau's Forest-dependent Communities"/>
    <x v="1271"/>
    <s v="Others"/>
    <s v="Bioenergy"/>
    <s v="Grant"/>
    <n v="3.2333097260172305"/>
    <s v="2017 OECD Credit Report System (CRS) Database"/>
    <x v="4"/>
  </r>
  <r>
    <x v="62"/>
    <s v="IDN"/>
    <s v="Asia"/>
    <s v="Yayasan Koaksi Indonesia"/>
    <x v="1271"/>
    <s v="Others"/>
    <s v="Multiple renewables*"/>
    <s v="Private Development Finance"/>
    <n v="0.24546562328018559"/>
    <s v="2017 OECD Credit Report System (CRS) Database"/>
    <x v="4"/>
  </r>
  <r>
    <x v="8"/>
    <s v="XAF"/>
    <s v="Africa"/>
    <s v="RAF03013-Energy-Gates Foundat."/>
    <x v="1271"/>
    <s v="UNDP"/>
    <s v="Multiple renewables*"/>
    <s v="Grant"/>
    <n v="0.47622963807524982"/>
    <s v="2017 OECD Credit Report System (CRS) Database"/>
    <x v="4"/>
  </r>
  <r>
    <x v="71"/>
    <s v="PAK"/>
    <s v="Asia"/>
    <s v="Karot Run-of-River Hydropower Project with Silk Road Fund and IFC"/>
    <x v="1271"/>
    <s v="CDB"/>
    <s v="Renewable Hydropower"/>
    <s v="Loan"/>
    <n v="615.18079709648634"/>
    <s v="Gallagher, Kevin P. (2018). “China’s Global Energy Finance,” Global Development Policy Center, Boston University"/>
    <x v="4"/>
  </r>
  <r>
    <x v="67"/>
    <s v="PER"/>
    <s v="South America"/>
    <s v="San Gaban III Dam"/>
    <x v="1271"/>
    <s v="CDB"/>
    <s v="Renewable Hydropower"/>
    <s v="Loan"/>
    <n v="356.81072769778723"/>
    <s v="Gallagher, Kevin P. (2018). “China’s Global Energy Finance,” Global Development Policy Center, Boston University"/>
    <x v="4"/>
  </r>
  <r>
    <x v="103"/>
    <s v="SWE"/>
    <s v="Europe"/>
    <s v="NORTH POLE ONSHORE WIND FARM"/>
    <x v="1271"/>
    <s v="EIB"/>
    <s v="Wind energy"/>
    <s v="Loan"/>
    <n v="196.39271684693239"/>
    <s v="http://www.eib.org/projects/loan/loan/20160729"/>
    <x v="4"/>
  </r>
  <r>
    <x v="144"/>
    <s v="MDV"/>
    <s v="Asia"/>
    <s v="SAARC Special Training(1)-Renewable Energy"/>
    <x v="1272"/>
    <s v="Others"/>
    <s v="Multiple renewables*"/>
    <s v="Grant"/>
    <n v="1.5167967500450874E-2"/>
    <s v="2017 OECD Credit Report System (CRS) Database"/>
    <x v="4"/>
  </r>
  <r>
    <x v="106"/>
    <s v="MMR"/>
    <s v="Asia"/>
    <s v="Climate Change Mitigation through Methane Recovery and Reuse from Industrial Wastewater Treatment"/>
    <x v="1272"/>
    <s v="Others"/>
    <s v="Multiple renewables*"/>
    <s v="Grant"/>
    <n v="4.425204007067463"/>
    <s v="2017 OECD Credit Report System (CRS) Database"/>
    <x v="4"/>
  </r>
  <r>
    <x v="8"/>
    <s v="XAF"/>
    <s v="Africa"/>
    <m/>
    <x v="1272"/>
    <s v="WBG"/>
    <s v="Multiple renewables*"/>
    <s v="Loan"/>
    <n v="5.9002720094232845E-2"/>
    <s v="2017 OECD Credit Report System (CRS) Database"/>
    <x v="4"/>
  </r>
  <r>
    <x v="8"/>
    <s v="XAF"/>
    <s v="Africa"/>
    <s v="A Fund To Develop Renewable Energies In East Africa"/>
    <x v="1272"/>
    <s v="AFD"/>
    <s v="Multiple renewables*"/>
    <s v="Equity Investment"/>
    <n v="14.595698423873776"/>
    <s v="https://www.proparco.fr/en/frontier-ii?origin=/en/recherche"/>
    <x v="4"/>
  </r>
  <r>
    <x v="52"/>
    <s v="ZAF"/>
    <s v="Africa"/>
    <s v="TC AGGREGATED ACTIVITIES"/>
    <x v="1272"/>
    <s v="JICA"/>
    <s v="Multiple renewables*"/>
    <s v="Grant"/>
    <n v="0.41838694524115017"/>
    <s v="2017 OECD Credit Report System (CRS) Database"/>
    <x v="4"/>
  </r>
  <r>
    <x v="98"/>
    <s v="ESP"/>
    <s v="Europe"/>
    <s v="SENER RENEWABLE ENERGY AND ICT RDI"/>
    <x v="1272"/>
    <s v="EIB"/>
    <s v="Multiple renewables*"/>
    <s v="Loan"/>
    <n v="30.155218946346409"/>
    <s v="http://www.eib.org/projects/loan/loan/20160803"/>
    <x v="4"/>
  </r>
  <r>
    <x v="84"/>
    <s v="TCD"/>
    <s v="Africa"/>
    <s v="Support for maternal and child health in the Bebedjia District – Chad"/>
    <x v="1273"/>
    <s v="Others"/>
    <s v="Solar energy"/>
    <s v="Grant"/>
    <n v="2.4793923089462709E-3"/>
    <s v="2017 OECD Credit Report System (CRS) Database"/>
    <x v="4"/>
  </r>
  <r>
    <x v="49"/>
    <s v="SRB"/>
    <s v="Europe"/>
    <m/>
    <x v="1273"/>
    <s v="EBRD"/>
    <s v="Multiple renewables*"/>
    <s v="Other Official Flows (non Export Credit)"/>
    <n v="123.48363504573248"/>
    <s v="2017 OECD Credit Report System (CRS) Database"/>
    <x v="4"/>
  </r>
  <r>
    <x v="9"/>
    <s v="THA"/>
    <s v="Asia"/>
    <s v="TH 1 - Accelerating Implementation of Thailand's Nationally Determined Contribution (NDC) (Core)"/>
    <x v="1273"/>
    <s v="Others"/>
    <s v="Multiple renewables*"/>
    <s v="Grant"/>
    <n v="0.3434066481137858"/>
    <s v="2017 OECD Credit Report System (CRS) Database"/>
    <x v="4"/>
  </r>
  <r>
    <x v="116"/>
    <s v="VUT"/>
    <s v="Oceania"/>
    <s v="Takara Geothermal Energy Support"/>
    <x v="1274"/>
    <s v="Others"/>
    <s v="Geothermal energy"/>
    <s v="Grant"/>
    <n v="0.10195523313884479"/>
    <s v="2017 OECD Credit Report System (CRS) Database"/>
    <x v="4"/>
  </r>
  <r>
    <x v="17"/>
    <s v="XMX"/>
    <s v="Multilateral"/>
    <s v="Clinton Foundation"/>
    <x v="1275"/>
    <s v="Others"/>
    <s v="Multiple renewables*"/>
    <s v="Private Development Finance"/>
    <n v="0.39907178100802149"/>
    <s v="2017 OECD Credit Report System (CRS) Database"/>
    <x v="4"/>
  </r>
  <r>
    <x v="79"/>
    <s v="PNG"/>
    <s v="Oceania"/>
    <s v="Increasing access to renewable energy"/>
    <x v="1275"/>
    <s v="Others"/>
    <s v="Multiple renewables*"/>
    <s v="Grant"/>
    <n v="0.69329271552148164"/>
    <s v="2017 OECD Credit Report System (CRS) Database"/>
    <x v="4"/>
  </r>
  <r>
    <x v="11"/>
    <s v="IND"/>
    <s v="Asia"/>
    <s v="Solar PV Generation by SECI"/>
    <x v="1276"/>
    <s v="CIF"/>
    <s v="Solar energy"/>
    <s v="Grant"/>
    <n v="21.447488754253637"/>
    <s v="2017 OECD Credit Report System (CRS) Database"/>
    <x v="4"/>
  </r>
  <r>
    <x v="76"/>
    <s v="JOR"/>
    <s v="Middle East"/>
    <s v="Tafila Wind Farm Project"/>
    <x v="1276"/>
    <s v="IsDB"/>
    <s v="Wind energy"/>
    <s v="Other Official Flows (non Export Credit)"/>
    <n v="55.069205421283996"/>
    <s v="2017 OECD Credit Report System (CRS) Database"/>
    <x v="4"/>
  </r>
  <r>
    <x v="26"/>
    <s v="MEX"/>
    <s v="North America"/>
    <s v="MEXICO CLIMATE ACTION FL"/>
    <x v="1276"/>
    <s v="EIB"/>
    <s v="Multiple renewables*"/>
    <s v="Loan"/>
    <n v="92.681428557991879"/>
    <s v="2017 OECD Credit Report System (CRS) Database"/>
    <x v="4"/>
  </r>
  <r>
    <x v="24"/>
    <s v="XAS"/>
    <s v="Asia"/>
    <s v="Asia Infrastructure Insights"/>
    <x v="1276"/>
    <s v="AsDB"/>
    <s v="Wind energy"/>
    <s v="Grant"/>
    <n v="0.13767301355320999"/>
    <s v="2017 OECD Credit Report System (CRS) Database"/>
    <x v="4"/>
  </r>
  <r>
    <x v="24"/>
    <s v="XAS"/>
    <s v="Asia"/>
    <s v="Canadian Climate Fund for the Private Sector in Asia - II/Fonds climatique canadien pour le secteur privé en Asie - II"/>
    <x v="1276"/>
    <s v="Others"/>
    <s v="Bioenergy"/>
    <s v="Loan"/>
    <n v="8.6771663362625304"/>
    <s v="2017 OECD Credit Report System (CRS) Database"/>
    <x v="4"/>
  </r>
  <r>
    <x v="72"/>
    <s v="XER"/>
    <s v="Europe"/>
    <s v="COPENHAGEN INFRASTRUCTURE III"/>
    <x v="1276"/>
    <s v="EIB"/>
    <s v="Multiple renewables*"/>
    <s v="Loan"/>
    <n v="110.55451542438706"/>
    <s v="http://www.eib.org/projects/loan/loan/20170442"/>
    <x v="4"/>
  </r>
  <r>
    <x v="4"/>
    <s v="BRA"/>
    <s v="South America"/>
    <s v="GESTAMP EOLICA ALVORADA S/A"/>
    <x v="1277"/>
    <s v="BNDES"/>
    <s v="Wind energy"/>
    <s v="Loan"/>
    <n v="17.764560918550107"/>
    <s v="Online database"/>
    <x v="4"/>
  </r>
  <r>
    <x v="31"/>
    <s v="EGY"/>
    <s v="Africa"/>
    <s v="RED SEA SOLAR POWER S.A.E."/>
    <x v="1277"/>
    <s v="FMO"/>
    <s v="Solar energy"/>
    <s v="Loan"/>
    <n v="11.630329235836955"/>
    <s v="https://www.fmo.nl/project-detail/51501"/>
    <x v="4"/>
  </r>
  <r>
    <x v="104"/>
    <s v="FRA"/>
    <s v="Europe"/>
    <s v="VALECO - RENEWABLE ENERGY PROJECTS PORTFOLIO"/>
    <x v="1277"/>
    <s v="EIB"/>
    <s v="Multiple renewables*"/>
    <s v="Loan"/>
    <n v="241.24175157077127"/>
    <s v="http://www.eib.org/projects/loan/loan/20160242"/>
    <x v="4"/>
  </r>
  <r>
    <x v="33"/>
    <s v="VNM"/>
    <s v="Asia"/>
    <s v="Renewable Energy Development Facility - GET FiT Vietnam"/>
    <x v="1277"/>
    <s v="Others"/>
    <s v="Multiple renewables*"/>
    <s v="Grant"/>
    <n v="15.791056386738617"/>
    <s v="2017 OECD Credit Report System (CRS) Database"/>
    <x v="4"/>
  </r>
  <r>
    <x v="17"/>
    <s v="XMX"/>
    <s v="Multilateral"/>
    <s v="Platform Renewable Energies REPIC"/>
    <x v="1278"/>
    <s v="Others"/>
    <s v="Multiple renewables*"/>
    <s v="Grant"/>
    <n v="3.0341143640852382"/>
    <s v="2017 OECD Credit Report System (CRS) Database"/>
    <x v="4"/>
  </r>
  <r>
    <x v="16"/>
    <s v="RWA"/>
    <s v="Africa"/>
    <s v="Feasibility study Agua Imara AS Ruzizi III Hydropower project Rwanda"/>
    <x v="1278"/>
    <s v="Others"/>
    <s v="Renewable Hydropower"/>
    <s v="Grant"/>
    <n v="0.23512510888768495"/>
    <s v="2017 OECD Credit Report System (CRS) Database"/>
    <x v="4"/>
  </r>
  <r>
    <x v="62"/>
    <s v="IDN"/>
    <s v="Asia"/>
    <s v="European Climate Foundation"/>
    <x v="1279"/>
    <s v="Others"/>
    <s v="Multiple renewables*"/>
    <s v="Private Development Finance"/>
    <n v="0.25674664718404644"/>
    <s v="2017 OECD Credit Report System (CRS) Database"/>
    <x v="4"/>
  </r>
  <r>
    <x v="111"/>
    <s v="STP"/>
    <s v="Africa"/>
    <s v="TC AGGREGATED ACTIVITIES"/>
    <x v="1279"/>
    <s v="JICA"/>
    <s v="Multiple renewables*"/>
    <s v="Grant"/>
    <n v="9.2897110776465758E-3"/>
    <s v="2017 OECD Credit Report System (CRS) Database"/>
    <x v="4"/>
  </r>
  <r>
    <x v="56"/>
    <s v="COD"/>
    <s v="Africa"/>
    <s v="Promotion of Waste to Energy Options for Sustainable Urban Management in the Democratic Republic of the Congo"/>
    <x v="1280"/>
    <s v="Others"/>
    <s v="Bioenergy"/>
    <s v="Grant"/>
    <n v="4.425204007067463"/>
    <s v="2017 OECD Credit Report System (CRS) Database"/>
    <x v="4"/>
  </r>
  <r>
    <x v="104"/>
    <s v="FRA"/>
    <s v="Europe"/>
    <s v="SOREGIES ENERGY NETWORKS &amp; RENEWABLE GENERATION"/>
    <x v="1280"/>
    <s v="EIB"/>
    <s v="Multiple renewables*"/>
    <s v="Loan"/>
    <n v="19.189684784038622"/>
    <s v="http://www.eib.org/projects/loan/loan/20170173"/>
    <x v="4"/>
  </r>
  <r>
    <x v="140"/>
    <s v="MKD"/>
    <s v="Europe"/>
    <m/>
    <x v="1280"/>
    <s v="EBRD"/>
    <s v="Multiple renewables*"/>
    <s v="Other Official Flows (non Export Credit)"/>
    <n v="4.7465266158209038"/>
    <s v="2017 OECD Credit Report System (CRS) Database"/>
    <x v="4"/>
  </r>
  <r>
    <x v="44"/>
    <s v="KEN"/>
    <s v="Africa"/>
    <s v="Feasibility Study - Virunga Hydropower Project Feasibility Study, through Enterprise - United States Unknown"/>
    <x v="1281"/>
    <s v="Others"/>
    <s v="Renewable Hydropower"/>
    <s v="Grant"/>
    <n v="0.88133672648480577"/>
    <s v="2017 OECD Credit Report System (CRS) Database"/>
    <x v="4"/>
  </r>
  <r>
    <x v="19"/>
    <s v="UGA"/>
    <s v="Africa"/>
    <s v="Peace Corps, FK Norway, personnel exchange"/>
    <x v="1281"/>
    <s v="Others"/>
    <s v="Bioenergy"/>
    <s v="Grant"/>
    <n v="5.7842694972903563E-2"/>
    <s v="2017 OECD Credit Report System (CRS) Database"/>
    <x v="4"/>
  </r>
  <r>
    <x v="33"/>
    <s v="VNM"/>
    <s v="Asia"/>
    <s v="South Pole Carbon Asset Management Ltd."/>
    <x v="1281"/>
    <s v="Others"/>
    <s v="Multiple renewables*"/>
    <s v="Private Development Finance"/>
    <n v="1.3097701685529107E-2"/>
    <s v="2017 OECD Credit Report System (CRS) Database"/>
    <x v="4"/>
  </r>
  <r>
    <x v="146"/>
    <s v="BEN"/>
    <s v="Africa"/>
    <s v="PROJ CONSTRUCTION CENTRALE SOLAIRE"/>
    <x v="1282"/>
    <s v="AFD"/>
    <s v="Solar energy"/>
    <s v="Loan"/>
    <n v="54.844212569611138"/>
    <s v="2017 OECD Credit Report System (CRS) Database"/>
    <x v="4"/>
  </r>
  <r>
    <x v="106"/>
    <s v="MMR"/>
    <s v="Asia"/>
    <s v="Construction of modern facility for energy utilization of industrial and municipal waste generated in canton Yangon"/>
    <x v="1282"/>
    <s v="Others"/>
    <s v="Bioenergy"/>
    <s v="Grant"/>
    <n v="1.0082450046445587E-2"/>
    <s v="2017 OECD Credit Report System (CRS) Database"/>
    <x v="4"/>
  </r>
  <r>
    <x v="4"/>
    <s v="BRA"/>
    <s v="South America"/>
    <s v="VENTOS DE SANTO ALBERTO ENERGIAS RENOVAVEIS S.A"/>
    <x v="1283"/>
    <s v="BNDES"/>
    <s v="Wind energy"/>
    <s v="Loan"/>
    <n v="33.708906836841379"/>
    <s v="Online database"/>
    <x v="4"/>
  </r>
  <r>
    <x v="28"/>
    <s v="GHA"/>
    <s v="Africa"/>
    <s v="Feasibility Study - Buipe Solar 20 Mw Solar Power Plant Feasibility Study, through U.S. Government - Trade and Development Agency"/>
    <x v="1283"/>
    <s v="Others"/>
    <s v="Solar energy"/>
    <s v="Grant"/>
    <n v="0.84608089983321599"/>
    <s v="2017 OECD Credit Report System (CRS) Database"/>
    <x v="4"/>
  </r>
  <r>
    <x v="11"/>
    <s v="IND"/>
    <s v="Asia"/>
    <s v="Natural Resources Defense Council, Inc. - NRDC"/>
    <x v="1283"/>
    <s v="Others"/>
    <s v="Multiple renewables*"/>
    <s v="Private Development Finance"/>
    <n v="3.9835940459530275E-2"/>
    <s v="2017 OECD Credit Report System (CRS) Database"/>
    <x v="4"/>
  </r>
  <r>
    <x v="44"/>
    <s v="KEN"/>
    <s v="Africa"/>
    <s v="Contributions des communes du Canton de Zurich"/>
    <x v="1283"/>
    <s v="Others"/>
    <s v="Multiple renewables*"/>
    <s v="Grant"/>
    <n v="3.0341143640852386E-4"/>
    <s v="2017 OECD Credit Report System (CRS) Database"/>
    <x v="4"/>
  </r>
  <r>
    <x v="17"/>
    <s v="XMX"/>
    <s v="Multilateral"/>
    <s v="International Council on Clean Transportation"/>
    <x v="1283"/>
    <s v="Others"/>
    <s v="Multiple renewables*"/>
    <s v="Private Development Finance"/>
    <n v="0.36837378083995825"/>
    <s v="2017 OECD Credit Report System (CRS) Database"/>
    <x v="4"/>
  </r>
  <r>
    <x v="4"/>
    <s v="BRA"/>
    <s v="South America"/>
    <s v="NOVA VENTO FORMOSO ENERGIAS RENOVAVEIS S.A"/>
    <x v="1284"/>
    <s v="BNDES"/>
    <s v="Wind energy"/>
    <s v="Loan"/>
    <n v="29.311180867383772"/>
    <s v="Online database"/>
    <x v="4"/>
  </r>
  <r>
    <x v="70"/>
    <s v="NGA"/>
    <s v="Africa"/>
    <s v="Nextier Capital Limited"/>
    <x v="1284"/>
    <s v="Others"/>
    <s v="Multiple renewables*"/>
    <s v="Private Development Finance"/>
    <n v="0.39293203289595552"/>
    <s v="2017 OECD Credit Report System (CRS) Database"/>
    <x v="4"/>
  </r>
  <r>
    <x v="67"/>
    <s v="PER"/>
    <s v="South America"/>
    <s v="Scholarships of final degree internship for student of Environmental Sciences undertaking their internship in Ecuador"/>
    <x v="1284"/>
    <s v="Others"/>
    <s v="Bioenergy"/>
    <s v="Grant"/>
    <n v="6.411358648721532E-3"/>
    <s v="2017 OECD Credit Report System (CRS) Database"/>
    <x v="4"/>
  </r>
  <r>
    <x v="157"/>
    <s v="AZE"/>
    <s v="Eurasia"/>
    <s v="TC AGGREGATED ACTIVITIES"/>
    <x v="1285"/>
    <s v="JICA"/>
    <s v="Multiple renewables*"/>
    <s v="Grant"/>
    <n v="2.191564248725705E-2"/>
    <s v="2017 OECD Credit Report System (CRS) Database"/>
    <x v="4"/>
  </r>
  <r>
    <x v="4"/>
    <s v="BRA"/>
    <s v="South America"/>
    <s v="ITAREMA GERACAO DE ENERGIA S.A."/>
    <x v="1285"/>
    <s v="BNDES"/>
    <s v="Wind energy"/>
    <s v="Loan"/>
    <n v="2.5289203596680294"/>
    <s v="Online database"/>
    <x v="4"/>
  </r>
  <r>
    <x v="4"/>
    <s v="BRA"/>
    <s v="South America"/>
    <s v="POTAMI ENERGIA S.A."/>
    <x v="1285"/>
    <s v="BNDES"/>
    <s v="Wind energy"/>
    <s v="Loan"/>
    <n v="5.5216601739476632"/>
    <s v="Online database"/>
    <x v="4"/>
  </r>
  <r>
    <x v="62"/>
    <s v="IDN"/>
    <s v="Asia"/>
    <s v="International Council on Clean Transportation"/>
    <x v="1285"/>
    <s v="Others"/>
    <s v="Multiple renewables*"/>
    <s v="Private Development Finance"/>
    <n v="0.12279126027998606"/>
    <s v="2017 OECD Credit Report System (CRS) Database"/>
    <x v="4"/>
  </r>
  <r>
    <x v="44"/>
    <s v="KEN"/>
    <s v="Africa"/>
    <s v="Rural energies for economic development"/>
    <x v="1285"/>
    <s v="Others"/>
    <s v="Multiple renewables*"/>
    <s v="Grant"/>
    <n v="2.2039107915751865E-2"/>
    <s v="2017 OECD Credit Report System (CRS) Database"/>
    <x v="4"/>
  </r>
  <r>
    <x v="106"/>
    <s v="MMR"/>
    <s v="Asia"/>
    <s v="(WWF) Twinning Project for variable Renewable Power Development"/>
    <x v="1285"/>
    <s v="Others"/>
    <s v="Multiple renewables*"/>
    <s v="Grant"/>
    <n v="0.3064904855995576"/>
    <s v="2017 OECD Credit Report System (CRS) Database"/>
    <x v="4"/>
  </r>
  <r>
    <x v="31"/>
    <s v="EGY"/>
    <s v="Africa"/>
    <s v="TC AGGREGATED ACTIVITIES"/>
    <x v="1286"/>
    <s v="JICA"/>
    <s v="Multiple renewables*"/>
    <s v="Grant"/>
    <n v="0.59244884230982719"/>
    <s v="2017 OECD Credit Report System (CRS) Database"/>
    <x v="4"/>
  </r>
  <r>
    <x v="82"/>
    <s v="SLV"/>
    <s v="Central America and the Caribbean"/>
    <s v="BOSFORO LTDA DE C.V."/>
    <x v="1286"/>
    <s v="OPIC"/>
    <s v="Solar energy"/>
    <s v="Loan"/>
    <n v="48.625339070874482"/>
    <s v="https://www.opic.gov/sites/default/files/files/9000032234.pdf"/>
    <x v="4"/>
  </r>
  <r>
    <x v="44"/>
    <s v="KEN"/>
    <s v="Africa"/>
    <s v="Contributions des communes du Canton de Zurich"/>
    <x v="1286"/>
    <s v="Others"/>
    <s v="Solar energy"/>
    <s v="Grant"/>
    <n v="7.5852908897056551E-2"/>
    <s v="2017 OECD Credit Report System (CRS) Database"/>
    <x v="4"/>
  </r>
  <r>
    <x v="106"/>
    <s v="MMR"/>
    <s v="Asia"/>
    <s v="Hydropower Plants Rehabilitation Project"/>
    <x v="1287"/>
    <s v="JICA"/>
    <s v="Renewable Hydropower"/>
    <s v="Loan"/>
    <n v="99.412770169682403"/>
    <s v="2017 OECD Credit Report System (CRS) Database"/>
    <x v="4"/>
  </r>
  <r>
    <x v="127"/>
    <s v="DZA"/>
    <s v="Africa"/>
    <s v="TC AGGREGATED ACTIVITIES"/>
    <x v="1288"/>
    <s v="JICA"/>
    <s v="Multiple renewables*"/>
    <s v="Grant"/>
    <n v="6.6262883867223375E-3"/>
    <s v="2017 OECD Credit Report System (CRS) Database"/>
    <x v="4"/>
  </r>
  <r>
    <x v="4"/>
    <s v="BRA"/>
    <s v="South America"/>
    <s v="VENTOS DE SAO VIRGILIO 01 ENERGIAS RENOVAVEIS S.A"/>
    <x v="1288"/>
    <s v="BNDES"/>
    <s v="Wind energy"/>
    <s v="Loan"/>
    <n v="22.675249394250461"/>
    <s v="Online database"/>
    <x v="4"/>
  </r>
  <r>
    <x v="115"/>
    <s v="ETH"/>
    <s v="Africa"/>
    <s v="AECF 2017-22 Renewable Energy and Adaptation to Climate Technologies (REACT) - REACT - Ethiopia"/>
    <x v="1288"/>
    <s v="Others"/>
    <s v="Multiple renewables*"/>
    <s v="Grant"/>
    <n v="5.9385280004307281"/>
    <s v="2017 OECD Credit Report System (CRS) Database"/>
    <x v="4"/>
  </r>
  <r>
    <x v="62"/>
    <s v="IDN"/>
    <s v="Asia"/>
    <s v="South Pole Carbon Asset Management Ltd."/>
    <x v="1288"/>
    <s v="Others"/>
    <s v="Multiple renewables*"/>
    <s v="Private Development Finance"/>
    <n v="1.3097701685529107E-2"/>
    <s v="2017 OECD Credit Report System (CRS) Database"/>
    <x v="4"/>
  </r>
  <r>
    <x v="17"/>
    <s v="XMX"/>
    <s v="Multilateral"/>
    <s v="Access to Renewable Energy through Microfinance"/>
    <x v="1288"/>
    <s v="Others"/>
    <s v="Solar energy"/>
    <s v="Grant"/>
    <n v="0.39335146729488563"/>
    <s v="2017 OECD Credit Report System (CRS) Database"/>
    <x v="4"/>
  </r>
  <r>
    <x v="77"/>
    <s v="ATG"/>
    <s v="Central America and the Caribbean"/>
    <s v="THE PROCUREMENT AND INSTALLATION OF GRID INTERACTIVE SOLAR PHOTOVOLTAIC RENEWABLE ENERGY SYSTEMS - ANTIGUA AND BARBUDA"/>
    <x v="1289"/>
    <s v="Others"/>
    <s v="Solar energy"/>
    <s v="Grant"/>
    <n v="1.0600822043597169"/>
    <s v="2017 OECD Credit Report System (CRS) Database"/>
    <x v="4"/>
  </r>
  <r>
    <x v="44"/>
    <s v="KEN"/>
    <s v="Africa"/>
    <s v="Finnpartnership: GoSol Pilots in Kenya"/>
    <x v="1289"/>
    <s v="Others"/>
    <s v="Solar energy"/>
    <s v="Grant"/>
    <n v="9.3596795544614461E-2"/>
    <s v="2017 OECD Credit Report System (CRS) Database"/>
    <x v="4"/>
  </r>
  <r>
    <x v="24"/>
    <s v="XAS"/>
    <s v="Asia"/>
    <s v="Asian Development Bank. Clean Energy co-financing"/>
    <x v="1289"/>
    <s v="Others"/>
    <s v="Multiple renewables*"/>
    <s v="Grant"/>
    <n v="4.6244646887390459"/>
    <s v="2017 OECD Credit Report System (CRS) Database"/>
    <x v="4"/>
  </r>
  <r>
    <x v="55"/>
    <s v="TZA"/>
    <s v="Africa"/>
    <s v="Promoting the Development of Geothermal Energy"/>
    <x v="1289"/>
    <s v="Others"/>
    <s v="Geothermal energy"/>
    <s v="Grant"/>
    <n v="1.8895476015083341"/>
    <s v="2017 OECD Credit Report System (CRS) Database"/>
    <x v="4"/>
  </r>
  <r>
    <x v="11"/>
    <s v="IND"/>
    <s v="Asia"/>
    <s v="India: Infrastructure Equity Fund - International Climate Fund (ICF-DCI)"/>
    <x v="1290"/>
    <s v="Others"/>
    <s v="Multiple renewables*"/>
    <s v="Grant"/>
    <n v="3.5956032855560345"/>
    <s v="2017 OECD Credit Report System (CRS) Database"/>
    <x v="4"/>
  </r>
  <r>
    <x v="110"/>
    <s v="SUR"/>
    <s v="South America"/>
    <s v="TC AGGREGATED ACTIVITIES"/>
    <x v="1290"/>
    <s v="JICA"/>
    <s v="Multiple renewables*"/>
    <s v="Grant"/>
    <n v="1.4975973521495673E-2"/>
    <s v="2017 OECD Credit Report System (CRS) Database"/>
    <x v="4"/>
  </r>
  <r>
    <x v="4"/>
    <s v="BRA"/>
    <s v="South America"/>
    <s v="CENTRAL EOLICA SAO RAIMUNDO S.A."/>
    <x v="1291"/>
    <s v="BNDES"/>
    <s v="Wind energy"/>
    <s v="Loan"/>
    <n v="18.746864263495397"/>
    <s v="Online database"/>
    <x v="4"/>
  </r>
  <r>
    <x v="4"/>
    <s v="BRA"/>
    <s v="South America"/>
    <s v="Scholarship Talent Spotting Programe (2017-2018 course)"/>
    <x v="1291"/>
    <s v="Others"/>
    <s v="Multiple renewables*"/>
    <s v="Grant"/>
    <n v="4.2720808088801965E-3"/>
    <s v="2017 OECD Credit Report System (CRS) Database"/>
    <x v="4"/>
  </r>
  <r>
    <x v="31"/>
    <s v="EGY"/>
    <s v="Africa"/>
    <s v="Zafarana Solar Power SAE (Scatec Solar)"/>
    <x v="1291"/>
    <s v="IsDB"/>
    <s v="Solar energy"/>
    <s v="Other Official Flows (non Export Credit)"/>
    <n v="13.111682797207248"/>
    <s v="2017 OECD Credit Report System (CRS) Database"/>
    <x v="4"/>
  </r>
  <r>
    <x v="161"/>
    <s v="NAM"/>
    <s v="Africa"/>
    <s v="TC AGGREGATED ACTIVITIES"/>
    <x v="1291"/>
    <s v="JICA"/>
    <s v="Multiple renewables*"/>
    <s v="Grant"/>
    <n v="7.4280808154495327E-3"/>
    <s v="2017 OECD Credit Report System (CRS) Database"/>
    <x v="4"/>
  </r>
  <r>
    <x v="24"/>
    <s v="XAS"/>
    <s v="Asia"/>
    <s v="Canadian Climate Fund for the Private Sector in Asia - II/Fonds climatique canadien pour le secteur privé en Asie - II"/>
    <x v="1291"/>
    <s v="Others"/>
    <s v="Geothermal energy"/>
    <s v="Loan"/>
    <n v="8.6771663362625304"/>
    <s v="2017 OECD Credit Report System (CRS) Database"/>
    <x v="4"/>
  </r>
  <r>
    <x v="119"/>
    <s v="BFA"/>
    <s v="Africa"/>
    <s v="AECF 2017-22 Renewable Energy and Adaptation to Climate Technologies (REACT) - REACT - Burkina Faso"/>
    <x v="1292"/>
    <s v="Others"/>
    <s v="Multiple renewables*"/>
    <s v="Grant"/>
    <n v="0.27408545721012101"/>
    <s v="2017 OECD Credit Report System (CRS) Database"/>
    <x v="4"/>
  </r>
  <r>
    <x v="85"/>
    <s v="BDI"/>
    <s v="Africa"/>
    <s v="TC AGGREGATED ACTIVITIES"/>
    <x v="1292"/>
    <s v="JICA"/>
    <s v="Multiple renewables*"/>
    <s v="Grant"/>
    <n v="2.4726506402470521E-2"/>
    <s v="2017 OECD Credit Report System (CRS) Database"/>
    <x v="4"/>
  </r>
  <r>
    <x v="62"/>
    <s v="IDN"/>
    <s v="Asia"/>
    <s v="CALCEF Innovations"/>
    <x v="1292"/>
    <s v="Others"/>
    <s v="Multiple renewables*"/>
    <s v="Private Development Finance"/>
    <n v="0.24558252055997212"/>
    <s v="2017 OECD Credit Report System (CRS) Database"/>
    <x v="4"/>
  </r>
  <r>
    <x v="159"/>
    <s v="NER"/>
    <s v="Africa"/>
    <s v="Promotion des Energies Renouve"/>
    <x v="1292"/>
    <s v="UNDP"/>
    <s v="Multiple renewables*"/>
    <s v="Grant"/>
    <n v="1.0887771938988786"/>
    <s v="2017 OECD Credit Report System (CRS) Database"/>
    <x v="4"/>
  </r>
  <r>
    <x v="51"/>
    <s v="CUB"/>
    <s v="Central America and the Caribbean"/>
    <s v="Strengthening of National Capacities for the Development of Solar Photovoltaic (PV) in Cuba"/>
    <x v="1293"/>
    <s v="Others"/>
    <s v="Solar energy"/>
    <s v="Grant"/>
    <n v="0.89487458809586495"/>
    <s v="2017 OECD Credit Report System (CRS) Database"/>
    <x v="4"/>
  </r>
  <r>
    <x v="11"/>
    <s v="IND"/>
    <s v="Asia"/>
    <s v="The Climate Group – North America"/>
    <x v="1293"/>
    <s v="Others"/>
    <s v="Multiple renewables*"/>
    <s v="Private Development Finance"/>
    <n v="0.14734951233598328"/>
    <s v="2017 OECD Credit Report System (CRS) Database"/>
    <x v="4"/>
  </r>
  <r>
    <x v="18"/>
    <s v="SLB"/>
    <s v="Oceania"/>
    <s v="Wind-Solar Renewable Energy"/>
    <x v="1293"/>
    <s v="Others"/>
    <s v="Multiple renewables*"/>
    <s v="Grant"/>
    <n v="6.7290166889371283E-2"/>
    <s v="2017 OECD Credit Report System (CRS) Database"/>
    <x v="4"/>
  </r>
  <r>
    <x v="4"/>
    <s v="BRA"/>
    <s v="South America"/>
    <s v="DELTA 3 VI ENERGIA S.A."/>
    <x v="1294"/>
    <s v="BNDES"/>
    <s v="Wind energy"/>
    <s v="Loan"/>
    <n v="31.773288862864028"/>
    <s v="Online database"/>
    <x v="4"/>
  </r>
  <r>
    <x v="4"/>
    <s v="BRA"/>
    <s v="South America"/>
    <s v="OMEGA ENERGIA E IMPLANTACAO 2 S.A."/>
    <x v="1294"/>
    <s v="BNDES"/>
    <s v="Wind energy"/>
    <s v="Loan"/>
    <n v="30.369130956712141"/>
    <s v="Online database"/>
    <x v="4"/>
  </r>
  <r>
    <x v="33"/>
    <s v="VNM"/>
    <s v="Asia"/>
    <s v="Feasibility Study - Tan Thuan Nearshore Wind Project Feasibility Study, through DNV KEMA Renewables, Inc."/>
    <x v="1294"/>
    <s v="Others"/>
    <s v="Wind energy"/>
    <s v="Grant"/>
    <n v="0.8686646684239111"/>
    <s v="2017 OECD Credit Report System (CRS) Database"/>
    <x v="4"/>
  </r>
  <r>
    <x v="33"/>
    <s v="VNM"/>
    <s v="Asia"/>
    <s v="Federal-State-Pilot Programm - Energy transition in partnership"/>
    <x v="1294"/>
    <s v="Others"/>
    <s v="Multiple renewables*"/>
    <s v="Grant"/>
    <n v="8.0357941689214868E-2"/>
    <s v="2017 OECD Credit Report System (CRS) Database"/>
    <x v="4"/>
  </r>
  <r>
    <x v="73"/>
    <s v="ARM"/>
    <s v="Eurasia"/>
    <s v="Technical Assistance Armenia"/>
    <x v="1295"/>
    <s v="Others"/>
    <s v="Bioenergy"/>
    <s v="Grant"/>
    <n v="7.0894710790758639E-2"/>
    <s v="2017 OECD Credit Report System (CRS) Database"/>
    <x v="4"/>
  </r>
  <r>
    <x v="34"/>
    <s v="CHN"/>
    <s v="Asia"/>
    <s v="GRC SINOGREEN FUND III LP"/>
    <x v="1295"/>
    <s v="FMO"/>
    <s v="Multiple renewables*"/>
    <s v="Loan"/>
    <n v="1.0681411160109673"/>
    <s v="https://www.fmo.nl/project-detail/32191"/>
    <x v="4"/>
  </r>
  <r>
    <x v="30"/>
    <s v="LBR"/>
    <s v="Africa"/>
    <s v="MCC Energy Sector Project"/>
    <x v="1295"/>
    <s v="Others"/>
    <s v="Renewable Hydropower"/>
    <s v="Grant"/>
    <n v="14.114708019672065"/>
    <s v="2017 OECD Credit Report System (CRS) Database"/>
    <x v="4"/>
  </r>
  <r>
    <x v="177"/>
    <s v="BHS"/>
    <s v="Central America and the Caribbean"/>
    <s v="Bahamas Energy Learning Exchange Program"/>
    <x v="1296"/>
    <s v="IADB"/>
    <s v="Multiple renewables*"/>
    <s v="Loan"/>
    <n v="1.8507186536224369E-2"/>
    <s v="https://www.iadb.org/en/project/BH-T1057"/>
    <x v="4"/>
  </r>
  <r>
    <x v="4"/>
    <s v="BRA"/>
    <s v="South America"/>
    <s v="VENTOS DE SANTO AUGUSTO II ENERGIAS RENOVAVEIS S.A"/>
    <x v="1296"/>
    <s v="BNDES"/>
    <s v="Wind energy"/>
    <s v="Loan"/>
    <n v="22.238762157499902"/>
    <s v="Online database"/>
    <x v="4"/>
  </r>
  <r>
    <x v="115"/>
    <s v="ETH"/>
    <s v="Africa"/>
    <s v="Ethio Resource Group (ERG) - PLC"/>
    <x v="1296"/>
    <s v="Others"/>
    <s v="Solar energy"/>
    <s v="Grant"/>
    <n v="2.1912990864520039E-2"/>
    <s v="2017 OECD Credit Report System (CRS) Database"/>
    <x v="4"/>
  </r>
  <r>
    <x v="11"/>
    <s v="IND"/>
    <s v="Asia"/>
    <s v="Tamil Nadu Infrastructure Fund Management Company Limited"/>
    <x v="1296"/>
    <s v="AsDB"/>
    <s v="Solar energy"/>
    <s v="Grant"/>
    <n v="0.49119764478448846"/>
    <s v="2017 OECD Credit Report System (CRS) Database"/>
    <x v="4"/>
  </r>
  <r>
    <x v="36"/>
    <s v="MAR"/>
    <s v="Africa"/>
    <s v="TC AGGREGATED ACTIVITIES"/>
    <x v="1296"/>
    <s v="JICA"/>
    <s v="Multiple renewables*"/>
    <s v="Grant"/>
    <n v="3.1435655909464122E-2"/>
    <s v="2017 OECD Credit Report System (CRS) Database"/>
    <x v="4"/>
  </r>
  <r>
    <x v="63"/>
    <s v="ECU"/>
    <s v="South America"/>
    <s v="MERIDIES 2017 - Analysis of the thermochemical use of waste biomass in rural communities in Boli province"/>
    <x v="1297"/>
    <s v="Others"/>
    <s v="Bioenergy"/>
    <s v="Grant"/>
    <n v="3.364089716121412E-3"/>
    <s v="2017 OECD Credit Report System (CRS) Database"/>
    <x v="4"/>
  </r>
  <r>
    <x v="108"/>
    <s v="TUR"/>
    <s v="Eurasia"/>
    <s v="Commercializing Sustainable Energy Finance Phase II (CSEF II)"/>
    <x v="1297"/>
    <s v="CIF"/>
    <s v="Multiple renewables*"/>
    <s v="Loan"/>
    <n v="9.1208371479001613"/>
    <s v="2017 OECD Credit Report System (CRS) Database"/>
    <x v="4"/>
  </r>
  <r>
    <x v="4"/>
    <s v="BRA"/>
    <s v="South America"/>
    <s v="VENTOS DE SANTO AUGUSTO VIII ENERGIAS RENOVAVEIS S.A"/>
    <x v="1298"/>
    <s v="BNDES"/>
    <s v="Wind energy"/>
    <s v="Loan"/>
    <n v="15.888576874451388"/>
    <s v="Online database"/>
    <x v="4"/>
  </r>
  <r>
    <x v="21"/>
    <s v="MDA"/>
    <s v="Europe"/>
    <s v="ESCO Moldova"/>
    <x v="1298"/>
    <s v="UNDP"/>
    <s v="Multiple renewables*"/>
    <s v="Grant"/>
    <n v="2.4608559483302164E-2"/>
    <s v="2017 OECD Credit Report System (CRS) Database"/>
    <x v="4"/>
  </r>
  <r>
    <x v="29"/>
    <s v="MOZ"/>
    <s v="Africa"/>
    <s v="Trade and Private Sector Devel"/>
    <x v="1298"/>
    <s v="UNDP"/>
    <s v="Multiple renewables*"/>
    <s v="Grant"/>
    <n v="8.253398824648114E-3"/>
    <s v="2017 OECD Credit Report System (CRS) Database"/>
    <x v="4"/>
  </r>
  <r>
    <x v="34"/>
    <s v="CHN"/>
    <s v="Asia"/>
    <s v="Preparing Air Quality Improvement Program (2017-2019) in the Greater Beijing–Tianjin–Hebei Region"/>
    <x v="1299"/>
    <s v="AsDB"/>
    <s v="Solar energy"/>
    <s v="Grant"/>
    <n v="9.8829556157840032E-2"/>
    <s v="2017 OECD Credit Report System (CRS) Database"/>
    <x v="4"/>
  </r>
  <r>
    <x v="31"/>
    <s v="EGY"/>
    <s v="Africa"/>
    <s v="ZAFARANA SOLAR POWER S.A.E."/>
    <x v="1299"/>
    <s v="FMO"/>
    <s v="Solar energy"/>
    <s v="Loan"/>
    <n v="11.630329235836955"/>
    <s v="https://www.fmo.nl/project-detail/51504"/>
    <x v="4"/>
  </r>
  <r>
    <x v="178"/>
    <s v="LTU"/>
    <s v="Europe"/>
    <s v="Lietuvos Energija Green Bond"/>
    <x v="1299"/>
    <s v="EBRD"/>
    <s v="Other renewable energy"/>
    <s v="Loan"/>
    <n v="24.995764833920568"/>
    <s v="http://www.ebrd.com/work-with-us/projects/psd/lietuvos-energija-green-bond.html"/>
    <x v="4"/>
  </r>
  <r>
    <x v="17"/>
    <s v="XMX"/>
    <s v="Multilateral"/>
    <s v="Funding for scientist exchanges, grants"/>
    <x v="1299"/>
    <s v="Others"/>
    <s v="Multiple renewables*"/>
    <s v="Grant"/>
    <n v="0.12927974614669735"/>
    <s v="2017 OECD Credit Report System (CRS) Database"/>
    <x v="4"/>
  </r>
  <r>
    <x v="5"/>
    <s v="NPL"/>
    <s v="Asia"/>
    <s v="MCC Energy Sector Project"/>
    <x v="1299"/>
    <s v="Others"/>
    <s v="Renewable Hydropower"/>
    <s v="Grant"/>
    <n v="1.3336407895513398"/>
    <s v="2017 OECD Credit Report System (CRS) Database"/>
    <x v="4"/>
  </r>
  <r>
    <x v="53"/>
    <s v="URY"/>
    <s v="South America"/>
    <s v=""/>
    <x v="1299"/>
    <s v="IADB"/>
    <s v="Multiple renewables*"/>
    <s v="Other Official Flows (non Export Credit)"/>
    <n v="11.780876445481825"/>
    <s v="2017 OECD Credit Report System (CRS) Database"/>
    <x v="4"/>
  </r>
  <r>
    <x v="38"/>
    <s v="GEO"/>
    <s v="Eurasia"/>
    <s v="Business Plan – Establishment of a National Office Focused on EIA and SEA Assessments in Georgia"/>
    <x v="1300"/>
    <s v="Others"/>
    <s v="Multiple renewables*"/>
    <s v="Grant"/>
    <n v="8.8175229637569626E-3"/>
    <s v="2017 OECD Credit Report System (CRS) Database"/>
    <x v="4"/>
  </r>
  <r>
    <x v="161"/>
    <s v="NAM"/>
    <s v="Africa"/>
    <s v="Pilot rural desalination plants using renewable power and membrane technology"/>
    <x v="1300"/>
    <s v="Others"/>
    <s v="Wind energy"/>
    <s v="Grant"/>
    <n v="0.49165688262255519"/>
    <s v="2017 OECD Credit Report System (CRS) Database"/>
    <x v="4"/>
  </r>
  <r>
    <x v="49"/>
    <s v="SRB"/>
    <s v="Europe"/>
    <s v="TC AGGREGATED ACTIVITIES"/>
    <x v="1300"/>
    <s v="JICA"/>
    <s v="Multiple renewables*"/>
    <s v="Grant"/>
    <n v="2.9030340655913185E-3"/>
    <s v="2017 OECD Credit Report System (CRS) Database"/>
    <x v="4"/>
  </r>
  <r>
    <x v="45"/>
    <s v="TJK"/>
    <s v="Asia"/>
    <s v="Small Hydro Power Plant Murgab"/>
    <x v="1300"/>
    <s v="Others"/>
    <s v="Multiple renewables*"/>
    <s v="Grant"/>
    <n v="2.6136867614703903"/>
    <s v="2017 OECD Credit Report System (CRS) Database"/>
    <x v="4"/>
  </r>
  <r>
    <x v="0"/>
    <s v="AFG"/>
    <s v="Asia"/>
    <s v="Innovative approaches R-Energy"/>
    <x v="1301"/>
    <s v="UNDP"/>
    <s v="Multiple renewables*"/>
    <s v="Grant"/>
    <n v="0.12694435228274198"/>
    <s v="2017 OECD Credit Report System (CRS) Database"/>
    <x v="4"/>
  </r>
  <r>
    <x v="34"/>
    <s v="CHN"/>
    <s v="Asia"/>
    <s v="Study of Clean Energy Supply for the Rural Areas in the Greater Beijing-Tianjin-Hebei Region"/>
    <x v="1301"/>
    <s v="AsDB"/>
    <s v="Bioenergy"/>
    <s v="Grant"/>
    <n v="7.8670293458977122E-2"/>
    <s v="2017 OECD Credit Report System (CRS) Database"/>
    <x v="4"/>
  </r>
  <r>
    <x v="146"/>
    <s v="BEN"/>
    <s v="Africa"/>
    <s v="Gestion du réseau et centrales solaires connectées"/>
    <x v="1302"/>
    <s v="AFD"/>
    <s v="Solar energy"/>
    <s v="Loan"/>
    <n v="54.979611998656608"/>
    <s v="http://www.afd.fr/base-projets/consulterProjet.action?idProjet=CBJ1228"/>
    <x v="4"/>
  </r>
  <r>
    <x v="17"/>
    <s v="XMX"/>
    <s v="Multilateral"/>
    <s v="Carbon War Room"/>
    <x v="1302"/>
    <s v="Others"/>
    <s v="Multiple renewables*"/>
    <s v="Private Development Finance"/>
    <n v="0.11085332713437644"/>
    <s v="2017 OECD Credit Report System (CRS) Database"/>
    <x v="4"/>
  </r>
  <r>
    <x v="5"/>
    <s v="NPL"/>
    <s v="Asia"/>
    <s v="Finnpartnership: Nepalese environment and energy"/>
    <x v="1302"/>
    <s v="Others"/>
    <s v="Multiple renewables*"/>
    <s v="Grant"/>
    <n v="6.2512197359094551E-2"/>
    <s v="2017 OECD Credit Report System (CRS) Database"/>
    <x v="4"/>
  </r>
  <r>
    <x v="8"/>
    <s v="XAF"/>
    <s v="Africa"/>
    <s v="Malthe Winje AS Feasibility study Phase II small hydropower East-Africa"/>
    <x v="1302"/>
    <s v="Others"/>
    <s v="Renewable Hydropower"/>
    <s v="Grant"/>
    <n v="1.2091555597833432"/>
    <s v="2017 OECD Credit Report System (CRS) Database"/>
    <x v="4"/>
  </r>
  <r>
    <x v="55"/>
    <s v="TZA"/>
    <s v="Africa"/>
    <s v="Peace Corps, FK Norway, personnel exchange"/>
    <x v="1302"/>
    <s v="Others"/>
    <s v="Bioenergy"/>
    <s v="Grant"/>
    <n v="5.7843651197496321E-2"/>
    <s v="2017 OECD Credit Report System (CRS) Database"/>
    <x v="4"/>
  </r>
  <r>
    <x v="159"/>
    <s v="NER"/>
    <s v="Africa"/>
    <s v="Rural Electrification Project through Renewal Energy under Reverse Linkage"/>
    <x v="1303"/>
    <s v="IsDB"/>
    <s v="Multiple renewables*"/>
    <s v="Other Official Flows (non Export Credit)"/>
    <n v="14.750680023558212"/>
    <s v="2017 OECD Credit Report System (CRS) Database"/>
    <x v="4"/>
  </r>
  <r>
    <x v="6"/>
    <s v="XCC"/>
    <s v="Central America and the Caribbean"/>
    <s v="Promissory Note 2: Grants to fund climate resilience of infrastructure provision in UKCIF countries."/>
    <x v="1303"/>
    <s v="Others"/>
    <s v="Multiple renewables*"/>
    <s v="Grant"/>
    <n v="0.18249346284524273"/>
    <s v="2017 OECD Credit Report System (CRS) Database"/>
    <x v="4"/>
  </r>
  <r>
    <x v="4"/>
    <s v="BRA"/>
    <s v="South America"/>
    <m/>
    <x v="1304"/>
    <s v="IADB"/>
    <s v="Geothermal energy"/>
    <s v="Other Official Flows (non Export Credit)"/>
    <n v="234.04412304045695"/>
    <s v="2017 OECD Credit Report System (CRS) Database"/>
    <x v="4"/>
  </r>
  <r>
    <x v="44"/>
    <s v="KEN"/>
    <s v="Africa"/>
    <s v="Finnpartnership: Strengthening the capacity of local partners of GoSol's pilots in Kenya"/>
    <x v="1304"/>
    <s v="Others"/>
    <s v="Solar energy"/>
    <s v="Grant"/>
    <n v="7.8164666930732402E-2"/>
    <s v="2017 OECD Credit Report System (CRS) Database"/>
    <x v="4"/>
  </r>
  <r>
    <x v="94"/>
    <s v="ALB"/>
    <s v="Europe"/>
    <s v="TC AGGREGATED ACTIVITIES"/>
    <x v="1305"/>
    <s v="JICA"/>
    <s v="Multiple renewables*"/>
    <s v="Grant"/>
    <n v="5.806068131182637E-3"/>
    <s v="2017 OECD Credit Report System (CRS) Database"/>
    <x v="4"/>
  </r>
  <r>
    <x v="26"/>
    <s v="MEX"/>
    <s v="North America"/>
    <s v="AUIP Scholarships for students coming from developing countries (2017-2018)."/>
    <x v="1305"/>
    <s v="Others"/>
    <s v="Multiple renewables*"/>
    <s v="Grant"/>
    <n v="5.3576878312310222E-3"/>
    <s v="2017 OECD Credit Report System (CRS) Database"/>
    <x v="4"/>
  </r>
  <r>
    <x v="8"/>
    <s v="XAF"/>
    <s v="Africa"/>
    <s v="Contributions des communes du Canton de Soleure"/>
    <x v="1305"/>
    <s v="Others"/>
    <s v="Solar energy"/>
    <s v="Grant"/>
    <n v="2.0227495487135693E-3"/>
    <s v="2017 OECD Credit Report System (CRS) Database"/>
    <x v="4"/>
  </r>
  <r>
    <x v="4"/>
    <s v="BRA"/>
    <s v="South America"/>
    <s v="DELTA 3 II ENERGIA S.A."/>
    <x v="1306"/>
    <s v="BNDES"/>
    <s v="Wind energy"/>
    <s v="Loan"/>
    <n v="30.138601368366817"/>
    <s v="Online database"/>
    <x v="4"/>
  </r>
  <r>
    <x v="4"/>
    <s v="BRA"/>
    <s v="South America"/>
    <s v="VENTOS DE SANTO AUGUSTO I ENERGIAS RENOVAVEIS S.A"/>
    <x v="1306"/>
    <s v="BNDES"/>
    <s v="Wind energy"/>
    <s v="Loan"/>
    <n v="14.48221002814692"/>
    <s v="Online database"/>
    <x v="4"/>
  </r>
  <r>
    <x v="19"/>
    <s v="UGA"/>
    <s v="Africa"/>
    <s v="UEGCL Initial Support"/>
    <x v="1306"/>
    <s v="Others"/>
    <s v="Renewable Hydropower"/>
    <s v="Grant"/>
    <n v="0.52025311417966147"/>
    <s v="2017 OECD Credit Report System (CRS) Database"/>
    <x v="4"/>
  </r>
  <r>
    <x v="0"/>
    <s v="AFG"/>
    <s v="Asia"/>
    <s v="Energy Supply Improvement Investment Program (Solar), Tranche 3 (formerly MFF II: Energy Development 2014-2023)"/>
    <x v="1307"/>
    <s v="AsDB"/>
    <s v="Solar energy"/>
    <s v="Grant"/>
    <n v="44.016029190297701"/>
    <s v="2017 OECD Credit Report System (CRS) Database"/>
    <x v="4"/>
  </r>
  <r>
    <x v="4"/>
    <s v="BRA"/>
    <s v="South America"/>
    <m/>
    <x v="1307"/>
    <s v="Others"/>
    <s v="Solar energy"/>
    <s v="Equity Investment"/>
    <n v="1.7163447923200929E-3"/>
    <s v="2017 OECD Credit Report System (CRS) Database"/>
    <x v="4"/>
  </r>
  <r>
    <x v="4"/>
    <s v="BRA"/>
    <s v="South America"/>
    <s v="SANTA VITORIA DO PALMAR VI ENERGIAS RENOVAVEIS S.A."/>
    <x v="1307"/>
    <s v="BNDES"/>
    <s v="Wind energy"/>
    <s v="Loan"/>
    <n v="16.47746193200291"/>
    <s v="Online database"/>
    <x v="4"/>
  </r>
  <r>
    <x v="4"/>
    <s v="BRA"/>
    <s v="South America"/>
    <s v="VENTOS DE SANTO ESTEVAO III ENERGIAS RENOVAVEIS S.A"/>
    <x v="1307"/>
    <s v="BNDES"/>
    <s v="Wind energy"/>
    <s v="Loan"/>
    <n v="24.364049158452357"/>
    <s v="Online database"/>
    <x v="4"/>
  </r>
  <r>
    <x v="119"/>
    <s v="BFA"/>
    <s v="Africa"/>
    <s v="Feasibility Study - Kodeni And Pa Solar Power Plants Feasibility Study, through Tetra Tech, Inc."/>
    <x v="1307"/>
    <s v="Others"/>
    <s v="Solar energy"/>
    <s v="Grant"/>
    <n v="1.0010238237049138"/>
    <s v="2017 OECD Credit Report System (CRS) Database"/>
    <x v="4"/>
  </r>
  <r>
    <x v="16"/>
    <s v="RWA"/>
    <s v="Africa"/>
    <s v="Great Lakes Power Solar Home Systems"/>
    <x v="1307"/>
    <s v="Others"/>
    <s v="Solar energy"/>
    <s v="Grant"/>
    <n v="9.823300822398888E-2"/>
    <s v="2017 OECD Credit Report System (CRS) Database"/>
    <x v="4"/>
  </r>
  <r>
    <x v="16"/>
    <s v="RWA"/>
    <s v="Africa"/>
    <s v="RENEWABLE ENERGY FUND"/>
    <x v="1307"/>
    <s v="CIF"/>
    <s v="Multiple renewables*"/>
    <s v="Loan"/>
    <n v="27.042913376523387"/>
    <s v="2017 OECD Credit Report System (CRS) Database"/>
    <x v="4"/>
  </r>
  <r>
    <x v="4"/>
    <s v="BRA"/>
    <s v="South America"/>
    <s v="CENTRAL EOLICA BABILONIA IV S.A."/>
    <x v="1308"/>
    <s v="BNDES"/>
    <s v="Wind energy"/>
    <s v="Loan"/>
    <n v="31.69432939845958"/>
    <s v="Online database"/>
    <x v="4"/>
  </r>
  <r>
    <x v="28"/>
    <s v="GHA"/>
    <s v="Africa"/>
    <s v="Scaling up of solar and biogas mitigation actions under the Ghana Nationally Determined Contribution (NDC)"/>
    <x v="1308"/>
    <s v="Others"/>
    <s v="Solar energy"/>
    <s v="Grant"/>
    <n v="5.4709638683174164"/>
    <s v="2017 OECD Credit Report System (CRS) Database"/>
    <x v="4"/>
  </r>
  <r>
    <x v="8"/>
    <s v="XAF"/>
    <s v="Africa"/>
    <s v="Climatescope - Clean Energy Investment Index"/>
    <x v="1308"/>
    <s v="Others"/>
    <s v="Multiple renewables*"/>
    <s v="Grant"/>
    <n v="0.12933663701225775"/>
    <s v="2017 OECD Credit Report System (CRS) Database"/>
    <x v="4"/>
  </r>
  <r>
    <x v="6"/>
    <s v="XCC"/>
    <s v="Central America and the Caribbean"/>
    <s v="Technical assistance on wider economic development and other UKCIF activities."/>
    <x v="1308"/>
    <s v="Others"/>
    <s v="Multiple renewables*"/>
    <s v="Grant"/>
    <n v="3.5878187272134136E-3"/>
    <s v="2017 OECD Credit Report System (CRS) Database"/>
    <x v="4"/>
  </r>
  <r>
    <x v="7"/>
    <s v="SEN"/>
    <s v="Africa"/>
    <s v="SENERGY 2 S.A.S"/>
    <x v="1309"/>
    <s v="FMO"/>
    <s v="Solar energy"/>
    <s v="Loan"/>
    <n v="16.569159738202167"/>
    <s v="https://www.fmo.nl/project-detail/52952"/>
    <x v="4"/>
  </r>
  <r>
    <x v="12"/>
    <s v="UKR"/>
    <s v="Europe"/>
    <s v="FASEP 1075-IMPLANTATION CENTRALE PHOTOVOLTAIQUE"/>
    <x v="1309"/>
    <s v="Others"/>
    <s v="Solar energy"/>
    <s v="Grant"/>
    <n v="0.2742210628480557"/>
    <s v="2017 OECD Credit Report System (CRS) Database"/>
    <x v="4"/>
  </r>
  <r>
    <x v="47"/>
    <s v="BGD"/>
    <s v="Asia"/>
    <s v="UNDP-UNV Innovation Hub"/>
    <x v="1310"/>
    <s v="UNDP"/>
    <s v="Multiple renewables*"/>
    <s v="Grant"/>
    <n v="6.898391523897375E-2"/>
    <s v="2017 OECD Credit Report System (CRS) Database"/>
    <x v="4"/>
  </r>
  <r>
    <x v="4"/>
    <s v="BRA"/>
    <s v="South America"/>
    <s v="PIRAPORA VI ENERGIAS RENOVAVEIS S.A."/>
    <x v="1310"/>
    <s v="BNDES"/>
    <s v="Solar energy"/>
    <s v="Loan"/>
    <n v="29.066405395789662"/>
    <s v="Online database"/>
    <x v="4"/>
  </r>
  <r>
    <x v="65"/>
    <s v="HND"/>
    <s v="Central America and the Caribbean"/>
    <s v="VIENTOS DE ELECTROTECNIA S.A. DE C.V."/>
    <x v="1310"/>
    <s v="FMO"/>
    <s v="Wind energy"/>
    <s v="Loan"/>
    <n v="10.21911773860151"/>
    <s v="https://www.fmo.nl/project-detail/51273"/>
    <x v="4"/>
  </r>
  <r>
    <x v="4"/>
    <s v="BRA"/>
    <s v="South America"/>
    <s v="PARQUE EOLICO CAPOEIRAS III S.A."/>
    <x v="1311"/>
    <s v="BNDES"/>
    <s v="Wind energy"/>
    <s v="Loan"/>
    <n v="22.533091492242097"/>
    <s v="Online database"/>
    <x v="4"/>
  </r>
  <r>
    <x v="95"/>
    <s v="NIC"/>
    <s v="Central America and the Caribbean"/>
    <s v="Solar based electrification in the environment centre CIMAC in León"/>
    <x v="1311"/>
    <s v="Others"/>
    <s v="Solar energy"/>
    <s v="Grant"/>
    <n v="4.3561478227361512E-3"/>
    <s v="2017 OECD Credit Report System (CRS) Database"/>
    <x v="4"/>
  </r>
  <r>
    <x v="10"/>
    <s v="BIH"/>
    <s v="Europe"/>
    <s v="Solar Energy for the hospital of Dr. Safet Mujic in Mostar"/>
    <x v="1312"/>
    <s v="Others"/>
    <s v="Solar energy"/>
    <s v="Grant"/>
    <n v="9.6736572632610665E-2"/>
    <s v="2017 OECD Credit Report System (CRS) Database"/>
    <x v="4"/>
  </r>
  <r>
    <x v="4"/>
    <s v="BRA"/>
    <s v="South America"/>
    <s v="Pro Climate Program for Renewable Energy and Energy Efficiency (BNDES)"/>
    <x v="1313"/>
    <s v="KFW"/>
    <s v="Multiple renewables*"/>
    <s v="Loan"/>
    <n v="130.28727687128833"/>
    <s v="2017 OECD Credit Report System (CRS) Database"/>
    <x v="4"/>
  </r>
  <r>
    <x v="115"/>
    <s v="ETH"/>
    <s v="Africa"/>
    <s v="120-MW Aysha II wind farm"/>
    <x v="1313"/>
    <s v="CEXIM"/>
    <s v="Wind energy"/>
    <s v="Loan"/>
    <n v="251.23385484474335"/>
    <s v="Gallagher, Kevin P. (2018). “China’s Global Energy Finance,” Global Development Policy Center, Boston University"/>
    <x v="4"/>
  </r>
  <r>
    <x v="69"/>
    <s v="MDG"/>
    <s v="Africa"/>
    <s v="Electrification Rurale par Energies Renouvelables, Région Sava"/>
    <x v="1313"/>
    <s v="Others"/>
    <s v="Multiple renewables*"/>
    <s v="Grant"/>
    <n v="15.246570514287292"/>
    <s v="2017 OECD Credit Report System (CRS) Database"/>
    <x v="4"/>
  </r>
  <r>
    <x v="17"/>
    <s v="XMX"/>
    <s v="Multilateral"/>
    <s v="Investment Fund targeting renewable energy investments"/>
    <x v="1313"/>
    <s v="Others"/>
    <s v="Multiple renewables*"/>
    <s v="Equity Investment"/>
    <n v="4.3464790297304168"/>
    <s v="2017 OECD Credit Report System (CRS) Database"/>
    <x v="4"/>
  </r>
  <r>
    <x v="4"/>
    <s v="BRA"/>
    <s v="South America"/>
    <s v="EOLICA SERRA DAS VACAS VII S/A"/>
    <x v="1314"/>
    <s v="BNDES"/>
    <s v="Wind energy"/>
    <s v="Loan"/>
    <n v="23.597919085400125"/>
    <s v="Online database"/>
    <x v="4"/>
  </r>
  <r>
    <x v="137"/>
    <s v="PRK"/>
    <s v="Asia"/>
    <s v="Sustainable Energy Solutions"/>
    <x v="1314"/>
    <s v="UNDP"/>
    <s v="Multiple renewables*"/>
    <s v="Grant"/>
    <n v="2.3153159054311088"/>
    <s v="2017 OECD Credit Report System (CRS) Database"/>
    <x v="4"/>
  </r>
  <r>
    <x v="69"/>
    <s v="MDG"/>
    <s v="Africa"/>
    <s v="Promotion of rural electrification through renewable energies (PERER)"/>
    <x v="1314"/>
    <s v="Others"/>
    <s v="Multiple renewables*"/>
    <s v="Grant"/>
    <n v="9.2568201613496353"/>
    <s v="2017 OECD Credit Report System (CRS) Database"/>
    <x v="4"/>
  </r>
  <r>
    <x v="69"/>
    <s v="MDG"/>
    <s v="Africa"/>
    <s v="Production d'energie, sources renouvelables-Énergie solaire"/>
    <x v="1315"/>
    <s v="Others"/>
    <s v="Solar energy"/>
    <s v="Grant"/>
    <n v="4.3875350594757686E-3"/>
    <s v="2017 OECD Credit Report System (CRS) Database"/>
    <x v="4"/>
  </r>
  <r>
    <x v="17"/>
    <s v="XMX"/>
    <s v="Multilateral"/>
    <s v="Energy Security Forum Project"/>
    <x v="1315"/>
    <s v="UECE"/>
    <s v="Multiple renewables*"/>
    <s v="Grant"/>
    <n v="1.0915503217433077E-3"/>
    <s v="2017 OECD Credit Report System (CRS) Database"/>
    <x v="4"/>
  </r>
  <r>
    <x v="68"/>
    <s v="SDN"/>
    <s v="Africa"/>
    <s v="Promoting Utility Scale Power"/>
    <x v="1315"/>
    <s v="UNDP"/>
    <s v="Multiple renewables*"/>
    <s v="Grant"/>
    <n v="5.4494518927566162E-3"/>
    <s v="2017 OECD Credit Report System (CRS) Database"/>
    <x v="4"/>
  </r>
  <r>
    <x v="4"/>
    <s v="BRA"/>
    <s v="South America"/>
    <s v="PARQUE EOLICO CURRAL DE PEDRAS I S.A."/>
    <x v="1316"/>
    <s v="BNDES"/>
    <s v="Wind energy"/>
    <s v="Loan"/>
    <n v="17.482404083661383"/>
    <s v="Online database"/>
    <x v="4"/>
  </r>
  <r>
    <x v="11"/>
    <s v="IND"/>
    <s v="Asia"/>
    <s v="Renew Clean Energy Project"/>
    <x v="1316"/>
    <s v="AsDB"/>
    <s v="Solar energy"/>
    <s v="Other Official Flows (non Export Credit)"/>
    <n v="17.982947368187112"/>
    <s v="2017 OECD Credit Report System (CRS) Database"/>
    <x v="4"/>
  </r>
  <r>
    <x v="95"/>
    <s v="NIC"/>
    <s v="Central America and the Caribbean"/>
    <s v="Renewable Energy Development Project in Rural Areas ? Phase II"/>
    <x v="1316"/>
    <s v="KEXIM"/>
    <s v="Solar energy"/>
    <s v="Loan"/>
    <n v="25.365032496358381"/>
    <s v="2017 OECD Credit Report System (CRS) Database"/>
    <x v="4"/>
  </r>
  <r>
    <x v="24"/>
    <s v="XAS"/>
    <s v="Asia"/>
    <s v="Increased energy trade between Central Asia (initially Tajikistan and Kyrgyz Republic) and South Asia (initially Afghanistan and Pakistan) for improve"/>
    <x v="1316"/>
    <s v="Others"/>
    <s v="Multiple renewables*"/>
    <s v="Grant"/>
    <n v="8.4634478271043427"/>
    <s v="2017 OECD Credit Report System (CRS) Database"/>
    <x v="4"/>
  </r>
  <r>
    <x v="49"/>
    <s v="SRB"/>
    <s v="Europe"/>
    <s v="Windpower Development Programme, Accompanying Measures"/>
    <x v="1316"/>
    <s v="Others"/>
    <s v="Wind energy"/>
    <s v="Grant"/>
    <n v="1.0890393708981634"/>
    <s v="2017 OECD Credit Report System (CRS) Database"/>
    <x v="4"/>
  </r>
  <r>
    <x v="44"/>
    <s v="KEN"/>
    <s v="Africa"/>
    <s v="Development of a solar-hydro hybridization system in Kenya."/>
    <x v="1317"/>
    <s v="Others"/>
    <s v="Multiple renewables*"/>
    <s v="Grant"/>
    <n v="0.25214472027991958"/>
    <s v="2017 OECD Credit Report System (CRS) Database"/>
    <x v="4"/>
  </r>
  <r>
    <x v="107"/>
    <s v="MWI"/>
    <s v="Africa"/>
    <s v="Building community climate resilience through sustainable electricity for enterprise"/>
    <x v="1317"/>
    <s v="Others"/>
    <s v="Solar energy"/>
    <s v="Grant"/>
    <n v="0.10478036068898684"/>
    <s v="2017 OECD Credit Report System (CRS) Database"/>
    <x v="4"/>
  </r>
  <r>
    <x v="161"/>
    <s v="NAM"/>
    <s v="Africa"/>
    <s v="FI PROJET MAITRISE ENERGIE RENOUVELABLE"/>
    <x v="1317"/>
    <s v="AFD"/>
    <s v="Wind energy"/>
    <s v="Loan"/>
    <n v="6.6035610293100611"/>
    <s v="2017 OECD Credit Report System (CRS) Database"/>
    <x v="4"/>
  </r>
  <r>
    <x v="117"/>
    <s v="ARG"/>
    <s v="South America"/>
    <s v="Photovoltaic and Wind Framework Assessment in Argentina"/>
    <x v="1318"/>
    <s v="Others"/>
    <s v="Multiple renewables*"/>
    <s v="Grant"/>
    <n v="7.351003677491974E-2"/>
    <s v="2017 OECD Credit Report System (CRS) Database"/>
    <x v="4"/>
  </r>
  <r>
    <x v="154"/>
    <s v="GIN"/>
    <s v="Africa"/>
    <s v="Production d'energie, sources renouvelables-Énergie solaire"/>
    <x v="1318"/>
    <s v="Others"/>
    <s v="Solar energy"/>
    <s v="Grant"/>
    <n v="3.2906585924560375E-2"/>
    <s v="2017 OECD Credit Report System (CRS) Database"/>
    <x v="4"/>
  </r>
  <r>
    <x v="76"/>
    <s v="JOR"/>
    <s v="Middle East"/>
    <s v="BAYNOUNA SOLAR ENERGY COMPANY PSC"/>
    <x v="1318"/>
    <s v="FMO"/>
    <s v="Solar energy"/>
    <s v="Loan"/>
    <n v="30.17072856158541"/>
    <s v="https://www.fmo.nl/project-detail/52334"/>
    <x v="4"/>
  </r>
  <r>
    <x v="2"/>
    <s v="PSE"/>
    <s v="Middle East"/>
    <s v="Scientific cooperation with other countries (not included in other areas)"/>
    <x v="1318"/>
    <s v="Others"/>
    <s v="Solar energy"/>
    <s v="Grant"/>
    <n v="2.5535962340281049E-2"/>
    <s v="2017 OECD Credit Report System (CRS) Database"/>
    <x v="4"/>
  </r>
  <r>
    <x v="10"/>
    <s v="BIH"/>
    <s v="Europe"/>
    <s v="Construction Supervisor in Sevarlije"/>
    <x v="1319"/>
    <s v="Others"/>
    <s v="Geothermal energy"/>
    <s v="Grant"/>
    <n v="1.3608015430785979E-2"/>
    <s v="2017 OECD Credit Report System (CRS) Database"/>
    <x v="4"/>
  </r>
  <r>
    <x v="4"/>
    <s v="BRA"/>
    <s v="South America"/>
    <s v="GESTAMP EOLICA JARDINS SA"/>
    <x v="1319"/>
    <s v="BNDES"/>
    <s v="Wind energy"/>
    <s v="Loan"/>
    <n v="25.519180742925219"/>
    <s v="Online database"/>
    <x v="4"/>
  </r>
  <r>
    <x v="4"/>
    <s v="BRA"/>
    <s v="South America"/>
    <s v="VENTOS DE SANTO ESTEVAO I ENERGIAS RENOVAVEIS S.A"/>
    <x v="1319"/>
    <s v="BNDES"/>
    <s v="Wind energy"/>
    <s v="Loan"/>
    <n v="20.961049993248412"/>
    <s v="Online database"/>
    <x v="4"/>
  </r>
  <r>
    <x v="106"/>
    <s v="MMR"/>
    <s v="Asia"/>
    <s v="Programme Rural Electrification Component I - Off Grid Electrif. AM"/>
    <x v="1319"/>
    <s v="Others"/>
    <s v="Solar energy"/>
    <s v="Grant"/>
    <n v="2.1780787417963268"/>
    <s v="2017 OECD Credit Report System (CRS) Database"/>
    <x v="4"/>
  </r>
  <r>
    <x v="106"/>
    <s v="MMR"/>
    <s v="Asia"/>
    <s v="South Pole Carbon Asset Management Ltd."/>
    <x v="1319"/>
    <s v="Others"/>
    <s v="Multiple renewables*"/>
    <s v="Private Development Finance"/>
    <n v="1.3097701685529107E-2"/>
    <s v="2017 OECD Credit Report System (CRS) Database"/>
    <x v="4"/>
  </r>
  <r>
    <x v="116"/>
    <s v="VUT"/>
    <s v="Oceania"/>
    <s v="VU 2 - GCF Readiness"/>
    <x v="1319"/>
    <s v="Others"/>
    <s v="Multiple renewables*"/>
    <s v="Grant"/>
    <n v="0.12456064239093496"/>
    <s v="2017 OECD Credit Report System (CRS) Database"/>
    <x v="4"/>
  </r>
  <r>
    <x v="81"/>
    <s v="UZB"/>
    <s v="Asia"/>
    <s v="Sustainable Rural Housing"/>
    <x v="1320"/>
    <s v="UNDP"/>
    <s v="Multiple renewables*"/>
    <s v="Grant"/>
    <n v="5.5644481942202763E-2"/>
    <s v="2017 OECD Credit Report System (CRS) Database"/>
    <x v="4"/>
  </r>
  <r>
    <x v="10"/>
    <s v="BIH"/>
    <s v="Europe"/>
    <s v="Proposal for a technical solution for the use of geothermal energy for the development of Cazin"/>
    <x v="1321"/>
    <s v="Others"/>
    <s v="Geothermal energy"/>
    <s v="Grant"/>
    <n v="1.1411997652288362E-2"/>
    <s v="2017 OECD Credit Report System (CRS) Database"/>
    <x v="4"/>
  </r>
  <r>
    <x v="4"/>
    <s v="BRA"/>
    <s v="South America"/>
    <s v="VENTOS DE SANTO AUGUSTO VII ENERGIAS RENOVAVEIS S.A"/>
    <x v="1321"/>
    <s v="BNDES"/>
    <s v="Wind energy"/>
    <s v="Loan"/>
    <n v="14.535217965816818"/>
    <s v="Online database"/>
    <x v="4"/>
  </r>
  <r>
    <x v="31"/>
    <s v="EGY"/>
    <s v="Africa"/>
    <s v="Concept for the energetic use of sewage sludge from sewage treatment in Egypt"/>
    <x v="1321"/>
    <s v="Others"/>
    <s v="Bioenergy"/>
    <s v="Grant"/>
    <n v="0.19902910131109319"/>
    <s v="2017 OECD Credit Report System (CRS) Database"/>
    <x v="4"/>
  </r>
  <r>
    <x v="11"/>
    <s v="IND"/>
    <s v="Asia"/>
    <s v="Indo-German Solarpartnership – PV Roof Top"/>
    <x v="1321"/>
    <s v="Others"/>
    <s v="Solar energy"/>
    <s v="Grant"/>
    <n v="5.4451871936343137"/>
    <s v="2017 OECD Credit Report System (CRS) Database"/>
    <x v="4"/>
  </r>
  <r>
    <x v="56"/>
    <s v="COD"/>
    <s v="Africa"/>
    <s v="INGA POWER REHABILITATION B"/>
    <x v="1322"/>
    <s v="EIB"/>
    <s v="Renewable Hydropower"/>
    <s v="Loan"/>
    <n v="7.4328597388013051"/>
    <s v="2017 OECD Credit Report System (CRS) Database"/>
    <x v="4"/>
  </r>
  <r>
    <x v="29"/>
    <s v="MOZ"/>
    <s v="Africa"/>
    <s v="Brynhild Gruppen AS - Feasibility, Pilot &amp; training - Cashew fuel"/>
    <x v="1322"/>
    <s v="Others"/>
    <s v="Bioenergy"/>
    <s v="Grant"/>
    <n v="9.5277166574955177E-2"/>
    <s v="2017 OECD Credit Report System (CRS) Database"/>
    <x v="4"/>
  </r>
  <r>
    <x v="33"/>
    <s v="VNM"/>
    <s v="Asia"/>
    <s v="Ho Lu' Vietnam"/>
    <x v="1322"/>
    <s v="Others"/>
    <s v="Solar energy"/>
    <s v="Grant"/>
    <n v="8.7123053063288061E-3"/>
    <s v="2017 OECD Credit Report System (CRS) Database"/>
    <x v="4"/>
  </r>
  <r>
    <x v="20"/>
    <s v="KHM"/>
    <s v="Asia"/>
    <s v="KH 3 - Kep Solar Power Development"/>
    <x v="1323"/>
    <s v="Others"/>
    <s v="Solar energy"/>
    <s v="Grant"/>
    <n v="2.6321113434037278E-2"/>
    <s v="2017 OECD Credit Report System (CRS) Database"/>
    <x v="4"/>
  </r>
  <r>
    <x v="63"/>
    <s v="ECU"/>
    <s v="South America"/>
    <s v="Securing energy efficiency"/>
    <x v="1323"/>
    <s v="UNDP"/>
    <s v="Multiple renewables*"/>
    <s v="Grant"/>
    <n v="4.8424220746404656E-3"/>
    <s v="2017 OECD Credit Report System (CRS) Database"/>
    <x v="4"/>
  </r>
  <r>
    <x v="17"/>
    <s v="XMX"/>
    <s v="Multilateral"/>
    <s v="Clinton Climate Initiative - Phase II"/>
    <x v="1323"/>
    <s v="Others"/>
    <s v="Multiple renewables*"/>
    <s v="Grant"/>
    <n v="3.4683509071157665"/>
    <s v="2017 OECD Credit Report System (CRS) Database"/>
    <x v="4"/>
  </r>
  <r>
    <x v="22"/>
    <s v="XOC"/>
    <s v="Oceania"/>
    <s v="PACIFIC FUND PROGRAM - DEVELOPMENT PROJECTS IN PACIFIC ISLAND ( PROGRAMS IN PACIFIC COUNTRIES )"/>
    <x v="1323"/>
    <s v="Others"/>
    <s v="Multiple renewables*"/>
    <s v="Grant"/>
    <n v="4.5736941859712825"/>
    <s v="2017 OECD Credit Report System (CRS) Database"/>
    <x v="4"/>
  </r>
  <r>
    <x v="10"/>
    <s v="BIH"/>
    <s v="Europe"/>
    <s v="EXPLOITATION OF RENEWABLE GEOTHERMAL ENERGY IN THE MUNICIPALITY OF DOBOJ /Ensuring pumping test in Sevarlije"/>
    <x v="1324"/>
    <s v="Others"/>
    <s v="Geothermal energy"/>
    <s v="Grant"/>
    <n v="3.9768574589586492E-2"/>
    <s v="2017 OECD Credit Report System (CRS) Database"/>
    <x v="4"/>
  </r>
  <r>
    <x v="4"/>
    <s v="BRA"/>
    <s v="South America"/>
    <s v="PIRAPORA V ENERGIAS RENOVAVEIS S.A."/>
    <x v="1324"/>
    <s v="BNDES"/>
    <s v="Solar energy"/>
    <s v="Loan"/>
    <n v="29.79305587468118"/>
    <s v="Online database"/>
    <x v="4"/>
  </r>
  <r>
    <x v="76"/>
    <s v="JOR"/>
    <s v="Middle East"/>
    <s v="ALSAFAWI FOR GREEN ENERGY PRIVATE SHAREHOLDING COMPANY"/>
    <x v="1324"/>
    <s v="FMO"/>
    <s v="Solar energy"/>
    <s v="Loan"/>
    <n v="26.871413405979776"/>
    <s v="https://www.fmo.nl/project-detail/51762"/>
    <x v="4"/>
  </r>
  <r>
    <x v="26"/>
    <s v="MEX"/>
    <s v="North America"/>
    <s v="Scientific cooperation with other countries (not included in other areas)"/>
    <x v="1324"/>
    <s v="Others"/>
    <s v="Multiple renewables*"/>
    <s v="Grant"/>
    <n v="0.32670987909814858"/>
    <s v="2017 OECD Credit Report System (CRS) Database"/>
    <x v="4"/>
  </r>
  <r>
    <x v="29"/>
    <s v="MOZ"/>
    <s v="Africa"/>
    <s v="Access to Sustainable Energy in Titimane. Integrated Rural Development Component."/>
    <x v="1324"/>
    <s v="Others"/>
    <s v="Solar energy"/>
    <s v="Grant"/>
    <n v="-7.4292490620950988E-2"/>
    <s v="2017 OECD Credit Report System (CRS) Database"/>
    <x v="4"/>
  </r>
  <r>
    <x v="11"/>
    <s v="IND"/>
    <s v="Asia"/>
    <s v="Regulatory Assistance Project"/>
    <x v="1325"/>
    <s v="Others"/>
    <s v="Multiple renewables*"/>
    <s v="Private Development Finance"/>
    <n v="0.98233008223988849"/>
    <s v="2017 OECD Credit Report System (CRS) Database"/>
    <x v="4"/>
  </r>
  <r>
    <x v="76"/>
    <s v="JOR"/>
    <s v="Middle East"/>
    <m/>
    <x v="1325"/>
    <s v="EBRD"/>
    <s v="Multiple renewables*"/>
    <s v="Other Official Flows (non Export Credit)"/>
    <n v="77.853799318912763"/>
    <s v="2017 OECD Credit Report System (CRS) Database"/>
    <x v="4"/>
  </r>
  <r>
    <x v="74"/>
    <s v="GBR"/>
    <s v="Europe"/>
    <s v="Green Investment Group invests in Covanta's Dublin facility as first step in partnership to co-develop waste-to-energy projects in UK and Ireland"/>
    <x v="1325"/>
    <s v="GIG"/>
    <s v="Bioenergy"/>
    <s v="Loan"/>
    <n v="157.78539790415658"/>
    <s v="http://greeninvestmentgroup.com/news-and-insights/2017/green-investment-group-invests-in-covantas-dublin-facility-as-first-step-in-partnership-to-co-develop-waste-to-energy-projects-in-uk-and-ireland/"/>
    <x v="4"/>
  </r>
  <r>
    <x v="77"/>
    <s v="ATG"/>
    <s v="Central America and the Caribbean"/>
    <s v="HYBRID SOLAR AND WIND POWER PROJECT"/>
    <x v="1326"/>
    <s v="Others"/>
    <s v="Wind energy"/>
    <s v="Loan"/>
    <n v="14.750680023558212"/>
    <s v="2017 OECD Credit Report System (CRS) Database"/>
    <x v="4"/>
  </r>
  <r>
    <x v="4"/>
    <s v="BRA"/>
    <s v="South America"/>
    <s v="Production d'energie, sources renouvelables-Énergie solaire"/>
    <x v="1326"/>
    <s v="Others"/>
    <s v="Solar energy"/>
    <s v="Grant"/>
    <n v="7.6781936519318061E-3"/>
    <s v="2017 OECD Credit Report System (CRS) Database"/>
    <x v="4"/>
  </r>
  <r>
    <x v="130"/>
    <s v="GAB"/>
    <s v="Africa"/>
    <s v="Déploiement de stations d'énergie renouvelable pour le pompage d'eau et l'alimentation électrique dans les communautés isolées et menacées par les changements climatiques"/>
    <x v="1326"/>
    <s v="Others"/>
    <s v="Multiple renewables*"/>
    <s v="Grant"/>
    <n v="0.10931175703352898"/>
    <s v="2017 OECD Credit Report System (CRS) Database"/>
    <x v="4"/>
  </r>
  <r>
    <x v="107"/>
    <s v="MWI"/>
    <s v="Africa"/>
    <s v="MCC Energy Sector Project"/>
    <x v="1326"/>
    <s v="Others"/>
    <s v="Renewable Hydropower"/>
    <s v="Grant"/>
    <n v="1.4245554386626418"/>
    <s v="2017 OECD Credit Report System (CRS) Database"/>
    <x v="4"/>
  </r>
  <r>
    <x v="179"/>
    <s v="NCL"/>
    <s v="Oceania"/>
    <s v="DÉVELOPPER LES ÉNERGIES RENOUVELABLES EN NOUVELLE-CALÉDONIE"/>
    <x v="1326"/>
    <s v="AFD"/>
    <s v="Multiple renewables*"/>
    <s v="Loan"/>
    <n v="28.790073823096527"/>
    <s v="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x v="4"/>
  </r>
  <r>
    <x v="71"/>
    <s v="PAK"/>
    <s v="Asia"/>
    <s v="Karot Run-of-River Hydropower Project with Silk Road Fund and IFC"/>
    <x v="1326"/>
    <s v="CEXIM"/>
    <s v="Renewable Hydropower"/>
    <s v="Loan"/>
    <n v="615.18079709648634"/>
    <s v="Gallagher, Kevin P. (2018). “China’s Global Energy Finance,” Global Development Policy Center, Boston University"/>
    <x v="4"/>
  </r>
  <r>
    <x v="67"/>
    <s v="PER"/>
    <s v="South America"/>
    <s v="Providing scalable solutions to energy access in rural areas in Peru"/>
    <x v="1326"/>
    <s v="Others"/>
    <s v="Multiple renewables*"/>
    <s v="Grant"/>
    <n v="1.7057528348295929E-2"/>
    <s v="2017 OECD Credit Report System (CRS) Database"/>
    <x v="4"/>
  </r>
  <r>
    <x v="55"/>
    <s v="TZA"/>
    <s v="Africa"/>
    <s v="Finnpartnership: Sustainable Development Projects in Tanzania 2017"/>
    <x v="1326"/>
    <s v="Others"/>
    <s v="Multiple renewables*"/>
    <s v="Grant"/>
    <n v="2.6950799652520268E-2"/>
    <s v="2017 OECD Credit Report System (CRS) Database"/>
    <x v="4"/>
  </r>
  <r>
    <x v="35"/>
    <s v="BOL"/>
    <s v="South America"/>
    <s v="Apoyo en el Análisis de Políti"/>
    <x v="1327"/>
    <s v="UNDP"/>
    <s v="Multiple renewables*"/>
    <s v="Grant"/>
    <n v="6.5341283976089459E-2"/>
    <s v="2017 OECD Credit Report System (CRS) Database"/>
    <x v="4"/>
  </r>
  <r>
    <x v="1"/>
    <s v="CHL"/>
    <s v="South America"/>
    <m/>
    <x v="1327"/>
    <s v="IADB"/>
    <s v="Multiple renewables*"/>
    <s v="Other Official Flows (non Export Credit)"/>
    <n v="172.09126694151246"/>
    <s v="2017 OECD Credit Report System (CRS) Database"/>
    <x v="4"/>
  </r>
  <r>
    <x v="44"/>
    <s v="KEN"/>
    <s v="Africa"/>
    <m/>
    <x v="1327"/>
    <s v="WBG"/>
    <s v="Multiple renewables*"/>
    <s v="Loan"/>
    <n v="34.418253388302496"/>
    <s v="2017 OECD Credit Report System (CRS) Database"/>
    <x v="4"/>
  </r>
  <r>
    <x v="31"/>
    <s v="EGY"/>
    <s v="Africa"/>
    <s v="Abeso : A 50 MW Solar Power Plant To Strengthen The Benban Photovoltaic Complex In Egypt"/>
    <x v="1328"/>
    <s v="AFD"/>
    <s v="Solar energy"/>
    <s v="Loan"/>
    <n v="27.162563629339125"/>
    <s v="https://www.proparco.fr/en/access-erenabeso?origin=/en/recherche"/>
    <x v="4"/>
  </r>
  <r>
    <x v="66"/>
    <s v="KAZ"/>
    <s v="Asia"/>
    <s v="GCF-EBRD Kazakhstan Renewables Framework"/>
    <x v="1328"/>
    <s v="Others"/>
    <s v="Multiple renewables*"/>
    <s v="Other Official Flows (non Export Credit)"/>
    <n v="104.2381388331447"/>
    <s v="2017 OECD Credit Report System (CRS) Database"/>
    <x v="4"/>
  </r>
  <r>
    <x v="75"/>
    <s v="TUN"/>
    <s v="Africa"/>
    <s v="Strengthening quality infrastructure for Photovoltaic in Tunisia"/>
    <x v="1328"/>
    <s v="Others"/>
    <s v="Solar energy"/>
    <s v="Grant"/>
    <n v="0.22608626211617525"/>
    <s v="2017 OECD Credit Report System (CRS) Database"/>
    <x v="4"/>
  </r>
  <r>
    <x v="146"/>
    <s v="BEN"/>
    <s v="Africa"/>
    <s v="MCC Electricity Generation Project"/>
    <x v="1329"/>
    <s v="Others"/>
    <s v="Solar energy"/>
    <s v="Grant"/>
    <n v="113.92769594793555"/>
    <s v="2017 OECD Credit Report System (CRS) Database"/>
    <x v="4"/>
  </r>
  <r>
    <x v="22"/>
    <s v="XOC"/>
    <s v="Oceania"/>
    <s v="Canadian Climate Fund for the Private Sector in Asia - II/Fonds climatique canadien pour le secteur privé en Asie - II"/>
    <x v="1329"/>
    <s v="Others"/>
    <s v="Wind energy"/>
    <s v="Loan"/>
    <n v="0.45669291474104623"/>
    <s v="2017 OECD Credit Report System (CRS) Database"/>
    <x v="4"/>
  </r>
  <r>
    <x v="67"/>
    <s v="PER"/>
    <s v="South America"/>
    <s v="A model project for improving Bio-business productivity using PV(Photo Voltaic) system in the Amazon conservation area in Peru"/>
    <x v="1329"/>
    <s v="Others"/>
    <s v="Solar energy"/>
    <s v="Grant"/>
    <n v="1.7144327473037093"/>
    <s v="2017 OECD Credit Report System (CRS) Database"/>
    <x v="4"/>
  </r>
  <r>
    <x v="52"/>
    <s v="ZAF"/>
    <s v="Africa"/>
    <s v="Feasibility Study - 75 Mw Solar Photovoltaic (Pv) Power Plant In Free State Province Feasibility Study, through Castalia LLC"/>
    <x v="1329"/>
    <s v="Others"/>
    <s v="Solar energy"/>
    <s v="Grant"/>
    <n v="1.0801505118293369"/>
    <s v="2017 OECD Credit Report System (CRS) Database"/>
    <x v="4"/>
  </r>
  <r>
    <x v="25"/>
    <s v="DJI"/>
    <s v="Africa"/>
    <s v="TC AGGREGATED ACTIVITIES"/>
    <x v="1330"/>
    <s v="JICA"/>
    <s v="Multiple renewables*"/>
    <s v="Grant"/>
    <n v="1.7330425946644827"/>
    <s v="2017 OECD Credit Report System (CRS) Database"/>
    <x v="4"/>
  </r>
  <r>
    <x v="49"/>
    <s v="SRB"/>
    <s v="Europe"/>
    <s v="Scientific cooperation with other countries (not included in other areas)"/>
    <x v="1330"/>
    <s v="Others"/>
    <s v="Bioenergy"/>
    <s v="Grant"/>
    <n v="8.6087312637711272E-2"/>
    <s v="2017 OECD Credit Report System (CRS) Database"/>
    <x v="4"/>
  </r>
  <r>
    <x v="117"/>
    <s v="ARG"/>
    <s v="South America"/>
    <s v="Funding for scientist exchanges, grants"/>
    <x v="1331"/>
    <s v="Others"/>
    <s v="Wind energy"/>
    <s v="Grant"/>
    <n v="2.0822430452967323E-2"/>
    <s v="2017 OECD Credit Report System (CRS) Database"/>
    <x v="4"/>
  </r>
  <r>
    <x v="31"/>
    <s v="EGY"/>
    <s v="Africa"/>
    <s v="PRET PUBLIC SECTEUR ENERGIE"/>
    <x v="1331"/>
    <s v="AFD"/>
    <s v="Multiple renewables*"/>
    <s v="Loan"/>
    <n v="191.95484129829515"/>
    <s v="2017 OECD Credit Report System (CRS) Database"/>
    <x v="4"/>
  </r>
  <r>
    <x v="44"/>
    <s v="KEN"/>
    <s v="Africa"/>
    <s v="Energy for the poorest - pilot"/>
    <x v="1331"/>
    <s v="Others"/>
    <s v="Solar energy"/>
    <s v="Grant"/>
    <n v="1.062081146689219"/>
    <s v="2017 OECD Credit Report System (CRS) Database"/>
    <x v="4"/>
  </r>
  <r>
    <x v="37"/>
    <s v="MSR"/>
    <s v="Central America and the Caribbean"/>
    <s v="Montserrat Geothermal - Costs for Geothermal Technical/Specialist support"/>
    <x v="1331"/>
    <s v="Others"/>
    <s v="Multiple renewables*"/>
    <s v="Grant"/>
    <n v="9.7858573779563807E-2"/>
    <s v="2017 OECD Credit Report System (CRS) Database"/>
    <x v="4"/>
  </r>
  <r>
    <x v="6"/>
    <s v="XCC"/>
    <s v="Central America and the Caribbean"/>
    <s v="Sustainable Energy for the Eastern Caribbean (SEEC) (CDEL)"/>
    <x v="1331"/>
    <s v="Others"/>
    <s v="Multiple renewables*"/>
    <s v="Grant"/>
    <n v="8.3260781009949922E-2"/>
    <s v="2017 OECD Credit Report System (CRS) Database"/>
    <x v="4"/>
  </r>
  <r>
    <x v="87"/>
    <s v="PAN"/>
    <s v="Central America and the Caribbean"/>
    <s v="Reinforcing The Power Generation Capacity And Diversifying The Country's Energy Mix"/>
    <x v="1331"/>
    <s v="AFD"/>
    <s v="Multiple renewables*"/>
    <s v="Loan"/>
    <n v="22.380070916606456"/>
    <s v="https://www.proparco.fr/en/banco-aliado-2?origin=/en/recherche"/>
    <x v="4"/>
  </r>
  <r>
    <x v="18"/>
    <s v="SLB"/>
    <s v="Oceania"/>
    <s v="Tina River Hydropower Development Project"/>
    <x v="1331"/>
    <s v="Others"/>
    <s v="Renewable Hydropower"/>
    <s v="Other Official Flows (non Export Credit)"/>
    <n v="68.836506776604992"/>
    <s v="2017 OECD Credit Report System (CRS) Database"/>
    <x v="4"/>
  </r>
  <r>
    <x v="58"/>
    <s v="HTI"/>
    <s v="Central America and the Caribbean"/>
    <s v="The Project for the Improvement of Rural Electrification"/>
    <x v="1332"/>
    <s v="Others"/>
    <s v="Multiple renewables*"/>
    <s v="Grant"/>
    <n v="5.7139083195765634"/>
    <s v="2017 OECD Credit Report System (CRS) Database"/>
    <x v="4"/>
  </r>
  <r>
    <x v="11"/>
    <s v="IND"/>
    <s v="Asia"/>
    <s v="Memorandum of Understanding Italy India 2017-2019 (GITA)"/>
    <x v="1332"/>
    <s v="Others"/>
    <s v="Multiple renewables*"/>
    <s v="Grant"/>
    <n v="0.13223425647713444"/>
    <s v="2017 OECD Credit Report System (CRS) Database"/>
    <x v="4"/>
  </r>
  <r>
    <x v="17"/>
    <s v="XMX"/>
    <s v="Multilateral"/>
    <s v="Energy Solutions for Cities of the Future"/>
    <x v="1332"/>
    <s v="Others"/>
    <s v="Multiple renewables*"/>
    <s v="Grant"/>
    <n v="3.239449419672833"/>
    <s v="2017 OECD Credit Report System (CRS) Database"/>
    <x v="4"/>
  </r>
  <r>
    <x v="17"/>
    <s v="XMX"/>
    <s v="Multilateral"/>
    <s v="Geeref Next"/>
    <x v="1332"/>
    <s v="Others"/>
    <s v="Multiple renewables*"/>
    <s v="Other Official Flows (non Export Credit)"/>
    <n v="245.84466705930353"/>
    <s v="2017 OECD Credit Report System (CRS) Database"/>
    <x v="4"/>
  </r>
  <r>
    <x v="72"/>
    <s v="XER"/>
    <s v="Europe"/>
    <s v="Strengthening capacity of the ECE member States to achieve the energy-related Sustainable Development Goals ('Pathways to Sustainable Energy')"/>
    <x v="1332"/>
    <s v="UECE"/>
    <s v="Multiple renewables*"/>
    <s v="Grant"/>
    <n v="0.22289260894264698"/>
    <s v="2017 OECD Credit Report System (CRS) Database"/>
    <x v="4"/>
  </r>
  <r>
    <x v="123"/>
    <s v="CMR"/>
    <s v="Africa"/>
    <s v="Contributions des communes du Canton de Genève"/>
    <x v="1333"/>
    <s v="Others"/>
    <s v="Solar energy"/>
    <s v="Grant"/>
    <n v="1.0113727825597616E-2"/>
    <s v="2017 OECD Credit Report System (CRS) Database"/>
    <x v="4"/>
  </r>
  <r>
    <x v="34"/>
    <s v="CHN"/>
    <s v="Asia"/>
    <s v="Sandholt Holding"/>
    <x v="1333"/>
    <s v="Others"/>
    <s v="Multiple renewables*"/>
    <s v="Private Development Finance"/>
    <n v="0.16019861099036886"/>
    <s v="2017 OECD Credit Report System (CRS) Database"/>
    <x v="4"/>
  </r>
  <r>
    <x v="147"/>
    <s v="IRN"/>
    <s v="Middle East"/>
    <s v="Norsk Vind Energi AS Feasibility study wind power Iran"/>
    <x v="1333"/>
    <s v="Others"/>
    <s v="Wind energy"/>
    <s v="Grant"/>
    <n v="0.10497529201712538"/>
    <s v="2017 OECD Credit Report System (CRS) Database"/>
    <x v="4"/>
  </r>
  <r>
    <x v="17"/>
    <s v="XMX"/>
    <s v="Multilateral"/>
    <s v="TA facility of rA Energy Access Fund,WA"/>
    <x v="1334"/>
    <s v="Others"/>
    <s v="Multiple renewables*"/>
    <s v="Grant"/>
    <n v="1.0113747743567846E-2"/>
    <s v="2017 OECD Credit Report System (CRS) Database"/>
    <x v="4"/>
  </r>
  <r>
    <x v="8"/>
    <s v="XAF"/>
    <s v="Africa"/>
    <s v="Competitive Business Facility offering finance to businesses entering new and emerging solar markets in sub-Saharan Africa"/>
    <x v="1334"/>
    <s v="Others"/>
    <s v="Solar energy"/>
    <s v="Grant"/>
    <n v="5.4328720229391829E-2"/>
    <s v="2017 OECD Credit Report System (CRS) Database"/>
    <x v="4"/>
  </r>
  <r>
    <x v="24"/>
    <s v="XAS"/>
    <s v="Asia"/>
    <s v="ASEAN Renewable Energy Technical Assistance"/>
    <x v="1334"/>
    <s v="Others"/>
    <s v="Multiple renewables*"/>
    <s v="Grant"/>
    <n v="0.13593967311342353"/>
    <s v="2017 OECD Credit Report System (CRS) Database"/>
    <x v="4"/>
  </r>
  <r>
    <x v="4"/>
    <s v="BRA"/>
    <s v="South America"/>
    <s v="PARQUE EOLICO LARANJEIRAS V S.A."/>
    <x v="1335"/>
    <s v="BNDES"/>
    <s v="Wind energy"/>
    <s v="Loan"/>
    <n v="20.661764968500101"/>
    <s v="Online database"/>
    <x v="4"/>
  </r>
  <r>
    <x v="23"/>
    <s v="CRI"/>
    <s v="Central America and the Caribbean"/>
    <s v="TC AGGREGATED ACTIVITIES"/>
    <x v="1335"/>
    <s v="JICA"/>
    <s v="Multiple renewables*"/>
    <s v="Grant"/>
    <n v="9.317352817865332E-3"/>
    <s v="2017 OECD Credit Report System (CRS) Database"/>
    <x v="4"/>
  </r>
  <r>
    <x v="44"/>
    <s v="KEN"/>
    <s v="Africa"/>
    <s v="TC AGGREGATED ACTIVITIES"/>
    <x v="1335"/>
    <s v="JICA"/>
    <s v="Multiple renewables*"/>
    <s v="Grant"/>
    <n v="3.6021929382714952"/>
    <s v="2017 OECD Credit Report System (CRS) Database"/>
    <x v="4"/>
  </r>
  <r>
    <x v="19"/>
    <s v="UGA"/>
    <s v="Africa"/>
    <s v="BUGOYE HYDRO LIMITED"/>
    <x v="1335"/>
    <s v="FMO"/>
    <s v="Renewable Hydropower"/>
    <s v="Loan"/>
    <n v="14.258102368620202"/>
    <s v="https://www.fmo.nl/project-detail/51836"/>
    <x v="4"/>
  </r>
  <r>
    <x v="11"/>
    <s v="IND"/>
    <s v="Asia"/>
    <s v="Finnpartnership: Hydro power technology and business collaboration in India"/>
    <x v="1336"/>
    <s v="Others"/>
    <s v="Multiple renewables*"/>
    <s v="Grant"/>
    <n v="6.8458292980013866E-2"/>
    <s v="2017 OECD Credit Report System (CRS) Database"/>
    <x v="4"/>
  </r>
  <r>
    <x v="6"/>
    <s v="XCC"/>
    <s v="Central America and the Caribbean"/>
    <s v="Monitoring and Evaluation"/>
    <x v="1336"/>
    <s v="Others"/>
    <s v="Multiple renewables*"/>
    <s v="Grant"/>
    <n v="2.3803495153727314E-3"/>
    <s v="2017 OECD Credit Report System (CRS) Database"/>
    <x v="4"/>
  </r>
  <r>
    <x v="7"/>
    <s v="SEN"/>
    <s v="Africa"/>
    <s v="Acquisition of solar panels for families in Ndiaganiao"/>
    <x v="1336"/>
    <s v="Others"/>
    <s v="Solar energy"/>
    <s v="Grant"/>
    <n v="3.7049094859380005E-3"/>
    <s v="2017 OECD Credit Report System (CRS) Database"/>
    <x v="4"/>
  </r>
  <r>
    <x v="34"/>
    <s v="CHN"/>
    <s v="Asia"/>
    <s v="Air Quality Improvement in the Greater Beijing–Tianjin–Hebei Region—China National Investment and Guaranty Corporation's Green Financing Platform"/>
    <x v="1337"/>
    <s v="AsDB"/>
    <s v="Bioenergy"/>
    <s v="Other Official Flows (non Export Credit)"/>
    <n v="60.732089820194815"/>
    <s v="2017 OECD Credit Report System (CRS) Database"/>
    <x v="4"/>
  </r>
  <r>
    <x v="95"/>
    <s v="NIC"/>
    <s v="Central America and the Caribbean"/>
    <s v="National Program for Sustainable and Renewable Energy (PNESER)"/>
    <x v="1337"/>
    <s v="CABEI"/>
    <s v="Multiple renewables*"/>
    <s v="Loan"/>
    <n v="85.062254802519021"/>
    <s v="https://arc-www.bcie.org/?prj=205&amp;title=National%20Program%20for%20Sustainable%20Electrification%20and%20Renewable%20Energy%20for%20Nicaragua%20(PNESER)&amp;lang=en"/>
    <x v="4"/>
  </r>
  <r>
    <x v="8"/>
    <s v="XAF"/>
    <s v="Africa"/>
    <s v="Africa Clean Energy Finance Initiative-2 Travel, through U.S. Government - Trade and Development Agency"/>
    <x v="1337"/>
    <s v="Others"/>
    <s v="Solar energy"/>
    <s v="Grant"/>
    <n v="8.084576576834283E-3"/>
    <s v="2017 OECD Credit Report System (CRS) Database"/>
    <x v="4"/>
  </r>
  <r>
    <x v="47"/>
    <s v="BGD"/>
    <s v="Asia"/>
    <s v="Bangladesh Power System Enhancement and Efficiency Improvement Project"/>
    <x v="1338"/>
    <s v="AsDB"/>
    <s v="Solar energy"/>
    <s v="Other Official Flows (non Export Credit)"/>
    <n v="92.044243347003246"/>
    <s v="2017 OECD Credit Report System (CRS) Database"/>
    <x v="4"/>
  </r>
  <r>
    <x v="58"/>
    <s v="HTI"/>
    <s v="Central America and the Caribbean"/>
    <s v="Production d'energie, sources renouvelables-Énergie solaire"/>
    <x v="1338"/>
    <s v="Others"/>
    <s v="Solar energy"/>
    <s v="Grant"/>
    <n v="2.9615878679776265E-2"/>
    <s v="2017 OECD Credit Report System (CRS) Database"/>
    <x v="4"/>
  </r>
  <r>
    <x v="73"/>
    <s v="ARM"/>
    <s v="Eurasia"/>
    <s v="Green Urban Lighting"/>
    <x v="1339"/>
    <s v="UNDP"/>
    <s v="Multiple renewables*"/>
    <s v="Grant"/>
    <n v="3.1730876163743836E-2"/>
    <s v="2017 OECD Credit Report System (CRS) Database"/>
    <x v="4"/>
  </r>
  <r>
    <x v="20"/>
    <s v="KHM"/>
    <s v="Asia"/>
    <s v="Cambodia Renewable Energy training"/>
    <x v="1339"/>
    <s v="Others"/>
    <s v="Multiple renewables*"/>
    <s v="Grant"/>
    <n v="2.039095096701353E-2"/>
    <s v="2017 OECD Credit Report System (CRS) Database"/>
    <x v="4"/>
  </r>
  <r>
    <x v="34"/>
    <s v="CHN"/>
    <s v="Asia"/>
    <s v="Reducing greenhouse gas emissions in China by storage of carbon dioxide in depleted gas reservoirs."/>
    <x v="1339"/>
    <s v="Others"/>
    <s v="Multiple renewables*"/>
    <s v="Grant"/>
    <n v="1.8637547215066552E-2"/>
    <s v="2017 OECD Credit Report System (CRS) Database"/>
    <x v="4"/>
  </r>
  <r>
    <x v="65"/>
    <s v="HND"/>
    <s v="Central America and the Caribbean"/>
    <s v="ERUS Universal Energy Access Program (PAUE)"/>
    <x v="1339"/>
    <s v="CIF"/>
    <s v="Multiple renewables*"/>
    <s v="Grant"/>
    <n v="6.72492352682033"/>
    <s v="2017 OECD Credit Report System (CRS) Database"/>
    <x v="4"/>
  </r>
  <r>
    <x v="82"/>
    <s v="SLV"/>
    <s v="Central America and the Caribbean"/>
    <s v="Increase Loan to the CEL for the Construction of the Hydroelectric Station El Chaparral"/>
    <x v="1340"/>
    <s v="CABEI"/>
    <s v="Renewable Hydropower"/>
    <s v="Loan"/>
    <n v="173.07464560974967"/>
    <s v="https://arc-www.bcie.org/?prj=214&amp;title=Increase%20Loan%20to%20the%20CEL%20for%20the%20Construction%20of%20the%20%20Hydroelectric%20Station%20El%20Chaparral&amp;lang=en"/>
    <x v="4"/>
  </r>
  <r>
    <x v="59"/>
    <s v="MLI"/>
    <s v="Africa"/>
    <s v="Energies (PENRAF)"/>
    <x v="1340"/>
    <s v="UNDP"/>
    <s v="Multiple renewables*"/>
    <s v="Grant"/>
    <n v="0.17417111282483419"/>
    <s v="2017 OECD Credit Report System (CRS) Database"/>
    <x v="4"/>
  </r>
  <r>
    <x v="8"/>
    <s v="XAF"/>
    <s v="Africa"/>
    <s v="Mobisol GMBH"/>
    <x v="1340"/>
    <s v="FMO"/>
    <s v="Solar energy"/>
    <s v="Loan"/>
    <n v="7.785994467505912E-2"/>
    <s v="https://www.fmo.nl/project-detail/50481"/>
    <x v="4"/>
  </r>
  <r>
    <x v="19"/>
    <s v="UGA"/>
    <s v="Africa"/>
    <s v="Nyamagasani 1: A 15 MW Run-Of-River Hydropower Plant In Uganda"/>
    <x v="1340"/>
    <s v="AFD"/>
    <s v="Renewable Hydropower"/>
    <s v="Equity Investment"/>
    <n v="11.912864264237411"/>
    <s v="https://www.proparco.fr/en/nyamagasani-1?origin=/en/recherche"/>
    <x v="4"/>
  </r>
  <r>
    <x v="47"/>
    <s v="BGD"/>
    <s v="Asia"/>
    <s v="Bangladesh Power System Enhancement and Efficiency Improvement Project"/>
    <x v="1341"/>
    <s v="AsDB"/>
    <s v="Wind energy"/>
    <s v="Loan"/>
    <n v="1.4808207675650089"/>
    <s v="2017 OECD Credit Report System (CRS) Database"/>
    <x v="4"/>
  </r>
  <r>
    <x v="10"/>
    <s v="BIH"/>
    <s v="Europe"/>
    <s v="Renewable Energies III (WF Hrgud)"/>
    <x v="1341"/>
    <s v="KFW"/>
    <s v="Wind energy"/>
    <s v="Loan"/>
    <n v="10.890393708981634"/>
    <s v="2017 OECD Credit Report System (CRS) Database"/>
    <x v="4"/>
  </r>
  <r>
    <x v="4"/>
    <s v="BRA"/>
    <s v="South America"/>
    <s v="PIRAPORA VII ENERGIAS RENOVAVEIS S.A."/>
    <x v="1341"/>
    <s v="BNDES"/>
    <s v="Solar energy"/>
    <s v="Loan"/>
    <n v="29.066405395789662"/>
    <s v="Online database"/>
    <x v="4"/>
  </r>
  <r>
    <x v="34"/>
    <s v="CHN"/>
    <s v="Asia"/>
    <s v="China National Renewable Energy Centre (CNREC) - Part 2"/>
    <x v="1341"/>
    <s v="Others"/>
    <s v="Multiple renewables*"/>
    <s v="Grant"/>
    <n v="0.29183225495471754"/>
    <s v="2017 OECD Credit Report System (CRS) Database"/>
    <x v="4"/>
  </r>
  <r>
    <x v="107"/>
    <s v="MWI"/>
    <s v="Africa"/>
    <s v="Waste to Wealth"/>
    <x v="1341"/>
    <s v="Others"/>
    <s v="Bioenergy"/>
    <s v="Grant"/>
    <n v="3.1178593943418483E-2"/>
    <s v="2017 OECD Credit Report System (CRS) Database"/>
    <x v="4"/>
  </r>
  <r>
    <x v="142"/>
    <s v="NIU"/>
    <s v="Oceania"/>
    <s v="Niue Renewable Energy"/>
    <x v="1341"/>
    <s v="Others"/>
    <s v="Multiple renewables*"/>
    <s v="Grant"/>
    <n v="3.5004470609744329"/>
    <s v="2017 OECD Credit Report System (CRS) Database"/>
    <x v="4"/>
  </r>
  <r>
    <x v="6"/>
    <s v="XCC"/>
    <s v="Central America and the Caribbean"/>
    <s v="Identification of Geothermal Energy Resources in Central America"/>
    <x v="1341"/>
    <s v="Others"/>
    <s v="Geothermal energy"/>
    <s v="Grant"/>
    <n v="1.5759078951717076"/>
    <s v="2017 OECD Credit Report System (CRS) Database"/>
    <x v="4"/>
  </r>
  <r>
    <x v="55"/>
    <s v="TZA"/>
    <s v="Africa"/>
    <s v="Geothermal Development"/>
    <x v="1341"/>
    <s v="CIF"/>
    <s v="Geothermal energy"/>
    <s v="Grant"/>
    <n v="17.140290187374639"/>
    <s v="2017 OECD Credit Report System (CRS) Database"/>
    <x v="4"/>
  </r>
  <r>
    <x v="115"/>
    <s v="ETH"/>
    <s v="Africa"/>
    <s v="TC AGGREGATED ACTIVITIES"/>
    <x v="1342"/>
    <s v="JICA"/>
    <s v="Multiple renewables*"/>
    <s v="Grant"/>
    <n v="2.4668486869470367"/>
    <s v="2017 OECD Credit Report System (CRS) Database"/>
    <x v="4"/>
  </r>
  <r>
    <x v="7"/>
    <s v="SEN"/>
    <s v="Africa"/>
    <s v="Qualification in photovoltaics technology"/>
    <x v="1342"/>
    <s v="Others"/>
    <s v="Solar energy"/>
    <s v="Grant"/>
    <n v="3.3070850760431612E-2"/>
    <s v="2017 OECD Credit Report System (CRS) Database"/>
    <x v="4"/>
  </r>
  <r>
    <x v="19"/>
    <s v="UGA"/>
    <s v="Africa"/>
    <s v="Nduguti Power Company Uganda Limited, a private limited liability company organized and existing under the laws of the Republic of Uganda."/>
    <x v="1342"/>
    <s v="OPIC"/>
    <s v="Renewable Hydropower"/>
    <s v="Loan"/>
    <n v="12.17106971895222"/>
    <s v="https://www.opic.gov/sites/default/files/files/9000031544.pdf"/>
    <x v="4"/>
  </r>
  <r>
    <x v="33"/>
    <s v="VNM"/>
    <s v="Asia"/>
    <s v="Enhancing Readiness for Solar Power Deployment in Viet Nam"/>
    <x v="1342"/>
    <s v="AsDB"/>
    <s v="Solar energy"/>
    <s v="Grant"/>
    <n v="0.22126020035337315"/>
    <s v="2017 OECD Credit Report System (CRS) Database"/>
    <x v="4"/>
  </r>
  <r>
    <x v="33"/>
    <s v="VNM"/>
    <s v="Asia"/>
    <s v="Renewable Energies and Energy Efficiency"/>
    <x v="1342"/>
    <s v="Others"/>
    <s v="Multiple renewables*"/>
    <s v="Grant"/>
    <n v="5.0749155464831093"/>
    <s v="2017 OECD Credit Report System (CRS) Database"/>
    <x v="4"/>
  </r>
  <r>
    <x v="117"/>
    <s v="ARG"/>
    <s v="South America"/>
    <s v="VIENTOS LOS HERCULES S.A."/>
    <x v="1343"/>
    <s v="FMO"/>
    <s v="Wind energy"/>
    <s v="Loan"/>
    <n v="9.333460867922712"/>
    <s v="https://www.fmo.nl/project-detail/52260"/>
    <x v="4"/>
  </r>
  <r>
    <x v="31"/>
    <s v="EGY"/>
    <s v="Africa"/>
    <s v="Upper Egypt Solar Power S.A.E (Scatec Energy)"/>
    <x v="1343"/>
    <s v="IsDB"/>
    <s v="Solar energy"/>
    <s v="Other Official Flows (non Export Credit)"/>
    <n v="4.0974143955839528"/>
    <s v="2017 OECD Credit Report System (CRS) Database"/>
    <x v="4"/>
  </r>
  <r>
    <x v="11"/>
    <s v="IND"/>
    <s v="Asia"/>
    <s v="Journey of Indian decision makers to the Berlin Energy Transition Dialogue"/>
    <x v="1343"/>
    <s v="Others"/>
    <s v="Multiple renewables*"/>
    <s v="Grant"/>
    <n v="4.9006723386134845E-3"/>
    <s v="2017 OECD Credit Report System (CRS) Database"/>
    <x v="4"/>
  </r>
  <r>
    <x v="17"/>
    <s v="XMX"/>
    <s v="Multilateral"/>
    <s v="Hydropower Sustainability Forum, Oslo - Mekong"/>
    <x v="1343"/>
    <s v="Others"/>
    <s v="Renewable Hydropower"/>
    <s v="Grant"/>
    <n v="2.2439053160942871E-2"/>
    <s v="2017 OECD Credit Report System (CRS) Database"/>
    <x v="4"/>
  </r>
  <r>
    <x v="10"/>
    <s v="BIH"/>
    <s v="Europe"/>
    <s v="Supporting the Energy Sufficiency of Minority Returnees in Western Bosnia - Expert Services and Consultations"/>
    <x v="1344"/>
    <s v="Others"/>
    <s v="Solar energy"/>
    <s v="Grant"/>
    <n v="9.3175859595301218E-3"/>
    <s v="2017 OECD Credit Report System (CRS) Database"/>
    <x v="4"/>
  </r>
  <r>
    <x v="31"/>
    <s v="EGY"/>
    <s v="Africa"/>
    <s v="Aswan PV Power S.A.E (Scatec Energy)"/>
    <x v="1344"/>
    <s v="IsDB"/>
    <s v="Multiple renewables*"/>
    <s v="Other Official Flows (non Export Credit)"/>
    <n v="4.0974143955839528"/>
    <s v="2017 OECD Credit Report System (CRS) Database"/>
    <x v="4"/>
  </r>
  <r>
    <x v="62"/>
    <s v="IDN"/>
    <s v="Asia"/>
    <s v="Geothermal Energy Training"/>
    <x v="1344"/>
    <s v="Others"/>
    <s v="Geothermal energy"/>
    <s v="Grant"/>
    <n v="0.33305248611015398"/>
    <s v="2017 OECD Credit Report System (CRS) Database"/>
    <x v="4"/>
  </r>
  <r>
    <x v="8"/>
    <s v="XAF"/>
    <s v="Africa"/>
    <s v="Regional project to promote the use of geothermal energy in the African Union Countries - 'Regional geothermal project in East Africa'."/>
    <x v="1344"/>
    <s v="Others"/>
    <s v="Geothermal energy"/>
    <s v="Grant"/>
    <n v="3.2073560543732711"/>
    <s v="2017 OECD Credit Report System (CRS) Database"/>
    <x v="4"/>
  </r>
  <r>
    <x v="49"/>
    <s v="SRB"/>
    <s v="Europe"/>
    <s v="WASTEOILFREE: Integrated Waste-Oils Management System - Transfer of Best Practices for Safe, Sustainable and Eco-friendly Transport in Serbia"/>
    <x v="1344"/>
    <s v="Others"/>
    <s v="Bioenergy"/>
    <s v="Grant"/>
    <n v="1.9350276924371496E-2"/>
    <s v="2017 OECD Credit Report System (CRS) Database"/>
    <x v="4"/>
  </r>
  <r>
    <x v="31"/>
    <s v="EGY"/>
    <s v="Africa"/>
    <s v="Daraw Solar Power S.A.E (Scatec Energy)"/>
    <x v="1345"/>
    <s v="IsDB"/>
    <s v="Solar energy"/>
    <s v="Other Official Flows (non Export Credit)"/>
    <n v="4.0974143955839528"/>
    <s v="2017 OECD Credit Report System (CRS) Database"/>
    <x v="4"/>
  </r>
  <r>
    <x v="44"/>
    <s v="KEN"/>
    <s v="Africa"/>
    <s v="Scatec Solar ASA Feasibility Study Rumuruti Solar Project Kenya"/>
    <x v="1345"/>
    <s v="Others"/>
    <s v="Solar energy"/>
    <s v="Grant"/>
    <n v="0.57805880326082537"/>
    <s v="2017 OECD Credit Report System (CRS) Database"/>
    <x v="4"/>
  </r>
  <r>
    <x v="44"/>
    <s v="KEN"/>
    <s v="Africa"/>
    <s v="Unlocking Kenya's Renewable Energy Potential"/>
    <x v="1345"/>
    <s v="Others"/>
    <s v="Multiple renewables*"/>
    <s v="Grant"/>
    <n v="2.925032392440742E-2"/>
    <s v="2017 OECD Credit Report System (CRS) Database"/>
    <x v="4"/>
  </r>
  <r>
    <x v="36"/>
    <s v="MAR"/>
    <s v="Africa"/>
    <s v="Morocco-Phase II of Midelt or Tata"/>
    <x v="1345"/>
    <s v="CIF"/>
    <s v="Solar energy"/>
    <s v="Loan"/>
    <n v="24.584466705930353"/>
    <s v="2017 OECD Credit Report System (CRS) Database"/>
    <x v="4"/>
  </r>
  <r>
    <x v="42"/>
    <s v="ZMB"/>
    <s v="Africa"/>
    <s v="Feasibility Study - Access Zambia 130-140 Mw Wind Power Project Feasibility Study, through Enterprise - United States Unknown"/>
    <x v="1345"/>
    <s v="Others"/>
    <s v="Wind energy"/>
    <s v="Grant"/>
    <n v="1.035434846485777"/>
    <s v="2017 OECD Credit Report System (CRS) Database"/>
    <x v="4"/>
  </r>
  <r>
    <x v="146"/>
    <s v="BEN"/>
    <s v="Africa"/>
    <s v="Commune du Millénaire de Bonou"/>
    <x v="1346"/>
    <s v="UNDP"/>
    <s v="Multiple renewables*"/>
    <s v="Grant"/>
    <n v="4.7057521073288582E-2"/>
    <s v="2017 OECD Credit Report System (CRS) Database"/>
    <x v="4"/>
  </r>
  <r>
    <x v="31"/>
    <s v="EGY"/>
    <s v="Africa"/>
    <s v="KF GRANT - The Organic Farming Technology For Bio And Oil Corporation Pilot Project In Northern  Sinai"/>
    <x v="1346"/>
    <s v="Others"/>
    <s v="Bioenergy"/>
    <s v="Grant"/>
    <n v="0.33434874720065283"/>
    <s v="2017 OECD Credit Report System (CRS) Database"/>
    <x v="4"/>
  </r>
  <r>
    <x v="11"/>
    <s v="IND"/>
    <s v="Asia"/>
    <s v="Enhancing energy access for vulnerable communities in Assam through decentralized renewable energy model"/>
    <x v="1346"/>
    <s v="Others"/>
    <s v="Multiple renewables*"/>
    <s v="Grant"/>
    <n v="2.7475485701753545E-2"/>
    <s v="2017 OECD Credit Report System (CRS) Database"/>
    <x v="4"/>
  </r>
  <r>
    <x v="152"/>
    <s v="JAM"/>
    <s v="Central America and the Caribbean"/>
    <s v="Feasibility Study - Pcj Wind Farm Feasibility Study, through U.S. Government - Trade and Development Agency"/>
    <x v="1346"/>
    <s v="Others"/>
    <s v="Wind energy"/>
    <s v="Grant"/>
    <n v="0.84011815623401997"/>
    <s v="2017 OECD Credit Report System (CRS) Database"/>
    <x v="4"/>
  </r>
  <r>
    <x v="109"/>
    <s v="KGZ"/>
    <s v="Asia"/>
    <s v="TC AGGREGATED ACTIVITIES"/>
    <x v="1346"/>
    <s v="JICA"/>
    <s v="Multiple renewables*"/>
    <s v="Grant"/>
    <n v="5.1867570920459197E-2"/>
    <s v="2017 OECD Credit Report System (CRS) Database"/>
    <x v="4"/>
  </r>
  <r>
    <x v="8"/>
    <s v="XAF"/>
    <s v="Africa"/>
    <s v="AECF 2017-22 Renewable Energy and Adaptation to Climate Technologies (REACT) - REACT - Regional"/>
    <x v="1346"/>
    <s v="Others"/>
    <s v="Multiple renewables*"/>
    <s v="Grant"/>
    <n v="5.4817189050805268"/>
    <s v="2017 OECD Credit Report System (CRS) Database"/>
    <x v="4"/>
  </r>
  <r>
    <x v="71"/>
    <s v="PAK"/>
    <s v="Asia"/>
    <s v="'Energy of rural areas – provision of solar power energy systems to schools and rural households in Sindh"/>
    <x v="1346"/>
    <s v="Others"/>
    <s v="Solar energy"/>
    <s v="Grant"/>
    <n v="1.915887815169532E-2"/>
    <s v="2017 OECD Credit Report System (CRS) Database"/>
    <x v="4"/>
  </r>
  <r>
    <x v="50"/>
    <s v="SOM"/>
    <s v="Africa"/>
    <s v="Local Economic Development SOM"/>
    <x v="1346"/>
    <s v="UNDP"/>
    <s v="Multiple renewables*"/>
    <s v="Grant"/>
    <n v="1.6768769726514622E-2"/>
    <s v="2017 OECD Credit Report System (CRS) Database"/>
    <x v="4"/>
  </r>
  <r>
    <x v="8"/>
    <s v="XAF"/>
    <s v="Africa"/>
    <s v="Regional Liquidity Support Facility Phase 1"/>
    <x v="1347"/>
    <s v="Others"/>
    <s v="Multiple renewables*"/>
    <s v="Grant"/>
    <n v="18.078070946451216"/>
    <s v="2017 OECD Credit Report System (CRS) Database"/>
    <x v="4"/>
  </r>
  <r>
    <x v="15"/>
    <s v="XSA"/>
    <s v="South America"/>
    <s v="Geothermal energy developing facility in Latin America"/>
    <x v="1347"/>
    <s v="Others"/>
    <s v="Geothermal energy"/>
    <s v="Grant"/>
    <n v="10.890393708981634"/>
    <s v="2017 OECD Credit Report System (CRS) Database"/>
    <x v="4"/>
  </r>
  <r>
    <x v="7"/>
    <s v="SEN"/>
    <s v="Africa"/>
    <s v="EDS EXIMAG S.A."/>
    <x v="1347"/>
    <s v="FMO"/>
    <s v="Solar energy"/>
    <s v="Loan"/>
    <n v="16.646123320264152"/>
    <s v="https://www.fmo.nl/project-detail/51732"/>
    <x v="4"/>
  </r>
  <r>
    <x v="1"/>
    <s v="CHL"/>
    <s v="South America"/>
    <s v="International cooperation - establishing carrier of energy based on biomass"/>
    <x v="1348"/>
    <s v="Others"/>
    <s v="Bioenergy"/>
    <s v="Grant"/>
    <n v="0.11174229673009667"/>
    <s v="2017 OECD Credit Report System (CRS) Database"/>
    <x v="4"/>
  </r>
  <r>
    <x v="34"/>
    <s v="CHN"/>
    <s v="Asia"/>
    <s v="UNE SOURCE D'ÉNERGIE ALTERNATIVE POUR ALIMENTER LE RÉSEAU DE CHAUFFAGE DE JINAN"/>
    <x v="1348"/>
    <s v="AFD"/>
    <s v="Geothermal energy"/>
    <s v="Loan"/>
    <n v="27.489805999328304"/>
    <s v="https://www.afd.fr/fr/une-source-denergie-alternative-pour-alimenter-le-reseau-de-chauffage-de-jinan?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x v="4"/>
  </r>
  <r>
    <x v="65"/>
    <s v="HND"/>
    <s v="Central America and the Caribbean"/>
    <s v="Geotérmica Platanares, S.A. de C.V., a company organized under the laws of Honduras."/>
    <x v="1348"/>
    <s v="OPIC"/>
    <s v="Geothermal energy"/>
    <s v="Loan"/>
    <n v="132.61456110238495"/>
    <s v="https://www.opic.gov/sites/default/files/files/5222017130IG.pdf"/>
    <x v="4"/>
  </r>
  <r>
    <x v="36"/>
    <s v="MAR"/>
    <s v="Africa"/>
    <s v="Noor-Midelt Phase 1 Concentrated Solar Power Project"/>
    <x v="1348"/>
    <s v="CIF"/>
    <s v="Solar energy"/>
    <s v="Loan"/>
    <n v="24.584466705930353"/>
    <s v="2017 OECD Credit Report System (CRS) Database"/>
    <x v="4"/>
  </r>
  <r>
    <x v="159"/>
    <s v="NER"/>
    <s v="Africa"/>
    <s v="Production d'energie, sources renouvelables-Énergie solaire"/>
    <x v="1348"/>
    <s v="Others"/>
    <s v="Solar energy"/>
    <s v="Grant"/>
    <n v="3.2906585924560383E-3"/>
    <s v="2017 OECD Credit Report System (CRS) Database"/>
    <x v="4"/>
  </r>
  <r>
    <x v="71"/>
    <s v="PAK"/>
    <s v="Asia"/>
    <s v="ZEPHYR POWER (PVT) LTD."/>
    <x v="1348"/>
    <s v="FMO"/>
    <s v="Wind energy"/>
    <s v="Loan"/>
    <n v="20.097598219249633"/>
    <s v="https://www.fmo.nl/project-detail/51255"/>
    <x v="4"/>
  </r>
  <r>
    <x v="108"/>
    <s v="TUR"/>
    <s v="Eurasia"/>
    <s v="Several seminars on renewable energy"/>
    <x v="1348"/>
    <s v="Others"/>
    <s v="Multiple renewables*"/>
    <s v="Grant"/>
    <n v="9.2493523192736099E-3"/>
    <s v="2017 OECD Credit Report System (CRS) Database"/>
    <x v="4"/>
  </r>
  <r>
    <x v="60"/>
    <s v="BLR"/>
    <s v="Europe"/>
    <s v="Energy Efficiency in Buildings"/>
    <x v="1349"/>
    <s v="UNDP"/>
    <s v="Multiple renewables*"/>
    <s v="Grant"/>
    <n v="7.9119697510361534E-2"/>
    <s v="2017 OECD Credit Report System (CRS) Database"/>
    <x v="4"/>
  </r>
  <r>
    <x v="4"/>
    <s v="BRA"/>
    <s v="South America"/>
    <s v="USINA DE ENERGIA EOLICA VILA PARA I SPE S.A."/>
    <x v="1349"/>
    <s v="BNDES"/>
    <s v="Wind energy"/>
    <s v="Loan"/>
    <n v="22.91488944579979"/>
    <s v="Online database"/>
    <x v="4"/>
  </r>
  <r>
    <x v="62"/>
    <s v="IDN"/>
    <s v="Asia"/>
    <s v="SOLAR SERVICES FOR SUMBA ICONIC ISLAND"/>
    <x v="1349"/>
    <s v="Others"/>
    <s v="Solar energy"/>
    <s v="Grant"/>
    <n v="1.5688389552301039"/>
    <s v="2017 OECD Credit Report System (CRS) Database"/>
    <x v="4"/>
  </r>
  <r>
    <x v="76"/>
    <s v="JOR"/>
    <s v="Middle East"/>
    <s v="Baynouna Solar Energy Company"/>
    <x v="1349"/>
    <s v="Others"/>
    <s v="Solar energy"/>
    <s v="Other Official Flows (non Export Credit)"/>
    <n v="16.71743736003264"/>
    <s v="2017 OECD Credit Report System (CRS) Database"/>
    <x v="4"/>
  </r>
  <r>
    <x v="44"/>
    <s v="KEN"/>
    <s v="Africa"/>
    <s v="Technical Assistance - Siaya Solar Project Battery Storage Integration Technical Assistance, through Enterprise - United States Unknown"/>
    <x v="1349"/>
    <s v="Others"/>
    <s v="Solar energy"/>
    <s v="Grant"/>
    <n v="1.0838342496377362"/>
    <s v="2017 OECD Credit Report System (CRS) Database"/>
    <x v="4"/>
  </r>
  <r>
    <x v="59"/>
    <s v="MLI"/>
    <s v="Africa"/>
    <s v="Direct Aid Program (DAP) 2016-17"/>
    <x v="1349"/>
    <s v="Others"/>
    <s v="Solar energy"/>
    <s v="Grant"/>
    <n v="1.0727715613174156E-2"/>
    <s v="2017 OECD Credit Report System (CRS) Database"/>
    <x v="4"/>
  </r>
  <r>
    <x v="36"/>
    <s v="MAR"/>
    <s v="Africa"/>
    <s v="Production d'energie, sources renouvelables-Énergie solaire"/>
    <x v="1350"/>
    <s v="Others"/>
    <s v="Solar energy"/>
    <s v="Grant"/>
    <n v="1.0968861974853463E-3"/>
    <s v="2017 OECD Credit Report System (CRS) Database"/>
    <x v="4"/>
  </r>
  <r>
    <x v="17"/>
    <s v="XMX"/>
    <s v="Multilateral"/>
    <s v="Energy Day UN-Ambassadors (Small Islands Developing States)--States"/>
    <x v="1350"/>
    <s v="Others"/>
    <s v="Multiple renewables*"/>
    <s v="Grant"/>
    <n v="0.10066226040798124"/>
    <s v="2017 OECD Credit Report System (CRS) Database"/>
    <x v="4"/>
  </r>
  <r>
    <x v="11"/>
    <s v="IND"/>
    <s v="Asia"/>
    <s v="Crédit global pour petites actions"/>
    <x v="1351"/>
    <s v="Others"/>
    <s v="Multiple renewables*"/>
    <s v="Grant"/>
    <n v="0.15170621615351768"/>
    <s v="2017 OECD Credit Report System (CRS) Database"/>
    <x v="4"/>
  </r>
  <r>
    <x v="44"/>
    <s v="KEN"/>
    <s v="Africa"/>
    <s v="LAKE TURKANA WIND POWER B"/>
    <x v="1351"/>
    <s v="EIB"/>
    <s v="Wind energy"/>
    <s v="Loan"/>
    <n v="12.772512864312931"/>
    <s v="2017 OECD Credit Report System (CRS) Database"/>
    <x v="4"/>
  </r>
  <r>
    <x v="8"/>
    <s v="XAF"/>
    <s v="Africa"/>
    <s v="Spanish cooperation- UA 2018 work plan"/>
    <x v="1351"/>
    <s v="Others"/>
    <s v="Multiple renewables*"/>
    <s v="Grant"/>
    <n v="0.16463697804362545"/>
    <s v="2017 OECD Credit Report System (CRS) Database"/>
    <x v="4"/>
  </r>
  <r>
    <x v="119"/>
    <s v="BFA"/>
    <s v="Africa"/>
    <s v="Production d'energie, sources renouvelables-Énergie solaire"/>
    <x v="1352"/>
    <s v="Others"/>
    <s v="Solar energy"/>
    <s v="Grant"/>
    <n v="1.7550159698834306E-2"/>
    <s v="2017 OECD Credit Report System (CRS) Database"/>
    <x v="4"/>
  </r>
  <r>
    <x v="144"/>
    <s v="MDV"/>
    <s v="Asia"/>
    <s v="Mangroves for the future"/>
    <x v="1352"/>
    <s v="UNDP"/>
    <s v="Multiple renewables*"/>
    <s v="Grant"/>
    <n v="2.0400288810447829E-3"/>
    <s v="2017 OECD Credit Report System (CRS) Database"/>
    <x v="4"/>
  </r>
  <r>
    <x v="70"/>
    <s v="NGA"/>
    <s v="Africa"/>
    <s v="Ginphed Agro-Processing Biogas Project"/>
    <x v="1352"/>
    <s v="Others"/>
    <s v="Renewable Hydropower"/>
    <s v="Grant"/>
    <n v="2.8025877246304023E-2"/>
    <s v="2017 OECD Credit Report System (CRS) Database"/>
    <x v="4"/>
  </r>
  <r>
    <x v="8"/>
    <s v="XAF"/>
    <s v="Africa"/>
    <s v="Off-Grid Energy Access Fund (OGEF)"/>
    <x v="1352"/>
    <s v="Others"/>
    <s v="Multiple renewables*"/>
    <s v="Equity Investment"/>
    <n v="6.6511897942759042"/>
    <s v="2017 OECD Credit Report System (CRS) Database"/>
    <x v="4"/>
  </r>
  <r>
    <x v="96"/>
    <s v="TON"/>
    <s v="Oceania"/>
    <s v="TC AGGREGATED ACTIVITIES"/>
    <x v="1352"/>
    <s v="JICA"/>
    <s v="Multiple renewables*"/>
    <s v="Grant"/>
    <n v="0.32602422490021227"/>
    <s v="2017 OECD Credit Report System (CRS) Database"/>
    <x v="4"/>
  </r>
  <r>
    <x v="34"/>
    <s v="CHN"/>
    <s v="Asia"/>
    <s v="Designing a power market protocol for China that enables better renewable energy integration"/>
    <x v="1353"/>
    <s v="Others"/>
    <s v="Multiple renewables*"/>
    <s v="Grant"/>
    <n v="1.340094259910074E-2"/>
    <s v="2017 OECD Credit Report System (CRS) Database"/>
    <x v="4"/>
  </r>
  <r>
    <x v="5"/>
    <s v="NPL"/>
    <s v="Asia"/>
    <s v="Accelerating Private and Public Investment in Infrastructure Component"/>
    <x v="1353"/>
    <s v="Others"/>
    <s v="Multiple renewables*"/>
    <s v="Grant"/>
    <n v="0.80921613656785507"/>
    <s v="2017 OECD Credit Report System (CRS) Database"/>
    <x v="4"/>
  </r>
  <r>
    <x v="55"/>
    <s v="TZA"/>
    <s v="Africa"/>
    <s v="Contributions des communes du Canton de Bâle-Campagne"/>
    <x v="1353"/>
    <s v="Others"/>
    <s v="Solar energy"/>
    <s v="Grant"/>
    <n v="5.0568639127988079E-3"/>
    <s v="2017 OECD Credit Report System (CRS) Database"/>
    <x v="4"/>
  </r>
  <r>
    <x v="4"/>
    <s v="BRA"/>
    <s v="South America"/>
    <s v="PIRAPORA IX ENERGIAS RENOVAVEIS S.A."/>
    <x v="1354"/>
    <s v="BNDES"/>
    <s v="Solar energy"/>
    <s v="Loan"/>
    <n v="29.066405395789662"/>
    <s v="Online database"/>
    <x v="4"/>
  </r>
  <r>
    <x v="4"/>
    <s v="BRA"/>
    <s v="South America"/>
    <s v="SANTA VITORIA DO PALMAR I ENERGIAS RENOVAVEIS S.A."/>
    <x v="1354"/>
    <s v="BNDES"/>
    <s v="Wind energy"/>
    <s v="Loan"/>
    <n v="17.301017546947204"/>
    <s v="Online database"/>
    <x v="4"/>
  </r>
  <r>
    <x v="11"/>
    <s v="IND"/>
    <s v="Asia"/>
    <s v="Scientific cooperation with other countries (not included in other areas)"/>
    <x v="1354"/>
    <s v="Others"/>
    <s v="Bioenergy"/>
    <s v="Grant"/>
    <n v="6.9904991562642682E-2"/>
    <s v="2017 OECD Credit Report System (CRS) Database"/>
    <x v="4"/>
  </r>
  <r>
    <x v="4"/>
    <s v="BRA"/>
    <s v="South America"/>
    <s v="EOLICA SERRA DA BABILONIA VIII S.A"/>
    <x v="1355"/>
    <s v="BNDES"/>
    <s v="Wind energy"/>
    <s v="Loan"/>
    <n v="29.112980599356913"/>
    <s v="Online database"/>
    <x v="4"/>
  </r>
  <r>
    <x v="180"/>
    <s v="EUE"/>
    <s v="Europe"/>
    <s v="FONDS INFRAGREEN III"/>
    <x v="1355"/>
    <s v="EIB"/>
    <s v="Multiple renewables*"/>
    <s v="Loan"/>
    <n v="27.413835405769461"/>
    <s v="http://www.eib.org/projects/loan/loan/20170136"/>
    <x v="4"/>
  </r>
  <r>
    <x v="19"/>
    <s v="UGA"/>
    <s v="Africa"/>
    <s v="Flowpower Norway AS Feasibility Study Kigwabya HPP Uganda"/>
    <x v="1355"/>
    <s v="Others"/>
    <s v="Renewable Hydropower"/>
    <s v="Grant"/>
    <n v="0.10087117606502527"/>
    <s v="2017 OECD Credit Report System (CRS) Database"/>
    <x v="4"/>
  </r>
  <r>
    <x v="70"/>
    <s v="NGA"/>
    <s v="Africa"/>
    <s v="Electric scalation of Nigerian universities"/>
    <x v="1356"/>
    <s v="Others"/>
    <s v="Solar energy"/>
    <s v="Grant"/>
    <n v="3.2671181126944899E-3"/>
    <s v="2017 OECD Credit Report System (CRS) Database"/>
    <x v="4"/>
  </r>
  <r>
    <x v="31"/>
    <s v="EGY"/>
    <s v="Africa"/>
    <s v="MMID 30 FOR RENEWABLE ENERGY S.A.E."/>
    <x v="1357"/>
    <s v="FMO"/>
    <s v="Solar energy"/>
    <s v="Loan"/>
    <n v="11.017182171520865"/>
    <s v="https://www.fmo.nl/project-detail/51527"/>
    <x v="4"/>
  </r>
  <r>
    <x v="30"/>
    <s v="LBR"/>
    <s v="Africa"/>
    <s v="AECF 2017-22 Renewable Energy and Adaptation to Climate Technologies (REACT) - REACT - Liberia"/>
    <x v="1357"/>
    <s v="Others"/>
    <s v="Multiple renewables*"/>
    <s v="Grant"/>
    <n v="5.7101234527556279"/>
    <s v="2017 OECD Credit Report System (CRS) Database"/>
    <x v="4"/>
  </r>
  <r>
    <x v="72"/>
    <s v="XER"/>
    <s v="Europe"/>
    <s v="Enhancing national capacities for development and implementation of the energy efficiency standards in buildings in the UNECE region"/>
    <x v="1357"/>
    <s v="UECE"/>
    <s v="Multiple renewables*"/>
    <s v="Grant"/>
    <n v="2.042477493928694E-2"/>
    <s v="2017 OECD Credit Report System (CRS) Database"/>
    <x v="4"/>
  </r>
  <r>
    <x v="9"/>
    <s v="THA"/>
    <s v="Asia"/>
    <s v="Scientific cooperation with other countries (not included in other areas)"/>
    <x v="1357"/>
    <s v="Others"/>
    <s v="Bioenergy"/>
    <s v="Grant"/>
    <n v="1.4557075185741317E-2"/>
    <s v="2017 OECD Credit Report System (CRS) Database"/>
    <x v="4"/>
  </r>
  <r>
    <x v="63"/>
    <s v="ECU"/>
    <s v="South America"/>
    <s v="TC AGGREGATED ACTIVITIES"/>
    <x v="1358"/>
    <s v="JICA"/>
    <s v="Multiple renewables*"/>
    <s v="Grant"/>
    <n v="0.16185161116524491"/>
    <s v="2017 OECD Credit Report System (CRS) Database"/>
    <x v="4"/>
  </r>
  <r>
    <x v="11"/>
    <s v="IND"/>
    <s v="Asia"/>
    <s v="Strengthening sustainable energy supply in villages of West Midnapore, India"/>
    <x v="1358"/>
    <s v="Others"/>
    <s v="Multiple renewables*"/>
    <s v="Grant"/>
    <n v="0.10454785689307569"/>
    <s v="2017 OECD Credit Report System (CRS) Database"/>
    <x v="4"/>
  </r>
  <r>
    <x v="8"/>
    <s v="XAF"/>
    <s v="Africa"/>
    <s v="Regional Liquidity Support Facility Phase 2"/>
    <x v="1358"/>
    <s v="Others"/>
    <s v="Multiple renewables*"/>
    <s v="Grant"/>
    <n v="16.335542259189939"/>
    <s v="2017 OECD Credit Report System (CRS) Database"/>
    <x v="4"/>
  </r>
  <r>
    <x v="15"/>
    <s v="XSA"/>
    <s v="South America"/>
    <s v="Co-operation for the Development of Renewable Energy Sources and Mitigation and Adaptation to Climate Change In the Caribbean Region (addendum)"/>
    <x v="1358"/>
    <s v="Others"/>
    <s v="Multiple renewables*"/>
    <s v="Grant"/>
    <n v="0.34792726185272405"/>
    <s v="2017 OECD Credit Report System (CRS) Database"/>
    <x v="4"/>
  </r>
  <r>
    <x v="105"/>
    <s v="PHL"/>
    <s v="Asia"/>
    <s v="Philippines Renewable Energy training"/>
    <x v="1358"/>
    <s v="Others"/>
    <s v="Multiple renewables*"/>
    <s v="Grant"/>
    <n v="7.9524699205277216E-2"/>
    <s v="2017 OECD Credit Report System (CRS) Database"/>
    <x v="4"/>
  </r>
  <r>
    <x v="119"/>
    <s v="BFA"/>
    <s v="Africa"/>
    <s v="Solar Technology for the West African Economic and Monetary Union/Technologie solaire pour l'Union économique et monétaire ouest-africaine"/>
    <x v="1359"/>
    <s v="Others"/>
    <s v="Solar energy"/>
    <s v="Grant"/>
    <n v="1.7078952068562043E-2"/>
    <s v="2017 OECD Credit Report System (CRS) Database"/>
    <x v="4"/>
  </r>
  <r>
    <x v="76"/>
    <s v="JOR"/>
    <s v="Middle East"/>
    <s v="Al-Muwaqqar Solar Energy Project"/>
    <x v="1359"/>
    <s v="JICA"/>
    <s v="Solar energy"/>
    <s v="Loan"/>
    <n v="55.570898292870275"/>
    <s v="2017 OECD Credit Report System (CRS) Database"/>
    <x v="4"/>
  </r>
  <r>
    <x v="161"/>
    <s v="NAM"/>
    <s v="Africa"/>
    <s v="MAITRISE ENERGIE GESTION RAISONNEE RESS"/>
    <x v="1359"/>
    <s v="AFD"/>
    <s v="Wind energy"/>
    <s v="Grant"/>
    <n v="0.21937723949706922"/>
    <s v="2017 OECD Credit Report System (CRS) Database"/>
    <x v="4"/>
  </r>
  <r>
    <x v="160"/>
    <s v="SYC"/>
    <s v="Africa"/>
    <s v="FASEP 1071-DEMONSTRATEUR DE VALORISATION THERM"/>
    <x v="1360"/>
    <s v="Others"/>
    <s v="Multiple renewables*"/>
    <s v="Grant"/>
    <n v="0.90712363009031682"/>
    <s v="2017 OECD Credit Report System (CRS) Database"/>
    <x v="4"/>
  </r>
  <r>
    <x v="34"/>
    <s v="CHN"/>
    <s v="Asia"/>
    <s v="Regulatory Assistance Project"/>
    <x v="1361"/>
    <s v="Others"/>
    <s v="Multiple renewables*"/>
    <s v="Private Development Finance"/>
    <n v="0.98233008223988849"/>
    <s v="2017 OECD Credit Report System (CRS) Database"/>
    <x v="4"/>
  </r>
  <r>
    <x v="96"/>
    <s v="TON"/>
    <s v="Oceania"/>
    <s v="The Project for Installation of Wind Power Generation System"/>
    <x v="1361"/>
    <s v="Others"/>
    <s v="Wind energy"/>
    <s v="Grant"/>
    <n v="19.353560437275458"/>
    <s v="2017 OECD Credit Report System (CRS) Database"/>
    <x v="4"/>
  </r>
  <r>
    <x v="99"/>
    <s v="YEM"/>
    <s v="Middle East"/>
    <s v="TC AGGREGATED ACTIVITIES"/>
    <x v="1361"/>
    <s v="JICA"/>
    <s v="Multiple renewables*"/>
    <s v="Grant"/>
    <n v="6.1562733475313625E-3"/>
    <s v="2017 OECD Credit Report System (CRS) Database"/>
    <x v="4"/>
  </r>
  <r>
    <x v="4"/>
    <s v="BRA"/>
    <s v="South America"/>
    <s v="EOLICA SERRA DA BABILONIA VI S.A"/>
    <x v="1362"/>
    <s v="BNDES"/>
    <s v="Wind energy"/>
    <s v="Loan"/>
    <n v="25.278723209587135"/>
    <s v="Online database"/>
    <x v="4"/>
  </r>
  <r>
    <x v="4"/>
    <s v="BRA"/>
    <s v="South America"/>
    <s v="PARQUE EOLICO VENTOS DA BAHIA I S.A."/>
    <x v="1362"/>
    <s v="BNDES"/>
    <s v="Wind energy"/>
    <s v="Loan"/>
    <n v="33.406043776300351"/>
    <s v="Online database"/>
    <x v="4"/>
  </r>
  <r>
    <x v="85"/>
    <s v="BDI"/>
    <s v="Africa"/>
    <s v="Centrales hydroélectriques régionales Ruzizi"/>
    <x v="1362"/>
    <s v="Others"/>
    <s v="Renewable Hydropower"/>
    <s v="Grant"/>
    <n v="15.791056386738617"/>
    <s v="2017 OECD Credit Report System (CRS) Database"/>
    <x v="4"/>
  </r>
  <r>
    <x v="156"/>
    <s v="ITA"/>
    <s v="Europe"/>
    <s v="ITALIAN MEDIUM SIZED RENEWABLES FRAMEWORK LOAN"/>
    <x v="1363"/>
    <s v="EIB"/>
    <s v="Multiple renewables*"/>
    <s v="Loan"/>
    <n v="274.13835405769453"/>
    <s v="http://www.eib.org/projects/loan/loan/20170414"/>
    <x v="4"/>
  </r>
  <r>
    <x v="8"/>
    <s v="XAF"/>
    <s v="Africa"/>
    <s v="Clean Energy Partnerships - Acumen"/>
    <x v="1363"/>
    <s v="Others"/>
    <s v="Multiple renewables*"/>
    <s v="Grant"/>
    <n v="0.38680628275477447"/>
    <s v="2017 OECD Credit Report System (CRS) Database"/>
    <x v="4"/>
  </r>
  <r>
    <x v="42"/>
    <s v="ZMB"/>
    <s v="Africa"/>
    <s v="First Aid and Renewable Energy Solutions For Communities In Zambia's Central Province"/>
    <x v="1364"/>
    <s v="Others"/>
    <s v="Multiple renewables*"/>
    <s v="Grant"/>
    <n v="0.16385365625968096"/>
    <s v="2017 OECD Credit Report System (CRS) Database"/>
    <x v="4"/>
  </r>
  <r>
    <x v="4"/>
    <s v="BRA"/>
    <s v="South America"/>
    <s v="DELTA 3 IV ENERGIA S.A."/>
    <x v="1365"/>
    <s v="BNDES"/>
    <s v="Wind energy"/>
    <s v="Loan"/>
    <n v="35.338072671164639"/>
    <s v="Online database"/>
    <x v="4"/>
  </r>
  <r>
    <x v="4"/>
    <s v="BRA"/>
    <s v="South America"/>
    <s v="ENEL GREEN POWER DELFINA C EOLICA S.A."/>
    <x v="1365"/>
    <s v="BNDES"/>
    <s v="Wind energy"/>
    <s v="Loan"/>
    <n v="6.2253954870342829"/>
    <s v="Online database"/>
    <x v="4"/>
  </r>
  <r>
    <x v="4"/>
    <s v="BRA"/>
    <s v="South America"/>
    <s v="PARQUE EOLICO CURRAL DE PEDRAS II S.A."/>
    <x v="1365"/>
    <s v="BNDES"/>
    <s v="Wind energy"/>
    <s v="Loan"/>
    <n v="26.223791239149406"/>
    <s v="Online database"/>
    <x v="4"/>
  </r>
  <r>
    <x v="36"/>
    <s v="MAR"/>
    <s v="Africa"/>
    <s v="Global Compact Morocco"/>
    <x v="1365"/>
    <s v="UNDP"/>
    <s v="Multiple renewables*"/>
    <s v="Grant"/>
    <n v="1.3064087269664567E-2"/>
    <s v="2017 OECD Credit Report System (CRS) Database"/>
    <x v="4"/>
  </r>
  <r>
    <x v="72"/>
    <s v="XER"/>
    <s v="Europe"/>
    <s v="Energy Effiency Program in Public Buildings - Phase II"/>
    <x v="1365"/>
    <s v="Others"/>
    <s v="Multiple renewables*"/>
    <s v="Grant"/>
    <n v="0.70787510804098097"/>
    <s v="2017 OECD Credit Report System (CRS) Database"/>
    <x v="4"/>
  </r>
  <r>
    <x v="105"/>
    <s v="PHL"/>
    <s v="Asia"/>
    <s v="TC AGGREGATED ACTIVITIES"/>
    <x v="1365"/>
    <s v="JICA"/>
    <s v="Multiple renewables*"/>
    <s v="Grant"/>
    <n v="2.5565177230120632E-2"/>
    <s v="2017 OECD Credit Report System (CRS) Database"/>
    <x v="4"/>
  </r>
  <r>
    <x v="81"/>
    <s v="UZB"/>
    <s v="Asia"/>
    <s v="GEF-SGP support to communities"/>
    <x v="1365"/>
    <s v="UNDP"/>
    <s v="Multiple renewables*"/>
    <s v="Grant"/>
    <n v="9.0385775223021173E-3"/>
    <s v="2017 OECD Credit Report System (CRS) Database"/>
    <x v="4"/>
  </r>
  <r>
    <x v="161"/>
    <s v="NAM"/>
    <s v="Africa"/>
    <s v="FI PROJET MAITRISE ENERGIE RENOUVELABLE"/>
    <x v="1366"/>
    <s v="AFD"/>
    <s v="Solar energy"/>
    <s v="Loan"/>
    <n v="26.414321960965172"/>
    <s v="2017 OECD Credit Report System (CRS) Database"/>
    <x v="4"/>
  </r>
  <r>
    <x v="149"/>
    <s v="CAF"/>
    <s v="Africa"/>
    <s v="Promotion of small hydropower"/>
    <x v="1367"/>
    <s v="UNDP"/>
    <s v="Multiple renewables*"/>
    <s v="Grant"/>
    <n v="2.8189729579421625E-2"/>
    <s v="2017 OECD Credit Report System (CRS) Database"/>
    <x v="4"/>
  </r>
  <r>
    <x v="62"/>
    <s v="IDN"/>
    <s v="Asia"/>
    <s v="Geothermal Short term Training Scholarships"/>
    <x v="1367"/>
    <s v="Others"/>
    <s v="Geothermal energy"/>
    <s v="Grant"/>
    <n v="0.98556406498365201"/>
    <s v="2017 OECD Credit Report System (CRS) Database"/>
    <x v="4"/>
  </r>
  <r>
    <x v="37"/>
    <s v="MSR"/>
    <s v="Central America and the Caribbean"/>
    <s v="Environmental remediation and"/>
    <x v="1367"/>
    <s v="UNDP"/>
    <s v="Multiple renewables*"/>
    <s v="Grant"/>
    <n v="3.8941303572859562E-2"/>
    <s v="2017 OECD Credit Report System (CRS) Database"/>
    <x v="4"/>
  </r>
  <r>
    <x v="5"/>
    <s v="NPL"/>
    <s v="Asia"/>
    <s v="Diminishing pressure on the forest and improvement of living conditions in Sankosh, Dhading District, Nepal"/>
    <x v="1367"/>
    <s v="Others"/>
    <s v="Multiple renewables*"/>
    <s v="Grant"/>
    <n v="0.17424610612657609"/>
    <s v="2017 OECD Credit Report System (CRS) Database"/>
    <x v="4"/>
  </r>
  <r>
    <x v="63"/>
    <s v="ECU"/>
    <s v="South America"/>
    <s v="Hidronormandia S.A."/>
    <x v="1368"/>
    <s v="FMO"/>
    <s v="Renewable Hydropower"/>
    <s v="Loan"/>
    <n v="14.598739626573584"/>
    <s v="https://www.fmo.nl/project-detail/50485"/>
    <x v="4"/>
  </r>
  <r>
    <x v="62"/>
    <s v="IDN"/>
    <s v="Asia"/>
    <s v="Energy : NZAGED - Geothermal TA"/>
    <x v="1368"/>
    <s v="Others"/>
    <s v="Geothermal energy"/>
    <s v="Grant"/>
    <n v="3.2625483282919476"/>
    <s v="2017 OECD Credit Report System (CRS) Database"/>
    <x v="4"/>
  </r>
  <r>
    <x v="108"/>
    <s v="TUR"/>
    <s v="Eurasia"/>
    <m/>
    <x v="1368"/>
    <s v="WBG"/>
    <s v="Solar energy"/>
    <s v="Other Official Flows (non Export Credit)"/>
    <n v="23.601088037693138"/>
    <s v="2017 OECD Credit Report System (CRS) Database"/>
    <x v="4"/>
  </r>
  <r>
    <x v="12"/>
    <s v="UKR"/>
    <s v="Europe"/>
    <s v="Promotion of sustainable supply and utilisation of bioenergy in agriculture and forestry"/>
    <x v="1368"/>
    <s v="Others"/>
    <s v="Bioenergy"/>
    <s v="Grant"/>
    <n v="7.9043099119296037E-2"/>
    <s v="2017 OECD Credit Report System (CRS) Database"/>
    <x v="4"/>
  </r>
  <r>
    <x v="146"/>
    <s v="BEN"/>
    <s v="Africa"/>
    <s v="MCC Energy Sector Project"/>
    <x v="1369"/>
    <s v="Others"/>
    <s v="Renewable Hydropower"/>
    <s v="Grant"/>
    <n v="0.88328174004764071"/>
    <s v="2017 OECD Credit Report System (CRS) Database"/>
    <x v="4"/>
  </r>
  <r>
    <x v="146"/>
    <s v="BEN"/>
    <s v="Africa"/>
    <s v="PIMS 4979- Clim Change Energy"/>
    <x v="1369"/>
    <s v="UNDP"/>
    <s v="Multiple renewables*"/>
    <s v="Grant"/>
    <n v="9.1445955765247708E-2"/>
    <s v="2017 OECD Credit Report System (CRS) Database"/>
    <x v="4"/>
  </r>
  <r>
    <x v="4"/>
    <s v="BRA"/>
    <s v="South America"/>
    <s v="ABC-INDUSTRIA E COMERCIO S/A-ABC-INCO"/>
    <x v="1369"/>
    <s v="BNDES"/>
    <s v="Bioenergy"/>
    <s v="Loan"/>
    <n v="4.1412451304607467"/>
    <s v="Online database"/>
    <x v="4"/>
  </r>
  <r>
    <x v="4"/>
    <s v="BRA"/>
    <s v="South America"/>
    <s v="PARQUE EOLICO VENTOS DA BAHIA IX S.A."/>
    <x v="1369"/>
    <s v="BNDES"/>
    <s v="Wind energy"/>
    <s v="Loan"/>
    <n v="32.73792289525268"/>
    <s v="Online database"/>
    <x v="4"/>
  </r>
  <r>
    <x v="34"/>
    <s v="CHN"/>
    <s v="Asia"/>
    <s v="CHINA CLIMATE CHANGE FRAMEWORK LOAN II"/>
    <x v="1369"/>
    <s v="EIB"/>
    <s v="Multiple renewables*"/>
    <s v="Loan"/>
    <n v="10.94194714981384"/>
    <s v="2017 OECD Credit Report System (CRS) Database"/>
    <x v="4"/>
  </r>
  <r>
    <x v="31"/>
    <s v="EGY"/>
    <s v="Africa"/>
    <s v="Upper Egypt Solar Power SAE (Scatec Solar)"/>
    <x v="1369"/>
    <s v="IsDB"/>
    <s v="Solar energy"/>
    <s v="Other Official Flows (non Export Credit)"/>
    <n v="13.111682797207248"/>
    <s v="2017 OECD Credit Report System (CRS) Database"/>
    <x v="4"/>
  </r>
  <r>
    <x v="28"/>
    <s v="GHA"/>
    <s v="Africa"/>
    <s v="MCC Energy Sector Project"/>
    <x v="1369"/>
    <s v="Others"/>
    <s v="Renewable Hydropower"/>
    <s v="Grant"/>
    <n v="0.74151186257877988"/>
    <s v="2017 OECD Credit Report System (CRS) Database"/>
    <x v="4"/>
  </r>
  <r>
    <x v="76"/>
    <s v="JOR"/>
    <s v="Middle East"/>
    <s v="ALSAFAWI FOR GREEN ENERGY PRIVATE SHAREHOLDING COMPANY"/>
    <x v="1369"/>
    <s v="FMO"/>
    <s v="Solar energy"/>
    <s v="Loan"/>
    <n v="4.5548067634909577"/>
    <s v="https://www.fmo.nl/project-detail/51763"/>
    <x v="4"/>
  </r>
  <r>
    <x v="8"/>
    <s v="XAF"/>
    <s v="Africa"/>
    <s v="Off-Grid Energy Access Fund (OGEF)"/>
    <x v="1369"/>
    <s v="Others"/>
    <s v="Multiple renewables*"/>
    <s v="Grant"/>
    <n v="0.5542656522932139"/>
    <s v="2017 OECD Credit Report System (CRS) Database"/>
    <x v="4"/>
  </r>
  <r>
    <x v="0"/>
    <s v="AFG"/>
    <s v="Asia"/>
    <s v="Institutional capacity develop"/>
    <x v="1370"/>
    <s v="UNDP"/>
    <s v="Multiple renewables*"/>
    <s v="Grant"/>
    <n v="0.30771000245677488"/>
    <s v="2017 OECD Credit Report System (CRS) Database"/>
    <x v="4"/>
  </r>
  <r>
    <x v="4"/>
    <s v="BRA"/>
    <s v="South America"/>
    <s v="International cooperation"/>
    <x v="1370"/>
    <s v="Others"/>
    <s v="Bioenergy"/>
    <s v="Grant"/>
    <n v="5.420030323303171E-2"/>
    <s v="2017 OECD Credit Report System (CRS) Database"/>
    <x v="4"/>
  </r>
  <r>
    <x v="1"/>
    <s v="CHL"/>
    <s v="South America"/>
    <s v="Solar power plant Chile - environmental and social study"/>
    <x v="1370"/>
    <s v="Others"/>
    <s v="Solar energy"/>
    <s v="Grant"/>
    <n v="1.9706754642418445E-2"/>
    <s v="2017 OECD Credit Report System (CRS) Database"/>
    <x v="4"/>
  </r>
  <r>
    <x v="11"/>
    <s v="IND"/>
    <s v="Asia"/>
    <s v="OXFAM"/>
    <x v="1370"/>
    <s v="Others"/>
    <s v="Multiple renewables*"/>
    <s v="Private Development Finance"/>
    <n v="0.22595642557603615"/>
    <s v="2017 OECD Credit Report System (CRS) Database"/>
    <x v="4"/>
  </r>
  <r>
    <x v="8"/>
    <s v="XAF"/>
    <s v="Africa"/>
    <s v="MEDREC as group of economic relevance (GIE) - Startup of the MEDREP"/>
    <x v="1370"/>
    <s v="Others"/>
    <s v="Multiple renewables*"/>
    <s v="Grant"/>
    <n v="0.22039107915751863"/>
    <s v="2017 OECD Credit Report System (CRS) Database"/>
    <x v="4"/>
  </r>
  <r>
    <x v="0"/>
    <s v="AFG"/>
    <s v="Asia"/>
    <s v="NHDR on EI &amp; Human Development"/>
    <x v="1371"/>
    <s v="UNDP"/>
    <s v="Multiple renewables*"/>
    <s v="Grant"/>
    <n v="0.28113517732633242"/>
    <s v="2017 OECD Credit Report System (CRS) Database"/>
    <x v="4"/>
  </r>
  <r>
    <x v="4"/>
    <s v="BRA"/>
    <s v="South America"/>
    <m/>
    <x v="1371"/>
    <s v="IADB"/>
    <s v="Multiple renewables*"/>
    <s v="Other Official Flows (non Export Credit)"/>
    <n v="71.487990679772977"/>
    <s v="2017 OECD Credit Report System (CRS) Database"/>
    <x v="4"/>
  </r>
  <r>
    <x v="4"/>
    <s v="BRA"/>
    <s v="South America"/>
    <s v="ENEL GREEN POWER DELFINA E EOLICA S.A."/>
    <x v="1371"/>
    <s v="BNDES"/>
    <s v="Wind energy"/>
    <s v="Loan"/>
    <n v="26.301875796499285"/>
    <s v="Online database"/>
    <x v="4"/>
  </r>
  <r>
    <x v="80"/>
    <s v="CPV"/>
    <s v="Africa"/>
    <s v="Direct Aid Program (DAP) 2016-17"/>
    <x v="1371"/>
    <s v="Others"/>
    <s v="Multiple renewables*"/>
    <s v="Grant"/>
    <n v="7.4791544004078434E-4"/>
    <s v="2017 OECD Credit Report System (CRS) Database"/>
    <x v="4"/>
  </r>
  <r>
    <x v="109"/>
    <s v="KGZ"/>
    <s v="Asia"/>
    <s v="Uch Kurgan Hydropower Plant Modernization"/>
    <x v="1371"/>
    <s v="AsDB"/>
    <s v="Renewable Hydropower"/>
    <s v="Grant"/>
    <n v="1.0817165350609357"/>
    <s v="2017 OECD Credit Report System (CRS) Database"/>
    <x v="4"/>
  </r>
  <r>
    <x v="34"/>
    <s v="CHN"/>
    <s v="Asia"/>
    <s v="REPUBLIQUE POPULAIRE DE CHINE"/>
    <x v="1372"/>
    <s v="AFD"/>
    <s v="Multiple renewables*"/>
    <s v="Loan"/>
    <n v="27.422106284805569"/>
    <s v="2017 OECD Credit Report System (CRS) Database"/>
    <x v="4"/>
  </r>
  <r>
    <x v="155"/>
    <s v="GRD"/>
    <s v="Central America and the Caribbean"/>
    <s v="TECHNICAL ASSISTANCE - ENVIRONMENTAL AND SOCIAL IMPACT ASSESSMENT FOR GRENADA'S GEOTHERMAL ENERGY DEVELOPMENT - TEST-DRILLING PHASE"/>
    <x v="1372"/>
    <s v="Others"/>
    <s v="Geothermal energy"/>
    <s v="Grant"/>
    <n v="0.33375871999971041"/>
    <s v="2017 OECD Credit Report System (CRS) Database"/>
    <x v="4"/>
  </r>
  <r>
    <x v="29"/>
    <s v="MOZ"/>
    <s v="Africa"/>
    <s v="BAE EDM Maputo, HJ - BAE Electriçidade de Moçambique Maputo"/>
    <x v="1372"/>
    <s v="Others"/>
    <s v="Multiple renewables*"/>
    <s v="Grant"/>
    <n v="0.31177220757651269"/>
    <s v="2017 OECD Credit Report System (CRS) Database"/>
    <x v="4"/>
  </r>
  <r>
    <x v="5"/>
    <s v="NPL"/>
    <s v="Asia"/>
    <s v="Electrification Through Solar Energy for NGO Foyer JATO Antonio in Lomé, Toto and Renovation of the Secondary School in Gautam Nath"/>
    <x v="1372"/>
    <s v="Others"/>
    <s v="Solar energy"/>
    <s v="Grant"/>
    <n v="9.8003925663190652E-4"/>
    <s v="2017 OECD Credit Report System (CRS) Database"/>
    <x v="4"/>
  </r>
  <r>
    <x v="82"/>
    <s v="SLV"/>
    <s v="Central America and the Caribbean"/>
    <s v="REAL Infrastructure Capital Partners LLC - Proyecto La Trinidad, Ltda. de C.V."/>
    <x v="1373"/>
    <s v="OPIC"/>
    <s v="Solar energy"/>
    <s v="Loan"/>
    <n v="49.116504111994431"/>
    <s v="https://www.opic.gov/sites/default/files/files/9000031440.pdf"/>
    <x v="4"/>
  </r>
  <r>
    <x v="17"/>
    <s v="XMX"/>
    <s v="Multilateral"/>
    <s v="Plate-forme interdépartementale pour la promotion des énergies renouvelables et l'efficacité énergétique dans la coopération internationale (REPIC)"/>
    <x v="1373"/>
    <s v="Others"/>
    <s v="Multiple renewables*"/>
    <s v="Grant"/>
    <n v="0.91023530512408313"/>
    <s v="2017 OECD Credit Report System (CRS) Database"/>
    <x v="4"/>
  </r>
  <r>
    <x v="16"/>
    <s v="RWA"/>
    <s v="Africa"/>
    <s v="RENEWABLE ENERGY FUND"/>
    <x v="1373"/>
    <s v="CIF"/>
    <s v="Multiple renewables*"/>
    <s v="Grant"/>
    <n v="21.870341581595639"/>
    <s v="2017 OECD Credit Report System (CRS) Database"/>
    <x v="4"/>
  </r>
  <r>
    <x v="115"/>
    <s v="ETH"/>
    <s v="Africa"/>
    <s v="Electric generator for the Saint Mary s Women s Promotion Center"/>
    <x v="1374"/>
    <s v="Others"/>
    <s v="Renewable Hydropower"/>
    <s v="Grant"/>
    <n v="1.2994289464924393E-2"/>
    <s v="2017 OECD Credit Report System (CRS) Database"/>
    <x v="4"/>
  </r>
  <r>
    <x v="2"/>
    <s v="PSE"/>
    <s v="Middle East"/>
    <s v="Scientific cooperation with other countries (not included in other areas)"/>
    <x v="1374"/>
    <s v="Others"/>
    <s v="Bioenergy"/>
    <s v="Grant"/>
    <n v="2.6086244726633557E-2"/>
    <s v="2017 OECD Credit Report System (CRS) Database"/>
    <x v="4"/>
  </r>
  <r>
    <x v="49"/>
    <s v="SRB"/>
    <s v="Europe"/>
    <s v="Serbian watermill - Local power source"/>
    <x v="1374"/>
    <s v="Others"/>
    <s v="Renewable Hydropower"/>
    <s v="Grant"/>
    <n v="9.2872036082978452E-3"/>
    <s v="2017 OECD Credit Report System (CRS) Database"/>
    <x v="4"/>
  </r>
  <r>
    <x v="9"/>
    <s v="THA"/>
    <s v="Asia"/>
    <s v="TC AGGREGATED ACTIVITIES"/>
    <x v="1374"/>
    <s v="JICA"/>
    <s v="Multiple renewables*"/>
    <s v="Grant"/>
    <n v="1.6063157406311497"/>
    <s v="2017 OECD Credit Report System (CRS) Database"/>
    <x v="4"/>
  </r>
  <r>
    <x v="74"/>
    <s v="GBR"/>
    <s v="Europe"/>
    <s v="Green Investment Group announces new £38 million debt facility for Ferrybridge Multifuel 2"/>
    <x v="1374"/>
    <s v="GIG"/>
    <s v="Bioenergy"/>
    <s v="Loan"/>
    <n v="50.032679964070581"/>
    <s v="http://greeninvestmentgroup.com/news-and-insights/2017/green-investment-group-announces-new-38-million-debt-facility-for-ferrybridge-multifuel-2/"/>
    <x v="4"/>
  </r>
  <r>
    <x v="33"/>
    <s v="VNM"/>
    <s v="Asia"/>
    <s v="European Climate Foundation"/>
    <x v="1374"/>
    <s v="Others"/>
    <s v="Multiple renewables*"/>
    <s v="Private Development Finance"/>
    <n v="0.25674664718404644"/>
    <s v="2017 OECD Credit Report System (CRS) Database"/>
    <x v="4"/>
  </r>
  <r>
    <x v="28"/>
    <s v="GHA"/>
    <s v="Africa"/>
    <s v="SE4ALL Implemention Supported"/>
    <x v="1375"/>
    <s v="UNDP"/>
    <s v="Multiple renewables*"/>
    <s v="Grant"/>
    <n v="0.39100414241380343"/>
    <s v="2017 OECD Credit Report System (CRS) Database"/>
    <x v="4"/>
  </r>
  <r>
    <x v="155"/>
    <s v="GRD"/>
    <s v="Central America and the Caribbean"/>
    <s v="TECHNICAL ASSISTANCE - INSTITUTIONAL STRENGTHENING ENERGY SECTOR GRENADA"/>
    <x v="1375"/>
    <s v="Others"/>
    <s v="Multiple renewables*"/>
    <s v="Grant"/>
    <n v="0.22778000092378592"/>
    <s v="2017 OECD Credit Report System (CRS) Database"/>
    <x v="4"/>
  </r>
  <r>
    <x v="86"/>
    <s v="MYS"/>
    <s v="Asia"/>
    <s v="Exhibition German Energy Transition"/>
    <x v="1375"/>
    <s v="Others"/>
    <s v="Multiple renewables*"/>
    <s v="Grant"/>
    <n v="4.5739614934296853E-2"/>
    <s v="2017 OECD Credit Report System (CRS) Database"/>
    <x v="4"/>
  </r>
  <r>
    <x v="0"/>
    <s v="AFG"/>
    <s v="Asia"/>
    <s v="Rural energy policy/regulation"/>
    <x v="1376"/>
    <s v="UNDP"/>
    <s v="Multiple renewables*"/>
    <s v="Grant"/>
    <n v="0.1825062304168128"/>
    <s v="2017 OECD Credit Report System (CRS) Database"/>
    <x v="4"/>
  </r>
  <r>
    <x v="162"/>
    <s v="BWA"/>
    <s v="Africa"/>
    <s v="TC AGGREGATED ACTIVITIES"/>
    <x v="1376"/>
    <s v="JICA"/>
    <s v="Multiple renewables*"/>
    <s v="Grant"/>
    <n v="1.9270653826408381E-2"/>
    <s v="2017 OECD Credit Report System (CRS) Database"/>
    <x v="4"/>
  </r>
  <r>
    <x v="17"/>
    <s v="XMX"/>
    <s v="Multilateral"/>
    <s v="Finnpartnership: Partnering plan for Africa and South East Asia"/>
    <x v="1376"/>
    <s v="Others"/>
    <s v="Multiple renewables*"/>
    <s v="Grant"/>
    <n v="7.5460606151851489E-2"/>
    <s v="2017 OECD Credit Report System (CRS) Database"/>
    <x v="4"/>
  </r>
  <r>
    <x v="4"/>
    <s v="BRA"/>
    <s v="South America"/>
    <s v="VENTOS DE SANTO AGOSTINHO ENERGIAS RENOVAVEIS S.A"/>
    <x v="1377"/>
    <s v="BNDES"/>
    <s v="Wind energy"/>
    <s v="Loan"/>
    <n v="33.814646629172479"/>
    <s v="Online database"/>
    <x v="4"/>
  </r>
  <r>
    <x v="63"/>
    <s v="ECU"/>
    <s v="South America"/>
    <s v="MERIDIES 2017 - Capacity building on analysis in Universidad Estatal de Bolivar for energy use"/>
    <x v="1377"/>
    <s v="Others"/>
    <s v="Bioenergy"/>
    <s v="Grant"/>
    <n v="2.7218701623465289E-3"/>
    <s v="2017 OECD Credit Report System (CRS) Database"/>
    <x v="4"/>
  </r>
  <r>
    <x v="11"/>
    <s v="IND"/>
    <s v="Asia"/>
    <s v="INDE - NATIONAL HOUSING BANK"/>
    <x v="1377"/>
    <s v="AFD"/>
    <s v="Multiple renewables*"/>
    <s v="Loan"/>
    <n v="109.68861974853461"/>
    <s v="2017 OECD Credit Report System (CRS) Database"/>
    <x v="4"/>
  </r>
  <r>
    <x v="11"/>
    <s v="IND"/>
    <s v="Asia"/>
    <s v="Indo-German Energy Programme"/>
    <x v="1377"/>
    <s v="Others"/>
    <s v="Multiple renewables*"/>
    <s v="Grant"/>
    <n v="2.637558737886771E-2"/>
    <s v="2017 OECD Credit Report System (CRS) Database"/>
    <x v="4"/>
  </r>
  <r>
    <x v="9"/>
    <s v="THA"/>
    <s v="Asia"/>
    <s v="Direct Aid Program (DAP) 2016-17"/>
    <x v="1377"/>
    <s v="Others"/>
    <s v="Multiple renewables*"/>
    <s v="Grant"/>
    <n v="3.0898696253248586E-3"/>
    <s v="2017 OECD Credit Report System (CRS) Database"/>
    <x v="4"/>
  </r>
  <r>
    <x v="4"/>
    <s v="BRA"/>
    <s v="South America"/>
    <s v="EOLICA SERRA DA BABILONIA VII S.A"/>
    <x v="1378"/>
    <s v="BNDES"/>
    <s v="Wind energy"/>
    <s v="Loan"/>
    <n v="29.63334461497983"/>
    <s v="Online database"/>
    <x v="4"/>
  </r>
  <r>
    <x v="106"/>
    <s v="MMR"/>
    <s v="Asia"/>
    <s v="Electrification Project II in Western Kayin State and Eastern Mon State 2nd Phase-1"/>
    <x v="1378"/>
    <s v="Others"/>
    <s v="Solar energy"/>
    <s v="Grant"/>
    <n v="0.22708078327527492"/>
    <s v="2017 OECD Credit Report System (CRS) Database"/>
    <x v="4"/>
  </r>
  <r>
    <x v="35"/>
    <s v="BOL"/>
    <s v="South America"/>
    <s v="TC AGGREGATED ACTIVITIES"/>
    <x v="1379"/>
    <s v="JICA"/>
    <s v="Multiple renewables*"/>
    <s v="Grant"/>
    <n v="4.6595955257435005E-2"/>
    <s v="2017 OECD Credit Report System (CRS) Database"/>
    <x v="4"/>
  </r>
  <r>
    <x v="123"/>
    <s v="CMR"/>
    <s v="Africa"/>
    <s v="Memvélé Dam Additonal Fund (Drain)"/>
    <x v="1379"/>
    <s v="CEXIM"/>
    <s v="Renewable Hydropower"/>
    <s v="Loan"/>
    <n v="138.81403652900215"/>
    <s v="Gallagher, Kevin P. (2018). “China’s Global Energy Finance,” Global Development Policy Center, Boston University"/>
    <x v="4"/>
  </r>
  <r>
    <x v="147"/>
    <s v="IRN"/>
    <s v="Middle East"/>
    <s v="Enabling Wind Onshore in Iran"/>
    <x v="1379"/>
    <s v="Others"/>
    <s v="Wind energy"/>
    <s v="Grant"/>
    <n v="0.16335542259189939"/>
    <s v="2017 OECD Credit Report System (CRS) Database"/>
    <x v="4"/>
  </r>
  <r>
    <x v="73"/>
    <s v="ARM"/>
    <s v="Eurasia"/>
    <s v="Preparatory Assistance Project"/>
    <x v="1380"/>
    <s v="UNDP"/>
    <s v="Multiple renewables*"/>
    <s v="Grant"/>
    <n v="4.0318525397725784E-2"/>
    <s v="2017 OECD Credit Report System (CRS) Database"/>
    <x v="4"/>
  </r>
  <r>
    <x v="23"/>
    <s v="CRI"/>
    <s v="Central America and the Caribbean"/>
    <s v="Borinquen I Geothermal Project"/>
    <x v="1380"/>
    <s v="JICA"/>
    <s v="Geothermal energy"/>
    <s v="Loan"/>
    <n v="239.53203493247668"/>
    <s v="2017 OECD Credit Report System (CRS) Database"/>
    <x v="4"/>
  </r>
  <r>
    <x v="2"/>
    <s v="PSE"/>
    <s v="Middle East"/>
    <s v="Provision of Sustainable Off-Grid Energy"/>
    <x v="1380"/>
    <s v="Others"/>
    <s v="Multiple renewables*"/>
    <s v="Grant"/>
    <n v="1.1251709742155507"/>
    <s v="2017 OECD Credit Report System (CRS) Database"/>
    <x v="4"/>
  </r>
  <r>
    <x v="18"/>
    <s v="SLB"/>
    <s v="Oceania"/>
    <s v="Direct Aid Program (DAP) 2016-17"/>
    <x v="1380"/>
    <s v="Others"/>
    <s v="Solar energy"/>
    <s v="Grant"/>
    <n v="4.6889961354458238E-3"/>
    <s v="2017 OECD Credit Report System (CRS) Database"/>
    <x v="4"/>
  </r>
  <r>
    <x v="41"/>
    <s v="VCT"/>
    <s v="Central America and the Caribbean"/>
    <s v="800 KW SOLAR PV PROJECT IN UNION ISLAND AT ST. VICENENT AND THE GRENADINES"/>
    <x v="1380"/>
    <s v="Others"/>
    <s v="Solar energy"/>
    <s v="Grant"/>
    <n v="2.9501360047116423"/>
    <s v="2017 OECD Credit Report System (CRS) Database"/>
    <x v="4"/>
  </r>
  <r>
    <x v="63"/>
    <s v="ECU"/>
    <s v="South America"/>
    <s v="RENFORCEMENT SYSTEME PROD EAU QUITO"/>
    <x v="1381"/>
    <s v="AFD"/>
    <s v="Renewable Hydropower"/>
    <s v="Loan"/>
    <n v="10.394667198858267"/>
    <s v="2017 OECD Credit Report System (CRS) Database"/>
    <x v="4"/>
  </r>
  <r>
    <x v="17"/>
    <s v="XMX"/>
    <s v="Multilateral"/>
    <s v="Finland-IFC Blended Finance for Climate Program"/>
    <x v="1381"/>
    <s v="Others"/>
    <s v="Multiple renewables*"/>
    <s v="Grant"/>
    <n v="124.90426175666013"/>
    <s v="2017 OECD Credit Report System (CRS) Database"/>
    <x v="4"/>
  </r>
  <r>
    <x v="106"/>
    <s v="MMR"/>
    <s v="Asia"/>
    <s v="Third Party Invoice And Deliverable Review Consultant For The Energy Transaction Advisory Services Technical Assitance (Ta), through Innovation Network LLC"/>
    <x v="1381"/>
    <s v="Others"/>
    <s v="Multiple renewables*"/>
    <s v="Grant"/>
    <n v="6.6307280551192484E-3"/>
    <s v="2017 OECD Credit Report System (CRS) Database"/>
    <x v="4"/>
  </r>
  <r>
    <x v="49"/>
    <s v="SRB"/>
    <s v="Europe"/>
    <s v="Energy Management System"/>
    <x v="1381"/>
    <s v="UNDP"/>
    <s v="Multiple renewables*"/>
    <s v="Grant"/>
    <n v="9.8337866823721403E-3"/>
    <s v="2017 OECD Credit Report System (CRS) Database"/>
    <x v="4"/>
  </r>
  <r>
    <x v="19"/>
    <s v="UGA"/>
    <s v="Africa"/>
    <s v="NYAMAGASANI 2 HPP LIMITED"/>
    <x v="1381"/>
    <s v="FMO"/>
    <s v="Renewable Hydropower"/>
    <s v="Loan"/>
    <n v="13.08047070540993"/>
    <s v="https://www.fmo.nl/project-detail/51478"/>
    <x v="4"/>
  </r>
  <r>
    <x v="19"/>
    <s v="UGA"/>
    <s v="Africa"/>
    <s v="Provide financial incentives to encourage investment in renewable energy production in Uganda"/>
    <x v="1381"/>
    <s v="Others"/>
    <s v="Solar energy"/>
    <s v="Grant"/>
    <n v="0.52896587431399233"/>
    <s v="2017 OECD Credit Report System (CRS) Database"/>
    <x v="4"/>
  </r>
  <r>
    <x v="17"/>
    <s v="XMX"/>
    <s v="Multilateral"/>
    <s v="Scientific cooperation with other countries (not included in other areas)"/>
    <x v="1382"/>
    <s v="Others"/>
    <s v="Renewable Hydropower"/>
    <s v="Grant"/>
    <n v="6.4512687897500171E-2"/>
    <s v="2017 OECD Credit Report System (CRS) Database"/>
    <x v="4"/>
  </r>
  <r>
    <x v="70"/>
    <s v="NGA"/>
    <s v="Africa"/>
    <s v="Mambilla Hydroelectric Plant Co-financed with the Government of Nigeria"/>
    <x v="1382"/>
    <s v="CEXIM"/>
    <s v="Renewable Hydropower"/>
    <s v="Loan"/>
    <n v="4819.3887330139478"/>
    <s v="Gallagher, Kevin P. (2018). “China’s Global Energy Finance,” Global Development Policy Center, Boston University"/>
    <x v="4"/>
  </r>
  <r>
    <x v="90"/>
    <s v="FJI"/>
    <s v="Oceania"/>
    <s v="Solar Power for Villages"/>
    <x v="1383"/>
    <s v="Others"/>
    <s v="Solar energy"/>
    <s v="Grant"/>
    <n v="4.8258555257038725E-2"/>
    <s v="2017 OECD Credit Report System (CRS) Database"/>
    <x v="4"/>
  </r>
  <r>
    <x v="11"/>
    <s v="IND"/>
    <s v="Asia"/>
    <s v="Solar PV Generation by SECI"/>
    <x v="1383"/>
    <s v="CIF"/>
    <s v="Solar energy"/>
    <s v="Loan"/>
    <n v="27.534602710641998"/>
    <s v="2017 OECD Credit Report System (CRS) Database"/>
    <x v="4"/>
  </r>
  <r>
    <x v="114"/>
    <s v="MNG"/>
    <s v="Asia"/>
    <s v="SAINSHAND ONSHORE WIND PROJECT B"/>
    <x v="1383"/>
    <s v="EIB"/>
    <s v="Wind energy"/>
    <s v="Loan"/>
    <n v="5.1339510807496316"/>
    <s v="2017 OECD Credit Report System (CRS) Database"/>
    <x v="4"/>
  </r>
  <r>
    <x v="17"/>
    <s v="XMX"/>
    <s v="Multilateral"/>
    <s v="Contribution to the UNEP - CCAC (Climate &amp; Clean Air Coalition) Trust Fund"/>
    <x v="1383"/>
    <s v="Others"/>
    <s v="Bioenergy"/>
    <s v="Grant"/>
    <n v="8.1801323992658111E-3"/>
    <s v="2017 OECD Credit Report System (CRS) Database"/>
    <x v="4"/>
  </r>
  <r>
    <x v="81"/>
    <s v="UZB"/>
    <s v="Asia"/>
    <s v="Senior Volunteers in Uzbekistan for Energy generation, renewable sources - multiple technologies"/>
    <x v="1383"/>
    <s v="Others"/>
    <s v="Multiple renewables*"/>
    <s v="Grant"/>
    <n v="8.1026949025485462E-2"/>
    <s v="2017 OECD Credit Report System (CRS) Database"/>
    <x v="4"/>
  </r>
  <r>
    <x v="8"/>
    <s v="XAF"/>
    <s v="Africa"/>
    <s v="Empower New Energy AS feasibility study accelerator financing facility"/>
    <x v="1384"/>
    <s v="Others"/>
    <s v="Solar energy"/>
    <s v="Grant"/>
    <n v="0.21156947226978326"/>
    <s v="2017 OECD Credit Report System (CRS) Database"/>
    <x v="4"/>
  </r>
  <r>
    <x v="8"/>
    <s v="XAF"/>
    <s v="Africa"/>
    <s v="ILUMINA: Access to energy for local development and women's empowerment"/>
    <x v="1384"/>
    <s v="Others"/>
    <s v="Multiple renewables*"/>
    <s v="Grant"/>
    <n v="5.6513741465019338"/>
    <s v="2017 OECD Credit Report System (CRS) Database"/>
    <x v="4"/>
  </r>
  <r>
    <x v="8"/>
    <s v="XAF"/>
    <s v="Africa"/>
    <s v="West Africa 2017 Economic Growth ECOWAS Hiring a Resident Coordinator ECREEE"/>
    <x v="1384"/>
    <s v="Others"/>
    <s v="Multiple renewables*"/>
    <s v="Grant"/>
    <n v="9.0001677819152914E-2"/>
    <s v="2017 OECD Credit Report System (CRS) Database"/>
    <x v="4"/>
  </r>
  <r>
    <x v="45"/>
    <s v="TJK"/>
    <s v="Asia"/>
    <s v="Scoping Study Resilient and Sustainable Energy in GBAO"/>
    <x v="1384"/>
    <s v="Others"/>
    <s v="Multiple renewables*"/>
    <s v="Grant"/>
    <n v="4.0454891384420225E-2"/>
    <s v="2017 OECD Credit Report System (CRS) Database"/>
    <x v="4"/>
  </r>
  <r>
    <x v="135"/>
    <s v="DMA"/>
    <s v="Central America and the Caribbean"/>
    <s v="Geothermal Risk Mitigation"/>
    <x v="1385"/>
    <s v="CIF"/>
    <s v="Geothermal energy"/>
    <s v="Grant"/>
    <n v="0.93715987083006513"/>
    <s v="2017 OECD Credit Report System (CRS) Database"/>
    <x v="4"/>
  </r>
  <r>
    <x v="14"/>
    <s v="LAO"/>
    <s v="Asia"/>
    <s v="technical screening for the identification of renweable energyplants (project development initiative)"/>
    <x v="1385"/>
    <s v="Others"/>
    <s v="Multiple renewables*"/>
    <s v="Grant"/>
    <n v="0.10889347613541042"/>
    <s v="2017 OECD Credit Report System (CRS) Database"/>
    <x v="4"/>
  </r>
  <r>
    <x v="77"/>
    <s v="ATG"/>
    <s v="Central America and the Caribbean"/>
    <s v="TC AGGREGATED ACTIVITIES"/>
    <x v="1386"/>
    <s v="JICA"/>
    <s v="Multiple renewables*"/>
    <s v="Grant"/>
    <n v="1.4100486327553299E-2"/>
    <s v="2017 OECD Credit Report System (CRS) Database"/>
    <x v="4"/>
  </r>
  <r>
    <x v="18"/>
    <s v="SLB"/>
    <s v="Oceania"/>
    <s v="Tina River Hydropower Development Project"/>
    <x v="1386"/>
    <s v="KEXIM"/>
    <s v="Renewable Hydropower"/>
    <s v="Loan"/>
    <n v="30.097819341554011"/>
    <s v="2017 OECD Credit Report System (CRS) Database"/>
    <x v="4"/>
  </r>
  <r>
    <x v="108"/>
    <s v="TUR"/>
    <s v="Eurasia"/>
    <s v="Support secretariat of the energy partnership"/>
    <x v="1386"/>
    <s v="Others"/>
    <s v="Multiple renewables*"/>
    <s v="Grant"/>
    <n v="6.2493375671457296E-2"/>
    <s v="2017 OECD Credit Report System (CRS) Database"/>
    <x v="4"/>
  </r>
  <r>
    <x v="11"/>
    <s v="IND"/>
    <s v="Asia"/>
    <s v="Promotion of Solar Water Pumps"/>
    <x v="1387"/>
    <s v="Others"/>
    <s v="Solar energy"/>
    <s v="Grant"/>
    <n v="4.3561478227361521"/>
    <s v="2017 OECD Credit Report System (CRS) Database"/>
    <x v="4"/>
  </r>
  <r>
    <x v="143"/>
    <s v="SSD"/>
    <s v="Africa"/>
    <s v="Kube Energy - Developing a solar service business model in South Sudan"/>
    <x v="1387"/>
    <s v="Others"/>
    <s v="Solar energy"/>
    <s v="Grant"/>
    <n v="0.2312237125492487"/>
    <s v="2017 OECD Credit Report System (CRS) Database"/>
    <x v="4"/>
  </r>
  <r>
    <x v="33"/>
    <s v="VNM"/>
    <s v="Asia"/>
    <s v="VN 2 - Scaling up biomass waste-to-energy in Vietnam"/>
    <x v="1387"/>
    <s v="Others"/>
    <s v="Bioenergy"/>
    <s v="Grant"/>
    <n v="0.30690264857015215"/>
    <s v="2017 OECD Credit Report System (CRS) Database"/>
    <x v="4"/>
  </r>
  <r>
    <x v="59"/>
    <s v="MLI"/>
    <s v="Africa"/>
    <s v="Planificat. basée sur les OMDs"/>
    <x v="1388"/>
    <s v="UNDP"/>
    <s v="Multiple renewables*"/>
    <s v="Grant"/>
    <n v="1.6328806110345293E-2"/>
    <s v="2017 OECD Credit Report System (CRS) Database"/>
    <x v="4"/>
  </r>
  <r>
    <x v="140"/>
    <s v="MKD"/>
    <s v="Europe"/>
    <s v="TC AGGREGATED ACTIVITIES"/>
    <x v="1388"/>
    <s v="JICA"/>
    <s v="Multiple renewables*"/>
    <s v="Grant"/>
    <n v="5.806068131182637E-3"/>
    <s v="2017 OECD Credit Report System (CRS) Database"/>
    <x v="4"/>
  </r>
  <r>
    <x v="7"/>
    <s v="SEN"/>
    <s v="Africa"/>
    <s v="Contributions des communes du Canton de Genève"/>
    <x v="1388"/>
    <s v="Others"/>
    <s v="Solar energy"/>
    <s v="Grant"/>
    <n v="3.0341143640852386E-3"/>
    <s v="2017 OECD Credit Report System (CRS) Database"/>
    <x v="4"/>
  </r>
  <r>
    <x v="31"/>
    <s v="EGY"/>
    <s v="Africa"/>
    <s v="PHOTOVOLTAIC CELLS ELECTRICITY POWER STATION"/>
    <x v="1389"/>
    <s v="Others"/>
    <s v="Solar energy"/>
    <s v="Loan"/>
    <n v="84.284992303144321"/>
    <s v="2017 OECD Credit Report System (CRS) Database"/>
    <x v="4"/>
  </r>
  <r>
    <x v="62"/>
    <s v="IDN"/>
    <s v="Asia"/>
    <s v="Development of the Renewable Energy and Regulatory Reform Programme in Indonesia"/>
    <x v="1389"/>
    <s v="Others"/>
    <s v="Multiple renewables*"/>
    <s v="Grant"/>
    <n v="1.415957759220016E-2"/>
    <s v="2017 OECD Credit Report System (CRS) Database"/>
    <x v="4"/>
  </r>
  <r>
    <x v="17"/>
    <s v="XMX"/>
    <s v="Multilateral"/>
    <s v="Cooperation with foreign research institutions (not included in other areas)"/>
    <x v="1389"/>
    <s v="Others"/>
    <s v="Solar energy"/>
    <s v="Grant"/>
    <n v="0.16056440114847872"/>
    <s v="2017 OECD Credit Report System (CRS) Database"/>
    <x v="4"/>
  </r>
  <r>
    <x v="8"/>
    <s v="XAF"/>
    <s v="Africa"/>
    <s v="Finnpartnership: Fact finding for preparation of Finnish-African energy and environmental cooperation projects"/>
    <x v="1389"/>
    <s v="Others"/>
    <s v="Multiple renewables*"/>
    <s v="Grant"/>
    <n v="6.672501538863387E-3"/>
    <s v="2017 OECD Credit Report System (CRS) Database"/>
    <x v="4"/>
  </r>
  <r>
    <x v="11"/>
    <s v="IND"/>
    <s v="Asia"/>
    <s v="Solar energy promotion in four districts of West Bengal, India"/>
    <x v="1390"/>
    <s v="Others"/>
    <s v="Solar energy"/>
    <s v="Grant"/>
    <n v="0.13177311660129212"/>
    <s v="2017 OECD Credit Report System (CRS) Database"/>
    <x v="4"/>
  </r>
  <r>
    <x v="17"/>
    <s v="XMX"/>
    <s v="Multilateral"/>
    <s v="Production d'energie, sources renouvelables-Énergie solaire"/>
    <x v="1390"/>
    <s v="Others"/>
    <s v="Solar energy"/>
    <s v="Grant"/>
    <n v="3.2906585924560382E-2"/>
    <s v="2017 OECD Credit Report System (CRS) Database"/>
    <x v="4"/>
  </r>
  <r>
    <x v="7"/>
    <s v="SEN"/>
    <s v="Africa"/>
    <s v="MCC Energy Sector Project"/>
    <x v="1390"/>
    <s v="Others"/>
    <s v="Renewable Hydropower"/>
    <s v="Grant"/>
    <n v="1.3270100614962208"/>
    <s v="2017 OECD Credit Report System (CRS) Database"/>
    <x v="4"/>
  </r>
  <r>
    <x v="55"/>
    <s v="TZA"/>
    <s v="Africa"/>
    <s v="Consultancy support for procurement in the REF-support"/>
    <x v="1390"/>
    <s v="Others"/>
    <s v="Multiple renewables*"/>
    <s v="Grant"/>
    <n v="0.17130341075632563"/>
    <s v="2017 OECD Credit Report System (CRS) Database"/>
    <x v="4"/>
  </r>
  <r>
    <x v="12"/>
    <s v="UKR"/>
    <s v="Europe"/>
    <s v="AICE Hydro AS Feasibility Study Phase II  hydropower projects Ukraine"/>
    <x v="1390"/>
    <s v="Others"/>
    <s v="Renewable Hydropower"/>
    <s v="Grant"/>
    <n v="0.12141279276656641"/>
    <s v="2017 OECD Credit Report System (CRS) Database"/>
    <x v="4"/>
  </r>
  <r>
    <x v="47"/>
    <s v="BGD"/>
    <s v="Asia"/>
    <s v="Bangladesh Power System Enhancement and Efficiency Improvement Project"/>
    <x v="1391"/>
    <s v="AsDB"/>
    <s v="Wind energy"/>
    <s v="Other Official Flows (non Export Credit)"/>
    <n v="55.462556888578874"/>
    <s v="2017 OECD Credit Report System (CRS) Database"/>
    <x v="4"/>
  </r>
  <r>
    <x v="115"/>
    <s v="ETH"/>
    <s v="Africa"/>
    <s v="Contributions du Canton de Bâle-Ville"/>
    <x v="1391"/>
    <s v="Others"/>
    <s v="Solar energy"/>
    <s v="Grant"/>
    <n v="4.0454891384420225E-2"/>
    <s v="2017 OECD Credit Report System (CRS) Database"/>
    <x v="4"/>
  </r>
  <r>
    <x v="154"/>
    <s v="GIN"/>
    <s v="Africa"/>
    <s v="Production d'energie, sources renouvelables-Production d'énergie, sources renouvelables - multiples technologies"/>
    <x v="1391"/>
    <s v="Others"/>
    <s v="Multiple renewables*"/>
    <s v="Grant"/>
    <n v="3.2906585924560375E-2"/>
    <s v="2017 OECD Credit Report System (CRS) Database"/>
    <x v="4"/>
  </r>
  <r>
    <x v="4"/>
    <s v="BRA"/>
    <s v="South America"/>
    <s v="SANTA VITORIA DO PALMAR III ENERGIAS RENOVAVEIS S.A."/>
    <x v="1392"/>
    <s v="BNDES"/>
    <s v="Wind energy"/>
    <s v="Loan"/>
    <n v="8.7598375068762611"/>
    <s v="Online database"/>
    <x v="4"/>
  </r>
  <r>
    <x v="34"/>
    <s v="CHN"/>
    <s v="Asia"/>
    <s v="Supporting power sector reform in South China to increase integration of renewable energy into the region."/>
    <x v="1392"/>
    <s v="Others"/>
    <s v="Multiple renewables*"/>
    <s v="Grant"/>
    <n v="3.946000839766934E-2"/>
    <s v="2017 OECD Credit Report System (CRS) Database"/>
    <x v="4"/>
  </r>
  <r>
    <x v="13"/>
    <s v="DOM"/>
    <s v="Central America and the Caribbean"/>
    <s v="Pecasa: A Loan For A Wind Farm In The Dominican Republic"/>
    <x v="1392"/>
    <s v="AFD"/>
    <s v="Wind energy"/>
    <s v="Loan"/>
    <n v="14.595698423873776"/>
    <s v="https://www.proparco.fr/en/pecasa?origin=/en/recherche"/>
    <x v="4"/>
  </r>
  <r>
    <x v="11"/>
    <s v="IND"/>
    <s v="Asia"/>
    <s v="Renew Clean Energy Project"/>
    <x v="1392"/>
    <s v="AsDB"/>
    <s v="Wind energy"/>
    <s v="Other Official Flows (non Export Credit)"/>
    <n v="16.140292419644219"/>
    <s v="2017 OECD Credit Report System (CRS) Database"/>
    <x v="4"/>
  </r>
  <r>
    <x v="11"/>
    <s v="IND"/>
    <s v="Asia"/>
    <s v="Smart Cities for Growth Programme (SC4G) (Appraisal &amp; Design)"/>
    <x v="1392"/>
    <s v="Others"/>
    <s v="Multiple renewables*"/>
    <s v="Grant"/>
    <n v="1.3417579781838267E-2"/>
    <s v="2017 OECD Credit Report System (CRS) Database"/>
    <x v="4"/>
  </r>
  <r>
    <x v="11"/>
    <s v="IND"/>
    <s v="Asia"/>
    <s v="Solar dryer for food security"/>
    <x v="1392"/>
    <s v="Others"/>
    <s v="Solar energy"/>
    <s v="Grant"/>
    <n v="1.09429211220918E-2"/>
    <s v="2017 OECD Credit Report System (CRS) Database"/>
    <x v="4"/>
  </r>
  <r>
    <x v="44"/>
    <s v="KEN"/>
    <s v="Africa"/>
    <s v="Eco Power Holdings Limited, Feasibility study, Kenya"/>
    <x v="1392"/>
    <s v="Others"/>
    <s v="Renewable Hydropower"/>
    <s v="Grant"/>
    <n v="0.19735901859686628"/>
    <s v="2017 OECD Credit Report System (CRS) Database"/>
    <x v="4"/>
  </r>
  <r>
    <x v="114"/>
    <s v="MNG"/>
    <s v="Asia"/>
    <s v="Mongolia Eco-friendly Energy Town Establishment Support"/>
    <x v="1392"/>
    <s v="Others"/>
    <s v="Multiple renewables*"/>
    <s v="Grant"/>
    <n v="1.6848302085335987"/>
    <s v="2017 OECD Credit Report System (CRS) Database"/>
    <x v="4"/>
  </r>
  <r>
    <x v="106"/>
    <s v="MMR"/>
    <s v="Asia"/>
    <s v="TC AGGREGATED ACTIVITIES"/>
    <x v="1392"/>
    <s v="JICA"/>
    <s v="Multiple renewables*"/>
    <s v="Grant"/>
    <n v="0.67561392247128738"/>
    <s v="2017 OECD Credit Report System (CRS) Database"/>
    <x v="4"/>
  </r>
  <r>
    <x v="123"/>
    <s v="CMR"/>
    <s v="Africa"/>
    <s v="Production d'energie, sources renouvelables-Énergie solaire"/>
    <x v="1393"/>
    <s v="Others"/>
    <s v="Solar energy"/>
    <s v="Grant"/>
    <n v="6.5813171849120767E-3"/>
    <s v="2017 OECD Credit Report System (CRS) Database"/>
    <x v="4"/>
  </r>
  <r>
    <x v="128"/>
    <s v="XKX"/>
    <s v="Europe"/>
    <s v="MCC Energy Sector Project"/>
    <x v="1393"/>
    <s v="Others"/>
    <s v="Renewable Hydropower"/>
    <s v="Grant"/>
    <n v="0.6504105707518526"/>
    <s v="2017 OECD Credit Report System (CRS) Database"/>
    <x v="4"/>
  </r>
  <r>
    <x v="36"/>
    <s v="MAR"/>
    <s v="Africa"/>
    <s v="OUARZAZATE III (TOWER) (MAROC)"/>
    <x v="1393"/>
    <s v="EIB"/>
    <s v="Solar energy"/>
    <s v="Loan"/>
    <n v="8.5981746350761554"/>
    <s v="2017 OECD Credit Report System (CRS) Database"/>
    <x v="4"/>
  </r>
  <r>
    <x v="106"/>
    <s v="MMR"/>
    <s v="Asia"/>
    <s v="Myanmar Renewable Energy training"/>
    <x v="1393"/>
    <s v="Others"/>
    <s v="Multiple renewables*"/>
    <s v="Grant"/>
    <n v="0.13390018580762489"/>
    <s v="2017 OECD Credit Report System (CRS) Database"/>
    <x v="4"/>
  </r>
  <r>
    <x v="8"/>
    <s v="XAF"/>
    <s v="Africa"/>
    <s v="Desk Study - Sub-Saharan Africa Renewable Energy Projects Desk Study Series, through Green Powered Technology, LLC"/>
    <x v="1393"/>
    <s v="Others"/>
    <s v="Multiple renewables*"/>
    <s v="Grant"/>
    <n v="7.6572629910599321E-2"/>
    <s v="2017 OECD Credit Report System (CRS) Database"/>
    <x v="4"/>
  </r>
  <r>
    <x v="24"/>
    <s v="XAS"/>
    <s v="Asia"/>
    <s v="O1.2Energy Plus approach&amp;tool"/>
    <x v="1393"/>
    <s v="UNDP"/>
    <s v="Multiple renewables*"/>
    <s v="Grant"/>
    <n v="1.9555959885899362E-2"/>
    <s v="2017 OECD Credit Report System (CRS) Database"/>
    <x v="4"/>
  </r>
  <r>
    <x v="55"/>
    <s v="TZA"/>
    <s v="Africa"/>
    <s v="Leveraging Model Renewable Energy Penetration in Tanzania"/>
    <x v="1393"/>
    <s v="Others"/>
    <s v="Renewable Hydropower"/>
    <s v="Grant"/>
    <n v="0.12226080203557653"/>
    <s v="2017 OECD Credit Report System (CRS) Database"/>
    <x v="4"/>
  </r>
  <r>
    <x v="4"/>
    <s v="BRA"/>
    <s v="South America"/>
    <s v="EOLICA SERRA DA BABILONIA IX S.A"/>
    <x v="1394"/>
    <s v="BNDES"/>
    <s v="Wind energy"/>
    <s v="Loan"/>
    <n v="27.661441327252383"/>
    <s v="Online database"/>
    <x v="4"/>
  </r>
  <r>
    <x v="154"/>
    <s v="GIN"/>
    <s v="Africa"/>
    <s v="Réponse Flambée Koropara ALIMA"/>
    <x v="1394"/>
    <s v="UNDP"/>
    <s v="Multiple renewables*"/>
    <s v="Grant"/>
    <n v="5.4502779308379351E-2"/>
    <s v="2017 OECD Credit Report System (CRS) Database"/>
    <x v="4"/>
  </r>
  <r>
    <x v="49"/>
    <s v="SRB"/>
    <s v="Europe"/>
    <s v="Development of a sustainable bioenergy market in Serbia"/>
    <x v="1394"/>
    <s v="Others"/>
    <s v="Bioenergy"/>
    <s v="Grant"/>
    <n v="3.2671181126944902"/>
    <s v="2017 OECD Credit Report System (CRS) Database"/>
    <x v="4"/>
  </r>
  <r>
    <x v="1"/>
    <s v="CHL"/>
    <s v="South America"/>
    <s v="Exhibition German Energy Transition"/>
    <x v="1395"/>
    <s v="Others"/>
    <s v="Multiple renewables*"/>
    <s v="Grant"/>
    <n v="2.5908195141302149E-2"/>
    <s v="2017 OECD Credit Report System (CRS) Database"/>
    <x v="4"/>
  </r>
  <r>
    <x v="17"/>
    <s v="XMX"/>
    <s v="Multilateral"/>
    <s v="COOPERATIEF CONSTRUCTION EQUITY FUND U.A."/>
    <x v="1395"/>
    <s v="FMO"/>
    <s v="Multiple renewables*"/>
    <s v="Loan"/>
    <n v="46.22934215081635"/>
    <s v="https://www.fmo.nl/project-detail/52284"/>
    <x v="4"/>
  </r>
  <r>
    <x v="24"/>
    <s v="XAS"/>
    <s v="Asia"/>
    <s v="International Finance Cooperation Sustainable Hydropower in the Mekong Countries"/>
    <x v="1395"/>
    <s v="Others"/>
    <s v="Renewable Hydropower"/>
    <s v="Grant"/>
    <n v="0.71540695630954265"/>
    <s v="2017 OECD Credit Report System (CRS) Database"/>
    <x v="4"/>
  </r>
  <r>
    <x v="22"/>
    <s v="XOC"/>
    <s v="Oceania"/>
    <s v="Memorandum of Understanding with Small Pacific Islands (addendum 2017)"/>
    <x v="1395"/>
    <s v="Others"/>
    <s v="Solar energy"/>
    <s v="Grant"/>
    <n v="0.74932908260949826"/>
    <s v="2017 OECD Credit Report System (CRS) Database"/>
    <x v="4"/>
  </r>
  <r>
    <x v="82"/>
    <s v="SLV"/>
    <s v="Central America and the Caribbean"/>
    <s v="BOSFORO LTDA DE C.V."/>
    <x v="1396"/>
    <s v="FMO"/>
    <s v="Solar energy"/>
    <s v="Loan"/>
    <n v="19.464986168764781"/>
    <s v="https://www.fmo.nl/project-detail/51220"/>
    <x v="4"/>
  </r>
  <r>
    <x v="11"/>
    <s v="IND"/>
    <s v="Asia"/>
    <s v="Indo-Swiss Programme on Building Energy Efficiency (BEEP)"/>
    <x v="1396"/>
    <s v="Others"/>
    <s v="Multiple renewables*"/>
    <s v="Grant"/>
    <n v="0.79938851433035207"/>
    <s v="2017 OECD Credit Report System (CRS) Database"/>
    <x v="4"/>
  </r>
  <r>
    <x v="69"/>
    <s v="MDG"/>
    <s v="Africa"/>
    <s v="TC AGGREGATED ACTIVITIES"/>
    <x v="1396"/>
    <s v="JICA"/>
    <s v="Multiple renewables*"/>
    <s v="Grant"/>
    <n v="2.2035448174590591E-2"/>
    <s v="2017 OECD Credit Report System (CRS) Database"/>
    <x v="4"/>
  </r>
  <r>
    <x v="59"/>
    <s v="MLI"/>
    <s v="Africa"/>
    <s v="Plateforme Multifonctionnelle"/>
    <x v="1396"/>
    <s v="UNDP"/>
    <s v="Multiple renewables*"/>
    <s v="Grant"/>
    <n v="5.6517722199597407E-2"/>
    <s v="2017 OECD Credit Report System (CRS) Database"/>
    <x v="4"/>
  </r>
  <r>
    <x v="21"/>
    <s v="MDA"/>
    <s v="Europe"/>
    <s v="Enhancement of energy efficiency through installation of autonomous heating system in Social Centre in Stauceni"/>
    <x v="1396"/>
    <s v="Others"/>
    <s v="Solar energy"/>
    <s v="Grant"/>
    <n v="1.5965731793079432E-2"/>
    <s v="2017 OECD Credit Report System (CRS) Database"/>
    <x v="4"/>
  </r>
  <r>
    <x v="116"/>
    <s v="VUT"/>
    <s v="Oceania"/>
    <s v="ENERGY ACCESS PROJECT"/>
    <x v="1396"/>
    <s v="AsDB"/>
    <s v="Renewable Hydropower"/>
    <s v="Grant"/>
    <n v="2.4584466705930352"/>
    <s v="2017 OECD Credit Report System (CRS) Database"/>
    <x v="4"/>
  </r>
  <r>
    <x v="33"/>
    <s v="VNM"/>
    <s v="Asia"/>
    <s v="Viet Nam Renewable Energy training"/>
    <x v="1396"/>
    <s v="Others"/>
    <s v="Multiple renewables*"/>
    <s v="Grant"/>
    <n v="0.10739259047756872"/>
    <s v="2017 OECD Credit Report System (CRS) Database"/>
    <x v="4"/>
  </r>
  <r>
    <x v="11"/>
    <s v="IND"/>
    <s v="Asia"/>
    <s v="Alliance for Sustainable Energy, LLC"/>
    <x v="1397"/>
    <s v="Others"/>
    <s v="Multiple renewables*"/>
    <s v="Private Development Finance"/>
    <n v="0.51349329436809288"/>
    <s v="2017 OECD Credit Report System (CRS) Database"/>
    <x v="4"/>
  </r>
  <r>
    <x v="36"/>
    <s v="MAR"/>
    <s v="Africa"/>
    <s v="Development of a heliostat for Morocco"/>
    <x v="1397"/>
    <s v="Others"/>
    <s v="Solar energy"/>
    <s v="Grant"/>
    <n v="0.18762929063876238"/>
    <s v="2017 OECD Credit Report System (CRS) Database"/>
    <x v="4"/>
  </r>
  <r>
    <x v="24"/>
    <s v="XAS"/>
    <s v="Asia"/>
    <s v="Canadian Climate Fund for the Private Sector in Asia - II/Fonds climatique canadien pour le secteur privé en Asie - II"/>
    <x v="1397"/>
    <s v="Others"/>
    <s v="Multiple renewables*"/>
    <s v="Loan"/>
    <n v="8.6771663362625304"/>
    <s v="2017 OECD Credit Report System (CRS) Database"/>
    <x v="4"/>
  </r>
  <r>
    <x v="42"/>
    <s v="ZMB"/>
    <s v="Africa"/>
    <s v="Feasibility Study - Kalahari Geoenergy 10-20 Mw Geothermal Power Project Feasibility Study, through U.S. Government - Trade and Development Agency"/>
    <x v="1397"/>
    <s v="Others"/>
    <s v="Geothermal energy"/>
    <s v="Grant"/>
    <n v="0.72851563559074617"/>
    <s v="2017 OECD Credit Report System (CRS) Database"/>
    <x v="4"/>
  </r>
  <r>
    <x v="10"/>
    <s v="BIH"/>
    <s v="Europe"/>
    <s v="TC AGGREGATED ACTIVITIES"/>
    <x v="1398"/>
    <s v="JICA"/>
    <s v="Multiple renewables*"/>
    <s v="Grant"/>
    <n v="5.806068131182637E-3"/>
    <s v="2017 OECD Credit Report System (CRS) Database"/>
    <x v="4"/>
  </r>
  <r>
    <x v="4"/>
    <s v="BRA"/>
    <s v="South America"/>
    <s v="GESTAMP EOLICA MACAMBIRA I SA"/>
    <x v="1398"/>
    <s v="BNDES"/>
    <s v="Wind energy"/>
    <s v="Loan"/>
    <n v="17.505318973383265"/>
    <s v="Online database"/>
    <x v="4"/>
  </r>
  <r>
    <x v="115"/>
    <s v="ETH"/>
    <s v="Africa"/>
    <s v="Accelerating Wind Power Generation in Ethiopia (2016-2019)"/>
    <x v="1398"/>
    <s v="Others"/>
    <s v="Wind energy"/>
    <s v="Grant"/>
    <n v="2.2621964511370369"/>
    <s v="2017 OECD Credit Report System (CRS) Database"/>
    <x v="4"/>
  </r>
  <r>
    <x v="26"/>
    <s v="MEX"/>
    <s v="North America"/>
    <m/>
    <x v="1398"/>
    <s v="IADB"/>
    <s v="Multiple renewables*"/>
    <s v="Other Official Flows (non Export Credit)"/>
    <n v="246.23900190526666"/>
    <s v="2017 OECD Credit Report System (CRS) Database"/>
    <x v="4"/>
  </r>
  <r>
    <x v="17"/>
    <s v="XMX"/>
    <s v="Multilateral"/>
    <s v="Cooperation with foreign research institutions (not included in other areas)"/>
    <x v="1398"/>
    <s v="Others"/>
    <s v="Bioenergy"/>
    <s v="Grant"/>
    <n v="0.32155387998304441"/>
    <s v="2017 OECD Credit Report System (CRS) Database"/>
    <x v="4"/>
  </r>
  <r>
    <x v="70"/>
    <s v="NGA"/>
    <s v="Africa"/>
    <s v="Buy and construction of a photovoltaic power system at the roof of an almost completed health centre"/>
    <x v="1398"/>
    <s v="Others"/>
    <s v="Solar energy"/>
    <s v="Grant"/>
    <n v="9.0390161515126032E-3"/>
    <s v="2017 OECD Credit Report System (CRS) Database"/>
    <x v="4"/>
  </r>
  <r>
    <x v="49"/>
    <s v="SRB"/>
    <s v="Europe"/>
    <s v="Renewable Energy Project Kostolac"/>
    <x v="1398"/>
    <s v="KFW"/>
    <s v="Wind energy"/>
    <s v="Loan"/>
    <n v="87.12305306328804"/>
    <s v="2017 OECD Credit Report System (CRS) Database"/>
    <x v="4"/>
  </r>
  <r>
    <x v="62"/>
    <s v="IDN"/>
    <s v="Asia"/>
    <s v="Strengthening Quality Infrastructure for the Energy Sector"/>
    <x v="1399"/>
    <s v="Others"/>
    <s v="Multiple renewables*"/>
    <s v="Grant"/>
    <n v="1.6335542259189941"/>
    <s v="2017 OECD Credit Report System (CRS) Database"/>
    <x v="4"/>
  </r>
  <r>
    <x v="14"/>
    <s v="LAO"/>
    <s v="Asia"/>
    <s v="Pak Lay Dam"/>
    <x v="1400"/>
    <s v="CEXIM"/>
    <s v="Renewable Hydropower"/>
    <s v="Loan"/>
    <n v="87.755887740905095"/>
    <s v="Gallagher, Kevin P. (2018). “China’s Global Energy Finance,” Global Development Policy Center, Boston University"/>
    <x v="4"/>
  </r>
  <r>
    <x v="17"/>
    <s v="XMX"/>
    <s v="Multilateral"/>
    <s v="Renewable Energy for refugee communities"/>
    <x v="1400"/>
    <s v="Others"/>
    <s v="Multiple renewables*"/>
    <s v="Grant"/>
    <n v="0.25919111909149378"/>
    <s v="2017 OECD Credit Report System (CRS) Database"/>
    <x v="4"/>
  </r>
  <r>
    <x v="10"/>
    <s v="BIH"/>
    <s v="Europe"/>
    <s v="Green Economic Development Env"/>
    <x v="1401"/>
    <s v="UNDP"/>
    <s v="Multiple renewables*"/>
    <s v="Grant"/>
    <n v="1.9393407392039749E-2"/>
    <s v="2017 OECD Credit Report System (CRS) Database"/>
    <x v="4"/>
  </r>
  <r>
    <x v="155"/>
    <s v="GRD"/>
    <s v="Central America and the Caribbean"/>
    <s v="Renewable Energy for Rural Households in Grenada"/>
    <x v="1401"/>
    <s v="Others"/>
    <s v="Solar energy"/>
    <s v="Grant"/>
    <n v="7.750188480450157E-2"/>
    <s v="2017 OECD Credit Report System (CRS) Database"/>
    <x v="4"/>
  </r>
  <r>
    <x v="70"/>
    <s v="NGA"/>
    <s v="Africa"/>
    <s v="Contribution to the AfIF in support of the Energy Sector in Nigeria  (2)"/>
    <x v="1401"/>
    <s v="Others"/>
    <s v="Multiple renewables*"/>
    <s v="Grant"/>
    <n v="71.122607940842443"/>
    <s v="2017 OECD Credit Report System (CRS) Database"/>
    <x v="4"/>
  </r>
  <r>
    <x v="119"/>
    <s v="BFA"/>
    <s v="Africa"/>
    <m/>
    <x v="1402"/>
    <s v="WBG"/>
    <s v="Multiple renewables*"/>
    <s v="Loan"/>
    <n v="3.146811738359085"/>
    <s v="2017 OECD Credit Report System (CRS) Database"/>
    <x v="4"/>
  </r>
  <r>
    <x v="52"/>
    <s v="ZAF"/>
    <s v="Africa"/>
    <s v="Focal Area Programme Climate and Energy - SAGEN - 3"/>
    <x v="1402"/>
    <s v="Others"/>
    <s v="Multiple renewables*"/>
    <s v="Grant"/>
    <n v="10.345907836530307"/>
    <s v="2017 OECD Credit Report System (CRS) Database"/>
    <x v="4"/>
  </r>
  <r>
    <x v="47"/>
    <s v="BGD"/>
    <s v="Asia"/>
    <s v="Off-Grid Solar PV-Solar Irrigation"/>
    <x v="1403"/>
    <s v="CIF"/>
    <s v="Solar energy"/>
    <s v="Grant"/>
    <n v="21.850674008230897"/>
    <s v="2017 OECD Credit Report System (CRS) Database"/>
    <x v="4"/>
  </r>
  <r>
    <x v="1"/>
    <s v="CHL"/>
    <s v="South America"/>
    <s v="Funding for scientist exchanges, grants"/>
    <x v="1403"/>
    <s v="Others"/>
    <s v="Bioenergy"/>
    <s v="Grant"/>
    <n v="0.14113970341421722"/>
    <s v="2017 OECD Credit Report System (CRS) Database"/>
    <x v="4"/>
  </r>
  <r>
    <x v="38"/>
    <s v="GEO"/>
    <s v="Eurasia"/>
    <s v="TC AGGREGATED ACTIVITIES"/>
    <x v="1403"/>
    <s v="JICA"/>
    <s v="Multiple renewables*"/>
    <s v="Grant"/>
    <n v="5.806068131182637E-3"/>
    <s v="2017 OECD Credit Report System (CRS) Database"/>
    <x v="4"/>
  </r>
  <r>
    <x v="161"/>
    <s v="NAM"/>
    <s v="Africa"/>
    <s v="Pilot rural desalination plants using renewable power and membrane technology"/>
    <x v="1403"/>
    <s v="Others"/>
    <s v="Solar energy"/>
    <s v="Grant"/>
    <n v="0.49165688262255519"/>
    <s v="2017 OECD Credit Report System (CRS) Database"/>
    <x v="4"/>
  </r>
  <r>
    <x v="70"/>
    <s v="NGA"/>
    <s v="Africa"/>
    <s v="Utility-Scale Solar PV Program"/>
    <x v="1403"/>
    <s v="CIF"/>
    <s v="Solar energy"/>
    <s v="Loan"/>
    <n v="28.812994979350375"/>
    <s v="2017 OECD Credit Report System (CRS) Database"/>
    <x v="4"/>
  </r>
  <r>
    <x v="63"/>
    <s v="ECU"/>
    <s v="South America"/>
    <s v="Gestión Integrada de Recursos"/>
    <x v="1404"/>
    <s v="UNDP"/>
    <s v="Multiple renewables*"/>
    <s v="Grant"/>
    <n v="2.5979881036158961E-2"/>
    <s v="2017 OECD Credit Report System (CRS) Database"/>
    <x v="4"/>
  </r>
  <r>
    <x v="115"/>
    <s v="ETH"/>
    <s v="Africa"/>
    <s v="Ethiopia Investment Advisory Facility DFID Managed Technical Assistance"/>
    <x v="1404"/>
    <s v="Others"/>
    <s v="Multiple renewables*"/>
    <s v="Grant"/>
    <n v="0.1110829773840608"/>
    <s v="2017 OECD Credit Report System (CRS) Database"/>
    <x v="4"/>
  </r>
  <r>
    <x v="44"/>
    <s v="KEN"/>
    <s v="Africa"/>
    <s v="Solar village Kibera, Kenia"/>
    <x v="1404"/>
    <s v="Others"/>
    <s v="Solar energy"/>
    <s v="Grant"/>
    <n v="1.061815077275597E-2"/>
    <s v="2017 OECD Credit Report System (CRS) Database"/>
    <x v="4"/>
  </r>
  <r>
    <x v="17"/>
    <s v="XMX"/>
    <s v="Multilateral"/>
    <s v="European Climate Foundation"/>
    <x v="1404"/>
    <s v="Others"/>
    <s v="Multiple renewables*"/>
    <s v="Private Development Finance"/>
    <n v="1.1687257515783545"/>
    <s v="2017 OECD Credit Report System (CRS) Database"/>
    <x v="4"/>
  </r>
  <r>
    <x v="4"/>
    <s v="BRA"/>
    <s v="South America"/>
    <s v="EOLICA SERRA DAS VACAS V S.A."/>
    <x v="1405"/>
    <s v="BNDES"/>
    <s v="Wind energy"/>
    <s v="Loan"/>
    <n v="24.799432063168126"/>
    <s v="Online database"/>
    <x v="4"/>
  </r>
  <r>
    <x v="11"/>
    <s v="IND"/>
    <s v="Asia"/>
    <s v="Centre for Energy Regulation at Indian Institute of Technology (Kanpur)"/>
    <x v="1405"/>
    <s v="Others"/>
    <s v="Renewable Hydropower"/>
    <s v="Grant"/>
    <n v="0.33467644351052567"/>
    <s v="2017 OECD Credit Report System (CRS) Database"/>
    <x v="4"/>
  </r>
  <r>
    <x v="39"/>
    <s v="FSM"/>
    <s v="Oceania"/>
    <s v="Energy Initiative - Federated States of Micronesia"/>
    <x v="1405"/>
    <s v="Others"/>
    <s v="Solar energy"/>
    <s v="Grant"/>
    <n v="1.1724756150211721"/>
    <s v="2017 OECD Credit Report System (CRS) Database"/>
    <x v="4"/>
  </r>
  <r>
    <x v="72"/>
    <s v="XER"/>
    <s v="Europe"/>
    <s v="Infranode"/>
    <x v="1405"/>
    <s v="EIB"/>
    <s v="Other renewable energy"/>
    <s v="Loan"/>
    <n v="15.866129717338193"/>
    <s v="http://www.eib.org/projects/loan/loan/20160571"/>
    <x v="4"/>
  </r>
  <r>
    <x v="134"/>
    <s v="ZWE"/>
    <s v="Africa"/>
    <s v="TC AGGREGATED ACTIVITIES"/>
    <x v="1405"/>
    <s v="JICA"/>
    <s v="Multiple renewables*"/>
    <s v="Grant"/>
    <n v="9.5938363881922645E-3"/>
    <s v="2017 OECD Credit Report System (CRS) Database"/>
    <x v="4"/>
  </r>
  <r>
    <x v="47"/>
    <s v="BGD"/>
    <s v="Asia"/>
    <s v="Energy Efficiency and Grid Integration of Renewable Energy"/>
    <x v="1406"/>
    <s v="Others"/>
    <s v="Solar energy"/>
    <s v="Grant"/>
    <n v="3.2671181126944902"/>
    <s v="2017 OECD Credit Report System (CRS) Database"/>
    <x v="4"/>
  </r>
  <r>
    <x v="27"/>
    <s v="COL"/>
    <s v="South America"/>
    <s v="Clean Energy Development Project"/>
    <x v="1406"/>
    <s v="CIF"/>
    <s v="Multiple renewables*"/>
    <s v="Grant"/>
    <n v="0.93715987083006513"/>
    <s v="2017 OECD Credit Report System (CRS) Database"/>
    <x v="4"/>
  </r>
  <r>
    <x v="32"/>
    <s v="GTM"/>
    <s v="Central America and the Caribbean"/>
    <s v="Feasibility Study - El Ceibillo Geothermal Power Plant Feasibility Study, through Power Engineers, Inc."/>
    <x v="1406"/>
    <s v="Others"/>
    <s v="Geothermal energy"/>
    <s v="Grant"/>
    <n v="0.81073666347422502"/>
    <s v="2017 OECD Credit Report System (CRS) Database"/>
    <x v="4"/>
  </r>
  <r>
    <x v="76"/>
    <s v="JOR"/>
    <s v="Middle East"/>
    <s v="Shobak Renewable Energy Project"/>
    <x v="1406"/>
    <s v="IsDB"/>
    <s v="Multiple renewables*"/>
    <s v="Other Official Flows (non Export Credit)"/>
    <n v="29.501360047116425"/>
    <s v="2017 OECD Credit Report System (CRS) Database"/>
    <x v="4"/>
  </r>
  <r>
    <x v="70"/>
    <s v="NGA"/>
    <s v="Africa"/>
    <s v="Contribution to the AfIF in support of the Energy Sector in Nigeria"/>
    <x v="1406"/>
    <s v="Others"/>
    <s v="Multiple renewables*"/>
    <s v="Grant"/>
    <n v="36.10841588779617"/>
    <s v="2017 OECD Credit Report System (CRS) Database"/>
    <x v="4"/>
  </r>
  <r>
    <x v="31"/>
    <s v="EGY"/>
    <s v="Africa"/>
    <s v="Aswan PV Power SAEÿ(Scatec Solar)"/>
    <x v="1407"/>
    <s v="IsDB"/>
    <s v="Solar energy"/>
    <s v="Other Official Flows (non Export Credit)"/>
    <n v="13.111682797207248"/>
    <s v="2017 OECD Credit Report System (CRS) Database"/>
    <x v="4"/>
  </r>
  <r>
    <x v="4"/>
    <s v="BRA"/>
    <s v="South America"/>
    <s v="ENEL GREEN POWER BOA VISTA EOLICA S.A."/>
    <x v="1408"/>
    <s v="BNDES"/>
    <s v="Wind energy"/>
    <s v="Loan"/>
    <n v="24.499053749705375"/>
    <s v="Online database"/>
    <x v="4"/>
  </r>
  <r>
    <x v="34"/>
    <s v="CHN"/>
    <s v="Asia"/>
    <s v="World Resources Institute"/>
    <x v="1408"/>
    <s v="Others"/>
    <s v="Multiple renewables*"/>
    <s v="Private Development Finance"/>
    <n v="0.19477211450017257"/>
    <s v="2017 OECD Credit Report System (CRS) Database"/>
    <x v="4"/>
  </r>
  <r>
    <x v="115"/>
    <s v="ETH"/>
    <s v="Africa"/>
    <s v="Aged and Children Pastoralists Association"/>
    <x v="1408"/>
    <s v="Others"/>
    <s v="Wind energy"/>
    <s v="Grant"/>
    <n v="3.0853468588015191E-2"/>
    <s v="2017 OECD Credit Report System (CRS) Database"/>
    <x v="4"/>
  </r>
  <r>
    <x v="11"/>
    <s v="IND"/>
    <s v="Asia"/>
    <s v="Use of solar energy in the Member Institutions of CHAI in Northeast, North and Central India"/>
    <x v="1408"/>
    <s v="Others"/>
    <s v="Multiple renewables*"/>
    <s v="Grant"/>
    <n v="0.84291552631124123"/>
    <s v="2017 OECD Credit Report System (CRS) Database"/>
    <x v="4"/>
  </r>
  <r>
    <x v="114"/>
    <s v="MNG"/>
    <s v="Asia"/>
    <m/>
    <x v="1408"/>
    <s v="EBRD"/>
    <s v="Multiple renewables*"/>
    <s v="Other Official Flows (non Export Credit)"/>
    <n v="30.370560895400857"/>
    <s v="2017 OECD Credit Report System (CRS) Database"/>
    <x v="4"/>
  </r>
  <r>
    <x v="116"/>
    <s v="VUT"/>
    <s v="Oceania"/>
    <s v="Vanuatu Rural Electification Project"/>
    <x v="1408"/>
    <s v="Others"/>
    <s v="Multiple renewables*"/>
    <s v="Grant"/>
    <n v="3.3984918278355885"/>
    <s v="2017 OECD Credit Report System (CRS) Database"/>
    <x v="4"/>
  </r>
  <r>
    <x v="4"/>
    <s v="BRA"/>
    <s v="South America"/>
    <s v="TC AGGREGATED ACTIVITIES"/>
    <x v="1409"/>
    <s v="JICA"/>
    <s v="Multiple renewables*"/>
    <s v="Grant"/>
    <n v="0.138378256950901"/>
    <s v="2017 OECD Credit Report System (CRS) Database"/>
    <x v="4"/>
  </r>
  <r>
    <x v="82"/>
    <s v="SLV"/>
    <s v="Central America and the Caribbean"/>
    <s v="TC AGGREGATED ACTIVITIES"/>
    <x v="1409"/>
    <s v="JICA"/>
    <s v="Multiple renewables*"/>
    <s v="Grant"/>
    <n v="4.8273284506209095E-2"/>
    <s v="2017 OECD Credit Report System (CRS) Database"/>
    <x v="4"/>
  </r>
  <r>
    <x v="11"/>
    <s v="IND"/>
    <s v="Asia"/>
    <s v="Commercialization of Solar Energy in Urban and Industrial Areas in India (ComSolar)"/>
    <x v="1409"/>
    <s v="Others"/>
    <s v="Solar energy"/>
    <s v="Grant"/>
    <n v="0.14479112073770378"/>
    <s v="2017 OECD Credit Report System (CRS) Database"/>
    <x v="4"/>
  </r>
  <r>
    <x v="159"/>
    <s v="NER"/>
    <s v="Africa"/>
    <s v=""/>
    <x v="1409"/>
    <s v="WBG"/>
    <s v="Solar energy"/>
    <s v="Loan"/>
    <n v="49.021426611625117"/>
    <s v="2017 OECD Credit Report System (CRS) Database"/>
    <x v="4"/>
  </r>
  <r>
    <x v="129"/>
    <s v="TGO"/>
    <s v="Africa"/>
    <s v="Contributions des communes du Canton de Vaud"/>
    <x v="1409"/>
    <s v="Others"/>
    <s v="Solar energy"/>
    <s v="Grant"/>
    <n v="3.0341143640852386E-3"/>
    <s v="2017 OECD Credit Report System (CRS) Database"/>
    <x v="4"/>
  </r>
  <r>
    <x v="114"/>
    <s v="MNG"/>
    <s v="Asia"/>
    <s v="Upscaling Rural Renewable Energy - Solar PV"/>
    <x v="1410"/>
    <s v="CIF"/>
    <s v="Solar energy"/>
    <s v="Grant"/>
    <n v="12.193895486141455"/>
    <s v="2017 OECD Credit Report System (CRS) Database"/>
    <x v="4"/>
  </r>
  <r>
    <x v="17"/>
    <s v="XMX"/>
    <s v="Multilateral"/>
    <s v="Small-scale activities aggregated"/>
    <x v="1410"/>
    <s v="Others"/>
    <s v="Multiple renewables*"/>
    <s v="Grant"/>
    <n v="3.6487008453219474E-3"/>
    <s v="2017 OECD Credit Report System (CRS) Database"/>
    <x v="4"/>
  </r>
  <r>
    <x v="24"/>
    <s v="XAS"/>
    <s v="Asia"/>
    <s v="Finnpartnership: Renewable Energy in South East Asia"/>
    <x v="1410"/>
    <s v="Others"/>
    <s v="Multiple renewables*"/>
    <s v="Grant"/>
    <n v="3.1440720492188233E-2"/>
    <s v="2017 OECD Credit Report System (CRS) Database"/>
    <x v="4"/>
  </r>
  <r>
    <x v="18"/>
    <s v="SLB"/>
    <s v="Oceania"/>
    <s v="Solar Power Development Project"/>
    <x v="1410"/>
    <s v="AsDB"/>
    <s v="Solar energy"/>
    <s v="Grant"/>
    <n v="2.2027682168513598"/>
    <s v="2017 OECD Credit Report System (CRS) Database"/>
    <x v="4"/>
  </r>
  <r>
    <x v="10"/>
    <s v="BIH"/>
    <s v="Europe"/>
    <s v="Improving air quality in Bosnia and Herzegovina through renewable energy sources and improvements in district heating"/>
    <x v="1411"/>
    <s v="Others"/>
    <s v="Bioenergy"/>
    <s v="Grant"/>
    <n v="0.11570497441749261"/>
    <s v="2017 OECD Credit Report System (CRS) Database"/>
    <x v="4"/>
  </r>
  <r>
    <x v="123"/>
    <s v="CMR"/>
    <s v="Africa"/>
    <m/>
    <x v="1411"/>
    <s v="WBG"/>
    <s v="Renewable Hydropower"/>
    <s v="Loan"/>
    <n v="17.328115513007948"/>
    <s v="2017 OECD Credit Report System (CRS) Database"/>
    <x v="4"/>
  </r>
  <r>
    <x v="38"/>
    <s v="GEO"/>
    <s v="Eurasia"/>
    <s v="PIMS4335 MSP CC:Biomass produc"/>
    <x v="1411"/>
    <s v="UNDP"/>
    <s v="Multiple renewables*"/>
    <s v="Grant"/>
    <n v="3.7809926415052646E-2"/>
    <s v="2017 OECD Credit Report System (CRS) Database"/>
    <x v="4"/>
  </r>
  <r>
    <x v="17"/>
    <s v="XMX"/>
    <s v="Multilateral"/>
    <s v="RSB - Roundtable on Sustainable Biomaterials Association"/>
    <x v="1411"/>
    <s v="Others"/>
    <s v="Multiple renewables*"/>
    <s v="Private Development Finance"/>
    <n v="0.58939804934393314"/>
    <s v="2017 OECD Credit Report System (CRS) Database"/>
    <x v="4"/>
  </r>
  <r>
    <x v="106"/>
    <s v="MMR"/>
    <s v="Asia"/>
    <s v="Myanmar Rural Renewable Energy Development Programme"/>
    <x v="1411"/>
    <s v="Others"/>
    <s v="Multiple renewables*"/>
    <s v="Grant"/>
    <n v="5.4208552410842783"/>
    <s v="2017 OECD Credit Report System (CRS) Database"/>
    <x v="4"/>
  </r>
  <r>
    <x v="2"/>
    <s v="PSE"/>
    <s v="Middle East"/>
    <s v="TC AGGREGATED ACTIVITIES"/>
    <x v="1411"/>
    <s v="JICA"/>
    <s v="Multiple renewables*"/>
    <s v="Grant"/>
    <n v="0.11588198904073652"/>
    <s v="2017 OECD Credit Report System (CRS) Database"/>
    <x v="4"/>
  </r>
  <r>
    <x v="82"/>
    <s v="SLV"/>
    <s v="Central America and the Caribbean"/>
    <s v="Bósforo Photovoltaic Solar Project"/>
    <x v="1412"/>
    <s v="CABEI"/>
    <s v="Solar energy"/>
    <s v="Loan"/>
    <n v="110.13841084256799"/>
    <s v="https://arc-www.bcie.org/?prj=204&amp;title=B%F3sforo%20Photovoltaic%20Solar%20Project&amp;lang=en"/>
    <x v="4"/>
  </r>
  <r>
    <x v="62"/>
    <s v="IDN"/>
    <s v="Asia"/>
    <s v="Eastern Indonesia Renewable Energy Project (Phase 1)"/>
    <x v="1412"/>
    <s v="AsDB"/>
    <s v="Wind energy"/>
    <s v="Other Official Flows (non Export Credit)"/>
    <n v="55.388803488461093"/>
    <s v="2017 OECD Credit Report System (CRS) Database"/>
    <x v="4"/>
  </r>
  <r>
    <x v="17"/>
    <s v="XMX"/>
    <s v="Multilateral"/>
    <s v="COOPERATIEF CLIMATE FUND MANAGERS U.A."/>
    <x v="1412"/>
    <s v="FMO"/>
    <s v="Multiple renewables*"/>
    <s v="Loan"/>
    <n v="5.4112661549166079"/>
    <s v="https://www.fmo.nl/project-detail/52290"/>
    <x v="4"/>
  </r>
  <r>
    <x v="105"/>
    <s v="PHL"/>
    <s v="Asia"/>
    <s v="Feasibility Study - Tayabas Geothermal Project Feasibility Study, through Enterprise - United States Unknown"/>
    <x v="1412"/>
    <s v="Others"/>
    <s v="Geothermal energy"/>
    <s v="Grant"/>
    <n v="1.3230021547606818"/>
    <s v="2017 OECD Credit Report System (CRS) Database"/>
    <x v="4"/>
  </r>
  <r>
    <x v="122"/>
    <s v="LKA"/>
    <s v="Asia"/>
    <s v="Sri Lanka: Supporting Renewable Energies And Smes Through The Local Banking System"/>
    <x v="1412"/>
    <s v="AFD"/>
    <s v="Multiple renewables*"/>
    <s v="Loan"/>
    <n v="6.4858418562887099"/>
    <s v="https://www.proparco.fr/en/dfcc-senior-loan?origin=/en/recherche"/>
    <x v="4"/>
  </r>
  <r>
    <x v="31"/>
    <s v="EGY"/>
    <s v="Africa"/>
    <s v="Round II Solar Feed-in Tariff Program"/>
    <x v="1413"/>
    <s v="Others"/>
    <s v="Solar energy"/>
    <s v="Other Official Flows (non Export Credit)"/>
    <n v="206.50952032981499"/>
    <s v="2017 OECD Credit Report System (CRS) Database"/>
    <x v="4"/>
  </r>
  <r>
    <x v="11"/>
    <s v="IND"/>
    <s v="Asia"/>
    <s v="Brookings India"/>
    <x v="1413"/>
    <s v="Others"/>
    <s v="Multiple renewables*"/>
    <s v="Private Development Finance"/>
    <n v="0.56483979728793587"/>
    <s v="2017 OECD Credit Report System (CRS) Database"/>
    <x v="4"/>
  </r>
  <r>
    <x v="21"/>
    <s v="MDA"/>
    <s v="Europe"/>
    <s v="Development of the rural areas by supporting of community initiatives – renovation works in gymnasium from Balanesti village, district Nisporeni"/>
    <x v="1413"/>
    <s v="Others"/>
    <s v="Solar energy"/>
    <s v="Grant"/>
    <n v="1.0643852669220328E-3"/>
    <s v="2017 OECD Credit Report System (CRS) Database"/>
    <x v="4"/>
  </r>
  <r>
    <x v="8"/>
    <s v="XAF"/>
    <s v="Africa"/>
    <s v="East Africa Geothermal Support"/>
    <x v="1413"/>
    <s v="Others"/>
    <s v="Geothermal energy"/>
    <s v="Grant"/>
    <n v="7.4087150545042464"/>
    <s v="2017 OECD Credit Report System (CRS) Database"/>
    <x v="4"/>
  </r>
  <r>
    <x v="72"/>
    <s v="XER"/>
    <s v="Europe"/>
    <s v="GLENNMONT CLEAN ENERGY FUND EUROPE III"/>
    <x v="1413"/>
    <s v="EIB"/>
    <s v="Multiple renewables*"/>
    <s v="Loan"/>
    <n v="109.65534162307785"/>
    <s v="http://www.eib.org/projects/loan/loan/20160994"/>
    <x v="4"/>
  </r>
  <r>
    <x v="89"/>
    <s v="TKM"/>
    <s v="Asia"/>
    <s v="Energy Efficiency for Water"/>
    <x v="1413"/>
    <s v="UNDP"/>
    <s v="Multiple renewables*"/>
    <s v="Grant"/>
    <n v="3.8299944005435245E-2"/>
    <s v="2017 OECD Credit Report System (CRS) Database"/>
    <x v="4"/>
  </r>
  <r>
    <x v="19"/>
    <s v="UGA"/>
    <s v="Africa"/>
    <s v="Provide financial incentives to encourage investment in renewable energy production in Uganda"/>
    <x v="1413"/>
    <s v="Others"/>
    <s v="Renewable Hydropower"/>
    <s v="Grant"/>
    <n v="0.52896587431399233"/>
    <s v="2017 OECD Credit Report System (CRS) Database"/>
    <x v="4"/>
  </r>
  <r>
    <x v="42"/>
    <s v="ZMB"/>
    <s v="Africa"/>
    <m/>
    <x v="1413"/>
    <s v="WBG"/>
    <s v="Solar energy"/>
    <s v="Loan"/>
    <n v="8.0784557595687136"/>
    <s v="2017 OECD Credit Report System (CRS) Database"/>
    <x v="4"/>
  </r>
  <r>
    <x v="42"/>
    <s v="ZMB"/>
    <s v="Africa"/>
    <s v="BGFZ - Energy Service Provider - Fenix International"/>
    <x v="1413"/>
    <s v="Others"/>
    <s v="Multiple renewables*"/>
    <s v="Grant"/>
    <n v="2.8265062774793734"/>
    <s v="2017 OECD Credit Report System (CRS) Database"/>
    <x v="4"/>
  </r>
  <r>
    <x v="26"/>
    <s v="MEX"/>
    <s v="North America"/>
    <s v="Finnpartnership: Starting Solar Power business in Mexico II"/>
    <x v="1414"/>
    <s v="Others"/>
    <s v="Solar energy"/>
    <s v="Grant"/>
    <n v="2.8367416088025427E-2"/>
    <s v="2017 OECD Credit Report System (CRS) Database"/>
    <x v="4"/>
  </r>
  <r>
    <x v="8"/>
    <s v="XAF"/>
    <s v="Africa"/>
    <s v="Deutsche bank UGEAP Guarantee - appraisal - Deutche bank UGEAP Guarantee Agreement - appraisal"/>
    <x v="1414"/>
    <s v="Others"/>
    <s v="Multiple renewables*"/>
    <s v="Grant"/>
    <n v="2.250926817338119E-2"/>
    <s v="2017 OECD Credit Report System (CRS) Database"/>
    <x v="4"/>
  </r>
  <r>
    <x v="52"/>
    <s v="ZAF"/>
    <s v="Africa"/>
    <s v="Establishment of a mini-grid pilot project to supply a village in Upper Blinkwater, Eastern Cape, South Africa with renewable energy"/>
    <x v="1414"/>
    <s v="Others"/>
    <s v="Solar energy"/>
    <s v="Grant"/>
    <n v="9.8013253555139651E-2"/>
    <s v="2017 OECD Credit Report System (CRS) Database"/>
    <x v="4"/>
  </r>
  <r>
    <x v="55"/>
    <s v="TZA"/>
    <s v="Africa"/>
    <s v="Kikuletwa Power Station and Hydropower Training Centre"/>
    <x v="1414"/>
    <s v="Others"/>
    <s v="Renewable Hydropower"/>
    <s v="Grant"/>
    <n v="0.5542656522932139"/>
    <s v="2017 OECD Credit Report System (CRS) Database"/>
    <x v="4"/>
  </r>
  <r>
    <x v="42"/>
    <s v="ZMB"/>
    <s v="Africa"/>
    <s v="China-Zambia South-South Coope"/>
    <x v="1414"/>
    <s v="UNDP"/>
    <s v="Multiple renewables*"/>
    <s v="Grant"/>
    <n v="5.6038423436698584E-2"/>
    <s v="2017 OECD Credit Report System (CRS) Database"/>
    <x v="4"/>
  </r>
  <r>
    <x v="60"/>
    <s v="BLR"/>
    <s v="Europe"/>
    <s v="Wind Power Development"/>
    <x v="1415"/>
    <s v="UNDP"/>
    <s v="Multiple renewables*"/>
    <s v="Grant"/>
    <n v="3.8616690274474459E-2"/>
    <s v="2017 OECD Credit Report System (CRS) Database"/>
    <x v="4"/>
  </r>
  <r>
    <x v="170"/>
    <s v="GRC"/>
    <s v="Europe"/>
    <s v="PPCR FRAMEWORK LOAN FOR RENEWABLE INVESTMENTS"/>
    <x v="1415"/>
    <s v="EIB"/>
    <s v="Multiple renewables*"/>
    <s v="Loan"/>
    <n v="93.20704037961616"/>
    <s v="http://www.eib.org/projects/loan/loan/20160042"/>
    <x v="4"/>
  </r>
  <r>
    <x v="131"/>
    <s v="LBN"/>
    <s v="Middle East"/>
    <s v="Decentralized Renewable Energy"/>
    <x v="1415"/>
    <s v="UNDP"/>
    <s v="Multiple renewables*"/>
    <s v="Grant"/>
    <n v="3.1396625754410004E-2"/>
    <s v="2017 OECD Credit Report System (CRS) Database"/>
    <x v="4"/>
  </r>
  <r>
    <x v="71"/>
    <s v="PAK"/>
    <s v="Asia"/>
    <s v="ACCESS TO CLEAN ENERGY INVESTMENT PROGRAM"/>
    <x v="1415"/>
    <s v="AsDB"/>
    <s v="Renewable Hydropower"/>
    <s v="Other Official Flows (non Export Credit)"/>
    <n v="240.01814844999799"/>
    <s v="2017 OECD Credit Report System (CRS) Database"/>
    <x v="4"/>
  </r>
  <r>
    <x v="14"/>
    <s v="LAO"/>
    <s v="Asia"/>
    <s v="Production d'energie, sources renouvelables-Énergie solaire"/>
    <x v="1416"/>
    <s v="Others"/>
    <s v="Solar energy"/>
    <s v="Grant"/>
    <n v="1.0968861974853463E-3"/>
    <s v="2017 OECD Credit Report System (CRS) Database"/>
    <x v="4"/>
  </r>
  <r>
    <x v="17"/>
    <s v="XMX"/>
    <s v="Multilateral"/>
    <s v="Cooperation with foreign research institutions (not included in other areas)"/>
    <x v="1416"/>
    <s v="Others"/>
    <s v="Multiple renewables*"/>
    <s v="Grant"/>
    <n v="2.0054682186755352E-2"/>
    <s v="2017 OECD Credit Report System (CRS) Database"/>
    <x v="4"/>
  </r>
  <r>
    <x v="72"/>
    <s v="XER"/>
    <s v="Europe"/>
    <s v="Western Balkans Energy Transition Dialogue (WeBET Dialogue)"/>
    <x v="1416"/>
    <s v="Others"/>
    <s v="Multiple renewables*"/>
    <s v="Grant"/>
    <n v="0.21759104874681492"/>
    <s v="2017 OECD Credit Report System (CRS) Database"/>
    <x v="4"/>
  </r>
  <r>
    <x v="2"/>
    <s v="PSE"/>
    <s v="Middle East"/>
    <s v="Direct Aid Program (DAP) 2016-17"/>
    <x v="1416"/>
    <s v="Others"/>
    <s v="Multiple renewables*"/>
    <s v="Grant"/>
    <n v="1.3923298723773856E-2"/>
    <s v="2017 OECD Credit Report System (CRS) Database"/>
    <x v="4"/>
  </r>
  <r>
    <x v="31"/>
    <s v="EGY"/>
    <s v="Africa"/>
    <m/>
    <x v="1417"/>
    <s v="EBRD"/>
    <s v="Solar energy"/>
    <s v="Other Official Flows (non Export Credit)"/>
    <n v="93.793144669392746"/>
    <s v="2017 OECD Credit Report System (CRS) Database"/>
    <x v="4"/>
  </r>
  <r>
    <x v="38"/>
    <s v="GEO"/>
    <s v="Eurasia"/>
    <s v="Hydrolea: Two Hydropower Plants To Reinforce Power Generation In Georgia"/>
    <x v="1417"/>
    <s v="AFD"/>
    <s v="Renewable Hydropower"/>
    <s v="Loan"/>
    <n v="8.3682004296876311"/>
    <s v="https://www.proparco.fr/en/hydrolea?origin=/en/recherche"/>
    <x v="4"/>
  </r>
  <r>
    <x v="11"/>
    <s v="IND"/>
    <s v="Asia"/>
    <s v="Production d'energie, sources renouvelables-Énergie solaire"/>
    <x v="1417"/>
    <s v="Others"/>
    <s v="Solar energy"/>
    <s v="Grant"/>
    <n v="7.6781936519318061E-3"/>
    <s v="2017 OECD Credit Report System (CRS) Database"/>
    <x v="4"/>
  </r>
  <r>
    <x v="69"/>
    <s v="MDG"/>
    <s v="Africa"/>
    <s v="Production d'energie, sources renouvelables-Énergie géothermique"/>
    <x v="1417"/>
    <s v="Others"/>
    <s v="Geothermal energy"/>
    <s v="Grant"/>
    <n v="4.3875350594757686E-3"/>
    <s v="2017 OECD Credit Report System (CRS) Database"/>
    <x v="4"/>
  </r>
  <r>
    <x v="8"/>
    <s v="XAF"/>
    <s v="Africa"/>
    <s v="Off-Grid Energy Access Fund Preparation Facility"/>
    <x v="1417"/>
    <s v="Others"/>
    <s v="Multiple renewables*"/>
    <s v="Grant"/>
    <n v="0.33255998140312931"/>
    <s v="2017 OECD Credit Report System (CRS) Database"/>
    <x v="4"/>
  </r>
  <r>
    <x v="4"/>
    <s v="BRA"/>
    <s v="South America"/>
    <s v="PARQUE EOLICO ASSURUA III S.A."/>
    <x v="1418"/>
    <s v="BNDES"/>
    <s v="Wind energy"/>
    <s v="Loan"/>
    <n v="12.792681404802067"/>
    <s v="Online database"/>
    <x v="4"/>
  </r>
  <r>
    <x v="63"/>
    <s v="ECU"/>
    <s v="South America"/>
    <s v="Hidronormandia S.A."/>
    <x v="1418"/>
    <s v="FMO"/>
    <s v="Renewable Hydropower"/>
    <s v="Loan"/>
    <n v="0.13193756924912142"/>
    <s v="https://www.fmo.nl/project-detail/51312"/>
    <x v="4"/>
  </r>
  <r>
    <x v="5"/>
    <s v="NPL"/>
    <s v="Asia"/>
    <s v="ABC Business Models for Off-Grid Energy Access Nepal"/>
    <x v="1418"/>
    <s v="CIF"/>
    <s v="Multiple renewables*"/>
    <s v="Grant"/>
    <n v="5.5167543288107721"/>
    <s v="2017 OECD Credit Report System (CRS) Database"/>
    <x v="4"/>
  </r>
  <r>
    <x v="96"/>
    <s v="TON"/>
    <s v="Oceania"/>
    <s v="Tonga Energy Roadmap"/>
    <x v="1418"/>
    <s v="Others"/>
    <s v="Multiple renewables*"/>
    <s v="Grant"/>
    <n v="0.71540695630954265"/>
    <s v="2017 OECD Credit Report System (CRS) Database"/>
    <x v="4"/>
  </r>
  <r>
    <x v="64"/>
    <s v="CIV"/>
    <s v="Africa"/>
    <s v="PROGRAMME ACCES ET PRODUCT D'ELEC"/>
    <x v="1419"/>
    <s v="AFD"/>
    <s v="Renewable Hydropower"/>
    <s v="Loan"/>
    <n v="26.325190895923377"/>
    <s v="2017 OECD Credit Report System (CRS) Database"/>
    <x v="4"/>
  </r>
  <r>
    <x v="30"/>
    <s v="LBR"/>
    <s v="Africa"/>
    <s v="Renewable energy for Electrification in Eastern Liberia Project-Stand-Alone PV"/>
    <x v="1419"/>
    <s v="CIF"/>
    <s v="Renewable Hydropower"/>
    <s v="Grant"/>
    <n v="24.584466705930353"/>
    <s v="2017 OECD Credit Report System (CRS) Database"/>
    <x v="4"/>
  </r>
  <r>
    <x v="8"/>
    <s v="XAF"/>
    <s v="Africa"/>
    <s v="Finnpartnership: Power from Poop in Mozam"/>
    <x v="1419"/>
    <s v="Others"/>
    <s v="Multiple renewables*"/>
    <s v="Grant"/>
    <n v="3.3976050833193524E-3"/>
    <s v="2017 OECD Credit Report System (CRS) Database"/>
    <x v="4"/>
  </r>
  <r>
    <x v="24"/>
    <s v="XAS"/>
    <s v="Asia"/>
    <s v="South Pole Carbon Asset Management Ltd."/>
    <x v="1419"/>
    <s v="Others"/>
    <s v="Multiple renewables*"/>
    <s v="Private Development Finance"/>
    <n v="1.3097701685529107E-2"/>
    <s v="2017 OECD Credit Report System (CRS) Database"/>
    <x v="4"/>
  </r>
  <r>
    <x v="22"/>
    <s v="XOC"/>
    <s v="Oceania"/>
    <s v="Canadian Climate Fund for the Private Sector in Asia - II/Fonds climatique canadien pour le secteur privé en Asie - II"/>
    <x v="1419"/>
    <s v="Others"/>
    <s v="Multiple renewables*"/>
    <s v="Loan"/>
    <n v="0.45669291474104623"/>
    <s v="2017 OECD Credit Report System (CRS) Database"/>
    <x v="4"/>
  </r>
  <r>
    <x v="55"/>
    <s v="TZA"/>
    <s v="Africa"/>
    <s v="TC AGGREGATED ACTIVITIES"/>
    <x v="1419"/>
    <s v="JICA"/>
    <s v="Multiple renewables*"/>
    <s v="Grant"/>
    <n v="4.9886062599526187E-2"/>
    <s v="2017 OECD Credit Report System (CRS) Database"/>
    <x v="4"/>
  </r>
  <r>
    <x v="89"/>
    <s v="TKM"/>
    <s v="Asia"/>
    <s v="Residential Energy Efficiency"/>
    <x v="1419"/>
    <s v="UNDP"/>
    <s v="Multiple renewables*"/>
    <s v="Grant"/>
    <n v="2.095147255399479E-2"/>
    <s v="2017 OECD Credit Report System (CRS) Database"/>
    <x v="4"/>
  </r>
  <r>
    <x v="146"/>
    <s v="BEN"/>
    <s v="Africa"/>
    <s v="Promouvoir l'Economie verte au Bénin : investir pour l'énergie propre et durable (PREVER)"/>
    <x v="1420"/>
    <s v="Others"/>
    <s v="Multiple renewables*"/>
    <s v="Grant"/>
    <n v="32.825841449441526"/>
    <s v="2017 OECD Credit Report System (CRS) Database"/>
    <x v="4"/>
  </r>
  <r>
    <x v="10"/>
    <s v="BIH"/>
    <s v="Europe"/>
    <s v="Using biomass to develop rural areas of Bosnia and Herzegovina - implementation of UNDP"/>
    <x v="1420"/>
    <s v="Others"/>
    <s v="Bioenergy"/>
    <s v="Grant"/>
    <n v="0.19580274307252313"/>
    <s v="2017 OECD Credit Report System (CRS) Database"/>
    <x v="4"/>
  </r>
  <r>
    <x v="4"/>
    <s v="BRA"/>
    <s v="South America"/>
    <s v="CENTRAL EOLICA SANTO INACIO III S.A."/>
    <x v="1420"/>
    <s v="BNDES"/>
    <s v="Wind energy"/>
    <s v="Loan"/>
    <n v="19.584776194891958"/>
    <s v="Online database"/>
    <x v="4"/>
  </r>
  <r>
    <x v="11"/>
    <s v="IND"/>
    <s v="Asia"/>
    <s v="Desk Study - Traditional Energy And Power Projects Desk Study, through Constant Group, LLC"/>
    <x v="1420"/>
    <s v="Others"/>
    <s v="Multiple renewables*"/>
    <s v="Grant"/>
    <n v="4.0187123664433846E-2"/>
    <s v="2017 OECD Credit Report System (CRS) Database"/>
    <x v="4"/>
  </r>
  <r>
    <x v="76"/>
    <s v="JOR"/>
    <s v="Middle East"/>
    <s v="AM Solar B.V./Jordan"/>
    <x v="1420"/>
    <s v="OPIC"/>
    <s v="Solar energy"/>
    <s v="Loan"/>
    <n v="39.293203289595539"/>
    <s v="https://www.opic.gov/sites/default/files/files/2782017251IG.pdf"/>
    <x v="4"/>
  </r>
  <r>
    <x v="52"/>
    <s v="ZAF"/>
    <s v="Africa"/>
    <s v="SOUTH AFRICA MIC TECHNICAL ASSISTANCE"/>
    <x v="1420"/>
    <s v="AfDB"/>
    <s v="Solar energy"/>
    <s v="Grant"/>
    <n v="0.93268549788958577"/>
    <s v="2017 OECD Credit Report System (CRS) Database"/>
    <x v="4"/>
  </r>
  <r>
    <x v="47"/>
    <s v="BGD"/>
    <s v="Asia"/>
    <s v="Scatec Solar Feasibility Study Phase II solar power plants Bangladesh"/>
    <x v="1421"/>
    <s v="Others"/>
    <s v="Solar energy"/>
    <s v="Grant"/>
    <n v="0.57865070628374005"/>
    <s v="2017 OECD Credit Report System (CRS) Database"/>
    <x v="4"/>
  </r>
  <r>
    <x v="8"/>
    <s v="XAF"/>
    <s v="Africa"/>
    <s v="Finnpartnership: Solar photovoltaic energy projects and a modular panel factory to Africa 1 / 3"/>
    <x v="1421"/>
    <s v="Others"/>
    <s v="Solar energy"/>
    <s v="Grant"/>
    <n v="2.2011546546551072E-2"/>
    <s v="2017 OECD Credit Report System (CRS) Database"/>
    <x v="4"/>
  </r>
  <r>
    <x v="4"/>
    <s v="BRA"/>
    <s v="South America"/>
    <s v="ENEL GREEN POWER DELFINA D EOLICA S.A."/>
    <x v="1422"/>
    <s v="BNDES"/>
    <s v="Wind energy"/>
    <s v="Loan"/>
    <n v="26.321754049208508"/>
    <s v="Online database"/>
    <x v="4"/>
  </r>
  <r>
    <x v="20"/>
    <s v="KHM"/>
    <s v="Asia"/>
    <s v="Developing sustainable, market-driven biogas and solar energy solutions for rural communities in Cambodia"/>
    <x v="1422"/>
    <s v="Others"/>
    <s v="Multiple renewables*"/>
    <s v="Grant"/>
    <n v="0.32408978165737973"/>
    <s v="2017 OECD Credit Report System (CRS) Database"/>
    <x v="4"/>
  </r>
  <r>
    <x v="34"/>
    <s v="CHN"/>
    <s v="Asia"/>
    <s v="Air Quality Improvement in the Greater Beijing–Tianjin–Hebei Region—China National Investment and Guaranty Corporation's Green Financing Platform"/>
    <x v="1423"/>
    <s v="AsDB"/>
    <s v="Solar energy"/>
    <s v="Other Official Flows (non Export Credit)"/>
    <n v="60.732089820194815"/>
    <s v="2017 OECD Credit Report System (CRS) Database"/>
    <x v="4"/>
  </r>
  <r>
    <x v="11"/>
    <s v="IND"/>
    <s v="Asia"/>
    <s v="Improvement of environmental- and climate protection and the health of Adivasi by installation of solar-heating-systems for 40 boardings"/>
    <x v="1423"/>
    <s v="Others"/>
    <s v="Solar energy"/>
    <s v="Grant"/>
    <n v="0.11660267363624041"/>
    <s v="2017 OECD Credit Report System (CRS) Database"/>
    <x v="4"/>
  </r>
  <r>
    <x v="17"/>
    <s v="XMX"/>
    <s v="Multilateral"/>
    <s v="WRB Serra Partners Fund I, L.P., a Delaware limited partnership"/>
    <x v="1423"/>
    <s v="OPIC"/>
    <s v="Multiple renewables*"/>
    <s v="Loan"/>
    <n v="8.1778979346470706"/>
    <s v="https://www.opic.gov/sites/default/files/files/9000032043.pdf"/>
    <x v="4"/>
  </r>
  <r>
    <x v="8"/>
    <s v="XAF"/>
    <s v="Africa"/>
    <s v="Support for the Development of Photovoltaic Systems / Africa - Tamacouda"/>
    <x v="1423"/>
    <s v="Others"/>
    <s v="Solar energy"/>
    <s v="Grant"/>
    <n v="5.4446689768019804E-4"/>
    <s v="2017 OECD Credit Report System (CRS) Database"/>
    <x v="4"/>
  </r>
  <r>
    <x v="122"/>
    <s v="LKA"/>
    <s v="Asia"/>
    <s v="Wind Power Generation Project"/>
    <x v="1423"/>
    <s v="AsDB"/>
    <s v="Wind energy"/>
    <s v="Other Official Flows (non Export Credit)"/>
    <n v="196.67573364744283"/>
    <s v="2017 OECD Credit Report System (CRS) Database"/>
    <x v="4"/>
  </r>
  <r>
    <x v="4"/>
    <s v="BRA"/>
    <s v="South America"/>
    <s v="GESTAMP EOLICA MACAMBIRA II SA"/>
    <x v="1424"/>
    <s v="BNDES"/>
    <s v="Wind energy"/>
    <s v="Loan"/>
    <n v="16.323683972241472"/>
    <s v="Online database"/>
    <x v="4"/>
  </r>
  <r>
    <x v="58"/>
    <s v="HTI"/>
    <s v="Central America and the Caribbean"/>
    <s v="Creation of a Professional Photovoltaic Training Course"/>
    <x v="1424"/>
    <s v="Others"/>
    <s v="Solar energy"/>
    <s v="Grant"/>
    <n v="0.29501360047116426"/>
    <s v="2017 OECD Credit Report System (CRS) Database"/>
    <x v="4"/>
  </r>
  <r>
    <x v="11"/>
    <s v="IND"/>
    <s v="Asia"/>
    <s v="FASEP 1066 DEMONSTRATEUR SYSTEME SAE-SIV"/>
    <x v="1424"/>
    <s v="Others"/>
    <s v="Multiple renewables*"/>
    <s v="Grant"/>
    <n v="0.76672274171826704"/>
    <s v="2017 OECD Credit Report System (CRS) Database"/>
    <x v="4"/>
  </r>
  <r>
    <x v="179"/>
    <s v="NCL"/>
    <s v="Oceania"/>
    <s v="SOUTENIR LA CONSTRUCTION D'UNE GRANDE CENTRALE ÉOLIENNE"/>
    <x v="1424"/>
    <s v="AFD"/>
    <s v="Wind energy"/>
    <s v="Loan"/>
    <n v="27.70972444732293"/>
    <s v="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x v="4"/>
  </r>
  <r>
    <x v="8"/>
    <s v="XAF"/>
    <s v="Africa"/>
    <s v="AFRICA RENEWABLE ENERGY FUND LP"/>
    <x v="1424"/>
    <s v="EIB"/>
    <s v="Multiple renewables*"/>
    <s v="Equity Investment"/>
    <n v="3.6163063986701891"/>
    <s v="2017 OECD Credit Report System (CRS) Database"/>
    <x v="4"/>
  </r>
  <r>
    <x v="6"/>
    <s v="XCC"/>
    <s v="Central America and the Caribbean"/>
    <s v="FIFTH CARIBBEAN SUSTAINABLE ENERGY FORUM (CSEF-V): FUTURE ENERGY 2027"/>
    <x v="1424"/>
    <s v="Others"/>
    <s v="Multiple renewables*"/>
    <s v="Grant"/>
    <n v="1.1387524978186941E-2"/>
    <s v="2017 OECD Credit Report System (CRS) Database"/>
    <x v="4"/>
  </r>
  <r>
    <x v="106"/>
    <s v="MMR"/>
    <s v="Asia"/>
    <s v="Electrification Project II in Eastern Kayin State 2nd Phase-2"/>
    <x v="1425"/>
    <s v="Others"/>
    <s v="Solar energy"/>
    <s v="Grant"/>
    <n v="0.43773739370812126"/>
    <s v="2017 OECD Credit Report System (CRS) Database"/>
    <x v="4"/>
  </r>
  <r>
    <x v="8"/>
    <s v="XAF"/>
    <s v="Africa"/>
    <s v="Secondment of an expert for private sector development in the Fund for Private Sector Assistance"/>
    <x v="1425"/>
    <s v="Others"/>
    <s v="Multiple renewables*"/>
    <s v="Grant"/>
    <n v="0.22867582654744487"/>
    <s v="2017 OECD Credit Report System (CRS) Database"/>
    <x v="4"/>
  </r>
  <r>
    <x v="35"/>
    <s v="BOL"/>
    <s v="South America"/>
    <s v="Program Renewable Energies"/>
    <x v="1426"/>
    <s v="Others"/>
    <s v="Multiple renewables*"/>
    <s v="Grant"/>
    <n v="0.54451871936343144"/>
    <s v="2017 OECD Credit Report System (CRS) Database"/>
    <x v="4"/>
  </r>
  <r>
    <x v="42"/>
    <s v="ZMB"/>
    <s v="Africa"/>
    <s v="BGFZ - Energy Service Provider - Standard Microgrid"/>
    <x v="1426"/>
    <s v="Others"/>
    <s v="Multiple renewables*"/>
    <s v="Grant"/>
    <n v="3.293593577474955"/>
    <s v="2017 OECD Credit Report System (CRS) Database"/>
    <x v="4"/>
  </r>
  <r>
    <x v="42"/>
    <s v="ZMB"/>
    <s v="Africa"/>
    <s v="BGFZ- Energy Service Provider - Vitalite"/>
    <x v="1426"/>
    <s v="Others"/>
    <s v="Multiple renewables*"/>
    <s v="Grant"/>
    <n v="2.2840454767510083"/>
    <s v="2017 OECD Credit Report System (CRS) Database"/>
    <x v="4"/>
  </r>
  <r>
    <x v="119"/>
    <s v="BFA"/>
    <s v="Africa"/>
    <m/>
    <x v="1427"/>
    <s v="WBG"/>
    <s v="Solar energy"/>
    <s v="Loan"/>
    <n v="2.2126020035337319"/>
    <s v="2017 OECD Credit Report System (CRS) Database"/>
    <x v="4"/>
  </r>
  <r>
    <x v="2"/>
    <s v="PSE"/>
    <s v="Middle East"/>
    <s v="Office of the Quartet Renewable Energy"/>
    <x v="1427"/>
    <s v="Others"/>
    <s v="Multiple renewables*"/>
    <s v="Grant"/>
    <n v="0.16992506969555657"/>
    <s v="2017 OECD Credit Report System (CRS) Database"/>
    <x v="4"/>
  </r>
  <r>
    <x v="4"/>
    <s v="BRA"/>
    <s v="South America"/>
    <s v="DELTA 3 III ENERGIA S.A."/>
    <x v="1428"/>
    <s v="BNDES"/>
    <s v="Wind energy"/>
    <s v="Loan"/>
    <n v="30.428488527499077"/>
    <s v="Online database"/>
    <x v="4"/>
  </r>
  <r>
    <x v="8"/>
    <s v="XAF"/>
    <s v="Africa"/>
    <s v="rAREH"/>
    <x v="1428"/>
    <s v="Others"/>
    <s v="Multiple renewables*"/>
    <s v="Grant"/>
    <n v="0.5542656522932139"/>
    <s v="2017 OECD Credit Report System (CRS) Database"/>
    <x v="4"/>
  </r>
  <r>
    <x v="24"/>
    <s v="XAS"/>
    <s v="Asia"/>
    <s v="Climate Policy Initiative"/>
    <x v="1428"/>
    <s v="Others"/>
    <s v="Multiple renewables*"/>
    <s v="Private Development Finance"/>
    <n v="0.44204853700794983"/>
    <s v="2017 OECD Credit Report System (CRS) Database"/>
    <x v="4"/>
  </r>
  <r>
    <x v="6"/>
    <s v="XCC"/>
    <s v="Central America and the Caribbean"/>
    <s v="Caribbean Development Bank management fees including costs associated with recruiting additional specialist staff for the duration of the project."/>
    <x v="1428"/>
    <s v="Others"/>
    <s v="Multiple renewables*"/>
    <s v="Grant"/>
    <n v="4.7606887608795751E-4"/>
    <s v="2017 OECD Credit Report System (CRS) Database"/>
    <x v="4"/>
  </r>
  <r>
    <x v="55"/>
    <s v="TZA"/>
    <s v="Africa"/>
    <s v="Geothermal Development"/>
    <x v="1428"/>
    <s v="CIF"/>
    <s v="Geothermal energy"/>
    <s v="Loan"/>
    <n v="4.9168933411860705"/>
    <s v="2017 OECD Credit Report System (CRS) Database"/>
    <x v="4"/>
  </r>
  <r>
    <x v="4"/>
    <s v="BRA"/>
    <s v="South America"/>
    <s v="SANTA VITORIA DO PALMAR IV ENERGIAS RENOVAVEIS S.A."/>
    <x v="1429"/>
    <s v="BNDES"/>
    <s v="Wind energy"/>
    <s v="Loan"/>
    <n v="13.620831041011087"/>
    <s v="Online database"/>
    <x v="4"/>
  </r>
  <r>
    <x v="31"/>
    <s v="EGY"/>
    <s v="Africa"/>
    <s v="Daraw Solar Power SAE (Scatec Solar)"/>
    <x v="1429"/>
    <s v="IsDB"/>
    <s v="Solar energy"/>
    <s v="Other Official Flows (non Export Credit)"/>
    <n v="13.111682797207248"/>
    <s v="2017 OECD Credit Report System (CRS) Database"/>
    <x v="4"/>
  </r>
  <r>
    <x v="161"/>
    <s v="NAM"/>
    <s v="Africa"/>
    <s v="MAITRISE ENERGIE GESTION RAISONNEE RESS"/>
    <x v="1429"/>
    <s v="AFD"/>
    <s v="Solar energy"/>
    <s v="Grant"/>
    <n v="0.87750798494171534"/>
    <s v="2017 OECD Credit Report System (CRS) Database"/>
    <x v="4"/>
  </r>
  <r>
    <x v="7"/>
    <s v="SEN"/>
    <s v="Africa"/>
    <s v="Solar Technology for the West African Economic and Monetary Union/Technologie solaire pour l'Union économique et monétaire ouest-africaine"/>
    <x v="1429"/>
    <s v="Others"/>
    <s v="Solar energy"/>
    <s v="Grant"/>
    <n v="3.659769979362423E-3"/>
    <s v="2017 OECD Credit Report System (CRS) Database"/>
    <x v="4"/>
  </r>
  <r>
    <x v="108"/>
    <s v="TUR"/>
    <s v="Eurasia"/>
    <s v="Financing Sustainable Energy Projects And Turkish Microenterprises And Smes"/>
    <x v="1429"/>
    <s v="AFD"/>
    <s v="Multiple renewables*"/>
    <s v="Loan"/>
    <n v="9.4872039755179536"/>
    <s v="https://www.proparco.fr/en/finansleasing-2017?origin=/en/recherche"/>
    <x v="4"/>
  </r>
  <r>
    <x v="108"/>
    <s v="TUR"/>
    <s v="Eurasia"/>
    <s v="Scientific cooperation with other countries (not included in other areas)"/>
    <x v="1429"/>
    <s v="Others"/>
    <s v="Wind energy"/>
    <s v="Grant"/>
    <n v="5.55232609224122E-2"/>
    <s v="2017 OECD Credit Report System (CRS) Database"/>
    <x v="4"/>
  </r>
  <r>
    <x v="27"/>
    <s v="COL"/>
    <s v="South America"/>
    <s v="Exhibition German Energy Transition"/>
    <x v="1430"/>
    <s v="Others"/>
    <s v="Multiple renewables*"/>
    <s v="Grant"/>
    <n v="1.7645457792292762E-2"/>
    <s v="2017 OECD Credit Report System (CRS) Database"/>
    <x v="4"/>
  </r>
  <r>
    <x v="24"/>
    <s v="XAS"/>
    <s v="Asia"/>
    <s v="Supporting Adaptation Decision Making for Climate Resilient Investments"/>
    <x v="1430"/>
    <s v="AsDB"/>
    <s v="Renewable Hydropower"/>
    <s v="Grant"/>
    <n v="0.19667573364744284"/>
    <s v="2017 OECD Credit Report System (CRS) Database"/>
    <x v="4"/>
  </r>
  <r>
    <x v="1"/>
    <s v="CHL"/>
    <s v="South America"/>
    <s v="Corporate Loan for Atacama Solar S.A."/>
    <x v="1431"/>
    <s v="CAF"/>
    <s v="Solar energy"/>
    <s v="Loan"/>
    <n v="28.51798137887921"/>
    <s v="http://scioteca.caf.com/bitstream/handle/123456789/1191/Informe%20Anual%20CAF%202017.pdf?sequence=19&amp;isAllowed=y"/>
    <x v="4"/>
  </r>
  <r>
    <x v="154"/>
    <s v="GIN"/>
    <s v="Africa"/>
    <s v="Soutien Psychosocial et Socio-"/>
    <x v="1431"/>
    <s v="UNDP"/>
    <s v="Multiple renewables*"/>
    <s v="Grant"/>
    <n v="9.8337866823721413E-9"/>
    <s v="2017 OECD Credit Report System (CRS) Database"/>
    <x v="4"/>
  </r>
  <r>
    <x v="6"/>
    <s v="XCC"/>
    <s v="Central America and the Caribbean"/>
    <s v="SUPPORT FOR RENEWABLE ENERGY PROJECTS IN THE CARIBBEAN"/>
    <x v="1431"/>
    <s v="Others"/>
    <s v="Multiple renewables*"/>
    <s v="Grant"/>
    <n v="34.418253388302496"/>
    <s v="2017 OECD Credit Report System (CRS) Database"/>
    <x v="4"/>
  </r>
  <r>
    <x v="148"/>
    <s v="XME"/>
    <s v="Middle East"/>
    <s v="UNESCWA- Promoting Small-Scale Ren Energy in rural and urban areas in MENA"/>
    <x v="1431"/>
    <s v="Others"/>
    <s v="Multiple renewables*"/>
    <s v="Grant"/>
    <n v="4.7964955011771178"/>
    <s v="2017 OECD Credit Report System (CRS) Database"/>
    <x v="4"/>
  </r>
  <r>
    <x v="51"/>
    <s v="CUB"/>
    <s v="Central America and the Caribbean"/>
    <s v="Solar Energy Development Project"/>
    <x v="1432"/>
    <s v="Others"/>
    <s v="Solar energy"/>
    <s v="Loan"/>
    <n v="44.252040070674639"/>
    <s v="2017 OECD Credit Report System (CRS) Database"/>
    <x v="4"/>
  </r>
  <r>
    <x v="38"/>
    <s v="GEO"/>
    <s v="Eurasia"/>
    <s v="VARDNILI AND ENGURI HYDRO REHABILITATION B"/>
    <x v="1432"/>
    <s v="EIB"/>
    <s v="Renewable Hydropower"/>
    <s v="Loan"/>
    <n v="3.8296766491400924"/>
    <s v="2017 OECD Credit Report System (CRS) Database"/>
    <x v="4"/>
  </r>
  <r>
    <x v="2"/>
    <s v="PSE"/>
    <s v="Middle East"/>
    <s v="Enhancing Health Services in Gaza through Renewable Energy"/>
    <x v="1432"/>
    <s v="Others"/>
    <s v="Solar energy"/>
    <s v="Grant"/>
    <n v="0.59002720094232852"/>
    <s v="2017 OECD Credit Report System (CRS) Database"/>
    <x v="4"/>
  </r>
  <r>
    <x v="70"/>
    <s v="NGA"/>
    <s v="Africa"/>
    <s v="Workshops Renewable Energy"/>
    <x v="1433"/>
    <s v="Others"/>
    <s v="Multiple renewables*"/>
    <s v="Grant"/>
    <n v="1.8756263072889877E-2"/>
    <s v="2017 OECD Credit Report System (CRS) Database"/>
    <x v="4"/>
  </r>
  <r>
    <x v="36"/>
    <s v="MAR"/>
    <s v="Africa"/>
    <s v="2017-PR1-000221 / AZIMUT 360 / Morocco / 80000 € / IMPROVING THE COMPETITIVENESS OF THE TANAFELT WOMEN'S TEXTILE COOPERATIVE"/>
    <x v="1434"/>
    <s v="Others"/>
    <s v="Multiple renewables*"/>
    <s v="Grant"/>
    <n v="5.0927828539033909E-2"/>
    <s v="2017 OECD Credit Report System (CRS) Database"/>
    <x v="4"/>
  </r>
  <r>
    <x v="2"/>
    <s v="PSE"/>
    <s v="Middle East"/>
    <s v="Palestine 2017 Rural RWDS Strengthening Women Cooperative Gaza"/>
    <x v="1435"/>
    <s v="Others"/>
    <s v="Solar energy"/>
    <s v="Grant"/>
    <n v="2.1623244852390085E-2"/>
    <s v="2017 OECD Credit Report System (CRS) Database"/>
    <x v="4"/>
  </r>
  <r>
    <x v="143"/>
    <s v="SSD"/>
    <s v="Africa"/>
    <s v="RENEWABLE ENERGY"/>
    <x v="1435"/>
    <s v="UNDP"/>
    <s v="Multiple renewables*"/>
    <s v="Grant"/>
    <n v="5.2216423904727839E-2"/>
    <s v="2017 OECD Credit Report System (CRS) Database"/>
    <x v="4"/>
  </r>
  <r>
    <x v="73"/>
    <s v="ARM"/>
    <s v="Eurasia"/>
    <s v="Complementary Measure for the Promotion of Renewable Energy (BM)"/>
    <x v="1436"/>
    <s v="Others"/>
    <s v="Renewable Hydropower"/>
    <s v="Grant"/>
    <n v="1.3068433807351951"/>
    <s v="2017 OECD Credit Report System (CRS) Database"/>
    <x v="4"/>
  </r>
  <r>
    <x v="4"/>
    <s v="BRA"/>
    <s v="South America"/>
    <s v="SANTA VITORIA DO PALMAR VIII ENERGIAS RENOVAVEIS S.A."/>
    <x v="1436"/>
    <s v="BNDES"/>
    <s v="Wind energy"/>
    <s v="Loan"/>
    <n v="13.7036559436203"/>
    <s v="Online database"/>
    <x v="4"/>
  </r>
  <r>
    <x v="70"/>
    <s v="NGA"/>
    <s v="Africa"/>
    <s v="Feasibility Study - Community Energy Nigeria Microgrid Feasibility Study, through Renewvia Energy Corporation"/>
    <x v="1436"/>
    <s v="Others"/>
    <s v="Multiple renewables*"/>
    <s v="Grant"/>
    <n v="0.75394816141993692"/>
    <s v="2017 OECD Credit Report System (CRS) Database"/>
    <x v="4"/>
  </r>
  <r>
    <x v="31"/>
    <s v="EGY"/>
    <s v="Africa"/>
    <s v="Rasolar: A 25 MW Photovoltaic Power Plant In Egypt'S Solar Power Complex In Benban"/>
    <x v="1437"/>
    <s v="AFD"/>
    <s v="Solar energy"/>
    <s v="Loan"/>
    <n v="24.216325570870605"/>
    <s v="https://www.proparco.fr/en/voltaliarasolar?origin=/en/recherche"/>
    <x v="4"/>
  </r>
  <r>
    <x v="4"/>
    <s v="BRA"/>
    <s v="South America"/>
    <s v="VENTOS DE SANTO ESTEVAO V ENERGIAS RENOVAVEIS S.A"/>
    <x v="1438"/>
    <s v="BNDES"/>
    <s v="Wind energy"/>
    <s v="Loan"/>
    <n v="21.683007060992065"/>
    <s v="Online database"/>
    <x v="4"/>
  </r>
  <r>
    <x v="8"/>
    <s v="XAF"/>
    <s v="Africa"/>
    <s v="Desk Study - Sub-Saharan Africa Renewable Energy Projects Desk Study Series, through Tuatara Group, LLC"/>
    <x v="1438"/>
    <s v="Others"/>
    <s v="Multiple renewables*"/>
    <s v="Grant"/>
    <n v="9.1356697648309643E-2"/>
    <s v="2017 OECD Credit Report System (CRS) Database"/>
    <x v="4"/>
  </r>
  <r>
    <x v="116"/>
    <s v="VUT"/>
    <s v="Oceania"/>
    <s v=""/>
    <x v="1438"/>
    <s v="WBG"/>
    <s v="Solar energy"/>
    <s v="Loan"/>
    <n v="1.2980598420731226"/>
    <s v="2017 OECD Credit Report System (CRS) Database"/>
    <x v="4"/>
  </r>
  <r>
    <x v="44"/>
    <s v="KEN"/>
    <s v="Africa"/>
    <s v="Feasibility Study - Olkaria Geothermal Power Total Flow Topping Unit Feasibility Study, through Enterprise - United States Unknown"/>
    <x v="1439"/>
    <s v="Others"/>
    <s v="Geothermal energy"/>
    <s v="Grant"/>
    <n v="0.47888591509194567"/>
    <s v="2017 OECD Credit Report System (CRS) Database"/>
    <x v="4"/>
  </r>
  <r>
    <x v="17"/>
    <s v="XMX"/>
    <s v="Multilateral"/>
    <s v="Global PPP Programme III - climate partneships with the economy"/>
    <x v="1439"/>
    <s v="Others"/>
    <s v="Multiple renewables*"/>
    <s v="Grant"/>
    <n v="5.4247931255586455"/>
    <s v="2017 OECD Credit Report System (CRS) Database"/>
    <x v="4"/>
  </r>
  <r>
    <x v="8"/>
    <s v="XAF"/>
    <s v="Africa"/>
    <s v="Scientific cooperation with other countries (not included in other areas)"/>
    <x v="1439"/>
    <s v="Others"/>
    <s v="Solar energy"/>
    <s v="Grant"/>
    <n v="0.1564160293665306"/>
    <s v="2017 OECD Credit Report System (CRS) Database"/>
    <x v="4"/>
  </r>
  <r>
    <x v="71"/>
    <s v="PAK"/>
    <s v="Asia"/>
    <s v="TC AGGREGATED ACTIVITIES"/>
    <x v="1439"/>
    <s v="JICA"/>
    <s v="Multiple renewables*"/>
    <s v="Grant"/>
    <n v="2.9030340655913185E-3"/>
    <s v="2017 OECD Credit Report System (CRS) Database"/>
    <x v="4"/>
  </r>
  <r>
    <x v="53"/>
    <s v="URY"/>
    <s v="South America"/>
    <m/>
    <x v="1439"/>
    <s v="WBG"/>
    <s v="Bioenergy"/>
    <s v="Other Official Flows (non Export Credit)"/>
    <n v="5.7822665692348192"/>
    <s v="2017 OECD Credit Report System (CRS) Database"/>
    <x v="4"/>
  </r>
  <r>
    <x v="4"/>
    <s v="BRA"/>
    <s v="South America"/>
    <s v="VENTOS DE SANTA ALBERTINA ENERGIAS RENOVAVEIS S/A"/>
    <x v="1440"/>
    <s v="BNDES"/>
    <s v="Wind energy"/>
    <s v="Loan"/>
    <n v="33.485003516787806"/>
    <s v="Online database"/>
    <x v="4"/>
  </r>
  <r>
    <x v="11"/>
    <s v="IND"/>
    <s v="Asia"/>
    <m/>
    <x v="1440"/>
    <s v="WBG"/>
    <s v="Solar energy"/>
    <s v="Other Official Flows (non Export Credit)"/>
    <n v="73.75340011779106"/>
    <s v="2017 OECD Credit Report System (CRS) Database"/>
    <x v="4"/>
  </r>
  <r>
    <x v="14"/>
    <s v="LAO"/>
    <s v="Asia"/>
    <s v="Consulting/management for the project development initiative"/>
    <x v="1440"/>
    <s v="Others"/>
    <s v="Multiple renewables*"/>
    <s v="Grant"/>
    <n v="2.4575073133210158E-2"/>
    <s v="2017 OECD Credit Report System (CRS) Database"/>
    <x v="4"/>
  </r>
  <r>
    <x v="49"/>
    <s v="SRB"/>
    <s v="Europe"/>
    <s v="ODA equity through Finnfund"/>
    <x v="1440"/>
    <s v="Others"/>
    <s v="Wind energy"/>
    <s v="Equity Investment"/>
    <n v="0.81187527154447359"/>
    <s v="2017 OECD Credit Report System (CRS) Database"/>
    <x v="4"/>
  </r>
  <r>
    <x v="33"/>
    <s v="VNM"/>
    <s v="Asia"/>
    <s v="Working committee Development aid e. V. - Construction of a solar hot water treatment."/>
    <x v="1440"/>
    <s v="Others"/>
    <s v="Solar energy"/>
    <s v="Grant"/>
    <n v="1.6335542259189942E-2"/>
    <s v="2017 OECD Credit Report System (CRS) Database"/>
    <x v="4"/>
  </r>
  <r>
    <x v="38"/>
    <s v="GEO"/>
    <s v="Eurasia"/>
    <s v="Green Cities Initiative"/>
    <x v="1441"/>
    <s v="UNDP"/>
    <s v="Multiple renewables*"/>
    <s v="Grant"/>
    <n v="0.12906451669146141"/>
    <s v="2017 OECD Credit Report System (CRS) Database"/>
    <x v="4"/>
  </r>
  <r>
    <x v="4"/>
    <s v="BRA"/>
    <s v="South America"/>
    <s v="PARQUE EOLICO LARANJEIRAS I S.A."/>
    <x v="1442"/>
    <s v="BNDES"/>
    <s v="Wind energy"/>
    <s v="Loan"/>
    <n v="22.727282758899662"/>
    <s v="Online database"/>
    <x v="4"/>
  </r>
  <r>
    <x v="4"/>
    <s v="BRA"/>
    <s v="South America"/>
    <s v="SANTA VITORIA DO PALMAR IX ENERGIAS RENOVAVEIS S.A."/>
    <x v="1442"/>
    <s v="BNDES"/>
    <s v="Wind energy"/>
    <s v="Loan"/>
    <n v="8.0188307115324839"/>
    <s v="Online database"/>
    <x v="4"/>
  </r>
  <r>
    <x v="92"/>
    <s v="COM"/>
    <s v="Africa"/>
    <s v="ELECTRICITY AND WATER DEVELOPMENT PROJECT"/>
    <x v="1442"/>
    <s v="Others"/>
    <s v="Renewable Hydropower"/>
    <s v="Grant"/>
    <n v="10.708993697103262"/>
    <s v="2017 OECD Credit Report System (CRS) Database"/>
    <x v="4"/>
  </r>
  <r>
    <x v="31"/>
    <s v="EGY"/>
    <s v="Africa"/>
    <m/>
    <x v="1442"/>
    <s v="Others"/>
    <s v="Solar energy"/>
    <s v="Equity Investment"/>
    <n v="9.3301852992943513"/>
    <s v="2017 OECD Credit Report System (CRS) Database"/>
    <x v="4"/>
  </r>
  <r>
    <x v="70"/>
    <s v="NGA"/>
    <s v="Africa"/>
    <s v="Nigerian Electricity Regulatory Commission"/>
    <x v="1442"/>
    <s v="Others"/>
    <s v="Multiple renewables*"/>
    <s v="Private Development Finance"/>
    <n v="0.58939804934393314"/>
    <s v="2017 OECD Credit Report System (CRS) Database"/>
    <x v="4"/>
  </r>
  <r>
    <x v="16"/>
    <s v="RWA"/>
    <s v="Africa"/>
    <s v="Forest Management and woody biomass energy support (FMBE)"/>
    <x v="1442"/>
    <s v="Others"/>
    <s v="Bioenergy"/>
    <s v="Grant"/>
    <n v="0.55871527522772402"/>
    <s v="2017 OECD Credit Report System (CRS) Database"/>
    <x v="4"/>
  </r>
  <r>
    <x v="158"/>
    <s v="LCA"/>
    <s v="Central America and the Caribbean"/>
    <s v="TC AGGREGATED ACTIVITIES"/>
    <x v="1442"/>
    <s v="JICA"/>
    <s v="Multiple renewables*"/>
    <s v="Grant"/>
    <n v="1.2920832467978136E-2"/>
    <s v="2017 OECD Credit Report System (CRS) Database"/>
    <x v="4"/>
  </r>
  <r>
    <x v="28"/>
    <s v="GHA"/>
    <s v="Africa"/>
    <s v="Rural Electrification through Solar Batteries"/>
    <x v="1443"/>
    <s v="Others"/>
    <s v="Solar energy"/>
    <s v="Grant"/>
    <n v="1.010253441957076E-2"/>
    <s v="2017 OECD Credit Report System (CRS) Database"/>
    <x v="4"/>
  </r>
  <r>
    <x v="17"/>
    <s v="XMX"/>
    <s v="Multilateral"/>
    <s v="Energizing Development (EnDev) and Energy+"/>
    <x v="1443"/>
    <s v="Others"/>
    <s v="Multiple renewables*"/>
    <s v="Grant"/>
    <n v="4.6244646887390459"/>
    <s v="2017 OECD Credit Report System (CRS) Database"/>
    <x v="4"/>
  </r>
  <r>
    <x v="72"/>
    <s v="XER"/>
    <s v="Europe"/>
    <s v="EIFFEL ENERGY TRANSITION FUND"/>
    <x v="1444"/>
    <s v="EIB"/>
    <s v="Multiple renewables*"/>
    <s v="Loan"/>
    <n v="32.896602486923349"/>
    <s v="http://www.eib.org/projects/loan/loan/20160371"/>
    <x v="4"/>
  </r>
  <r>
    <x v="2"/>
    <s v="PSE"/>
    <s v="Middle East"/>
    <s v="Contribution to energy programmes"/>
    <x v="1444"/>
    <s v="Others"/>
    <s v="Solar energy"/>
    <s v="Grant"/>
    <n v="0.34434562985498868"/>
    <s v="2017 OECD Credit Report System (CRS) Database"/>
    <x v="4"/>
  </r>
  <r>
    <x v="108"/>
    <s v="TUR"/>
    <s v="Eurasia"/>
    <s v="DEVELOPMENT BANK ENERGY AND ENVIRONMENT LOAN A"/>
    <x v="1444"/>
    <s v="EIB"/>
    <s v="Multiple renewables*"/>
    <s v="Loan"/>
    <n v="39.390990326150813"/>
    <s v="2017 OECD Credit Report System (CRS) Database"/>
    <x v="4"/>
  </r>
  <r>
    <x v="47"/>
    <s v="BGD"/>
    <s v="Asia"/>
    <s v="Scaling Up Renewable Energy"/>
    <x v="1445"/>
    <s v="CIF"/>
    <s v="Multiple renewables*"/>
    <s v="Loan"/>
    <n v="25.941529268097707"/>
    <s v="2017 OECD Credit Report System (CRS) Database"/>
    <x v="4"/>
  </r>
  <r>
    <x v="59"/>
    <s v="MLI"/>
    <s v="Africa"/>
    <m/>
    <x v="1445"/>
    <s v="Others"/>
    <s v="Solar energy"/>
    <s v="Equity Investment"/>
    <n v="0.14109286300875909"/>
    <s v="2017 OECD Credit Report System (CRS) Database"/>
    <x v="4"/>
  </r>
  <r>
    <x v="17"/>
    <s v="XMX"/>
    <s v="Multilateral"/>
    <s v="Contribution 2017/2018 towards the Renewable Energy and Energy Efficiency Partenership (REEEP)"/>
    <x v="1445"/>
    <s v="Others"/>
    <s v="Multiple renewables*"/>
    <s v="Grant"/>
    <n v="7.6225404314976042E-2"/>
    <s v="2017 OECD Credit Report System (CRS) Database"/>
    <x v="4"/>
  </r>
  <r>
    <x v="0"/>
    <s v="AFG"/>
    <s v="Asia"/>
    <s v="Afghanistan Reconstruction Trust Fund"/>
    <x v="1446"/>
    <s v="Others"/>
    <s v="Multiple renewables*"/>
    <s v="Grant"/>
    <n v="3.0281256310112066"/>
    <s v="2017 OECD Credit Report System (CRS) Database"/>
    <x v="4"/>
  </r>
  <r>
    <x v="63"/>
    <s v="ECU"/>
    <s v="South America"/>
    <s v="Ecuador 2017 Support to research"/>
    <x v="1447"/>
    <s v="Others"/>
    <s v="Geothermal energy"/>
    <s v="Grant"/>
    <n v="0.21951661983468884"/>
    <s v="2017 OECD Credit Report System (CRS) Database"/>
    <x v="4"/>
  </r>
  <r>
    <x v="11"/>
    <s v="IND"/>
    <s v="Asia"/>
    <s v="National Investment and Infrastructure Fund"/>
    <x v="1447"/>
    <s v="AsDB"/>
    <s v="Solar energy"/>
    <s v="Grant"/>
    <n v="0.49119764478448846"/>
    <s v="2017 OECD Credit Report System (CRS) Database"/>
    <x v="4"/>
  </r>
  <r>
    <x v="62"/>
    <s v="IDN"/>
    <s v="Asia"/>
    <s v="Renewable Energy Program (REP)"/>
    <x v="1447"/>
    <s v="CIF"/>
    <s v="Multiple renewables*"/>
    <s v="Loan"/>
    <n v="53.198425842829508"/>
    <s v="2017 OECD Credit Report System (CRS) Database"/>
    <x v="4"/>
  </r>
  <r>
    <x v="107"/>
    <s v="MWI"/>
    <s v="Africa"/>
    <s v="International Resources and Recycling Institute"/>
    <x v="1447"/>
    <s v="Others"/>
    <s v="Multiple renewables*"/>
    <s v="Grant"/>
    <n v="3.2378011580403473E-2"/>
    <s v="2017 OECD Credit Report System (CRS) Database"/>
    <x v="4"/>
  </r>
  <r>
    <x v="16"/>
    <s v="RWA"/>
    <s v="Africa"/>
    <s v="Sustainable Economic and Agricultural Development Project (SEAD)"/>
    <x v="1447"/>
    <s v="Others"/>
    <s v="Multiple renewables*"/>
    <s v="Grant"/>
    <n v="0.19836245961439425"/>
    <s v="2017 OECD Credit Report System (CRS) Database"/>
    <x v="4"/>
  </r>
  <r>
    <x v="4"/>
    <s v="BRA"/>
    <s v="South America"/>
    <s v="ENEL GREEN POWER DELFINA B EOLICA S.A."/>
    <x v="1448"/>
    <s v="BNDES"/>
    <s v="Wind energy"/>
    <s v="Loan"/>
    <n v="26.151134473750513"/>
    <s v="Online database"/>
    <x v="4"/>
  </r>
  <r>
    <x v="51"/>
    <s v="CUB"/>
    <s v="Central America and the Caribbean"/>
    <s v="50 MW Solar Park"/>
    <x v="1448"/>
    <s v="CEXIM"/>
    <s v="Solar energy"/>
    <s v="Loan"/>
    <n v="58.65381825169105"/>
    <s v="Gallagher, Kevin P. (2018). “China’s Global Energy Finance,” Global Development Policy Center, Boston University"/>
    <x v="4"/>
  </r>
  <r>
    <x v="8"/>
    <s v="XAF"/>
    <s v="Africa"/>
    <s v="Energy and Environment Partnership Trust Fund (EEP)"/>
    <x v="1448"/>
    <s v="Others"/>
    <s v="Multiple renewables*"/>
    <s v="Grant"/>
    <n v="11.085332713437644"/>
    <s v="2017 OECD Credit Report System (CRS) Database"/>
    <x v="4"/>
  </r>
  <r>
    <x v="4"/>
    <s v="BRA"/>
    <s v="South America"/>
    <s v="Power generation through biogas and promotion of sustainable land use in several municipalities in Rondônia"/>
    <x v="1449"/>
    <s v="Others"/>
    <s v="Bioenergy"/>
    <s v="Grant"/>
    <n v="0.31473234920699966"/>
    <s v="2017 OECD Credit Report System (CRS) Database"/>
    <x v="4"/>
  </r>
  <r>
    <x v="149"/>
    <s v="CAF"/>
    <s v="Africa"/>
    <s v="Strategie Devlpmt de capacités"/>
    <x v="1449"/>
    <s v="UNDP"/>
    <s v="Multiple renewables*"/>
    <s v="Grant"/>
    <n v="1.5467563072703143E-4"/>
    <s v="2017 OECD Credit Report System (CRS) Database"/>
    <x v="4"/>
  </r>
  <r>
    <x v="44"/>
    <s v="KEN"/>
    <s v="Africa"/>
    <s v="Contributions du Canton du Tessin"/>
    <x v="1449"/>
    <s v="Others"/>
    <s v="Solar energy"/>
    <s v="Grant"/>
    <n v="1.9216060958868214E-2"/>
    <s v="2017 OECD Credit Report System (CRS) Database"/>
    <x v="4"/>
  </r>
  <r>
    <x v="17"/>
    <s v="XMX"/>
    <s v="Multilateral"/>
    <s v="JCM POWER CORPORATION"/>
    <x v="1449"/>
    <s v="FMO"/>
    <s v="Multiple renewables*"/>
    <s v="Equity Investment"/>
    <n v="28.146370000033873"/>
    <s v="https://www.fmo.nl/project-detail/52346"/>
    <x v="4"/>
  </r>
  <r>
    <x v="119"/>
    <s v="BFA"/>
    <s v="Africa"/>
    <s v="Electrification of the Women's Centre ACRA With the aid of Solar Energy"/>
    <x v="1450"/>
    <s v="Others"/>
    <s v="Solar energy"/>
    <s v="Grant"/>
    <n v="4.1379499679594376E-3"/>
    <s v="2017 OECD Credit Report System (CRS) Database"/>
    <x v="4"/>
  </r>
  <r>
    <x v="85"/>
    <s v="BDI"/>
    <s v="Africa"/>
    <s v="FIGHT TO CHRONIC MALNUTRITION AND CONTRAST TO HUNGER FOR FOOD SELF-SUFFICIENCY"/>
    <x v="1450"/>
    <s v="Others"/>
    <s v="Multiple renewables*"/>
    <s v="Grant"/>
    <n v="3.0756253804843463E-2"/>
    <s v="2017 OECD Credit Report System (CRS) Database"/>
    <x v="4"/>
  </r>
  <r>
    <x v="44"/>
    <s v="KEN"/>
    <s v="Africa"/>
    <s v="Scatec Solar ASA Feasibility study hybrid solar power project in Kenya"/>
    <x v="1450"/>
    <s v="Others"/>
    <s v="Solar energy"/>
    <s v="Grant"/>
    <n v="0.10954222067211843"/>
    <s v="2017 OECD Credit Report System (CRS) Database"/>
    <x v="4"/>
  </r>
  <r>
    <x v="70"/>
    <s v="NGA"/>
    <s v="Africa"/>
    <s v="Access to Renewable Energy &amp;"/>
    <x v="1450"/>
    <s v="UNDP"/>
    <s v="Multiple renewables*"/>
    <s v="Grant"/>
    <n v="0.86012591947503458"/>
    <s v="2017 OECD Credit Report System (CRS) Database"/>
    <x v="4"/>
  </r>
  <r>
    <x v="8"/>
    <s v="XAF"/>
    <s v="Africa"/>
    <s v="Peer to Peer Solar Africa Programme"/>
    <x v="1450"/>
    <s v="Others"/>
    <s v="Solar energy"/>
    <s v="Grant"/>
    <n v="0.40969267888476035"/>
    <s v="2017 OECD Credit Report System (CRS) Database"/>
    <x v="4"/>
  </r>
  <r>
    <x v="4"/>
    <s v="BRA"/>
    <s v="South America"/>
    <s v="SANTA VITORIA DO PALMAR XII ENERGIAS RENOVAVEIS S.A."/>
    <x v="1451"/>
    <s v="BNDES"/>
    <s v="Wind energy"/>
    <s v="Loan"/>
    <n v="27.324763343723092"/>
    <s v="Online database"/>
    <x v="4"/>
  </r>
  <r>
    <x v="135"/>
    <s v="DMA"/>
    <s v="Central America and the Caribbean"/>
    <s v="Geothermal Risk Mitigation"/>
    <x v="1451"/>
    <s v="CIF"/>
    <s v="Geothermal energy"/>
    <s v="Loan"/>
    <n v="8.8504080141349259"/>
    <s v="2017 OECD Credit Report System (CRS) Database"/>
    <x v="4"/>
  </r>
  <r>
    <x v="31"/>
    <s v="EGY"/>
    <s v="Africa"/>
    <s v="New Opportunities Through Wind Power"/>
    <x v="1451"/>
    <s v="Others"/>
    <s v="Wind energy"/>
    <s v="Grant"/>
    <n v="1.0889357273478123E-3"/>
    <s v="2017 OECD Credit Report System (CRS) Database"/>
    <x v="4"/>
  </r>
  <r>
    <x v="11"/>
    <s v="IND"/>
    <s v="Asia"/>
    <s v="Center for Study of Science, Technology and Policy"/>
    <x v="1451"/>
    <s v="Others"/>
    <s v="Multiple renewables*"/>
    <s v="Private Development Finance"/>
    <n v="0.34854754874619465"/>
    <s v="2017 OECD Credit Report System (CRS) Database"/>
    <x v="4"/>
  </r>
  <r>
    <x v="69"/>
    <s v="MDG"/>
    <s v="Africa"/>
    <s v="Contributions des communes du Canton de Soleure"/>
    <x v="1451"/>
    <s v="Others"/>
    <s v="Wind energy"/>
    <s v="Grant"/>
    <n v="1.0113747743567846E-3"/>
    <s v="2017 OECD Credit Report System (CRS) Database"/>
    <x v="4"/>
  </r>
  <r>
    <x v="27"/>
    <s v="COL"/>
    <s v="South America"/>
    <m/>
    <x v="1452"/>
    <s v="WBG"/>
    <s v="Solar energy"/>
    <s v="Other Official Flows (non Export Credit)"/>
    <n v="29.501360047116425"/>
    <s v="2017 OECD Credit Report System (CRS) Database"/>
    <x v="4"/>
  </r>
  <r>
    <x v="31"/>
    <s v="EGY"/>
    <s v="Africa"/>
    <s v="Kom Ombo Renewal Energy S.A.E (Scatec Energy)"/>
    <x v="1453"/>
    <s v="IsDB"/>
    <s v="Multiple renewables*"/>
    <s v="Other Official Flows (non Export Credit)"/>
    <n v="4.0974143955839528"/>
    <s v="2017 OECD Credit Report System (CRS) Database"/>
    <x v="4"/>
  </r>
  <r>
    <x v="62"/>
    <s v="IDN"/>
    <s v="Asia"/>
    <s v="The Maluku Access to Energy Support"/>
    <x v="1453"/>
    <s v="Others"/>
    <s v="Multiple renewables*"/>
    <s v="Grant"/>
    <n v="3.7383457936569192E-2"/>
    <s v="2017 OECD Credit Report System (CRS) Database"/>
    <x v="4"/>
  </r>
  <r>
    <x v="44"/>
    <s v="KEN"/>
    <s v="Africa"/>
    <s v="Biogas and respect for the environment through the communities"/>
    <x v="1453"/>
    <s v="Others"/>
    <s v="Bioenergy"/>
    <s v="Grant"/>
    <n v="8.3748492774644058E-3"/>
    <s v="2017 OECD Credit Report System (CRS) Database"/>
    <x v="4"/>
  </r>
  <r>
    <x v="69"/>
    <s v="MDG"/>
    <s v="Africa"/>
    <s v="Production d'energie, sources renouvelables-Production d'énergie, sources renouvelables - multiples technologies"/>
    <x v="1453"/>
    <s v="Others"/>
    <s v="Multiple renewables*"/>
    <s v="Grant"/>
    <n v="5.8134900353464032E-2"/>
    <s v="2017 OECD Credit Report System (CRS) Database"/>
    <x v="4"/>
  </r>
  <r>
    <x v="45"/>
    <s v="TJK"/>
    <s v="Asia"/>
    <s v=""/>
    <x v="1453"/>
    <s v="WBG"/>
    <s v="Renewable Hydropower"/>
    <s v="Loan"/>
    <n v="221.94856542113922"/>
    <s v="2017 OECD Credit Report System (CRS) Database"/>
    <x v="4"/>
  </r>
  <r>
    <x v="42"/>
    <s v="ZMB"/>
    <s v="Africa"/>
    <s v="BGFZ - Energy Service Provider - Emerging Cooking Solutions"/>
    <x v="1453"/>
    <s v="Others"/>
    <s v="Multiple renewables*"/>
    <s v="Grant"/>
    <n v="2.5695511613448843"/>
    <s v="2017 OECD Credit Report System (CRS) Database"/>
    <x v="4"/>
  </r>
  <r>
    <x v="58"/>
    <s v="HTI"/>
    <s v="Central America and the Caribbean"/>
    <s v="Renewable Energy and Access for All"/>
    <x v="1454"/>
    <s v="CIF"/>
    <s v="Solar energy"/>
    <s v="Grant"/>
    <n v="8.4767241202047838"/>
    <s v="2017 OECD Credit Report System (CRS) Database"/>
    <x v="4"/>
  </r>
  <r>
    <x v="11"/>
    <s v="IND"/>
    <s v="Asia"/>
    <s v="INDIA SOLAR POWER"/>
    <x v="1454"/>
    <s v="EIB"/>
    <s v="Solar energy"/>
    <s v="Loan"/>
    <n v="57.107069224688203"/>
    <s v="2017 OECD Credit Report System (CRS) Database"/>
    <x v="4"/>
  </r>
  <r>
    <x v="128"/>
    <s v="XKX"/>
    <s v="Europe"/>
    <s v="TC AGGREGATED ACTIVITIES"/>
    <x v="1454"/>
    <s v="JICA"/>
    <s v="Multiple renewables*"/>
    <s v="Grant"/>
    <n v="5.806068131182637E-3"/>
    <s v="2017 OECD Credit Report System (CRS) Database"/>
    <x v="4"/>
  </r>
  <r>
    <x v="17"/>
    <s v="XMX"/>
    <s v="Multilateral"/>
    <s v="UK Climate Investments"/>
    <x v="1454"/>
    <s v="Others"/>
    <s v="Multiple renewables*"/>
    <s v="Grant"/>
    <n v="10.324501573882623"/>
    <s v="2017 OECD Credit Report System (CRS) Database"/>
    <x v="4"/>
  </r>
  <r>
    <x v="8"/>
    <s v="XAF"/>
    <s v="Africa"/>
    <s v="Malthe Winje small hydropower plants in East Africa"/>
    <x v="1454"/>
    <s v="Others"/>
    <s v="Renewable Hydropower"/>
    <s v="Grant"/>
    <n v="0.34683509071157664"/>
    <s v="2017 OECD Credit Report System (CRS) Database"/>
    <x v="4"/>
  </r>
  <r>
    <x v="71"/>
    <s v="PAK"/>
    <s v="Asia"/>
    <s v="Brightlite, Partner search and training, Pakistan"/>
    <x v="1454"/>
    <s v="Others"/>
    <s v="Solar energy"/>
    <s v="Grant"/>
    <n v="0.12486093864803728"/>
    <s v="2017 OECD Credit Report System (CRS) Database"/>
    <x v="4"/>
  </r>
  <r>
    <x v="55"/>
    <s v="TZA"/>
    <s v="Africa"/>
    <s v="Electricity for Nkile-use of solar energy and construction of the first electricity network for the development of the isolated village in Tanzania"/>
    <x v="1454"/>
    <s v="Others"/>
    <s v="Solar energy"/>
    <s v="Grant"/>
    <n v="3.227904696152973E-2"/>
    <s v="2017 OECD Credit Report System (CRS) Database"/>
    <x v="4"/>
  </r>
  <r>
    <x v="12"/>
    <s v="UKR"/>
    <s v="Europe"/>
    <s v="HYDRO POWER PLANTS REHABILITATION"/>
    <x v="1454"/>
    <s v="EIB"/>
    <s v="Renewable Hydropower"/>
    <s v="Loan"/>
    <n v="24.072244903232434"/>
    <s v="2017 OECD Credit Report System (CRS) Database"/>
    <x v="4"/>
  </r>
  <r>
    <x v="117"/>
    <s v="ARG"/>
    <s v="South America"/>
    <m/>
    <x v="1455"/>
    <s v="IADB"/>
    <s v="Multiple renewables*"/>
    <s v="Other Official Flows (non Export Credit)"/>
    <n v="60.969477430707272"/>
    <s v="2017 OECD Credit Report System (CRS) Database"/>
    <x v="4"/>
  </r>
  <r>
    <x v="47"/>
    <s v="BGD"/>
    <s v="Asia"/>
    <s v="Bangladesh Power System Enhancement and Efficiency Improvement Project"/>
    <x v="1455"/>
    <s v="AsDB"/>
    <s v="Solar energy"/>
    <s v="Loan"/>
    <n v="2.4575419622182575"/>
    <s v="2017 OECD Credit Report System (CRS) Database"/>
    <x v="4"/>
  </r>
  <r>
    <x v="126"/>
    <s v="BTN"/>
    <s v="Asia"/>
    <s v="SAARC Special Training(1)-Renewable Energy"/>
    <x v="1455"/>
    <s v="Others"/>
    <s v="Multiple renewables*"/>
    <s v="Grant"/>
    <n v="1.5167967500450874E-2"/>
    <s v="2017 OECD Credit Report System (CRS) Database"/>
    <x v="4"/>
  </r>
  <r>
    <x v="31"/>
    <s v="EGY"/>
    <s v="Africa"/>
    <s v="Red Sea Solar Power S.A.E (Scatec Energy)"/>
    <x v="1455"/>
    <s v="IsDB"/>
    <s v="Solar energy"/>
    <s v="Other Official Flows (non Export Credit)"/>
    <n v="4.0974143955839528"/>
    <s v="2017 OECD Credit Report System (CRS) Database"/>
    <x v="4"/>
  </r>
  <r>
    <x v="8"/>
    <s v="XAF"/>
    <s v="Africa"/>
    <s v="Political dialogue and knowledge management on low emission strategies in the MENA region"/>
    <x v="1455"/>
    <s v="Others"/>
    <s v="Multiple renewables*"/>
    <s v="Grant"/>
    <n v="1.0890393708981634"/>
    <s v="2017 OECD Credit Report System (CRS) Database"/>
    <x v="4"/>
  </r>
  <r>
    <x v="15"/>
    <s v="XSA"/>
    <s v="South America"/>
    <s v="Sustainable Energy Facility (SEF) for the Eastern Caribbean expanded"/>
    <x v="1455"/>
    <s v="Others"/>
    <s v="Multiple renewables*"/>
    <s v="Grant"/>
    <n v="1.8182210265605985"/>
    <s v="2017 OECD Credit Report System (CRS) Database"/>
    <x v="4"/>
  </r>
  <r>
    <x v="7"/>
    <s v="SEN"/>
    <s v="Africa"/>
    <s v="TC AGGREGATED ACTIVITIES"/>
    <x v="1455"/>
    <s v="JICA"/>
    <s v="Multiple renewables*"/>
    <s v="Grant"/>
    <n v="1.0865639720601726E-2"/>
    <s v="2017 OECD Credit Report System (CRS) Database"/>
    <x v="4"/>
  </r>
  <r>
    <x v="35"/>
    <s v="BOL"/>
    <s v="South America"/>
    <s v="Contributions des communes du Canton de Saint-Gall"/>
    <x v="1456"/>
    <s v="Others"/>
    <s v="Solar energy"/>
    <s v="Grant"/>
    <n v="5.0568639127988079E-3"/>
    <s v="2017 OECD Credit Report System (CRS) Database"/>
    <x v="4"/>
  </r>
  <r>
    <x v="4"/>
    <s v="BRA"/>
    <s v="South America"/>
    <s v="Enel Green Power: A Loan For One Of The Largest Solar Power Plants In South America, Located In Brazil"/>
    <x v="1456"/>
    <s v="AFD"/>
    <s v="Solar energy"/>
    <s v="Loan"/>
    <n v="54.979611998656608"/>
    <s v="https://www.proparco.fr/en/ituverava?origin=/en/recherche"/>
    <x v="4"/>
  </r>
  <r>
    <x v="62"/>
    <s v="IDN"/>
    <s v="Asia"/>
    <s v="Contributions des communes du Canton de Soleure"/>
    <x v="1456"/>
    <s v="Others"/>
    <s v="Multiple renewables*"/>
    <s v="Grant"/>
    <n v="2.0227495487135693E-3"/>
    <s v="2017 OECD Credit Report System (CRS) Database"/>
    <x v="4"/>
  </r>
  <r>
    <x v="106"/>
    <s v="MMR"/>
    <s v="Asia"/>
    <s v="Myanmar Renewable Energy Programme"/>
    <x v="1456"/>
    <s v="Others"/>
    <s v="Multiple renewables*"/>
    <s v="Grant"/>
    <n v="0.30586474280898007"/>
    <s v="2017 OECD Credit Report System (CRS) Database"/>
    <x v="4"/>
  </r>
  <r>
    <x v="8"/>
    <s v="XAF"/>
    <s v="Africa"/>
    <s v="ADSIDEO 2017 program - Characterization of sustainable systems of water pumping for human consumption"/>
    <x v="1456"/>
    <s v="Others"/>
    <s v="Multiple renewables*"/>
    <s v="Grant"/>
    <n v="1.0975830991734443E-2"/>
    <s v="2017 OECD Credit Report System (CRS) Database"/>
    <x v="4"/>
  </r>
  <r>
    <x v="75"/>
    <s v="TUN"/>
    <s v="Africa"/>
    <s v="TC AGGREGATED ACTIVITIES"/>
    <x v="1456"/>
    <s v="JICA"/>
    <s v="Multiple renewables*"/>
    <s v="Grant"/>
    <n v="1.1897868897922494E-2"/>
    <s v="2017 OECD Credit Report System (CRS) Database"/>
    <x v="4"/>
  </r>
  <r>
    <x v="23"/>
    <s v="CRI"/>
    <s v="Central America and the Caribbean"/>
    <s v="PROYECTO GEOTERMICO LAS PAILAS II"/>
    <x v="1457"/>
    <s v="EIB"/>
    <s v="Geothermal energy"/>
    <s v="Loan"/>
    <n v="11.716630058102576"/>
    <s v="2017 OECD Credit Report System (CRS) Database"/>
    <x v="4"/>
  </r>
  <r>
    <x v="161"/>
    <s v="NAM"/>
    <s v="Africa"/>
    <s v="Finnpartnership: Power from Poop in Namibia"/>
    <x v="1457"/>
    <s v="Others"/>
    <s v="Multiple renewables*"/>
    <s v="Grant"/>
    <n v="2.0127033608780265E-2"/>
    <s v="2017 OECD Credit Report System (CRS) Database"/>
    <x v="4"/>
  </r>
  <r>
    <x v="24"/>
    <s v="XAS"/>
    <s v="Asia"/>
    <s v="ASEAN Distributed Power Project"/>
    <x v="1457"/>
    <s v="AsDB"/>
    <s v="Solar energy"/>
    <s v="Other Official Flows (non Export Credit)"/>
    <n v="56.793363240304295"/>
    <s v="2017 OECD Credit Report System (CRS) Database"/>
    <x v="4"/>
  </r>
  <r>
    <x v="34"/>
    <s v="CHN"/>
    <s v="Asia"/>
    <s v="Study of Clean Energy Supply for the Rural Areas in the Greater Beijing-Tianjin-Hebei Region"/>
    <x v="1458"/>
    <s v="AsDB"/>
    <s v="Solar energy"/>
    <s v="Grant"/>
    <n v="7.8670293458977122E-2"/>
    <s v="2017 OECD Credit Report System (CRS) Database"/>
    <x v="4"/>
  </r>
  <r>
    <x v="27"/>
    <s v="COL"/>
    <s v="South America"/>
    <m/>
    <x v="1458"/>
    <s v="WBG"/>
    <s v="Geothermal energy"/>
    <s v="Other Official Flows (non Export Credit)"/>
    <n v="29.501360047116425"/>
    <s v="2017 OECD Credit Report System (CRS) Database"/>
    <x v="4"/>
  </r>
  <r>
    <x v="107"/>
    <s v="MWI"/>
    <s v="Africa"/>
    <s v="SGURR Energy PDM – Powering Development in Mulanje"/>
    <x v="1458"/>
    <s v="Others"/>
    <s v="Multiple renewables*"/>
    <s v="Grant"/>
    <n v="0.45469728517635755"/>
    <s v="2017 OECD Credit Report System (CRS) Database"/>
    <x v="4"/>
  </r>
  <r>
    <x v="48"/>
    <s v="MHL"/>
    <s v="Oceania"/>
    <s v="The Project for the Installation of Solar Electricity Generation System in Ebeye Island"/>
    <x v="1458"/>
    <s v="Others"/>
    <s v="Solar energy"/>
    <s v="Grant"/>
    <n v="9.8610998418498763"/>
    <s v="2017 OECD Credit Report System (CRS) Database"/>
    <x v="4"/>
  </r>
  <r>
    <x v="116"/>
    <s v="VUT"/>
    <s v="Oceania"/>
    <s v="Direct Aid Program (DAP) 2016-17"/>
    <x v="1458"/>
    <s v="Others"/>
    <s v="Solar energy"/>
    <s v="Grant"/>
    <n v="1.7395114793511898E-2"/>
    <s v="2017 OECD Credit Report System (CRS) Database"/>
    <x v="4"/>
  </r>
  <r>
    <x v="0"/>
    <s v="AFG"/>
    <s v="Asia"/>
    <s v="TC AGGREGATED ACTIVITIES"/>
    <x v="1459"/>
    <s v="JICA"/>
    <s v="Multiple renewables*"/>
    <s v="Grant"/>
    <n v="2.9030340655913185E-3"/>
    <s v="2017 OECD Credit Report System (CRS) Database"/>
    <x v="4"/>
  </r>
  <r>
    <x v="164"/>
    <s v="NRU"/>
    <s v="Oceania"/>
    <s v="Renewable Energy Initiative"/>
    <x v="1459"/>
    <s v="Others"/>
    <s v="Multiple renewables*"/>
    <s v="Grant"/>
    <n v="2.6168382291296259"/>
    <s v="2017 OECD Credit Report System (CRS) Database"/>
    <x v="4"/>
  </r>
  <r>
    <x v="22"/>
    <s v="XOC"/>
    <s v="Oceania"/>
    <s v="Canadian Climate Fund for the Private Sector in Asia - II/Fonds climatique canadien pour le secteur privé en Asie - II"/>
    <x v="1459"/>
    <s v="Others"/>
    <s v="Geothermal energy"/>
    <s v="Loan"/>
    <n v="0.45669291474104623"/>
    <s v="2017 OECD Credit Report System (CRS) Database"/>
    <x v="4"/>
  </r>
  <r>
    <x v="42"/>
    <s v="ZMB"/>
    <s v="Africa"/>
    <s v="Bangweulu Power Company Limited, incorporated in theRepublic of Zambia"/>
    <x v="1459"/>
    <s v="OPIC"/>
    <s v="Solar energy"/>
    <s v="Loan"/>
    <n v="19.54836863657378"/>
    <s v="https://www.opic.gov/sites/default/files/files/9000032071.pdf"/>
    <x v="4"/>
  </r>
  <r>
    <x v="94"/>
    <s v="ALB"/>
    <s v="Europe"/>
    <s v="doityourself"/>
    <x v="1460"/>
    <s v="Others"/>
    <s v="Solar energy"/>
    <s v="Grant"/>
    <n v="0.10563663542084831"/>
    <s v="2017 OECD Credit Report System (CRS) Database"/>
    <x v="4"/>
  </r>
  <r>
    <x v="24"/>
    <s v="XAS"/>
    <s v="Asia"/>
    <s v="GEEREF"/>
    <x v="1460"/>
    <s v="EIB"/>
    <s v="Multiple renewables*"/>
    <s v="Equity Investment"/>
    <n v="1.0351107046724812"/>
    <s v="2017 OECD Credit Report System (CRS) Database"/>
    <x v="4"/>
  </r>
  <r>
    <x v="4"/>
    <s v="BRA"/>
    <s v="South America"/>
    <s v="SANTA VITORIA DO PALMAR VII ENERGIAS RENOVAVEIS S.A."/>
    <x v="1461"/>
    <s v="BNDES"/>
    <s v="Wind energy"/>
    <s v="Loan"/>
    <n v="13.511226086558226"/>
    <s v="Online database"/>
    <x v="4"/>
  </r>
  <r>
    <x v="51"/>
    <s v="CUB"/>
    <s v="Central America and the Caribbean"/>
    <s v="TC AGGREGATED ACTIVITIES"/>
    <x v="1462"/>
    <s v="JICA"/>
    <s v="Multiple renewables*"/>
    <s v="Grant"/>
    <n v="1.523397343564251E-2"/>
    <s v="2017 OECD Credit Report System (CRS) Database"/>
    <x v="4"/>
  </r>
  <r>
    <x v="65"/>
    <s v="HND"/>
    <s v="Central America and the Caribbean"/>
    <s v="Energía Solares, S.A; Fotovoltaica Los Prados, S.A.; Fotovoltaica Sureña, S.A. ; Generaciones Energéticas, S.A of the Republic of Honduras"/>
    <x v="1462"/>
    <s v="CABEI"/>
    <s v="Solar energy"/>
    <s v="Loan"/>
    <n v="22.472661015890935"/>
    <s v="https://arc-www.bcie.org/?prj=211&amp;title=Energ%EDa%20Solares,%20S.A;%20Fotovoltaica%20Los%20Prados,%20S.A.;%20Fotovoltaica%20Sure%F1a,%20S.A.%20;%20Generaciones%20Energ%E9ticas,%20S.A%20of%20the%20Republic%20of%20Honduras%20&amp;lang=en"/>
    <x v="4"/>
  </r>
  <r>
    <x v="44"/>
    <s v="KEN"/>
    <s v="Africa"/>
    <s v="Reverse Trade Mission - Solar And Energy Storage Technologies Reverse Trade Mission, through The Webster Group"/>
    <x v="1462"/>
    <s v="Others"/>
    <s v="Solar energy"/>
    <s v="Grant"/>
    <n v="0.28130986565103688"/>
    <s v="2017 OECD Credit Report System (CRS) Database"/>
    <x v="4"/>
  </r>
  <r>
    <x v="69"/>
    <s v="MDG"/>
    <s v="Africa"/>
    <s v="Contributions des communes du Canton de Zug"/>
    <x v="1462"/>
    <s v="Others"/>
    <s v="Solar energy"/>
    <s v="Grant"/>
    <n v="1.0113747743567846E-2"/>
    <s v="2017 OECD Credit Report System (CRS) Database"/>
    <x v="4"/>
  </r>
  <r>
    <x v="47"/>
    <s v="BGD"/>
    <s v="Asia"/>
    <s v="Scaling Up Renewable Energy"/>
    <x v="1463"/>
    <s v="CIF"/>
    <s v="Multiple renewables*"/>
    <s v="Grant"/>
    <n v="2.8222967778408043"/>
    <s v="2017 OECD Credit Report System (CRS) Database"/>
    <x v="4"/>
  </r>
  <r>
    <x v="4"/>
    <s v="BRA"/>
    <s v="South America"/>
    <s v="LAGOA 1 ENERGIA RENOVAVEL S.A."/>
    <x v="1463"/>
    <s v="BNDES"/>
    <s v="Wind energy"/>
    <s v="Loan"/>
    <n v="91.287694124543435"/>
    <s v="Online database"/>
    <x v="4"/>
  </r>
  <r>
    <x v="63"/>
    <s v="ECU"/>
    <s v="South America"/>
    <s v="Solar energy project IMAGINE LIGHT III, Ecuador"/>
    <x v="1463"/>
    <s v="Others"/>
    <s v="Solar energy"/>
    <s v="Grant"/>
    <n v="2.1780787417963268E-2"/>
    <s v="2017 OECD Credit Report System (CRS) Database"/>
    <x v="4"/>
  </r>
  <r>
    <x v="31"/>
    <s v="EGY"/>
    <s v="Africa"/>
    <s v="ASWAN PV POWER S.A.E."/>
    <x v="1463"/>
    <s v="FMO"/>
    <s v="Solar energy"/>
    <s v="Loan"/>
    <n v="11.630329235836955"/>
    <s v="https://www.fmo.nl/project-detail/51502"/>
    <x v="4"/>
  </r>
  <r>
    <x v="8"/>
    <s v="XAF"/>
    <s v="Africa"/>
    <s v="READI (Renewable Energy for Africa Development and Investment Holding)"/>
    <x v="1463"/>
    <s v="Others"/>
    <s v="Multiple renewables*"/>
    <s v="Equity Investment"/>
    <n v="10.890393708981634"/>
    <s v="2017 OECD Credit Report System (CRS) Database"/>
    <x v="4"/>
  </r>
  <r>
    <x v="34"/>
    <s v="CHN"/>
    <s v="Asia"/>
    <s v="China Everbright Renewable Energy Project"/>
    <x v="1464"/>
    <s v="AsDB"/>
    <s v="Bioenergy"/>
    <s v="Other Official Flows (non Export Credit)"/>
    <n v="9.8337866823721409"/>
    <s v="2017 OECD Credit Report System (CRS) Database"/>
    <x v="4"/>
  </r>
  <r>
    <x v="51"/>
    <s v="CUB"/>
    <s v="Central America and the Caribbean"/>
    <s v="University of Southern California"/>
    <x v="1464"/>
    <s v="Others"/>
    <s v="Multiple renewables*"/>
    <s v="Private Development Finance"/>
    <n v="5.8939804934393311E-2"/>
    <s v="2017 OECD Credit Report System (CRS) Database"/>
    <x v="4"/>
  </r>
  <r>
    <x v="107"/>
    <s v="MWI"/>
    <s v="Africa"/>
    <s v="MCC Power Project"/>
    <x v="1464"/>
    <s v="Others"/>
    <s v="Renewable Hydropower"/>
    <s v="Grant"/>
    <n v="1.5717281315838221"/>
    <s v="2017 OECD Credit Report System (CRS) Database"/>
    <x v="4"/>
  </r>
  <r>
    <x v="71"/>
    <s v="PAK"/>
    <s v="Asia"/>
    <s v="SAARC Special Training(1)-Renewable Energy"/>
    <x v="1464"/>
    <s v="Others"/>
    <s v="Multiple renewables*"/>
    <s v="Grant"/>
    <n v="1.5167967500450874E-2"/>
    <s v="2017 OECD Credit Report System (CRS) Database"/>
    <x v="4"/>
  </r>
  <r>
    <x v="24"/>
    <s v="XAS"/>
    <s v="Asia"/>
    <s v="Climate Policy Initiative"/>
    <x v="1465"/>
    <s v="Others"/>
    <s v="Solar energy"/>
    <s v="Private Development Finance"/>
    <n v="4.4204853700794988"/>
    <s v="2017 OECD Credit Report System (CRS) Database"/>
    <x v="4"/>
  </r>
  <r>
    <x v="72"/>
    <s v="XER"/>
    <s v="Europe"/>
    <s v="Scientific cooperation with other countries (not included in other areas)"/>
    <x v="1465"/>
    <s v="Others"/>
    <s v="Multiple renewables*"/>
    <s v="Grant"/>
    <n v="9.1226018819676926E-3"/>
    <s v="2017 OECD Credit Report System (CRS) Database"/>
    <x v="4"/>
  </r>
  <r>
    <x v="47"/>
    <s v="BGD"/>
    <s v="Asia"/>
    <s v="Southwest Transmission Grid Expansion Project"/>
    <x v="1466"/>
    <s v="AsDB"/>
    <s v="Wind energy"/>
    <s v="Grant"/>
    <n v="4.9414778078920016E-2"/>
    <s v="2017 OECD Credit Report System (CRS) Database"/>
    <x v="4"/>
  </r>
  <r>
    <x v="14"/>
    <s v="LAO"/>
    <s v="Asia"/>
    <s v="86-MW Nam Phay hydropower project"/>
    <x v="1466"/>
    <s v="CEXIM"/>
    <s v="Renewable Hydropower"/>
    <s v="Loan"/>
    <n v="359.04934842772678"/>
    <s v="Gallagher, Kevin P. (2018). “China’s Global Energy Finance,” Global Development Policy Center, Boston University"/>
    <x v="4"/>
  </r>
  <r>
    <x v="19"/>
    <s v="UGA"/>
    <s v="Africa"/>
    <s v="The Gaia Foundation"/>
    <x v="1466"/>
    <s v="Others"/>
    <s v="Multiple renewables*"/>
    <s v="Private Development Finance"/>
    <n v="0.23013331672353693"/>
    <s v="2017 OECD Credit Report System (CRS) Database"/>
    <x v="4"/>
  </r>
  <r>
    <x v="33"/>
    <s v="VNM"/>
    <s v="Asia"/>
    <s v="TC AGGREGATED ACTIVITIES"/>
    <x v="1466"/>
    <s v="JICA"/>
    <s v="Multiple renewables*"/>
    <s v="Grant"/>
    <n v="0.39422253718256561"/>
    <s v="2017 OECD Credit Report System (CRS) Database"/>
    <x v="4"/>
  </r>
  <r>
    <x v="4"/>
    <s v="BRA"/>
    <s v="South America"/>
    <s v="USINA DE ENERGIA EOLICA VILA PARA II SPE S.A."/>
    <x v="1467"/>
    <s v="BNDES"/>
    <s v="Wind energy"/>
    <s v="Loan"/>
    <n v="19.877976350128577"/>
    <s v="Online database"/>
    <x v="4"/>
  </r>
  <r>
    <x v="17"/>
    <s v="XMX"/>
    <s v="Multilateral"/>
    <s v="Contributions des communes du Canton de Genève"/>
    <x v="1467"/>
    <s v="Others"/>
    <s v="Renewable Hydropower"/>
    <s v="Grant"/>
    <n v="5.0568639127988079E-3"/>
    <s v="2017 OECD Credit Report System (CRS) Database"/>
    <x v="4"/>
  </r>
  <r>
    <x v="33"/>
    <s v="VNM"/>
    <s v="Asia"/>
    <s v="Environmentally friendly and climate-friendly adaptation of biogas plants in Vietnam"/>
    <x v="1467"/>
    <s v="Others"/>
    <s v="Bioenergy"/>
    <s v="Grant"/>
    <n v="8.6088471940491518E-2"/>
    <s v="2017 OECD Credit Report System (CRS) Database"/>
    <x v="4"/>
  </r>
  <r>
    <x v="4"/>
    <s v="BRA"/>
    <s v="South America"/>
    <s v="VENTOS DE SAO VINICIUS ENERGIAS RENOVAVEIS S.A"/>
    <x v="1468"/>
    <s v="BNDES"/>
    <s v="Wind energy"/>
    <s v="Loan"/>
    <n v="34.226286395140278"/>
    <s v="Online database"/>
    <x v="4"/>
  </r>
  <r>
    <x v="62"/>
    <s v="IDN"/>
    <s v="Asia"/>
    <s v="PT Energi Bayu Jeneponto"/>
    <x v="1468"/>
    <s v="OPIC"/>
    <s v="Wind energy"/>
    <s v="Loan"/>
    <n v="117.87960986878663"/>
    <s v="https://www.opic.gov/sites/default/files/files/9000042540.pdf"/>
    <x v="4"/>
  </r>
  <r>
    <x v="107"/>
    <s v="MWI"/>
    <s v="Africa"/>
    <s v="COOL COFFEE: improving climate resilience through strengthening the coffee sector"/>
    <x v="1468"/>
    <s v="Others"/>
    <s v="Multiple renewables*"/>
    <s v="Grant"/>
    <n v="4.0211967977941972E-2"/>
    <s v="2017 OECD Credit Report System (CRS) Database"/>
    <x v="4"/>
  </r>
  <r>
    <x v="77"/>
    <s v="ATG"/>
    <s v="Central America and the Caribbean"/>
    <s v="800 KW SOLAR PV POWER PROJECT IN BARBUDA ISLAND"/>
    <x v="1469"/>
    <s v="Others"/>
    <s v="Solar energy"/>
    <s v="Grant"/>
    <n v="2.9501360047116423"/>
    <s v="2017 OECD Credit Report System (CRS) Database"/>
    <x v="4"/>
  </r>
  <r>
    <x v="135"/>
    <s v="DMA"/>
    <s v="Central America and the Caribbean"/>
    <s v="STORAGE BATTERIES FOR RENEWABLE SOURCES PROJECT AT FOND COLE IN DOMINICA ISLAND"/>
    <x v="1469"/>
    <s v="Others"/>
    <s v="Multiple renewables*"/>
    <s v="Grant"/>
    <n v="2.9501360047116423"/>
    <s v="2017 OECD Credit Report System (CRS) Database"/>
    <x v="4"/>
  </r>
  <r>
    <x v="170"/>
    <s v="GRC"/>
    <s v="Europe"/>
    <s v="Greek Renewable Energy Framework"/>
    <x v="1469"/>
    <s v="EBRD"/>
    <s v="Other renewable energy"/>
    <s v="Loan"/>
    <n v="295.01360047116424"/>
    <s v="http://www.ebrd.com/work-with-us/projects/psd/greek-renewable-energy-framework.html"/>
    <x v="4"/>
  </r>
  <r>
    <x v="8"/>
    <s v="XAF"/>
    <s v="Africa"/>
    <s v="Renewable Energy Programme - 4E-Programme"/>
    <x v="1469"/>
    <s v="KFW"/>
    <s v="Multiple renewables*"/>
    <s v="Loan"/>
    <n v="149.66212458599969"/>
    <s v="2017 OECD Credit Report System (CRS) Database"/>
    <x v="4"/>
  </r>
  <r>
    <x v="16"/>
    <s v="RWA"/>
    <s v="Africa"/>
    <s v="Solar Irrigation in Rwanda"/>
    <x v="1469"/>
    <s v="Others"/>
    <s v="Solar energy"/>
    <s v="Grant"/>
    <n v="0.98337866823721398"/>
    <s v="2017 OECD Credit Report System (CRS) Database"/>
    <x v="4"/>
  </r>
  <r>
    <x v="71"/>
    <s v="PAK"/>
    <s v="Asia"/>
    <s v="Triconboston Wind Power Project"/>
    <x v="1470"/>
    <s v="AsDB"/>
    <s v="Wind energy"/>
    <s v="Other Official Flows (non Export Credit)"/>
    <n v="64.902992103656132"/>
    <s v="2017 OECD Credit Report System (CRS) Database"/>
    <x v="4"/>
  </r>
  <r>
    <x v="45"/>
    <s v="TJK"/>
    <s v="Asia"/>
    <s v="Nurek Hydropower Rehabilitation and Project Phase 1"/>
    <x v="1470"/>
    <s v="Others"/>
    <s v="Renewable Hydropower"/>
    <s v="Other Official Flows (non Export Credit)"/>
    <n v="59.002720094232849"/>
    <s v="2017 OECD Credit Report System (CRS) Database"/>
    <x v="4"/>
  </r>
  <r>
    <x v="11"/>
    <s v="IND"/>
    <s v="Asia"/>
    <s v="Direct Aid Program (DAP) 2016-17"/>
    <x v="1471"/>
    <s v="Others"/>
    <s v="Solar energy"/>
    <s v="Grant"/>
    <n v="3.9708184477313377E-2"/>
    <s v="2017 OECD Credit Report System (CRS) Database"/>
    <x v="4"/>
  </r>
  <r>
    <x v="44"/>
    <s v="KEN"/>
    <s v="Africa"/>
    <s v="AECF 2017-22 Renewable Energy and Adaptation to Climate Technologies (REACT) - REACT - Kenya"/>
    <x v="1471"/>
    <s v="Others"/>
    <s v="Multiple renewables*"/>
    <s v="Grant"/>
    <n v="5.7101234527556279"/>
    <s v="2017 OECD Credit Report System (CRS) Database"/>
    <x v="4"/>
  </r>
  <r>
    <x v="21"/>
    <s v="MDA"/>
    <s v="Europe"/>
    <s v="TC AGGREGATED ACTIVITIES"/>
    <x v="1471"/>
    <s v="JICA"/>
    <s v="Multiple renewables*"/>
    <s v="Grant"/>
    <n v="2.9030340655913185E-3"/>
    <s v="2017 OECD Credit Report System (CRS) Database"/>
    <x v="4"/>
  </r>
  <r>
    <x v="106"/>
    <s v="MMR"/>
    <s v="Asia"/>
    <s v="SN Power Middle Yeywa Hydropower Feasibility study (phase III)"/>
    <x v="1471"/>
    <s v="Others"/>
    <s v="Renewable Hydropower"/>
    <s v="Grant"/>
    <n v="6.9367018142315331"/>
    <s v="2017 OECD Credit Report System (CRS) Database"/>
    <x v="4"/>
  </r>
  <r>
    <x v="4"/>
    <s v="BRA"/>
    <s v="South America"/>
    <s v="VENTOS DE SANTO AFONSO ENERGIAS RENOVAVEIS S.A"/>
    <x v="1472"/>
    <s v="BNDES"/>
    <s v="Wind energy"/>
    <s v="Loan"/>
    <n v="33.130789016629059"/>
    <s v="Online database"/>
    <x v="4"/>
  </r>
  <r>
    <x v="11"/>
    <s v="IND"/>
    <s v="Asia"/>
    <s v="The Programme is expected to directly result in access to new/import infrastructure services such as electricity, sewage and transport to an estimated"/>
    <x v="1472"/>
    <s v="Others"/>
    <s v="Multiple renewables*"/>
    <s v="Grant"/>
    <n v="0.19673776683101363"/>
    <s v="2017 OECD Credit Report System (CRS) Database"/>
    <x v="4"/>
  </r>
  <r>
    <x v="49"/>
    <s v="SRB"/>
    <s v="Europe"/>
    <s v="Promotion of renewable energies developing the biomass market in Serbia"/>
    <x v="1472"/>
    <s v="Others"/>
    <s v="Bioenergy"/>
    <s v="Grant"/>
    <n v="2.1780787417963268"/>
    <s v="2017 OECD Credit Report System (CRS) Database"/>
    <x v="4"/>
  </r>
  <r>
    <x v="4"/>
    <s v="BRA"/>
    <s v="South America"/>
    <s v="VENTOS DE SAO VIRGILIO 02 ENERGIAS RENOVAVEIS S.A"/>
    <x v="1473"/>
    <s v="BNDES"/>
    <s v="Wind energy"/>
    <s v="Loan"/>
    <n v="23.927009755684399"/>
    <s v="Online database"/>
    <x v="4"/>
  </r>
  <r>
    <x v="27"/>
    <s v="COL"/>
    <s v="South America"/>
    <s v="Clean Energy Development Project"/>
    <x v="1473"/>
    <s v="CIF"/>
    <s v="Multiple renewables*"/>
    <s v="Loan"/>
    <n v="39.335146729488564"/>
    <s v="2017 OECD Credit Report System (CRS) Database"/>
    <x v="4"/>
  </r>
  <r>
    <x v="17"/>
    <s v="XMX"/>
    <s v="Multilateral"/>
    <s v="The programme will catalyse a market based approach for private sector delivery of solar home system (SHS) products and services. This will lead to im"/>
    <x v="1473"/>
    <s v="Others"/>
    <s v="Solar energy"/>
    <s v="Grant"/>
    <n v="0.94967606532271442"/>
    <s v="2017 OECD Credit Report System (CRS) Database"/>
    <x v="4"/>
  </r>
  <r>
    <x v="81"/>
    <s v="UZB"/>
    <s v="Asia"/>
    <s v="TC AGGREGATED ACTIVITIES"/>
    <x v="1473"/>
    <s v="JICA"/>
    <s v="Multiple renewables*"/>
    <s v="Grant"/>
    <n v="8.2022232329405503E-3"/>
    <s v="2017 OECD Credit Report System (CRS) Database"/>
    <x v="4"/>
  </r>
  <r>
    <x v="4"/>
    <s v="BRA"/>
    <s v="South America"/>
    <s v="NOVA VENTOS DO MORRO DO CHAPEU ENERGIAS RENOVAVEIS S.A"/>
    <x v="1474"/>
    <s v="BNDES"/>
    <s v="Wind energy"/>
    <s v="Loan"/>
    <n v="30.063782873009824"/>
    <s v="Online database"/>
    <x v="4"/>
  </r>
  <r>
    <x v="181"/>
    <s v="GMB"/>
    <s v="Africa"/>
    <s v="Contribution to the African Investment Facility in support of the Energy and Transport Infrastructures in The Gambia"/>
    <x v="1474"/>
    <s v="Others"/>
    <s v="Multiple renewables*"/>
    <s v="Grant"/>
    <n v="24.072244903232434"/>
    <s v="2017 OECD Credit Report System (CRS) Database"/>
    <x v="4"/>
  </r>
  <r>
    <x v="11"/>
    <s v="IND"/>
    <s v="Asia"/>
    <s v="International Institute for Energy Conservation"/>
    <x v="1474"/>
    <s v="Others"/>
    <s v="Multiple renewables*"/>
    <s v="Private Development Finance"/>
    <n v="0.24558252055997212"/>
    <s v="2017 OECD Credit Report System (CRS) Database"/>
    <x v="4"/>
  </r>
  <r>
    <x v="66"/>
    <s v="KAZ"/>
    <s v="Asia"/>
    <s v="TC AGGREGATED ACTIVITIES"/>
    <x v="1474"/>
    <s v="JICA"/>
    <s v="Multiple renewables*"/>
    <s v="Grant"/>
    <n v="3.7426136712804876E-2"/>
    <s v="2017 OECD Credit Report System (CRS) Database"/>
    <x v="4"/>
  </r>
  <r>
    <x v="5"/>
    <s v="NPL"/>
    <s v="Asia"/>
    <s v="SAARC Special Training(1)-Renewable Energy"/>
    <x v="1474"/>
    <s v="Others"/>
    <s v="Multiple renewables*"/>
    <s v="Grant"/>
    <n v="1.5167967500450874E-2"/>
    <s v="2017 OECD Credit Report System (CRS) Database"/>
    <x v="4"/>
  </r>
  <r>
    <x v="5"/>
    <s v="NPL"/>
    <s v="Asia"/>
    <s v="Senior Volunteers in Nepal for Solar energy"/>
    <x v="1474"/>
    <s v="Others"/>
    <s v="Solar energy"/>
    <s v="Grant"/>
    <n v="8.1026949025485462E-2"/>
    <s v="2017 OECD Credit Report System (CRS) Database"/>
    <x v="4"/>
  </r>
  <r>
    <x v="8"/>
    <s v="XAF"/>
    <s v="Africa"/>
    <s v="W Giertsen Energy Solutions Feasibility study solar power  Uganda Soma"/>
    <x v="1474"/>
    <s v="Others"/>
    <s v="Solar energy"/>
    <s v="Grant"/>
    <n v="0.15029555659070057"/>
    <s v="2017 OECD Credit Report System (CRS) Database"/>
    <x v="4"/>
  </r>
  <r>
    <x v="4"/>
    <s v="BRA"/>
    <s v="South America"/>
    <s v="CENTRAL EOLICA SANTO INACIO IV S.A."/>
    <x v="1475"/>
    <s v="BNDES"/>
    <s v="Wind energy"/>
    <s v="Loan"/>
    <n v="14.434999833659667"/>
    <s v="Online database"/>
    <x v="4"/>
  </r>
  <r>
    <x v="31"/>
    <s v="EGY"/>
    <s v="Africa"/>
    <s v="2 million top-up to  Fostering Reforms in the Egyptian renewable Energy and Water Sectors through Cpacity Building"/>
    <x v="1475"/>
    <s v="Others"/>
    <s v="Multiple renewables*"/>
    <s v="Grant"/>
    <n v="2.188389429962768"/>
    <s v="2017 OECD Credit Report System (CRS) Database"/>
    <x v="4"/>
  </r>
  <r>
    <x v="44"/>
    <s v="KEN"/>
    <s v="Africa"/>
    <s v="Feasibility Study - Saigrene Energy 17 Mw Small Hydro Power Projects Feasibility Study, through Knight Piesold"/>
    <x v="1475"/>
    <s v="Others"/>
    <s v="Multiple renewables*"/>
    <s v="Grant"/>
    <n v="1.2137277564123168"/>
    <s v="2017 OECD Credit Report System (CRS) Database"/>
    <x v="4"/>
  </r>
  <r>
    <x v="17"/>
    <s v="XMX"/>
    <s v="Multilateral"/>
    <s v="Support of the settlement of a coordination office of 'Worldwide 100% of RE' campaign in Bonn"/>
    <x v="1475"/>
    <s v="Others"/>
    <s v="Multiple renewables*"/>
    <s v="Grant"/>
    <n v="1.3613016288368295E-2"/>
    <s v="2017 OECD Credit Report System (CRS) Database"/>
    <x v="4"/>
  </r>
  <r>
    <x v="49"/>
    <s v="SRB"/>
    <s v="Europe"/>
    <s v="Biomass Markets in Serbia"/>
    <x v="1475"/>
    <s v="UNDP"/>
    <s v="Multiple renewables*"/>
    <s v="Grant"/>
    <n v="1.8684194696507068E-2"/>
    <s v="2017 OECD Credit Report System (CRS) Database"/>
    <x v="4"/>
  </r>
  <r>
    <x v="4"/>
    <s v="BRA"/>
    <s v="South America"/>
    <s v="EOLICA SERRA DA BABILONIA II S.A"/>
    <x v="1476"/>
    <s v="BNDES"/>
    <s v="Wind energy"/>
    <s v="Loan"/>
    <n v="32.632967178666291"/>
    <s v="Online database"/>
    <x v="4"/>
  </r>
  <r>
    <x v="31"/>
    <s v="EGY"/>
    <s v="Africa"/>
    <s v="UPPER EGYPT SOLAR POWER SAE"/>
    <x v="1476"/>
    <s v="FMO"/>
    <s v="Solar energy"/>
    <s v="Loan"/>
    <n v="11.737386659765162"/>
    <s v="https://www.fmo.nl/project-detail/51506"/>
    <x v="4"/>
  </r>
  <r>
    <x v="62"/>
    <s v="IDN"/>
    <s v="Asia"/>
    <s v="Sustainable Hydropower"/>
    <x v="1476"/>
    <s v="KFW"/>
    <s v="Renewable Hydropower"/>
    <s v="Loan"/>
    <n v="92.568201613496356"/>
    <s v="2017 OECD Credit Report System (CRS) Database"/>
    <x v="4"/>
  </r>
  <r>
    <x v="108"/>
    <s v="TUR"/>
    <s v="Eurasia"/>
    <s v="Developing a Legal, Technical and Commercial Roadmap for Supporting Offshore Wind Investments in Turkey"/>
    <x v="1476"/>
    <s v="Others"/>
    <s v="Wind energy"/>
    <s v="Grant"/>
    <n v="5.7107848637170826E-2"/>
    <s v="2017 OECD Credit Report System (CRS) Database"/>
    <x v="4"/>
  </r>
  <r>
    <x v="67"/>
    <s v="PER"/>
    <s v="South America"/>
    <s v="Inti, la energía que alimenta la tierra"/>
    <x v="1477"/>
    <s v="Others"/>
    <s v="Multiple renewables*"/>
    <s v="Grant"/>
    <n v="3.9428861009853759E-2"/>
    <s v="2017 OECD Credit Report System (CRS) Database"/>
    <x v="4"/>
  </r>
  <r>
    <x v="29"/>
    <s v="MOZ"/>
    <s v="Africa"/>
    <s v="FUNAE- Investment in Renewable Energy for economic and social development in rural Mozambique"/>
    <x v="1478"/>
    <s v="Others"/>
    <s v="Multiple renewables*"/>
    <s v="Grant"/>
    <n v="12.95928201484991"/>
    <s v="2017 OECD Credit Report System (CRS) Database"/>
    <x v="4"/>
  </r>
  <r>
    <x v="105"/>
    <s v="PHL"/>
    <s v="Asia"/>
    <s v="Berkeley Energy Netherlands Holding"/>
    <x v="1479"/>
    <s v="FMO"/>
    <s v="Renewable Hydropower"/>
    <s v="Loan"/>
    <n v="0.49476588468420529"/>
    <s v="https://www.fmo.nl/project-detail/31641"/>
    <x v="4"/>
  </r>
  <r>
    <x v="34"/>
    <s v="CHN"/>
    <s v="Asia"/>
    <s v="Concord NE"/>
    <x v="1480"/>
    <s v="WBG"/>
    <s v="Wind energy"/>
    <s v="Loan"/>
    <n v="59.248564761292158"/>
    <s v="https://disclosures.ifc.org/#/projectDetail/SII/38636"/>
    <x v="4"/>
  </r>
  <r>
    <x v="24"/>
    <s v="XAS"/>
    <s v="Asia"/>
    <s v="Canadian Climate Fund for the Private Sector in Asia - II/Fonds climatique canadien pour le secteur privé en Asie - II"/>
    <x v="1480"/>
    <s v="Others"/>
    <s v="Solar energy"/>
    <s v="Loan"/>
    <n v="8.6771663362625304"/>
    <s v="2017 OECD Credit Report System (CRS) Database"/>
    <x v="4"/>
  </r>
  <r>
    <x v="4"/>
    <s v="BRA"/>
    <s v="South America"/>
    <s v="ENEL GREEN POWER SAO ABRAAO EOLICA S.A."/>
    <x v="1481"/>
    <s v="BNDES"/>
    <s v="Wind energy"/>
    <s v="Loan"/>
    <n v="24.68734236163699"/>
    <s v="Online database"/>
    <x v="4"/>
  </r>
  <r>
    <x v="4"/>
    <s v="BRA"/>
    <s v="South America"/>
    <s v="EOLICA SERRA DA BABILONIA XI S.A"/>
    <x v="1481"/>
    <s v="BNDES"/>
    <s v="Wind energy"/>
    <s v="Loan"/>
    <n v="28.318739478276107"/>
    <s v="Online database"/>
    <x v="4"/>
  </r>
  <r>
    <x v="4"/>
    <s v="BRA"/>
    <s v="South America"/>
    <s v="PARQUE EOLICO DIAMANTE III S.A."/>
    <x v="1481"/>
    <s v="BNDES"/>
    <s v="Wind energy"/>
    <s v="Loan"/>
    <n v="15.345772831881552"/>
    <s v="Online database"/>
    <x v="4"/>
  </r>
  <r>
    <x v="14"/>
    <s v="LAO"/>
    <s v="Asia"/>
    <s v="Training support Nam Sim Hydro Power Project"/>
    <x v="1481"/>
    <s v="Others"/>
    <s v="Renewable Hydropower"/>
    <s v="Grant"/>
    <n v="0.1322104808679444"/>
    <s v="2017 OECD Credit Report System (CRS) Database"/>
    <x v="4"/>
  </r>
  <r>
    <x v="59"/>
    <s v="MLI"/>
    <s v="Africa"/>
    <s v="Solar Technology for the West African Economic and Monetary Union/Technologie solaire pour l'Union économique et monétaire ouest-africaine"/>
    <x v="1481"/>
    <s v="Others"/>
    <s v="Solar energy"/>
    <s v="Grant"/>
    <n v="3.659769979362423E-3"/>
    <s v="2017 OECD Credit Report System (CRS) Database"/>
    <x v="4"/>
  </r>
  <r>
    <x v="52"/>
    <s v="ZAF"/>
    <s v="Africa"/>
    <s v="Small IPP Support Program (SISP) - Phase II"/>
    <x v="1481"/>
    <s v="Others"/>
    <s v="Multiple renewables*"/>
    <s v="Grant"/>
    <n v="10.890393708981634"/>
    <s v="2017 OECD Credit Report System (CRS) Database"/>
    <x v="4"/>
  </r>
  <r>
    <x v="158"/>
    <s v="LCA"/>
    <s v="Central America and the Caribbean"/>
    <s v="Renewable Energy Sector Development Project"/>
    <x v="1481"/>
    <s v="CIF"/>
    <s v="Geothermal energy"/>
    <s v="Grant"/>
    <n v="0.93715987083006513"/>
    <s v="2017 OECD Credit Report System (CRS) Database"/>
    <x v="4"/>
  </r>
  <r>
    <x v="31"/>
    <s v="EGY"/>
    <s v="Africa"/>
    <s v="KOM OMBO RENEWABLE ENERGY S.A.E."/>
    <x v="1482"/>
    <s v="FMO"/>
    <s v="Solar energy"/>
    <s v="Loan"/>
    <n v="11.737386659765162"/>
    <s v="https://www.fmo.nl/project-detail/51505"/>
    <x v="4"/>
  </r>
  <r>
    <x v="158"/>
    <s v="LCA"/>
    <s v="Central America and the Caribbean"/>
    <s v="Renewable Energy Sector Development Project"/>
    <x v="1482"/>
    <s v="CIF"/>
    <s v="Geothermal energy"/>
    <s v="Loan"/>
    <n v="8.4295219441293998"/>
    <s v="2017 OECD Credit Report System (CRS) Database"/>
    <x v="4"/>
  </r>
  <r>
    <x v="4"/>
    <s v="BRA"/>
    <s v="South America"/>
    <s v="NOVA VENTOS DO PARAZINHO ENERGIAS RENOVAVEIS S.A"/>
    <x v="1483"/>
    <s v="BNDES"/>
    <s v="Wind energy"/>
    <s v="Loan"/>
    <n v="31.265572209869539"/>
    <s v="Online database"/>
    <x v="4"/>
  </r>
  <r>
    <x v="31"/>
    <s v="EGY"/>
    <s v="Africa"/>
    <s v="Aswan Solar 21: A New Solar Power Plant Added To Egypt'S Photovoltaic Complex In Benban"/>
    <x v="1483"/>
    <s v="AFD"/>
    <s v="Solar energy"/>
    <s v="Loan"/>
    <n v="27.016328353783774"/>
    <s v="https://www.proparco.fr/en/edf-en-elsewedyaswan-solar-21?origin=/en/recherche"/>
    <x v="4"/>
  </r>
  <r>
    <x v="104"/>
    <s v="FRA"/>
    <s v="Europe"/>
    <s v="AMUNDI ENERGY TRANSITION ALBA I"/>
    <x v="1483"/>
    <s v="EIB"/>
    <s v="Multiple renewables*"/>
    <s v="Loan"/>
    <n v="41.120753108654185"/>
    <s v="http://www.eib.org/projects/loan/loan/20170148"/>
    <x v="4"/>
  </r>
  <r>
    <x v="36"/>
    <s v="MAR"/>
    <s v="Africa"/>
    <s v="Production d'energie, sources renouvelables-Production d'énergie, sources renouvelables - multiples technologies"/>
    <x v="1483"/>
    <s v="Others"/>
    <s v="Multiple renewables*"/>
    <s v="Grant"/>
    <n v="2.193772394970692E-2"/>
    <s v="2017 OECD Credit Report System (CRS) Database"/>
    <x v="4"/>
  </r>
  <r>
    <x v="38"/>
    <s v="GEO"/>
    <s v="Eurasia"/>
    <s v="Project cooperation -Improved utilization of Georgia's renewable energy"/>
    <x v="1484"/>
    <s v="Others"/>
    <s v="Multiple renewables*"/>
    <s v="Grant"/>
    <n v="3.5647765950490786"/>
    <s v="2017 OECD Credit Report System (CRS) Database"/>
    <x v="4"/>
  </r>
  <r>
    <x v="8"/>
    <s v="XAF"/>
    <s v="Africa"/>
    <s v="TC AGGREGATED ACTIVITIES"/>
    <x v="1484"/>
    <s v="JICA"/>
    <s v="Multiple renewables*"/>
    <s v="Grant"/>
    <n v="3.6449236506517435E-2"/>
    <s v="2017 OECD Credit Report System (CRS) Database"/>
    <x v="4"/>
  </r>
  <r>
    <x v="54"/>
    <s v="WSM"/>
    <s v="Oceania"/>
    <s v="Solar Power Development"/>
    <x v="1484"/>
    <s v="AsDB"/>
    <s v="Solar energy"/>
    <s v="Other Official Flows (non Export Credit)"/>
    <n v="1.966757336474428"/>
    <s v="2017 OECD Credit Report System (CRS) Database"/>
    <x v="4"/>
  </r>
  <r>
    <x v="82"/>
    <s v="SLV"/>
    <s v="Central America and the Caribbean"/>
    <s v="Acajutla Energía Solar 1, Ltda. de C.V. (the “Remedios Borrower”) and Sonsonate Solar, S.A. de C.V. (the “Sonsonate Borrower”), both Salvadoran limited companies"/>
    <x v="1485"/>
    <s v="OPIC"/>
    <s v="Solar energy"/>
    <s v="Loan"/>
    <n v="45.678348824154817"/>
    <s v="https://www.opic.gov/sites/default/files/files/9000032047.pdf"/>
    <x v="4"/>
  </r>
  <r>
    <x v="170"/>
    <s v="GRC"/>
    <s v="Europe"/>
    <s v="VIOTIA WIND PARKS"/>
    <x v="1485"/>
    <s v="EIB"/>
    <s v="Wind energy"/>
    <s v="Loan"/>
    <n v="25.900591691370984"/>
    <s v="http://www.eib.org/projects/loan/loan/20160077"/>
    <x v="4"/>
  </r>
  <r>
    <x v="11"/>
    <s v="IND"/>
    <s v="Asia"/>
    <s v="Assessing the Potential and Options for extension to the existing India – UK Energy Incubator Programme (post incubator support)"/>
    <x v="1485"/>
    <s v="Others"/>
    <s v="Multiple renewables*"/>
    <s v="Grant"/>
    <n v="4.8598751256197165E-3"/>
    <s v="2017 OECD Credit Report System (CRS) Database"/>
    <x v="4"/>
  </r>
  <r>
    <x v="152"/>
    <s v="JAM"/>
    <s v="Central America and the Caribbean"/>
    <s v="TC AGGREGATED ACTIVITIES"/>
    <x v="1485"/>
    <s v="JICA"/>
    <s v="Multiple renewables*"/>
    <s v="Grant"/>
    <n v="1.0036207619410127E-2"/>
    <s v="2017 OECD Credit Report System (CRS) Database"/>
    <x v="4"/>
  </r>
  <r>
    <x v="69"/>
    <s v="MDG"/>
    <s v="Africa"/>
    <s v="YALI - Fereau Technologie"/>
    <x v="1485"/>
    <s v="Others"/>
    <s v="Multiple renewables*"/>
    <s v="Grant"/>
    <n v="9.8233008223988869E-3"/>
    <s v="2017 OECD Credit Report System (CRS) Database"/>
    <x v="4"/>
  </r>
  <r>
    <x v="70"/>
    <s v="NGA"/>
    <s v="Africa"/>
    <s v="Quintas Biomass Plant Project"/>
    <x v="1485"/>
    <s v="Others"/>
    <s v="Renewable Hydropower"/>
    <s v="Grant"/>
    <n v="5.4028154523193872E-2"/>
    <s v="2017 OECD Credit Report System (CRS) Database"/>
    <x v="4"/>
  </r>
  <r>
    <x v="12"/>
    <s v="UKR"/>
    <s v="Europe"/>
    <s v="TC AGGREGATED ACTIVITIES"/>
    <x v="1485"/>
    <s v="JICA"/>
    <s v="Multiple renewables*"/>
    <s v="Grant"/>
    <n v="5.806068131182637E-3"/>
    <s v="2017 OECD Credit Report System (CRS) Database"/>
    <x v="4"/>
  </r>
  <r>
    <x v="24"/>
    <s v="XAS"/>
    <s v="Asia"/>
    <s v="European Climate Foundation"/>
    <x v="1486"/>
    <s v="Others"/>
    <s v="Multiple renewables*"/>
    <s v="Private Development Finance"/>
    <n v="4.072249068087352"/>
    <s v="2017 OECD Credit Report System (CRS) Database"/>
    <x v="4"/>
  </r>
  <r>
    <x v="2"/>
    <s v="PSE"/>
    <s v="Middle East"/>
    <s v="SUNREF PALESTINE: DEVELOPING THE GREEN INVESTMENT MARKET"/>
    <x v="1486"/>
    <s v="AFD"/>
    <s v="Multiple renewables*"/>
    <s v="Loan"/>
    <n v="20.610950636812753"/>
    <s v="https://www.afd.fr/fr/sunref-palestine-developper-le-marche-des-investissements-verts?origin=/fr/recherche?query=%2A&amp;page=all&amp;view=tile&amp;filter%5B0%5D=type_k%3D%22page_afd_project%22&amp;filter%5B1%5D=type_k%3D%22page_ong_project%22&amp;filter%5B2%5D=type_k%3D%22page_research_project%22&amp;filter%5B3%5D=source%3D%22afd%22&amp;filter%5B4%5D=thematic_k%3D%22Climat%22&amp;filter%5B5%5D=thematic_k%3D%22Infrastructures%22&amp;filter%5B6%5D=thematic_k%3D%22%C3%89nergie%22&amp;filter%5B7%5D=year_k%3D%222017%22&amp;size=16&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
    <x v="4"/>
  </r>
  <r>
    <x v="67"/>
    <s v="PER"/>
    <s v="South America"/>
    <s v="ENEL GREEN POWER PERU"/>
    <x v="1486"/>
    <s v="EIB"/>
    <s v="Multiple renewables*"/>
    <s v="Loan"/>
    <n v="92.313840013487479"/>
    <s v="2017 OECD Credit Report System (CRS) Database"/>
    <x v="4"/>
  </r>
  <r>
    <x v="4"/>
    <s v="BRA"/>
    <s v="South America"/>
    <s v="VENTOS DE SANTO ESTEVAO II ENERGIAS RENOVAVEIS S.A"/>
    <x v="1487"/>
    <s v="BNDES"/>
    <s v="Wind energy"/>
    <s v="Loan"/>
    <n v="20.321089579087879"/>
    <s v="Online database"/>
    <x v="4"/>
  </r>
  <r>
    <x v="11"/>
    <s v="IND"/>
    <s v="Asia"/>
    <s v="New Venture Fund"/>
    <x v="1487"/>
    <s v="Others"/>
    <s v="Multiple renewables*"/>
    <s v="Private Development Finance"/>
    <n v="1.4734951233598328E-2"/>
    <s v="2017 OECD Credit Report System (CRS) Database"/>
    <x v="4"/>
  </r>
  <r>
    <x v="31"/>
    <s v="EGY"/>
    <s v="Africa"/>
    <s v="Zafarana Solar Power S.A.E (Scatec Energy)"/>
    <x v="1488"/>
    <s v="IsDB"/>
    <s v="Solar energy"/>
    <s v="Other Official Flows (non Export Credit)"/>
    <n v="4.0974143955839528"/>
    <s v="2017 OECD Credit Report System (CRS) Database"/>
    <x v="4"/>
  </r>
  <r>
    <x v="24"/>
    <s v="XAS"/>
    <s v="Asia"/>
    <s v="Promoting Low-Carbon Development in Central Asia Regional Economic Cooperation Program Cities"/>
    <x v="1488"/>
    <s v="Others"/>
    <s v="Bioenergy"/>
    <s v="Grant"/>
    <n v="4.9168933411860703E-2"/>
    <s v="2017 OECD Credit Report System (CRS) Database"/>
    <x v="4"/>
  </r>
  <r>
    <x v="67"/>
    <s v="PER"/>
    <s v="South America"/>
    <s v="Facilitating the distribution of household renewable energy technologies in Peru"/>
    <x v="1488"/>
    <s v="Others"/>
    <s v="Multiple renewables*"/>
    <s v="Grant"/>
    <n v="1.9552592265630494E-2"/>
    <s v="2017 OECD Credit Report System (CRS) Database"/>
    <x v="4"/>
  </r>
  <r>
    <x v="7"/>
    <s v="SEN"/>
    <s v="Africa"/>
    <s v="Meridiam Africa Investments SAS - Ten Merina"/>
    <x v="1488"/>
    <s v="OPIC"/>
    <s v="Solar energy"/>
    <s v="Loan"/>
    <n v="3.1434562631676441"/>
    <s v="https://www.opic.gov/sites/default/files/files/9000032367.pdf"/>
    <x v="4"/>
  </r>
  <r>
    <x v="18"/>
    <s v="SLB"/>
    <s v="Oceania"/>
    <s v="Solomon Islands Growth Program"/>
    <x v="1488"/>
    <s v="Others"/>
    <s v="Renewable Hydropower"/>
    <s v="Grant"/>
    <n v="5.7211776019226352"/>
    <s v="2017 OECD Credit Report System (CRS) Database"/>
    <x v="4"/>
  </r>
  <r>
    <x v="65"/>
    <s v="HND"/>
    <s v="Central America and the Caribbean"/>
    <s v="Extension of the VESA Wind Farm"/>
    <x v="1489"/>
    <s v="AFD"/>
    <s v="Wind energy"/>
    <s v="Loan"/>
    <n v="4.3787095271621324"/>
    <s v="https://www.proparco.fr/en/vesa-phase-ii?origin=https://www.proparco.fr/en/page-thematique-axe/renewable-energies-and-energy-efficiency"/>
    <x v="4"/>
  </r>
  <r>
    <x v="16"/>
    <s v="RWA"/>
    <s v="Africa"/>
    <s v="M&amp;NDA Solar Home Systems"/>
    <x v="1489"/>
    <s v="Others"/>
    <s v="Solar energy"/>
    <s v="Grant"/>
    <n v="4.907721090870483E-2"/>
    <s v="2017 OECD Credit Report System (CRS) Database"/>
    <x v="4"/>
  </r>
  <r>
    <x v="63"/>
    <s v="ECU"/>
    <s v="South America"/>
    <s v="Senior Volunteers in Ecuador for Energy generation, renewable sources - multiple technologies"/>
    <x v="1490"/>
    <s v="Others"/>
    <s v="Multiple renewables*"/>
    <s v="Grant"/>
    <n v="4.0068198229762472E-2"/>
    <s v="2017 OECD Credit Report System (CRS) Database"/>
    <x v="4"/>
  </r>
  <r>
    <x v="107"/>
    <s v="MWI"/>
    <s v="Africa"/>
    <s v="TC AGGREGATED ACTIVITIES"/>
    <x v="1490"/>
    <s v="JICA"/>
    <s v="Multiple renewables*"/>
    <s v="Grant"/>
    <n v="1.1907012507680673E-2"/>
    <s v="2017 OECD Credit Report System (CRS) Database"/>
    <x v="4"/>
  </r>
  <r>
    <x v="161"/>
    <s v="NAM"/>
    <s v="Africa"/>
    <s v="Pilot rural desalination plants using renewable power and membrane technology"/>
    <x v="1490"/>
    <s v="Others"/>
    <s v="Multiple renewables*"/>
    <s v="Grant"/>
    <n v="0.49165688262255519"/>
    <s v="2017 OECD Credit Report System (CRS) Database"/>
    <x v="4"/>
  </r>
  <r>
    <x v="8"/>
    <s v="XAF"/>
    <s v="Africa"/>
    <s v="Promotion of a climate-friendly market in the ECOWAS (Economic Community of West African States) region (ProCEM)"/>
    <x v="1490"/>
    <s v="Others"/>
    <s v="Multiple renewables*"/>
    <s v="Grant"/>
    <n v="6.534226564532478"/>
    <s v="2017 OECD Credit Report System (CRS) Database"/>
    <x v="4"/>
  </r>
  <r>
    <x v="42"/>
    <s v="ZMB"/>
    <s v="Africa"/>
    <s v="Tumunike Solar Energy Limited Solar Home Systems Project"/>
    <x v="1490"/>
    <s v="Others"/>
    <s v="Solar energy"/>
    <s v="Grant"/>
    <n v="4.911650411199444E-2"/>
    <s v="2017 OECD Credit Report System (CRS) Database"/>
    <x v="4"/>
  </r>
  <r>
    <x v="134"/>
    <s v="ZWE"/>
    <s v="Africa"/>
    <s v="Construction and equipment for education centre and library in Imire wildlife conservancy"/>
    <x v="1490"/>
    <s v="Others"/>
    <s v="Solar energy"/>
    <s v="Grant"/>
    <n v="5.1270875649903199E-3"/>
    <s v="2017 OECD Credit Report System (CRS) Database"/>
    <x v="4"/>
  </r>
  <r>
    <x v="31"/>
    <s v="EGY"/>
    <s v="Africa"/>
    <m/>
    <x v="1491"/>
    <s v="WBG"/>
    <s v="Solar energy"/>
    <s v="Other Official Flows (non Export Credit)"/>
    <n v="147.01511090146352"/>
    <s v="2017 OECD Credit Report System (CRS) Database"/>
    <x v="4"/>
  </r>
  <r>
    <x v="11"/>
    <s v="IND"/>
    <s v="Asia"/>
    <s v="TC AGGREGATED ACTIVITIES"/>
    <x v="1491"/>
    <s v="JICA"/>
    <s v="Multiple renewables*"/>
    <s v="Grant"/>
    <n v="1.3106692568184823"/>
    <s v="2017 OECD Credit Report System (CRS) Database"/>
    <x v="4"/>
  </r>
  <r>
    <x v="93"/>
    <s v="MRT"/>
    <s v="Africa"/>
    <s v="Boulanouar Wind Farm Project"/>
    <x v="1491"/>
    <s v="Others"/>
    <s v="Wind energy"/>
    <s v="Loan"/>
    <n v="17.700816028269852"/>
    <s v="2017 OECD Credit Report System (CRS) Database"/>
    <x v="4"/>
  </r>
  <r>
    <x v="8"/>
    <s v="XAF"/>
    <s v="Africa"/>
    <s v="Crowdfunding Guarantee Legal Opinion 2017 - Legal Opinion Crowdfunding Guarantee"/>
    <x v="1491"/>
    <s v="Others"/>
    <s v="Multiple renewables*"/>
    <s v="Grant"/>
    <n v="2.2794773857975067E-2"/>
    <s v="2017 OECD Credit Report System (CRS) Database"/>
    <x v="4"/>
  </r>
  <r>
    <x v="22"/>
    <s v="XOC"/>
    <s v="Oceania"/>
    <s v="Canadian Climate Fund for the Private Sector in Asia - II/Fonds climatique canadien pour le secteur privé en Asie - II"/>
    <x v="1491"/>
    <s v="Others"/>
    <s v="Solar energy"/>
    <s v="Loan"/>
    <n v="0.45669291474104623"/>
    <s v="2017 OECD Credit Report System (CRS) Database"/>
    <x v="4"/>
  </r>
  <r>
    <x v="108"/>
    <s v="TUR"/>
    <s v="Eurasia"/>
    <s v="Clean Energy and Energy Infrastructure Program"/>
    <x v="1491"/>
    <s v="IsDB"/>
    <s v="Multiple renewables*"/>
    <s v="Other Official Flows (non Export Credit)"/>
    <n v="196.67573364744283"/>
    <s v="2017 OECD Credit Report System (CRS) Database"/>
    <x v="4"/>
  </r>
  <r>
    <x v="2"/>
    <s v="PSE"/>
    <s v="Middle East"/>
    <s v="Scientific cooperation with other countries (not included in other areas)"/>
    <x v="1492"/>
    <s v="Others"/>
    <s v="Wind energy"/>
    <s v="Grant"/>
    <n v="2.5670924505613639E-2"/>
    <s v="2017 OECD Credit Report System (CRS) Database"/>
    <x v="4"/>
  </r>
  <r>
    <x v="67"/>
    <s v="PER"/>
    <s v="South America"/>
    <s v="Majes Siguas Project Stage II - Phase 3"/>
    <x v="1492"/>
    <s v="CAF"/>
    <s v="Renewable Hydropower"/>
    <s v="Loan"/>
    <n v="72.278332115435234"/>
    <s v="https://www.caf.com/es/proyectos/proyecto-majes-siguas-ii-etapa-fase-3/"/>
    <x v="4"/>
  </r>
  <r>
    <x v="11"/>
    <s v="IND"/>
    <s v="Asia"/>
    <s v="Shakti Sustainable Energy Foundation"/>
    <x v="1493"/>
    <s v="Others"/>
    <s v="Multiple renewables*"/>
    <s v="Private Development Finance"/>
    <n v="3.929320328959554"/>
    <s v="2017 OECD Credit Report System (CRS) Database"/>
    <x v="4"/>
  </r>
  <r>
    <x v="42"/>
    <s v="ZMB"/>
    <s v="Africa"/>
    <s v="Kalomo Grain Marketing Limited Solar-Powered Oil Processing Project"/>
    <x v="1493"/>
    <s v="Others"/>
    <s v="Solar energy"/>
    <s v="Grant"/>
    <n v="9.7427497556552153E-2"/>
    <s v="2017 OECD Credit Report System (CRS) Database"/>
    <x v="4"/>
  </r>
  <r>
    <x v="146"/>
    <s v="BEN"/>
    <s v="Africa"/>
    <s v="MCC Access to Electricity Project"/>
    <x v="1494"/>
    <s v="Others"/>
    <s v="Multiple renewables*"/>
    <s v="Grant"/>
    <n v="39.556074819602941"/>
    <s v="2017 OECD Credit Report System (CRS) Database"/>
    <x v="4"/>
  </r>
  <r>
    <x v="31"/>
    <s v="EGY"/>
    <s v="Africa"/>
    <s v="BioEnergy for Rural Dev"/>
    <x v="1494"/>
    <s v="UNDP"/>
    <s v="Multiple renewables*"/>
    <s v="Grant"/>
    <n v="1.4613007010005E-5"/>
    <s v="2017 OECD Credit Report System (CRS) Database"/>
    <x v="4"/>
  </r>
  <r>
    <x v="48"/>
    <s v="MHL"/>
    <s v="Oceania"/>
    <s v="TC AGGREGATED ACTIVITIES"/>
    <x v="1494"/>
    <s v="JICA"/>
    <s v="Multiple renewables*"/>
    <s v="Grant"/>
    <n v="0.45550870851288677"/>
    <s v="2017 OECD Credit Report System (CRS) Database"/>
    <x v="4"/>
  </r>
  <r>
    <x v="4"/>
    <s v="BRA"/>
    <s v="South America"/>
    <s v="DELTA 3 V ENERGIA S.A."/>
    <x v="1495"/>
    <s v="BNDES"/>
    <s v="Wind energy"/>
    <s v="Loan"/>
    <n v="32.260851456223605"/>
    <s v="Online database"/>
    <x v="4"/>
  </r>
  <r>
    <x v="56"/>
    <s v="COD"/>
    <s v="Africa"/>
    <s v=""/>
    <x v="1496"/>
    <s v="WBG"/>
    <s v="Renewable Hydropower"/>
    <s v="Loan"/>
    <n v="29.943880447823172"/>
    <s v="2017 OECD Credit Report System (CRS) Database"/>
    <x v="4"/>
  </r>
  <r>
    <x v="24"/>
    <s v="XAS"/>
    <s v="Asia"/>
    <s v="Asia Infrastructure Insights"/>
    <x v="1496"/>
    <s v="AsDB"/>
    <s v="Solar energy"/>
    <s v="Grant"/>
    <n v="0.12783922687083785"/>
    <s v="2017 OECD Credit Report System (CRS) Database"/>
    <x v="4"/>
  </r>
  <r>
    <x v="47"/>
    <s v="BGD"/>
    <s v="Asia"/>
    <s v="SAARC Special Training(1)-Renewable Energy"/>
    <x v="1497"/>
    <s v="Others"/>
    <s v="Multiple renewables*"/>
    <s v="Grant"/>
    <n v="1.5167967500450874E-2"/>
    <s v="2017 OECD Credit Report System (CRS) Database"/>
    <x v="4"/>
  </r>
  <r>
    <x v="119"/>
    <s v="BFA"/>
    <s v="Africa"/>
    <s v="TC AGGREGATED ACTIVITIES"/>
    <x v="1497"/>
    <s v="JICA"/>
    <s v="Multiple renewables*"/>
    <s v="Grant"/>
    <n v="1.348300938652954E-2"/>
    <s v="2017 OECD Credit Report System (CRS) Database"/>
    <x v="4"/>
  </r>
  <r>
    <x v="104"/>
    <s v="FRA"/>
    <s v="Europe"/>
    <s v="FONDS INFRAGREEN III"/>
    <x v="1497"/>
    <s v="EIB"/>
    <s v="Multiple renewables*"/>
    <s v="Loan"/>
    <n v="27.413835405769461"/>
    <s v="http://www.eib.org/projects/loan/loan/20170136"/>
    <x v="4"/>
  </r>
  <r>
    <x v="14"/>
    <s v="LAO"/>
    <s v="Asia"/>
    <s v="SA - LAO - Market Development Initiative - Hydro Power in Laos"/>
    <x v="1497"/>
    <s v="Others"/>
    <s v="Renewable Hydropower"/>
    <s v="Grant"/>
    <n v="0.54446689768019796"/>
    <s v="2017 OECD Credit Report System (CRS) Database"/>
    <x v="4"/>
  </r>
  <r>
    <x v="8"/>
    <s v="XAF"/>
    <s v="Africa"/>
    <s v="Regional Liquidity Support Facility ('RLSF') - Technical Assistance"/>
    <x v="1498"/>
    <s v="Others"/>
    <s v="Multiple renewables*"/>
    <s v="Grant"/>
    <n v="1.4157502160819619"/>
    <s v="2017 OECD Credit Report System (CRS) Database"/>
    <x v="4"/>
  </r>
  <r>
    <x v="75"/>
    <s v="TUN"/>
    <s v="Africa"/>
    <s v="The Feasibility study of 50MW photovoltaic power plants"/>
    <x v="1498"/>
    <s v="Others"/>
    <s v="Multiple renewables*"/>
    <s v="Grant"/>
    <n v="1.6191864835646144"/>
    <s v="2017 OECD Credit Report System (CRS) Database"/>
    <x v="4"/>
  </r>
  <r>
    <x v="4"/>
    <s v="BRA"/>
    <s v="South America"/>
    <s v="EOLICA SERRA DA BABILONIA X S.A"/>
    <x v="1499"/>
    <s v="BNDES"/>
    <s v="Wind energy"/>
    <s v="Loan"/>
    <n v="30.181096065065521"/>
    <s v="Online database"/>
    <x v="4"/>
  </r>
  <r>
    <x v="17"/>
    <s v="XMX"/>
    <s v="Multilateral"/>
    <s v="GL 1 - Global National Financing Vehicles (NFV)"/>
    <x v="1499"/>
    <s v="Others"/>
    <s v="Multiple renewables*"/>
    <s v="Grant"/>
    <n v="0.92913255076124468"/>
    <s v="2017 OECD Credit Report System (CRS) Database"/>
    <x v="4"/>
  </r>
  <r>
    <x v="52"/>
    <s v="ZAF"/>
    <s v="Africa"/>
    <s v="Sustainable Energy for All"/>
    <x v="1499"/>
    <s v="UNDP"/>
    <s v="Multiple renewables*"/>
    <s v="Grant"/>
    <n v="4.410817177151153E-2"/>
    <s v="2017 OECD Credit Report System (CRS) Database"/>
    <x v="4"/>
  </r>
  <r>
    <x v="75"/>
    <s v="TUN"/>
    <s v="Africa"/>
    <s v="Supporting the BMWi in integrating industry and business into the German-Tunisian Energy Partnership"/>
    <x v="1499"/>
    <s v="Others"/>
    <s v="Multiple renewables*"/>
    <s v="Grant"/>
    <n v="3.4805554153926291E-2"/>
    <s v="2017 OECD Credit Report System (CRS) Database"/>
    <x v="4"/>
  </r>
  <r>
    <x v="4"/>
    <s v="BRA"/>
    <s v="South America"/>
    <s v="VENTOS DE SANTO ESTEVAO IV ENERGIAS RENOVAVEIS S.A"/>
    <x v="1500"/>
    <s v="BNDES"/>
    <s v="Wind energy"/>
    <s v="Loan"/>
    <n v="24.029436551911125"/>
    <s v="Online database"/>
    <x v="4"/>
  </r>
  <r>
    <x v="11"/>
    <s v="IND"/>
    <s v="Asia"/>
    <s v="Contributions des communes du Canton de Genève"/>
    <x v="1500"/>
    <s v="Others"/>
    <s v="Solar energy"/>
    <s v="Grant"/>
    <n v="1.0113747743567846E-2"/>
    <s v="2017 OECD Credit Report System (CRS) Database"/>
    <x v="4"/>
  </r>
  <r>
    <x v="7"/>
    <s v="SEN"/>
    <s v="Africa"/>
    <s v="TYPHA"/>
    <x v="1500"/>
    <s v="UNDP"/>
    <s v="Multiple renewables*"/>
    <s v="Grant"/>
    <n v="1.087597139496994E-2"/>
    <s v="2017 OECD Credit Report System (CRS) Database"/>
    <x v="4"/>
  </r>
  <r>
    <x v="34"/>
    <s v="CHN"/>
    <s v="Asia"/>
    <s v="Study of Clean Energy Supply for the Rural Areas in the Greater Beijing-Tianjin-Hebei Region"/>
    <x v="1501"/>
    <s v="AsDB"/>
    <s v="Geothermal energy"/>
    <s v="Grant"/>
    <n v="7.8670293458977122E-2"/>
    <s v="2017 OECD Credit Report System (CRS) Database"/>
    <x v="4"/>
  </r>
  <r>
    <x v="30"/>
    <s v="LBR"/>
    <s v="Africa"/>
    <s v="Extractive Industries for SD"/>
    <x v="1501"/>
    <s v="UNDP"/>
    <s v="Multiple renewables*"/>
    <s v="Grant"/>
    <n v="0.12841647014909308"/>
    <s v="2017 OECD Credit Report System (CRS) Database"/>
    <x v="4"/>
  </r>
  <r>
    <x v="29"/>
    <s v="MOZ"/>
    <s v="Africa"/>
    <s v="AECF 2017-22 Renewable Energy and Adaptation to Climate Technologies (REACT) - REACT - Mocambiqe"/>
    <x v="1501"/>
    <s v="Others"/>
    <s v="Multiple renewables*"/>
    <s v="Grant"/>
    <n v="5.7101234527556279"/>
    <s v="2017 OECD Credit Report System (CRS) Database"/>
    <x v="4"/>
  </r>
  <r>
    <x v="4"/>
    <s v="BRA"/>
    <s v="South America"/>
    <s v="SANTA VITORIA DO PALMAR II ENERGIAS RENOVAVEIS S.A."/>
    <x v="1502"/>
    <s v="BNDES"/>
    <s v="Wind energy"/>
    <s v="Loan"/>
    <n v="23.61752070293463"/>
    <s v="Online database"/>
    <x v="4"/>
  </r>
  <r>
    <x v="155"/>
    <s v="GRD"/>
    <s v="Central America and the Caribbean"/>
    <s v="TC AGGREGATED ACTIVITIES"/>
    <x v="1502"/>
    <s v="JICA"/>
    <s v="Multiple renewables*"/>
    <s v="Grant"/>
    <n v="1.2966840002378745E-2"/>
    <s v="2017 OECD Credit Report System (CRS) Database"/>
    <x v="4"/>
  </r>
  <r>
    <x v="62"/>
    <s v="IDN"/>
    <s v="Asia"/>
    <s v="TC AGGREGATED ACTIVITIES"/>
    <x v="1502"/>
    <s v="JICA"/>
    <s v="Multiple renewables*"/>
    <s v="Grant"/>
    <n v="5.1767911777358115"/>
    <s v="2017 OECD Credit Report System (CRS) Database"/>
    <x v="4"/>
  </r>
  <r>
    <x v="109"/>
    <s v="KGZ"/>
    <s v="Asia"/>
    <s v="Market photovoltaic Kyrgystan"/>
    <x v="1502"/>
    <s v="Others"/>
    <s v="Solar energy"/>
    <s v="Grant"/>
    <n v="6.5438101341824373E-2"/>
    <s v="2017 OECD Credit Report System (CRS) Database"/>
    <x v="4"/>
  </r>
  <r>
    <x v="151"/>
    <s v="MNE"/>
    <s v="Europe"/>
    <s v="Beautiful Cetinje"/>
    <x v="1502"/>
    <s v="UNDP"/>
    <s v="Multiple renewables*"/>
    <s v="Grant"/>
    <n v="4.962738454699289E-3"/>
    <s v="2017 OECD Credit Report System (CRS) Database"/>
    <x v="4"/>
  </r>
  <r>
    <x v="95"/>
    <s v="NIC"/>
    <s v="Central America and the Caribbean"/>
    <s v="TC AGGREGATED ACTIVITIES"/>
    <x v="1502"/>
    <s v="JICA"/>
    <s v="Multiple renewables*"/>
    <s v="Grant"/>
    <n v="4.527803066413541E-2"/>
    <s v="2017 OECD Credit Report System (CRS) Database"/>
    <x v="4"/>
  </r>
  <r>
    <x v="42"/>
    <s v="ZMB"/>
    <s v="Africa"/>
    <s v="Feasibility study renewable energy Norconsult Zambia"/>
    <x v="1502"/>
    <s v="Others"/>
    <s v="Solar energy"/>
    <s v="Grant"/>
    <n v="9.2894063644893693E-2"/>
    <s v="2017 OECD Credit Report System (CRS) Database"/>
    <x v="4"/>
  </r>
  <r>
    <x v="4"/>
    <s v="BRA"/>
    <s v="South America"/>
    <s v="PHOENIX GERACAO DE ENERGIA S.A."/>
    <x v="1503"/>
    <s v="BNDES"/>
    <s v="Renewable Hydropower"/>
    <s v="Loan"/>
    <n v="45.829779167682595"/>
    <s v="Online database"/>
    <x v="4"/>
  </r>
  <r>
    <x v="4"/>
    <s v="BRA"/>
    <s v="South America"/>
    <s v="USINA DE ENERGIA EOLICA VILA PARA III SPE S.A."/>
    <x v="1503"/>
    <s v="BNDES"/>
    <s v="Wind energy"/>
    <s v="Loan"/>
    <n v="19.767543146649622"/>
    <s v="Online database"/>
    <x v="4"/>
  </r>
  <r>
    <x v="4"/>
    <s v="BRA"/>
    <s v="South America"/>
    <s v="VENTOS DE SAO VIRGILIO 03 ENERGIAS RENOVAVEIS S.A"/>
    <x v="1503"/>
    <s v="BNDES"/>
    <s v="Wind energy"/>
    <s v="Loan"/>
    <n v="17.057788416284804"/>
    <s v="Online database"/>
    <x v="4"/>
  </r>
  <r>
    <x v="85"/>
    <s v="BDI"/>
    <s v="Africa"/>
    <s v="AT Renforcement Capacite Mines"/>
    <x v="1503"/>
    <s v="UNDP"/>
    <s v="Multiple renewables*"/>
    <s v="Grant"/>
    <n v="1.4407677544077071E-2"/>
    <s v="2017 OECD Credit Report System (CRS) Database"/>
    <x v="4"/>
  </r>
  <r>
    <x v="11"/>
    <s v="IND"/>
    <s v="Asia"/>
    <s v="ReNew Wind Energy (TN 2) Private Limited - Karnataka"/>
    <x v="1503"/>
    <s v="OPIC"/>
    <s v="Solar energy"/>
    <s v="Loan"/>
    <n v="34.164348891581959"/>
    <s v="https://www.opic.gov/sites/default/files/files/9000032171.pdf"/>
    <x v="4"/>
  </r>
  <r>
    <x v="35"/>
    <s v="BOL"/>
    <s v="South America"/>
    <s v="Contributions des communes du Canton de Berne"/>
    <x v="1504"/>
    <s v="Others"/>
    <s v="Solar energy"/>
    <s v="Grant"/>
    <n v="7.5852908897056537E-4"/>
    <s v="2017 OECD Credit Report System (CRS) Database"/>
    <x v="4"/>
  </r>
  <r>
    <x v="115"/>
    <s v="ETH"/>
    <s v="Africa"/>
    <s v="Ethiopia Eco-friendly Energy Town Establishment Support"/>
    <x v="1504"/>
    <s v="Others"/>
    <s v="Multiple renewables*"/>
    <s v="Grant"/>
    <n v="2.2745188765950832"/>
    <s v="2017 OECD Credit Report System (CRS) Database"/>
    <x v="4"/>
  </r>
  <r>
    <x v="24"/>
    <s v="XAS"/>
    <s v="Asia"/>
    <s v="Canadian Climate Fund for the Private Sector in Asia - II/Fonds climatique canadien pour le secteur privé en Asie - II"/>
    <x v="1504"/>
    <s v="Others"/>
    <s v="Wind energy"/>
    <s v="Loan"/>
    <n v="8.6771663362625304"/>
    <s v="2017 OECD Credit Report System (CRS) Database"/>
    <x v="4"/>
  </r>
  <r>
    <x v="105"/>
    <s v="PHL"/>
    <s v="Asia"/>
    <s v="South Pole Carbon Asset Management Ltd."/>
    <x v="1504"/>
    <s v="Others"/>
    <s v="Multiple renewables*"/>
    <s v="Private Development Finance"/>
    <n v="1.3097701685529107E-2"/>
    <s v="2017 OECD Credit Report System (CRS) Database"/>
    <x v="4"/>
  </r>
  <r>
    <x v="4"/>
    <s v="BRA"/>
    <s v="South America"/>
    <s v="DELTA 3 VII ENERGIA S.A."/>
    <x v="1505"/>
    <s v="BNDES"/>
    <s v="Wind energy"/>
    <s v="Loan"/>
    <n v="35.875882372107135"/>
    <s v="Online database"/>
    <x v="4"/>
  </r>
  <r>
    <x v="4"/>
    <s v="BRA"/>
    <s v="South America"/>
    <s v="Strengthening Quality Infrastructure for renewable energies and energy efficiency in Brazil"/>
    <x v="1505"/>
    <s v="Others"/>
    <s v="Multiple renewables*"/>
    <s v="Grant"/>
    <n v="0.1338569633487682"/>
    <s v="2017 OECD Credit Report System (CRS) Database"/>
    <x v="4"/>
  </r>
  <r>
    <x v="31"/>
    <s v="EGY"/>
    <s v="Africa"/>
    <m/>
    <x v="1505"/>
    <s v="EBRD"/>
    <s v="Multiple renewables*"/>
    <s v="Other Official Flows (non Export Credit)"/>
    <n v="218.46561939024625"/>
    <s v="2017 OECD Credit Report System (CRS) Database"/>
    <x v="4"/>
  </r>
  <r>
    <x v="114"/>
    <s v="MNG"/>
    <s v="Asia"/>
    <s v="Improvement of the reliable electric supply in Mongolia"/>
    <x v="1505"/>
    <s v="Others"/>
    <s v="Multiple renewables*"/>
    <s v="Grant"/>
    <n v="2.0196542454324229E-2"/>
    <s v="2017 OECD Credit Report System (CRS) Database"/>
    <x v="4"/>
  </r>
  <r>
    <x v="24"/>
    <s v="XAS"/>
    <s v="Asia"/>
    <s v="Scientific cooperation with other countries (not included in other areas)"/>
    <x v="1505"/>
    <s v="Others"/>
    <s v="Bioenergy"/>
    <s v="Grant"/>
    <n v="2.1628532319492137E-2"/>
    <s v="2017 OECD Credit Report System (CRS) Database"/>
    <x v="4"/>
  </r>
  <r>
    <x v="67"/>
    <s v="PER"/>
    <s v="South America"/>
    <s v="Contributions des communes du Canton de Genève"/>
    <x v="1505"/>
    <s v="Others"/>
    <s v="Solar energy"/>
    <s v="Grant"/>
    <n v="1.5170621615351765E-2"/>
    <s v="2017 OECD Credit Report System (CRS) Database"/>
    <x v="4"/>
  </r>
  <r>
    <x v="47"/>
    <s v="BGD"/>
    <s v="Asia"/>
    <s v="Southwest Transmission Grid Expansion Project"/>
    <x v="1506"/>
    <s v="AsDB"/>
    <s v="Solar energy"/>
    <s v="Grant"/>
    <n v="4.8677244077742106E-2"/>
    <s v="2017 OECD Credit Report System (CRS) Database"/>
    <x v="4"/>
  </r>
  <r>
    <x v="14"/>
    <s v="LAO"/>
    <s v="Asia"/>
    <s v="Lao PDR Renewable Energy training"/>
    <x v="1506"/>
    <s v="Others"/>
    <s v="Multiple renewables*"/>
    <s v="Grant"/>
    <n v="0.11011126914693067"/>
    <s v="2017 OECD Credit Report System (CRS) Database"/>
    <x v="4"/>
  </r>
  <r>
    <x v="18"/>
    <s v="SLB"/>
    <s v="Oceania"/>
    <s v="TC AGGREGATED ACTIVITIES"/>
    <x v="1506"/>
    <s v="JICA"/>
    <s v="Multiple renewables*"/>
    <s v="Grant"/>
    <n v="1.5915970515807943E-2"/>
    <s v="2017 OECD Credit Report System (CRS) Database"/>
    <x v="4"/>
  </r>
  <r>
    <x v="129"/>
    <s v="TGO"/>
    <s v="Africa"/>
    <s v="Contributions des communes du Canton de Genève"/>
    <x v="1506"/>
    <s v="Others"/>
    <s v="Solar energy"/>
    <s v="Grant"/>
    <n v="5.0568639127988077E-4"/>
    <s v="2017 OECD Credit Report System (CRS) Database"/>
    <x v="4"/>
  </r>
  <r>
    <x v="4"/>
    <s v="BRA"/>
    <s v="South America"/>
    <s v="PARQUE EOLICO VENTOS DA BAHIA III S.A."/>
    <x v="1507"/>
    <s v="BNDES"/>
    <s v="Wind energy"/>
    <s v="Loan"/>
    <n v="35.410406419443355"/>
    <s v="Online database"/>
    <x v="4"/>
  </r>
  <r>
    <x v="119"/>
    <s v="BFA"/>
    <s v="Africa"/>
    <s v="Construire autrement avec la Voûte Nubienne : pour des bâtiments bas carbone adaptés et une économie verte"/>
    <x v="1507"/>
    <s v="Others"/>
    <s v="Multiple renewables*"/>
    <s v="Grant"/>
    <n v="0.66294151291751602"/>
    <s v="2017 OECD Credit Report System (CRS) Database"/>
    <x v="4"/>
  </r>
  <r>
    <x v="82"/>
    <s v="SLV"/>
    <s v="Central America and the Caribbean"/>
    <s v="Bosforo Ltda. De C.V."/>
    <x v="1507"/>
    <s v="Others"/>
    <s v="Solar energy"/>
    <s v="Other Official Flows (non Export Credit)"/>
    <n v="24.584466705930353"/>
    <s v="2017 OECD Credit Report System (CRS) Database"/>
    <x v="4"/>
  </r>
  <r>
    <x v="11"/>
    <s v="IND"/>
    <s v="Asia"/>
    <s v="Solar energy for farmers of CECO DE"/>
    <x v="1507"/>
    <s v="Others"/>
    <s v="Solar energy"/>
    <s v="Grant"/>
    <n v="3.9802538570833837E-2"/>
    <s v="2017 OECD Credit Report System (CRS) Database"/>
    <x v="4"/>
  </r>
  <r>
    <x v="48"/>
    <s v="MHL"/>
    <s v="Oceania"/>
    <s v=""/>
    <x v="1507"/>
    <s v="WBG"/>
    <s v="Multiple renewables*"/>
    <s v="Loan"/>
    <n v="6.0182774496117499"/>
    <s v="2017 OECD Credit Report System (CRS) Database"/>
    <x v="4"/>
  </r>
  <r>
    <x v="12"/>
    <s v="UKR"/>
    <s v="Europe"/>
    <m/>
    <x v="1507"/>
    <s v="EBRD"/>
    <s v="Multiple renewables*"/>
    <s v="Other Official Flows (non Export Credit)"/>
    <n v="20.080155276264268"/>
    <s v="2017 OECD Credit Report System (CRS) Database"/>
    <x v="4"/>
  </r>
  <r>
    <x v="34"/>
    <s v="CHN"/>
    <s v="Asia"/>
    <s v="Supporting the adoption of a roadmap in Sichuan province on the development of alternative energy sources in China"/>
    <x v="1508"/>
    <s v="Others"/>
    <s v="Multiple renewables*"/>
    <s v="Grant"/>
    <n v="3.29505566036239E-4"/>
    <s v="2017 OECD Credit Report System (CRS) Database"/>
    <x v="4"/>
  </r>
  <r>
    <x v="155"/>
    <s v="GRD"/>
    <s v="Central America and the Caribbean"/>
    <s v="Direct Aid Program (DAP) 2016-17"/>
    <x v="1508"/>
    <s v="Others"/>
    <s v="Solar energy"/>
    <s v="Grant"/>
    <n v="2.9347067995783786E-2"/>
    <s v="2017 OECD Credit Report System (CRS) Database"/>
    <x v="4"/>
  </r>
  <r>
    <x v="11"/>
    <s v="IND"/>
    <s v="Asia"/>
    <s v="Damage-cost compensation for Austria's Development Bank upon default of a windpark project in Panama (net of guarantee premia)"/>
    <x v="1508"/>
    <s v="Others"/>
    <s v="Wind energy"/>
    <s v="Grant"/>
    <n v="9.813143683266197E-2"/>
    <s v="2017 OECD Credit Report System (CRS) Database"/>
    <x v="4"/>
  </r>
  <r>
    <x v="8"/>
    <s v="XAF"/>
    <s v="Africa"/>
    <s v="Energy and Environment Partnership Southern and East Africa Multidonor Trust Fund"/>
    <x v="1508"/>
    <s v="Others"/>
    <s v="Multiple renewables*"/>
    <s v="Grant"/>
    <n v="16.434694550913683"/>
    <s v="2017 OECD Credit Report System (CRS) Database"/>
    <x v="4"/>
  </r>
  <r>
    <x v="24"/>
    <s v="XAS"/>
    <s v="Asia"/>
    <s v="CALCEF Innovations"/>
    <x v="1509"/>
    <s v="Others"/>
    <s v="Multiple renewables*"/>
    <s v="Private Development Finance"/>
    <n v="4.911650411199444E-2"/>
    <s v="2017 OECD Credit Report System (CRS) Database"/>
    <x v="4"/>
  </r>
  <r>
    <x v="117"/>
    <s v="ARG"/>
    <s v="South America"/>
    <s v="2017 project Having an impact on the energy sovereignty in peasant communities."/>
    <x v="1510"/>
    <s v="Others"/>
    <s v="Multiple renewables*"/>
    <s v="Grant"/>
    <n v="2.4860193421235269E-3"/>
    <s v="2017 OECD Credit Report System (CRS) Database"/>
    <x v="4"/>
  </r>
  <r>
    <x v="44"/>
    <s v="KEN"/>
    <s v="Africa"/>
    <m/>
    <x v="1510"/>
    <s v="WBG"/>
    <s v="Bioenergy"/>
    <s v="Loan"/>
    <n v="10.325476016490748"/>
    <s v="2017 OECD Credit Report System (CRS) Database"/>
    <x v="4"/>
  </r>
  <r>
    <x v="59"/>
    <s v="MLI"/>
    <s v="Africa"/>
    <s v="AKUO KITA SOLAR S.A."/>
    <x v="1510"/>
    <s v="FMO"/>
    <s v="Solar energy"/>
    <s v="Loan"/>
    <n v="18.900056794936646"/>
    <s v="https://www.fmo.nl/project-detail/51264"/>
    <x v="4"/>
  </r>
  <r>
    <x v="59"/>
    <s v="MLI"/>
    <s v="Africa"/>
    <s v="TC AGGREGATED ACTIVITIES"/>
    <x v="1510"/>
    <s v="JICA"/>
    <s v="Multiple renewables*"/>
    <s v="Grant"/>
    <n v="1.289318245674196E-2"/>
    <s v="2017 OECD Credit Report System (CRS) Database"/>
    <x v="4"/>
  </r>
  <r>
    <x v="35"/>
    <s v="BOL"/>
    <s v="South America"/>
    <s v="Production d'energie, sources renouvelables-Énergie solaire"/>
    <x v="1511"/>
    <s v="Others"/>
    <s v="Solar energy"/>
    <s v="Grant"/>
    <n v="2.1937723949706925E-3"/>
    <s v="2017 OECD Credit Report System (CRS) Database"/>
    <x v="4"/>
  </r>
  <r>
    <x v="76"/>
    <s v="JOR"/>
    <s v="Middle East"/>
    <s v="Exhibition German Energy Transition in Jordan"/>
    <x v="1511"/>
    <s v="Others"/>
    <s v="Multiple renewables*"/>
    <s v="Grant"/>
    <n v="6.162312571775937E-3"/>
    <s v="2017 OECD Credit Report System (CRS) Database"/>
    <x v="4"/>
  </r>
  <r>
    <x v="24"/>
    <s v="XAS"/>
    <s v="Asia"/>
    <s v="Sharing Development Knowledge Solutions in Asia and the Pacific"/>
    <x v="1511"/>
    <s v="AsDB"/>
    <s v="Solar energy"/>
    <s v="Grant"/>
    <n v="4.3662012869732307E-2"/>
    <s v="2017 OECD Credit Report System (CRS) Database"/>
    <x v="4"/>
  </r>
  <r>
    <x v="15"/>
    <s v="XSA"/>
    <s v="South America"/>
    <s v="Co-operation for the Development of Renewable Energy Sources and Mitigation and Adaptation to Climate Change In the Caribbean Region"/>
    <x v="1511"/>
    <s v="Others"/>
    <s v="Multiple renewables*"/>
    <s v="Grant"/>
    <n v="2.7984429375242995E-2"/>
    <s v="2017 OECD Credit Report System (CRS) Database"/>
    <x v="4"/>
  </r>
  <r>
    <x v="44"/>
    <s v="KEN"/>
    <s v="Africa"/>
    <s v="A Light for Tomorrow"/>
    <x v="1512"/>
    <s v="Others"/>
    <s v="Multiple renewables*"/>
    <s v="Grant"/>
    <n v="6.6524959362541589E-3"/>
    <s v="2017 OECD Credit Report System (CRS) Database"/>
    <x v="4"/>
  </r>
  <r>
    <x v="8"/>
    <s v="XAF"/>
    <s v="Africa"/>
    <s v="Desk Study - Sub-Saharan Africa Renewable Energy Projects Desk Study Series, through Constant Group, LLC"/>
    <x v="1512"/>
    <s v="Others"/>
    <s v="Multiple renewables*"/>
    <s v="Grant"/>
    <n v="4.9362086632554404E-2"/>
    <s v="2017 OECD Credit Report System (CRS) Database"/>
    <x v="4"/>
  </r>
  <r>
    <x v="56"/>
    <s v="COD"/>
    <s v="Africa"/>
    <s v="Rapid response social cohesion"/>
    <x v="1513"/>
    <s v="UNDP"/>
    <s v="Multiple renewables*"/>
    <s v="Grant"/>
    <n v="8.9487458809586473E-2"/>
    <s v="2017 OECD Credit Report System (CRS) Database"/>
    <x v="4"/>
  </r>
  <r>
    <x v="11"/>
    <s v="IND"/>
    <s v="Asia"/>
    <s v="TA Support provided to the Ministry of Power, Government of India though a contract with KPMG as the management agency for the Indian Power Sector"/>
    <x v="1513"/>
    <s v="Others"/>
    <s v="Multiple renewables*"/>
    <s v="Grant"/>
    <n v="2.0894863737108689"/>
    <s v="2017 OECD Credit Report System (CRS) Database"/>
    <x v="4"/>
  </r>
  <r>
    <x v="44"/>
    <s v="KEN"/>
    <s v="Africa"/>
    <s v="TECHNICAL ASSISTANCE FOR ACCELERATING GEOTHERMAL DEVELOPMENT IN KENYA"/>
    <x v="1513"/>
    <s v="Others"/>
    <s v="Geothermal energy"/>
    <s v="Grant"/>
    <n v="0.33058661873627798"/>
    <s v="2017 OECD Credit Report System (CRS) Database"/>
    <x v="4"/>
  </r>
  <r>
    <x v="75"/>
    <s v="TUN"/>
    <s v="Africa"/>
    <s v="Cooperation with foreign research institutions (not included in other areas)"/>
    <x v="1513"/>
    <s v="Others"/>
    <s v="Solar energy"/>
    <s v="Grant"/>
    <n v="8.1515119081021464E-2"/>
    <s v="2017 OECD Credit Report System (CRS) Database"/>
    <x v="4"/>
  </r>
  <r>
    <x v="63"/>
    <s v="ECU"/>
    <s v="South America"/>
    <s v="Tercer Plan de Inicio Ambiente"/>
    <x v="1514"/>
    <s v="UNDP"/>
    <s v="Multiple renewables*"/>
    <s v="Grant"/>
    <n v="1.8445528693725899E-2"/>
    <s v="2017 OECD Credit Report System (CRS) Database"/>
    <x v="4"/>
  </r>
  <r>
    <x v="26"/>
    <s v="MEX"/>
    <s v="North America"/>
    <s v="Assessing the potential of biomass energy as part of Mexico's energy mix in support of a low carbon economy"/>
    <x v="1514"/>
    <s v="Others"/>
    <s v="Multiple renewables*"/>
    <s v="Grant"/>
    <n v="1.7345289990459811E-2"/>
    <s v="2017 OECD Credit Report System (CRS) Database"/>
    <x v="4"/>
  </r>
  <r>
    <x v="70"/>
    <s v="NGA"/>
    <s v="Africa"/>
    <s v="Study on photovoltaic energy market in Nigeria"/>
    <x v="1514"/>
    <s v="Others"/>
    <s v="Solar energy"/>
    <s v="Grant"/>
    <n v="0.11911159806980338"/>
    <s v="2017 OECD Credit Report System (CRS) Database"/>
    <x v="4"/>
  </r>
  <r>
    <x v="117"/>
    <s v="ARG"/>
    <s v="South America"/>
    <s v="Construction of solar panels in Guarani-Village Puente Quemado near by Salto Encantado in Misiones Argentina"/>
    <x v="1515"/>
    <s v="Others"/>
    <s v="Solar energy"/>
    <s v="Grant"/>
    <n v="8.0314371226390957E-3"/>
    <s v="2017 OECD Credit Report System (CRS) Database"/>
    <x v="4"/>
  </r>
  <r>
    <x v="15"/>
    <s v="XSA"/>
    <s v="South America"/>
    <s v="Regulatory Assistance Project"/>
    <x v="1515"/>
    <s v="Others"/>
    <s v="Multiple renewables*"/>
    <s v="Private Development Finance"/>
    <n v="0.98233008223988849"/>
    <s v="2017 OECD Credit Report System (CRS) Database"/>
    <x v="4"/>
  </r>
  <r>
    <x v="67"/>
    <s v="PER"/>
    <s v="South America"/>
    <s v="Sustainable Solar Electricity"/>
    <x v="1515"/>
    <s v="Others"/>
    <s v="Solar energy"/>
    <s v="Grant"/>
    <n v="1.6716463224942666E-2"/>
    <s v="2017 OECD Credit Report System (CRS) Database"/>
    <x v="4"/>
  </r>
  <r>
    <x v="52"/>
    <s v="ZAF"/>
    <s v="Africa"/>
    <s v="Primus Power Energy Storage System Pilot Project, through Primus Power Corporation"/>
    <x v="1515"/>
    <s v="Others"/>
    <s v="Multiple renewables*"/>
    <s v="Grant"/>
    <n v="0.78370293961098314"/>
    <s v="2017 OECD Credit Report System (CRS) Database"/>
    <x v="4"/>
  </r>
  <r>
    <x v="4"/>
    <s v="BRA"/>
    <s v="South America"/>
    <s v="CENTRAL EOLICA BABILONIA II S.A."/>
    <x v="1516"/>
    <s v="BNDES"/>
    <s v="Wind energy"/>
    <s v="Loan"/>
    <n v="31.69432939845958"/>
    <s v="Online database"/>
    <x v="4"/>
  </r>
  <r>
    <x v="11"/>
    <s v="IND"/>
    <s v="Asia"/>
    <s v="Decarbonisation of Indian Railways – Phase 2"/>
    <x v="1516"/>
    <s v="Others"/>
    <s v="Multiple renewables*"/>
    <s v="Grant"/>
    <n v="4.735034635892945E-2"/>
    <s v="2017 OECD Credit Report System (CRS) Database"/>
    <x v="4"/>
  </r>
  <r>
    <x v="14"/>
    <s v="LAO"/>
    <s v="Asia"/>
    <s v="230kV Pak Ngeuy-Pha Oudom Transmission Line and Associated Substation Project"/>
    <x v="1516"/>
    <s v="CEXIM"/>
    <s v="Renewable Hydropower"/>
    <s v="Loan"/>
    <n v="165.20825474226314"/>
    <s v="Gallagher, Kevin P. (2018). “China’s Global Energy Finance,” Global Development Policy Center, Boston University"/>
    <x v="4"/>
  </r>
  <r>
    <x v="12"/>
    <s v="UKR"/>
    <s v="Europe"/>
    <s v="Residential Energy Efficiency Project Phase II"/>
    <x v="1516"/>
    <s v="Others"/>
    <s v="Multiple renewables*"/>
    <s v="Grant"/>
    <n v="0.1466490435121803"/>
    <s v="2017 OECD Credit Report System (CRS) Database"/>
    <x v="4"/>
  </r>
  <r>
    <x v="4"/>
    <s v="BRA"/>
    <s v="South America"/>
    <s v="Energy Recovery from Sludge Gases at a Municipal Sewage Treatment Plant for Transport"/>
    <x v="1517"/>
    <s v="Others"/>
    <s v="Bioenergy"/>
    <s v="Grant"/>
    <n v="0.58872679871647016"/>
    <s v="2017 OECD Credit Report System (CRS) Database"/>
    <x v="4"/>
  </r>
  <r>
    <x v="4"/>
    <s v="BRA"/>
    <s v="South America"/>
    <s v="USINA DE ENERGIA EOLICA VILA AMAZONAS V SPE S.A."/>
    <x v="1517"/>
    <s v="BNDES"/>
    <s v="Wind energy"/>
    <s v="Loan"/>
    <n v="19.160160803598391"/>
    <s v="Online database"/>
    <x v="4"/>
  </r>
  <r>
    <x v="161"/>
    <s v="NAM"/>
    <s v="Africa"/>
    <s v="Advertisement in a newspaper promoting renewables"/>
    <x v="1517"/>
    <s v="Others"/>
    <s v="Multiple renewables*"/>
    <s v="Grant"/>
    <n v="1.2326673245130293E-3"/>
    <s v="2017 OECD Credit Report System (CRS) Database"/>
    <x v="4"/>
  </r>
  <r>
    <x v="71"/>
    <s v="PAK"/>
    <s v="Asia"/>
    <s v="ACCESS TO CLEAN ENERGY INVESTMENT PROGRAM"/>
    <x v="1517"/>
    <s v="AsDB"/>
    <s v="Solar energy"/>
    <s v="Other Official Flows (non Export Credit)"/>
    <n v="72.868359316377564"/>
    <s v="2017 OECD Credit Report System (CRS) Database"/>
    <x v="4"/>
  </r>
  <r>
    <x v="116"/>
    <s v="VUT"/>
    <s v="Oceania"/>
    <s v="VU 1- Mobilizing Finance for Green Energy Projects in Vanuatu"/>
    <x v="1517"/>
    <s v="Others"/>
    <s v="Multiple renewables*"/>
    <s v="Grant"/>
    <n v="0.68971032978419833"/>
    <s v="2017 OECD Credit Report System (CRS) Database"/>
    <x v="4"/>
  </r>
  <r>
    <x v="34"/>
    <s v="CHN"/>
    <s v="Asia"/>
    <s v="The Energy Foundation"/>
    <x v="1518"/>
    <s v="Others"/>
    <s v="Multiple renewables*"/>
    <s v="Private Development Finance"/>
    <n v="8.5812836658953593"/>
    <s v="2017 OECD Credit Report System (CRS) Database"/>
    <x v="4"/>
  </r>
  <r>
    <x v="115"/>
    <s v="ETH"/>
    <s v="Africa"/>
    <s v="Contribution agreement for technical assistance on activities in Ethiopia"/>
    <x v="1518"/>
    <s v="Others"/>
    <s v="Solar energy"/>
    <s v="Grant"/>
    <n v="2.7548836017517737E-2"/>
    <s v="2017 OECD Credit Report System (CRS) Database"/>
    <x v="4"/>
  </r>
  <r>
    <x v="11"/>
    <s v="IND"/>
    <s v="Asia"/>
    <s v="Peace Corps, FK Norway, personnel exchange"/>
    <x v="1518"/>
    <s v="Others"/>
    <s v="Bioenergy"/>
    <s v="Grant"/>
    <n v="0.11568653741531844"/>
    <s v="2017 OECD Credit Report System (CRS) Database"/>
    <x v="4"/>
  </r>
  <r>
    <x v="17"/>
    <s v="XMX"/>
    <s v="Multilateral"/>
    <s v="East Africa Geothermal (Evaluation)"/>
    <x v="1518"/>
    <s v="Others"/>
    <s v="Geothermal energy"/>
    <s v="Grant"/>
    <n v="8.4634478271043423E-2"/>
    <s v="2017 OECD Credit Report System (CRS) Database"/>
    <x v="4"/>
  </r>
  <r>
    <x v="17"/>
    <s v="XMX"/>
    <s v="Multilateral"/>
    <s v="GLO: Energising Development Initiative"/>
    <x v="1518"/>
    <s v="Others"/>
    <s v="Multiple renewables*"/>
    <s v="Grant"/>
    <n v="1.2136517210251643"/>
    <s v="2017 OECD Credit Report System (CRS) Database"/>
    <x v="4"/>
  </r>
  <r>
    <x v="8"/>
    <s v="XAF"/>
    <s v="Africa"/>
    <s v="INFINITY BENBAN PARK SOLAR ENERGY S.A.E."/>
    <x v="1518"/>
    <s v="FMO"/>
    <s v="Solar energy"/>
    <s v="Loan"/>
    <n v="17.742334892829099"/>
    <s v="https://www.fmo.nl/project-detail/51684"/>
    <x v="4"/>
  </r>
  <r>
    <x v="8"/>
    <s v="XAF"/>
    <s v="Africa"/>
    <s v="MERIDIAM INFRASTRUCTURE AFRICA FUND"/>
    <x v="1518"/>
    <s v="EIB"/>
    <s v="Multiple renewables*"/>
    <s v="Equity Investment"/>
    <n v="6.6111192845987263"/>
    <s v="2017 OECD Credit Report System (CRS) Database"/>
    <x v="4"/>
  </r>
  <r>
    <x v="19"/>
    <s v="UGA"/>
    <s v="Africa"/>
    <s v="RWENZORI HYDRO (PRIVATE) LIMITED"/>
    <x v="1518"/>
    <s v="FMO"/>
    <s v="Renewable Hydropower"/>
    <s v="Loan"/>
    <n v="24.827589858259476"/>
    <s v="https://www.fmo.nl/project-detail/51475"/>
    <x v="4"/>
  </r>
  <r>
    <x v="4"/>
    <s v="BRA"/>
    <s v="South America"/>
    <s v="NOVA VENTOS DE TIANGUA ENERGIAS RENOVAVEIS S.A"/>
    <x v="1519"/>
    <s v="BNDES"/>
    <s v="Wind energy"/>
    <s v="Loan"/>
    <n v="29.311456950392468"/>
    <s v="Online database"/>
    <x v="4"/>
  </r>
  <r>
    <x v="13"/>
    <s v="DOM"/>
    <s v="Central America and the Caribbean"/>
    <s v="Access to Electricity in Rural Communities in the Dominican Republic Through the Installation of Four Micro Hydroelectric Systems"/>
    <x v="1519"/>
    <s v="Others"/>
    <s v="Multiple renewables*"/>
    <s v="Grant"/>
    <n v="0.10373405668453223"/>
    <s v="2017 OECD Credit Report System (CRS) Database"/>
    <x v="4"/>
  </r>
  <r>
    <x v="114"/>
    <s v="MNG"/>
    <s v="Asia"/>
    <s v="NAMA in Const.Sec.Mongolia - f"/>
    <x v="1519"/>
    <s v="UNDP"/>
    <s v="Multiple renewables*"/>
    <s v="Grant"/>
    <n v="1.4750680023558211E-2"/>
    <s v="2017 OECD Credit Report System (CRS) Database"/>
    <x v="4"/>
  </r>
  <r>
    <x v="36"/>
    <s v="MAR"/>
    <s v="Africa"/>
    <s v="OUARZAZATE II (PARABOLIC) (MAROC)"/>
    <x v="1519"/>
    <s v="EIB"/>
    <s v="Solar energy"/>
    <s v="Loan"/>
    <n v="15.721374755531048"/>
    <s v="2017 OECD Credit Report System (CRS) Database"/>
    <x v="4"/>
  </r>
  <r>
    <x v="36"/>
    <s v="MAR"/>
    <s v="Africa"/>
    <s v="Soutien définition,mise en uvre stratégie post-merger integration Masen"/>
    <x v="1519"/>
    <s v="Others"/>
    <s v="Solar energy"/>
    <s v="Grant"/>
    <n v="1.6335542259189941"/>
    <s v="2017 OECD Credit Report System (CRS) Database"/>
    <x v="4"/>
  </r>
  <r>
    <x v="42"/>
    <s v="ZMB"/>
    <s v="Africa"/>
    <s v="Power Africa BGFZ climate impact assesment (energimyndigheten) - klimateffektmätning"/>
    <x v="1519"/>
    <s v="Others"/>
    <s v="Multiple renewables*"/>
    <s v="Grant"/>
    <n v="5.2304739026379159E-2"/>
    <s v="2017 OECD Credit Report System (CRS) Database"/>
    <x v="4"/>
  </r>
  <r>
    <x v="119"/>
    <s v="BFA"/>
    <s v="Africa"/>
    <s v="Solar installation"/>
    <x v="1520"/>
    <s v="Others"/>
    <s v="Solar energy"/>
    <s v="Grant"/>
    <n v="0.16335542259189939"/>
    <s v="2017 OECD Credit Report System (CRS) Database"/>
    <x v="4"/>
  </r>
  <r>
    <x v="11"/>
    <s v="IND"/>
    <s v="Asia"/>
    <s v="Access to Energy in Rural Areas - IGEN - ACCESS"/>
    <x v="1520"/>
    <s v="Others"/>
    <s v="Multiple renewables*"/>
    <s v="Grant"/>
    <n v="3.8116329677153207"/>
    <s v="2017 OECD Credit Report System (CRS) Database"/>
    <x v="4"/>
  </r>
  <r>
    <x v="5"/>
    <s v="NPL"/>
    <s v="Asia"/>
    <s v="Gham Power - Microgrid impact investment fund"/>
    <x v="1520"/>
    <s v="Others"/>
    <s v="Solar energy"/>
    <s v="Grant"/>
    <n v="0.1038192164844858"/>
    <s v="2017 OECD Credit Report System (CRS) Database"/>
    <x v="4"/>
  </r>
  <r>
    <x v="22"/>
    <s v="XOC"/>
    <s v="Oceania"/>
    <s v="North West Pacific Energy Design"/>
    <x v="1520"/>
    <s v="Others"/>
    <s v="Multiple renewables*"/>
    <s v="Grant"/>
    <n v="0.12914297644001865"/>
    <s v="2017 OECD Credit Report System (CRS) Database"/>
    <x v="4"/>
  </r>
  <r>
    <x v="7"/>
    <s v="SEN"/>
    <s v="Africa"/>
    <s v="Technical Assistance - Solar Minigrid Advanced Metering And Monitoring Technical Assistance, through MRIGlobal"/>
    <x v="1520"/>
    <s v="Others"/>
    <s v="Solar energy"/>
    <s v="Grant"/>
    <n v="0.88356661577149032"/>
    <s v="2017 OECD Credit Report System (CRS) Database"/>
    <x v="4"/>
  </r>
  <r>
    <x v="72"/>
    <s v="XER"/>
    <s v="Europe"/>
    <s v="KGAL ESPF 4"/>
    <x v="1521"/>
    <s v="EIB"/>
    <s v="Multiple renewables*"/>
    <s v="Loan"/>
    <n v="109.65534162307785"/>
    <s v="http://www.eib.org/projects/loan/loan/20160277"/>
    <x v="4"/>
  </r>
  <r>
    <x v="98"/>
    <s v="ESP"/>
    <s v="Europe"/>
    <s v="GNF ELECTRICITY INFRASTRUCTURE DEVELOPMENT"/>
    <x v="1522"/>
    <s v="EIB"/>
    <s v="Wind energy"/>
    <s v="Loan"/>
    <n v="493.43807176968795"/>
    <s v="http://www.eib.org/projects/loan/loan/20160321"/>
    <x v="4"/>
  </r>
  <r>
    <x v="115"/>
    <s v="ETH"/>
    <s v="Africa"/>
    <s v="Contributions du Canton de Bâle-Campagne"/>
    <x v="1523"/>
    <s v="Others"/>
    <s v="Solar energy"/>
    <s v="Grant"/>
    <n v="5.0568639127988077E-2"/>
    <s v="2017 OECD Credit Report System (CRS) Database"/>
    <x v="4"/>
  </r>
  <r>
    <x v="72"/>
    <s v="XER"/>
    <s v="Europe"/>
    <s v="Regional fund for renewable energy and energy efficiency SOE"/>
    <x v="1523"/>
    <s v="Others"/>
    <s v="Multiple renewables*"/>
    <s v="Grant"/>
    <n v="0.43561478227361511"/>
    <s v="2017 OECD Credit Report System (CRS) Database"/>
    <x v="4"/>
  </r>
  <r>
    <x v="108"/>
    <s v="TUR"/>
    <s v="Eurasia"/>
    <s v="FINA ENERJI WIND POWER PLANTS B"/>
    <x v="1523"/>
    <s v="EIB"/>
    <s v="Wind energy"/>
    <s v="Loan"/>
    <n v="18.382436267965037"/>
    <s v="2017 OECD Credit Report System (CRS) Database"/>
    <x v="4"/>
  </r>
  <r>
    <x v="81"/>
    <s v="UZB"/>
    <s v="Asia"/>
    <s v="Upgrade of Three Hydro Power Plants"/>
    <x v="1523"/>
    <s v="CEXIM"/>
    <s v="Renewable Hydropower"/>
    <s v="Loan"/>
    <n v="234.6152730067642"/>
    <s v="Gallagher, Kevin P. (2018). “China’s Global Energy Finance,” Global Development Policy Center, Boston University"/>
    <x v="4"/>
  </r>
  <r>
    <x v="65"/>
    <s v="HND"/>
    <s v="Central America and the Caribbean"/>
    <s v="Vientos de Electrotecnia S.A (VESA)"/>
    <x v="1524"/>
    <s v="Others"/>
    <s v="Wind energy"/>
    <s v="Other Official Flows (non Export Credit)"/>
    <n v="4.9168933411860705"/>
    <s v="2017 OECD Credit Report System (CRS) Database"/>
    <x v="4"/>
  </r>
  <r>
    <x v="29"/>
    <s v="MOZ"/>
    <s v="Africa"/>
    <s v="Mozambique Energy Project Preparation Facility"/>
    <x v="1524"/>
    <s v="Others"/>
    <s v="Multiple renewables*"/>
    <s v="Grant"/>
    <n v="11.489010534241269"/>
    <s v="2017 OECD Credit Report System (CRS) Database"/>
    <x v="4"/>
  </r>
  <r>
    <x v="33"/>
    <s v="VNM"/>
    <s v="Asia"/>
    <s v="Scientific cooperation with other countries (not included in other areas)"/>
    <x v="1524"/>
    <s v="Others"/>
    <s v="Wind energy"/>
    <s v="Grant"/>
    <n v="6.435135159391718E-2"/>
    <s v="2017 OECD Credit Report System (CRS) Database"/>
    <x v="4"/>
  </r>
  <r>
    <x v="17"/>
    <s v="XMX"/>
    <s v="Multilateral"/>
    <s v="Design cost for Phase II of support to Private Infrastructure Development Group (PIDG)"/>
    <x v="1525"/>
    <s v="Others"/>
    <s v="Multiple renewables*"/>
    <s v="Grant"/>
    <n v="0.16530170734979896"/>
    <s v="2017 OECD Credit Report System (CRS) Database"/>
    <x v="4"/>
  </r>
  <r>
    <x v="8"/>
    <s v="XAF"/>
    <s v="Africa"/>
    <s v="Border Management &amp; Border Com"/>
    <x v="1525"/>
    <s v="UNDP"/>
    <s v="Multiple renewables*"/>
    <s v="Grant"/>
    <n v="1.5319957934600732E-3"/>
    <s v="2017 OECD Credit Report System (CRS) Database"/>
    <x v="4"/>
  </r>
  <r>
    <x v="8"/>
    <s v="XAF"/>
    <s v="Africa"/>
    <s v="The Geothermal Exploration Project"/>
    <x v="1525"/>
    <s v="Others"/>
    <s v="Geothermal energy"/>
    <s v="Grant"/>
    <n v="1.0874781468046455"/>
    <s v="2017 OECD Credit Report System (CRS) Database"/>
    <x v="4"/>
  </r>
  <r>
    <x v="52"/>
    <s v="ZAF"/>
    <s v="Africa"/>
    <s v="Journey of the Minister of Infrastructure of a South-African Province"/>
    <x v="1525"/>
    <s v="Others"/>
    <s v="Solar energy"/>
    <s v="Grant"/>
    <n v="9.7983304899983518E-3"/>
    <s v="2017 OECD Credit Report System (CRS) Database"/>
    <x v="4"/>
  </r>
  <r>
    <x v="4"/>
    <s v="BRA"/>
    <s v="South America"/>
    <s v="SANTA VITORIA DO PALMAR V ENERGIAS RENOVAVEIS S.A."/>
    <x v="1526"/>
    <s v="BNDES"/>
    <s v="Wind energy"/>
    <s v="Loan"/>
    <n v="13.730988161481342"/>
    <s v="Online database"/>
    <x v="4"/>
  </r>
  <r>
    <x v="4"/>
    <s v="BRA"/>
    <s v="South America"/>
    <s v="VENTOS DE SANTO AUGUSTO VI ENERGIAS RENOVAVEIS S.A"/>
    <x v="1526"/>
    <s v="BNDES"/>
    <s v="Wind energy"/>
    <s v="Loan"/>
    <n v="23.602888303473669"/>
    <s v="Online database"/>
    <x v="4"/>
  </r>
  <r>
    <x v="51"/>
    <s v="CUB"/>
    <s v="Central America and the Caribbean"/>
    <s v="Use of renewable energies to secure integrated human development and sustainability"/>
    <x v="1526"/>
    <s v="Others"/>
    <s v="Multiple renewables*"/>
    <s v="Grant"/>
    <n v="2.7954557765550548E-2"/>
    <s v="2017 OECD Credit Report System (CRS) Database"/>
    <x v="4"/>
  </r>
  <r>
    <x v="8"/>
    <s v="XAF"/>
    <s v="Africa"/>
    <s v="4E-Initiative sub-Sahara Africa (renewable energy and energy efficiency)"/>
    <x v="1526"/>
    <s v="Others"/>
    <s v="Multiple renewables*"/>
    <s v="Equity Investment"/>
    <n v="16.335542259189939"/>
    <s v="2017 OECD Credit Report System (CRS) Database"/>
    <x v="4"/>
  </r>
  <r>
    <x v="10"/>
    <s v="BIH"/>
    <s v="Europe"/>
    <s v="Training in production and use of PV and wind turbine systems for electricity production"/>
    <x v="1527"/>
    <s v="Others"/>
    <s v="Renewable Hydropower"/>
    <s v="Grant"/>
    <n v="5.4709453442533078E-3"/>
    <s v="2017 OECD Credit Report System (CRS) Database"/>
    <x v="4"/>
  </r>
  <r>
    <x v="4"/>
    <s v="BRA"/>
    <s v="South America"/>
    <s v="CENTRAL EOLICA JAU S.A."/>
    <x v="1527"/>
    <s v="BNDES"/>
    <s v="Wind energy"/>
    <s v="Loan"/>
    <n v="52.45577137641979"/>
    <s v="Online database"/>
    <x v="4"/>
  </r>
  <r>
    <x v="20"/>
    <s v="KHM"/>
    <s v="Asia"/>
    <s v="Cambodia Solar Power Project"/>
    <x v="1527"/>
    <s v="AsDB"/>
    <s v="Solar energy"/>
    <s v="Other Official Flows (non Export Credit)"/>
    <n v="3.195980671770946"/>
    <s v="2017 OECD Credit Report System (CRS) Database"/>
    <x v="4"/>
  </r>
  <r>
    <x v="106"/>
    <s v="MMR"/>
    <s v="Asia"/>
    <s v="Myanmar Mhaw Bi District Training technician and Education,Energy independent village"/>
    <x v="1527"/>
    <s v="Others"/>
    <s v="Multiple renewables*"/>
    <s v="Grant"/>
    <n v="0.16848302085335987"/>
    <s v="2017 OECD Credit Report System (CRS) Database"/>
    <x v="4"/>
  </r>
  <r>
    <x v="75"/>
    <s v="TUN"/>
    <s v="Africa"/>
    <s v="Contribution to the World Bank Trust Fund for the Energy Sector Management Assistance Programme –ESMAP"/>
    <x v="1527"/>
    <s v="Others"/>
    <s v="Multiple renewables*"/>
    <s v="Grant"/>
    <n v="2.7548836017517733"/>
    <s v="2017 OECD Credit Report System (CRS) Database"/>
    <x v="4"/>
  </r>
  <r>
    <x v="51"/>
    <s v="CUB"/>
    <s v="Central America and the Caribbean"/>
    <s v="BIOMAS III - La biomasse comme source d'énergie renouvelable pour les zones rurales"/>
    <x v="1528"/>
    <s v="Others"/>
    <s v="Multiple renewables*"/>
    <s v="Grant"/>
    <n v="1.1833022118368157"/>
    <s v="2017 OECD Credit Report System (CRS) Database"/>
    <x v="4"/>
  </r>
  <r>
    <x v="155"/>
    <s v="GRD"/>
    <s v="Central America and the Caribbean"/>
    <s v="Integrated Landscape Managment"/>
    <x v="1528"/>
    <s v="UNDP"/>
    <s v="Multiple renewables*"/>
    <s v="Grant"/>
    <n v="1.5734058691795425E-2"/>
    <s v="2017 OECD Credit Report System (CRS) Database"/>
    <x v="4"/>
  </r>
  <r>
    <x v="48"/>
    <s v="MHL"/>
    <s v="Oceania"/>
    <m/>
    <x v="1528"/>
    <s v="WBG"/>
    <s v="Solar energy"/>
    <s v="Loan"/>
    <n v="24.073109798447"/>
    <s v="2017 OECD Credit Report System (CRS) Database"/>
    <x v="4"/>
  </r>
  <r>
    <x v="17"/>
    <s v="XMX"/>
    <s v="Multilateral"/>
    <s v="PROJ INFRASTRUCTURE CO-BENEF CLIMAT"/>
    <x v="1528"/>
    <s v="AFD"/>
    <s v="Multiple renewables*"/>
    <s v="Loan"/>
    <n v="109.68861974853461"/>
    <s v="2017 OECD Credit Report System (CRS) Database"/>
    <x v="4"/>
  </r>
  <r>
    <x v="164"/>
    <s v="NRU"/>
    <s v="Oceania"/>
    <s v="TC AGGREGATED ACTIVITIES"/>
    <x v="1528"/>
    <s v="JICA"/>
    <s v="Multiple renewables*"/>
    <s v="Grant"/>
    <n v="2.1473205087899825E-2"/>
    <s v="2017 OECD Credit Report System (CRS) Database"/>
    <x v="4"/>
  </r>
  <r>
    <x v="5"/>
    <s v="NPL"/>
    <s v="Asia"/>
    <s v="NRREP: Rådgiver"/>
    <x v="1528"/>
    <s v="Others"/>
    <s v="Multiple renewables*"/>
    <s v="Grant"/>
    <n v="0.14594803381287788"/>
    <s v="2017 OECD Credit Report System (CRS) Database"/>
    <x v="4"/>
  </r>
  <r>
    <x v="19"/>
    <s v="UGA"/>
    <s v="Africa"/>
    <s v="Clean renewable energy and access to new income possibilities for the rural population of Uganda"/>
    <x v="1528"/>
    <s v="Others"/>
    <s v="Solar energy"/>
    <s v="Grant"/>
    <n v="0.19600785132638135"/>
    <s v="2017 OECD Credit Report System (CRS) Database"/>
    <x v="4"/>
  </r>
  <r>
    <x v="65"/>
    <s v="HND"/>
    <s v="Central America and the Caribbean"/>
    <s v="PACIFIC SOLAR ENERGY S.A. DE C.V."/>
    <x v="1529"/>
    <s v="FMO"/>
    <s v="Solar energy"/>
    <s v="Loan"/>
    <n v="28.438344792565339"/>
    <s v="https://www.fmo.nl/project-detail/52255"/>
    <x v="4"/>
  </r>
  <r>
    <x v="17"/>
    <s v="XMX"/>
    <s v="Multilateral"/>
    <s v="Aligned Intermediary, Inc."/>
    <x v="1529"/>
    <s v="Others"/>
    <s v="Multiple renewables*"/>
    <s v="Private Development Finance"/>
    <n v="9.823300822398888E-2"/>
    <s v="2017 OECD Credit Report System (CRS) Database"/>
    <x v="4"/>
  </r>
  <r>
    <x v="72"/>
    <s v="XER"/>
    <s v="Europe"/>
    <s v="Energy Efficiency Standards in Buildings"/>
    <x v="1529"/>
    <s v="UECE"/>
    <s v="Multiple renewables*"/>
    <s v="Grant"/>
    <n v="1.9874082885074095E-2"/>
    <s v="2017 OECD Credit Report System (CRS) Database"/>
    <x v="4"/>
  </r>
  <r>
    <x v="108"/>
    <s v="TUR"/>
    <s v="Eurasia"/>
    <m/>
    <x v="1529"/>
    <s v="EBRD"/>
    <s v="Multiple renewables*"/>
    <s v="Other Official Flows (non Export Credit)"/>
    <n v="82.085086763164725"/>
    <s v="2017 OECD Credit Report System (CRS) Database"/>
    <x v="4"/>
  </r>
  <r>
    <x v="114"/>
    <s v="MNG"/>
    <s v="Asia"/>
    <s v="Renewable Energy Program #1 - Solar"/>
    <x v="1530"/>
    <s v="Others"/>
    <s v="Solar energy"/>
    <s v="Other Official Flows (non Export Credit)"/>
    <n v="8.506274649185313"/>
    <s v="2017 OECD Credit Report System (CRS) Database"/>
    <x v="4"/>
  </r>
  <r>
    <x v="17"/>
    <s v="XMX"/>
    <s v="Multilateral"/>
    <s v="PROGRAMME D'ASSISTANCE TECHNIQUE"/>
    <x v="1530"/>
    <s v="AFD"/>
    <s v="Multiple renewables*"/>
    <s v="Grant"/>
    <n v="0.54844212569611139"/>
    <s v="2017 OECD Credit Report System (CRS) Database"/>
    <x v="4"/>
  </r>
  <r>
    <x v="17"/>
    <s v="XMX"/>
    <s v="Multilateral"/>
    <s v="TC AGGREGATED ACTIVITIES"/>
    <x v="1530"/>
    <s v="JICA"/>
    <s v="Multiple renewables*"/>
    <s v="Grant"/>
    <n v="0.53671135538733972"/>
    <s v="2017 OECD Credit Report System (CRS) Database"/>
    <x v="4"/>
  </r>
  <r>
    <x v="31"/>
    <s v="EGY"/>
    <s v="Africa"/>
    <s v="GCF-EBRD Egypt Renewable Energy Financing Framework"/>
    <x v="1531"/>
    <s v="Others"/>
    <s v="Multiple renewables*"/>
    <s v="Other Official Flows (non Export Credit)"/>
    <n v="147.50680023558212"/>
    <s v="2017 OECD Credit Report System (CRS) Database"/>
    <x v="4"/>
  </r>
  <r>
    <x v="47"/>
    <s v="BGD"/>
    <s v="Asia"/>
    <s v="TC AGGREGATED ACTIVITIES"/>
    <x v="1532"/>
    <s v="JICA"/>
    <s v="Multiple renewables*"/>
    <s v="Grant"/>
    <n v="0.87055973531420894"/>
    <s v="2017 OECD Credit Report System (CRS) Database"/>
    <x v="4"/>
  </r>
  <r>
    <x v="28"/>
    <s v="GHA"/>
    <s v="Africa"/>
    <s v="Capacity for a Successful Implementation of the Renewable Energy Act (C-SIREA)"/>
    <x v="1532"/>
    <s v="Others"/>
    <s v="Multiple renewables*"/>
    <s v="Grant"/>
    <n v="1.1005261292790119E-2"/>
    <s v="2017 OECD Credit Report System (CRS) Database"/>
    <x v="4"/>
  </r>
  <r>
    <x v="17"/>
    <s v="XMX"/>
    <s v="Multilateral"/>
    <s v="Partnership for Policy Integrity, Inc."/>
    <x v="1532"/>
    <s v="Others"/>
    <s v="Multiple renewables*"/>
    <s v="Private Development Finance"/>
    <n v="0.15717281315838219"/>
    <s v="2017 OECD Credit Report System (CRS) Database"/>
    <x v="4"/>
  </r>
  <r>
    <x v="7"/>
    <s v="SEN"/>
    <s v="Africa"/>
    <s v="Production d'energie, sources renouvelables-Production d'énergie, sources renouvelables - multiples technologies"/>
    <x v="1532"/>
    <s v="Others"/>
    <s v="Multiple renewables*"/>
    <s v="Grant"/>
    <n v="3.5100329128134225E-2"/>
    <s v="2017 OECD Credit Report System (CRS) Database"/>
    <x v="4"/>
  </r>
  <r>
    <x v="10"/>
    <s v="BIH"/>
    <s v="Europe"/>
    <s v="Biomass use for development of rural areas of Bosnia and Herzegovina - expert services and consultations"/>
    <x v="1533"/>
    <s v="Others"/>
    <s v="Bioenergy"/>
    <s v="Grant"/>
    <n v="2.4306733624303481E-2"/>
    <s v="2017 OECD Credit Report System (CRS) Database"/>
    <x v="4"/>
  </r>
  <r>
    <x v="104"/>
    <s v="FRA"/>
    <s v="Europe"/>
    <s v="FRANCE ENERGIES RENOUVELABLES II"/>
    <x v="1533"/>
    <s v="EIB"/>
    <s v="Multiple renewables*"/>
    <s v="Loan"/>
    <n v="986.89807460770055"/>
    <s v="http://www.eib.org/projects/pipelines/pipeline/20150465"/>
    <x v="4"/>
  </r>
  <r>
    <x v="11"/>
    <s v="IND"/>
    <s v="Asia"/>
    <s v="Improving the quality of life through Biogas in Dausa Rajasthan India Phase III"/>
    <x v="1533"/>
    <s v="Others"/>
    <s v="Multiple renewables*"/>
    <s v="Grant"/>
    <n v="0.17530373252625495"/>
    <s v="2017 OECD Credit Report System (CRS) Database"/>
    <x v="4"/>
  </r>
  <r>
    <x v="62"/>
    <s v="IDN"/>
    <s v="Asia"/>
    <s v="Sustainable Hydropower Program"/>
    <x v="1534"/>
    <s v="Others"/>
    <s v="Renewable Hydropower"/>
    <s v="Grant"/>
    <n v="2.1780787417963268"/>
    <s v="2017 OECD Credit Report System (CRS) Database"/>
    <x v="4"/>
  </r>
  <r>
    <x v="16"/>
    <s v="RWA"/>
    <s v="Africa"/>
    <s v="SN Power feasibility study (phase II) Ruzizi III Hydropower Project Rwan"/>
    <x v="1534"/>
    <s v="Others"/>
    <s v="Renewable Hydropower"/>
    <s v="Grant"/>
    <n v="4.6244646887390459"/>
    <s v="2017 OECD Credit Report System (CRS) Database"/>
    <x v="4"/>
  </r>
  <r>
    <x v="8"/>
    <s v="XAF"/>
    <s v="Africa"/>
    <s v="Solar Chill - Deploying Solar-Powered Environmentally Sound Freezers and Refrigerators in Off-Grid Areas"/>
    <x v="1535"/>
    <s v="Others"/>
    <s v="Solar energy"/>
    <s v="Grant"/>
    <n v="0.12761991439109296"/>
    <s v="2017 OECD Credit Report System (CRS) Database"/>
    <x v="4"/>
  </r>
  <r>
    <x v="117"/>
    <s v="ARG"/>
    <s v="South America"/>
    <s v="Cauchari Solar Park (I, II and III)"/>
    <x v="1536"/>
    <s v="CEXIM"/>
    <s v="Solar energy"/>
    <s v="Loan"/>
    <n v="324.06234584059308"/>
    <s v="Gallagher, Kevin P. (2018). “China’s Global Energy Finance,” Global Development Policy Center, Boston University"/>
    <x v="4"/>
  </r>
  <r>
    <x v="35"/>
    <s v="BOL"/>
    <s v="South America"/>
    <s v="ETAT PLURINATIONAL DE BOLIVIE"/>
    <x v="1536"/>
    <s v="AFD"/>
    <s v="Wind energy"/>
    <s v="Loan"/>
    <n v="72.394372268445451"/>
    <s v="2017 OECD Credit Report System (CRS) Database"/>
    <x v="4"/>
  </r>
  <r>
    <x v="4"/>
    <s v="BRA"/>
    <s v="South America"/>
    <s v="Instituto Centro de Vida"/>
    <x v="1536"/>
    <s v="Others"/>
    <s v="Multiple renewables*"/>
    <s v="Private Development Finance"/>
    <n v="0.35047361646741287"/>
    <s v="2017 OECD Credit Report System (CRS) Database"/>
    <x v="4"/>
  </r>
  <r>
    <x v="34"/>
    <s v="CHN"/>
    <s v="Asia"/>
    <s v="Sustainable Use of the Resource Water"/>
    <x v="1536"/>
    <s v="Others"/>
    <s v="Renewable Hydropower"/>
    <s v="Grant"/>
    <n v="0.22160835851894473"/>
    <s v="2017 OECD Credit Report System (CRS) Database"/>
    <x v="4"/>
  </r>
  <r>
    <x v="31"/>
    <s v="EGY"/>
    <s v="Africa"/>
    <s v="10 MW SOLAR POWER PLANT IN TOSHKA - PHASE 2 ARABIC REPULIC OF EGYPT"/>
    <x v="1536"/>
    <s v="Others"/>
    <s v="Solar energy"/>
    <s v="Loan"/>
    <n v="10.817165350609354"/>
    <s v="2017 OECD Credit Report System (CRS) Database"/>
    <x v="4"/>
  </r>
  <r>
    <x v="38"/>
    <s v="GEO"/>
    <s v="Eurasia"/>
    <s v="Sharing Lithuanian experience in renewable energy sector in Georgia"/>
    <x v="1536"/>
    <s v="Others"/>
    <s v="Solar energy"/>
    <s v="Grant"/>
    <n v="0.18623323556943183"/>
    <s v="2017 OECD Credit Report System (CRS) Database"/>
    <x v="4"/>
  </r>
  <r>
    <x v="106"/>
    <s v="MMR"/>
    <s v="Asia"/>
    <s v="Programme Rural Electrification Component I - Off Grid Electrification"/>
    <x v="1536"/>
    <s v="Others"/>
    <s v="Solar energy"/>
    <s v="Grant"/>
    <n v="7.6232659354306413"/>
    <s v="2017 OECD Credit Report System (CRS) Database"/>
    <x v="4"/>
  </r>
  <r>
    <x v="24"/>
    <s v="XAS"/>
    <s v="Asia"/>
    <s v="Climate Public Private Partnership - Asia Climate Partners"/>
    <x v="1536"/>
    <s v="Others"/>
    <s v="Multiple renewables*"/>
    <s v="Equity Investment"/>
    <n v="6.1616114364404933"/>
    <s v="2017 OECD Credit Report System (CRS) Database"/>
    <x v="4"/>
  </r>
  <r>
    <x v="146"/>
    <s v="BEN"/>
    <s v="Africa"/>
    <s v="Contribution for Energy Project to Improve the Power Supply of a University in Benin"/>
    <x v="1537"/>
    <s v="Others"/>
    <s v="Solar energy"/>
    <s v="Grant"/>
    <n v="3.2668071820434364E-3"/>
    <s v="2017 OECD Credit Report System (CRS) Database"/>
    <x v="4"/>
  </r>
  <r>
    <x v="4"/>
    <s v="BRA"/>
    <s v="South America"/>
    <s v="DELTA 3 I ENERGIA S.A."/>
    <x v="1537"/>
    <s v="BNDES"/>
    <s v="Wind energy"/>
    <s v="Loan"/>
    <n v="34.984686420031984"/>
    <s v="Online database"/>
    <x v="4"/>
  </r>
  <r>
    <x v="4"/>
    <s v="BRA"/>
    <s v="South America"/>
    <s v="VENTOS DE SAO ADEODATO ENERGIAS RENOVAVEIS S.A"/>
    <x v="1538"/>
    <s v="BNDES"/>
    <s v="Wind energy"/>
    <s v="Loan"/>
    <n v="32.992747512280367"/>
    <s v="Online database"/>
    <x v="4"/>
  </r>
  <r>
    <x v="34"/>
    <s v="CHN"/>
    <s v="Asia"/>
    <s v="Danish Energy Agency"/>
    <x v="1538"/>
    <s v="Others"/>
    <s v="Multiple renewables*"/>
    <s v="Private Development Finance"/>
    <n v="0.46214396493128357"/>
    <s v="2017 OECD Credit Report System (CRS) Database"/>
    <x v="4"/>
  </r>
  <r>
    <x v="11"/>
    <s v="IND"/>
    <s v="Asia"/>
    <s v="Expert Services for 'Promotion of New Renewable Energy Projects'."/>
    <x v="1538"/>
    <s v="Others"/>
    <s v="Multiple renewables*"/>
    <s v="Grant"/>
    <n v="0.54451871936343144"/>
    <s v="2017 OECD Credit Report System (CRS) Database"/>
    <x v="4"/>
  </r>
  <r>
    <x v="59"/>
    <s v="MLI"/>
    <s v="Africa"/>
    <s v="Production d'energie, sources renouvelables-Énergie solaire"/>
    <x v="1538"/>
    <s v="Others"/>
    <s v="Solar energy"/>
    <s v="Grant"/>
    <n v="5.3747394485385097E-2"/>
    <s v="2017 OECD Credit Report System (CRS) Database"/>
    <x v="4"/>
  </r>
  <r>
    <x v="17"/>
    <s v="XMX"/>
    <s v="Multilateral"/>
    <s v="Support to infoDev MDTF 2017/18-2019/20"/>
    <x v="1538"/>
    <s v="Others"/>
    <s v="Multiple renewables*"/>
    <s v="Grant"/>
    <n v="8.5651802986943873E-2"/>
    <s v="2017 OECD Credit Report System (CRS) Database"/>
    <x v="4"/>
  </r>
  <r>
    <x v="103"/>
    <s v="SWE"/>
    <s v="Europe"/>
    <s v="GE and Green Investment Group to deliver 650 MW of onshore wind to Sweden"/>
    <x v="1538"/>
    <s v="GIG"/>
    <s v="Wind energy"/>
    <s v="Equity Investment"/>
    <n v="348.05602478858066"/>
    <s v="http://greeninvestmentgroup.com/news-and-insights/2017/ge-and-green-investment-group-to-deliver-650-mw-of-onshore-wind-to-sweden/"/>
    <x v="4"/>
  </r>
  <r>
    <x v="45"/>
    <s v="TJK"/>
    <s v="Asia"/>
    <s v="TC AGGREGATED ACTIVITIES"/>
    <x v="1538"/>
    <s v="JICA"/>
    <s v="Multiple renewables*"/>
    <s v="Grant"/>
    <n v="5.3406621164491436E-2"/>
    <s v="2017 OECD Credit Report System (CRS) Database"/>
    <x v="4"/>
  </r>
  <r>
    <x v="55"/>
    <s v="TZA"/>
    <s v="Africa"/>
    <s v="Biomass briquettes as a practical way to reduce deforestation of the Mt. Kilimanjaro Forest"/>
    <x v="1538"/>
    <s v="Others"/>
    <s v="Bioenergy"/>
    <s v="Grant"/>
    <n v="0.14694346267064801"/>
    <s v="2017 OECD Credit Report System (CRS) Database"/>
    <x v="4"/>
  </r>
  <r>
    <x v="96"/>
    <s v="TON"/>
    <s v="Oceania"/>
    <s v="Tonga-Support for the Mango Tree Center"/>
    <x v="1538"/>
    <s v="Others"/>
    <s v="Solar energy"/>
    <s v="Grant"/>
    <n v="5.812688983469487E-2"/>
    <s v="2017 OECD Credit Report System (CRS) Database"/>
    <x v="4"/>
  </r>
  <r>
    <x v="62"/>
    <s v="IDN"/>
    <s v="Asia"/>
    <s v="MCC Energy Sector Project"/>
    <x v="1539"/>
    <s v="Others"/>
    <s v="Renewable Hydropower"/>
    <s v="Grant"/>
    <n v="1.458799465329524"/>
    <s v="2017 OECD Credit Report System (CRS) Database"/>
    <x v="4"/>
  </r>
  <r>
    <x v="35"/>
    <s v="BOL"/>
    <s v="South America"/>
    <s v="Contributions des communes du Canton de Zug"/>
    <x v="1540"/>
    <s v="Others"/>
    <s v="Solar energy"/>
    <s v="Grant"/>
    <n v="2.0227495487135693E-3"/>
    <s v="2017 OECD Credit Report System (CRS) Database"/>
    <x v="4"/>
  </r>
  <r>
    <x v="64"/>
    <s v="CIV"/>
    <s v="Africa"/>
    <s v="Gribo-Popoli Hydropower Project"/>
    <x v="1540"/>
    <s v="CEXIM"/>
    <s v="Renewable Hydropower"/>
    <s v="Loan"/>
    <n v="448.70170962543654"/>
    <s v="Gallagher, Kevin P. (2018). “China’s Global Energy Finance,” Global Development Policy Center, Boston University"/>
    <x v="4"/>
  </r>
  <r>
    <x v="64"/>
    <s v="CIV"/>
    <s v="Africa"/>
    <s v="Scatec Solar ASA Feasibility Study solar power project"/>
    <x v="1540"/>
    <s v="Others"/>
    <s v="Solar energy"/>
    <s v="Grant"/>
    <n v="0.16318068297806054"/>
    <s v="2017 OECD Credit Report System (CRS) Database"/>
    <x v="4"/>
  </r>
  <r>
    <x v="17"/>
    <s v="XMX"/>
    <s v="Multilateral"/>
    <s v="ClimateWorks Foundation, USA"/>
    <x v="1540"/>
    <s v="Others"/>
    <s v="Multiple renewables*"/>
    <s v="Private Development Finance"/>
    <n v="0.55770316643342388"/>
    <s v="2017 OECD Credit Report System (CRS) Database"/>
    <x v="4"/>
  </r>
  <r>
    <x v="16"/>
    <s v="RWA"/>
    <s v="Africa"/>
    <m/>
    <x v="1540"/>
    <s v="WBG"/>
    <s v="Solar energy"/>
    <s v="Loan"/>
    <n v="22.126020035337319"/>
    <s v="2017 OECD Credit Report System (CRS) Database"/>
    <x v="4"/>
  </r>
  <r>
    <x v="115"/>
    <s v="ETH"/>
    <s v="Africa"/>
    <s v="Senior Volunteers in Ethiopia for Energy generation, renewable sources - multiple technologies"/>
    <x v="1541"/>
    <s v="Others"/>
    <s v="Multiple renewables*"/>
    <s v="Grant"/>
    <n v="4.0068198229762472E-2"/>
    <s v="2017 OECD Credit Report System (CRS) Database"/>
    <x v="4"/>
  </r>
  <r>
    <x v="38"/>
    <s v="GEO"/>
    <s v="Eurasia"/>
    <s v="Caucasus Clean Energy I PF, L.P."/>
    <x v="1541"/>
    <s v="FMO"/>
    <s v="Renewable Hydropower"/>
    <s v="Loan"/>
    <n v="12.204546327815516"/>
    <s v="https://www.fmo.nl/project-detail/52342"/>
    <x v="4"/>
  </r>
  <r>
    <x v="59"/>
    <s v="MLI"/>
    <s v="Africa"/>
    <s v="AECF 2017-22 Renewable Energy and Adaptation to Climate Technologies (REACT) - REACT - Mali"/>
    <x v="1541"/>
    <s v="Others"/>
    <s v="Multiple renewables*"/>
    <s v="Grant"/>
    <n v="5.7101234527556279"/>
    <s v="2017 OECD Credit Report System (CRS) Database"/>
    <x v="4"/>
  </r>
  <r>
    <x v="2"/>
    <s v="PSE"/>
    <s v="Middle East"/>
    <s v="Improving the capacities of local authorities to develop and implement sustainable energy efficiency practices and renewable demonstration actions"/>
    <x v="1541"/>
    <s v="Others"/>
    <s v="Solar energy"/>
    <s v="Grant"/>
    <n v="8.3158681859511155E-4"/>
    <s v="2017 OECD Credit Report System (CRS) Database"/>
    <x v="4"/>
  </r>
  <r>
    <x v="26"/>
    <s v="MEX"/>
    <s v="North America"/>
    <s v="Alliance for Sustainable Energy, LLC"/>
    <x v="1542"/>
    <s v="Others"/>
    <s v="Multiple renewables*"/>
    <s v="Private Development Finance"/>
    <n v="0.51349329436809288"/>
    <s v="2017 OECD Credit Report System (CRS) Database"/>
    <x v="4"/>
  </r>
  <r>
    <x v="8"/>
    <s v="XAF"/>
    <s v="Africa"/>
    <s v="Research at universities of applied sciences"/>
    <x v="1542"/>
    <s v="Others"/>
    <s v="Solar energy"/>
    <s v="Grant"/>
    <n v="0.11884882277294967"/>
    <s v="2017 OECD Credit Report System (CRS) Database"/>
    <x v="4"/>
  </r>
  <r>
    <x v="18"/>
    <s v="SLB"/>
    <s v="Oceania"/>
    <s v="Solomon Islands Energy Sector – Tina River Hydro"/>
    <x v="1542"/>
    <s v="Others"/>
    <s v="Renewable Hydropower"/>
    <s v="Grant"/>
    <n v="0.37558907215318788"/>
    <s v="2017 OECD Credit Report System (CRS) Database"/>
    <x v="4"/>
  </r>
  <r>
    <x v="19"/>
    <s v="UGA"/>
    <s v="Africa"/>
    <s v="Nyamagasani 2: A 5 MW Run-Of-River Hydropower Plant To Develop Clean Electricity In Uganda"/>
    <x v="1542"/>
    <s v="AFD"/>
    <s v="Renewable Hydropower"/>
    <s v="Equity Investment"/>
    <n v="6.2758238456833784"/>
    <s v="https://www.proparco.fr/en/nyamagasani-2?origin=/en/recherche"/>
    <x v="4"/>
  </r>
  <r>
    <x v="17"/>
    <s v="XMX"/>
    <s v="Multilateral"/>
    <s v="Promotion of LPG Cooking Solutions and PAYGO Solar Systems in Burkina Faso, The Philippines and Togo"/>
    <x v="1543"/>
    <s v="Others"/>
    <s v="Solar energy"/>
    <s v="Grant"/>
    <n v="0.68836506776604989"/>
    <s v="2017 OECD Credit Report System (CRS) Database"/>
    <x v="4"/>
  </r>
  <r>
    <x v="159"/>
    <s v="NER"/>
    <s v="Africa"/>
    <s v="Rural Electrification Project through Renewal Energy under Reverse Linkage"/>
    <x v="1543"/>
    <s v="IsDB"/>
    <s v="Multiple renewables*"/>
    <s v="Loan"/>
    <n v="14.803939812229938"/>
    <s v="2017 OECD Credit Report System (CRS) Database"/>
    <x v="4"/>
  </r>
  <r>
    <x v="4"/>
    <s v="BRA"/>
    <s v="South America"/>
    <s v="NOVA VENTOS DE TIANGUA NORTE ENERGIAS RENOVAVEIS S.A"/>
    <x v="1544"/>
    <s v="BNDES"/>
    <s v="Wind energy"/>
    <s v="Loan"/>
    <n v="31.265572209869539"/>
    <s v="Online database"/>
    <x v="4"/>
  </r>
  <r>
    <x v="66"/>
    <s v="KAZ"/>
    <s v="Asia"/>
    <m/>
    <x v="1544"/>
    <s v="EBRD"/>
    <s v="Multiple renewables*"/>
    <s v="Other Official Flows (non Export Credit)"/>
    <n v="41.649543804854886"/>
    <s v="2017 OECD Credit Report System (CRS) Database"/>
    <x v="4"/>
  </r>
  <r>
    <x v="44"/>
    <s v="KEN"/>
    <s v="Africa"/>
    <s v="Garissa-based 55MW solar farm"/>
    <x v="1544"/>
    <s v="CEXIM"/>
    <s v="Solar energy"/>
    <s v="Loan"/>
    <n v="132.65538561257458"/>
    <s v="Gallagher, Kevin P. (2018). “China’s Global Energy Finance,” Global Development Policy Center, Boston University"/>
    <x v="4"/>
  </r>
  <r>
    <x v="4"/>
    <s v="BRA"/>
    <s v="South America"/>
    <s v="CENTRAL EOLICA BABILONIA I S.A."/>
    <x v="1545"/>
    <s v="BNDES"/>
    <s v="Wind energy"/>
    <s v="Loan"/>
    <n v="31.69432939845958"/>
    <s v="Online database"/>
    <x v="4"/>
  </r>
  <r>
    <x v="44"/>
    <s v="KEN"/>
    <s v="Africa"/>
    <s v="Installation of solar photovoltaic panels to supply power to the clinic"/>
    <x v="1545"/>
    <s v="Others"/>
    <s v="Solar energy"/>
    <s v="Grant"/>
    <n v="2.0351346547236686E-2"/>
    <s v="2017 OECD Credit Report System (CRS) Database"/>
    <x v="4"/>
  </r>
  <r>
    <x v="21"/>
    <s v="MDA"/>
    <s v="Europe"/>
    <s v="Installation of a photovoltaic system"/>
    <x v="1545"/>
    <s v="Others"/>
    <s v="Solar energy"/>
    <s v="Grant"/>
    <n v="2.3025351494317874E-2"/>
    <s v="2017 OECD Credit Report System (CRS) Database"/>
    <x v="4"/>
  </r>
  <r>
    <x v="95"/>
    <s v="NIC"/>
    <s v="Central America and the Caribbean"/>
    <s v="International Volunteering of Public Universities of Madrid"/>
    <x v="1545"/>
    <s v="Others"/>
    <s v="Solar energy"/>
    <s v="Grant"/>
    <n v="5.4824240264948991E-5"/>
    <s v="2017 OECD Credit Report System (CRS) Database"/>
    <x v="4"/>
  </r>
  <r>
    <x v="4"/>
    <s v="BRA"/>
    <s v="South America"/>
    <s v="SANTA VITORIA DO PALMAR X ENERGIAS RENOVAVEIS S.A."/>
    <x v="1546"/>
    <s v="BNDES"/>
    <s v="Wind energy"/>
    <s v="Loan"/>
    <n v="7.8816174562098853"/>
    <s v="Online database"/>
    <x v="4"/>
  </r>
  <r>
    <x v="115"/>
    <s v="ETH"/>
    <s v="Africa"/>
    <s v="PROJETS INFRASTRUCTURES EN AFRIQUE"/>
    <x v="1546"/>
    <s v="AFD"/>
    <s v="Multiple renewables*"/>
    <s v="Loan"/>
    <n v="102.51240135679667"/>
    <s v="2017 OECD Credit Report System (CRS) Database"/>
    <x v="4"/>
  </r>
  <r>
    <x v="17"/>
    <s v="XMX"/>
    <s v="Multilateral"/>
    <s v="International cooperation"/>
    <x v="1546"/>
    <s v="Others"/>
    <s v="Bioenergy"/>
    <s v="Grant"/>
    <n v="0.69315775924587197"/>
    <s v="2017 OECD Credit Report System (CRS) Database"/>
    <x v="4"/>
  </r>
  <r>
    <x v="174"/>
    <s v="BLZ"/>
    <s v="Central America and the Caribbean"/>
    <s v="TC AGGREGATED ACTIVITIES"/>
    <x v="1547"/>
    <s v="JICA"/>
    <s v="Multiple renewables*"/>
    <s v="Grant"/>
    <n v="1.4681066259864945E-2"/>
    <s v="2017 OECD Credit Report System (CRS) Database"/>
    <x v="4"/>
  </r>
  <r>
    <x v="4"/>
    <s v="BRA"/>
    <s v="South America"/>
    <s v="VENTOS DE SANTO ONOFRE IV ENERGIAS RENOVAVEIS S.A"/>
    <x v="1547"/>
    <s v="BNDES"/>
    <s v="Wind energy"/>
    <s v="Loan"/>
    <n v="22.24069473856078"/>
    <s v="Online database"/>
    <x v="4"/>
  </r>
  <r>
    <x v="62"/>
    <s v="IDN"/>
    <s v="Asia"/>
    <s v="Indonesia Renewable Energy training"/>
    <x v="1547"/>
    <s v="Others"/>
    <s v="Multiple renewables*"/>
    <s v="Grant"/>
    <n v="9.0399892186502198E-2"/>
    <s v="2017 OECD Credit Report System (CRS) Database"/>
    <x v="4"/>
  </r>
  <r>
    <x v="95"/>
    <s v="NIC"/>
    <s v="Central America and the Caribbean"/>
    <s v="Renewable Energy System Project in Corn Island"/>
    <x v="1547"/>
    <s v="KEXIM"/>
    <s v="Solar energy"/>
    <s v="Loan"/>
    <n v="22.063796995161347"/>
    <s v="2017 OECD Credit Report System (CRS) Database"/>
    <x v="4"/>
  </r>
  <r>
    <x v="8"/>
    <s v="XAF"/>
    <s v="Africa"/>
    <s v="ENERGY ACCESS FUND"/>
    <x v="1547"/>
    <s v="EIB"/>
    <s v="Multiple renewables*"/>
    <s v="Equity Investment"/>
    <n v="0.70247170633505507"/>
    <s v="2017 OECD Credit Report System (CRS) Database"/>
    <x v="4"/>
  </r>
  <r>
    <x v="55"/>
    <s v="TZA"/>
    <s v="Africa"/>
    <s v="Solar energy plant installation for the community of Misegese Village, Malinyi"/>
    <x v="1547"/>
    <s v="Others"/>
    <s v="Solar energy"/>
    <s v="Grant"/>
    <n v="3.9670374697484516E-2"/>
    <s v="2017 OECD Credit Report System (CRS) Database"/>
    <x v="4"/>
  </r>
  <r>
    <x v="5"/>
    <s v="NPL"/>
    <s v="Asia"/>
    <s v="ABC Business Models for Off-Grid Energy Access Nepal"/>
    <x v="1548"/>
    <s v="CIF"/>
    <s v="Multiple renewables*"/>
    <s v="Loan"/>
    <n v="1.966757336474428"/>
    <s v="2017 OECD Credit Report System (CRS) Database"/>
    <x v="4"/>
  </r>
  <r>
    <x v="44"/>
    <s v="KEN"/>
    <s v="Africa"/>
    <s v="Establishing an integrated planning and investment framework for Lamu Metropolitan City, Kenya."/>
    <x v="1549"/>
    <s v="Others"/>
    <s v="Multiple renewables*"/>
    <s v="Grant"/>
    <n v="0.1348299882754076"/>
    <s v="2017 OECD Credit Report System (CRS) Database"/>
    <x v="4"/>
  </r>
  <r>
    <x v="26"/>
    <s v="MEX"/>
    <s v="North America"/>
    <m/>
    <x v="1549"/>
    <s v="IADB"/>
    <s v="Solar energy"/>
    <s v="Other Official Flows (non Export Credit)"/>
    <n v="88.995769475467881"/>
    <s v="2017 OECD Credit Report System (CRS) Database"/>
    <x v="4"/>
  </r>
  <r>
    <x v="22"/>
    <s v="XOC"/>
    <s v="Oceania"/>
    <s v="Canadian Climate Fund for the Private Sector in Asia - II/Fonds climatique canadien pour le secteur privé en Asie - II"/>
    <x v="1549"/>
    <s v="Others"/>
    <s v="Bioenergy"/>
    <s v="Loan"/>
    <n v="0.45669291474104623"/>
    <s v="2017 OECD Credit Report System (CRS) Database"/>
    <x v="4"/>
  </r>
  <r>
    <x v="79"/>
    <s v="PNG"/>
    <s v="Oceania"/>
    <s v="Edevu Hydro Project"/>
    <x v="1549"/>
    <s v="CDB"/>
    <s v="Renewable Hydropower"/>
    <s v="Loan"/>
    <n v="254.1665457573279"/>
    <s v="Gallagher, Kevin P. (2018). “China’s Global Energy Finance,” Global Development Policy Center, Boston University"/>
    <x v="4"/>
  </r>
  <r>
    <x v="10"/>
    <s v="BIH"/>
    <s v="Europe"/>
    <s v="Analysis of groundwater samples - Sevarlije"/>
    <x v="1550"/>
    <s v="Others"/>
    <s v="Geothermal energy"/>
    <s v="Grant"/>
    <n v="1.8872205416980907E-4"/>
    <s v="2017 OECD Credit Report System (CRS) Database"/>
    <x v="4"/>
  </r>
  <r>
    <x v="4"/>
    <s v="BRA"/>
    <s v="South America"/>
    <s v="PIRAPORA X ENERGIAS RENOVAVEIS S.A."/>
    <x v="1550"/>
    <s v="BNDES"/>
    <s v="Solar energy"/>
    <s v="Loan"/>
    <n v="29.066405395789662"/>
    <s v="Online database"/>
    <x v="4"/>
  </r>
  <r>
    <x v="31"/>
    <s v="EGY"/>
    <s v="Africa"/>
    <s v="DARAW SOLAR POWER SAE"/>
    <x v="1550"/>
    <s v="FMO"/>
    <s v="Solar energy"/>
    <s v="Loan"/>
    <n v="11.737386659765162"/>
    <s v="https://www.fmo.nl/project-detail/51503"/>
    <x v="4"/>
  </r>
  <r>
    <x v="115"/>
    <s v="ETH"/>
    <s v="Africa"/>
    <s v="Ethiopia Investment Advisory Facility Technical Review Appraisal and Monitoring Panel (TRAMP)"/>
    <x v="1550"/>
    <s v="Others"/>
    <s v="Multiple renewables*"/>
    <s v="Grant"/>
    <n v="4.0955917062822464E-2"/>
    <s v="2017 OECD Credit Report System (CRS) Database"/>
    <x v="4"/>
  </r>
  <r>
    <x v="28"/>
    <s v="GHA"/>
    <s v="Africa"/>
    <s v="ICMPS ABUJA PAYMENT FOR PADRE PIO IN GHANA"/>
    <x v="1550"/>
    <s v="Others"/>
    <s v="Solar energy"/>
    <s v="Grant"/>
    <n v="2.1872553660852865E-2"/>
    <s v="2017 OECD Credit Report System (CRS) Database"/>
    <x v="4"/>
  </r>
  <r>
    <x v="4"/>
    <s v="BRA"/>
    <s v="South America"/>
    <s v="EDP - SOLUCOES EM ENERGIA S.A."/>
    <x v="1551"/>
    <s v="BNDES"/>
    <s v="Bioenergy"/>
    <s v="Loan"/>
    <n v="0.70201000134451885"/>
    <s v="Online database"/>
    <x v="4"/>
  </r>
  <r>
    <x v="65"/>
    <s v="HND"/>
    <s v="Central America and the Caribbean"/>
    <s v="PACIFIC SOLAR ENERGY S.A. DE C.V."/>
    <x v="1551"/>
    <s v="FMO"/>
    <s v="Solar energy"/>
    <s v="Loan"/>
    <n v="6.0146807261483168"/>
    <s v="https://www.fmo.nl/project-detail/52256"/>
    <x v="4"/>
  </r>
  <r>
    <x v="67"/>
    <s v="PER"/>
    <s v="South America"/>
    <s v="TC AGGREGATED ACTIVITIES"/>
    <x v="1551"/>
    <s v="JICA"/>
    <s v="Multiple renewables*"/>
    <s v="Grant"/>
    <n v="0.11272069245619525"/>
    <s v="2017 OECD Credit Report System (CRS) Database"/>
    <x v="4"/>
  </r>
  <r>
    <x v="116"/>
    <s v="VUT"/>
    <s v="Oceania"/>
    <s v="ENERGY ACCESS PROJECT"/>
    <x v="1551"/>
    <s v="AsDB"/>
    <s v="Renewable Hydropower"/>
    <s v="Loan"/>
    <n v="2.4442663501970547"/>
    <s v="2017 OECD Credit Report System (CRS) Database"/>
    <x v="4"/>
  </r>
  <r>
    <x v="117"/>
    <s v="ARG"/>
    <s v="South America"/>
    <m/>
    <x v="1552"/>
    <s v="IADB"/>
    <s v="Wind energy"/>
    <s v="Other Official Flows (non Export Credit)"/>
    <n v="49.168933411860706"/>
    <s v="2017 OECD Credit Report System (CRS) Database"/>
    <x v="4"/>
  </r>
  <r>
    <x v="4"/>
    <s v="BRA"/>
    <s v="South America"/>
    <s v="CENTRAL EOLICA AVENTURA I S.A"/>
    <x v="1552"/>
    <s v="BNDES"/>
    <s v="Wind energy"/>
    <s v="Loan"/>
    <n v="16.150855732713907"/>
    <s v="Online database"/>
    <x v="4"/>
  </r>
  <r>
    <x v="4"/>
    <s v="BRA"/>
    <s v="South America"/>
    <s v="CENTRAL EOLICA GARROTE S.A."/>
    <x v="1552"/>
    <s v="BNDES"/>
    <s v="Wind energy"/>
    <s v="Loan"/>
    <n v="14.459571221433734"/>
    <s v="Online database"/>
    <x v="4"/>
  </r>
  <r>
    <x v="15"/>
    <s v="XSA"/>
    <s v="South America"/>
    <s v="GEEREF"/>
    <x v="1552"/>
    <s v="EIB"/>
    <s v="Multiple renewables*"/>
    <s v="Equity Investment"/>
    <n v="1.4093191432183694"/>
    <s v="2017 OECD Credit Report System (CRS) Database"/>
    <x v="4"/>
  </r>
  <r>
    <x v="41"/>
    <s v="VCT"/>
    <s v="Central America and the Caribbean"/>
    <s v="TC AGGREGATED ACTIVITIES"/>
    <x v="1552"/>
    <s v="JICA"/>
    <s v="Multiple renewables*"/>
    <s v="Grant"/>
    <n v="2.5906077551871475E-2"/>
    <s v="2017 OECD Credit Report System (CRS) Database"/>
    <x v="4"/>
  </r>
  <r>
    <x v="4"/>
    <s v="BRA"/>
    <s v="South America"/>
    <s v="PARQUE EOLICO VENTOS DA BAHIA XVIII S.A."/>
    <x v="1553"/>
    <s v="BNDES"/>
    <s v="Wind energy"/>
    <s v="Loan"/>
    <n v="32.73792289525268"/>
    <s v="Online database"/>
    <x v="4"/>
  </r>
  <r>
    <x v="31"/>
    <s v="EGY"/>
    <s v="Africa"/>
    <s v="Alfanar IPP_FiT"/>
    <x v="1553"/>
    <s v="IsDB"/>
    <s v="Multiple renewables*"/>
    <s v="Other Official Flows (non Export Credit)"/>
    <n v="28.026292044760602"/>
    <s v="2017 OECD Credit Report System (CRS) Database"/>
    <x v="4"/>
  </r>
  <r>
    <x v="42"/>
    <s v="ZMB"/>
    <s v="Africa"/>
    <s v="Contribution to the African Investment Facility:   ElectriFi – Zambia window"/>
    <x v="1553"/>
    <s v="Others"/>
    <s v="Multiple renewables*"/>
    <s v="Grant"/>
    <n v="43.767691533360328"/>
    <s v="2017 OECD Credit Report System (CRS) Database"/>
    <x v="4"/>
  </r>
  <r>
    <x v="34"/>
    <s v="CHN"/>
    <s v="Asia"/>
    <s v="Improving the efficiency of electricity markets in Yunnan, China"/>
    <x v="1554"/>
    <s v="Others"/>
    <s v="Multiple renewables*"/>
    <s v="Grant"/>
    <n v="0.10049587533943834"/>
    <s v="2017 OECD Credit Report System (CRS) Database"/>
    <x v="4"/>
  </r>
  <r>
    <x v="31"/>
    <s v="EGY"/>
    <s v="Africa"/>
    <s v="Kom Ombo for Renewable Energy SAE (Scatec Solar)"/>
    <x v="1554"/>
    <s v="IsDB"/>
    <s v="Solar energy"/>
    <s v="Other Official Flows (non Export Credit)"/>
    <n v="13.111682797207248"/>
    <s v="2017 OECD Credit Report System (CRS) Database"/>
    <x v="4"/>
  </r>
  <r>
    <x v="11"/>
    <s v="IND"/>
    <s v="Asia"/>
    <s v="Loan Enhancement for Promotion of Hydro Power NEEPCO"/>
    <x v="1554"/>
    <s v="KFW"/>
    <s v="Renewable Hydropower"/>
    <s v="Loan"/>
    <n v="21.780787417963268"/>
    <s v="2017 OECD Credit Report System (CRS) Database"/>
    <x v="4"/>
  </r>
  <r>
    <x v="115"/>
    <s v="ETH"/>
    <s v="Africa"/>
    <s v="the Project for Installation of Geothermal Wellhead Power System"/>
    <x v="1555"/>
    <s v="Others"/>
    <s v="Geothermal energy"/>
    <s v="Grant"/>
    <n v="16.97584970436489"/>
    <s v="2017 OECD Credit Report System (CRS) Database"/>
    <x v="4"/>
  </r>
  <r>
    <x v="11"/>
    <s v="IND"/>
    <s v="Asia"/>
    <s v="IIFCL ENERGY SUSTAINABILITY AND CLIMATE ACTION FL"/>
    <x v="1555"/>
    <s v="EIB"/>
    <s v="Multiple renewables*"/>
    <s v="Loan"/>
    <n v="93.006405174575093"/>
    <s v="2017 OECD Credit Report System (CRS) Database"/>
    <x v="4"/>
  </r>
  <r>
    <x v="4"/>
    <s v="BRA"/>
    <s v="South America"/>
    <s v="PARQUE EOLICO ASSURUA IV S.A."/>
    <x v="1556"/>
    <s v="BNDES"/>
    <s v="Wind energy"/>
    <s v="Loan"/>
    <n v="25.570515341479393"/>
    <s v="Online database"/>
    <x v="4"/>
  </r>
  <r>
    <x v="11"/>
    <s v="IND"/>
    <s v="Asia"/>
    <s v="FRV ANDHRA PRADESH SOLAR FARM-I PRIVATE LIMITED"/>
    <x v="1556"/>
    <s v="FMO"/>
    <s v="Solar energy"/>
    <s v="Loan"/>
    <n v="13.89929141350679"/>
    <s v="https://www.fmo.nl/project-detail/51266"/>
    <x v="4"/>
  </r>
  <r>
    <x v="11"/>
    <s v="IND"/>
    <s v="Asia"/>
    <s v="IREDA-RENEWABLE ENERGY AND ENERGY EFFICIENCY FL"/>
    <x v="1556"/>
    <s v="EIB"/>
    <s v="Multiple renewables*"/>
    <s v="Loan"/>
    <n v="132.86962108007995"/>
    <s v="2017 OECD Credit Report System (CRS) Database"/>
    <x v="4"/>
  </r>
  <r>
    <x v="17"/>
    <s v="XMX"/>
    <s v="Multilateral"/>
    <s v="ACCES TO ENERGY FUND"/>
    <x v="1556"/>
    <s v="Others"/>
    <s v="Multiple renewables*"/>
    <s v="Grant"/>
    <n v="18.797823767830366"/>
    <s v="2017 OECD Credit Report System (CRS) Database"/>
    <x v="4"/>
  </r>
  <r>
    <x v="8"/>
    <s v="XAF"/>
    <s v="Africa"/>
    <s v="Expert Deployment Mechanism for Climate Action in Africa/"/>
    <x v="1556"/>
    <s v="Others"/>
    <s v="Multiple renewables*"/>
    <s v="Grant"/>
    <n v="0.23939562601321293"/>
    <s v="2017 OECD Credit Report System (CRS) Database"/>
    <x v="4"/>
  </r>
  <r>
    <x v="10"/>
    <s v="BIH"/>
    <s v="Europe"/>
    <s v="Project documentation for installation of geothermal heating at Sevarlije school"/>
    <x v="1557"/>
    <s v="Others"/>
    <s v="Geothermal energy"/>
    <s v="Grant"/>
    <n v="2.7940773571041615E-2"/>
    <s v="2017 OECD Credit Report System (CRS) Database"/>
    <x v="4"/>
  </r>
  <r>
    <x v="4"/>
    <s v="BRA"/>
    <s v="South America"/>
    <s v="DELTA 3 VIII ENERGIA S.A."/>
    <x v="1557"/>
    <s v="BNDES"/>
    <s v="Wind energy"/>
    <s v="Loan"/>
    <n v="32.235451819423446"/>
    <s v="Online database"/>
    <x v="4"/>
  </r>
  <r>
    <x v="114"/>
    <s v="MNG"/>
    <s v="Asia"/>
    <s v="TC AGGREGATED ACTIVITIES"/>
    <x v="1557"/>
    <s v="JICA"/>
    <s v="Multiple renewables*"/>
    <s v="Grant"/>
    <n v="1.2800991628820559E-2"/>
    <s v="2017 OECD Credit Report System (CRS) Database"/>
    <x v="4"/>
  </r>
  <r>
    <x v="4"/>
    <s v="BRA"/>
    <s v="South America"/>
    <s v="EOLICA SERRA DAS VACAS II S.A."/>
    <x v="1558"/>
    <s v="BNDES"/>
    <s v="Wind energy"/>
    <s v="Loan"/>
    <n v="6.6259922087371939"/>
    <s v="Online database"/>
    <x v="4"/>
  </r>
  <r>
    <x v="11"/>
    <s v="IND"/>
    <s v="Asia"/>
    <s v="ClimateWorks Foundation"/>
    <x v="1558"/>
    <s v="Others"/>
    <s v="Solar energy"/>
    <s v="Private Development Finance"/>
    <n v="0.98233008223988849"/>
    <s v="2017 OECD Credit Report System (CRS) Database"/>
    <x v="4"/>
  </r>
  <r>
    <x v="146"/>
    <s v="BEN"/>
    <s v="Africa"/>
    <s v="Gestion du réseau et centrales solaires connectées"/>
    <x v="1559"/>
    <s v="AFD"/>
    <s v="Solar energy"/>
    <s v="Grant"/>
    <n v="10.995922399731322"/>
    <s v="http://www.afd.fr/base-projets/consulterProjet.action?idProjet=CBJ1228"/>
    <x v="4"/>
  </r>
  <r>
    <x v="45"/>
    <s v="TJK"/>
    <s v="Asia"/>
    <s v="Tech. Transfer&amp;Market Dev-t"/>
    <x v="1559"/>
    <s v="UNDP"/>
    <s v="Multiple renewables*"/>
    <s v="Grant"/>
    <n v="9.1429139990020863E-2"/>
    <s v="2017 OECD Credit Report System (CRS) Database"/>
    <x v="4"/>
  </r>
  <r>
    <x v="4"/>
    <s v="BRA"/>
    <s v="South America"/>
    <s v="GESTAMP EOLICA AGRESTE SA"/>
    <x v="1560"/>
    <s v="BNDES"/>
    <s v="Wind energy"/>
    <s v="Loan"/>
    <n v="25.092908577496452"/>
    <s v="Online database"/>
    <x v="4"/>
  </r>
  <r>
    <x v="17"/>
    <s v="XMX"/>
    <s v="Multilateral"/>
    <s v="Stichting DOEN"/>
    <x v="1560"/>
    <s v="Others"/>
    <s v="Multiple renewables*"/>
    <s v="Private Development Finance"/>
    <n v="3.7412936446685285"/>
    <s v="2017 OECD Credit Report System (CRS) Database"/>
    <x v="4"/>
  </r>
  <r>
    <x v="80"/>
    <s v="CPV"/>
    <s v="Africa"/>
    <s v="Centre des Energies renouvelables et de maintenance industrielle"/>
    <x v="1561"/>
    <s v="Others"/>
    <s v="Multiple renewables*"/>
    <s v="Grant"/>
    <n v="9.7577595366965683E-2"/>
    <s v="2017 OECD Credit Report System (CRS) Database"/>
    <x v="4"/>
  </r>
  <r>
    <x v="31"/>
    <s v="EGY"/>
    <s v="Africa"/>
    <s v="Cooperation with foreign research institutions (not included in other areas)"/>
    <x v="1561"/>
    <s v="Others"/>
    <s v="Solar energy"/>
    <s v="Grant"/>
    <n v="3.9203562467885505E-2"/>
    <s v="2017 OECD Credit Report System (CRS) Database"/>
    <x v="4"/>
  </r>
  <r>
    <x v="6"/>
    <s v="XCC"/>
    <s v="Central America and the Caribbean"/>
    <s v="Promissory Note 2: Grants to fund infrastructure provision in UKCIF countries."/>
    <x v="1561"/>
    <s v="Others"/>
    <s v="Multiple renewables*"/>
    <s v="Grant"/>
    <n v="2.5906044796846905"/>
    <s v="2017 OECD Credit Report System (CRS) Database"/>
    <x v="4"/>
  </r>
  <r>
    <x v="15"/>
    <s v="XSA"/>
    <s v="South America"/>
    <s v="Sustainable Energy Facility (SEF) for the Eastern Caribbean expanded"/>
    <x v="1561"/>
    <s v="Others"/>
    <s v="Geothermal energy"/>
    <s v="Grant"/>
    <n v="1.8182210265605985"/>
    <s v="2017 OECD Credit Report System (CRS) Database"/>
    <x v="4"/>
  </r>
  <r>
    <x v="79"/>
    <s v="PNG"/>
    <s v="Oceania"/>
    <s v="For the Provision of Solar Powered AtoN Aids System to NMSA of  Papua New Guinea"/>
    <x v="1561"/>
    <s v="Others"/>
    <s v="Solar energy"/>
    <s v="Grant"/>
    <n v="0.13562877463919643"/>
    <s v="2017 OECD Credit Report System (CRS) Database"/>
    <x v="4"/>
  </r>
  <r>
    <x v="163"/>
    <s v="SLE"/>
    <s v="Africa"/>
    <s v="MCC Energy Sector Project"/>
    <x v="1561"/>
    <s v="Others"/>
    <s v="Renewable Hydropower"/>
    <s v="Grant"/>
    <n v="0.35775479265094501"/>
    <s v="2017 OECD Credit Report System (CRS) Database"/>
    <x v="4"/>
  </r>
  <r>
    <x v="4"/>
    <s v="BRA"/>
    <s v="South America"/>
    <s v="VENTOS DE SAO CASIMIRO ENERGIAS RENOVAVEIS S.A"/>
    <x v="1562"/>
    <s v="BNDES"/>
    <s v="Wind energy"/>
    <s v="Loan"/>
    <n v="33.118089198228979"/>
    <s v="Online database"/>
    <x v="4"/>
  </r>
  <r>
    <x v="97"/>
    <s v="AUT"/>
    <s v="Europe"/>
    <s v="HYDRO AND WIND POWER IN STYRIA"/>
    <x v="1563"/>
    <s v="EIB"/>
    <s v="Multiple renewables*"/>
    <s v="Loan"/>
    <n v="153.51747827230898"/>
    <s v="http://www.eib.org/projects/loan/loan/20150825"/>
    <x v="4"/>
  </r>
  <r>
    <x v="84"/>
    <s v="TCD"/>
    <s v="Africa"/>
    <s v="Production d'energie, sources renouvelables-Production d'énergie, sources renouvelables - multiples technologies"/>
    <x v="1564"/>
    <s v="Others"/>
    <s v="Multiple renewables*"/>
    <s v="Grant"/>
    <n v="3.2906585924560383E-3"/>
    <s v="2017 OECD Credit Report System (CRS) Database"/>
    <x v="4"/>
  </r>
  <r>
    <x v="36"/>
    <s v="MAR"/>
    <s v="Africa"/>
    <s v="Green Bonds To Boost Renewable Energies In Morocco"/>
    <x v="1564"/>
    <s v="AFD"/>
    <s v="Multiple renewables*"/>
    <s v="Bond"/>
    <n v="38.485728399059624"/>
    <s v="https://www.proparco.fr/en/bcp-green-bond?origin=/en/recherche"/>
    <x v="4"/>
  </r>
  <r>
    <x v="8"/>
    <s v="XAF"/>
    <s v="Africa"/>
    <s v="Crowdfunding RE guarantee legal international oppinion"/>
    <x v="1564"/>
    <s v="Others"/>
    <s v="Multiple renewables*"/>
    <s v="Grant"/>
    <n v="2.2737672721056292E-2"/>
    <s v="2017 OECD Credit Report System (CRS) Database"/>
    <x v="4"/>
  </r>
  <r>
    <x v="87"/>
    <s v="PAN"/>
    <s v="Central America and the Caribbean"/>
    <s v="Adapting to climate change through integrated water management in Panama"/>
    <x v="1564"/>
    <s v="Others"/>
    <s v="Multiple renewables*"/>
    <s v="Grant"/>
    <n v="0.98117196650568983"/>
    <s v="2017 OECD Credit Report System (CRS) Database"/>
    <x v="4"/>
  </r>
  <r>
    <x v="49"/>
    <s v="SRB"/>
    <s v="Europe"/>
    <s v="Promotion of renewable energies developing the biomass market in Serbia"/>
    <x v="1564"/>
    <s v="KFW"/>
    <s v="Bioenergy"/>
    <s v="Loan"/>
    <n v="21.780787417963268"/>
    <s v="2017 OECD Credit Report System (CRS) Database"/>
    <x v="4"/>
  </r>
  <r>
    <x v="117"/>
    <s v="ARG"/>
    <s v="South America"/>
    <s v="Overcoming Regulatory Barriers in Argentina"/>
    <x v="1565"/>
    <s v="Others"/>
    <s v="Multiple renewables*"/>
    <s v="Grant"/>
    <n v="0.27798148498783565"/>
    <s v="2017 OECD Credit Report System (CRS) Database"/>
    <x v="4"/>
  </r>
  <r>
    <x v="44"/>
    <s v="KEN"/>
    <s v="Africa"/>
    <s v="FASEP 1085-DEVELOPPEMEN METHANISATION ET BIOGAZ"/>
    <x v="1565"/>
    <s v="Others"/>
    <s v="Bioenergy"/>
    <s v="Grant"/>
    <n v="0.92686771787157152"/>
    <s v="2017 OECD Credit Report System (CRS) Database"/>
    <x v="4"/>
  </r>
  <r>
    <x v="63"/>
    <s v="ECU"/>
    <s v="South America"/>
    <s v="Solar project IMAGINE LIGHT – Sustainable access to clean energy for the indigenous peoples in the Ecuadorian Amazon"/>
    <x v="1566"/>
    <s v="Others"/>
    <s v="Solar energy"/>
    <s v="Grant"/>
    <n v="0.13613016288368296"/>
    <s v="2017 OECD Credit Report System (CRS) Database"/>
    <x v="4"/>
  </r>
  <r>
    <x v="67"/>
    <s v="PER"/>
    <s v="South America"/>
    <s v="Contributions des communes du Canton de Bâle-Campagne"/>
    <x v="1566"/>
    <s v="Others"/>
    <s v="Multiple renewables*"/>
    <s v="Grant"/>
    <n v="5.0568639127988079E-3"/>
    <s v="2017 OECD Credit Report System (CRS) Database"/>
    <x v="4"/>
  </r>
  <r>
    <x v="52"/>
    <s v="ZAF"/>
    <s v="Africa"/>
    <s v="Scientific cooperation with other countries (not included in other areas)"/>
    <x v="1566"/>
    <s v="Others"/>
    <s v="Multiple renewables*"/>
    <s v="Grant"/>
    <n v="6.5332701397387824E-2"/>
    <s v="2017 OECD Credit Report System (CRS) Database"/>
    <x v="4"/>
  </r>
  <r>
    <x v="146"/>
    <s v="BEN"/>
    <s v="Africa"/>
    <s v="Contribution for Energy Project to Improve the Power Supply in a University in Benin"/>
    <x v="1567"/>
    <s v="Others"/>
    <s v="Solar energy"/>
    <s v="Grant"/>
    <n v="1.0889357273478123E-2"/>
    <s v="2017 OECD Credit Report System (CRS) Database"/>
    <x v="4"/>
  </r>
  <r>
    <x v="35"/>
    <s v="BOL"/>
    <s v="South America"/>
    <s v="Laguna Colorada Geothermal Power Plant Construction Project (Second Stage)"/>
    <x v="1567"/>
    <s v="JICA"/>
    <s v="Geothermal energy"/>
    <s v="Loan"/>
    <n v="566.64471538643306"/>
    <s v="2017 OECD Credit Report System (CRS) Database"/>
    <x v="4"/>
  </r>
  <r>
    <x v="17"/>
    <s v="XMX"/>
    <s v="Multilateral"/>
    <s v="Funding for scientist exchanges, grants"/>
    <x v="1567"/>
    <s v="Others"/>
    <s v="Bioenergy"/>
    <s v="Grant"/>
    <n v="0.16336315127710099"/>
    <s v="2017 OECD Credit Report System (CRS) Database"/>
    <x v="4"/>
  </r>
  <r>
    <x v="4"/>
    <s v="BRA"/>
    <s v="South America"/>
    <s v="PARQUE EOLICO LARANJEIRAS II S.A."/>
    <x v="1568"/>
    <s v="BNDES"/>
    <s v="Wind energy"/>
    <s v="Loan"/>
    <n v="25.641038261304068"/>
    <s v="Online database"/>
    <x v="4"/>
  </r>
  <r>
    <x v="51"/>
    <s v="CUB"/>
    <s v="Central America and the Caribbean"/>
    <s v="Cuba 2017 Environment UNE Rural electrification of isolated areas Guantánamo 850 families"/>
    <x v="1568"/>
    <s v="Others"/>
    <s v="Solar energy"/>
    <s v="Grant"/>
    <n v="0.76830719575662876"/>
    <s v="2017 OECD Credit Report System (CRS) Database"/>
    <x v="4"/>
  </r>
  <r>
    <x v="58"/>
    <s v="HTI"/>
    <s v="Central America and the Caribbean"/>
    <s v="Hydroelectricité petiteéchelle"/>
    <x v="1568"/>
    <s v="UNDP"/>
    <s v="Multiple renewables*"/>
    <s v="Grant"/>
    <n v="3.138915207653141E-2"/>
    <s v="2017 OECD Credit Report System (CRS) Database"/>
    <x v="4"/>
  </r>
  <r>
    <x v="102"/>
    <s v="NOR"/>
    <s v="Europe"/>
    <s v="Norway. Nord-Trøndelag Elektrisitetsverk Holding AS"/>
    <x v="1568"/>
    <s v="NIB"/>
    <s v="Renewable Hydropower"/>
    <s v="Loan"/>
    <n v="40.548685175026691"/>
    <s v="https://www.nib.int/what_we_offer/agreed_loans/589/nord-troendelag_elektrisitetsverk_holding_as"/>
    <x v="4"/>
  </r>
  <r>
    <x v="12"/>
    <s v="UKR"/>
    <s v="Europe"/>
    <s v="Good Energy School"/>
    <x v="1568"/>
    <s v="Others"/>
    <s v="Solar energy"/>
    <s v="Grant"/>
    <n v="6.4405850809494417E-2"/>
    <s v="2017 OECD Credit Report System (CRS) Database"/>
    <x v="4"/>
  </r>
  <r>
    <x v="65"/>
    <s v="HND"/>
    <s v="Central America and the Caribbean"/>
    <s v="PACIFIC SOLAR ENERGY S.A. DE C.V."/>
    <x v="1569"/>
    <s v="FMO"/>
    <s v="Solar energy"/>
    <s v="Loan"/>
    <n v="12.652241009697107"/>
    <s v="https://www.fmo.nl/project-detail/52257"/>
    <x v="4"/>
  </r>
  <r>
    <x v="11"/>
    <s v="IND"/>
    <s v="Asia"/>
    <s v="AZURE POWER INDIA PRIVATE LIMITED"/>
    <x v="1569"/>
    <s v="FMO"/>
    <s v="Solar energy"/>
    <s v="Equity Investment"/>
    <n v="28.396401812540756"/>
    <s v="https://www.fmo.nl/project-detail/51212"/>
    <x v="4"/>
  </r>
  <r>
    <x v="156"/>
    <s v="ITA"/>
    <s v="Europe"/>
    <s v="E2I RENEWABLE ENERGY"/>
    <x v="1569"/>
    <s v="EIB"/>
    <s v="Wind energy"/>
    <s v="Loan"/>
    <n v="164.48301243461674"/>
    <s v="http://www.eib.org/projects/loan/loan/20170046"/>
    <x v="4"/>
  </r>
  <r>
    <x v="76"/>
    <s v="JOR"/>
    <s v="Middle East"/>
    <s v="Renewlable Energies in the Water Sector"/>
    <x v="1569"/>
    <s v="Others"/>
    <s v="Multiple renewables*"/>
    <s v="Grant"/>
    <n v="3.3760152871847553"/>
    <s v="2017 OECD Credit Report System (CRS) Database"/>
    <x v="4"/>
  </r>
  <r>
    <x v="67"/>
    <s v="PER"/>
    <s v="South America"/>
    <s v="Construction of solar cookers for 100 families of the Los Milagros community"/>
    <x v="1569"/>
    <s v="Others"/>
    <s v="Solar energy"/>
    <s v="Grant"/>
    <n v="7.4293790358614152E-3"/>
    <s v="2017 OECD Credit Report System (CRS) Database"/>
    <x v="4"/>
  </r>
  <r>
    <x v="126"/>
    <s v="BTN"/>
    <s v="Asia"/>
    <s v="Rural Biomass Energy"/>
    <x v="1570"/>
    <s v="UNDP"/>
    <s v="Multiple renewables*"/>
    <s v="Grant"/>
    <n v="1.2385654326447712E-3"/>
    <s v="2017 OECD Credit Report System (CRS) Database"/>
    <x v="4"/>
  </r>
  <r>
    <x v="34"/>
    <s v="CHN"/>
    <s v="Asia"/>
    <s v="Geochemical behavior of rare elements in magmas"/>
    <x v="1570"/>
    <s v="Others"/>
    <s v="Geothermal energy"/>
    <s v="Grant"/>
    <n v="1.8307824597894349E-2"/>
    <s v="2017 OECD Credit Report System (CRS) Database"/>
    <x v="4"/>
  </r>
  <r>
    <x v="65"/>
    <s v="HND"/>
    <s v="Central America and the Caribbean"/>
    <s v="Grid-Connected RE Development Support (ADERC) - Transmission Phase I"/>
    <x v="1570"/>
    <s v="CIF"/>
    <s v="Multiple renewables*"/>
    <s v="Grant"/>
    <n v="7.3753400117791061"/>
    <s v="2017 OECD Credit Report System (CRS) Database"/>
    <x v="4"/>
  </r>
  <r>
    <x v="156"/>
    <s v="ITA"/>
    <s v="Europe"/>
    <s v="ALPERIA HYDROPOWER"/>
    <x v="1570"/>
    <s v="EIB"/>
    <s v="Renewable Hydropower"/>
    <s v="Loan"/>
    <n v="87.724273298462265"/>
    <s v="http://www.eib.org/projects/loan/loan/20160474"/>
    <x v="4"/>
  </r>
  <r>
    <x v="44"/>
    <s v="KEN"/>
    <s v="Africa"/>
    <m/>
    <x v="1571"/>
    <s v="WBG"/>
    <s v="Solar energy"/>
    <s v="Loan"/>
    <n v="73.75340011779106"/>
    <s v="2017 OECD Credit Report System (CRS) Database"/>
    <x v="4"/>
  </r>
  <r>
    <x v="10"/>
    <s v="BIH"/>
    <s v="Europe"/>
    <s v="Installation of geothermal heating in a school St. Sava - Sevarlije"/>
    <x v="1572"/>
    <s v="Others"/>
    <s v="Geothermal energy"/>
    <s v="Grant"/>
    <n v="0.19096544075284722"/>
    <s v="2017 OECD Credit Report System (CRS) Database"/>
    <x v="4"/>
  </r>
  <r>
    <x v="10"/>
    <s v="BIH"/>
    <s v="Europe"/>
    <s v="Support of energy self sufficiency of minority returnees in Western Bosnia - project coordination"/>
    <x v="1572"/>
    <s v="Others"/>
    <s v="Solar energy"/>
    <s v="Grant"/>
    <n v="2.7485654097016483E-2"/>
    <s v="2017 OECD Credit Report System (CRS) Database"/>
    <x v="4"/>
  </r>
  <r>
    <x v="4"/>
    <s v="BRA"/>
    <s v="South America"/>
    <s v="EOLICA SERRA DA BABILONIA XII S.A"/>
    <x v="1572"/>
    <s v="BNDES"/>
    <s v="Wind energy"/>
    <s v="Loan"/>
    <n v="31.276596204406825"/>
    <s v="Online database"/>
    <x v="4"/>
  </r>
  <r>
    <x v="34"/>
    <s v="CHN"/>
    <s v="Asia"/>
    <s v="Ea Energianalyse"/>
    <x v="1572"/>
    <s v="Others"/>
    <s v="Multiple renewables*"/>
    <s v="Private Development Finance"/>
    <n v="0.28975296915943871"/>
    <s v="2017 OECD Credit Report System (CRS) Database"/>
    <x v="4"/>
  </r>
  <r>
    <x v="8"/>
    <s v="XAF"/>
    <s v="Africa"/>
    <s v="Funding for scientist exchanges, grants"/>
    <x v="1572"/>
    <s v="Others"/>
    <s v="Multiple renewables*"/>
    <s v="Grant"/>
    <n v="2.887456113023365E-3"/>
    <s v="2017 OECD Credit Report System (CRS) Database"/>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s v="World"/>
    <x v="0"/>
    <x v="0"/>
    <n v="9162.4569460000002"/>
    <d v="1965-01-01T00:00:00"/>
  </r>
  <r>
    <s v="World"/>
    <x v="0"/>
    <x v="1"/>
    <n v="919.77027574048805"/>
    <d v="1965-01-01T00:00:00"/>
  </r>
  <r>
    <s v="World"/>
    <x v="0"/>
    <x v="2"/>
    <n v="0"/>
    <d v="1965-01-01T00:00:00"/>
  </r>
  <r>
    <s v="World"/>
    <x v="0"/>
    <x v="3"/>
    <n v="0"/>
    <d v="1965-01-01T00:00:00"/>
  </r>
  <r>
    <s v="World"/>
    <x v="0"/>
    <x v="4"/>
    <n v="17.985232095652702"/>
    <d v="1965-01-01T00:00:00"/>
  </r>
  <r>
    <s v="World"/>
    <x v="1"/>
    <x v="0"/>
    <n v="9218.1727109999993"/>
    <d v="1966-01-01T00:00:00"/>
  </r>
  <r>
    <s v="World"/>
    <x v="1"/>
    <x v="1"/>
    <n v="986.28587172740902"/>
    <d v="1966-01-01T00:00:00"/>
  </r>
  <r>
    <s v="World"/>
    <x v="1"/>
    <x v="2"/>
    <n v="0"/>
    <d v="1966-01-01T00:00:00"/>
  </r>
  <r>
    <s v="World"/>
    <x v="1"/>
    <x v="3"/>
    <n v="0"/>
    <d v="1966-01-01T00:00:00"/>
  </r>
  <r>
    <s v="World"/>
    <x v="1"/>
    <x v="4"/>
    <n v="19.806006895272901"/>
    <d v="1966-01-01T00:00:00"/>
  </r>
  <r>
    <s v="World"/>
    <x v="2"/>
    <x v="0"/>
    <n v="9274.227277"/>
    <d v="1967-01-01T00:00:00"/>
  </r>
  <r>
    <s v="World"/>
    <x v="2"/>
    <x v="1"/>
    <n v="1009.2445694074401"/>
    <d v="1967-01-01T00:00:00"/>
  </r>
  <r>
    <s v="World"/>
    <x v="2"/>
    <x v="2"/>
    <n v="0"/>
    <d v="1967-01-01T00:00:00"/>
  </r>
  <r>
    <s v="World"/>
    <x v="2"/>
    <x v="3"/>
    <n v="0"/>
    <d v="1967-01-01T00:00:00"/>
  </r>
  <r>
    <s v="World"/>
    <x v="2"/>
    <x v="4"/>
    <n v="19.986570742648102"/>
    <d v="1967-01-01T00:00:00"/>
  </r>
  <r>
    <s v="World"/>
    <x v="3"/>
    <x v="0"/>
    <n v="9330.6227039999994"/>
    <d v="1968-01-01T00:00:00"/>
  </r>
  <r>
    <s v="World"/>
    <x v="3"/>
    <x v="1"/>
    <n v="1059.0628600114501"/>
    <d v="1968-01-01T00:00:00"/>
  </r>
  <r>
    <s v="World"/>
    <x v="3"/>
    <x v="2"/>
    <n v="0"/>
    <d v="1968-01-01T00:00:00"/>
  </r>
  <r>
    <s v="World"/>
    <x v="3"/>
    <x v="3"/>
    <n v="0"/>
    <d v="1968-01-01T00:00:00"/>
  </r>
  <r>
    <s v="World"/>
    <x v="3"/>
    <x v="4"/>
    <n v="22.120045096176099"/>
    <d v="1968-01-01T00:00:00"/>
  </r>
  <r>
    <s v="World"/>
    <x v="4"/>
    <x v="0"/>
    <n v="9387.3610649999991"/>
    <d v="1969-01-01T00:00:00"/>
  </r>
  <r>
    <s v="World"/>
    <x v="4"/>
    <x v="1"/>
    <n v="1122.44252576238"/>
    <d v="1969-01-01T00:00:00"/>
  </r>
  <r>
    <s v="World"/>
    <x v="4"/>
    <x v="2"/>
    <n v="0"/>
    <d v="1969-01-01T00:00:00"/>
  </r>
  <r>
    <s v="World"/>
    <x v="4"/>
    <x v="3"/>
    <n v="0"/>
    <d v="1969-01-01T00:00:00"/>
  </r>
  <r>
    <s v="World"/>
    <x v="4"/>
    <x v="4"/>
    <n v="23.257964376537299"/>
    <d v="1969-01-01T00:00:00"/>
  </r>
  <r>
    <s v="World"/>
    <x v="5"/>
    <x v="0"/>
    <n v="9444.4444440000007"/>
    <d v="1970-01-01T00:00:00"/>
  </r>
  <r>
    <s v="World"/>
    <x v="5"/>
    <x v="1"/>
    <n v="1174.5603475968901"/>
    <d v="1970-01-01T00:00:00"/>
  </r>
  <r>
    <s v="World"/>
    <x v="5"/>
    <x v="2"/>
    <n v="0"/>
    <d v="1970-01-01T00:00:00"/>
  </r>
  <r>
    <s v="World"/>
    <x v="5"/>
    <x v="3"/>
    <n v="0"/>
    <d v="1970-01-01T00:00:00"/>
  </r>
  <r>
    <s v="World"/>
    <x v="5"/>
    <x v="4"/>
    <n v="25.693195986508702"/>
    <d v="1970-01-01T00:00:00"/>
  </r>
  <r>
    <s v="World"/>
    <x v="6"/>
    <x v="0"/>
    <n v="9498.5819640000009"/>
    <d v="1971-01-01T00:00:00"/>
  </r>
  <r>
    <s v="World"/>
    <x v="6"/>
    <x v="1"/>
    <n v="1221.6327300969399"/>
    <d v="1971-01-01T00:00:00"/>
  </r>
  <r>
    <s v="World"/>
    <x v="6"/>
    <x v="2"/>
    <n v="0"/>
    <d v="1971-01-01T00:00:00"/>
  </r>
  <r>
    <s v="World"/>
    <x v="6"/>
    <x v="3"/>
    <n v="0"/>
    <d v="1971-01-01T00:00:00"/>
  </r>
  <r>
    <s v="World"/>
    <x v="6"/>
    <x v="4"/>
    <n v="27.879168463284099"/>
    <d v="1971-01-01T00:00:00"/>
  </r>
  <r>
    <s v="World"/>
    <x v="7"/>
    <x v="0"/>
    <n v="9553.0298110000003"/>
    <d v="1972-01-01T00:00:00"/>
  </r>
  <r>
    <s v="World"/>
    <x v="7"/>
    <x v="1"/>
    <n v="1276.76639592219"/>
    <d v="1972-01-01T00:00:00"/>
  </r>
  <r>
    <s v="World"/>
    <x v="7"/>
    <x v="2"/>
    <n v="0"/>
    <d v="1972-01-01T00:00:00"/>
  </r>
  <r>
    <s v="World"/>
    <x v="7"/>
    <x v="3"/>
    <n v="0"/>
    <d v="1972-01-01T00:00:00"/>
  </r>
  <r>
    <s v="World"/>
    <x v="7"/>
    <x v="4"/>
    <n v="29.8771008197199"/>
    <d v="1972-01-01T00:00:00"/>
  </r>
  <r>
    <s v="World"/>
    <x v="8"/>
    <x v="0"/>
    <n v="9607.7897649999995"/>
    <d v="1973-01-01T00:00:00"/>
  </r>
  <r>
    <s v="World"/>
    <x v="8"/>
    <x v="1"/>
    <n v="1292.75225066185"/>
    <d v="1973-01-01T00:00:00"/>
  </r>
  <r>
    <s v="World"/>
    <x v="8"/>
    <x v="2"/>
    <n v="0"/>
    <d v="1973-01-01T00:00:00"/>
  </r>
  <r>
    <s v="World"/>
    <x v="8"/>
    <x v="3"/>
    <n v="0"/>
    <d v="1973-01-01T00:00:00"/>
  </r>
  <r>
    <s v="World"/>
    <x v="8"/>
    <x v="4"/>
    <n v="32.084923820256797"/>
    <d v="1973-01-01T00:00:00"/>
  </r>
  <r>
    <s v="World"/>
    <x v="9"/>
    <x v="0"/>
    <n v="9662.8636139999999"/>
    <d v="1974-01-01T00:00:00"/>
  </r>
  <r>
    <s v="World"/>
    <x v="9"/>
    <x v="1"/>
    <n v="1419.0467206745"/>
    <d v="1974-01-01T00:00:00"/>
  </r>
  <r>
    <s v="World"/>
    <x v="9"/>
    <x v="2"/>
    <n v="0"/>
    <d v="1974-01-01T00:00:00"/>
  </r>
  <r>
    <s v="World"/>
    <x v="9"/>
    <x v="3"/>
    <n v="0"/>
    <d v="1974-01-01T00:00:00"/>
  </r>
  <r>
    <s v="World"/>
    <x v="9"/>
    <x v="4"/>
    <n v="33.958813582513201"/>
    <d v="1974-01-01T00:00:00"/>
  </r>
  <r>
    <s v="World"/>
    <x v="10"/>
    <x v="0"/>
    <n v="9718.2531579999995"/>
    <d v="1975-01-01T00:00:00"/>
  </r>
  <r>
    <s v="World"/>
    <x v="10"/>
    <x v="1"/>
    <n v="1440.45190301139"/>
    <d v="1975-01-01T00:00:00"/>
  </r>
  <r>
    <s v="World"/>
    <x v="10"/>
    <x v="2"/>
    <n v="0"/>
    <d v="1975-01-01T00:00:00"/>
  </r>
  <r>
    <s v="World"/>
    <x v="10"/>
    <x v="3"/>
    <n v="0"/>
    <d v="1975-01-01T00:00:00"/>
  </r>
  <r>
    <s v="World"/>
    <x v="10"/>
    <x v="4"/>
    <n v="34.483678627632003"/>
    <d v="1975-01-01T00:00:00"/>
  </r>
  <r>
    <s v="World"/>
    <x v="11"/>
    <x v="0"/>
    <n v="9773.9602059999997"/>
    <d v="1976-01-01T00:00:00"/>
  </r>
  <r>
    <s v="World"/>
    <x v="11"/>
    <x v="1"/>
    <n v="1435.2283353749301"/>
    <d v="1976-01-01T00:00:00"/>
  </r>
  <r>
    <s v="World"/>
    <x v="11"/>
    <x v="2"/>
    <n v="0"/>
    <d v="1976-01-01T00:00:00"/>
  </r>
  <r>
    <s v="World"/>
    <x v="11"/>
    <x v="3"/>
    <n v="0"/>
    <d v="1976-01-01T00:00:00"/>
  </r>
  <r>
    <s v="World"/>
    <x v="11"/>
    <x v="4"/>
    <n v="38.4609558693464"/>
    <d v="1976-01-01T00:00:00"/>
  </r>
  <r>
    <s v="World"/>
    <x v="12"/>
    <x v="0"/>
    <n v="9829.9865790000003"/>
    <d v="1977-01-01T00:00:00"/>
  </r>
  <r>
    <s v="World"/>
    <x v="12"/>
    <x v="1"/>
    <n v="1472.5592631167999"/>
    <d v="1977-01-01T00:00:00"/>
  </r>
  <r>
    <s v="World"/>
    <x v="12"/>
    <x v="2"/>
    <n v="0"/>
    <d v="1977-01-01T00:00:00"/>
  </r>
  <r>
    <s v="World"/>
    <x v="12"/>
    <x v="3"/>
    <n v="0"/>
    <d v="1977-01-01T00:00:00"/>
  </r>
  <r>
    <s v="World"/>
    <x v="12"/>
    <x v="4"/>
    <n v="40.562557227460303"/>
    <d v="1977-01-01T00:00:00"/>
  </r>
  <r>
    <s v="World"/>
    <x v="13"/>
    <x v="0"/>
    <n v="9886.3341060000002"/>
    <d v="1978-01-01T00:00:00"/>
  </r>
  <r>
    <s v="World"/>
    <x v="13"/>
    <x v="1"/>
    <n v="1588.7045022401101"/>
    <d v="1978-01-01T00:00:00"/>
  </r>
  <r>
    <s v="World"/>
    <x v="13"/>
    <x v="2"/>
    <n v="0"/>
    <d v="1978-01-01T00:00:00"/>
  </r>
  <r>
    <s v="World"/>
    <x v="13"/>
    <x v="3"/>
    <n v="3.0000000000000001E-3"/>
    <d v="1978-01-01T00:00:00"/>
  </r>
  <r>
    <s v="World"/>
    <x v="13"/>
    <x v="4"/>
    <n v="42.967477840818802"/>
    <d v="1978-01-01T00:00:00"/>
  </r>
  <r>
    <s v="World"/>
    <x v="14"/>
    <x v="0"/>
    <n v="9943.0046299999995"/>
    <d v="1979-01-01T00:00:00"/>
  </r>
  <r>
    <s v="World"/>
    <x v="14"/>
    <x v="1"/>
    <n v="1667.5846706987199"/>
    <d v="1979-01-01T00:00:00"/>
  </r>
  <r>
    <s v="World"/>
    <x v="14"/>
    <x v="2"/>
    <n v="0"/>
    <d v="1979-01-01T00:00:00"/>
  </r>
  <r>
    <s v="World"/>
    <x v="14"/>
    <x v="3"/>
    <n v="6.0000000000000001E-3"/>
    <d v="1979-01-01T00:00:00"/>
  </r>
  <r>
    <s v="World"/>
    <x v="14"/>
    <x v="4"/>
    <n v="46.169328818745001"/>
    <d v="1979-01-01T00:00:00"/>
  </r>
  <r>
    <s v="World"/>
    <x v="15"/>
    <x v="0"/>
    <n v="10000"/>
    <d v="1980-01-01T00:00:00"/>
  </r>
  <r>
    <s v="World"/>
    <x v="15"/>
    <x v="1"/>
    <n v="1698.6094429558"/>
    <d v="1980-01-01T00:00:00"/>
  </r>
  <r>
    <s v="World"/>
    <x v="15"/>
    <x v="2"/>
    <n v="0"/>
    <d v="1980-01-01T00:00:00"/>
  </r>
  <r>
    <s v="World"/>
    <x v="15"/>
    <x v="3"/>
    <n v="1.0500000000000001E-2"/>
    <d v="1980-01-01T00:00:00"/>
  </r>
  <r>
    <s v="World"/>
    <x v="15"/>
    <x v="4"/>
    <n v="49.385363849620298"/>
    <d v="1980-01-01T00:00:00"/>
  </r>
  <r>
    <s v="World"/>
    <x v="16"/>
    <x v="0"/>
    <n v="10105.917509999999"/>
    <d v="1981-01-01T00:00:00"/>
  </r>
  <r>
    <s v="World"/>
    <x v="16"/>
    <x v="1"/>
    <n v="1725.23274579132"/>
    <d v="1981-01-01T00:00:00"/>
  </r>
  <r>
    <s v="World"/>
    <x v="16"/>
    <x v="2"/>
    <n v="0"/>
    <d v="1981-01-01T00:00:00"/>
  </r>
  <r>
    <s v="World"/>
    <x v="16"/>
    <x v="3"/>
    <n v="1.0500000000000001E-2"/>
    <d v="1981-01-01T00:00:00"/>
  </r>
  <r>
    <s v="World"/>
    <x v="16"/>
    <x v="4"/>
    <n v="53.154542483501402"/>
    <d v="1981-01-01T00:00:00"/>
  </r>
  <r>
    <s v="World"/>
    <x v="17"/>
    <x v="0"/>
    <n v="10212.95688"/>
    <d v="1982-01-01T00:00:00"/>
  </r>
  <r>
    <s v="World"/>
    <x v="17"/>
    <x v="1"/>
    <n v="1796.8831715390399"/>
    <d v="1982-01-01T00:00:00"/>
  </r>
  <r>
    <s v="World"/>
    <x v="17"/>
    <x v="2"/>
    <n v="0"/>
    <d v="1982-01-01T00:00:00"/>
  </r>
  <r>
    <s v="World"/>
    <x v="17"/>
    <x v="3"/>
    <n v="1.8499999999999999E-2"/>
    <d v="1982-01-01T00:00:00"/>
  </r>
  <r>
    <s v="World"/>
    <x v="17"/>
    <x v="4"/>
    <n v="61.3705564161098"/>
    <d v="1982-01-01T00:00:00"/>
  </r>
  <r>
    <s v="World"/>
    <x v="18"/>
    <x v="0"/>
    <n v="10321.12997"/>
    <d v="1983-01-01T00:00:00"/>
  </r>
  <r>
    <s v="World"/>
    <x v="18"/>
    <x v="1"/>
    <n v="1879.26897807464"/>
    <d v="1983-01-01T00:00:00"/>
  </r>
  <r>
    <s v="World"/>
    <x v="18"/>
    <x v="2"/>
    <n v="3.0000000000000001E-3"/>
    <d v="1983-01-01T00:00:00"/>
  </r>
  <r>
    <s v="World"/>
    <x v="18"/>
    <x v="3"/>
    <n v="3.2794949494949502E-2"/>
    <d v="1983-01-01T00:00:00"/>
  </r>
  <r>
    <s v="World"/>
    <x v="18"/>
    <x v="4"/>
    <n v="68.017932737438201"/>
    <d v="1983-01-01T00:00:00"/>
  </r>
  <r>
    <s v="World"/>
    <x v="19"/>
    <x v="0"/>
    <n v="10430.44881"/>
    <d v="1984-01-01T00:00:00"/>
  </r>
  <r>
    <s v="World"/>
    <x v="19"/>
    <x v="1"/>
    <n v="1941.0591836147601"/>
    <d v="1984-01-01T00:00:00"/>
  </r>
  <r>
    <s v="World"/>
    <x v="19"/>
    <x v="2"/>
    <n v="6.3111111111110998E-3"/>
    <d v="1984-01-01T00:00:00"/>
  </r>
  <r>
    <s v="World"/>
    <x v="19"/>
    <x v="3"/>
    <n v="4.47555555555555E-2"/>
    <d v="1984-01-01T00:00:00"/>
  </r>
  <r>
    <s v="World"/>
    <x v="19"/>
    <x v="4"/>
    <n v="76.009218306676004"/>
    <d v="1984-01-01T00:00:00"/>
  </r>
  <r>
    <s v="World"/>
    <x v="20"/>
    <x v="0"/>
    <n v="10540.92553"/>
    <d v="1985-01-01T00:00:00"/>
  </r>
  <r>
    <s v="World"/>
    <x v="20"/>
    <x v="1"/>
    <n v="1979.58977330018"/>
    <d v="1985-01-01T00:00:00"/>
  </r>
  <r>
    <s v="World"/>
    <x v="20"/>
    <x v="2"/>
    <n v="1.1747474747474699E-2"/>
    <d v="1985-01-01T00:00:00"/>
  </r>
  <r>
    <s v="World"/>
    <x v="20"/>
    <x v="3"/>
    <n v="6.4220202020201997E-2"/>
    <d v="1985-01-01T00:00:00"/>
  </r>
  <r>
    <s v="World"/>
    <x v="20"/>
    <x v="4"/>
    <n v="77.792231179976"/>
    <d v="1985-01-01T00:00:00"/>
  </r>
  <r>
    <s v="World"/>
    <x v="21"/>
    <x v="0"/>
    <n v="10652.572389999999"/>
    <d v="1986-01-01T00:00:00"/>
  </r>
  <r>
    <s v="World"/>
    <x v="21"/>
    <x v="1"/>
    <n v="2006.7114039892001"/>
    <d v="1986-01-01T00:00:00"/>
  </r>
  <r>
    <s v="World"/>
    <x v="21"/>
    <x v="2"/>
    <n v="1.51838383838384E-2"/>
    <d v="1986-01-01T00:00:00"/>
  </r>
  <r>
    <s v="World"/>
    <x v="21"/>
    <x v="3"/>
    <n v="0.138831313131313"/>
    <d v="1986-01-01T00:00:00"/>
  </r>
  <r>
    <s v="World"/>
    <x v="21"/>
    <x v="4"/>
    <n v="85.579132812453807"/>
    <d v="1986-01-01T00:00:00"/>
  </r>
  <r>
    <s v="World"/>
    <x v="22"/>
    <x v="0"/>
    <n v="10765.40179"/>
    <d v="1987-01-01T00:00:00"/>
  </r>
  <r>
    <s v="World"/>
    <x v="22"/>
    <x v="1"/>
    <n v="2034.51463334709"/>
    <d v="1987-01-01T00:00:00"/>
  </r>
  <r>
    <s v="World"/>
    <x v="22"/>
    <x v="2"/>
    <n v="1.06030303030303E-2"/>
    <d v="1987-01-01T00:00:00"/>
  </r>
  <r>
    <s v="World"/>
    <x v="22"/>
    <x v="3"/>
    <n v="0.19537676767676801"/>
    <d v="1987-01-01T00:00:00"/>
  </r>
  <r>
    <s v="World"/>
    <x v="22"/>
    <x v="4"/>
    <n v="91.642854344668507"/>
    <d v="1987-01-01T00:00:00"/>
  </r>
  <r>
    <s v="World"/>
    <x v="23"/>
    <x v="0"/>
    <n v="10879.42625"/>
    <d v="1988-01-01T00:00:00"/>
  </r>
  <r>
    <s v="World"/>
    <x v="23"/>
    <x v="1"/>
    <n v="2099.11081833968"/>
    <d v="1988-01-01T00:00:00"/>
  </r>
  <r>
    <s v="World"/>
    <x v="23"/>
    <x v="2"/>
    <n v="1.01959595959596E-2"/>
    <d v="1988-01-01T00:00:00"/>
  </r>
  <r>
    <s v="World"/>
    <x v="23"/>
    <x v="3"/>
    <n v="0.33157979797979797"/>
    <d v="1988-01-01T00:00:00"/>
  </r>
  <r>
    <s v="World"/>
    <x v="23"/>
    <x v="4"/>
    <n v="94.2807272735174"/>
    <d v="1988-01-01T00:00:00"/>
  </r>
  <r>
    <s v="World"/>
    <x v="24"/>
    <x v="0"/>
    <n v="10994.65842"/>
    <d v="1989-01-01T00:00:00"/>
  </r>
  <r>
    <s v="World"/>
    <x v="24"/>
    <x v="1"/>
    <n v="2086.5411900251001"/>
    <d v="1989-01-01T00:00:00"/>
  </r>
  <r>
    <s v="World"/>
    <x v="24"/>
    <x v="2"/>
    <n v="0.26222323232323203"/>
    <d v="1989-01-01T00:00:00"/>
  </r>
  <r>
    <s v="World"/>
    <x v="24"/>
    <x v="3"/>
    <n v="2.6497767676767401"/>
    <d v="1989-01-01T00:00:00"/>
  </r>
  <r>
    <s v="World"/>
    <x v="24"/>
    <x v="4"/>
    <n v="104.034312823617"/>
    <d v="1989-01-01T00:00:00"/>
  </r>
  <r>
    <s v="World"/>
    <x v="25"/>
    <x v="0"/>
    <n v="11111.11111"/>
    <d v="1990-01-01T00:00:00"/>
  </r>
  <r>
    <s v="World"/>
    <x v="25"/>
    <x v="1"/>
    <n v="2161.0480835907401"/>
    <d v="1990-01-01T00:00:00"/>
  </r>
  <r>
    <s v="World"/>
    <x v="25"/>
    <x v="2"/>
    <n v="0.38829494949495003"/>
    <d v="1990-01-01T00:00:00"/>
  </r>
  <r>
    <s v="World"/>
    <x v="25"/>
    <x v="3"/>
    <n v="3.6324705158989499"/>
    <d v="1990-01-01T00:00:00"/>
  </r>
  <r>
    <s v="World"/>
    <x v="25"/>
    <x v="4"/>
    <n v="116.540329593751"/>
    <d v="1990-01-01T00:00:00"/>
  </r>
  <r>
    <s v="World"/>
    <x v="26"/>
    <x v="0"/>
    <n v="11242.7549"/>
    <d v="1991-01-01T00:00:00"/>
  </r>
  <r>
    <s v="World"/>
    <x v="26"/>
    <x v="1"/>
    <n v="2213.1327567942999"/>
    <d v="1991-01-01T00:00:00"/>
  </r>
  <r>
    <s v="World"/>
    <x v="26"/>
    <x v="2"/>
    <n v="0.50520287296745403"/>
    <d v="1991-01-01T00:00:00"/>
  </r>
  <r>
    <s v="World"/>
    <x v="26"/>
    <x v="3"/>
    <n v="4.0867066747070302"/>
    <d v="1991-01-01T00:00:00"/>
  </r>
  <r>
    <s v="World"/>
    <x v="26"/>
    <x v="4"/>
    <n v="121.497246100354"/>
    <d v="1991-01-01T00:00:00"/>
  </r>
  <r>
    <s v="World"/>
    <x v="27"/>
    <x v="0"/>
    <n v="11375.95839"/>
    <d v="1992-01-01T00:00:00"/>
  </r>
  <r>
    <s v="World"/>
    <x v="27"/>
    <x v="1"/>
    <n v="2211.50559304342"/>
    <d v="1992-01-01T00:00:00"/>
  </r>
  <r>
    <s v="World"/>
    <x v="27"/>
    <x v="2"/>
    <n v="0.46858510948822102"/>
    <d v="1992-01-01T00:00:00"/>
  </r>
  <r>
    <s v="World"/>
    <x v="27"/>
    <x v="3"/>
    <n v="4.7332120191514804"/>
    <d v="1992-01-01T00:00:00"/>
  </r>
  <r>
    <s v="World"/>
    <x v="27"/>
    <x v="4"/>
    <n v="130.442624752759"/>
    <d v="1992-01-01T00:00:00"/>
  </r>
  <r>
    <s v="World"/>
    <x v="28"/>
    <x v="0"/>
    <n v="11510.74008"/>
    <d v="1993-01-01T00:00:00"/>
  </r>
  <r>
    <s v="World"/>
    <x v="28"/>
    <x v="1"/>
    <n v="2344.2661506847999"/>
    <d v="1993-01-01T00:00:00"/>
  </r>
  <r>
    <s v="World"/>
    <x v="28"/>
    <x v="2"/>
    <n v="0.556697524029938"/>
    <d v="1993-01-01T00:00:00"/>
  </r>
  <r>
    <s v="World"/>
    <x v="28"/>
    <x v="3"/>
    <n v="5.6975688193938998"/>
    <d v="1993-01-01T00:00:00"/>
  </r>
  <r>
    <s v="World"/>
    <x v="28"/>
    <x v="4"/>
    <n v="134.82567483427499"/>
    <d v="1993-01-01T00:00:00"/>
  </r>
  <r>
    <s v="World"/>
    <x v="29"/>
    <x v="0"/>
    <n v="11647.11865"/>
    <d v="1994-01-01T00:00:00"/>
  </r>
  <r>
    <s v="World"/>
    <x v="29"/>
    <x v="1"/>
    <n v="2359.6925188445498"/>
    <d v="1994-01-01T00:00:00"/>
  </r>
  <r>
    <s v="World"/>
    <x v="29"/>
    <x v="2"/>
    <n v="0.60001392536028098"/>
    <d v="1994-01-01T00:00:00"/>
  </r>
  <r>
    <s v="World"/>
    <x v="29"/>
    <x v="3"/>
    <n v="7.1229298442423801"/>
    <d v="1994-01-01T00:00:00"/>
  </r>
  <r>
    <s v="World"/>
    <x v="29"/>
    <x v="4"/>
    <n v="139.91448289476401"/>
    <d v="1994-01-01T00:00:00"/>
  </r>
  <r>
    <s v="World"/>
    <x v="30"/>
    <x v="0"/>
    <n v="11785.113020000001"/>
    <d v="1995-01-01T00:00:00"/>
  </r>
  <r>
    <s v="World"/>
    <x v="30"/>
    <x v="1"/>
    <n v="2488.9850203966898"/>
    <d v="1995-01-01T00:00:00"/>
  </r>
  <r>
    <s v="World"/>
    <x v="30"/>
    <x v="2"/>
    <n v="0.64081377948860396"/>
    <d v="1995-01-01T00:00:00"/>
  </r>
  <r>
    <s v="World"/>
    <x v="30"/>
    <x v="3"/>
    <n v="8.26192344363632"/>
    <d v="1995-01-01T00:00:00"/>
  </r>
  <r>
    <s v="World"/>
    <x v="30"/>
    <x v="4"/>
    <n v="145.71937414688099"/>
    <d v="1995-01-01T00:00:00"/>
  </r>
  <r>
    <s v="World"/>
    <x v="31"/>
    <x v="0"/>
    <n v="11924.742340000001"/>
    <d v="1996-01-01T00:00:00"/>
  </r>
  <r>
    <s v="World"/>
    <x v="31"/>
    <x v="1"/>
    <n v="2523.8259402123999"/>
    <d v="1996-01-01T00:00:00"/>
  </r>
  <r>
    <s v="World"/>
    <x v="31"/>
    <x v="2"/>
    <n v="0.70520797159881898"/>
    <d v="1996-01-01T00:00:00"/>
  </r>
  <r>
    <s v="World"/>
    <x v="31"/>
    <x v="3"/>
    <n v="9.2046006605959203"/>
    <d v="1996-01-01T00:00:00"/>
  </r>
  <r>
    <s v="World"/>
    <x v="31"/>
    <x v="4"/>
    <n v="149.81292841389401"/>
    <d v="1996-01-01T00:00:00"/>
  </r>
  <r>
    <s v="World"/>
    <x v="32"/>
    <x v="0"/>
    <n v="12066.02598"/>
    <d v="1997-01-01T00:00:00"/>
  </r>
  <r>
    <s v="World"/>
    <x v="32"/>
    <x v="1"/>
    <n v="2569.6238899465998"/>
    <d v="1997-01-01T00:00:00"/>
  </r>
  <r>
    <s v="World"/>
    <x v="32"/>
    <x v="2"/>
    <n v="0.75658479192971095"/>
    <d v="1997-01-01T00:00:00"/>
  </r>
  <r>
    <s v="World"/>
    <x v="32"/>
    <x v="3"/>
    <n v="12.017816469777699"/>
    <d v="1997-01-01T00:00:00"/>
  </r>
  <r>
    <s v="World"/>
    <x v="32"/>
    <x v="4"/>
    <n v="161.06672525974901"/>
    <d v="1997-01-01T00:00:00"/>
  </r>
  <r>
    <s v="World"/>
    <x v="33"/>
    <x v="0"/>
    <n v="12208.983550000001"/>
    <d v="1998-01-01T00:00:00"/>
  </r>
  <r>
    <s v="World"/>
    <x v="33"/>
    <x v="1"/>
    <n v="2590.55954943798"/>
    <d v="1998-01-01T00:00:00"/>
  </r>
  <r>
    <s v="World"/>
    <x v="33"/>
    <x v="2"/>
    <n v="0.83178896528479296"/>
    <d v="1998-01-01T00:00:00"/>
  </r>
  <r>
    <s v="World"/>
    <x v="33"/>
    <x v="3"/>
    <n v="15.9212602678049"/>
    <d v="1998-01-01T00:00:00"/>
  </r>
  <r>
    <s v="World"/>
    <x v="33"/>
    <x v="4"/>
    <n v="168.571339201771"/>
    <d v="1998-01-01T00:00:00"/>
  </r>
  <r>
    <s v="World"/>
    <x v="34"/>
    <x v="0"/>
    <n v="12414.05573"/>
    <d v="1999-01-01T00:00:00"/>
  </r>
  <r>
    <s v="World"/>
    <x v="34"/>
    <x v="1"/>
    <n v="2608.2995001722402"/>
    <d v="1999-01-01T00:00:00"/>
  </r>
  <r>
    <s v="World"/>
    <x v="34"/>
    <x v="2"/>
    <n v="0.91619689922853897"/>
    <d v="1999-01-01T00:00:00"/>
  </r>
  <r>
    <s v="World"/>
    <x v="34"/>
    <x v="3"/>
    <n v="21.2161740066093"/>
    <d v="1999-01-01T00:00:00"/>
  </r>
  <r>
    <s v="World"/>
    <x v="34"/>
    <x v="4"/>
    <n v="177.198316403663"/>
    <d v="1999-01-01T00:00:00"/>
  </r>
  <r>
    <s v="World"/>
    <x v="35"/>
    <x v="0"/>
    <n v="12500"/>
    <d v="2000-01-01T00:00:00"/>
  </r>
  <r>
    <s v="World"/>
    <x v="35"/>
    <x v="1"/>
    <n v="2654.7035059578302"/>
    <d v="2000-01-01T00:00:00"/>
  </r>
  <r>
    <s v="World"/>
    <x v="35"/>
    <x v="2"/>
    <n v="1.12540739670225"/>
    <d v="2000-01-01T00:00:00"/>
  </r>
  <r>
    <s v="World"/>
    <x v="35"/>
    <x v="3"/>
    <n v="31.4209365641332"/>
    <d v="2000-01-01T00:00:00"/>
  </r>
  <r>
    <s v="World"/>
    <x v="35"/>
    <x v="4"/>
    <n v="185.45238144909001"/>
    <d v="2000-01-01T00:00:00"/>
  </r>
  <r>
    <s v="World"/>
    <x v="36"/>
    <x v="0"/>
    <n v="12500"/>
    <d v="2001-01-01T00:00:00"/>
  </r>
  <r>
    <s v="World"/>
    <x v="36"/>
    <x v="1"/>
    <n v="2586.4793686152898"/>
    <d v="2001-01-01T00:00:00"/>
  </r>
  <r>
    <s v="World"/>
    <x v="36"/>
    <x v="2"/>
    <n v="1.40907367915055"/>
    <d v="2001-01-01T00:00:00"/>
  </r>
  <r>
    <s v="World"/>
    <x v="36"/>
    <x v="3"/>
    <n v="38.3909469471444"/>
    <d v="2001-01-01T00:00:00"/>
  </r>
  <r>
    <s v="World"/>
    <x v="36"/>
    <x v="4"/>
    <n v="191.22851458369999"/>
    <d v="2001-01-01T00:00:00"/>
  </r>
  <r>
    <s v="World"/>
    <x v="37"/>
    <x v="0"/>
    <n v="12470"/>
    <d v="2002-01-01T00:00:00"/>
  </r>
  <r>
    <s v="World"/>
    <x v="37"/>
    <x v="1"/>
    <n v="2633.5897468544099"/>
    <d v="2002-01-01T00:00:00"/>
  </r>
  <r>
    <s v="World"/>
    <x v="37"/>
    <x v="2"/>
    <n v="1.77537113055167"/>
    <d v="2002-01-01T00:00:00"/>
  </r>
  <r>
    <s v="World"/>
    <x v="37"/>
    <x v="3"/>
    <n v="52.331756971557901"/>
    <d v="2002-01-01T00:00:00"/>
  </r>
  <r>
    <s v="World"/>
    <x v="37"/>
    <x v="4"/>
    <n v="205.853181824198"/>
    <d v="2002-01-01T00:00:00"/>
  </r>
  <r>
    <s v="World"/>
    <x v="38"/>
    <x v="0"/>
    <n v="12328.702370000001"/>
    <d v="2003-01-01T00:00:00"/>
  </r>
  <r>
    <s v="World"/>
    <x v="38"/>
    <x v="1"/>
    <n v="2628.6192367966901"/>
    <d v="2003-01-01T00:00:00"/>
  </r>
  <r>
    <s v="World"/>
    <x v="38"/>
    <x v="2"/>
    <n v="2.2691831547446299"/>
    <d v="2003-01-01T00:00:00"/>
  </r>
  <r>
    <s v="World"/>
    <x v="38"/>
    <x v="3"/>
    <n v="62.916927084484101"/>
    <d v="2003-01-01T00:00:00"/>
  </r>
  <r>
    <s v="World"/>
    <x v="38"/>
    <x v="4"/>
    <n v="217.37914908631001"/>
    <d v="2003-01-01T00:00:00"/>
  </r>
  <r>
    <s v="World"/>
    <x v="39"/>
    <x v="0"/>
    <n v="12159.75217"/>
    <d v="2004-01-01T00:00:00"/>
  </r>
  <r>
    <s v="World"/>
    <x v="39"/>
    <x v="1"/>
    <n v="2805.3266720537199"/>
    <d v="2004-01-01T00:00:00"/>
  </r>
  <r>
    <s v="World"/>
    <x v="39"/>
    <x v="2"/>
    <n v="2.9867992181602898"/>
    <d v="2004-01-01T00:00:00"/>
  </r>
  <r>
    <s v="World"/>
    <x v="39"/>
    <x v="3"/>
    <n v="85.117162334839605"/>
    <d v="2004-01-01T00:00:00"/>
  </r>
  <r>
    <s v="World"/>
    <x v="39"/>
    <x v="4"/>
    <n v="234.57273941518"/>
    <d v="2004-01-01T00:00:00"/>
  </r>
  <r>
    <s v="World"/>
    <x v="40"/>
    <x v="0"/>
    <n v="12076.147290000001"/>
    <d v="2005-01-01T00:00:00"/>
  </r>
  <r>
    <s v="World"/>
    <x v="40"/>
    <x v="1"/>
    <n v="2915.8412864904099"/>
    <d v="2005-01-01T00:00:00"/>
  </r>
  <r>
    <s v="World"/>
    <x v="40"/>
    <x v="2"/>
    <n v="4.1777056573961104"/>
    <d v="2005-01-01T00:00:00"/>
  </r>
  <r>
    <s v="World"/>
    <x v="40"/>
    <x v="3"/>
    <n v="104.085864810405"/>
    <d v="2005-01-01T00:00:00"/>
  </r>
  <r>
    <s v="World"/>
    <x v="40"/>
    <x v="4"/>
    <n v="254.823595018737"/>
    <d v="2005-01-01T00:00:00"/>
  </r>
  <r>
    <s v="World"/>
    <x v="41"/>
    <x v="0"/>
    <n v="11993.11724"/>
    <d v="2006-01-01T00:00:00"/>
  </r>
  <r>
    <s v="World"/>
    <x v="41"/>
    <x v="1"/>
    <n v="3026.57209676511"/>
    <d v="2006-01-01T00:00:00"/>
  </r>
  <r>
    <s v="World"/>
    <x v="41"/>
    <x v="2"/>
    <n v="5.7327198654637099"/>
    <d v="2006-01-01T00:00:00"/>
  </r>
  <r>
    <s v="World"/>
    <x v="41"/>
    <x v="3"/>
    <n v="132.85906792295901"/>
    <d v="2006-01-01T00:00:00"/>
  </r>
  <r>
    <s v="World"/>
    <x v="41"/>
    <x v="4"/>
    <n v="271.87276047021101"/>
    <d v="2006-01-01T00:00:00"/>
  </r>
  <r>
    <s v="World"/>
    <x v="42"/>
    <x v="0"/>
    <n v="11910.65806"/>
    <d v="2007-01-01T00:00:00"/>
  </r>
  <r>
    <s v="World"/>
    <x v="42"/>
    <x v="1"/>
    <n v="3079.4350424798599"/>
    <d v="2007-01-01T00:00:00"/>
  </r>
  <r>
    <s v="World"/>
    <x v="42"/>
    <x v="2"/>
    <n v="7.7719129061947099"/>
    <d v="2007-01-01T00:00:00"/>
  </r>
  <r>
    <s v="World"/>
    <x v="42"/>
    <x v="3"/>
    <n v="170.68258594804399"/>
    <d v="2007-01-01T00:00:00"/>
  </r>
  <r>
    <s v="World"/>
    <x v="42"/>
    <x v="4"/>
    <n v="294.83944854909601"/>
    <d v="2007-01-01T00:00:00"/>
  </r>
  <r>
    <s v="World"/>
    <x v="43"/>
    <x v="0"/>
    <n v="11828.76583"/>
    <d v="2008-01-01T00:00:00"/>
  </r>
  <r>
    <s v="World"/>
    <x v="43"/>
    <x v="1"/>
    <n v="3256.2502666352502"/>
    <d v="2008-01-01T00:00:00"/>
  </r>
  <r>
    <s v="World"/>
    <x v="43"/>
    <x v="2"/>
    <n v="12.622139558973499"/>
    <d v="2008-01-01T00:00:00"/>
  </r>
  <r>
    <s v="World"/>
    <x v="43"/>
    <x v="3"/>
    <n v="220.57211934806401"/>
    <d v="2008-01-01T00:00:00"/>
  </r>
  <r>
    <s v="World"/>
    <x v="43"/>
    <x v="4"/>
    <n v="315.046331515161"/>
    <d v="2008-01-01T00:00:00"/>
  </r>
  <r>
    <s v="World"/>
    <x v="44"/>
    <x v="0"/>
    <n v="11747.436659999999"/>
    <d v="2009-01-01T00:00:00"/>
  </r>
  <r>
    <s v="World"/>
    <x v="44"/>
    <x v="1"/>
    <n v="3250.2031941442601"/>
    <d v="2009-01-01T00:00:00"/>
  </r>
  <r>
    <s v="World"/>
    <x v="44"/>
    <x v="2"/>
    <n v="20.965023475965999"/>
    <d v="2009-01-01T00:00:00"/>
  </r>
  <r>
    <s v="World"/>
    <x v="44"/>
    <x v="3"/>
    <n v="275.94929312563801"/>
    <d v="2009-01-01T00:00:00"/>
  </r>
  <r>
    <s v="World"/>
    <x v="44"/>
    <x v="4"/>
    <n v="339.41325901782898"/>
    <d v="2009-01-01T00:00:00"/>
  </r>
  <r>
    <s v="World"/>
    <x v="45"/>
    <x v="0"/>
    <n v="11666.666670000001"/>
    <d v="2010-01-01T00:00:00"/>
  </r>
  <r>
    <s v="World"/>
    <x v="45"/>
    <x v="1"/>
    <n v="3432.9489774468998"/>
    <d v="2010-01-01T00:00:00"/>
  </r>
  <r>
    <s v="World"/>
    <x v="45"/>
    <x v="2"/>
    <n v="33.683157255177598"/>
    <d v="2010-01-01T00:00:00"/>
  </r>
  <r>
    <s v="World"/>
    <x v="45"/>
    <x v="3"/>
    <n v="341.61447836805598"/>
    <d v="2010-01-01T00:00:00"/>
  </r>
  <r>
    <s v="World"/>
    <x v="45"/>
    <x v="4"/>
    <n v="378.851479181184"/>
    <d v="2010-01-01T00:00:00"/>
  </r>
  <r>
    <s v="World"/>
    <x v="46"/>
    <x v="0"/>
    <n v="11553.3766"/>
    <d v="2011-01-01T00:00:00"/>
  </r>
  <r>
    <s v="World"/>
    <x v="46"/>
    <x v="1"/>
    <n v="3499.1995951451199"/>
    <d v="2011-01-01T00:00:00"/>
  </r>
  <r>
    <s v="World"/>
    <x v="46"/>
    <x v="2"/>
    <n v="65.035862168200893"/>
    <d v="2011-01-01T00:00:00"/>
  </r>
  <r>
    <s v="World"/>
    <x v="46"/>
    <x v="3"/>
    <n v="436.78640879645098"/>
    <d v="2011-01-01T00:00:00"/>
  </r>
  <r>
    <s v="World"/>
    <x v="46"/>
    <x v="4"/>
    <n v="397.90843924079201"/>
    <d v="2011-01-01T00:00:00"/>
  </r>
  <r>
    <s v="World"/>
    <x v="47"/>
    <x v="0"/>
    <n v="11441.18663"/>
    <d v="2012-01-01T00:00:00"/>
  </r>
  <r>
    <s v="World"/>
    <x v="47"/>
    <x v="1"/>
    <n v="3666.7729832796499"/>
    <d v="2012-01-01T00:00:00"/>
  </r>
  <r>
    <s v="World"/>
    <x v="47"/>
    <x v="2"/>
    <n v="100.764431878702"/>
    <d v="2012-01-01T00:00:00"/>
  </r>
  <r>
    <s v="World"/>
    <x v="47"/>
    <x v="3"/>
    <n v="523.80939827906298"/>
    <d v="2012-01-01T00:00:00"/>
  </r>
  <r>
    <s v="World"/>
    <x v="47"/>
    <x v="4"/>
    <n v="430.849657378975"/>
    <d v="2012-01-01T00:00:00"/>
  </r>
  <r>
    <s v="World"/>
    <x v="48"/>
    <x v="0"/>
    <n v="11330.0861"/>
    <d v="2013-01-01T00:00:00"/>
  </r>
  <r>
    <s v="World"/>
    <x v="48"/>
    <x v="1"/>
    <n v="3793.22904470719"/>
    <d v="2013-01-01T00:00:00"/>
  </r>
  <r>
    <s v="World"/>
    <x v="48"/>
    <x v="2"/>
    <n v="139.05857121455301"/>
    <d v="2013-01-01T00:00:00"/>
  </r>
  <r>
    <s v="World"/>
    <x v="48"/>
    <x v="3"/>
    <n v="645.30218530995398"/>
    <d v="2013-01-01T00:00:00"/>
  </r>
  <r>
    <s v="World"/>
    <x v="48"/>
    <x v="4"/>
    <n v="464.06020927014202"/>
    <d v="2013-01-01T00:00:00"/>
  </r>
  <r>
    <s v="World"/>
    <x v="49"/>
    <x v="0"/>
    <n v="11220.064420000001"/>
    <d v="2014-01-01T00:00:00"/>
  </r>
  <r>
    <s v="World"/>
    <x v="49"/>
    <x v="1"/>
    <n v="3883.1434428733"/>
    <d v="2014-01-01T00:00:00"/>
  </r>
  <r>
    <s v="World"/>
    <x v="49"/>
    <x v="2"/>
    <n v="197.91050837805099"/>
    <d v="2014-01-01T00:00:00"/>
  </r>
  <r>
    <s v="World"/>
    <x v="49"/>
    <x v="3"/>
    <n v="712.03169716705997"/>
    <d v="2014-01-01T00:00:00"/>
  </r>
  <r>
    <s v="World"/>
    <x v="49"/>
    <x v="4"/>
    <n v="502.15891907264103"/>
    <d v="2014-01-01T00:00:00"/>
  </r>
  <r>
    <s v="World"/>
    <x v="50"/>
    <x v="0"/>
    <n v="11111.11111"/>
    <d v="2015-01-01T00:00:00"/>
  </r>
  <r>
    <s v="World"/>
    <x v="50"/>
    <x v="1"/>
    <n v="3884.4173571045899"/>
    <d v="2015-01-01T00:00:00"/>
  </r>
  <r>
    <s v="World"/>
    <x v="50"/>
    <x v="2"/>
    <n v="260.73921877352501"/>
    <d v="2015-01-01T00:00:00"/>
  </r>
  <r>
    <s v="World"/>
    <x v="50"/>
    <x v="3"/>
    <n v="831.38450716303396"/>
    <d v="2015-01-01T00:00:00"/>
  </r>
  <r>
    <s v="World"/>
    <x v="50"/>
    <x v="4"/>
    <n v="536.46624413092002"/>
    <d v="2015-01-01T00:00:00"/>
  </r>
  <r>
    <s v="World"/>
    <x v="51"/>
    <x v="0"/>
    <n v="11003.2158"/>
    <d v="2016-01-01T00:00:00"/>
  </r>
  <r>
    <s v="World"/>
    <x v="51"/>
    <x v="1"/>
    <n v="4017.74377321373"/>
    <d v="2016-01-01T00:00:00"/>
  </r>
  <r>
    <s v="World"/>
    <x v="51"/>
    <x v="2"/>
    <n v="328.37811446574602"/>
    <d v="2016-01-01T00:00:00"/>
  </r>
  <r>
    <s v="World"/>
    <x v="51"/>
    <x v="3"/>
    <n v="956.87354220491295"/>
    <d v="2016-01-01T00:00:00"/>
  </r>
  <r>
    <s v="World"/>
    <x v="51"/>
    <x v="4"/>
    <n v="556.62335593469402"/>
    <d v="2016-01-01T00:00:00"/>
  </r>
  <r>
    <s v="World"/>
    <x v="52"/>
    <x v="0"/>
    <n v="10895.32049"/>
    <d v="2017-01-01T00:00:00"/>
  </r>
  <r>
    <s v="World"/>
    <x v="52"/>
    <x v="1"/>
    <n v="4065.4431274968301"/>
    <d v="2017-01-01T00:00:00"/>
  </r>
  <r>
    <s v="World"/>
    <x v="52"/>
    <x v="2"/>
    <n v="453.51765745583299"/>
    <d v="2017-01-01T00:00:00"/>
  </r>
  <r>
    <s v="World"/>
    <x v="52"/>
    <x v="3"/>
    <n v="1127.9895865594101"/>
    <d v="2017-01-01T00:00:00"/>
  </r>
  <r>
    <s v="World"/>
    <x v="52"/>
    <x v="4"/>
    <n v="584.97582695646895"/>
    <d v="2017-01-01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26">
  <r>
    <x v="0"/>
    <x v="0"/>
    <s v="DZA"/>
    <x v="0"/>
    <x v="0"/>
    <s v="Fossil fuels"/>
    <x v="0"/>
    <n v="5630.01"/>
    <n v="24954.17"/>
  </r>
  <r>
    <x v="0"/>
    <x v="0"/>
    <s v="DZA"/>
    <x v="0"/>
    <x v="0"/>
    <s v="Fossil fuels"/>
    <x v="1"/>
    <n v="5626.5"/>
    <n v="26187.5"/>
  </r>
  <r>
    <x v="0"/>
    <x v="0"/>
    <s v="DZA"/>
    <x v="0"/>
    <x v="0"/>
    <s v="Fossil fuels"/>
    <x v="2"/>
    <n v="6062.01"/>
    <n v="27345.3"/>
  </r>
  <r>
    <x v="0"/>
    <x v="0"/>
    <s v="DZA"/>
    <x v="0"/>
    <x v="0"/>
    <s v="Fossil fuels"/>
    <x v="3"/>
    <n v="6184.24"/>
    <n v="28927.1"/>
  </r>
  <r>
    <x v="0"/>
    <x v="0"/>
    <s v="DZA"/>
    <x v="0"/>
    <x v="0"/>
    <s v="Fossil fuels"/>
    <x v="4"/>
    <n v="6476.24"/>
    <n v="30633.599999999999"/>
  </r>
  <r>
    <x v="0"/>
    <x v="0"/>
    <s v="DZA"/>
    <x v="0"/>
    <x v="0"/>
    <s v="Fossil fuels"/>
    <x v="5"/>
    <n v="7215.64"/>
    <n v="32970"/>
  </r>
  <r>
    <x v="0"/>
    <x v="0"/>
    <s v="DZA"/>
    <x v="0"/>
    <x v="0"/>
    <s v="Fossil fuels"/>
    <x v="6"/>
    <n v="7656.88"/>
    <n v="34704.313000000002"/>
  </r>
  <r>
    <x v="0"/>
    <x v="0"/>
    <s v="DZA"/>
    <x v="0"/>
    <x v="0"/>
    <s v="Fossil fuels"/>
    <x v="7"/>
    <n v="8161.4"/>
    <n v="36724.781000000003"/>
  </r>
  <r>
    <x v="0"/>
    <x v="0"/>
    <s v="DZA"/>
    <x v="0"/>
    <x v="0"/>
    <s v="Fossil fuels"/>
    <x v="8"/>
    <n v="8272.27"/>
    <n v="39703.233999999997"/>
  </r>
  <r>
    <x v="0"/>
    <x v="0"/>
    <s v="DZA"/>
    <x v="0"/>
    <x v="0"/>
    <s v="Fossil fuels"/>
    <x v="9"/>
    <n v="11097.6"/>
    <n v="42427.8"/>
  </r>
  <r>
    <x v="0"/>
    <x v="0"/>
    <s v="DZA"/>
    <x v="0"/>
    <x v="0"/>
    <s v="Fossil fuels"/>
    <x v="10"/>
    <n v="11229.334000000001"/>
    <n v="44999.65"/>
  </r>
  <r>
    <x v="0"/>
    <x v="0"/>
    <s v="DZA"/>
    <x v="0"/>
    <x v="0"/>
    <s v="Fossil fuels"/>
    <x v="11"/>
    <n v="11289.304"/>
    <n v="50668.017"/>
  </r>
  <r>
    <x v="0"/>
    <x v="0"/>
    <s v="DZA"/>
    <x v="0"/>
    <x v="0"/>
    <s v="Fossil fuels"/>
    <x v="12"/>
    <n v="12750.12"/>
    <n v="56814.81"/>
  </r>
  <r>
    <x v="0"/>
    <x v="0"/>
    <s v="DZA"/>
    <x v="0"/>
    <x v="0"/>
    <s v="Fossil fuels"/>
    <x v="13"/>
    <n v="14844.5"/>
    <n v="59313.052000000003"/>
  </r>
  <r>
    <x v="0"/>
    <x v="0"/>
    <s v="DZA"/>
    <x v="0"/>
    <x v="0"/>
    <s v="Fossil fuels"/>
    <x v="14"/>
    <n v="15703.6"/>
    <n v="63851.9"/>
  </r>
  <r>
    <x v="0"/>
    <x v="0"/>
    <s v="DZA"/>
    <x v="0"/>
    <x v="0"/>
    <s v="Fossil fuels"/>
    <x v="15"/>
    <n v="16945.97"/>
    <n v="68504.335000000006"/>
  </r>
  <r>
    <x v="0"/>
    <x v="0"/>
    <s v="DZA"/>
    <x v="0"/>
    <x v="0"/>
    <s v="Fossil fuels"/>
    <x v="16"/>
    <n v="18596.5"/>
    <n v="70791.073999999993"/>
  </r>
  <r>
    <x v="0"/>
    <x v="0"/>
    <s v="DZA"/>
    <x v="0"/>
    <x v="0"/>
    <s v="Fossil fuels"/>
    <x v="17"/>
    <n v="18867"/>
    <n v="75382"/>
  </r>
  <r>
    <x v="0"/>
    <x v="0"/>
    <s v="DZA"/>
    <x v="0"/>
    <x v="0"/>
    <s v="Fossil fuels"/>
    <x v="18"/>
    <n v="20436"/>
    <m/>
  </r>
  <r>
    <x v="0"/>
    <x v="0"/>
    <s v="DZA"/>
    <x v="0"/>
    <x v="0"/>
    <s v="Fossil fuels"/>
    <x v="19"/>
    <n v="21036"/>
    <m/>
  </r>
  <r>
    <x v="0"/>
    <x v="0"/>
    <s v="DZA"/>
    <x v="1"/>
    <x v="1"/>
    <s v="Renewable hydropower"/>
    <x v="0"/>
    <n v="276.60000000000002"/>
    <n v="54"/>
  </r>
  <r>
    <x v="0"/>
    <x v="0"/>
    <s v="DZA"/>
    <x v="1"/>
    <x v="1"/>
    <s v="Renewable hydropower"/>
    <x v="1"/>
    <n v="276.60000000000002"/>
    <n v="69"/>
  </r>
  <r>
    <x v="0"/>
    <x v="0"/>
    <s v="DZA"/>
    <x v="1"/>
    <x v="1"/>
    <s v="Renewable hydropower"/>
    <x v="2"/>
    <n v="276.60000000000002"/>
    <n v="57.4"/>
  </r>
  <r>
    <x v="0"/>
    <x v="0"/>
    <s v="DZA"/>
    <x v="1"/>
    <x v="1"/>
    <s v="Renewable hydropower"/>
    <x v="3"/>
    <n v="276.60000000000002"/>
    <n v="265.2"/>
  </r>
  <r>
    <x v="0"/>
    <x v="0"/>
    <s v="DZA"/>
    <x v="1"/>
    <x v="1"/>
    <s v="Renewable hydropower"/>
    <x v="4"/>
    <n v="276.60000000000002"/>
    <n v="251.1"/>
  </r>
  <r>
    <x v="0"/>
    <x v="0"/>
    <s v="DZA"/>
    <x v="1"/>
    <x v="1"/>
    <s v="Renewable hydropower"/>
    <x v="5"/>
    <n v="276.60000000000002"/>
    <n v="555.26099999999997"/>
  </r>
  <r>
    <x v="0"/>
    <x v="0"/>
    <s v="DZA"/>
    <x v="1"/>
    <x v="1"/>
    <s v="Renewable hydropower"/>
    <x v="6"/>
    <n v="249.6"/>
    <n v="217.57"/>
  </r>
  <r>
    <x v="0"/>
    <x v="0"/>
    <s v="DZA"/>
    <x v="1"/>
    <x v="1"/>
    <s v="Renewable hydropower"/>
    <x v="7"/>
    <n v="249.6"/>
    <n v="226.08"/>
  </r>
  <r>
    <x v="0"/>
    <x v="0"/>
    <s v="DZA"/>
    <x v="1"/>
    <x v="1"/>
    <s v="Renewable hydropower"/>
    <x v="8"/>
    <n v="230.6"/>
    <n v="282.71499999999997"/>
  </r>
  <r>
    <x v="0"/>
    <x v="0"/>
    <s v="DZA"/>
    <x v="1"/>
    <x v="1"/>
    <s v="Renewable hydropower"/>
    <x v="9"/>
    <n v="227.6"/>
    <n v="342"/>
  </r>
  <r>
    <x v="0"/>
    <x v="0"/>
    <s v="DZA"/>
    <x v="1"/>
    <x v="1"/>
    <s v="Renewable hydropower"/>
    <x v="10"/>
    <n v="227.6"/>
    <n v="172.78"/>
  </r>
  <r>
    <x v="0"/>
    <x v="0"/>
    <s v="DZA"/>
    <x v="1"/>
    <x v="1"/>
    <s v="Renewable hydropower"/>
    <x v="11"/>
    <n v="227.6"/>
    <n v="378.22199999999998"/>
  </r>
  <r>
    <x v="0"/>
    <x v="0"/>
    <s v="DZA"/>
    <x v="1"/>
    <x v="1"/>
    <s v="Renewable hydropower"/>
    <x v="12"/>
    <n v="227.6"/>
    <n v="389.4"/>
  </r>
  <r>
    <x v="0"/>
    <x v="0"/>
    <s v="DZA"/>
    <x v="1"/>
    <x v="1"/>
    <s v="Renewable hydropower"/>
    <x v="13"/>
    <n v="227.6"/>
    <n v="98.480999999999995"/>
  </r>
  <r>
    <x v="0"/>
    <x v="0"/>
    <s v="DZA"/>
    <x v="1"/>
    <x v="1"/>
    <s v="Renewable hydropower"/>
    <x v="14"/>
    <n v="227.6"/>
    <n v="192.6"/>
  </r>
  <r>
    <x v="0"/>
    <x v="0"/>
    <s v="DZA"/>
    <x v="1"/>
    <x v="1"/>
    <s v="Renewable hydropower"/>
    <x v="15"/>
    <n v="227.6"/>
    <n v="145.31800000000001"/>
  </r>
  <r>
    <x v="0"/>
    <x v="0"/>
    <s v="DZA"/>
    <x v="1"/>
    <x v="1"/>
    <s v="Renewable hydropower"/>
    <x v="16"/>
    <n v="227.6"/>
    <n v="72"/>
  </r>
  <r>
    <x v="0"/>
    <x v="0"/>
    <s v="DZA"/>
    <x v="1"/>
    <x v="1"/>
    <s v="Renewable hydropower"/>
    <x v="17"/>
    <n v="228"/>
    <n v="56"/>
  </r>
  <r>
    <x v="0"/>
    <x v="0"/>
    <s v="DZA"/>
    <x v="1"/>
    <x v="1"/>
    <s v="Renewable hydropower"/>
    <x v="18"/>
    <n v="228"/>
    <m/>
  </r>
  <r>
    <x v="0"/>
    <x v="0"/>
    <s v="DZA"/>
    <x v="1"/>
    <x v="1"/>
    <s v="Renewable hydropower"/>
    <x v="19"/>
    <n v="228"/>
    <m/>
  </r>
  <r>
    <x v="0"/>
    <x v="0"/>
    <s v="DZA"/>
    <x v="1"/>
    <x v="2"/>
    <s v="Concentrated solar power"/>
    <x v="10"/>
    <n v="25"/>
    <n v="0.1"/>
  </r>
  <r>
    <x v="0"/>
    <x v="0"/>
    <s v="DZA"/>
    <x v="1"/>
    <x v="2"/>
    <s v="Concentrated solar power"/>
    <x v="11"/>
    <n v="25"/>
    <n v="103.117"/>
  </r>
  <r>
    <x v="0"/>
    <x v="0"/>
    <s v="DZA"/>
    <x v="1"/>
    <x v="2"/>
    <s v="Concentrated solar power"/>
    <x v="12"/>
    <n v="25"/>
    <n v="193.233"/>
  </r>
  <r>
    <x v="0"/>
    <x v="0"/>
    <s v="DZA"/>
    <x v="1"/>
    <x v="2"/>
    <s v="Concentrated solar power"/>
    <x v="13"/>
    <n v="25"/>
    <n v="192.536"/>
  </r>
  <r>
    <x v="0"/>
    <x v="0"/>
    <s v="DZA"/>
    <x v="1"/>
    <x v="2"/>
    <s v="Concentrated solar power"/>
    <x v="14"/>
    <n v="25"/>
    <n v="196.833"/>
  </r>
  <r>
    <x v="0"/>
    <x v="0"/>
    <s v="DZA"/>
    <x v="1"/>
    <x v="2"/>
    <s v="Concentrated solar power"/>
    <x v="15"/>
    <n v="25"/>
    <n v="148.20599999999999"/>
  </r>
  <r>
    <x v="0"/>
    <x v="0"/>
    <s v="DZA"/>
    <x v="1"/>
    <x v="2"/>
    <s v="Concentrated solar power"/>
    <x v="16"/>
    <n v="25"/>
    <n v="134.4"/>
  </r>
  <r>
    <x v="0"/>
    <x v="0"/>
    <s v="DZA"/>
    <x v="1"/>
    <x v="2"/>
    <s v="Concentrated solar power"/>
    <x v="17"/>
    <n v="25"/>
    <n v="186.11099999999999"/>
  </r>
  <r>
    <x v="0"/>
    <x v="0"/>
    <s v="DZA"/>
    <x v="1"/>
    <x v="2"/>
    <s v="Concentrated solar power"/>
    <x v="18"/>
    <n v="25"/>
    <m/>
  </r>
  <r>
    <x v="0"/>
    <x v="0"/>
    <s v="DZA"/>
    <x v="1"/>
    <x v="2"/>
    <s v="Concentrated solar power"/>
    <x v="19"/>
    <n v="25"/>
    <m/>
  </r>
  <r>
    <x v="0"/>
    <x v="0"/>
    <s v="DZA"/>
    <x v="1"/>
    <x v="2"/>
    <s v="Off-grid Solar photovoltaic"/>
    <x v="14"/>
    <n v="1.1000000000000001"/>
    <n v="0.9"/>
  </r>
  <r>
    <x v="0"/>
    <x v="0"/>
    <s v="DZA"/>
    <x v="1"/>
    <x v="2"/>
    <s v="Off-grid Solar photovoltaic"/>
    <x v="15"/>
    <n v="49.1"/>
    <n v="13.747999999999999"/>
  </r>
  <r>
    <x v="0"/>
    <x v="0"/>
    <s v="DZA"/>
    <x v="1"/>
    <x v="2"/>
    <s v="Off-grid Solar photovoltaic"/>
    <x v="16"/>
    <n v="219.1"/>
    <n v="204.7"/>
  </r>
  <r>
    <x v="0"/>
    <x v="0"/>
    <s v="DZA"/>
    <x v="1"/>
    <x v="2"/>
    <s v="Off-grid Solar photovoltaic"/>
    <x v="17"/>
    <n v="400"/>
    <n v="373.6"/>
  </r>
  <r>
    <x v="0"/>
    <x v="0"/>
    <s v="DZA"/>
    <x v="1"/>
    <x v="2"/>
    <s v="Off-grid Solar photovoltaic"/>
    <x v="18"/>
    <n v="423"/>
    <m/>
  </r>
  <r>
    <x v="0"/>
    <x v="0"/>
    <s v="DZA"/>
    <x v="1"/>
    <x v="2"/>
    <s v="Off-grid Solar photovoltaic"/>
    <x v="19"/>
    <n v="423"/>
    <m/>
  </r>
  <r>
    <x v="0"/>
    <x v="0"/>
    <s v="DZA"/>
    <x v="1"/>
    <x v="3"/>
    <s v="Onshore wind energy"/>
    <x v="14"/>
    <n v="10.199999999999999"/>
    <n v="1"/>
  </r>
  <r>
    <x v="0"/>
    <x v="0"/>
    <s v="DZA"/>
    <x v="1"/>
    <x v="3"/>
    <s v="Onshore wind energy"/>
    <x v="15"/>
    <n v="10.199999999999999"/>
    <n v="19.234999999999999"/>
  </r>
  <r>
    <x v="0"/>
    <x v="0"/>
    <s v="DZA"/>
    <x v="1"/>
    <x v="3"/>
    <s v="Onshore wind energy"/>
    <x v="16"/>
    <n v="10.199999999999999"/>
    <n v="19.399999999999999"/>
  </r>
  <r>
    <x v="0"/>
    <x v="0"/>
    <s v="DZA"/>
    <x v="1"/>
    <x v="3"/>
    <s v="Onshore wind energy"/>
    <x v="17"/>
    <n v="10.199999999999999"/>
    <n v="19.399999999999999"/>
  </r>
  <r>
    <x v="0"/>
    <x v="0"/>
    <s v="DZA"/>
    <x v="1"/>
    <x v="3"/>
    <s v="Onshore wind energy"/>
    <x v="18"/>
    <n v="10"/>
    <m/>
  </r>
  <r>
    <x v="0"/>
    <x v="0"/>
    <s v="DZA"/>
    <x v="1"/>
    <x v="3"/>
    <s v="Onshore wind energy"/>
    <x v="19"/>
    <n v="10"/>
    <m/>
  </r>
  <r>
    <x v="0"/>
    <x v="1"/>
    <s v="AGO"/>
    <x v="0"/>
    <x v="0"/>
    <s v="Fossil fuels"/>
    <x v="0"/>
    <n v="110"/>
    <n v="500"/>
  </r>
  <r>
    <x v="0"/>
    <x v="1"/>
    <s v="AGO"/>
    <x v="0"/>
    <x v="0"/>
    <s v="Fossil fuels"/>
    <x v="1"/>
    <n v="110"/>
    <n v="600"/>
  </r>
  <r>
    <x v="0"/>
    <x v="1"/>
    <s v="AGO"/>
    <x v="0"/>
    <x v="0"/>
    <s v="Fossil fuels"/>
    <x v="2"/>
    <n v="110"/>
    <n v="600"/>
  </r>
  <r>
    <x v="0"/>
    <x v="1"/>
    <s v="AGO"/>
    <x v="0"/>
    <x v="0"/>
    <s v="Fossil fuels"/>
    <x v="3"/>
    <n v="110"/>
    <n v="700"/>
  </r>
  <r>
    <x v="0"/>
    <x v="1"/>
    <s v="AGO"/>
    <x v="0"/>
    <x v="0"/>
    <s v="Fossil fuels"/>
    <x v="4"/>
    <n v="126"/>
    <n v="500"/>
  </r>
  <r>
    <x v="0"/>
    <x v="1"/>
    <s v="AGO"/>
    <x v="0"/>
    <x v="0"/>
    <s v="Fossil fuels"/>
    <x v="5"/>
    <n v="332.6"/>
    <n v="500"/>
  </r>
  <r>
    <x v="0"/>
    <x v="1"/>
    <s v="AGO"/>
    <x v="0"/>
    <x v="0"/>
    <s v="Fossil fuels"/>
    <x v="6"/>
    <n v="345.2"/>
    <n v="600"/>
  </r>
  <r>
    <x v="0"/>
    <x v="1"/>
    <s v="AGO"/>
    <x v="0"/>
    <x v="0"/>
    <s v="Fossil fuels"/>
    <x v="7"/>
    <n v="657"/>
    <n v="700"/>
  </r>
  <r>
    <x v="0"/>
    <x v="1"/>
    <s v="AGO"/>
    <x v="0"/>
    <x v="0"/>
    <s v="Fossil fuels"/>
    <x v="8"/>
    <n v="657"/>
    <n v="903.75300000000004"/>
  </r>
  <r>
    <x v="0"/>
    <x v="1"/>
    <s v="AGO"/>
    <x v="0"/>
    <x v="0"/>
    <s v="Fossil fuels"/>
    <x v="9"/>
    <n v="657"/>
    <n v="1600"/>
  </r>
  <r>
    <x v="0"/>
    <x v="1"/>
    <s v="AGO"/>
    <x v="0"/>
    <x v="0"/>
    <s v="Fossil fuels"/>
    <x v="10"/>
    <n v="657"/>
    <n v="1750"/>
  </r>
  <r>
    <x v="0"/>
    <x v="1"/>
    <s v="AGO"/>
    <x v="0"/>
    <x v="0"/>
    <s v="Fossil fuels"/>
    <x v="11"/>
    <n v="770"/>
    <n v="1641.6310000000001"/>
  </r>
  <r>
    <x v="0"/>
    <x v="1"/>
    <s v="AGO"/>
    <x v="0"/>
    <x v="0"/>
    <s v="Fossil fuels"/>
    <x v="12"/>
    <n v="770"/>
    <n v="2422.46"/>
  </r>
  <r>
    <x v="0"/>
    <x v="1"/>
    <s v="AGO"/>
    <x v="0"/>
    <x v="0"/>
    <s v="Fossil fuels"/>
    <x v="13"/>
    <n v="770"/>
    <n v="4550"/>
  </r>
  <r>
    <x v="0"/>
    <x v="1"/>
    <s v="AGO"/>
    <x v="0"/>
    <x v="0"/>
    <s v="Fossil fuels"/>
    <x v="14"/>
    <n v="770"/>
    <n v="4500"/>
  </r>
  <r>
    <x v="0"/>
    <x v="1"/>
    <s v="AGO"/>
    <x v="0"/>
    <x v="0"/>
    <s v="Fossil fuels"/>
    <x v="15"/>
    <n v="1091"/>
    <n v="4629.6000000000004"/>
  </r>
  <r>
    <x v="0"/>
    <x v="1"/>
    <s v="AGO"/>
    <x v="0"/>
    <x v="0"/>
    <s v="Fossil fuels"/>
    <x v="16"/>
    <n v="1524.6"/>
    <n v="4534.9369999999999"/>
  </r>
  <r>
    <x v="0"/>
    <x v="1"/>
    <s v="AGO"/>
    <x v="0"/>
    <x v="0"/>
    <s v="Fossil fuels"/>
    <x v="17"/>
    <n v="1711"/>
    <n v="3086.4780000000001"/>
  </r>
  <r>
    <x v="0"/>
    <x v="1"/>
    <s v="AGO"/>
    <x v="0"/>
    <x v="0"/>
    <s v="Fossil fuels"/>
    <x v="18"/>
    <n v="1761"/>
    <m/>
  </r>
  <r>
    <x v="0"/>
    <x v="1"/>
    <s v="AGO"/>
    <x v="0"/>
    <x v="0"/>
    <s v="Fossil fuels"/>
    <x v="19"/>
    <n v="1781"/>
    <m/>
  </r>
  <r>
    <x v="0"/>
    <x v="1"/>
    <s v="AGO"/>
    <x v="1"/>
    <x v="4"/>
    <s v="Solid biofuels"/>
    <x v="14"/>
    <n v="51"/>
    <n v="36"/>
  </r>
  <r>
    <x v="0"/>
    <x v="1"/>
    <s v="AGO"/>
    <x v="1"/>
    <x v="4"/>
    <s v="Solid biofuels"/>
    <x v="15"/>
    <n v="51"/>
    <n v="42"/>
  </r>
  <r>
    <x v="0"/>
    <x v="1"/>
    <s v="AGO"/>
    <x v="1"/>
    <x v="4"/>
    <s v="Solid biofuels"/>
    <x v="16"/>
    <n v="51"/>
    <n v="155"/>
  </r>
  <r>
    <x v="0"/>
    <x v="1"/>
    <s v="AGO"/>
    <x v="1"/>
    <x v="4"/>
    <s v="Solid biofuels"/>
    <x v="17"/>
    <n v="51"/>
    <n v="200"/>
  </r>
  <r>
    <x v="0"/>
    <x v="1"/>
    <s v="AGO"/>
    <x v="1"/>
    <x v="4"/>
    <s v="Solid biofuels"/>
    <x v="18"/>
    <n v="51"/>
    <m/>
  </r>
  <r>
    <x v="0"/>
    <x v="1"/>
    <s v="AGO"/>
    <x v="1"/>
    <x v="4"/>
    <s v="Solid biofuels"/>
    <x v="19"/>
    <n v="51"/>
    <m/>
  </r>
  <r>
    <x v="0"/>
    <x v="1"/>
    <s v="AGO"/>
    <x v="1"/>
    <x v="1"/>
    <s v="Renewable hydropower"/>
    <x v="0"/>
    <n v="235.57899999999998"/>
    <n v="900.29000000000008"/>
  </r>
  <r>
    <x v="0"/>
    <x v="1"/>
    <s v="AGO"/>
    <x v="1"/>
    <x v="1"/>
    <s v="Renewable hydropower"/>
    <x v="1"/>
    <n v="235.57899999999998"/>
    <n v="1010.274"/>
  </r>
  <r>
    <x v="0"/>
    <x v="1"/>
    <s v="AGO"/>
    <x v="1"/>
    <x v="1"/>
    <s v="Renewable hydropower"/>
    <x v="2"/>
    <n v="235.57899999999998"/>
    <n v="1130.2539999999999"/>
  </r>
  <r>
    <x v="0"/>
    <x v="1"/>
    <s v="AGO"/>
    <x v="1"/>
    <x v="1"/>
    <s v="Renewable hydropower"/>
    <x v="3"/>
    <n v="235.57899999999998"/>
    <n v="1230.578"/>
  </r>
  <r>
    <x v="0"/>
    <x v="1"/>
    <s v="AGO"/>
    <x v="1"/>
    <x v="1"/>
    <s v="Renewable hydropower"/>
    <x v="4"/>
    <n v="495.57900000000001"/>
    <n v="1730.338"/>
  </r>
  <r>
    <x v="0"/>
    <x v="1"/>
    <s v="AGO"/>
    <x v="1"/>
    <x v="1"/>
    <s v="Renewable hydropower"/>
    <x v="5"/>
    <n v="495.57900000000001"/>
    <n v="2200.2980000000002"/>
  </r>
  <r>
    <x v="0"/>
    <x v="1"/>
    <s v="AGO"/>
    <x v="1"/>
    <x v="1"/>
    <s v="Renewable hydropower"/>
    <x v="6"/>
    <n v="495.57900000000001"/>
    <n v="2540.2689999999998"/>
  </r>
  <r>
    <x v="0"/>
    <x v="1"/>
    <s v="AGO"/>
    <x v="1"/>
    <x v="1"/>
    <s v="Renewable hydropower"/>
    <x v="7"/>
    <n v="755.57899999999995"/>
    <n v="2880.2110000000002"/>
  </r>
  <r>
    <x v="0"/>
    <x v="1"/>
    <s v="AGO"/>
    <x v="1"/>
    <x v="1"/>
    <s v="Renewable hydropower"/>
    <x v="8"/>
    <n v="771.57899999999995"/>
    <n v="3146.7240000000002"/>
  </r>
  <r>
    <x v="0"/>
    <x v="1"/>
    <s v="AGO"/>
    <x v="1"/>
    <x v="1"/>
    <s v="Renewable hydropower"/>
    <x v="9"/>
    <n v="771.57899999999995"/>
    <n v="3300.194"/>
  </r>
  <r>
    <x v="0"/>
    <x v="1"/>
    <s v="AGO"/>
    <x v="1"/>
    <x v="1"/>
    <s v="Renewable hydropower"/>
    <x v="10"/>
    <n v="771.57899999999995"/>
    <n v="3650.1820000000002"/>
  </r>
  <r>
    <x v="0"/>
    <x v="1"/>
    <s v="AGO"/>
    <x v="1"/>
    <x v="1"/>
    <s v="Renewable hydropower"/>
    <x v="11"/>
    <n v="771.57899999999995"/>
    <n v="4007.5079999999998"/>
  </r>
  <r>
    <x v="0"/>
    <x v="1"/>
    <s v="AGO"/>
    <x v="1"/>
    <x v="1"/>
    <s v="Renewable hydropower"/>
    <x v="12"/>
    <n v="857.17899999999997"/>
    <n v="3804.422"/>
  </r>
  <r>
    <x v="0"/>
    <x v="1"/>
    <s v="AGO"/>
    <x v="1"/>
    <x v="1"/>
    <s v="Renewable hydropower"/>
    <x v="13"/>
    <n v="937.17899999999997"/>
    <n v="3603.1480000000001"/>
  </r>
  <r>
    <x v="0"/>
    <x v="1"/>
    <s v="AGO"/>
    <x v="1"/>
    <x v="1"/>
    <s v="Renewable hydropower"/>
    <x v="14"/>
    <n v="953.17900000000009"/>
    <n v="5004.5209999999997"/>
  </r>
  <r>
    <x v="0"/>
    <x v="1"/>
    <s v="AGO"/>
    <x v="1"/>
    <x v="1"/>
    <s v="Renewable hydropower"/>
    <x v="15"/>
    <n v="953.17900000000009"/>
    <n v="5004.5209999999997"/>
  </r>
  <r>
    <x v="0"/>
    <x v="1"/>
    <s v="AGO"/>
    <x v="1"/>
    <x v="1"/>
    <s v="Renewable hydropower"/>
    <x v="16"/>
    <n v="1684.4389999999999"/>
    <n v="6250.7190000000001"/>
  </r>
  <r>
    <x v="0"/>
    <x v="1"/>
    <s v="AGO"/>
    <x v="1"/>
    <x v="1"/>
    <s v="Renewable hydropower"/>
    <x v="17"/>
    <n v="2364.8589999999999"/>
    <n v="7678.7339999999995"/>
  </r>
  <r>
    <x v="0"/>
    <x v="1"/>
    <s v="AGO"/>
    <x v="1"/>
    <x v="1"/>
    <s v="Renewable hydropower"/>
    <x v="18"/>
    <n v="2698.8589999999999"/>
    <m/>
  </r>
  <r>
    <x v="0"/>
    <x v="1"/>
    <s v="AGO"/>
    <x v="1"/>
    <x v="1"/>
    <s v="Renewable hydropower"/>
    <x v="19"/>
    <n v="2698.8589999999999"/>
    <m/>
  </r>
  <r>
    <x v="0"/>
    <x v="1"/>
    <s v="AGO"/>
    <x v="1"/>
    <x v="2"/>
    <s v="Off-grid Solar photovoltaic"/>
    <x v="1"/>
    <n v="3.4000000000000002E-2"/>
    <n v="4.8000000000000001E-2"/>
  </r>
  <r>
    <x v="0"/>
    <x v="1"/>
    <s v="AGO"/>
    <x v="1"/>
    <x v="2"/>
    <s v="Off-grid Solar photovoltaic"/>
    <x v="2"/>
    <n v="0.186"/>
    <n v="0.26500000000000001"/>
  </r>
  <r>
    <x v="0"/>
    <x v="1"/>
    <s v="AGO"/>
    <x v="1"/>
    <x v="2"/>
    <s v="Off-grid Solar photovoltaic"/>
    <x v="3"/>
    <n v="0.245"/>
    <n v="0.34699999999999998"/>
  </r>
  <r>
    <x v="0"/>
    <x v="1"/>
    <s v="AGO"/>
    <x v="1"/>
    <x v="2"/>
    <s v="Off-grid Solar photovoltaic"/>
    <x v="4"/>
    <n v="0.41899999999999998"/>
    <n v="0.59399999999999997"/>
  </r>
  <r>
    <x v="0"/>
    <x v="1"/>
    <s v="AGO"/>
    <x v="1"/>
    <x v="2"/>
    <s v="Off-grid Solar photovoltaic"/>
    <x v="5"/>
    <n v="0.61599999999999999"/>
    <n v="0.874"/>
  </r>
  <r>
    <x v="0"/>
    <x v="1"/>
    <s v="AGO"/>
    <x v="1"/>
    <x v="2"/>
    <s v="Off-grid Solar photovoltaic"/>
    <x v="6"/>
    <n v="0.79300000000000004"/>
    <n v="1.125"/>
  </r>
  <r>
    <x v="0"/>
    <x v="1"/>
    <s v="AGO"/>
    <x v="1"/>
    <x v="2"/>
    <s v="Off-grid Solar photovoltaic"/>
    <x v="7"/>
    <n v="2.6589999999999998"/>
    <n v="3.7749999999999999"/>
  </r>
  <r>
    <x v="0"/>
    <x v="1"/>
    <s v="AGO"/>
    <x v="1"/>
    <x v="2"/>
    <s v="Off-grid Solar photovoltaic"/>
    <x v="8"/>
    <n v="4.7960000000000003"/>
    <n v="6.8109999999999999"/>
  </r>
  <r>
    <x v="0"/>
    <x v="1"/>
    <s v="AGO"/>
    <x v="1"/>
    <x v="2"/>
    <s v="Off-grid Solar photovoltaic"/>
    <x v="9"/>
    <n v="5.3"/>
    <n v="7.5259999999999998"/>
  </r>
  <r>
    <x v="0"/>
    <x v="1"/>
    <s v="AGO"/>
    <x v="1"/>
    <x v="2"/>
    <s v="Off-grid Solar photovoltaic"/>
    <x v="10"/>
    <n v="7.0979999999999999"/>
    <n v="10.079000000000001"/>
  </r>
  <r>
    <x v="0"/>
    <x v="1"/>
    <s v="AGO"/>
    <x v="1"/>
    <x v="2"/>
    <s v="Off-grid Solar photovoltaic"/>
    <x v="11"/>
    <n v="7.718"/>
    <n v="10.96"/>
  </r>
  <r>
    <x v="0"/>
    <x v="1"/>
    <s v="AGO"/>
    <x v="1"/>
    <x v="2"/>
    <s v="Off-grid Solar photovoltaic"/>
    <x v="12"/>
    <n v="9.6039999999999992"/>
    <n v="13.637"/>
  </r>
  <r>
    <x v="0"/>
    <x v="1"/>
    <s v="AGO"/>
    <x v="1"/>
    <x v="2"/>
    <s v="Off-grid Solar photovoltaic"/>
    <x v="13"/>
    <n v="10.798999999999999"/>
    <n v="15.335000000000001"/>
  </r>
  <r>
    <x v="0"/>
    <x v="1"/>
    <s v="AGO"/>
    <x v="1"/>
    <x v="2"/>
    <s v="Off-grid Solar photovoltaic"/>
    <x v="14"/>
    <n v="11.962"/>
    <n v="16.986000000000001"/>
  </r>
  <r>
    <x v="0"/>
    <x v="1"/>
    <s v="AGO"/>
    <x v="1"/>
    <x v="2"/>
    <s v="Off-grid Solar photovoltaic"/>
    <x v="15"/>
    <n v="12.867000000000001"/>
    <n v="18.271000000000001"/>
  </r>
  <r>
    <x v="0"/>
    <x v="1"/>
    <s v="AGO"/>
    <x v="1"/>
    <x v="2"/>
    <s v="Off-grid Solar photovoltaic"/>
    <x v="16"/>
    <n v="13.377000000000001"/>
    <n v="18.271000000000001"/>
  </r>
  <r>
    <x v="0"/>
    <x v="1"/>
    <s v="AGO"/>
    <x v="1"/>
    <x v="2"/>
    <s v="Off-grid Solar photovoltaic"/>
    <x v="17"/>
    <n v="13.377000000000001"/>
    <n v="18.271000000000001"/>
  </r>
  <r>
    <x v="0"/>
    <x v="1"/>
    <s v="AGO"/>
    <x v="1"/>
    <x v="2"/>
    <s v="Off-grid Solar photovoltaic"/>
    <x v="18"/>
    <n v="13.377000000000001"/>
    <m/>
  </r>
  <r>
    <x v="0"/>
    <x v="1"/>
    <s v="AGO"/>
    <x v="1"/>
    <x v="2"/>
    <s v="Off-grid Solar photovoltaic"/>
    <x v="19"/>
    <n v="13.377000000000001"/>
    <m/>
  </r>
  <r>
    <x v="0"/>
    <x v="2"/>
    <s v="BEN"/>
    <x v="0"/>
    <x v="0"/>
    <s v="Fossil fuels"/>
    <x v="0"/>
    <n v="56"/>
    <n v="82.346999999999994"/>
  </r>
  <r>
    <x v="0"/>
    <x v="2"/>
    <s v="BEN"/>
    <x v="0"/>
    <x v="0"/>
    <s v="Fossil fuels"/>
    <x v="1"/>
    <n v="60"/>
    <n v="64.322000000000003"/>
  </r>
  <r>
    <x v="0"/>
    <x v="2"/>
    <s v="BEN"/>
    <x v="0"/>
    <x v="0"/>
    <s v="Fossil fuels"/>
    <x v="2"/>
    <n v="60"/>
    <n v="61.341999999999999"/>
  </r>
  <r>
    <x v="0"/>
    <x v="2"/>
    <s v="BEN"/>
    <x v="0"/>
    <x v="0"/>
    <s v="Fossil fuels"/>
    <x v="3"/>
    <n v="60"/>
    <n v="78.528999999999996"/>
  </r>
  <r>
    <x v="0"/>
    <x v="2"/>
    <s v="BEN"/>
    <x v="0"/>
    <x v="0"/>
    <s v="Fossil fuels"/>
    <x v="4"/>
    <n v="60"/>
    <n v="79.275999999999996"/>
  </r>
  <r>
    <x v="0"/>
    <x v="2"/>
    <s v="BEN"/>
    <x v="0"/>
    <x v="0"/>
    <s v="Fossil fuels"/>
    <x v="5"/>
    <n v="61"/>
    <n v="106.43600000000001"/>
  </r>
  <r>
    <x v="0"/>
    <x v="2"/>
    <s v="BEN"/>
    <x v="0"/>
    <x v="0"/>
    <s v="Fossil fuels"/>
    <x v="6"/>
    <n v="142"/>
    <n v="150.21700000000001"/>
  </r>
  <r>
    <x v="0"/>
    <x v="2"/>
    <s v="BEN"/>
    <x v="0"/>
    <x v="0"/>
    <s v="Fossil fuels"/>
    <x v="7"/>
    <n v="169"/>
    <n v="217.928"/>
  </r>
  <r>
    <x v="0"/>
    <x v="2"/>
    <s v="BEN"/>
    <x v="0"/>
    <x v="0"/>
    <s v="Fossil fuels"/>
    <x v="8"/>
    <n v="193"/>
    <n v="225.21199999999999"/>
  </r>
  <r>
    <x v="0"/>
    <x v="2"/>
    <s v="BEN"/>
    <x v="0"/>
    <x v="0"/>
    <s v="Fossil fuels"/>
    <x v="9"/>
    <n v="144"/>
    <n v="127.212"/>
  </r>
  <r>
    <x v="0"/>
    <x v="2"/>
    <s v="BEN"/>
    <x v="0"/>
    <x v="0"/>
    <s v="Fossil fuels"/>
    <x v="10"/>
    <n v="98"/>
    <n v="113.575"/>
  </r>
  <r>
    <x v="0"/>
    <x v="2"/>
    <s v="BEN"/>
    <x v="0"/>
    <x v="0"/>
    <s v="Fossil fuels"/>
    <x v="11"/>
    <n v="99"/>
    <n v="72.459000000000003"/>
  </r>
  <r>
    <x v="0"/>
    <x v="2"/>
    <s v="BEN"/>
    <x v="0"/>
    <x v="0"/>
    <s v="Fossil fuels"/>
    <x v="12"/>
    <n v="61"/>
    <n v="126.005"/>
  </r>
  <r>
    <x v="0"/>
    <x v="2"/>
    <s v="BEN"/>
    <x v="0"/>
    <x v="0"/>
    <s v="Fossil fuels"/>
    <x v="13"/>
    <n v="139.88999999999999"/>
    <n v="92.037999999999997"/>
  </r>
  <r>
    <x v="0"/>
    <x v="2"/>
    <s v="BEN"/>
    <x v="0"/>
    <x v="0"/>
    <s v="Fossil fuels"/>
    <x v="14"/>
    <n v="100"/>
    <n v="193.851"/>
  </r>
  <r>
    <x v="0"/>
    <x v="2"/>
    <s v="BEN"/>
    <x v="0"/>
    <x v="0"/>
    <s v="Fossil fuels"/>
    <x v="15"/>
    <n v="100"/>
    <n v="322.95699999999999"/>
  </r>
  <r>
    <x v="0"/>
    <x v="2"/>
    <s v="BEN"/>
    <x v="0"/>
    <x v="0"/>
    <s v="Fossil fuels"/>
    <x v="16"/>
    <n v="200"/>
    <n v="265.43700000000001"/>
  </r>
  <r>
    <x v="0"/>
    <x v="2"/>
    <s v="BEN"/>
    <x v="0"/>
    <x v="0"/>
    <s v="Fossil fuels"/>
    <x v="17"/>
    <n v="200"/>
    <n v="324.565"/>
  </r>
  <r>
    <x v="0"/>
    <x v="2"/>
    <s v="BEN"/>
    <x v="0"/>
    <x v="0"/>
    <s v="Fossil fuels"/>
    <x v="18"/>
    <n v="174"/>
    <m/>
  </r>
  <r>
    <x v="0"/>
    <x v="2"/>
    <s v="BEN"/>
    <x v="0"/>
    <x v="0"/>
    <s v="Fossil fuels"/>
    <x v="19"/>
    <n v="301"/>
    <m/>
  </r>
  <r>
    <x v="0"/>
    <x v="2"/>
    <s v="BEN"/>
    <x v="1"/>
    <x v="1"/>
    <s v="Renewable hydropower"/>
    <x v="0"/>
    <n v="0.5"/>
    <n v="1.6339999999999999"/>
  </r>
  <r>
    <x v="0"/>
    <x v="2"/>
    <s v="BEN"/>
    <x v="1"/>
    <x v="1"/>
    <s v="Renewable hydropower"/>
    <x v="1"/>
    <n v="0.5"/>
    <n v="1.569"/>
  </r>
  <r>
    <x v="0"/>
    <x v="2"/>
    <s v="BEN"/>
    <x v="1"/>
    <x v="1"/>
    <s v="Renewable hydropower"/>
    <x v="2"/>
    <n v="0.5"/>
    <n v="1.5189999999999999"/>
  </r>
  <r>
    <x v="0"/>
    <x v="2"/>
    <s v="BEN"/>
    <x v="1"/>
    <x v="1"/>
    <s v="Renewable hydropower"/>
    <x v="3"/>
    <n v="0.5"/>
    <n v="1.694"/>
  </r>
  <r>
    <x v="0"/>
    <x v="2"/>
    <s v="BEN"/>
    <x v="1"/>
    <x v="1"/>
    <s v="Renewable hydropower"/>
    <x v="4"/>
    <n v="0.5"/>
    <n v="1.4890000000000001"/>
  </r>
  <r>
    <x v="0"/>
    <x v="2"/>
    <s v="BEN"/>
    <x v="1"/>
    <x v="1"/>
    <s v="Renewable hydropower"/>
    <x v="5"/>
    <n v="0.5"/>
    <n v="0.752"/>
  </r>
  <r>
    <x v="0"/>
    <x v="2"/>
    <s v="BEN"/>
    <x v="1"/>
    <x v="1"/>
    <s v="Renewable hydropower"/>
    <x v="6"/>
    <n v="0.5"/>
    <n v="0"/>
  </r>
  <r>
    <x v="0"/>
    <x v="2"/>
    <s v="BEN"/>
    <x v="1"/>
    <x v="1"/>
    <s v="Renewable hydropower"/>
    <x v="7"/>
    <n v="0.5"/>
    <n v="0"/>
  </r>
  <r>
    <x v="0"/>
    <x v="2"/>
    <s v="BEN"/>
    <x v="1"/>
    <x v="1"/>
    <s v="Renewable hydropower"/>
    <x v="8"/>
    <n v="0.5"/>
    <n v="0.36199999999999999"/>
  </r>
  <r>
    <x v="0"/>
    <x v="2"/>
    <s v="BEN"/>
    <x v="1"/>
    <x v="1"/>
    <s v="Renewable hydropower"/>
    <x v="9"/>
    <n v="0.5"/>
    <n v="0.24099999999999999"/>
  </r>
  <r>
    <x v="0"/>
    <x v="2"/>
    <s v="BEN"/>
    <x v="1"/>
    <x v="1"/>
    <s v="Renewable hydropower"/>
    <x v="10"/>
    <n v="0.5"/>
    <n v="0"/>
  </r>
  <r>
    <x v="0"/>
    <x v="2"/>
    <s v="BEN"/>
    <x v="1"/>
    <x v="1"/>
    <s v="Renewable hydropower"/>
    <x v="11"/>
    <n v="0.5"/>
    <n v="0"/>
  </r>
  <r>
    <x v="0"/>
    <x v="2"/>
    <s v="BEN"/>
    <x v="1"/>
    <x v="1"/>
    <s v="Renewable hydropower"/>
    <x v="12"/>
    <n v="0.5"/>
    <n v="0.34799999999999998"/>
  </r>
  <r>
    <x v="0"/>
    <x v="2"/>
    <s v="BEN"/>
    <x v="1"/>
    <x v="1"/>
    <s v="Renewable hydropower"/>
    <x v="13"/>
    <n v="0.5"/>
    <n v="0"/>
  </r>
  <r>
    <x v="0"/>
    <x v="2"/>
    <s v="BEN"/>
    <x v="1"/>
    <x v="1"/>
    <s v="Renewable hydropower"/>
    <x v="14"/>
    <n v="0.5"/>
    <n v="0"/>
  </r>
  <r>
    <x v="0"/>
    <x v="2"/>
    <s v="BEN"/>
    <x v="1"/>
    <x v="1"/>
    <s v="Renewable hydropower"/>
    <x v="15"/>
    <n v="0.5"/>
    <n v="1.125"/>
  </r>
  <r>
    <x v="0"/>
    <x v="2"/>
    <s v="BEN"/>
    <x v="1"/>
    <x v="1"/>
    <s v="Renewable hydropower"/>
    <x v="16"/>
    <n v="0.5"/>
    <n v="0"/>
  </r>
  <r>
    <x v="0"/>
    <x v="2"/>
    <s v="BEN"/>
    <x v="1"/>
    <x v="1"/>
    <s v="Renewable hydropower"/>
    <x v="17"/>
    <n v="0.5"/>
    <n v="7.1999999999999995E-2"/>
  </r>
  <r>
    <x v="0"/>
    <x v="2"/>
    <s v="BEN"/>
    <x v="1"/>
    <x v="1"/>
    <s v="Renewable hydropower"/>
    <x v="18"/>
    <n v="0.5"/>
    <m/>
  </r>
  <r>
    <x v="0"/>
    <x v="2"/>
    <s v="BEN"/>
    <x v="1"/>
    <x v="1"/>
    <s v="Renewable hydropower"/>
    <x v="19"/>
    <n v="0.5"/>
    <m/>
  </r>
  <r>
    <x v="0"/>
    <x v="2"/>
    <s v="BEN"/>
    <x v="1"/>
    <x v="2"/>
    <s v="Off-grid Solar photovoltaic"/>
    <x v="0"/>
    <n v="0"/>
    <n v="0"/>
  </r>
  <r>
    <x v="0"/>
    <x v="2"/>
    <s v="BEN"/>
    <x v="1"/>
    <x v="2"/>
    <s v="Off-grid Solar photovoltaic"/>
    <x v="1"/>
    <n v="0"/>
    <n v="0"/>
  </r>
  <r>
    <x v="0"/>
    <x v="2"/>
    <s v="BEN"/>
    <x v="1"/>
    <x v="2"/>
    <s v="Off-grid Solar photovoltaic"/>
    <x v="2"/>
    <n v="0"/>
    <n v="0"/>
  </r>
  <r>
    <x v="0"/>
    <x v="2"/>
    <s v="BEN"/>
    <x v="1"/>
    <x v="2"/>
    <s v="Off-grid Solar photovoltaic"/>
    <x v="3"/>
    <n v="0"/>
    <n v="0"/>
  </r>
  <r>
    <x v="0"/>
    <x v="2"/>
    <s v="BEN"/>
    <x v="1"/>
    <x v="2"/>
    <s v="Off-grid Solar photovoltaic"/>
    <x v="4"/>
    <n v="0"/>
    <n v="0"/>
  </r>
  <r>
    <x v="0"/>
    <x v="2"/>
    <s v="BEN"/>
    <x v="1"/>
    <x v="2"/>
    <s v="Off-grid Solar photovoltaic"/>
    <x v="5"/>
    <n v="0"/>
    <n v="0"/>
  </r>
  <r>
    <x v="0"/>
    <x v="2"/>
    <s v="BEN"/>
    <x v="1"/>
    <x v="2"/>
    <s v="Off-grid Solar photovoltaic"/>
    <x v="6"/>
    <n v="0"/>
    <n v="0"/>
  </r>
  <r>
    <x v="0"/>
    <x v="2"/>
    <s v="BEN"/>
    <x v="1"/>
    <x v="2"/>
    <s v="Off-grid Solar photovoltaic"/>
    <x v="7"/>
    <n v="0"/>
    <n v="0"/>
  </r>
  <r>
    <x v="0"/>
    <x v="2"/>
    <s v="BEN"/>
    <x v="1"/>
    <x v="2"/>
    <s v="Off-grid Solar photovoltaic"/>
    <x v="8"/>
    <n v="0"/>
    <n v="0"/>
  </r>
  <r>
    <x v="0"/>
    <x v="2"/>
    <s v="BEN"/>
    <x v="1"/>
    <x v="2"/>
    <s v="Off-grid Solar photovoltaic"/>
    <x v="9"/>
    <n v="0"/>
    <n v="0"/>
  </r>
  <r>
    <x v="0"/>
    <x v="2"/>
    <s v="BEN"/>
    <x v="1"/>
    <x v="2"/>
    <s v="Off-grid Solar photovoltaic"/>
    <x v="10"/>
    <n v="0"/>
    <n v="0"/>
  </r>
  <r>
    <x v="0"/>
    <x v="2"/>
    <s v="BEN"/>
    <x v="1"/>
    <x v="2"/>
    <s v="Off-grid Solar photovoltaic"/>
    <x v="11"/>
    <n v="0"/>
    <n v="0"/>
  </r>
  <r>
    <x v="0"/>
    <x v="2"/>
    <s v="BEN"/>
    <x v="1"/>
    <x v="2"/>
    <s v="Off-grid Solar photovoltaic"/>
    <x v="12"/>
    <n v="0"/>
    <n v="0"/>
  </r>
  <r>
    <x v="0"/>
    <x v="2"/>
    <s v="BEN"/>
    <x v="1"/>
    <x v="2"/>
    <s v="Off-grid Solar photovoltaic"/>
    <x v="13"/>
    <n v="0"/>
    <n v="0"/>
  </r>
  <r>
    <x v="0"/>
    <x v="2"/>
    <s v="BEN"/>
    <x v="1"/>
    <x v="2"/>
    <s v="Off-grid Solar photovoltaic"/>
    <x v="14"/>
    <n v="0"/>
    <n v="0"/>
  </r>
  <r>
    <x v="0"/>
    <x v="2"/>
    <s v="BEN"/>
    <x v="1"/>
    <x v="2"/>
    <s v="Off-grid Solar photovoltaic"/>
    <x v="15"/>
    <n v="0"/>
    <n v="2.7589999999999999"/>
  </r>
  <r>
    <x v="0"/>
    <x v="2"/>
    <s v="BEN"/>
    <x v="1"/>
    <x v="2"/>
    <s v="Off-grid Solar photovoltaic"/>
    <x v="16"/>
    <n v="1.5"/>
    <n v="2.7589999999999999"/>
  </r>
  <r>
    <x v="0"/>
    <x v="2"/>
    <s v="BEN"/>
    <x v="1"/>
    <x v="2"/>
    <s v="Off-grid Solar photovoltaic"/>
    <x v="17"/>
    <n v="1.5"/>
    <n v="2.7589999999999999"/>
  </r>
  <r>
    <x v="0"/>
    <x v="2"/>
    <s v="BEN"/>
    <x v="1"/>
    <x v="2"/>
    <s v="Off-grid Solar photovoltaic"/>
    <x v="18"/>
    <n v="1.5"/>
    <m/>
  </r>
  <r>
    <x v="0"/>
    <x v="2"/>
    <s v="BEN"/>
    <x v="1"/>
    <x v="2"/>
    <s v="Off-grid Solar photovoltaic"/>
    <x v="19"/>
    <n v="1.5"/>
    <m/>
  </r>
  <r>
    <x v="0"/>
    <x v="2"/>
    <s v="BEN"/>
    <x v="1"/>
    <x v="2"/>
    <s v="On-grid Solar photovoltaic"/>
    <x v="14"/>
    <n v="0.2"/>
    <n v="0.495"/>
  </r>
  <r>
    <x v="0"/>
    <x v="2"/>
    <s v="BEN"/>
    <x v="1"/>
    <x v="2"/>
    <s v="On-grid Solar photovoltaic"/>
    <x v="15"/>
    <n v="1.2"/>
    <n v="2.5760000000000001"/>
  </r>
  <r>
    <x v="0"/>
    <x v="2"/>
    <s v="BEN"/>
    <x v="1"/>
    <x v="2"/>
    <s v="On-grid Solar photovoltaic"/>
    <x v="16"/>
    <n v="1.4"/>
    <n v="2.5779999999999998"/>
  </r>
  <r>
    <x v="0"/>
    <x v="2"/>
    <s v="BEN"/>
    <x v="1"/>
    <x v="2"/>
    <s v="On-grid Solar photovoltaic"/>
    <x v="17"/>
    <n v="1.4"/>
    <n v="2.5779999999999998"/>
  </r>
  <r>
    <x v="0"/>
    <x v="2"/>
    <s v="BEN"/>
    <x v="1"/>
    <x v="2"/>
    <s v="On-grid Solar photovoltaic"/>
    <x v="18"/>
    <n v="1.4"/>
    <m/>
  </r>
  <r>
    <x v="0"/>
    <x v="2"/>
    <s v="BEN"/>
    <x v="1"/>
    <x v="2"/>
    <s v="On-grid Solar photovoltaic"/>
    <x v="19"/>
    <n v="1.4"/>
    <m/>
  </r>
  <r>
    <x v="0"/>
    <x v="3"/>
    <s v="BWA"/>
    <x v="0"/>
    <x v="0"/>
    <s v="Fossil fuels"/>
    <x v="0"/>
    <n v="157"/>
    <n v="1066"/>
  </r>
  <r>
    <x v="0"/>
    <x v="3"/>
    <s v="BWA"/>
    <x v="0"/>
    <x v="0"/>
    <s v="Fossil fuels"/>
    <x v="1"/>
    <n v="157"/>
    <n v="1073.5999999999999"/>
  </r>
  <r>
    <x v="0"/>
    <x v="3"/>
    <s v="BWA"/>
    <x v="0"/>
    <x v="0"/>
    <s v="Fossil fuels"/>
    <x v="2"/>
    <n v="157"/>
    <n v="1083.3"/>
  </r>
  <r>
    <x v="0"/>
    <x v="3"/>
    <s v="BWA"/>
    <x v="0"/>
    <x v="0"/>
    <s v="Fossil fuels"/>
    <x v="3"/>
    <n v="157"/>
    <n v="975.9"/>
  </r>
  <r>
    <x v="0"/>
    <x v="3"/>
    <s v="BWA"/>
    <x v="0"/>
    <x v="0"/>
    <s v="Fossil fuels"/>
    <x v="4"/>
    <n v="157"/>
    <n v="857.55000000000007"/>
  </r>
  <r>
    <x v="0"/>
    <x v="3"/>
    <s v="BWA"/>
    <x v="0"/>
    <x v="0"/>
    <s v="Fossil fuels"/>
    <x v="5"/>
    <n v="157"/>
    <n v="974.2"/>
  </r>
  <r>
    <x v="0"/>
    <x v="3"/>
    <s v="BWA"/>
    <x v="0"/>
    <x v="0"/>
    <s v="Fossil fuels"/>
    <x v="6"/>
    <n v="157"/>
    <n v="1009.6"/>
  </r>
  <r>
    <x v="0"/>
    <x v="3"/>
    <s v="BWA"/>
    <x v="0"/>
    <x v="0"/>
    <s v="Fossil fuels"/>
    <x v="7"/>
    <n v="157"/>
    <n v="854"/>
  </r>
  <r>
    <x v="0"/>
    <x v="3"/>
    <s v="BWA"/>
    <x v="0"/>
    <x v="0"/>
    <s v="Fossil fuels"/>
    <x v="8"/>
    <n v="157"/>
    <n v="729.5"/>
  </r>
  <r>
    <x v="0"/>
    <x v="3"/>
    <s v="BWA"/>
    <x v="0"/>
    <x v="0"/>
    <s v="Fossil fuels"/>
    <x v="9"/>
    <n v="227"/>
    <n v="648.65000000000009"/>
  </r>
  <r>
    <x v="0"/>
    <x v="3"/>
    <s v="BWA"/>
    <x v="0"/>
    <x v="0"/>
    <s v="Fossil fuels"/>
    <x v="10"/>
    <n v="227"/>
    <n v="581.5"/>
  </r>
  <r>
    <x v="0"/>
    <x v="3"/>
    <s v="BWA"/>
    <x v="0"/>
    <x v="0"/>
    <s v="Fossil fuels"/>
    <x v="11"/>
    <n v="317"/>
    <n v="507.26"/>
  </r>
  <r>
    <x v="0"/>
    <x v="3"/>
    <s v="BWA"/>
    <x v="0"/>
    <x v="0"/>
    <s v="Fossil fuels"/>
    <x v="12"/>
    <n v="317"/>
    <n v="381.87"/>
  </r>
  <r>
    <x v="0"/>
    <x v="3"/>
    <s v="BWA"/>
    <x v="0"/>
    <x v="0"/>
    <s v="Fossil fuels"/>
    <x v="13"/>
    <n v="317"/>
    <n v="951.54"/>
  </r>
  <r>
    <x v="0"/>
    <x v="3"/>
    <s v="BWA"/>
    <x v="0"/>
    <x v="0"/>
    <s v="Fossil fuels"/>
    <x v="14"/>
    <n v="917"/>
    <n v="2347.9699999999998"/>
  </r>
  <r>
    <x v="0"/>
    <x v="3"/>
    <s v="BWA"/>
    <x v="0"/>
    <x v="0"/>
    <s v="Fossil fuels"/>
    <x v="15"/>
    <n v="917"/>
    <n v="2990.19"/>
  </r>
  <r>
    <x v="0"/>
    <x v="3"/>
    <s v="BWA"/>
    <x v="0"/>
    <x v="0"/>
    <s v="Fossil fuels"/>
    <x v="16"/>
    <n v="917"/>
    <n v="2703.8"/>
  </r>
  <r>
    <x v="0"/>
    <x v="3"/>
    <s v="BWA"/>
    <x v="0"/>
    <x v="0"/>
    <s v="Fossil fuels"/>
    <x v="17"/>
    <n v="917"/>
    <n v="3087.7"/>
  </r>
  <r>
    <x v="0"/>
    <x v="3"/>
    <s v="BWA"/>
    <x v="0"/>
    <x v="0"/>
    <s v="Fossil fuels"/>
    <x v="18"/>
    <n v="917"/>
    <m/>
  </r>
  <r>
    <x v="0"/>
    <x v="3"/>
    <s v="BWA"/>
    <x v="0"/>
    <x v="0"/>
    <s v="Fossil fuels"/>
    <x v="19"/>
    <n v="917"/>
    <m/>
  </r>
  <r>
    <x v="0"/>
    <x v="3"/>
    <s v="BWA"/>
    <x v="1"/>
    <x v="2"/>
    <s v="Off-grid Solar photovoltaic"/>
    <x v="9"/>
    <n v="0.02"/>
    <m/>
  </r>
  <r>
    <x v="0"/>
    <x v="3"/>
    <s v="BWA"/>
    <x v="1"/>
    <x v="2"/>
    <s v="Off-grid Solar photovoltaic"/>
    <x v="10"/>
    <n v="3.5000000000000003E-2"/>
    <n v="0.06"/>
  </r>
  <r>
    <x v="0"/>
    <x v="3"/>
    <s v="BWA"/>
    <x v="1"/>
    <x v="2"/>
    <s v="Off-grid Solar photovoltaic"/>
    <x v="11"/>
    <n v="6.5000000000000002E-2"/>
    <n v="0.111"/>
  </r>
  <r>
    <x v="0"/>
    <x v="3"/>
    <s v="BWA"/>
    <x v="1"/>
    <x v="2"/>
    <s v="Off-grid Solar photovoltaic"/>
    <x v="12"/>
    <n v="0.21099999999999999"/>
    <n v="0.36"/>
  </r>
  <r>
    <x v="0"/>
    <x v="3"/>
    <s v="BWA"/>
    <x v="1"/>
    <x v="2"/>
    <s v="Off-grid Solar photovoltaic"/>
    <x v="13"/>
    <n v="0.311"/>
    <n v="0.36"/>
  </r>
  <r>
    <x v="0"/>
    <x v="3"/>
    <s v="BWA"/>
    <x v="1"/>
    <x v="2"/>
    <s v="Off-grid Solar photovoltaic"/>
    <x v="14"/>
    <n v="0.45600000000000002"/>
    <n v="0.60799999999999998"/>
  </r>
  <r>
    <x v="0"/>
    <x v="3"/>
    <s v="BWA"/>
    <x v="1"/>
    <x v="2"/>
    <s v="Off-grid Solar photovoltaic"/>
    <x v="15"/>
    <n v="0.54100000000000004"/>
    <n v="0.754"/>
  </r>
  <r>
    <x v="0"/>
    <x v="3"/>
    <s v="BWA"/>
    <x v="1"/>
    <x v="2"/>
    <s v="Off-grid Solar photovoltaic"/>
    <x v="16"/>
    <n v="1.613"/>
    <n v="2.5870000000000002"/>
  </r>
  <r>
    <x v="0"/>
    <x v="3"/>
    <s v="BWA"/>
    <x v="1"/>
    <x v="2"/>
    <s v="Off-grid Solar photovoltaic"/>
    <x v="17"/>
    <n v="1.613"/>
    <n v="2.5870000000000002"/>
  </r>
  <r>
    <x v="0"/>
    <x v="3"/>
    <s v="BWA"/>
    <x v="1"/>
    <x v="2"/>
    <s v="Off-grid Solar photovoltaic"/>
    <x v="18"/>
    <n v="1.6140000000000001"/>
    <m/>
  </r>
  <r>
    <x v="0"/>
    <x v="3"/>
    <s v="BWA"/>
    <x v="1"/>
    <x v="2"/>
    <s v="Off-grid Solar photovoltaic"/>
    <x v="19"/>
    <n v="1.6140000000000001"/>
    <m/>
  </r>
  <r>
    <x v="0"/>
    <x v="3"/>
    <s v="BWA"/>
    <x v="1"/>
    <x v="2"/>
    <s v="On-grid Solar photovoltaic"/>
    <x v="12"/>
    <n v="1.3"/>
    <n v="0.55400000000000005"/>
  </r>
  <r>
    <x v="0"/>
    <x v="3"/>
    <s v="BWA"/>
    <x v="1"/>
    <x v="2"/>
    <s v="On-grid Solar photovoltaic"/>
    <x v="13"/>
    <n v="1.3"/>
    <n v="1.667"/>
  </r>
  <r>
    <x v="0"/>
    <x v="3"/>
    <s v="BWA"/>
    <x v="1"/>
    <x v="2"/>
    <s v="On-grid Solar photovoltaic"/>
    <x v="14"/>
    <n v="1.3"/>
    <n v="1.9339999999999999"/>
  </r>
  <r>
    <x v="0"/>
    <x v="3"/>
    <s v="BWA"/>
    <x v="1"/>
    <x v="2"/>
    <s v="On-grid Solar photovoltaic"/>
    <x v="15"/>
    <n v="1.3"/>
    <n v="1.8680000000000001"/>
  </r>
  <r>
    <x v="0"/>
    <x v="3"/>
    <s v="BWA"/>
    <x v="1"/>
    <x v="2"/>
    <s v="On-grid Solar photovoltaic"/>
    <x v="16"/>
    <n v="1.3540000000000001"/>
    <n v="1.946"/>
  </r>
  <r>
    <x v="0"/>
    <x v="3"/>
    <s v="BWA"/>
    <x v="1"/>
    <x v="2"/>
    <s v="On-grid Solar photovoltaic"/>
    <x v="17"/>
    <n v="1.3540000000000001"/>
    <n v="1.946"/>
  </r>
  <r>
    <x v="0"/>
    <x v="3"/>
    <s v="BWA"/>
    <x v="1"/>
    <x v="2"/>
    <s v="On-grid Solar photovoltaic"/>
    <x v="18"/>
    <n v="1.3540000000000001"/>
    <m/>
  </r>
  <r>
    <x v="0"/>
    <x v="3"/>
    <s v="BWA"/>
    <x v="1"/>
    <x v="2"/>
    <s v="On-grid Solar photovoltaic"/>
    <x v="19"/>
    <n v="1.3540000000000001"/>
    <m/>
  </r>
  <r>
    <x v="0"/>
    <x v="4"/>
    <s v="BFA"/>
    <x v="0"/>
    <x v="0"/>
    <s v="Fossil fuels"/>
    <x v="0"/>
    <n v="48"/>
    <n v="292.084"/>
  </r>
  <r>
    <x v="0"/>
    <x v="4"/>
    <s v="BFA"/>
    <x v="0"/>
    <x v="0"/>
    <s v="Fossil fuels"/>
    <x v="1"/>
    <n v="48"/>
    <n v="311.721"/>
  </r>
  <r>
    <x v="0"/>
    <x v="4"/>
    <s v="BFA"/>
    <x v="0"/>
    <x v="0"/>
    <s v="Fossil fuels"/>
    <x v="2"/>
    <n v="48"/>
    <n v="300.92"/>
  </r>
  <r>
    <x v="0"/>
    <x v="4"/>
    <s v="BFA"/>
    <x v="0"/>
    <x v="0"/>
    <s v="Fossil fuels"/>
    <x v="3"/>
    <n v="150"/>
    <n v="348.66199999999998"/>
  </r>
  <r>
    <x v="0"/>
    <x v="4"/>
    <s v="BFA"/>
    <x v="0"/>
    <x v="0"/>
    <s v="Fossil fuels"/>
    <x v="4"/>
    <n v="181"/>
    <n v="371.79"/>
  </r>
  <r>
    <x v="0"/>
    <x v="4"/>
    <s v="BFA"/>
    <x v="0"/>
    <x v="0"/>
    <s v="Fossil fuels"/>
    <x v="5"/>
    <n v="204"/>
    <n v="415.75200000000001"/>
  </r>
  <r>
    <x v="0"/>
    <x v="4"/>
    <s v="BFA"/>
    <x v="0"/>
    <x v="0"/>
    <s v="Fossil fuels"/>
    <x v="6"/>
    <n v="226"/>
    <n v="467.72899999999998"/>
  </r>
  <r>
    <x v="0"/>
    <x v="4"/>
    <s v="BFA"/>
    <x v="0"/>
    <x v="0"/>
    <s v="Fossil fuels"/>
    <x v="7"/>
    <n v="223"/>
    <n v="501.29500000000002"/>
  </r>
  <r>
    <x v="0"/>
    <x v="4"/>
    <s v="BFA"/>
    <x v="0"/>
    <x v="0"/>
    <s v="Fossil fuels"/>
    <x v="8"/>
    <n v="224"/>
    <n v="483.46800000000002"/>
  </r>
  <r>
    <x v="0"/>
    <x v="4"/>
    <s v="BFA"/>
    <x v="0"/>
    <x v="0"/>
    <s v="Fossil fuels"/>
    <x v="9"/>
    <n v="224"/>
    <n v="567.49199999999996"/>
  </r>
  <r>
    <x v="0"/>
    <x v="4"/>
    <s v="BFA"/>
    <x v="0"/>
    <x v="0"/>
    <s v="Fossil fuels"/>
    <x v="10"/>
    <n v="210"/>
    <n v="447.83199999999999"/>
  </r>
  <r>
    <x v="0"/>
    <x v="4"/>
    <s v="BFA"/>
    <x v="0"/>
    <x v="0"/>
    <s v="Fossil fuels"/>
    <x v="11"/>
    <n v="272"/>
    <n v="448.322"/>
  </r>
  <r>
    <x v="0"/>
    <x v="4"/>
    <s v="BFA"/>
    <x v="0"/>
    <x v="0"/>
    <s v="Fossil fuels"/>
    <x v="12"/>
    <n v="329"/>
    <n v="528.41300000000001"/>
  </r>
  <r>
    <x v="0"/>
    <x v="4"/>
    <s v="BFA"/>
    <x v="0"/>
    <x v="0"/>
    <s v="Fossil fuels"/>
    <x v="13"/>
    <n v="218"/>
    <n v="625.23"/>
  </r>
  <r>
    <x v="0"/>
    <x v="4"/>
    <s v="BFA"/>
    <x v="0"/>
    <x v="0"/>
    <s v="Fossil fuels"/>
    <x v="14"/>
    <n v="256"/>
    <n v="779.66"/>
  </r>
  <r>
    <x v="0"/>
    <x v="4"/>
    <s v="BFA"/>
    <x v="0"/>
    <x v="0"/>
    <s v="Fossil fuels"/>
    <x v="15"/>
    <n v="296"/>
    <n v="905.673"/>
  </r>
  <r>
    <x v="0"/>
    <x v="4"/>
    <s v="BFA"/>
    <x v="0"/>
    <x v="0"/>
    <s v="Fossil fuels"/>
    <x v="16"/>
    <n v="293"/>
    <n v="833.68499999999995"/>
  </r>
  <r>
    <x v="0"/>
    <x v="4"/>
    <s v="BFA"/>
    <x v="0"/>
    <x v="0"/>
    <s v="Fossil fuels"/>
    <x v="17"/>
    <n v="289.16000000000003"/>
    <n v="957.90300000000002"/>
  </r>
  <r>
    <x v="0"/>
    <x v="4"/>
    <s v="BFA"/>
    <x v="0"/>
    <x v="0"/>
    <s v="Fossil fuels"/>
    <x v="18"/>
    <n v="289.16000000000003"/>
    <m/>
  </r>
  <r>
    <x v="0"/>
    <x v="4"/>
    <s v="BFA"/>
    <x v="0"/>
    <x v="0"/>
    <s v="Fossil fuels"/>
    <x v="19"/>
    <n v="289.16000000000003"/>
    <m/>
  </r>
  <r>
    <x v="0"/>
    <x v="4"/>
    <s v="BFA"/>
    <x v="1"/>
    <x v="4"/>
    <s v="Biogas"/>
    <x v="15"/>
    <n v="0.75"/>
    <n v="0"/>
  </r>
  <r>
    <x v="0"/>
    <x v="4"/>
    <s v="BFA"/>
    <x v="1"/>
    <x v="4"/>
    <s v="Biogas"/>
    <x v="16"/>
    <n v="0.75"/>
    <n v="0"/>
  </r>
  <r>
    <x v="0"/>
    <x v="4"/>
    <s v="BFA"/>
    <x v="1"/>
    <x v="4"/>
    <s v="Biogas"/>
    <x v="17"/>
    <n v="0.75"/>
    <n v="1"/>
  </r>
  <r>
    <x v="0"/>
    <x v="4"/>
    <s v="BFA"/>
    <x v="1"/>
    <x v="4"/>
    <s v="Biogas"/>
    <x v="18"/>
    <n v="0.75"/>
    <m/>
  </r>
  <r>
    <x v="0"/>
    <x v="4"/>
    <s v="BFA"/>
    <x v="1"/>
    <x v="4"/>
    <s v="Biogas"/>
    <x v="19"/>
    <n v="0.75"/>
    <m/>
  </r>
  <r>
    <x v="0"/>
    <x v="4"/>
    <s v="BFA"/>
    <x v="1"/>
    <x v="4"/>
    <s v="Liquid biofuels"/>
    <x v="13"/>
    <n v="0.15"/>
    <n v="0.05"/>
  </r>
  <r>
    <x v="0"/>
    <x v="4"/>
    <s v="BFA"/>
    <x v="1"/>
    <x v="4"/>
    <s v="Liquid biofuels"/>
    <x v="14"/>
    <n v="0.15"/>
    <n v="0.15"/>
  </r>
  <r>
    <x v="0"/>
    <x v="4"/>
    <s v="BFA"/>
    <x v="1"/>
    <x v="4"/>
    <s v="Liquid biofuels"/>
    <x v="15"/>
    <n v="0.15"/>
    <n v="0.3"/>
  </r>
  <r>
    <x v="0"/>
    <x v="4"/>
    <s v="BFA"/>
    <x v="1"/>
    <x v="4"/>
    <s v="Liquid biofuels"/>
    <x v="16"/>
    <n v="0.15"/>
    <n v="0.3"/>
  </r>
  <r>
    <x v="0"/>
    <x v="4"/>
    <s v="BFA"/>
    <x v="1"/>
    <x v="4"/>
    <s v="Liquid biofuels"/>
    <x v="17"/>
    <n v="0.15"/>
    <n v="0.3"/>
  </r>
  <r>
    <x v="0"/>
    <x v="4"/>
    <s v="BFA"/>
    <x v="1"/>
    <x v="4"/>
    <s v="Liquid biofuels"/>
    <x v="18"/>
    <n v="0.15"/>
    <m/>
  </r>
  <r>
    <x v="0"/>
    <x v="4"/>
    <s v="BFA"/>
    <x v="1"/>
    <x v="4"/>
    <s v="Liquid biofuels"/>
    <x v="19"/>
    <n v="0.15"/>
    <m/>
  </r>
  <r>
    <x v="0"/>
    <x v="4"/>
    <s v="BFA"/>
    <x v="1"/>
    <x v="1"/>
    <s v="Renewable hydropower"/>
    <x v="0"/>
    <n v="32"/>
    <n v="98.268000000000001"/>
  </r>
  <r>
    <x v="0"/>
    <x v="4"/>
    <s v="BFA"/>
    <x v="1"/>
    <x v="1"/>
    <s v="Renewable hydropower"/>
    <x v="1"/>
    <n v="32"/>
    <n v="53.781999999999996"/>
  </r>
  <r>
    <x v="0"/>
    <x v="4"/>
    <s v="BFA"/>
    <x v="1"/>
    <x v="1"/>
    <s v="Renewable hydropower"/>
    <x v="2"/>
    <n v="32"/>
    <n v="63.755000000000003"/>
  </r>
  <r>
    <x v="0"/>
    <x v="4"/>
    <s v="BFA"/>
    <x v="1"/>
    <x v="1"/>
    <s v="Renewable hydropower"/>
    <x v="3"/>
    <n v="32"/>
    <n v="95.891999999999996"/>
  </r>
  <r>
    <x v="0"/>
    <x v="4"/>
    <s v="BFA"/>
    <x v="1"/>
    <x v="1"/>
    <s v="Renewable hydropower"/>
    <x v="4"/>
    <n v="32"/>
    <n v="101.459"/>
  </r>
  <r>
    <x v="0"/>
    <x v="4"/>
    <s v="BFA"/>
    <x v="1"/>
    <x v="1"/>
    <s v="Renewable hydropower"/>
    <x v="5"/>
    <n v="32"/>
    <n v="100.473"/>
  </r>
  <r>
    <x v="0"/>
    <x v="4"/>
    <s v="BFA"/>
    <x v="1"/>
    <x v="1"/>
    <s v="Renewable hydropower"/>
    <x v="6"/>
    <n v="32"/>
    <n v="80.668000000000006"/>
  </r>
  <r>
    <x v="0"/>
    <x v="4"/>
    <s v="BFA"/>
    <x v="1"/>
    <x v="1"/>
    <s v="Renewable hydropower"/>
    <x v="7"/>
    <n v="32"/>
    <n v="111.417"/>
  </r>
  <r>
    <x v="0"/>
    <x v="4"/>
    <s v="BFA"/>
    <x v="1"/>
    <x v="1"/>
    <s v="Renewable hydropower"/>
    <x v="8"/>
    <n v="32"/>
    <n v="135.93199999999999"/>
  </r>
  <r>
    <x v="0"/>
    <x v="4"/>
    <s v="BFA"/>
    <x v="1"/>
    <x v="1"/>
    <s v="Renewable hydropower"/>
    <x v="9"/>
    <n v="32"/>
    <n v="132.297"/>
  </r>
  <r>
    <x v="0"/>
    <x v="4"/>
    <s v="BFA"/>
    <x v="1"/>
    <x v="1"/>
    <s v="Renewable hydropower"/>
    <x v="10"/>
    <n v="32"/>
    <n v="117.538"/>
  </r>
  <r>
    <x v="0"/>
    <x v="4"/>
    <s v="BFA"/>
    <x v="1"/>
    <x v="1"/>
    <s v="Renewable hydropower"/>
    <x v="11"/>
    <n v="32"/>
    <n v="81.948999999999998"/>
  </r>
  <r>
    <x v="0"/>
    <x v="4"/>
    <s v="BFA"/>
    <x v="1"/>
    <x v="1"/>
    <s v="Renewable hydropower"/>
    <x v="12"/>
    <n v="32"/>
    <n v="96.646000000000001"/>
  </r>
  <r>
    <x v="0"/>
    <x v="4"/>
    <s v="BFA"/>
    <x v="1"/>
    <x v="1"/>
    <s v="Renewable hydropower"/>
    <x v="13"/>
    <n v="32"/>
    <n v="105.54300000000001"/>
  </r>
  <r>
    <x v="0"/>
    <x v="4"/>
    <s v="BFA"/>
    <x v="1"/>
    <x v="1"/>
    <s v="Renewable hydropower"/>
    <x v="14"/>
    <n v="32"/>
    <n v="90.472999999999999"/>
  </r>
  <r>
    <x v="0"/>
    <x v="4"/>
    <s v="BFA"/>
    <x v="1"/>
    <x v="1"/>
    <s v="Renewable hydropower"/>
    <x v="15"/>
    <n v="32"/>
    <n v="93.462000000000003"/>
  </r>
  <r>
    <x v="0"/>
    <x v="4"/>
    <s v="BFA"/>
    <x v="1"/>
    <x v="1"/>
    <s v="Renewable hydropower"/>
    <x v="16"/>
    <n v="32"/>
    <n v="139.48500000000001"/>
  </r>
  <r>
    <x v="0"/>
    <x v="4"/>
    <s v="BFA"/>
    <x v="1"/>
    <x v="1"/>
    <s v="Renewable hydropower"/>
    <x v="17"/>
    <n v="32"/>
    <n v="127.93300000000001"/>
  </r>
  <r>
    <x v="0"/>
    <x v="4"/>
    <s v="BFA"/>
    <x v="1"/>
    <x v="1"/>
    <s v="Renewable hydropower"/>
    <x v="18"/>
    <n v="32"/>
    <m/>
  </r>
  <r>
    <x v="0"/>
    <x v="4"/>
    <s v="BFA"/>
    <x v="1"/>
    <x v="1"/>
    <s v="Renewable hydropower"/>
    <x v="19"/>
    <n v="34.5"/>
    <m/>
  </r>
  <r>
    <x v="0"/>
    <x v="4"/>
    <s v="BFA"/>
    <x v="1"/>
    <x v="2"/>
    <s v="Off-grid Solar photovoltaic"/>
    <x v="0"/>
    <n v="0.5"/>
    <n v="0.8"/>
  </r>
  <r>
    <x v="0"/>
    <x v="4"/>
    <s v="BFA"/>
    <x v="1"/>
    <x v="2"/>
    <s v="Off-grid Solar photovoltaic"/>
    <x v="1"/>
    <n v="0.5"/>
    <n v="0.8"/>
  </r>
  <r>
    <x v="0"/>
    <x v="4"/>
    <s v="BFA"/>
    <x v="1"/>
    <x v="2"/>
    <s v="Off-grid Solar photovoltaic"/>
    <x v="2"/>
    <n v="0.5"/>
    <n v="0.8"/>
  </r>
  <r>
    <x v="0"/>
    <x v="4"/>
    <s v="BFA"/>
    <x v="1"/>
    <x v="2"/>
    <s v="Off-grid Solar photovoltaic"/>
    <x v="3"/>
    <n v="0.7"/>
    <n v="1.1000000000000001"/>
  </r>
  <r>
    <x v="0"/>
    <x v="4"/>
    <s v="BFA"/>
    <x v="1"/>
    <x v="2"/>
    <s v="Off-grid Solar photovoltaic"/>
    <x v="4"/>
    <n v="1.1000000000000001"/>
    <n v="1.8"/>
  </r>
  <r>
    <x v="0"/>
    <x v="4"/>
    <s v="BFA"/>
    <x v="1"/>
    <x v="2"/>
    <s v="Off-grid Solar photovoltaic"/>
    <x v="5"/>
    <n v="1.2"/>
    <n v="1.9"/>
  </r>
  <r>
    <x v="0"/>
    <x v="4"/>
    <s v="BFA"/>
    <x v="1"/>
    <x v="2"/>
    <s v="Off-grid Solar photovoltaic"/>
    <x v="6"/>
    <n v="1.2"/>
    <n v="1.9"/>
  </r>
  <r>
    <x v="0"/>
    <x v="4"/>
    <s v="BFA"/>
    <x v="1"/>
    <x v="2"/>
    <s v="Off-grid Solar photovoltaic"/>
    <x v="7"/>
    <n v="1.6"/>
    <n v="2.6"/>
  </r>
  <r>
    <x v="0"/>
    <x v="4"/>
    <s v="BFA"/>
    <x v="1"/>
    <x v="2"/>
    <s v="Off-grid Solar photovoltaic"/>
    <x v="8"/>
    <n v="2.2999999999999998"/>
    <n v="3.7"/>
  </r>
  <r>
    <x v="0"/>
    <x v="4"/>
    <s v="BFA"/>
    <x v="1"/>
    <x v="2"/>
    <s v="Off-grid Solar photovoltaic"/>
    <x v="9"/>
    <n v="3"/>
    <n v="4.9000000000000004"/>
  </r>
  <r>
    <x v="0"/>
    <x v="4"/>
    <s v="BFA"/>
    <x v="1"/>
    <x v="2"/>
    <s v="Off-grid Solar photovoltaic"/>
    <x v="10"/>
    <n v="3.6"/>
    <n v="5.8"/>
  </r>
  <r>
    <x v="0"/>
    <x v="4"/>
    <s v="BFA"/>
    <x v="1"/>
    <x v="2"/>
    <s v="Off-grid Solar photovoltaic"/>
    <x v="11"/>
    <n v="5.8"/>
    <n v="9.4"/>
  </r>
  <r>
    <x v="0"/>
    <x v="4"/>
    <s v="BFA"/>
    <x v="1"/>
    <x v="2"/>
    <s v="Off-grid Solar photovoltaic"/>
    <x v="12"/>
    <n v="5.8"/>
    <n v="9.4"/>
  </r>
  <r>
    <x v="0"/>
    <x v="4"/>
    <s v="BFA"/>
    <x v="1"/>
    <x v="2"/>
    <s v="Off-grid Solar photovoltaic"/>
    <x v="13"/>
    <n v="6.3"/>
    <n v="10.199999999999999"/>
  </r>
  <r>
    <x v="0"/>
    <x v="4"/>
    <s v="BFA"/>
    <x v="1"/>
    <x v="2"/>
    <s v="Off-grid Solar photovoltaic"/>
    <x v="14"/>
    <n v="7"/>
    <n v="11.3"/>
  </r>
  <r>
    <x v="0"/>
    <x v="4"/>
    <s v="BFA"/>
    <x v="1"/>
    <x v="2"/>
    <s v="Off-grid Solar photovoltaic"/>
    <x v="15"/>
    <n v="8"/>
    <n v="13"/>
  </r>
  <r>
    <x v="0"/>
    <x v="4"/>
    <s v="BFA"/>
    <x v="1"/>
    <x v="2"/>
    <s v="Off-grid Solar photovoltaic"/>
    <x v="16"/>
    <n v="10"/>
    <n v="16.2"/>
  </r>
  <r>
    <x v="0"/>
    <x v="4"/>
    <s v="BFA"/>
    <x v="1"/>
    <x v="2"/>
    <s v="Off-grid Solar photovoltaic"/>
    <x v="17"/>
    <n v="12"/>
    <n v="19.399999999999999"/>
  </r>
  <r>
    <x v="0"/>
    <x v="4"/>
    <s v="BFA"/>
    <x v="1"/>
    <x v="2"/>
    <s v="Off-grid Solar photovoltaic"/>
    <x v="18"/>
    <n v="27"/>
    <m/>
  </r>
  <r>
    <x v="0"/>
    <x v="4"/>
    <s v="BFA"/>
    <x v="1"/>
    <x v="2"/>
    <s v="Off-grid Solar photovoltaic"/>
    <x v="19"/>
    <n v="27"/>
    <m/>
  </r>
  <r>
    <x v="0"/>
    <x v="4"/>
    <s v="BFA"/>
    <x v="1"/>
    <x v="2"/>
    <s v="On-grid Solar photovoltaic"/>
    <x v="17"/>
    <n v="34.799999999999997"/>
    <n v="9.4469999999999992"/>
  </r>
  <r>
    <x v="0"/>
    <x v="4"/>
    <s v="BFA"/>
    <x v="1"/>
    <x v="2"/>
    <s v="On-grid Solar photovoltaic"/>
    <x v="18"/>
    <n v="34.799999999999997"/>
    <m/>
  </r>
  <r>
    <x v="0"/>
    <x v="4"/>
    <s v="BFA"/>
    <x v="1"/>
    <x v="2"/>
    <s v="On-grid Solar photovoltaic"/>
    <x v="19"/>
    <n v="35.387"/>
    <m/>
  </r>
  <r>
    <x v="0"/>
    <x v="5"/>
    <s v="BDI"/>
    <x v="0"/>
    <x v="0"/>
    <s v="Fossil fuels"/>
    <x v="0"/>
    <n v="5.5"/>
    <m/>
  </r>
  <r>
    <x v="0"/>
    <x v="5"/>
    <s v="BDI"/>
    <x v="0"/>
    <x v="0"/>
    <s v="Fossil fuels"/>
    <x v="1"/>
    <n v="5.5"/>
    <m/>
  </r>
  <r>
    <x v="0"/>
    <x v="5"/>
    <s v="BDI"/>
    <x v="0"/>
    <x v="0"/>
    <s v="Fossil fuels"/>
    <x v="2"/>
    <n v="5.5"/>
    <m/>
  </r>
  <r>
    <x v="0"/>
    <x v="5"/>
    <s v="BDI"/>
    <x v="0"/>
    <x v="0"/>
    <s v="Fossil fuels"/>
    <x v="3"/>
    <n v="5.5"/>
    <m/>
  </r>
  <r>
    <x v="0"/>
    <x v="5"/>
    <s v="BDI"/>
    <x v="0"/>
    <x v="0"/>
    <s v="Fossil fuels"/>
    <x v="4"/>
    <n v="5.5"/>
    <m/>
  </r>
  <r>
    <x v="0"/>
    <x v="5"/>
    <s v="BDI"/>
    <x v="0"/>
    <x v="0"/>
    <s v="Fossil fuels"/>
    <x v="5"/>
    <n v="5.5"/>
    <m/>
  </r>
  <r>
    <x v="0"/>
    <x v="5"/>
    <s v="BDI"/>
    <x v="0"/>
    <x v="0"/>
    <s v="Fossil fuels"/>
    <x v="6"/>
    <n v="5.5"/>
    <m/>
  </r>
  <r>
    <x v="0"/>
    <x v="5"/>
    <s v="BDI"/>
    <x v="0"/>
    <x v="0"/>
    <s v="Fossil fuels"/>
    <x v="7"/>
    <n v="5.5"/>
    <m/>
  </r>
  <r>
    <x v="0"/>
    <x v="5"/>
    <s v="BDI"/>
    <x v="0"/>
    <x v="0"/>
    <s v="Fossil fuels"/>
    <x v="8"/>
    <n v="5.5"/>
    <m/>
  </r>
  <r>
    <x v="0"/>
    <x v="5"/>
    <s v="BDI"/>
    <x v="0"/>
    <x v="0"/>
    <s v="Fossil fuels"/>
    <x v="9"/>
    <n v="5.5"/>
    <n v="6.1660000000000004"/>
  </r>
  <r>
    <x v="0"/>
    <x v="5"/>
    <s v="BDI"/>
    <x v="0"/>
    <x v="0"/>
    <s v="Fossil fuels"/>
    <x v="10"/>
    <n v="5.5"/>
    <n v="17.536000000000001"/>
  </r>
  <r>
    <x v="0"/>
    <x v="5"/>
    <s v="BDI"/>
    <x v="0"/>
    <x v="0"/>
    <s v="Fossil fuels"/>
    <x v="11"/>
    <n v="15.5"/>
    <n v="12.904999999999999"/>
  </r>
  <r>
    <x v="0"/>
    <x v="5"/>
    <s v="BDI"/>
    <x v="0"/>
    <x v="0"/>
    <s v="Fossil fuels"/>
    <x v="12"/>
    <n v="15.5"/>
    <n v="2.8879999999999999"/>
  </r>
  <r>
    <x v="0"/>
    <x v="5"/>
    <s v="BDI"/>
    <x v="0"/>
    <x v="0"/>
    <s v="Fossil fuels"/>
    <x v="13"/>
    <n v="20.5"/>
    <n v="23.074000000000002"/>
  </r>
  <r>
    <x v="0"/>
    <x v="5"/>
    <s v="BDI"/>
    <x v="0"/>
    <x v="0"/>
    <s v="Fossil fuels"/>
    <x v="14"/>
    <n v="20.5"/>
    <n v="31.385000000000002"/>
  </r>
  <r>
    <x v="0"/>
    <x v="5"/>
    <s v="BDI"/>
    <x v="0"/>
    <x v="0"/>
    <s v="Fossil fuels"/>
    <x v="15"/>
    <n v="20.5"/>
    <n v="28.698"/>
  </r>
  <r>
    <x v="0"/>
    <x v="5"/>
    <s v="BDI"/>
    <x v="0"/>
    <x v="0"/>
    <s v="Fossil fuels"/>
    <x v="16"/>
    <n v="20.5"/>
    <n v="24.085999999999999"/>
  </r>
  <r>
    <x v="0"/>
    <x v="5"/>
    <s v="BDI"/>
    <x v="0"/>
    <x v="0"/>
    <s v="Fossil fuels"/>
    <x v="17"/>
    <n v="50.5"/>
    <n v="35.835999999999999"/>
  </r>
  <r>
    <x v="0"/>
    <x v="5"/>
    <s v="BDI"/>
    <x v="0"/>
    <x v="0"/>
    <s v="Fossil fuels"/>
    <x v="18"/>
    <n v="50.5"/>
    <m/>
  </r>
  <r>
    <x v="0"/>
    <x v="5"/>
    <s v="BDI"/>
    <x v="0"/>
    <x v="0"/>
    <s v="Fossil fuels"/>
    <x v="19"/>
    <n v="50.5"/>
    <m/>
  </r>
  <r>
    <x v="0"/>
    <x v="5"/>
    <s v="BDI"/>
    <x v="1"/>
    <x v="4"/>
    <s v="Solid biofuels"/>
    <x v="0"/>
    <n v="4"/>
    <n v="4.0279999999999996"/>
  </r>
  <r>
    <x v="0"/>
    <x v="5"/>
    <s v="BDI"/>
    <x v="1"/>
    <x v="4"/>
    <s v="Solid biofuels"/>
    <x v="1"/>
    <n v="4"/>
    <n v="4.2519999999999998"/>
  </r>
  <r>
    <x v="0"/>
    <x v="5"/>
    <s v="BDI"/>
    <x v="1"/>
    <x v="4"/>
    <s v="Solid biofuels"/>
    <x v="2"/>
    <n v="4"/>
    <n v="4.3339999999999996"/>
  </r>
  <r>
    <x v="0"/>
    <x v="5"/>
    <s v="BDI"/>
    <x v="1"/>
    <x v="4"/>
    <s v="Solid biofuels"/>
    <x v="3"/>
    <n v="4"/>
    <n v="4.1210000000000004"/>
  </r>
  <r>
    <x v="0"/>
    <x v="5"/>
    <s v="BDI"/>
    <x v="1"/>
    <x v="4"/>
    <s v="Solid biofuels"/>
    <x v="4"/>
    <n v="4"/>
    <n v="4.2110000000000003"/>
  </r>
  <r>
    <x v="0"/>
    <x v="5"/>
    <s v="BDI"/>
    <x v="1"/>
    <x v="4"/>
    <s v="Solid biofuels"/>
    <x v="5"/>
    <n v="4"/>
    <n v="4.2949999999999999"/>
  </r>
  <r>
    <x v="0"/>
    <x v="5"/>
    <s v="BDI"/>
    <x v="1"/>
    <x v="4"/>
    <s v="Solid biofuels"/>
    <x v="6"/>
    <n v="4"/>
    <n v="3.9929999999999999"/>
  </r>
  <r>
    <x v="0"/>
    <x v="5"/>
    <s v="BDI"/>
    <x v="1"/>
    <x v="4"/>
    <s v="Solid biofuels"/>
    <x v="7"/>
    <n v="4"/>
    <n v="5.5460000000000003"/>
  </r>
  <r>
    <x v="0"/>
    <x v="5"/>
    <s v="BDI"/>
    <x v="1"/>
    <x v="4"/>
    <s v="Solid biofuels"/>
    <x v="8"/>
    <n v="4"/>
    <n v="4.8499999999999996"/>
  </r>
  <r>
    <x v="0"/>
    <x v="5"/>
    <s v="BDI"/>
    <x v="1"/>
    <x v="4"/>
    <s v="Solid biofuels"/>
    <x v="9"/>
    <n v="4"/>
    <n v="5.944"/>
  </r>
  <r>
    <x v="0"/>
    <x v="5"/>
    <s v="BDI"/>
    <x v="1"/>
    <x v="4"/>
    <s v="Solid biofuels"/>
    <x v="10"/>
    <n v="4"/>
    <n v="4.6779999999999999"/>
  </r>
  <r>
    <x v="0"/>
    <x v="5"/>
    <s v="BDI"/>
    <x v="1"/>
    <x v="4"/>
    <s v="Solid biofuels"/>
    <x v="11"/>
    <n v="4"/>
    <n v="5.7240000000000002"/>
  </r>
  <r>
    <x v="0"/>
    <x v="5"/>
    <s v="BDI"/>
    <x v="1"/>
    <x v="4"/>
    <s v="Solid biofuels"/>
    <x v="12"/>
    <n v="4"/>
    <n v="5.6909999999999998"/>
  </r>
  <r>
    <x v="0"/>
    <x v="5"/>
    <s v="BDI"/>
    <x v="1"/>
    <x v="4"/>
    <s v="Solid biofuels"/>
    <x v="13"/>
    <n v="4"/>
    <n v="6.8680000000000003"/>
  </r>
  <r>
    <x v="0"/>
    <x v="5"/>
    <s v="BDI"/>
    <x v="1"/>
    <x v="4"/>
    <s v="Solid biofuels"/>
    <x v="14"/>
    <n v="4"/>
    <n v="5.8220000000000001"/>
  </r>
  <r>
    <x v="0"/>
    <x v="5"/>
    <s v="BDI"/>
    <x v="1"/>
    <x v="4"/>
    <s v="Solid biofuels"/>
    <x v="15"/>
    <n v="4"/>
    <n v="5.8029999999999999"/>
  </r>
  <r>
    <x v="0"/>
    <x v="5"/>
    <s v="BDI"/>
    <x v="1"/>
    <x v="4"/>
    <s v="Solid biofuels"/>
    <x v="16"/>
    <n v="4"/>
    <n v="6.6319999999999997"/>
  </r>
  <r>
    <x v="0"/>
    <x v="5"/>
    <s v="BDI"/>
    <x v="1"/>
    <x v="4"/>
    <s v="Solid biofuels"/>
    <x v="17"/>
    <n v="4"/>
    <n v="6.6719999999999997"/>
  </r>
  <r>
    <x v="0"/>
    <x v="5"/>
    <s v="BDI"/>
    <x v="1"/>
    <x v="4"/>
    <s v="Solid biofuels"/>
    <x v="18"/>
    <n v="4"/>
    <m/>
  </r>
  <r>
    <x v="0"/>
    <x v="5"/>
    <s v="BDI"/>
    <x v="1"/>
    <x v="4"/>
    <s v="Solid biofuels"/>
    <x v="19"/>
    <n v="4"/>
    <m/>
  </r>
  <r>
    <x v="0"/>
    <x v="5"/>
    <s v="BDI"/>
    <x v="1"/>
    <x v="1"/>
    <s v="Renewable hydropower"/>
    <x v="0"/>
    <n v="50.253"/>
    <n v="98.713000000000008"/>
  </r>
  <r>
    <x v="0"/>
    <x v="5"/>
    <s v="BDI"/>
    <x v="1"/>
    <x v="1"/>
    <s v="Renewable hydropower"/>
    <x v="1"/>
    <n v="50.253"/>
    <n v="112.34299999999999"/>
  </r>
  <r>
    <x v="0"/>
    <x v="5"/>
    <s v="BDI"/>
    <x v="1"/>
    <x v="1"/>
    <s v="Renewable hydropower"/>
    <x v="2"/>
    <n v="50.253"/>
    <n v="124.364"/>
  </r>
  <r>
    <x v="0"/>
    <x v="5"/>
    <s v="BDI"/>
    <x v="1"/>
    <x v="1"/>
    <s v="Renewable hydropower"/>
    <x v="3"/>
    <n v="50.253"/>
    <n v="100.041"/>
  </r>
  <r>
    <x v="0"/>
    <x v="5"/>
    <s v="BDI"/>
    <x v="1"/>
    <x v="1"/>
    <s v="Renewable hydropower"/>
    <x v="4"/>
    <n v="50.253"/>
    <n v="90.393000000000001"/>
  </r>
  <r>
    <x v="0"/>
    <x v="5"/>
    <s v="BDI"/>
    <x v="1"/>
    <x v="1"/>
    <s v="Renewable hydropower"/>
    <x v="5"/>
    <n v="50.253"/>
    <n v="98.007999999999996"/>
  </r>
  <r>
    <x v="0"/>
    <x v="5"/>
    <s v="BDI"/>
    <x v="1"/>
    <x v="1"/>
    <s v="Renewable hydropower"/>
    <x v="6"/>
    <n v="50.253"/>
    <n v="154.20699999999999"/>
  </r>
  <r>
    <x v="0"/>
    <x v="5"/>
    <s v="BDI"/>
    <x v="1"/>
    <x v="1"/>
    <s v="Renewable hydropower"/>
    <x v="7"/>
    <n v="50.253"/>
    <n v="197.50900000000001"/>
  </r>
  <r>
    <x v="0"/>
    <x v="5"/>
    <s v="BDI"/>
    <x v="1"/>
    <x v="1"/>
    <s v="Renewable hydropower"/>
    <x v="8"/>
    <n v="50.253"/>
    <n v="212.857"/>
  </r>
  <r>
    <x v="0"/>
    <x v="5"/>
    <s v="BDI"/>
    <x v="1"/>
    <x v="1"/>
    <s v="Renewable hydropower"/>
    <x v="9"/>
    <n v="50.253"/>
    <n v="200.422"/>
  </r>
  <r>
    <x v="0"/>
    <x v="5"/>
    <s v="BDI"/>
    <x v="1"/>
    <x v="1"/>
    <s v="Renewable hydropower"/>
    <x v="10"/>
    <n v="50.253"/>
    <n v="228.95600000000002"/>
  </r>
  <r>
    <x v="0"/>
    <x v="5"/>
    <s v="BDI"/>
    <x v="1"/>
    <x v="1"/>
    <s v="Renewable hydropower"/>
    <x v="11"/>
    <n v="50.753"/>
    <n v="240.08599999999998"/>
  </r>
  <r>
    <x v="0"/>
    <x v="5"/>
    <s v="BDI"/>
    <x v="1"/>
    <x v="1"/>
    <s v="Renewable hydropower"/>
    <x v="12"/>
    <n v="50.753"/>
    <n v="251.03700000000001"/>
  </r>
  <r>
    <x v="0"/>
    <x v="5"/>
    <s v="BDI"/>
    <x v="1"/>
    <x v="1"/>
    <s v="Renewable hydropower"/>
    <x v="13"/>
    <n v="50.753"/>
    <n v="249.041"/>
  </r>
  <r>
    <x v="0"/>
    <x v="5"/>
    <s v="BDI"/>
    <x v="1"/>
    <x v="1"/>
    <s v="Renewable hydropower"/>
    <x v="14"/>
    <n v="50.753"/>
    <n v="240.66900000000001"/>
  </r>
  <r>
    <x v="0"/>
    <x v="5"/>
    <s v="BDI"/>
    <x v="1"/>
    <x v="1"/>
    <s v="Renewable hydropower"/>
    <x v="15"/>
    <n v="50.753"/>
    <n v="236.13"/>
  </r>
  <r>
    <x v="0"/>
    <x v="5"/>
    <s v="BDI"/>
    <x v="1"/>
    <x v="1"/>
    <s v="Renewable hydropower"/>
    <x v="16"/>
    <n v="50.753"/>
    <n v="271.94499999999999"/>
  </r>
  <r>
    <x v="0"/>
    <x v="5"/>
    <s v="BDI"/>
    <x v="1"/>
    <x v="1"/>
    <s v="Renewable hydropower"/>
    <x v="17"/>
    <n v="48.283000000000001"/>
    <n v="258.71000000000004"/>
  </r>
  <r>
    <x v="0"/>
    <x v="5"/>
    <s v="BDI"/>
    <x v="1"/>
    <x v="1"/>
    <s v="Renewable hydropower"/>
    <x v="18"/>
    <n v="48.283000000000001"/>
    <m/>
  </r>
  <r>
    <x v="0"/>
    <x v="5"/>
    <s v="BDI"/>
    <x v="1"/>
    <x v="1"/>
    <s v="Renewable hydropower"/>
    <x v="19"/>
    <n v="48.283000000000001"/>
    <m/>
  </r>
  <r>
    <x v="0"/>
    <x v="5"/>
    <s v="BDI"/>
    <x v="1"/>
    <x v="2"/>
    <s v="Off-grid Solar photovoltaic"/>
    <x v="5"/>
    <n v="0.1"/>
    <n v="0.155"/>
  </r>
  <r>
    <x v="0"/>
    <x v="5"/>
    <s v="BDI"/>
    <x v="1"/>
    <x v="2"/>
    <s v="Off-grid Solar photovoltaic"/>
    <x v="6"/>
    <n v="0.2"/>
    <n v="0.311"/>
  </r>
  <r>
    <x v="0"/>
    <x v="5"/>
    <s v="BDI"/>
    <x v="1"/>
    <x v="2"/>
    <s v="Off-grid Solar photovoltaic"/>
    <x v="7"/>
    <n v="0.3"/>
    <n v="0.46600000000000003"/>
  </r>
  <r>
    <x v="0"/>
    <x v="5"/>
    <s v="BDI"/>
    <x v="1"/>
    <x v="2"/>
    <s v="Off-grid Solar photovoltaic"/>
    <x v="8"/>
    <n v="0.4"/>
    <n v="0.621"/>
  </r>
  <r>
    <x v="0"/>
    <x v="5"/>
    <s v="BDI"/>
    <x v="1"/>
    <x v="2"/>
    <s v="Off-grid Solar photovoltaic"/>
    <x v="9"/>
    <n v="0.4"/>
    <n v="0.621"/>
  </r>
  <r>
    <x v="0"/>
    <x v="5"/>
    <s v="BDI"/>
    <x v="1"/>
    <x v="2"/>
    <s v="Off-grid Solar photovoltaic"/>
    <x v="10"/>
    <n v="0.6"/>
    <n v="0.93200000000000005"/>
  </r>
  <r>
    <x v="0"/>
    <x v="5"/>
    <s v="BDI"/>
    <x v="1"/>
    <x v="2"/>
    <s v="Off-grid Solar photovoltaic"/>
    <x v="11"/>
    <n v="0.8"/>
    <n v="1.242"/>
  </r>
  <r>
    <x v="0"/>
    <x v="5"/>
    <s v="BDI"/>
    <x v="1"/>
    <x v="2"/>
    <s v="Off-grid Solar photovoltaic"/>
    <x v="12"/>
    <n v="1.2"/>
    <n v="1.8640000000000001"/>
  </r>
  <r>
    <x v="0"/>
    <x v="5"/>
    <s v="BDI"/>
    <x v="1"/>
    <x v="2"/>
    <s v="Off-grid Solar photovoltaic"/>
    <x v="13"/>
    <n v="2.2000000000000002"/>
    <n v="3.4169999999999998"/>
  </r>
  <r>
    <x v="0"/>
    <x v="5"/>
    <s v="BDI"/>
    <x v="1"/>
    <x v="2"/>
    <s v="Off-grid Solar photovoltaic"/>
    <x v="14"/>
    <n v="2.4"/>
    <n v="3.7269999999999999"/>
  </r>
  <r>
    <x v="0"/>
    <x v="5"/>
    <s v="BDI"/>
    <x v="1"/>
    <x v="2"/>
    <s v="Off-grid Solar photovoltaic"/>
    <x v="15"/>
    <n v="2.7"/>
    <n v="4.1929999999999996"/>
  </r>
  <r>
    <x v="0"/>
    <x v="5"/>
    <s v="BDI"/>
    <x v="1"/>
    <x v="2"/>
    <s v="Off-grid Solar photovoltaic"/>
    <x v="16"/>
    <n v="3.7"/>
    <n v="5.7460000000000004"/>
  </r>
  <r>
    <x v="0"/>
    <x v="5"/>
    <s v="BDI"/>
    <x v="1"/>
    <x v="2"/>
    <s v="Off-grid Solar photovoltaic"/>
    <x v="17"/>
    <n v="4.7"/>
    <n v="7.2990000000000004"/>
  </r>
  <r>
    <x v="0"/>
    <x v="5"/>
    <s v="BDI"/>
    <x v="1"/>
    <x v="2"/>
    <s v="Off-grid Solar photovoltaic"/>
    <x v="18"/>
    <n v="4.7"/>
    <m/>
  </r>
  <r>
    <x v="0"/>
    <x v="5"/>
    <s v="BDI"/>
    <x v="1"/>
    <x v="2"/>
    <s v="Off-grid Solar photovoltaic"/>
    <x v="19"/>
    <n v="4.7"/>
    <m/>
  </r>
  <r>
    <x v="0"/>
    <x v="5"/>
    <s v="BDI"/>
    <x v="1"/>
    <x v="2"/>
    <s v="On-grid Solar photovoltaic"/>
    <x v="12"/>
    <n v="0.40300000000000002"/>
    <n v="0.626"/>
  </r>
  <r>
    <x v="0"/>
    <x v="5"/>
    <s v="BDI"/>
    <x v="1"/>
    <x v="2"/>
    <s v="On-grid Solar photovoltaic"/>
    <x v="13"/>
    <n v="0.40300000000000002"/>
    <n v="0.626"/>
  </r>
  <r>
    <x v="0"/>
    <x v="5"/>
    <s v="BDI"/>
    <x v="1"/>
    <x v="2"/>
    <s v="On-grid Solar photovoltaic"/>
    <x v="14"/>
    <n v="0.40300000000000002"/>
    <n v="0.626"/>
  </r>
  <r>
    <x v="0"/>
    <x v="5"/>
    <s v="BDI"/>
    <x v="1"/>
    <x v="2"/>
    <s v="On-grid Solar photovoltaic"/>
    <x v="15"/>
    <n v="0.40300000000000002"/>
    <n v="0.626"/>
  </r>
  <r>
    <x v="0"/>
    <x v="5"/>
    <s v="BDI"/>
    <x v="1"/>
    <x v="2"/>
    <s v="On-grid Solar photovoltaic"/>
    <x v="16"/>
    <n v="0.40300000000000002"/>
    <n v="0.626"/>
  </r>
  <r>
    <x v="0"/>
    <x v="5"/>
    <s v="BDI"/>
    <x v="1"/>
    <x v="2"/>
    <s v="On-grid Solar photovoltaic"/>
    <x v="17"/>
    <n v="0.40300000000000002"/>
    <n v="0.626"/>
  </r>
  <r>
    <x v="0"/>
    <x v="5"/>
    <s v="BDI"/>
    <x v="1"/>
    <x v="2"/>
    <s v="On-grid Solar photovoltaic"/>
    <x v="18"/>
    <n v="0.40300000000000002"/>
    <m/>
  </r>
  <r>
    <x v="0"/>
    <x v="5"/>
    <s v="BDI"/>
    <x v="1"/>
    <x v="2"/>
    <s v="On-grid Solar photovoltaic"/>
    <x v="19"/>
    <n v="0.40300000000000002"/>
    <m/>
  </r>
  <r>
    <x v="0"/>
    <x v="6"/>
    <s v="CPV"/>
    <x v="0"/>
    <x v="0"/>
    <s v="Fossil fuels"/>
    <x v="0"/>
    <n v="75.882000000000005"/>
    <n v="141.74600000000001"/>
  </r>
  <r>
    <x v="0"/>
    <x v="6"/>
    <s v="CPV"/>
    <x v="0"/>
    <x v="0"/>
    <s v="Fossil fuels"/>
    <x v="1"/>
    <n v="75.882000000000005"/>
    <n v="169.56700000000001"/>
  </r>
  <r>
    <x v="0"/>
    <x v="6"/>
    <s v="CPV"/>
    <x v="0"/>
    <x v="0"/>
    <s v="Fossil fuels"/>
    <x v="2"/>
    <n v="75.882000000000005"/>
    <n v="173.309"/>
  </r>
  <r>
    <x v="0"/>
    <x v="6"/>
    <s v="CPV"/>
    <x v="0"/>
    <x v="0"/>
    <s v="Fossil fuels"/>
    <x v="3"/>
    <n v="75.882000000000005"/>
    <n v="193.28700000000001"/>
  </r>
  <r>
    <x v="0"/>
    <x v="6"/>
    <s v="CPV"/>
    <x v="0"/>
    <x v="0"/>
    <s v="Fossil fuels"/>
    <x v="4"/>
    <n v="76.962000000000003"/>
    <n v="212.38300000000001"/>
  </r>
  <r>
    <x v="0"/>
    <x v="6"/>
    <s v="CPV"/>
    <x v="0"/>
    <x v="0"/>
    <s v="Fossil fuels"/>
    <x v="5"/>
    <n v="76.802000000000007"/>
    <n v="229.608"/>
  </r>
  <r>
    <x v="0"/>
    <x v="6"/>
    <s v="CPV"/>
    <x v="0"/>
    <x v="0"/>
    <s v="Fossil fuels"/>
    <x v="6"/>
    <n v="67.989999999999995"/>
    <n v="243.48099999999999"/>
  </r>
  <r>
    <x v="0"/>
    <x v="6"/>
    <s v="CPV"/>
    <x v="0"/>
    <x v="0"/>
    <s v="Fossil fuels"/>
    <x v="7"/>
    <n v="71.790000000000006"/>
    <n v="261.64999999999998"/>
  </r>
  <r>
    <x v="0"/>
    <x v="6"/>
    <s v="CPV"/>
    <x v="0"/>
    <x v="0"/>
    <s v="Fossil fuels"/>
    <x v="8"/>
    <n v="86.158000000000001"/>
    <n v="280.28500000000003"/>
  </r>
  <r>
    <x v="0"/>
    <x v="6"/>
    <s v="CPV"/>
    <x v="0"/>
    <x v="0"/>
    <s v="Fossil fuels"/>
    <x v="9"/>
    <n v="83.242000000000004"/>
    <n v="290.64"/>
  </r>
  <r>
    <x v="0"/>
    <x v="6"/>
    <s v="CPV"/>
    <x v="0"/>
    <x v="0"/>
    <s v="Fossil fuels"/>
    <x v="10"/>
    <n v="92.32"/>
    <n v="333.92099999999999"/>
  </r>
  <r>
    <x v="0"/>
    <x v="6"/>
    <s v="CPV"/>
    <x v="0"/>
    <x v="0"/>
    <s v="Fossil fuels"/>
    <x v="11"/>
    <n v="99.64"/>
    <n v="324.08"/>
  </r>
  <r>
    <x v="0"/>
    <x v="6"/>
    <s v="CPV"/>
    <x v="0"/>
    <x v="0"/>
    <s v="Fossil fuels"/>
    <x v="12"/>
    <n v="123.04"/>
    <n v="300.33699999999999"/>
  </r>
  <r>
    <x v="0"/>
    <x v="6"/>
    <s v="CPV"/>
    <x v="0"/>
    <x v="0"/>
    <s v="Fossil fuels"/>
    <x v="13"/>
    <n v="108.36"/>
    <n v="308.03199999999998"/>
  </r>
  <r>
    <x v="0"/>
    <x v="6"/>
    <s v="CPV"/>
    <x v="0"/>
    <x v="0"/>
    <s v="Fossil fuels"/>
    <x v="14"/>
    <n v="108.36"/>
    <n v="312.44"/>
  </r>
  <r>
    <x v="0"/>
    <x v="6"/>
    <s v="CPV"/>
    <x v="0"/>
    <x v="0"/>
    <s v="Fossil fuels"/>
    <x v="15"/>
    <n v="145.327"/>
    <n v="334.51400000000001"/>
  </r>
  <r>
    <x v="0"/>
    <x v="6"/>
    <s v="CPV"/>
    <x v="0"/>
    <x v="0"/>
    <s v="Fossil fuels"/>
    <x v="16"/>
    <n v="143.33799999999999"/>
    <n v="361.40600000000001"/>
  </r>
  <r>
    <x v="0"/>
    <x v="6"/>
    <s v="CPV"/>
    <x v="0"/>
    <x v="0"/>
    <s v="Fossil fuels"/>
    <x v="17"/>
    <n v="143.33799999999999"/>
    <n v="407.99299999999999"/>
  </r>
  <r>
    <x v="0"/>
    <x v="6"/>
    <s v="CPV"/>
    <x v="0"/>
    <x v="0"/>
    <s v="Fossil fuels"/>
    <x v="18"/>
    <n v="140.93799999999999"/>
    <m/>
  </r>
  <r>
    <x v="0"/>
    <x v="6"/>
    <s v="CPV"/>
    <x v="0"/>
    <x v="0"/>
    <s v="Fossil fuels"/>
    <x v="19"/>
    <n v="140.93799999999999"/>
    <m/>
  </r>
  <r>
    <x v="0"/>
    <x v="6"/>
    <s v="CPV"/>
    <x v="1"/>
    <x v="2"/>
    <s v="Off-grid Solar photovoltaic"/>
    <x v="12"/>
    <n v="7.3999999999999996E-2"/>
    <m/>
  </r>
  <r>
    <x v="0"/>
    <x v="6"/>
    <s v="CPV"/>
    <x v="1"/>
    <x v="2"/>
    <s v="Off-grid Solar photovoltaic"/>
    <x v="13"/>
    <n v="0.151"/>
    <m/>
  </r>
  <r>
    <x v="0"/>
    <x v="6"/>
    <s v="CPV"/>
    <x v="1"/>
    <x v="2"/>
    <s v="Off-grid Solar photovoltaic"/>
    <x v="14"/>
    <n v="0.30499999999999999"/>
    <m/>
  </r>
  <r>
    <x v="0"/>
    <x v="6"/>
    <s v="CPV"/>
    <x v="1"/>
    <x v="2"/>
    <s v="Off-grid Solar photovoltaic"/>
    <x v="15"/>
    <n v="0.61799999999999999"/>
    <m/>
  </r>
  <r>
    <x v="0"/>
    <x v="6"/>
    <s v="CPV"/>
    <x v="1"/>
    <x v="2"/>
    <s v="Off-grid Solar photovoltaic"/>
    <x v="16"/>
    <n v="0.67400000000000004"/>
    <n v="4.2000000000000003E-2"/>
  </r>
  <r>
    <x v="0"/>
    <x v="6"/>
    <s v="CPV"/>
    <x v="1"/>
    <x v="2"/>
    <s v="Off-grid Solar photovoltaic"/>
    <x v="17"/>
    <n v="0.73499999999999999"/>
    <n v="6.2E-2"/>
  </r>
  <r>
    <x v="0"/>
    <x v="6"/>
    <s v="CPV"/>
    <x v="1"/>
    <x v="2"/>
    <s v="Off-grid Solar photovoltaic"/>
    <x v="18"/>
    <n v="0.84599999999999997"/>
    <m/>
  </r>
  <r>
    <x v="0"/>
    <x v="6"/>
    <s v="CPV"/>
    <x v="1"/>
    <x v="2"/>
    <s v="Off-grid Solar photovoltaic"/>
    <x v="19"/>
    <n v="0.84599999999999997"/>
    <m/>
  </r>
  <r>
    <x v="0"/>
    <x v="6"/>
    <s v="CPV"/>
    <x v="1"/>
    <x v="2"/>
    <s v="On-grid Solar photovoltaic"/>
    <x v="10"/>
    <n v="5.5"/>
    <n v="2.105"/>
  </r>
  <r>
    <x v="0"/>
    <x v="6"/>
    <s v="CPV"/>
    <x v="1"/>
    <x v="2"/>
    <s v="On-grid Solar photovoltaic"/>
    <x v="11"/>
    <n v="5.5"/>
    <n v="8.9559999999999995"/>
  </r>
  <r>
    <x v="0"/>
    <x v="6"/>
    <s v="CPV"/>
    <x v="1"/>
    <x v="2"/>
    <s v="On-grid Solar photovoltaic"/>
    <x v="12"/>
    <n v="5.5"/>
    <n v="7.4640000000000004"/>
  </r>
  <r>
    <x v="0"/>
    <x v="6"/>
    <s v="CPV"/>
    <x v="1"/>
    <x v="2"/>
    <s v="On-grid Solar photovoltaic"/>
    <x v="13"/>
    <n v="5.5"/>
    <n v="7.2530000000000001"/>
  </r>
  <r>
    <x v="0"/>
    <x v="6"/>
    <s v="CPV"/>
    <x v="1"/>
    <x v="2"/>
    <s v="On-grid Solar photovoltaic"/>
    <x v="14"/>
    <n v="5.5"/>
    <n v="6.6470000000000002"/>
  </r>
  <r>
    <x v="0"/>
    <x v="6"/>
    <s v="CPV"/>
    <x v="1"/>
    <x v="2"/>
    <s v="On-grid Solar photovoltaic"/>
    <x v="15"/>
    <n v="5.5"/>
    <n v="6.2080000000000002"/>
  </r>
  <r>
    <x v="0"/>
    <x v="6"/>
    <s v="CPV"/>
    <x v="1"/>
    <x v="2"/>
    <s v="On-grid Solar photovoltaic"/>
    <x v="16"/>
    <n v="5.5"/>
    <n v="5.5949999999999998"/>
  </r>
  <r>
    <x v="0"/>
    <x v="6"/>
    <s v="CPV"/>
    <x v="1"/>
    <x v="2"/>
    <s v="On-grid Solar photovoltaic"/>
    <x v="17"/>
    <n v="5.5"/>
    <n v="6.6120000000000001"/>
  </r>
  <r>
    <x v="0"/>
    <x v="6"/>
    <s v="CPV"/>
    <x v="1"/>
    <x v="2"/>
    <s v="On-grid Solar photovoltaic"/>
    <x v="18"/>
    <n v="6.7350000000000003"/>
    <m/>
  </r>
  <r>
    <x v="0"/>
    <x v="6"/>
    <s v="CPV"/>
    <x v="1"/>
    <x v="2"/>
    <s v="On-grid Solar photovoltaic"/>
    <x v="19"/>
    <n v="6.7350000000000003"/>
    <m/>
  </r>
  <r>
    <x v="0"/>
    <x v="6"/>
    <s v="CPV"/>
    <x v="1"/>
    <x v="3"/>
    <s v="Onshore wind energy"/>
    <x v="0"/>
    <m/>
    <n v="4.5490000000000004"/>
  </r>
  <r>
    <x v="0"/>
    <x v="6"/>
    <s v="CPV"/>
    <x v="1"/>
    <x v="3"/>
    <s v="Onshore wind energy"/>
    <x v="1"/>
    <m/>
    <n v="3.7490000000000001"/>
  </r>
  <r>
    <x v="0"/>
    <x v="6"/>
    <s v="CPV"/>
    <x v="1"/>
    <x v="3"/>
    <s v="Onshore wind energy"/>
    <x v="2"/>
    <n v="2.1"/>
    <n v="5.6619999999999999"/>
  </r>
  <r>
    <x v="0"/>
    <x v="6"/>
    <s v="CPV"/>
    <x v="1"/>
    <x v="3"/>
    <s v="Onshore wind energy"/>
    <x v="3"/>
    <n v="2.68"/>
    <n v="5.3659999999999997"/>
  </r>
  <r>
    <x v="0"/>
    <x v="6"/>
    <s v="CPV"/>
    <x v="1"/>
    <x v="3"/>
    <s v="Onshore wind energy"/>
    <x v="4"/>
    <n v="2.4"/>
    <n v="6.43"/>
  </r>
  <r>
    <x v="0"/>
    <x v="6"/>
    <s v="CPV"/>
    <x v="1"/>
    <x v="3"/>
    <s v="Onshore wind energy"/>
    <x v="5"/>
    <n v="2.4"/>
    <n v="6.45"/>
  </r>
  <r>
    <x v="0"/>
    <x v="6"/>
    <s v="CPV"/>
    <x v="1"/>
    <x v="3"/>
    <s v="Onshore wind energy"/>
    <x v="6"/>
    <n v="2.1"/>
    <n v="7.4409999999999998"/>
  </r>
  <r>
    <x v="0"/>
    <x v="6"/>
    <s v="CPV"/>
    <x v="1"/>
    <x v="3"/>
    <s v="Onshore wind energy"/>
    <x v="7"/>
    <n v="2.1"/>
    <n v="6.8689999999999998"/>
  </r>
  <r>
    <x v="0"/>
    <x v="6"/>
    <s v="CPV"/>
    <x v="1"/>
    <x v="3"/>
    <s v="Onshore wind energy"/>
    <x v="8"/>
    <n v="2.1"/>
    <n v="5.51"/>
  </r>
  <r>
    <x v="0"/>
    <x v="6"/>
    <s v="CPV"/>
    <x v="1"/>
    <x v="3"/>
    <s v="Onshore wind energy"/>
    <x v="9"/>
    <n v="2.1"/>
    <n v="4.6609999999999996"/>
  </r>
  <r>
    <x v="0"/>
    <x v="6"/>
    <s v="CPV"/>
    <x v="1"/>
    <x v="3"/>
    <s v="Onshore wind energy"/>
    <x v="10"/>
    <n v="1.8"/>
    <n v="1.992"/>
  </r>
  <r>
    <x v="0"/>
    <x v="6"/>
    <s v="CPV"/>
    <x v="1"/>
    <x v="3"/>
    <s v="Onshore wind energy"/>
    <x v="11"/>
    <n v="17"/>
    <n v="15.605"/>
  </r>
  <r>
    <x v="0"/>
    <x v="6"/>
    <s v="CPV"/>
    <x v="1"/>
    <x v="3"/>
    <s v="Onshore wind energy"/>
    <x v="12"/>
    <n v="27.2"/>
    <n v="63.03"/>
  </r>
  <r>
    <x v="0"/>
    <x v="6"/>
    <s v="CPV"/>
    <x v="1"/>
    <x v="3"/>
    <s v="Onshore wind energy"/>
    <x v="13"/>
    <n v="27.2"/>
    <n v="76.006"/>
  </r>
  <r>
    <x v="0"/>
    <x v="6"/>
    <s v="CPV"/>
    <x v="1"/>
    <x v="3"/>
    <s v="Onshore wind energy"/>
    <x v="14"/>
    <n v="27.2"/>
    <n v="82.56"/>
  </r>
  <r>
    <x v="0"/>
    <x v="6"/>
    <s v="CPV"/>
    <x v="1"/>
    <x v="3"/>
    <s v="Onshore wind energy"/>
    <x v="15"/>
    <n v="27.2"/>
    <n v="78.813000000000002"/>
  </r>
  <r>
    <x v="0"/>
    <x v="6"/>
    <s v="CPV"/>
    <x v="1"/>
    <x v="3"/>
    <s v="Onshore wind energy"/>
    <x v="16"/>
    <n v="27.2"/>
    <n v="76.932000000000002"/>
  </r>
  <r>
    <x v="0"/>
    <x v="6"/>
    <s v="CPV"/>
    <x v="1"/>
    <x v="3"/>
    <s v="Onshore wind energy"/>
    <x v="17"/>
    <n v="27.2"/>
    <n v="76.277000000000001"/>
  </r>
  <r>
    <x v="0"/>
    <x v="6"/>
    <s v="CPV"/>
    <x v="1"/>
    <x v="3"/>
    <s v="Onshore wind energy"/>
    <x v="18"/>
    <n v="27.8"/>
    <m/>
  </r>
  <r>
    <x v="0"/>
    <x v="6"/>
    <s v="CPV"/>
    <x v="1"/>
    <x v="3"/>
    <s v="Onshore wind energy"/>
    <x v="19"/>
    <n v="27.8"/>
    <m/>
  </r>
  <r>
    <x v="0"/>
    <x v="7"/>
    <s v="CMR"/>
    <x v="0"/>
    <x v="0"/>
    <s v="Fossil fuels"/>
    <x v="0"/>
    <n v="71"/>
    <m/>
  </r>
  <r>
    <x v="0"/>
    <x v="7"/>
    <s v="CMR"/>
    <x v="0"/>
    <x v="0"/>
    <s v="Fossil fuels"/>
    <x v="1"/>
    <n v="70"/>
    <m/>
  </r>
  <r>
    <x v="0"/>
    <x v="7"/>
    <s v="CMR"/>
    <x v="0"/>
    <x v="0"/>
    <s v="Fossil fuels"/>
    <x v="2"/>
    <n v="142.5"/>
    <m/>
  </r>
  <r>
    <x v="0"/>
    <x v="7"/>
    <s v="CMR"/>
    <x v="0"/>
    <x v="0"/>
    <s v="Fossil fuels"/>
    <x v="3"/>
    <n v="142.5"/>
    <m/>
  </r>
  <r>
    <x v="0"/>
    <x v="7"/>
    <s v="CMR"/>
    <x v="0"/>
    <x v="0"/>
    <s v="Fossil fuels"/>
    <x v="4"/>
    <n v="152.5"/>
    <m/>
  </r>
  <r>
    <x v="0"/>
    <x v="7"/>
    <s v="CMR"/>
    <x v="0"/>
    <x v="0"/>
    <s v="Fossil fuels"/>
    <x v="5"/>
    <n v="157.5"/>
    <m/>
  </r>
  <r>
    <x v="0"/>
    <x v="7"/>
    <s v="CMR"/>
    <x v="0"/>
    <x v="0"/>
    <s v="Fossil fuels"/>
    <x v="6"/>
    <n v="182.5"/>
    <m/>
  </r>
  <r>
    <x v="0"/>
    <x v="7"/>
    <s v="CMR"/>
    <x v="0"/>
    <x v="0"/>
    <s v="Fossil fuels"/>
    <x v="7"/>
    <n v="202.5"/>
    <n v="409.31"/>
  </r>
  <r>
    <x v="0"/>
    <x v="7"/>
    <s v="CMR"/>
    <x v="0"/>
    <x v="0"/>
    <s v="Fossil fuels"/>
    <x v="8"/>
    <n v="217.9"/>
    <n v="270.27999999999997"/>
  </r>
  <r>
    <x v="0"/>
    <x v="7"/>
    <s v="CMR"/>
    <x v="0"/>
    <x v="0"/>
    <s v="Fossil fuels"/>
    <x v="9"/>
    <n v="303"/>
    <n v="480.85"/>
  </r>
  <r>
    <x v="0"/>
    <x v="7"/>
    <s v="CMR"/>
    <x v="0"/>
    <x v="0"/>
    <s v="Fossil fuels"/>
    <x v="10"/>
    <n v="284.10000000000002"/>
    <n v="564.37"/>
  </r>
  <r>
    <x v="0"/>
    <x v="7"/>
    <s v="CMR"/>
    <x v="0"/>
    <x v="0"/>
    <s v="Fossil fuels"/>
    <x v="11"/>
    <n v="268.3"/>
    <n v="599.51"/>
  </r>
  <r>
    <x v="0"/>
    <x v="7"/>
    <s v="CMR"/>
    <x v="0"/>
    <x v="0"/>
    <s v="Fossil fuels"/>
    <x v="12"/>
    <n v="368.3"/>
    <n v="697.48"/>
  </r>
  <r>
    <x v="0"/>
    <x v="7"/>
    <s v="CMR"/>
    <x v="0"/>
    <x v="0"/>
    <s v="Fossil fuels"/>
    <x v="13"/>
    <n v="538.75"/>
    <n v="1034.05"/>
  </r>
  <r>
    <x v="0"/>
    <x v="7"/>
    <s v="CMR"/>
    <x v="0"/>
    <x v="0"/>
    <s v="Fossil fuels"/>
    <x v="14"/>
    <n v="538.75"/>
    <n v="1034"/>
  </r>
  <r>
    <x v="0"/>
    <x v="7"/>
    <s v="CMR"/>
    <x v="0"/>
    <x v="0"/>
    <s v="Fossil fuels"/>
    <x v="15"/>
    <n v="592.45000000000005"/>
    <n v="1137"/>
  </r>
  <r>
    <x v="0"/>
    <x v="7"/>
    <s v="CMR"/>
    <x v="0"/>
    <x v="0"/>
    <s v="Fossil fuels"/>
    <x v="16"/>
    <n v="592.45000000000005"/>
    <n v="1137"/>
  </r>
  <r>
    <x v="0"/>
    <x v="7"/>
    <s v="CMR"/>
    <x v="0"/>
    <x v="0"/>
    <s v="Fossil fuels"/>
    <x v="17"/>
    <n v="705"/>
    <n v="1883.7"/>
  </r>
  <r>
    <x v="0"/>
    <x v="7"/>
    <s v="CMR"/>
    <x v="0"/>
    <x v="0"/>
    <s v="Fossil fuels"/>
    <x v="18"/>
    <n v="705"/>
    <m/>
  </r>
  <r>
    <x v="0"/>
    <x v="7"/>
    <s v="CMR"/>
    <x v="0"/>
    <x v="0"/>
    <s v="Fossil fuels"/>
    <x v="19"/>
    <n v="705"/>
    <m/>
  </r>
  <r>
    <x v="0"/>
    <x v="7"/>
    <s v="CMR"/>
    <x v="1"/>
    <x v="1"/>
    <s v="Renewable hydropower"/>
    <x v="0"/>
    <n v="719.3"/>
    <n v="3442"/>
  </r>
  <r>
    <x v="0"/>
    <x v="7"/>
    <s v="CMR"/>
    <x v="1"/>
    <x v="1"/>
    <s v="Renewable hydropower"/>
    <x v="1"/>
    <n v="719.3"/>
    <n v="3474"/>
  </r>
  <r>
    <x v="0"/>
    <x v="7"/>
    <s v="CMR"/>
    <x v="1"/>
    <x v="1"/>
    <s v="Renewable hydropower"/>
    <x v="2"/>
    <n v="719.3"/>
    <n v="3182"/>
  </r>
  <r>
    <x v="0"/>
    <x v="7"/>
    <s v="CMR"/>
    <x v="1"/>
    <x v="1"/>
    <s v="Renewable hydropower"/>
    <x v="3"/>
    <n v="719.3"/>
    <n v="3528"/>
  </r>
  <r>
    <x v="0"/>
    <x v="7"/>
    <s v="CMR"/>
    <x v="1"/>
    <x v="1"/>
    <s v="Renewable hydropower"/>
    <x v="4"/>
    <n v="719.3"/>
    <n v="3920"/>
  </r>
  <r>
    <x v="0"/>
    <x v="7"/>
    <s v="CMR"/>
    <x v="1"/>
    <x v="1"/>
    <s v="Renewable hydropower"/>
    <x v="5"/>
    <n v="719.3"/>
    <n v="3772"/>
  </r>
  <r>
    <x v="0"/>
    <x v="7"/>
    <s v="CMR"/>
    <x v="1"/>
    <x v="1"/>
    <s v="Renewable hydropower"/>
    <x v="6"/>
    <n v="719.3"/>
    <n v="3892"/>
  </r>
  <r>
    <x v="0"/>
    <x v="7"/>
    <s v="CMR"/>
    <x v="1"/>
    <x v="1"/>
    <s v="Renewable hydropower"/>
    <x v="7"/>
    <n v="719.3"/>
    <n v="3847"/>
  </r>
  <r>
    <x v="0"/>
    <x v="7"/>
    <s v="CMR"/>
    <x v="1"/>
    <x v="1"/>
    <s v="Renewable hydropower"/>
    <x v="8"/>
    <n v="719.3"/>
    <n v="4232"/>
  </r>
  <r>
    <x v="0"/>
    <x v="7"/>
    <s v="CMR"/>
    <x v="1"/>
    <x v="1"/>
    <s v="Renewable hydropower"/>
    <x v="9"/>
    <n v="719.3"/>
    <n v="4016"/>
  </r>
  <r>
    <x v="0"/>
    <x v="7"/>
    <s v="CMR"/>
    <x v="1"/>
    <x v="1"/>
    <s v="Renewable hydropower"/>
    <x v="10"/>
    <n v="723.3"/>
    <n v="4260"/>
  </r>
  <r>
    <x v="0"/>
    <x v="7"/>
    <s v="CMR"/>
    <x v="1"/>
    <x v="1"/>
    <s v="Renewable hydropower"/>
    <x v="11"/>
    <n v="728.5"/>
    <n v="4385.42"/>
  </r>
  <r>
    <x v="0"/>
    <x v="7"/>
    <s v="CMR"/>
    <x v="1"/>
    <x v="1"/>
    <s v="Renewable hydropower"/>
    <x v="12"/>
    <n v="728.5"/>
    <n v="4256.05"/>
  </r>
  <r>
    <x v="0"/>
    <x v="7"/>
    <s v="CMR"/>
    <x v="1"/>
    <x v="1"/>
    <s v="Renewable hydropower"/>
    <x v="13"/>
    <n v="732.5"/>
    <n v="4372.68"/>
  </r>
  <r>
    <x v="0"/>
    <x v="7"/>
    <s v="CMR"/>
    <x v="1"/>
    <x v="1"/>
    <s v="Renewable hydropower"/>
    <x v="14"/>
    <n v="732.5"/>
    <n v="4372.68"/>
  </r>
  <r>
    <x v="0"/>
    <x v="7"/>
    <s v="CMR"/>
    <x v="1"/>
    <x v="1"/>
    <s v="Renewable hydropower"/>
    <x v="15"/>
    <n v="732.5"/>
    <n v="4372.68"/>
  </r>
  <r>
    <x v="0"/>
    <x v="7"/>
    <s v="CMR"/>
    <x v="1"/>
    <x v="1"/>
    <s v="Renewable hydropower"/>
    <x v="16"/>
    <n v="732.5"/>
    <n v="4372.68"/>
  </r>
  <r>
    <x v="0"/>
    <x v="7"/>
    <s v="CMR"/>
    <x v="1"/>
    <x v="1"/>
    <s v="Renewable hydropower"/>
    <x v="17"/>
    <n v="732.3"/>
    <n v="5089.8999999999996"/>
  </r>
  <r>
    <x v="0"/>
    <x v="7"/>
    <s v="CMR"/>
    <x v="1"/>
    <x v="1"/>
    <s v="Renewable hydropower"/>
    <x v="18"/>
    <n v="732.3"/>
    <m/>
  </r>
  <r>
    <x v="0"/>
    <x v="7"/>
    <s v="CMR"/>
    <x v="1"/>
    <x v="1"/>
    <s v="Renewable hydropower"/>
    <x v="19"/>
    <n v="732.3"/>
    <m/>
  </r>
  <r>
    <x v="0"/>
    <x v="7"/>
    <s v="CMR"/>
    <x v="1"/>
    <x v="2"/>
    <s v="Off-grid Solar photovoltaic"/>
    <x v="3"/>
    <n v="0.1"/>
    <n v="0.13700000000000001"/>
  </r>
  <r>
    <x v="0"/>
    <x v="7"/>
    <s v="CMR"/>
    <x v="1"/>
    <x v="2"/>
    <s v="Off-grid Solar photovoltaic"/>
    <x v="4"/>
    <n v="0.1"/>
    <n v="0.13700000000000001"/>
  </r>
  <r>
    <x v="0"/>
    <x v="7"/>
    <s v="CMR"/>
    <x v="1"/>
    <x v="2"/>
    <s v="Off-grid Solar photovoltaic"/>
    <x v="5"/>
    <n v="0.1"/>
    <n v="0.13700000000000001"/>
  </r>
  <r>
    <x v="0"/>
    <x v="7"/>
    <s v="CMR"/>
    <x v="1"/>
    <x v="2"/>
    <s v="Off-grid Solar photovoltaic"/>
    <x v="6"/>
    <n v="0.1"/>
    <n v="0.13700000000000001"/>
  </r>
  <r>
    <x v="0"/>
    <x v="7"/>
    <s v="CMR"/>
    <x v="1"/>
    <x v="2"/>
    <s v="Off-grid Solar photovoltaic"/>
    <x v="7"/>
    <n v="0.2"/>
    <n v="0.27500000000000002"/>
  </r>
  <r>
    <x v="0"/>
    <x v="7"/>
    <s v="CMR"/>
    <x v="1"/>
    <x v="2"/>
    <s v="Off-grid Solar photovoltaic"/>
    <x v="8"/>
    <n v="0.2"/>
    <n v="0.27500000000000002"/>
  </r>
  <r>
    <x v="0"/>
    <x v="7"/>
    <s v="CMR"/>
    <x v="1"/>
    <x v="2"/>
    <s v="Off-grid Solar photovoltaic"/>
    <x v="9"/>
    <n v="0.5"/>
    <n v="0.68700000000000006"/>
  </r>
  <r>
    <x v="0"/>
    <x v="7"/>
    <s v="CMR"/>
    <x v="1"/>
    <x v="2"/>
    <s v="Off-grid Solar photovoltaic"/>
    <x v="10"/>
    <n v="1"/>
    <n v="1.3740000000000001"/>
  </r>
  <r>
    <x v="0"/>
    <x v="7"/>
    <s v="CMR"/>
    <x v="1"/>
    <x v="2"/>
    <s v="Off-grid Solar photovoltaic"/>
    <x v="11"/>
    <n v="2.4"/>
    <n v="3.298"/>
  </r>
  <r>
    <x v="0"/>
    <x v="7"/>
    <s v="CMR"/>
    <x v="1"/>
    <x v="2"/>
    <s v="Off-grid Solar photovoltaic"/>
    <x v="12"/>
    <n v="2.8"/>
    <n v="3.847"/>
  </r>
  <r>
    <x v="0"/>
    <x v="7"/>
    <s v="CMR"/>
    <x v="1"/>
    <x v="2"/>
    <s v="Off-grid Solar photovoltaic"/>
    <x v="13"/>
    <n v="3.6"/>
    <n v="4.9459999999999997"/>
  </r>
  <r>
    <x v="0"/>
    <x v="7"/>
    <s v="CMR"/>
    <x v="1"/>
    <x v="2"/>
    <s v="Off-grid Solar photovoltaic"/>
    <x v="14"/>
    <n v="5.6"/>
    <n v="7.694"/>
  </r>
  <r>
    <x v="0"/>
    <x v="7"/>
    <s v="CMR"/>
    <x v="1"/>
    <x v="2"/>
    <s v="Off-grid Solar photovoltaic"/>
    <x v="15"/>
    <n v="7.4"/>
    <n v="10.167999999999999"/>
  </r>
  <r>
    <x v="0"/>
    <x v="7"/>
    <s v="CMR"/>
    <x v="1"/>
    <x v="2"/>
    <s v="Off-grid Solar photovoltaic"/>
    <x v="16"/>
    <n v="9"/>
    <n v="12.366"/>
  </r>
  <r>
    <x v="0"/>
    <x v="7"/>
    <s v="CMR"/>
    <x v="1"/>
    <x v="2"/>
    <s v="Off-grid Solar photovoltaic"/>
    <x v="17"/>
    <n v="11.596"/>
    <n v="15.933"/>
  </r>
  <r>
    <x v="0"/>
    <x v="7"/>
    <s v="CMR"/>
    <x v="1"/>
    <x v="2"/>
    <s v="Off-grid Solar photovoltaic"/>
    <x v="18"/>
    <n v="14.192"/>
    <m/>
  </r>
  <r>
    <x v="0"/>
    <x v="7"/>
    <s v="CMR"/>
    <x v="1"/>
    <x v="2"/>
    <s v="Off-grid Solar photovoltaic"/>
    <x v="19"/>
    <n v="14.192"/>
    <m/>
  </r>
  <r>
    <x v="0"/>
    <x v="8"/>
    <s v="CAF"/>
    <x v="0"/>
    <x v="0"/>
    <s v="Fossil fuels"/>
    <x v="0"/>
    <n v="21"/>
    <n v="0.25"/>
  </r>
  <r>
    <x v="0"/>
    <x v="8"/>
    <s v="CAF"/>
    <x v="0"/>
    <x v="0"/>
    <s v="Fossil fuels"/>
    <x v="1"/>
    <n v="21"/>
    <n v="0.25"/>
  </r>
  <r>
    <x v="0"/>
    <x v="8"/>
    <s v="CAF"/>
    <x v="0"/>
    <x v="0"/>
    <s v="Fossil fuels"/>
    <x v="2"/>
    <n v="21"/>
    <n v="0.25"/>
  </r>
  <r>
    <x v="0"/>
    <x v="8"/>
    <s v="CAF"/>
    <x v="0"/>
    <x v="0"/>
    <s v="Fossil fuels"/>
    <x v="3"/>
    <n v="21"/>
    <n v="0.25"/>
  </r>
  <r>
    <x v="0"/>
    <x v="8"/>
    <s v="CAF"/>
    <x v="0"/>
    <x v="0"/>
    <s v="Fossil fuels"/>
    <x v="4"/>
    <n v="21"/>
    <n v="0.25"/>
  </r>
  <r>
    <x v="0"/>
    <x v="8"/>
    <s v="CAF"/>
    <x v="0"/>
    <x v="0"/>
    <s v="Fossil fuels"/>
    <x v="5"/>
    <n v="19"/>
    <n v="0.25"/>
  </r>
  <r>
    <x v="0"/>
    <x v="8"/>
    <s v="CAF"/>
    <x v="0"/>
    <x v="0"/>
    <s v="Fossil fuels"/>
    <x v="6"/>
    <n v="19"/>
    <n v="0.25"/>
  </r>
  <r>
    <x v="0"/>
    <x v="8"/>
    <s v="CAF"/>
    <x v="0"/>
    <x v="0"/>
    <s v="Fossil fuels"/>
    <x v="7"/>
    <n v="19"/>
    <n v="0.25"/>
  </r>
  <r>
    <x v="0"/>
    <x v="8"/>
    <s v="CAF"/>
    <x v="0"/>
    <x v="0"/>
    <s v="Fossil fuels"/>
    <x v="8"/>
    <n v="19"/>
    <n v="0.25"/>
  </r>
  <r>
    <x v="0"/>
    <x v="8"/>
    <s v="CAF"/>
    <x v="0"/>
    <x v="0"/>
    <s v="Fossil fuels"/>
    <x v="9"/>
    <n v="19"/>
    <n v="0.25"/>
  </r>
  <r>
    <x v="0"/>
    <x v="8"/>
    <s v="CAF"/>
    <x v="0"/>
    <x v="0"/>
    <s v="Fossil fuels"/>
    <x v="10"/>
    <n v="19"/>
    <n v="0.25"/>
  </r>
  <r>
    <x v="0"/>
    <x v="8"/>
    <s v="CAF"/>
    <x v="0"/>
    <x v="0"/>
    <s v="Fossil fuels"/>
    <x v="11"/>
    <n v="19"/>
    <n v="0.25"/>
  </r>
  <r>
    <x v="0"/>
    <x v="8"/>
    <s v="CAF"/>
    <x v="0"/>
    <x v="0"/>
    <s v="Fossil fuels"/>
    <x v="12"/>
    <n v="19"/>
    <n v="0.25"/>
  </r>
  <r>
    <x v="0"/>
    <x v="8"/>
    <s v="CAF"/>
    <x v="0"/>
    <x v="0"/>
    <s v="Fossil fuels"/>
    <x v="13"/>
    <n v="19"/>
    <n v="0.25"/>
  </r>
  <r>
    <x v="0"/>
    <x v="8"/>
    <s v="CAF"/>
    <x v="0"/>
    <x v="0"/>
    <s v="Fossil fuels"/>
    <x v="14"/>
    <n v="22"/>
    <n v="0.25"/>
  </r>
  <r>
    <x v="0"/>
    <x v="8"/>
    <s v="CAF"/>
    <x v="0"/>
    <x v="0"/>
    <s v="Fossil fuels"/>
    <x v="15"/>
    <n v="22"/>
    <n v="0.25"/>
  </r>
  <r>
    <x v="0"/>
    <x v="8"/>
    <s v="CAF"/>
    <x v="0"/>
    <x v="0"/>
    <s v="Fossil fuels"/>
    <x v="16"/>
    <n v="22"/>
    <n v="5.2"/>
  </r>
  <r>
    <x v="0"/>
    <x v="8"/>
    <s v="CAF"/>
    <x v="0"/>
    <x v="0"/>
    <s v="Fossil fuels"/>
    <x v="17"/>
    <n v="22"/>
    <n v="5.2"/>
  </r>
  <r>
    <x v="0"/>
    <x v="8"/>
    <s v="CAF"/>
    <x v="0"/>
    <x v="0"/>
    <s v="Fossil fuels"/>
    <x v="18"/>
    <n v="22"/>
    <m/>
  </r>
  <r>
    <x v="0"/>
    <x v="8"/>
    <s v="CAF"/>
    <x v="0"/>
    <x v="0"/>
    <s v="Fossil fuels"/>
    <x v="19"/>
    <n v="22"/>
    <m/>
  </r>
  <r>
    <x v="0"/>
    <x v="8"/>
    <s v="CAF"/>
    <x v="1"/>
    <x v="1"/>
    <s v="Renewable hydropower"/>
    <x v="0"/>
    <n v="18.849999999999998"/>
    <n v="85.3"/>
  </r>
  <r>
    <x v="0"/>
    <x v="8"/>
    <s v="CAF"/>
    <x v="1"/>
    <x v="1"/>
    <s v="Renewable hydropower"/>
    <x v="1"/>
    <n v="18.849999999999998"/>
    <n v="84.3"/>
  </r>
  <r>
    <x v="0"/>
    <x v="8"/>
    <s v="CAF"/>
    <x v="1"/>
    <x v="1"/>
    <s v="Renewable hydropower"/>
    <x v="2"/>
    <n v="18.849999999999998"/>
    <n v="84.3"/>
  </r>
  <r>
    <x v="0"/>
    <x v="8"/>
    <s v="CAF"/>
    <x v="1"/>
    <x v="1"/>
    <s v="Renewable hydropower"/>
    <x v="3"/>
    <n v="18.849999999999998"/>
    <n v="85.3"/>
  </r>
  <r>
    <x v="0"/>
    <x v="8"/>
    <s v="CAF"/>
    <x v="1"/>
    <x v="1"/>
    <s v="Renewable hydropower"/>
    <x v="4"/>
    <n v="18.849999999999998"/>
    <n v="126.3"/>
  </r>
  <r>
    <x v="0"/>
    <x v="8"/>
    <s v="CAF"/>
    <x v="1"/>
    <x v="1"/>
    <s v="Renewable hydropower"/>
    <x v="5"/>
    <n v="18.849999999999998"/>
    <n v="135.30000000000001"/>
  </r>
  <r>
    <x v="0"/>
    <x v="8"/>
    <s v="CAF"/>
    <x v="1"/>
    <x v="1"/>
    <s v="Renewable hydropower"/>
    <x v="6"/>
    <n v="18.849999999999998"/>
    <n v="141.30000000000001"/>
  </r>
  <r>
    <x v="0"/>
    <x v="8"/>
    <s v="CAF"/>
    <x v="1"/>
    <x v="1"/>
    <s v="Renewable hydropower"/>
    <x v="7"/>
    <n v="18.849999999999998"/>
    <n v="138.30000000000001"/>
  </r>
  <r>
    <x v="0"/>
    <x v="8"/>
    <s v="CAF"/>
    <x v="1"/>
    <x v="1"/>
    <s v="Renewable hydropower"/>
    <x v="8"/>
    <n v="18.849999999999998"/>
    <n v="126.3"/>
  </r>
  <r>
    <x v="0"/>
    <x v="8"/>
    <s v="CAF"/>
    <x v="1"/>
    <x v="1"/>
    <s v="Renewable hydropower"/>
    <x v="9"/>
    <n v="18.849999999999998"/>
    <n v="139.30000000000001"/>
  </r>
  <r>
    <x v="0"/>
    <x v="8"/>
    <s v="CAF"/>
    <x v="1"/>
    <x v="1"/>
    <s v="Renewable hydropower"/>
    <x v="10"/>
    <n v="18.849999999999998"/>
    <n v="140.30000000000001"/>
  </r>
  <r>
    <x v="0"/>
    <x v="8"/>
    <s v="CAF"/>
    <x v="1"/>
    <x v="1"/>
    <s v="Renewable hydropower"/>
    <x v="11"/>
    <n v="18.849999999999998"/>
    <n v="141.30000000000001"/>
  </r>
  <r>
    <x v="0"/>
    <x v="8"/>
    <s v="CAF"/>
    <x v="1"/>
    <x v="1"/>
    <s v="Renewable hydropower"/>
    <x v="12"/>
    <n v="18.849999999999998"/>
    <n v="141.30000000000001"/>
  </r>
  <r>
    <x v="0"/>
    <x v="8"/>
    <s v="CAF"/>
    <x v="1"/>
    <x v="1"/>
    <s v="Renewable hydropower"/>
    <x v="13"/>
    <n v="18.849999999999998"/>
    <n v="141.30000000000001"/>
  </r>
  <r>
    <x v="0"/>
    <x v="8"/>
    <s v="CAF"/>
    <x v="1"/>
    <x v="1"/>
    <s v="Renewable hydropower"/>
    <x v="14"/>
    <n v="18.849999999999998"/>
    <n v="141.30000000000001"/>
  </r>
  <r>
    <x v="0"/>
    <x v="8"/>
    <s v="CAF"/>
    <x v="1"/>
    <x v="1"/>
    <s v="Renewable hydropower"/>
    <x v="15"/>
    <n v="18.849999999999998"/>
    <n v="141.30000000000001"/>
  </r>
  <r>
    <x v="0"/>
    <x v="8"/>
    <s v="CAF"/>
    <x v="1"/>
    <x v="1"/>
    <s v="Renewable hydropower"/>
    <x v="16"/>
    <n v="18.849999999999998"/>
    <n v="135.60000000000002"/>
  </r>
  <r>
    <x v="0"/>
    <x v="8"/>
    <s v="CAF"/>
    <x v="1"/>
    <x v="1"/>
    <s v="Renewable hydropower"/>
    <x v="17"/>
    <n v="18.849999999999998"/>
    <n v="135.60000000000002"/>
  </r>
  <r>
    <x v="0"/>
    <x v="8"/>
    <s v="CAF"/>
    <x v="1"/>
    <x v="1"/>
    <s v="Renewable hydropower"/>
    <x v="18"/>
    <n v="18.849999999999998"/>
    <m/>
  </r>
  <r>
    <x v="0"/>
    <x v="8"/>
    <s v="CAF"/>
    <x v="1"/>
    <x v="1"/>
    <s v="Renewable hydropower"/>
    <x v="19"/>
    <n v="18.849999999999998"/>
    <m/>
  </r>
  <r>
    <x v="0"/>
    <x v="8"/>
    <s v="CAF"/>
    <x v="1"/>
    <x v="2"/>
    <s v="Off-grid Solar photovoltaic"/>
    <x v="5"/>
    <n v="0.1"/>
    <n v="0.14199999999999999"/>
  </r>
  <r>
    <x v="0"/>
    <x v="8"/>
    <s v="CAF"/>
    <x v="1"/>
    <x v="2"/>
    <s v="Off-grid Solar photovoltaic"/>
    <x v="6"/>
    <n v="0.1"/>
    <n v="0.14199999999999999"/>
  </r>
  <r>
    <x v="0"/>
    <x v="8"/>
    <s v="CAF"/>
    <x v="1"/>
    <x v="2"/>
    <s v="Off-grid Solar photovoltaic"/>
    <x v="7"/>
    <n v="0.1"/>
    <n v="0.14199999999999999"/>
  </r>
  <r>
    <x v="0"/>
    <x v="8"/>
    <s v="CAF"/>
    <x v="1"/>
    <x v="2"/>
    <s v="Off-grid Solar photovoltaic"/>
    <x v="8"/>
    <n v="0.1"/>
    <n v="0.14199999999999999"/>
  </r>
  <r>
    <x v="0"/>
    <x v="8"/>
    <s v="CAF"/>
    <x v="1"/>
    <x v="2"/>
    <s v="Off-grid Solar photovoltaic"/>
    <x v="9"/>
    <n v="0.1"/>
    <n v="0.14199999999999999"/>
  </r>
  <r>
    <x v="0"/>
    <x v="8"/>
    <s v="CAF"/>
    <x v="1"/>
    <x v="2"/>
    <s v="Off-grid Solar photovoltaic"/>
    <x v="10"/>
    <n v="0.1"/>
    <n v="0.14199999999999999"/>
  </r>
  <r>
    <x v="0"/>
    <x v="8"/>
    <s v="CAF"/>
    <x v="1"/>
    <x v="2"/>
    <s v="Off-grid Solar photovoltaic"/>
    <x v="11"/>
    <n v="0.2"/>
    <n v="0.28399999999999997"/>
  </r>
  <r>
    <x v="0"/>
    <x v="8"/>
    <s v="CAF"/>
    <x v="1"/>
    <x v="2"/>
    <s v="Off-grid Solar photovoltaic"/>
    <x v="12"/>
    <n v="0.3"/>
    <n v="0.42599999999999999"/>
  </r>
  <r>
    <x v="0"/>
    <x v="8"/>
    <s v="CAF"/>
    <x v="1"/>
    <x v="2"/>
    <s v="Off-grid Solar photovoltaic"/>
    <x v="13"/>
    <n v="0.3"/>
    <n v="0.42599999999999999"/>
  </r>
  <r>
    <x v="0"/>
    <x v="8"/>
    <s v="CAF"/>
    <x v="1"/>
    <x v="2"/>
    <s v="Off-grid Solar photovoltaic"/>
    <x v="14"/>
    <n v="0.3"/>
    <n v="0.42599999999999999"/>
  </r>
  <r>
    <x v="0"/>
    <x v="8"/>
    <s v="CAF"/>
    <x v="1"/>
    <x v="2"/>
    <s v="Off-grid Solar photovoltaic"/>
    <x v="15"/>
    <n v="0.3"/>
    <n v="0.42599999999999999"/>
  </r>
  <r>
    <x v="0"/>
    <x v="8"/>
    <s v="CAF"/>
    <x v="1"/>
    <x v="2"/>
    <s v="Off-grid Solar photovoltaic"/>
    <x v="16"/>
    <n v="0.3"/>
    <n v="0.42599999999999999"/>
  </r>
  <r>
    <x v="0"/>
    <x v="8"/>
    <s v="CAF"/>
    <x v="1"/>
    <x v="2"/>
    <s v="Off-grid Solar photovoltaic"/>
    <x v="17"/>
    <n v="0.3"/>
    <n v="0.42599999999999999"/>
  </r>
  <r>
    <x v="0"/>
    <x v="8"/>
    <s v="CAF"/>
    <x v="1"/>
    <x v="2"/>
    <s v="Off-grid Solar photovoltaic"/>
    <x v="18"/>
    <n v="0.3"/>
    <m/>
  </r>
  <r>
    <x v="0"/>
    <x v="8"/>
    <s v="CAF"/>
    <x v="1"/>
    <x v="2"/>
    <s v="Off-grid Solar photovoltaic"/>
    <x v="19"/>
    <n v="0.316"/>
    <m/>
  </r>
  <r>
    <x v="0"/>
    <x v="9"/>
    <s v="TCD"/>
    <x v="0"/>
    <x v="0"/>
    <s v="Fossil fuels"/>
    <x v="0"/>
    <n v="29"/>
    <n v="95"/>
  </r>
  <r>
    <x v="0"/>
    <x v="9"/>
    <s v="TCD"/>
    <x v="0"/>
    <x v="0"/>
    <s v="Fossil fuels"/>
    <x v="1"/>
    <n v="29"/>
    <n v="100"/>
  </r>
  <r>
    <x v="0"/>
    <x v="9"/>
    <s v="TCD"/>
    <x v="0"/>
    <x v="0"/>
    <s v="Fossil fuels"/>
    <x v="2"/>
    <n v="29"/>
    <n v="107"/>
  </r>
  <r>
    <x v="0"/>
    <x v="9"/>
    <s v="TCD"/>
    <x v="0"/>
    <x v="0"/>
    <s v="Fossil fuels"/>
    <x v="3"/>
    <n v="31"/>
    <n v="115"/>
  </r>
  <r>
    <x v="0"/>
    <x v="9"/>
    <s v="TCD"/>
    <x v="0"/>
    <x v="0"/>
    <s v="Fossil fuels"/>
    <x v="4"/>
    <n v="33"/>
    <n v="122"/>
  </r>
  <r>
    <x v="0"/>
    <x v="9"/>
    <s v="TCD"/>
    <x v="0"/>
    <x v="0"/>
    <s v="Fossil fuels"/>
    <x v="5"/>
    <n v="35"/>
    <n v="129"/>
  </r>
  <r>
    <x v="0"/>
    <x v="9"/>
    <s v="TCD"/>
    <x v="0"/>
    <x v="0"/>
    <s v="Fossil fuels"/>
    <x v="6"/>
    <n v="35"/>
    <n v="130"/>
  </r>
  <r>
    <x v="0"/>
    <x v="9"/>
    <s v="TCD"/>
    <x v="0"/>
    <x v="0"/>
    <s v="Fossil fuels"/>
    <x v="7"/>
    <n v="35"/>
    <n v="129"/>
  </r>
  <r>
    <x v="0"/>
    <x v="9"/>
    <s v="TCD"/>
    <x v="0"/>
    <x v="0"/>
    <s v="Fossil fuels"/>
    <x v="8"/>
    <n v="41"/>
    <n v="150"/>
  </r>
  <r>
    <x v="0"/>
    <x v="9"/>
    <s v="TCD"/>
    <x v="0"/>
    <x v="0"/>
    <s v="Fossil fuels"/>
    <x v="9"/>
    <n v="41"/>
    <n v="183"/>
  </r>
  <r>
    <x v="0"/>
    <x v="9"/>
    <s v="TCD"/>
    <x v="0"/>
    <x v="0"/>
    <s v="Fossil fuels"/>
    <x v="10"/>
    <n v="41"/>
    <n v="200"/>
  </r>
  <r>
    <x v="0"/>
    <x v="9"/>
    <s v="TCD"/>
    <x v="0"/>
    <x v="0"/>
    <s v="Fossil fuels"/>
    <x v="11"/>
    <n v="41"/>
    <n v="218"/>
  </r>
  <r>
    <x v="0"/>
    <x v="9"/>
    <s v="TCD"/>
    <x v="0"/>
    <x v="0"/>
    <s v="Fossil fuels"/>
    <x v="12"/>
    <n v="41"/>
    <n v="205"/>
  </r>
  <r>
    <x v="0"/>
    <x v="9"/>
    <s v="TCD"/>
    <x v="0"/>
    <x v="0"/>
    <s v="Fossil fuels"/>
    <x v="13"/>
    <n v="85.8"/>
    <n v="225"/>
  </r>
  <r>
    <x v="0"/>
    <x v="9"/>
    <s v="TCD"/>
    <x v="0"/>
    <x v="0"/>
    <s v="Fossil fuels"/>
    <x v="14"/>
    <n v="85.8"/>
    <n v="225"/>
  </r>
  <r>
    <x v="0"/>
    <x v="9"/>
    <s v="TCD"/>
    <x v="0"/>
    <x v="0"/>
    <s v="Fossil fuels"/>
    <x v="15"/>
    <n v="85.8"/>
    <n v="228"/>
  </r>
  <r>
    <x v="0"/>
    <x v="9"/>
    <s v="TCD"/>
    <x v="0"/>
    <x v="0"/>
    <s v="Fossil fuels"/>
    <x v="16"/>
    <n v="85.8"/>
    <n v="230"/>
  </r>
  <r>
    <x v="0"/>
    <x v="9"/>
    <s v="TCD"/>
    <x v="0"/>
    <x v="0"/>
    <s v="Fossil fuels"/>
    <x v="17"/>
    <n v="85.8"/>
    <n v="230"/>
  </r>
  <r>
    <x v="0"/>
    <x v="9"/>
    <s v="TCD"/>
    <x v="0"/>
    <x v="0"/>
    <s v="Fossil fuels"/>
    <x v="18"/>
    <n v="85.8"/>
    <m/>
  </r>
  <r>
    <x v="0"/>
    <x v="9"/>
    <s v="TCD"/>
    <x v="0"/>
    <x v="0"/>
    <s v="Fossil fuels"/>
    <x v="19"/>
    <n v="85.8"/>
    <m/>
  </r>
  <r>
    <x v="0"/>
    <x v="9"/>
    <s v="TCD"/>
    <x v="1"/>
    <x v="2"/>
    <s v="Off-grid Solar photovoltaic"/>
    <x v="10"/>
    <n v="2E-3"/>
    <n v="4.0000000000000001E-3"/>
  </r>
  <r>
    <x v="0"/>
    <x v="9"/>
    <s v="TCD"/>
    <x v="1"/>
    <x v="2"/>
    <s v="Off-grid Solar photovoltaic"/>
    <x v="11"/>
    <n v="2E-3"/>
    <n v="4.0000000000000001E-3"/>
  </r>
  <r>
    <x v="0"/>
    <x v="9"/>
    <s v="TCD"/>
    <x v="1"/>
    <x v="2"/>
    <s v="Off-grid Solar photovoltaic"/>
    <x v="12"/>
    <n v="3.0000000000000001E-3"/>
    <n v="5.0000000000000001E-3"/>
  </r>
  <r>
    <x v="0"/>
    <x v="9"/>
    <s v="TCD"/>
    <x v="1"/>
    <x v="2"/>
    <s v="Off-grid Solar photovoltaic"/>
    <x v="13"/>
    <n v="0.05"/>
    <n v="8.4000000000000005E-2"/>
  </r>
  <r>
    <x v="0"/>
    <x v="9"/>
    <s v="TCD"/>
    <x v="1"/>
    <x v="2"/>
    <s v="Off-grid Solar photovoltaic"/>
    <x v="14"/>
    <n v="0.05"/>
    <n v="8.4000000000000005E-2"/>
  </r>
  <r>
    <x v="0"/>
    <x v="9"/>
    <s v="TCD"/>
    <x v="1"/>
    <x v="2"/>
    <s v="Off-grid Solar photovoltaic"/>
    <x v="15"/>
    <n v="0.17199999999999999"/>
    <n v="0.28799999999999998"/>
  </r>
  <r>
    <x v="0"/>
    <x v="9"/>
    <s v="TCD"/>
    <x v="1"/>
    <x v="2"/>
    <s v="Off-grid Solar photovoltaic"/>
    <x v="16"/>
    <n v="0.17299999999999999"/>
    <n v="0.28899999999999998"/>
  </r>
  <r>
    <x v="0"/>
    <x v="9"/>
    <s v="TCD"/>
    <x v="1"/>
    <x v="2"/>
    <s v="Off-grid Solar photovoltaic"/>
    <x v="17"/>
    <n v="0.17299999999999999"/>
    <n v="0.28899999999999998"/>
  </r>
  <r>
    <x v="0"/>
    <x v="9"/>
    <s v="TCD"/>
    <x v="1"/>
    <x v="2"/>
    <s v="Off-grid Solar photovoltaic"/>
    <x v="18"/>
    <n v="0.17299999999999999"/>
    <m/>
  </r>
  <r>
    <x v="0"/>
    <x v="9"/>
    <s v="TCD"/>
    <x v="1"/>
    <x v="2"/>
    <s v="Off-grid Solar photovoltaic"/>
    <x v="19"/>
    <n v="0.17299999999999999"/>
    <m/>
  </r>
  <r>
    <x v="0"/>
    <x v="9"/>
    <s v="TCD"/>
    <x v="1"/>
    <x v="3"/>
    <s v="Onshore wind energy"/>
    <x v="16"/>
    <n v="1.1000000000000001"/>
    <n v="8.9"/>
  </r>
  <r>
    <x v="0"/>
    <x v="9"/>
    <s v="TCD"/>
    <x v="1"/>
    <x v="3"/>
    <s v="Onshore wind energy"/>
    <x v="17"/>
    <n v="1.1000000000000001"/>
    <n v="8.9"/>
  </r>
  <r>
    <x v="0"/>
    <x v="9"/>
    <s v="TCD"/>
    <x v="1"/>
    <x v="3"/>
    <s v="Onshore wind energy"/>
    <x v="18"/>
    <n v="1.1000000000000001"/>
    <m/>
  </r>
  <r>
    <x v="0"/>
    <x v="9"/>
    <s v="TCD"/>
    <x v="1"/>
    <x v="3"/>
    <s v="Onshore wind energy"/>
    <x v="19"/>
    <n v="1.1000000000000001"/>
    <m/>
  </r>
  <r>
    <x v="0"/>
    <x v="10"/>
    <s v="COM"/>
    <x v="0"/>
    <x v="0"/>
    <s v="Fossil fuels"/>
    <x v="0"/>
    <n v="12.7"/>
    <n v="35"/>
  </r>
  <r>
    <x v="0"/>
    <x v="10"/>
    <s v="COM"/>
    <x v="0"/>
    <x v="0"/>
    <s v="Fossil fuels"/>
    <x v="1"/>
    <n v="12.7"/>
    <n v="32"/>
  </r>
  <r>
    <x v="0"/>
    <x v="10"/>
    <s v="COM"/>
    <x v="0"/>
    <x v="0"/>
    <s v="Fossil fuels"/>
    <x v="2"/>
    <n v="11.3"/>
    <n v="26.890999999999998"/>
  </r>
  <r>
    <x v="0"/>
    <x v="10"/>
    <s v="COM"/>
    <x v="0"/>
    <x v="0"/>
    <s v="Fossil fuels"/>
    <x v="3"/>
    <n v="11.6"/>
    <n v="27.794"/>
  </r>
  <r>
    <x v="0"/>
    <x v="10"/>
    <s v="COM"/>
    <x v="0"/>
    <x v="0"/>
    <s v="Fossil fuels"/>
    <x v="4"/>
    <n v="24.052"/>
    <n v="36.003999999999998"/>
  </r>
  <r>
    <x v="0"/>
    <x v="10"/>
    <s v="COM"/>
    <x v="0"/>
    <x v="0"/>
    <s v="Fossil fuels"/>
    <x v="5"/>
    <n v="17.5"/>
    <n v="37.904000000000003"/>
  </r>
  <r>
    <x v="0"/>
    <x v="10"/>
    <s v="COM"/>
    <x v="0"/>
    <x v="0"/>
    <s v="Fossil fuels"/>
    <x v="6"/>
    <n v="16.3"/>
    <n v="35.04"/>
  </r>
  <r>
    <x v="0"/>
    <x v="10"/>
    <s v="COM"/>
    <x v="0"/>
    <x v="0"/>
    <s v="Fossil fuels"/>
    <x v="7"/>
    <n v="14.04"/>
    <n v="46.8"/>
  </r>
  <r>
    <x v="0"/>
    <x v="10"/>
    <s v="COM"/>
    <x v="0"/>
    <x v="0"/>
    <s v="Fossil fuels"/>
    <x v="8"/>
    <n v="21.6"/>
    <n v="43"/>
  </r>
  <r>
    <x v="0"/>
    <x v="10"/>
    <s v="COM"/>
    <x v="0"/>
    <x v="0"/>
    <s v="Fossil fuels"/>
    <x v="9"/>
    <n v="21.6"/>
    <n v="46.4"/>
  </r>
  <r>
    <x v="0"/>
    <x v="10"/>
    <s v="COM"/>
    <x v="0"/>
    <x v="0"/>
    <s v="Fossil fuels"/>
    <x v="10"/>
    <n v="21.6"/>
    <n v="63.6"/>
  </r>
  <r>
    <x v="0"/>
    <x v="10"/>
    <s v="COM"/>
    <x v="0"/>
    <x v="0"/>
    <s v="Fossil fuels"/>
    <x v="11"/>
    <n v="21.6"/>
    <n v="57.4"/>
  </r>
  <r>
    <x v="0"/>
    <x v="10"/>
    <s v="COM"/>
    <x v="0"/>
    <x v="0"/>
    <s v="Fossil fuels"/>
    <x v="12"/>
    <n v="21.6"/>
    <n v="58.4"/>
  </r>
  <r>
    <x v="0"/>
    <x v="10"/>
    <s v="COM"/>
    <x v="0"/>
    <x v="0"/>
    <s v="Fossil fuels"/>
    <x v="13"/>
    <n v="21.6"/>
    <n v="56.1"/>
  </r>
  <r>
    <x v="0"/>
    <x v="10"/>
    <s v="COM"/>
    <x v="0"/>
    <x v="0"/>
    <s v="Fossil fuels"/>
    <x v="14"/>
    <n v="21.6"/>
    <n v="52.5"/>
  </r>
  <r>
    <x v="0"/>
    <x v="10"/>
    <s v="COM"/>
    <x v="0"/>
    <x v="0"/>
    <s v="Fossil fuels"/>
    <x v="15"/>
    <n v="21.6"/>
    <n v="37.9"/>
  </r>
  <r>
    <x v="0"/>
    <x v="10"/>
    <s v="COM"/>
    <x v="0"/>
    <x v="0"/>
    <s v="Fossil fuels"/>
    <x v="16"/>
    <n v="21.6"/>
    <n v="50.12"/>
  </r>
  <r>
    <x v="0"/>
    <x v="10"/>
    <s v="COM"/>
    <x v="0"/>
    <x v="0"/>
    <s v="Fossil fuels"/>
    <x v="17"/>
    <n v="21.6"/>
    <n v="50.12"/>
  </r>
  <r>
    <x v="0"/>
    <x v="10"/>
    <s v="COM"/>
    <x v="0"/>
    <x v="0"/>
    <s v="Fossil fuels"/>
    <x v="18"/>
    <n v="21.6"/>
    <m/>
  </r>
  <r>
    <x v="0"/>
    <x v="10"/>
    <s v="COM"/>
    <x v="0"/>
    <x v="0"/>
    <s v="Fossil fuels"/>
    <x v="19"/>
    <n v="21.6"/>
    <m/>
  </r>
  <r>
    <x v="0"/>
    <x v="10"/>
    <s v="COM"/>
    <x v="1"/>
    <x v="1"/>
    <s v="Renewable hydropower"/>
    <x v="0"/>
    <n v="0"/>
    <n v="0"/>
  </r>
  <r>
    <x v="0"/>
    <x v="10"/>
    <s v="COM"/>
    <x v="1"/>
    <x v="1"/>
    <s v="Renewable hydropower"/>
    <x v="1"/>
    <n v="0"/>
    <n v="0"/>
  </r>
  <r>
    <x v="0"/>
    <x v="10"/>
    <s v="COM"/>
    <x v="1"/>
    <x v="1"/>
    <s v="Renewable hydropower"/>
    <x v="2"/>
    <n v="0.61"/>
    <n v="3"/>
  </r>
  <r>
    <x v="0"/>
    <x v="10"/>
    <s v="COM"/>
    <x v="1"/>
    <x v="1"/>
    <s v="Renewable hydropower"/>
    <x v="3"/>
    <n v="0.61"/>
    <n v="4"/>
  </r>
  <r>
    <x v="0"/>
    <x v="10"/>
    <s v="COM"/>
    <x v="1"/>
    <x v="1"/>
    <s v="Renewable hydropower"/>
    <x v="4"/>
    <n v="1.448"/>
    <n v="5"/>
  </r>
  <r>
    <x v="0"/>
    <x v="10"/>
    <s v="COM"/>
    <x v="1"/>
    <x v="1"/>
    <s v="Renewable hydropower"/>
    <x v="5"/>
    <n v="1.448"/>
    <n v="5"/>
  </r>
  <r>
    <x v="0"/>
    <x v="10"/>
    <s v="COM"/>
    <x v="1"/>
    <x v="1"/>
    <s v="Renewable hydropower"/>
    <x v="6"/>
    <n v="1.448"/>
    <n v="5"/>
  </r>
  <r>
    <x v="0"/>
    <x v="10"/>
    <s v="COM"/>
    <x v="1"/>
    <x v="1"/>
    <s v="Renewable hydropower"/>
    <x v="7"/>
    <n v="1.448"/>
    <n v="5"/>
  </r>
  <r>
    <x v="0"/>
    <x v="10"/>
    <s v="COM"/>
    <x v="1"/>
    <x v="1"/>
    <s v="Renewable hydropower"/>
    <x v="8"/>
    <n v="1.448"/>
    <n v="5"/>
  </r>
  <r>
    <x v="0"/>
    <x v="10"/>
    <s v="COM"/>
    <x v="1"/>
    <x v="1"/>
    <s v="Renewable hydropower"/>
    <x v="9"/>
    <n v="1.448"/>
    <n v="5"/>
  </r>
  <r>
    <x v="0"/>
    <x v="10"/>
    <s v="COM"/>
    <x v="1"/>
    <x v="1"/>
    <s v="Renewable hydropower"/>
    <x v="10"/>
    <n v="1.448"/>
    <n v="5"/>
  </r>
  <r>
    <x v="0"/>
    <x v="10"/>
    <s v="COM"/>
    <x v="1"/>
    <x v="1"/>
    <s v="Renewable hydropower"/>
    <x v="11"/>
    <n v="1.448"/>
    <n v="5"/>
  </r>
  <r>
    <x v="0"/>
    <x v="10"/>
    <s v="COM"/>
    <x v="1"/>
    <x v="1"/>
    <s v="Renewable hydropower"/>
    <x v="12"/>
    <n v="1.448"/>
    <n v="5"/>
  </r>
  <r>
    <x v="0"/>
    <x v="10"/>
    <s v="COM"/>
    <x v="1"/>
    <x v="1"/>
    <s v="Renewable hydropower"/>
    <x v="13"/>
    <n v="1.448"/>
    <n v="5"/>
  </r>
  <r>
    <x v="0"/>
    <x v="10"/>
    <s v="COM"/>
    <x v="1"/>
    <x v="1"/>
    <s v="Renewable hydropower"/>
    <x v="14"/>
    <n v="1.448"/>
    <n v="5"/>
  </r>
  <r>
    <x v="0"/>
    <x v="10"/>
    <s v="COM"/>
    <x v="1"/>
    <x v="1"/>
    <s v="Renewable hydropower"/>
    <x v="15"/>
    <n v="1.448"/>
    <n v="0"/>
  </r>
  <r>
    <x v="0"/>
    <x v="10"/>
    <s v="COM"/>
    <x v="1"/>
    <x v="1"/>
    <s v="Renewable hydropower"/>
    <x v="16"/>
    <n v="1.448"/>
    <n v="0"/>
  </r>
  <r>
    <x v="0"/>
    <x v="10"/>
    <s v="COM"/>
    <x v="1"/>
    <x v="1"/>
    <s v="Renewable hydropower"/>
    <x v="17"/>
    <n v="1.448"/>
    <n v="0"/>
  </r>
  <r>
    <x v="0"/>
    <x v="10"/>
    <s v="COM"/>
    <x v="1"/>
    <x v="1"/>
    <s v="Renewable hydropower"/>
    <x v="18"/>
    <n v="1.448"/>
    <m/>
  </r>
  <r>
    <x v="0"/>
    <x v="10"/>
    <s v="COM"/>
    <x v="1"/>
    <x v="1"/>
    <s v="Renewable hydropower"/>
    <x v="19"/>
    <n v="1.448"/>
    <m/>
  </r>
  <r>
    <x v="0"/>
    <x v="11"/>
    <s v="COG"/>
    <x v="0"/>
    <x v="0"/>
    <s v="Fossil fuels"/>
    <x v="0"/>
    <n v="3"/>
    <n v="1"/>
  </r>
  <r>
    <x v="0"/>
    <x v="11"/>
    <s v="COG"/>
    <x v="0"/>
    <x v="0"/>
    <s v="Fossil fuels"/>
    <x v="1"/>
    <n v="3"/>
    <n v="1"/>
  </r>
  <r>
    <x v="0"/>
    <x v="11"/>
    <s v="COG"/>
    <x v="0"/>
    <x v="0"/>
    <s v="Fossil fuels"/>
    <x v="2"/>
    <n v="3"/>
    <m/>
  </r>
  <r>
    <x v="0"/>
    <x v="11"/>
    <s v="COG"/>
    <x v="0"/>
    <x v="0"/>
    <s v="Fossil fuels"/>
    <x v="3"/>
    <n v="119"/>
    <n v="57"/>
  </r>
  <r>
    <x v="0"/>
    <x v="11"/>
    <s v="COG"/>
    <x v="0"/>
    <x v="0"/>
    <s v="Fossil fuels"/>
    <x v="4"/>
    <n v="119"/>
    <n v="67"/>
  </r>
  <r>
    <x v="0"/>
    <x v="11"/>
    <s v="COG"/>
    <x v="0"/>
    <x v="0"/>
    <s v="Fossil fuels"/>
    <x v="5"/>
    <n v="119"/>
    <n v="78"/>
  </r>
  <r>
    <x v="0"/>
    <x v="11"/>
    <s v="COG"/>
    <x v="0"/>
    <x v="0"/>
    <s v="Fossil fuels"/>
    <x v="6"/>
    <n v="119"/>
    <n v="81"/>
  </r>
  <r>
    <x v="0"/>
    <x v="11"/>
    <s v="COG"/>
    <x v="0"/>
    <x v="0"/>
    <s v="Fossil fuels"/>
    <x v="7"/>
    <n v="119"/>
    <n v="72"/>
  </r>
  <r>
    <x v="0"/>
    <x v="11"/>
    <s v="COG"/>
    <x v="0"/>
    <x v="0"/>
    <s v="Fossil fuels"/>
    <x v="8"/>
    <n v="119"/>
    <n v="86"/>
  </r>
  <r>
    <x v="0"/>
    <x v="11"/>
    <s v="COG"/>
    <x v="0"/>
    <x v="0"/>
    <s v="Fossil fuels"/>
    <x v="9"/>
    <n v="119"/>
    <n v="209"/>
  </r>
  <r>
    <x v="0"/>
    <x v="11"/>
    <s v="COG"/>
    <x v="0"/>
    <x v="0"/>
    <s v="Fossil fuels"/>
    <x v="10"/>
    <n v="119"/>
    <n v="355"/>
  </r>
  <r>
    <x v="0"/>
    <x v="11"/>
    <s v="COG"/>
    <x v="0"/>
    <x v="0"/>
    <s v="Fossil fuels"/>
    <x v="11"/>
    <n v="149"/>
    <n v="502"/>
  </r>
  <r>
    <x v="0"/>
    <x v="11"/>
    <s v="COG"/>
    <x v="0"/>
    <x v="0"/>
    <s v="Fossil fuels"/>
    <x v="12"/>
    <n v="170"/>
    <n v="713"/>
  </r>
  <r>
    <x v="0"/>
    <x v="11"/>
    <s v="COG"/>
    <x v="0"/>
    <x v="0"/>
    <s v="Fossil fuels"/>
    <x v="13"/>
    <n v="170"/>
    <n v="738"/>
  </r>
  <r>
    <x v="0"/>
    <x v="11"/>
    <s v="COG"/>
    <x v="0"/>
    <x v="0"/>
    <s v="Fossil fuels"/>
    <x v="14"/>
    <n v="170"/>
    <n v="788"/>
  </r>
  <r>
    <x v="0"/>
    <x v="11"/>
    <s v="COG"/>
    <x v="0"/>
    <x v="0"/>
    <s v="Fossil fuels"/>
    <x v="15"/>
    <n v="141"/>
    <n v="809"/>
  </r>
  <r>
    <x v="0"/>
    <x v="11"/>
    <s v="COG"/>
    <x v="0"/>
    <x v="0"/>
    <s v="Fossil fuels"/>
    <x v="16"/>
    <n v="170"/>
    <n v="794"/>
  </r>
  <r>
    <x v="0"/>
    <x v="11"/>
    <s v="COG"/>
    <x v="0"/>
    <x v="0"/>
    <s v="Fossil fuels"/>
    <x v="17"/>
    <n v="170"/>
    <n v="797"/>
  </r>
  <r>
    <x v="0"/>
    <x v="11"/>
    <s v="COG"/>
    <x v="0"/>
    <x v="0"/>
    <s v="Fossil fuels"/>
    <x v="18"/>
    <n v="170"/>
    <m/>
  </r>
  <r>
    <x v="0"/>
    <x v="11"/>
    <s v="COG"/>
    <x v="0"/>
    <x v="0"/>
    <s v="Fossil fuels"/>
    <x v="19"/>
    <n v="170"/>
    <m/>
  </r>
  <r>
    <x v="0"/>
    <x v="11"/>
    <s v="COG"/>
    <x v="1"/>
    <x v="1"/>
    <s v="Renewable hydropower"/>
    <x v="0"/>
    <n v="74"/>
    <n v="210"/>
  </r>
  <r>
    <x v="0"/>
    <x v="11"/>
    <s v="COG"/>
    <x v="1"/>
    <x v="1"/>
    <s v="Renewable hydropower"/>
    <x v="1"/>
    <n v="74"/>
    <n v="320"/>
  </r>
  <r>
    <x v="0"/>
    <x v="11"/>
    <s v="COG"/>
    <x v="1"/>
    <x v="1"/>
    <s v="Renewable hydropower"/>
    <x v="2"/>
    <n v="74"/>
    <n v="319"/>
  </r>
  <r>
    <x v="0"/>
    <x v="11"/>
    <s v="COG"/>
    <x v="1"/>
    <x v="1"/>
    <s v="Renewable hydropower"/>
    <x v="3"/>
    <n v="74"/>
    <n v="397"/>
  </r>
  <r>
    <x v="0"/>
    <x v="11"/>
    <s v="COG"/>
    <x v="1"/>
    <x v="1"/>
    <s v="Renewable hydropower"/>
    <x v="4"/>
    <n v="74"/>
    <n v="344.1"/>
  </r>
  <r>
    <x v="0"/>
    <x v="11"/>
    <s v="COG"/>
    <x v="1"/>
    <x v="1"/>
    <s v="Renewable hydropower"/>
    <x v="5"/>
    <n v="74"/>
    <n v="355.36"/>
  </r>
  <r>
    <x v="0"/>
    <x v="11"/>
    <s v="COG"/>
    <x v="1"/>
    <x v="1"/>
    <s v="Renewable hydropower"/>
    <x v="6"/>
    <n v="74"/>
    <n v="372.28"/>
  </r>
  <r>
    <x v="0"/>
    <x v="11"/>
    <s v="COG"/>
    <x v="1"/>
    <x v="1"/>
    <s v="Renewable hydropower"/>
    <x v="7"/>
    <n v="74"/>
    <n v="334.6"/>
  </r>
  <r>
    <x v="0"/>
    <x v="11"/>
    <s v="COG"/>
    <x v="1"/>
    <x v="1"/>
    <s v="Renewable hydropower"/>
    <x v="8"/>
    <n v="74"/>
    <n v="375.32"/>
  </r>
  <r>
    <x v="0"/>
    <x v="11"/>
    <s v="COG"/>
    <x v="1"/>
    <x v="1"/>
    <s v="Renewable hydropower"/>
    <x v="9"/>
    <n v="74"/>
    <n v="329.56"/>
  </r>
  <r>
    <x v="0"/>
    <x v="11"/>
    <s v="COG"/>
    <x v="1"/>
    <x v="1"/>
    <s v="Renewable hydropower"/>
    <x v="10"/>
    <n v="74"/>
    <n v="429.8"/>
  </r>
  <r>
    <x v="0"/>
    <x v="11"/>
    <s v="COG"/>
    <x v="1"/>
    <x v="1"/>
    <s v="Renewable hydropower"/>
    <x v="11"/>
    <n v="74"/>
    <n v="429.8"/>
  </r>
  <r>
    <x v="0"/>
    <x v="11"/>
    <s v="COG"/>
    <x v="1"/>
    <x v="1"/>
    <s v="Renewable hydropower"/>
    <x v="12"/>
    <n v="194"/>
    <n v="1126"/>
  </r>
  <r>
    <x v="0"/>
    <x v="11"/>
    <s v="COG"/>
    <x v="1"/>
    <x v="1"/>
    <s v="Renewable hydropower"/>
    <x v="13"/>
    <n v="194"/>
    <n v="1126"/>
  </r>
  <r>
    <x v="0"/>
    <x v="11"/>
    <s v="COG"/>
    <x v="1"/>
    <x v="1"/>
    <s v="Renewable hydropower"/>
    <x v="14"/>
    <n v="194"/>
    <n v="1126"/>
  </r>
  <r>
    <x v="0"/>
    <x v="11"/>
    <s v="COG"/>
    <x v="1"/>
    <x v="1"/>
    <s v="Renewable hydropower"/>
    <x v="15"/>
    <n v="194"/>
    <n v="1126"/>
  </r>
  <r>
    <x v="0"/>
    <x v="11"/>
    <s v="COG"/>
    <x v="1"/>
    <x v="1"/>
    <s v="Renewable hydropower"/>
    <x v="16"/>
    <n v="200.5"/>
    <n v="1163.7270000000001"/>
  </r>
  <r>
    <x v="0"/>
    <x v="11"/>
    <s v="COG"/>
    <x v="1"/>
    <x v="1"/>
    <s v="Renewable hydropower"/>
    <x v="17"/>
    <n v="213.9"/>
    <n v="1241.502"/>
  </r>
  <r>
    <x v="0"/>
    <x v="11"/>
    <s v="COG"/>
    <x v="1"/>
    <x v="1"/>
    <s v="Renewable hydropower"/>
    <x v="18"/>
    <n v="213.9"/>
    <m/>
  </r>
  <r>
    <x v="0"/>
    <x v="11"/>
    <s v="COG"/>
    <x v="1"/>
    <x v="1"/>
    <s v="Renewable hydropower"/>
    <x v="19"/>
    <n v="213.9"/>
    <m/>
  </r>
  <r>
    <x v="0"/>
    <x v="11"/>
    <s v="COG"/>
    <x v="1"/>
    <x v="2"/>
    <s v="Off-grid Solar photovoltaic"/>
    <x v="11"/>
    <n v="7.0000000000000007E-2"/>
    <n v="0.128"/>
  </r>
  <r>
    <x v="0"/>
    <x v="11"/>
    <s v="COG"/>
    <x v="1"/>
    <x v="2"/>
    <s v="Off-grid Solar photovoltaic"/>
    <x v="12"/>
    <n v="0.12"/>
    <n v="0.128"/>
  </r>
  <r>
    <x v="0"/>
    <x v="11"/>
    <s v="COG"/>
    <x v="1"/>
    <x v="2"/>
    <s v="Off-grid Solar photovoltaic"/>
    <x v="13"/>
    <n v="0.23"/>
    <n v="0.25600000000000001"/>
  </r>
  <r>
    <x v="0"/>
    <x v="11"/>
    <s v="COG"/>
    <x v="1"/>
    <x v="2"/>
    <s v="Off-grid Solar photovoltaic"/>
    <x v="14"/>
    <n v="0.46"/>
    <n v="0.25600000000000001"/>
  </r>
  <r>
    <x v="0"/>
    <x v="11"/>
    <s v="COG"/>
    <x v="1"/>
    <x v="2"/>
    <s v="Off-grid Solar photovoltaic"/>
    <x v="15"/>
    <n v="0.46"/>
    <n v="0.57599999999999996"/>
  </r>
  <r>
    <x v="0"/>
    <x v="11"/>
    <s v="COG"/>
    <x v="1"/>
    <x v="2"/>
    <s v="Off-grid Solar photovoltaic"/>
    <x v="16"/>
    <n v="0.46"/>
    <n v="0.57599999999999996"/>
  </r>
  <r>
    <x v="0"/>
    <x v="11"/>
    <s v="COG"/>
    <x v="1"/>
    <x v="2"/>
    <s v="Off-grid Solar photovoltaic"/>
    <x v="17"/>
    <n v="0.56999999999999995"/>
    <n v="0.71399999999999997"/>
  </r>
  <r>
    <x v="0"/>
    <x v="11"/>
    <s v="COG"/>
    <x v="1"/>
    <x v="2"/>
    <s v="Off-grid Solar photovoltaic"/>
    <x v="18"/>
    <n v="0.56999999999999995"/>
    <m/>
  </r>
  <r>
    <x v="0"/>
    <x v="11"/>
    <s v="COG"/>
    <x v="1"/>
    <x v="2"/>
    <s v="Off-grid Solar photovoltaic"/>
    <x v="19"/>
    <n v="0.56999999999999995"/>
    <m/>
  </r>
  <r>
    <x v="0"/>
    <x v="12"/>
    <s v="CIV"/>
    <x v="0"/>
    <x v="0"/>
    <s v="Fossil fuels"/>
    <x v="0"/>
    <n v="611.14099999999996"/>
    <n v="3013.4160000000002"/>
  </r>
  <r>
    <x v="0"/>
    <x v="12"/>
    <s v="CIV"/>
    <x v="0"/>
    <x v="0"/>
    <s v="Fossil fuels"/>
    <x v="1"/>
    <n v="611.14099999999996"/>
    <n v="3077.3739999999998"/>
  </r>
  <r>
    <x v="0"/>
    <x v="12"/>
    <s v="CIV"/>
    <x v="0"/>
    <x v="0"/>
    <s v="Fossil fuels"/>
    <x v="2"/>
    <n v="611.14099999999996"/>
    <n v="3549.3"/>
  </r>
  <r>
    <x v="0"/>
    <x v="12"/>
    <s v="CIV"/>
    <x v="0"/>
    <x v="0"/>
    <s v="Fossil fuels"/>
    <x v="3"/>
    <n v="611.14099999999996"/>
    <n v="3231.8"/>
  </r>
  <r>
    <x v="0"/>
    <x v="12"/>
    <s v="CIV"/>
    <x v="0"/>
    <x v="0"/>
    <s v="Fossil fuels"/>
    <x v="4"/>
    <n v="611.14099999999996"/>
    <n v="3622"/>
  </r>
  <r>
    <x v="0"/>
    <x v="12"/>
    <s v="CIV"/>
    <x v="0"/>
    <x v="0"/>
    <s v="Fossil fuels"/>
    <x v="5"/>
    <n v="611.14099999999996"/>
    <n v="4097.5"/>
  </r>
  <r>
    <x v="0"/>
    <x v="12"/>
    <s v="CIV"/>
    <x v="0"/>
    <x v="0"/>
    <s v="Fossil fuels"/>
    <x v="6"/>
    <n v="611.14099999999996"/>
    <n v="4000.3"/>
  </r>
  <r>
    <x v="0"/>
    <x v="12"/>
    <s v="CIV"/>
    <x v="0"/>
    <x v="0"/>
    <s v="Fossil fuels"/>
    <x v="7"/>
    <n v="611.14099999999996"/>
    <n v="3680.5"/>
  </r>
  <r>
    <x v="0"/>
    <x v="12"/>
    <s v="CIV"/>
    <x v="0"/>
    <x v="0"/>
    <s v="Fossil fuels"/>
    <x v="8"/>
    <n v="611.14099999999996"/>
    <n v="3740.2"/>
  </r>
  <r>
    <x v="0"/>
    <x v="12"/>
    <s v="CIV"/>
    <x v="0"/>
    <x v="0"/>
    <s v="Fossil fuels"/>
    <x v="9"/>
    <n v="611.14099999999996"/>
    <n v="3635.8"/>
  </r>
  <r>
    <x v="0"/>
    <x v="12"/>
    <s v="CIV"/>
    <x v="0"/>
    <x v="0"/>
    <s v="Fossil fuels"/>
    <x v="10"/>
    <n v="792.14099999999996"/>
    <n v="4238.8999999999996"/>
  </r>
  <r>
    <x v="0"/>
    <x v="12"/>
    <s v="CIV"/>
    <x v="0"/>
    <x v="0"/>
    <s v="Fossil fuels"/>
    <x v="11"/>
    <n v="792.14099999999996"/>
    <n v="4220"/>
  </r>
  <r>
    <x v="0"/>
    <x v="12"/>
    <s v="CIV"/>
    <x v="0"/>
    <x v="0"/>
    <s v="Fossil fuels"/>
    <x v="12"/>
    <n v="822.14099999999996"/>
    <n v="5116.8999999999996"/>
  </r>
  <r>
    <x v="0"/>
    <x v="12"/>
    <s v="CIV"/>
    <x v="0"/>
    <x v="0"/>
    <s v="Fossil fuels"/>
    <x v="13"/>
    <n v="922.14099999999996"/>
    <n v="5924.33"/>
  </r>
  <r>
    <x v="0"/>
    <x v="12"/>
    <s v="CIV"/>
    <x v="0"/>
    <x v="0"/>
    <s v="Fossil fuels"/>
    <x v="14"/>
    <n v="1033.1410000000001"/>
    <n v="6237.8"/>
  </r>
  <r>
    <x v="0"/>
    <x v="12"/>
    <s v="CIV"/>
    <x v="0"/>
    <x v="0"/>
    <s v="Fossil fuels"/>
    <x v="15"/>
    <n v="1176.1410000000001"/>
    <n v="7165.18"/>
  </r>
  <r>
    <x v="0"/>
    <x v="12"/>
    <s v="CIV"/>
    <x v="0"/>
    <x v="0"/>
    <s v="Fossil fuels"/>
    <x v="16"/>
    <n v="1287.1410000000001"/>
    <n v="8551"/>
  </r>
  <r>
    <x v="0"/>
    <x v="12"/>
    <s v="CIV"/>
    <x v="0"/>
    <x v="0"/>
    <s v="Fossil fuels"/>
    <x v="17"/>
    <n v="1298.1410000000001"/>
    <n v="7900.9"/>
  </r>
  <r>
    <x v="0"/>
    <x v="12"/>
    <s v="CIV"/>
    <x v="0"/>
    <x v="0"/>
    <s v="Fossil fuels"/>
    <x v="18"/>
    <n v="1298.1410000000001"/>
    <m/>
  </r>
  <r>
    <x v="0"/>
    <x v="12"/>
    <s v="CIV"/>
    <x v="0"/>
    <x v="0"/>
    <s v="Fossil fuels"/>
    <x v="19"/>
    <n v="1298.1410000000001"/>
    <m/>
  </r>
  <r>
    <x v="0"/>
    <x v="12"/>
    <s v="CIV"/>
    <x v="1"/>
    <x v="1"/>
    <s v="Renewable hydropower"/>
    <x v="0"/>
    <n v="604"/>
    <n v="1764"/>
  </r>
  <r>
    <x v="0"/>
    <x v="12"/>
    <s v="CIV"/>
    <x v="1"/>
    <x v="1"/>
    <s v="Renewable hydropower"/>
    <x v="1"/>
    <n v="604"/>
    <n v="1800"/>
  </r>
  <r>
    <x v="0"/>
    <x v="12"/>
    <s v="CIV"/>
    <x v="1"/>
    <x v="1"/>
    <s v="Renewable hydropower"/>
    <x v="2"/>
    <n v="604"/>
    <n v="1729"/>
  </r>
  <r>
    <x v="0"/>
    <x v="12"/>
    <s v="CIV"/>
    <x v="1"/>
    <x v="1"/>
    <s v="Renewable hydropower"/>
    <x v="3"/>
    <n v="604"/>
    <n v="1832"/>
  </r>
  <r>
    <x v="0"/>
    <x v="12"/>
    <s v="CIV"/>
    <x v="1"/>
    <x v="1"/>
    <s v="Renewable hydropower"/>
    <x v="4"/>
    <n v="604"/>
    <n v="1748"/>
  </r>
  <r>
    <x v="0"/>
    <x v="12"/>
    <s v="CIV"/>
    <x v="1"/>
    <x v="1"/>
    <s v="Renewable hydropower"/>
    <x v="5"/>
    <n v="604"/>
    <n v="1433"/>
  </r>
  <r>
    <x v="0"/>
    <x v="12"/>
    <s v="CIV"/>
    <x v="1"/>
    <x v="1"/>
    <s v="Renewable hydropower"/>
    <x v="6"/>
    <n v="604"/>
    <n v="1510"/>
  </r>
  <r>
    <x v="0"/>
    <x v="12"/>
    <s v="CIV"/>
    <x v="1"/>
    <x v="1"/>
    <s v="Renewable hydropower"/>
    <x v="7"/>
    <n v="604"/>
    <n v="1797"/>
  </r>
  <r>
    <x v="0"/>
    <x v="12"/>
    <s v="CIV"/>
    <x v="1"/>
    <x v="1"/>
    <s v="Renewable hydropower"/>
    <x v="8"/>
    <n v="604"/>
    <n v="1898"/>
  </r>
  <r>
    <x v="0"/>
    <x v="12"/>
    <s v="CIV"/>
    <x v="1"/>
    <x v="1"/>
    <s v="Renewable hydropower"/>
    <x v="9"/>
    <n v="604"/>
    <n v="2131"/>
  </r>
  <r>
    <x v="0"/>
    <x v="12"/>
    <s v="CIV"/>
    <x v="1"/>
    <x v="1"/>
    <s v="Renewable hydropower"/>
    <x v="10"/>
    <n v="604"/>
    <n v="1618"/>
  </r>
  <r>
    <x v="0"/>
    <x v="12"/>
    <s v="CIV"/>
    <x v="1"/>
    <x v="1"/>
    <s v="Renewable hydropower"/>
    <x v="11"/>
    <n v="604"/>
    <n v="1774"/>
  </r>
  <r>
    <x v="0"/>
    <x v="12"/>
    <s v="CIV"/>
    <x v="1"/>
    <x v="1"/>
    <s v="Renewable hydropower"/>
    <x v="12"/>
    <n v="604"/>
    <n v="1789"/>
  </r>
  <r>
    <x v="0"/>
    <x v="12"/>
    <s v="CIV"/>
    <x v="1"/>
    <x v="1"/>
    <s v="Renewable hydropower"/>
    <x v="13"/>
    <n v="604"/>
    <n v="1605.87"/>
  </r>
  <r>
    <x v="0"/>
    <x v="12"/>
    <s v="CIV"/>
    <x v="1"/>
    <x v="1"/>
    <s v="Renewable hydropower"/>
    <x v="14"/>
    <n v="604"/>
    <n v="1914"/>
  </r>
  <r>
    <x v="0"/>
    <x v="12"/>
    <s v="CIV"/>
    <x v="1"/>
    <x v="1"/>
    <s v="Renewable hydropower"/>
    <x v="15"/>
    <n v="604"/>
    <n v="1352.5"/>
  </r>
  <r>
    <x v="0"/>
    <x v="12"/>
    <s v="CIV"/>
    <x v="1"/>
    <x v="1"/>
    <s v="Renewable hydropower"/>
    <x v="16"/>
    <n v="604"/>
    <n v="1529.1"/>
  </r>
  <r>
    <x v="0"/>
    <x v="12"/>
    <s v="CIV"/>
    <x v="1"/>
    <x v="1"/>
    <s v="Renewable hydropower"/>
    <x v="17"/>
    <n v="879"/>
    <n v="2047.2"/>
  </r>
  <r>
    <x v="0"/>
    <x v="12"/>
    <s v="CIV"/>
    <x v="1"/>
    <x v="1"/>
    <s v="Renewable hydropower"/>
    <x v="18"/>
    <n v="879"/>
    <m/>
  </r>
  <r>
    <x v="0"/>
    <x v="12"/>
    <s v="CIV"/>
    <x v="1"/>
    <x v="1"/>
    <s v="Renewable hydropower"/>
    <x v="19"/>
    <n v="879"/>
    <m/>
  </r>
  <r>
    <x v="0"/>
    <x v="12"/>
    <s v="CIV"/>
    <x v="1"/>
    <x v="2"/>
    <s v="Off-grid Solar photovoltaic"/>
    <x v="0"/>
    <n v="3.3000000000000002E-2"/>
    <m/>
  </r>
  <r>
    <x v="0"/>
    <x v="12"/>
    <s v="CIV"/>
    <x v="1"/>
    <x v="2"/>
    <s v="Off-grid Solar photovoltaic"/>
    <x v="1"/>
    <n v="5.3999999999999999E-2"/>
    <m/>
  </r>
  <r>
    <x v="0"/>
    <x v="12"/>
    <s v="CIV"/>
    <x v="1"/>
    <x v="2"/>
    <s v="Off-grid Solar photovoltaic"/>
    <x v="2"/>
    <n v="6.8000000000000005E-2"/>
    <m/>
  </r>
  <r>
    <x v="0"/>
    <x v="12"/>
    <s v="CIV"/>
    <x v="1"/>
    <x v="2"/>
    <s v="Off-grid Solar photovoltaic"/>
    <x v="3"/>
    <n v="8.7999999999999995E-2"/>
    <n v="0.1"/>
  </r>
  <r>
    <x v="0"/>
    <x v="12"/>
    <s v="CIV"/>
    <x v="1"/>
    <x v="2"/>
    <s v="Off-grid Solar photovoltaic"/>
    <x v="4"/>
    <n v="0.14699999999999999"/>
    <n v="0.1"/>
  </r>
  <r>
    <x v="0"/>
    <x v="12"/>
    <s v="CIV"/>
    <x v="1"/>
    <x v="2"/>
    <s v="Off-grid Solar photovoltaic"/>
    <x v="5"/>
    <n v="0.158"/>
    <n v="0.1"/>
  </r>
  <r>
    <x v="0"/>
    <x v="12"/>
    <s v="CIV"/>
    <x v="1"/>
    <x v="2"/>
    <s v="Off-grid Solar photovoltaic"/>
    <x v="6"/>
    <n v="0.18"/>
    <n v="0.2"/>
  </r>
  <r>
    <x v="0"/>
    <x v="12"/>
    <s v="CIV"/>
    <x v="1"/>
    <x v="2"/>
    <s v="Off-grid Solar photovoltaic"/>
    <x v="7"/>
    <n v="0.36899999999999999"/>
    <n v="0.2"/>
  </r>
  <r>
    <x v="0"/>
    <x v="12"/>
    <s v="CIV"/>
    <x v="1"/>
    <x v="2"/>
    <s v="Off-grid Solar photovoltaic"/>
    <x v="8"/>
    <n v="1.0940000000000001"/>
    <n v="0.2"/>
  </r>
  <r>
    <x v="0"/>
    <x v="12"/>
    <s v="CIV"/>
    <x v="1"/>
    <x v="2"/>
    <s v="Off-grid Solar photovoltaic"/>
    <x v="9"/>
    <n v="1.4039999999999999"/>
    <n v="0.5"/>
  </r>
  <r>
    <x v="0"/>
    <x v="12"/>
    <s v="CIV"/>
    <x v="1"/>
    <x v="2"/>
    <s v="Off-grid Solar photovoltaic"/>
    <x v="10"/>
    <n v="1.5529999999999999"/>
    <n v="1.5"/>
  </r>
  <r>
    <x v="0"/>
    <x v="12"/>
    <s v="CIV"/>
    <x v="1"/>
    <x v="2"/>
    <s v="Off-grid Solar photovoltaic"/>
    <x v="11"/>
    <n v="1.667"/>
    <n v="1.9"/>
  </r>
  <r>
    <x v="0"/>
    <x v="12"/>
    <s v="CIV"/>
    <x v="1"/>
    <x v="2"/>
    <s v="Off-grid Solar photovoltaic"/>
    <x v="12"/>
    <n v="1.9730000000000001"/>
    <n v="2.1"/>
  </r>
  <r>
    <x v="0"/>
    <x v="12"/>
    <s v="CIV"/>
    <x v="1"/>
    <x v="2"/>
    <s v="Off-grid Solar photovoltaic"/>
    <x v="13"/>
    <n v="2.9079999999999999"/>
    <n v="2.2000000000000002"/>
  </r>
  <r>
    <x v="0"/>
    <x v="12"/>
    <s v="CIV"/>
    <x v="1"/>
    <x v="2"/>
    <s v="Off-grid Solar photovoltaic"/>
    <x v="14"/>
    <n v="3.8340000000000001"/>
    <n v="2.6"/>
  </r>
  <r>
    <x v="0"/>
    <x v="12"/>
    <s v="CIV"/>
    <x v="1"/>
    <x v="2"/>
    <s v="Off-grid Solar photovoltaic"/>
    <x v="15"/>
    <n v="5.0590000000000002"/>
    <n v="3.9"/>
  </r>
  <r>
    <x v="0"/>
    <x v="12"/>
    <s v="CIV"/>
    <x v="1"/>
    <x v="2"/>
    <s v="Off-grid Solar photovoltaic"/>
    <x v="16"/>
    <n v="5.0590000000000002"/>
    <n v="5.0999999999999996"/>
  </r>
  <r>
    <x v="0"/>
    <x v="12"/>
    <s v="CIV"/>
    <x v="1"/>
    <x v="2"/>
    <s v="Off-grid Solar photovoltaic"/>
    <x v="17"/>
    <n v="8.2780000000000005"/>
    <n v="6.8"/>
  </r>
  <r>
    <x v="0"/>
    <x v="12"/>
    <s v="CIV"/>
    <x v="1"/>
    <x v="2"/>
    <s v="Off-grid Solar photovoltaic"/>
    <x v="18"/>
    <n v="8.2780000000000005"/>
    <m/>
  </r>
  <r>
    <x v="0"/>
    <x v="12"/>
    <s v="CIV"/>
    <x v="1"/>
    <x v="2"/>
    <s v="Off-grid Solar photovoltaic"/>
    <x v="19"/>
    <n v="8.2780000000000005"/>
    <m/>
  </r>
  <r>
    <x v="0"/>
    <x v="13"/>
    <s v="COD"/>
    <x v="0"/>
    <x v="0"/>
    <s v="Fossil fuels"/>
    <x v="0"/>
    <n v="35"/>
    <n v="4"/>
  </r>
  <r>
    <x v="0"/>
    <x v="13"/>
    <s v="COD"/>
    <x v="0"/>
    <x v="0"/>
    <s v="Fossil fuels"/>
    <x v="1"/>
    <n v="35"/>
    <n v="7"/>
  </r>
  <r>
    <x v="0"/>
    <x v="13"/>
    <s v="COD"/>
    <x v="0"/>
    <x v="0"/>
    <s v="Fossil fuels"/>
    <x v="2"/>
    <n v="35"/>
    <n v="8"/>
  </r>
  <r>
    <x v="0"/>
    <x v="13"/>
    <s v="COD"/>
    <x v="0"/>
    <x v="0"/>
    <s v="Fossil fuels"/>
    <x v="3"/>
    <n v="35"/>
    <n v="5.9870000000000001"/>
  </r>
  <r>
    <x v="0"/>
    <x v="13"/>
    <s v="COD"/>
    <x v="0"/>
    <x v="0"/>
    <s v="Fossil fuels"/>
    <x v="4"/>
    <n v="33"/>
    <n v="6.891"/>
  </r>
  <r>
    <x v="0"/>
    <x v="13"/>
    <s v="COD"/>
    <x v="0"/>
    <x v="0"/>
    <s v="Fossil fuels"/>
    <x v="5"/>
    <n v="33"/>
    <n v="7.1929999999999996"/>
  </r>
  <r>
    <x v="0"/>
    <x v="13"/>
    <s v="COD"/>
    <x v="0"/>
    <x v="0"/>
    <s v="Fossil fuels"/>
    <x v="6"/>
    <n v="40"/>
    <n v="7.2290000000000001"/>
  </r>
  <r>
    <x v="0"/>
    <x v="13"/>
    <s v="COD"/>
    <x v="0"/>
    <x v="0"/>
    <s v="Fossil fuels"/>
    <x v="7"/>
    <n v="40"/>
    <n v="7.5819999999999999"/>
  </r>
  <r>
    <x v="0"/>
    <x v="13"/>
    <s v="COD"/>
    <x v="0"/>
    <x v="0"/>
    <s v="Fossil fuels"/>
    <x v="8"/>
    <n v="40"/>
    <n v="7.2460000000000004"/>
  </r>
  <r>
    <x v="0"/>
    <x v="13"/>
    <s v="COD"/>
    <x v="0"/>
    <x v="0"/>
    <s v="Fossil fuels"/>
    <x v="9"/>
    <n v="50"/>
    <n v="7.641"/>
  </r>
  <r>
    <x v="0"/>
    <x v="13"/>
    <s v="COD"/>
    <x v="0"/>
    <x v="0"/>
    <s v="Fossil fuels"/>
    <x v="10"/>
    <n v="60"/>
    <n v="7.5170000000000003"/>
  </r>
  <r>
    <x v="0"/>
    <x v="13"/>
    <s v="COD"/>
    <x v="0"/>
    <x v="0"/>
    <s v="Fossil fuels"/>
    <x v="11"/>
    <n v="70"/>
    <n v="7.1989999999999998"/>
  </r>
  <r>
    <x v="0"/>
    <x v="13"/>
    <s v="COD"/>
    <x v="0"/>
    <x v="0"/>
    <s v="Fossil fuels"/>
    <x v="12"/>
    <n v="80"/>
    <n v="7.5650000000000004"/>
  </r>
  <r>
    <x v="0"/>
    <x v="13"/>
    <s v="COD"/>
    <x v="0"/>
    <x v="0"/>
    <s v="Fossil fuels"/>
    <x v="13"/>
    <n v="92"/>
    <n v="8.3490000000000002"/>
  </r>
  <r>
    <x v="0"/>
    <x v="13"/>
    <s v="COD"/>
    <x v="0"/>
    <x v="0"/>
    <s v="Fossil fuels"/>
    <x v="14"/>
    <n v="106"/>
    <n v="8.7279999999999998"/>
  </r>
  <r>
    <x v="0"/>
    <x v="13"/>
    <s v="COD"/>
    <x v="0"/>
    <x v="0"/>
    <s v="Fossil fuels"/>
    <x v="15"/>
    <n v="120"/>
    <n v="163.05500000000001"/>
  </r>
  <r>
    <x v="0"/>
    <x v="13"/>
    <s v="COD"/>
    <x v="0"/>
    <x v="0"/>
    <s v="Fossil fuels"/>
    <x v="16"/>
    <n v="135"/>
    <n v="180"/>
  </r>
  <r>
    <x v="0"/>
    <x v="13"/>
    <s v="COD"/>
    <x v="0"/>
    <x v="0"/>
    <s v="Fossil fuels"/>
    <x v="17"/>
    <n v="135"/>
    <n v="180"/>
  </r>
  <r>
    <x v="0"/>
    <x v="13"/>
    <s v="COD"/>
    <x v="0"/>
    <x v="0"/>
    <s v="Fossil fuels"/>
    <x v="18"/>
    <n v="135"/>
    <m/>
  </r>
  <r>
    <x v="0"/>
    <x v="13"/>
    <s v="COD"/>
    <x v="0"/>
    <x v="0"/>
    <s v="Fossil fuels"/>
    <x v="19"/>
    <n v="135"/>
    <m/>
  </r>
  <r>
    <x v="0"/>
    <x v="13"/>
    <s v="COD"/>
    <x v="1"/>
    <x v="4"/>
    <s v="Solid biofuels"/>
    <x v="0"/>
    <n v="0.16"/>
    <m/>
  </r>
  <r>
    <x v="0"/>
    <x v="13"/>
    <s v="COD"/>
    <x v="1"/>
    <x v="4"/>
    <s v="Solid biofuels"/>
    <x v="1"/>
    <n v="0.16"/>
    <m/>
  </r>
  <r>
    <x v="0"/>
    <x v="13"/>
    <s v="COD"/>
    <x v="1"/>
    <x v="4"/>
    <s v="Solid biofuels"/>
    <x v="2"/>
    <n v="0.16"/>
    <m/>
  </r>
  <r>
    <x v="0"/>
    <x v="13"/>
    <s v="COD"/>
    <x v="1"/>
    <x v="4"/>
    <s v="Solid biofuels"/>
    <x v="3"/>
    <n v="0.16"/>
    <m/>
  </r>
  <r>
    <x v="0"/>
    <x v="13"/>
    <s v="COD"/>
    <x v="1"/>
    <x v="4"/>
    <s v="Solid biofuels"/>
    <x v="4"/>
    <n v="0.16"/>
    <m/>
  </r>
  <r>
    <x v="0"/>
    <x v="13"/>
    <s v="COD"/>
    <x v="1"/>
    <x v="4"/>
    <s v="Solid biofuels"/>
    <x v="5"/>
    <n v="0.16"/>
    <m/>
  </r>
  <r>
    <x v="0"/>
    <x v="13"/>
    <s v="COD"/>
    <x v="1"/>
    <x v="4"/>
    <s v="Solid biofuels"/>
    <x v="6"/>
    <n v="0.16"/>
    <m/>
  </r>
  <r>
    <x v="0"/>
    <x v="13"/>
    <s v="COD"/>
    <x v="1"/>
    <x v="4"/>
    <s v="Solid biofuels"/>
    <x v="7"/>
    <n v="0.16"/>
    <m/>
  </r>
  <r>
    <x v="0"/>
    <x v="13"/>
    <s v="COD"/>
    <x v="1"/>
    <x v="4"/>
    <s v="Solid biofuels"/>
    <x v="8"/>
    <n v="0.16"/>
    <m/>
  </r>
  <r>
    <x v="0"/>
    <x v="13"/>
    <s v="COD"/>
    <x v="1"/>
    <x v="4"/>
    <s v="Solid biofuels"/>
    <x v="9"/>
    <n v="0.16"/>
    <m/>
  </r>
  <r>
    <x v="0"/>
    <x v="13"/>
    <s v="COD"/>
    <x v="1"/>
    <x v="4"/>
    <s v="Solid biofuels"/>
    <x v="10"/>
    <n v="0.16"/>
    <m/>
  </r>
  <r>
    <x v="0"/>
    <x v="13"/>
    <s v="COD"/>
    <x v="1"/>
    <x v="4"/>
    <s v="Solid biofuels"/>
    <x v="11"/>
    <n v="0.16"/>
    <m/>
  </r>
  <r>
    <x v="0"/>
    <x v="13"/>
    <s v="COD"/>
    <x v="1"/>
    <x v="4"/>
    <s v="Solid biofuels"/>
    <x v="12"/>
    <n v="0.16"/>
    <m/>
  </r>
  <r>
    <x v="0"/>
    <x v="13"/>
    <s v="COD"/>
    <x v="1"/>
    <x v="4"/>
    <s v="Solid biofuels"/>
    <x v="13"/>
    <n v="0.16"/>
    <m/>
  </r>
  <r>
    <x v="0"/>
    <x v="13"/>
    <s v="COD"/>
    <x v="1"/>
    <x v="4"/>
    <s v="Solid biofuels"/>
    <x v="14"/>
    <n v="0.16"/>
    <m/>
  </r>
  <r>
    <x v="0"/>
    <x v="13"/>
    <s v="COD"/>
    <x v="1"/>
    <x v="4"/>
    <s v="Solid biofuels"/>
    <x v="15"/>
    <n v="0.16"/>
    <m/>
  </r>
  <r>
    <x v="0"/>
    <x v="13"/>
    <s v="COD"/>
    <x v="1"/>
    <x v="4"/>
    <s v="Solid biofuels"/>
    <x v="16"/>
    <n v="0.16"/>
    <m/>
  </r>
  <r>
    <x v="0"/>
    <x v="13"/>
    <s v="COD"/>
    <x v="1"/>
    <x v="4"/>
    <s v="Solid biofuels"/>
    <x v="17"/>
    <n v="2.16"/>
    <m/>
  </r>
  <r>
    <x v="0"/>
    <x v="13"/>
    <s v="COD"/>
    <x v="1"/>
    <x v="4"/>
    <s v="Solid biofuels"/>
    <x v="18"/>
    <n v="2.96"/>
    <m/>
  </r>
  <r>
    <x v="0"/>
    <x v="13"/>
    <s v="COD"/>
    <x v="1"/>
    <x v="4"/>
    <s v="Solid biofuels"/>
    <x v="19"/>
    <n v="2.96"/>
    <m/>
  </r>
  <r>
    <x v="0"/>
    <x v="13"/>
    <s v="COD"/>
    <x v="1"/>
    <x v="1"/>
    <s v="Renewable hydropower"/>
    <x v="0"/>
    <n v="2489.75"/>
    <n v="6225.4130000000005"/>
  </r>
  <r>
    <x v="0"/>
    <x v="13"/>
    <s v="COD"/>
    <x v="1"/>
    <x v="1"/>
    <s v="Renewable hydropower"/>
    <x v="1"/>
    <n v="2510"/>
    <n v="6214.1480000000001"/>
  </r>
  <r>
    <x v="0"/>
    <x v="13"/>
    <s v="COD"/>
    <x v="1"/>
    <x v="1"/>
    <s v="Renewable hydropower"/>
    <x v="2"/>
    <n v="2510"/>
    <n v="6355.6149999999998"/>
  </r>
  <r>
    <x v="0"/>
    <x v="13"/>
    <s v="COD"/>
    <x v="1"/>
    <x v="1"/>
    <s v="Renewable hydropower"/>
    <x v="3"/>
    <n v="2515"/>
    <n v="6221.7240000000002"/>
  </r>
  <r>
    <x v="0"/>
    <x v="13"/>
    <s v="COD"/>
    <x v="1"/>
    <x v="1"/>
    <s v="Renewable hydropower"/>
    <x v="4"/>
    <n v="2515"/>
    <n v="7160.6579999999994"/>
  </r>
  <r>
    <x v="0"/>
    <x v="13"/>
    <s v="COD"/>
    <x v="1"/>
    <x v="1"/>
    <s v="Renewable hydropower"/>
    <x v="5"/>
    <n v="2515"/>
    <n v="7475.1720000000005"/>
  </r>
  <r>
    <x v="0"/>
    <x v="13"/>
    <s v="COD"/>
    <x v="1"/>
    <x v="1"/>
    <s v="Renewable hydropower"/>
    <x v="6"/>
    <n v="2515"/>
    <n v="7511.9429999999993"/>
  </r>
  <r>
    <x v="0"/>
    <x v="13"/>
    <s v="COD"/>
    <x v="1"/>
    <x v="1"/>
    <s v="Renewable hydropower"/>
    <x v="7"/>
    <n v="2515"/>
    <n v="7879.2689999999993"/>
  </r>
  <r>
    <x v="0"/>
    <x v="13"/>
    <s v="COD"/>
    <x v="1"/>
    <x v="1"/>
    <s v="Renewable hydropower"/>
    <x v="8"/>
    <n v="2514"/>
    <n v="7529.4869999999992"/>
  </r>
  <r>
    <x v="0"/>
    <x v="13"/>
    <s v="COD"/>
    <x v="1"/>
    <x v="1"/>
    <s v="Renewable hydropower"/>
    <x v="9"/>
    <n v="2514"/>
    <n v="7940.268"/>
  </r>
  <r>
    <x v="0"/>
    <x v="13"/>
    <s v="COD"/>
    <x v="1"/>
    <x v="1"/>
    <s v="Renewable hydropower"/>
    <x v="10"/>
    <n v="2514"/>
    <n v="7811.5829999999996"/>
  </r>
  <r>
    <x v="0"/>
    <x v="13"/>
    <s v="COD"/>
    <x v="1"/>
    <x v="1"/>
    <s v="Renewable hydropower"/>
    <x v="11"/>
    <n v="2514"/>
    <n v="7481.0050000000001"/>
  </r>
  <r>
    <x v="0"/>
    <x v="13"/>
    <s v="COD"/>
    <x v="1"/>
    <x v="1"/>
    <s v="Renewable hydropower"/>
    <x v="12"/>
    <n v="2514"/>
    <n v="7861.4390000000003"/>
  </r>
  <r>
    <x v="0"/>
    <x v="13"/>
    <s v="COD"/>
    <x v="1"/>
    <x v="1"/>
    <s v="Renewable hydropower"/>
    <x v="13"/>
    <n v="2514.8000000000002"/>
    <n v="8678.8780000000006"/>
  </r>
  <r>
    <x v="0"/>
    <x v="13"/>
    <s v="COD"/>
    <x v="1"/>
    <x v="1"/>
    <s v="Renewable hydropower"/>
    <x v="14"/>
    <n v="2514.8000000000002"/>
    <n v="9073.1849999999995"/>
  </r>
  <r>
    <x v="0"/>
    <x v="13"/>
    <s v="COD"/>
    <x v="1"/>
    <x v="1"/>
    <s v="Renewable hydropower"/>
    <x v="15"/>
    <n v="2527.9"/>
    <n v="9167.5009999999984"/>
  </r>
  <r>
    <x v="0"/>
    <x v="13"/>
    <s v="COD"/>
    <x v="1"/>
    <x v="1"/>
    <s v="Renewable hydropower"/>
    <x v="16"/>
    <n v="2548"/>
    <n v="9240.7549999999992"/>
  </r>
  <r>
    <x v="0"/>
    <x v="13"/>
    <s v="COD"/>
    <x v="1"/>
    <x v="1"/>
    <s v="Renewable hydropower"/>
    <x v="17"/>
    <n v="2558.7999999999997"/>
    <n v="9279.7829999999994"/>
  </r>
  <r>
    <x v="0"/>
    <x v="13"/>
    <s v="COD"/>
    <x v="1"/>
    <x v="1"/>
    <s v="Renewable hydropower"/>
    <x v="18"/>
    <n v="2739.7999999999997"/>
    <m/>
  </r>
  <r>
    <x v="0"/>
    <x v="13"/>
    <s v="COD"/>
    <x v="1"/>
    <x v="1"/>
    <s v="Renewable hydropower"/>
    <x v="19"/>
    <n v="2749.7"/>
    <m/>
  </r>
  <r>
    <x v="0"/>
    <x v="13"/>
    <s v="COD"/>
    <x v="1"/>
    <x v="2"/>
    <s v="Off-grid Solar photovoltaic"/>
    <x v="11"/>
    <n v="2.3E-2"/>
    <n v="3.2000000000000001E-2"/>
  </r>
  <r>
    <x v="0"/>
    <x v="13"/>
    <s v="COD"/>
    <x v="1"/>
    <x v="2"/>
    <s v="Off-grid Solar photovoltaic"/>
    <x v="12"/>
    <n v="8.6999999999999994E-2"/>
    <n v="0.123"/>
  </r>
  <r>
    <x v="0"/>
    <x v="13"/>
    <s v="COD"/>
    <x v="1"/>
    <x v="2"/>
    <s v="Off-grid Solar photovoltaic"/>
    <x v="13"/>
    <n v="0.38900000000000001"/>
    <n v="0.54900000000000004"/>
  </r>
  <r>
    <x v="0"/>
    <x v="13"/>
    <s v="COD"/>
    <x v="1"/>
    <x v="2"/>
    <s v="Off-grid Solar photovoltaic"/>
    <x v="14"/>
    <n v="0.60799999999999998"/>
    <n v="0.85899999999999999"/>
  </r>
  <r>
    <x v="0"/>
    <x v="13"/>
    <s v="COD"/>
    <x v="1"/>
    <x v="2"/>
    <s v="Off-grid Solar photovoltaic"/>
    <x v="15"/>
    <n v="0.67200000000000004"/>
    <n v="0.94899999999999995"/>
  </r>
  <r>
    <x v="0"/>
    <x v="13"/>
    <s v="COD"/>
    <x v="1"/>
    <x v="2"/>
    <s v="Off-grid Solar photovoltaic"/>
    <x v="16"/>
    <n v="3.2370000000000001"/>
    <n v="4.57"/>
  </r>
  <r>
    <x v="0"/>
    <x v="13"/>
    <s v="COD"/>
    <x v="1"/>
    <x v="2"/>
    <s v="Off-grid Solar photovoltaic"/>
    <x v="17"/>
    <n v="5.2350000000000003"/>
    <n v="7.3920000000000003"/>
  </r>
  <r>
    <x v="0"/>
    <x v="13"/>
    <s v="COD"/>
    <x v="1"/>
    <x v="2"/>
    <s v="Off-grid Solar photovoltaic"/>
    <x v="18"/>
    <n v="18.895"/>
    <m/>
  </r>
  <r>
    <x v="0"/>
    <x v="13"/>
    <s v="COD"/>
    <x v="1"/>
    <x v="2"/>
    <s v="Off-grid Solar photovoltaic"/>
    <x v="19"/>
    <n v="18.895"/>
    <m/>
  </r>
  <r>
    <x v="0"/>
    <x v="14"/>
    <s v="DJI"/>
    <x v="0"/>
    <x v="0"/>
    <s v="Fossil fuels"/>
    <x v="0"/>
    <n v="85"/>
    <n v="226.34399999999999"/>
  </r>
  <r>
    <x v="0"/>
    <x v="14"/>
    <s v="DJI"/>
    <x v="0"/>
    <x v="0"/>
    <s v="Fossil fuels"/>
    <x v="1"/>
    <n v="100"/>
    <n v="226"/>
  </r>
  <r>
    <x v="0"/>
    <x v="14"/>
    <s v="DJI"/>
    <x v="0"/>
    <x v="0"/>
    <s v="Fossil fuels"/>
    <x v="2"/>
    <n v="110"/>
    <n v="226"/>
  </r>
  <r>
    <x v="0"/>
    <x v="14"/>
    <s v="DJI"/>
    <x v="0"/>
    <x v="0"/>
    <s v="Fossil fuels"/>
    <x v="3"/>
    <n v="112"/>
    <n v="226"/>
  </r>
  <r>
    <x v="0"/>
    <x v="14"/>
    <s v="DJI"/>
    <x v="0"/>
    <x v="0"/>
    <s v="Fossil fuels"/>
    <x v="4"/>
    <n v="118"/>
    <n v="262"/>
  </r>
  <r>
    <x v="0"/>
    <x v="14"/>
    <s v="DJI"/>
    <x v="0"/>
    <x v="0"/>
    <s v="Fossil fuels"/>
    <x v="5"/>
    <n v="118"/>
    <n v="262"/>
  </r>
  <r>
    <x v="0"/>
    <x v="14"/>
    <s v="DJI"/>
    <x v="0"/>
    <x v="0"/>
    <s v="Fossil fuels"/>
    <x v="6"/>
    <n v="118"/>
    <n v="262"/>
  </r>
  <r>
    <x v="0"/>
    <x v="14"/>
    <s v="DJI"/>
    <x v="0"/>
    <x v="0"/>
    <s v="Fossil fuels"/>
    <x v="7"/>
    <n v="118"/>
    <n v="262"/>
  </r>
  <r>
    <x v="0"/>
    <x v="14"/>
    <s v="DJI"/>
    <x v="0"/>
    <x v="0"/>
    <s v="Fossil fuels"/>
    <x v="8"/>
    <n v="130"/>
    <n v="262"/>
  </r>
  <r>
    <x v="0"/>
    <x v="14"/>
    <s v="DJI"/>
    <x v="0"/>
    <x v="0"/>
    <s v="Fossil fuels"/>
    <x v="9"/>
    <n v="130"/>
    <n v="262"/>
  </r>
  <r>
    <x v="0"/>
    <x v="14"/>
    <s v="DJI"/>
    <x v="0"/>
    <x v="0"/>
    <s v="Fossil fuels"/>
    <x v="10"/>
    <n v="130"/>
    <n v="340.2"/>
  </r>
  <r>
    <x v="0"/>
    <x v="14"/>
    <s v="DJI"/>
    <x v="0"/>
    <x v="0"/>
    <s v="Fossil fuels"/>
    <x v="11"/>
    <n v="130"/>
    <n v="340"/>
  </r>
  <r>
    <x v="0"/>
    <x v="14"/>
    <s v="DJI"/>
    <x v="0"/>
    <x v="0"/>
    <s v="Fossil fuels"/>
    <x v="12"/>
    <n v="130"/>
    <n v="340"/>
  </r>
  <r>
    <x v="0"/>
    <x v="14"/>
    <s v="DJI"/>
    <x v="0"/>
    <x v="0"/>
    <s v="Fossil fuels"/>
    <x v="13"/>
    <n v="130"/>
    <n v="537"/>
  </r>
  <r>
    <x v="0"/>
    <x v="14"/>
    <s v="DJI"/>
    <x v="0"/>
    <x v="0"/>
    <s v="Fossil fuels"/>
    <x v="14"/>
    <n v="130"/>
    <n v="537"/>
  </r>
  <r>
    <x v="0"/>
    <x v="14"/>
    <s v="DJI"/>
    <x v="0"/>
    <x v="0"/>
    <s v="Fossil fuels"/>
    <x v="15"/>
    <n v="130"/>
    <n v="537"/>
  </r>
  <r>
    <x v="0"/>
    <x v="14"/>
    <s v="DJI"/>
    <x v="0"/>
    <x v="0"/>
    <s v="Fossil fuels"/>
    <x v="16"/>
    <n v="130"/>
    <n v="537"/>
  </r>
  <r>
    <x v="0"/>
    <x v="14"/>
    <s v="DJI"/>
    <x v="0"/>
    <x v="0"/>
    <s v="Fossil fuels"/>
    <x v="17"/>
    <n v="123"/>
    <n v="537.32000000000005"/>
  </r>
  <r>
    <x v="0"/>
    <x v="14"/>
    <s v="DJI"/>
    <x v="0"/>
    <x v="0"/>
    <s v="Fossil fuels"/>
    <x v="18"/>
    <n v="123"/>
    <m/>
  </r>
  <r>
    <x v="0"/>
    <x v="14"/>
    <s v="DJI"/>
    <x v="0"/>
    <x v="0"/>
    <s v="Fossil fuels"/>
    <x v="19"/>
    <n v="123"/>
    <m/>
  </r>
  <r>
    <x v="0"/>
    <x v="14"/>
    <s v="DJI"/>
    <x v="1"/>
    <x v="2"/>
    <s v="Off-grid Solar photovoltaic"/>
    <x v="12"/>
    <n v="0.3"/>
    <n v="0.5"/>
  </r>
  <r>
    <x v="0"/>
    <x v="14"/>
    <s v="DJI"/>
    <x v="1"/>
    <x v="2"/>
    <s v="Off-grid Solar photovoltaic"/>
    <x v="13"/>
    <n v="0.3"/>
    <n v="0.5"/>
  </r>
  <r>
    <x v="0"/>
    <x v="14"/>
    <s v="DJI"/>
    <x v="1"/>
    <x v="2"/>
    <s v="Off-grid Solar photovoltaic"/>
    <x v="14"/>
    <n v="0.3"/>
    <n v="0.5"/>
  </r>
  <r>
    <x v="0"/>
    <x v="14"/>
    <s v="DJI"/>
    <x v="1"/>
    <x v="2"/>
    <s v="Off-grid Solar photovoltaic"/>
    <x v="15"/>
    <n v="0.3"/>
    <n v="0.5"/>
  </r>
  <r>
    <x v="0"/>
    <x v="14"/>
    <s v="DJI"/>
    <x v="1"/>
    <x v="2"/>
    <s v="Off-grid Solar photovoltaic"/>
    <x v="16"/>
    <n v="0.36199999999999999"/>
    <n v="0.5"/>
  </r>
  <r>
    <x v="0"/>
    <x v="14"/>
    <s v="DJI"/>
    <x v="1"/>
    <x v="2"/>
    <s v="Off-grid Solar photovoltaic"/>
    <x v="17"/>
    <n v="0.36199999999999999"/>
    <n v="0.5"/>
  </r>
  <r>
    <x v="0"/>
    <x v="14"/>
    <s v="DJI"/>
    <x v="1"/>
    <x v="2"/>
    <s v="Off-grid Solar photovoltaic"/>
    <x v="18"/>
    <n v="0.36199999999999999"/>
    <m/>
  </r>
  <r>
    <x v="0"/>
    <x v="14"/>
    <s v="DJI"/>
    <x v="1"/>
    <x v="2"/>
    <s v="Off-grid Solar photovoltaic"/>
    <x v="19"/>
    <n v="0.36199999999999999"/>
    <m/>
  </r>
  <r>
    <x v="0"/>
    <x v="15"/>
    <s v="EGY"/>
    <x v="0"/>
    <x v="0"/>
    <s v="Fossil fuels"/>
    <x v="0"/>
    <n v="14356"/>
    <n v="55990"/>
  </r>
  <r>
    <x v="0"/>
    <x v="15"/>
    <s v="EGY"/>
    <x v="0"/>
    <x v="0"/>
    <s v="Fossil fuels"/>
    <x v="1"/>
    <n v="14349"/>
    <n v="62957"/>
  </r>
  <r>
    <x v="0"/>
    <x v="15"/>
    <s v="EGY"/>
    <x v="0"/>
    <x v="0"/>
    <s v="Fossil fuels"/>
    <x v="2"/>
    <n v="14181"/>
    <n v="70603"/>
  </r>
  <r>
    <x v="0"/>
    <x v="15"/>
    <s v="EGY"/>
    <x v="0"/>
    <x v="0"/>
    <s v="Fossil fuels"/>
    <x v="3"/>
    <n v="15917"/>
    <n v="84746"/>
  </r>
  <r>
    <x v="0"/>
    <x v="15"/>
    <s v="EGY"/>
    <x v="0"/>
    <x v="0"/>
    <s v="Fossil fuels"/>
    <x v="4"/>
    <n v="16535"/>
    <n v="91082"/>
  </r>
  <r>
    <x v="0"/>
    <x v="15"/>
    <s v="EGY"/>
    <x v="0"/>
    <x v="0"/>
    <s v="Fossil fuels"/>
    <x v="5"/>
    <n v="18169"/>
    <n v="98494"/>
  </r>
  <r>
    <x v="0"/>
    <x v="15"/>
    <s v="EGY"/>
    <x v="0"/>
    <x v="0"/>
    <s v="Fossil fuels"/>
    <x v="6"/>
    <n v="19619"/>
    <n v="104866"/>
  </r>
  <r>
    <x v="0"/>
    <x v="15"/>
    <s v="EGY"/>
    <x v="0"/>
    <x v="0"/>
    <s v="Fossil fuels"/>
    <x v="7"/>
    <n v="20119"/>
    <n v="111788"/>
  </r>
  <r>
    <x v="0"/>
    <x v="15"/>
    <s v="EGY"/>
    <x v="0"/>
    <x v="0"/>
    <s v="Fossil fuels"/>
    <x v="8"/>
    <n v="20960"/>
    <n v="118953"/>
  </r>
  <r>
    <x v="0"/>
    <x v="15"/>
    <s v="EGY"/>
    <x v="0"/>
    <x v="0"/>
    <s v="Fossil fuels"/>
    <x v="9"/>
    <n v="22119"/>
    <n v="128694"/>
  </r>
  <r>
    <x v="0"/>
    <x v="15"/>
    <s v="EGY"/>
    <x v="0"/>
    <x v="0"/>
    <s v="Fossil fuels"/>
    <x v="10"/>
    <n v="24245"/>
    <n v="135736"/>
  </r>
  <r>
    <x v="0"/>
    <x v="15"/>
    <s v="EGY"/>
    <x v="0"/>
    <x v="0"/>
    <s v="Fossil fuels"/>
    <x v="11"/>
    <n v="26275"/>
    <n v="146224"/>
  </r>
  <r>
    <x v="0"/>
    <x v="15"/>
    <s v="EGY"/>
    <x v="0"/>
    <x v="0"/>
    <s v="Fossil fuels"/>
    <x v="12"/>
    <n v="28000"/>
    <n v="150010"/>
  </r>
  <r>
    <x v="0"/>
    <x v="15"/>
    <s v="EGY"/>
    <x v="0"/>
    <x v="0"/>
    <s v="Fossil fuels"/>
    <x v="13"/>
    <n v="29215"/>
    <n v="153252"/>
  </r>
  <r>
    <x v="0"/>
    <x v="15"/>
    <s v="EGY"/>
    <x v="0"/>
    <x v="0"/>
    <s v="Fossil fuels"/>
    <x v="14"/>
    <n v="32420"/>
    <n v="164864"/>
  </r>
  <r>
    <x v="0"/>
    <x v="15"/>
    <s v="EGY"/>
    <x v="0"/>
    <x v="0"/>
    <s v="Fossil fuels"/>
    <x v="15"/>
    <n v="35857"/>
    <n v="172449"/>
  </r>
  <r>
    <x v="0"/>
    <x v="15"/>
    <s v="EGY"/>
    <x v="0"/>
    <x v="0"/>
    <s v="Fossil fuels"/>
    <x v="16"/>
    <n v="42008"/>
    <n v="170612.42300000001"/>
  </r>
  <r>
    <x v="0"/>
    <x v="15"/>
    <s v="EGY"/>
    <x v="0"/>
    <x v="0"/>
    <s v="Fossil fuels"/>
    <x v="17"/>
    <n v="51124"/>
    <n v="173898.05"/>
  </r>
  <r>
    <x v="0"/>
    <x v="15"/>
    <s v="EGY"/>
    <x v="0"/>
    <x v="0"/>
    <s v="Fossil fuels"/>
    <x v="18"/>
    <n v="58274"/>
    <m/>
  </r>
  <r>
    <x v="0"/>
    <x v="15"/>
    <s v="EGY"/>
    <x v="0"/>
    <x v="0"/>
    <s v="Fossil fuels"/>
    <x v="19"/>
    <n v="58614"/>
    <m/>
  </r>
  <r>
    <x v="0"/>
    <x v="15"/>
    <s v="EGY"/>
    <x v="1"/>
    <x v="4"/>
    <s v="Biogas"/>
    <x v="19"/>
    <n v="11.5"/>
    <m/>
  </r>
  <r>
    <x v="0"/>
    <x v="15"/>
    <s v="EGY"/>
    <x v="1"/>
    <x v="4"/>
    <s v="Solid biofuels"/>
    <x v="0"/>
    <n v="67"/>
    <n v="314.11599999999999"/>
  </r>
  <r>
    <x v="0"/>
    <x v="15"/>
    <s v="EGY"/>
    <x v="1"/>
    <x v="4"/>
    <s v="Solid biofuels"/>
    <x v="1"/>
    <n v="67"/>
    <n v="311.43"/>
  </r>
  <r>
    <x v="0"/>
    <x v="15"/>
    <s v="EGY"/>
    <x v="1"/>
    <x v="4"/>
    <s v="Solid biofuels"/>
    <x v="2"/>
    <n v="67"/>
    <n v="320.33499999999998"/>
  </r>
  <r>
    <x v="0"/>
    <x v="15"/>
    <s v="EGY"/>
    <x v="1"/>
    <x v="4"/>
    <s v="Solid biofuels"/>
    <x v="3"/>
    <n v="67"/>
    <n v="324.90899999999999"/>
  </r>
  <r>
    <x v="0"/>
    <x v="15"/>
    <s v="EGY"/>
    <x v="1"/>
    <x v="4"/>
    <s v="Solid biofuels"/>
    <x v="4"/>
    <n v="67"/>
    <n v="324.60899999999998"/>
  </r>
  <r>
    <x v="0"/>
    <x v="15"/>
    <s v="EGY"/>
    <x v="1"/>
    <x v="4"/>
    <s v="Solid biofuels"/>
    <x v="5"/>
    <n v="67"/>
    <n v="326.346"/>
  </r>
  <r>
    <x v="0"/>
    <x v="15"/>
    <s v="EGY"/>
    <x v="1"/>
    <x v="4"/>
    <s v="Solid biofuels"/>
    <x v="6"/>
    <n v="67"/>
    <n v="333.12700000000001"/>
  </r>
  <r>
    <x v="0"/>
    <x v="15"/>
    <s v="EGY"/>
    <x v="1"/>
    <x v="4"/>
    <s v="Solid biofuels"/>
    <x v="7"/>
    <n v="67"/>
    <n v="340.28500000000003"/>
  </r>
  <r>
    <x v="0"/>
    <x v="15"/>
    <s v="EGY"/>
    <x v="1"/>
    <x v="4"/>
    <s v="Solid biofuels"/>
    <x v="8"/>
    <n v="67"/>
    <n v="329.404"/>
  </r>
  <r>
    <x v="0"/>
    <x v="15"/>
    <s v="EGY"/>
    <x v="1"/>
    <x v="4"/>
    <s v="Solid biofuels"/>
    <x v="9"/>
    <n v="67"/>
    <n v="309.64299999999997"/>
  </r>
  <r>
    <x v="0"/>
    <x v="15"/>
    <s v="EGY"/>
    <x v="1"/>
    <x v="4"/>
    <s v="Solid biofuels"/>
    <x v="10"/>
    <n v="67"/>
    <n v="314.178"/>
  </r>
  <r>
    <x v="0"/>
    <x v="15"/>
    <s v="EGY"/>
    <x v="1"/>
    <x v="4"/>
    <s v="Solid biofuels"/>
    <x v="11"/>
    <n v="67"/>
    <n v="315.30399999999997"/>
  </r>
  <r>
    <x v="0"/>
    <x v="15"/>
    <s v="EGY"/>
    <x v="1"/>
    <x v="4"/>
    <s v="Solid biofuels"/>
    <x v="12"/>
    <n v="67"/>
    <n v="311"/>
  </r>
  <r>
    <x v="0"/>
    <x v="15"/>
    <s v="EGY"/>
    <x v="1"/>
    <x v="4"/>
    <s v="Solid biofuels"/>
    <x v="13"/>
    <n v="67"/>
    <n v="315.60000000000002"/>
  </r>
  <r>
    <x v="0"/>
    <x v="15"/>
    <s v="EGY"/>
    <x v="1"/>
    <x v="4"/>
    <s v="Solid biofuels"/>
    <x v="14"/>
    <n v="67"/>
    <n v="321.10000000000002"/>
  </r>
  <r>
    <x v="0"/>
    <x v="15"/>
    <s v="EGY"/>
    <x v="1"/>
    <x v="4"/>
    <s v="Solid biofuels"/>
    <x v="15"/>
    <n v="67"/>
    <n v="318.06700000000001"/>
  </r>
  <r>
    <x v="0"/>
    <x v="15"/>
    <s v="EGY"/>
    <x v="1"/>
    <x v="4"/>
    <s v="Solid biofuels"/>
    <x v="16"/>
    <n v="67"/>
    <n v="311.14999999999998"/>
  </r>
  <r>
    <x v="0"/>
    <x v="15"/>
    <s v="EGY"/>
    <x v="1"/>
    <x v="4"/>
    <s v="Solid biofuels"/>
    <x v="17"/>
    <n v="67"/>
    <n v="305.21199999999999"/>
  </r>
  <r>
    <x v="0"/>
    <x v="15"/>
    <s v="EGY"/>
    <x v="1"/>
    <x v="4"/>
    <s v="Solid biofuels"/>
    <x v="18"/>
    <n v="67"/>
    <m/>
  </r>
  <r>
    <x v="0"/>
    <x v="15"/>
    <s v="EGY"/>
    <x v="1"/>
    <x v="4"/>
    <s v="Solid biofuels"/>
    <x v="19"/>
    <n v="67"/>
    <m/>
  </r>
  <r>
    <x v="0"/>
    <x v="15"/>
    <s v="EGY"/>
    <x v="1"/>
    <x v="1"/>
    <s v="Renewable hydropower"/>
    <x v="0"/>
    <n v="2786"/>
    <n v="13697"/>
  </r>
  <r>
    <x v="0"/>
    <x v="15"/>
    <s v="EGY"/>
    <x v="1"/>
    <x v="1"/>
    <s v="Renewable hydropower"/>
    <x v="1"/>
    <n v="2786"/>
    <n v="15130"/>
  </r>
  <r>
    <x v="0"/>
    <x v="15"/>
    <s v="EGY"/>
    <x v="1"/>
    <x v="1"/>
    <s v="Renewable hydropower"/>
    <x v="2"/>
    <n v="2786"/>
    <n v="12859"/>
  </r>
  <r>
    <x v="0"/>
    <x v="15"/>
    <s v="EGY"/>
    <x v="1"/>
    <x v="1"/>
    <s v="Renewable hydropower"/>
    <x v="3"/>
    <n v="2786.8"/>
    <n v="12859"/>
  </r>
  <r>
    <x v="0"/>
    <x v="15"/>
    <s v="EGY"/>
    <x v="1"/>
    <x v="1"/>
    <s v="Renewable hydropower"/>
    <x v="4"/>
    <n v="2786.8"/>
    <n v="13019"/>
  </r>
  <r>
    <x v="0"/>
    <x v="15"/>
    <s v="EGY"/>
    <x v="1"/>
    <x v="1"/>
    <s v="Renewable hydropower"/>
    <x v="5"/>
    <n v="2786.8"/>
    <n v="12644"/>
  </r>
  <r>
    <x v="0"/>
    <x v="15"/>
    <s v="EGY"/>
    <x v="1"/>
    <x v="1"/>
    <s v="Renewable hydropower"/>
    <x v="6"/>
    <n v="2786.8"/>
    <n v="12925"/>
  </r>
  <r>
    <x v="0"/>
    <x v="15"/>
    <s v="EGY"/>
    <x v="1"/>
    <x v="1"/>
    <s v="Renewable hydropower"/>
    <x v="7"/>
    <n v="2786.8"/>
    <n v="12925"/>
  </r>
  <r>
    <x v="0"/>
    <x v="15"/>
    <s v="EGY"/>
    <x v="1"/>
    <x v="1"/>
    <s v="Renewable hydropower"/>
    <x v="8"/>
    <n v="2850.8"/>
    <n v="15510"/>
  </r>
  <r>
    <x v="0"/>
    <x v="15"/>
    <s v="EGY"/>
    <x v="1"/>
    <x v="1"/>
    <s v="Renewable hydropower"/>
    <x v="9"/>
    <n v="2850.8"/>
    <n v="14682"/>
  </r>
  <r>
    <x v="0"/>
    <x v="15"/>
    <s v="EGY"/>
    <x v="1"/>
    <x v="1"/>
    <s v="Renewable hydropower"/>
    <x v="10"/>
    <n v="2850.8"/>
    <n v="12863"/>
  </r>
  <r>
    <x v="0"/>
    <x v="15"/>
    <s v="EGY"/>
    <x v="1"/>
    <x v="1"/>
    <s v="Renewable hydropower"/>
    <x v="11"/>
    <n v="2850.8"/>
    <n v="13046"/>
  </r>
  <r>
    <x v="0"/>
    <x v="15"/>
    <s v="EGY"/>
    <x v="1"/>
    <x v="1"/>
    <s v="Renewable hydropower"/>
    <x v="12"/>
    <n v="2850.8"/>
    <n v="12934"/>
  </r>
  <r>
    <x v="0"/>
    <x v="15"/>
    <s v="EGY"/>
    <x v="1"/>
    <x v="1"/>
    <s v="Renewable hydropower"/>
    <x v="13"/>
    <n v="2850.8"/>
    <n v="13121"/>
  </r>
  <r>
    <x v="0"/>
    <x v="15"/>
    <s v="EGY"/>
    <x v="1"/>
    <x v="1"/>
    <s v="Renewable hydropower"/>
    <x v="14"/>
    <n v="2850.8"/>
    <n v="13352"/>
  </r>
  <r>
    <x v="0"/>
    <x v="15"/>
    <s v="EGY"/>
    <x v="1"/>
    <x v="1"/>
    <s v="Renewable hydropower"/>
    <x v="15"/>
    <n v="2850.8"/>
    <n v="13821.999"/>
  </r>
  <r>
    <x v="0"/>
    <x v="15"/>
    <s v="EGY"/>
    <x v="1"/>
    <x v="1"/>
    <s v="Renewable hydropower"/>
    <x v="16"/>
    <n v="2850.8"/>
    <n v="13545"/>
  </r>
  <r>
    <x v="0"/>
    <x v="15"/>
    <s v="EGY"/>
    <x v="1"/>
    <x v="1"/>
    <s v="Renewable hydropower"/>
    <x v="17"/>
    <n v="2850.8"/>
    <n v="12850"/>
  </r>
  <r>
    <x v="0"/>
    <x v="15"/>
    <s v="EGY"/>
    <x v="1"/>
    <x v="1"/>
    <s v="Renewable hydropower"/>
    <x v="18"/>
    <n v="2850.8"/>
    <m/>
  </r>
  <r>
    <x v="0"/>
    <x v="15"/>
    <s v="EGY"/>
    <x v="1"/>
    <x v="1"/>
    <s v="Renewable hydropower"/>
    <x v="19"/>
    <n v="2850.8"/>
    <m/>
  </r>
  <r>
    <x v="0"/>
    <x v="15"/>
    <s v="EGY"/>
    <x v="1"/>
    <x v="2"/>
    <s v="Concentrated solar power"/>
    <x v="11"/>
    <n v="20"/>
    <n v="68.429000000000002"/>
  </r>
  <r>
    <x v="0"/>
    <x v="15"/>
    <s v="EGY"/>
    <x v="1"/>
    <x v="2"/>
    <s v="Concentrated solar power"/>
    <x v="12"/>
    <n v="20"/>
    <n v="32.856999999999999"/>
  </r>
  <r>
    <x v="0"/>
    <x v="15"/>
    <s v="EGY"/>
    <x v="1"/>
    <x v="2"/>
    <s v="Concentrated solar power"/>
    <x v="13"/>
    <n v="20"/>
    <n v="33.856999999999999"/>
  </r>
  <r>
    <x v="0"/>
    <x v="15"/>
    <s v="EGY"/>
    <x v="1"/>
    <x v="2"/>
    <s v="Concentrated solar power"/>
    <x v="14"/>
    <n v="20"/>
    <n v="16.286000000000001"/>
  </r>
  <r>
    <x v="0"/>
    <x v="15"/>
    <s v="EGY"/>
    <x v="1"/>
    <x v="2"/>
    <s v="Concentrated solar power"/>
    <x v="15"/>
    <n v="20"/>
    <n v="23.385999999999999"/>
  </r>
  <r>
    <x v="0"/>
    <x v="15"/>
    <s v="EGY"/>
    <x v="1"/>
    <x v="2"/>
    <s v="Concentrated solar power"/>
    <x v="16"/>
    <n v="20"/>
    <n v="23.937000000000001"/>
  </r>
  <r>
    <x v="0"/>
    <x v="15"/>
    <s v="EGY"/>
    <x v="1"/>
    <x v="2"/>
    <s v="Concentrated solar power"/>
    <x v="17"/>
    <n v="20"/>
    <n v="23.937000000000001"/>
  </r>
  <r>
    <x v="0"/>
    <x v="15"/>
    <s v="EGY"/>
    <x v="1"/>
    <x v="2"/>
    <s v="Concentrated solar power"/>
    <x v="18"/>
    <n v="21"/>
    <m/>
  </r>
  <r>
    <x v="0"/>
    <x v="15"/>
    <s v="EGY"/>
    <x v="1"/>
    <x v="2"/>
    <s v="Concentrated solar power"/>
    <x v="19"/>
    <n v="21"/>
    <m/>
  </r>
  <r>
    <x v="0"/>
    <x v="15"/>
    <s v="EGY"/>
    <x v="1"/>
    <x v="2"/>
    <s v="Off-grid Solar photovoltaic"/>
    <x v="0"/>
    <n v="0.1"/>
    <n v="0.16800000000000001"/>
  </r>
  <r>
    <x v="0"/>
    <x v="15"/>
    <s v="EGY"/>
    <x v="1"/>
    <x v="2"/>
    <s v="Off-grid Solar photovoltaic"/>
    <x v="1"/>
    <n v="0.5"/>
    <n v="0.84"/>
  </r>
  <r>
    <x v="0"/>
    <x v="15"/>
    <s v="EGY"/>
    <x v="1"/>
    <x v="2"/>
    <s v="Off-grid Solar photovoltaic"/>
    <x v="2"/>
    <n v="0.6"/>
    <n v="1.008"/>
  </r>
  <r>
    <x v="0"/>
    <x v="15"/>
    <s v="EGY"/>
    <x v="1"/>
    <x v="2"/>
    <s v="Off-grid Solar photovoltaic"/>
    <x v="3"/>
    <n v="0.6"/>
    <n v="1.008"/>
  </r>
  <r>
    <x v="0"/>
    <x v="15"/>
    <s v="EGY"/>
    <x v="1"/>
    <x v="2"/>
    <s v="Off-grid Solar photovoltaic"/>
    <x v="4"/>
    <n v="0.6"/>
    <n v="1.008"/>
  </r>
  <r>
    <x v="0"/>
    <x v="15"/>
    <s v="EGY"/>
    <x v="1"/>
    <x v="2"/>
    <s v="Off-grid Solar photovoltaic"/>
    <x v="5"/>
    <n v="0.6"/>
    <n v="1.008"/>
  </r>
  <r>
    <x v="0"/>
    <x v="15"/>
    <s v="EGY"/>
    <x v="1"/>
    <x v="2"/>
    <s v="Off-grid Solar photovoltaic"/>
    <x v="6"/>
    <n v="0.6"/>
    <n v="1.008"/>
  </r>
  <r>
    <x v="0"/>
    <x v="15"/>
    <s v="EGY"/>
    <x v="1"/>
    <x v="2"/>
    <s v="Off-grid Solar photovoltaic"/>
    <x v="7"/>
    <n v="0.7"/>
    <n v="1.1759999999999999"/>
  </r>
  <r>
    <x v="0"/>
    <x v="15"/>
    <s v="EGY"/>
    <x v="1"/>
    <x v="2"/>
    <s v="Off-grid Solar photovoltaic"/>
    <x v="8"/>
    <n v="0.9"/>
    <n v="1.512"/>
  </r>
  <r>
    <x v="0"/>
    <x v="15"/>
    <s v="EGY"/>
    <x v="1"/>
    <x v="2"/>
    <s v="Off-grid Solar photovoltaic"/>
    <x v="9"/>
    <n v="1.3"/>
    <n v="2.1840000000000002"/>
  </r>
  <r>
    <x v="0"/>
    <x v="15"/>
    <s v="EGY"/>
    <x v="1"/>
    <x v="2"/>
    <s v="Off-grid Solar photovoltaic"/>
    <x v="10"/>
    <n v="15"/>
    <n v="25.2"/>
  </r>
  <r>
    <x v="0"/>
    <x v="15"/>
    <s v="EGY"/>
    <x v="1"/>
    <x v="2"/>
    <s v="Off-grid Solar photovoltaic"/>
    <x v="11"/>
    <n v="15"/>
    <n v="25.2"/>
  </r>
  <r>
    <x v="0"/>
    <x v="15"/>
    <s v="EGY"/>
    <x v="1"/>
    <x v="2"/>
    <s v="Off-grid Solar photovoltaic"/>
    <x v="12"/>
    <n v="15"/>
    <n v="25.2"/>
  </r>
  <r>
    <x v="0"/>
    <x v="15"/>
    <s v="EGY"/>
    <x v="1"/>
    <x v="2"/>
    <s v="Off-grid Solar photovoltaic"/>
    <x v="13"/>
    <n v="15"/>
    <n v="25.2"/>
  </r>
  <r>
    <x v="0"/>
    <x v="15"/>
    <s v="EGY"/>
    <x v="1"/>
    <x v="2"/>
    <s v="Off-grid Solar photovoltaic"/>
    <x v="14"/>
    <n v="15"/>
    <n v="25.2"/>
  </r>
  <r>
    <x v="0"/>
    <x v="15"/>
    <s v="EGY"/>
    <x v="1"/>
    <x v="2"/>
    <s v="Off-grid Solar photovoltaic"/>
    <x v="15"/>
    <n v="25"/>
    <n v="42"/>
  </r>
  <r>
    <x v="0"/>
    <x v="15"/>
    <s v="EGY"/>
    <x v="1"/>
    <x v="2"/>
    <s v="Off-grid Solar photovoltaic"/>
    <x v="16"/>
    <n v="39"/>
    <n v="65.52"/>
  </r>
  <r>
    <x v="0"/>
    <x v="15"/>
    <s v="EGY"/>
    <x v="1"/>
    <x v="2"/>
    <s v="Off-grid Solar photovoltaic"/>
    <x v="17"/>
    <n v="39"/>
    <n v="21.95"/>
  </r>
  <r>
    <x v="0"/>
    <x v="15"/>
    <s v="EGY"/>
    <x v="1"/>
    <x v="2"/>
    <s v="Off-grid Solar photovoltaic"/>
    <x v="18"/>
    <n v="50"/>
    <m/>
  </r>
  <r>
    <x v="0"/>
    <x v="15"/>
    <s v="EGY"/>
    <x v="1"/>
    <x v="2"/>
    <s v="Off-grid Solar photovoltaic"/>
    <x v="19"/>
    <n v="50"/>
    <m/>
  </r>
  <r>
    <x v="0"/>
    <x v="15"/>
    <s v="EGY"/>
    <x v="1"/>
    <x v="2"/>
    <s v="On-grid Solar photovoltaic"/>
    <x v="16"/>
    <n v="9"/>
    <n v="15.12"/>
  </r>
  <r>
    <x v="0"/>
    <x v="15"/>
    <s v="EGY"/>
    <x v="1"/>
    <x v="2"/>
    <s v="On-grid Solar photovoltaic"/>
    <x v="17"/>
    <n v="130"/>
    <n v="556.06299999999999"/>
  </r>
  <r>
    <x v="0"/>
    <x v="15"/>
    <s v="EGY"/>
    <x v="1"/>
    <x v="2"/>
    <s v="On-grid Solar photovoltaic"/>
    <x v="18"/>
    <n v="700"/>
    <m/>
  </r>
  <r>
    <x v="0"/>
    <x v="15"/>
    <s v="EGY"/>
    <x v="1"/>
    <x v="2"/>
    <s v="On-grid Solar photovoltaic"/>
    <x v="19"/>
    <n v="1597"/>
    <m/>
  </r>
  <r>
    <x v="0"/>
    <x v="15"/>
    <s v="EGY"/>
    <x v="1"/>
    <x v="3"/>
    <s v="Onshore wind energy"/>
    <x v="0"/>
    <n v="69"/>
    <n v="81"/>
  </r>
  <r>
    <x v="0"/>
    <x v="15"/>
    <s v="EGY"/>
    <x v="1"/>
    <x v="3"/>
    <s v="Onshore wind energy"/>
    <x v="1"/>
    <n v="69"/>
    <n v="179"/>
  </r>
  <r>
    <x v="0"/>
    <x v="15"/>
    <s v="EGY"/>
    <x v="1"/>
    <x v="3"/>
    <s v="Onshore wind energy"/>
    <x v="2"/>
    <n v="69"/>
    <n v="213"/>
  </r>
  <r>
    <x v="0"/>
    <x v="15"/>
    <s v="EGY"/>
    <x v="1"/>
    <x v="3"/>
    <s v="Onshore wind energy"/>
    <x v="3"/>
    <n v="69"/>
    <n v="214"/>
  </r>
  <r>
    <x v="0"/>
    <x v="15"/>
    <s v="EGY"/>
    <x v="1"/>
    <x v="3"/>
    <s v="Onshore wind energy"/>
    <x v="4"/>
    <n v="145"/>
    <n v="376.8"/>
  </r>
  <r>
    <x v="0"/>
    <x v="15"/>
    <s v="EGY"/>
    <x v="1"/>
    <x v="3"/>
    <s v="Onshore wind energy"/>
    <x v="5"/>
    <n v="145"/>
    <n v="532.6"/>
  </r>
  <r>
    <x v="0"/>
    <x v="15"/>
    <s v="EGY"/>
    <x v="1"/>
    <x v="3"/>
    <s v="Onshore wind energy"/>
    <x v="6"/>
    <n v="230"/>
    <n v="561"/>
  </r>
  <r>
    <x v="0"/>
    <x v="15"/>
    <s v="EGY"/>
    <x v="1"/>
    <x v="3"/>
    <s v="Onshore wind energy"/>
    <x v="7"/>
    <n v="310"/>
    <n v="635.29999999999995"/>
  </r>
  <r>
    <x v="0"/>
    <x v="15"/>
    <s v="EGY"/>
    <x v="1"/>
    <x v="3"/>
    <s v="Onshore wind energy"/>
    <x v="8"/>
    <n v="390"/>
    <n v="847"/>
  </r>
  <r>
    <x v="0"/>
    <x v="15"/>
    <s v="EGY"/>
    <x v="1"/>
    <x v="3"/>
    <s v="Onshore wind energy"/>
    <x v="9"/>
    <n v="435"/>
    <n v="948"/>
  </r>
  <r>
    <x v="0"/>
    <x v="15"/>
    <s v="EGY"/>
    <x v="1"/>
    <x v="3"/>
    <s v="Onshore wind energy"/>
    <x v="10"/>
    <n v="550"/>
    <n v="1159"/>
  </r>
  <r>
    <x v="0"/>
    <x v="15"/>
    <s v="EGY"/>
    <x v="1"/>
    <x v="3"/>
    <s v="Onshore wind energy"/>
    <x v="11"/>
    <n v="550"/>
    <n v="1496"/>
  </r>
  <r>
    <x v="0"/>
    <x v="15"/>
    <s v="EGY"/>
    <x v="1"/>
    <x v="3"/>
    <s v="Onshore wind energy"/>
    <x v="12"/>
    <n v="550"/>
    <n v="1563.5"/>
  </r>
  <r>
    <x v="0"/>
    <x v="15"/>
    <s v="EGY"/>
    <x v="1"/>
    <x v="3"/>
    <s v="Onshore wind energy"/>
    <x v="13"/>
    <n v="550"/>
    <n v="1260"/>
  </r>
  <r>
    <x v="0"/>
    <x v="15"/>
    <s v="EGY"/>
    <x v="1"/>
    <x v="3"/>
    <s v="Onshore wind energy"/>
    <x v="14"/>
    <n v="550"/>
    <n v="1332"/>
  </r>
  <r>
    <x v="0"/>
    <x v="15"/>
    <s v="EGY"/>
    <x v="1"/>
    <x v="3"/>
    <s v="Onshore wind energy"/>
    <x v="15"/>
    <n v="750"/>
    <n v="1444"/>
  </r>
  <r>
    <x v="0"/>
    <x v="15"/>
    <s v="EGY"/>
    <x v="1"/>
    <x v="3"/>
    <s v="Onshore wind energy"/>
    <x v="16"/>
    <n v="750"/>
    <n v="2058"/>
  </r>
  <r>
    <x v="0"/>
    <x v="15"/>
    <s v="EGY"/>
    <x v="1"/>
    <x v="3"/>
    <s v="Onshore wind energy"/>
    <x v="17"/>
    <n v="750"/>
    <n v="2200"/>
  </r>
  <r>
    <x v="0"/>
    <x v="15"/>
    <s v="EGY"/>
    <x v="1"/>
    <x v="3"/>
    <s v="Onshore wind energy"/>
    <x v="18"/>
    <n v="1125"/>
    <m/>
  </r>
  <r>
    <x v="0"/>
    <x v="15"/>
    <s v="EGY"/>
    <x v="1"/>
    <x v="3"/>
    <s v="Onshore wind energy"/>
    <x v="19"/>
    <n v="1375"/>
    <m/>
  </r>
  <r>
    <x v="0"/>
    <x v="16"/>
    <s v="GNQ"/>
    <x v="0"/>
    <x v="0"/>
    <s v="Fossil fuels"/>
    <x v="0"/>
    <n v="30.2"/>
    <n v="166.04400000000001"/>
  </r>
  <r>
    <x v="0"/>
    <x v="16"/>
    <s v="GNQ"/>
    <x v="0"/>
    <x v="0"/>
    <s v="Fossil fuels"/>
    <x v="1"/>
    <n v="30.2"/>
    <n v="166.04400000000001"/>
  </r>
  <r>
    <x v="0"/>
    <x v="16"/>
    <s v="GNQ"/>
    <x v="0"/>
    <x v="0"/>
    <s v="Fossil fuels"/>
    <x v="2"/>
    <n v="30.2"/>
    <n v="166.04400000000001"/>
  </r>
  <r>
    <x v="0"/>
    <x v="16"/>
    <s v="GNQ"/>
    <x v="0"/>
    <x v="0"/>
    <s v="Fossil fuels"/>
    <x v="3"/>
    <n v="30.2"/>
    <n v="166.04400000000001"/>
  </r>
  <r>
    <x v="0"/>
    <x v="16"/>
    <s v="GNQ"/>
    <x v="0"/>
    <x v="0"/>
    <s v="Fossil fuels"/>
    <x v="4"/>
    <n v="30.2"/>
    <n v="166.04400000000001"/>
  </r>
  <r>
    <x v="0"/>
    <x v="16"/>
    <s v="GNQ"/>
    <x v="0"/>
    <x v="0"/>
    <s v="Fossil fuels"/>
    <x v="5"/>
    <n v="30.2"/>
    <n v="166.04400000000001"/>
  </r>
  <r>
    <x v="0"/>
    <x v="16"/>
    <s v="GNQ"/>
    <x v="0"/>
    <x v="0"/>
    <s v="Fossil fuels"/>
    <x v="6"/>
    <n v="30.2"/>
    <n v="166.04400000000001"/>
  </r>
  <r>
    <x v="0"/>
    <x v="16"/>
    <s v="GNQ"/>
    <x v="0"/>
    <x v="0"/>
    <s v="Fossil fuels"/>
    <x v="7"/>
    <n v="54.2"/>
    <n v="298"/>
  </r>
  <r>
    <x v="0"/>
    <x v="16"/>
    <s v="GNQ"/>
    <x v="0"/>
    <x v="0"/>
    <s v="Fossil fuels"/>
    <x v="8"/>
    <n v="54.2"/>
    <n v="298"/>
  </r>
  <r>
    <x v="0"/>
    <x v="16"/>
    <s v="GNQ"/>
    <x v="0"/>
    <x v="0"/>
    <s v="Fossil fuels"/>
    <x v="9"/>
    <n v="54.2"/>
    <n v="298"/>
  </r>
  <r>
    <x v="0"/>
    <x v="16"/>
    <s v="GNQ"/>
    <x v="0"/>
    <x v="0"/>
    <s v="Fossil fuels"/>
    <x v="10"/>
    <n v="74.2"/>
    <n v="298"/>
  </r>
  <r>
    <x v="0"/>
    <x v="16"/>
    <s v="GNQ"/>
    <x v="0"/>
    <x v="0"/>
    <s v="Fossil fuels"/>
    <x v="11"/>
    <n v="74.2"/>
    <n v="298"/>
  </r>
  <r>
    <x v="0"/>
    <x v="16"/>
    <s v="GNQ"/>
    <x v="0"/>
    <x v="0"/>
    <s v="Fossil fuels"/>
    <x v="12"/>
    <n v="222.2"/>
    <n v="760"/>
  </r>
  <r>
    <x v="0"/>
    <x v="16"/>
    <s v="GNQ"/>
    <x v="0"/>
    <x v="0"/>
    <s v="Fossil fuels"/>
    <x v="13"/>
    <n v="222.2"/>
    <n v="760"/>
  </r>
  <r>
    <x v="0"/>
    <x v="16"/>
    <s v="GNQ"/>
    <x v="0"/>
    <x v="0"/>
    <s v="Fossil fuels"/>
    <x v="14"/>
    <n v="222.2"/>
    <n v="760"/>
  </r>
  <r>
    <x v="0"/>
    <x v="16"/>
    <s v="GNQ"/>
    <x v="0"/>
    <x v="0"/>
    <s v="Fossil fuels"/>
    <x v="15"/>
    <n v="222.2"/>
    <n v="760"/>
  </r>
  <r>
    <x v="0"/>
    <x v="16"/>
    <s v="GNQ"/>
    <x v="0"/>
    <x v="0"/>
    <s v="Fossil fuels"/>
    <x v="16"/>
    <n v="246.2"/>
    <n v="842.08799999999997"/>
  </r>
  <r>
    <x v="0"/>
    <x v="16"/>
    <s v="GNQ"/>
    <x v="0"/>
    <x v="0"/>
    <s v="Fossil fuels"/>
    <x v="17"/>
    <n v="270.2"/>
    <n v="924.17600000000004"/>
  </r>
  <r>
    <x v="0"/>
    <x v="16"/>
    <s v="GNQ"/>
    <x v="0"/>
    <x v="0"/>
    <s v="Fossil fuels"/>
    <x v="18"/>
    <n v="273.971"/>
    <m/>
  </r>
  <r>
    <x v="0"/>
    <x v="16"/>
    <s v="GNQ"/>
    <x v="0"/>
    <x v="0"/>
    <s v="Fossil fuels"/>
    <x v="19"/>
    <n v="273.971"/>
    <m/>
  </r>
  <r>
    <x v="0"/>
    <x v="16"/>
    <s v="GNQ"/>
    <x v="1"/>
    <x v="1"/>
    <s v="Renewable hydropower"/>
    <x v="0"/>
    <n v="5.6"/>
    <n v="7"/>
  </r>
  <r>
    <x v="0"/>
    <x v="16"/>
    <s v="GNQ"/>
    <x v="1"/>
    <x v="1"/>
    <s v="Renewable hydropower"/>
    <x v="1"/>
    <n v="5.6"/>
    <n v="7"/>
  </r>
  <r>
    <x v="0"/>
    <x v="16"/>
    <s v="GNQ"/>
    <x v="1"/>
    <x v="1"/>
    <s v="Renewable hydropower"/>
    <x v="2"/>
    <n v="5.6"/>
    <n v="7"/>
  </r>
  <r>
    <x v="0"/>
    <x v="16"/>
    <s v="GNQ"/>
    <x v="1"/>
    <x v="1"/>
    <s v="Renewable hydropower"/>
    <x v="3"/>
    <n v="5.6"/>
    <n v="7"/>
  </r>
  <r>
    <x v="0"/>
    <x v="16"/>
    <s v="GNQ"/>
    <x v="1"/>
    <x v="1"/>
    <s v="Renewable hydropower"/>
    <x v="4"/>
    <n v="5.6"/>
    <n v="7"/>
  </r>
  <r>
    <x v="0"/>
    <x v="16"/>
    <s v="GNQ"/>
    <x v="1"/>
    <x v="1"/>
    <s v="Renewable hydropower"/>
    <x v="5"/>
    <n v="5.6"/>
    <n v="7"/>
  </r>
  <r>
    <x v="0"/>
    <x v="16"/>
    <s v="GNQ"/>
    <x v="1"/>
    <x v="1"/>
    <s v="Renewable hydropower"/>
    <x v="6"/>
    <n v="5.6"/>
    <n v="7"/>
  </r>
  <r>
    <x v="0"/>
    <x v="16"/>
    <s v="GNQ"/>
    <x v="1"/>
    <x v="1"/>
    <s v="Renewable hydropower"/>
    <x v="7"/>
    <n v="5.6"/>
    <n v="7"/>
  </r>
  <r>
    <x v="0"/>
    <x v="16"/>
    <s v="GNQ"/>
    <x v="1"/>
    <x v="1"/>
    <s v="Renewable hydropower"/>
    <x v="8"/>
    <n v="5.6"/>
    <n v="7"/>
  </r>
  <r>
    <x v="0"/>
    <x v="16"/>
    <s v="GNQ"/>
    <x v="1"/>
    <x v="1"/>
    <s v="Renewable hydropower"/>
    <x v="9"/>
    <n v="5.6"/>
    <n v="7"/>
  </r>
  <r>
    <x v="0"/>
    <x v="16"/>
    <s v="GNQ"/>
    <x v="1"/>
    <x v="1"/>
    <s v="Renewable hydropower"/>
    <x v="10"/>
    <n v="5.6"/>
    <n v="7"/>
  </r>
  <r>
    <x v="0"/>
    <x v="16"/>
    <s v="GNQ"/>
    <x v="1"/>
    <x v="1"/>
    <s v="Renewable hydropower"/>
    <x v="11"/>
    <n v="5.6"/>
    <n v="7"/>
  </r>
  <r>
    <x v="0"/>
    <x v="16"/>
    <s v="GNQ"/>
    <x v="1"/>
    <x v="1"/>
    <s v="Renewable hydropower"/>
    <x v="12"/>
    <n v="125.6"/>
    <n v="67"/>
  </r>
  <r>
    <x v="0"/>
    <x v="16"/>
    <s v="GNQ"/>
    <x v="1"/>
    <x v="1"/>
    <s v="Renewable hydropower"/>
    <x v="13"/>
    <n v="125.6"/>
    <n v="127"/>
  </r>
  <r>
    <x v="0"/>
    <x v="16"/>
    <s v="GNQ"/>
    <x v="1"/>
    <x v="1"/>
    <s v="Renewable hydropower"/>
    <x v="14"/>
    <n v="125.6"/>
    <n v="127"/>
  </r>
  <r>
    <x v="0"/>
    <x v="16"/>
    <s v="GNQ"/>
    <x v="1"/>
    <x v="1"/>
    <s v="Renewable hydropower"/>
    <x v="15"/>
    <n v="125.6"/>
    <n v="127"/>
  </r>
  <r>
    <x v="0"/>
    <x v="16"/>
    <s v="GNQ"/>
    <x v="1"/>
    <x v="1"/>
    <s v="Renewable hydropower"/>
    <x v="16"/>
    <n v="125.6"/>
    <n v="127"/>
  </r>
  <r>
    <x v="0"/>
    <x v="16"/>
    <s v="GNQ"/>
    <x v="1"/>
    <x v="1"/>
    <s v="Renewable hydropower"/>
    <x v="17"/>
    <n v="125.6"/>
    <n v="127"/>
  </r>
  <r>
    <x v="0"/>
    <x v="16"/>
    <s v="GNQ"/>
    <x v="1"/>
    <x v="1"/>
    <s v="Renewable hydropower"/>
    <x v="18"/>
    <n v="127.14"/>
    <m/>
  </r>
  <r>
    <x v="0"/>
    <x v="16"/>
    <s v="GNQ"/>
    <x v="1"/>
    <x v="1"/>
    <s v="Renewable hydropower"/>
    <x v="19"/>
    <n v="127.14"/>
    <m/>
  </r>
  <r>
    <x v="0"/>
    <x v="16"/>
    <s v="GNQ"/>
    <x v="1"/>
    <x v="2"/>
    <s v="Off-grid Solar photovoltaic"/>
    <x v="17"/>
    <n v="0"/>
    <n v="0"/>
  </r>
  <r>
    <x v="0"/>
    <x v="17"/>
    <s v="ERI"/>
    <x v="0"/>
    <x v="0"/>
    <s v="Fossil fuels"/>
    <x v="0"/>
    <n v="164"/>
    <n v="209"/>
  </r>
  <r>
    <x v="0"/>
    <x v="17"/>
    <s v="ERI"/>
    <x v="0"/>
    <x v="0"/>
    <s v="Fossil fuels"/>
    <x v="1"/>
    <n v="164"/>
    <n v="232"/>
  </r>
  <r>
    <x v="0"/>
    <x v="17"/>
    <s v="ERI"/>
    <x v="0"/>
    <x v="0"/>
    <s v="Fossil fuels"/>
    <x v="2"/>
    <n v="164"/>
    <n v="258"/>
  </r>
  <r>
    <x v="0"/>
    <x v="17"/>
    <s v="ERI"/>
    <x v="0"/>
    <x v="0"/>
    <s v="Fossil fuels"/>
    <x v="3"/>
    <n v="166"/>
    <n v="276"/>
  </r>
  <r>
    <x v="0"/>
    <x v="17"/>
    <s v="ERI"/>
    <x v="0"/>
    <x v="0"/>
    <s v="Fossil fuels"/>
    <x v="4"/>
    <n v="166"/>
    <n v="282"/>
  </r>
  <r>
    <x v="0"/>
    <x v="17"/>
    <s v="ERI"/>
    <x v="0"/>
    <x v="0"/>
    <s v="Fossil fuels"/>
    <x v="5"/>
    <n v="166"/>
    <n v="287"/>
  </r>
  <r>
    <x v="0"/>
    <x v="17"/>
    <s v="ERI"/>
    <x v="0"/>
    <x v="0"/>
    <s v="Fossil fuels"/>
    <x v="6"/>
    <n v="166"/>
    <n v="267"/>
  </r>
  <r>
    <x v="0"/>
    <x v="17"/>
    <s v="ERI"/>
    <x v="0"/>
    <x v="0"/>
    <s v="Fossil fuels"/>
    <x v="7"/>
    <n v="166"/>
    <n v="286"/>
  </r>
  <r>
    <x v="0"/>
    <x v="17"/>
    <s v="ERI"/>
    <x v="0"/>
    <x v="0"/>
    <s v="Fossil fuels"/>
    <x v="8"/>
    <n v="138.94999999999999"/>
    <n v="285"/>
  </r>
  <r>
    <x v="0"/>
    <x v="17"/>
    <s v="ERI"/>
    <x v="0"/>
    <x v="0"/>
    <s v="Fossil fuels"/>
    <x v="9"/>
    <n v="138.94999999999999"/>
    <n v="293"/>
  </r>
  <r>
    <x v="0"/>
    <x v="17"/>
    <s v="ERI"/>
    <x v="0"/>
    <x v="0"/>
    <s v="Fossil fuels"/>
    <x v="10"/>
    <n v="138.94999999999999"/>
    <n v="309"/>
  </r>
  <r>
    <x v="0"/>
    <x v="17"/>
    <s v="ERI"/>
    <x v="0"/>
    <x v="0"/>
    <s v="Fossil fuels"/>
    <x v="11"/>
    <n v="139"/>
    <n v="335"/>
  </r>
  <r>
    <x v="0"/>
    <x v="17"/>
    <s v="ERI"/>
    <x v="0"/>
    <x v="0"/>
    <s v="Fossil fuels"/>
    <x v="12"/>
    <n v="139"/>
    <n v="357"/>
  </r>
  <r>
    <x v="0"/>
    <x v="17"/>
    <s v="ERI"/>
    <x v="0"/>
    <x v="0"/>
    <s v="Fossil fuels"/>
    <x v="13"/>
    <n v="139"/>
    <n v="361"/>
  </r>
  <r>
    <x v="0"/>
    <x v="17"/>
    <s v="ERI"/>
    <x v="0"/>
    <x v="0"/>
    <s v="Fossil fuels"/>
    <x v="14"/>
    <n v="139"/>
    <n v="386"/>
  </r>
  <r>
    <x v="0"/>
    <x v="17"/>
    <s v="ERI"/>
    <x v="0"/>
    <x v="0"/>
    <s v="Fossil fuels"/>
    <x v="15"/>
    <n v="159"/>
    <n v="404"/>
  </r>
  <r>
    <x v="0"/>
    <x v="17"/>
    <s v="ERI"/>
    <x v="0"/>
    <x v="0"/>
    <s v="Fossil fuels"/>
    <x v="16"/>
    <n v="159"/>
    <n v="419"/>
  </r>
  <r>
    <x v="0"/>
    <x v="17"/>
    <s v="ERI"/>
    <x v="0"/>
    <x v="0"/>
    <s v="Fossil fuels"/>
    <x v="17"/>
    <n v="205"/>
    <n v="419"/>
  </r>
  <r>
    <x v="0"/>
    <x v="17"/>
    <s v="ERI"/>
    <x v="0"/>
    <x v="0"/>
    <s v="Fossil fuels"/>
    <x v="18"/>
    <n v="205"/>
    <m/>
  </r>
  <r>
    <x v="0"/>
    <x v="17"/>
    <s v="ERI"/>
    <x v="0"/>
    <x v="0"/>
    <s v="Fossil fuels"/>
    <x v="19"/>
    <n v="205"/>
    <m/>
  </r>
  <r>
    <x v="0"/>
    <x v="17"/>
    <s v="ERI"/>
    <x v="1"/>
    <x v="2"/>
    <s v="Off-grid Solar photovoltaic"/>
    <x v="7"/>
    <n v="1E-3"/>
    <n v="2E-3"/>
  </r>
  <r>
    <x v="0"/>
    <x v="17"/>
    <s v="ERI"/>
    <x v="1"/>
    <x v="2"/>
    <s v="Off-grid Solar photovoltaic"/>
    <x v="8"/>
    <n v="1E-3"/>
    <n v="2E-3"/>
  </r>
  <r>
    <x v="0"/>
    <x v="17"/>
    <s v="ERI"/>
    <x v="1"/>
    <x v="2"/>
    <s v="Off-grid Solar photovoltaic"/>
    <x v="9"/>
    <n v="1E-3"/>
    <n v="2E-3"/>
  </r>
  <r>
    <x v="0"/>
    <x v="17"/>
    <s v="ERI"/>
    <x v="1"/>
    <x v="2"/>
    <s v="Off-grid Solar photovoltaic"/>
    <x v="10"/>
    <n v="1E-3"/>
    <n v="2E-3"/>
  </r>
  <r>
    <x v="0"/>
    <x v="17"/>
    <s v="ERI"/>
    <x v="1"/>
    <x v="2"/>
    <s v="Off-grid Solar photovoltaic"/>
    <x v="11"/>
    <n v="1E-3"/>
    <n v="3.0000000000000001E-3"/>
  </r>
  <r>
    <x v="0"/>
    <x v="17"/>
    <s v="ERI"/>
    <x v="1"/>
    <x v="2"/>
    <s v="Off-grid Solar photovoltaic"/>
    <x v="12"/>
    <n v="5.0000000000000001E-3"/>
    <n v="0.01"/>
  </r>
  <r>
    <x v="0"/>
    <x v="17"/>
    <s v="ERI"/>
    <x v="1"/>
    <x v="2"/>
    <s v="Off-grid Solar photovoltaic"/>
    <x v="13"/>
    <n v="5.0000000000000001E-3"/>
    <n v="0.01"/>
  </r>
  <r>
    <x v="0"/>
    <x v="17"/>
    <s v="ERI"/>
    <x v="1"/>
    <x v="2"/>
    <s v="Off-grid Solar photovoltaic"/>
    <x v="14"/>
    <n v="0.315"/>
    <n v="0.60299999999999998"/>
  </r>
  <r>
    <x v="0"/>
    <x v="17"/>
    <s v="ERI"/>
    <x v="1"/>
    <x v="2"/>
    <s v="Off-grid Solar photovoltaic"/>
    <x v="15"/>
    <n v="0.315"/>
    <n v="0.60299999999999998"/>
  </r>
  <r>
    <x v="0"/>
    <x v="17"/>
    <s v="ERI"/>
    <x v="1"/>
    <x v="2"/>
    <s v="Off-grid Solar photovoltaic"/>
    <x v="16"/>
    <n v="0.66500000000000004"/>
    <n v="1.272"/>
  </r>
  <r>
    <x v="0"/>
    <x v="17"/>
    <s v="ERI"/>
    <x v="1"/>
    <x v="2"/>
    <s v="Off-grid Solar photovoltaic"/>
    <x v="17"/>
    <n v="2.665"/>
    <n v="5.0979999999999999"/>
  </r>
  <r>
    <x v="0"/>
    <x v="17"/>
    <s v="ERI"/>
    <x v="1"/>
    <x v="2"/>
    <s v="Off-grid Solar photovoltaic"/>
    <x v="18"/>
    <n v="10.164999999999999"/>
    <m/>
  </r>
  <r>
    <x v="0"/>
    <x v="17"/>
    <s v="ERI"/>
    <x v="1"/>
    <x v="2"/>
    <s v="Off-grid Solar photovoltaic"/>
    <x v="19"/>
    <n v="12.414999999999999"/>
    <m/>
  </r>
  <r>
    <x v="0"/>
    <x v="17"/>
    <s v="ERI"/>
    <x v="1"/>
    <x v="3"/>
    <s v="Onshore wind energy"/>
    <x v="7"/>
    <n v="0.82499999999999996"/>
    <n v="0.2"/>
  </r>
  <r>
    <x v="0"/>
    <x v="17"/>
    <s v="ERI"/>
    <x v="1"/>
    <x v="3"/>
    <s v="Onshore wind energy"/>
    <x v="8"/>
    <n v="0.82499999999999996"/>
    <n v="2"/>
  </r>
  <r>
    <x v="0"/>
    <x v="17"/>
    <s v="ERI"/>
    <x v="1"/>
    <x v="3"/>
    <s v="Onshore wind energy"/>
    <x v="9"/>
    <n v="0.82499999999999996"/>
    <n v="2"/>
  </r>
  <r>
    <x v="0"/>
    <x v="17"/>
    <s v="ERI"/>
    <x v="1"/>
    <x v="3"/>
    <s v="Onshore wind energy"/>
    <x v="10"/>
    <n v="0.82499999999999996"/>
    <n v="2"/>
  </r>
  <r>
    <x v="0"/>
    <x v="17"/>
    <s v="ERI"/>
    <x v="1"/>
    <x v="3"/>
    <s v="Onshore wind energy"/>
    <x v="11"/>
    <n v="0.82499999999999996"/>
    <n v="2"/>
  </r>
  <r>
    <x v="0"/>
    <x v="17"/>
    <s v="ERI"/>
    <x v="1"/>
    <x v="3"/>
    <s v="Onshore wind energy"/>
    <x v="12"/>
    <n v="0.82499999999999996"/>
    <n v="2"/>
  </r>
  <r>
    <x v="0"/>
    <x v="17"/>
    <s v="ERI"/>
    <x v="1"/>
    <x v="3"/>
    <s v="Onshore wind energy"/>
    <x v="13"/>
    <n v="0.82499999999999996"/>
    <n v="2"/>
  </r>
  <r>
    <x v="0"/>
    <x v="17"/>
    <s v="ERI"/>
    <x v="1"/>
    <x v="3"/>
    <s v="Onshore wind energy"/>
    <x v="14"/>
    <n v="0.82499999999999996"/>
    <n v="2"/>
  </r>
  <r>
    <x v="0"/>
    <x v="17"/>
    <s v="ERI"/>
    <x v="1"/>
    <x v="3"/>
    <s v="Onshore wind energy"/>
    <x v="15"/>
    <n v="0.82499999999999996"/>
    <n v="2"/>
  </r>
  <r>
    <x v="0"/>
    <x v="17"/>
    <s v="ERI"/>
    <x v="1"/>
    <x v="3"/>
    <s v="Onshore wind energy"/>
    <x v="16"/>
    <n v="0.82499999999999996"/>
    <n v="2"/>
  </r>
  <r>
    <x v="0"/>
    <x v="17"/>
    <s v="ERI"/>
    <x v="1"/>
    <x v="3"/>
    <s v="Onshore wind energy"/>
    <x v="17"/>
    <n v="0.82499999999999996"/>
    <n v="2"/>
  </r>
  <r>
    <x v="0"/>
    <x v="17"/>
    <s v="ERI"/>
    <x v="1"/>
    <x v="3"/>
    <s v="Onshore wind energy"/>
    <x v="18"/>
    <n v="0.82499999999999996"/>
    <m/>
  </r>
  <r>
    <x v="0"/>
    <x v="17"/>
    <s v="ERI"/>
    <x v="1"/>
    <x v="3"/>
    <s v="Onshore wind energy"/>
    <x v="19"/>
    <n v="0.82499999999999996"/>
    <m/>
  </r>
  <r>
    <x v="0"/>
    <x v="18"/>
    <s v="SWZ"/>
    <x v="0"/>
    <x v="0"/>
    <s v="Fossil fuels"/>
    <x v="0"/>
    <n v="9.9"/>
    <n v="1"/>
  </r>
  <r>
    <x v="0"/>
    <x v="18"/>
    <s v="SWZ"/>
    <x v="0"/>
    <x v="0"/>
    <s v="Fossil fuels"/>
    <x v="1"/>
    <n v="9.9"/>
    <n v="1"/>
  </r>
  <r>
    <x v="0"/>
    <x v="18"/>
    <s v="SWZ"/>
    <x v="0"/>
    <x v="0"/>
    <s v="Fossil fuels"/>
    <x v="2"/>
    <n v="9.9"/>
    <n v="1"/>
  </r>
  <r>
    <x v="0"/>
    <x v="18"/>
    <s v="SWZ"/>
    <x v="0"/>
    <x v="0"/>
    <s v="Fossil fuels"/>
    <x v="3"/>
    <n v="9.9"/>
    <n v="1"/>
  </r>
  <r>
    <x v="0"/>
    <x v="18"/>
    <s v="SWZ"/>
    <x v="0"/>
    <x v="0"/>
    <s v="Fossil fuels"/>
    <x v="4"/>
    <n v="9.9"/>
    <n v="1"/>
  </r>
  <r>
    <x v="0"/>
    <x v="18"/>
    <s v="SWZ"/>
    <x v="0"/>
    <x v="0"/>
    <s v="Fossil fuels"/>
    <x v="5"/>
    <n v="9.9"/>
    <n v="1"/>
  </r>
  <r>
    <x v="0"/>
    <x v="18"/>
    <s v="SWZ"/>
    <x v="0"/>
    <x v="0"/>
    <s v="Fossil fuels"/>
    <x v="6"/>
    <n v="9.9"/>
    <n v="1"/>
  </r>
  <r>
    <x v="0"/>
    <x v="18"/>
    <s v="SWZ"/>
    <x v="0"/>
    <x v="0"/>
    <s v="Fossil fuels"/>
    <x v="7"/>
    <n v="9.9"/>
    <n v="1"/>
  </r>
  <r>
    <x v="0"/>
    <x v="18"/>
    <s v="SWZ"/>
    <x v="0"/>
    <x v="0"/>
    <s v="Fossil fuels"/>
    <x v="8"/>
    <n v="9.9"/>
    <n v="1"/>
  </r>
  <r>
    <x v="0"/>
    <x v="18"/>
    <s v="SWZ"/>
    <x v="0"/>
    <x v="0"/>
    <s v="Fossil fuels"/>
    <x v="9"/>
    <n v="9.9"/>
    <n v="1"/>
  </r>
  <r>
    <x v="0"/>
    <x v="18"/>
    <s v="SWZ"/>
    <x v="0"/>
    <x v="0"/>
    <s v="Fossil fuels"/>
    <x v="10"/>
    <n v="9.9"/>
    <n v="1"/>
  </r>
  <r>
    <x v="0"/>
    <x v="18"/>
    <s v="SWZ"/>
    <x v="0"/>
    <x v="0"/>
    <s v="Fossil fuels"/>
    <x v="11"/>
    <n v="9.9"/>
    <n v="1"/>
  </r>
  <r>
    <x v="0"/>
    <x v="18"/>
    <s v="SWZ"/>
    <x v="0"/>
    <x v="0"/>
    <s v="Fossil fuels"/>
    <x v="12"/>
    <n v="9.9"/>
    <n v="1"/>
  </r>
  <r>
    <x v="0"/>
    <x v="18"/>
    <s v="SWZ"/>
    <x v="0"/>
    <x v="0"/>
    <s v="Fossil fuels"/>
    <x v="13"/>
    <n v="9.9"/>
    <n v="1"/>
  </r>
  <r>
    <x v="0"/>
    <x v="18"/>
    <s v="SWZ"/>
    <x v="0"/>
    <x v="0"/>
    <s v="Fossil fuels"/>
    <x v="14"/>
    <n v="9.9"/>
    <n v="1"/>
  </r>
  <r>
    <x v="0"/>
    <x v="18"/>
    <s v="SWZ"/>
    <x v="0"/>
    <x v="0"/>
    <s v="Fossil fuels"/>
    <x v="15"/>
    <n v="9.9"/>
    <n v="1"/>
  </r>
  <r>
    <x v="0"/>
    <x v="18"/>
    <s v="SWZ"/>
    <x v="0"/>
    <x v="0"/>
    <s v="Fossil fuels"/>
    <x v="16"/>
    <n v="9.9"/>
    <n v="1"/>
  </r>
  <r>
    <x v="0"/>
    <x v="18"/>
    <s v="SWZ"/>
    <x v="0"/>
    <x v="0"/>
    <s v="Fossil fuels"/>
    <x v="17"/>
    <n v="9.9"/>
    <n v="1"/>
  </r>
  <r>
    <x v="0"/>
    <x v="18"/>
    <s v="SWZ"/>
    <x v="0"/>
    <x v="0"/>
    <s v="Fossil fuels"/>
    <x v="18"/>
    <n v="9.9"/>
    <m/>
  </r>
  <r>
    <x v="0"/>
    <x v="18"/>
    <s v="SWZ"/>
    <x v="0"/>
    <x v="0"/>
    <s v="Fossil fuels"/>
    <x v="19"/>
    <n v="9.9"/>
    <m/>
  </r>
  <r>
    <x v="0"/>
    <x v="18"/>
    <s v="SWZ"/>
    <x v="1"/>
    <x v="4"/>
    <s v="Solid biofuels"/>
    <x v="0"/>
    <n v="61"/>
    <n v="164.387"/>
  </r>
  <r>
    <x v="0"/>
    <x v="18"/>
    <s v="SWZ"/>
    <x v="1"/>
    <x v="4"/>
    <s v="Solid biofuels"/>
    <x v="1"/>
    <n v="61"/>
    <n v="180.28100000000001"/>
  </r>
  <r>
    <x v="0"/>
    <x v="18"/>
    <s v="SWZ"/>
    <x v="1"/>
    <x v="4"/>
    <s v="Solid biofuels"/>
    <x v="2"/>
    <n v="61"/>
    <n v="196.416"/>
  </r>
  <r>
    <x v="0"/>
    <x v="18"/>
    <s v="SWZ"/>
    <x v="1"/>
    <x v="4"/>
    <s v="Solid biofuels"/>
    <x v="3"/>
    <n v="61"/>
    <n v="188.209"/>
  </r>
  <r>
    <x v="0"/>
    <x v="18"/>
    <s v="SWZ"/>
    <x v="1"/>
    <x v="4"/>
    <s v="Solid biofuels"/>
    <x v="4"/>
    <n v="61"/>
    <n v="198.84"/>
  </r>
  <r>
    <x v="0"/>
    <x v="18"/>
    <s v="SWZ"/>
    <x v="1"/>
    <x v="4"/>
    <s v="Solid biofuels"/>
    <x v="5"/>
    <n v="61"/>
    <n v="205.61"/>
  </r>
  <r>
    <x v="0"/>
    <x v="18"/>
    <s v="SWZ"/>
    <x v="1"/>
    <x v="4"/>
    <s v="Solid biofuels"/>
    <x v="6"/>
    <n v="61"/>
    <n v="195.15299999999999"/>
  </r>
  <r>
    <x v="0"/>
    <x v="18"/>
    <s v="SWZ"/>
    <x v="1"/>
    <x v="4"/>
    <s v="Solid biofuels"/>
    <x v="7"/>
    <n v="61"/>
    <n v="199.387"/>
  </r>
  <r>
    <x v="0"/>
    <x v="18"/>
    <s v="SWZ"/>
    <x v="1"/>
    <x v="4"/>
    <s v="Solid biofuels"/>
    <x v="8"/>
    <n v="61"/>
    <n v="187.077"/>
  </r>
  <r>
    <x v="0"/>
    <x v="18"/>
    <s v="SWZ"/>
    <x v="1"/>
    <x v="4"/>
    <s v="Solid biofuels"/>
    <x v="9"/>
    <n v="61"/>
    <n v="169.52799999999999"/>
  </r>
  <r>
    <x v="0"/>
    <x v="18"/>
    <s v="SWZ"/>
    <x v="1"/>
    <x v="4"/>
    <s v="Solid biofuels"/>
    <x v="10"/>
    <n v="61"/>
    <n v="134.29499999999999"/>
  </r>
  <r>
    <x v="0"/>
    <x v="18"/>
    <s v="SWZ"/>
    <x v="1"/>
    <x v="4"/>
    <s v="Solid biofuels"/>
    <x v="11"/>
    <n v="123"/>
    <n v="165.255"/>
  </r>
  <r>
    <x v="0"/>
    <x v="18"/>
    <s v="SWZ"/>
    <x v="1"/>
    <x v="4"/>
    <s v="Solid biofuels"/>
    <x v="12"/>
    <n v="123"/>
    <n v="180.267"/>
  </r>
  <r>
    <x v="0"/>
    <x v="18"/>
    <s v="SWZ"/>
    <x v="1"/>
    <x v="4"/>
    <s v="Solid biofuels"/>
    <x v="13"/>
    <n v="123"/>
    <n v="179.84800000000001"/>
  </r>
  <r>
    <x v="0"/>
    <x v="18"/>
    <s v="SWZ"/>
    <x v="1"/>
    <x v="4"/>
    <s v="Solid biofuels"/>
    <x v="14"/>
    <n v="106"/>
    <n v="184.37"/>
  </r>
  <r>
    <x v="0"/>
    <x v="18"/>
    <s v="SWZ"/>
    <x v="1"/>
    <x v="4"/>
    <s v="Solid biofuels"/>
    <x v="15"/>
    <n v="106"/>
    <n v="193.34200000000001"/>
  </r>
  <r>
    <x v="0"/>
    <x v="18"/>
    <s v="SWZ"/>
    <x v="1"/>
    <x v="4"/>
    <s v="Solid biofuels"/>
    <x v="16"/>
    <n v="106"/>
    <n v="194.63200000000001"/>
  </r>
  <r>
    <x v="0"/>
    <x v="18"/>
    <s v="SWZ"/>
    <x v="1"/>
    <x v="4"/>
    <s v="Solid biofuels"/>
    <x v="17"/>
    <n v="106"/>
    <n v="201.56700000000001"/>
  </r>
  <r>
    <x v="0"/>
    <x v="18"/>
    <s v="SWZ"/>
    <x v="1"/>
    <x v="4"/>
    <s v="Solid biofuels"/>
    <x v="18"/>
    <n v="106"/>
    <m/>
  </r>
  <r>
    <x v="0"/>
    <x v="18"/>
    <s v="SWZ"/>
    <x v="1"/>
    <x v="4"/>
    <s v="Solid biofuels"/>
    <x v="19"/>
    <n v="106"/>
    <m/>
  </r>
  <r>
    <x v="0"/>
    <x v="18"/>
    <s v="SWZ"/>
    <x v="1"/>
    <x v="1"/>
    <s v="Renewable hydropower"/>
    <x v="0"/>
    <n v="42.800000000000004"/>
    <n v="116.9"/>
  </r>
  <r>
    <x v="0"/>
    <x v="18"/>
    <s v="SWZ"/>
    <x v="1"/>
    <x v="1"/>
    <s v="Renewable hydropower"/>
    <x v="1"/>
    <n v="42.800000000000004"/>
    <n v="109.47500000000001"/>
  </r>
  <r>
    <x v="0"/>
    <x v="18"/>
    <s v="SWZ"/>
    <x v="1"/>
    <x v="1"/>
    <s v="Renewable hydropower"/>
    <x v="2"/>
    <n v="42.800000000000004"/>
    <n v="129.65"/>
  </r>
  <r>
    <x v="0"/>
    <x v="18"/>
    <s v="SWZ"/>
    <x v="1"/>
    <x v="1"/>
    <s v="Renewable hydropower"/>
    <x v="3"/>
    <n v="42.800000000000004"/>
    <n v="129.125"/>
  </r>
  <r>
    <x v="0"/>
    <x v="18"/>
    <s v="SWZ"/>
    <x v="1"/>
    <x v="1"/>
    <s v="Renewable hydropower"/>
    <x v="4"/>
    <n v="42.800000000000004"/>
    <n v="111.77500000000001"/>
  </r>
  <r>
    <x v="0"/>
    <x v="18"/>
    <s v="SWZ"/>
    <x v="1"/>
    <x v="1"/>
    <s v="Renewable hydropower"/>
    <x v="5"/>
    <n v="42.800000000000004"/>
    <n v="146.27500000000001"/>
  </r>
  <r>
    <x v="0"/>
    <x v="18"/>
    <s v="SWZ"/>
    <x v="1"/>
    <x v="1"/>
    <s v="Renewable hydropower"/>
    <x v="6"/>
    <n v="42.800000000000004"/>
    <n v="170.65"/>
  </r>
  <r>
    <x v="0"/>
    <x v="18"/>
    <s v="SWZ"/>
    <x v="1"/>
    <x v="1"/>
    <s v="Renewable hydropower"/>
    <x v="7"/>
    <n v="42.800000000000004"/>
    <n v="166.15"/>
  </r>
  <r>
    <x v="0"/>
    <x v="18"/>
    <s v="SWZ"/>
    <x v="1"/>
    <x v="1"/>
    <s v="Renewable hydropower"/>
    <x v="8"/>
    <n v="62.6"/>
    <n v="226.70000000000002"/>
  </r>
  <r>
    <x v="0"/>
    <x v="18"/>
    <s v="SWZ"/>
    <x v="1"/>
    <x v="1"/>
    <s v="Renewable hydropower"/>
    <x v="9"/>
    <n v="62.6"/>
    <n v="279.67499999999995"/>
  </r>
  <r>
    <x v="0"/>
    <x v="18"/>
    <s v="SWZ"/>
    <x v="1"/>
    <x v="1"/>
    <s v="Renewable hydropower"/>
    <x v="10"/>
    <n v="62.6"/>
    <n v="325.09999999999997"/>
  </r>
  <r>
    <x v="0"/>
    <x v="18"/>
    <s v="SWZ"/>
    <x v="1"/>
    <x v="1"/>
    <s v="Renewable hydropower"/>
    <x v="11"/>
    <n v="62.1"/>
    <n v="290.95"/>
  </r>
  <r>
    <x v="0"/>
    <x v="18"/>
    <s v="SWZ"/>
    <x v="1"/>
    <x v="1"/>
    <s v="Renewable hydropower"/>
    <x v="12"/>
    <n v="62.1"/>
    <n v="251.32500000000002"/>
  </r>
  <r>
    <x v="0"/>
    <x v="18"/>
    <s v="SWZ"/>
    <x v="1"/>
    <x v="1"/>
    <s v="Renewable hydropower"/>
    <x v="13"/>
    <n v="62.1"/>
    <n v="290.07499999999999"/>
  </r>
  <r>
    <x v="0"/>
    <x v="18"/>
    <s v="SWZ"/>
    <x v="1"/>
    <x v="1"/>
    <s v="Renewable hydropower"/>
    <x v="14"/>
    <n v="62.1"/>
    <n v="252.22499999999999"/>
  </r>
  <r>
    <x v="0"/>
    <x v="18"/>
    <s v="SWZ"/>
    <x v="1"/>
    <x v="1"/>
    <s v="Renewable hydropower"/>
    <x v="15"/>
    <n v="62.1"/>
    <n v="153.625"/>
  </r>
  <r>
    <x v="0"/>
    <x v="18"/>
    <s v="SWZ"/>
    <x v="1"/>
    <x v="1"/>
    <s v="Renewable hydropower"/>
    <x v="16"/>
    <n v="62.1"/>
    <n v="123.4"/>
  </r>
  <r>
    <x v="0"/>
    <x v="18"/>
    <s v="SWZ"/>
    <x v="1"/>
    <x v="1"/>
    <s v="Renewable hydropower"/>
    <x v="17"/>
    <n v="62.1"/>
    <n v="188.97499999999999"/>
  </r>
  <r>
    <x v="0"/>
    <x v="18"/>
    <s v="SWZ"/>
    <x v="1"/>
    <x v="1"/>
    <s v="Renewable hydropower"/>
    <x v="18"/>
    <n v="62.1"/>
    <m/>
  </r>
  <r>
    <x v="0"/>
    <x v="18"/>
    <s v="SWZ"/>
    <x v="1"/>
    <x v="1"/>
    <s v="Renewable hydropower"/>
    <x v="19"/>
    <n v="62.1"/>
    <m/>
  </r>
  <r>
    <x v="0"/>
    <x v="18"/>
    <s v="SWZ"/>
    <x v="1"/>
    <x v="2"/>
    <s v="Off-grid Solar photovoltaic"/>
    <x v="1"/>
    <n v="3.0000000000000001E-3"/>
    <n v="4.0000000000000001E-3"/>
  </r>
  <r>
    <x v="0"/>
    <x v="18"/>
    <s v="SWZ"/>
    <x v="1"/>
    <x v="2"/>
    <s v="Off-grid Solar photovoltaic"/>
    <x v="2"/>
    <n v="3.0000000000000001E-3"/>
    <n v="4.0000000000000001E-3"/>
  </r>
  <r>
    <x v="0"/>
    <x v="18"/>
    <s v="SWZ"/>
    <x v="1"/>
    <x v="2"/>
    <s v="Off-grid Solar photovoltaic"/>
    <x v="3"/>
    <n v="8.9999999999999993E-3"/>
    <n v="1.2999999999999999E-2"/>
  </r>
  <r>
    <x v="0"/>
    <x v="18"/>
    <s v="SWZ"/>
    <x v="1"/>
    <x v="2"/>
    <s v="Off-grid Solar photovoltaic"/>
    <x v="4"/>
    <n v="4.8000000000000001E-2"/>
    <n v="7.0000000000000007E-2"/>
  </r>
  <r>
    <x v="0"/>
    <x v="18"/>
    <s v="SWZ"/>
    <x v="1"/>
    <x v="2"/>
    <s v="Off-grid Solar photovoltaic"/>
    <x v="5"/>
    <n v="0.115"/>
    <n v="0.16800000000000001"/>
  </r>
  <r>
    <x v="0"/>
    <x v="18"/>
    <s v="SWZ"/>
    <x v="1"/>
    <x v="2"/>
    <s v="Off-grid Solar photovoltaic"/>
    <x v="6"/>
    <n v="0.152"/>
    <n v="0.222"/>
  </r>
  <r>
    <x v="0"/>
    <x v="18"/>
    <s v="SWZ"/>
    <x v="1"/>
    <x v="2"/>
    <s v="Off-grid Solar photovoltaic"/>
    <x v="7"/>
    <n v="0.216"/>
    <n v="0.315"/>
  </r>
  <r>
    <x v="0"/>
    <x v="18"/>
    <s v="SWZ"/>
    <x v="1"/>
    <x v="2"/>
    <s v="Off-grid Solar photovoltaic"/>
    <x v="8"/>
    <n v="0.246"/>
    <n v="0.35899999999999999"/>
  </r>
  <r>
    <x v="0"/>
    <x v="18"/>
    <s v="SWZ"/>
    <x v="1"/>
    <x v="2"/>
    <s v="Off-grid Solar photovoltaic"/>
    <x v="9"/>
    <n v="0.27500000000000002"/>
    <n v="0.40200000000000002"/>
  </r>
  <r>
    <x v="0"/>
    <x v="18"/>
    <s v="SWZ"/>
    <x v="1"/>
    <x v="2"/>
    <s v="Off-grid Solar photovoltaic"/>
    <x v="10"/>
    <n v="0.61699999999999999"/>
    <n v="0.90100000000000002"/>
  </r>
  <r>
    <x v="0"/>
    <x v="18"/>
    <s v="SWZ"/>
    <x v="1"/>
    <x v="2"/>
    <s v="Off-grid Solar photovoltaic"/>
    <x v="11"/>
    <n v="0.73499999999999999"/>
    <n v="1.073"/>
  </r>
  <r>
    <x v="0"/>
    <x v="18"/>
    <s v="SWZ"/>
    <x v="1"/>
    <x v="2"/>
    <s v="Off-grid Solar photovoltaic"/>
    <x v="12"/>
    <n v="0.76100000000000001"/>
    <n v="1.111"/>
  </r>
  <r>
    <x v="0"/>
    <x v="18"/>
    <s v="SWZ"/>
    <x v="1"/>
    <x v="2"/>
    <s v="Off-grid Solar photovoltaic"/>
    <x v="13"/>
    <n v="0.77800000000000002"/>
    <n v="1.1359999999999999"/>
  </r>
  <r>
    <x v="0"/>
    <x v="18"/>
    <s v="SWZ"/>
    <x v="1"/>
    <x v="2"/>
    <s v="Off-grid Solar photovoltaic"/>
    <x v="14"/>
    <n v="0.80400000000000005"/>
    <n v="1.1739999999999999"/>
  </r>
  <r>
    <x v="0"/>
    <x v="18"/>
    <s v="SWZ"/>
    <x v="1"/>
    <x v="2"/>
    <s v="Off-grid Solar photovoltaic"/>
    <x v="15"/>
    <n v="0.80400000000000005"/>
    <n v="1.1739999999999999"/>
  </r>
  <r>
    <x v="0"/>
    <x v="18"/>
    <s v="SWZ"/>
    <x v="1"/>
    <x v="2"/>
    <s v="Off-grid Solar photovoltaic"/>
    <x v="16"/>
    <n v="0.80400000000000005"/>
    <n v="1.1739999999999999"/>
  </r>
  <r>
    <x v="0"/>
    <x v="18"/>
    <s v="SWZ"/>
    <x v="1"/>
    <x v="2"/>
    <s v="Off-grid Solar photovoltaic"/>
    <x v="17"/>
    <n v="0.80400000000000005"/>
    <n v="1.1739999999999999"/>
  </r>
  <r>
    <x v="0"/>
    <x v="18"/>
    <s v="SWZ"/>
    <x v="1"/>
    <x v="2"/>
    <s v="Off-grid Solar photovoltaic"/>
    <x v="18"/>
    <n v="0.80400000000000005"/>
    <m/>
  </r>
  <r>
    <x v="0"/>
    <x v="18"/>
    <s v="SWZ"/>
    <x v="1"/>
    <x v="2"/>
    <s v="Off-grid Solar photovoltaic"/>
    <x v="19"/>
    <n v="0.80400000000000005"/>
    <m/>
  </r>
  <r>
    <x v="0"/>
    <x v="18"/>
    <s v="SWZ"/>
    <x v="1"/>
    <x v="2"/>
    <s v="On-grid Solar photovoltaic"/>
    <x v="15"/>
    <n v="2.5999999999999999E-2"/>
    <m/>
  </r>
  <r>
    <x v="0"/>
    <x v="18"/>
    <s v="SWZ"/>
    <x v="1"/>
    <x v="2"/>
    <s v="On-grid Solar photovoltaic"/>
    <x v="16"/>
    <n v="0.126"/>
    <n v="9.5000000000000001E-2"/>
  </r>
  <r>
    <x v="0"/>
    <x v="18"/>
    <s v="SWZ"/>
    <x v="1"/>
    <x v="2"/>
    <s v="On-grid Solar photovoltaic"/>
    <x v="17"/>
    <n v="0.126"/>
    <n v="0.12"/>
  </r>
  <r>
    <x v="0"/>
    <x v="18"/>
    <s v="SWZ"/>
    <x v="1"/>
    <x v="2"/>
    <s v="On-grid Solar photovoltaic"/>
    <x v="18"/>
    <n v="0.126"/>
    <m/>
  </r>
  <r>
    <x v="0"/>
    <x v="18"/>
    <s v="SWZ"/>
    <x v="1"/>
    <x v="2"/>
    <s v="On-grid Solar photovoltaic"/>
    <x v="19"/>
    <n v="0.126"/>
    <m/>
  </r>
  <r>
    <x v="0"/>
    <x v="19"/>
    <s v="ETH"/>
    <x v="0"/>
    <x v="0"/>
    <s v="Fossil fuels"/>
    <x v="0"/>
    <n v="160.75"/>
    <n v="23"/>
  </r>
  <r>
    <x v="0"/>
    <x v="19"/>
    <s v="ETH"/>
    <x v="0"/>
    <x v="0"/>
    <s v="Fossil fuels"/>
    <x v="1"/>
    <n v="209.65"/>
    <n v="17"/>
  </r>
  <r>
    <x v="0"/>
    <x v="19"/>
    <s v="ETH"/>
    <x v="0"/>
    <x v="0"/>
    <s v="Fossil fuels"/>
    <x v="2"/>
    <n v="195.29"/>
    <n v="19"/>
  </r>
  <r>
    <x v="0"/>
    <x v="19"/>
    <s v="ETH"/>
    <x v="0"/>
    <x v="0"/>
    <s v="Fossil fuels"/>
    <x v="3"/>
    <n v="136.97999999999999"/>
    <n v="16"/>
  </r>
  <r>
    <x v="0"/>
    <x v="19"/>
    <s v="ETH"/>
    <x v="0"/>
    <x v="0"/>
    <s v="Fossil fuels"/>
    <x v="4"/>
    <n v="196.38"/>
    <n v="18"/>
  </r>
  <r>
    <x v="0"/>
    <x v="19"/>
    <s v="ETH"/>
    <x v="0"/>
    <x v="0"/>
    <s v="Fossil fuels"/>
    <x v="5"/>
    <n v="196.46"/>
    <n v="12"/>
  </r>
  <r>
    <x v="0"/>
    <x v="19"/>
    <s v="ETH"/>
    <x v="0"/>
    <x v="0"/>
    <s v="Fossil fuels"/>
    <x v="6"/>
    <n v="197.01"/>
    <n v="10"/>
  </r>
  <r>
    <x v="0"/>
    <x v="19"/>
    <s v="ETH"/>
    <x v="0"/>
    <x v="0"/>
    <s v="Fossil fuels"/>
    <x v="7"/>
    <n v="153.75"/>
    <n v="162"/>
  </r>
  <r>
    <x v="0"/>
    <x v="19"/>
    <s v="ETH"/>
    <x v="0"/>
    <x v="0"/>
    <s v="Fossil fuels"/>
    <x v="8"/>
    <n v="202.65"/>
    <n v="467"/>
  </r>
  <r>
    <x v="0"/>
    <x v="19"/>
    <s v="ETH"/>
    <x v="0"/>
    <x v="0"/>
    <s v="Fossil fuels"/>
    <x v="9"/>
    <n v="188.29"/>
    <n v="444"/>
  </r>
  <r>
    <x v="0"/>
    <x v="19"/>
    <s v="ETH"/>
    <x v="0"/>
    <x v="0"/>
    <s v="Fossil fuels"/>
    <x v="10"/>
    <n v="129"/>
    <n v="31"/>
  </r>
  <r>
    <x v="0"/>
    <x v="19"/>
    <s v="ETH"/>
    <x v="0"/>
    <x v="0"/>
    <s v="Fossil fuels"/>
    <x v="11"/>
    <n v="189"/>
    <n v="37"/>
  </r>
  <r>
    <x v="0"/>
    <x v="19"/>
    <s v="ETH"/>
    <x v="0"/>
    <x v="0"/>
    <s v="Fossil fuels"/>
    <x v="12"/>
    <n v="189"/>
    <n v="12"/>
  </r>
  <r>
    <x v="0"/>
    <x v="19"/>
    <s v="ETH"/>
    <x v="0"/>
    <x v="0"/>
    <s v="Fossil fuels"/>
    <x v="13"/>
    <n v="190"/>
    <n v="8"/>
  </r>
  <r>
    <x v="0"/>
    <x v="19"/>
    <s v="ETH"/>
    <x v="0"/>
    <x v="0"/>
    <s v="Fossil fuels"/>
    <x v="14"/>
    <n v="190"/>
    <n v="3"/>
  </r>
  <r>
    <x v="0"/>
    <x v="19"/>
    <s v="ETH"/>
    <x v="0"/>
    <x v="0"/>
    <s v="Fossil fuels"/>
    <x v="15"/>
    <n v="143"/>
    <n v="3.31"/>
  </r>
  <r>
    <x v="0"/>
    <x v="19"/>
    <s v="ETH"/>
    <x v="0"/>
    <x v="0"/>
    <s v="Fossil fuels"/>
    <x v="16"/>
    <n v="99.2"/>
    <n v="1.02"/>
  </r>
  <r>
    <x v="0"/>
    <x v="19"/>
    <s v="ETH"/>
    <x v="0"/>
    <x v="0"/>
    <s v="Fossil fuels"/>
    <x v="17"/>
    <n v="99.2"/>
    <n v="0.76900000000000002"/>
  </r>
  <r>
    <x v="0"/>
    <x v="19"/>
    <s v="ETH"/>
    <x v="0"/>
    <x v="0"/>
    <s v="Fossil fuels"/>
    <x v="18"/>
    <n v="87"/>
    <m/>
  </r>
  <r>
    <x v="0"/>
    <x v="19"/>
    <s v="ETH"/>
    <x v="0"/>
    <x v="0"/>
    <s v="Fossil fuels"/>
    <x v="19"/>
    <n v="104"/>
    <m/>
  </r>
  <r>
    <x v="0"/>
    <x v="19"/>
    <s v="ETH"/>
    <x v="1"/>
    <x v="4"/>
    <s v="Renewable municipal waste"/>
    <x v="18"/>
    <n v="25"/>
    <m/>
  </r>
  <r>
    <x v="0"/>
    <x v="19"/>
    <s v="ETH"/>
    <x v="1"/>
    <x v="4"/>
    <s v="Renewable municipal waste"/>
    <x v="19"/>
    <n v="25"/>
    <m/>
  </r>
  <r>
    <x v="0"/>
    <x v="19"/>
    <s v="ETH"/>
    <x v="1"/>
    <x v="4"/>
    <s v="Solid biofuels"/>
    <x v="0"/>
    <n v="19.8"/>
    <n v="43.530999999999999"/>
  </r>
  <r>
    <x v="0"/>
    <x v="19"/>
    <s v="ETH"/>
    <x v="1"/>
    <x v="4"/>
    <s v="Solid biofuels"/>
    <x v="1"/>
    <n v="19.8"/>
    <n v="44.642000000000003"/>
  </r>
  <r>
    <x v="0"/>
    <x v="19"/>
    <s v="ETH"/>
    <x v="1"/>
    <x v="4"/>
    <s v="Solid biofuels"/>
    <x v="2"/>
    <n v="19.8"/>
    <n v="44.645000000000003"/>
  </r>
  <r>
    <x v="0"/>
    <x v="19"/>
    <s v="ETH"/>
    <x v="1"/>
    <x v="4"/>
    <s v="Solid biofuels"/>
    <x v="3"/>
    <n v="19.8"/>
    <n v="48"/>
  </r>
  <r>
    <x v="0"/>
    <x v="19"/>
    <s v="ETH"/>
    <x v="1"/>
    <x v="4"/>
    <s v="Solid biofuels"/>
    <x v="4"/>
    <n v="19.8"/>
    <n v="49.085999999999999"/>
  </r>
  <r>
    <x v="0"/>
    <x v="19"/>
    <s v="ETH"/>
    <x v="1"/>
    <x v="4"/>
    <s v="Solid biofuels"/>
    <x v="5"/>
    <n v="19.8"/>
    <n v="53"/>
  </r>
  <r>
    <x v="0"/>
    <x v="19"/>
    <s v="ETH"/>
    <x v="1"/>
    <x v="4"/>
    <s v="Solid biofuels"/>
    <x v="6"/>
    <n v="19.8"/>
    <n v="55"/>
  </r>
  <r>
    <x v="0"/>
    <x v="19"/>
    <s v="ETH"/>
    <x v="1"/>
    <x v="4"/>
    <s v="Solid biofuels"/>
    <x v="7"/>
    <n v="19.8"/>
    <n v="44"/>
  </r>
  <r>
    <x v="0"/>
    <x v="19"/>
    <s v="ETH"/>
    <x v="1"/>
    <x v="4"/>
    <s v="Solid biofuels"/>
    <x v="8"/>
    <n v="19.8"/>
    <n v="49"/>
  </r>
  <r>
    <x v="0"/>
    <x v="19"/>
    <s v="ETH"/>
    <x v="1"/>
    <x v="4"/>
    <s v="Solid biofuels"/>
    <x v="9"/>
    <n v="19.8"/>
    <n v="49"/>
  </r>
  <r>
    <x v="0"/>
    <x v="19"/>
    <s v="ETH"/>
    <x v="1"/>
    <x v="4"/>
    <s v="Solid biofuels"/>
    <x v="10"/>
    <n v="19.8"/>
    <n v="59.536999999999999"/>
  </r>
  <r>
    <x v="0"/>
    <x v="19"/>
    <s v="ETH"/>
    <x v="1"/>
    <x v="4"/>
    <s v="Solid biofuels"/>
    <x v="11"/>
    <n v="19.8"/>
    <n v="44.552"/>
  </r>
  <r>
    <x v="0"/>
    <x v="19"/>
    <s v="ETH"/>
    <x v="1"/>
    <x v="4"/>
    <s v="Solid biofuels"/>
    <x v="12"/>
    <n v="19.8"/>
    <n v="38.033000000000001"/>
  </r>
  <r>
    <x v="0"/>
    <x v="19"/>
    <s v="ETH"/>
    <x v="1"/>
    <x v="4"/>
    <s v="Solid biofuels"/>
    <x v="13"/>
    <n v="71"/>
    <n v="36.244"/>
  </r>
  <r>
    <x v="0"/>
    <x v="19"/>
    <s v="ETH"/>
    <x v="1"/>
    <x v="4"/>
    <s v="Solid biofuels"/>
    <x v="14"/>
    <n v="71"/>
    <n v="31.225000000000001"/>
  </r>
  <r>
    <x v="0"/>
    <x v="19"/>
    <s v="ETH"/>
    <x v="1"/>
    <x v="4"/>
    <s v="Solid biofuels"/>
    <x v="15"/>
    <n v="119"/>
    <n v="30.356999999999999"/>
  </r>
  <r>
    <x v="0"/>
    <x v="19"/>
    <s v="ETH"/>
    <x v="1"/>
    <x v="4"/>
    <s v="Solid biofuels"/>
    <x v="16"/>
    <n v="145"/>
    <n v="28.206"/>
  </r>
  <r>
    <x v="0"/>
    <x v="19"/>
    <s v="ETH"/>
    <x v="1"/>
    <x v="4"/>
    <s v="Solid biofuels"/>
    <x v="17"/>
    <n v="205"/>
    <n v="27.684000000000001"/>
  </r>
  <r>
    <x v="0"/>
    <x v="19"/>
    <s v="ETH"/>
    <x v="1"/>
    <x v="4"/>
    <s v="Solid biofuels"/>
    <x v="18"/>
    <n v="265"/>
    <m/>
  </r>
  <r>
    <x v="0"/>
    <x v="19"/>
    <s v="ETH"/>
    <x v="1"/>
    <x v="4"/>
    <s v="Solid biofuels"/>
    <x v="19"/>
    <n v="265"/>
    <m/>
  </r>
  <r>
    <x v="0"/>
    <x v="19"/>
    <s v="ETH"/>
    <x v="1"/>
    <x v="5"/>
    <s v="Geothermal energy"/>
    <x v="0"/>
    <n v="7.3"/>
    <n v="26"/>
  </r>
  <r>
    <x v="0"/>
    <x v="19"/>
    <s v="ETH"/>
    <x v="1"/>
    <x v="5"/>
    <s v="Geothermal energy"/>
    <x v="1"/>
    <n v="7.3"/>
    <n v="20"/>
  </r>
  <r>
    <x v="0"/>
    <x v="19"/>
    <s v="ETH"/>
    <x v="1"/>
    <x v="5"/>
    <s v="Geothermal energy"/>
    <x v="2"/>
    <n v="7.3"/>
    <n v="5"/>
  </r>
  <r>
    <x v="0"/>
    <x v="19"/>
    <s v="ETH"/>
    <x v="1"/>
    <x v="5"/>
    <s v="Geothermal energy"/>
    <x v="3"/>
    <n v="7.3"/>
    <n v="1"/>
  </r>
  <r>
    <x v="0"/>
    <x v="19"/>
    <s v="ETH"/>
    <x v="1"/>
    <x v="5"/>
    <s v="Geothermal energy"/>
    <x v="4"/>
    <n v="7.3"/>
    <n v="0"/>
  </r>
  <r>
    <x v="0"/>
    <x v="19"/>
    <s v="ETH"/>
    <x v="1"/>
    <x v="5"/>
    <s v="Geothermal energy"/>
    <x v="5"/>
    <n v="7.3"/>
    <n v="0"/>
  </r>
  <r>
    <x v="0"/>
    <x v="19"/>
    <s v="ETH"/>
    <x v="1"/>
    <x v="5"/>
    <s v="Geothermal energy"/>
    <x v="6"/>
    <n v="7.3"/>
    <n v="0"/>
  </r>
  <r>
    <x v="0"/>
    <x v="19"/>
    <s v="ETH"/>
    <x v="1"/>
    <x v="5"/>
    <s v="Geothermal energy"/>
    <x v="7"/>
    <n v="7.3"/>
    <n v="0"/>
  </r>
  <r>
    <x v="0"/>
    <x v="19"/>
    <s v="ETH"/>
    <x v="1"/>
    <x v="5"/>
    <s v="Geothermal energy"/>
    <x v="8"/>
    <n v="7.3"/>
    <n v="0"/>
  </r>
  <r>
    <x v="0"/>
    <x v="19"/>
    <s v="ETH"/>
    <x v="1"/>
    <x v="5"/>
    <s v="Geothermal energy"/>
    <x v="9"/>
    <n v="7.3"/>
    <n v="13.87"/>
  </r>
  <r>
    <x v="0"/>
    <x v="19"/>
    <s v="ETH"/>
    <x v="1"/>
    <x v="5"/>
    <s v="Geothermal energy"/>
    <x v="10"/>
    <n v="7.3"/>
    <n v="23.61"/>
  </r>
  <r>
    <x v="0"/>
    <x v="19"/>
    <s v="ETH"/>
    <x v="1"/>
    <x v="5"/>
    <s v="Geothermal energy"/>
    <x v="11"/>
    <n v="7.3"/>
    <n v="18"/>
  </r>
  <r>
    <x v="0"/>
    <x v="19"/>
    <s v="ETH"/>
    <x v="1"/>
    <x v="5"/>
    <s v="Geothermal energy"/>
    <x v="12"/>
    <n v="7.3"/>
    <n v="7.98"/>
  </r>
  <r>
    <x v="0"/>
    <x v="19"/>
    <s v="ETH"/>
    <x v="1"/>
    <x v="5"/>
    <s v="Geothermal energy"/>
    <x v="13"/>
    <n v="7.3"/>
    <n v="0"/>
  </r>
  <r>
    <x v="0"/>
    <x v="19"/>
    <s v="ETH"/>
    <x v="1"/>
    <x v="5"/>
    <s v="Geothermal energy"/>
    <x v="14"/>
    <n v="7.3"/>
    <n v="0"/>
  </r>
  <r>
    <x v="0"/>
    <x v="19"/>
    <s v="ETH"/>
    <x v="1"/>
    <x v="5"/>
    <s v="Geothermal energy"/>
    <x v="15"/>
    <n v="7.3"/>
    <n v="0"/>
  </r>
  <r>
    <x v="0"/>
    <x v="19"/>
    <s v="ETH"/>
    <x v="1"/>
    <x v="5"/>
    <s v="Geothermal energy"/>
    <x v="16"/>
    <n v="7.3"/>
    <n v="0"/>
  </r>
  <r>
    <x v="0"/>
    <x v="19"/>
    <s v="ETH"/>
    <x v="1"/>
    <x v="5"/>
    <s v="Geothermal energy"/>
    <x v="17"/>
    <n v="7.3"/>
    <n v="0"/>
  </r>
  <r>
    <x v="0"/>
    <x v="19"/>
    <s v="ETH"/>
    <x v="1"/>
    <x v="5"/>
    <s v="Geothermal energy"/>
    <x v="18"/>
    <n v="7.3"/>
    <m/>
  </r>
  <r>
    <x v="0"/>
    <x v="19"/>
    <s v="ETH"/>
    <x v="1"/>
    <x v="5"/>
    <s v="Geothermal energy"/>
    <x v="19"/>
    <n v="7.3"/>
    <m/>
  </r>
  <r>
    <x v="0"/>
    <x v="19"/>
    <s v="ETH"/>
    <x v="1"/>
    <x v="1"/>
    <s v="Renewable hydropower"/>
    <x v="0"/>
    <n v="378.54999999999995"/>
    <n v="1651.317"/>
  </r>
  <r>
    <x v="0"/>
    <x v="19"/>
    <s v="ETH"/>
    <x v="1"/>
    <x v="1"/>
    <s v="Renewable hydropower"/>
    <x v="1"/>
    <n v="450.54999999999995"/>
    <n v="1997.4369999999999"/>
  </r>
  <r>
    <x v="0"/>
    <x v="19"/>
    <s v="ETH"/>
    <x v="1"/>
    <x v="1"/>
    <s v="Renewable hydropower"/>
    <x v="2"/>
    <n v="450.54999999999995"/>
    <n v="2028.3879999999999"/>
  </r>
  <r>
    <x v="0"/>
    <x v="19"/>
    <s v="ETH"/>
    <x v="1"/>
    <x v="1"/>
    <s v="Renewable hydropower"/>
    <x v="3"/>
    <n v="484.54999999999995"/>
    <n v="2285.4690000000001"/>
  </r>
  <r>
    <x v="0"/>
    <x v="19"/>
    <s v="ETH"/>
    <x v="1"/>
    <x v="1"/>
    <s v="Renewable hydropower"/>
    <x v="4"/>
    <n v="694.55"/>
    <n v="2524.8809999999999"/>
  </r>
  <r>
    <x v="0"/>
    <x v="19"/>
    <s v="ETH"/>
    <x v="1"/>
    <x v="1"/>
    <s v="Renewable hydropower"/>
    <x v="5"/>
    <n v="694.55"/>
    <n v="2837.3220000000001"/>
  </r>
  <r>
    <x v="0"/>
    <x v="19"/>
    <s v="ETH"/>
    <x v="1"/>
    <x v="1"/>
    <s v="Renewable hydropower"/>
    <x v="6"/>
    <n v="694.55"/>
    <n v="3263.848"/>
  </r>
  <r>
    <x v="0"/>
    <x v="19"/>
    <s v="ETH"/>
    <x v="1"/>
    <x v="1"/>
    <s v="Renewable hydropower"/>
    <x v="7"/>
    <n v="694.55"/>
    <n v="3390.5990000000002"/>
  </r>
  <r>
    <x v="0"/>
    <x v="19"/>
    <s v="ETH"/>
    <x v="1"/>
    <x v="1"/>
    <s v="Renewable hydropower"/>
    <x v="8"/>
    <n v="694.55"/>
    <n v="3301.8319999999999"/>
  </r>
  <r>
    <x v="0"/>
    <x v="19"/>
    <s v="ETH"/>
    <x v="1"/>
    <x v="1"/>
    <s v="Renewable hydropower"/>
    <x v="9"/>
    <n v="1414.5500000000002"/>
    <n v="3529.5569999999998"/>
  </r>
  <r>
    <x v="0"/>
    <x v="19"/>
    <s v="ETH"/>
    <x v="1"/>
    <x v="1"/>
    <s v="Renewable hydropower"/>
    <x v="10"/>
    <n v="1874.557"/>
    <n v="4933.2760000000007"/>
  </r>
  <r>
    <x v="0"/>
    <x v="19"/>
    <s v="ETH"/>
    <x v="1"/>
    <x v="1"/>
    <s v="Renewable hydropower"/>
    <x v="11"/>
    <n v="1971.6790000000001"/>
    <n v="6265.0450000000001"/>
  </r>
  <r>
    <x v="0"/>
    <x v="19"/>
    <s v="ETH"/>
    <x v="1"/>
    <x v="1"/>
    <s v="Renewable hydropower"/>
    <x v="12"/>
    <n v="1971.6790000000001"/>
    <n v="7391.9609999999993"/>
  </r>
  <r>
    <x v="0"/>
    <x v="19"/>
    <s v="ETH"/>
    <x v="1"/>
    <x v="1"/>
    <s v="Renewable hydropower"/>
    <x v="13"/>
    <n v="1971.6790000000001"/>
    <n v="8342.8230000000003"/>
  </r>
  <r>
    <x v="0"/>
    <x v="19"/>
    <s v="ETH"/>
    <x v="1"/>
    <x v="1"/>
    <s v="Renewable hydropower"/>
    <x v="14"/>
    <n v="1971.6790000000001"/>
    <n v="6822.7479999999996"/>
  </r>
  <r>
    <x v="0"/>
    <x v="19"/>
    <s v="ETH"/>
    <x v="1"/>
    <x v="1"/>
    <s v="Renewable hydropower"/>
    <x v="15"/>
    <n v="2158.6790000000001"/>
    <n v="9018.8829999999998"/>
  </r>
  <r>
    <x v="0"/>
    <x v="19"/>
    <s v="ETH"/>
    <x v="1"/>
    <x v="1"/>
    <s v="Renewable hydropower"/>
    <x v="16"/>
    <n v="2158.6790000000001"/>
    <n v="9674"/>
  </r>
  <r>
    <x v="0"/>
    <x v="19"/>
    <s v="ETH"/>
    <x v="1"/>
    <x v="1"/>
    <s v="Renewable hydropower"/>
    <x v="17"/>
    <n v="3817.279"/>
    <n v="11753"/>
  </r>
  <r>
    <x v="0"/>
    <x v="19"/>
    <s v="ETH"/>
    <x v="1"/>
    <x v="1"/>
    <s v="Renewable hydropower"/>
    <x v="18"/>
    <n v="3817.279"/>
    <m/>
  </r>
  <r>
    <x v="0"/>
    <x v="19"/>
    <s v="ETH"/>
    <x v="1"/>
    <x v="1"/>
    <s v="Renewable hydropower"/>
    <x v="19"/>
    <n v="3817.279"/>
    <m/>
  </r>
  <r>
    <x v="0"/>
    <x v="19"/>
    <s v="ETH"/>
    <x v="1"/>
    <x v="2"/>
    <s v="Off-grid Solar photovoltaic"/>
    <x v="7"/>
    <n v="1E-3"/>
    <n v="2E-3"/>
  </r>
  <r>
    <x v="0"/>
    <x v="19"/>
    <s v="ETH"/>
    <x v="1"/>
    <x v="2"/>
    <s v="Off-grid Solar photovoltaic"/>
    <x v="8"/>
    <n v="1E-3"/>
    <n v="2E-3"/>
  </r>
  <r>
    <x v="0"/>
    <x v="19"/>
    <s v="ETH"/>
    <x v="1"/>
    <x v="2"/>
    <s v="Off-grid Solar photovoltaic"/>
    <x v="9"/>
    <n v="2.8000000000000001E-2"/>
    <n v="0.42399999999999999"/>
  </r>
  <r>
    <x v="0"/>
    <x v="19"/>
    <s v="ETH"/>
    <x v="1"/>
    <x v="2"/>
    <s v="Off-grid Solar photovoltaic"/>
    <x v="10"/>
    <n v="2.8000000000000001E-2"/>
    <n v="0.42499999999999999"/>
  </r>
  <r>
    <x v="0"/>
    <x v="19"/>
    <s v="ETH"/>
    <x v="1"/>
    <x v="2"/>
    <s v="Off-grid Solar photovoltaic"/>
    <x v="11"/>
    <n v="0.28599999999999998"/>
    <n v="0.84899999999999998"/>
  </r>
  <r>
    <x v="0"/>
    <x v="19"/>
    <s v="ETH"/>
    <x v="1"/>
    <x v="2"/>
    <s v="Off-grid Solar photovoltaic"/>
    <x v="12"/>
    <n v="1.099"/>
    <n v="2.1669999999999998"/>
  </r>
  <r>
    <x v="0"/>
    <x v="19"/>
    <s v="ETH"/>
    <x v="1"/>
    <x v="2"/>
    <s v="Off-grid Solar photovoltaic"/>
    <x v="13"/>
    <n v="3.2949999999999999"/>
    <n v="5.7889999999999997"/>
  </r>
  <r>
    <x v="0"/>
    <x v="19"/>
    <s v="ETH"/>
    <x v="1"/>
    <x v="2"/>
    <s v="Off-grid Solar photovoltaic"/>
    <x v="14"/>
    <n v="9.0820000000000007"/>
    <n v="15.603"/>
  </r>
  <r>
    <x v="0"/>
    <x v="19"/>
    <s v="ETH"/>
    <x v="1"/>
    <x v="2"/>
    <s v="Off-grid Solar photovoltaic"/>
    <x v="15"/>
    <n v="9.8409999999999993"/>
    <n v="18.039000000000001"/>
  </r>
  <r>
    <x v="0"/>
    <x v="19"/>
    <s v="ETH"/>
    <x v="1"/>
    <x v="2"/>
    <s v="Off-grid Solar photovoltaic"/>
    <x v="16"/>
    <n v="13.936999999999999"/>
    <n v="20.835000000000001"/>
  </r>
  <r>
    <x v="0"/>
    <x v="19"/>
    <s v="ETH"/>
    <x v="1"/>
    <x v="2"/>
    <s v="Off-grid Solar photovoltaic"/>
    <x v="17"/>
    <n v="12.193"/>
    <n v="22.382999999999999"/>
  </r>
  <r>
    <x v="0"/>
    <x v="19"/>
    <s v="ETH"/>
    <x v="1"/>
    <x v="2"/>
    <s v="Off-grid Solar photovoltaic"/>
    <x v="18"/>
    <n v="11.015000000000001"/>
    <m/>
  </r>
  <r>
    <x v="0"/>
    <x v="19"/>
    <s v="ETH"/>
    <x v="1"/>
    <x v="2"/>
    <s v="Off-grid Solar photovoltaic"/>
    <x v="19"/>
    <n v="11.015000000000001"/>
    <m/>
  </r>
  <r>
    <x v="0"/>
    <x v="19"/>
    <s v="ETH"/>
    <x v="1"/>
    <x v="3"/>
    <s v="Onshore wind energy"/>
    <x v="11"/>
    <n v="81"/>
    <n v="29.4"/>
  </r>
  <r>
    <x v="0"/>
    <x v="19"/>
    <s v="ETH"/>
    <x v="1"/>
    <x v="3"/>
    <s v="Onshore wind energy"/>
    <x v="12"/>
    <n v="81"/>
    <n v="192"/>
  </r>
  <r>
    <x v="0"/>
    <x v="19"/>
    <s v="ETH"/>
    <x v="1"/>
    <x v="3"/>
    <s v="Onshore wind energy"/>
    <x v="13"/>
    <n v="171"/>
    <n v="356"/>
  </r>
  <r>
    <x v="0"/>
    <x v="19"/>
    <s v="ETH"/>
    <x v="1"/>
    <x v="3"/>
    <s v="Onshore wind energy"/>
    <x v="14"/>
    <n v="171"/>
    <n v="526.29999999999995"/>
  </r>
  <r>
    <x v="0"/>
    <x v="19"/>
    <s v="ETH"/>
    <x v="1"/>
    <x v="3"/>
    <s v="Onshore wind energy"/>
    <x v="15"/>
    <n v="324"/>
    <n v="499"/>
  </r>
  <r>
    <x v="0"/>
    <x v="19"/>
    <s v="ETH"/>
    <x v="1"/>
    <x v="3"/>
    <s v="Onshore wind energy"/>
    <x v="16"/>
    <n v="324.00599999999997"/>
    <n v="786.01099999999997"/>
  </r>
  <r>
    <x v="0"/>
    <x v="19"/>
    <s v="ETH"/>
    <x v="1"/>
    <x v="3"/>
    <s v="Onshore wind energy"/>
    <x v="17"/>
    <n v="324.00599999999997"/>
    <n v="782.01099999999997"/>
  </r>
  <r>
    <x v="0"/>
    <x v="19"/>
    <s v="ETH"/>
    <x v="1"/>
    <x v="3"/>
    <s v="Onshore wind energy"/>
    <x v="18"/>
    <n v="324.00599999999997"/>
    <m/>
  </r>
  <r>
    <x v="0"/>
    <x v="19"/>
    <s v="ETH"/>
    <x v="1"/>
    <x v="3"/>
    <s v="Onshore wind energy"/>
    <x v="19"/>
    <n v="324.00599999999997"/>
    <m/>
  </r>
  <r>
    <x v="0"/>
    <x v="20"/>
    <s v="GAB"/>
    <x v="0"/>
    <x v="0"/>
    <s v="Fossil fuels"/>
    <x v="0"/>
    <n v="173"/>
    <n v="433.75400000000002"/>
  </r>
  <r>
    <x v="0"/>
    <x v="20"/>
    <s v="GAB"/>
    <x v="0"/>
    <x v="0"/>
    <s v="Fossil fuels"/>
    <x v="1"/>
    <n v="173.2"/>
    <n v="434.25599999999997"/>
  </r>
  <r>
    <x v="0"/>
    <x v="20"/>
    <s v="GAB"/>
    <x v="0"/>
    <x v="0"/>
    <s v="Fossil fuels"/>
    <x v="2"/>
    <n v="171.6"/>
    <n v="430.24400000000003"/>
  </r>
  <r>
    <x v="0"/>
    <x v="20"/>
    <s v="GAB"/>
    <x v="0"/>
    <x v="0"/>
    <s v="Fossil fuels"/>
    <x v="3"/>
    <n v="176"/>
    <n v="441.27600000000001"/>
  </r>
  <r>
    <x v="0"/>
    <x v="20"/>
    <s v="GAB"/>
    <x v="0"/>
    <x v="0"/>
    <s v="Fossil fuels"/>
    <x v="4"/>
    <n v="176"/>
    <n v="441.27600000000001"/>
  </r>
  <r>
    <x v="0"/>
    <x v="20"/>
    <s v="GAB"/>
    <x v="0"/>
    <x v="0"/>
    <s v="Fossil fuels"/>
    <x v="5"/>
    <n v="174"/>
    <n v="545.52"/>
  </r>
  <r>
    <x v="0"/>
    <x v="20"/>
    <s v="GAB"/>
    <x v="0"/>
    <x v="0"/>
    <s v="Fossil fuels"/>
    <x v="6"/>
    <n v="176"/>
    <n v="512.04999999999995"/>
  </r>
  <r>
    <x v="0"/>
    <x v="20"/>
    <s v="GAB"/>
    <x v="0"/>
    <x v="0"/>
    <s v="Fossil fuels"/>
    <x v="7"/>
    <n v="210"/>
    <n v="716.79700000000003"/>
  </r>
  <r>
    <x v="0"/>
    <x v="20"/>
    <s v="GAB"/>
    <x v="0"/>
    <x v="0"/>
    <s v="Fossil fuels"/>
    <x v="8"/>
    <n v="204"/>
    <n v="737.59500000000003"/>
  </r>
  <r>
    <x v="0"/>
    <x v="20"/>
    <s v="GAB"/>
    <x v="0"/>
    <x v="0"/>
    <s v="Fossil fuels"/>
    <x v="9"/>
    <n v="228.72"/>
    <n v="829.44299999999998"/>
  </r>
  <r>
    <x v="0"/>
    <x v="20"/>
    <s v="GAB"/>
    <x v="0"/>
    <x v="0"/>
    <s v="Fossil fuels"/>
    <x v="10"/>
    <n v="232.48"/>
    <n v="845.28"/>
  </r>
  <r>
    <x v="0"/>
    <x v="20"/>
    <s v="GAB"/>
    <x v="0"/>
    <x v="0"/>
    <s v="Fossil fuels"/>
    <x v="11"/>
    <n v="280.17"/>
    <n v="997.73"/>
  </r>
  <r>
    <x v="0"/>
    <x v="20"/>
    <s v="GAB"/>
    <x v="0"/>
    <x v="0"/>
    <s v="Fossil fuels"/>
    <x v="12"/>
    <n v="273.12"/>
    <n v="1058.1199999999999"/>
  </r>
  <r>
    <x v="0"/>
    <x v="20"/>
    <s v="GAB"/>
    <x v="0"/>
    <x v="0"/>
    <s v="Fossil fuels"/>
    <x v="13"/>
    <n v="272.92"/>
    <n v="1139.04"/>
  </r>
  <r>
    <x v="0"/>
    <x v="20"/>
    <s v="GAB"/>
    <x v="0"/>
    <x v="0"/>
    <s v="Fossil fuels"/>
    <x v="14"/>
    <n v="267.92"/>
    <n v="1377.47"/>
  </r>
  <r>
    <x v="0"/>
    <x v="20"/>
    <s v="GAB"/>
    <x v="0"/>
    <x v="0"/>
    <s v="Fossil fuels"/>
    <x v="15"/>
    <n v="269.61"/>
    <n v="1326.32"/>
  </r>
  <r>
    <x v="0"/>
    <x v="20"/>
    <s v="GAB"/>
    <x v="0"/>
    <x v="0"/>
    <s v="Fossil fuels"/>
    <x v="16"/>
    <n v="295.74"/>
    <n v="1508"/>
  </r>
  <r>
    <x v="0"/>
    <x v="20"/>
    <s v="GAB"/>
    <x v="0"/>
    <x v="0"/>
    <s v="Fossil fuels"/>
    <x v="17"/>
    <n v="295.74"/>
    <n v="1689.68"/>
  </r>
  <r>
    <x v="0"/>
    <x v="20"/>
    <s v="GAB"/>
    <x v="0"/>
    <x v="0"/>
    <s v="Fossil fuels"/>
    <x v="18"/>
    <n v="295.74"/>
    <m/>
  </r>
  <r>
    <x v="0"/>
    <x v="20"/>
    <s v="GAB"/>
    <x v="0"/>
    <x v="0"/>
    <s v="Fossil fuels"/>
    <x v="19"/>
    <n v="295.74"/>
    <m/>
  </r>
  <r>
    <x v="0"/>
    <x v="20"/>
    <s v="GAB"/>
    <x v="1"/>
    <x v="4"/>
    <s v="Biogas"/>
    <x v="15"/>
    <n v="1.2"/>
    <n v="1.22"/>
  </r>
  <r>
    <x v="0"/>
    <x v="20"/>
    <s v="GAB"/>
    <x v="1"/>
    <x v="4"/>
    <s v="Biogas"/>
    <x v="16"/>
    <n v="1.2"/>
    <n v="1.22"/>
  </r>
  <r>
    <x v="0"/>
    <x v="20"/>
    <s v="GAB"/>
    <x v="1"/>
    <x v="4"/>
    <s v="Biogas"/>
    <x v="17"/>
    <n v="1.2"/>
    <n v="1.22"/>
  </r>
  <r>
    <x v="0"/>
    <x v="20"/>
    <s v="GAB"/>
    <x v="1"/>
    <x v="4"/>
    <s v="Biogas"/>
    <x v="18"/>
    <n v="1.2"/>
    <m/>
  </r>
  <r>
    <x v="0"/>
    <x v="20"/>
    <s v="GAB"/>
    <x v="1"/>
    <x v="4"/>
    <s v="Biogas"/>
    <x v="19"/>
    <n v="1.2"/>
    <m/>
  </r>
  <r>
    <x v="0"/>
    <x v="20"/>
    <s v="GAB"/>
    <x v="1"/>
    <x v="1"/>
    <s v="Renewable hydropower"/>
    <x v="0"/>
    <n v="170.2"/>
    <n v="803.94500000000005"/>
  </r>
  <r>
    <x v="0"/>
    <x v="20"/>
    <s v="GAB"/>
    <x v="1"/>
    <x v="1"/>
    <s v="Renewable hydropower"/>
    <x v="1"/>
    <n v="170.2"/>
    <n v="879.03300000000002"/>
  </r>
  <r>
    <x v="0"/>
    <x v="20"/>
    <s v="GAB"/>
    <x v="1"/>
    <x v="1"/>
    <s v="Renewable hydropower"/>
    <x v="2"/>
    <n v="170.2"/>
    <n v="924.08600000000001"/>
  </r>
  <r>
    <x v="0"/>
    <x v="20"/>
    <s v="GAB"/>
    <x v="1"/>
    <x v="1"/>
    <s v="Renewable hydropower"/>
    <x v="3"/>
    <n v="170.2"/>
    <n v="901.05899999999997"/>
  </r>
  <r>
    <x v="0"/>
    <x v="20"/>
    <s v="GAB"/>
    <x v="1"/>
    <x v="1"/>
    <s v="Renewable hydropower"/>
    <x v="4"/>
    <n v="170.2"/>
    <n v="896.97500000000002"/>
  </r>
  <r>
    <x v="0"/>
    <x v="20"/>
    <s v="GAB"/>
    <x v="1"/>
    <x v="1"/>
    <s v="Renewable hydropower"/>
    <x v="5"/>
    <n v="170.2"/>
    <n v="819.23500000000001"/>
  </r>
  <r>
    <x v="0"/>
    <x v="20"/>
    <s v="GAB"/>
    <x v="1"/>
    <x v="1"/>
    <s v="Renewable hydropower"/>
    <x v="6"/>
    <n v="170.2"/>
    <n v="952.06200000000001"/>
  </r>
  <r>
    <x v="0"/>
    <x v="20"/>
    <s v="GAB"/>
    <x v="1"/>
    <x v="1"/>
    <s v="Renewable hydropower"/>
    <x v="7"/>
    <n v="170.2"/>
    <n v="809.245"/>
  </r>
  <r>
    <x v="0"/>
    <x v="20"/>
    <s v="GAB"/>
    <x v="1"/>
    <x v="1"/>
    <s v="Renewable hydropower"/>
    <x v="8"/>
    <n v="170.2"/>
    <n v="902.55700000000002"/>
  </r>
  <r>
    <x v="0"/>
    <x v="20"/>
    <s v="GAB"/>
    <x v="1"/>
    <x v="1"/>
    <s v="Renewable hydropower"/>
    <x v="9"/>
    <n v="170.2"/>
    <n v="945.11099999999999"/>
  </r>
  <r>
    <x v="0"/>
    <x v="20"/>
    <s v="GAB"/>
    <x v="1"/>
    <x v="1"/>
    <s v="Renewable hydropower"/>
    <x v="10"/>
    <n v="170.2"/>
    <n v="907.97699999999998"/>
  </r>
  <r>
    <x v="0"/>
    <x v="20"/>
    <s v="GAB"/>
    <x v="1"/>
    <x v="1"/>
    <s v="Renewable hydropower"/>
    <x v="11"/>
    <n v="170.2"/>
    <n v="840.75800000000004"/>
  </r>
  <r>
    <x v="0"/>
    <x v="20"/>
    <s v="GAB"/>
    <x v="1"/>
    <x v="1"/>
    <s v="Renewable hydropower"/>
    <x v="12"/>
    <n v="170.2"/>
    <n v="909.01800000000003"/>
  </r>
  <r>
    <x v="0"/>
    <x v="20"/>
    <s v="GAB"/>
    <x v="1"/>
    <x v="1"/>
    <s v="Renewable hydropower"/>
    <x v="13"/>
    <n v="330.2"/>
    <n v="1156.8130000000001"/>
  </r>
  <r>
    <x v="0"/>
    <x v="20"/>
    <s v="GAB"/>
    <x v="1"/>
    <x v="1"/>
    <s v="Renewable hydropower"/>
    <x v="14"/>
    <n v="330.2"/>
    <n v="1543.1420000000001"/>
  </r>
  <r>
    <x v="0"/>
    <x v="20"/>
    <s v="GAB"/>
    <x v="1"/>
    <x v="1"/>
    <s v="Renewable hydropower"/>
    <x v="15"/>
    <n v="330.2"/>
    <n v="1782.2259999999999"/>
  </r>
  <r>
    <x v="0"/>
    <x v="20"/>
    <s v="GAB"/>
    <x v="1"/>
    <x v="1"/>
    <s v="Renewable hydropower"/>
    <x v="16"/>
    <n v="330.28699999999998"/>
    <n v="1594.329"/>
  </r>
  <r>
    <x v="0"/>
    <x v="20"/>
    <s v="GAB"/>
    <x v="1"/>
    <x v="1"/>
    <s v="Renewable hydropower"/>
    <x v="17"/>
    <n v="330.28699999999998"/>
    <n v="1591.3869999999999"/>
  </r>
  <r>
    <x v="0"/>
    <x v="20"/>
    <s v="GAB"/>
    <x v="1"/>
    <x v="1"/>
    <s v="Renewable hydropower"/>
    <x v="18"/>
    <n v="330.28699999999998"/>
    <m/>
  </r>
  <r>
    <x v="0"/>
    <x v="20"/>
    <s v="GAB"/>
    <x v="1"/>
    <x v="1"/>
    <s v="Renewable hydropower"/>
    <x v="19"/>
    <n v="330.28699999999998"/>
    <m/>
  </r>
  <r>
    <x v="0"/>
    <x v="20"/>
    <s v="GAB"/>
    <x v="1"/>
    <x v="2"/>
    <s v="Off-grid Solar photovoltaic"/>
    <x v="2"/>
    <n v="0.1"/>
    <n v="0.14000000000000001"/>
  </r>
  <r>
    <x v="0"/>
    <x v="20"/>
    <s v="GAB"/>
    <x v="1"/>
    <x v="2"/>
    <s v="Off-grid Solar photovoltaic"/>
    <x v="3"/>
    <n v="0.1"/>
    <n v="0.14000000000000001"/>
  </r>
  <r>
    <x v="0"/>
    <x v="20"/>
    <s v="GAB"/>
    <x v="1"/>
    <x v="2"/>
    <s v="Off-grid Solar photovoltaic"/>
    <x v="4"/>
    <n v="0.1"/>
    <n v="0.14000000000000001"/>
  </r>
  <r>
    <x v="0"/>
    <x v="20"/>
    <s v="GAB"/>
    <x v="1"/>
    <x v="2"/>
    <s v="Off-grid Solar photovoltaic"/>
    <x v="5"/>
    <n v="0.1"/>
    <n v="0.14000000000000001"/>
  </r>
  <r>
    <x v="0"/>
    <x v="20"/>
    <s v="GAB"/>
    <x v="1"/>
    <x v="2"/>
    <s v="Off-grid Solar photovoltaic"/>
    <x v="6"/>
    <n v="0.2"/>
    <n v="0.27"/>
  </r>
  <r>
    <x v="0"/>
    <x v="20"/>
    <s v="GAB"/>
    <x v="1"/>
    <x v="2"/>
    <s v="Off-grid Solar photovoltaic"/>
    <x v="7"/>
    <n v="0.2"/>
    <n v="0.27"/>
  </r>
  <r>
    <x v="0"/>
    <x v="20"/>
    <s v="GAB"/>
    <x v="1"/>
    <x v="2"/>
    <s v="Off-grid Solar photovoltaic"/>
    <x v="8"/>
    <n v="0.4"/>
    <n v="0.55000000000000004"/>
  </r>
  <r>
    <x v="0"/>
    <x v="20"/>
    <s v="GAB"/>
    <x v="1"/>
    <x v="2"/>
    <s v="Off-grid Solar photovoltaic"/>
    <x v="9"/>
    <n v="1.4"/>
    <n v="1.92"/>
  </r>
  <r>
    <x v="0"/>
    <x v="20"/>
    <s v="GAB"/>
    <x v="1"/>
    <x v="2"/>
    <s v="Off-grid Solar photovoltaic"/>
    <x v="10"/>
    <n v="1.4"/>
    <n v="1.92"/>
  </r>
  <r>
    <x v="0"/>
    <x v="20"/>
    <s v="GAB"/>
    <x v="1"/>
    <x v="2"/>
    <s v="Off-grid Solar photovoltaic"/>
    <x v="11"/>
    <n v="1.4"/>
    <n v="1.92"/>
  </r>
  <r>
    <x v="0"/>
    <x v="20"/>
    <s v="GAB"/>
    <x v="1"/>
    <x v="2"/>
    <s v="Off-grid Solar photovoltaic"/>
    <x v="12"/>
    <n v="1.4"/>
    <n v="1.92"/>
  </r>
  <r>
    <x v="0"/>
    <x v="20"/>
    <s v="GAB"/>
    <x v="1"/>
    <x v="2"/>
    <s v="Off-grid Solar photovoltaic"/>
    <x v="13"/>
    <n v="1.4"/>
    <n v="1.92"/>
  </r>
  <r>
    <x v="0"/>
    <x v="20"/>
    <s v="GAB"/>
    <x v="1"/>
    <x v="2"/>
    <s v="Off-grid Solar photovoltaic"/>
    <x v="14"/>
    <n v="1.4"/>
    <n v="1.92"/>
  </r>
  <r>
    <x v="0"/>
    <x v="20"/>
    <s v="GAB"/>
    <x v="1"/>
    <x v="2"/>
    <s v="Off-grid Solar photovoltaic"/>
    <x v="15"/>
    <n v="1.4"/>
    <n v="1.92"/>
  </r>
  <r>
    <x v="0"/>
    <x v="20"/>
    <s v="GAB"/>
    <x v="1"/>
    <x v="2"/>
    <s v="Off-grid Solar photovoltaic"/>
    <x v="16"/>
    <n v="1.4"/>
    <n v="1.92"/>
  </r>
  <r>
    <x v="0"/>
    <x v="20"/>
    <s v="GAB"/>
    <x v="1"/>
    <x v="2"/>
    <s v="Off-grid Solar photovoltaic"/>
    <x v="17"/>
    <n v="1.4"/>
    <n v="1.92"/>
  </r>
  <r>
    <x v="0"/>
    <x v="20"/>
    <s v="GAB"/>
    <x v="1"/>
    <x v="2"/>
    <s v="Off-grid Solar photovoltaic"/>
    <x v="18"/>
    <n v="1.4"/>
    <m/>
  </r>
  <r>
    <x v="0"/>
    <x v="20"/>
    <s v="GAB"/>
    <x v="1"/>
    <x v="2"/>
    <s v="Off-grid Solar photovoltaic"/>
    <x v="19"/>
    <n v="1.4"/>
    <m/>
  </r>
  <r>
    <x v="0"/>
    <x v="21"/>
    <s v="GMB"/>
    <x v="0"/>
    <x v="0"/>
    <s v="Fossil fuels"/>
    <x v="0"/>
    <n v="29"/>
    <n v="90"/>
  </r>
  <r>
    <x v="0"/>
    <x v="21"/>
    <s v="GMB"/>
    <x v="0"/>
    <x v="0"/>
    <s v="Fossil fuels"/>
    <x v="1"/>
    <n v="29"/>
    <n v="90.061000000000007"/>
  </r>
  <r>
    <x v="0"/>
    <x v="21"/>
    <s v="GMB"/>
    <x v="0"/>
    <x v="0"/>
    <s v="Fossil fuels"/>
    <x v="2"/>
    <n v="32"/>
    <n v="94.260999999999996"/>
  </r>
  <r>
    <x v="0"/>
    <x v="21"/>
    <s v="GMB"/>
    <x v="0"/>
    <x v="0"/>
    <s v="Fossil fuels"/>
    <x v="3"/>
    <n v="35"/>
    <n v="111.06100000000001"/>
  </r>
  <r>
    <x v="0"/>
    <x v="21"/>
    <s v="GMB"/>
    <x v="0"/>
    <x v="0"/>
    <s v="Fossil fuels"/>
    <x v="4"/>
    <n v="40"/>
    <n v="128.06100000000001"/>
  </r>
  <r>
    <x v="0"/>
    <x v="21"/>
    <s v="GMB"/>
    <x v="0"/>
    <x v="0"/>
    <s v="Fossil fuels"/>
    <x v="5"/>
    <n v="44"/>
    <n v="156.274"/>
  </r>
  <r>
    <x v="0"/>
    <x v="21"/>
    <s v="GMB"/>
    <x v="0"/>
    <x v="0"/>
    <s v="Fossil fuels"/>
    <x v="6"/>
    <n v="48"/>
    <n v="162.61699999999999"/>
  </r>
  <r>
    <x v="0"/>
    <x v="21"/>
    <s v="GMB"/>
    <x v="0"/>
    <x v="0"/>
    <s v="Fossil fuels"/>
    <x v="7"/>
    <n v="53"/>
    <n v="222.095"/>
  </r>
  <r>
    <x v="0"/>
    <x v="21"/>
    <s v="GMB"/>
    <x v="0"/>
    <x v="0"/>
    <s v="Fossil fuels"/>
    <x v="8"/>
    <n v="53"/>
    <n v="229.70400000000001"/>
  </r>
  <r>
    <x v="0"/>
    <x v="21"/>
    <s v="GMB"/>
    <x v="0"/>
    <x v="0"/>
    <s v="Fossil fuels"/>
    <x v="9"/>
    <n v="62"/>
    <n v="233.952"/>
  </r>
  <r>
    <x v="0"/>
    <x v="21"/>
    <s v="GMB"/>
    <x v="0"/>
    <x v="0"/>
    <s v="Fossil fuels"/>
    <x v="10"/>
    <n v="74"/>
    <n v="247.62799999999999"/>
  </r>
  <r>
    <x v="0"/>
    <x v="21"/>
    <s v="GMB"/>
    <x v="0"/>
    <x v="0"/>
    <s v="Fossil fuels"/>
    <x v="11"/>
    <n v="74"/>
    <n v="250.66399999999999"/>
  </r>
  <r>
    <x v="0"/>
    <x v="21"/>
    <s v="GMB"/>
    <x v="0"/>
    <x v="0"/>
    <s v="Fossil fuels"/>
    <x v="12"/>
    <n v="74"/>
    <n v="245.00700000000001"/>
  </r>
  <r>
    <x v="0"/>
    <x v="21"/>
    <s v="GMB"/>
    <x v="0"/>
    <x v="0"/>
    <s v="Fossil fuels"/>
    <x v="13"/>
    <n v="91.4"/>
    <n v="248.64500000000001"/>
  </r>
  <r>
    <x v="0"/>
    <x v="21"/>
    <s v="GMB"/>
    <x v="0"/>
    <x v="0"/>
    <s v="Fossil fuels"/>
    <x v="14"/>
    <n v="91.4"/>
    <n v="270.04700000000003"/>
  </r>
  <r>
    <x v="0"/>
    <x v="21"/>
    <s v="GMB"/>
    <x v="0"/>
    <x v="0"/>
    <s v="Fossil fuels"/>
    <x v="15"/>
    <n v="91.4"/>
    <n v="343.68299999999999"/>
  </r>
  <r>
    <x v="0"/>
    <x v="21"/>
    <s v="GMB"/>
    <x v="0"/>
    <x v="0"/>
    <s v="Fossil fuels"/>
    <x v="16"/>
    <n v="91.4"/>
    <n v="392.303"/>
  </r>
  <r>
    <x v="0"/>
    <x v="21"/>
    <s v="GMB"/>
    <x v="0"/>
    <x v="0"/>
    <s v="Fossil fuels"/>
    <x v="17"/>
    <n v="91.4"/>
    <n v="392.303"/>
  </r>
  <r>
    <x v="0"/>
    <x v="21"/>
    <s v="GMB"/>
    <x v="0"/>
    <x v="0"/>
    <s v="Fossil fuels"/>
    <x v="18"/>
    <n v="102"/>
    <m/>
  </r>
  <r>
    <x v="0"/>
    <x v="21"/>
    <s v="GMB"/>
    <x v="0"/>
    <x v="0"/>
    <s v="Fossil fuels"/>
    <x v="19"/>
    <n v="102"/>
    <m/>
  </r>
  <r>
    <x v="0"/>
    <x v="21"/>
    <s v="GMB"/>
    <x v="1"/>
    <x v="2"/>
    <s v="Off-grid Solar photovoltaic"/>
    <x v="1"/>
    <n v="1.2E-2"/>
    <n v="1.9E-2"/>
  </r>
  <r>
    <x v="0"/>
    <x v="21"/>
    <s v="GMB"/>
    <x v="1"/>
    <x v="2"/>
    <s v="Off-grid Solar photovoltaic"/>
    <x v="2"/>
    <n v="6.8000000000000005E-2"/>
    <n v="0.108"/>
  </r>
  <r>
    <x v="0"/>
    <x v="21"/>
    <s v="GMB"/>
    <x v="1"/>
    <x v="2"/>
    <s v="Off-grid Solar photovoltaic"/>
    <x v="3"/>
    <n v="0.20899999999999999"/>
    <n v="0.33400000000000002"/>
  </r>
  <r>
    <x v="0"/>
    <x v="21"/>
    <s v="GMB"/>
    <x v="1"/>
    <x v="2"/>
    <s v="Off-grid Solar photovoltaic"/>
    <x v="4"/>
    <n v="0.39300000000000002"/>
    <n v="0.627"/>
  </r>
  <r>
    <x v="0"/>
    <x v="21"/>
    <s v="GMB"/>
    <x v="1"/>
    <x v="2"/>
    <s v="Off-grid Solar photovoltaic"/>
    <x v="5"/>
    <n v="0.64600000000000002"/>
    <n v="1.03"/>
  </r>
  <r>
    <x v="0"/>
    <x v="21"/>
    <s v="GMB"/>
    <x v="1"/>
    <x v="2"/>
    <s v="Off-grid Solar photovoltaic"/>
    <x v="6"/>
    <n v="0.72799999999999998"/>
    <n v="1.1599999999999999"/>
  </r>
  <r>
    <x v="0"/>
    <x v="21"/>
    <s v="GMB"/>
    <x v="1"/>
    <x v="2"/>
    <s v="Off-grid Solar photovoltaic"/>
    <x v="7"/>
    <n v="1.169"/>
    <n v="1.863"/>
  </r>
  <r>
    <x v="0"/>
    <x v="21"/>
    <s v="GMB"/>
    <x v="1"/>
    <x v="2"/>
    <s v="Off-grid Solar photovoltaic"/>
    <x v="8"/>
    <n v="1.409"/>
    <n v="2.2450000000000001"/>
  </r>
  <r>
    <x v="0"/>
    <x v="21"/>
    <s v="GMB"/>
    <x v="1"/>
    <x v="2"/>
    <s v="Off-grid Solar photovoltaic"/>
    <x v="9"/>
    <n v="1.6259999999999999"/>
    <n v="2.5920000000000001"/>
  </r>
  <r>
    <x v="0"/>
    <x v="21"/>
    <s v="GMB"/>
    <x v="1"/>
    <x v="2"/>
    <s v="Off-grid Solar photovoltaic"/>
    <x v="10"/>
    <n v="1.7769999999999999"/>
    <n v="2.8330000000000002"/>
  </r>
  <r>
    <x v="0"/>
    <x v="21"/>
    <s v="GMB"/>
    <x v="1"/>
    <x v="2"/>
    <s v="Off-grid Solar photovoltaic"/>
    <x v="11"/>
    <n v="1.859"/>
    <n v="2.964"/>
  </r>
  <r>
    <x v="0"/>
    <x v="21"/>
    <s v="GMB"/>
    <x v="1"/>
    <x v="2"/>
    <s v="Off-grid Solar photovoltaic"/>
    <x v="12"/>
    <n v="1.9910000000000001"/>
    <n v="3.173"/>
  </r>
  <r>
    <x v="0"/>
    <x v="21"/>
    <s v="GMB"/>
    <x v="1"/>
    <x v="2"/>
    <s v="Off-grid Solar photovoltaic"/>
    <x v="13"/>
    <n v="1.9950000000000001"/>
    <n v="3.181"/>
  </r>
  <r>
    <x v="0"/>
    <x v="21"/>
    <s v="GMB"/>
    <x v="1"/>
    <x v="2"/>
    <s v="Off-grid Solar photovoltaic"/>
    <x v="14"/>
    <n v="2"/>
    <n v="3.1880000000000002"/>
  </r>
  <r>
    <x v="0"/>
    <x v="21"/>
    <s v="GMB"/>
    <x v="1"/>
    <x v="2"/>
    <s v="Off-grid Solar photovoltaic"/>
    <x v="15"/>
    <n v="2"/>
    <n v="3.1880000000000002"/>
  </r>
  <r>
    <x v="0"/>
    <x v="21"/>
    <s v="GMB"/>
    <x v="1"/>
    <x v="2"/>
    <s v="Off-grid Solar photovoltaic"/>
    <x v="16"/>
    <n v="2"/>
    <n v="3.1880000000000002"/>
  </r>
  <r>
    <x v="0"/>
    <x v="21"/>
    <s v="GMB"/>
    <x v="1"/>
    <x v="2"/>
    <s v="Off-grid Solar photovoltaic"/>
    <x v="17"/>
    <n v="2.0019999999999998"/>
    <n v="3.1920000000000002"/>
  </r>
  <r>
    <x v="0"/>
    <x v="21"/>
    <s v="GMB"/>
    <x v="1"/>
    <x v="2"/>
    <s v="Off-grid Solar photovoltaic"/>
    <x v="18"/>
    <n v="2.0019999999999998"/>
    <m/>
  </r>
  <r>
    <x v="0"/>
    <x v="21"/>
    <s v="GMB"/>
    <x v="1"/>
    <x v="2"/>
    <s v="Off-grid Solar photovoltaic"/>
    <x v="19"/>
    <n v="2.0019999999999998"/>
    <m/>
  </r>
  <r>
    <x v="0"/>
    <x v="21"/>
    <s v="GMB"/>
    <x v="1"/>
    <x v="2"/>
    <s v="On-grid Solar photovoltaic"/>
    <x v="13"/>
    <n v="3.1E-2"/>
    <n v="0.05"/>
  </r>
  <r>
    <x v="0"/>
    <x v="21"/>
    <s v="GMB"/>
    <x v="1"/>
    <x v="2"/>
    <s v="On-grid Solar photovoltaic"/>
    <x v="14"/>
    <n v="0.106"/>
    <n v="0.16900000000000001"/>
  </r>
  <r>
    <x v="0"/>
    <x v="21"/>
    <s v="GMB"/>
    <x v="1"/>
    <x v="2"/>
    <s v="On-grid Solar photovoltaic"/>
    <x v="15"/>
    <n v="0.16600000000000001"/>
    <n v="0.26400000000000001"/>
  </r>
  <r>
    <x v="0"/>
    <x v="21"/>
    <s v="GMB"/>
    <x v="1"/>
    <x v="2"/>
    <s v="On-grid Solar photovoltaic"/>
    <x v="16"/>
    <n v="0.17599999999999999"/>
    <n v="0.28000000000000003"/>
  </r>
  <r>
    <x v="0"/>
    <x v="21"/>
    <s v="GMB"/>
    <x v="1"/>
    <x v="2"/>
    <s v="On-grid Solar photovoltaic"/>
    <x v="17"/>
    <n v="0.17599999999999999"/>
    <n v="0.28000000000000003"/>
  </r>
  <r>
    <x v="0"/>
    <x v="21"/>
    <s v="GMB"/>
    <x v="1"/>
    <x v="2"/>
    <s v="On-grid Solar photovoltaic"/>
    <x v="18"/>
    <n v="0.17599999999999999"/>
    <m/>
  </r>
  <r>
    <x v="0"/>
    <x v="21"/>
    <s v="GMB"/>
    <x v="1"/>
    <x v="2"/>
    <s v="On-grid Solar photovoltaic"/>
    <x v="19"/>
    <n v="0.17599999999999999"/>
    <m/>
  </r>
  <r>
    <x v="0"/>
    <x v="21"/>
    <s v="GMB"/>
    <x v="1"/>
    <x v="3"/>
    <s v="Onshore wind energy"/>
    <x v="9"/>
    <n v="0.15"/>
    <n v="0.1"/>
  </r>
  <r>
    <x v="0"/>
    <x v="21"/>
    <s v="GMB"/>
    <x v="1"/>
    <x v="3"/>
    <s v="Onshore wind energy"/>
    <x v="10"/>
    <n v="0.15"/>
    <n v="0.29199999999999998"/>
  </r>
  <r>
    <x v="0"/>
    <x v="21"/>
    <s v="GMB"/>
    <x v="1"/>
    <x v="3"/>
    <s v="Onshore wind energy"/>
    <x v="11"/>
    <n v="0.15"/>
    <n v="0.64"/>
  </r>
  <r>
    <x v="0"/>
    <x v="21"/>
    <s v="GMB"/>
    <x v="1"/>
    <x v="3"/>
    <s v="Onshore wind energy"/>
    <x v="12"/>
    <n v="1.05"/>
    <n v="0.1"/>
  </r>
  <r>
    <x v="0"/>
    <x v="21"/>
    <s v="GMB"/>
    <x v="1"/>
    <x v="3"/>
    <s v="Onshore wind energy"/>
    <x v="13"/>
    <n v="1.05"/>
    <n v="0.1"/>
  </r>
  <r>
    <x v="0"/>
    <x v="21"/>
    <s v="GMB"/>
    <x v="1"/>
    <x v="3"/>
    <s v="Onshore wind energy"/>
    <x v="14"/>
    <n v="1.214"/>
    <n v="0.1"/>
  </r>
  <r>
    <x v="0"/>
    <x v="21"/>
    <s v="GMB"/>
    <x v="1"/>
    <x v="3"/>
    <s v="Onshore wind energy"/>
    <x v="15"/>
    <n v="1.214"/>
    <n v="0.1"/>
  </r>
  <r>
    <x v="0"/>
    <x v="21"/>
    <s v="GMB"/>
    <x v="1"/>
    <x v="3"/>
    <s v="Onshore wind energy"/>
    <x v="16"/>
    <n v="1.214"/>
    <n v="0.1"/>
  </r>
  <r>
    <x v="0"/>
    <x v="21"/>
    <s v="GMB"/>
    <x v="1"/>
    <x v="3"/>
    <s v="Onshore wind energy"/>
    <x v="17"/>
    <n v="1.214"/>
    <n v="0.1"/>
  </r>
  <r>
    <x v="0"/>
    <x v="21"/>
    <s v="GMB"/>
    <x v="1"/>
    <x v="3"/>
    <s v="Onshore wind energy"/>
    <x v="18"/>
    <n v="1.214"/>
    <m/>
  </r>
  <r>
    <x v="0"/>
    <x v="21"/>
    <s v="GMB"/>
    <x v="1"/>
    <x v="3"/>
    <s v="Onshore wind energy"/>
    <x v="19"/>
    <n v="1.214"/>
    <m/>
  </r>
  <r>
    <x v="0"/>
    <x v="22"/>
    <s v="GHA"/>
    <x v="0"/>
    <x v="0"/>
    <s v="Fossil fuels"/>
    <x v="0"/>
    <n v="92"/>
    <n v="614"/>
  </r>
  <r>
    <x v="0"/>
    <x v="22"/>
    <s v="GHA"/>
    <x v="0"/>
    <x v="0"/>
    <s v="Fossil fuels"/>
    <x v="1"/>
    <n v="225"/>
    <n v="1250"/>
  </r>
  <r>
    <x v="0"/>
    <x v="22"/>
    <s v="GHA"/>
    <x v="0"/>
    <x v="0"/>
    <s v="Fossil fuels"/>
    <x v="2"/>
    <n v="390"/>
    <n v="2237"/>
  </r>
  <r>
    <x v="0"/>
    <x v="22"/>
    <s v="GHA"/>
    <x v="0"/>
    <x v="0"/>
    <s v="Fossil fuels"/>
    <x v="3"/>
    <n v="580"/>
    <n v="1996"/>
  </r>
  <r>
    <x v="0"/>
    <x v="22"/>
    <s v="GHA"/>
    <x v="0"/>
    <x v="0"/>
    <s v="Fossil fuels"/>
    <x v="4"/>
    <n v="550"/>
    <n v="758"/>
  </r>
  <r>
    <x v="0"/>
    <x v="22"/>
    <s v="GHA"/>
    <x v="0"/>
    <x v="0"/>
    <s v="Fossil fuels"/>
    <x v="5"/>
    <n v="550"/>
    <n v="1159"/>
  </r>
  <r>
    <x v="0"/>
    <x v="22"/>
    <s v="GHA"/>
    <x v="0"/>
    <x v="0"/>
    <s v="Fossil fuels"/>
    <x v="6"/>
    <n v="550"/>
    <n v="2811"/>
  </r>
  <r>
    <x v="0"/>
    <x v="22"/>
    <s v="GHA"/>
    <x v="0"/>
    <x v="0"/>
    <s v="Fossil fuels"/>
    <x v="7"/>
    <n v="755"/>
    <n v="3251"/>
  </r>
  <r>
    <x v="0"/>
    <x v="22"/>
    <s v="GHA"/>
    <x v="0"/>
    <x v="0"/>
    <s v="Fossil fuels"/>
    <x v="8"/>
    <n v="831"/>
    <n v="2129"/>
  </r>
  <r>
    <x v="0"/>
    <x v="22"/>
    <s v="GHA"/>
    <x v="0"/>
    <x v="0"/>
    <s v="Fossil fuels"/>
    <x v="9"/>
    <n v="866"/>
    <n v="2081"/>
  </r>
  <r>
    <x v="0"/>
    <x v="22"/>
    <s v="GHA"/>
    <x v="0"/>
    <x v="0"/>
    <s v="Fossil fuels"/>
    <x v="10"/>
    <n v="989.5"/>
    <n v="3171"/>
  </r>
  <r>
    <x v="0"/>
    <x v="22"/>
    <s v="GHA"/>
    <x v="0"/>
    <x v="0"/>
    <s v="Fossil fuels"/>
    <x v="11"/>
    <n v="989.5"/>
    <n v="3639"/>
  </r>
  <r>
    <x v="0"/>
    <x v="22"/>
    <s v="GHA"/>
    <x v="0"/>
    <x v="0"/>
    <s v="Fossil fuels"/>
    <x v="12"/>
    <n v="1100"/>
    <n v="3953"/>
  </r>
  <r>
    <x v="0"/>
    <x v="22"/>
    <s v="GHA"/>
    <x v="0"/>
    <x v="0"/>
    <s v="Fossil fuels"/>
    <x v="13"/>
    <n v="1494"/>
    <n v="4635"/>
  </r>
  <r>
    <x v="0"/>
    <x v="22"/>
    <s v="GHA"/>
    <x v="0"/>
    <x v="0"/>
    <s v="Fossil fuels"/>
    <x v="14"/>
    <n v="1248"/>
    <n v="4572"/>
  </r>
  <r>
    <x v="0"/>
    <x v="22"/>
    <s v="GHA"/>
    <x v="0"/>
    <x v="0"/>
    <s v="Fossil fuels"/>
    <x v="15"/>
    <n v="2053"/>
    <n v="5644"/>
  </r>
  <r>
    <x v="0"/>
    <x v="22"/>
    <s v="GHA"/>
    <x v="0"/>
    <x v="0"/>
    <s v="Fossil fuels"/>
    <x v="16"/>
    <n v="2192"/>
    <n v="7435"/>
  </r>
  <r>
    <x v="0"/>
    <x v="22"/>
    <s v="GHA"/>
    <x v="0"/>
    <x v="0"/>
    <s v="Fossil fuels"/>
    <x v="17"/>
    <n v="2796"/>
    <n v="8424"/>
  </r>
  <r>
    <x v="0"/>
    <x v="22"/>
    <s v="GHA"/>
    <x v="0"/>
    <x v="0"/>
    <s v="Fossil fuels"/>
    <x v="18"/>
    <n v="2811"/>
    <m/>
  </r>
  <r>
    <x v="0"/>
    <x v="22"/>
    <s v="GHA"/>
    <x v="0"/>
    <x v="0"/>
    <s v="Fossil fuels"/>
    <x v="19"/>
    <n v="3161"/>
    <m/>
  </r>
  <r>
    <x v="0"/>
    <x v="22"/>
    <s v="GHA"/>
    <x v="1"/>
    <x v="4"/>
    <s v="Biogas"/>
    <x v="15"/>
    <n v="0.1"/>
    <m/>
  </r>
  <r>
    <x v="0"/>
    <x v="22"/>
    <s v="GHA"/>
    <x v="1"/>
    <x v="4"/>
    <s v="Biogas"/>
    <x v="16"/>
    <n v="0.1"/>
    <n v="0.04"/>
  </r>
  <r>
    <x v="0"/>
    <x v="22"/>
    <s v="GHA"/>
    <x v="1"/>
    <x v="4"/>
    <s v="Biogas"/>
    <x v="17"/>
    <n v="0.1"/>
    <n v="0.08"/>
  </r>
  <r>
    <x v="0"/>
    <x v="22"/>
    <s v="GHA"/>
    <x v="1"/>
    <x v="4"/>
    <s v="Biogas"/>
    <x v="18"/>
    <n v="0.1"/>
    <m/>
  </r>
  <r>
    <x v="0"/>
    <x v="22"/>
    <s v="GHA"/>
    <x v="1"/>
    <x v="4"/>
    <s v="Biogas"/>
    <x v="19"/>
    <n v="0.1"/>
    <m/>
  </r>
  <r>
    <x v="0"/>
    <x v="22"/>
    <s v="GHA"/>
    <x v="1"/>
    <x v="4"/>
    <s v="Solid biofuels"/>
    <x v="0"/>
    <n v="5.774"/>
    <n v="13.5"/>
  </r>
  <r>
    <x v="0"/>
    <x v="22"/>
    <s v="GHA"/>
    <x v="1"/>
    <x v="4"/>
    <s v="Solid biofuels"/>
    <x v="1"/>
    <n v="5.774"/>
    <n v="13.5"/>
  </r>
  <r>
    <x v="0"/>
    <x v="22"/>
    <s v="GHA"/>
    <x v="1"/>
    <x v="4"/>
    <s v="Solid biofuels"/>
    <x v="2"/>
    <n v="5.774"/>
    <n v="13.5"/>
  </r>
  <r>
    <x v="0"/>
    <x v="22"/>
    <s v="GHA"/>
    <x v="1"/>
    <x v="4"/>
    <s v="Solid biofuels"/>
    <x v="3"/>
    <n v="5.774"/>
    <n v="13.5"/>
  </r>
  <r>
    <x v="0"/>
    <x v="22"/>
    <s v="GHA"/>
    <x v="1"/>
    <x v="4"/>
    <s v="Solid biofuels"/>
    <x v="4"/>
    <n v="5.774"/>
    <n v="13.5"/>
  </r>
  <r>
    <x v="0"/>
    <x v="22"/>
    <s v="GHA"/>
    <x v="1"/>
    <x v="4"/>
    <s v="Solid biofuels"/>
    <x v="5"/>
    <n v="5.774"/>
    <n v="13.5"/>
  </r>
  <r>
    <x v="0"/>
    <x v="22"/>
    <s v="GHA"/>
    <x v="1"/>
    <x v="4"/>
    <s v="Solid biofuels"/>
    <x v="6"/>
    <n v="4.1040000000000001"/>
    <n v="9.6"/>
  </r>
  <r>
    <x v="0"/>
    <x v="22"/>
    <s v="GHA"/>
    <x v="1"/>
    <x v="4"/>
    <s v="Solid biofuels"/>
    <x v="7"/>
    <n v="4.1040000000000001"/>
    <n v="9.6"/>
  </r>
  <r>
    <x v="0"/>
    <x v="22"/>
    <s v="GHA"/>
    <x v="1"/>
    <x v="4"/>
    <s v="Solid biofuels"/>
    <x v="8"/>
    <n v="6.774"/>
    <n v="15.8"/>
  </r>
  <r>
    <x v="0"/>
    <x v="22"/>
    <s v="GHA"/>
    <x v="1"/>
    <x v="4"/>
    <s v="Solid biofuels"/>
    <x v="9"/>
    <n v="6.774"/>
    <n v="15.8"/>
  </r>
  <r>
    <x v="0"/>
    <x v="22"/>
    <s v="GHA"/>
    <x v="1"/>
    <x v="4"/>
    <s v="Solid biofuels"/>
    <x v="10"/>
    <n v="6.774"/>
    <n v="15.8"/>
  </r>
  <r>
    <x v="0"/>
    <x v="22"/>
    <s v="GHA"/>
    <x v="1"/>
    <x v="4"/>
    <s v="Solid biofuels"/>
    <x v="11"/>
    <n v="6.774"/>
    <n v="15.8"/>
  </r>
  <r>
    <x v="0"/>
    <x v="22"/>
    <s v="GHA"/>
    <x v="1"/>
    <x v="4"/>
    <s v="Solid biofuels"/>
    <x v="12"/>
    <n v="6.774"/>
    <n v="15.8"/>
  </r>
  <r>
    <x v="0"/>
    <x v="22"/>
    <s v="GHA"/>
    <x v="1"/>
    <x v="4"/>
    <s v="Solid biofuels"/>
    <x v="13"/>
    <n v="6.774"/>
    <n v="15.8"/>
  </r>
  <r>
    <x v="0"/>
    <x v="22"/>
    <s v="GHA"/>
    <x v="1"/>
    <x v="4"/>
    <s v="Solid biofuels"/>
    <x v="14"/>
    <n v="8.2739999999999991"/>
    <n v="19.399999999999999"/>
  </r>
  <r>
    <x v="0"/>
    <x v="22"/>
    <s v="GHA"/>
    <x v="1"/>
    <x v="4"/>
    <s v="Solid biofuels"/>
    <x v="15"/>
    <n v="8.2739999999999991"/>
    <n v="19.399999999999999"/>
  </r>
  <r>
    <x v="0"/>
    <x v="22"/>
    <s v="GHA"/>
    <x v="1"/>
    <x v="4"/>
    <s v="Solid biofuels"/>
    <x v="16"/>
    <n v="8.2739999999999991"/>
    <n v="19.45"/>
  </r>
  <r>
    <x v="0"/>
    <x v="22"/>
    <s v="GHA"/>
    <x v="1"/>
    <x v="4"/>
    <s v="Solid biofuels"/>
    <x v="17"/>
    <n v="8.2739999999999991"/>
    <n v="19.399999999999999"/>
  </r>
  <r>
    <x v="0"/>
    <x v="22"/>
    <s v="GHA"/>
    <x v="1"/>
    <x v="4"/>
    <s v="Solid biofuels"/>
    <x v="18"/>
    <n v="8.2739999999999991"/>
    <m/>
  </r>
  <r>
    <x v="0"/>
    <x v="22"/>
    <s v="GHA"/>
    <x v="1"/>
    <x v="4"/>
    <s v="Solid biofuels"/>
    <x v="19"/>
    <n v="8.2739999999999991"/>
    <m/>
  </r>
  <r>
    <x v="0"/>
    <x v="22"/>
    <s v="GHA"/>
    <x v="1"/>
    <x v="1"/>
    <s v="Renewable hydropower"/>
    <x v="0"/>
    <n v="1180"/>
    <n v="6609"/>
  </r>
  <r>
    <x v="0"/>
    <x v="22"/>
    <s v="GHA"/>
    <x v="1"/>
    <x v="1"/>
    <s v="Renewable hydropower"/>
    <x v="1"/>
    <n v="1180"/>
    <n v="6609"/>
  </r>
  <r>
    <x v="0"/>
    <x v="22"/>
    <s v="GHA"/>
    <x v="1"/>
    <x v="1"/>
    <s v="Renewable hydropower"/>
    <x v="2"/>
    <n v="1180"/>
    <n v="5036"/>
  </r>
  <r>
    <x v="0"/>
    <x v="22"/>
    <s v="GHA"/>
    <x v="1"/>
    <x v="1"/>
    <s v="Renewable hydropower"/>
    <x v="3"/>
    <n v="1180"/>
    <n v="3886"/>
  </r>
  <r>
    <x v="0"/>
    <x v="22"/>
    <s v="GHA"/>
    <x v="1"/>
    <x v="1"/>
    <s v="Renewable hydropower"/>
    <x v="4"/>
    <n v="1180"/>
    <n v="5281"/>
  </r>
  <r>
    <x v="0"/>
    <x v="22"/>
    <s v="GHA"/>
    <x v="1"/>
    <x v="1"/>
    <s v="Renewable hydropower"/>
    <x v="5"/>
    <n v="1180"/>
    <n v="5629"/>
  </r>
  <r>
    <x v="0"/>
    <x v="22"/>
    <s v="GHA"/>
    <x v="1"/>
    <x v="1"/>
    <s v="Renewable hydropower"/>
    <x v="6"/>
    <n v="1180"/>
    <n v="5619"/>
  </r>
  <r>
    <x v="0"/>
    <x v="22"/>
    <s v="GHA"/>
    <x v="1"/>
    <x v="1"/>
    <s v="Renewable hydropower"/>
    <x v="7"/>
    <n v="1180"/>
    <n v="3727"/>
  </r>
  <r>
    <x v="0"/>
    <x v="22"/>
    <s v="GHA"/>
    <x v="1"/>
    <x v="1"/>
    <s v="Renewable hydropower"/>
    <x v="8"/>
    <n v="1180"/>
    <n v="6195"/>
  </r>
  <r>
    <x v="0"/>
    <x v="22"/>
    <s v="GHA"/>
    <x v="1"/>
    <x v="1"/>
    <s v="Renewable hydropower"/>
    <x v="9"/>
    <n v="1180"/>
    <n v="6877"/>
  </r>
  <r>
    <x v="0"/>
    <x v="22"/>
    <s v="GHA"/>
    <x v="1"/>
    <x v="1"/>
    <s v="Renewable hydropower"/>
    <x v="10"/>
    <n v="1180"/>
    <n v="6996"/>
  </r>
  <r>
    <x v="0"/>
    <x v="22"/>
    <s v="GHA"/>
    <x v="1"/>
    <x v="1"/>
    <s v="Renewable hydropower"/>
    <x v="11"/>
    <n v="1180"/>
    <n v="7561"/>
  </r>
  <r>
    <x v="0"/>
    <x v="22"/>
    <s v="GHA"/>
    <x v="1"/>
    <x v="1"/>
    <s v="Renewable hydropower"/>
    <x v="12"/>
    <n v="1180"/>
    <n v="8071"/>
  </r>
  <r>
    <x v="0"/>
    <x v="22"/>
    <s v="GHA"/>
    <x v="1"/>
    <x v="1"/>
    <s v="Renewable hydropower"/>
    <x v="13"/>
    <n v="1580"/>
    <n v="8233"/>
  </r>
  <r>
    <x v="0"/>
    <x v="22"/>
    <s v="GHA"/>
    <x v="1"/>
    <x v="1"/>
    <s v="Renewable hydropower"/>
    <x v="14"/>
    <n v="1580"/>
    <n v="8387"/>
  </r>
  <r>
    <x v="0"/>
    <x v="22"/>
    <s v="GHA"/>
    <x v="1"/>
    <x v="1"/>
    <s v="Renewable hydropower"/>
    <x v="15"/>
    <n v="1584"/>
    <n v="5845"/>
  </r>
  <r>
    <x v="0"/>
    <x v="22"/>
    <s v="GHA"/>
    <x v="1"/>
    <x v="1"/>
    <s v="Renewable hydropower"/>
    <x v="16"/>
    <n v="1584"/>
    <n v="5561"/>
  </r>
  <r>
    <x v="0"/>
    <x v="22"/>
    <s v="GHA"/>
    <x v="1"/>
    <x v="1"/>
    <s v="Renewable hydropower"/>
    <x v="17"/>
    <n v="1584"/>
    <n v="5616"/>
  </r>
  <r>
    <x v="0"/>
    <x v="22"/>
    <s v="GHA"/>
    <x v="1"/>
    <x v="1"/>
    <s v="Renewable hydropower"/>
    <x v="18"/>
    <n v="1584"/>
    <m/>
  </r>
  <r>
    <x v="0"/>
    <x v="22"/>
    <s v="GHA"/>
    <x v="1"/>
    <x v="1"/>
    <s v="Renewable hydropower"/>
    <x v="19"/>
    <n v="1584"/>
    <m/>
  </r>
  <r>
    <x v="0"/>
    <x v="22"/>
    <s v="GHA"/>
    <x v="1"/>
    <x v="6"/>
    <s v="Marine energy"/>
    <x v="15"/>
    <n v="0.4"/>
    <n v="0.5"/>
  </r>
  <r>
    <x v="0"/>
    <x v="22"/>
    <s v="GHA"/>
    <x v="1"/>
    <x v="6"/>
    <s v="Marine energy"/>
    <x v="16"/>
    <n v="0.4"/>
    <n v="1"/>
  </r>
  <r>
    <x v="0"/>
    <x v="22"/>
    <s v="GHA"/>
    <x v="1"/>
    <x v="6"/>
    <s v="Marine energy"/>
    <x v="17"/>
    <n v="0.4"/>
    <n v="1"/>
  </r>
  <r>
    <x v="0"/>
    <x v="22"/>
    <s v="GHA"/>
    <x v="1"/>
    <x v="6"/>
    <s v="Marine energy"/>
    <x v="18"/>
    <n v="0.4"/>
    <m/>
  </r>
  <r>
    <x v="0"/>
    <x v="22"/>
    <s v="GHA"/>
    <x v="1"/>
    <x v="6"/>
    <s v="Marine energy"/>
    <x v="19"/>
    <n v="0.4"/>
    <m/>
  </r>
  <r>
    <x v="0"/>
    <x v="22"/>
    <s v="GHA"/>
    <x v="1"/>
    <x v="2"/>
    <s v="Off-grid Solar photovoltaic"/>
    <x v="9"/>
    <n v="0"/>
    <n v="0"/>
  </r>
  <r>
    <x v="0"/>
    <x v="22"/>
    <s v="GHA"/>
    <x v="1"/>
    <x v="2"/>
    <s v="Off-grid Solar photovoltaic"/>
    <x v="10"/>
    <n v="0"/>
    <n v="0"/>
  </r>
  <r>
    <x v="0"/>
    <x v="22"/>
    <s v="GHA"/>
    <x v="1"/>
    <x v="2"/>
    <s v="Off-grid Solar photovoltaic"/>
    <x v="11"/>
    <n v="0"/>
    <n v="0"/>
  </r>
  <r>
    <x v="0"/>
    <x v="22"/>
    <s v="GHA"/>
    <x v="1"/>
    <x v="2"/>
    <s v="Off-grid Solar photovoltaic"/>
    <x v="12"/>
    <n v="0"/>
    <n v="0"/>
  </r>
  <r>
    <x v="0"/>
    <x v="22"/>
    <s v="GHA"/>
    <x v="1"/>
    <x v="2"/>
    <s v="Off-grid Solar photovoltaic"/>
    <x v="13"/>
    <n v="0"/>
    <n v="0"/>
  </r>
  <r>
    <x v="0"/>
    <x v="22"/>
    <s v="GHA"/>
    <x v="1"/>
    <x v="2"/>
    <s v="Off-grid Solar photovoltaic"/>
    <x v="14"/>
    <n v="1.35"/>
    <n v="1.89"/>
  </r>
  <r>
    <x v="0"/>
    <x v="22"/>
    <s v="GHA"/>
    <x v="1"/>
    <x v="2"/>
    <s v="Off-grid Solar photovoltaic"/>
    <x v="15"/>
    <n v="5.609"/>
    <n v="7.8529999999999998"/>
  </r>
  <r>
    <x v="0"/>
    <x v="22"/>
    <s v="GHA"/>
    <x v="1"/>
    <x v="2"/>
    <s v="Off-grid Solar photovoltaic"/>
    <x v="16"/>
    <n v="6.8470000000000004"/>
    <n v="9.5860000000000003"/>
  </r>
  <r>
    <x v="0"/>
    <x v="22"/>
    <s v="GHA"/>
    <x v="1"/>
    <x v="2"/>
    <s v="Off-grid Solar photovoltaic"/>
    <x v="17"/>
    <n v="7.5830000000000002"/>
    <n v="10.616"/>
  </r>
  <r>
    <x v="0"/>
    <x v="22"/>
    <s v="GHA"/>
    <x v="1"/>
    <x v="2"/>
    <s v="Off-grid Solar photovoltaic"/>
    <x v="18"/>
    <n v="7.5869999999999997"/>
    <m/>
  </r>
  <r>
    <x v="0"/>
    <x v="22"/>
    <s v="GHA"/>
    <x v="1"/>
    <x v="2"/>
    <s v="Off-grid Solar photovoltaic"/>
    <x v="19"/>
    <n v="7.9870000000000001"/>
    <m/>
  </r>
  <r>
    <x v="0"/>
    <x v="22"/>
    <s v="GHA"/>
    <x v="1"/>
    <x v="2"/>
    <s v="On-grid Solar photovoltaic"/>
    <x v="13"/>
    <n v="2.9950000000000001"/>
    <n v="3"/>
  </r>
  <r>
    <x v="0"/>
    <x v="22"/>
    <s v="GHA"/>
    <x v="1"/>
    <x v="2"/>
    <s v="On-grid Solar photovoltaic"/>
    <x v="14"/>
    <n v="3.4380000000000002"/>
    <n v="4"/>
  </r>
  <r>
    <x v="0"/>
    <x v="22"/>
    <s v="GHA"/>
    <x v="1"/>
    <x v="2"/>
    <s v="On-grid Solar photovoltaic"/>
    <x v="15"/>
    <n v="24.138000000000002"/>
    <n v="3"/>
  </r>
  <r>
    <x v="0"/>
    <x v="22"/>
    <s v="GHA"/>
    <x v="1"/>
    <x v="2"/>
    <s v="On-grid Solar photovoltaic"/>
    <x v="16"/>
    <n v="26.763999999999999"/>
    <n v="24"/>
  </r>
  <r>
    <x v="0"/>
    <x v="22"/>
    <s v="GHA"/>
    <x v="1"/>
    <x v="2"/>
    <s v="On-grid Solar photovoltaic"/>
    <x v="17"/>
    <n v="31.03"/>
    <n v="25"/>
  </r>
  <r>
    <x v="0"/>
    <x v="22"/>
    <s v="GHA"/>
    <x v="1"/>
    <x v="2"/>
    <s v="On-grid Solar photovoltaic"/>
    <x v="18"/>
    <n v="55.295999999999999"/>
    <m/>
  </r>
  <r>
    <x v="0"/>
    <x v="22"/>
    <s v="GHA"/>
    <x v="1"/>
    <x v="2"/>
    <s v="On-grid Solar photovoltaic"/>
    <x v="19"/>
    <n v="55.295999999999999"/>
    <m/>
  </r>
  <r>
    <x v="0"/>
    <x v="22"/>
    <s v="GHA"/>
    <x v="1"/>
    <x v="3"/>
    <s v="Onshore wind energy"/>
    <x v="15"/>
    <n v="3.1E-2"/>
    <n v="5.3999999999999999E-2"/>
  </r>
  <r>
    <x v="0"/>
    <x v="22"/>
    <s v="GHA"/>
    <x v="1"/>
    <x v="3"/>
    <s v="Onshore wind energy"/>
    <x v="16"/>
    <n v="3.1E-2"/>
    <n v="5.3999999999999999E-2"/>
  </r>
  <r>
    <x v="0"/>
    <x v="22"/>
    <s v="GHA"/>
    <x v="1"/>
    <x v="3"/>
    <s v="Onshore wind energy"/>
    <x v="17"/>
    <n v="3.1E-2"/>
    <n v="5.3999999999999999E-2"/>
  </r>
  <r>
    <x v="0"/>
    <x v="22"/>
    <s v="GHA"/>
    <x v="1"/>
    <x v="3"/>
    <s v="Onshore wind energy"/>
    <x v="18"/>
    <n v="3.1E-2"/>
    <m/>
  </r>
  <r>
    <x v="0"/>
    <x v="22"/>
    <s v="GHA"/>
    <x v="1"/>
    <x v="3"/>
    <s v="Onshore wind energy"/>
    <x v="19"/>
    <n v="3.1E-2"/>
    <m/>
  </r>
  <r>
    <x v="0"/>
    <x v="23"/>
    <s v="GIN"/>
    <x v="0"/>
    <x v="0"/>
    <s v="Fossil fuels"/>
    <x v="0"/>
    <n v="208"/>
    <n v="402"/>
  </r>
  <r>
    <x v="0"/>
    <x v="23"/>
    <s v="GIN"/>
    <x v="0"/>
    <x v="0"/>
    <s v="Fossil fuels"/>
    <x v="1"/>
    <n v="208"/>
    <n v="412"/>
  </r>
  <r>
    <x v="0"/>
    <x v="23"/>
    <s v="GIN"/>
    <x v="0"/>
    <x v="0"/>
    <s v="Fossil fuels"/>
    <x v="2"/>
    <n v="208"/>
    <n v="420"/>
  </r>
  <r>
    <x v="0"/>
    <x v="23"/>
    <s v="GIN"/>
    <x v="0"/>
    <x v="0"/>
    <s v="Fossil fuels"/>
    <x v="3"/>
    <n v="208"/>
    <n v="463"/>
  </r>
  <r>
    <x v="0"/>
    <x v="23"/>
    <s v="GIN"/>
    <x v="0"/>
    <x v="0"/>
    <s v="Fossil fuels"/>
    <x v="4"/>
    <n v="208"/>
    <n v="348"/>
  </r>
  <r>
    <x v="0"/>
    <x v="23"/>
    <s v="GIN"/>
    <x v="0"/>
    <x v="0"/>
    <s v="Fossil fuels"/>
    <x v="5"/>
    <n v="208"/>
    <n v="297"/>
  </r>
  <r>
    <x v="0"/>
    <x v="23"/>
    <s v="GIN"/>
    <x v="0"/>
    <x v="0"/>
    <s v="Fossil fuels"/>
    <x v="6"/>
    <n v="208"/>
    <n v="269"/>
  </r>
  <r>
    <x v="0"/>
    <x v="23"/>
    <s v="GIN"/>
    <x v="0"/>
    <x v="0"/>
    <s v="Fossil fuels"/>
    <x v="7"/>
    <n v="216"/>
    <n v="251"/>
  </r>
  <r>
    <x v="0"/>
    <x v="23"/>
    <s v="GIN"/>
    <x v="0"/>
    <x v="0"/>
    <s v="Fossil fuels"/>
    <x v="8"/>
    <n v="191"/>
    <n v="294"/>
  </r>
  <r>
    <x v="0"/>
    <x v="23"/>
    <s v="GIN"/>
    <x v="0"/>
    <x v="0"/>
    <s v="Fossil fuels"/>
    <x v="9"/>
    <n v="195"/>
    <n v="279"/>
  </r>
  <r>
    <x v="0"/>
    <x v="23"/>
    <s v="GIN"/>
    <x v="0"/>
    <x v="0"/>
    <s v="Fossil fuels"/>
    <x v="10"/>
    <n v="124"/>
    <n v="146.834"/>
  </r>
  <r>
    <x v="0"/>
    <x v="23"/>
    <s v="GIN"/>
    <x v="0"/>
    <x v="0"/>
    <s v="Fossil fuels"/>
    <x v="11"/>
    <n v="77.2"/>
    <n v="139.9"/>
  </r>
  <r>
    <x v="0"/>
    <x v="23"/>
    <s v="GIN"/>
    <x v="0"/>
    <x v="0"/>
    <s v="Fossil fuels"/>
    <x v="12"/>
    <n v="86.6"/>
    <n v="237.5"/>
  </r>
  <r>
    <x v="0"/>
    <x v="23"/>
    <s v="GIN"/>
    <x v="0"/>
    <x v="0"/>
    <s v="Fossil fuels"/>
    <x v="13"/>
    <n v="210.6"/>
    <n v="171.9"/>
  </r>
  <r>
    <x v="0"/>
    <x v="23"/>
    <s v="GIN"/>
    <x v="0"/>
    <x v="0"/>
    <s v="Fossil fuels"/>
    <x v="14"/>
    <n v="210.6"/>
    <n v="286.60000000000002"/>
  </r>
  <r>
    <x v="0"/>
    <x v="23"/>
    <s v="GIN"/>
    <x v="0"/>
    <x v="0"/>
    <s v="Fossil fuels"/>
    <x v="15"/>
    <n v="235.6"/>
    <n v="237.2"/>
  </r>
  <r>
    <x v="0"/>
    <x v="23"/>
    <s v="GIN"/>
    <x v="0"/>
    <x v="0"/>
    <s v="Fossil fuels"/>
    <x v="16"/>
    <n v="226"/>
    <n v="511.654"/>
  </r>
  <r>
    <x v="0"/>
    <x v="23"/>
    <s v="GIN"/>
    <x v="0"/>
    <x v="0"/>
    <s v="Fossil fuels"/>
    <x v="17"/>
    <n v="226"/>
    <n v="540.899"/>
  </r>
  <r>
    <x v="0"/>
    <x v="23"/>
    <s v="GIN"/>
    <x v="0"/>
    <x v="0"/>
    <s v="Fossil fuels"/>
    <x v="18"/>
    <n v="226"/>
    <m/>
  </r>
  <r>
    <x v="0"/>
    <x v="23"/>
    <s v="GIN"/>
    <x v="0"/>
    <x v="0"/>
    <s v="Fossil fuels"/>
    <x v="19"/>
    <n v="226"/>
    <m/>
  </r>
  <r>
    <x v="0"/>
    <x v="23"/>
    <s v="GIN"/>
    <x v="1"/>
    <x v="1"/>
    <s v="Renewable hydropower"/>
    <x v="0"/>
    <n v="128.22"/>
    <n v="511"/>
  </r>
  <r>
    <x v="0"/>
    <x v="23"/>
    <s v="GIN"/>
    <x v="1"/>
    <x v="1"/>
    <s v="Renewable hydropower"/>
    <x v="1"/>
    <n v="128.22"/>
    <n v="552"/>
  </r>
  <r>
    <x v="0"/>
    <x v="23"/>
    <s v="GIN"/>
    <x v="1"/>
    <x v="1"/>
    <s v="Renewable hydropower"/>
    <x v="2"/>
    <n v="128.22"/>
    <n v="595"/>
  </r>
  <r>
    <x v="0"/>
    <x v="23"/>
    <s v="GIN"/>
    <x v="1"/>
    <x v="1"/>
    <s v="Renewable hydropower"/>
    <x v="3"/>
    <n v="128.22"/>
    <n v="400"/>
  </r>
  <r>
    <x v="0"/>
    <x v="23"/>
    <s v="GIN"/>
    <x v="1"/>
    <x v="1"/>
    <s v="Renewable hydropower"/>
    <x v="4"/>
    <n v="128.22"/>
    <n v="555"/>
  </r>
  <r>
    <x v="0"/>
    <x v="23"/>
    <s v="GIN"/>
    <x v="1"/>
    <x v="1"/>
    <s v="Renewable hydropower"/>
    <x v="5"/>
    <n v="128.22"/>
    <n v="459.86899999999997"/>
  </r>
  <r>
    <x v="0"/>
    <x v="23"/>
    <s v="GIN"/>
    <x v="1"/>
    <x v="1"/>
    <s v="Renewable hydropower"/>
    <x v="6"/>
    <n v="128.22"/>
    <n v="459.86899999999997"/>
  </r>
  <r>
    <x v="0"/>
    <x v="23"/>
    <s v="GIN"/>
    <x v="1"/>
    <x v="1"/>
    <s v="Renewable hydropower"/>
    <x v="7"/>
    <n v="128.22"/>
    <n v="459.86900000000003"/>
  </r>
  <r>
    <x v="0"/>
    <x v="23"/>
    <s v="GIN"/>
    <x v="1"/>
    <x v="1"/>
    <s v="Renewable hydropower"/>
    <x v="8"/>
    <n v="128.22"/>
    <n v="494.589"/>
  </r>
  <r>
    <x v="0"/>
    <x v="23"/>
    <s v="GIN"/>
    <x v="1"/>
    <x v="1"/>
    <s v="Renewable hydropower"/>
    <x v="9"/>
    <n v="128.22"/>
    <n v="462.12200000000001"/>
  </r>
  <r>
    <x v="0"/>
    <x v="23"/>
    <s v="GIN"/>
    <x v="1"/>
    <x v="1"/>
    <s v="Renewable hydropower"/>
    <x v="10"/>
    <n v="128.22"/>
    <n v="474.70000000000005"/>
  </r>
  <r>
    <x v="0"/>
    <x v="23"/>
    <s v="GIN"/>
    <x v="1"/>
    <x v="1"/>
    <s v="Renewable hydropower"/>
    <x v="11"/>
    <n v="128.22"/>
    <n v="414.27800000000002"/>
  </r>
  <r>
    <x v="0"/>
    <x v="23"/>
    <s v="GIN"/>
    <x v="1"/>
    <x v="1"/>
    <s v="Renewable hydropower"/>
    <x v="12"/>
    <n v="128.22"/>
    <n v="490.46899999999999"/>
  </r>
  <r>
    <x v="0"/>
    <x v="23"/>
    <s v="GIN"/>
    <x v="1"/>
    <x v="1"/>
    <s v="Renewable hydropower"/>
    <x v="13"/>
    <n v="128.22"/>
    <n v="482.21199999999999"/>
  </r>
  <r>
    <x v="0"/>
    <x v="23"/>
    <s v="GIN"/>
    <x v="1"/>
    <x v="1"/>
    <s v="Renewable hydropower"/>
    <x v="14"/>
    <n v="128.22"/>
    <n v="425.81700000000001"/>
  </r>
  <r>
    <x v="0"/>
    <x v="23"/>
    <s v="GIN"/>
    <x v="1"/>
    <x v="1"/>
    <s v="Renewable hydropower"/>
    <x v="15"/>
    <n v="368.22"/>
    <n v="881"/>
  </r>
  <r>
    <x v="0"/>
    <x v="23"/>
    <s v="GIN"/>
    <x v="1"/>
    <x v="1"/>
    <s v="Renewable hydropower"/>
    <x v="16"/>
    <n v="368.22"/>
    <n v="1083.8400000000001"/>
  </r>
  <r>
    <x v="0"/>
    <x v="23"/>
    <s v="GIN"/>
    <x v="1"/>
    <x v="1"/>
    <s v="Renewable hydropower"/>
    <x v="17"/>
    <n v="368.22"/>
    <n v="1212.0529999999999"/>
  </r>
  <r>
    <x v="0"/>
    <x v="23"/>
    <s v="GIN"/>
    <x v="1"/>
    <x v="1"/>
    <s v="Renewable hydropower"/>
    <x v="18"/>
    <n v="368.22"/>
    <m/>
  </r>
  <r>
    <x v="0"/>
    <x v="23"/>
    <s v="GIN"/>
    <x v="1"/>
    <x v="1"/>
    <s v="Renewable hydropower"/>
    <x v="19"/>
    <n v="368.22"/>
    <m/>
  </r>
  <r>
    <x v="0"/>
    <x v="23"/>
    <s v="GIN"/>
    <x v="1"/>
    <x v="2"/>
    <s v="Off-grid Solar photovoltaic"/>
    <x v="9"/>
    <n v="0.6"/>
    <n v="0.92500000000000004"/>
  </r>
  <r>
    <x v="0"/>
    <x v="23"/>
    <s v="GIN"/>
    <x v="1"/>
    <x v="2"/>
    <s v="Off-grid Solar photovoltaic"/>
    <x v="10"/>
    <n v="0.6"/>
    <n v="0.92500000000000004"/>
  </r>
  <r>
    <x v="0"/>
    <x v="23"/>
    <s v="GIN"/>
    <x v="1"/>
    <x v="2"/>
    <s v="Off-grid Solar photovoltaic"/>
    <x v="11"/>
    <n v="0.6"/>
    <n v="0.92500000000000004"/>
  </r>
  <r>
    <x v="0"/>
    <x v="23"/>
    <s v="GIN"/>
    <x v="1"/>
    <x v="2"/>
    <s v="Off-grid Solar photovoltaic"/>
    <x v="12"/>
    <n v="0.6"/>
    <n v="0.92500000000000004"/>
  </r>
  <r>
    <x v="0"/>
    <x v="23"/>
    <s v="GIN"/>
    <x v="1"/>
    <x v="2"/>
    <s v="Off-grid Solar photovoltaic"/>
    <x v="13"/>
    <n v="3.371"/>
    <n v="5.194"/>
  </r>
  <r>
    <x v="0"/>
    <x v="23"/>
    <s v="GIN"/>
    <x v="1"/>
    <x v="2"/>
    <s v="Off-grid Solar photovoltaic"/>
    <x v="14"/>
    <n v="3.371"/>
    <n v="5.194"/>
  </r>
  <r>
    <x v="0"/>
    <x v="23"/>
    <s v="GIN"/>
    <x v="1"/>
    <x v="2"/>
    <s v="Off-grid Solar photovoltaic"/>
    <x v="15"/>
    <n v="13.273"/>
    <n v="20.452999999999999"/>
  </r>
  <r>
    <x v="0"/>
    <x v="23"/>
    <s v="GIN"/>
    <x v="1"/>
    <x v="2"/>
    <s v="Off-grid Solar photovoltaic"/>
    <x v="16"/>
    <n v="13.279"/>
    <n v="20.462"/>
  </r>
  <r>
    <x v="0"/>
    <x v="23"/>
    <s v="GIN"/>
    <x v="1"/>
    <x v="2"/>
    <s v="Off-grid Solar photovoltaic"/>
    <x v="17"/>
    <n v="13.279"/>
    <n v="20.462"/>
  </r>
  <r>
    <x v="0"/>
    <x v="23"/>
    <s v="GIN"/>
    <x v="1"/>
    <x v="2"/>
    <s v="Off-grid Solar photovoltaic"/>
    <x v="18"/>
    <n v="13.282999999999999"/>
    <m/>
  </r>
  <r>
    <x v="0"/>
    <x v="23"/>
    <s v="GIN"/>
    <x v="1"/>
    <x v="2"/>
    <s v="Off-grid Solar photovoltaic"/>
    <x v="19"/>
    <n v="13.282999999999999"/>
    <m/>
  </r>
  <r>
    <x v="0"/>
    <x v="23"/>
    <s v="GIN"/>
    <x v="1"/>
    <x v="2"/>
    <s v="On-grid Solar photovoltaic"/>
    <x v="12"/>
    <n v="0.02"/>
    <n v="3.1E-2"/>
  </r>
  <r>
    <x v="0"/>
    <x v="23"/>
    <s v="GIN"/>
    <x v="1"/>
    <x v="2"/>
    <s v="On-grid Solar photovoltaic"/>
    <x v="13"/>
    <n v="0.04"/>
    <n v="6.2E-2"/>
  </r>
  <r>
    <x v="0"/>
    <x v="23"/>
    <s v="GIN"/>
    <x v="1"/>
    <x v="2"/>
    <s v="On-grid Solar photovoltaic"/>
    <x v="14"/>
    <n v="0.04"/>
    <n v="6.2E-2"/>
  </r>
  <r>
    <x v="0"/>
    <x v="23"/>
    <s v="GIN"/>
    <x v="1"/>
    <x v="2"/>
    <s v="On-grid Solar photovoltaic"/>
    <x v="15"/>
    <n v="0.04"/>
    <n v="6.2E-2"/>
  </r>
  <r>
    <x v="0"/>
    <x v="23"/>
    <s v="GIN"/>
    <x v="1"/>
    <x v="2"/>
    <s v="On-grid Solar photovoltaic"/>
    <x v="16"/>
    <n v="0.04"/>
    <n v="6.2E-2"/>
  </r>
  <r>
    <x v="0"/>
    <x v="23"/>
    <s v="GIN"/>
    <x v="1"/>
    <x v="2"/>
    <s v="On-grid Solar photovoltaic"/>
    <x v="17"/>
    <n v="0.04"/>
    <n v="6.2E-2"/>
  </r>
  <r>
    <x v="0"/>
    <x v="23"/>
    <s v="GIN"/>
    <x v="1"/>
    <x v="2"/>
    <s v="On-grid Solar photovoltaic"/>
    <x v="18"/>
    <n v="0.08"/>
    <m/>
  </r>
  <r>
    <x v="0"/>
    <x v="23"/>
    <s v="GIN"/>
    <x v="1"/>
    <x v="2"/>
    <s v="On-grid Solar photovoltaic"/>
    <x v="19"/>
    <n v="0.08"/>
    <m/>
  </r>
  <r>
    <x v="0"/>
    <x v="24"/>
    <s v="GNB"/>
    <x v="0"/>
    <x v="0"/>
    <s v="Fossil fuels"/>
    <x v="0"/>
    <n v="21"/>
    <n v="25.07"/>
  </r>
  <r>
    <x v="0"/>
    <x v="24"/>
    <s v="GNB"/>
    <x v="0"/>
    <x v="0"/>
    <s v="Fossil fuels"/>
    <x v="1"/>
    <n v="21"/>
    <n v="24.89"/>
  </r>
  <r>
    <x v="0"/>
    <x v="24"/>
    <s v="GNB"/>
    <x v="0"/>
    <x v="0"/>
    <s v="Fossil fuels"/>
    <x v="2"/>
    <n v="21"/>
    <n v="23.55"/>
  </r>
  <r>
    <x v="0"/>
    <x v="24"/>
    <s v="GNB"/>
    <x v="0"/>
    <x v="0"/>
    <s v="Fossil fuels"/>
    <x v="3"/>
    <n v="22"/>
    <n v="21.68"/>
  </r>
  <r>
    <x v="0"/>
    <x v="24"/>
    <s v="GNB"/>
    <x v="0"/>
    <x v="0"/>
    <s v="Fossil fuels"/>
    <x v="4"/>
    <n v="22"/>
    <n v="28.28"/>
  </r>
  <r>
    <x v="0"/>
    <x v="24"/>
    <s v="GNB"/>
    <x v="0"/>
    <x v="0"/>
    <s v="Fossil fuels"/>
    <x v="5"/>
    <n v="22"/>
    <n v="26.24"/>
  </r>
  <r>
    <x v="0"/>
    <x v="24"/>
    <s v="GNB"/>
    <x v="0"/>
    <x v="0"/>
    <s v="Fossil fuels"/>
    <x v="6"/>
    <n v="23"/>
    <n v="27.94"/>
  </r>
  <r>
    <x v="0"/>
    <x v="24"/>
    <s v="GNB"/>
    <x v="0"/>
    <x v="0"/>
    <s v="Fossil fuels"/>
    <x v="7"/>
    <n v="23"/>
    <n v="29.67"/>
  </r>
  <r>
    <x v="0"/>
    <x v="24"/>
    <s v="GNB"/>
    <x v="0"/>
    <x v="0"/>
    <s v="Fossil fuels"/>
    <x v="8"/>
    <n v="27.2"/>
    <n v="29.81"/>
  </r>
  <r>
    <x v="0"/>
    <x v="24"/>
    <s v="GNB"/>
    <x v="0"/>
    <x v="0"/>
    <s v="Fossil fuels"/>
    <x v="9"/>
    <n v="27.2"/>
    <n v="30.89"/>
  </r>
  <r>
    <x v="0"/>
    <x v="24"/>
    <s v="GNB"/>
    <x v="0"/>
    <x v="0"/>
    <s v="Fossil fuels"/>
    <x v="10"/>
    <n v="27.2"/>
    <n v="31.95"/>
  </r>
  <r>
    <x v="0"/>
    <x v="24"/>
    <s v="GNB"/>
    <x v="0"/>
    <x v="0"/>
    <s v="Fossil fuels"/>
    <x v="11"/>
    <n v="27.2"/>
    <n v="33.17"/>
  </r>
  <r>
    <x v="0"/>
    <x v="24"/>
    <s v="GNB"/>
    <x v="0"/>
    <x v="0"/>
    <s v="Fossil fuels"/>
    <x v="12"/>
    <n v="27.2"/>
    <n v="34.25"/>
  </r>
  <r>
    <x v="0"/>
    <x v="24"/>
    <s v="GNB"/>
    <x v="0"/>
    <x v="0"/>
    <s v="Fossil fuels"/>
    <x v="13"/>
    <n v="27.2"/>
    <n v="35.36"/>
  </r>
  <r>
    <x v="0"/>
    <x v="24"/>
    <s v="GNB"/>
    <x v="0"/>
    <x v="0"/>
    <s v="Fossil fuels"/>
    <x v="14"/>
    <n v="28"/>
    <n v="35.36"/>
  </r>
  <r>
    <x v="0"/>
    <x v="24"/>
    <s v="GNB"/>
    <x v="0"/>
    <x v="0"/>
    <s v="Fossil fuels"/>
    <x v="15"/>
    <n v="28"/>
    <n v="36.35"/>
  </r>
  <r>
    <x v="0"/>
    <x v="24"/>
    <s v="GNB"/>
    <x v="0"/>
    <x v="0"/>
    <s v="Fossil fuels"/>
    <x v="16"/>
    <n v="28"/>
    <n v="37.67"/>
  </r>
  <r>
    <x v="0"/>
    <x v="24"/>
    <s v="GNB"/>
    <x v="0"/>
    <x v="0"/>
    <s v="Fossil fuels"/>
    <x v="17"/>
    <n v="28"/>
    <n v="37.67"/>
  </r>
  <r>
    <x v="0"/>
    <x v="24"/>
    <s v="GNB"/>
    <x v="0"/>
    <x v="0"/>
    <s v="Fossil fuels"/>
    <x v="18"/>
    <n v="28"/>
    <m/>
  </r>
  <r>
    <x v="0"/>
    <x v="24"/>
    <s v="GNB"/>
    <x v="0"/>
    <x v="0"/>
    <s v="Fossil fuels"/>
    <x v="19"/>
    <n v="28"/>
    <m/>
  </r>
  <r>
    <x v="0"/>
    <x v="24"/>
    <s v="GNB"/>
    <x v="1"/>
    <x v="2"/>
    <s v="Off-grid Solar photovoltaic"/>
    <x v="15"/>
    <n v="0.312"/>
    <n v="0.504"/>
  </r>
  <r>
    <x v="0"/>
    <x v="24"/>
    <s v="GNB"/>
    <x v="1"/>
    <x v="2"/>
    <s v="Off-grid Solar photovoltaic"/>
    <x v="16"/>
    <n v="0.312"/>
    <n v="0.504"/>
  </r>
  <r>
    <x v="0"/>
    <x v="24"/>
    <s v="GNB"/>
    <x v="1"/>
    <x v="2"/>
    <s v="Off-grid Solar photovoltaic"/>
    <x v="17"/>
    <n v="0.312"/>
    <n v="0.504"/>
  </r>
  <r>
    <x v="0"/>
    <x v="24"/>
    <s v="GNB"/>
    <x v="1"/>
    <x v="2"/>
    <s v="Off-grid Solar photovoltaic"/>
    <x v="18"/>
    <n v="1.169"/>
    <m/>
  </r>
  <r>
    <x v="0"/>
    <x v="24"/>
    <s v="GNB"/>
    <x v="1"/>
    <x v="2"/>
    <s v="Off-grid Solar photovoltaic"/>
    <x v="19"/>
    <n v="1.169"/>
    <m/>
  </r>
  <r>
    <x v="0"/>
    <x v="24"/>
    <s v="GNB"/>
    <x v="1"/>
    <x v="2"/>
    <s v="On-grid Solar photovoltaic"/>
    <x v="14"/>
    <m/>
    <n v="0"/>
  </r>
  <r>
    <x v="0"/>
    <x v="24"/>
    <s v="GNB"/>
    <x v="1"/>
    <x v="2"/>
    <s v="On-grid Solar photovoltaic"/>
    <x v="15"/>
    <m/>
    <n v="0"/>
  </r>
  <r>
    <x v="0"/>
    <x v="24"/>
    <s v="GNB"/>
    <x v="1"/>
    <x v="2"/>
    <s v="On-grid Solar photovoltaic"/>
    <x v="16"/>
    <m/>
    <n v="0"/>
  </r>
  <r>
    <x v="0"/>
    <x v="25"/>
    <s v="KEN"/>
    <x v="0"/>
    <x v="0"/>
    <s v="Fossil fuels"/>
    <x v="0"/>
    <n v="227.9"/>
    <n v="1686"/>
  </r>
  <r>
    <x v="0"/>
    <x v="25"/>
    <s v="KEN"/>
    <x v="0"/>
    <x v="0"/>
    <s v="Fossil fuels"/>
    <x v="1"/>
    <n v="227.9"/>
    <n v="1504.5"/>
  </r>
  <r>
    <x v="0"/>
    <x v="25"/>
    <s v="KEN"/>
    <x v="0"/>
    <x v="0"/>
    <s v="Fossil fuels"/>
    <x v="2"/>
    <n v="227.9"/>
    <n v="1059"/>
  </r>
  <r>
    <x v="0"/>
    <x v="25"/>
    <s v="KEN"/>
    <x v="0"/>
    <x v="0"/>
    <s v="Fossil fuels"/>
    <x v="3"/>
    <n v="407"/>
    <n v="919"/>
  </r>
  <r>
    <x v="0"/>
    <x v="25"/>
    <s v="KEN"/>
    <x v="0"/>
    <x v="0"/>
    <s v="Fossil fuels"/>
    <x v="4"/>
    <n v="407"/>
    <n v="1078"/>
  </r>
  <r>
    <x v="0"/>
    <x v="25"/>
    <s v="KEN"/>
    <x v="0"/>
    <x v="0"/>
    <s v="Fossil fuels"/>
    <x v="5"/>
    <n v="349.3"/>
    <n v="1482"/>
  </r>
  <r>
    <x v="0"/>
    <x v="25"/>
    <s v="KEN"/>
    <x v="0"/>
    <x v="0"/>
    <s v="Fossil fuels"/>
    <x v="6"/>
    <n v="289.8"/>
    <n v="1729"/>
  </r>
  <r>
    <x v="0"/>
    <x v="25"/>
    <s v="KEN"/>
    <x v="0"/>
    <x v="0"/>
    <s v="Fossil fuels"/>
    <x v="7"/>
    <n v="389.3"/>
    <n v="1808.5"/>
  </r>
  <r>
    <x v="0"/>
    <x v="25"/>
    <s v="KEN"/>
    <x v="0"/>
    <x v="0"/>
    <s v="Fossil fuels"/>
    <x v="8"/>
    <n v="442.7"/>
    <n v="2093"/>
  </r>
  <r>
    <x v="0"/>
    <x v="25"/>
    <s v="KEN"/>
    <x v="0"/>
    <x v="0"/>
    <s v="Fossil fuels"/>
    <x v="9"/>
    <n v="445.4"/>
    <n v="2716.8850000000002"/>
  </r>
  <r>
    <x v="0"/>
    <x v="25"/>
    <s v="KEN"/>
    <x v="0"/>
    <x v="0"/>
    <s v="Fossil fuels"/>
    <x v="10"/>
    <n v="484.2"/>
    <n v="2642.7149999999997"/>
  </r>
  <r>
    <x v="0"/>
    <x v="25"/>
    <s v="KEN"/>
    <x v="0"/>
    <x v="0"/>
    <s v="Fossil fuels"/>
    <x v="11"/>
    <n v="579.5"/>
    <n v="2419.12"/>
  </r>
  <r>
    <x v="0"/>
    <x v="25"/>
    <s v="KEN"/>
    <x v="0"/>
    <x v="0"/>
    <s v="Fossil fuels"/>
    <x v="12"/>
    <n v="581.5"/>
    <n v="2323.3149999999996"/>
  </r>
  <r>
    <x v="0"/>
    <x v="25"/>
    <s v="KEN"/>
    <x v="0"/>
    <x v="0"/>
    <s v="Fossil fuels"/>
    <x v="13"/>
    <n v="583.5"/>
    <n v="2405.6750000000002"/>
  </r>
  <r>
    <x v="0"/>
    <x v="25"/>
    <s v="KEN"/>
    <x v="0"/>
    <x v="0"/>
    <s v="Fossil fuels"/>
    <x v="14"/>
    <n v="671.5"/>
    <n v="2310.1950000000002"/>
  </r>
  <r>
    <x v="0"/>
    <x v="25"/>
    <s v="KEN"/>
    <x v="0"/>
    <x v="0"/>
    <s v="Fossil fuels"/>
    <x v="15"/>
    <n v="828.82"/>
    <n v="1637.47"/>
  </r>
  <r>
    <x v="0"/>
    <x v="25"/>
    <s v="KEN"/>
    <x v="0"/>
    <x v="0"/>
    <s v="Fossil fuels"/>
    <x v="16"/>
    <n v="833.82"/>
    <n v="1868.8600000000001"/>
  </r>
  <r>
    <x v="0"/>
    <x v="25"/>
    <s v="KEN"/>
    <x v="0"/>
    <x v="0"/>
    <s v="Fossil fuels"/>
    <x v="17"/>
    <n v="802.5200000000001"/>
    <n v="2280.5749999999998"/>
  </r>
  <r>
    <x v="0"/>
    <x v="25"/>
    <s v="KEN"/>
    <x v="0"/>
    <x v="0"/>
    <s v="Fossil fuels"/>
    <x v="18"/>
    <n v="806.72"/>
    <m/>
  </r>
  <r>
    <x v="0"/>
    <x v="25"/>
    <s v="KEN"/>
    <x v="0"/>
    <x v="0"/>
    <s v="Fossil fuels"/>
    <x v="19"/>
    <n v="750.4"/>
    <m/>
  </r>
  <r>
    <x v="0"/>
    <x v="25"/>
    <s v="KEN"/>
    <x v="1"/>
    <x v="4"/>
    <s v="Biogas"/>
    <x v="10"/>
    <n v="4.0000000000000001E-3"/>
    <n v="1.0999999999999999E-2"/>
  </r>
  <r>
    <x v="0"/>
    <x v="25"/>
    <s v="KEN"/>
    <x v="1"/>
    <x v="4"/>
    <s v="Biogas"/>
    <x v="11"/>
    <n v="1.9E-2"/>
    <n v="2.1999999999999999E-2"/>
  </r>
  <r>
    <x v="0"/>
    <x v="25"/>
    <s v="KEN"/>
    <x v="1"/>
    <x v="4"/>
    <s v="Biogas"/>
    <x v="12"/>
    <n v="1.9E-2"/>
    <n v="2.1999999999999999E-2"/>
  </r>
  <r>
    <x v="0"/>
    <x v="25"/>
    <s v="KEN"/>
    <x v="1"/>
    <x v="4"/>
    <s v="Biogas"/>
    <x v="13"/>
    <n v="1.9E-2"/>
    <n v="2.1999999999999999E-2"/>
  </r>
  <r>
    <x v="0"/>
    <x v="25"/>
    <s v="KEN"/>
    <x v="1"/>
    <x v="4"/>
    <s v="Biogas"/>
    <x v="14"/>
    <n v="7.9000000000000001E-2"/>
    <n v="0.48199999999999998"/>
  </r>
  <r>
    <x v="0"/>
    <x v="25"/>
    <s v="KEN"/>
    <x v="1"/>
    <x v="4"/>
    <s v="Biogas"/>
    <x v="15"/>
    <n v="2.879"/>
    <n v="0.48199999999999998"/>
  </r>
  <r>
    <x v="0"/>
    <x v="25"/>
    <s v="KEN"/>
    <x v="1"/>
    <x v="4"/>
    <s v="Biogas"/>
    <x v="16"/>
    <n v="2.879"/>
    <n v="0.83199999999999996"/>
  </r>
  <r>
    <x v="0"/>
    <x v="25"/>
    <s v="KEN"/>
    <x v="1"/>
    <x v="4"/>
    <s v="Biogas"/>
    <x v="17"/>
    <n v="2.879"/>
    <n v="1.032"/>
  </r>
  <r>
    <x v="0"/>
    <x v="25"/>
    <s v="KEN"/>
    <x v="1"/>
    <x v="4"/>
    <s v="Biogas"/>
    <x v="18"/>
    <n v="2.879"/>
    <m/>
  </r>
  <r>
    <x v="0"/>
    <x v="25"/>
    <s v="KEN"/>
    <x v="1"/>
    <x v="4"/>
    <s v="Biogas"/>
    <x v="19"/>
    <n v="2.879"/>
    <m/>
  </r>
  <r>
    <x v="0"/>
    <x v="25"/>
    <s v="KEN"/>
    <x v="1"/>
    <x v="4"/>
    <s v="Solid biofuels"/>
    <x v="0"/>
    <n v="30.2"/>
    <n v="78.83"/>
  </r>
  <r>
    <x v="0"/>
    <x v="25"/>
    <s v="KEN"/>
    <x v="1"/>
    <x v="4"/>
    <s v="Solid biofuels"/>
    <x v="1"/>
    <n v="30.2"/>
    <n v="77.016000000000005"/>
  </r>
  <r>
    <x v="0"/>
    <x v="25"/>
    <s v="KEN"/>
    <x v="1"/>
    <x v="4"/>
    <s v="Solid biofuels"/>
    <x v="2"/>
    <n v="30.2"/>
    <n v="91.027000000000001"/>
  </r>
  <r>
    <x v="0"/>
    <x v="25"/>
    <s v="KEN"/>
    <x v="1"/>
    <x v="4"/>
    <s v="Solid biofuels"/>
    <x v="3"/>
    <n v="30.2"/>
    <n v="84.081000000000003"/>
  </r>
  <r>
    <x v="0"/>
    <x v="25"/>
    <s v="KEN"/>
    <x v="1"/>
    <x v="4"/>
    <s v="Solid biofuels"/>
    <x v="4"/>
    <n v="30.2"/>
    <n v="93.22"/>
  </r>
  <r>
    <x v="0"/>
    <x v="25"/>
    <s v="KEN"/>
    <x v="1"/>
    <x v="4"/>
    <s v="Solid biofuels"/>
    <x v="5"/>
    <n v="30.2"/>
    <n v="96.016000000000005"/>
  </r>
  <r>
    <x v="0"/>
    <x v="25"/>
    <s v="KEN"/>
    <x v="1"/>
    <x v="4"/>
    <s v="Solid biofuels"/>
    <x v="6"/>
    <n v="32.200000000000003"/>
    <n v="107.657"/>
  </r>
  <r>
    <x v="0"/>
    <x v="25"/>
    <s v="KEN"/>
    <x v="1"/>
    <x v="4"/>
    <s v="Solid biofuels"/>
    <x v="7"/>
    <n v="32.200000000000003"/>
    <n v="108.084"/>
  </r>
  <r>
    <x v="0"/>
    <x v="25"/>
    <s v="KEN"/>
    <x v="1"/>
    <x v="4"/>
    <s v="Solid biofuels"/>
    <x v="8"/>
    <n v="32.200000000000003"/>
    <n v="111.24"/>
  </r>
  <r>
    <x v="0"/>
    <x v="25"/>
    <s v="KEN"/>
    <x v="1"/>
    <x v="4"/>
    <s v="Solid biofuels"/>
    <x v="9"/>
    <n v="32.200000000000003"/>
    <n v="116.214"/>
  </r>
  <r>
    <x v="0"/>
    <x v="25"/>
    <s v="KEN"/>
    <x v="1"/>
    <x v="4"/>
    <s v="Solid biofuels"/>
    <x v="10"/>
    <n v="67.2"/>
    <n v="213.19200000000001"/>
  </r>
  <r>
    <x v="0"/>
    <x v="25"/>
    <s v="KEN"/>
    <x v="1"/>
    <x v="4"/>
    <s v="Solid biofuels"/>
    <x v="11"/>
    <n v="67.2"/>
    <n v="193.14699999999999"/>
  </r>
  <r>
    <x v="0"/>
    <x v="25"/>
    <s v="KEN"/>
    <x v="1"/>
    <x v="4"/>
    <s v="Solid biofuels"/>
    <x v="12"/>
    <n v="67.2"/>
    <n v="216.47900000000001"/>
  </r>
  <r>
    <x v="0"/>
    <x v="25"/>
    <s v="KEN"/>
    <x v="1"/>
    <x v="4"/>
    <s v="Solid biofuels"/>
    <x v="13"/>
    <n v="67.2"/>
    <n v="204.47399999999999"/>
  </r>
  <r>
    <x v="0"/>
    <x v="25"/>
    <s v="KEN"/>
    <x v="1"/>
    <x v="4"/>
    <s v="Solid biofuels"/>
    <x v="14"/>
    <n v="67.2"/>
    <n v="185.19900000000001"/>
  </r>
  <r>
    <x v="0"/>
    <x v="25"/>
    <s v="KEN"/>
    <x v="1"/>
    <x v="4"/>
    <s v="Solid biofuels"/>
    <x v="15"/>
    <n v="85.2"/>
    <n v="202.304"/>
  </r>
  <r>
    <x v="0"/>
    <x v="25"/>
    <s v="KEN"/>
    <x v="1"/>
    <x v="4"/>
    <s v="Solid biofuels"/>
    <x v="16"/>
    <n v="85.2"/>
    <n v="193.92500000000001"/>
  </r>
  <r>
    <x v="0"/>
    <x v="25"/>
    <s v="KEN"/>
    <x v="1"/>
    <x v="4"/>
    <s v="Solid biofuels"/>
    <x v="17"/>
    <n v="85.2"/>
    <n v="147.13"/>
  </r>
  <r>
    <x v="0"/>
    <x v="25"/>
    <s v="KEN"/>
    <x v="1"/>
    <x v="4"/>
    <s v="Solid biofuels"/>
    <x v="18"/>
    <n v="85.2"/>
    <m/>
  </r>
  <r>
    <x v="0"/>
    <x v="25"/>
    <s v="KEN"/>
    <x v="1"/>
    <x v="4"/>
    <s v="Solid biofuels"/>
    <x v="19"/>
    <n v="85.2"/>
    <m/>
  </r>
  <r>
    <x v="0"/>
    <x v="25"/>
    <s v="KEN"/>
    <x v="1"/>
    <x v="5"/>
    <s v="Geothermal energy"/>
    <x v="0"/>
    <n v="58"/>
    <n v="406"/>
  </r>
  <r>
    <x v="0"/>
    <x v="25"/>
    <s v="KEN"/>
    <x v="1"/>
    <x v="5"/>
    <s v="Geothermal energy"/>
    <x v="1"/>
    <n v="58"/>
    <n v="454.5"/>
  </r>
  <r>
    <x v="0"/>
    <x v="25"/>
    <s v="KEN"/>
    <x v="1"/>
    <x v="5"/>
    <s v="Geothermal energy"/>
    <x v="2"/>
    <n v="58"/>
    <n v="433"/>
  </r>
  <r>
    <x v="0"/>
    <x v="25"/>
    <s v="KEN"/>
    <x v="1"/>
    <x v="5"/>
    <s v="Geothermal energy"/>
    <x v="3"/>
    <n v="58"/>
    <n v="587"/>
  </r>
  <r>
    <x v="0"/>
    <x v="25"/>
    <s v="KEN"/>
    <x v="1"/>
    <x v="5"/>
    <s v="Geothermal energy"/>
    <x v="4"/>
    <n v="128"/>
    <n v="911.5"/>
  </r>
  <r>
    <x v="0"/>
    <x v="25"/>
    <s v="KEN"/>
    <x v="1"/>
    <x v="5"/>
    <s v="Geothermal energy"/>
    <x v="5"/>
    <n v="128"/>
    <n v="1019"/>
  </r>
  <r>
    <x v="0"/>
    <x v="25"/>
    <s v="KEN"/>
    <x v="1"/>
    <x v="5"/>
    <s v="Geothermal energy"/>
    <x v="6"/>
    <n v="128"/>
    <n v="1030"/>
  </r>
  <r>
    <x v="0"/>
    <x v="25"/>
    <s v="KEN"/>
    <x v="1"/>
    <x v="5"/>
    <s v="Geothermal energy"/>
    <x v="7"/>
    <n v="128"/>
    <n v="1060.5"/>
  </r>
  <r>
    <x v="0"/>
    <x v="25"/>
    <s v="KEN"/>
    <x v="1"/>
    <x v="5"/>
    <s v="Geothermal energy"/>
    <x v="8"/>
    <n v="128"/>
    <n v="1144"/>
  </r>
  <r>
    <x v="0"/>
    <x v="25"/>
    <s v="KEN"/>
    <x v="1"/>
    <x v="5"/>
    <s v="Geothermal energy"/>
    <x v="9"/>
    <n v="163"/>
    <n v="1287.2750000000001"/>
  </r>
  <r>
    <x v="0"/>
    <x v="25"/>
    <s v="KEN"/>
    <x v="1"/>
    <x v="5"/>
    <s v="Geothermal energy"/>
    <x v="10"/>
    <n v="198"/>
    <n v="1377.4749999999999"/>
  </r>
  <r>
    <x v="0"/>
    <x v="25"/>
    <s v="KEN"/>
    <x v="1"/>
    <x v="5"/>
    <s v="Geothermal energy"/>
    <x v="11"/>
    <n v="198"/>
    <n v="1478.81"/>
  </r>
  <r>
    <x v="0"/>
    <x v="25"/>
    <s v="KEN"/>
    <x v="1"/>
    <x v="5"/>
    <s v="Geothermal energy"/>
    <x v="12"/>
    <n v="205.5"/>
    <n v="1578.9"/>
  </r>
  <r>
    <x v="0"/>
    <x v="25"/>
    <s v="KEN"/>
    <x v="1"/>
    <x v="5"/>
    <s v="Geothermal energy"/>
    <x v="13"/>
    <n v="205.5"/>
    <n v="1906.0450000000001"/>
  </r>
  <r>
    <x v="0"/>
    <x v="25"/>
    <s v="KEN"/>
    <x v="1"/>
    <x v="5"/>
    <s v="Geothermal energy"/>
    <x v="14"/>
    <n v="366.1"/>
    <n v="3206.085"/>
  </r>
  <r>
    <x v="0"/>
    <x v="25"/>
    <s v="KEN"/>
    <x v="1"/>
    <x v="5"/>
    <s v="Geothermal energy"/>
    <x v="15"/>
    <n v="618.9"/>
    <n v="4481.1000000000004"/>
  </r>
  <r>
    <x v="0"/>
    <x v="25"/>
    <s v="KEN"/>
    <x v="1"/>
    <x v="5"/>
    <s v="Geothermal energy"/>
    <x v="16"/>
    <n v="662.9"/>
    <n v="4688.9250000000002"/>
  </r>
  <r>
    <x v="0"/>
    <x v="25"/>
    <s v="KEN"/>
    <x v="1"/>
    <x v="5"/>
    <s v="Geothermal energy"/>
    <x v="17"/>
    <n v="672.9"/>
    <n v="4870.6549999999997"/>
  </r>
  <r>
    <x v="0"/>
    <x v="25"/>
    <s v="KEN"/>
    <x v="1"/>
    <x v="5"/>
    <s v="Geothermal energy"/>
    <x v="18"/>
    <n v="663"/>
    <m/>
  </r>
  <r>
    <x v="0"/>
    <x v="25"/>
    <s v="KEN"/>
    <x v="1"/>
    <x v="5"/>
    <s v="Geothermal energy"/>
    <x v="19"/>
    <n v="823"/>
    <m/>
  </r>
  <r>
    <x v="0"/>
    <x v="25"/>
    <s v="KEN"/>
    <x v="1"/>
    <x v="1"/>
    <s v="Renewable hydropower"/>
    <x v="0"/>
    <n v="680.61900000000003"/>
    <n v="1879.5"/>
  </r>
  <r>
    <x v="0"/>
    <x v="25"/>
    <s v="KEN"/>
    <x v="1"/>
    <x v="1"/>
    <s v="Renewable hydropower"/>
    <x v="1"/>
    <n v="680.62299999999993"/>
    <n v="1863"/>
  </r>
  <r>
    <x v="0"/>
    <x v="25"/>
    <s v="KEN"/>
    <x v="1"/>
    <x v="1"/>
    <s v="Renewable hydropower"/>
    <x v="2"/>
    <n v="680.64099999999996"/>
    <n v="2761.5"/>
  </r>
  <r>
    <x v="0"/>
    <x v="25"/>
    <s v="KEN"/>
    <x v="1"/>
    <x v="1"/>
    <s v="Renewable hydropower"/>
    <x v="3"/>
    <n v="680.64099999999996"/>
    <n v="3190"/>
  </r>
  <r>
    <x v="0"/>
    <x v="25"/>
    <s v="KEN"/>
    <x v="1"/>
    <x v="1"/>
    <s v="Renewable hydropower"/>
    <x v="4"/>
    <n v="680.64099999999996"/>
    <n v="3064"/>
  </r>
  <r>
    <x v="0"/>
    <x v="25"/>
    <s v="KEN"/>
    <x v="1"/>
    <x v="1"/>
    <s v="Renewable hydropower"/>
    <x v="5"/>
    <n v="680.69099999999992"/>
    <n v="2947.5"/>
  </r>
  <r>
    <x v="0"/>
    <x v="25"/>
    <s v="KEN"/>
    <x v="1"/>
    <x v="1"/>
    <s v="Renewable hydropower"/>
    <x v="6"/>
    <n v="680.69099999999992"/>
    <n v="3162.75"/>
  </r>
  <r>
    <x v="0"/>
    <x v="25"/>
    <s v="KEN"/>
    <x v="1"/>
    <x v="1"/>
    <s v="Renewable hydropower"/>
    <x v="7"/>
    <n v="680.69099999999992"/>
    <n v="3403.7"/>
  </r>
  <r>
    <x v="0"/>
    <x v="25"/>
    <s v="KEN"/>
    <x v="1"/>
    <x v="1"/>
    <s v="Renewable hydropower"/>
    <x v="8"/>
    <n v="740.69499999999994"/>
    <n v="3184.4"/>
  </r>
  <r>
    <x v="0"/>
    <x v="25"/>
    <s v="KEN"/>
    <x v="1"/>
    <x v="1"/>
    <s v="Renewable hydropower"/>
    <x v="9"/>
    <n v="752.77499999999998"/>
    <n v="2511.11"/>
  </r>
  <r>
    <x v="0"/>
    <x v="25"/>
    <s v="KEN"/>
    <x v="1"/>
    <x v="1"/>
    <s v="Renewable hydropower"/>
    <x v="10"/>
    <n v="768.59500000000003"/>
    <n v="2795.66"/>
  </r>
  <r>
    <x v="0"/>
    <x v="25"/>
    <s v="KEN"/>
    <x v="1"/>
    <x v="1"/>
    <s v="Renewable hydropower"/>
    <x v="11"/>
    <n v="768.59500000000003"/>
    <n v="3446.1149999999998"/>
  </r>
  <r>
    <x v="0"/>
    <x v="25"/>
    <s v="KEN"/>
    <x v="1"/>
    <x v="1"/>
    <s v="Renewable hydropower"/>
    <x v="12"/>
    <n v="813.59500000000003"/>
    <n v="3906.61"/>
  </r>
  <r>
    <x v="0"/>
    <x v="25"/>
    <s v="KEN"/>
    <x v="1"/>
    <x v="1"/>
    <s v="Renewable hydropower"/>
    <x v="13"/>
    <n v="821.59500000000003"/>
    <n v="4153.7950000000001"/>
  </r>
  <r>
    <x v="0"/>
    <x v="25"/>
    <s v="KEN"/>
    <x v="1"/>
    <x v="1"/>
    <s v="Renewable hydropower"/>
    <x v="14"/>
    <n v="822.44899999999996"/>
    <n v="3639.3649999999998"/>
  </r>
  <r>
    <x v="0"/>
    <x v="25"/>
    <s v="KEN"/>
    <x v="1"/>
    <x v="1"/>
    <s v="Renewable hydropower"/>
    <x v="15"/>
    <n v="828.44899999999996"/>
    <n v="3559.9650000000001"/>
  </r>
  <r>
    <x v="0"/>
    <x v="25"/>
    <s v="KEN"/>
    <x v="1"/>
    <x v="1"/>
    <s v="Renewable hydropower"/>
    <x v="16"/>
    <n v="828.80899999999997"/>
    <n v="3573.6"/>
  </r>
  <r>
    <x v="0"/>
    <x v="25"/>
    <s v="KEN"/>
    <x v="1"/>
    <x v="1"/>
    <s v="Renewable hydropower"/>
    <x v="17"/>
    <n v="834.12899999999991"/>
    <n v="3274.6750000000002"/>
  </r>
  <r>
    <x v="0"/>
    <x v="25"/>
    <s v="KEN"/>
    <x v="1"/>
    <x v="1"/>
    <s v="Renewable hydropower"/>
    <x v="18"/>
    <n v="836.649"/>
    <m/>
  </r>
  <r>
    <x v="0"/>
    <x v="25"/>
    <s v="KEN"/>
    <x v="1"/>
    <x v="1"/>
    <s v="Renewable hydropower"/>
    <x v="19"/>
    <n v="836.649"/>
    <m/>
  </r>
  <r>
    <x v="0"/>
    <x v="25"/>
    <s v="KEN"/>
    <x v="1"/>
    <x v="2"/>
    <s v="Off-grid Solar photovoltaic"/>
    <x v="0"/>
    <n v="0"/>
    <n v="0"/>
  </r>
  <r>
    <x v="0"/>
    <x v="25"/>
    <s v="KEN"/>
    <x v="1"/>
    <x v="2"/>
    <s v="Off-grid Solar photovoltaic"/>
    <x v="1"/>
    <n v="0"/>
    <n v="0"/>
  </r>
  <r>
    <x v="0"/>
    <x v="25"/>
    <s v="KEN"/>
    <x v="1"/>
    <x v="2"/>
    <s v="Off-grid Solar photovoltaic"/>
    <x v="2"/>
    <n v="0"/>
    <n v="0"/>
  </r>
  <r>
    <x v="0"/>
    <x v="25"/>
    <s v="KEN"/>
    <x v="1"/>
    <x v="2"/>
    <s v="Off-grid Solar photovoltaic"/>
    <x v="3"/>
    <n v="0"/>
    <n v="0"/>
  </r>
  <r>
    <x v="0"/>
    <x v="25"/>
    <s v="KEN"/>
    <x v="1"/>
    <x v="2"/>
    <s v="Off-grid Solar photovoltaic"/>
    <x v="4"/>
    <n v="0"/>
    <n v="0"/>
  </r>
  <r>
    <x v="0"/>
    <x v="25"/>
    <s v="KEN"/>
    <x v="1"/>
    <x v="2"/>
    <s v="Off-grid Solar photovoltaic"/>
    <x v="5"/>
    <n v="2E-3"/>
    <n v="2E-3"/>
  </r>
  <r>
    <x v="0"/>
    <x v="25"/>
    <s v="KEN"/>
    <x v="1"/>
    <x v="2"/>
    <s v="Off-grid Solar photovoltaic"/>
    <x v="6"/>
    <n v="2E-3"/>
    <n v="2E-3"/>
  </r>
  <r>
    <x v="0"/>
    <x v="25"/>
    <s v="KEN"/>
    <x v="1"/>
    <x v="2"/>
    <s v="Off-grid Solar photovoltaic"/>
    <x v="7"/>
    <n v="8.9999999999999993E-3"/>
    <n v="1.4E-2"/>
  </r>
  <r>
    <x v="0"/>
    <x v="25"/>
    <s v="KEN"/>
    <x v="1"/>
    <x v="2"/>
    <s v="Off-grid Solar photovoltaic"/>
    <x v="8"/>
    <n v="0.16400000000000001"/>
    <n v="0.251"/>
  </r>
  <r>
    <x v="0"/>
    <x v="25"/>
    <s v="KEN"/>
    <x v="1"/>
    <x v="2"/>
    <s v="Off-grid Solar photovoltaic"/>
    <x v="9"/>
    <n v="0.185"/>
    <n v="0.28299999999999997"/>
  </r>
  <r>
    <x v="0"/>
    <x v="25"/>
    <s v="KEN"/>
    <x v="1"/>
    <x v="2"/>
    <s v="Off-grid Solar photovoltaic"/>
    <x v="10"/>
    <n v="0.19600000000000001"/>
    <n v="0.3"/>
  </r>
  <r>
    <x v="0"/>
    <x v="25"/>
    <s v="KEN"/>
    <x v="1"/>
    <x v="2"/>
    <s v="Off-grid Solar photovoltaic"/>
    <x v="11"/>
    <n v="0.92"/>
    <n v="1.4079999999999999"/>
  </r>
  <r>
    <x v="0"/>
    <x v="25"/>
    <s v="KEN"/>
    <x v="1"/>
    <x v="2"/>
    <s v="Off-grid Solar photovoltaic"/>
    <x v="12"/>
    <n v="2.8889999999999998"/>
    <n v="4.42"/>
  </r>
  <r>
    <x v="0"/>
    <x v="25"/>
    <s v="KEN"/>
    <x v="1"/>
    <x v="2"/>
    <s v="Off-grid Solar photovoltaic"/>
    <x v="13"/>
    <n v="6.6669999999999998"/>
    <n v="10.201000000000001"/>
  </r>
  <r>
    <x v="0"/>
    <x v="25"/>
    <s v="KEN"/>
    <x v="1"/>
    <x v="2"/>
    <s v="Off-grid Solar photovoltaic"/>
    <x v="14"/>
    <n v="15.56"/>
    <n v="23.806999999999999"/>
  </r>
  <r>
    <x v="0"/>
    <x v="25"/>
    <s v="KEN"/>
    <x v="1"/>
    <x v="2"/>
    <s v="Off-grid Solar photovoltaic"/>
    <x v="15"/>
    <n v="29.593"/>
    <n v="45.277999999999999"/>
  </r>
  <r>
    <x v="0"/>
    <x v="25"/>
    <s v="KEN"/>
    <x v="1"/>
    <x v="2"/>
    <s v="Off-grid Solar photovoltaic"/>
    <x v="16"/>
    <n v="30.684999999999999"/>
    <n v="46.948"/>
  </r>
  <r>
    <x v="0"/>
    <x v="25"/>
    <s v="KEN"/>
    <x v="1"/>
    <x v="2"/>
    <s v="Off-grid Solar photovoltaic"/>
    <x v="17"/>
    <n v="36.840000000000003"/>
    <n v="56.365000000000002"/>
  </r>
  <r>
    <x v="0"/>
    <x v="25"/>
    <s v="KEN"/>
    <x v="1"/>
    <x v="2"/>
    <s v="Off-grid Solar photovoltaic"/>
    <x v="18"/>
    <n v="36.840000000000003"/>
    <m/>
  </r>
  <r>
    <x v="0"/>
    <x v="25"/>
    <s v="KEN"/>
    <x v="1"/>
    <x v="2"/>
    <s v="Off-grid Solar photovoltaic"/>
    <x v="19"/>
    <n v="37.840000000000003"/>
    <m/>
  </r>
  <r>
    <x v="0"/>
    <x v="25"/>
    <s v="KEN"/>
    <x v="1"/>
    <x v="2"/>
    <s v="On-grid Solar photovoltaic"/>
    <x v="11"/>
    <n v="0.5"/>
    <n v="0.76500000000000001"/>
  </r>
  <r>
    <x v="0"/>
    <x v="25"/>
    <s v="KEN"/>
    <x v="1"/>
    <x v="2"/>
    <s v="On-grid Solar photovoltaic"/>
    <x v="12"/>
    <n v="0.5"/>
    <n v="0.76500000000000001"/>
  </r>
  <r>
    <x v="0"/>
    <x v="25"/>
    <s v="KEN"/>
    <x v="1"/>
    <x v="2"/>
    <s v="On-grid Solar photovoltaic"/>
    <x v="13"/>
    <n v="0.5"/>
    <n v="0.76500000000000001"/>
  </r>
  <r>
    <x v="0"/>
    <x v="25"/>
    <s v="KEN"/>
    <x v="1"/>
    <x v="2"/>
    <s v="On-grid Solar photovoltaic"/>
    <x v="14"/>
    <n v="1.1000000000000001"/>
    <n v="1.6830000000000001"/>
  </r>
  <r>
    <x v="0"/>
    <x v="25"/>
    <s v="KEN"/>
    <x v="1"/>
    <x v="2"/>
    <s v="On-grid Solar photovoltaic"/>
    <x v="15"/>
    <n v="1.1000000000000001"/>
    <n v="1.6830000000000001"/>
  </r>
  <r>
    <x v="0"/>
    <x v="25"/>
    <s v="KEN"/>
    <x v="1"/>
    <x v="2"/>
    <s v="On-grid Solar photovoltaic"/>
    <x v="16"/>
    <n v="1.1000000000000001"/>
    <n v="1.6830000000000001"/>
  </r>
  <r>
    <x v="0"/>
    <x v="25"/>
    <s v="KEN"/>
    <x v="1"/>
    <x v="2"/>
    <s v="On-grid Solar photovoltaic"/>
    <x v="17"/>
    <n v="1.1000000000000001"/>
    <n v="1.6830000000000001"/>
  </r>
  <r>
    <x v="0"/>
    <x v="25"/>
    <s v="KEN"/>
    <x v="1"/>
    <x v="2"/>
    <s v="On-grid Solar photovoltaic"/>
    <x v="18"/>
    <n v="55.7"/>
    <m/>
  </r>
  <r>
    <x v="0"/>
    <x v="25"/>
    <s v="KEN"/>
    <x v="1"/>
    <x v="2"/>
    <s v="On-grid Solar photovoltaic"/>
    <x v="19"/>
    <n v="56.7"/>
    <m/>
  </r>
  <r>
    <x v="0"/>
    <x v="25"/>
    <s v="KEN"/>
    <x v="1"/>
    <x v="3"/>
    <s v="Onshore wind energy"/>
    <x v="0"/>
    <n v="0.4"/>
    <n v="0.1"/>
  </r>
  <r>
    <x v="0"/>
    <x v="25"/>
    <s v="KEN"/>
    <x v="1"/>
    <x v="3"/>
    <s v="Onshore wind energy"/>
    <x v="1"/>
    <n v="0.4"/>
    <n v="5.5E-2"/>
  </r>
  <r>
    <x v="0"/>
    <x v="25"/>
    <s v="KEN"/>
    <x v="1"/>
    <x v="3"/>
    <s v="Onshore wind energy"/>
    <x v="2"/>
    <n v="0.4"/>
    <n v="0.155"/>
  </r>
  <r>
    <x v="0"/>
    <x v="25"/>
    <s v="KEN"/>
    <x v="1"/>
    <x v="3"/>
    <s v="Onshore wind energy"/>
    <x v="3"/>
    <n v="0.4"/>
    <n v="0.35"/>
  </r>
  <r>
    <x v="0"/>
    <x v="25"/>
    <s v="KEN"/>
    <x v="1"/>
    <x v="3"/>
    <s v="Onshore wind energy"/>
    <x v="4"/>
    <n v="0.4"/>
    <n v="0.42499999999999999"/>
  </r>
  <r>
    <x v="0"/>
    <x v="25"/>
    <s v="KEN"/>
    <x v="1"/>
    <x v="3"/>
    <s v="Onshore wind energy"/>
    <x v="5"/>
    <n v="0.4"/>
    <n v="0.41499999999999998"/>
  </r>
  <r>
    <x v="0"/>
    <x v="25"/>
    <s v="KEN"/>
    <x v="1"/>
    <x v="3"/>
    <s v="Onshore wind energy"/>
    <x v="6"/>
    <n v="0.4"/>
    <n v="0.28999999999999998"/>
  </r>
  <r>
    <x v="0"/>
    <x v="25"/>
    <s v="KEN"/>
    <x v="1"/>
    <x v="3"/>
    <s v="Onshore wind energy"/>
    <x v="7"/>
    <n v="0.4"/>
    <n v="0.2"/>
  </r>
  <r>
    <x v="0"/>
    <x v="25"/>
    <s v="KEN"/>
    <x v="1"/>
    <x v="3"/>
    <s v="Onshore wind energy"/>
    <x v="8"/>
    <n v="0.4"/>
    <n v="0.25"/>
  </r>
  <r>
    <x v="0"/>
    <x v="25"/>
    <s v="KEN"/>
    <x v="1"/>
    <x v="3"/>
    <s v="Onshore wind energy"/>
    <x v="9"/>
    <n v="0.4"/>
    <n v="8.3049999999999997"/>
  </r>
  <r>
    <x v="0"/>
    <x v="25"/>
    <s v="KEN"/>
    <x v="1"/>
    <x v="3"/>
    <s v="Onshore wind energy"/>
    <x v="10"/>
    <n v="5.6499999999999995"/>
    <n v="17.004999999999999"/>
  </r>
  <r>
    <x v="0"/>
    <x v="25"/>
    <s v="KEN"/>
    <x v="1"/>
    <x v="3"/>
    <s v="Onshore wind energy"/>
    <x v="11"/>
    <n v="5.6499999999999995"/>
    <n v="16.5"/>
  </r>
  <r>
    <x v="0"/>
    <x v="25"/>
    <s v="KEN"/>
    <x v="1"/>
    <x v="3"/>
    <s v="Onshore wind energy"/>
    <x v="12"/>
    <n v="5.6499999999999995"/>
    <n v="14.96"/>
  </r>
  <r>
    <x v="0"/>
    <x v="25"/>
    <s v="KEN"/>
    <x v="1"/>
    <x v="3"/>
    <s v="Onshore wind energy"/>
    <x v="13"/>
    <n v="5.6499999999999995"/>
    <n v="16.305"/>
  </r>
  <r>
    <x v="0"/>
    <x v="25"/>
    <s v="KEN"/>
    <x v="1"/>
    <x v="3"/>
    <s v="Onshore wind energy"/>
    <x v="14"/>
    <n v="5.85"/>
    <n v="27.562000000000001"/>
  </r>
  <r>
    <x v="0"/>
    <x v="25"/>
    <s v="KEN"/>
    <x v="1"/>
    <x v="3"/>
    <s v="Onshore wind energy"/>
    <x v="15"/>
    <n v="26.1"/>
    <n v="47.242000000000004"/>
  </r>
  <r>
    <x v="0"/>
    <x v="25"/>
    <s v="KEN"/>
    <x v="1"/>
    <x v="3"/>
    <s v="Onshore wind energy"/>
    <x v="16"/>
    <n v="26.1"/>
    <n v="60.512"/>
  </r>
  <r>
    <x v="0"/>
    <x v="25"/>
    <s v="KEN"/>
    <x v="1"/>
    <x v="3"/>
    <s v="Onshore wind energy"/>
    <x v="17"/>
    <n v="26.21"/>
    <n v="55.959000000000003"/>
  </r>
  <r>
    <x v="0"/>
    <x v="25"/>
    <s v="KEN"/>
    <x v="1"/>
    <x v="3"/>
    <s v="Onshore wind energy"/>
    <x v="18"/>
    <n v="336.1"/>
    <m/>
  </r>
  <r>
    <x v="0"/>
    <x v="25"/>
    <s v="KEN"/>
    <x v="1"/>
    <x v="3"/>
    <s v="Onshore wind energy"/>
    <x v="19"/>
    <n v="336.1"/>
    <m/>
  </r>
  <r>
    <x v="0"/>
    <x v="26"/>
    <s v="LSO"/>
    <x v="0"/>
    <x v="0"/>
    <s v="Fossil fuels"/>
    <x v="0"/>
    <n v="0.82"/>
    <m/>
  </r>
  <r>
    <x v="0"/>
    <x v="26"/>
    <s v="LSO"/>
    <x v="0"/>
    <x v="0"/>
    <s v="Fossil fuels"/>
    <x v="1"/>
    <n v="0.82"/>
    <m/>
  </r>
  <r>
    <x v="0"/>
    <x v="26"/>
    <s v="LSO"/>
    <x v="0"/>
    <x v="0"/>
    <s v="Fossil fuels"/>
    <x v="2"/>
    <n v="0.82"/>
    <m/>
  </r>
  <r>
    <x v="0"/>
    <x v="26"/>
    <s v="LSO"/>
    <x v="0"/>
    <x v="0"/>
    <s v="Fossil fuels"/>
    <x v="3"/>
    <n v="0.12"/>
    <m/>
  </r>
  <r>
    <x v="0"/>
    <x v="26"/>
    <s v="LSO"/>
    <x v="0"/>
    <x v="0"/>
    <s v="Fossil fuels"/>
    <x v="4"/>
    <n v="0.12"/>
    <m/>
  </r>
  <r>
    <x v="0"/>
    <x v="26"/>
    <s v="LSO"/>
    <x v="0"/>
    <x v="0"/>
    <s v="Fossil fuels"/>
    <x v="5"/>
    <n v="0.12"/>
    <m/>
  </r>
  <r>
    <x v="0"/>
    <x v="26"/>
    <s v="LSO"/>
    <x v="0"/>
    <x v="0"/>
    <s v="Fossil fuels"/>
    <x v="6"/>
    <n v="0.12"/>
    <m/>
  </r>
  <r>
    <x v="0"/>
    <x v="26"/>
    <s v="LSO"/>
    <x v="0"/>
    <x v="0"/>
    <s v="Fossil fuels"/>
    <x v="7"/>
    <n v="0.12"/>
    <m/>
  </r>
  <r>
    <x v="0"/>
    <x v="26"/>
    <s v="LSO"/>
    <x v="0"/>
    <x v="0"/>
    <s v="Fossil fuels"/>
    <x v="8"/>
    <n v="0.12"/>
    <m/>
  </r>
  <r>
    <x v="0"/>
    <x v="26"/>
    <s v="LSO"/>
    <x v="0"/>
    <x v="0"/>
    <s v="Fossil fuels"/>
    <x v="9"/>
    <n v="0.12"/>
    <m/>
  </r>
  <r>
    <x v="0"/>
    <x v="26"/>
    <s v="LSO"/>
    <x v="0"/>
    <x v="0"/>
    <s v="Fossil fuels"/>
    <x v="10"/>
    <n v="0.12"/>
    <m/>
  </r>
  <r>
    <x v="0"/>
    <x v="26"/>
    <s v="LSO"/>
    <x v="0"/>
    <x v="0"/>
    <s v="Fossil fuels"/>
    <x v="11"/>
    <n v="0.12"/>
    <m/>
  </r>
  <r>
    <x v="0"/>
    <x v="26"/>
    <s v="LSO"/>
    <x v="0"/>
    <x v="0"/>
    <s v="Fossil fuels"/>
    <x v="12"/>
    <n v="0.12"/>
    <m/>
  </r>
  <r>
    <x v="0"/>
    <x v="26"/>
    <s v="LSO"/>
    <x v="0"/>
    <x v="0"/>
    <s v="Fossil fuels"/>
    <x v="13"/>
    <n v="0.12"/>
    <m/>
  </r>
  <r>
    <x v="0"/>
    <x v="26"/>
    <s v="LSO"/>
    <x v="0"/>
    <x v="0"/>
    <s v="Fossil fuels"/>
    <x v="14"/>
    <n v="0.12"/>
    <m/>
  </r>
  <r>
    <x v="0"/>
    <x v="26"/>
    <s v="LSO"/>
    <x v="0"/>
    <x v="0"/>
    <s v="Fossil fuels"/>
    <x v="15"/>
    <n v="0.12"/>
    <m/>
  </r>
  <r>
    <x v="0"/>
    <x v="26"/>
    <s v="LSO"/>
    <x v="0"/>
    <x v="0"/>
    <s v="Fossil fuels"/>
    <x v="16"/>
    <n v="0.12"/>
    <m/>
  </r>
  <r>
    <x v="0"/>
    <x v="26"/>
    <s v="LSO"/>
    <x v="0"/>
    <x v="0"/>
    <s v="Fossil fuels"/>
    <x v="17"/>
    <n v="0.12"/>
    <n v="0.38"/>
  </r>
  <r>
    <x v="0"/>
    <x v="26"/>
    <s v="LSO"/>
    <x v="0"/>
    <x v="0"/>
    <s v="Fossil fuels"/>
    <x v="18"/>
    <n v="0.12"/>
    <m/>
  </r>
  <r>
    <x v="0"/>
    <x v="26"/>
    <s v="LSO"/>
    <x v="0"/>
    <x v="0"/>
    <s v="Fossil fuels"/>
    <x v="19"/>
    <n v="0.12"/>
    <m/>
  </r>
  <r>
    <x v="0"/>
    <x v="26"/>
    <s v="LSO"/>
    <x v="1"/>
    <x v="1"/>
    <s v="Renewable hydropower"/>
    <x v="0"/>
    <n v="75.42"/>
    <n v="367.13100000000003"/>
  </r>
  <r>
    <x v="0"/>
    <x v="26"/>
    <s v="LSO"/>
    <x v="1"/>
    <x v="1"/>
    <s v="Renewable hydropower"/>
    <x v="1"/>
    <n v="75.42"/>
    <n v="371.00399999999996"/>
  </r>
  <r>
    <x v="0"/>
    <x v="26"/>
    <s v="LSO"/>
    <x v="1"/>
    <x v="1"/>
    <s v="Renewable hydropower"/>
    <x v="2"/>
    <n v="75.42"/>
    <n v="397.745"/>
  </r>
  <r>
    <x v="0"/>
    <x v="26"/>
    <s v="LSO"/>
    <x v="1"/>
    <x v="1"/>
    <s v="Renewable hydropower"/>
    <x v="3"/>
    <n v="74.75"/>
    <n v="408.041"/>
  </r>
  <r>
    <x v="0"/>
    <x v="26"/>
    <s v="LSO"/>
    <x v="1"/>
    <x v="1"/>
    <s v="Renewable hydropower"/>
    <x v="4"/>
    <n v="74.75"/>
    <n v="403.858"/>
  </r>
  <r>
    <x v="0"/>
    <x v="26"/>
    <s v="LSO"/>
    <x v="1"/>
    <x v="1"/>
    <s v="Renewable hydropower"/>
    <x v="5"/>
    <n v="74.75"/>
    <n v="457.22399999999999"/>
  </r>
  <r>
    <x v="0"/>
    <x v="26"/>
    <s v="LSO"/>
    <x v="1"/>
    <x v="1"/>
    <s v="Renewable hydropower"/>
    <x v="6"/>
    <n v="72.75"/>
    <n v="481.61599999999999"/>
  </r>
  <r>
    <x v="0"/>
    <x v="26"/>
    <s v="LSO"/>
    <x v="1"/>
    <x v="1"/>
    <s v="Renewable hydropower"/>
    <x v="7"/>
    <n v="72.75"/>
    <n v="507.34699999999998"/>
  </r>
  <r>
    <x v="0"/>
    <x v="26"/>
    <s v="LSO"/>
    <x v="1"/>
    <x v="1"/>
    <s v="Renewable hydropower"/>
    <x v="8"/>
    <n v="72.75"/>
    <n v="503.38299999999998"/>
  </r>
  <r>
    <x v="0"/>
    <x v="26"/>
    <s v="LSO"/>
    <x v="1"/>
    <x v="1"/>
    <s v="Renewable hydropower"/>
    <x v="9"/>
    <n v="72.75"/>
    <n v="505.29700000000003"/>
  </r>
  <r>
    <x v="0"/>
    <x v="26"/>
    <s v="LSO"/>
    <x v="1"/>
    <x v="1"/>
    <s v="Renewable hydropower"/>
    <x v="10"/>
    <n v="72.75"/>
    <n v="500.58"/>
  </r>
  <r>
    <x v="0"/>
    <x v="26"/>
    <s v="LSO"/>
    <x v="1"/>
    <x v="1"/>
    <s v="Renewable hydropower"/>
    <x v="11"/>
    <n v="72.75"/>
    <n v="489.46699999999998"/>
  </r>
  <r>
    <x v="0"/>
    <x v="26"/>
    <s v="LSO"/>
    <x v="1"/>
    <x v="1"/>
    <s v="Renewable hydropower"/>
    <x v="12"/>
    <n v="74.75"/>
    <n v="485.40899999999999"/>
  </r>
  <r>
    <x v="0"/>
    <x v="26"/>
    <s v="LSO"/>
    <x v="1"/>
    <x v="1"/>
    <s v="Renewable hydropower"/>
    <x v="13"/>
    <n v="74.75"/>
    <n v="515.25299999999993"/>
  </r>
  <r>
    <x v="0"/>
    <x v="26"/>
    <s v="LSO"/>
    <x v="1"/>
    <x v="1"/>
    <s v="Renewable hydropower"/>
    <x v="14"/>
    <n v="74.75"/>
    <n v="520.13900000000001"/>
  </r>
  <r>
    <x v="0"/>
    <x v="26"/>
    <s v="LSO"/>
    <x v="1"/>
    <x v="1"/>
    <s v="Renewable hydropower"/>
    <x v="15"/>
    <n v="74.75"/>
    <n v="532.19000000000005"/>
  </r>
  <r>
    <x v="0"/>
    <x v="26"/>
    <s v="LSO"/>
    <x v="1"/>
    <x v="1"/>
    <s v="Renewable hydropower"/>
    <x v="16"/>
    <n v="74.75"/>
    <n v="522.02799999999991"/>
  </r>
  <r>
    <x v="0"/>
    <x v="26"/>
    <s v="LSO"/>
    <x v="1"/>
    <x v="1"/>
    <s v="Renewable hydropower"/>
    <x v="17"/>
    <n v="74.75"/>
    <n v="538.67399999999998"/>
  </r>
  <r>
    <x v="0"/>
    <x v="26"/>
    <s v="LSO"/>
    <x v="1"/>
    <x v="1"/>
    <s v="Renewable hydropower"/>
    <x v="18"/>
    <n v="74.75"/>
    <m/>
  </r>
  <r>
    <x v="0"/>
    <x v="26"/>
    <s v="LSO"/>
    <x v="1"/>
    <x v="1"/>
    <s v="Renewable hydropower"/>
    <x v="19"/>
    <n v="74.75"/>
    <m/>
  </r>
  <r>
    <x v="0"/>
    <x v="26"/>
    <s v="LSO"/>
    <x v="1"/>
    <x v="2"/>
    <s v="Off-grid Solar photovoltaic"/>
    <x v="13"/>
    <n v="0.16300000000000001"/>
    <n v="0.28199999999999997"/>
  </r>
  <r>
    <x v="0"/>
    <x v="26"/>
    <s v="LSO"/>
    <x v="1"/>
    <x v="2"/>
    <s v="Off-grid Solar photovoltaic"/>
    <x v="14"/>
    <n v="0.16300000000000001"/>
    <n v="0.28199999999999997"/>
  </r>
  <r>
    <x v="0"/>
    <x v="26"/>
    <s v="LSO"/>
    <x v="1"/>
    <x v="2"/>
    <s v="Off-grid Solar photovoltaic"/>
    <x v="15"/>
    <n v="0.16300000000000001"/>
    <n v="0.28199999999999997"/>
  </r>
  <r>
    <x v="0"/>
    <x v="26"/>
    <s v="LSO"/>
    <x v="1"/>
    <x v="2"/>
    <s v="Off-grid Solar photovoltaic"/>
    <x v="16"/>
    <n v="0.16300000000000001"/>
    <n v="0.28199999999999997"/>
  </r>
  <r>
    <x v="0"/>
    <x v="26"/>
    <s v="LSO"/>
    <x v="1"/>
    <x v="2"/>
    <s v="Off-grid Solar photovoltaic"/>
    <x v="17"/>
    <n v="0.16300000000000001"/>
    <n v="0.28199999999999997"/>
  </r>
  <r>
    <x v="0"/>
    <x v="26"/>
    <s v="LSO"/>
    <x v="1"/>
    <x v="2"/>
    <s v="Off-grid Solar photovoltaic"/>
    <x v="18"/>
    <n v="0.16300000000000001"/>
    <m/>
  </r>
  <r>
    <x v="0"/>
    <x v="26"/>
    <s v="LSO"/>
    <x v="1"/>
    <x v="2"/>
    <s v="Off-grid Solar photovoltaic"/>
    <x v="19"/>
    <n v="0.16300000000000001"/>
    <m/>
  </r>
  <r>
    <x v="0"/>
    <x v="26"/>
    <s v="LSO"/>
    <x v="1"/>
    <x v="2"/>
    <s v="On-grid Solar photovoltaic"/>
    <x v="13"/>
    <n v="0.2"/>
    <n v="0.12"/>
  </r>
  <r>
    <x v="0"/>
    <x v="26"/>
    <s v="LSO"/>
    <x v="1"/>
    <x v="2"/>
    <s v="On-grid Solar photovoltaic"/>
    <x v="14"/>
    <n v="0.2"/>
    <n v="0.48"/>
  </r>
  <r>
    <x v="0"/>
    <x v="26"/>
    <s v="LSO"/>
    <x v="1"/>
    <x v="2"/>
    <s v="On-grid Solar photovoltaic"/>
    <x v="15"/>
    <n v="0.2"/>
    <n v="0.48"/>
  </r>
  <r>
    <x v="0"/>
    <x v="26"/>
    <s v="LSO"/>
    <x v="1"/>
    <x v="2"/>
    <s v="On-grid Solar photovoltaic"/>
    <x v="16"/>
    <n v="0.2"/>
    <n v="0.48"/>
  </r>
  <r>
    <x v="0"/>
    <x v="26"/>
    <s v="LSO"/>
    <x v="1"/>
    <x v="2"/>
    <s v="On-grid Solar photovoltaic"/>
    <x v="17"/>
    <n v="0.2"/>
    <n v="0.48"/>
  </r>
  <r>
    <x v="0"/>
    <x v="26"/>
    <s v="LSO"/>
    <x v="1"/>
    <x v="2"/>
    <s v="On-grid Solar photovoltaic"/>
    <x v="18"/>
    <n v="0.2"/>
    <m/>
  </r>
  <r>
    <x v="0"/>
    <x v="26"/>
    <s v="LSO"/>
    <x v="1"/>
    <x v="2"/>
    <s v="On-grid Solar photovoltaic"/>
    <x v="19"/>
    <n v="0.2"/>
    <m/>
  </r>
  <r>
    <x v="0"/>
    <x v="27"/>
    <s v="LBR"/>
    <x v="0"/>
    <x v="0"/>
    <s v="Fossil fuels"/>
    <x v="0"/>
    <n v="70"/>
    <n v="70"/>
  </r>
  <r>
    <x v="0"/>
    <x v="27"/>
    <s v="LBR"/>
    <x v="0"/>
    <x v="0"/>
    <s v="Fossil fuels"/>
    <x v="1"/>
    <n v="70"/>
    <n v="70"/>
  </r>
  <r>
    <x v="0"/>
    <x v="27"/>
    <s v="LBR"/>
    <x v="0"/>
    <x v="0"/>
    <s v="Fossil fuels"/>
    <x v="2"/>
    <n v="70"/>
    <n v="70"/>
  </r>
  <r>
    <x v="0"/>
    <x v="27"/>
    <s v="LBR"/>
    <x v="0"/>
    <x v="0"/>
    <s v="Fossil fuels"/>
    <x v="3"/>
    <n v="70"/>
    <n v="70"/>
  </r>
  <r>
    <x v="0"/>
    <x v="27"/>
    <s v="LBR"/>
    <x v="0"/>
    <x v="0"/>
    <s v="Fossil fuels"/>
    <x v="4"/>
    <n v="73"/>
    <n v="73"/>
  </r>
  <r>
    <x v="0"/>
    <x v="27"/>
    <s v="LBR"/>
    <x v="0"/>
    <x v="0"/>
    <s v="Fossil fuels"/>
    <x v="5"/>
    <n v="73"/>
    <n v="73"/>
  </r>
  <r>
    <x v="0"/>
    <x v="27"/>
    <s v="LBR"/>
    <x v="0"/>
    <x v="0"/>
    <s v="Fossil fuels"/>
    <x v="6"/>
    <n v="73"/>
    <n v="73"/>
  </r>
  <r>
    <x v="0"/>
    <x v="27"/>
    <s v="LBR"/>
    <x v="0"/>
    <x v="0"/>
    <s v="Fossil fuels"/>
    <x v="7"/>
    <n v="78"/>
    <n v="78"/>
  </r>
  <r>
    <x v="0"/>
    <x v="27"/>
    <s v="LBR"/>
    <x v="0"/>
    <x v="0"/>
    <s v="Fossil fuels"/>
    <x v="8"/>
    <n v="78"/>
    <n v="78"/>
  </r>
  <r>
    <x v="0"/>
    <x v="27"/>
    <s v="LBR"/>
    <x v="0"/>
    <x v="0"/>
    <s v="Fossil fuels"/>
    <x v="9"/>
    <n v="78"/>
    <n v="78"/>
  </r>
  <r>
    <x v="0"/>
    <x v="27"/>
    <s v="LBR"/>
    <x v="0"/>
    <x v="0"/>
    <s v="Fossil fuels"/>
    <x v="10"/>
    <n v="87.4"/>
    <n v="87.4"/>
  </r>
  <r>
    <x v="0"/>
    <x v="27"/>
    <s v="LBR"/>
    <x v="0"/>
    <x v="0"/>
    <s v="Fossil fuels"/>
    <x v="11"/>
    <n v="91"/>
    <n v="91"/>
  </r>
  <r>
    <x v="0"/>
    <x v="27"/>
    <s v="LBR"/>
    <x v="0"/>
    <x v="0"/>
    <s v="Fossil fuels"/>
    <x v="12"/>
    <n v="91"/>
    <n v="91"/>
  </r>
  <r>
    <x v="0"/>
    <x v="27"/>
    <s v="LBR"/>
    <x v="0"/>
    <x v="0"/>
    <s v="Fossil fuels"/>
    <x v="13"/>
    <n v="92.6"/>
    <n v="92.6"/>
  </r>
  <r>
    <x v="0"/>
    <x v="27"/>
    <s v="LBR"/>
    <x v="0"/>
    <x v="0"/>
    <s v="Fossil fuels"/>
    <x v="14"/>
    <n v="92.6"/>
    <n v="92.6"/>
  </r>
  <r>
    <x v="0"/>
    <x v="27"/>
    <s v="LBR"/>
    <x v="0"/>
    <x v="0"/>
    <s v="Fossil fuels"/>
    <x v="15"/>
    <n v="92.6"/>
    <n v="92.6"/>
  </r>
  <r>
    <x v="0"/>
    <x v="27"/>
    <s v="LBR"/>
    <x v="0"/>
    <x v="0"/>
    <s v="Fossil fuels"/>
    <x v="16"/>
    <n v="98"/>
    <n v="98"/>
  </r>
  <r>
    <x v="0"/>
    <x v="27"/>
    <s v="LBR"/>
    <x v="0"/>
    <x v="0"/>
    <s v="Fossil fuels"/>
    <x v="17"/>
    <n v="98"/>
    <n v="98"/>
  </r>
  <r>
    <x v="0"/>
    <x v="27"/>
    <s v="LBR"/>
    <x v="0"/>
    <x v="0"/>
    <s v="Fossil fuels"/>
    <x v="18"/>
    <n v="98"/>
    <m/>
  </r>
  <r>
    <x v="0"/>
    <x v="27"/>
    <s v="LBR"/>
    <x v="0"/>
    <x v="0"/>
    <s v="Fossil fuels"/>
    <x v="19"/>
    <n v="98"/>
    <m/>
  </r>
  <r>
    <x v="0"/>
    <x v="27"/>
    <s v="LBR"/>
    <x v="1"/>
    <x v="1"/>
    <s v="Renewable hydropower"/>
    <x v="0"/>
    <n v="4"/>
    <n v="21"/>
  </r>
  <r>
    <x v="0"/>
    <x v="27"/>
    <s v="LBR"/>
    <x v="1"/>
    <x v="1"/>
    <s v="Renewable hydropower"/>
    <x v="1"/>
    <n v="4"/>
    <n v="21"/>
  </r>
  <r>
    <x v="0"/>
    <x v="27"/>
    <s v="LBR"/>
    <x v="1"/>
    <x v="1"/>
    <s v="Renewable hydropower"/>
    <x v="2"/>
    <n v="4"/>
    <n v="21"/>
  </r>
  <r>
    <x v="0"/>
    <x v="27"/>
    <s v="LBR"/>
    <x v="1"/>
    <x v="1"/>
    <s v="Renewable hydropower"/>
    <x v="3"/>
    <n v="4"/>
    <n v="21"/>
  </r>
  <r>
    <x v="0"/>
    <x v="27"/>
    <s v="LBR"/>
    <x v="1"/>
    <x v="1"/>
    <s v="Renewable hydropower"/>
    <x v="4"/>
    <n v="4"/>
    <n v="21"/>
  </r>
  <r>
    <x v="0"/>
    <x v="27"/>
    <s v="LBR"/>
    <x v="1"/>
    <x v="1"/>
    <s v="Renewable hydropower"/>
    <x v="5"/>
    <n v="4"/>
    <n v="21"/>
  </r>
  <r>
    <x v="0"/>
    <x v="27"/>
    <s v="LBR"/>
    <x v="1"/>
    <x v="1"/>
    <s v="Renewable hydropower"/>
    <x v="6"/>
    <n v="4"/>
    <n v="21"/>
  </r>
  <r>
    <x v="0"/>
    <x v="27"/>
    <s v="LBR"/>
    <x v="1"/>
    <x v="1"/>
    <s v="Renewable hydropower"/>
    <x v="7"/>
    <n v="4"/>
    <n v="21"/>
  </r>
  <r>
    <x v="0"/>
    <x v="27"/>
    <s v="LBR"/>
    <x v="1"/>
    <x v="1"/>
    <s v="Renewable hydropower"/>
    <x v="8"/>
    <n v="4"/>
    <n v="21"/>
  </r>
  <r>
    <x v="0"/>
    <x v="27"/>
    <s v="LBR"/>
    <x v="1"/>
    <x v="1"/>
    <s v="Renewable hydropower"/>
    <x v="9"/>
    <n v="4"/>
    <n v="21"/>
  </r>
  <r>
    <x v="0"/>
    <x v="27"/>
    <s v="LBR"/>
    <x v="1"/>
    <x v="1"/>
    <s v="Renewable hydropower"/>
    <x v="10"/>
    <n v="4"/>
    <n v="21"/>
  </r>
  <r>
    <x v="0"/>
    <x v="27"/>
    <s v="LBR"/>
    <x v="1"/>
    <x v="1"/>
    <s v="Renewable hydropower"/>
    <x v="11"/>
    <n v="4"/>
    <n v="21"/>
  </r>
  <r>
    <x v="0"/>
    <x v="27"/>
    <s v="LBR"/>
    <x v="1"/>
    <x v="1"/>
    <s v="Renewable hydropower"/>
    <x v="12"/>
    <n v="4"/>
    <n v="21"/>
  </r>
  <r>
    <x v="0"/>
    <x v="27"/>
    <s v="LBR"/>
    <x v="1"/>
    <x v="1"/>
    <s v="Renewable hydropower"/>
    <x v="13"/>
    <n v="4"/>
    <n v="21"/>
  </r>
  <r>
    <x v="0"/>
    <x v="27"/>
    <s v="LBR"/>
    <x v="1"/>
    <x v="1"/>
    <s v="Renewable hydropower"/>
    <x v="14"/>
    <n v="4"/>
    <n v="21"/>
  </r>
  <r>
    <x v="0"/>
    <x v="27"/>
    <s v="LBR"/>
    <x v="1"/>
    <x v="1"/>
    <s v="Renewable hydropower"/>
    <x v="15"/>
    <n v="4"/>
    <n v="21"/>
  </r>
  <r>
    <x v="0"/>
    <x v="27"/>
    <s v="LBR"/>
    <x v="1"/>
    <x v="1"/>
    <s v="Renewable hydropower"/>
    <x v="16"/>
    <n v="26"/>
    <n v="21"/>
  </r>
  <r>
    <x v="0"/>
    <x v="27"/>
    <s v="LBR"/>
    <x v="1"/>
    <x v="1"/>
    <s v="Renewable hydropower"/>
    <x v="17"/>
    <n v="92"/>
    <n v="124"/>
  </r>
  <r>
    <x v="0"/>
    <x v="27"/>
    <s v="LBR"/>
    <x v="1"/>
    <x v="1"/>
    <s v="Renewable hydropower"/>
    <x v="18"/>
    <n v="92"/>
    <m/>
  </r>
  <r>
    <x v="0"/>
    <x v="27"/>
    <s v="LBR"/>
    <x v="1"/>
    <x v="1"/>
    <s v="Renewable hydropower"/>
    <x v="19"/>
    <n v="92"/>
    <m/>
  </r>
  <r>
    <x v="0"/>
    <x v="27"/>
    <s v="LBR"/>
    <x v="1"/>
    <x v="2"/>
    <s v="Off-grid Solar photovoltaic"/>
    <x v="10"/>
    <n v="5.0000000000000001E-3"/>
    <n v="7.0000000000000001E-3"/>
  </r>
  <r>
    <x v="0"/>
    <x v="27"/>
    <s v="LBR"/>
    <x v="1"/>
    <x v="2"/>
    <s v="Off-grid Solar photovoltaic"/>
    <x v="11"/>
    <n v="5.0000000000000001E-3"/>
    <n v="7.0000000000000001E-3"/>
  </r>
  <r>
    <x v="0"/>
    <x v="27"/>
    <s v="LBR"/>
    <x v="1"/>
    <x v="2"/>
    <s v="Off-grid Solar photovoltaic"/>
    <x v="12"/>
    <n v="0.04"/>
    <n v="5.6000000000000001E-2"/>
  </r>
  <r>
    <x v="0"/>
    <x v="27"/>
    <s v="LBR"/>
    <x v="1"/>
    <x v="2"/>
    <s v="Off-grid Solar photovoltaic"/>
    <x v="13"/>
    <n v="0.04"/>
    <n v="5.6000000000000001E-2"/>
  </r>
  <r>
    <x v="0"/>
    <x v="27"/>
    <s v="LBR"/>
    <x v="1"/>
    <x v="2"/>
    <s v="Off-grid Solar photovoltaic"/>
    <x v="14"/>
    <n v="0.04"/>
    <n v="5.6000000000000001E-2"/>
  </r>
  <r>
    <x v="0"/>
    <x v="27"/>
    <s v="LBR"/>
    <x v="1"/>
    <x v="2"/>
    <s v="Off-grid Solar photovoltaic"/>
    <x v="15"/>
    <n v="5.7000000000000002E-2"/>
    <n v="8.1000000000000003E-2"/>
  </r>
  <r>
    <x v="0"/>
    <x v="27"/>
    <s v="LBR"/>
    <x v="1"/>
    <x v="2"/>
    <s v="Off-grid Solar photovoltaic"/>
    <x v="16"/>
    <n v="5.8999999999999997E-2"/>
    <n v="8.3000000000000004E-2"/>
  </r>
  <r>
    <x v="0"/>
    <x v="27"/>
    <s v="LBR"/>
    <x v="1"/>
    <x v="2"/>
    <s v="Off-grid Solar photovoltaic"/>
    <x v="17"/>
    <n v="2.4060000000000001"/>
    <n v="3.3759999999999999"/>
  </r>
  <r>
    <x v="0"/>
    <x v="27"/>
    <s v="LBR"/>
    <x v="1"/>
    <x v="2"/>
    <s v="Off-grid Solar photovoltaic"/>
    <x v="18"/>
    <n v="2.5830000000000002"/>
    <m/>
  </r>
  <r>
    <x v="0"/>
    <x v="27"/>
    <s v="LBR"/>
    <x v="1"/>
    <x v="2"/>
    <s v="Off-grid Solar photovoltaic"/>
    <x v="19"/>
    <n v="2.5830000000000002"/>
    <m/>
  </r>
  <r>
    <x v="0"/>
    <x v="28"/>
    <s v="LBY"/>
    <x v="0"/>
    <x v="0"/>
    <s v="Fossil fuels"/>
    <x v="0"/>
    <n v="4339"/>
    <n v="15496"/>
  </r>
  <r>
    <x v="0"/>
    <x v="28"/>
    <s v="LBY"/>
    <x v="0"/>
    <x v="0"/>
    <s v="Fossil fuels"/>
    <x v="1"/>
    <n v="4339"/>
    <n v="16111"/>
  </r>
  <r>
    <x v="0"/>
    <x v="28"/>
    <s v="LBY"/>
    <x v="0"/>
    <x v="0"/>
    <s v="Fossil fuels"/>
    <x v="2"/>
    <n v="4092"/>
    <n v="17531"/>
  </r>
  <r>
    <x v="0"/>
    <x v="28"/>
    <s v="LBY"/>
    <x v="0"/>
    <x v="0"/>
    <s v="Fossil fuels"/>
    <x v="3"/>
    <n v="4556"/>
    <n v="18943"/>
  </r>
  <r>
    <x v="0"/>
    <x v="28"/>
    <s v="LBY"/>
    <x v="0"/>
    <x v="0"/>
    <s v="Fossil fuels"/>
    <x v="4"/>
    <n v="4556"/>
    <n v="20202"/>
  </r>
  <r>
    <x v="0"/>
    <x v="28"/>
    <s v="LBY"/>
    <x v="0"/>
    <x v="0"/>
    <s v="Fossil fuels"/>
    <x v="5"/>
    <n v="5125"/>
    <n v="22317"/>
  </r>
  <r>
    <x v="0"/>
    <x v="28"/>
    <s v="LBY"/>
    <x v="0"/>
    <x v="0"/>
    <s v="Fossil fuels"/>
    <x v="6"/>
    <n v="5330"/>
    <n v="24754"/>
  </r>
  <r>
    <x v="0"/>
    <x v="28"/>
    <s v="LBY"/>
    <x v="0"/>
    <x v="0"/>
    <s v="Fossil fuels"/>
    <x v="7"/>
    <n v="5541"/>
    <n v="26234"/>
  </r>
  <r>
    <x v="0"/>
    <x v="28"/>
    <s v="LBY"/>
    <x v="0"/>
    <x v="0"/>
    <s v="Fossil fuels"/>
    <x v="8"/>
    <n v="6612"/>
    <n v="28666"/>
  </r>
  <r>
    <x v="0"/>
    <x v="28"/>
    <s v="LBY"/>
    <x v="0"/>
    <x v="0"/>
    <s v="Fossil fuels"/>
    <x v="9"/>
    <n v="6766"/>
    <n v="30373"/>
  </r>
  <r>
    <x v="0"/>
    <x v="28"/>
    <s v="LBY"/>
    <x v="0"/>
    <x v="0"/>
    <s v="Fossil fuels"/>
    <x v="10"/>
    <n v="7066"/>
    <n v="32558"/>
  </r>
  <r>
    <x v="0"/>
    <x v="28"/>
    <s v="LBY"/>
    <x v="0"/>
    <x v="0"/>
    <s v="Fossil fuels"/>
    <x v="11"/>
    <n v="8907"/>
    <n v="25999"/>
  </r>
  <r>
    <x v="0"/>
    <x v="28"/>
    <s v="LBY"/>
    <x v="0"/>
    <x v="0"/>
    <s v="Fossil fuels"/>
    <x v="12"/>
    <n v="8907"/>
    <n v="34275"/>
  </r>
  <r>
    <x v="0"/>
    <x v="28"/>
    <s v="LBY"/>
    <x v="0"/>
    <x v="0"/>
    <s v="Fossil fuels"/>
    <x v="13"/>
    <n v="9455"/>
    <n v="37913"/>
  </r>
  <r>
    <x v="0"/>
    <x v="28"/>
    <s v="LBY"/>
    <x v="0"/>
    <x v="0"/>
    <s v="Fossil fuels"/>
    <x v="14"/>
    <n v="9455"/>
    <n v="37731"/>
  </r>
  <r>
    <x v="0"/>
    <x v="28"/>
    <s v="LBY"/>
    <x v="0"/>
    <x v="0"/>
    <s v="Fossil fuels"/>
    <x v="15"/>
    <n v="9455"/>
    <n v="37511"/>
  </r>
  <r>
    <x v="0"/>
    <x v="28"/>
    <s v="LBY"/>
    <x v="0"/>
    <x v="0"/>
    <s v="Fossil fuels"/>
    <x v="16"/>
    <n v="10244"/>
    <n v="36430"/>
  </r>
  <r>
    <x v="0"/>
    <x v="28"/>
    <s v="LBY"/>
    <x v="0"/>
    <x v="0"/>
    <s v="Fossil fuels"/>
    <x v="17"/>
    <n v="10735"/>
    <n v="36797"/>
  </r>
  <r>
    <x v="0"/>
    <x v="28"/>
    <s v="LBY"/>
    <x v="0"/>
    <x v="0"/>
    <s v="Fossil fuels"/>
    <x v="18"/>
    <n v="10735"/>
    <m/>
  </r>
  <r>
    <x v="0"/>
    <x v="28"/>
    <s v="LBY"/>
    <x v="0"/>
    <x v="0"/>
    <s v="Fossil fuels"/>
    <x v="19"/>
    <n v="10987"/>
    <m/>
  </r>
  <r>
    <x v="0"/>
    <x v="28"/>
    <s v="LBY"/>
    <x v="1"/>
    <x v="2"/>
    <s v="Off-grid Solar photovoltaic"/>
    <x v="3"/>
    <n v="0.2"/>
    <n v="0.318"/>
  </r>
  <r>
    <x v="0"/>
    <x v="28"/>
    <s v="LBY"/>
    <x v="1"/>
    <x v="2"/>
    <s v="Off-grid Solar photovoltaic"/>
    <x v="4"/>
    <n v="0.7"/>
    <n v="1.113"/>
  </r>
  <r>
    <x v="0"/>
    <x v="28"/>
    <s v="LBY"/>
    <x v="1"/>
    <x v="2"/>
    <s v="Off-grid Solar photovoltaic"/>
    <x v="5"/>
    <n v="1.2"/>
    <n v="1.9079999999999999"/>
  </r>
  <r>
    <x v="0"/>
    <x v="28"/>
    <s v="LBY"/>
    <x v="1"/>
    <x v="2"/>
    <s v="Off-grid Solar photovoltaic"/>
    <x v="6"/>
    <n v="1.7"/>
    <n v="2.7029999999999998"/>
  </r>
  <r>
    <x v="0"/>
    <x v="28"/>
    <s v="LBY"/>
    <x v="1"/>
    <x v="2"/>
    <s v="Off-grid Solar photovoltaic"/>
    <x v="7"/>
    <n v="2.2000000000000002"/>
    <n v="3.4980000000000002"/>
  </r>
  <r>
    <x v="0"/>
    <x v="28"/>
    <s v="LBY"/>
    <x v="1"/>
    <x v="2"/>
    <s v="Off-grid Solar photovoltaic"/>
    <x v="8"/>
    <n v="2.7"/>
    <n v="4.2930000000000001"/>
  </r>
  <r>
    <x v="0"/>
    <x v="28"/>
    <s v="LBY"/>
    <x v="1"/>
    <x v="2"/>
    <s v="Off-grid Solar photovoltaic"/>
    <x v="9"/>
    <n v="3.2"/>
    <n v="5.0880000000000001"/>
  </r>
  <r>
    <x v="0"/>
    <x v="28"/>
    <s v="LBY"/>
    <x v="1"/>
    <x v="2"/>
    <s v="Off-grid Solar photovoltaic"/>
    <x v="10"/>
    <n v="3.7"/>
    <n v="5.883"/>
  </r>
  <r>
    <x v="0"/>
    <x v="28"/>
    <s v="LBY"/>
    <x v="1"/>
    <x v="2"/>
    <s v="Off-grid Solar photovoltaic"/>
    <x v="11"/>
    <n v="4.2"/>
    <n v="6.6779999999999999"/>
  </r>
  <r>
    <x v="0"/>
    <x v="28"/>
    <s v="LBY"/>
    <x v="1"/>
    <x v="2"/>
    <s v="Off-grid Solar photovoltaic"/>
    <x v="12"/>
    <n v="4.9000000000000004"/>
    <n v="7.7910000000000004"/>
  </r>
  <r>
    <x v="0"/>
    <x v="28"/>
    <s v="LBY"/>
    <x v="1"/>
    <x v="2"/>
    <s v="Off-grid Solar photovoltaic"/>
    <x v="13"/>
    <n v="4.9000000000000004"/>
    <n v="7.7910000000000004"/>
  </r>
  <r>
    <x v="0"/>
    <x v="28"/>
    <s v="LBY"/>
    <x v="1"/>
    <x v="2"/>
    <s v="Off-grid Solar photovoltaic"/>
    <x v="14"/>
    <n v="4.9000000000000004"/>
    <n v="7.7910000000000004"/>
  </r>
  <r>
    <x v="0"/>
    <x v="28"/>
    <s v="LBY"/>
    <x v="1"/>
    <x v="2"/>
    <s v="Off-grid Solar photovoltaic"/>
    <x v="15"/>
    <n v="4.9000000000000004"/>
    <n v="7.7910000000000004"/>
  </r>
  <r>
    <x v="0"/>
    <x v="28"/>
    <s v="LBY"/>
    <x v="1"/>
    <x v="2"/>
    <s v="Off-grid Solar photovoltaic"/>
    <x v="16"/>
    <n v="4.9000000000000004"/>
    <n v="7.7910000000000004"/>
  </r>
  <r>
    <x v="0"/>
    <x v="28"/>
    <s v="LBY"/>
    <x v="1"/>
    <x v="2"/>
    <s v="Off-grid Solar photovoltaic"/>
    <x v="17"/>
    <n v="5.1100000000000003"/>
    <n v="7.7910000000000004"/>
  </r>
  <r>
    <x v="0"/>
    <x v="28"/>
    <s v="LBY"/>
    <x v="1"/>
    <x v="2"/>
    <s v="Off-grid Solar photovoltaic"/>
    <x v="18"/>
    <n v="5.1100000000000003"/>
    <m/>
  </r>
  <r>
    <x v="0"/>
    <x v="28"/>
    <s v="LBY"/>
    <x v="1"/>
    <x v="2"/>
    <s v="Off-grid Solar photovoltaic"/>
    <x v="19"/>
    <n v="5.1100000000000003"/>
    <m/>
  </r>
  <r>
    <x v="0"/>
    <x v="29"/>
    <s v="MDG"/>
    <x v="0"/>
    <x v="0"/>
    <s v="Fossil fuels"/>
    <x v="0"/>
    <n v="122"/>
    <n v="240.19800000000001"/>
  </r>
  <r>
    <x v="0"/>
    <x v="29"/>
    <s v="MDG"/>
    <x v="0"/>
    <x v="0"/>
    <s v="Fossil fuels"/>
    <x v="1"/>
    <n v="122"/>
    <n v="269.976"/>
  </r>
  <r>
    <x v="0"/>
    <x v="29"/>
    <s v="MDG"/>
    <x v="0"/>
    <x v="0"/>
    <s v="Fossil fuels"/>
    <x v="2"/>
    <n v="122"/>
    <n v="244.59800000000001"/>
  </r>
  <r>
    <x v="0"/>
    <x v="29"/>
    <s v="MDG"/>
    <x v="0"/>
    <x v="0"/>
    <s v="Fossil fuels"/>
    <x v="3"/>
    <n v="142"/>
    <n v="286.63299999999998"/>
  </r>
  <r>
    <x v="0"/>
    <x v="29"/>
    <s v="MDG"/>
    <x v="0"/>
    <x v="0"/>
    <s v="Fossil fuels"/>
    <x v="4"/>
    <n v="167"/>
    <n v="346.41699999999997"/>
  </r>
  <r>
    <x v="0"/>
    <x v="29"/>
    <s v="MDG"/>
    <x v="0"/>
    <x v="0"/>
    <s v="Fossil fuels"/>
    <x v="5"/>
    <n v="197"/>
    <n v="340.50400000000002"/>
  </r>
  <r>
    <x v="0"/>
    <x v="29"/>
    <s v="MDG"/>
    <x v="0"/>
    <x v="0"/>
    <s v="Fossil fuels"/>
    <x v="6"/>
    <n v="235.17"/>
    <n v="365.64"/>
  </r>
  <r>
    <x v="0"/>
    <x v="29"/>
    <s v="MDG"/>
    <x v="0"/>
    <x v="0"/>
    <s v="Fossil fuels"/>
    <x v="7"/>
    <n v="243.12"/>
    <n v="332.66800000000001"/>
  </r>
  <r>
    <x v="0"/>
    <x v="29"/>
    <s v="MDG"/>
    <x v="0"/>
    <x v="0"/>
    <s v="Fossil fuels"/>
    <x v="8"/>
    <n v="282.2"/>
    <n v="404.08699999999999"/>
  </r>
  <r>
    <x v="0"/>
    <x v="29"/>
    <s v="MDG"/>
    <x v="0"/>
    <x v="0"/>
    <s v="Fossil fuels"/>
    <x v="9"/>
    <n v="282.2"/>
    <n v="362.65600000000001"/>
  </r>
  <r>
    <x v="0"/>
    <x v="29"/>
    <s v="MDG"/>
    <x v="0"/>
    <x v="0"/>
    <s v="Fossil fuels"/>
    <x v="10"/>
    <n v="379.22"/>
    <n v="478.83499999999998"/>
  </r>
  <r>
    <x v="0"/>
    <x v="29"/>
    <s v="MDG"/>
    <x v="0"/>
    <x v="0"/>
    <s v="Fossil fuels"/>
    <x v="11"/>
    <n v="379.22"/>
    <n v="577.30200000000002"/>
  </r>
  <r>
    <x v="0"/>
    <x v="29"/>
    <s v="MDG"/>
    <x v="0"/>
    <x v="0"/>
    <s v="Fossil fuels"/>
    <x v="12"/>
    <n v="379.22"/>
    <n v="600"/>
  </r>
  <r>
    <x v="0"/>
    <x v="29"/>
    <s v="MDG"/>
    <x v="0"/>
    <x v="0"/>
    <s v="Fossil fuels"/>
    <x v="13"/>
    <n v="379"/>
    <n v="614.39700000000005"/>
  </r>
  <r>
    <x v="0"/>
    <x v="29"/>
    <s v="MDG"/>
    <x v="0"/>
    <x v="0"/>
    <s v="Fossil fuels"/>
    <x v="14"/>
    <n v="379"/>
    <n v="603.94000000000005"/>
  </r>
  <r>
    <x v="0"/>
    <x v="29"/>
    <s v="MDG"/>
    <x v="0"/>
    <x v="0"/>
    <s v="Fossil fuels"/>
    <x v="15"/>
    <n v="379"/>
    <n v="607.41600000000005"/>
  </r>
  <r>
    <x v="0"/>
    <x v="29"/>
    <s v="MDG"/>
    <x v="0"/>
    <x v="0"/>
    <s v="Fossil fuels"/>
    <x v="16"/>
    <n v="514"/>
    <n v="764.91"/>
  </r>
  <r>
    <x v="0"/>
    <x v="29"/>
    <s v="MDG"/>
    <x v="0"/>
    <x v="0"/>
    <s v="Fossil fuels"/>
    <x v="17"/>
    <n v="574"/>
    <n v="917.86300000000006"/>
  </r>
  <r>
    <x v="0"/>
    <x v="29"/>
    <s v="MDG"/>
    <x v="0"/>
    <x v="0"/>
    <s v="Fossil fuels"/>
    <x v="18"/>
    <n v="622"/>
    <m/>
  </r>
  <r>
    <x v="0"/>
    <x v="29"/>
    <s v="MDG"/>
    <x v="0"/>
    <x v="0"/>
    <s v="Fossil fuels"/>
    <x v="19"/>
    <n v="622"/>
    <m/>
  </r>
  <r>
    <x v="0"/>
    <x v="29"/>
    <s v="MDG"/>
    <x v="1"/>
    <x v="4"/>
    <s v="Solid biofuels"/>
    <x v="9"/>
    <n v="3.4000000000000002E-2"/>
    <n v="8.8999999999999996E-2"/>
  </r>
  <r>
    <x v="0"/>
    <x v="29"/>
    <s v="MDG"/>
    <x v="1"/>
    <x v="4"/>
    <s v="Solid biofuels"/>
    <x v="10"/>
    <n v="9.4E-2"/>
    <n v="0.247"/>
  </r>
  <r>
    <x v="0"/>
    <x v="29"/>
    <s v="MDG"/>
    <x v="1"/>
    <x v="4"/>
    <s v="Solid biofuels"/>
    <x v="11"/>
    <n v="9.4E-2"/>
    <n v="0.247"/>
  </r>
  <r>
    <x v="0"/>
    <x v="29"/>
    <s v="MDG"/>
    <x v="1"/>
    <x v="4"/>
    <s v="Solid biofuels"/>
    <x v="12"/>
    <n v="0.16400000000000001"/>
    <n v="0.43099999999999999"/>
  </r>
  <r>
    <x v="0"/>
    <x v="29"/>
    <s v="MDG"/>
    <x v="1"/>
    <x v="4"/>
    <s v="Solid biofuels"/>
    <x v="13"/>
    <n v="0.23400000000000001"/>
    <n v="0.61499999999999999"/>
  </r>
  <r>
    <x v="0"/>
    <x v="29"/>
    <s v="MDG"/>
    <x v="1"/>
    <x v="4"/>
    <s v="Solid biofuels"/>
    <x v="14"/>
    <n v="0.23400000000000001"/>
    <n v="0.61499999999999999"/>
  </r>
  <r>
    <x v="0"/>
    <x v="29"/>
    <s v="MDG"/>
    <x v="1"/>
    <x v="4"/>
    <s v="Solid biofuels"/>
    <x v="15"/>
    <n v="0.23400000000000001"/>
    <n v="0.61499999999999999"/>
  </r>
  <r>
    <x v="0"/>
    <x v="29"/>
    <s v="MDG"/>
    <x v="1"/>
    <x v="4"/>
    <s v="Solid biofuels"/>
    <x v="16"/>
    <n v="0.23400000000000001"/>
    <n v="0.61499999999999999"/>
  </r>
  <r>
    <x v="0"/>
    <x v="29"/>
    <s v="MDG"/>
    <x v="1"/>
    <x v="4"/>
    <s v="Solid biofuels"/>
    <x v="17"/>
    <n v="0.23400000000000001"/>
    <n v="0.61499999999999999"/>
  </r>
  <r>
    <x v="0"/>
    <x v="29"/>
    <s v="MDG"/>
    <x v="1"/>
    <x v="4"/>
    <s v="Solid biofuels"/>
    <x v="18"/>
    <n v="0.23400000000000001"/>
    <m/>
  </r>
  <r>
    <x v="0"/>
    <x v="29"/>
    <s v="MDG"/>
    <x v="1"/>
    <x v="4"/>
    <s v="Solid biofuels"/>
    <x v="19"/>
    <n v="0.23400000000000001"/>
    <m/>
  </r>
  <r>
    <x v="0"/>
    <x v="29"/>
    <s v="MDG"/>
    <x v="1"/>
    <x v="1"/>
    <s v="Renewable hydropower"/>
    <x v="0"/>
    <n v="105.79"/>
    <n v="539.649"/>
  </r>
  <r>
    <x v="0"/>
    <x v="29"/>
    <s v="MDG"/>
    <x v="1"/>
    <x v="1"/>
    <s v="Renewable hydropower"/>
    <x v="1"/>
    <n v="105.79"/>
    <n v="563.96299999999997"/>
  </r>
  <r>
    <x v="0"/>
    <x v="29"/>
    <s v="MDG"/>
    <x v="1"/>
    <x v="1"/>
    <s v="Renewable hydropower"/>
    <x v="2"/>
    <n v="105.79"/>
    <n v="535.40300000000002"/>
  </r>
  <r>
    <x v="0"/>
    <x v="29"/>
    <s v="MDG"/>
    <x v="1"/>
    <x v="1"/>
    <s v="Renewable hydropower"/>
    <x v="3"/>
    <n v="105.843"/>
    <n v="611.673"/>
  </r>
  <r>
    <x v="0"/>
    <x v="29"/>
    <s v="MDG"/>
    <x v="1"/>
    <x v="1"/>
    <s v="Renewable hydropower"/>
    <x v="4"/>
    <n v="105.843"/>
    <n v="637.00199999999995"/>
  </r>
  <r>
    <x v="0"/>
    <x v="29"/>
    <s v="MDG"/>
    <x v="1"/>
    <x v="1"/>
    <s v="Renewable hydropower"/>
    <x v="5"/>
    <n v="105.843"/>
    <n v="647.90300000000002"/>
  </r>
  <r>
    <x v="0"/>
    <x v="29"/>
    <s v="MDG"/>
    <x v="1"/>
    <x v="1"/>
    <s v="Renewable hydropower"/>
    <x v="6"/>
    <n v="105.843"/>
    <n v="637.92200000000003"/>
  </r>
  <r>
    <x v="0"/>
    <x v="29"/>
    <s v="MDG"/>
    <x v="1"/>
    <x v="1"/>
    <s v="Renewable hydropower"/>
    <x v="7"/>
    <n v="105.873"/>
    <n v="719.08199999999999"/>
  </r>
  <r>
    <x v="0"/>
    <x v="29"/>
    <s v="MDG"/>
    <x v="1"/>
    <x v="1"/>
    <s v="Renewable hydropower"/>
    <x v="8"/>
    <n v="120.923"/>
    <n v="699.65200000000004"/>
  </r>
  <r>
    <x v="0"/>
    <x v="29"/>
    <s v="MDG"/>
    <x v="1"/>
    <x v="1"/>
    <s v="Renewable hydropower"/>
    <x v="9"/>
    <n v="121.143"/>
    <n v="740.38900000000001"/>
  </r>
  <r>
    <x v="0"/>
    <x v="29"/>
    <s v="MDG"/>
    <x v="1"/>
    <x v="1"/>
    <s v="Renewable hydropower"/>
    <x v="10"/>
    <n v="128.959"/>
    <n v="710.96"/>
  </r>
  <r>
    <x v="0"/>
    <x v="29"/>
    <s v="MDG"/>
    <x v="1"/>
    <x v="1"/>
    <s v="Renewable hydropower"/>
    <x v="11"/>
    <n v="128.959"/>
    <n v="690.33699999999999"/>
  </r>
  <r>
    <x v="0"/>
    <x v="29"/>
    <s v="MDG"/>
    <x v="1"/>
    <x v="1"/>
    <s v="Renewable hydropower"/>
    <x v="12"/>
    <n v="161.95899999999997"/>
    <n v="710"/>
  </r>
  <r>
    <x v="0"/>
    <x v="29"/>
    <s v="MDG"/>
    <x v="1"/>
    <x v="1"/>
    <s v="Renewable hydropower"/>
    <x v="13"/>
    <n v="162.024"/>
    <n v="726.51499999999999"/>
  </r>
  <r>
    <x v="0"/>
    <x v="29"/>
    <s v="MDG"/>
    <x v="1"/>
    <x v="1"/>
    <s v="Renewable hydropower"/>
    <x v="14"/>
    <n v="162.66899999999998"/>
    <n v="807.524"/>
  </r>
  <r>
    <x v="0"/>
    <x v="29"/>
    <s v="MDG"/>
    <x v="1"/>
    <x v="1"/>
    <s v="Renewable hydropower"/>
    <x v="15"/>
    <n v="163.69899999999998"/>
    <n v="934.80899999999997"/>
  </r>
  <r>
    <x v="0"/>
    <x v="29"/>
    <s v="MDG"/>
    <x v="1"/>
    <x v="1"/>
    <s v="Renewable hydropower"/>
    <x v="16"/>
    <n v="163.69899999999998"/>
    <n v="886.54300000000001"/>
  </r>
  <r>
    <x v="0"/>
    <x v="29"/>
    <s v="MDG"/>
    <x v="1"/>
    <x v="1"/>
    <s v="Renewable hydropower"/>
    <x v="17"/>
    <n v="163.79899999999998"/>
    <n v="783.75100000000009"/>
  </r>
  <r>
    <x v="0"/>
    <x v="29"/>
    <s v="MDG"/>
    <x v="1"/>
    <x v="1"/>
    <s v="Renewable hydropower"/>
    <x v="18"/>
    <n v="163.79899999999998"/>
    <m/>
  </r>
  <r>
    <x v="0"/>
    <x v="29"/>
    <s v="MDG"/>
    <x v="1"/>
    <x v="1"/>
    <s v="Renewable hydropower"/>
    <x v="19"/>
    <n v="163.79899999999998"/>
    <m/>
  </r>
  <r>
    <x v="0"/>
    <x v="29"/>
    <s v="MDG"/>
    <x v="1"/>
    <x v="2"/>
    <s v="Off-grid Solar photovoltaic"/>
    <x v="1"/>
    <n v="7.0000000000000001E-3"/>
    <n v="1.2E-2"/>
  </r>
  <r>
    <x v="0"/>
    <x v="29"/>
    <s v="MDG"/>
    <x v="1"/>
    <x v="2"/>
    <s v="Off-grid Solar photovoltaic"/>
    <x v="2"/>
    <n v="7.0000000000000001E-3"/>
    <n v="1.2E-2"/>
  </r>
  <r>
    <x v="0"/>
    <x v="29"/>
    <s v="MDG"/>
    <x v="1"/>
    <x v="2"/>
    <s v="Off-grid Solar photovoltaic"/>
    <x v="3"/>
    <n v="7.0000000000000001E-3"/>
    <n v="1.2E-2"/>
  </r>
  <r>
    <x v="0"/>
    <x v="29"/>
    <s v="MDG"/>
    <x v="1"/>
    <x v="2"/>
    <s v="Off-grid Solar photovoltaic"/>
    <x v="4"/>
    <n v="0.1"/>
    <n v="0.17399999999999999"/>
  </r>
  <r>
    <x v="0"/>
    <x v="29"/>
    <s v="MDG"/>
    <x v="1"/>
    <x v="2"/>
    <s v="Off-grid Solar photovoltaic"/>
    <x v="5"/>
    <n v="0.1"/>
    <n v="0.17399999999999999"/>
  </r>
  <r>
    <x v="0"/>
    <x v="29"/>
    <s v="MDG"/>
    <x v="1"/>
    <x v="2"/>
    <s v="Off-grid Solar photovoltaic"/>
    <x v="6"/>
    <n v="0.3"/>
    <n v="0.52"/>
  </r>
  <r>
    <x v="0"/>
    <x v="29"/>
    <s v="MDG"/>
    <x v="1"/>
    <x v="2"/>
    <s v="Off-grid Solar photovoltaic"/>
    <x v="7"/>
    <n v="0.4"/>
    <n v="0.69399999999999995"/>
  </r>
  <r>
    <x v="0"/>
    <x v="29"/>
    <s v="MDG"/>
    <x v="1"/>
    <x v="2"/>
    <s v="Off-grid Solar photovoltaic"/>
    <x v="8"/>
    <n v="0.8"/>
    <n v="1.3879999999999999"/>
  </r>
  <r>
    <x v="0"/>
    <x v="29"/>
    <s v="MDG"/>
    <x v="1"/>
    <x v="2"/>
    <s v="Off-grid Solar photovoltaic"/>
    <x v="9"/>
    <n v="1.1000000000000001"/>
    <n v="1.909"/>
  </r>
  <r>
    <x v="0"/>
    <x v="29"/>
    <s v="MDG"/>
    <x v="1"/>
    <x v="2"/>
    <s v="Off-grid Solar photovoltaic"/>
    <x v="10"/>
    <n v="1.5"/>
    <n v="2.6019999999999999"/>
  </r>
  <r>
    <x v="0"/>
    <x v="29"/>
    <s v="MDG"/>
    <x v="1"/>
    <x v="2"/>
    <s v="Off-grid Solar photovoltaic"/>
    <x v="11"/>
    <n v="2"/>
    <n v="3.47"/>
  </r>
  <r>
    <x v="0"/>
    <x v="29"/>
    <s v="MDG"/>
    <x v="1"/>
    <x v="2"/>
    <s v="Off-grid Solar photovoltaic"/>
    <x v="12"/>
    <n v="2.6"/>
    <n v="4.5110000000000001"/>
  </r>
  <r>
    <x v="0"/>
    <x v="29"/>
    <s v="MDG"/>
    <x v="1"/>
    <x v="2"/>
    <s v="Off-grid Solar photovoltaic"/>
    <x v="13"/>
    <n v="5"/>
    <n v="8.6750000000000007"/>
  </r>
  <r>
    <x v="0"/>
    <x v="29"/>
    <s v="MDG"/>
    <x v="1"/>
    <x v="2"/>
    <s v="Off-grid Solar photovoltaic"/>
    <x v="14"/>
    <n v="7"/>
    <n v="12.145"/>
  </r>
  <r>
    <x v="0"/>
    <x v="29"/>
    <s v="MDG"/>
    <x v="1"/>
    <x v="2"/>
    <s v="Off-grid Solar photovoltaic"/>
    <x v="15"/>
    <n v="9"/>
    <n v="15.615"/>
  </r>
  <r>
    <x v="0"/>
    <x v="29"/>
    <s v="MDG"/>
    <x v="1"/>
    <x v="2"/>
    <s v="Off-grid Solar photovoltaic"/>
    <x v="16"/>
    <n v="11"/>
    <n v="19.085000000000001"/>
  </r>
  <r>
    <x v="0"/>
    <x v="29"/>
    <s v="MDG"/>
    <x v="1"/>
    <x v="2"/>
    <s v="Off-grid Solar photovoltaic"/>
    <x v="17"/>
    <n v="13"/>
    <n v="22.555"/>
  </r>
  <r>
    <x v="0"/>
    <x v="29"/>
    <s v="MDG"/>
    <x v="1"/>
    <x v="2"/>
    <s v="Off-grid Solar photovoltaic"/>
    <x v="18"/>
    <n v="13"/>
    <m/>
  </r>
  <r>
    <x v="0"/>
    <x v="29"/>
    <s v="MDG"/>
    <x v="1"/>
    <x v="2"/>
    <s v="Off-grid Solar photovoltaic"/>
    <x v="19"/>
    <n v="13"/>
    <m/>
  </r>
  <r>
    <x v="0"/>
    <x v="29"/>
    <s v="MDG"/>
    <x v="1"/>
    <x v="2"/>
    <s v="On-grid Solar photovoltaic"/>
    <x v="18"/>
    <n v="20"/>
    <m/>
  </r>
  <r>
    <x v="0"/>
    <x v="29"/>
    <s v="MDG"/>
    <x v="1"/>
    <x v="2"/>
    <s v="On-grid Solar photovoltaic"/>
    <x v="19"/>
    <n v="20"/>
    <m/>
  </r>
  <r>
    <x v="0"/>
    <x v="29"/>
    <s v="MDG"/>
    <x v="1"/>
    <x v="3"/>
    <s v="Onshore wind energy"/>
    <x v="7"/>
    <n v="1.4999999999999999E-2"/>
    <n v="3.9E-2"/>
  </r>
  <r>
    <x v="0"/>
    <x v="29"/>
    <s v="MDG"/>
    <x v="1"/>
    <x v="3"/>
    <s v="Onshore wind energy"/>
    <x v="8"/>
    <n v="1.4999999999999999E-2"/>
    <n v="3.9E-2"/>
  </r>
  <r>
    <x v="0"/>
    <x v="29"/>
    <s v="MDG"/>
    <x v="1"/>
    <x v="3"/>
    <s v="Onshore wind energy"/>
    <x v="9"/>
    <n v="9.5000000000000001E-2"/>
    <n v="0.25"/>
  </r>
  <r>
    <x v="0"/>
    <x v="29"/>
    <s v="MDG"/>
    <x v="1"/>
    <x v="3"/>
    <s v="Onshore wind energy"/>
    <x v="10"/>
    <n v="0.17199999999999999"/>
    <n v="0.45200000000000001"/>
  </r>
  <r>
    <x v="0"/>
    <x v="29"/>
    <s v="MDG"/>
    <x v="1"/>
    <x v="3"/>
    <s v="Onshore wind energy"/>
    <x v="11"/>
    <n v="0.17699999999999999"/>
    <n v="0.46500000000000002"/>
  </r>
  <r>
    <x v="0"/>
    <x v="29"/>
    <s v="MDG"/>
    <x v="1"/>
    <x v="3"/>
    <s v="Onshore wind energy"/>
    <x v="12"/>
    <n v="0.17699999999999999"/>
    <n v="0.46500000000000002"/>
  </r>
  <r>
    <x v="0"/>
    <x v="29"/>
    <s v="MDG"/>
    <x v="1"/>
    <x v="3"/>
    <s v="Onshore wind energy"/>
    <x v="13"/>
    <n v="0.17699999999999999"/>
    <n v="0.46500000000000002"/>
  </r>
  <r>
    <x v="0"/>
    <x v="29"/>
    <s v="MDG"/>
    <x v="1"/>
    <x v="3"/>
    <s v="Onshore wind energy"/>
    <x v="14"/>
    <n v="0.17699999999999999"/>
    <n v="0.46500000000000002"/>
  </r>
  <r>
    <x v="0"/>
    <x v="29"/>
    <s v="MDG"/>
    <x v="1"/>
    <x v="3"/>
    <s v="Onshore wind energy"/>
    <x v="15"/>
    <n v="0.17699999999999999"/>
    <n v="0.46500000000000002"/>
  </r>
  <r>
    <x v="0"/>
    <x v="29"/>
    <s v="MDG"/>
    <x v="1"/>
    <x v="3"/>
    <s v="Onshore wind energy"/>
    <x v="16"/>
    <n v="0.17699999999999999"/>
    <n v="0.46500000000000002"/>
  </r>
  <r>
    <x v="0"/>
    <x v="29"/>
    <s v="MDG"/>
    <x v="1"/>
    <x v="3"/>
    <s v="Onshore wind energy"/>
    <x v="17"/>
    <n v="0.17699999999999999"/>
    <n v="0.46500000000000002"/>
  </r>
  <r>
    <x v="0"/>
    <x v="29"/>
    <s v="MDG"/>
    <x v="1"/>
    <x v="3"/>
    <s v="Onshore wind energy"/>
    <x v="18"/>
    <n v="0.17699999999999999"/>
    <m/>
  </r>
  <r>
    <x v="0"/>
    <x v="29"/>
    <s v="MDG"/>
    <x v="1"/>
    <x v="3"/>
    <s v="Onshore wind energy"/>
    <x v="19"/>
    <n v="0.17699999999999999"/>
    <m/>
  </r>
  <r>
    <x v="0"/>
    <x v="30"/>
    <s v="MWI"/>
    <x v="0"/>
    <x v="0"/>
    <s v="Fossil fuels"/>
    <x v="0"/>
    <n v="38.113999999999997"/>
    <n v="73.3"/>
  </r>
  <r>
    <x v="0"/>
    <x v="30"/>
    <s v="MWI"/>
    <x v="0"/>
    <x v="0"/>
    <s v="Fossil fuels"/>
    <x v="1"/>
    <n v="38.113999999999997"/>
    <n v="74.921999999999997"/>
  </r>
  <r>
    <x v="0"/>
    <x v="30"/>
    <s v="MWI"/>
    <x v="0"/>
    <x v="0"/>
    <s v="Fossil fuels"/>
    <x v="2"/>
    <n v="38.113999999999997"/>
    <n v="78.27"/>
  </r>
  <r>
    <x v="0"/>
    <x v="30"/>
    <s v="MWI"/>
    <x v="0"/>
    <x v="0"/>
    <s v="Fossil fuels"/>
    <x v="3"/>
    <n v="23.113999999999997"/>
    <n v="22.300999999999998"/>
  </r>
  <r>
    <x v="0"/>
    <x v="30"/>
    <s v="MWI"/>
    <x v="0"/>
    <x v="0"/>
    <s v="Fossil fuels"/>
    <x v="4"/>
    <n v="33.814"/>
    <n v="70.869"/>
  </r>
  <r>
    <x v="0"/>
    <x v="30"/>
    <s v="MWI"/>
    <x v="0"/>
    <x v="0"/>
    <s v="Fossil fuels"/>
    <x v="5"/>
    <n v="33.814"/>
    <n v="74.111000000000004"/>
  </r>
  <r>
    <x v="0"/>
    <x v="30"/>
    <s v="MWI"/>
    <x v="0"/>
    <x v="0"/>
    <s v="Fossil fuels"/>
    <x v="6"/>
    <n v="33.814"/>
    <n v="75.930000000000007"/>
  </r>
  <r>
    <x v="0"/>
    <x v="30"/>
    <s v="MWI"/>
    <x v="0"/>
    <x v="0"/>
    <s v="Fossil fuels"/>
    <x v="7"/>
    <n v="33.814"/>
    <n v="77.459999999999994"/>
  </r>
  <r>
    <x v="0"/>
    <x v="30"/>
    <s v="MWI"/>
    <x v="0"/>
    <x v="0"/>
    <s v="Fossil fuels"/>
    <x v="8"/>
    <n v="18.814"/>
    <n v="6.1970000000000001"/>
  </r>
  <r>
    <x v="0"/>
    <x v="30"/>
    <s v="MWI"/>
    <x v="0"/>
    <x v="0"/>
    <s v="Fossil fuels"/>
    <x v="9"/>
    <n v="26.974"/>
    <n v="6.7610000000000001"/>
  </r>
  <r>
    <x v="0"/>
    <x v="30"/>
    <s v="MWI"/>
    <x v="0"/>
    <x v="0"/>
    <s v="Fossil fuels"/>
    <x v="10"/>
    <n v="26.974"/>
    <n v="7.0650000000000004"/>
  </r>
  <r>
    <x v="0"/>
    <x v="30"/>
    <s v="MWI"/>
    <x v="0"/>
    <x v="0"/>
    <s v="Fossil fuels"/>
    <x v="11"/>
    <n v="27.773999999999997"/>
    <n v="12.462999999999999"/>
  </r>
  <r>
    <x v="0"/>
    <x v="30"/>
    <s v="MWI"/>
    <x v="0"/>
    <x v="0"/>
    <s v="Fossil fuels"/>
    <x v="12"/>
    <n v="27.773999999999997"/>
    <n v="12.39"/>
  </r>
  <r>
    <x v="0"/>
    <x v="30"/>
    <s v="MWI"/>
    <x v="0"/>
    <x v="0"/>
    <s v="Fossil fuels"/>
    <x v="13"/>
    <n v="27.773999999999997"/>
    <n v="12.308999999999999"/>
  </r>
  <r>
    <x v="0"/>
    <x v="30"/>
    <s v="MWI"/>
    <x v="0"/>
    <x v="0"/>
    <s v="Fossil fuels"/>
    <x v="14"/>
    <n v="27.773999999999997"/>
    <n v="10.637"/>
  </r>
  <r>
    <x v="0"/>
    <x v="30"/>
    <s v="MWI"/>
    <x v="0"/>
    <x v="0"/>
    <s v="Fossil fuels"/>
    <x v="15"/>
    <n v="26.773999999999997"/>
    <n v="5.01"/>
  </r>
  <r>
    <x v="0"/>
    <x v="30"/>
    <s v="MWI"/>
    <x v="0"/>
    <x v="0"/>
    <s v="Fossil fuels"/>
    <x v="16"/>
    <n v="26.773999999999997"/>
    <n v="4.9749999999999996"/>
  </r>
  <r>
    <x v="0"/>
    <x v="30"/>
    <s v="MWI"/>
    <x v="0"/>
    <x v="0"/>
    <s v="Fossil fuels"/>
    <x v="17"/>
    <n v="36.774000000000001"/>
    <n v="56.514000000000003"/>
  </r>
  <r>
    <x v="0"/>
    <x v="30"/>
    <s v="MWI"/>
    <x v="0"/>
    <x v="0"/>
    <s v="Fossil fuels"/>
    <x v="18"/>
    <n v="140.774"/>
    <m/>
  </r>
  <r>
    <x v="0"/>
    <x v="30"/>
    <s v="MWI"/>
    <x v="0"/>
    <x v="0"/>
    <s v="Fossil fuels"/>
    <x v="19"/>
    <n v="140.774"/>
    <m/>
  </r>
  <r>
    <x v="0"/>
    <x v="30"/>
    <s v="MWI"/>
    <x v="1"/>
    <x v="4"/>
    <s v="Solid biofuels"/>
    <x v="0"/>
    <n v="12"/>
    <n v="37.386000000000003"/>
  </r>
  <r>
    <x v="0"/>
    <x v="30"/>
    <s v="MWI"/>
    <x v="1"/>
    <x v="4"/>
    <s v="Solid biofuels"/>
    <x v="1"/>
    <n v="12"/>
    <n v="39.165999999999997"/>
  </r>
  <r>
    <x v="0"/>
    <x v="30"/>
    <s v="MWI"/>
    <x v="1"/>
    <x v="4"/>
    <s v="Solid biofuels"/>
    <x v="2"/>
    <n v="12"/>
    <n v="46.286999999999999"/>
  </r>
  <r>
    <x v="0"/>
    <x v="30"/>
    <s v="MWI"/>
    <x v="1"/>
    <x v="4"/>
    <s v="Solid biofuels"/>
    <x v="3"/>
    <n v="12"/>
    <n v="37.386000000000003"/>
  </r>
  <r>
    <x v="0"/>
    <x v="30"/>
    <s v="MWI"/>
    <x v="1"/>
    <x v="4"/>
    <s v="Solid biofuels"/>
    <x v="4"/>
    <n v="12"/>
    <n v="37.386000000000003"/>
  </r>
  <r>
    <x v="0"/>
    <x v="30"/>
    <s v="MWI"/>
    <x v="1"/>
    <x v="4"/>
    <s v="Solid biofuels"/>
    <x v="5"/>
    <n v="12"/>
    <n v="42.726999999999997"/>
  </r>
  <r>
    <x v="0"/>
    <x v="30"/>
    <s v="MWI"/>
    <x v="1"/>
    <x v="4"/>
    <s v="Solid biofuels"/>
    <x v="6"/>
    <n v="12"/>
    <n v="43.616999999999997"/>
  </r>
  <r>
    <x v="0"/>
    <x v="30"/>
    <s v="MWI"/>
    <x v="1"/>
    <x v="4"/>
    <s v="Solid biofuels"/>
    <x v="7"/>
    <n v="12"/>
    <n v="44.506999999999998"/>
  </r>
  <r>
    <x v="0"/>
    <x v="30"/>
    <s v="MWI"/>
    <x v="1"/>
    <x v="4"/>
    <s v="Solid biofuels"/>
    <x v="8"/>
    <n v="12"/>
    <n v="48.957999999999998"/>
  </r>
  <r>
    <x v="0"/>
    <x v="30"/>
    <s v="MWI"/>
    <x v="1"/>
    <x v="4"/>
    <s v="Solid biofuels"/>
    <x v="9"/>
    <n v="12"/>
    <n v="46.286999999999999"/>
  </r>
  <r>
    <x v="0"/>
    <x v="30"/>
    <s v="MWI"/>
    <x v="1"/>
    <x v="4"/>
    <s v="Solid biofuels"/>
    <x v="10"/>
    <n v="12"/>
    <n v="44.506999999999998"/>
  </r>
  <r>
    <x v="0"/>
    <x v="30"/>
    <s v="MWI"/>
    <x v="1"/>
    <x v="4"/>
    <s v="Solid biofuels"/>
    <x v="11"/>
    <n v="12"/>
    <n v="44.506999999999998"/>
  </r>
  <r>
    <x v="0"/>
    <x v="30"/>
    <s v="MWI"/>
    <x v="1"/>
    <x v="4"/>
    <s v="Solid biofuels"/>
    <x v="12"/>
    <n v="12"/>
    <n v="49.847999999999999"/>
  </r>
  <r>
    <x v="0"/>
    <x v="30"/>
    <s v="MWI"/>
    <x v="1"/>
    <x v="4"/>
    <s v="Solid biofuels"/>
    <x v="13"/>
    <n v="12"/>
    <n v="51.628"/>
  </r>
  <r>
    <x v="0"/>
    <x v="30"/>
    <s v="MWI"/>
    <x v="1"/>
    <x v="4"/>
    <s v="Solid biofuels"/>
    <x v="14"/>
    <n v="12"/>
    <n v="51.127000000000002"/>
  </r>
  <r>
    <x v="0"/>
    <x v="30"/>
    <s v="MWI"/>
    <x v="1"/>
    <x v="4"/>
    <s v="Solid biofuels"/>
    <x v="15"/>
    <n v="12"/>
    <n v="51.448"/>
  </r>
  <r>
    <x v="0"/>
    <x v="30"/>
    <s v="MWI"/>
    <x v="1"/>
    <x v="4"/>
    <s v="Solid biofuels"/>
    <x v="16"/>
    <n v="12"/>
    <n v="51.75"/>
  </r>
  <r>
    <x v="0"/>
    <x v="30"/>
    <s v="MWI"/>
    <x v="1"/>
    <x v="4"/>
    <s v="Solid biofuels"/>
    <x v="17"/>
    <n v="12"/>
    <n v="52.768000000000001"/>
  </r>
  <r>
    <x v="0"/>
    <x v="30"/>
    <s v="MWI"/>
    <x v="1"/>
    <x v="4"/>
    <s v="Solid biofuels"/>
    <x v="18"/>
    <n v="12"/>
    <m/>
  </r>
  <r>
    <x v="0"/>
    <x v="30"/>
    <s v="MWI"/>
    <x v="1"/>
    <x v="4"/>
    <s v="Solid biofuels"/>
    <x v="19"/>
    <n v="12"/>
    <m/>
  </r>
  <r>
    <x v="0"/>
    <x v="30"/>
    <s v="MWI"/>
    <x v="1"/>
    <x v="1"/>
    <s v="Renewable hydropower"/>
    <x v="0"/>
    <n v="287.94"/>
    <n v="1034.615"/>
  </r>
  <r>
    <x v="0"/>
    <x v="30"/>
    <s v="MWI"/>
    <x v="1"/>
    <x v="1"/>
    <s v="Renewable hydropower"/>
    <x v="1"/>
    <n v="287.94"/>
    <n v="1057.499"/>
  </r>
  <r>
    <x v="0"/>
    <x v="30"/>
    <s v="MWI"/>
    <x v="1"/>
    <x v="1"/>
    <s v="Renewable hydropower"/>
    <x v="2"/>
    <n v="287.83999999999997"/>
    <n v="1104.3710000000001"/>
  </r>
  <r>
    <x v="0"/>
    <x v="30"/>
    <s v="MWI"/>
    <x v="1"/>
    <x v="1"/>
    <s v="Renewable hydropower"/>
    <x v="3"/>
    <n v="287.23999999999995"/>
    <n v="1186.2360000000001"/>
  </r>
  <r>
    <x v="0"/>
    <x v="30"/>
    <s v="MWI"/>
    <x v="1"/>
    <x v="1"/>
    <s v="Renewable hydropower"/>
    <x v="4"/>
    <n v="287.23999999999995"/>
    <n v="1264.3799999999999"/>
  </r>
  <r>
    <x v="0"/>
    <x v="30"/>
    <s v="MWI"/>
    <x v="1"/>
    <x v="1"/>
    <s v="Renewable hydropower"/>
    <x v="5"/>
    <n v="287.23999999999995"/>
    <n v="1322.212"/>
  </r>
  <r>
    <x v="0"/>
    <x v="30"/>
    <s v="MWI"/>
    <x v="1"/>
    <x v="1"/>
    <s v="Renewable hydropower"/>
    <x v="6"/>
    <n v="287.23999999999995"/>
    <n v="1354.6699999999998"/>
  </r>
  <r>
    <x v="0"/>
    <x v="30"/>
    <s v="MWI"/>
    <x v="1"/>
    <x v="1"/>
    <s v="Renewable hydropower"/>
    <x v="7"/>
    <n v="287.23999999999995"/>
    <n v="1381.9569999999999"/>
  </r>
  <r>
    <x v="0"/>
    <x v="30"/>
    <s v="MWI"/>
    <x v="1"/>
    <x v="1"/>
    <s v="Renewable hydropower"/>
    <x v="8"/>
    <n v="287.23999999999995"/>
    <n v="1618.3329999999999"/>
  </r>
  <r>
    <x v="0"/>
    <x v="30"/>
    <s v="MWI"/>
    <x v="1"/>
    <x v="1"/>
    <s v="Renewable hydropower"/>
    <x v="9"/>
    <n v="287.23999999999995"/>
    <n v="1765.5050000000001"/>
  </r>
  <r>
    <x v="0"/>
    <x v="30"/>
    <s v="MWI"/>
    <x v="1"/>
    <x v="1"/>
    <s v="Renewable hydropower"/>
    <x v="10"/>
    <n v="287.23999999999995"/>
    <n v="1844.992"/>
  </r>
  <r>
    <x v="0"/>
    <x v="30"/>
    <s v="MWI"/>
    <x v="1"/>
    <x v="1"/>
    <s v="Renewable hydropower"/>
    <x v="11"/>
    <n v="287.29999999999995"/>
    <n v="1884.5650000000001"/>
  </r>
  <r>
    <x v="0"/>
    <x v="30"/>
    <s v="MWI"/>
    <x v="1"/>
    <x v="1"/>
    <s v="Renewable hydropower"/>
    <x v="12"/>
    <n v="287.29999999999995"/>
    <n v="1873.4549999999999"/>
  </r>
  <r>
    <x v="0"/>
    <x v="30"/>
    <s v="MWI"/>
    <x v="1"/>
    <x v="1"/>
    <s v="Renewable hydropower"/>
    <x v="13"/>
    <n v="287.29999999999995"/>
    <n v="1861.259"/>
  </r>
  <r>
    <x v="0"/>
    <x v="30"/>
    <s v="MWI"/>
    <x v="1"/>
    <x v="1"/>
    <s v="Renewable hydropower"/>
    <x v="14"/>
    <n v="351.29999999999995"/>
    <n v="1966.7"/>
  </r>
  <r>
    <x v="0"/>
    <x v="30"/>
    <s v="MWI"/>
    <x v="1"/>
    <x v="1"/>
    <s v="Renewable hydropower"/>
    <x v="15"/>
    <n v="351.29999999999995"/>
    <n v="1955.6009999999999"/>
  </r>
  <r>
    <x v="0"/>
    <x v="30"/>
    <s v="MWI"/>
    <x v="1"/>
    <x v="1"/>
    <s v="Renewable hydropower"/>
    <x v="16"/>
    <n v="351.59999999999997"/>
    <n v="1943.7259999999999"/>
  </r>
  <r>
    <x v="0"/>
    <x v="30"/>
    <s v="MWI"/>
    <x v="1"/>
    <x v="1"/>
    <s v="Renewable hydropower"/>
    <x v="17"/>
    <n v="351.59999999999997"/>
    <n v="1822.9750000000001"/>
  </r>
  <r>
    <x v="0"/>
    <x v="30"/>
    <s v="MWI"/>
    <x v="1"/>
    <x v="1"/>
    <s v="Renewable hydropower"/>
    <x v="18"/>
    <n v="363.59999999999997"/>
    <m/>
  </r>
  <r>
    <x v="0"/>
    <x v="30"/>
    <s v="MWI"/>
    <x v="1"/>
    <x v="1"/>
    <s v="Renewable hydropower"/>
    <x v="19"/>
    <n v="363.9"/>
    <m/>
  </r>
  <r>
    <x v="0"/>
    <x v="30"/>
    <s v="MWI"/>
    <x v="1"/>
    <x v="2"/>
    <s v="Off-grid Solar photovoltaic"/>
    <x v="6"/>
    <n v="6.5000000000000002E-2"/>
    <n v="0.13400000000000001"/>
  </r>
  <r>
    <x v="0"/>
    <x v="30"/>
    <s v="MWI"/>
    <x v="1"/>
    <x v="2"/>
    <s v="Off-grid Solar photovoltaic"/>
    <x v="7"/>
    <n v="0.23899999999999999"/>
    <n v="0.49199999999999999"/>
  </r>
  <r>
    <x v="0"/>
    <x v="30"/>
    <s v="MWI"/>
    <x v="1"/>
    <x v="2"/>
    <s v="Off-grid Solar photovoltaic"/>
    <x v="8"/>
    <n v="0.26200000000000001"/>
    <n v="0.53900000000000003"/>
  </r>
  <r>
    <x v="0"/>
    <x v="30"/>
    <s v="MWI"/>
    <x v="1"/>
    <x v="2"/>
    <s v="Off-grid Solar photovoltaic"/>
    <x v="9"/>
    <n v="0.49199999999999999"/>
    <n v="1.0129999999999999"/>
  </r>
  <r>
    <x v="0"/>
    <x v="30"/>
    <s v="MWI"/>
    <x v="1"/>
    <x v="2"/>
    <s v="Off-grid Solar photovoltaic"/>
    <x v="10"/>
    <n v="0.72599999999999998"/>
    <n v="1.4930000000000001"/>
  </r>
  <r>
    <x v="0"/>
    <x v="30"/>
    <s v="MWI"/>
    <x v="1"/>
    <x v="2"/>
    <s v="Off-grid Solar photovoltaic"/>
    <x v="11"/>
    <n v="1.7549999999999999"/>
    <n v="3.61"/>
  </r>
  <r>
    <x v="0"/>
    <x v="30"/>
    <s v="MWI"/>
    <x v="1"/>
    <x v="2"/>
    <s v="Off-grid Solar photovoltaic"/>
    <x v="12"/>
    <n v="2.681"/>
    <n v="5.5149999999999997"/>
  </r>
  <r>
    <x v="0"/>
    <x v="30"/>
    <s v="MWI"/>
    <x v="1"/>
    <x v="2"/>
    <s v="Off-grid Solar photovoltaic"/>
    <x v="13"/>
    <n v="4.5650000000000004"/>
    <n v="9.39"/>
  </r>
  <r>
    <x v="0"/>
    <x v="30"/>
    <s v="MWI"/>
    <x v="1"/>
    <x v="2"/>
    <s v="Off-grid Solar photovoltaic"/>
    <x v="14"/>
    <n v="6.8339999999999996"/>
    <n v="14.058"/>
  </r>
  <r>
    <x v="0"/>
    <x v="30"/>
    <s v="MWI"/>
    <x v="1"/>
    <x v="2"/>
    <s v="Off-grid Solar photovoltaic"/>
    <x v="15"/>
    <n v="11.257"/>
    <n v="23.155000000000001"/>
  </r>
  <r>
    <x v="0"/>
    <x v="30"/>
    <s v="MWI"/>
    <x v="1"/>
    <x v="2"/>
    <s v="Off-grid Solar photovoltaic"/>
    <x v="16"/>
    <n v="11.257"/>
    <n v="23.155000000000001"/>
  </r>
  <r>
    <x v="0"/>
    <x v="30"/>
    <s v="MWI"/>
    <x v="1"/>
    <x v="2"/>
    <s v="Off-grid Solar photovoltaic"/>
    <x v="17"/>
    <n v="18.337"/>
    <n v="37.719000000000001"/>
  </r>
  <r>
    <x v="0"/>
    <x v="30"/>
    <s v="MWI"/>
    <x v="1"/>
    <x v="2"/>
    <s v="Off-grid Solar photovoltaic"/>
    <x v="18"/>
    <n v="21.876999999999999"/>
    <m/>
  </r>
  <r>
    <x v="0"/>
    <x v="30"/>
    <s v="MWI"/>
    <x v="1"/>
    <x v="2"/>
    <s v="Off-grid Solar photovoltaic"/>
    <x v="19"/>
    <n v="21.876999999999999"/>
    <m/>
  </r>
  <r>
    <x v="0"/>
    <x v="30"/>
    <s v="MWI"/>
    <x v="1"/>
    <x v="2"/>
    <s v="On-grid Solar photovoltaic"/>
    <x v="13"/>
    <n v="0.83"/>
    <n v="1.7070000000000001"/>
  </r>
  <r>
    <x v="0"/>
    <x v="30"/>
    <s v="MWI"/>
    <x v="1"/>
    <x v="2"/>
    <s v="On-grid Solar photovoltaic"/>
    <x v="14"/>
    <n v="0.83"/>
    <n v="1.7070000000000001"/>
  </r>
  <r>
    <x v="0"/>
    <x v="30"/>
    <s v="MWI"/>
    <x v="1"/>
    <x v="2"/>
    <s v="On-grid Solar photovoltaic"/>
    <x v="15"/>
    <n v="0.83"/>
    <n v="1.7070000000000001"/>
  </r>
  <r>
    <x v="0"/>
    <x v="30"/>
    <s v="MWI"/>
    <x v="1"/>
    <x v="2"/>
    <s v="On-grid Solar photovoltaic"/>
    <x v="16"/>
    <n v="0.83"/>
    <n v="1.7070000000000001"/>
  </r>
  <r>
    <x v="0"/>
    <x v="30"/>
    <s v="MWI"/>
    <x v="1"/>
    <x v="2"/>
    <s v="On-grid Solar photovoltaic"/>
    <x v="17"/>
    <n v="0.83"/>
    <n v="1.7070000000000001"/>
  </r>
  <r>
    <x v="0"/>
    <x v="30"/>
    <s v="MWI"/>
    <x v="1"/>
    <x v="2"/>
    <s v="On-grid Solar photovoltaic"/>
    <x v="18"/>
    <n v="0.86499999999999999"/>
    <m/>
  </r>
  <r>
    <x v="0"/>
    <x v="30"/>
    <s v="MWI"/>
    <x v="1"/>
    <x v="2"/>
    <s v="On-grid Solar photovoltaic"/>
    <x v="19"/>
    <n v="0.86499999999999999"/>
    <m/>
  </r>
  <r>
    <x v="0"/>
    <x v="31"/>
    <s v="MLI"/>
    <x v="0"/>
    <x v="0"/>
    <s v="Fossil fuels"/>
    <x v="0"/>
    <n v="208"/>
    <n v="562"/>
  </r>
  <r>
    <x v="0"/>
    <x v="31"/>
    <s v="MLI"/>
    <x v="0"/>
    <x v="0"/>
    <s v="Fossil fuels"/>
    <x v="1"/>
    <n v="208"/>
    <n v="565"/>
  </r>
  <r>
    <x v="0"/>
    <x v="31"/>
    <s v="MLI"/>
    <x v="0"/>
    <x v="0"/>
    <s v="Fossil fuels"/>
    <x v="2"/>
    <n v="208"/>
    <n v="583"/>
  </r>
  <r>
    <x v="0"/>
    <x v="31"/>
    <s v="MLI"/>
    <x v="0"/>
    <x v="0"/>
    <s v="Fossil fuels"/>
    <x v="3"/>
    <n v="208"/>
    <n v="593"/>
  </r>
  <r>
    <x v="0"/>
    <x v="31"/>
    <s v="MLI"/>
    <x v="0"/>
    <x v="0"/>
    <s v="Fossil fuels"/>
    <x v="4"/>
    <n v="208"/>
    <n v="603"/>
  </r>
  <r>
    <x v="0"/>
    <x v="31"/>
    <s v="MLI"/>
    <x v="0"/>
    <x v="0"/>
    <s v="Fossil fuels"/>
    <x v="5"/>
    <n v="208"/>
    <n v="628"/>
  </r>
  <r>
    <x v="0"/>
    <x v="31"/>
    <s v="MLI"/>
    <x v="0"/>
    <x v="0"/>
    <s v="Fossil fuels"/>
    <x v="6"/>
    <n v="208"/>
    <n v="683"/>
  </r>
  <r>
    <x v="0"/>
    <x v="31"/>
    <s v="MLI"/>
    <x v="0"/>
    <x v="0"/>
    <s v="Fossil fuels"/>
    <x v="7"/>
    <n v="216"/>
    <n v="751"/>
  </r>
  <r>
    <x v="0"/>
    <x v="31"/>
    <s v="MLI"/>
    <x v="0"/>
    <x v="0"/>
    <s v="Fossil fuels"/>
    <x v="8"/>
    <n v="191"/>
    <n v="815"/>
  </r>
  <r>
    <x v="0"/>
    <x v="31"/>
    <s v="MLI"/>
    <x v="0"/>
    <x v="0"/>
    <s v="Fossil fuels"/>
    <x v="9"/>
    <n v="153.80000000000001"/>
    <n v="417.39400000000001"/>
  </r>
  <r>
    <x v="0"/>
    <x v="31"/>
    <s v="MLI"/>
    <x v="0"/>
    <x v="0"/>
    <s v="Fossil fuels"/>
    <x v="10"/>
    <n v="176.6"/>
    <n v="517.77"/>
  </r>
  <r>
    <x v="0"/>
    <x v="31"/>
    <s v="MLI"/>
    <x v="0"/>
    <x v="0"/>
    <s v="Fossil fuels"/>
    <x v="11"/>
    <n v="238"/>
    <n v="571.75900000000001"/>
  </r>
  <r>
    <x v="0"/>
    <x v="31"/>
    <s v="MLI"/>
    <x v="0"/>
    <x v="0"/>
    <s v="Fossil fuels"/>
    <x v="12"/>
    <n v="238.4"/>
    <n v="492.988"/>
  </r>
  <r>
    <x v="0"/>
    <x v="31"/>
    <s v="MLI"/>
    <x v="0"/>
    <x v="0"/>
    <s v="Fossil fuels"/>
    <x v="13"/>
    <n v="253.5"/>
    <n v="442.59199999999998"/>
  </r>
  <r>
    <x v="0"/>
    <x v="31"/>
    <s v="MLI"/>
    <x v="0"/>
    <x v="0"/>
    <s v="Fossil fuels"/>
    <x v="14"/>
    <n v="299.39999999999998"/>
    <n v="576.73900000000003"/>
  </r>
  <r>
    <x v="0"/>
    <x v="31"/>
    <s v="MLI"/>
    <x v="0"/>
    <x v="0"/>
    <s v="Fossil fuels"/>
    <x v="15"/>
    <n v="304.5"/>
    <n v="698.10200000000009"/>
  </r>
  <r>
    <x v="0"/>
    <x v="31"/>
    <s v="MLI"/>
    <x v="0"/>
    <x v="0"/>
    <s v="Fossil fuels"/>
    <x v="16"/>
    <n v="366.82"/>
    <n v="800.95600000000002"/>
  </r>
  <r>
    <x v="0"/>
    <x v="31"/>
    <s v="MLI"/>
    <x v="0"/>
    <x v="0"/>
    <s v="Fossil fuels"/>
    <x v="17"/>
    <n v="406.62"/>
    <n v="948.67200000000003"/>
  </r>
  <r>
    <x v="0"/>
    <x v="31"/>
    <s v="MLI"/>
    <x v="0"/>
    <x v="0"/>
    <s v="Fossil fuels"/>
    <x v="18"/>
    <n v="496.62"/>
    <m/>
  </r>
  <r>
    <x v="0"/>
    <x v="31"/>
    <s v="MLI"/>
    <x v="0"/>
    <x v="0"/>
    <s v="Fossil fuels"/>
    <x v="19"/>
    <n v="496.62"/>
    <m/>
  </r>
  <r>
    <x v="0"/>
    <x v="31"/>
    <s v="MLI"/>
    <x v="1"/>
    <x v="4"/>
    <s v="Solid biofuels"/>
    <x v="0"/>
    <n v="32"/>
    <m/>
  </r>
  <r>
    <x v="0"/>
    <x v="31"/>
    <s v="MLI"/>
    <x v="1"/>
    <x v="4"/>
    <s v="Solid biofuels"/>
    <x v="1"/>
    <n v="32"/>
    <m/>
  </r>
  <r>
    <x v="0"/>
    <x v="31"/>
    <s v="MLI"/>
    <x v="1"/>
    <x v="4"/>
    <s v="Solid biofuels"/>
    <x v="2"/>
    <n v="32"/>
    <m/>
  </r>
  <r>
    <x v="0"/>
    <x v="31"/>
    <s v="MLI"/>
    <x v="1"/>
    <x v="4"/>
    <s v="Solid biofuels"/>
    <x v="3"/>
    <n v="32"/>
    <m/>
  </r>
  <r>
    <x v="0"/>
    <x v="31"/>
    <s v="MLI"/>
    <x v="1"/>
    <x v="4"/>
    <s v="Solid biofuels"/>
    <x v="4"/>
    <n v="32"/>
    <m/>
  </r>
  <r>
    <x v="0"/>
    <x v="31"/>
    <s v="MLI"/>
    <x v="1"/>
    <x v="4"/>
    <s v="Solid biofuels"/>
    <x v="5"/>
    <n v="32"/>
    <m/>
  </r>
  <r>
    <x v="0"/>
    <x v="31"/>
    <s v="MLI"/>
    <x v="1"/>
    <x v="4"/>
    <s v="Solid biofuels"/>
    <x v="6"/>
    <n v="32"/>
    <m/>
  </r>
  <r>
    <x v="0"/>
    <x v="31"/>
    <s v="MLI"/>
    <x v="1"/>
    <x v="4"/>
    <s v="Solid biofuels"/>
    <x v="7"/>
    <n v="32"/>
    <m/>
  </r>
  <r>
    <x v="0"/>
    <x v="31"/>
    <s v="MLI"/>
    <x v="1"/>
    <x v="4"/>
    <s v="Solid biofuels"/>
    <x v="8"/>
    <n v="32"/>
    <m/>
  </r>
  <r>
    <x v="0"/>
    <x v="31"/>
    <s v="MLI"/>
    <x v="1"/>
    <x v="4"/>
    <s v="Solid biofuels"/>
    <x v="9"/>
    <n v="32"/>
    <m/>
  </r>
  <r>
    <x v="0"/>
    <x v="31"/>
    <s v="MLI"/>
    <x v="1"/>
    <x v="4"/>
    <s v="Solid biofuels"/>
    <x v="10"/>
    <n v="32"/>
    <m/>
  </r>
  <r>
    <x v="0"/>
    <x v="31"/>
    <s v="MLI"/>
    <x v="1"/>
    <x v="4"/>
    <s v="Solid biofuels"/>
    <x v="11"/>
    <n v="32"/>
    <m/>
  </r>
  <r>
    <x v="0"/>
    <x v="31"/>
    <s v="MLI"/>
    <x v="1"/>
    <x v="4"/>
    <s v="Solid biofuels"/>
    <x v="12"/>
    <n v="32"/>
    <m/>
  </r>
  <r>
    <x v="0"/>
    <x v="31"/>
    <s v="MLI"/>
    <x v="1"/>
    <x v="4"/>
    <s v="Solid biofuels"/>
    <x v="13"/>
    <n v="32"/>
    <m/>
  </r>
  <r>
    <x v="0"/>
    <x v="31"/>
    <s v="MLI"/>
    <x v="1"/>
    <x v="4"/>
    <s v="Solid biofuels"/>
    <x v="14"/>
    <n v="40"/>
    <m/>
  </r>
  <r>
    <x v="0"/>
    <x v="31"/>
    <s v="MLI"/>
    <x v="1"/>
    <x v="4"/>
    <s v="Solid biofuels"/>
    <x v="15"/>
    <n v="40"/>
    <m/>
  </r>
  <r>
    <x v="0"/>
    <x v="31"/>
    <s v="MLI"/>
    <x v="1"/>
    <x v="4"/>
    <s v="Solid biofuels"/>
    <x v="16"/>
    <n v="40"/>
    <m/>
  </r>
  <r>
    <x v="0"/>
    <x v="31"/>
    <s v="MLI"/>
    <x v="1"/>
    <x v="4"/>
    <s v="Solid biofuels"/>
    <x v="17"/>
    <n v="40"/>
    <m/>
  </r>
  <r>
    <x v="0"/>
    <x v="31"/>
    <s v="MLI"/>
    <x v="1"/>
    <x v="4"/>
    <s v="Solid biofuels"/>
    <x v="18"/>
    <n v="40"/>
    <m/>
  </r>
  <r>
    <x v="0"/>
    <x v="31"/>
    <s v="MLI"/>
    <x v="1"/>
    <x v="4"/>
    <s v="Solid biofuels"/>
    <x v="19"/>
    <n v="40"/>
    <m/>
  </r>
  <r>
    <x v="0"/>
    <x v="31"/>
    <s v="MLI"/>
    <x v="1"/>
    <x v="1"/>
    <s v="Renewable hydropower"/>
    <x v="0"/>
    <n v="52.7"/>
    <n v="245"/>
  </r>
  <r>
    <x v="0"/>
    <x v="31"/>
    <s v="MLI"/>
    <x v="1"/>
    <x v="1"/>
    <s v="Renewable hydropower"/>
    <x v="1"/>
    <n v="52.7"/>
    <n v="360"/>
  </r>
  <r>
    <x v="0"/>
    <x v="31"/>
    <s v="MLI"/>
    <x v="1"/>
    <x v="1"/>
    <s v="Renewable hydropower"/>
    <x v="2"/>
    <n v="253"/>
    <n v="480"/>
  </r>
  <r>
    <x v="0"/>
    <x v="31"/>
    <s v="MLI"/>
    <x v="1"/>
    <x v="1"/>
    <s v="Renewable hydropower"/>
    <x v="3"/>
    <n v="253"/>
    <n v="630"/>
  </r>
  <r>
    <x v="0"/>
    <x v="31"/>
    <s v="MLI"/>
    <x v="1"/>
    <x v="1"/>
    <s v="Renewable hydropower"/>
    <x v="4"/>
    <n v="253"/>
    <n v="612.79"/>
  </r>
  <r>
    <x v="0"/>
    <x v="31"/>
    <s v="MLI"/>
    <x v="1"/>
    <x v="1"/>
    <s v="Renewable hydropower"/>
    <x v="5"/>
    <n v="253"/>
    <n v="643.48800000000006"/>
  </r>
  <r>
    <x v="0"/>
    <x v="31"/>
    <s v="MLI"/>
    <x v="1"/>
    <x v="1"/>
    <s v="Renewable hydropower"/>
    <x v="6"/>
    <n v="253"/>
    <n v="667.90700000000004"/>
  </r>
  <r>
    <x v="0"/>
    <x v="31"/>
    <s v="MLI"/>
    <x v="1"/>
    <x v="1"/>
    <s v="Renewable hydropower"/>
    <x v="7"/>
    <n v="253"/>
    <n v="758.48800000000006"/>
  </r>
  <r>
    <x v="0"/>
    <x v="31"/>
    <s v="MLI"/>
    <x v="1"/>
    <x v="1"/>
    <s v="Renewable hydropower"/>
    <x v="8"/>
    <n v="253"/>
    <n v="744.18600000000004"/>
  </r>
  <r>
    <x v="0"/>
    <x v="31"/>
    <s v="MLI"/>
    <x v="1"/>
    <x v="1"/>
    <s v="Renewable hydropower"/>
    <x v="9"/>
    <n v="253"/>
    <n v="679.44100000000003"/>
  </r>
  <r>
    <x v="0"/>
    <x v="31"/>
    <s v="MLI"/>
    <x v="1"/>
    <x v="1"/>
    <s v="Renewable hydropower"/>
    <x v="10"/>
    <n v="253"/>
    <n v="695.05"/>
  </r>
  <r>
    <x v="0"/>
    <x v="31"/>
    <s v="MLI"/>
    <x v="1"/>
    <x v="1"/>
    <s v="Renewable hydropower"/>
    <x v="11"/>
    <n v="253"/>
    <n v="727.01099999999997"/>
  </r>
  <r>
    <x v="0"/>
    <x v="31"/>
    <s v="MLI"/>
    <x v="1"/>
    <x v="1"/>
    <s v="Renewable hydropower"/>
    <x v="12"/>
    <n v="253"/>
    <n v="783.33600000000001"/>
  </r>
  <r>
    <x v="0"/>
    <x v="31"/>
    <s v="MLI"/>
    <x v="1"/>
    <x v="1"/>
    <s v="Renewable hydropower"/>
    <x v="13"/>
    <n v="315.3"/>
    <n v="959.41099999999994"/>
  </r>
  <r>
    <x v="0"/>
    <x v="31"/>
    <s v="MLI"/>
    <x v="1"/>
    <x v="1"/>
    <s v="Renewable hydropower"/>
    <x v="14"/>
    <n v="315.3"/>
    <n v="997.14700000000005"/>
  </r>
  <r>
    <x v="0"/>
    <x v="31"/>
    <s v="MLI"/>
    <x v="1"/>
    <x v="1"/>
    <s v="Renewable hydropower"/>
    <x v="15"/>
    <n v="315.3"/>
    <n v="1012.427"/>
  </r>
  <r>
    <x v="0"/>
    <x v="31"/>
    <s v="MLI"/>
    <x v="1"/>
    <x v="1"/>
    <s v="Renewable hydropower"/>
    <x v="16"/>
    <n v="315.3"/>
    <n v="1102.3810000000001"/>
  </r>
  <r>
    <x v="0"/>
    <x v="31"/>
    <s v="MLI"/>
    <x v="1"/>
    <x v="1"/>
    <s v="Renewable hydropower"/>
    <x v="17"/>
    <n v="315.3"/>
    <n v="1129.9639999999999"/>
  </r>
  <r>
    <x v="0"/>
    <x v="31"/>
    <s v="MLI"/>
    <x v="1"/>
    <x v="1"/>
    <s v="Renewable hydropower"/>
    <x v="18"/>
    <n v="315.3"/>
    <m/>
  </r>
  <r>
    <x v="0"/>
    <x v="31"/>
    <s v="MLI"/>
    <x v="1"/>
    <x v="1"/>
    <s v="Renewable hydropower"/>
    <x v="19"/>
    <n v="315.3"/>
    <m/>
  </r>
  <r>
    <x v="0"/>
    <x v="31"/>
    <s v="MLI"/>
    <x v="1"/>
    <x v="2"/>
    <s v="Off-grid Solar photovoltaic"/>
    <x v="0"/>
    <n v="8.6999999999999994E-2"/>
    <n v="0.14099999999999999"/>
  </r>
  <r>
    <x v="0"/>
    <x v="31"/>
    <s v="MLI"/>
    <x v="1"/>
    <x v="2"/>
    <s v="Off-grid Solar photovoltaic"/>
    <x v="1"/>
    <n v="0.25800000000000001"/>
    <n v="0.41899999999999998"/>
  </r>
  <r>
    <x v="0"/>
    <x v="31"/>
    <s v="MLI"/>
    <x v="1"/>
    <x v="2"/>
    <s v="Off-grid Solar photovoltaic"/>
    <x v="2"/>
    <n v="0.438"/>
    <n v="0.71"/>
  </r>
  <r>
    <x v="0"/>
    <x v="31"/>
    <s v="MLI"/>
    <x v="1"/>
    <x v="2"/>
    <s v="Off-grid Solar photovoltaic"/>
    <x v="3"/>
    <n v="0.82799999999999996"/>
    <n v="1.3420000000000001"/>
  </r>
  <r>
    <x v="0"/>
    <x v="31"/>
    <s v="MLI"/>
    <x v="1"/>
    <x v="2"/>
    <s v="Off-grid Solar photovoltaic"/>
    <x v="4"/>
    <n v="1.3939999999999999"/>
    <n v="2.2610000000000001"/>
  </r>
  <r>
    <x v="0"/>
    <x v="31"/>
    <s v="MLI"/>
    <x v="1"/>
    <x v="2"/>
    <s v="Off-grid Solar photovoltaic"/>
    <x v="5"/>
    <n v="1.7110000000000001"/>
    <n v="2.7759999999999998"/>
  </r>
  <r>
    <x v="0"/>
    <x v="31"/>
    <s v="MLI"/>
    <x v="1"/>
    <x v="2"/>
    <s v="Off-grid Solar photovoltaic"/>
    <x v="6"/>
    <n v="2.504"/>
    <n v="4.0620000000000003"/>
  </r>
  <r>
    <x v="0"/>
    <x v="31"/>
    <s v="MLI"/>
    <x v="1"/>
    <x v="2"/>
    <s v="Off-grid Solar photovoltaic"/>
    <x v="7"/>
    <n v="3.4049999999999998"/>
    <n v="5.5229999999999997"/>
  </r>
  <r>
    <x v="0"/>
    <x v="31"/>
    <s v="MLI"/>
    <x v="1"/>
    <x v="2"/>
    <s v="Off-grid Solar photovoltaic"/>
    <x v="8"/>
    <n v="3.9220000000000002"/>
    <n v="6.3609999999999998"/>
  </r>
  <r>
    <x v="0"/>
    <x v="31"/>
    <s v="MLI"/>
    <x v="1"/>
    <x v="2"/>
    <s v="Off-grid Solar photovoltaic"/>
    <x v="9"/>
    <n v="3.9220000000000002"/>
    <n v="6.3609999999999998"/>
  </r>
  <r>
    <x v="0"/>
    <x v="31"/>
    <s v="MLI"/>
    <x v="1"/>
    <x v="2"/>
    <s v="Off-grid Solar photovoltaic"/>
    <x v="10"/>
    <n v="6.4489999999999998"/>
    <n v="10.46"/>
  </r>
  <r>
    <x v="0"/>
    <x v="31"/>
    <s v="MLI"/>
    <x v="1"/>
    <x v="2"/>
    <s v="Off-grid Solar photovoltaic"/>
    <x v="11"/>
    <n v="9.8569999999999993"/>
    <n v="15.988"/>
  </r>
  <r>
    <x v="0"/>
    <x v="31"/>
    <s v="MLI"/>
    <x v="1"/>
    <x v="2"/>
    <s v="Off-grid Solar photovoltaic"/>
    <x v="12"/>
    <n v="15.741"/>
    <n v="25.532"/>
  </r>
  <r>
    <x v="0"/>
    <x v="31"/>
    <s v="MLI"/>
    <x v="1"/>
    <x v="2"/>
    <s v="Off-grid Solar photovoltaic"/>
    <x v="13"/>
    <n v="15.741"/>
    <n v="25.532"/>
  </r>
  <r>
    <x v="0"/>
    <x v="31"/>
    <s v="MLI"/>
    <x v="1"/>
    <x v="2"/>
    <s v="Off-grid Solar photovoltaic"/>
    <x v="14"/>
    <n v="16.163"/>
    <n v="26.216999999999999"/>
  </r>
  <r>
    <x v="0"/>
    <x v="31"/>
    <s v="MLI"/>
    <x v="1"/>
    <x v="2"/>
    <s v="Off-grid Solar photovoltaic"/>
    <x v="15"/>
    <n v="17.225999999999999"/>
    <n v="27.940999999999999"/>
  </r>
  <r>
    <x v="0"/>
    <x v="31"/>
    <s v="MLI"/>
    <x v="1"/>
    <x v="2"/>
    <s v="Off-grid Solar photovoltaic"/>
    <x v="16"/>
    <n v="17.507999999999999"/>
    <n v="28.396999999999998"/>
  </r>
  <r>
    <x v="0"/>
    <x v="31"/>
    <s v="MLI"/>
    <x v="1"/>
    <x v="2"/>
    <s v="Off-grid Solar photovoltaic"/>
    <x v="17"/>
    <n v="19.574999999999999"/>
    <n v="31.751000000000001"/>
  </r>
  <r>
    <x v="0"/>
    <x v="31"/>
    <s v="MLI"/>
    <x v="1"/>
    <x v="2"/>
    <s v="Off-grid Solar photovoltaic"/>
    <x v="18"/>
    <n v="19.574999999999999"/>
    <m/>
  </r>
  <r>
    <x v="0"/>
    <x v="31"/>
    <s v="MLI"/>
    <x v="1"/>
    <x v="2"/>
    <s v="Off-grid Solar photovoltaic"/>
    <x v="19"/>
    <n v="19.62"/>
    <m/>
  </r>
  <r>
    <x v="0"/>
    <x v="32"/>
    <s v="MRT"/>
    <x v="0"/>
    <x v="0"/>
    <s v="Fossil fuels"/>
    <x v="0"/>
    <n v="123"/>
    <n v="387"/>
  </r>
  <r>
    <x v="0"/>
    <x v="32"/>
    <s v="MRT"/>
    <x v="0"/>
    <x v="0"/>
    <s v="Fossil fuels"/>
    <x v="1"/>
    <n v="123"/>
    <n v="444.8"/>
  </r>
  <r>
    <x v="0"/>
    <x v="32"/>
    <s v="MRT"/>
    <x v="0"/>
    <x v="0"/>
    <s v="Fossil fuels"/>
    <x v="2"/>
    <n v="133"/>
    <n v="496.3"/>
  </r>
  <r>
    <x v="0"/>
    <x v="32"/>
    <s v="MRT"/>
    <x v="0"/>
    <x v="0"/>
    <s v="Fossil fuels"/>
    <x v="3"/>
    <n v="135"/>
    <n v="461.21"/>
  </r>
  <r>
    <x v="0"/>
    <x v="32"/>
    <s v="MRT"/>
    <x v="0"/>
    <x v="0"/>
    <s v="Fossil fuels"/>
    <x v="4"/>
    <n v="145"/>
    <n v="504.5"/>
  </r>
  <r>
    <x v="0"/>
    <x v="32"/>
    <s v="MRT"/>
    <x v="0"/>
    <x v="0"/>
    <s v="Fossil fuels"/>
    <x v="5"/>
    <n v="145"/>
    <n v="478.9"/>
  </r>
  <r>
    <x v="0"/>
    <x v="32"/>
    <s v="MRT"/>
    <x v="0"/>
    <x v="0"/>
    <s v="Fossil fuels"/>
    <x v="6"/>
    <n v="156"/>
    <n v="569.29999999999995"/>
  </r>
  <r>
    <x v="0"/>
    <x v="32"/>
    <s v="MRT"/>
    <x v="0"/>
    <x v="0"/>
    <s v="Fossil fuels"/>
    <x v="7"/>
    <n v="156"/>
    <n v="586.79999999999995"/>
  </r>
  <r>
    <x v="0"/>
    <x v="32"/>
    <s v="MRT"/>
    <x v="0"/>
    <x v="0"/>
    <s v="Fossil fuels"/>
    <x v="8"/>
    <n v="172.1"/>
    <n v="658.9"/>
  </r>
  <r>
    <x v="0"/>
    <x v="32"/>
    <s v="MRT"/>
    <x v="0"/>
    <x v="0"/>
    <s v="Fossil fuels"/>
    <x v="9"/>
    <n v="182.1"/>
    <n v="657.6"/>
  </r>
  <r>
    <x v="0"/>
    <x v="32"/>
    <s v="MRT"/>
    <x v="0"/>
    <x v="0"/>
    <s v="Fossil fuels"/>
    <x v="10"/>
    <n v="212.1"/>
    <n v="727.3"/>
  </r>
  <r>
    <x v="0"/>
    <x v="32"/>
    <s v="MRT"/>
    <x v="0"/>
    <x v="0"/>
    <s v="Fossil fuels"/>
    <x v="11"/>
    <n v="212.1"/>
    <n v="744.2"/>
  </r>
  <r>
    <x v="0"/>
    <x v="32"/>
    <s v="MRT"/>
    <x v="0"/>
    <x v="0"/>
    <s v="Fossil fuels"/>
    <x v="12"/>
    <n v="212.1"/>
    <n v="824.3"/>
  </r>
  <r>
    <x v="0"/>
    <x v="32"/>
    <s v="MRT"/>
    <x v="0"/>
    <x v="0"/>
    <s v="Fossil fuels"/>
    <x v="13"/>
    <n v="225.1"/>
    <n v="773"/>
  </r>
  <r>
    <x v="0"/>
    <x v="32"/>
    <s v="MRT"/>
    <x v="0"/>
    <x v="0"/>
    <s v="Fossil fuels"/>
    <x v="14"/>
    <n v="233.85"/>
    <n v="807.57"/>
  </r>
  <r>
    <x v="0"/>
    <x v="32"/>
    <s v="MRT"/>
    <x v="0"/>
    <x v="0"/>
    <s v="Fossil fuels"/>
    <x v="15"/>
    <n v="408.1"/>
    <n v="868"/>
  </r>
  <r>
    <x v="0"/>
    <x v="32"/>
    <s v="MRT"/>
    <x v="0"/>
    <x v="0"/>
    <s v="Fossil fuels"/>
    <x v="16"/>
    <n v="408.1"/>
    <n v="874.5"/>
  </r>
  <r>
    <x v="0"/>
    <x v="32"/>
    <s v="MRT"/>
    <x v="0"/>
    <x v="0"/>
    <s v="Fossil fuels"/>
    <x v="17"/>
    <n v="408.1"/>
    <n v="874.5"/>
  </r>
  <r>
    <x v="0"/>
    <x v="32"/>
    <s v="MRT"/>
    <x v="0"/>
    <x v="0"/>
    <s v="Fossil fuels"/>
    <x v="18"/>
    <n v="402"/>
    <m/>
  </r>
  <r>
    <x v="0"/>
    <x v="32"/>
    <s v="MRT"/>
    <x v="0"/>
    <x v="0"/>
    <s v="Fossil fuels"/>
    <x v="19"/>
    <n v="458.875"/>
    <m/>
  </r>
  <r>
    <x v="0"/>
    <x v="32"/>
    <s v="MRT"/>
    <x v="1"/>
    <x v="1"/>
    <s v="Renewable hydropower"/>
    <x v="2"/>
    <n v="0"/>
    <n v="114.318"/>
  </r>
  <r>
    <x v="0"/>
    <x v="32"/>
    <s v="MRT"/>
    <x v="1"/>
    <x v="1"/>
    <s v="Renewable hydropower"/>
    <x v="3"/>
    <n v="0"/>
    <n v="114.318"/>
  </r>
  <r>
    <x v="0"/>
    <x v="32"/>
    <s v="MRT"/>
    <x v="1"/>
    <x v="1"/>
    <s v="Renewable hydropower"/>
    <x v="4"/>
    <n v="0"/>
    <n v="114.318"/>
  </r>
  <r>
    <x v="0"/>
    <x v="32"/>
    <s v="MRT"/>
    <x v="1"/>
    <x v="1"/>
    <s v="Renewable hydropower"/>
    <x v="5"/>
    <n v="0"/>
    <n v="114.318"/>
  </r>
  <r>
    <x v="0"/>
    <x v="32"/>
    <s v="MRT"/>
    <x v="1"/>
    <x v="1"/>
    <s v="Renewable hydropower"/>
    <x v="6"/>
    <n v="0"/>
    <n v="114.318"/>
  </r>
  <r>
    <x v="0"/>
    <x v="32"/>
    <s v="MRT"/>
    <x v="1"/>
    <x v="1"/>
    <s v="Renewable hydropower"/>
    <x v="7"/>
    <n v="0"/>
    <n v="114.318"/>
  </r>
  <r>
    <x v="0"/>
    <x v="32"/>
    <s v="MRT"/>
    <x v="1"/>
    <x v="1"/>
    <s v="Renewable hydropower"/>
    <x v="8"/>
    <n v="0"/>
    <n v="114.318"/>
  </r>
  <r>
    <x v="0"/>
    <x v="32"/>
    <s v="MRT"/>
    <x v="1"/>
    <x v="1"/>
    <s v="Renewable hydropower"/>
    <x v="9"/>
    <n v="0"/>
    <n v="112"/>
  </r>
  <r>
    <x v="0"/>
    <x v="32"/>
    <s v="MRT"/>
    <x v="1"/>
    <x v="1"/>
    <s v="Renewable hydropower"/>
    <x v="10"/>
    <n v="0"/>
    <n v="116"/>
  </r>
  <r>
    <x v="0"/>
    <x v="32"/>
    <s v="MRT"/>
    <x v="1"/>
    <x v="1"/>
    <s v="Renewable hydropower"/>
    <x v="11"/>
    <n v="0"/>
    <n v="127"/>
  </r>
  <r>
    <x v="0"/>
    <x v="32"/>
    <s v="MRT"/>
    <x v="1"/>
    <x v="1"/>
    <s v="Renewable hydropower"/>
    <x v="12"/>
    <n v="0"/>
    <n v="138"/>
  </r>
  <r>
    <x v="0"/>
    <x v="32"/>
    <s v="MRT"/>
    <x v="1"/>
    <x v="1"/>
    <s v="Renewable hydropower"/>
    <x v="13"/>
    <n v="0"/>
    <n v="174"/>
  </r>
  <r>
    <x v="0"/>
    <x v="32"/>
    <s v="MRT"/>
    <x v="1"/>
    <x v="1"/>
    <s v="Renewable hydropower"/>
    <x v="14"/>
    <n v="0"/>
    <n v="183"/>
  </r>
  <r>
    <x v="0"/>
    <x v="32"/>
    <s v="MRT"/>
    <x v="1"/>
    <x v="1"/>
    <s v="Renewable hydropower"/>
    <x v="15"/>
    <n v="0"/>
    <n v="182.90899999999999"/>
  </r>
  <r>
    <x v="0"/>
    <x v="32"/>
    <s v="MRT"/>
    <x v="1"/>
    <x v="1"/>
    <s v="Renewable hydropower"/>
    <x v="16"/>
    <n v="0"/>
    <n v="182.90899999999999"/>
  </r>
  <r>
    <x v="0"/>
    <x v="32"/>
    <s v="MRT"/>
    <x v="1"/>
    <x v="1"/>
    <s v="Renewable hydropower"/>
    <x v="17"/>
    <n v="0"/>
    <n v="240"/>
  </r>
  <r>
    <x v="0"/>
    <x v="32"/>
    <s v="MRT"/>
    <x v="1"/>
    <x v="1"/>
    <s v="Renewable hydropower"/>
    <x v="18"/>
    <n v="0"/>
    <m/>
  </r>
  <r>
    <x v="0"/>
    <x v="32"/>
    <s v="MRT"/>
    <x v="1"/>
    <x v="1"/>
    <s v="Renewable hydropower"/>
    <x v="19"/>
    <n v="0"/>
    <m/>
  </r>
  <r>
    <x v="0"/>
    <x v="32"/>
    <s v="MRT"/>
    <x v="1"/>
    <x v="2"/>
    <s v="Off-grid Solar photovoltaic"/>
    <x v="13"/>
    <n v="3"/>
    <n v="4.8"/>
  </r>
  <r>
    <x v="0"/>
    <x v="32"/>
    <s v="MRT"/>
    <x v="1"/>
    <x v="2"/>
    <s v="Off-grid Solar photovoltaic"/>
    <x v="14"/>
    <n v="3.1509999999999998"/>
    <n v="5.0419999999999998"/>
  </r>
  <r>
    <x v="0"/>
    <x v="32"/>
    <s v="MRT"/>
    <x v="1"/>
    <x v="2"/>
    <s v="Off-grid Solar photovoltaic"/>
    <x v="15"/>
    <n v="3.1659999999999999"/>
    <n v="5.0659999999999998"/>
  </r>
  <r>
    <x v="0"/>
    <x v="32"/>
    <s v="MRT"/>
    <x v="1"/>
    <x v="2"/>
    <s v="Off-grid Solar photovoltaic"/>
    <x v="16"/>
    <n v="19.765999999999998"/>
    <n v="31.626000000000001"/>
  </r>
  <r>
    <x v="0"/>
    <x v="32"/>
    <s v="MRT"/>
    <x v="1"/>
    <x v="2"/>
    <s v="Off-grid Solar photovoltaic"/>
    <x v="17"/>
    <n v="19.765999999999998"/>
    <n v="31.626000000000001"/>
  </r>
  <r>
    <x v="0"/>
    <x v="32"/>
    <s v="MRT"/>
    <x v="1"/>
    <x v="2"/>
    <s v="Off-grid Solar photovoltaic"/>
    <x v="18"/>
    <n v="21.065999999999999"/>
    <m/>
  </r>
  <r>
    <x v="0"/>
    <x v="32"/>
    <s v="MRT"/>
    <x v="1"/>
    <x v="2"/>
    <s v="Off-grid Solar photovoltaic"/>
    <x v="19"/>
    <n v="21.209"/>
    <m/>
  </r>
  <r>
    <x v="0"/>
    <x v="32"/>
    <s v="MRT"/>
    <x v="1"/>
    <x v="2"/>
    <s v="On-grid Solar photovoltaic"/>
    <x v="13"/>
    <n v="15"/>
    <n v="21"/>
  </r>
  <r>
    <x v="0"/>
    <x v="32"/>
    <s v="MRT"/>
    <x v="1"/>
    <x v="2"/>
    <s v="On-grid Solar photovoltaic"/>
    <x v="14"/>
    <n v="15"/>
    <n v="25"/>
  </r>
  <r>
    <x v="0"/>
    <x v="32"/>
    <s v="MRT"/>
    <x v="1"/>
    <x v="2"/>
    <s v="On-grid Solar photovoltaic"/>
    <x v="15"/>
    <n v="15"/>
    <n v="25"/>
  </r>
  <r>
    <x v="0"/>
    <x v="32"/>
    <s v="MRT"/>
    <x v="1"/>
    <x v="2"/>
    <s v="On-grid Solar photovoltaic"/>
    <x v="16"/>
    <n v="15"/>
    <n v="25"/>
  </r>
  <r>
    <x v="0"/>
    <x v="32"/>
    <s v="MRT"/>
    <x v="1"/>
    <x v="2"/>
    <s v="On-grid Solar photovoltaic"/>
    <x v="17"/>
    <n v="15"/>
    <n v="108.333"/>
  </r>
  <r>
    <x v="0"/>
    <x v="32"/>
    <s v="MRT"/>
    <x v="1"/>
    <x v="2"/>
    <s v="On-grid Solar photovoltaic"/>
    <x v="18"/>
    <n v="65.78"/>
    <m/>
  </r>
  <r>
    <x v="0"/>
    <x v="32"/>
    <s v="MRT"/>
    <x v="1"/>
    <x v="2"/>
    <s v="On-grid Solar photovoltaic"/>
    <x v="19"/>
    <n v="66.3"/>
    <m/>
  </r>
  <r>
    <x v="0"/>
    <x v="32"/>
    <s v="MRT"/>
    <x v="1"/>
    <x v="3"/>
    <s v="Onshore wind energy"/>
    <x v="13"/>
    <n v="4.4000000000000004"/>
    <n v="13.336"/>
  </r>
  <r>
    <x v="0"/>
    <x v="32"/>
    <s v="MRT"/>
    <x v="1"/>
    <x v="3"/>
    <s v="Onshore wind energy"/>
    <x v="14"/>
    <n v="4.4000000000000004"/>
    <n v="13.336"/>
  </r>
  <r>
    <x v="0"/>
    <x v="32"/>
    <s v="MRT"/>
    <x v="1"/>
    <x v="3"/>
    <s v="Onshore wind energy"/>
    <x v="15"/>
    <n v="34.4"/>
    <n v="104.264"/>
  </r>
  <r>
    <x v="0"/>
    <x v="32"/>
    <s v="MRT"/>
    <x v="1"/>
    <x v="3"/>
    <s v="Onshore wind energy"/>
    <x v="16"/>
    <n v="34.4"/>
    <n v="104.264"/>
  </r>
  <r>
    <x v="0"/>
    <x v="32"/>
    <s v="MRT"/>
    <x v="1"/>
    <x v="3"/>
    <s v="Onshore wind energy"/>
    <x v="17"/>
    <n v="34.4"/>
    <n v="104.264"/>
  </r>
  <r>
    <x v="0"/>
    <x v="32"/>
    <s v="MRT"/>
    <x v="1"/>
    <x v="3"/>
    <s v="Onshore wind energy"/>
    <x v="18"/>
    <n v="34.4"/>
    <m/>
  </r>
  <r>
    <x v="0"/>
    <x v="32"/>
    <s v="MRT"/>
    <x v="1"/>
    <x v="3"/>
    <s v="Onshore wind energy"/>
    <x v="19"/>
    <n v="34.4"/>
    <m/>
  </r>
  <r>
    <x v="0"/>
    <x v="33"/>
    <s v="MUS"/>
    <x v="0"/>
    <x v="0"/>
    <s v="Fossil fuels"/>
    <x v="0"/>
    <n v="509.54500000000002"/>
    <n v="1251.366"/>
  </r>
  <r>
    <x v="0"/>
    <x v="33"/>
    <s v="MUS"/>
    <x v="0"/>
    <x v="0"/>
    <s v="Fossil fuels"/>
    <x v="1"/>
    <n v="539.39499999999998"/>
    <n v="1362.3820000000001"/>
  </r>
  <r>
    <x v="0"/>
    <x v="33"/>
    <s v="MUS"/>
    <x v="0"/>
    <x v="0"/>
    <s v="Fossil fuels"/>
    <x v="2"/>
    <n v="536.39499999999998"/>
    <n v="1410.8620000000001"/>
  </r>
  <r>
    <x v="0"/>
    <x v="33"/>
    <s v="MUS"/>
    <x v="0"/>
    <x v="0"/>
    <s v="Fossil fuels"/>
    <x v="3"/>
    <n v="531.89499999999998"/>
    <n v="1514.829"/>
  </r>
  <r>
    <x v="0"/>
    <x v="33"/>
    <s v="MUS"/>
    <x v="0"/>
    <x v="0"/>
    <s v="Fossil fuels"/>
    <x v="4"/>
    <n v="535.69500000000005"/>
    <n v="1572.933"/>
  </r>
  <r>
    <x v="0"/>
    <x v="33"/>
    <s v="MUS"/>
    <x v="0"/>
    <x v="0"/>
    <s v="Fossil fuels"/>
    <x v="5"/>
    <n v="561.495"/>
    <n v="1703.9559999999999"/>
  </r>
  <r>
    <x v="0"/>
    <x v="33"/>
    <s v="MUS"/>
    <x v="0"/>
    <x v="0"/>
    <s v="Fossil fuels"/>
    <x v="6"/>
    <n v="583.97500000000002"/>
    <n v="1827.43"/>
  </r>
  <r>
    <x v="0"/>
    <x v="33"/>
    <s v="MUS"/>
    <x v="0"/>
    <x v="0"/>
    <s v="Fossil fuels"/>
    <x v="7"/>
    <n v="615.92499999999995"/>
    <n v="1912.472"/>
  </r>
  <r>
    <x v="0"/>
    <x v="33"/>
    <s v="MUS"/>
    <x v="0"/>
    <x v="0"/>
    <s v="Fossil fuels"/>
    <x v="8"/>
    <n v="595.07500000000005"/>
    <n v="1962.434"/>
  </r>
  <r>
    <x v="0"/>
    <x v="33"/>
    <s v="MUS"/>
    <x v="0"/>
    <x v="0"/>
    <s v="Fossil fuels"/>
    <x v="9"/>
    <n v="605.57500000000005"/>
    <n v="1968.4949999999999"/>
  </r>
  <r>
    <x v="0"/>
    <x v="33"/>
    <s v="MUS"/>
    <x v="0"/>
    <x v="0"/>
    <s v="Fossil fuels"/>
    <x v="10"/>
    <n v="604.97500000000002"/>
    <n v="2111.3910000000001"/>
  </r>
  <r>
    <x v="0"/>
    <x v="33"/>
    <s v="MUS"/>
    <x v="0"/>
    <x v="0"/>
    <s v="Fossil fuels"/>
    <x v="11"/>
    <n v="602.95000000000005"/>
    <n v="2189.6489999999999"/>
  </r>
  <r>
    <x v="0"/>
    <x v="33"/>
    <s v="MUS"/>
    <x v="0"/>
    <x v="0"/>
    <s v="Fossil fuels"/>
    <x v="12"/>
    <n v="629.5"/>
    <n v="2230.306"/>
  </r>
  <r>
    <x v="0"/>
    <x v="33"/>
    <s v="MUS"/>
    <x v="0"/>
    <x v="0"/>
    <s v="Fossil fuels"/>
    <x v="13"/>
    <n v="623.29999999999995"/>
    <n v="2291.3339999999998"/>
  </r>
  <r>
    <x v="0"/>
    <x v="33"/>
    <s v="MUS"/>
    <x v="0"/>
    <x v="0"/>
    <s v="Fossil fuels"/>
    <x v="14"/>
    <n v="611.4"/>
    <n v="2340.8000000000002"/>
  </r>
  <r>
    <x v="0"/>
    <x v="33"/>
    <s v="MUS"/>
    <x v="0"/>
    <x v="0"/>
    <s v="Fossil fuels"/>
    <x v="15"/>
    <n v="609.1"/>
    <n v="2314.9"/>
  </r>
  <r>
    <x v="0"/>
    <x v="33"/>
    <s v="MUS"/>
    <x v="0"/>
    <x v="0"/>
    <s v="Fossil fuels"/>
    <x v="16"/>
    <n v="609.1"/>
    <n v="2378.6999999999998"/>
  </r>
  <r>
    <x v="0"/>
    <x v="33"/>
    <s v="MUS"/>
    <x v="0"/>
    <x v="0"/>
    <s v="Fossil fuels"/>
    <x v="17"/>
    <n v="610.1"/>
    <n v="2496"/>
  </r>
  <r>
    <x v="0"/>
    <x v="33"/>
    <s v="MUS"/>
    <x v="0"/>
    <x v="0"/>
    <s v="Fossil fuels"/>
    <x v="18"/>
    <n v="610.1"/>
    <m/>
  </r>
  <r>
    <x v="0"/>
    <x v="33"/>
    <s v="MUS"/>
    <x v="0"/>
    <x v="0"/>
    <s v="Fossil fuels"/>
    <x v="19"/>
    <n v="610.1"/>
    <m/>
  </r>
  <r>
    <x v="0"/>
    <x v="33"/>
    <s v="MUS"/>
    <x v="1"/>
    <x v="4"/>
    <s v="Biogas"/>
    <x v="11"/>
    <n v="2"/>
    <n v="3.141"/>
  </r>
  <r>
    <x v="0"/>
    <x v="33"/>
    <s v="MUS"/>
    <x v="1"/>
    <x v="4"/>
    <s v="Biogas"/>
    <x v="12"/>
    <n v="2.2000000000000002"/>
    <n v="17.795999999999999"/>
  </r>
  <r>
    <x v="0"/>
    <x v="33"/>
    <s v="MUS"/>
    <x v="1"/>
    <x v="4"/>
    <s v="Biogas"/>
    <x v="13"/>
    <n v="3.3"/>
    <n v="20.013999999999999"/>
  </r>
  <r>
    <x v="0"/>
    <x v="33"/>
    <s v="MUS"/>
    <x v="1"/>
    <x v="4"/>
    <s v="Biogas"/>
    <x v="14"/>
    <n v="3.3"/>
    <n v="21.33"/>
  </r>
  <r>
    <x v="0"/>
    <x v="33"/>
    <s v="MUS"/>
    <x v="1"/>
    <x v="4"/>
    <s v="Biogas"/>
    <x v="15"/>
    <n v="3.45"/>
    <n v="20.36"/>
  </r>
  <r>
    <x v="0"/>
    <x v="33"/>
    <s v="MUS"/>
    <x v="1"/>
    <x v="4"/>
    <s v="Biogas"/>
    <x v="16"/>
    <n v="3.45"/>
    <n v="18.7"/>
  </r>
  <r>
    <x v="0"/>
    <x v="33"/>
    <s v="MUS"/>
    <x v="1"/>
    <x v="4"/>
    <s v="Biogas"/>
    <x v="17"/>
    <n v="3.45"/>
    <n v="16.899999999999999"/>
  </r>
  <r>
    <x v="0"/>
    <x v="33"/>
    <s v="MUS"/>
    <x v="1"/>
    <x v="4"/>
    <s v="Biogas"/>
    <x v="18"/>
    <n v="3.45"/>
    <m/>
  </r>
  <r>
    <x v="0"/>
    <x v="33"/>
    <s v="MUS"/>
    <x v="1"/>
    <x v="4"/>
    <s v="Biogas"/>
    <x v="19"/>
    <n v="3.45"/>
    <m/>
  </r>
  <r>
    <x v="0"/>
    <x v="33"/>
    <s v="MUS"/>
    <x v="1"/>
    <x v="4"/>
    <s v="Solid biofuels"/>
    <x v="0"/>
    <n v="51.674999999999997"/>
    <n v="430.49"/>
  </r>
  <r>
    <x v="0"/>
    <x v="33"/>
    <s v="MUS"/>
    <x v="1"/>
    <x v="4"/>
    <s v="Solid biofuels"/>
    <x v="1"/>
    <n v="61.625"/>
    <n v="477.62"/>
  </r>
  <r>
    <x v="0"/>
    <x v="33"/>
    <s v="MUS"/>
    <x v="1"/>
    <x v="4"/>
    <s v="Solid biofuels"/>
    <x v="2"/>
    <n v="60.625"/>
    <n v="452.13400000000001"/>
  </r>
  <r>
    <x v="0"/>
    <x v="33"/>
    <s v="MUS"/>
    <x v="1"/>
    <x v="4"/>
    <s v="Solid biofuels"/>
    <x v="3"/>
    <n v="59.125"/>
    <n v="448.92"/>
  </r>
  <r>
    <x v="0"/>
    <x v="33"/>
    <s v="MUS"/>
    <x v="1"/>
    <x v="4"/>
    <s v="Solid biofuels"/>
    <x v="4"/>
    <n v="59.125"/>
    <n v="469.58"/>
  </r>
  <r>
    <x v="0"/>
    <x v="33"/>
    <s v="MUS"/>
    <x v="1"/>
    <x v="4"/>
    <s v="Solid biofuels"/>
    <x v="5"/>
    <n v="142.875"/>
    <n v="452.87099999999998"/>
  </r>
  <r>
    <x v="0"/>
    <x v="33"/>
    <s v="MUS"/>
    <x v="1"/>
    <x v="4"/>
    <s v="Solid biofuels"/>
    <x v="6"/>
    <n v="67.125"/>
    <n v="445.745"/>
  </r>
  <r>
    <x v="0"/>
    <x v="33"/>
    <s v="MUS"/>
    <x v="1"/>
    <x v="4"/>
    <s v="Solid biofuels"/>
    <x v="7"/>
    <n v="77.775000000000006"/>
    <n v="467.92099999999999"/>
  </r>
  <r>
    <x v="0"/>
    <x v="33"/>
    <s v="MUS"/>
    <x v="1"/>
    <x v="4"/>
    <s v="Solid biofuels"/>
    <x v="8"/>
    <n v="70.825000000000003"/>
    <n v="486.404"/>
  </r>
  <r>
    <x v="0"/>
    <x v="33"/>
    <s v="MUS"/>
    <x v="1"/>
    <x v="4"/>
    <s v="Solid biofuels"/>
    <x v="9"/>
    <n v="103.6"/>
    <n v="485.03100000000001"/>
  </r>
  <r>
    <x v="0"/>
    <x v="33"/>
    <s v="MUS"/>
    <x v="1"/>
    <x v="4"/>
    <s v="Solid biofuels"/>
    <x v="10"/>
    <n v="103.02500000000001"/>
    <n v="474.07600000000002"/>
  </r>
  <r>
    <x v="0"/>
    <x v="33"/>
    <s v="MUS"/>
    <x v="1"/>
    <x v="4"/>
    <s v="Solid biofuels"/>
    <x v="11"/>
    <n v="91"/>
    <n v="486.49200000000002"/>
  </r>
  <r>
    <x v="0"/>
    <x v="33"/>
    <s v="MUS"/>
    <x v="1"/>
    <x v="4"/>
    <s v="Solid biofuels"/>
    <x v="12"/>
    <n v="77"/>
    <n v="470.495"/>
  </r>
  <r>
    <x v="0"/>
    <x v="33"/>
    <s v="MUS"/>
    <x v="1"/>
    <x v="4"/>
    <s v="Solid biofuels"/>
    <x v="13"/>
    <n v="77"/>
    <n v="472.78500000000003"/>
  </r>
  <r>
    <x v="0"/>
    <x v="33"/>
    <s v="MUS"/>
    <x v="1"/>
    <x v="4"/>
    <s v="Solid biofuels"/>
    <x v="14"/>
    <n v="77"/>
    <n v="456.2"/>
  </r>
  <r>
    <x v="0"/>
    <x v="33"/>
    <s v="MUS"/>
    <x v="1"/>
    <x v="4"/>
    <s v="Solid biofuels"/>
    <x v="15"/>
    <n v="87.2"/>
    <n v="509.8"/>
  </r>
  <r>
    <x v="0"/>
    <x v="33"/>
    <s v="MUS"/>
    <x v="1"/>
    <x v="4"/>
    <s v="Solid biofuels"/>
    <x v="16"/>
    <n v="87.2"/>
    <n v="497"/>
  </r>
  <r>
    <x v="0"/>
    <x v="33"/>
    <s v="MUS"/>
    <x v="1"/>
    <x v="4"/>
    <s v="Solid biofuels"/>
    <x v="17"/>
    <n v="87.2"/>
    <n v="463.2"/>
  </r>
  <r>
    <x v="0"/>
    <x v="33"/>
    <s v="MUS"/>
    <x v="1"/>
    <x v="4"/>
    <s v="Solid biofuels"/>
    <x v="18"/>
    <n v="87.2"/>
    <m/>
  </r>
  <r>
    <x v="0"/>
    <x v="33"/>
    <s v="MUS"/>
    <x v="1"/>
    <x v="4"/>
    <s v="Solid biofuels"/>
    <x v="19"/>
    <n v="87.2"/>
    <m/>
  </r>
  <r>
    <x v="0"/>
    <x v="33"/>
    <s v="MUS"/>
    <x v="1"/>
    <x v="1"/>
    <s v="Renewable hydropower"/>
    <x v="0"/>
    <n v="59.44"/>
    <n v="95.253"/>
  </r>
  <r>
    <x v="0"/>
    <x v="33"/>
    <s v="MUS"/>
    <x v="1"/>
    <x v="1"/>
    <s v="Renewable hydropower"/>
    <x v="1"/>
    <n v="59.44"/>
    <n v="70.444999999999993"/>
  </r>
  <r>
    <x v="0"/>
    <x v="33"/>
    <s v="MUS"/>
    <x v="1"/>
    <x v="1"/>
    <s v="Renewable hydropower"/>
    <x v="2"/>
    <n v="59.44"/>
    <n v="85.600999999999999"/>
  </r>
  <r>
    <x v="0"/>
    <x v="33"/>
    <s v="MUS"/>
    <x v="1"/>
    <x v="1"/>
    <s v="Renewable hydropower"/>
    <x v="3"/>
    <n v="59.44"/>
    <n v="117.681"/>
  </r>
  <r>
    <x v="0"/>
    <x v="33"/>
    <s v="MUS"/>
    <x v="1"/>
    <x v="1"/>
    <s v="Renewable hydropower"/>
    <x v="4"/>
    <n v="59.44"/>
    <n v="122.261"/>
  </r>
  <r>
    <x v="0"/>
    <x v="33"/>
    <s v="MUS"/>
    <x v="1"/>
    <x v="1"/>
    <s v="Renewable hydropower"/>
    <x v="5"/>
    <n v="59.44"/>
    <n v="114.881"/>
  </r>
  <r>
    <x v="0"/>
    <x v="33"/>
    <s v="MUS"/>
    <x v="1"/>
    <x v="1"/>
    <s v="Renewable hydropower"/>
    <x v="6"/>
    <n v="59.4"/>
    <n v="76.641999999999996"/>
  </r>
  <r>
    <x v="0"/>
    <x v="33"/>
    <s v="MUS"/>
    <x v="1"/>
    <x v="1"/>
    <s v="Renewable hydropower"/>
    <x v="7"/>
    <n v="59.44"/>
    <n v="83.858000000000004"/>
  </r>
  <r>
    <x v="0"/>
    <x v="33"/>
    <s v="MUS"/>
    <x v="1"/>
    <x v="1"/>
    <s v="Renewable hydropower"/>
    <x v="8"/>
    <n v="59.44"/>
    <n v="108.035"/>
  </r>
  <r>
    <x v="0"/>
    <x v="33"/>
    <s v="MUS"/>
    <x v="1"/>
    <x v="1"/>
    <s v="Renewable hydropower"/>
    <x v="9"/>
    <n v="59.44"/>
    <n v="122.41"/>
  </r>
  <r>
    <x v="0"/>
    <x v="33"/>
    <s v="MUS"/>
    <x v="1"/>
    <x v="1"/>
    <s v="Renewable hydropower"/>
    <x v="10"/>
    <n v="59.79"/>
    <n v="100.729"/>
  </r>
  <r>
    <x v="0"/>
    <x v="33"/>
    <s v="MUS"/>
    <x v="1"/>
    <x v="1"/>
    <s v="Renewable hydropower"/>
    <x v="11"/>
    <n v="59.8"/>
    <n v="56.484000000000002"/>
  </r>
  <r>
    <x v="0"/>
    <x v="33"/>
    <s v="MUS"/>
    <x v="1"/>
    <x v="1"/>
    <s v="Renewable hydropower"/>
    <x v="12"/>
    <n v="59.69"/>
    <n v="74.072999999999993"/>
  </r>
  <r>
    <x v="0"/>
    <x v="33"/>
    <s v="MUS"/>
    <x v="1"/>
    <x v="1"/>
    <s v="Renewable hydropower"/>
    <x v="13"/>
    <n v="60.74"/>
    <n v="94.835999999999999"/>
  </r>
  <r>
    <x v="0"/>
    <x v="33"/>
    <s v="MUS"/>
    <x v="1"/>
    <x v="1"/>
    <s v="Renewable hydropower"/>
    <x v="14"/>
    <n v="60.74"/>
    <n v="90.84"/>
  </r>
  <r>
    <x v="0"/>
    <x v="33"/>
    <s v="MUS"/>
    <x v="1"/>
    <x v="1"/>
    <s v="Renewable hydropower"/>
    <x v="15"/>
    <n v="60.74"/>
    <n v="121.88"/>
  </r>
  <r>
    <x v="0"/>
    <x v="33"/>
    <s v="MUS"/>
    <x v="1"/>
    <x v="1"/>
    <s v="Renewable hydropower"/>
    <x v="16"/>
    <n v="60.74"/>
    <n v="99.5"/>
  </r>
  <r>
    <x v="0"/>
    <x v="33"/>
    <s v="MUS"/>
    <x v="1"/>
    <x v="1"/>
    <s v="Renewable hydropower"/>
    <x v="17"/>
    <n v="60.74"/>
    <n v="89.8"/>
  </r>
  <r>
    <x v="0"/>
    <x v="33"/>
    <s v="MUS"/>
    <x v="1"/>
    <x v="1"/>
    <s v="Renewable hydropower"/>
    <x v="18"/>
    <n v="60.74"/>
    <m/>
  </r>
  <r>
    <x v="0"/>
    <x v="33"/>
    <s v="MUS"/>
    <x v="1"/>
    <x v="1"/>
    <s v="Renewable hydropower"/>
    <x v="19"/>
    <n v="60.74"/>
    <m/>
  </r>
  <r>
    <x v="0"/>
    <x v="33"/>
    <s v="MUS"/>
    <x v="1"/>
    <x v="2"/>
    <s v="On-grid Solar photovoltaic"/>
    <x v="12"/>
    <n v="1.42"/>
    <n v="0.90100000000000002"/>
  </r>
  <r>
    <x v="0"/>
    <x v="33"/>
    <s v="MUS"/>
    <x v="1"/>
    <x v="2"/>
    <s v="On-grid Solar photovoltaic"/>
    <x v="13"/>
    <n v="2.46"/>
    <n v="2.7160000000000002"/>
  </r>
  <r>
    <x v="0"/>
    <x v="33"/>
    <s v="MUS"/>
    <x v="1"/>
    <x v="2"/>
    <s v="On-grid Solar photovoltaic"/>
    <x v="14"/>
    <n v="18.21"/>
    <n v="24.62"/>
  </r>
  <r>
    <x v="0"/>
    <x v="33"/>
    <s v="MUS"/>
    <x v="1"/>
    <x v="2"/>
    <s v="On-grid Solar photovoltaic"/>
    <x v="15"/>
    <n v="18.68"/>
    <n v="25.87"/>
  </r>
  <r>
    <x v="0"/>
    <x v="33"/>
    <s v="MUS"/>
    <x v="1"/>
    <x v="2"/>
    <s v="On-grid Solar photovoltaic"/>
    <x v="16"/>
    <n v="27.29"/>
    <n v="30.3"/>
  </r>
  <r>
    <x v="0"/>
    <x v="33"/>
    <s v="MUS"/>
    <x v="1"/>
    <x v="2"/>
    <s v="On-grid Solar photovoltaic"/>
    <x v="17"/>
    <n v="28.84"/>
    <n v="39.200000000000003"/>
  </r>
  <r>
    <x v="0"/>
    <x v="33"/>
    <s v="MUS"/>
    <x v="1"/>
    <x v="2"/>
    <s v="On-grid Solar photovoltaic"/>
    <x v="18"/>
    <n v="67.489999999999995"/>
    <m/>
  </r>
  <r>
    <x v="0"/>
    <x v="33"/>
    <s v="MUS"/>
    <x v="1"/>
    <x v="2"/>
    <s v="On-grid Solar photovoltaic"/>
    <x v="19"/>
    <n v="83.49"/>
    <m/>
  </r>
  <r>
    <x v="0"/>
    <x v="33"/>
    <s v="MUS"/>
    <x v="1"/>
    <x v="3"/>
    <s v="Onshore wind energy"/>
    <x v="4"/>
    <n v="0.2"/>
    <n v="0.434"/>
  </r>
  <r>
    <x v="0"/>
    <x v="33"/>
    <s v="MUS"/>
    <x v="1"/>
    <x v="3"/>
    <s v="Onshore wind energy"/>
    <x v="5"/>
    <n v="0.2"/>
    <n v="0.442"/>
  </r>
  <r>
    <x v="0"/>
    <x v="33"/>
    <s v="MUS"/>
    <x v="1"/>
    <x v="3"/>
    <s v="Onshore wind energy"/>
    <x v="6"/>
    <n v="0.2"/>
    <n v="0.40799999999999997"/>
  </r>
  <r>
    <x v="0"/>
    <x v="33"/>
    <s v="MUS"/>
    <x v="1"/>
    <x v="3"/>
    <s v="Onshore wind energy"/>
    <x v="7"/>
    <n v="0.2"/>
    <n v="0.39900000000000002"/>
  </r>
  <r>
    <x v="0"/>
    <x v="33"/>
    <s v="MUS"/>
    <x v="1"/>
    <x v="3"/>
    <s v="Onshore wind energy"/>
    <x v="8"/>
    <n v="0.2"/>
    <n v="0.36799999999999999"/>
  </r>
  <r>
    <x v="0"/>
    <x v="33"/>
    <s v="MUS"/>
    <x v="1"/>
    <x v="3"/>
    <s v="Onshore wind energy"/>
    <x v="9"/>
    <n v="0.7"/>
    <n v="1.5009999999999999"/>
  </r>
  <r>
    <x v="0"/>
    <x v="33"/>
    <s v="MUS"/>
    <x v="1"/>
    <x v="3"/>
    <s v="Onshore wind energy"/>
    <x v="10"/>
    <n v="1.3"/>
    <n v="2.5110000000000001"/>
  </r>
  <r>
    <x v="0"/>
    <x v="33"/>
    <s v="MUS"/>
    <x v="1"/>
    <x v="3"/>
    <s v="Onshore wind energy"/>
    <x v="11"/>
    <n v="1.3"/>
    <n v="2.8250000000000002"/>
  </r>
  <r>
    <x v="0"/>
    <x v="33"/>
    <s v="MUS"/>
    <x v="1"/>
    <x v="3"/>
    <s v="Onshore wind energy"/>
    <x v="12"/>
    <n v="1.29"/>
    <n v="3.5680000000000001"/>
  </r>
  <r>
    <x v="0"/>
    <x v="33"/>
    <s v="MUS"/>
    <x v="1"/>
    <x v="3"/>
    <s v="Onshore wind energy"/>
    <x v="13"/>
    <n v="1.28"/>
    <n v="3.61"/>
  </r>
  <r>
    <x v="0"/>
    <x v="33"/>
    <s v="MUS"/>
    <x v="1"/>
    <x v="3"/>
    <s v="Onshore wind energy"/>
    <x v="14"/>
    <n v="1.28"/>
    <n v="3.17"/>
  </r>
  <r>
    <x v="0"/>
    <x v="33"/>
    <s v="MUS"/>
    <x v="1"/>
    <x v="3"/>
    <s v="Onshore wind energy"/>
    <x v="15"/>
    <n v="1.28"/>
    <n v="2.69"/>
  </r>
  <r>
    <x v="0"/>
    <x v="33"/>
    <s v="MUS"/>
    <x v="1"/>
    <x v="3"/>
    <s v="Onshore wind energy"/>
    <x v="16"/>
    <n v="10.65"/>
    <n v="18"/>
  </r>
  <r>
    <x v="0"/>
    <x v="33"/>
    <s v="MUS"/>
    <x v="1"/>
    <x v="3"/>
    <s v="Onshore wind energy"/>
    <x v="17"/>
    <n v="10.63"/>
    <n v="14.6"/>
  </r>
  <r>
    <x v="0"/>
    <x v="33"/>
    <s v="MUS"/>
    <x v="1"/>
    <x v="3"/>
    <s v="Onshore wind energy"/>
    <x v="18"/>
    <n v="10.63"/>
    <m/>
  </r>
  <r>
    <x v="0"/>
    <x v="33"/>
    <s v="MUS"/>
    <x v="1"/>
    <x v="3"/>
    <s v="Onshore wind energy"/>
    <x v="19"/>
    <n v="10.63"/>
    <m/>
  </r>
  <r>
    <x v="0"/>
    <x v="34"/>
    <s v="MYT"/>
    <x v="0"/>
    <x v="0"/>
    <s v="Fossil fuels"/>
    <x v="0"/>
    <n v="23.5"/>
    <n v="85"/>
  </r>
  <r>
    <x v="0"/>
    <x v="34"/>
    <s v="MYT"/>
    <x v="0"/>
    <x v="0"/>
    <s v="Fossil fuels"/>
    <x v="1"/>
    <n v="23.5"/>
    <n v="100"/>
  </r>
  <r>
    <x v="0"/>
    <x v="34"/>
    <s v="MYT"/>
    <x v="0"/>
    <x v="0"/>
    <s v="Fossil fuels"/>
    <x v="2"/>
    <n v="38.1"/>
    <n v="115.1"/>
  </r>
  <r>
    <x v="0"/>
    <x v="34"/>
    <s v="MYT"/>
    <x v="0"/>
    <x v="0"/>
    <s v="Fossil fuels"/>
    <x v="3"/>
    <n v="38.1"/>
    <n v="127"/>
  </r>
  <r>
    <x v="0"/>
    <x v="34"/>
    <s v="MYT"/>
    <x v="0"/>
    <x v="0"/>
    <s v="Fossil fuels"/>
    <x v="4"/>
    <n v="38.1"/>
    <n v="141"/>
  </r>
  <r>
    <x v="0"/>
    <x v="34"/>
    <s v="MYT"/>
    <x v="0"/>
    <x v="0"/>
    <s v="Fossil fuels"/>
    <x v="5"/>
    <n v="38.799999999999997"/>
    <n v="159"/>
  </r>
  <r>
    <x v="0"/>
    <x v="34"/>
    <s v="MYT"/>
    <x v="0"/>
    <x v="0"/>
    <s v="Fossil fuels"/>
    <x v="6"/>
    <n v="45.8"/>
    <n v="171"/>
  </r>
  <r>
    <x v="0"/>
    <x v="34"/>
    <s v="MYT"/>
    <x v="0"/>
    <x v="0"/>
    <s v="Fossil fuels"/>
    <x v="7"/>
    <n v="49.8"/>
    <n v="196.2"/>
  </r>
  <r>
    <x v="0"/>
    <x v="34"/>
    <s v="MYT"/>
    <x v="0"/>
    <x v="0"/>
    <s v="Fossil fuels"/>
    <x v="8"/>
    <n v="78.099999999999994"/>
    <n v="217.6"/>
  </r>
  <r>
    <x v="0"/>
    <x v="34"/>
    <s v="MYT"/>
    <x v="0"/>
    <x v="0"/>
    <s v="Fossil fuels"/>
    <x v="9"/>
    <n v="78"/>
    <n v="237.4"/>
  </r>
  <r>
    <x v="0"/>
    <x v="34"/>
    <s v="MYT"/>
    <x v="0"/>
    <x v="0"/>
    <s v="Fossil fuels"/>
    <x v="10"/>
    <n v="78"/>
    <n v="251.4"/>
  </r>
  <r>
    <x v="0"/>
    <x v="34"/>
    <s v="MYT"/>
    <x v="0"/>
    <x v="0"/>
    <s v="Fossil fuels"/>
    <x v="11"/>
    <n v="78"/>
    <n v="248.1"/>
  </r>
  <r>
    <x v="0"/>
    <x v="34"/>
    <s v="MYT"/>
    <x v="0"/>
    <x v="0"/>
    <s v="Fossil fuels"/>
    <x v="12"/>
    <n v="78"/>
    <n v="255.5"/>
  </r>
  <r>
    <x v="0"/>
    <x v="34"/>
    <s v="MYT"/>
    <x v="0"/>
    <x v="0"/>
    <s v="Fossil fuels"/>
    <x v="13"/>
    <n v="78.099999999999994"/>
    <n v="268.3"/>
  </r>
  <r>
    <x v="0"/>
    <x v="34"/>
    <s v="MYT"/>
    <x v="0"/>
    <x v="0"/>
    <s v="Fossil fuels"/>
    <x v="14"/>
    <n v="78"/>
    <n v="282.7"/>
  </r>
  <r>
    <x v="0"/>
    <x v="34"/>
    <s v="MYT"/>
    <x v="0"/>
    <x v="0"/>
    <s v="Fossil fuels"/>
    <x v="15"/>
    <n v="80"/>
    <n v="299.10000000000002"/>
  </r>
  <r>
    <x v="0"/>
    <x v="34"/>
    <s v="MYT"/>
    <x v="0"/>
    <x v="0"/>
    <s v="Fossil fuels"/>
    <x v="16"/>
    <n v="99"/>
    <n v="311.10000000000002"/>
  </r>
  <r>
    <x v="0"/>
    <x v="34"/>
    <s v="MYT"/>
    <x v="0"/>
    <x v="0"/>
    <s v="Fossil fuels"/>
    <x v="17"/>
    <n v="99"/>
    <n v="311.10000000000002"/>
  </r>
  <r>
    <x v="0"/>
    <x v="34"/>
    <s v="MYT"/>
    <x v="0"/>
    <x v="0"/>
    <s v="Fossil fuels"/>
    <x v="18"/>
    <n v="99"/>
    <m/>
  </r>
  <r>
    <x v="0"/>
    <x v="34"/>
    <s v="MYT"/>
    <x v="0"/>
    <x v="0"/>
    <s v="Fossil fuels"/>
    <x v="19"/>
    <n v="99"/>
    <m/>
  </r>
  <r>
    <x v="0"/>
    <x v="34"/>
    <s v="MYT"/>
    <x v="1"/>
    <x v="2"/>
    <s v="On-grid Solar photovoltaic"/>
    <x v="8"/>
    <n v="0.51200000000000001"/>
    <n v="0.23300000000000001"/>
  </r>
  <r>
    <x v="0"/>
    <x v="34"/>
    <s v="MYT"/>
    <x v="1"/>
    <x v="2"/>
    <s v="On-grid Solar photovoltaic"/>
    <x v="9"/>
    <n v="1.8089999999999999"/>
    <n v="1.28"/>
  </r>
  <r>
    <x v="0"/>
    <x v="34"/>
    <s v="MYT"/>
    <x v="1"/>
    <x v="2"/>
    <s v="On-grid Solar photovoltaic"/>
    <x v="10"/>
    <n v="8.3439999999999994"/>
    <n v="6.0949999999999998"/>
  </r>
  <r>
    <x v="0"/>
    <x v="34"/>
    <s v="MYT"/>
    <x v="1"/>
    <x v="2"/>
    <s v="On-grid Solar photovoltaic"/>
    <x v="11"/>
    <n v="12.443"/>
    <n v="13.853999999999999"/>
  </r>
  <r>
    <x v="0"/>
    <x v="34"/>
    <s v="MYT"/>
    <x v="1"/>
    <x v="2"/>
    <s v="On-grid Solar photovoltaic"/>
    <x v="12"/>
    <n v="13.067"/>
    <n v="14.548999999999999"/>
  </r>
  <r>
    <x v="0"/>
    <x v="34"/>
    <s v="MYT"/>
    <x v="1"/>
    <x v="2"/>
    <s v="On-grid Solar photovoltaic"/>
    <x v="13"/>
    <n v="13.137"/>
    <n v="14.627000000000001"/>
  </r>
  <r>
    <x v="0"/>
    <x v="34"/>
    <s v="MYT"/>
    <x v="1"/>
    <x v="2"/>
    <s v="On-grid Solar photovoltaic"/>
    <x v="14"/>
    <n v="13.234"/>
    <n v="14.734999999999999"/>
  </r>
  <r>
    <x v="0"/>
    <x v="34"/>
    <s v="MYT"/>
    <x v="1"/>
    <x v="2"/>
    <s v="On-grid Solar photovoltaic"/>
    <x v="15"/>
    <n v="13.234"/>
    <n v="14.734999999999999"/>
  </r>
  <r>
    <x v="0"/>
    <x v="34"/>
    <s v="MYT"/>
    <x v="1"/>
    <x v="2"/>
    <s v="On-grid Solar photovoltaic"/>
    <x v="16"/>
    <n v="13.326000000000001"/>
    <n v="14.837"/>
  </r>
  <r>
    <x v="0"/>
    <x v="34"/>
    <s v="MYT"/>
    <x v="1"/>
    <x v="2"/>
    <s v="On-grid Solar photovoltaic"/>
    <x v="17"/>
    <n v="15.146000000000001"/>
    <n v="16.863"/>
  </r>
  <r>
    <x v="0"/>
    <x v="34"/>
    <s v="MYT"/>
    <x v="1"/>
    <x v="2"/>
    <s v="On-grid Solar photovoltaic"/>
    <x v="18"/>
    <n v="15.146000000000001"/>
    <m/>
  </r>
  <r>
    <x v="0"/>
    <x v="34"/>
    <s v="MYT"/>
    <x v="1"/>
    <x v="2"/>
    <s v="On-grid Solar photovoltaic"/>
    <x v="19"/>
    <n v="15.146000000000001"/>
    <m/>
  </r>
  <r>
    <x v="0"/>
    <x v="35"/>
    <s v="MAR"/>
    <x v="0"/>
    <x v="0"/>
    <s v="Fossil fuels"/>
    <x v="0"/>
    <n v="3168"/>
    <n v="10817"/>
  </r>
  <r>
    <x v="0"/>
    <x v="35"/>
    <s v="MAR"/>
    <x v="0"/>
    <x v="0"/>
    <s v="Fossil fuels"/>
    <x v="1"/>
    <n v="3168"/>
    <n v="12141.2"/>
  </r>
  <r>
    <x v="0"/>
    <x v="35"/>
    <s v="MAR"/>
    <x v="0"/>
    <x v="0"/>
    <s v="Fossil fuels"/>
    <x v="2"/>
    <n v="3189"/>
    <n v="13151.2"/>
  </r>
  <r>
    <x v="0"/>
    <x v="35"/>
    <s v="MAR"/>
    <x v="0"/>
    <x v="0"/>
    <s v="Fossil fuels"/>
    <x v="3"/>
    <n v="3189"/>
    <n v="13740.7"/>
  </r>
  <r>
    <x v="0"/>
    <x v="35"/>
    <s v="MAR"/>
    <x v="0"/>
    <x v="0"/>
    <s v="Fossil fuels"/>
    <x v="4"/>
    <n v="3069"/>
    <n v="14660.3"/>
  </r>
  <r>
    <x v="0"/>
    <x v="35"/>
    <s v="MAR"/>
    <x v="0"/>
    <x v="0"/>
    <s v="Fossil fuels"/>
    <x v="5"/>
    <n v="3453"/>
    <n v="17625.8"/>
  </r>
  <r>
    <x v="0"/>
    <x v="35"/>
    <s v="MAR"/>
    <x v="0"/>
    <x v="0"/>
    <s v="Fossil fuels"/>
    <x v="6"/>
    <n v="3453"/>
    <n v="18093.400000000001"/>
  </r>
  <r>
    <x v="0"/>
    <x v="35"/>
    <s v="MAR"/>
    <x v="0"/>
    <x v="0"/>
    <s v="Fossil fuels"/>
    <x v="7"/>
    <n v="3453"/>
    <n v="18073.715"/>
  </r>
  <r>
    <x v="0"/>
    <x v="35"/>
    <s v="MAR"/>
    <x v="0"/>
    <x v="0"/>
    <s v="Fossil fuels"/>
    <x v="8"/>
    <n v="3453"/>
    <n v="18688.8"/>
  </r>
  <r>
    <x v="0"/>
    <x v="35"/>
    <s v="MAR"/>
    <x v="0"/>
    <x v="0"/>
    <s v="Fossil fuels"/>
    <x v="9"/>
    <n v="4169"/>
    <n v="17591.599999999999"/>
  </r>
  <r>
    <x v="0"/>
    <x v="35"/>
    <s v="MAR"/>
    <x v="0"/>
    <x v="0"/>
    <s v="Fossil fuels"/>
    <x v="10"/>
    <n v="4336"/>
    <n v="18561.7"/>
  </r>
  <r>
    <x v="0"/>
    <x v="35"/>
    <s v="MAR"/>
    <x v="0"/>
    <x v="0"/>
    <s v="Fossil fuels"/>
    <x v="11"/>
    <n v="4336"/>
    <n v="21532.400000000001"/>
  </r>
  <r>
    <x v="0"/>
    <x v="35"/>
    <s v="MAR"/>
    <x v="0"/>
    <x v="0"/>
    <s v="Fossil fuels"/>
    <x v="12"/>
    <n v="4651"/>
    <n v="23951.473000000002"/>
  </r>
  <r>
    <x v="0"/>
    <x v="35"/>
    <s v="MAR"/>
    <x v="0"/>
    <x v="0"/>
    <s v="Fossil fuels"/>
    <x v="13"/>
    <n v="5061"/>
    <n v="22594.254000000001"/>
  </r>
  <r>
    <x v="0"/>
    <x v="35"/>
    <s v="MAR"/>
    <x v="0"/>
    <x v="0"/>
    <s v="Fossil fuels"/>
    <x v="14"/>
    <n v="5411"/>
    <n v="24125"/>
  </r>
  <r>
    <x v="0"/>
    <x v="35"/>
    <s v="MAR"/>
    <x v="0"/>
    <x v="0"/>
    <s v="Fossil fuels"/>
    <x v="15"/>
    <n v="5411"/>
    <n v="25107.5"/>
  </r>
  <r>
    <x v="0"/>
    <x v="35"/>
    <s v="MAR"/>
    <x v="0"/>
    <x v="0"/>
    <s v="Fossil fuels"/>
    <x v="16"/>
    <n v="5483.5"/>
    <n v="25736.9"/>
  </r>
  <r>
    <x v="0"/>
    <x v="35"/>
    <s v="MAR"/>
    <x v="0"/>
    <x v="0"/>
    <s v="Fossil fuels"/>
    <x v="17"/>
    <n v="5850"/>
    <n v="26576"/>
  </r>
  <r>
    <x v="0"/>
    <x v="35"/>
    <s v="MAR"/>
    <x v="0"/>
    <x v="0"/>
    <s v="Fossil fuels"/>
    <x v="18"/>
    <n v="7236"/>
    <m/>
  </r>
  <r>
    <x v="0"/>
    <x v="35"/>
    <s v="MAR"/>
    <x v="0"/>
    <x v="0"/>
    <s v="Fossil fuels"/>
    <x v="19"/>
    <n v="7236"/>
    <m/>
  </r>
  <r>
    <x v="0"/>
    <x v="35"/>
    <s v="MAR"/>
    <x v="0"/>
    <x v="7"/>
    <s v="Pumped storage"/>
    <x v="4"/>
    <n v="233"/>
    <n v="9"/>
  </r>
  <r>
    <x v="0"/>
    <x v="35"/>
    <s v="MAR"/>
    <x v="0"/>
    <x v="7"/>
    <s v="Pumped storage"/>
    <x v="5"/>
    <n v="464"/>
    <n v="447.3"/>
  </r>
  <r>
    <x v="0"/>
    <x v="35"/>
    <s v="MAR"/>
    <x v="0"/>
    <x v="7"/>
    <s v="Pumped storage"/>
    <x v="6"/>
    <n v="464"/>
    <n v="602.5"/>
  </r>
  <r>
    <x v="0"/>
    <x v="35"/>
    <s v="MAR"/>
    <x v="0"/>
    <x v="7"/>
    <s v="Pumped storage"/>
    <x v="7"/>
    <n v="464"/>
    <n v="416.3"/>
  </r>
  <r>
    <x v="0"/>
    <x v="35"/>
    <s v="MAR"/>
    <x v="0"/>
    <x v="7"/>
    <s v="Pumped storage"/>
    <x v="8"/>
    <n v="464"/>
    <n v="443.7"/>
  </r>
  <r>
    <x v="0"/>
    <x v="35"/>
    <s v="MAR"/>
    <x v="0"/>
    <x v="7"/>
    <s v="Pumped storage"/>
    <x v="9"/>
    <n v="464"/>
    <n v="383.8"/>
  </r>
  <r>
    <x v="0"/>
    <x v="35"/>
    <s v="MAR"/>
    <x v="0"/>
    <x v="7"/>
    <s v="Pumped storage"/>
    <x v="10"/>
    <n v="464"/>
    <n v="163"/>
  </r>
  <r>
    <x v="0"/>
    <x v="35"/>
    <s v="MAR"/>
    <x v="0"/>
    <x v="7"/>
    <s v="Pumped storage"/>
    <x v="11"/>
    <n v="464"/>
    <n v="133.30000000000001"/>
  </r>
  <r>
    <x v="0"/>
    <x v="35"/>
    <s v="MAR"/>
    <x v="0"/>
    <x v="7"/>
    <s v="Pumped storage"/>
    <x v="12"/>
    <n v="464"/>
    <n v="185"/>
  </r>
  <r>
    <x v="0"/>
    <x v="35"/>
    <s v="MAR"/>
    <x v="0"/>
    <x v="7"/>
    <s v="Pumped storage"/>
    <x v="13"/>
    <n v="464"/>
    <n v="205.4"/>
  </r>
  <r>
    <x v="0"/>
    <x v="35"/>
    <s v="MAR"/>
    <x v="0"/>
    <x v="7"/>
    <s v="Pumped storage"/>
    <x v="14"/>
    <n v="464"/>
    <n v="395.5"/>
  </r>
  <r>
    <x v="0"/>
    <x v="35"/>
    <s v="MAR"/>
    <x v="0"/>
    <x v="7"/>
    <s v="Pumped storage"/>
    <x v="15"/>
    <n v="464"/>
    <n v="396.2"/>
  </r>
  <r>
    <x v="0"/>
    <x v="35"/>
    <s v="MAR"/>
    <x v="0"/>
    <x v="7"/>
    <s v="Pumped storage"/>
    <x v="16"/>
    <n v="464"/>
    <n v="406.5"/>
  </r>
  <r>
    <x v="0"/>
    <x v="35"/>
    <s v="MAR"/>
    <x v="0"/>
    <x v="7"/>
    <s v="Pumped storage"/>
    <x v="17"/>
    <n v="464"/>
    <n v="406.5"/>
  </r>
  <r>
    <x v="0"/>
    <x v="35"/>
    <s v="MAR"/>
    <x v="0"/>
    <x v="7"/>
    <s v="Pumped storage"/>
    <x v="18"/>
    <n v="464"/>
    <m/>
  </r>
  <r>
    <x v="0"/>
    <x v="35"/>
    <s v="MAR"/>
    <x v="0"/>
    <x v="7"/>
    <s v="Pumped storage"/>
    <x v="19"/>
    <n v="464"/>
    <m/>
  </r>
  <r>
    <x v="0"/>
    <x v="35"/>
    <s v="MAR"/>
    <x v="1"/>
    <x v="4"/>
    <s v="Biogas"/>
    <x v="12"/>
    <n v="0.85"/>
    <n v="4.6020000000000003"/>
  </r>
  <r>
    <x v="0"/>
    <x v="35"/>
    <s v="MAR"/>
    <x v="1"/>
    <x v="4"/>
    <s v="Biogas"/>
    <x v="13"/>
    <n v="0.85"/>
    <n v="4.6020000000000003"/>
  </r>
  <r>
    <x v="0"/>
    <x v="35"/>
    <s v="MAR"/>
    <x v="1"/>
    <x v="4"/>
    <s v="Biogas"/>
    <x v="14"/>
    <n v="0.85"/>
    <n v="4.6020000000000003"/>
  </r>
  <r>
    <x v="0"/>
    <x v="35"/>
    <s v="MAR"/>
    <x v="1"/>
    <x v="4"/>
    <s v="Biogas"/>
    <x v="15"/>
    <n v="2.0779999999999998"/>
    <n v="11.25"/>
  </r>
  <r>
    <x v="0"/>
    <x v="35"/>
    <s v="MAR"/>
    <x v="1"/>
    <x v="4"/>
    <s v="Biogas"/>
    <x v="16"/>
    <n v="2.0779999999999998"/>
    <n v="11.25"/>
  </r>
  <r>
    <x v="0"/>
    <x v="35"/>
    <s v="MAR"/>
    <x v="1"/>
    <x v="4"/>
    <s v="Biogas"/>
    <x v="17"/>
    <n v="2.3279999999999998"/>
    <n v="12.603"/>
  </r>
  <r>
    <x v="0"/>
    <x v="35"/>
    <s v="MAR"/>
    <x v="1"/>
    <x v="4"/>
    <s v="Biogas"/>
    <x v="18"/>
    <n v="2.3279999999999998"/>
    <m/>
  </r>
  <r>
    <x v="0"/>
    <x v="35"/>
    <s v="MAR"/>
    <x v="1"/>
    <x v="4"/>
    <s v="Biogas"/>
    <x v="19"/>
    <n v="2.3279999999999998"/>
    <m/>
  </r>
  <r>
    <x v="0"/>
    <x v="35"/>
    <s v="MAR"/>
    <x v="1"/>
    <x v="1"/>
    <s v="Renewable hydropower"/>
    <x v="0"/>
    <n v="1166.616"/>
    <n v="710.6"/>
  </r>
  <r>
    <x v="0"/>
    <x v="35"/>
    <s v="MAR"/>
    <x v="1"/>
    <x v="1"/>
    <s v="Renewable hydropower"/>
    <x v="1"/>
    <n v="1166.616"/>
    <n v="862.3"/>
  </r>
  <r>
    <x v="0"/>
    <x v="35"/>
    <s v="MAR"/>
    <x v="1"/>
    <x v="1"/>
    <s v="Renewable hydropower"/>
    <x v="2"/>
    <n v="1166.616"/>
    <n v="842"/>
  </r>
  <r>
    <x v="0"/>
    <x v="35"/>
    <s v="MAR"/>
    <x v="1"/>
    <x v="1"/>
    <s v="Renewable hydropower"/>
    <x v="3"/>
    <n v="1265.116"/>
    <n v="1441.1"/>
  </r>
  <r>
    <x v="0"/>
    <x v="35"/>
    <s v="MAR"/>
    <x v="1"/>
    <x v="1"/>
    <s v="Renewable hydropower"/>
    <x v="4"/>
    <n v="1265.3200000000002"/>
    <n v="1591.3"/>
  </r>
  <r>
    <x v="0"/>
    <x v="35"/>
    <s v="MAR"/>
    <x v="1"/>
    <x v="1"/>
    <s v="Renewable hydropower"/>
    <x v="5"/>
    <n v="1265.3200000000002"/>
    <n v="964.6"/>
  </r>
  <r>
    <x v="0"/>
    <x v="35"/>
    <s v="MAR"/>
    <x v="1"/>
    <x v="1"/>
    <s v="Renewable hydropower"/>
    <x v="6"/>
    <n v="1265.3200000000002"/>
    <n v="982.8"/>
  </r>
  <r>
    <x v="0"/>
    <x v="35"/>
    <s v="MAR"/>
    <x v="1"/>
    <x v="1"/>
    <s v="Renewable hydropower"/>
    <x v="7"/>
    <n v="1265.3200000000002"/>
    <n v="901.8"/>
  </r>
  <r>
    <x v="0"/>
    <x v="35"/>
    <s v="MAR"/>
    <x v="1"/>
    <x v="1"/>
    <s v="Renewable hydropower"/>
    <x v="8"/>
    <n v="1265.3200000000002"/>
    <n v="915.8"/>
  </r>
  <r>
    <x v="0"/>
    <x v="35"/>
    <s v="MAR"/>
    <x v="1"/>
    <x v="1"/>
    <s v="Renewable hydropower"/>
    <x v="9"/>
    <n v="1285.3200000000002"/>
    <n v="2568.5"/>
  </r>
  <r>
    <x v="0"/>
    <x v="35"/>
    <s v="MAR"/>
    <x v="1"/>
    <x v="1"/>
    <s v="Renewable hydropower"/>
    <x v="10"/>
    <n v="1305.5330000000001"/>
    <n v="3467.8"/>
  </r>
  <r>
    <x v="0"/>
    <x v="35"/>
    <s v="MAR"/>
    <x v="1"/>
    <x v="1"/>
    <s v="Renewable hydropower"/>
    <x v="11"/>
    <n v="1305.5330000000001"/>
    <n v="2005.4"/>
  </r>
  <r>
    <x v="0"/>
    <x v="35"/>
    <s v="MAR"/>
    <x v="1"/>
    <x v="1"/>
    <s v="Renewable hydropower"/>
    <x v="12"/>
    <n v="1305.5330000000001"/>
    <n v="1631"/>
  </r>
  <r>
    <x v="0"/>
    <x v="35"/>
    <s v="MAR"/>
    <x v="1"/>
    <x v="1"/>
    <s v="Renewable hydropower"/>
    <x v="13"/>
    <n v="1305.5330000000001"/>
    <n v="2785"/>
  </r>
  <r>
    <x v="0"/>
    <x v="35"/>
    <s v="MAR"/>
    <x v="1"/>
    <x v="1"/>
    <s v="Renewable hydropower"/>
    <x v="14"/>
    <n v="1305.5330000000001"/>
    <n v="1637.4"/>
  </r>
  <r>
    <x v="0"/>
    <x v="35"/>
    <s v="MAR"/>
    <x v="1"/>
    <x v="1"/>
    <s v="Renewable hydropower"/>
    <x v="15"/>
    <n v="1305.5330000000001"/>
    <n v="1885.3"/>
  </r>
  <r>
    <x v="0"/>
    <x v="35"/>
    <s v="MAR"/>
    <x v="1"/>
    <x v="1"/>
    <s v="Renewable hydropower"/>
    <x v="16"/>
    <n v="1305.5330000000001"/>
    <n v="1255.7"/>
  </r>
  <r>
    <x v="0"/>
    <x v="35"/>
    <s v="MAR"/>
    <x v="1"/>
    <x v="1"/>
    <s v="Renewable hydropower"/>
    <x v="17"/>
    <n v="1305.5330000000001"/>
    <n v="1158.5"/>
  </r>
  <r>
    <x v="0"/>
    <x v="35"/>
    <s v="MAR"/>
    <x v="1"/>
    <x v="1"/>
    <s v="Renewable hydropower"/>
    <x v="18"/>
    <n v="1305.5329999999999"/>
    <m/>
  </r>
  <r>
    <x v="0"/>
    <x v="35"/>
    <s v="MAR"/>
    <x v="1"/>
    <x v="1"/>
    <s v="Renewable hydropower"/>
    <x v="19"/>
    <n v="1305.5329999999999"/>
    <m/>
  </r>
  <r>
    <x v="0"/>
    <x v="35"/>
    <s v="MAR"/>
    <x v="1"/>
    <x v="2"/>
    <s v="Concentrated solar power"/>
    <x v="10"/>
    <n v="20"/>
    <n v="0"/>
  </r>
  <r>
    <x v="0"/>
    <x v="35"/>
    <s v="MAR"/>
    <x v="1"/>
    <x v="2"/>
    <s v="Concentrated solar power"/>
    <x v="11"/>
    <n v="20"/>
    <n v="5"/>
  </r>
  <r>
    <x v="0"/>
    <x v="35"/>
    <s v="MAR"/>
    <x v="1"/>
    <x v="2"/>
    <s v="Concentrated solar power"/>
    <x v="12"/>
    <n v="20"/>
    <n v="39"/>
  </r>
  <r>
    <x v="0"/>
    <x v="35"/>
    <s v="MAR"/>
    <x v="1"/>
    <x v="2"/>
    <s v="Concentrated solar power"/>
    <x v="13"/>
    <n v="20"/>
    <n v="39"/>
  </r>
  <r>
    <x v="0"/>
    <x v="35"/>
    <s v="MAR"/>
    <x v="1"/>
    <x v="2"/>
    <s v="Concentrated solar power"/>
    <x v="14"/>
    <n v="20"/>
    <n v="39"/>
  </r>
  <r>
    <x v="0"/>
    <x v="35"/>
    <s v="MAR"/>
    <x v="1"/>
    <x v="2"/>
    <s v="Concentrated solar power"/>
    <x v="15"/>
    <n v="180"/>
    <n v="43.3"/>
  </r>
  <r>
    <x v="0"/>
    <x v="35"/>
    <s v="MAR"/>
    <x v="1"/>
    <x v="2"/>
    <s v="Concentrated solar power"/>
    <x v="16"/>
    <n v="180"/>
    <n v="439.3"/>
  </r>
  <r>
    <x v="0"/>
    <x v="35"/>
    <s v="MAR"/>
    <x v="1"/>
    <x v="2"/>
    <s v="Concentrated solar power"/>
    <x v="17"/>
    <n v="180"/>
    <n v="454"/>
  </r>
  <r>
    <x v="0"/>
    <x v="35"/>
    <s v="MAR"/>
    <x v="1"/>
    <x v="2"/>
    <s v="Concentrated solar power"/>
    <x v="18"/>
    <n v="530"/>
    <m/>
  </r>
  <r>
    <x v="0"/>
    <x v="35"/>
    <s v="MAR"/>
    <x v="1"/>
    <x v="2"/>
    <s v="Concentrated solar power"/>
    <x v="19"/>
    <n v="530"/>
    <m/>
  </r>
  <r>
    <x v="0"/>
    <x v="35"/>
    <s v="MAR"/>
    <x v="1"/>
    <x v="2"/>
    <s v="Off-grid Solar photovoltaic"/>
    <x v="0"/>
    <n v="6.7"/>
    <n v="8.0399999999999991"/>
  </r>
  <r>
    <x v="0"/>
    <x v="35"/>
    <s v="MAR"/>
    <x v="1"/>
    <x v="2"/>
    <s v="Off-grid Solar photovoltaic"/>
    <x v="1"/>
    <n v="7"/>
    <n v="8.4"/>
  </r>
  <r>
    <x v="0"/>
    <x v="35"/>
    <s v="MAR"/>
    <x v="1"/>
    <x v="2"/>
    <s v="Off-grid Solar photovoltaic"/>
    <x v="2"/>
    <n v="7.7"/>
    <n v="9.24"/>
  </r>
  <r>
    <x v="0"/>
    <x v="35"/>
    <s v="MAR"/>
    <x v="1"/>
    <x v="2"/>
    <s v="Off-grid Solar photovoltaic"/>
    <x v="3"/>
    <n v="8.4"/>
    <n v="10.08"/>
  </r>
  <r>
    <x v="0"/>
    <x v="35"/>
    <s v="MAR"/>
    <x v="1"/>
    <x v="2"/>
    <s v="Off-grid Solar photovoltaic"/>
    <x v="4"/>
    <n v="9.1"/>
    <n v="10.92"/>
  </r>
  <r>
    <x v="0"/>
    <x v="35"/>
    <s v="MAR"/>
    <x v="1"/>
    <x v="2"/>
    <s v="Off-grid Solar photovoltaic"/>
    <x v="5"/>
    <n v="10"/>
    <n v="12"/>
  </r>
  <r>
    <x v="0"/>
    <x v="35"/>
    <s v="MAR"/>
    <x v="1"/>
    <x v="2"/>
    <s v="Off-grid Solar photovoltaic"/>
    <x v="6"/>
    <n v="10.8"/>
    <n v="12.96"/>
  </r>
  <r>
    <x v="0"/>
    <x v="35"/>
    <s v="MAR"/>
    <x v="1"/>
    <x v="2"/>
    <s v="Off-grid Solar photovoltaic"/>
    <x v="7"/>
    <n v="11.9"/>
    <n v="14.28"/>
  </r>
  <r>
    <x v="0"/>
    <x v="35"/>
    <s v="MAR"/>
    <x v="1"/>
    <x v="2"/>
    <s v="Off-grid Solar photovoltaic"/>
    <x v="8"/>
    <n v="12.8"/>
    <n v="15.36"/>
  </r>
  <r>
    <x v="0"/>
    <x v="35"/>
    <s v="MAR"/>
    <x v="1"/>
    <x v="2"/>
    <s v="Off-grid Solar photovoltaic"/>
    <x v="9"/>
    <n v="13.4"/>
    <n v="16.079999999999998"/>
  </r>
  <r>
    <x v="0"/>
    <x v="35"/>
    <s v="MAR"/>
    <x v="1"/>
    <x v="2"/>
    <s v="Off-grid Solar photovoltaic"/>
    <x v="10"/>
    <n v="13.5"/>
    <n v="16.2"/>
  </r>
  <r>
    <x v="0"/>
    <x v="35"/>
    <s v="MAR"/>
    <x v="1"/>
    <x v="2"/>
    <s v="Off-grid Solar photovoltaic"/>
    <x v="11"/>
    <n v="14"/>
    <n v="16.8"/>
  </r>
  <r>
    <x v="0"/>
    <x v="35"/>
    <s v="MAR"/>
    <x v="1"/>
    <x v="2"/>
    <s v="Off-grid Solar photovoltaic"/>
    <x v="12"/>
    <n v="15"/>
    <n v="18"/>
  </r>
  <r>
    <x v="0"/>
    <x v="35"/>
    <s v="MAR"/>
    <x v="1"/>
    <x v="2"/>
    <s v="Off-grid Solar photovoltaic"/>
    <x v="13"/>
    <n v="15"/>
    <n v="18"/>
  </r>
  <r>
    <x v="0"/>
    <x v="35"/>
    <s v="MAR"/>
    <x v="1"/>
    <x v="2"/>
    <s v="Off-grid Solar photovoltaic"/>
    <x v="14"/>
    <n v="18.8"/>
    <n v="22.56"/>
  </r>
  <r>
    <x v="0"/>
    <x v="35"/>
    <s v="MAR"/>
    <x v="1"/>
    <x v="2"/>
    <s v="Off-grid Solar photovoltaic"/>
    <x v="15"/>
    <n v="18.8"/>
    <n v="22.56"/>
  </r>
  <r>
    <x v="0"/>
    <x v="35"/>
    <s v="MAR"/>
    <x v="1"/>
    <x v="2"/>
    <s v="Off-grid Solar photovoltaic"/>
    <x v="16"/>
    <n v="20.87"/>
    <n v="25.044"/>
  </r>
  <r>
    <x v="0"/>
    <x v="35"/>
    <s v="MAR"/>
    <x v="1"/>
    <x v="2"/>
    <s v="Off-grid Solar photovoltaic"/>
    <x v="17"/>
    <n v="24.456"/>
    <n v="29.347000000000001"/>
  </r>
  <r>
    <x v="0"/>
    <x v="35"/>
    <s v="MAR"/>
    <x v="1"/>
    <x v="2"/>
    <s v="Off-grid Solar photovoltaic"/>
    <x v="18"/>
    <n v="24.457000000000001"/>
    <m/>
  </r>
  <r>
    <x v="0"/>
    <x v="35"/>
    <s v="MAR"/>
    <x v="1"/>
    <x v="2"/>
    <s v="Off-grid Solar photovoltaic"/>
    <x v="19"/>
    <n v="24.465"/>
    <m/>
  </r>
  <r>
    <x v="0"/>
    <x v="35"/>
    <s v="MAR"/>
    <x v="1"/>
    <x v="2"/>
    <s v="On-grid Solar photovoltaic"/>
    <x v="7"/>
    <n v="4.4999999999999998E-2"/>
    <n v="5.3999999999999999E-2"/>
  </r>
  <r>
    <x v="0"/>
    <x v="35"/>
    <s v="MAR"/>
    <x v="1"/>
    <x v="2"/>
    <s v="On-grid Solar photovoltaic"/>
    <x v="8"/>
    <n v="4.4999999999999998E-2"/>
    <n v="5.3999999999999999E-2"/>
  </r>
  <r>
    <x v="0"/>
    <x v="35"/>
    <s v="MAR"/>
    <x v="1"/>
    <x v="2"/>
    <s v="On-grid Solar photovoltaic"/>
    <x v="9"/>
    <n v="4.4999999999999998E-2"/>
    <n v="5.3999999999999999E-2"/>
  </r>
  <r>
    <x v="0"/>
    <x v="35"/>
    <s v="MAR"/>
    <x v="1"/>
    <x v="2"/>
    <s v="On-grid Solar photovoltaic"/>
    <x v="10"/>
    <n v="4.4999999999999998E-2"/>
    <n v="5.3999999999999999E-2"/>
  </r>
  <r>
    <x v="0"/>
    <x v="35"/>
    <s v="MAR"/>
    <x v="1"/>
    <x v="2"/>
    <s v="On-grid Solar photovoltaic"/>
    <x v="11"/>
    <n v="0.17399999999999999"/>
    <n v="0.20899999999999999"/>
  </r>
  <r>
    <x v="0"/>
    <x v="35"/>
    <s v="MAR"/>
    <x v="1"/>
    <x v="2"/>
    <s v="On-grid Solar photovoltaic"/>
    <x v="12"/>
    <n v="0.17399999999999999"/>
    <n v="0.20899999999999999"/>
  </r>
  <r>
    <x v="0"/>
    <x v="35"/>
    <s v="MAR"/>
    <x v="1"/>
    <x v="2"/>
    <s v="On-grid Solar photovoltaic"/>
    <x v="13"/>
    <n v="0.17399999999999999"/>
    <n v="0.20899999999999999"/>
  </r>
  <r>
    <x v="0"/>
    <x v="35"/>
    <s v="MAR"/>
    <x v="1"/>
    <x v="2"/>
    <s v="On-grid Solar photovoltaic"/>
    <x v="14"/>
    <n v="0.8"/>
    <n v="0.96"/>
  </r>
  <r>
    <x v="0"/>
    <x v="35"/>
    <s v="MAR"/>
    <x v="1"/>
    <x v="2"/>
    <s v="On-grid Solar photovoltaic"/>
    <x v="15"/>
    <n v="1"/>
    <n v="1.4"/>
  </r>
  <r>
    <x v="0"/>
    <x v="35"/>
    <s v="MAR"/>
    <x v="1"/>
    <x v="2"/>
    <s v="On-grid Solar photovoltaic"/>
    <x v="16"/>
    <n v="1"/>
    <n v="1.2"/>
  </r>
  <r>
    <x v="0"/>
    <x v="35"/>
    <s v="MAR"/>
    <x v="1"/>
    <x v="2"/>
    <s v="On-grid Solar photovoltaic"/>
    <x v="17"/>
    <n v="1"/>
    <n v="1.2"/>
  </r>
  <r>
    <x v="0"/>
    <x v="35"/>
    <s v="MAR"/>
    <x v="1"/>
    <x v="2"/>
    <s v="On-grid Solar photovoltaic"/>
    <x v="18"/>
    <n v="181"/>
    <m/>
  </r>
  <r>
    <x v="0"/>
    <x v="35"/>
    <s v="MAR"/>
    <x v="1"/>
    <x v="2"/>
    <s v="On-grid Solar photovoltaic"/>
    <x v="19"/>
    <n v="181.18"/>
    <m/>
  </r>
  <r>
    <x v="0"/>
    <x v="35"/>
    <s v="MAR"/>
    <x v="1"/>
    <x v="3"/>
    <s v="Onshore wind energy"/>
    <x v="0"/>
    <n v="54"/>
    <n v="64"/>
  </r>
  <r>
    <x v="0"/>
    <x v="35"/>
    <s v="MAR"/>
    <x v="1"/>
    <x v="3"/>
    <s v="Onshore wind energy"/>
    <x v="1"/>
    <n v="54"/>
    <n v="206"/>
  </r>
  <r>
    <x v="0"/>
    <x v="35"/>
    <s v="MAR"/>
    <x v="1"/>
    <x v="3"/>
    <s v="Onshore wind energy"/>
    <x v="2"/>
    <n v="54"/>
    <n v="193.9"/>
  </r>
  <r>
    <x v="0"/>
    <x v="35"/>
    <s v="MAR"/>
    <x v="1"/>
    <x v="3"/>
    <s v="Onshore wind energy"/>
    <x v="3"/>
    <n v="54"/>
    <n v="202.8"/>
  </r>
  <r>
    <x v="0"/>
    <x v="35"/>
    <s v="MAR"/>
    <x v="1"/>
    <x v="3"/>
    <s v="Onshore wind energy"/>
    <x v="4"/>
    <n v="54"/>
    <n v="198.9"/>
  </r>
  <r>
    <x v="0"/>
    <x v="35"/>
    <s v="MAR"/>
    <x v="1"/>
    <x v="3"/>
    <s v="Onshore wind energy"/>
    <x v="5"/>
    <n v="54"/>
    <n v="206.3"/>
  </r>
  <r>
    <x v="0"/>
    <x v="35"/>
    <s v="MAR"/>
    <x v="1"/>
    <x v="3"/>
    <s v="Onshore wind energy"/>
    <x v="6"/>
    <n v="54"/>
    <n v="183.2"/>
  </r>
  <r>
    <x v="0"/>
    <x v="35"/>
    <s v="MAR"/>
    <x v="1"/>
    <x v="3"/>
    <s v="Onshore wind energy"/>
    <x v="7"/>
    <n v="114"/>
    <n v="278.89999999999998"/>
  </r>
  <r>
    <x v="0"/>
    <x v="35"/>
    <s v="MAR"/>
    <x v="1"/>
    <x v="3"/>
    <s v="Onshore wind energy"/>
    <x v="8"/>
    <n v="114"/>
    <n v="298.2"/>
  </r>
  <r>
    <x v="0"/>
    <x v="35"/>
    <s v="MAR"/>
    <x v="1"/>
    <x v="3"/>
    <s v="Onshore wind energy"/>
    <x v="9"/>
    <n v="221"/>
    <n v="391.4"/>
  </r>
  <r>
    <x v="0"/>
    <x v="35"/>
    <s v="MAR"/>
    <x v="1"/>
    <x v="3"/>
    <s v="Onshore wind energy"/>
    <x v="10"/>
    <n v="221"/>
    <n v="658.8"/>
  </r>
  <r>
    <x v="0"/>
    <x v="35"/>
    <s v="MAR"/>
    <x v="1"/>
    <x v="3"/>
    <s v="Onshore wind energy"/>
    <x v="11"/>
    <n v="255"/>
    <n v="707.34199999999998"/>
  </r>
  <r>
    <x v="0"/>
    <x v="35"/>
    <s v="MAR"/>
    <x v="1"/>
    <x v="3"/>
    <s v="Onshore wind energy"/>
    <x v="12"/>
    <n v="255"/>
    <n v="743.24199999999996"/>
  </r>
  <r>
    <x v="0"/>
    <x v="35"/>
    <s v="MAR"/>
    <x v="1"/>
    <x v="3"/>
    <s v="Onshore wind energy"/>
    <x v="13"/>
    <n v="495"/>
    <n v="1371.442"/>
  </r>
  <r>
    <x v="0"/>
    <x v="35"/>
    <s v="MAR"/>
    <x v="1"/>
    <x v="3"/>
    <s v="Onshore wind energy"/>
    <x v="14"/>
    <n v="797"/>
    <n v="1938.942"/>
  </r>
  <r>
    <x v="0"/>
    <x v="35"/>
    <s v="MAR"/>
    <x v="1"/>
    <x v="3"/>
    <s v="Onshore wind energy"/>
    <x v="15"/>
    <n v="797"/>
    <n v="2534.6420000000003"/>
  </r>
  <r>
    <x v="0"/>
    <x v="35"/>
    <s v="MAR"/>
    <x v="1"/>
    <x v="3"/>
    <s v="Onshore wind energy"/>
    <x v="16"/>
    <n v="897"/>
    <n v="3015.2420000000002"/>
  </r>
  <r>
    <x v="0"/>
    <x v="35"/>
    <s v="MAR"/>
    <x v="1"/>
    <x v="3"/>
    <s v="Onshore wind energy"/>
    <x v="17"/>
    <n v="1017"/>
    <n v="3050.2420000000002"/>
  </r>
  <r>
    <x v="0"/>
    <x v="35"/>
    <s v="MAR"/>
    <x v="1"/>
    <x v="3"/>
    <s v="Onshore wind energy"/>
    <x v="18"/>
    <n v="1220"/>
    <m/>
  </r>
  <r>
    <x v="0"/>
    <x v="35"/>
    <s v="MAR"/>
    <x v="1"/>
    <x v="3"/>
    <s v="Onshore wind energy"/>
    <x v="19"/>
    <n v="1220"/>
    <m/>
  </r>
  <r>
    <x v="0"/>
    <x v="36"/>
    <s v="MOZ"/>
    <x v="0"/>
    <x v="0"/>
    <s v="Fossil fuels"/>
    <x v="0"/>
    <n v="203"/>
    <n v="13"/>
  </r>
  <r>
    <x v="0"/>
    <x v="36"/>
    <s v="MOZ"/>
    <x v="0"/>
    <x v="0"/>
    <s v="Fossil fuels"/>
    <x v="1"/>
    <n v="204"/>
    <n v="44"/>
  </r>
  <r>
    <x v="0"/>
    <x v="36"/>
    <s v="MOZ"/>
    <x v="0"/>
    <x v="0"/>
    <s v="Fossil fuels"/>
    <x v="2"/>
    <n v="204"/>
    <n v="38"/>
  </r>
  <r>
    <x v="0"/>
    <x v="36"/>
    <s v="MOZ"/>
    <x v="0"/>
    <x v="0"/>
    <s v="Fossil fuels"/>
    <x v="3"/>
    <n v="204"/>
    <n v="37"/>
  </r>
  <r>
    <x v="0"/>
    <x v="36"/>
    <s v="MOZ"/>
    <x v="0"/>
    <x v="0"/>
    <s v="Fossil fuels"/>
    <x v="4"/>
    <n v="204"/>
    <n v="46"/>
  </r>
  <r>
    <x v="0"/>
    <x v="36"/>
    <s v="MOZ"/>
    <x v="0"/>
    <x v="0"/>
    <s v="Fossil fuels"/>
    <x v="5"/>
    <n v="204"/>
    <n v="21"/>
  </r>
  <r>
    <x v="0"/>
    <x v="36"/>
    <s v="MOZ"/>
    <x v="0"/>
    <x v="0"/>
    <s v="Fossil fuels"/>
    <x v="6"/>
    <n v="204"/>
    <n v="20"/>
  </r>
  <r>
    <x v="0"/>
    <x v="36"/>
    <s v="MOZ"/>
    <x v="0"/>
    <x v="0"/>
    <s v="Fossil fuels"/>
    <x v="7"/>
    <n v="249"/>
    <n v="13"/>
  </r>
  <r>
    <x v="0"/>
    <x v="36"/>
    <s v="MOZ"/>
    <x v="0"/>
    <x v="0"/>
    <s v="Fossil fuels"/>
    <x v="8"/>
    <n v="249"/>
    <n v="13"/>
  </r>
  <r>
    <x v="0"/>
    <x v="36"/>
    <s v="MOZ"/>
    <x v="0"/>
    <x v="0"/>
    <s v="Fossil fuels"/>
    <x v="9"/>
    <n v="249"/>
    <n v="13"/>
  </r>
  <r>
    <x v="0"/>
    <x v="36"/>
    <s v="MOZ"/>
    <x v="0"/>
    <x v="0"/>
    <s v="Fossil fuels"/>
    <x v="10"/>
    <n v="249"/>
    <n v="19"/>
  </r>
  <r>
    <x v="0"/>
    <x v="36"/>
    <s v="MOZ"/>
    <x v="0"/>
    <x v="0"/>
    <s v="Fossil fuels"/>
    <x v="11"/>
    <n v="249"/>
    <n v="20"/>
  </r>
  <r>
    <x v="0"/>
    <x v="36"/>
    <s v="MOZ"/>
    <x v="0"/>
    <x v="0"/>
    <s v="Fossil fuels"/>
    <x v="12"/>
    <n v="249"/>
    <n v="21"/>
  </r>
  <r>
    <x v="0"/>
    <x v="36"/>
    <s v="MOZ"/>
    <x v="0"/>
    <x v="0"/>
    <s v="Fossil fuels"/>
    <x v="13"/>
    <n v="359"/>
    <n v="840"/>
  </r>
  <r>
    <x v="0"/>
    <x v="36"/>
    <s v="MOZ"/>
    <x v="0"/>
    <x v="0"/>
    <s v="Fossil fuels"/>
    <x v="14"/>
    <n v="359"/>
    <n v="1379"/>
  </r>
  <r>
    <x v="0"/>
    <x v="36"/>
    <s v="MOZ"/>
    <x v="0"/>
    <x v="0"/>
    <s v="Fossil fuels"/>
    <x v="15"/>
    <n v="409.8"/>
    <n v="2546.8000000000002"/>
  </r>
  <r>
    <x v="0"/>
    <x v="36"/>
    <s v="MOZ"/>
    <x v="0"/>
    <x v="0"/>
    <s v="Fossil fuels"/>
    <x v="16"/>
    <n v="411.6"/>
    <n v="3103.4"/>
  </r>
  <r>
    <x v="0"/>
    <x v="36"/>
    <s v="MOZ"/>
    <x v="0"/>
    <x v="0"/>
    <s v="Fossil fuels"/>
    <x v="17"/>
    <n v="411.6"/>
    <n v="3087.8"/>
  </r>
  <r>
    <x v="0"/>
    <x v="36"/>
    <s v="MOZ"/>
    <x v="0"/>
    <x v="0"/>
    <s v="Fossil fuels"/>
    <x v="18"/>
    <n v="517.6"/>
    <m/>
  </r>
  <r>
    <x v="0"/>
    <x v="36"/>
    <s v="MOZ"/>
    <x v="0"/>
    <x v="0"/>
    <s v="Fossil fuels"/>
    <x v="19"/>
    <n v="517.6"/>
    <m/>
  </r>
  <r>
    <x v="0"/>
    <x v="36"/>
    <s v="MOZ"/>
    <x v="1"/>
    <x v="4"/>
    <s v="Solid biofuels"/>
    <x v="0"/>
    <n v="14"/>
    <n v="7.9459999999999997"/>
  </r>
  <r>
    <x v="0"/>
    <x v="36"/>
    <s v="MOZ"/>
    <x v="1"/>
    <x v="4"/>
    <s v="Solid biofuels"/>
    <x v="1"/>
    <n v="14"/>
    <n v="13.512"/>
  </r>
  <r>
    <x v="0"/>
    <x v="36"/>
    <s v="MOZ"/>
    <x v="1"/>
    <x v="4"/>
    <s v="Solid biofuels"/>
    <x v="2"/>
    <n v="14"/>
    <n v="31.725000000000001"/>
  </r>
  <r>
    <x v="0"/>
    <x v="36"/>
    <s v="MOZ"/>
    <x v="1"/>
    <x v="4"/>
    <s v="Solid biofuels"/>
    <x v="3"/>
    <n v="14"/>
    <n v="38.816000000000003"/>
  </r>
  <r>
    <x v="0"/>
    <x v="36"/>
    <s v="MOZ"/>
    <x v="1"/>
    <x v="4"/>
    <s v="Solid biofuels"/>
    <x v="4"/>
    <n v="14"/>
    <n v="37.465000000000003"/>
  </r>
  <r>
    <x v="0"/>
    <x v="36"/>
    <s v="MOZ"/>
    <x v="1"/>
    <x v="4"/>
    <s v="Solid biofuels"/>
    <x v="5"/>
    <n v="14"/>
    <n v="44.94"/>
  </r>
  <r>
    <x v="0"/>
    <x v="36"/>
    <s v="MOZ"/>
    <x v="1"/>
    <x v="4"/>
    <s v="Solid biofuels"/>
    <x v="6"/>
    <n v="14"/>
    <n v="41.206000000000003"/>
  </r>
  <r>
    <x v="0"/>
    <x v="36"/>
    <s v="MOZ"/>
    <x v="1"/>
    <x v="4"/>
    <s v="Solid biofuels"/>
    <x v="7"/>
    <n v="14"/>
    <n v="41.213000000000001"/>
  </r>
  <r>
    <x v="0"/>
    <x v="36"/>
    <s v="MOZ"/>
    <x v="1"/>
    <x v="4"/>
    <s v="Solid biofuels"/>
    <x v="8"/>
    <n v="14"/>
    <n v="49.023000000000003"/>
  </r>
  <r>
    <x v="0"/>
    <x v="36"/>
    <s v="MOZ"/>
    <x v="1"/>
    <x v="4"/>
    <s v="Solid biofuels"/>
    <x v="9"/>
    <n v="14"/>
    <n v="44.14"/>
  </r>
  <r>
    <x v="0"/>
    <x v="36"/>
    <s v="MOZ"/>
    <x v="1"/>
    <x v="4"/>
    <s v="Solid biofuels"/>
    <x v="10"/>
    <n v="14"/>
    <n v="54.408000000000001"/>
  </r>
  <r>
    <x v="0"/>
    <x v="36"/>
    <s v="MOZ"/>
    <x v="1"/>
    <x v="4"/>
    <s v="Solid biofuels"/>
    <x v="11"/>
    <n v="14"/>
    <n v="67.927000000000007"/>
  </r>
  <r>
    <x v="0"/>
    <x v="36"/>
    <s v="MOZ"/>
    <x v="1"/>
    <x v="4"/>
    <s v="Solid biofuels"/>
    <x v="12"/>
    <n v="14"/>
    <n v="67.878"/>
  </r>
  <r>
    <x v="0"/>
    <x v="36"/>
    <s v="MOZ"/>
    <x v="1"/>
    <x v="4"/>
    <s v="Solid biofuels"/>
    <x v="13"/>
    <n v="14"/>
    <n v="63.32"/>
  </r>
  <r>
    <x v="0"/>
    <x v="36"/>
    <s v="MOZ"/>
    <x v="1"/>
    <x v="4"/>
    <s v="Solid biofuels"/>
    <x v="14"/>
    <n v="14"/>
    <n v="72.39"/>
  </r>
  <r>
    <x v="0"/>
    <x v="36"/>
    <s v="MOZ"/>
    <x v="1"/>
    <x v="4"/>
    <s v="Solid biofuels"/>
    <x v="15"/>
    <n v="14"/>
    <n v="61.69"/>
  </r>
  <r>
    <x v="0"/>
    <x v="36"/>
    <s v="MOZ"/>
    <x v="1"/>
    <x v="4"/>
    <s v="Solid biofuels"/>
    <x v="16"/>
    <n v="14"/>
    <n v="55.23"/>
  </r>
  <r>
    <x v="0"/>
    <x v="36"/>
    <s v="MOZ"/>
    <x v="1"/>
    <x v="4"/>
    <s v="Solid biofuels"/>
    <x v="17"/>
    <n v="14"/>
    <n v="60.9"/>
  </r>
  <r>
    <x v="0"/>
    <x v="36"/>
    <s v="MOZ"/>
    <x v="1"/>
    <x v="4"/>
    <s v="Solid biofuels"/>
    <x v="18"/>
    <n v="14"/>
    <m/>
  </r>
  <r>
    <x v="0"/>
    <x v="36"/>
    <s v="MOZ"/>
    <x v="1"/>
    <x v="4"/>
    <s v="Solid biofuels"/>
    <x v="19"/>
    <n v="14"/>
    <m/>
  </r>
  <r>
    <x v="0"/>
    <x v="36"/>
    <s v="MOZ"/>
    <x v="1"/>
    <x v="1"/>
    <s v="Renewable hydropower"/>
    <x v="0"/>
    <n v="2183.83"/>
    <n v="8836"/>
  </r>
  <r>
    <x v="0"/>
    <x v="36"/>
    <s v="MOZ"/>
    <x v="1"/>
    <x v="1"/>
    <s v="Renewable hydropower"/>
    <x v="1"/>
    <n v="2183.83"/>
    <n v="11841"/>
  </r>
  <r>
    <x v="0"/>
    <x v="36"/>
    <s v="MOZ"/>
    <x v="1"/>
    <x v="1"/>
    <s v="Renewable hydropower"/>
    <x v="2"/>
    <n v="2137.13"/>
    <n v="12674"/>
  </r>
  <r>
    <x v="0"/>
    <x v="36"/>
    <s v="MOZ"/>
    <x v="1"/>
    <x v="1"/>
    <s v="Renewable hydropower"/>
    <x v="3"/>
    <n v="2137.13"/>
    <n v="10870"/>
  </r>
  <r>
    <x v="0"/>
    <x v="36"/>
    <s v="MOZ"/>
    <x v="1"/>
    <x v="1"/>
    <s v="Renewable hydropower"/>
    <x v="4"/>
    <n v="2137.13"/>
    <n v="11668"/>
  </r>
  <r>
    <x v="0"/>
    <x v="36"/>
    <s v="MOZ"/>
    <x v="1"/>
    <x v="1"/>
    <s v="Renewable hydropower"/>
    <x v="5"/>
    <n v="2164.63"/>
    <n v="13264"/>
  </r>
  <r>
    <x v="0"/>
    <x v="36"/>
    <s v="MOZ"/>
    <x v="1"/>
    <x v="1"/>
    <s v="Renewable hydropower"/>
    <x v="6"/>
    <n v="2183.83"/>
    <n v="14717"/>
  </r>
  <r>
    <x v="0"/>
    <x v="36"/>
    <s v="MOZ"/>
    <x v="1"/>
    <x v="1"/>
    <s v="Renewable hydropower"/>
    <x v="7"/>
    <n v="2150.83"/>
    <n v="16063"/>
  </r>
  <r>
    <x v="0"/>
    <x v="36"/>
    <s v="MOZ"/>
    <x v="1"/>
    <x v="1"/>
    <s v="Renewable hydropower"/>
    <x v="8"/>
    <n v="2183.83"/>
    <n v="15114"/>
  </r>
  <r>
    <x v="0"/>
    <x v="36"/>
    <s v="MOZ"/>
    <x v="1"/>
    <x v="1"/>
    <s v="Renewable hydropower"/>
    <x v="9"/>
    <n v="2183.83"/>
    <n v="16950"/>
  </r>
  <r>
    <x v="0"/>
    <x v="36"/>
    <s v="MOZ"/>
    <x v="1"/>
    <x v="1"/>
    <s v="Renewable hydropower"/>
    <x v="10"/>
    <n v="2183.83"/>
    <n v="16641"/>
  </r>
  <r>
    <x v="0"/>
    <x v="36"/>
    <s v="MOZ"/>
    <x v="1"/>
    <x v="1"/>
    <s v="Renewable hydropower"/>
    <x v="11"/>
    <n v="2183.83"/>
    <n v="16482.400000000001"/>
  </r>
  <r>
    <x v="0"/>
    <x v="36"/>
    <s v="MOZ"/>
    <x v="1"/>
    <x v="1"/>
    <s v="Renewable hydropower"/>
    <x v="12"/>
    <n v="2185.605"/>
    <n v="14859.41"/>
  </r>
  <r>
    <x v="0"/>
    <x v="36"/>
    <s v="MOZ"/>
    <x v="1"/>
    <x v="1"/>
    <s v="Renewable hydropower"/>
    <x v="13"/>
    <n v="2185.8050000000003"/>
    <n v="14655.500999999998"/>
  </r>
  <r>
    <x v="0"/>
    <x v="36"/>
    <s v="MOZ"/>
    <x v="1"/>
    <x v="1"/>
    <s v="Renewable hydropower"/>
    <x v="14"/>
    <n v="2186.4300000000003"/>
    <n v="16184.562"/>
  </r>
  <r>
    <x v="0"/>
    <x v="36"/>
    <s v="MOZ"/>
    <x v="1"/>
    <x v="1"/>
    <s v="Renewable hydropower"/>
    <x v="15"/>
    <n v="2186.59"/>
    <n v="17090.985000000001"/>
  </r>
  <r>
    <x v="0"/>
    <x v="36"/>
    <s v="MOZ"/>
    <x v="1"/>
    <x v="1"/>
    <s v="Renewable hydropower"/>
    <x v="16"/>
    <n v="2186.59"/>
    <n v="15612.367999999999"/>
  </r>
  <r>
    <x v="0"/>
    <x v="36"/>
    <s v="MOZ"/>
    <x v="1"/>
    <x v="1"/>
    <s v="Renewable hydropower"/>
    <x v="17"/>
    <n v="2203.59"/>
    <n v="14064.465"/>
  </r>
  <r>
    <x v="0"/>
    <x v="36"/>
    <s v="MOZ"/>
    <x v="1"/>
    <x v="1"/>
    <s v="Renewable hydropower"/>
    <x v="18"/>
    <n v="2203.59"/>
    <m/>
  </r>
  <r>
    <x v="0"/>
    <x v="36"/>
    <s v="MOZ"/>
    <x v="1"/>
    <x v="1"/>
    <s v="Renewable hydropower"/>
    <x v="19"/>
    <n v="2203.59"/>
    <m/>
  </r>
  <r>
    <x v="0"/>
    <x v="36"/>
    <s v="MOZ"/>
    <x v="1"/>
    <x v="2"/>
    <s v="Off-grid Solar photovoltaic"/>
    <x v="11"/>
    <n v="0.5"/>
    <n v="0"/>
  </r>
  <r>
    <x v="0"/>
    <x v="36"/>
    <s v="MOZ"/>
    <x v="1"/>
    <x v="2"/>
    <s v="Off-grid Solar photovoltaic"/>
    <x v="12"/>
    <n v="1.5"/>
    <n v="0.11700000000000001"/>
  </r>
  <r>
    <x v="0"/>
    <x v="36"/>
    <s v="MOZ"/>
    <x v="1"/>
    <x v="2"/>
    <s v="Off-grid Solar photovoltaic"/>
    <x v="13"/>
    <n v="4.9000000000000004"/>
    <n v="0.42799999999999999"/>
  </r>
  <r>
    <x v="0"/>
    <x v="36"/>
    <s v="MOZ"/>
    <x v="1"/>
    <x v="2"/>
    <s v="Off-grid Solar photovoltaic"/>
    <x v="14"/>
    <n v="7"/>
    <n v="1.4"/>
  </r>
  <r>
    <x v="0"/>
    <x v="36"/>
    <s v="MOZ"/>
    <x v="1"/>
    <x v="2"/>
    <s v="Off-grid Solar photovoltaic"/>
    <x v="15"/>
    <n v="10"/>
    <n v="1.6479999999999999"/>
  </r>
  <r>
    <x v="0"/>
    <x v="36"/>
    <s v="MOZ"/>
    <x v="1"/>
    <x v="2"/>
    <s v="Off-grid Solar photovoltaic"/>
    <x v="16"/>
    <n v="13"/>
    <n v="1.6479999999999999"/>
  </r>
  <r>
    <x v="0"/>
    <x v="36"/>
    <s v="MOZ"/>
    <x v="1"/>
    <x v="2"/>
    <s v="Off-grid Solar photovoltaic"/>
    <x v="17"/>
    <n v="15"/>
    <n v="1.6479999999999999"/>
  </r>
  <r>
    <x v="0"/>
    <x v="36"/>
    <s v="MOZ"/>
    <x v="1"/>
    <x v="2"/>
    <s v="Off-grid Solar photovoltaic"/>
    <x v="18"/>
    <n v="15"/>
    <m/>
  </r>
  <r>
    <x v="0"/>
    <x v="36"/>
    <s v="MOZ"/>
    <x v="1"/>
    <x v="2"/>
    <s v="Off-grid Solar photovoltaic"/>
    <x v="19"/>
    <n v="15"/>
    <m/>
  </r>
  <r>
    <x v="0"/>
    <x v="36"/>
    <s v="MOZ"/>
    <x v="1"/>
    <x v="2"/>
    <s v="On-grid Solar photovoltaic"/>
    <x v="19"/>
    <n v="40"/>
    <m/>
  </r>
  <r>
    <x v="0"/>
    <x v="37"/>
    <s v="NAM"/>
    <x v="0"/>
    <x v="0"/>
    <s v="Fossil fuels"/>
    <x v="0"/>
    <n v="145.6"/>
    <n v="5.5"/>
  </r>
  <r>
    <x v="0"/>
    <x v="37"/>
    <s v="NAM"/>
    <x v="0"/>
    <x v="0"/>
    <s v="Fossil fuels"/>
    <x v="1"/>
    <n v="145.6"/>
    <n v="2.5"/>
  </r>
  <r>
    <x v="0"/>
    <x v="37"/>
    <s v="NAM"/>
    <x v="0"/>
    <x v="0"/>
    <s v="Fossil fuels"/>
    <x v="2"/>
    <n v="145.6"/>
    <n v="3"/>
  </r>
  <r>
    <x v="0"/>
    <x v="37"/>
    <s v="NAM"/>
    <x v="0"/>
    <x v="0"/>
    <s v="Fossil fuels"/>
    <x v="3"/>
    <n v="145.6"/>
    <n v="5.5"/>
  </r>
  <r>
    <x v="0"/>
    <x v="37"/>
    <s v="NAM"/>
    <x v="0"/>
    <x v="0"/>
    <s v="Fossil fuels"/>
    <x v="4"/>
    <n v="145.6"/>
    <n v="6.5"/>
  </r>
  <r>
    <x v="0"/>
    <x v="37"/>
    <s v="NAM"/>
    <x v="0"/>
    <x v="0"/>
    <s v="Fossil fuels"/>
    <x v="5"/>
    <n v="145.6"/>
    <n v="43.5"/>
  </r>
  <r>
    <x v="0"/>
    <x v="37"/>
    <s v="NAM"/>
    <x v="0"/>
    <x v="0"/>
    <s v="Fossil fuels"/>
    <x v="6"/>
    <n v="145.6"/>
    <n v="57.5"/>
  </r>
  <r>
    <x v="0"/>
    <x v="37"/>
    <s v="NAM"/>
    <x v="0"/>
    <x v="0"/>
    <s v="Fossil fuels"/>
    <x v="7"/>
    <n v="145.6"/>
    <n v="99"/>
  </r>
  <r>
    <x v="0"/>
    <x v="37"/>
    <s v="NAM"/>
    <x v="0"/>
    <x v="0"/>
    <s v="Fossil fuels"/>
    <x v="8"/>
    <n v="145.6"/>
    <n v="126.5"/>
  </r>
  <r>
    <x v="0"/>
    <x v="37"/>
    <s v="NAM"/>
    <x v="0"/>
    <x v="0"/>
    <s v="Fossil fuels"/>
    <x v="9"/>
    <n v="155.6"/>
    <n v="99.78"/>
  </r>
  <r>
    <x v="0"/>
    <x v="37"/>
    <s v="NAM"/>
    <x v="0"/>
    <x v="0"/>
    <s v="Fossil fuels"/>
    <x v="10"/>
    <n v="155.6"/>
    <n v="70.28"/>
  </r>
  <r>
    <x v="0"/>
    <x v="37"/>
    <s v="NAM"/>
    <x v="0"/>
    <x v="0"/>
    <s v="Fossil fuels"/>
    <x v="11"/>
    <n v="178.91"/>
    <n v="59.411000000000001"/>
  </r>
  <r>
    <x v="0"/>
    <x v="37"/>
    <s v="NAM"/>
    <x v="0"/>
    <x v="0"/>
    <s v="Fossil fuels"/>
    <x v="12"/>
    <n v="178.91"/>
    <n v="75.411000000000001"/>
  </r>
  <r>
    <x v="0"/>
    <x v="37"/>
    <s v="NAM"/>
    <x v="0"/>
    <x v="0"/>
    <s v="Fossil fuels"/>
    <x v="13"/>
    <n v="178.91"/>
    <n v="62.911000000000001"/>
  </r>
  <r>
    <x v="0"/>
    <x v="37"/>
    <s v="NAM"/>
    <x v="0"/>
    <x v="0"/>
    <s v="Fossil fuels"/>
    <x v="14"/>
    <n v="208.91"/>
    <n v="129.251"/>
  </r>
  <r>
    <x v="0"/>
    <x v="37"/>
    <s v="NAM"/>
    <x v="0"/>
    <x v="0"/>
    <s v="Fossil fuels"/>
    <x v="15"/>
    <n v="208.91"/>
    <n v="153.751"/>
  </r>
  <r>
    <x v="0"/>
    <x v="37"/>
    <s v="NAM"/>
    <x v="0"/>
    <x v="0"/>
    <s v="Fossil fuels"/>
    <x v="16"/>
    <n v="183.31"/>
    <n v="169.251"/>
  </r>
  <r>
    <x v="0"/>
    <x v="37"/>
    <s v="NAM"/>
    <x v="0"/>
    <x v="0"/>
    <s v="Fossil fuels"/>
    <x v="17"/>
    <n v="183.31"/>
    <n v="148.751"/>
  </r>
  <r>
    <x v="0"/>
    <x v="37"/>
    <s v="NAM"/>
    <x v="0"/>
    <x v="0"/>
    <s v="Fossil fuels"/>
    <x v="18"/>
    <n v="183.31"/>
    <m/>
  </r>
  <r>
    <x v="0"/>
    <x v="37"/>
    <s v="NAM"/>
    <x v="0"/>
    <x v="0"/>
    <s v="Fossil fuels"/>
    <x v="19"/>
    <n v="183.31"/>
    <m/>
  </r>
  <r>
    <x v="0"/>
    <x v="37"/>
    <s v="NAM"/>
    <x v="1"/>
    <x v="4"/>
    <s v="Solid biofuels"/>
    <x v="10"/>
    <n v="0.25"/>
    <n v="5.5E-2"/>
  </r>
  <r>
    <x v="0"/>
    <x v="37"/>
    <s v="NAM"/>
    <x v="1"/>
    <x v="4"/>
    <s v="Solid biofuels"/>
    <x v="11"/>
    <n v="0.25"/>
    <n v="0.219"/>
  </r>
  <r>
    <x v="0"/>
    <x v="37"/>
    <s v="NAM"/>
    <x v="1"/>
    <x v="4"/>
    <s v="Solid biofuels"/>
    <x v="12"/>
    <n v="0.25"/>
    <n v="0.219"/>
  </r>
  <r>
    <x v="0"/>
    <x v="37"/>
    <s v="NAM"/>
    <x v="1"/>
    <x v="4"/>
    <s v="Solid biofuels"/>
    <x v="13"/>
    <n v="0.25"/>
    <n v="0.219"/>
  </r>
  <r>
    <x v="0"/>
    <x v="37"/>
    <s v="NAM"/>
    <x v="1"/>
    <x v="4"/>
    <s v="Solid biofuels"/>
    <x v="14"/>
    <n v="0.25"/>
    <n v="0.219"/>
  </r>
  <r>
    <x v="0"/>
    <x v="37"/>
    <s v="NAM"/>
    <x v="1"/>
    <x v="4"/>
    <s v="Solid biofuels"/>
    <x v="15"/>
    <n v="0.25"/>
    <n v="0.219"/>
  </r>
  <r>
    <x v="0"/>
    <x v="37"/>
    <s v="NAM"/>
    <x v="1"/>
    <x v="4"/>
    <s v="Solid biofuels"/>
    <x v="16"/>
    <n v="0.25"/>
    <n v="0.219"/>
  </r>
  <r>
    <x v="0"/>
    <x v="37"/>
    <s v="NAM"/>
    <x v="1"/>
    <x v="4"/>
    <s v="Solid biofuels"/>
    <x v="17"/>
    <n v="0.25"/>
    <n v="0.219"/>
  </r>
  <r>
    <x v="0"/>
    <x v="37"/>
    <s v="NAM"/>
    <x v="1"/>
    <x v="4"/>
    <s v="Solid biofuels"/>
    <x v="18"/>
    <n v="0.25"/>
    <m/>
  </r>
  <r>
    <x v="0"/>
    <x v="37"/>
    <s v="NAM"/>
    <x v="1"/>
    <x v="4"/>
    <s v="Solid biofuels"/>
    <x v="19"/>
    <n v="0.25"/>
    <m/>
  </r>
  <r>
    <x v="0"/>
    <x v="37"/>
    <s v="NAM"/>
    <x v="1"/>
    <x v="1"/>
    <s v="Renewable hydropower"/>
    <x v="0"/>
    <n v="240"/>
    <n v="1309"/>
  </r>
  <r>
    <x v="0"/>
    <x v="37"/>
    <s v="NAM"/>
    <x v="1"/>
    <x v="1"/>
    <s v="Renewable hydropower"/>
    <x v="1"/>
    <n v="240"/>
    <n v="1319"/>
  </r>
  <r>
    <x v="0"/>
    <x v="37"/>
    <s v="NAM"/>
    <x v="1"/>
    <x v="1"/>
    <s v="Renewable hydropower"/>
    <x v="2"/>
    <n v="240"/>
    <n v="1459"/>
  </r>
  <r>
    <x v="0"/>
    <x v="37"/>
    <s v="NAM"/>
    <x v="1"/>
    <x v="1"/>
    <s v="Renewable hydropower"/>
    <x v="3"/>
    <n v="240"/>
    <n v="1434"/>
  </r>
  <r>
    <x v="0"/>
    <x v="37"/>
    <s v="NAM"/>
    <x v="1"/>
    <x v="1"/>
    <s v="Renewable hydropower"/>
    <x v="4"/>
    <n v="240"/>
    <n v="1518"/>
  </r>
  <r>
    <x v="0"/>
    <x v="37"/>
    <s v="NAM"/>
    <x v="1"/>
    <x v="1"/>
    <s v="Renewable hydropower"/>
    <x v="5"/>
    <n v="240"/>
    <n v="1627.5"/>
  </r>
  <r>
    <x v="0"/>
    <x v="37"/>
    <s v="NAM"/>
    <x v="1"/>
    <x v="1"/>
    <s v="Renewable hydropower"/>
    <x v="6"/>
    <n v="240"/>
    <n v="1584.5"/>
  </r>
  <r>
    <x v="0"/>
    <x v="37"/>
    <s v="NAM"/>
    <x v="1"/>
    <x v="1"/>
    <s v="Renewable hydropower"/>
    <x v="7"/>
    <n v="240"/>
    <n v="1572.5"/>
  </r>
  <r>
    <x v="0"/>
    <x v="37"/>
    <s v="NAM"/>
    <x v="1"/>
    <x v="1"/>
    <s v="Renewable hydropower"/>
    <x v="8"/>
    <n v="240"/>
    <n v="1531"/>
  </r>
  <r>
    <x v="0"/>
    <x v="37"/>
    <s v="NAM"/>
    <x v="1"/>
    <x v="1"/>
    <s v="Renewable hydropower"/>
    <x v="9"/>
    <n v="240"/>
    <n v="1397.5"/>
  </r>
  <r>
    <x v="0"/>
    <x v="37"/>
    <s v="NAM"/>
    <x v="1"/>
    <x v="1"/>
    <s v="Renewable hydropower"/>
    <x v="10"/>
    <n v="240"/>
    <n v="1367.5"/>
  </r>
  <r>
    <x v="0"/>
    <x v="37"/>
    <s v="NAM"/>
    <x v="1"/>
    <x v="1"/>
    <s v="Renewable hydropower"/>
    <x v="11"/>
    <n v="240"/>
    <n v="1536.5"/>
  </r>
  <r>
    <x v="0"/>
    <x v="37"/>
    <s v="NAM"/>
    <x v="1"/>
    <x v="1"/>
    <s v="Renewable hydropower"/>
    <x v="12"/>
    <n v="330"/>
    <n v="1487"/>
  </r>
  <r>
    <x v="0"/>
    <x v="37"/>
    <s v="NAM"/>
    <x v="1"/>
    <x v="1"/>
    <s v="Renewable hydropower"/>
    <x v="13"/>
    <n v="330"/>
    <n v="1414.5"/>
  </r>
  <r>
    <x v="0"/>
    <x v="37"/>
    <s v="NAM"/>
    <x v="1"/>
    <x v="1"/>
    <s v="Renewable hydropower"/>
    <x v="14"/>
    <n v="330"/>
    <n v="1517"/>
  </r>
  <r>
    <x v="0"/>
    <x v="37"/>
    <s v="NAM"/>
    <x v="1"/>
    <x v="1"/>
    <s v="Renewable hydropower"/>
    <x v="15"/>
    <n v="330"/>
    <n v="1478.5"/>
  </r>
  <r>
    <x v="0"/>
    <x v="37"/>
    <s v="NAM"/>
    <x v="1"/>
    <x v="1"/>
    <s v="Renewable hydropower"/>
    <x v="16"/>
    <n v="347"/>
    <n v="1540.5"/>
  </r>
  <r>
    <x v="0"/>
    <x v="37"/>
    <s v="NAM"/>
    <x v="1"/>
    <x v="1"/>
    <s v="Renewable hydropower"/>
    <x v="17"/>
    <n v="347"/>
    <n v="1412.5"/>
  </r>
  <r>
    <x v="0"/>
    <x v="37"/>
    <s v="NAM"/>
    <x v="1"/>
    <x v="1"/>
    <s v="Renewable hydropower"/>
    <x v="18"/>
    <n v="347"/>
    <m/>
  </r>
  <r>
    <x v="0"/>
    <x v="37"/>
    <s v="NAM"/>
    <x v="1"/>
    <x v="1"/>
    <s v="Renewable hydropower"/>
    <x v="19"/>
    <n v="347"/>
    <m/>
  </r>
  <r>
    <x v="0"/>
    <x v="37"/>
    <s v="NAM"/>
    <x v="1"/>
    <x v="2"/>
    <s v="Off-grid Solar photovoltaic"/>
    <x v="0"/>
    <n v="0.97"/>
    <n v="1.804"/>
  </r>
  <r>
    <x v="0"/>
    <x v="37"/>
    <s v="NAM"/>
    <x v="1"/>
    <x v="2"/>
    <s v="Off-grid Solar photovoltaic"/>
    <x v="1"/>
    <n v="1.1499999999999999"/>
    <n v="2.1389999999999998"/>
  </r>
  <r>
    <x v="0"/>
    <x v="37"/>
    <s v="NAM"/>
    <x v="1"/>
    <x v="2"/>
    <s v="Off-grid Solar photovoltaic"/>
    <x v="2"/>
    <n v="1.5"/>
    <n v="2.79"/>
  </r>
  <r>
    <x v="0"/>
    <x v="37"/>
    <s v="NAM"/>
    <x v="1"/>
    <x v="2"/>
    <s v="Off-grid Solar photovoltaic"/>
    <x v="3"/>
    <n v="1.56"/>
    <n v="2.9020000000000001"/>
  </r>
  <r>
    <x v="0"/>
    <x v="37"/>
    <s v="NAM"/>
    <x v="1"/>
    <x v="2"/>
    <s v="Off-grid Solar photovoltaic"/>
    <x v="4"/>
    <n v="1.58"/>
    <n v="2.9390000000000001"/>
  </r>
  <r>
    <x v="0"/>
    <x v="37"/>
    <s v="NAM"/>
    <x v="1"/>
    <x v="2"/>
    <s v="Off-grid Solar photovoltaic"/>
    <x v="5"/>
    <n v="1.59"/>
    <n v="2.9569999999999999"/>
  </r>
  <r>
    <x v="0"/>
    <x v="37"/>
    <s v="NAM"/>
    <x v="1"/>
    <x v="2"/>
    <s v="Off-grid Solar photovoltaic"/>
    <x v="6"/>
    <n v="1.88"/>
    <n v="3.4969999999999999"/>
  </r>
  <r>
    <x v="0"/>
    <x v="37"/>
    <s v="NAM"/>
    <x v="1"/>
    <x v="2"/>
    <s v="Off-grid Solar photovoltaic"/>
    <x v="7"/>
    <n v="2.44"/>
    <n v="4.5380000000000003"/>
  </r>
  <r>
    <x v="0"/>
    <x v="37"/>
    <s v="NAM"/>
    <x v="1"/>
    <x v="2"/>
    <s v="Off-grid Solar photovoltaic"/>
    <x v="8"/>
    <n v="2.98"/>
    <n v="5.5430000000000001"/>
  </r>
  <r>
    <x v="0"/>
    <x v="37"/>
    <s v="NAM"/>
    <x v="1"/>
    <x v="2"/>
    <s v="Off-grid Solar photovoltaic"/>
    <x v="9"/>
    <n v="3.64"/>
    <n v="6.77"/>
  </r>
  <r>
    <x v="0"/>
    <x v="37"/>
    <s v="NAM"/>
    <x v="1"/>
    <x v="2"/>
    <s v="Off-grid Solar photovoltaic"/>
    <x v="10"/>
    <n v="4.21"/>
    <n v="7.8310000000000004"/>
  </r>
  <r>
    <x v="0"/>
    <x v="37"/>
    <s v="NAM"/>
    <x v="1"/>
    <x v="2"/>
    <s v="Off-grid Solar photovoltaic"/>
    <x v="11"/>
    <n v="7.35"/>
    <n v="13.670999999999999"/>
  </r>
  <r>
    <x v="0"/>
    <x v="37"/>
    <s v="NAM"/>
    <x v="1"/>
    <x v="2"/>
    <s v="Off-grid Solar photovoltaic"/>
    <x v="12"/>
    <n v="10.7"/>
    <n v="19.902000000000001"/>
  </r>
  <r>
    <x v="0"/>
    <x v="37"/>
    <s v="NAM"/>
    <x v="1"/>
    <x v="2"/>
    <s v="Off-grid Solar photovoltaic"/>
    <x v="13"/>
    <n v="13.4"/>
    <n v="24.923999999999999"/>
  </r>
  <r>
    <x v="0"/>
    <x v="37"/>
    <s v="NAM"/>
    <x v="1"/>
    <x v="2"/>
    <s v="Off-grid Solar photovoltaic"/>
    <x v="14"/>
    <n v="14.176"/>
    <n v="26.367000000000001"/>
  </r>
  <r>
    <x v="0"/>
    <x v="37"/>
    <s v="NAM"/>
    <x v="1"/>
    <x v="2"/>
    <s v="Off-grid Solar photovoltaic"/>
    <x v="15"/>
    <n v="14.176"/>
    <n v="26.367000000000001"/>
  </r>
  <r>
    <x v="0"/>
    <x v="37"/>
    <s v="NAM"/>
    <x v="1"/>
    <x v="2"/>
    <s v="Off-grid Solar photovoltaic"/>
    <x v="16"/>
    <n v="14.176"/>
    <n v="26.367000000000001"/>
  </r>
  <r>
    <x v="0"/>
    <x v="37"/>
    <s v="NAM"/>
    <x v="1"/>
    <x v="2"/>
    <s v="Off-grid Solar photovoltaic"/>
    <x v="17"/>
    <n v="14.176"/>
    <n v="26.367000000000001"/>
  </r>
  <r>
    <x v="0"/>
    <x v="37"/>
    <s v="NAM"/>
    <x v="1"/>
    <x v="2"/>
    <s v="Off-grid Solar photovoltaic"/>
    <x v="18"/>
    <n v="21.928999999999998"/>
    <m/>
  </r>
  <r>
    <x v="0"/>
    <x v="37"/>
    <s v="NAM"/>
    <x v="1"/>
    <x v="2"/>
    <s v="Off-grid Solar photovoltaic"/>
    <x v="19"/>
    <n v="23.869"/>
    <m/>
  </r>
  <r>
    <x v="0"/>
    <x v="37"/>
    <s v="NAM"/>
    <x v="1"/>
    <x v="2"/>
    <s v="On-grid Solar photovoltaic"/>
    <x v="12"/>
    <n v="0.372"/>
    <n v="0.69199999999999995"/>
  </r>
  <r>
    <x v="0"/>
    <x v="37"/>
    <s v="NAM"/>
    <x v="1"/>
    <x v="2"/>
    <s v="On-grid Solar photovoltaic"/>
    <x v="13"/>
    <n v="1.1890000000000001"/>
    <n v="2.2120000000000002"/>
  </r>
  <r>
    <x v="0"/>
    <x v="37"/>
    <s v="NAM"/>
    <x v="1"/>
    <x v="2"/>
    <s v="On-grid Solar photovoltaic"/>
    <x v="14"/>
    <n v="2.2890000000000001"/>
    <n v="4.258"/>
  </r>
  <r>
    <x v="0"/>
    <x v="37"/>
    <s v="NAM"/>
    <x v="1"/>
    <x v="2"/>
    <s v="On-grid Solar photovoltaic"/>
    <x v="15"/>
    <n v="6.7889999999999997"/>
    <n v="12.257999999999999"/>
  </r>
  <r>
    <x v="0"/>
    <x v="37"/>
    <s v="NAM"/>
    <x v="1"/>
    <x v="2"/>
    <s v="On-grid Solar photovoltaic"/>
    <x v="16"/>
    <n v="21.789000000000001"/>
    <n v="30.257999999999999"/>
  </r>
  <r>
    <x v="0"/>
    <x v="37"/>
    <s v="NAM"/>
    <x v="1"/>
    <x v="2"/>
    <s v="On-grid Solar photovoltaic"/>
    <x v="17"/>
    <n v="55.588999999999999"/>
    <n v="81.878"/>
  </r>
  <r>
    <x v="0"/>
    <x v="37"/>
    <s v="NAM"/>
    <x v="1"/>
    <x v="2"/>
    <s v="On-grid Solar photovoltaic"/>
    <x v="18"/>
    <n v="65.588999999999999"/>
    <m/>
  </r>
  <r>
    <x v="0"/>
    <x v="37"/>
    <s v="NAM"/>
    <x v="1"/>
    <x v="2"/>
    <s v="On-grid Solar photovoltaic"/>
    <x v="19"/>
    <n v="111.089"/>
    <m/>
  </r>
  <r>
    <x v="0"/>
    <x v="37"/>
    <s v="NAM"/>
    <x v="1"/>
    <x v="3"/>
    <s v="Onshore wind energy"/>
    <x v="5"/>
    <n v="0.22"/>
    <n v="0.57199999999999995"/>
  </r>
  <r>
    <x v="0"/>
    <x v="37"/>
    <s v="NAM"/>
    <x v="1"/>
    <x v="3"/>
    <s v="Onshore wind energy"/>
    <x v="6"/>
    <n v="0.22"/>
    <n v="0.57199999999999995"/>
  </r>
  <r>
    <x v="0"/>
    <x v="37"/>
    <s v="NAM"/>
    <x v="1"/>
    <x v="3"/>
    <s v="Onshore wind energy"/>
    <x v="7"/>
    <n v="0.22"/>
    <n v="0.57199999999999995"/>
  </r>
  <r>
    <x v="0"/>
    <x v="37"/>
    <s v="NAM"/>
    <x v="1"/>
    <x v="3"/>
    <s v="Onshore wind energy"/>
    <x v="8"/>
    <n v="0.22"/>
    <n v="0.57199999999999995"/>
  </r>
  <r>
    <x v="0"/>
    <x v="37"/>
    <s v="NAM"/>
    <x v="1"/>
    <x v="3"/>
    <s v="Onshore wind energy"/>
    <x v="9"/>
    <n v="0.22"/>
    <n v="0.57199999999999995"/>
  </r>
  <r>
    <x v="0"/>
    <x v="37"/>
    <s v="NAM"/>
    <x v="1"/>
    <x v="3"/>
    <s v="Onshore wind energy"/>
    <x v="10"/>
    <n v="0.22"/>
    <n v="0.57199999999999995"/>
  </r>
  <r>
    <x v="0"/>
    <x v="37"/>
    <s v="NAM"/>
    <x v="1"/>
    <x v="3"/>
    <s v="Onshore wind energy"/>
    <x v="11"/>
    <n v="0.22"/>
    <n v="0.57199999999999995"/>
  </r>
  <r>
    <x v="0"/>
    <x v="37"/>
    <s v="NAM"/>
    <x v="1"/>
    <x v="3"/>
    <s v="Onshore wind energy"/>
    <x v="12"/>
    <n v="0.222"/>
    <n v="0.57699999999999996"/>
  </r>
  <r>
    <x v="0"/>
    <x v="37"/>
    <s v="NAM"/>
    <x v="1"/>
    <x v="3"/>
    <s v="Onshore wind energy"/>
    <x v="13"/>
    <n v="0.222"/>
    <n v="0.57699999999999996"/>
  </r>
  <r>
    <x v="0"/>
    <x v="37"/>
    <s v="NAM"/>
    <x v="1"/>
    <x v="3"/>
    <s v="Onshore wind energy"/>
    <x v="14"/>
    <n v="0.222"/>
    <n v="0.57699999999999996"/>
  </r>
  <r>
    <x v="0"/>
    <x v="37"/>
    <s v="NAM"/>
    <x v="1"/>
    <x v="3"/>
    <s v="Onshore wind energy"/>
    <x v="15"/>
    <n v="0.222"/>
    <n v="0.57699999999999996"/>
  </r>
  <r>
    <x v="0"/>
    <x v="37"/>
    <s v="NAM"/>
    <x v="1"/>
    <x v="3"/>
    <s v="Onshore wind energy"/>
    <x v="16"/>
    <n v="0.222"/>
    <n v="0.57699999999999996"/>
  </r>
  <r>
    <x v="0"/>
    <x v="37"/>
    <s v="NAM"/>
    <x v="1"/>
    <x v="3"/>
    <s v="Onshore wind energy"/>
    <x v="17"/>
    <n v="5.2309999999999999"/>
    <n v="4.9809999999999999"/>
  </r>
  <r>
    <x v="0"/>
    <x v="37"/>
    <s v="NAM"/>
    <x v="1"/>
    <x v="3"/>
    <s v="Onshore wind energy"/>
    <x v="18"/>
    <n v="5.2309999999999999"/>
    <m/>
  </r>
  <r>
    <x v="0"/>
    <x v="37"/>
    <s v="NAM"/>
    <x v="1"/>
    <x v="3"/>
    <s v="Onshore wind energy"/>
    <x v="19"/>
    <n v="5.2309999999999999"/>
    <m/>
  </r>
  <r>
    <x v="0"/>
    <x v="38"/>
    <s v="NER"/>
    <x v="0"/>
    <x v="0"/>
    <s v="Fossil fuels"/>
    <x v="0"/>
    <n v="145"/>
    <n v="189.58"/>
  </r>
  <r>
    <x v="0"/>
    <x v="38"/>
    <s v="NER"/>
    <x v="0"/>
    <x v="0"/>
    <s v="Fossil fuels"/>
    <x v="1"/>
    <n v="145"/>
    <n v="167.8"/>
  </r>
  <r>
    <x v="0"/>
    <x v="38"/>
    <s v="NER"/>
    <x v="0"/>
    <x v="0"/>
    <s v="Fossil fuels"/>
    <x v="2"/>
    <n v="145"/>
    <n v="184.1"/>
  </r>
  <r>
    <x v="0"/>
    <x v="38"/>
    <s v="NER"/>
    <x v="0"/>
    <x v="0"/>
    <s v="Fossil fuels"/>
    <x v="3"/>
    <n v="145"/>
    <n v="191.5"/>
  </r>
  <r>
    <x v="0"/>
    <x v="38"/>
    <s v="NER"/>
    <x v="0"/>
    <x v="0"/>
    <s v="Fossil fuels"/>
    <x v="4"/>
    <n v="132"/>
    <n v="200.59"/>
  </r>
  <r>
    <x v="0"/>
    <x v="38"/>
    <s v="NER"/>
    <x v="0"/>
    <x v="0"/>
    <s v="Fossil fuels"/>
    <x v="5"/>
    <n v="133"/>
    <n v="233.08"/>
  </r>
  <r>
    <x v="0"/>
    <x v="38"/>
    <s v="NER"/>
    <x v="0"/>
    <x v="0"/>
    <s v="Fossil fuels"/>
    <x v="6"/>
    <n v="133"/>
    <n v="218.73"/>
  </r>
  <r>
    <x v="0"/>
    <x v="38"/>
    <s v="NER"/>
    <x v="0"/>
    <x v="0"/>
    <s v="Fossil fuels"/>
    <x v="7"/>
    <n v="133"/>
    <n v="222.06"/>
  </r>
  <r>
    <x v="0"/>
    <x v="38"/>
    <s v="NER"/>
    <x v="0"/>
    <x v="0"/>
    <s v="Fossil fuels"/>
    <x v="8"/>
    <n v="133"/>
    <n v="225.5"/>
  </r>
  <r>
    <x v="0"/>
    <x v="38"/>
    <s v="NER"/>
    <x v="0"/>
    <x v="0"/>
    <s v="Fossil fuels"/>
    <x v="9"/>
    <n v="134"/>
    <n v="253.88"/>
  </r>
  <r>
    <x v="0"/>
    <x v="38"/>
    <s v="NER"/>
    <x v="0"/>
    <x v="0"/>
    <s v="Fossil fuels"/>
    <x v="10"/>
    <n v="120"/>
    <n v="292.02"/>
  </r>
  <r>
    <x v="0"/>
    <x v="38"/>
    <s v="NER"/>
    <x v="0"/>
    <x v="0"/>
    <s v="Fossil fuels"/>
    <x v="11"/>
    <n v="134"/>
    <n v="323.77"/>
  </r>
  <r>
    <x v="0"/>
    <x v="38"/>
    <s v="NER"/>
    <x v="0"/>
    <x v="0"/>
    <s v="Fossil fuels"/>
    <x v="12"/>
    <n v="134"/>
    <n v="399.48200000000003"/>
  </r>
  <r>
    <x v="0"/>
    <x v="38"/>
    <s v="NER"/>
    <x v="0"/>
    <x v="0"/>
    <s v="Fossil fuels"/>
    <x v="13"/>
    <n v="172"/>
    <n v="692.53300000000002"/>
  </r>
  <r>
    <x v="0"/>
    <x v="38"/>
    <s v="NER"/>
    <x v="0"/>
    <x v="0"/>
    <s v="Fossil fuels"/>
    <x v="14"/>
    <n v="172"/>
    <n v="382.75099999999998"/>
  </r>
  <r>
    <x v="0"/>
    <x v="38"/>
    <s v="NER"/>
    <x v="0"/>
    <x v="0"/>
    <s v="Fossil fuels"/>
    <x v="15"/>
    <n v="176"/>
    <n v="416.24799999999999"/>
  </r>
  <r>
    <x v="0"/>
    <x v="38"/>
    <s v="NER"/>
    <x v="0"/>
    <x v="0"/>
    <s v="Fossil fuels"/>
    <x v="16"/>
    <n v="170"/>
    <n v="458.18099999999998"/>
  </r>
  <r>
    <x v="0"/>
    <x v="38"/>
    <s v="NER"/>
    <x v="0"/>
    <x v="0"/>
    <s v="Fossil fuels"/>
    <x v="17"/>
    <n v="250"/>
    <n v="458"/>
  </r>
  <r>
    <x v="0"/>
    <x v="38"/>
    <s v="NER"/>
    <x v="0"/>
    <x v="0"/>
    <s v="Fossil fuels"/>
    <x v="18"/>
    <n v="250"/>
    <m/>
  </r>
  <r>
    <x v="0"/>
    <x v="38"/>
    <s v="NER"/>
    <x v="0"/>
    <x v="0"/>
    <s v="Fossil fuels"/>
    <x v="19"/>
    <n v="250"/>
    <m/>
  </r>
  <r>
    <x v="0"/>
    <x v="38"/>
    <s v="NER"/>
    <x v="1"/>
    <x v="2"/>
    <s v="Off-grid Solar photovoltaic"/>
    <x v="0"/>
    <n v="0.5"/>
    <n v="0.8"/>
  </r>
  <r>
    <x v="0"/>
    <x v="38"/>
    <s v="NER"/>
    <x v="1"/>
    <x v="2"/>
    <s v="Off-grid Solar photovoltaic"/>
    <x v="1"/>
    <n v="0.6"/>
    <n v="1"/>
  </r>
  <r>
    <x v="0"/>
    <x v="38"/>
    <s v="NER"/>
    <x v="1"/>
    <x v="2"/>
    <s v="Off-grid Solar photovoltaic"/>
    <x v="2"/>
    <n v="0.6"/>
    <n v="1"/>
  </r>
  <r>
    <x v="0"/>
    <x v="38"/>
    <s v="NER"/>
    <x v="1"/>
    <x v="2"/>
    <s v="Off-grid Solar photovoltaic"/>
    <x v="3"/>
    <n v="0.7"/>
    <n v="1.1000000000000001"/>
  </r>
  <r>
    <x v="0"/>
    <x v="38"/>
    <s v="NER"/>
    <x v="1"/>
    <x v="2"/>
    <s v="Off-grid Solar photovoltaic"/>
    <x v="4"/>
    <n v="0.8"/>
    <n v="1.3"/>
  </r>
  <r>
    <x v="0"/>
    <x v="38"/>
    <s v="NER"/>
    <x v="1"/>
    <x v="2"/>
    <s v="Off-grid Solar photovoltaic"/>
    <x v="5"/>
    <n v="1"/>
    <n v="1.6"/>
  </r>
  <r>
    <x v="0"/>
    <x v="38"/>
    <s v="NER"/>
    <x v="1"/>
    <x v="2"/>
    <s v="Off-grid Solar photovoltaic"/>
    <x v="6"/>
    <n v="1.1000000000000001"/>
    <n v="1.8"/>
  </r>
  <r>
    <x v="0"/>
    <x v="38"/>
    <s v="NER"/>
    <x v="1"/>
    <x v="2"/>
    <s v="Off-grid Solar photovoltaic"/>
    <x v="7"/>
    <n v="1.1000000000000001"/>
    <n v="1.8"/>
  </r>
  <r>
    <x v="0"/>
    <x v="38"/>
    <s v="NER"/>
    <x v="1"/>
    <x v="2"/>
    <s v="Off-grid Solar photovoltaic"/>
    <x v="8"/>
    <n v="1.2"/>
    <n v="2"/>
  </r>
  <r>
    <x v="0"/>
    <x v="38"/>
    <s v="NER"/>
    <x v="1"/>
    <x v="2"/>
    <s v="Off-grid Solar photovoltaic"/>
    <x v="9"/>
    <n v="1.2"/>
    <n v="2"/>
  </r>
  <r>
    <x v="0"/>
    <x v="38"/>
    <s v="NER"/>
    <x v="1"/>
    <x v="2"/>
    <s v="Off-grid Solar photovoltaic"/>
    <x v="10"/>
    <n v="2.1"/>
    <n v="3.4"/>
  </r>
  <r>
    <x v="0"/>
    <x v="38"/>
    <s v="NER"/>
    <x v="1"/>
    <x v="2"/>
    <s v="Off-grid Solar photovoltaic"/>
    <x v="11"/>
    <n v="3"/>
    <n v="4.9000000000000004"/>
  </r>
  <r>
    <x v="0"/>
    <x v="38"/>
    <s v="NER"/>
    <x v="1"/>
    <x v="2"/>
    <s v="Off-grid Solar photovoltaic"/>
    <x v="12"/>
    <n v="4"/>
    <n v="6.5"/>
  </r>
  <r>
    <x v="0"/>
    <x v="38"/>
    <s v="NER"/>
    <x v="1"/>
    <x v="2"/>
    <s v="Off-grid Solar photovoltaic"/>
    <x v="13"/>
    <n v="5"/>
    <n v="8.1999999999999993"/>
  </r>
  <r>
    <x v="0"/>
    <x v="38"/>
    <s v="NER"/>
    <x v="1"/>
    <x v="2"/>
    <s v="Off-grid Solar photovoltaic"/>
    <x v="14"/>
    <n v="6"/>
    <n v="9.8000000000000007"/>
  </r>
  <r>
    <x v="0"/>
    <x v="38"/>
    <s v="NER"/>
    <x v="1"/>
    <x v="2"/>
    <s v="Off-grid Solar photovoltaic"/>
    <x v="15"/>
    <n v="7"/>
    <n v="11.4"/>
  </r>
  <r>
    <x v="0"/>
    <x v="38"/>
    <s v="NER"/>
    <x v="1"/>
    <x v="2"/>
    <s v="Off-grid Solar photovoltaic"/>
    <x v="16"/>
    <n v="8"/>
    <n v="13.1"/>
  </r>
  <r>
    <x v="0"/>
    <x v="38"/>
    <s v="NER"/>
    <x v="1"/>
    <x v="2"/>
    <s v="Off-grid Solar photovoltaic"/>
    <x v="17"/>
    <n v="9.0410000000000004"/>
    <n v="14.7"/>
  </r>
  <r>
    <x v="0"/>
    <x v="38"/>
    <s v="NER"/>
    <x v="1"/>
    <x v="2"/>
    <s v="Off-grid Solar photovoltaic"/>
    <x v="18"/>
    <n v="20.041"/>
    <m/>
  </r>
  <r>
    <x v="0"/>
    <x v="38"/>
    <s v="NER"/>
    <x v="1"/>
    <x v="2"/>
    <s v="Off-grid Solar photovoltaic"/>
    <x v="19"/>
    <n v="20.041"/>
    <m/>
  </r>
  <r>
    <x v="0"/>
    <x v="38"/>
    <s v="NER"/>
    <x v="1"/>
    <x v="2"/>
    <s v="On-grid Solar photovoltaic"/>
    <x v="18"/>
    <n v="7"/>
    <m/>
  </r>
  <r>
    <x v="0"/>
    <x v="38"/>
    <s v="NER"/>
    <x v="1"/>
    <x v="2"/>
    <s v="On-grid Solar photovoltaic"/>
    <x v="19"/>
    <n v="7"/>
    <m/>
  </r>
  <r>
    <x v="0"/>
    <x v="39"/>
    <s v="NGA"/>
    <x v="0"/>
    <x v="0"/>
    <s v="Fossil fuels"/>
    <x v="0"/>
    <n v="3500"/>
    <n v="9099"/>
  </r>
  <r>
    <x v="0"/>
    <x v="39"/>
    <s v="NGA"/>
    <x v="0"/>
    <x v="0"/>
    <s v="Fossil fuels"/>
    <x v="1"/>
    <n v="3500"/>
    <n v="9553"/>
  </r>
  <r>
    <x v="0"/>
    <x v="39"/>
    <s v="NGA"/>
    <x v="0"/>
    <x v="0"/>
    <s v="Fossil fuels"/>
    <x v="2"/>
    <n v="3500"/>
    <n v="13311"/>
  </r>
  <r>
    <x v="0"/>
    <x v="39"/>
    <s v="NGA"/>
    <x v="0"/>
    <x v="0"/>
    <s v="Fossil fuels"/>
    <x v="3"/>
    <n v="4700"/>
    <n v="12736"/>
  </r>
  <r>
    <x v="0"/>
    <x v="39"/>
    <s v="NGA"/>
    <x v="0"/>
    <x v="0"/>
    <s v="Fossil fuels"/>
    <x v="4"/>
    <n v="4700"/>
    <n v="16167"/>
  </r>
  <r>
    <x v="0"/>
    <x v="39"/>
    <s v="NGA"/>
    <x v="0"/>
    <x v="0"/>
    <s v="Fossil fuels"/>
    <x v="5"/>
    <n v="4900"/>
    <n v="15771"/>
  </r>
  <r>
    <x v="0"/>
    <x v="39"/>
    <s v="NGA"/>
    <x v="0"/>
    <x v="0"/>
    <s v="Fossil fuels"/>
    <x v="6"/>
    <n v="5502"/>
    <n v="16847"/>
  </r>
  <r>
    <x v="0"/>
    <x v="39"/>
    <s v="NGA"/>
    <x v="0"/>
    <x v="0"/>
    <s v="Fossil fuels"/>
    <x v="7"/>
    <n v="6022"/>
    <n v="16751"/>
  </r>
  <r>
    <x v="0"/>
    <x v="39"/>
    <s v="NGA"/>
    <x v="0"/>
    <x v="0"/>
    <s v="Fossil fuels"/>
    <x v="8"/>
    <n v="6531"/>
    <n v="15389"/>
  </r>
  <r>
    <x v="0"/>
    <x v="39"/>
    <s v="NGA"/>
    <x v="0"/>
    <x v="0"/>
    <s v="Fossil fuels"/>
    <x v="9"/>
    <n v="6764"/>
    <n v="15248"/>
  </r>
  <r>
    <x v="0"/>
    <x v="39"/>
    <s v="NGA"/>
    <x v="0"/>
    <x v="0"/>
    <s v="Fossil fuels"/>
    <x v="10"/>
    <n v="6487"/>
    <n v="19747"/>
  </r>
  <r>
    <x v="0"/>
    <x v="39"/>
    <s v="NGA"/>
    <x v="0"/>
    <x v="0"/>
    <s v="Fossil fuels"/>
    <x v="11"/>
    <n v="6972"/>
    <n v="21151"/>
  </r>
  <r>
    <x v="0"/>
    <x v="39"/>
    <s v="NGA"/>
    <x v="0"/>
    <x v="0"/>
    <s v="Fossil fuels"/>
    <x v="12"/>
    <n v="6972"/>
    <n v="23047"/>
  </r>
  <r>
    <x v="0"/>
    <x v="39"/>
    <s v="NGA"/>
    <x v="0"/>
    <x v="0"/>
    <s v="Fossil fuels"/>
    <x v="13"/>
    <n v="7892"/>
    <n v="23557"/>
  </r>
  <r>
    <x v="0"/>
    <x v="39"/>
    <s v="NGA"/>
    <x v="0"/>
    <x v="0"/>
    <s v="Fossil fuels"/>
    <x v="14"/>
    <n v="8458"/>
    <n v="25044"/>
  </r>
  <r>
    <x v="0"/>
    <x v="39"/>
    <s v="NGA"/>
    <x v="0"/>
    <x v="0"/>
    <s v="Fossil fuels"/>
    <x v="15"/>
    <n v="8458"/>
    <n v="25708"/>
  </r>
  <r>
    <x v="0"/>
    <x v="39"/>
    <s v="NGA"/>
    <x v="0"/>
    <x v="0"/>
    <s v="Fossil fuels"/>
    <x v="16"/>
    <n v="10403"/>
    <n v="20524.482"/>
  </r>
  <r>
    <x v="0"/>
    <x v="39"/>
    <s v="NGA"/>
    <x v="0"/>
    <x v="0"/>
    <s v="Fossil fuels"/>
    <x v="17"/>
    <n v="10433"/>
    <n v="23949.907999999999"/>
  </r>
  <r>
    <x v="0"/>
    <x v="39"/>
    <s v="NGA"/>
    <x v="0"/>
    <x v="0"/>
    <s v="Fossil fuels"/>
    <x v="18"/>
    <n v="10894"/>
    <m/>
  </r>
  <r>
    <x v="0"/>
    <x v="39"/>
    <s v="NGA"/>
    <x v="0"/>
    <x v="0"/>
    <s v="Fossil fuels"/>
    <x v="19"/>
    <n v="10936.5"/>
    <m/>
  </r>
  <r>
    <x v="0"/>
    <x v="39"/>
    <s v="NGA"/>
    <x v="1"/>
    <x v="4"/>
    <s v="Biogas"/>
    <x v="16"/>
    <n v="0.03"/>
    <n v="0.16"/>
  </r>
  <r>
    <x v="0"/>
    <x v="39"/>
    <s v="NGA"/>
    <x v="1"/>
    <x v="4"/>
    <s v="Biogas"/>
    <x v="17"/>
    <n v="0.03"/>
    <n v="0.16"/>
  </r>
  <r>
    <x v="0"/>
    <x v="39"/>
    <s v="NGA"/>
    <x v="1"/>
    <x v="4"/>
    <s v="Biogas"/>
    <x v="18"/>
    <n v="0.03"/>
    <m/>
  </r>
  <r>
    <x v="0"/>
    <x v="39"/>
    <s v="NGA"/>
    <x v="1"/>
    <x v="4"/>
    <s v="Biogas"/>
    <x v="19"/>
    <n v="0.03"/>
    <m/>
  </r>
  <r>
    <x v="0"/>
    <x v="39"/>
    <s v="NGA"/>
    <x v="1"/>
    <x v="4"/>
    <s v="Solid biofuels"/>
    <x v="0"/>
    <n v="4.8"/>
    <n v="12.6"/>
  </r>
  <r>
    <x v="0"/>
    <x v="39"/>
    <s v="NGA"/>
    <x v="1"/>
    <x v="4"/>
    <s v="Solid biofuels"/>
    <x v="1"/>
    <n v="4.8"/>
    <n v="12.6"/>
  </r>
  <r>
    <x v="0"/>
    <x v="39"/>
    <s v="NGA"/>
    <x v="1"/>
    <x v="4"/>
    <s v="Solid biofuels"/>
    <x v="2"/>
    <n v="4.8"/>
    <n v="12.6"/>
  </r>
  <r>
    <x v="0"/>
    <x v="39"/>
    <s v="NGA"/>
    <x v="1"/>
    <x v="4"/>
    <s v="Solid biofuels"/>
    <x v="3"/>
    <n v="4.8"/>
    <n v="12.6"/>
  </r>
  <r>
    <x v="0"/>
    <x v="39"/>
    <s v="NGA"/>
    <x v="1"/>
    <x v="4"/>
    <s v="Solid biofuels"/>
    <x v="4"/>
    <n v="4.8"/>
    <n v="12.6"/>
  </r>
  <r>
    <x v="0"/>
    <x v="39"/>
    <s v="NGA"/>
    <x v="1"/>
    <x v="4"/>
    <s v="Solid biofuels"/>
    <x v="5"/>
    <n v="4.8"/>
    <n v="12.6"/>
  </r>
  <r>
    <x v="0"/>
    <x v="39"/>
    <s v="NGA"/>
    <x v="1"/>
    <x v="4"/>
    <s v="Solid biofuels"/>
    <x v="6"/>
    <n v="4.8"/>
    <n v="12.6"/>
  </r>
  <r>
    <x v="0"/>
    <x v="39"/>
    <s v="NGA"/>
    <x v="1"/>
    <x v="4"/>
    <s v="Solid biofuels"/>
    <x v="7"/>
    <n v="4.8"/>
    <n v="12.6"/>
  </r>
  <r>
    <x v="0"/>
    <x v="39"/>
    <s v="NGA"/>
    <x v="1"/>
    <x v="4"/>
    <s v="Solid biofuels"/>
    <x v="8"/>
    <n v="4.8"/>
    <n v="12.6"/>
  </r>
  <r>
    <x v="0"/>
    <x v="39"/>
    <s v="NGA"/>
    <x v="1"/>
    <x v="4"/>
    <s v="Solid biofuels"/>
    <x v="9"/>
    <n v="4.8"/>
    <n v="12.6"/>
  </r>
  <r>
    <x v="0"/>
    <x v="39"/>
    <s v="NGA"/>
    <x v="1"/>
    <x v="4"/>
    <s v="Solid biofuels"/>
    <x v="10"/>
    <n v="6"/>
    <n v="15.4"/>
  </r>
  <r>
    <x v="0"/>
    <x v="39"/>
    <s v="NGA"/>
    <x v="1"/>
    <x v="4"/>
    <s v="Solid biofuels"/>
    <x v="11"/>
    <n v="6"/>
    <n v="15.4"/>
  </r>
  <r>
    <x v="0"/>
    <x v="39"/>
    <s v="NGA"/>
    <x v="1"/>
    <x v="4"/>
    <s v="Solid biofuels"/>
    <x v="12"/>
    <n v="6"/>
    <n v="15.4"/>
  </r>
  <r>
    <x v="0"/>
    <x v="39"/>
    <s v="NGA"/>
    <x v="1"/>
    <x v="4"/>
    <s v="Solid biofuels"/>
    <x v="13"/>
    <n v="7.5"/>
    <n v="18.899999999999999"/>
  </r>
  <r>
    <x v="0"/>
    <x v="39"/>
    <s v="NGA"/>
    <x v="1"/>
    <x v="4"/>
    <s v="Solid biofuels"/>
    <x v="14"/>
    <n v="9"/>
    <n v="22.4"/>
  </r>
  <r>
    <x v="0"/>
    <x v="39"/>
    <s v="NGA"/>
    <x v="1"/>
    <x v="4"/>
    <s v="Solid biofuels"/>
    <x v="15"/>
    <n v="9"/>
    <n v="22.4"/>
  </r>
  <r>
    <x v="0"/>
    <x v="39"/>
    <s v="NGA"/>
    <x v="1"/>
    <x v="4"/>
    <s v="Solid biofuels"/>
    <x v="16"/>
    <n v="10.199999999999999"/>
    <n v="25.3"/>
  </r>
  <r>
    <x v="0"/>
    <x v="39"/>
    <s v="NGA"/>
    <x v="1"/>
    <x v="4"/>
    <s v="Solid biofuels"/>
    <x v="17"/>
    <n v="10.199999999999999"/>
    <n v="25.3"/>
  </r>
  <r>
    <x v="0"/>
    <x v="39"/>
    <s v="NGA"/>
    <x v="1"/>
    <x v="4"/>
    <s v="Solid biofuels"/>
    <x v="18"/>
    <n v="10.199999999999999"/>
    <m/>
  </r>
  <r>
    <x v="0"/>
    <x v="39"/>
    <s v="NGA"/>
    <x v="1"/>
    <x v="4"/>
    <s v="Solid biofuels"/>
    <x v="19"/>
    <n v="10.305"/>
    <m/>
  </r>
  <r>
    <x v="0"/>
    <x v="39"/>
    <s v="NGA"/>
    <x v="1"/>
    <x v="1"/>
    <s v="Renewable hydropower"/>
    <x v="0"/>
    <n v="2080.4"/>
    <n v="6441.6"/>
  </r>
  <r>
    <x v="0"/>
    <x v="39"/>
    <s v="NGA"/>
    <x v="1"/>
    <x v="1"/>
    <s v="Renewable hydropower"/>
    <x v="1"/>
    <n v="2080.4"/>
    <n v="6193.53"/>
  </r>
  <r>
    <x v="0"/>
    <x v="39"/>
    <s v="NGA"/>
    <x v="1"/>
    <x v="1"/>
    <s v="Renewable hydropower"/>
    <x v="2"/>
    <n v="2080.4"/>
    <n v="6390.49"/>
  </r>
  <r>
    <x v="0"/>
    <x v="39"/>
    <s v="NGA"/>
    <x v="1"/>
    <x v="1"/>
    <s v="Renewable hydropower"/>
    <x v="3"/>
    <n v="2080.4"/>
    <n v="7752.76"/>
  </r>
  <r>
    <x v="0"/>
    <x v="39"/>
    <s v="NGA"/>
    <x v="1"/>
    <x v="1"/>
    <s v="Renewable hydropower"/>
    <x v="4"/>
    <n v="2080.4"/>
    <n v="8086.88"/>
  </r>
  <r>
    <x v="0"/>
    <x v="39"/>
    <s v="NGA"/>
    <x v="1"/>
    <x v="1"/>
    <s v="Renewable hydropower"/>
    <x v="5"/>
    <n v="2080.4"/>
    <n v="13070.19"/>
  </r>
  <r>
    <x v="0"/>
    <x v="39"/>
    <s v="NGA"/>
    <x v="1"/>
    <x v="1"/>
    <s v="Renewable hydropower"/>
    <x v="6"/>
    <n v="2080.4"/>
    <n v="10590.85"/>
  </r>
  <r>
    <x v="0"/>
    <x v="39"/>
    <s v="NGA"/>
    <x v="1"/>
    <x v="1"/>
    <s v="Renewable hydropower"/>
    <x v="7"/>
    <n v="2080.4"/>
    <n v="7776"/>
  </r>
  <r>
    <x v="0"/>
    <x v="39"/>
    <s v="NGA"/>
    <x v="1"/>
    <x v="1"/>
    <s v="Renewable hydropower"/>
    <x v="8"/>
    <n v="2080.4"/>
    <n v="7443"/>
  </r>
  <r>
    <x v="0"/>
    <x v="39"/>
    <s v="NGA"/>
    <x v="1"/>
    <x v="1"/>
    <s v="Renewable hydropower"/>
    <x v="9"/>
    <n v="2080.4"/>
    <n v="7439"/>
  </r>
  <r>
    <x v="0"/>
    <x v="39"/>
    <s v="NGA"/>
    <x v="1"/>
    <x v="1"/>
    <s v="Renewable hydropower"/>
    <x v="10"/>
    <n v="2080.4"/>
    <n v="7192"/>
  </r>
  <r>
    <x v="0"/>
    <x v="39"/>
    <s v="NGA"/>
    <x v="1"/>
    <x v="1"/>
    <s v="Renewable hydropower"/>
    <x v="11"/>
    <n v="2110.4"/>
    <n v="5227.09"/>
  </r>
  <r>
    <x v="0"/>
    <x v="39"/>
    <s v="NGA"/>
    <x v="1"/>
    <x v="1"/>
    <s v="Renewable hydropower"/>
    <x v="12"/>
    <n v="2110.4"/>
    <n v="5306.69"/>
  </r>
  <r>
    <x v="0"/>
    <x v="39"/>
    <s v="NGA"/>
    <x v="1"/>
    <x v="1"/>
    <s v="Renewable hydropower"/>
    <x v="13"/>
    <n v="2110.4"/>
    <n v="6121.72"/>
  </r>
  <r>
    <x v="0"/>
    <x v="39"/>
    <s v="NGA"/>
    <x v="1"/>
    <x v="1"/>
    <s v="Renewable hydropower"/>
    <x v="14"/>
    <n v="2110.4"/>
    <n v="6143.72"/>
  </r>
  <r>
    <x v="0"/>
    <x v="39"/>
    <s v="NGA"/>
    <x v="1"/>
    <x v="1"/>
    <s v="Renewable hydropower"/>
    <x v="15"/>
    <n v="2110.8000000000002"/>
    <n v="6423.32"/>
  </r>
  <r>
    <x v="0"/>
    <x v="39"/>
    <s v="NGA"/>
    <x v="1"/>
    <x v="1"/>
    <s v="Renewable hydropower"/>
    <x v="16"/>
    <n v="2110.8000000000002"/>
    <n v="8150.3819999999996"/>
  </r>
  <r>
    <x v="0"/>
    <x v="39"/>
    <s v="NGA"/>
    <x v="1"/>
    <x v="1"/>
    <s v="Renewable hydropower"/>
    <x v="17"/>
    <n v="2110.8000000000002"/>
    <n v="7746.7599999999993"/>
  </r>
  <r>
    <x v="0"/>
    <x v="39"/>
    <s v="NGA"/>
    <x v="1"/>
    <x v="1"/>
    <s v="Renewable hydropower"/>
    <x v="18"/>
    <n v="2110.8000000000002"/>
    <m/>
  </r>
  <r>
    <x v="0"/>
    <x v="39"/>
    <s v="NGA"/>
    <x v="1"/>
    <x v="1"/>
    <s v="Renewable hydropower"/>
    <x v="19"/>
    <n v="2110.8000000000002"/>
    <m/>
  </r>
  <r>
    <x v="0"/>
    <x v="39"/>
    <s v="NGA"/>
    <x v="1"/>
    <x v="2"/>
    <s v="Off-grid Solar photovoltaic"/>
    <x v="12"/>
    <n v="15.2"/>
    <n v="22.45"/>
  </r>
  <r>
    <x v="0"/>
    <x v="39"/>
    <s v="NGA"/>
    <x v="1"/>
    <x v="2"/>
    <s v="Off-grid Solar photovoltaic"/>
    <x v="13"/>
    <n v="15.4"/>
    <n v="22.745999999999999"/>
  </r>
  <r>
    <x v="0"/>
    <x v="39"/>
    <s v="NGA"/>
    <x v="1"/>
    <x v="2"/>
    <s v="Off-grid Solar photovoltaic"/>
    <x v="14"/>
    <n v="15.6"/>
    <n v="23.041"/>
  </r>
  <r>
    <x v="0"/>
    <x v="39"/>
    <s v="NGA"/>
    <x v="1"/>
    <x v="2"/>
    <s v="Off-grid Solar photovoltaic"/>
    <x v="15"/>
    <n v="17"/>
    <n v="25.109000000000002"/>
  </r>
  <r>
    <x v="0"/>
    <x v="39"/>
    <s v="NGA"/>
    <x v="1"/>
    <x v="2"/>
    <s v="Off-grid Solar photovoltaic"/>
    <x v="16"/>
    <n v="17.2"/>
    <n v="25.404"/>
  </r>
  <r>
    <x v="0"/>
    <x v="39"/>
    <s v="NGA"/>
    <x v="1"/>
    <x v="2"/>
    <s v="Off-grid Solar photovoltaic"/>
    <x v="17"/>
    <n v="17.399999999999999"/>
    <n v="25.7"/>
  </r>
  <r>
    <x v="0"/>
    <x v="39"/>
    <s v="NGA"/>
    <x v="1"/>
    <x v="2"/>
    <s v="Off-grid Solar photovoltaic"/>
    <x v="18"/>
    <n v="17.565000000000001"/>
    <m/>
  </r>
  <r>
    <x v="0"/>
    <x v="39"/>
    <s v="NGA"/>
    <x v="1"/>
    <x v="2"/>
    <s v="Off-grid Solar photovoltaic"/>
    <x v="19"/>
    <n v="26.439"/>
    <m/>
  </r>
  <r>
    <x v="0"/>
    <x v="39"/>
    <s v="NGA"/>
    <x v="1"/>
    <x v="2"/>
    <s v="On-grid Solar photovoltaic"/>
    <x v="16"/>
    <n v="1.2"/>
    <n v="1.772"/>
  </r>
  <r>
    <x v="0"/>
    <x v="39"/>
    <s v="NGA"/>
    <x v="1"/>
    <x v="2"/>
    <s v="On-grid Solar photovoltaic"/>
    <x v="17"/>
    <n v="1.52"/>
    <n v="2.2450000000000001"/>
  </r>
  <r>
    <x v="0"/>
    <x v="39"/>
    <s v="NGA"/>
    <x v="1"/>
    <x v="2"/>
    <s v="On-grid Solar photovoltaic"/>
    <x v="18"/>
    <n v="1.52"/>
    <m/>
  </r>
  <r>
    <x v="0"/>
    <x v="39"/>
    <s v="NGA"/>
    <x v="1"/>
    <x v="2"/>
    <s v="On-grid Solar photovoltaic"/>
    <x v="19"/>
    <n v="1.52"/>
    <m/>
  </r>
  <r>
    <x v="0"/>
    <x v="39"/>
    <s v="NGA"/>
    <x v="1"/>
    <x v="3"/>
    <s v="Onshore wind energy"/>
    <x v="2"/>
    <n v="1"/>
    <n v="1"/>
  </r>
  <r>
    <x v="0"/>
    <x v="39"/>
    <s v="NGA"/>
    <x v="1"/>
    <x v="3"/>
    <s v="Onshore wind energy"/>
    <x v="3"/>
    <n v="2"/>
    <n v="2"/>
  </r>
  <r>
    <x v="0"/>
    <x v="39"/>
    <s v="NGA"/>
    <x v="1"/>
    <x v="3"/>
    <s v="Onshore wind energy"/>
    <x v="4"/>
    <n v="2"/>
    <n v="2"/>
  </r>
  <r>
    <x v="0"/>
    <x v="39"/>
    <s v="NGA"/>
    <x v="1"/>
    <x v="3"/>
    <s v="Onshore wind energy"/>
    <x v="5"/>
    <n v="2"/>
    <n v="2"/>
  </r>
  <r>
    <x v="0"/>
    <x v="39"/>
    <s v="NGA"/>
    <x v="1"/>
    <x v="3"/>
    <s v="Onshore wind energy"/>
    <x v="6"/>
    <n v="2"/>
    <n v="2"/>
  </r>
  <r>
    <x v="0"/>
    <x v="39"/>
    <s v="NGA"/>
    <x v="1"/>
    <x v="3"/>
    <s v="Onshore wind energy"/>
    <x v="7"/>
    <n v="2"/>
    <n v="2"/>
  </r>
  <r>
    <x v="0"/>
    <x v="39"/>
    <s v="NGA"/>
    <x v="1"/>
    <x v="3"/>
    <s v="Onshore wind energy"/>
    <x v="8"/>
    <n v="2"/>
    <n v="2"/>
  </r>
  <r>
    <x v="0"/>
    <x v="39"/>
    <s v="NGA"/>
    <x v="1"/>
    <x v="3"/>
    <s v="Onshore wind energy"/>
    <x v="9"/>
    <n v="2.2000000000000002"/>
    <n v="2"/>
  </r>
  <r>
    <x v="0"/>
    <x v="39"/>
    <s v="NGA"/>
    <x v="1"/>
    <x v="3"/>
    <s v="Onshore wind energy"/>
    <x v="10"/>
    <n v="2.2000000000000002"/>
    <n v="2"/>
  </r>
  <r>
    <x v="0"/>
    <x v="39"/>
    <s v="NGA"/>
    <x v="1"/>
    <x v="3"/>
    <s v="Onshore wind energy"/>
    <x v="11"/>
    <n v="2.2000000000000002"/>
    <n v="2"/>
  </r>
  <r>
    <x v="0"/>
    <x v="39"/>
    <s v="NGA"/>
    <x v="1"/>
    <x v="3"/>
    <s v="Onshore wind energy"/>
    <x v="12"/>
    <n v="2.2000000000000002"/>
    <n v="2"/>
  </r>
  <r>
    <x v="0"/>
    <x v="39"/>
    <s v="NGA"/>
    <x v="1"/>
    <x v="3"/>
    <s v="Onshore wind energy"/>
    <x v="13"/>
    <n v="2.2000000000000002"/>
    <n v="2"/>
  </r>
  <r>
    <x v="0"/>
    <x v="39"/>
    <s v="NGA"/>
    <x v="1"/>
    <x v="3"/>
    <s v="Onshore wind energy"/>
    <x v="14"/>
    <n v="3.2"/>
    <n v="3"/>
  </r>
  <r>
    <x v="0"/>
    <x v="39"/>
    <s v="NGA"/>
    <x v="1"/>
    <x v="3"/>
    <s v="Onshore wind energy"/>
    <x v="15"/>
    <n v="3.2"/>
    <n v="3"/>
  </r>
  <r>
    <x v="0"/>
    <x v="39"/>
    <s v="NGA"/>
    <x v="1"/>
    <x v="3"/>
    <s v="Onshore wind energy"/>
    <x v="16"/>
    <n v="3.2"/>
    <n v="3"/>
  </r>
  <r>
    <x v="0"/>
    <x v="39"/>
    <s v="NGA"/>
    <x v="1"/>
    <x v="3"/>
    <s v="Onshore wind energy"/>
    <x v="17"/>
    <n v="3.2"/>
    <n v="3"/>
  </r>
  <r>
    <x v="0"/>
    <x v="39"/>
    <s v="NGA"/>
    <x v="1"/>
    <x v="3"/>
    <s v="Onshore wind energy"/>
    <x v="18"/>
    <n v="3.2"/>
    <m/>
  </r>
  <r>
    <x v="0"/>
    <x v="39"/>
    <s v="NGA"/>
    <x v="1"/>
    <x v="3"/>
    <s v="Onshore wind energy"/>
    <x v="19"/>
    <n v="3.2"/>
    <m/>
  </r>
  <r>
    <x v="0"/>
    <x v="40"/>
    <s v="REU"/>
    <x v="0"/>
    <x v="0"/>
    <s v="Fossil fuels"/>
    <x v="0"/>
    <n v="272.39999999999998"/>
    <n v="937"/>
  </r>
  <r>
    <x v="0"/>
    <x v="40"/>
    <s v="REU"/>
    <x v="0"/>
    <x v="0"/>
    <s v="Fossil fuels"/>
    <x v="1"/>
    <n v="272.39999999999998"/>
    <n v="1100"/>
  </r>
  <r>
    <x v="0"/>
    <x v="40"/>
    <s v="REU"/>
    <x v="0"/>
    <x v="0"/>
    <s v="Fossil fuels"/>
    <x v="2"/>
    <n v="320.39999999999998"/>
    <n v="1107"/>
  </r>
  <r>
    <x v="0"/>
    <x v="40"/>
    <s v="REU"/>
    <x v="0"/>
    <x v="0"/>
    <s v="Fossil fuels"/>
    <x v="3"/>
    <n v="320.39999999999998"/>
    <n v="1216"/>
  </r>
  <r>
    <x v="0"/>
    <x v="40"/>
    <s v="REU"/>
    <x v="0"/>
    <x v="0"/>
    <s v="Fossil fuels"/>
    <x v="4"/>
    <n v="355"/>
    <n v="1323"/>
  </r>
  <r>
    <x v="0"/>
    <x v="40"/>
    <s v="REU"/>
    <x v="0"/>
    <x v="0"/>
    <s v="Fossil fuels"/>
    <x v="5"/>
    <n v="355"/>
    <n v="1499"/>
  </r>
  <r>
    <x v="0"/>
    <x v="40"/>
    <s v="REU"/>
    <x v="0"/>
    <x v="0"/>
    <s v="Fossil fuels"/>
    <x v="6"/>
    <n v="396"/>
    <n v="1510"/>
  </r>
  <r>
    <x v="0"/>
    <x v="40"/>
    <s v="REU"/>
    <x v="0"/>
    <x v="0"/>
    <s v="Fossil fuels"/>
    <x v="7"/>
    <n v="396"/>
    <n v="1551"/>
  </r>
  <r>
    <x v="0"/>
    <x v="40"/>
    <s v="REU"/>
    <x v="0"/>
    <x v="0"/>
    <s v="Fossil fuels"/>
    <x v="8"/>
    <n v="396"/>
    <n v="1627"/>
  </r>
  <r>
    <x v="0"/>
    <x v="40"/>
    <s v="REU"/>
    <x v="0"/>
    <x v="0"/>
    <s v="Fossil fuels"/>
    <x v="9"/>
    <n v="428"/>
    <n v="1766.8"/>
  </r>
  <r>
    <x v="0"/>
    <x v="40"/>
    <s v="REU"/>
    <x v="0"/>
    <x v="0"/>
    <s v="Fossil fuels"/>
    <x v="10"/>
    <n v="428"/>
    <n v="1787.3"/>
  </r>
  <r>
    <x v="0"/>
    <x v="40"/>
    <s v="REU"/>
    <x v="0"/>
    <x v="0"/>
    <s v="Fossil fuels"/>
    <x v="11"/>
    <n v="428"/>
    <n v="1917.2"/>
  </r>
  <r>
    <x v="0"/>
    <x v="40"/>
    <s v="REU"/>
    <x v="0"/>
    <x v="0"/>
    <s v="Fossil fuels"/>
    <x v="12"/>
    <n v="465.2"/>
    <n v="1837.7"/>
  </r>
  <r>
    <x v="0"/>
    <x v="40"/>
    <s v="REU"/>
    <x v="0"/>
    <x v="0"/>
    <s v="Fossil fuels"/>
    <x v="13"/>
    <n v="519"/>
    <n v="1750.8"/>
  </r>
  <r>
    <x v="0"/>
    <x v="40"/>
    <s v="REU"/>
    <x v="0"/>
    <x v="0"/>
    <s v="Fossil fuels"/>
    <x v="14"/>
    <n v="459"/>
    <n v="1915.3"/>
  </r>
  <r>
    <x v="0"/>
    <x v="40"/>
    <s v="REU"/>
    <x v="0"/>
    <x v="0"/>
    <s v="Fossil fuels"/>
    <x v="15"/>
    <n v="459"/>
    <n v="1847.5"/>
  </r>
  <r>
    <x v="0"/>
    <x v="40"/>
    <s v="REU"/>
    <x v="0"/>
    <x v="0"/>
    <s v="Fossil fuels"/>
    <x v="16"/>
    <n v="459"/>
    <n v="1938.1"/>
  </r>
  <r>
    <x v="0"/>
    <x v="40"/>
    <s v="REU"/>
    <x v="0"/>
    <x v="0"/>
    <s v="Fossil fuels"/>
    <x v="17"/>
    <n v="459"/>
    <n v="2018.8"/>
  </r>
  <r>
    <x v="0"/>
    <x v="40"/>
    <s v="REU"/>
    <x v="0"/>
    <x v="0"/>
    <s v="Fossil fuels"/>
    <x v="18"/>
    <n v="459"/>
    <m/>
  </r>
  <r>
    <x v="0"/>
    <x v="40"/>
    <s v="REU"/>
    <x v="0"/>
    <x v="0"/>
    <s v="Fossil fuels"/>
    <x v="19"/>
    <n v="459"/>
    <m/>
  </r>
  <r>
    <x v="0"/>
    <x v="40"/>
    <s v="REU"/>
    <x v="1"/>
    <x v="4"/>
    <s v="Biogas"/>
    <x v="8"/>
    <n v="2"/>
    <n v="5.0759999999999996"/>
  </r>
  <r>
    <x v="0"/>
    <x v="40"/>
    <s v="REU"/>
    <x v="1"/>
    <x v="4"/>
    <s v="Biogas"/>
    <x v="9"/>
    <n v="2"/>
    <n v="6.8"/>
  </r>
  <r>
    <x v="0"/>
    <x v="40"/>
    <s v="REU"/>
    <x v="1"/>
    <x v="4"/>
    <s v="Biogas"/>
    <x v="10"/>
    <n v="2"/>
    <n v="7.6"/>
  </r>
  <r>
    <x v="0"/>
    <x v="40"/>
    <s v="REU"/>
    <x v="1"/>
    <x v="4"/>
    <s v="Biogas"/>
    <x v="11"/>
    <n v="2"/>
    <n v="6.4"/>
  </r>
  <r>
    <x v="0"/>
    <x v="40"/>
    <s v="REU"/>
    <x v="1"/>
    <x v="4"/>
    <s v="Biogas"/>
    <x v="12"/>
    <n v="2"/>
    <n v="9.6"/>
  </r>
  <r>
    <x v="0"/>
    <x v="40"/>
    <s v="REU"/>
    <x v="1"/>
    <x v="4"/>
    <s v="Biogas"/>
    <x v="13"/>
    <n v="2"/>
    <n v="14.9"/>
  </r>
  <r>
    <x v="0"/>
    <x v="40"/>
    <s v="REU"/>
    <x v="1"/>
    <x v="4"/>
    <s v="Biogas"/>
    <x v="14"/>
    <n v="2"/>
    <n v="13.1"/>
  </r>
  <r>
    <x v="0"/>
    <x v="40"/>
    <s v="REU"/>
    <x v="1"/>
    <x v="4"/>
    <s v="Biogas"/>
    <x v="15"/>
    <n v="3.3"/>
    <n v="17"/>
  </r>
  <r>
    <x v="0"/>
    <x v="40"/>
    <s v="REU"/>
    <x v="1"/>
    <x v="4"/>
    <s v="Biogas"/>
    <x v="16"/>
    <n v="4.4000000000000004"/>
    <n v="17.100000000000001"/>
  </r>
  <r>
    <x v="0"/>
    <x v="40"/>
    <s v="REU"/>
    <x v="1"/>
    <x v="4"/>
    <s v="Biogas"/>
    <x v="17"/>
    <n v="4.4000000000000004"/>
    <n v="13.3"/>
  </r>
  <r>
    <x v="0"/>
    <x v="40"/>
    <s v="REU"/>
    <x v="1"/>
    <x v="4"/>
    <s v="Biogas"/>
    <x v="18"/>
    <n v="4.4000000000000004"/>
    <m/>
  </r>
  <r>
    <x v="0"/>
    <x v="40"/>
    <s v="REU"/>
    <x v="1"/>
    <x v="4"/>
    <s v="Biogas"/>
    <x v="19"/>
    <n v="4.4000000000000004"/>
    <m/>
  </r>
  <r>
    <x v="0"/>
    <x v="40"/>
    <s v="REU"/>
    <x v="1"/>
    <x v="4"/>
    <s v="Solid biofuels"/>
    <x v="0"/>
    <n v="23"/>
    <n v="261"/>
  </r>
  <r>
    <x v="0"/>
    <x v="40"/>
    <s v="REU"/>
    <x v="1"/>
    <x v="4"/>
    <s v="Solid biofuels"/>
    <x v="1"/>
    <n v="23"/>
    <n v="252"/>
  </r>
  <r>
    <x v="0"/>
    <x v="40"/>
    <s v="REU"/>
    <x v="1"/>
    <x v="4"/>
    <s v="Solid biofuels"/>
    <x v="2"/>
    <n v="23"/>
    <n v="241"/>
  </r>
  <r>
    <x v="0"/>
    <x v="40"/>
    <s v="REU"/>
    <x v="1"/>
    <x v="4"/>
    <s v="Solid biofuels"/>
    <x v="3"/>
    <n v="23"/>
    <n v="232"/>
  </r>
  <r>
    <x v="0"/>
    <x v="40"/>
    <s v="REU"/>
    <x v="1"/>
    <x v="4"/>
    <s v="Solid biofuels"/>
    <x v="4"/>
    <n v="32"/>
    <n v="292"/>
  </r>
  <r>
    <x v="0"/>
    <x v="40"/>
    <s v="REU"/>
    <x v="1"/>
    <x v="4"/>
    <s v="Solid biofuels"/>
    <x v="5"/>
    <n v="32"/>
    <n v="261"/>
  </r>
  <r>
    <x v="0"/>
    <x v="40"/>
    <s v="REU"/>
    <x v="1"/>
    <x v="4"/>
    <s v="Solid biofuels"/>
    <x v="6"/>
    <n v="42"/>
    <n v="273"/>
  </r>
  <r>
    <x v="0"/>
    <x v="40"/>
    <s v="REU"/>
    <x v="1"/>
    <x v="4"/>
    <s v="Solid biofuels"/>
    <x v="7"/>
    <n v="42"/>
    <n v="238"/>
  </r>
  <r>
    <x v="0"/>
    <x v="40"/>
    <s v="REU"/>
    <x v="1"/>
    <x v="4"/>
    <s v="Solid biofuels"/>
    <x v="8"/>
    <n v="42"/>
    <n v="263"/>
  </r>
  <r>
    <x v="0"/>
    <x v="40"/>
    <s v="REU"/>
    <x v="1"/>
    <x v="4"/>
    <s v="Solid biofuels"/>
    <x v="9"/>
    <n v="42"/>
    <n v="277.5"/>
  </r>
  <r>
    <x v="0"/>
    <x v="40"/>
    <s v="REU"/>
    <x v="1"/>
    <x v="4"/>
    <s v="Solid biofuels"/>
    <x v="10"/>
    <n v="42"/>
    <n v="269"/>
  </r>
  <r>
    <x v="0"/>
    <x v="40"/>
    <s v="REU"/>
    <x v="1"/>
    <x v="4"/>
    <s v="Solid biofuels"/>
    <x v="11"/>
    <n v="42"/>
    <n v="269.89999999999998"/>
  </r>
  <r>
    <x v="0"/>
    <x v="40"/>
    <s v="REU"/>
    <x v="1"/>
    <x v="4"/>
    <s v="Solid biofuels"/>
    <x v="12"/>
    <n v="42"/>
    <n v="267.10000000000002"/>
  </r>
  <r>
    <x v="0"/>
    <x v="40"/>
    <s v="REU"/>
    <x v="1"/>
    <x v="4"/>
    <s v="Solid biofuels"/>
    <x v="13"/>
    <n v="42"/>
    <n v="251.4"/>
  </r>
  <r>
    <x v="0"/>
    <x v="40"/>
    <s v="REU"/>
    <x v="1"/>
    <x v="4"/>
    <s v="Solid biofuels"/>
    <x v="14"/>
    <n v="42"/>
    <n v="251.2"/>
  </r>
  <r>
    <x v="0"/>
    <x v="40"/>
    <s v="REU"/>
    <x v="1"/>
    <x v="4"/>
    <s v="Solid biofuels"/>
    <x v="15"/>
    <n v="42"/>
    <n v="269.60000000000002"/>
  </r>
  <r>
    <x v="0"/>
    <x v="40"/>
    <s v="REU"/>
    <x v="1"/>
    <x v="4"/>
    <s v="Solid biofuels"/>
    <x v="16"/>
    <n v="42"/>
    <n v="244.1"/>
  </r>
  <r>
    <x v="0"/>
    <x v="40"/>
    <s v="REU"/>
    <x v="1"/>
    <x v="4"/>
    <s v="Solid biofuels"/>
    <x v="17"/>
    <n v="42"/>
    <n v="261"/>
  </r>
  <r>
    <x v="0"/>
    <x v="40"/>
    <s v="REU"/>
    <x v="1"/>
    <x v="4"/>
    <s v="Solid biofuels"/>
    <x v="18"/>
    <n v="42"/>
    <m/>
  </r>
  <r>
    <x v="0"/>
    <x v="40"/>
    <s v="REU"/>
    <x v="1"/>
    <x v="4"/>
    <s v="Solid biofuels"/>
    <x v="19"/>
    <n v="83"/>
    <m/>
  </r>
  <r>
    <x v="0"/>
    <x v="40"/>
    <s v="REU"/>
    <x v="1"/>
    <x v="1"/>
    <s v="Renewable hydropower"/>
    <x v="0"/>
    <n v="120.6"/>
    <n v="560"/>
  </r>
  <r>
    <x v="0"/>
    <x v="40"/>
    <s v="REU"/>
    <x v="1"/>
    <x v="1"/>
    <s v="Renewable hydropower"/>
    <x v="1"/>
    <n v="120.6"/>
    <n v="500"/>
  </r>
  <r>
    <x v="0"/>
    <x v="40"/>
    <s v="REU"/>
    <x v="1"/>
    <x v="1"/>
    <s v="Renewable hydropower"/>
    <x v="2"/>
    <n v="120.6"/>
    <n v="594"/>
  </r>
  <r>
    <x v="0"/>
    <x v="40"/>
    <s v="REU"/>
    <x v="1"/>
    <x v="1"/>
    <s v="Renewable hydropower"/>
    <x v="3"/>
    <n v="120.6"/>
    <n v="630"/>
  </r>
  <r>
    <x v="0"/>
    <x v="40"/>
    <s v="REU"/>
    <x v="1"/>
    <x v="1"/>
    <s v="Renewable hydropower"/>
    <x v="4"/>
    <n v="120.6"/>
    <n v="577"/>
  </r>
  <r>
    <x v="0"/>
    <x v="40"/>
    <s v="REU"/>
    <x v="1"/>
    <x v="1"/>
    <s v="Renewable hydropower"/>
    <x v="5"/>
    <n v="120.6"/>
    <n v="510"/>
  </r>
  <r>
    <x v="0"/>
    <x v="40"/>
    <s v="REU"/>
    <x v="1"/>
    <x v="1"/>
    <s v="Renewable hydropower"/>
    <x v="6"/>
    <n v="120.6"/>
    <n v="576"/>
  </r>
  <r>
    <x v="0"/>
    <x v="40"/>
    <s v="REU"/>
    <x v="1"/>
    <x v="1"/>
    <s v="Renewable hydropower"/>
    <x v="7"/>
    <n v="120.6"/>
    <n v="658"/>
  </r>
  <r>
    <x v="0"/>
    <x v="40"/>
    <s v="REU"/>
    <x v="1"/>
    <x v="1"/>
    <s v="Renewable hydropower"/>
    <x v="8"/>
    <n v="120.6"/>
    <n v="632"/>
  </r>
  <r>
    <x v="0"/>
    <x v="40"/>
    <s v="REU"/>
    <x v="1"/>
    <x v="1"/>
    <s v="Renewable hydropower"/>
    <x v="9"/>
    <n v="120.6"/>
    <n v="531"/>
  </r>
  <r>
    <x v="0"/>
    <x v="40"/>
    <s v="REU"/>
    <x v="1"/>
    <x v="1"/>
    <s v="Renewable hydropower"/>
    <x v="10"/>
    <n v="133.4"/>
    <n v="541.5"/>
  </r>
  <r>
    <x v="0"/>
    <x v="40"/>
    <s v="REU"/>
    <x v="1"/>
    <x v="1"/>
    <s v="Renewable hydropower"/>
    <x v="11"/>
    <n v="133.4"/>
    <n v="401.7"/>
  </r>
  <r>
    <x v="0"/>
    <x v="40"/>
    <s v="REU"/>
    <x v="1"/>
    <x v="1"/>
    <s v="Renewable hydropower"/>
    <x v="12"/>
    <n v="133.4"/>
    <n v="488"/>
  </r>
  <r>
    <x v="0"/>
    <x v="40"/>
    <s v="REU"/>
    <x v="1"/>
    <x v="1"/>
    <s v="Renewable hydropower"/>
    <x v="13"/>
    <n v="133.6"/>
    <n v="557"/>
  </r>
  <r>
    <x v="0"/>
    <x v="40"/>
    <s v="REU"/>
    <x v="1"/>
    <x v="1"/>
    <s v="Renewable hydropower"/>
    <x v="14"/>
    <n v="133.6"/>
    <n v="425.8"/>
  </r>
  <r>
    <x v="0"/>
    <x v="40"/>
    <s v="REU"/>
    <x v="1"/>
    <x v="1"/>
    <s v="Renewable hydropower"/>
    <x v="15"/>
    <n v="133.6"/>
    <n v="496.3"/>
  </r>
  <r>
    <x v="0"/>
    <x v="40"/>
    <s v="REU"/>
    <x v="1"/>
    <x v="1"/>
    <s v="Renewable hydropower"/>
    <x v="16"/>
    <n v="133.19999999999999"/>
    <n v="464.5"/>
  </r>
  <r>
    <x v="0"/>
    <x v="40"/>
    <s v="REU"/>
    <x v="1"/>
    <x v="1"/>
    <s v="Renewable hydropower"/>
    <x v="17"/>
    <n v="133.19999999999999"/>
    <n v="422.3"/>
  </r>
  <r>
    <x v="0"/>
    <x v="40"/>
    <s v="REU"/>
    <x v="1"/>
    <x v="1"/>
    <s v="Renewable hydropower"/>
    <x v="18"/>
    <n v="133.19999999999999"/>
    <m/>
  </r>
  <r>
    <x v="0"/>
    <x v="40"/>
    <s v="REU"/>
    <x v="1"/>
    <x v="1"/>
    <s v="Renewable hydropower"/>
    <x v="19"/>
    <n v="133.19999999999999"/>
    <m/>
  </r>
  <r>
    <x v="0"/>
    <x v="40"/>
    <s v="REU"/>
    <x v="1"/>
    <x v="6"/>
    <s v="Marine energy"/>
    <x v="13"/>
    <n v="0.25"/>
    <n v="0.1"/>
  </r>
  <r>
    <x v="0"/>
    <x v="40"/>
    <s v="REU"/>
    <x v="1"/>
    <x v="2"/>
    <s v="Off-grid Solar photovoltaic"/>
    <x v="19"/>
    <n v="1.34"/>
    <m/>
  </r>
  <r>
    <x v="0"/>
    <x v="40"/>
    <s v="REU"/>
    <x v="1"/>
    <x v="2"/>
    <s v="On-grid Solar photovoltaic"/>
    <x v="4"/>
    <n v="0.26300000000000001"/>
    <n v="0.02"/>
  </r>
  <r>
    <x v="0"/>
    <x v="40"/>
    <s v="REU"/>
    <x v="1"/>
    <x v="2"/>
    <s v="On-grid Solar photovoltaic"/>
    <x v="5"/>
    <n v="0.52600000000000002"/>
    <n v="0.3"/>
  </r>
  <r>
    <x v="0"/>
    <x v="40"/>
    <s v="REU"/>
    <x v="1"/>
    <x v="2"/>
    <s v="On-grid Solar photovoltaic"/>
    <x v="6"/>
    <n v="3"/>
    <n v="1.4470000000000001"/>
  </r>
  <r>
    <x v="0"/>
    <x v="40"/>
    <s v="REU"/>
    <x v="1"/>
    <x v="2"/>
    <s v="On-grid Solar photovoltaic"/>
    <x v="7"/>
    <n v="5.8"/>
    <n v="2.798"/>
  </r>
  <r>
    <x v="0"/>
    <x v="40"/>
    <s v="REU"/>
    <x v="1"/>
    <x v="2"/>
    <s v="On-grid Solar photovoltaic"/>
    <x v="8"/>
    <n v="10"/>
    <n v="4.8239999999999998"/>
  </r>
  <r>
    <x v="0"/>
    <x v="40"/>
    <s v="REU"/>
    <x v="1"/>
    <x v="2"/>
    <s v="On-grid Solar photovoltaic"/>
    <x v="9"/>
    <n v="42.5"/>
    <n v="20.5"/>
  </r>
  <r>
    <x v="0"/>
    <x v="40"/>
    <s v="REU"/>
    <x v="1"/>
    <x v="2"/>
    <s v="On-grid Solar photovoltaic"/>
    <x v="10"/>
    <n v="89.3"/>
    <n v="76.099999999999994"/>
  </r>
  <r>
    <x v="0"/>
    <x v="40"/>
    <s v="REU"/>
    <x v="1"/>
    <x v="2"/>
    <s v="On-grid Solar photovoltaic"/>
    <x v="11"/>
    <n v="131.1"/>
    <n v="141.80000000000001"/>
  </r>
  <r>
    <x v="0"/>
    <x v="40"/>
    <s v="REU"/>
    <x v="1"/>
    <x v="2"/>
    <s v="On-grid Solar photovoltaic"/>
    <x v="12"/>
    <n v="153"/>
    <n v="190.4"/>
  </r>
  <r>
    <x v="0"/>
    <x v="40"/>
    <s v="REU"/>
    <x v="1"/>
    <x v="2"/>
    <s v="On-grid Solar photovoltaic"/>
    <x v="13"/>
    <n v="156"/>
    <n v="224.2"/>
  </r>
  <r>
    <x v="0"/>
    <x v="40"/>
    <s v="REU"/>
    <x v="1"/>
    <x v="2"/>
    <s v="On-grid Solar photovoltaic"/>
    <x v="14"/>
    <n v="167"/>
    <n v="235.9"/>
  </r>
  <r>
    <x v="0"/>
    <x v="40"/>
    <s v="REU"/>
    <x v="1"/>
    <x v="2"/>
    <s v="On-grid Solar photovoltaic"/>
    <x v="15"/>
    <n v="186.6"/>
    <n v="244.8"/>
  </r>
  <r>
    <x v="0"/>
    <x v="40"/>
    <s v="REU"/>
    <x v="1"/>
    <x v="2"/>
    <s v="On-grid Solar photovoltaic"/>
    <x v="16"/>
    <n v="186.4"/>
    <n v="259.5"/>
  </r>
  <r>
    <x v="0"/>
    <x v="40"/>
    <s v="REU"/>
    <x v="1"/>
    <x v="2"/>
    <s v="On-grid Solar photovoltaic"/>
    <x v="17"/>
    <n v="187.8"/>
    <n v="256.5"/>
  </r>
  <r>
    <x v="0"/>
    <x v="40"/>
    <s v="REU"/>
    <x v="1"/>
    <x v="2"/>
    <s v="On-grid Solar photovoltaic"/>
    <x v="18"/>
    <n v="190"/>
    <m/>
  </r>
  <r>
    <x v="0"/>
    <x v="40"/>
    <s v="REU"/>
    <x v="1"/>
    <x v="2"/>
    <s v="On-grid Solar photovoltaic"/>
    <x v="19"/>
    <n v="190"/>
    <m/>
  </r>
  <r>
    <x v="0"/>
    <x v="40"/>
    <s v="REU"/>
    <x v="1"/>
    <x v="3"/>
    <s v="Onshore wind energy"/>
    <x v="4"/>
    <n v="6.6"/>
    <n v="0.06"/>
  </r>
  <r>
    <x v="0"/>
    <x v="40"/>
    <s v="REU"/>
    <x v="1"/>
    <x v="3"/>
    <s v="Onshore wind energy"/>
    <x v="5"/>
    <n v="10.45"/>
    <n v="0.3"/>
  </r>
  <r>
    <x v="0"/>
    <x v="40"/>
    <s v="REU"/>
    <x v="1"/>
    <x v="3"/>
    <s v="Onshore wind energy"/>
    <x v="6"/>
    <n v="13.475"/>
    <n v="4.2530000000000001"/>
  </r>
  <r>
    <x v="0"/>
    <x v="40"/>
    <s v="REU"/>
    <x v="1"/>
    <x v="3"/>
    <s v="Onshore wind energy"/>
    <x v="7"/>
    <n v="14.83"/>
    <n v="11.802"/>
  </r>
  <r>
    <x v="0"/>
    <x v="40"/>
    <s v="REU"/>
    <x v="1"/>
    <x v="3"/>
    <s v="Onshore wind energy"/>
    <x v="8"/>
    <n v="14.83"/>
    <n v="15"/>
  </r>
  <r>
    <x v="0"/>
    <x v="40"/>
    <s v="REU"/>
    <x v="1"/>
    <x v="3"/>
    <s v="Onshore wind energy"/>
    <x v="9"/>
    <n v="14.83"/>
    <n v="15.5"/>
  </r>
  <r>
    <x v="0"/>
    <x v="40"/>
    <s v="REU"/>
    <x v="1"/>
    <x v="3"/>
    <s v="Onshore wind energy"/>
    <x v="10"/>
    <n v="14.83"/>
    <n v="16.899999999999999"/>
  </r>
  <r>
    <x v="0"/>
    <x v="40"/>
    <s v="REU"/>
    <x v="1"/>
    <x v="3"/>
    <s v="Onshore wind energy"/>
    <x v="11"/>
    <n v="14.83"/>
    <n v="11.7"/>
  </r>
  <r>
    <x v="0"/>
    <x v="40"/>
    <s v="REU"/>
    <x v="1"/>
    <x v="3"/>
    <s v="Onshore wind energy"/>
    <x v="12"/>
    <n v="14.83"/>
    <n v="18.2"/>
  </r>
  <r>
    <x v="0"/>
    <x v="40"/>
    <s v="REU"/>
    <x v="1"/>
    <x v="3"/>
    <s v="Onshore wind energy"/>
    <x v="13"/>
    <n v="14.83"/>
    <n v="15.1"/>
  </r>
  <r>
    <x v="0"/>
    <x v="40"/>
    <s v="REU"/>
    <x v="1"/>
    <x v="3"/>
    <s v="Onshore wind energy"/>
    <x v="14"/>
    <n v="14.83"/>
    <n v="15.7"/>
  </r>
  <r>
    <x v="0"/>
    <x v="40"/>
    <s v="REU"/>
    <x v="1"/>
    <x v="3"/>
    <s v="Onshore wind energy"/>
    <x v="15"/>
    <n v="14.83"/>
    <n v="16"/>
  </r>
  <r>
    <x v="0"/>
    <x v="40"/>
    <s v="REU"/>
    <x v="1"/>
    <x v="3"/>
    <s v="Onshore wind energy"/>
    <x v="16"/>
    <n v="16.5"/>
    <n v="18.5"/>
  </r>
  <r>
    <x v="0"/>
    <x v="40"/>
    <s v="REU"/>
    <x v="1"/>
    <x v="3"/>
    <s v="Onshore wind energy"/>
    <x v="17"/>
    <n v="16.5"/>
    <n v="14"/>
  </r>
  <r>
    <x v="0"/>
    <x v="40"/>
    <s v="REU"/>
    <x v="1"/>
    <x v="3"/>
    <s v="Onshore wind energy"/>
    <x v="18"/>
    <n v="16.5"/>
    <m/>
  </r>
  <r>
    <x v="0"/>
    <x v="40"/>
    <s v="REU"/>
    <x v="1"/>
    <x v="3"/>
    <s v="Onshore wind energy"/>
    <x v="19"/>
    <n v="16.5"/>
    <m/>
  </r>
  <r>
    <x v="0"/>
    <x v="41"/>
    <s v="RWA"/>
    <x v="0"/>
    <x v="0"/>
    <s v="Fossil fuels"/>
    <x v="0"/>
    <n v="2.64"/>
    <m/>
  </r>
  <r>
    <x v="0"/>
    <x v="41"/>
    <s v="RWA"/>
    <x v="0"/>
    <x v="0"/>
    <s v="Fossil fuels"/>
    <x v="1"/>
    <n v="2.64"/>
    <m/>
  </r>
  <r>
    <x v="0"/>
    <x v="41"/>
    <s v="RWA"/>
    <x v="0"/>
    <x v="0"/>
    <s v="Fossil fuels"/>
    <x v="2"/>
    <n v="2.64"/>
    <m/>
  </r>
  <r>
    <x v="0"/>
    <x v="41"/>
    <s v="RWA"/>
    <x v="0"/>
    <x v="0"/>
    <s v="Fossil fuels"/>
    <x v="3"/>
    <n v="2.64"/>
    <m/>
  </r>
  <r>
    <x v="0"/>
    <x v="41"/>
    <s v="RWA"/>
    <x v="0"/>
    <x v="0"/>
    <s v="Fossil fuels"/>
    <x v="4"/>
    <n v="2.64"/>
    <m/>
  </r>
  <r>
    <x v="0"/>
    <x v="41"/>
    <s v="RWA"/>
    <x v="0"/>
    <x v="0"/>
    <s v="Fossil fuels"/>
    <x v="5"/>
    <n v="15.14"/>
    <n v="130.27199999999999"/>
  </r>
  <r>
    <x v="0"/>
    <x v="41"/>
    <s v="RWA"/>
    <x v="0"/>
    <x v="0"/>
    <s v="Fossil fuels"/>
    <x v="6"/>
    <n v="30.14"/>
    <n v="50.122999999999998"/>
  </r>
  <r>
    <x v="0"/>
    <x v="41"/>
    <s v="RWA"/>
    <x v="0"/>
    <x v="0"/>
    <s v="Fossil fuels"/>
    <x v="7"/>
    <n v="30.14"/>
    <n v="122.95"/>
  </r>
  <r>
    <x v="0"/>
    <x v="41"/>
    <s v="RWA"/>
    <x v="0"/>
    <x v="0"/>
    <s v="Fossil fuels"/>
    <x v="8"/>
    <n v="30.14"/>
    <n v="122.059"/>
  </r>
  <r>
    <x v="0"/>
    <x v="41"/>
    <s v="RWA"/>
    <x v="0"/>
    <x v="0"/>
    <s v="Fossil fuels"/>
    <x v="9"/>
    <n v="50.14"/>
    <n v="145.74600000000001"/>
  </r>
  <r>
    <x v="0"/>
    <x v="41"/>
    <s v="RWA"/>
    <x v="0"/>
    <x v="0"/>
    <s v="Fossil fuels"/>
    <x v="10"/>
    <n v="50.14"/>
    <n v="159.864"/>
  </r>
  <r>
    <x v="0"/>
    <x v="41"/>
    <s v="RWA"/>
    <x v="0"/>
    <x v="0"/>
    <s v="Fossil fuels"/>
    <x v="11"/>
    <n v="50.14"/>
    <n v="189.76"/>
  </r>
  <r>
    <x v="0"/>
    <x v="41"/>
    <s v="RWA"/>
    <x v="0"/>
    <x v="0"/>
    <s v="Fossil fuels"/>
    <x v="12"/>
    <n v="50.14"/>
    <n v="202.40199999999999"/>
  </r>
  <r>
    <x v="0"/>
    <x v="41"/>
    <s v="RWA"/>
    <x v="0"/>
    <x v="0"/>
    <s v="Fossil fuels"/>
    <x v="13"/>
    <n v="50.14"/>
    <n v="254.946"/>
  </r>
  <r>
    <x v="0"/>
    <x v="41"/>
    <s v="RWA"/>
    <x v="0"/>
    <x v="0"/>
    <s v="Fossil fuels"/>
    <x v="14"/>
    <n v="50.14"/>
    <n v="250.64400000000001"/>
  </r>
  <r>
    <x v="0"/>
    <x v="41"/>
    <s v="RWA"/>
    <x v="0"/>
    <x v="0"/>
    <s v="Fossil fuels"/>
    <x v="15"/>
    <n v="74.14"/>
    <n v="202.422"/>
  </r>
  <r>
    <x v="0"/>
    <x v="41"/>
    <s v="RWA"/>
    <x v="0"/>
    <x v="0"/>
    <s v="Fossil fuels"/>
    <x v="16"/>
    <n v="74.14"/>
    <n v="92.388999999999996"/>
  </r>
  <r>
    <x v="0"/>
    <x v="41"/>
    <s v="RWA"/>
    <x v="0"/>
    <x v="0"/>
    <s v="Fossil fuels"/>
    <x v="17"/>
    <n v="89.14"/>
    <n v="77.456000000000003"/>
  </r>
  <r>
    <x v="0"/>
    <x v="41"/>
    <s v="RWA"/>
    <x v="0"/>
    <x v="0"/>
    <s v="Fossil fuels"/>
    <x v="18"/>
    <n v="89.14"/>
    <m/>
  </r>
  <r>
    <x v="0"/>
    <x v="41"/>
    <s v="RWA"/>
    <x v="0"/>
    <x v="0"/>
    <s v="Fossil fuels"/>
    <x v="19"/>
    <n v="89.14"/>
    <m/>
  </r>
  <r>
    <x v="0"/>
    <x v="41"/>
    <s v="RWA"/>
    <x v="0"/>
    <x v="8"/>
    <s v="Other non-renewable energy"/>
    <x v="9"/>
    <n v="3.6"/>
    <n v="3.3119999999999998"/>
  </r>
  <r>
    <x v="0"/>
    <x v="41"/>
    <s v="RWA"/>
    <x v="0"/>
    <x v="8"/>
    <s v="Other non-renewable energy"/>
    <x v="10"/>
    <n v="3.6"/>
    <n v="8.9730000000000008"/>
  </r>
  <r>
    <x v="0"/>
    <x v="41"/>
    <s v="RWA"/>
    <x v="0"/>
    <x v="8"/>
    <s v="Other non-renewable energy"/>
    <x v="11"/>
    <n v="3.6"/>
    <n v="6.11"/>
  </r>
  <r>
    <x v="0"/>
    <x v="41"/>
    <s v="RWA"/>
    <x v="0"/>
    <x v="8"/>
    <s v="Other non-renewable energy"/>
    <x v="12"/>
    <n v="3.6"/>
    <n v="8.8260000000000005"/>
  </r>
  <r>
    <x v="0"/>
    <x v="41"/>
    <s v="RWA"/>
    <x v="0"/>
    <x v="8"/>
    <s v="Other non-renewable energy"/>
    <x v="13"/>
    <n v="3.6"/>
    <n v="9.9380000000000006"/>
  </r>
  <r>
    <x v="0"/>
    <x v="41"/>
    <s v="RWA"/>
    <x v="0"/>
    <x v="8"/>
    <s v="Other non-renewable energy"/>
    <x v="14"/>
    <n v="3.6"/>
    <n v="15.618"/>
  </r>
  <r>
    <x v="0"/>
    <x v="41"/>
    <s v="RWA"/>
    <x v="0"/>
    <x v="8"/>
    <s v="Other non-renewable energy"/>
    <x v="15"/>
    <n v="28.6"/>
    <n v="23.353000000000002"/>
  </r>
  <r>
    <x v="0"/>
    <x v="41"/>
    <s v="RWA"/>
    <x v="0"/>
    <x v="8"/>
    <s v="Other non-renewable energy"/>
    <x v="16"/>
    <n v="28.6"/>
    <n v="199.32900000000001"/>
  </r>
  <r>
    <x v="0"/>
    <x v="41"/>
    <s v="RWA"/>
    <x v="0"/>
    <x v="8"/>
    <s v="Other non-renewable energy"/>
    <x v="17"/>
    <n v="28.6"/>
    <n v="297.08199999999999"/>
  </r>
  <r>
    <x v="0"/>
    <x v="41"/>
    <s v="RWA"/>
    <x v="0"/>
    <x v="8"/>
    <s v="Other non-renewable energy"/>
    <x v="18"/>
    <n v="28.6"/>
    <m/>
  </r>
  <r>
    <x v="0"/>
    <x v="41"/>
    <s v="RWA"/>
    <x v="0"/>
    <x v="8"/>
    <s v="Other non-renewable energy"/>
    <x v="19"/>
    <n v="28.6"/>
    <m/>
  </r>
  <r>
    <x v="0"/>
    <x v="41"/>
    <s v="RWA"/>
    <x v="1"/>
    <x v="4"/>
    <s v="Solid biofuels"/>
    <x v="0"/>
    <n v="1.1000000000000001"/>
    <n v="0.8"/>
  </r>
  <r>
    <x v="0"/>
    <x v="41"/>
    <s v="RWA"/>
    <x v="1"/>
    <x v="4"/>
    <s v="Solid biofuels"/>
    <x v="1"/>
    <n v="1.1000000000000001"/>
    <n v="0.8"/>
  </r>
  <r>
    <x v="0"/>
    <x v="41"/>
    <s v="RWA"/>
    <x v="1"/>
    <x v="4"/>
    <s v="Solid biofuels"/>
    <x v="2"/>
    <n v="1.1000000000000001"/>
    <n v="0.9"/>
  </r>
  <r>
    <x v="0"/>
    <x v="41"/>
    <s v="RWA"/>
    <x v="1"/>
    <x v="4"/>
    <s v="Solid biofuels"/>
    <x v="3"/>
    <n v="1.1000000000000001"/>
    <n v="1"/>
  </r>
  <r>
    <x v="0"/>
    <x v="41"/>
    <s v="RWA"/>
    <x v="1"/>
    <x v="4"/>
    <s v="Solid biofuels"/>
    <x v="4"/>
    <n v="1.1000000000000001"/>
    <n v="1.2"/>
  </r>
  <r>
    <x v="0"/>
    <x v="41"/>
    <s v="RWA"/>
    <x v="1"/>
    <x v="4"/>
    <s v="Solid biofuels"/>
    <x v="5"/>
    <n v="1.1000000000000001"/>
    <n v="1.173"/>
  </r>
  <r>
    <x v="0"/>
    <x v="41"/>
    <s v="RWA"/>
    <x v="1"/>
    <x v="4"/>
    <s v="Solid biofuels"/>
    <x v="6"/>
    <n v="0.83499999999999996"/>
    <n v="1.1599999999999999"/>
  </r>
  <r>
    <x v="0"/>
    <x v="41"/>
    <s v="RWA"/>
    <x v="1"/>
    <x v="4"/>
    <s v="Solid biofuels"/>
    <x v="7"/>
    <n v="0.83499999999999996"/>
    <n v="1.94"/>
  </r>
  <r>
    <x v="0"/>
    <x v="41"/>
    <s v="RWA"/>
    <x v="1"/>
    <x v="4"/>
    <s v="Solid biofuels"/>
    <x v="8"/>
    <n v="0.83499999999999996"/>
    <n v="1.26"/>
  </r>
  <r>
    <x v="0"/>
    <x v="41"/>
    <s v="RWA"/>
    <x v="1"/>
    <x v="4"/>
    <s v="Solid biofuels"/>
    <x v="9"/>
    <n v="0.83499999999999996"/>
    <n v="2.0129999999999999"/>
  </r>
  <r>
    <x v="0"/>
    <x v="41"/>
    <s v="RWA"/>
    <x v="1"/>
    <x v="4"/>
    <s v="Solid biofuels"/>
    <x v="10"/>
    <n v="0.83499999999999996"/>
    <n v="2.306"/>
  </r>
  <r>
    <x v="0"/>
    <x v="41"/>
    <s v="RWA"/>
    <x v="1"/>
    <x v="4"/>
    <s v="Solid biofuels"/>
    <x v="11"/>
    <n v="0.83499999999999996"/>
    <n v="1.9179999999999999"/>
  </r>
  <r>
    <x v="0"/>
    <x v="41"/>
    <s v="RWA"/>
    <x v="1"/>
    <x v="4"/>
    <s v="Solid biofuels"/>
    <x v="12"/>
    <n v="0.83499999999999996"/>
    <n v="1.9359999999999999"/>
  </r>
  <r>
    <x v="0"/>
    <x v="41"/>
    <s v="RWA"/>
    <x v="1"/>
    <x v="4"/>
    <s v="Solid biofuels"/>
    <x v="13"/>
    <n v="0.83499999999999996"/>
    <n v="1.9730000000000001"/>
  </r>
  <r>
    <x v="0"/>
    <x v="41"/>
    <s v="RWA"/>
    <x v="1"/>
    <x v="4"/>
    <s v="Solid biofuels"/>
    <x v="14"/>
    <n v="0.83499999999999996"/>
    <n v="2.0019999999999998"/>
  </r>
  <r>
    <x v="0"/>
    <x v="41"/>
    <s v="RWA"/>
    <x v="1"/>
    <x v="4"/>
    <s v="Solid biofuels"/>
    <x v="15"/>
    <n v="0.83499999999999996"/>
    <n v="2.0350000000000001"/>
  </r>
  <r>
    <x v="0"/>
    <x v="41"/>
    <s v="RWA"/>
    <x v="1"/>
    <x v="4"/>
    <s v="Solid biofuels"/>
    <x v="16"/>
    <n v="0.83499999999999996"/>
    <n v="1.8759999999999999"/>
  </r>
  <r>
    <x v="0"/>
    <x v="41"/>
    <s v="RWA"/>
    <x v="1"/>
    <x v="4"/>
    <s v="Solid biofuels"/>
    <x v="17"/>
    <n v="0.83499999999999996"/>
    <n v="2.1579999999999999"/>
  </r>
  <r>
    <x v="0"/>
    <x v="41"/>
    <s v="RWA"/>
    <x v="1"/>
    <x v="4"/>
    <s v="Solid biofuels"/>
    <x v="18"/>
    <n v="0.83499999999999996"/>
    <m/>
  </r>
  <r>
    <x v="0"/>
    <x v="41"/>
    <s v="RWA"/>
    <x v="1"/>
    <x v="4"/>
    <s v="Solid biofuels"/>
    <x v="19"/>
    <n v="0.83499999999999996"/>
    <m/>
  </r>
  <r>
    <x v="0"/>
    <x v="41"/>
    <s v="RWA"/>
    <x v="1"/>
    <x v="1"/>
    <s v="Renewable hydropower"/>
    <x v="0"/>
    <n v="40"/>
    <n v="105"/>
  </r>
  <r>
    <x v="0"/>
    <x v="41"/>
    <s v="RWA"/>
    <x v="1"/>
    <x v="1"/>
    <s v="Renewable hydropower"/>
    <x v="1"/>
    <n v="40"/>
    <n v="89.27"/>
  </r>
  <r>
    <x v="0"/>
    <x v="41"/>
    <s v="RWA"/>
    <x v="1"/>
    <x v="1"/>
    <s v="Renewable hydropower"/>
    <x v="2"/>
    <n v="40"/>
    <n v="98.21"/>
  </r>
  <r>
    <x v="0"/>
    <x v="41"/>
    <s v="RWA"/>
    <x v="1"/>
    <x v="1"/>
    <s v="Renewable hydropower"/>
    <x v="3"/>
    <n v="40"/>
    <n v="117.6"/>
  </r>
  <r>
    <x v="0"/>
    <x v="41"/>
    <s v="RWA"/>
    <x v="1"/>
    <x v="1"/>
    <s v="Renewable hydropower"/>
    <x v="4"/>
    <n v="40"/>
    <n v="84.28"/>
  </r>
  <r>
    <x v="0"/>
    <x v="41"/>
    <s v="RWA"/>
    <x v="1"/>
    <x v="1"/>
    <s v="Renewable hydropower"/>
    <x v="5"/>
    <n v="40"/>
    <n v="99.24"/>
  </r>
  <r>
    <x v="0"/>
    <x v="41"/>
    <s v="RWA"/>
    <x v="1"/>
    <x v="1"/>
    <s v="Renewable hydropower"/>
    <x v="6"/>
    <n v="40"/>
    <n v="127.047"/>
  </r>
  <r>
    <x v="0"/>
    <x v="41"/>
    <s v="RWA"/>
    <x v="1"/>
    <x v="1"/>
    <s v="Renewable hydropower"/>
    <x v="7"/>
    <n v="40.1"/>
    <n v="122.25200000000001"/>
  </r>
  <r>
    <x v="0"/>
    <x v="41"/>
    <s v="RWA"/>
    <x v="1"/>
    <x v="1"/>
    <s v="Renewable hydropower"/>
    <x v="8"/>
    <n v="40.1"/>
    <n v="156.583"/>
  </r>
  <r>
    <x v="0"/>
    <x v="41"/>
    <s v="RWA"/>
    <x v="1"/>
    <x v="1"/>
    <s v="Renewable hydropower"/>
    <x v="9"/>
    <n v="40.299999999999997"/>
    <n v="160.82500000000002"/>
  </r>
  <r>
    <x v="0"/>
    <x v="41"/>
    <s v="RWA"/>
    <x v="1"/>
    <x v="1"/>
    <s v="Renewable hydropower"/>
    <x v="10"/>
    <n v="49.6"/>
    <n v="189.96799999999999"/>
  </r>
  <r>
    <x v="0"/>
    <x v="41"/>
    <s v="RWA"/>
    <x v="1"/>
    <x v="1"/>
    <s v="Renewable hydropower"/>
    <x v="11"/>
    <n v="55.22"/>
    <n v="221.92600000000002"/>
  </r>
  <r>
    <x v="0"/>
    <x v="41"/>
    <s v="RWA"/>
    <x v="1"/>
    <x v="1"/>
    <s v="Renewable hydropower"/>
    <x v="12"/>
    <n v="56.52"/>
    <n v="269.78799999999995"/>
  </r>
  <r>
    <x v="0"/>
    <x v="41"/>
    <s v="RWA"/>
    <x v="1"/>
    <x v="1"/>
    <s v="Renewable hydropower"/>
    <x v="13"/>
    <n v="60.120000000000005"/>
    <n v="240.52099999999999"/>
  </r>
  <r>
    <x v="0"/>
    <x v="41"/>
    <s v="RWA"/>
    <x v="1"/>
    <x v="1"/>
    <s v="Renewable hydropower"/>
    <x v="14"/>
    <n v="66.320000000000007"/>
    <n v="291.23200000000003"/>
  </r>
  <r>
    <x v="0"/>
    <x v="41"/>
    <s v="RWA"/>
    <x v="1"/>
    <x v="1"/>
    <s v="Renewable hydropower"/>
    <x v="15"/>
    <n v="94.320000000000007"/>
    <n v="324.71500000000003"/>
  </r>
  <r>
    <x v="0"/>
    <x v="41"/>
    <s v="RWA"/>
    <x v="1"/>
    <x v="1"/>
    <s v="Renewable hydropower"/>
    <x v="16"/>
    <n v="98.320000000000007"/>
    <n v="302.30099999999999"/>
  </r>
  <r>
    <x v="0"/>
    <x v="41"/>
    <s v="RWA"/>
    <x v="1"/>
    <x v="1"/>
    <s v="Renewable hydropower"/>
    <x v="17"/>
    <n v="98.756"/>
    <n v="302.97900000000004"/>
  </r>
  <r>
    <x v="0"/>
    <x v="41"/>
    <s v="RWA"/>
    <x v="1"/>
    <x v="1"/>
    <s v="Renewable hydropower"/>
    <x v="18"/>
    <n v="98.756"/>
    <m/>
  </r>
  <r>
    <x v="0"/>
    <x v="41"/>
    <s v="RWA"/>
    <x v="1"/>
    <x v="1"/>
    <s v="Renewable hydropower"/>
    <x v="19"/>
    <n v="98.756"/>
    <m/>
  </r>
  <r>
    <x v="0"/>
    <x v="41"/>
    <s v="RWA"/>
    <x v="1"/>
    <x v="2"/>
    <s v="Off-grid Solar photovoltaic"/>
    <x v="8"/>
    <n v="6.0000000000000001E-3"/>
    <n v="8.9999999999999993E-3"/>
  </r>
  <r>
    <x v="0"/>
    <x v="41"/>
    <s v="RWA"/>
    <x v="1"/>
    <x v="2"/>
    <s v="Off-grid Solar photovoltaic"/>
    <x v="9"/>
    <n v="6.0000000000000001E-3"/>
    <n v="8.9999999999999993E-3"/>
  </r>
  <r>
    <x v="0"/>
    <x v="41"/>
    <s v="RWA"/>
    <x v="1"/>
    <x v="2"/>
    <s v="Off-grid Solar photovoltaic"/>
    <x v="10"/>
    <n v="6.0000000000000001E-3"/>
    <n v="8.9999999999999993E-3"/>
  </r>
  <r>
    <x v="0"/>
    <x v="41"/>
    <s v="RWA"/>
    <x v="1"/>
    <x v="2"/>
    <s v="Off-grid Solar photovoltaic"/>
    <x v="11"/>
    <n v="6.2E-2"/>
    <n v="9.2999999999999999E-2"/>
  </r>
  <r>
    <x v="0"/>
    <x v="41"/>
    <s v="RWA"/>
    <x v="1"/>
    <x v="2"/>
    <s v="Off-grid Solar photovoltaic"/>
    <x v="12"/>
    <n v="0.219"/>
    <n v="0.32400000000000001"/>
  </r>
  <r>
    <x v="0"/>
    <x v="41"/>
    <s v="RWA"/>
    <x v="1"/>
    <x v="2"/>
    <s v="Off-grid Solar photovoltaic"/>
    <x v="13"/>
    <n v="0.69799999999999995"/>
    <n v="1.034"/>
  </r>
  <r>
    <x v="0"/>
    <x v="41"/>
    <s v="RWA"/>
    <x v="1"/>
    <x v="2"/>
    <s v="Off-grid Solar photovoltaic"/>
    <x v="14"/>
    <n v="1.2410000000000001"/>
    <n v="1.839"/>
  </r>
  <r>
    <x v="0"/>
    <x v="41"/>
    <s v="RWA"/>
    <x v="1"/>
    <x v="2"/>
    <s v="Off-grid Solar photovoltaic"/>
    <x v="15"/>
    <n v="5.1669999999999998"/>
    <n v="7.657"/>
  </r>
  <r>
    <x v="0"/>
    <x v="41"/>
    <s v="RWA"/>
    <x v="1"/>
    <x v="2"/>
    <s v="Off-grid Solar photovoltaic"/>
    <x v="16"/>
    <n v="10.340999999999999"/>
    <n v="15.324999999999999"/>
  </r>
  <r>
    <x v="0"/>
    <x v="41"/>
    <s v="RWA"/>
    <x v="1"/>
    <x v="2"/>
    <s v="Off-grid Solar photovoltaic"/>
    <x v="17"/>
    <n v="15.07"/>
    <n v="22.334"/>
  </r>
  <r>
    <x v="0"/>
    <x v="41"/>
    <s v="RWA"/>
    <x v="1"/>
    <x v="2"/>
    <s v="Off-grid Solar photovoltaic"/>
    <x v="18"/>
    <n v="25.4"/>
    <m/>
  </r>
  <r>
    <x v="0"/>
    <x v="41"/>
    <s v="RWA"/>
    <x v="1"/>
    <x v="2"/>
    <s v="Off-grid Solar photovoltaic"/>
    <x v="19"/>
    <n v="25.4"/>
    <m/>
  </r>
  <r>
    <x v="0"/>
    <x v="41"/>
    <s v="RWA"/>
    <x v="1"/>
    <x v="2"/>
    <s v="On-grid Solar photovoltaic"/>
    <x v="7"/>
    <n v="0.25"/>
    <n v="0.124"/>
  </r>
  <r>
    <x v="0"/>
    <x v="41"/>
    <s v="RWA"/>
    <x v="1"/>
    <x v="2"/>
    <s v="On-grid Solar photovoltaic"/>
    <x v="8"/>
    <n v="0.25"/>
    <n v="0.309"/>
  </r>
  <r>
    <x v="0"/>
    <x v="41"/>
    <s v="RWA"/>
    <x v="1"/>
    <x v="2"/>
    <s v="On-grid Solar photovoltaic"/>
    <x v="9"/>
    <n v="0.25"/>
    <n v="0.36299999999999999"/>
  </r>
  <r>
    <x v="0"/>
    <x v="41"/>
    <s v="RWA"/>
    <x v="1"/>
    <x v="2"/>
    <s v="On-grid Solar photovoltaic"/>
    <x v="10"/>
    <n v="0.25"/>
    <n v="0.32400000000000001"/>
  </r>
  <r>
    <x v="0"/>
    <x v="41"/>
    <s v="RWA"/>
    <x v="1"/>
    <x v="2"/>
    <s v="On-grid Solar photovoltaic"/>
    <x v="11"/>
    <n v="0.25"/>
    <n v="0.29899999999999999"/>
  </r>
  <r>
    <x v="0"/>
    <x v="41"/>
    <s v="RWA"/>
    <x v="1"/>
    <x v="2"/>
    <s v="On-grid Solar photovoltaic"/>
    <x v="12"/>
    <n v="0.25"/>
    <n v="0.30599999999999999"/>
  </r>
  <r>
    <x v="0"/>
    <x v="41"/>
    <s v="RWA"/>
    <x v="1"/>
    <x v="2"/>
    <s v="On-grid Solar photovoltaic"/>
    <x v="13"/>
    <n v="0.25"/>
    <n v="0.14199999999999999"/>
  </r>
  <r>
    <x v="0"/>
    <x v="41"/>
    <s v="RWA"/>
    <x v="1"/>
    <x v="2"/>
    <s v="On-grid Solar photovoltaic"/>
    <x v="14"/>
    <n v="8.75"/>
    <n v="5.0330000000000004"/>
  </r>
  <r>
    <x v="0"/>
    <x v="41"/>
    <s v="RWA"/>
    <x v="1"/>
    <x v="2"/>
    <s v="On-grid Solar photovoltaic"/>
    <x v="15"/>
    <n v="8.8000000000000007"/>
    <n v="13.548999999999999"/>
  </r>
  <r>
    <x v="0"/>
    <x v="41"/>
    <s v="RWA"/>
    <x v="1"/>
    <x v="2"/>
    <s v="On-grid Solar photovoltaic"/>
    <x v="16"/>
    <n v="8.8000000000000007"/>
    <n v="71.506"/>
  </r>
  <r>
    <x v="0"/>
    <x v="41"/>
    <s v="RWA"/>
    <x v="1"/>
    <x v="2"/>
    <s v="On-grid Solar photovoltaic"/>
    <x v="17"/>
    <n v="12.1"/>
    <n v="71.906000000000006"/>
  </r>
  <r>
    <x v="0"/>
    <x v="41"/>
    <s v="RWA"/>
    <x v="1"/>
    <x v="2"/>
    <s v="On-grid Solar photovoltaic"/>
    <x v="18"/>
    <n v="12.1"/>
    <m/>
  </r>
  <r>
    <x v="0"/>
    <x v="41"/>
    <s v="RWA"/>
    <x v="1"/>
    <x v="2"/>
    <s v="On-grid Solar photovoltaic"/>
    <x v="19"/>
    <n v="12.1"/>
    <m/>
  </r>
  <r>
    <x v="0"/>
    <x v="42"/>
    <s v="STP"/>
    <x v="0"/>
    <x v="0"/>
    <s v="Fossil fuels"/>
    <x v="0"/>
    <n v="9.68"/>
    <n v="19.282"/>
  </r>
  <r>
    <x v="0"/>
    <x v="42"/>
    <s v="STP"/>
    <x v="0"/>
    <x v="0"/>
    <s v="Fossil fuels"/>
    <x v="1"/>
    <n v="9.68"/>
    <n v="21.632000000000001"/>
  </r>
  <r>
    <x v="0"/>
    <x v="42"/>
    <s v="STP"/>
    <x v="0"/>
    <x v="0"/>
    <s v="Fossil fuels"/>
    <x v="2"/>
    <n v="9.68"/>
    <n v="25.440999999999999"/>
  </r>
  <r>
    <x v="0"/>
    <x v="42"/>
    <s v="STP"/>
    <x v="0"/>
    <x v="0"/>
    <s v="Fossil fuels"/>
    <x v="3"/>
    <n v="9.68"/>
    <n v="26.65"/>
  </r>
  <r>
    <x v="0"/>
    <x v="42"/>
    <s v="STP"/>
    <x v="0"/>
    <x v="0"/>
    <s v="Fossil fuels"/>
    <x v="4"/>
    <n v="9.68"/>
    <n v="31.097999999999999"/>
  </r>
  <r>
    <x v="0"/>
    <x v="42"/>
    <s v="STP"/>
    <x v="0"/>
    <x v="0"/>
    <s v="Fossil fuels"/>
    <x v="5"/>
    <n v="9.68"/>
    <n v="37.197000000000003"/>
  </r>
  <r>
    <x v="0"/>
    <x v="42"/>
    <s v="STP"/>
    <x v="0"/>
    <x v="0"/>
    <s v="Fossil fuels"/>
    <x v="6"/>
    <n v="9.68"/>
    <n v="39.058"/>
  </r>
  <r>
    <x v="0"/>
    <x v="42"/>
    <s v="STP"/>
    <x v="0"/>
    <x v="0"/>
    <s v="Fossil fuels"/>
    <x v="7"/>
    <n v="9.68"/>
    <n v="41.415999999999997"/>
  </r>
  <r>
    <x v="0"/>
    <x v="42"/>
    <s v="STP"/>
    <x v="0"/>
    <x v="0"/>
    <s v="Fossil fuels"/>
    <x v="8"/>
    <n v="9.68"/>
    <n v="43.04"/>
  </r>
  <r>
    <x v="0"/>
    <x v="42"/>
    <s v="STP"/>
    <x v="0"/>
    <x v="0"/>
    <s v="Fossil fuels"/>
    <x v="9"/>
    <n v="16.48"/>
    <n v="41.658999999999999"/>
  </r>
  <r>
    <x v="0"/>
    <x v="42"/>
    <s v="STP"/>
    <x v="0"/>
    <x v="0"/>
    <s v="Fossil fuels"/>
    <x v="10"/>
    <n v="25.704999999999998"/>
    <n v="52.415999999999997"/>
  </r>
  <r>
    <x v="0"/>
    <x v="42"/>
    <s v="STP"/>
    <x v="0"/>
    <x v="0"/>
    <s v="Fossil fuels"/>
    <x v="11"/>
    <n v="27.004999999999999"/>
    <n v="61.225000000000001"/>
  </r>
  <r>
    <x v="0"/>
    <x v="42"/>
    <s v="STP"/>
    <x v="0"/>
    <x v="0"/>
    <s v="Fossil fuels"/>
    <x v="12"/>
    <n v="27.004999999999999"/>
    <n v="70.471000000000004"/>
  </r>
  <r>
    <x v="0"/>
    <x v="42"/>
    <s v="STP"/>
    <x v="0"/>
    <x v="0"/>
    <s v="Fossil fuels"/>
    <x v="13"/>
    <n v="27.004999999999999"/>
    <n v="77.284999999999997"/>
  </r>
  <r>
    <x v="0"/>
    <x v="42"/>
    <s v="STP"/>
    <x v="0"/>
    <x v="0"/>
    <s v="Fossil fuels"/>
    <x v="14"/>
    <n v="32.505000000000003"/>
    <n v="83.653000000000006"/>
  </r>
  <r>
    <x v="0"/>
    <x v="42"/>
    <s v="STP"/>
    <x v="0"/>
    <x v="0"/>
    <s v="Fossil fuels"/>
    <x v="15"/>
    <n v="35.905000000000001"/>
    <n v="95.527000000000001"/>
  </r>
  <r>
    <x v="0"/>
    <x v="42"/>
    <s v="STP"/>
    <x v="0"/>
    <x v="0"/>
    <s v="Fossil fuels"/>
    <x v="16"/>
    <n v="35.905000000000001"/>
    <n v="95.527000000000001"/>
  </r>
  <r>
    <x v="0"/>
    <x v="42"/>
    <s v="STP"/>
    <x v="0"/>
    <x v="0"/>
    <s v="Fossil fuels"/>
    <x v="17"/>
    <n v="44.905000000000001"/>
    <n v="95.527000000000001"/>
  </r>
  <r>
    <x v="0"/>
    <x v="42"/>
    <s v="STP"/>
    <x v="0"/>
    <x v="0"/>
    <s v="Fossil fuels"/>
    <x v="18"/>
    <n v="44.905000000000001"/>
    <m/>
  </r>
  <r>
    <x v="0"/>
    <x v="42"/>
    <s v="STP"/>
    <x v="0"/>
    <x v="0"/>
    <s v="Fossil fuels"/>
    <x v="19"/>
    <n v="44.905000000000001"/>
    <m/>
  </r>
  <r>
    <x v="0"/>
    <x v="42"/>
    <s v="STP"/>
    <x v="1"/>
    <x v="1"/>
    <s v="Renewable hydropower"/>
    <x v="0"/>
    <n v="2.3199999999999998"/>
    <n v="6.8"/>
  </r>
  <r>
    <x v="0"/>
    <x v="42"/>
    <s v="STP"/>
    <x v="1"/>
    <x v="1"/>
    <s v="Renewable hydropower"/>
    <x v="1"/>
    <n v="2.3199999999999998"/>
    <n v="4.835"/>
  </r>
  <r>
    <x v="0"/>
    <x v="42"/>
    <s v="STP"/>
    <x v="1"/>
    <x v="1"/>
    <s v="Renewable hydropower"/>
    <x v="2"/>
    <n v="2.3199999999999998"/>
    <n v="6.0629999999999997"/>
  </r>
  <r>
    <x v="0"/>
    <x v="42"/>
    <s v="STP"/>
    <x v="1"/>
    <x v="1"/>
    <s v="Renewable hydropower"/>
    <x v="3"/>
    <n v="2.3199999999999998"/>
    <n v="7.8920000000000003"/>
  </r>
  <r>
    <x v="0"/>
    <x v="42"/>
    <s v="STP"/>
    <x v="1"/>
    <x v="1"/>
    <s v="Renewable hydropower"/>
    <x v="4"/>
    <n v="2.3199999999999998"/>
    <n v="6.173"/>
  </r>
  <r>
    <x v="0"/>
    <x v="42"/>
    <s v="STP"/>
    <x v="1"/>
    <x v="1"/>
    <s v="Renewable hydropower"/>
    <x v="5"/>
    <n v="2.3199999999999998"/>
    <n v="4.2480000000000002"/>
  </r>
  <r>
    <x v="0"/>
    <x v="42"/>
    <s v="STP"/>
    <x v="1"/>
    <x v="1"/>
    <s v="Renewable hydropower"/>
    <x v="6"/>
    <n v="2.3199999999999998"/>
    <n v="3.7679999999999998"/>
  </r>
  <r>
    <x v="0"/>
    <x v="42"/>
    <s v="STP"/>
    <x v="1"/>
    <x v="1"/>
    <s v="Renewable hydropower"/>
    <x v="7"/>
    <n v="2.3199999999999998"/>
    <n v="7.63"/>
  </r>
  <r>
    <x v="0"/>
    <x v="42"/>
    <s v="STP"/>
    <x v="1"/>
    <x v="1"/>
    <s v="Renewable hydropower"/>
    <x v="8"/>
    <n v="2.3199999999999998"/>
    <n v="7.6680000000000001"/>
  </r>
  <r>
    <x v="0"/>
    <x v="42"/>
    <s v="STP"/>
    <x v="1"/>
    <x v="1"/>
    <s v="Renewable hydropower"/>
    <x v="9"/>
    <n v="2.3199999999999998"/>
    <n v="7.2610000000000001"/>
  </r>
  <r>
    <x v="0"/>
    <x v="42"/>
    <s v="STP"/>
    <x v="1"/>
    <x v="1"/>
    <s v="Renewable hydropower"/>
    <x v="10"/>
    <n v="2.3199999999999998"/>
    <n v="4.7889999999999997"/>
  </r>
  <r>
    <x v="0"/>
    <x v="42"/>
    <s v="STP"/>
    <x v="1"/>
    <x v="1"/>
    <s v="Renewable hydropower"/>
    <x v="11"/>
    <n v="2.3199999999999998"/>
    <n v="6.0010000000000003"/>
  </r>
  <r>
    <x v="0"/>
    <x v="42"/>
    <s v="STP"/>
    <x v="1"/>
    <x v="1"/>
    <s v="Renewable hydropower"/>
    <x v="12"/>
    <n v="2.3199999999999998"/>
    <n v="6.3860000000000001"/>
  </r>
  <r>
    <x v="0"/>
    <x v="42"/>
    <s v="STP"/>
    <x v="1"/>
    <x v="1"/>
    <s v="Renewable hydropower"/>
    <x v="13"/>
    <n v="2.3199999999999998"/>
    <n v="5.89"/>
  </r>
  <r>
    <x v="0"/>
    <x v="42"/>
    <s v="STP"/>
    <x v="1"/>
    <x v="1"/>
    <s v="Renewable hydropower"/>
    <x v="14"/>
    <n v="2.3199999999999998"/>
    <n v="5.89"/>
  </r>
  <r>
    <x v="0"/>
    <x v="42"/>
    <s v="STP"/>
    <x v="1"/>
    <x v="1"/>
    <s v="Renewable hydropower"/>
    <x v="15"/>
    <n v="2.3199999999999998"/>
    <n v="5.89"/>
  </r>
  <r>
    <x v="0"/>
    <x v="42"/>
    <s v="STP"/>
    <x v="1"/>
    <x v="1"/>
    <s v="Renewable hydropower"/>
    <x v="16"/>
    <n v="2.3199999999999998"/>
    <n v="5.89"/>
  </r>
  <r>
    <x v="0"/>
    <x v="42"/>
    <s v="STP"/>
    <x v="1"/>
    <x v="1"/>
    <s v="Renewable hydropower"/>
    <x v="17"/>
    <n v="2.3199999999999998"/>
    <n v="5.89"/>
  </r>
  <r>
    <x v="0"/>
    <x v="42"/>
    <s v="STP"/>
    <x v="1"/>
    <x v="1"/>
    <s v="Renewable hydropower"/>
    <x v="18"/>
    <n v="2.3199999999999998"/>
    <m/>
  </r>
  <r>
    <x v="0"/>
    <x v="42"/>
    <s v="STP"/>
    <x v="1"/>
    <x v="1"/>
    <s v="Renewable hydropower"/>
    <x v="19"/>
    <n v="2.3199999999999998"/>
    <m/>
  </r>
  <r>
    <x v="0"/>
    <x v="42"/>
    <s v="STP"/>
    <x v="1"/>
    <x v="2"/>
    <s v="Off-grid Solar photovoltaic"/>
    <x v="13"/>
    <n v="6.3E-2"/>
    <n v="7.9000000000000001E-2"/>
  </r>
  <r>
    <x v="0"/>
    <x v="42"/>
    <s v="STP"/>
    <x v="1"/>
    <x v="2"/>
    <s v="Off-grid Solar photovoltaic"/>
    <x v="14"/>
    <n v="9.8000000000000004E-2"/>
    <n v="0.123"/>
  </r>
  <r>
    <x v="0"/>
    <x v="42"/>
    <s v="STP"/>
    <x v="1"/>
    <x v="2"/>
    <s v="Off-grid Solar photovoltaic"/>
    <x v="15"/>
    <n v="0.11899999999999999"/>
    <n v="0.15"/>
  </r>
  <r>
    <x v="0"/>
    <x v="42"/>
    <s v="STP"/>
    <x v="1"/>
    <x v="2"/>
    <s v="Off-grid Solar photovoltaic"/>
    <x v="16"/>
    <n v="0.157"/>
    <n v="0.19800000000000001"/>
  </r>
  <r>
    <x v="0"/>
    <x v="42"/>
    <s v="STP"/>
    <x v="1"/>
    <x v="2"/>
    <s v="Off-grid Solar photovoltaic"/>
    <x v="17"/>
    <n v="0.316"/>
    <n v="0.39900000000000002"/>
  </r>
  <r>
    <x v="0"/>
    <x v="42"/>
    <s v="STP"/>
    <x v="1"/>
    <x v="2"/>
    <s v="Off-grid Solar photovoltaic"/>
    <x v="18"/>
    <n v="0.316"/>
    <m/>
  </r>
  <r>
    <x v="0"/>
    <x v="42"/>
    <s v="STP"/>
    <x v="1"/>
    <x v="2"/>
    <s v="Off-grid Solar photovoltaic"/>
    <x v="19"/>
    <n v="0.316"/>
    <m/>
  </r>
  <r>
    <x v="0"/>
    <x v="43"/>
    <s v="SEN"/>
    <x v="0"/>
    <x v="0"/>
    <s v="Fossil fuels"/>
    <x v="0"/>
    <n v="267.39999999999998"/>
    <n v="1312.9559999999999"/>
  </r>
  <r>
    <x v="0"/>
    <x v="43"/>
    <s v="SEN"/>
    <x v="0"/>
    <x v="0"/>
    <s v="Fossil fuels"/>
    <x v="1"/>
    <n v="287.39999999999998"/>
    <n v="1497.8240000000001"/>
  </r>
  <r>
    <x v="0"/>
    <x v="43"/>
    <s v="SEN"/>
    <x v="0"/>
    <x v="0"/>
    <s v="Fossil fuels"/>
    <x v="2"/>
    <n v="407.4"/>
    <n v="1456.9169999999999"/>
  </r>
  <r>
    <x v="0"/>
    <x v="43"/>
    <s v="SEN"/>
    <x v="0"/>
    <x v="0"/>
    <s v="Fossil fuels"/>
    <x v="3"/>
    <n v="376.4"/>
    <n v="1430.17"/>
  </r>
  <r>
    <x v="0"/>
    <x v="43"/>
    <s v="SEN"/>
    <x v="0"/>
    <x v="0"/>
    <s v="Fossil fuels"/>
    <x v="4"/>
    <n v="411.4"/>
    <n v="1618.971"/>
  </r>
  <r>
    <x v="0"/>
    <x v="43"/>
    <s v="SEN"/>
    <x v="0"/>
    <x v="0"/>
    <s v="Fossil fuels"/>
    <x v="5"/>
    <n v="492.4"/>
    <n v="1497.8240000000001"/>
  </r>
  <r>
    <x v="0"/>
    <x v="43"/>
    <s v="SEN"/>
    <x v="0"/>
    <x v="0"/>
    <s v="Fossil fuels"/>
    <x v="6"/>
    <n v="471.4"/>
    <n v="1540.3040000000001"/>
  </r>
  <r>
    <x v="0"/>
    <x v="43"/>
    <s v="SEN"/>
    <x v="0"/>
    <x v="0"/>
    <s v="Fossil fuels"/>
    <x v="7"/>
    <n v="560.4"/>
    <n v="1670.8920000000001"/>
  </r>
  <r>
    <x v="0"/>
    <x v="43"/>
    <s v="SEN"/>
    <x v="0"/>
    <x v="0"/>
    <s v="Fossil fuels"/>
    <x v="8"/>
    <n v="621.4"/>
    <n v="1889.586"/>
  </r>
  <r>
    <x v="0"/>
    <x v="43"/>
    <s v="SEN"/>
    <x v="0"/>
    <x v="0"/>
    <s v="Fossil fuels"/>
    <x v="9"/>
    <n v="621.4"/>
    <n v="1958.027"/>
  </r>
  <r>
    <x v="0"/>
    <x v="43"/>
    <s v="SEN"/>
    <x v="0"/>
    <x v="0"/>
    <s v="Fossil fuels"/>
    <x v="10"/>
    <n v="671.4"/>
    <n v="2059.5079999999998"/>
  </r>
  <r>
    <x v="0"/>
    <x v="43"/>
    <s v="SEN"/>
    <x v="0"/>
    <x v="0"/>
    <s v="Fossil fuels"/>
    <x v="11"/>
    <n v="812.4"/>
    <n v="2013.8810000000001"/>
  </r>
  <r>
    <x v="0"/>
    <x v="43"/>
    <s v="SEN"/>
    <x v="0"/>
    <x v="0"/>
    <s v="Fossil fuels"/>
    <x v="12"/>
    <n v="839.4"/>
    <n v="2294.723"/>
  </r>
  <r>
    <x v="0"/>
    <x v="43"/>
    <s v="SEN"/>
    <x v="0"/>
    <x v="0"/>
    <s v="Fossil fuels"/>
    <x v="13"/>
    <n v="787.4"/>
    <n v="2505.5509999999999"/>
  </r>
  <r>
    <x v="0"/>
    <x v="43"/>
    <s v="SEN"/>
    <x v="0"/>
    <x v="0"/>
    <s v="Fossil fuels"/>
    <x v="14"/>
    <n v="808.4"/>
    <n v="2786.393"/>
  </r>
  <r>
    <x v="0"/>
    <x v="43"/>
    <s v="SEN"/>
    <x v="0"/>
    <x v="0"/>
    <s v="Fossil fuels"/>
    <x v="15"/>
    <n v="819.4"/>
    <n v="3070.0189999999998"/>
  </r>
  <r>
    <x v="0"/>
    <x v="43"/>
    <s v="SEN"/>
    <x v="0"/>
    <x v="0"/>
    <s v="Fossil fuels"/>
    <x v="16"/>
    <n v="825.4"/>
    <n v="3181.3020000000001"/>
  </r>
  <r>
    <x v="0"/>
    <x v="43"/>
    <s v="SEN"/>
    <x v="0"/>
    <x v="0"/>
    <s v="Fossil fuels"/>
    <x v="17"/>
    <n v="866.33"/>
    <n v="3484.11"/>
  </r>
  <r>
    <x v="0"/>
    <x v="43"/>
    <s v="SEN"/>
    <x v="0"/>
    <x v="0"/>
    <s v="Fossil fuels"/>
    <x v="18"/>
    <n v="866.33"/>
    <m/>
  </r>
  <r>
    <x v="0"/>
    <x v="43"/>
    <s v="SEN"/>
    <x v="0"/>
    <x v="0"/>
    <s v="Fossil fuels"/>
    <x v="19"/>
    <n v="866.33"/>
    <m/>
  </r>
  <r>
    <x v="0"/>
    <x v="43"/>
    <s v="SEN"/>
    <x v="1"/>
    <x v="4"/>
    <s v="Solid biofuels"/>
    <x v="0"/>
    <n v="9.3000000000000007"/>
    <n v="26.2"/>
  </r>
  <r>
    <x v="0"/>
    <x v="43"/>
    <s v="SEN"/>
    <x v="1"/>
    <x v="4"/>
    <s v="Solid biofuels"/>
    <x v="1"/>
    <n v="9.3000000000000007"/>
    <n v="25.8"/>
  </r>
  <r>
    <x v="0"/>
    <x v="43"/>
    <s v="SEN"/>
    <x v="1"/>
    <x v="4"/>
    <s v="Solid biofuels"/>
    <x v="2"/>
    <n v="9.3000000000000007"/>
    <n v="25.2"/>
  </r>
  <r>
    <x v="0"/>
    <x v="43"/>
    <s v="SEN"/>
    <x v="1"/>
    <x v="4"/>
    <s v="Solid biofuels"/>
    <x v="3"/>
    <n v="9.3000000000000007"/>
    <n v="25.5"/>
  </r>
  <r>
    <x v="0"/>
    <x v="43"/>
    <s v="SEN"/>
    <x v="1"/>
    <x v="4"/>
    <s v="Solid biofuels"/>
    <x v="4"/>
    <n v="9.3000000000000007"/>
    <n v="25.5"/>
  </r>
  <r>
    <x v="0"/>
    <x v="43"/>
    <s v="SEN"/>
    <x v="1"/>
    <x v="4"/>
    <s v="Solid biofuels"/>
    <x v="5"/>
    <n v="9.3000000000000007"/>
    <n v="25.5"/>
  </r>
  <r>
    <x v="0"/>
    <x v="43"/>
    <s v="SEN"/>
    <x v="1"/>
    <x v="4"/>
    <s v="Solid biofuels"/>
    <x v="6"/>
    <n v="9.3000000000000007"/>
    <n v="25.5"/>
  </r>
  <r>
    <x v="0"/>
    <x v="43"/>
    <s v="SEN"/>
    <x v="1"/>
    <x v="4"/>
    <s v="Solid biofuels"/>
    <x v="7"/>
    <n v="9.3000000000000007"/>
    <n v="25.7"/>
  </r>
  <r>
    <x v="0"/>
    <x v="43"/>
    <s v="SEN"/>
    <x v="1"/>
    <x v="4"/>
    <s v="Solid biofuels"/>
    <x v="8"/>
    <n v="9.3000000000000007"/>
    <n v="25.7"/>
  </r>
  <r>
    <x v="0"/>
    <x v="43"/>
    <s v="SEN"/>
    <x v="1"/>
    <x v="4"/>
    <s v="Solid biofuels"/>
    <x v="9"/>
    <n v="9.3000000000000007"/>
    <n v="25.7"/>
  </r>
  <r>
    <x v="0"/>
    <x v="43"/>
    <s v="SEN"/>
    <x v="1"/>
    <x v="4"/>
    <s v="Solid biofuels"/>
    <x v="10"/>
    <n v="25"/>
    <n v="68"/>
  </r>
  <r>
    <x v="0"/>
    <x v="43"/>
    <s v="SEN"/>
    <x v="1"/>
    <x v="4"/>
    <s v="Solid biofuels"/>
    <x v="11"/>
    <n v="25"/>
    <n v="59.9"/>
  </r>
  <r>
    <x v="0"/>
    <x v="43"/>
    <s v="SEN"/>
    <x v="1"/>
    <x v="4"/>
    <s v="Solid biofuels"/>
    <x v="12"/>
    <n v="25"/>
    <n v="52.7"/>
  </r>
  <r>
    <x v="0"/>
    <x v="43"/>
    <s v="SEN"/>
    <x v="1"/>
    <x v="4"/>
    <s v="Solid biofuels"/>
    <x v="13"/>
    <n v="25"/>
    <n v="46.3"/>
  </r>
  <r>
    <x v="0"/>
    <x v="43"/>
    <s v="SEN"/>
    <x v="1"/>
    <x v="4"/>
    <s v="Solid biofuels"/>
    <x v="14"/>
    <n v="25"/>
    <n v="40.965000000000003"/>
  </r>
  <r>
    <x v="0"/>
    <x v="43"/>
    <s v="SEN"/>
    <x v="1"/>
    <x v="4"/>
    <s v="Solid biofuels"/>
    <x v="15"/>
    <n v="25"/>
    <n v="51.514000000000003"/>
  </r>
  <r>
    <x v="0"/>
    <x v="43"/>
    <s v="SEN"/>
    <x v="1"/>
    <x v="4"/>
    <s v="Solid biofuels"/>
    <x v="16"/>
    <n v="25"/>
    <n v="57.826999999999998"/>
  </r>
  <r>
    <x v="0"/>
    <x v="43"/>
    <s v="SEN"/>
    <x v="1"/>
    <x v="4"/>
    <s v="Solid biofuels"/>
    <x v="17"/>
    <n v="25"/>
    <n v="57.9"/>
  </r>
  <r>
    <x v="0"/>
    <x v="43"/>
    <s v="SEN"/>
    <x v="1"/>
    <x v="4"/>
    <s v="Solid biofuels"/>
    <x v="18"/>
    <n v="25"/>
    <m/>
  </r>
  <r>
    <x v="0"/>
    <x v="43"/>
    <s v="SEN"/>
    <x v="1"/>
    <x v="4"/>
    <s v="Solid biofuels"/>
    <x v="19"/>
    <n v="25"/>
    <m/>
  </r>
  <r>
    <x v="0"/>
    <x v="43"/>
    <s v="SEN"/>
    <x v="1"/>
    <x v="1"/>
    <s v="Renewable hydropower"/>
    <x v="0"/>
    <n v="0"/>
    <n v="190"/>
  </r>
  <r>
    <x v="0"/>
    <x v="43"/>
    <s v="SEN"/>
    <x v="1"/>
    <x v="1"/>
    <s v="Renewable hydropower"/>
    <x v="1"/>
    <n v="0"/>
    <n v="190"/>
  </r>
  <r>
    <x v="0"/>
    <x v="43"/>
    <s v="SEN"/>
    <x v="1"/>
    <x v="1"/>
    <s v="Renewable hydropower"/>
    <x v="2"/>
    <n v="0"/>
    <n v="193.852"/>
  </r>
  <r>
    <x v="0"/>
    <x v="43"/>
    <s v="SEN"/>
    <x v="1"/>
    <x v="1"/>
    <s v="Renewable hydropower"/>
    <x v="3"/>
    <n v="0"/>
    <n v="337.17500000000001"/>
  </r>
  <r>
    <x v="0"/>
    <x v="43"/>
    <s v="SEN"/>
    <x v="1"/>
    <x v="1"/>
    <s v="Renewable hydropower"/>
    <x v="4"/>
    <n v="0"/>
    <n v="293.12200000000001"/>
  </r>
  <r>
    <x v="0"/>
    <x v="43"/>
    <s v="SEN"/>
    <x v="1"/>
    <x v="1"/>
    <s v="Renewable hydropower"/>
    <x v="5"/>
    <n v="0"/>
    <n v="267"/>
  </r>
  <r>
    <x v="0"/>
    <x v="43"/>
    <s v="SEN"/>
    <x v="1"/>
    <x v="1"/>
    <s v="Renewable hydropower"/>
    <x v="6"/>
    <n v="0"/>
    <n v="234"/>
  </r>
  <r>
    <x v="0"/>
    <x v="43"/>
    <s v="SEN"/>
    <x v="1"/>
    <x v="1"/>
    <s v="Renewable hydropower"/>
    <x v="7"/>
    <n v="0"/>
    <n v="181"/>
  </r>
  <r>
    <x v="0"/>
    <x v="43"/>
    <s v="SEN"/>
    <x v="1"/>
    <x v="1"/>
    <s v="Renewable hydropower"/>
    <x v="8"/>
    <n v="0"/>
    <n v="229"/>
  </r>
  <r>
    <x v="0"/>
    <x v="43"/>
    <s v="SEN"/>
    <x v="1"/>
    <x v="1"/>
    <s v="Renewable hydropower"/>
    <x v="9"/>
    <n v="0"/>
    <n v="239"/>
  </r>
  <r>
    <x v="0"/>
    <x v="43"/>
    <s v="SEN"/>
    <x v="1"/>
    <x v="1"/>
    <s v="Renewable hydropower"/>
    <x v="10"/>
    <n v="0"/>
    <n v="253"/>
  </r>
  <r>
    <x v="0"/>
    <x v="43"/>
    <s v="SEN"/>
    <x v="1"/>
    <x v="1"/>
    <s v="Renewable hydropower"/>
    <x v="11"/>
    <n v="0"/>
    <n v="257"/>
  </r>
  <r>
    <x v="0"/>
    <x v="43"/>
    <s v="SEN"/>
    <x v="1"/>
    <x v="1"/>
    <s v="Renewable hydropower"/>
    <x v="12"/>
    <n v="0"/>
    <n v="290"/>
  </r>
  <r>
    <x v="0"/>
    <x v="43"/>
    <s v="SEN"/>
    <x v="1"/>
    <x v="1"/>
    <s v="Renewable hydropower"/>
    <x v="13"/>
    <n v="0"/>
    <n v="308.5"/>
  </r>
  <r>
    <x v="0"/>
    <x v="43"/>
    <s v="SEN"/>
    <x v="1"/>
    <x v="1"/>
    <s v="Renewable hydropower"/>
    <x v="14"/>
    <n v="0"/>
    <n v="318.07"/>
  </r>
  <r>
    <x v="0"/>
    <x v="43"/>
    <s v="SEN"/>
    <x v="1"/>
    <x v="1"/>
    <s v="Renewable hydropower"/>
    <x v="15"/>
    <n v="0"/>
    <n v="333.23200000000003"/>
  </r>
  <r>
    <x v="0"/>
    <x v="43"/>
    <s v="SEN"/>
    <x v="1"/>
    <x v="1"/>
    <s v="Renewable hydropower"/>
    <x v="16"/>
    <n v="0"/>
    <n v="360.065"/>
  </r>
  <r>
    <x v="0"/>
    <x v="43"/>
    <s v="SEN"/>
    <x v="1"/>
    <x v="1"/>
    <s v="Renewable hydropower"/>
    <x v="17"/>
    <n v="0"/>
    <n v="332.21"/>
  </r>
  <r>
    <x v="0"/>
    <x v="43"/>
    <s v="SEN"/>
    <x v="1"/>
    <x v="1"/>
    <s v="Renewable hydropower"/>
    <x v="18"/>
    <n v="0"/>
    <m/>
  </r>
  <r>
    <x v="0"/>
    <x v="43"/>
    <s v="SEN"/>
    <x v="1"/>
    <x v="1"/>
    <s v="Renewable hydropower"/>
    <x v="19"/>
    <n v="0"/>
    <m/>
  </r>
  <r>
    <x v="0"/>
    <x v="43"/>
    <s v="SEN"/>
    <x v="1"/>
    <x v="2"/>
    <s v="Off-grid Solar photovoltaic"/>
    <x v="0"/>
    <n v="1"/>
    <n v="1.7070000000000001"/>
  </r>
  <r>
    <x v="0"/>
    <x v="43"/>
    <s v="SEN"/>
    <x v="1"/>
    <x v="2"/>
    <s v="Off-grid Solar photovoltaic"/>
    <x v="1"/>
    <n v="1.1399999999999999"/>
    <n v="1.946"/>
  </r>
  <r>
    <x v="0"/>
    <x v="43"/>
    <s v="SEN"/>
    <x v="1"/>
    <x v="2"/>
    <s v="Off-grid Solar photovoltaic"/>
    <x v="2"/>
    <n v="1.28"/>
    <n v="2.1850000000000001"/>
  </r>
  <r>
    <x v="0"/>
    <x v="43"/>
    <s v="SEN"/>
    <x v="1"/>
    <x v="2"/>
    <s v="Off-grid Solar photovoltaic"/>
    <x v="3"/>
    <n v="1.42"/>
    <n v="2.4239999999999999"/>
  </r>
  <r>
    <x v="0"/>
    <x v="43"/>
    <s v="SEN"/>
    <x v="1"/>
    <x v="2"/>
    <s v="Off-grid Solar photovoltaic"/>
    <x v="4"/>
    <n v="1.56"/>
    <n v="2.6629999999999998"/>
  </r>
  <r>
    <x v="0"/>
    <x v="43"/>
    <s v="SEN"/>
    <x v="1"/>
    <x v="2"/>
    <s v="Off-grid Solar photovoltaic"/>
    <x v="5"/>
    <n v="1.7"/>
    <n v="2.9020000000000001"/>
  </r>
  <r>
    <x v="0"/>
    <x v="43"/>
    <s v="SEN"/>
    <x v="1"/>
    <x v="2"/>
    <s v="Off-grid Solar photovoltaic"/>
    <x v="6"/>
    <n v="1.84"/>
    <n v="3.141"/>
  </r>
  <r>
    <x v="0"/>
    <x v="43"/>
    <s v="SEN"/>
    <x v="1"/>
    <x v="2"/>
    <s v="Off-grid Solar photovoltaic"/>
    <x v="7"/>
    <n v="2"/>
    <n v="3.4140000000000001"/>
  </r>
  <r>
    <x v="0"/>
    <x v="43"/>
    <s v="SEN"/>
    <x v="1"/>
    <x v="2"/>
    <s v="Off-grid Solar photovoltaic"/>
    <x v="8"/>
    <n v="2.2599999999999998"/>
    <n v="3.8580000000000001"/>
  </r>
  <r>
    <x v="0"/>
    <x v="43"/>
    <s v="SEN"/>
    <x v="1"/>
    <x v="2"/>
    <s v="Off-grid Solar photovoltaic"/>
    <x v="9"/>
    <n v="2.57"/>
    <n v="4.3869999999999996"/>
  </r>
  <r>
    <x v="0"/>
    <x v="43"/>
    <s v="SEN"/>
    <x v="1"/>
    <x v="2"/>
    <s v="Off-grid Solar photovoltaic"/>
    <x v="10"/>
    <n v="3.29"/>
    <n v="5.6159999999999997"/>
  </r>
  <r>
    <x v="0"/>
    <x v="43"/>
    <s v="SEN"/>
    <x v="1"/>
    <x v="2"/>
    <s v="Off-grid Solar photovoltaic"/>
    <x v="11"/>
    <n v="4.79"/>
    <n v="8.1769999999999996"/>
  </r>
  <r>
    <x v="0"/>
    <x v="43"/>
    <s v="SEN"/>
    <x v="1"/>
    <x v="2"/>
    <s v="Off-grid Solar photovoltaic"/>
    <x v="12"/>
    <n v="5.9"/>
    <n v="10.071"/>
  </r>
  <r>
    <x v="0"/>
    <x v="43"/>
    <s v="SEN"/>
    <x v="1"/>
    <x v="2"/>
    <s v="Off-grid Solar photovoltaic"/>
    <x v="13"/>
    <n v="7"/>
    <n v="11.949"/>
  </r>
  <r>
    <x v="0"/>
    <x v="43"/>
    <s v="SEN"/>
    <x v="1"/>
    <x v="2"/>
    <s v="Off-grid Solar photovoltaic"/>
    <x v="14"/>
    <n v="8"/>
    <n v="13.656000000000001"/>
  </r>
  <r>
    <x v="0"/>
    <x v="43"/>
    <s v="SEN"/>
    <x v="1"/>
    <x v="2"/>
    <s v="Off-grid Solar photovoltaic"/>
    <x v="15"/>
    <n v="9"/>
    <n v="15.363"/>
  </r>
  <r>
    <x v="0"/>
    <x v="43"/>
    <s v="SEN"/>
    <x v="1"/>
    <x v="2"/>
    <s v="Off-grid Solar photovoltaic"/>
    <x v="16"/>
    <n v="10"/>
    <n v="17.07"/>
  </r>
  <r>
    <x v="0"/>
    <x v="43"/>
    <s v="SEN"/>
    <x v="1"/>
    <x v="2"/>
    <s v="Off-grid Solar photovoltaic"/>
    <x v="17"/>
    <n v="11"/>
    <n v="18.777000000000001"/>
  </r>
  <r>
    <x v="0"/>
    <x v="43"/>
    <s v="SEN"/>
    <x v="1"/>
    <x v="2"/>
    <s v="Off-grid Solar photovoltaic"/>
    <x v="18"/>
    <n v="12"/>
    <m/>
  </r>
  <r>
    <x v="0"/>
    <x v="43"/>
    <s v="SEN"/>
    <x v="1"/>
    <x v="2"/>
    <s v="Off-grid Solar photovoltaic"/>
    <x v="19"/>
    <n v="12"/>
    <m/>
  </r>
  <r>
    <x v="0"/>
    <x v="43"/>
    <s v="SEN"/>
    <x v="1"/>
    <x v="2"/>
    <s v="On-grid Solar photovoltaic"/>
    <x v="14"/>
    <n v="2"/>
    <n v="3.9860000000000002"/>
  </r>
  <r>
    <x v="0"/>
    <x v="43"/>
    <s v="SEN"/>
    <x v="1"/>
    <x v="2"/>
    <s v="On-grid Solar photovoltaic"/>
    <x v="15"/>
    <n v="2"/>
    <n v="4.3490000000000002"/>
  </r>
  <r>
    <x v="0"/>
    <x v="43"/>
    <s v="SEN"/>
    <x v="1"/>
    <x v="2"/>
    <s v="On-grid Solar photovoltaic"/>
    <x v="16"/>
    <n v="33"/>
    <n v="6.2329999999999997"/>
  </r>
  <r>
    <x v="0"/>
    <x v="43"/>
    <s v="SEN"/>
    <x v="1"/>
    <x v="2"/>
    <s v="On-grid Solar photovoltaic"/>
    <x v="17"/>
    <n v="102"/>
    <n v="82.51"/>
  </r>
  <r>
    <x v="0"/>
    <x v="43"/>
    <s v="SEN"/>
    <x v="1"/>
    <x v="2"/>
    <s v="On-grid Solar photovoltaic"/>
    <x v="18"/>
    <n v="122"/>
    <m/>
  </r>
  <r>
    <x v="0"/>
    <x v="43"/>
    <s v="SEN"/>
    <x v="1"/>
    <x v="2"/>
    <s v="On-grid Solar photovoltaic"/>
    <x v="19"/>
    <n v="122"/>
    <m/>
  </r>
  <r>
    <x v="0"/>
    <x v="43"/>
    <s v="SEN"/>
    <x v="1"/>
    <x v="3"/>
    <s v="Onshore wind energy"/>
    <x v="19"/>
    <n v="50"/>
    <m/>
  </r>
  <r>
    <x v="0"/>
    <x v="44"/>
    <s v="SYC"/>
    <x v="0"/>
    <x v="0"/>
    <s v="Fossil fuels"/>
    <x v="0"/>
    <n v="88.5"/>
    <n v="187.471"/>
  </r>
  <r>
    <x v="0"/>
    <x v="44"/>
    <s v="SYC"/>
    <x v="0"/>
    <x v="0"/>
    <s v="Fossil fuels"/>
    <x v="1"/>
    <n v="89.787999999999997"/>
    <n v="191.85400000000001"/>
  </r>
  <r>
    <x v="0"/>
    <x v="44"/>
    <s v="SYC"/>
    <x v="0"/>
    <x v="0"/>
    <s v="Fossil fuels"/>
    <x v="2"/>
    <n v="83.287999999999997"/>
    <n v="218.785"/>
  </r>
  <r>
    <x v="0"/>
    <x v="44"/>
    <s v="SYC"/>
    <x v="0"/>
    <x v="0"/>
    <s v="Fossil fuels"/>
    <x v="3"/>
    <n v="89.287999999999997"/>
    <n v="223.785"/>
  </r>
  <r>
    <x v="0"/>
    <x v="44"/>
    <s v="SYC"/>
    <x v="0"/>
    <x v="0"/>
    <s v="Fossil fuels"/>
    <x v="4"/>
    <n v="89.287999999999997"/>
    <n v="225.98699999999999"/>
  </r>
  <r>
    <x v="0"/>
    <x v="44"/>
    <s v="SYC"/>
    <x v="0"/>
    <x v="0"/>
    <s v="Fossil fuels"/>
    <x v="5"/>
    <n v="89.287999999999997"/>
    <n v="229.98599999999999"/>
  </r>
  <r>
    <x v="0"/>
    <x v="44"/>
    <s v="SYC"/>
    <x v="0"/>
    <x v="0"/>
    <s v="Fossil fuels"/>
    <x v="6"/>
    <n v="89.287999999999997"/>
    <n v="251.93799999999999"/>
  </r>
  <r>
    <x v="0"/>
    <x v="44"/>
    <s v="SYC"/>
    <x v="0"/>
    <x v="0"/>
    <s v="Fossil fuels"/>
    <x v="7"/>
    <n v="89.287999999999997"/>
    <n v="270.58300000000003"/>
  </r>
  <r>
    <x v="0"/>
    <x v="44"/>
    <s v="SYC"/>
    <x v="0"/>
    <x v="0"/>
    <s v="Fossil fuels"/>
    <x v="8"/>
    <n v="89.287999999999997"/>
    <n v="267.74099999999999"/>
  </r>
  <r>
    <x v="0"/>
    <x v="44"/>
    <s v="SYC"/>
    <x v="0"/>
    <x v="0"/>
    <s v="Fossil fuels"/>
    <x v="9"/>
    <n v="89.287999999999997"/>
    <n v="275.70800000000003"/>
  </r>
  <r>
    <x v="0"/>
    <x v="44"/>
    <s v="SYC"/>
    <x v="0"/>
    <x v="0"/>
    <s v="Fossil fuels"/>
    <x v="10"/>
    <n v="89.287999999999997"/>
    <n v="301.01799999999997"/>
  </r>
  <r>
    <x v="0"/>
    <x v="44"/>
    <s v="SYC"/>
    <x v="0"/>
    <x v="0"/>
    <s v="Fossil fuels"/>
    <x v="11"/>
    <n v="89.287999999999997"/>
    <n v="323.83499999999998"/>
  </r>
  <r>
    <x v="0"/>
    <x v="44"/>
    <s v="SYC"/>
    <x v="0"/>
    <x v="0"/>
    <s v="Fossil fuels"/>
    <x v="12"/>
    <n v="89.287999999999997"/>
    <n v="336.51900000000001"/>
  </r>
  <r>
    <x v="0"/>
    <x v="44"/>
    <s v="SYC"/>
    <x v="0"/>
    <x v="0"/>
    <s v="Fossil fuels"/>
    <x v="13"/>
    <n v="90.287999999999997"/>
    <n v="355.60700000000003"/>
  </r>
  <r>
    <x v="0"/>
    <x v="44"/>
    <s v="SYC"/>
    <x v="0"/>
    <x v="0"/>
    <s v="Fossil fuels"/>
    <x v="14"/>
    <n v="90.287999999999997"/>
    <n v="362.68400000000003"/>
  </r>
  <r>
    <x v="0"/>
    <x v="44"/>
    <s v="SYC"/>
    <x v="0"/>
    <x v="0"/>
    <s v="Fossil fuels"/>
    <x v="15"/>
    <n v="90.287999999999997"/>
    <n v="369.29500000000002"/>
  </r>
  <r>
    <x v="0"/>
    <x v="44"/>
    <s v="SYC"/>
    <x v="0"/>
    <x v="0"/>
    <s v="Fossil fuels"/>
    <x v="16"/>
    <n v="109.857"/>
    <n v="400.12"/>
  </r>
  <r>
    <x v="0"/>
    <x v="44"/>
    <s v="SYC"/>
    <x v="0"/>
    <x v="0"/>
    <s v="Fossil fuels"/>
    <x v="17"/>
    <n v="116.4"/>
    <n v="414.23"/>
  </r>
  <r>
    <x v="0"/>
    <x v="44"/>
    <s v="SYC"/>
    <x v="0"/>
    <x v="0"/>
    <s v="Fossil fuels"/>
    <x v="18"/>
    <n v="116.4"/>
    <m/>
  </r>
  <r>
    <x v="0"/>
    <x v="44"/>
    <s v="SYC"/>
    <x v="0"/>
    <x v="0"/>
    <s v="Fossil fuels"/>
    <x v="19"/>
    <n v="116.4"/>
    <m/>
  </r>
  <r>
    <x v="0"/>
    <x v="44"/>
    <s v="SYC"/>
    <x v="1"/>
    <x v="2"/>
    <s v="Off-grid Solar photovoltaic"/>
    <x v="13"/>
    <n v="6.8000000000000005E-2"/>
    <n v="9.5000000000000001E-2"/>
  </r>
  <r>
    <x v="0"/>
    <x v="44"/>
    <s v="SYC"/>
    <x v="1"/>
    <x v="2"/>
    <s v="Off-grid Solar photovoltaic"/>
    <x v="14"/>
    <n v="6.8000000000000005E-2"/>
    <n v="9.5000000000000001E-2"/>
  </r>
  <r>
    <x v="0"/>
    <x v="44"/>
    <s v="SYC"/>
    <x v="1"/>
    <x v="2"/>
    <s v="Off-grid Solar photovoltaic"/>
    <x v="15"/>
    <n v="6.8000000000000005E-2"/>
    <n v="9.5000000000000001E-2"/>
  </r>
  <r>
    <x v="0"/>
    <x v="44"/>
    <s v="SYC"/>
    <x v="1"/>
    <x v="2"/>
    <s v="Off-grid Solar photovoltaic"/>
    <x v="16"/>
    <n v="6.8000000000000005E-2"/>
    <n v="9.5000000000000001E-2"/>
  </r>
  <r>
    <x v="0"/>
    <x v="44"/>
    <s v="SYC"/>
    <x v="1"/>
    <x v="2"/>
    <s v="Off-grid Solar photovoltaic"/>
    <x v="17"/>
    <n v="6.8000000000000005E-2"/>
    <n v="9.5000000000000001E-2"/>
  </r>
  <r>
    <x v="0"/>
    <x v="44"/>
    <s v="SYC"/>
    <x v="1"/>
    <x v="2"/>
    <s v="Off-grid Solar photovoltaic"/>
    <x v="18"/>
    <n v="0.92200000000000004"/>
    <m/>
  </r>
  <r>
    <x v="0"/>
    <x v="44"/>
    <s v="SYC"/>
    <x v="1"/>
    <x v="2"/>
    <s v="Off-grid Solar photovoltaic"/>
    <x v="19"/>
    <n v="0.92200000000000004"/>
    <m/>
  </r>
  <r>
    <x v="0"/>
    <x v="44"/>
    <s v="SYC"/>
    <x v="1"/>
    <x v="2"/>
    <s v="On-grid Solar photovoltaic"/>
    <x v="13"/>
    <n v="0.21"/>
    <n v="0.24"/>
  </r>
  <r>
    <x v="0"/>
    <x v="44"/>
    <s v="SYC"/>
    <x v="1"/>
    <x v="2"/>
    <s v="On-grid Solar photovoltaic"/>
    <x v="14"/>
    <n v="0.89100000000000001"/>
    <n v="1.02"/>
  </r>
  <r>
    <x v="0"/>
    <x v="44"/>
    <s v="SYC"/>
    <x v="1"/>
    <x v="2"/>
    <s v="On-grid Solar photovoltaic"/>
    <x v="15"/>
    <n v="1.3460000000000001"/>
    <n v="1.5409999999999999"/>
  </r>
  <r>
    <x v="0"/>
    <x v="44"/>
    <s v="SYC"/>
    <x v="1"/>
    <x v="2"/>
    <s v="On-grid Solar photovoltaic"/>
    <x v="16"/>
    <n v="1.8779999999999999"/>
    <n v="2.2989999999999999"/>
  </r>
  <r>
    <x v="0"/>
    <x v="44"/>
    <s v="SYC"/>
    <x v="1"/>
    <x v="2"/>
    <s v="On-grid Solar photovoltaic"/>
    <x v="17"/>
    <n v="2.5760000000000001"/>
    <n v="2.9809999999999999"/>
  </r>
  <r>
    <x v="0"/>
    <x v="44"/>
    <s v="SYC"/>
    <x v="1"/>
    <x v="2"/>
    <s v="On-grid Solar photovoltaic"/>
    <x v="18"/>
    <n v="2.5760000000000001"/>
    <m/>
  </r>
  <r>
    <x v="0"/>
    <x v="44"/>
    <s v="SYC"/>
    <x v="1"/>
    <x v="2"/>
    <s v="On-grid Solar photovoltaic"/>
    <x v="19"/>
    <n v="2.5760000000000001"/>
    <m/>
  </r>
  <r>
    <x v="0"/>
    <x v="44"/>
    <s v="SYC"/>
    <x v="1"/>
    <x v="3"/>
    <s v="Onshore wind energy"/>
    <x v="13"/>
    <n v="6"/>
    <n v="6.9489999999999998"/>
  </r>
  <r>
    <x v="0"/>
    <x v="44"/>
    <s v="SYC"/>
    <x v="1"/>
    <x v="3"/>
    <s v="Onshore wind energy"/>
    <x v="14"/>
    <n v="6"/>
    <n v="7"/>
  </r>
  <r>
    <x v="0"/>
    <x v="44"/>
    <s v="SYC"/>
    <x v="1"/>
    <x v="3"/>
    <s v="Onshore wind energy"/>
    <x v="15"/>
    <n v="6"/>
    <n v="6.7949999999999999"/>
  </r>
  <r>
    <x v="0"/>
    <x v="44"/>
    <s v="SYC"/>
    <x v="1"/>
    <x v="3"/>
    <s v="Onshore wind energy"/>
    <x v="16"/>
    <n v="6"/>
    <n v="6.8570000000000002"/>
  </r>
  <r>
    <x v="0"/>
    <x v="44"/>
    <s v="SYC"/>
    <x v="1"/>
    <x v="3"/>
    <s v="Onshore wind energy"/>
    <x v="17"/>
    <n v="6"/>
    <n v="6.617"/>
  </r>
  <r>
    <x v="0"/>
    <x v="44"/>
    <s v="SYC"/>
    <x v="1"/>
    <x v="3"/>
    <s v="Onshore wind energy"/>
    <x v="18"/>
    <n v="6"/>
    <m/>
  </r>
  <r>
    <x v="0"/>
    <x v="44"/>
    <s v="SYC"/>
    <x v="1"/>
    <x v="3"/>
    <s v="Onshore wind energy"/>
    <x v="19"/>
    <n v="6"/>
    <m/>
  </r>
  <r>
    <x v="0"/>
    <x v="45"/>
    <s v="SLE"/>
    <x v="0"/>
    <x v="0"/>
    <s v="Fossil fuels"/>
    <x v="0"/>
    <n v="16"/>
    <n v="30"/>
  </r>
  <r>
    <x v="0"/>
    <x v="45"/>
    <s v="SLE"/>
    <x v="0"/>
    <x v="0"/>
    <s v="Fossil fuels"/>
    <x v="1"/>
    <n v="16"/>
    <n v="30"/>
  </r>
  <r>
    <x v="0"/>
    <x v="45"/>
    <s v="SLE"/>
    <x v="0"/>
    <x v="0"/>
    <s v="Fossil fuels"/>
    <x v="2"/>
    <n v="16"/>
    <n v="80"/>
  </r>
  <r>
    <x v="0"/>
    <x v="45"/>
    <s v="SLE"/>
    <x v="0"/>
    <x v="0"/>
    <s v="Fossil fuels"/>
    <x v="3"/>
    <n v="16"/>
    <n v="80"/>
  </r>
  <r>
    <x v="0"/>
    <x v="45"/>
    <s v="SLE"/>
    <x v="0"/>
    <x v="0"/>
    <s v="Fossil fuels"/>
    <x v="4"/>
    <n v="16"/>
    <n v="80"/>
  </r>
  <r>
    <x v="0"/>
    <x v="45"/>
    <s v="SLE"/>
    <x v="0"/>
    <x v="0"/>
    <s v="Fossil fuels"/>
    <x v="5"/>
    <n v="16"/>
    <n v="60"/>
  </r>
  <r>
    <x v="0"/>
    <x v="45"/>
    <s v="SLE"/>
    <x v="0"/>
    <x v="0"/>
    <s v="Fossil fuels"/>
    <x v="6"/>
    <n v="16"/>
    <n v="31.5"/>
  </r>
  <r>
    <x v="0"/>
    <x v="45"/>
    <s v="SLE"/>
    <x v="0"/>
    <x v="0"/>
    <s v="Fossil fuels"/>
    <x v="7"/>
    <n v="16"/>
    <n v="30.3"/>
  </r>
  <r>
    <x v="0"/>
    <x v="45"/>
    <s v="SLE"/>
    <x v="0"/>
    <x v="0"/>
    <s v="Fossil fuels"/>
    <x v="8"/>
    <n v="16"/>
    <n v="139.69999999999999"/>
  </r>
  <r>
    <x v="0"/>
    <x v="45"/>
    <s v="SLE"/>
    <x v="0"/>
    <x v="0"/>
    <s v="Fossil fuels"/>
    <x v="9"/>
    <n v="16"/>
    <n v="92.8"/>
  </r>
  <r>
    <x v="0"/>
    <x v="45"/>
    <s v="SLE"/>
    <x v="0"/>
    <x v="0"/>
    <s v="Fossil fuels"/>
    <x v="10"/>
    <n v="21.28"/>
    <n v="21.5"/>
  </r>
  <r>
    <x v="0"/>
    <x v="45"/>
    <s v="SLE"/>
    <x v="0"/>
    <x v="0"/>
    <s v="Fossil fuels"/>
    <x v="11"/>
    <n v="36.54"/>
    <n v="22.7"/>
  </r>
  <r>
    <x v="0"/>
    <x v="45"/>
    <s v="SLE"/>
    <x v="0"/>
    <x v="0"/>
    <s v="Fossil fuels"/>
    <x v="12"/>
    <n v="36.54"/>
    <n v="42"/>
  </r>
  <r>
    <x v="0"/>
    <x v="45"/>
    <s v="SLE"/>
    <x v="0"/>
    <x v="0"/>
    <s v="Fossil fuels"/>
    <x v="13"/>
    <n v="36.54"/>
    <n v="65"/>
  </r>
  <r>
    <x v="0"/>
    <x v="45"/>
    <s v="SLE"/>
    <x v="0"/>
    <x v="0"/>
    <s v="Fossil fuels"/>
    <x v="14"/>
    <n v="45.2"/>
    <n v="38.722000000000001"/>
  </r>
  <r>
    <x v="0"/>
    <x v="45"/>
    <s v="SLE"/>
    <x v="0"/>
    <x v="0"/>
    <s v="Fossil fuels"/>
    <x v="15"/>
    <n v="72.7"/>
    <n v="67.313000000000002"/>
  </r>
  <r>
    <x v="0"/>
    <x v="45"/>
    <s v="SLE"/>
    <x v="0"/>
    <x v="0"/>
    <s v="Fossil fuels"/>
    <x v="16"/>
    <n v="72.7"/>
    <n v="79.628"/>
  </r>
  <r>
    <x v="0"/>
    <x v="45"/>
    <s v="SLE"/>
    <x v="0"/>
    <x v="0"/>
    <s v="Fossil fuels"/>
    <x v="17"/>
    <n v="72.7"/>
    <n v="80"/>
  </r>
  <r>
    <x v="0"/>
    <x v="45"/>
    <s v="SLE"/>
    <x v="0"/>
    <x v="0"/>
    <s v="Fossil fuels"/>
    <x v="18"/>
    <n v="198.7"/>
    <m/>
  </r>
  <r>
    <x v="0"/>
    <x v="45"/>
    <s v="SLE"/>
    <x v="0"/>
    <x v="0"/>
    <s v="Fossil fuels"/>
    <x v="19"/>
    <n v="198.7"/>
    <m/>
  </r>
  <r>
    <x v="0"/>
    <x v="45"/>
    <s v="SLE"/>
    <x v="1"/>
    <x v="4"/>
    <s v="Solid biofuels"/>
    <x v="14"/>
    <n v="33.799999999999997"/>
    <n v="4.9420000000000002"/>
  </r>
  <r>
    <x v="0"/>
    <x v="45"/>
    <s v="SLE"/>
    <x v="1"/>
    <x v="4"/>
    <s v="Solid biofuels"/>
    <x v="15"/>
    <n v="33.799999999999997"/>
    <n v="3.9420000000000002"/>
  </r>
  <r>
    <x v="0"/>
    <x v="45"/>
    <s v="SLE"/>
    <x v="1"/>
    <x v="4"/>
    <s v="Solid biofuels"/>
    <x v="16"/>
    <n v="33.799999999999997"/>
    <n v="3.9420000000000002"/>
  </r>
  <r>
    <x v="0"/>
    <x v="45"/>
    <s v="SLE"/>
    <x v="1"/>
    <x v="4"/>
    <s v="Solid biofuels"/>
    <x v="17"/>
    <n v="33.799999999999997"/>
    <n v="3.9420000000000002"/>
  </r>
  <r>
    <x v="0"/>
    <x v="45"/>
    <s v="SLE"/>
    <x v="1"/>
    <x v="4"/>
    <s v="Solid biofuels"/>
    <x v="18"/>
    <n v="33.799999999999997"/>
    <m/>
  </r>
  <r>
    <x v="0"/>
    <x v="45"/>
    <s v="SLE"/>
    <x v="1"/>
    <x v="4"/>
    <s v="Solid biofuels"/>
    <x v="19"/>
    <n v="33.799999999999997"/>
    <m/>
  </r>
  <r>
    <x v="0"/>
    <x v="45"/>
    <s v="SLE"/>
    <x v="1"/>
    <x v="1"/>
    <s v="Renewable hydropower"/>
    <x v="0"/>
    <n v="4"/>
    <n v="16"/>
  </r>
  <r>
    <x v="0"/>
    <x v="45"/>
    <s v="SLE"/>
    <x v="1"/>
    <x v="1"/>
    <s v="Renewable hydropower"/>
    <x v="1"/>
    <n v="4"/>
    <n v="15"/>
  </r>
  <r>
    <x v="0"/>
    <x v="45"/>
    <s v="SLE"/>
    <x v="1"/>
    <x v="1"/>
    <s v="Renewable hydropower"/>
    <x v="2"/>
    <n v="4"/>
    <n v="16"/>
  </r>
  <r>
    <x v="0"/>
    <x v="45"/>
    <s v="SLE"/>
    <x v="1"/>
    <x v="1"/>
    <s v="Renewable hydropower"/>
    <x v="3"/>
    <n v="4"/>
    <n v="16"/>
  </r>
  <r>
    <x v="0"/>
    <x v="45"/>
    <s v="SLE"/>
    <x v="1"/>
    <x v="1"/>
    <s v="Renewable hydropower"/>
    <x v="4"/>
    <n v="4"/>
    <n v="17"/>
  </r>
  <r>
    <x v="0"/>
    <x v="45"/>
    <s v="SLE"/>
    <x v="1"/>
    <x v="1"/>
    <s v="Renewable hydropower"/>
    <x v="5"/>
    <n v="4"/>
    <n v="19"/>
  </r>
  <r>
    <x v="0"/>
    <x v="45"/>
    <s v="SLE"/>
    <x v="1"/>
    <x v="1"/>
    <s v="Renewable hydropower"/>
    <x v="6"/>
    <n v="4"/>
    <n v="8"/>
  </r>
  <r>
    <x v="0"/>
    <x v="45"/>
    <s v="SLE"/>
    <x v="1"/>
    <x v="1"/>
    <s v="Renewable hydropower"/>
    <x v="7"/>
    <n v="4"/>
    <n v="7"/>
  </r>
  <r>
    <x v="0"/>
    <x v="45"/>
    <s v="SLE"/>
    <x v="1"/>
    <x v="1"/>
    <s v="Renewable hydropower"/>
    <x v="8"/>
    <n v="29"/>
    <n v="9"/>
  </r>
  <r>
    <x v="0"/>
    <x v="45"/>
    <s v="SLE"/>
    <x v="1"/>
    <x v="1"/>
    <s v="Renewable hydropower"/>
    <x v="9"/>
    <n v="29"/>
    <n v="50"/>
  </r>
  <r>
    <x v="0"/>
    <x v="45"/>
    <s v="SLE"/>
    <x v="1"/>
    <x v="1"/>
    <s v="Renewable hydropower"/>
    <x v="10"/>
    <n v="54"/>
    <n v="149"/>
  </r>
  <r>
    <x v="0"/>
    <x v="45"/>
    <s v="SLE"/>
    <x v="1"/>
    <x v="1"/>
    <s v="Renewable hydropower"/>
    <x v="11"/>
    <n v="54"/>
    <n v="153"/>
  </r>
  <r>
    <x v="0"/>
    <x v="45"/>
    <s v="SLE"/>
    <x v="1"/>
    <x v="1"/>
    <s v="Renewable hydropower"/>
    <x v="12"/>
    <n v="54.25"/>
    <n v="118.54600000000001"/>
  </r>
  <r>
    <x v="0"/>
    <x v="45"/>
    <s v="SLE"/>
    <x v="1"/>
    <x v="1"/>
    <s v="Renewable hydropower"/>
    <x v="13"/>
    <n v="54.25"/>
    <n v="105.486"/>
  </r>
  <r>
    <x v="0"/>
    <x v="45"/>
    <s v="SLE"/>
    <x v="1"/>
    <x v="1"/>
    <s v="Renewable hydropower"/>
    <x v="14"/>
    <n v="56.25"/>
    <n v="179.023"/>
  </r>
  <r>
    <x v="0"/>
    <x v="45"/>
    <s v="SLE"/>
    <x v="1"/>
    <x v="1"/>
    <s v="Renewable hydropower"/>
    <x v="15"/>
    <n v="56.25"/>
    <n v="189.51000000000002"/>
  </r>
  <r>
    <x v="0"/>
    <x v="45"/>
    <s v="SLE"/>
    <x v="1"/>
    <x v="1"/>
    <s v="Renewable hydropower"/>
    <x v="16"/>
    <n v="56.25"/>
    <n v="219.91200000000001"/>
  </r>
  <r>
    <x v="0"/>
    <x v="45"/>
    <s v="SLE"/>
    <x v="1"/>
    <x v="1"/>
    <s v="Renewable hydropower"/>
    <x v="17"/>
    <n v="60.89"/>
    <n v="238.12299999999999"/>
  </r>
  <r>
    <x v="0"/>
    <x v="45"/>
    <s v="SLE"/>
    <x v="1"/>
    <x v="1"/>
    <s v="Renewable hydropower"/>
    <x v="18"/>
    <n v="60.89"/>
    <m/>
  </r>
  <r>
    <x v="0"/>
    <x v="45"/>
    <s v="SLE"/>
    <x v="1"/>
    <x v="1"/>
    <s v="Renewable hydropower"/>
    <x v="19"/>
    <n v="60.89"/>
    <m/>
  </r>
  <r>
    <x v="0"/>
    <x v="45"/>
    <s v="SLE"/>
    <x v="1"/>
    <x v="2"/>
    <s v="Off-grid Solar photovoltaic"/>
    <x v="4"/>
    <n v="3.0000000000000001E-3"/>
    <n v="4.0000000000000001E-3"/>
  </r>
  <r>
    <x v="0"/>
    <x v="45"/>
    <s v="SLE"/>
    <x v="1"/>
    <x v="2"/>
    <s v="Off-grid Solar photovoltaic"/>
    <x v="5"/>
    <n v="4.0000000000000001E-3"/>
    <n v="6.0000000000000001E-3"/>
  </r>
  <r>
    <x v="0"/>
    <x v="45"/>
    <s v="SLE"/>
    <x v="1"/>
    <x v="2"/>
    <s v="Off-grid Solar photovoltaic"/>
    <x v="6"/>
    <n v="4.0000000000000001E-3"/>
    <n v="7.0000000000000001E-3"/>
  </r>
  <r>
    <x v="0"/>
    <x v="45"/>
    <s v="SLE"/>
    <x v="1"/>
    <x v="2"/>
    <s v="Off-grid Solar photovoltaic"/>
    <x v="7"/>
    <n v="3.2000000000000001E-2"/>
    <n v="4.7E-2"/>
  </r>
  <r>
    <x v="0"/>
    <x v="45"/>
    <s v="SLE"/>
    <x v="1"/>
    <x v="2"/>
    <s v="Off-grid Solar photovoltaic"/>
    <x v="8"/>
    <n v="4.3999999999999997E-2"/>
    <n v="6.5000000000000002E-2"/>
  </r>
  <r>
    <x v="0"/>
    <x v="45"/>
    <s v="SLE"/>
    <x v="1"/>
    <x v="2"/>
    <s v="Off-grid Solar photovoltaic"/>
    <x v="9"/>
    <n v="6.7000000000000004E-2"/>
    <n v="9.9000000000000005E-2"/>
  </r>
  <r>
    <x v="0"/>
    <x v="45"/>
    <s v="SLE"/>
    <x v="1"/>
    <x v="2"/>
    <s v="Off-grid Solar photovoltaic"/>
    <x v="10"/>
    <n v="9.4E-2"/>
    <n v="0.13700000000000001"/>
  </r>
  <r>
    <x v="0"/>
    <x v="45"/>
    <s v="SLE"/>
    <x v="1"/>
    <x v="2"/>
    <s v="Off-grid Solar photovoltaic"/>
    <x v="11"/>
    <n v="0.161"/>
    <n v="0.23599999999999999"/>
  </r>
  <r>
    <x v="0"/>
    <x v="45"/>
    <s v="SLE"/>
    <x v="1"/>
    <x v="2"/>
    <s v="Off-grid Solar photovoltaic"/>
    <x v="12"/>
    <n v="0.23699999999999999"/>
    <n v="0.34699999999999998"/>
  </r>
  <r>
    <x v="0"/>
    <x v="45"/>
    <s v="SLE"/>
    <x v="1"/>
    <x v="2"/>
    <s v="Off-grid Solar photovoltaic"/>
    <x v="13"/>
    <n v="0.38400000000000001"/>
    <n v="0.56399999999999995"/>
  </r>
  <r>
    <x v="0"/>
    <x v="45"/>
    <s v="SLE"/>
    <x v="1"/>
    <x v="2"/>
    <s v="Off-grid Solar photovoltaic"/>
    <x v="14"/>
    <n v="0.39500000000000002"/>
    <n v="0.57999999999999996"/>
  </r>
  <r>
    <x v="0"/>
    <x v="45"/>
    <s v="SLE"/>
    <x v="1"/>
    <x v="2"/>
    <s v="Off-grid Solar photovoltaic"/>
    <x v="15"/>
    <n v="0.42"/>
    <n v="0.61599999999999999"/>
  </r>
  <r>
    <x v="0"/>
    <x v="45"/>
    <s v="SLE"/>
    <x v="1"/>
    <x v="2"/>
    <s v="Off-grid Solar photovoltaic"/>
    <x v="16"/>
    <n v="0.48399999999999999"/>
    <n v="0.71"/>
  </r>
  <r>
    <x v="0"/>
    <x v="45"/>
    <s v="SLE"/>
    <x v="1"/>
    <x v="2"/>
    <s v="Off-grid Solar photovoltaic"/>
    <x v="17"/>
    <n v="3.83"/>
    <n v="5.6180000000000003"/>
  </r>
  <r>
    <x v="0"/>
    <x v="45"/>
    <s v="SLE"/>
    <x v="1"/>
    <x v="2"/>
    <s v="Off-grid Solar photovoltaic"/>
    <x v="18"/>
    <n v="4.2460000000000004"/>
    <m/>
  </r>
  <r>
    <x v="0"/>
    <x v="45"/>
    <s v="SLE"/>
    <x v="1"/>
    <x v="2"/>
    <s v="Off-grid Solar photovoltaic"/>
    <x v="19"/>
    <n v="4.2460000000000004"/>
    <m/>
  </r>
  <r>
    <x v="0"/>
    <x v="45"/>
    <s v="SLE"/>
    <x v="1"/>
    <x v="2"/>
    <s v="On-grid Solar photovoltaic"/>
    <x v="18"/>
    <n v="2.5000000000000001E-2"/>
    <m/>
  </r>
  <r>
    <x v="0"/>
    <x v="45"/>
    <s v="SLE"/>
    <x v="1"/>
    <x v="2"/>
    <s v="On-grid Solar photovoltaic"/>
    <x v="19"/>
    <n v="3.5000000000000003E-2"/>
    <m/>
  </r>
  <r>
    <x v="0"/>
    <x v="46"/>
    <s v="SOM"/>
    <x v="0"/>
    <x v="0"/>
    <s v="Fossil fuels"/>
    <x v="0"/>
    <n v="60"/>
    <n v="250"/>
  </r>
  <r>
    <x v="0"/>
    <x v="46"/>
    <s v="SOM"/>
    <x v="0"/>
    <x v="0"/>
    <s v="Fossil fuels"/>
    <x v="1"/>
    <n v="60"/>
    <n v="261"/>
  </r>
  <r>
    <x v="0"/>
    <x v="46"/>
    <s v="SOM"/>
    <x v="0"/>
    <x v="0"/>
    <s v="Fossil fuels"/>
    <x v="2"/>
    <n v="60"/>
    <n v="274"/>
  </r>
  <r>
    <x v="0"/>
    <x v="46"/>
    <s v="SOM"/>
    <x v="0"/>
    <x v="0"/>
    <s v="Fossil fuels"/>
    <x v="3"/>
    <n v="66"/>
    <n v="280"/>
  </r>
  <r>
    <x v="0"/>
    <x v="46"/>
    <s v="SOM"/>
    <x v="0"/>
    <x v="0"/>
    <s v="Fossil fuels"/>
    <x v="4"/>
    <n v="66"/>
    <n v="280"/>
  </r>
  <r>
    <x v="0"/>
    <x v="46"/>
    <s v="SOM"/>
    <x v="0"/>
    <x v="0"/>
    <s v="Fossil fuels"/>
    <x v="5"/>
    <n v="60"/>
    <n v="290"/>
  </r>
  <r>
    <x v="0"/>
    <x v="46"/>
    <s v="SOM"/>
    <x v="0"/>
    <x v="0"/>
    <s v="Fossil fuels"/>
    <x v="6"/>
    <n v="60"/>
    <n v="300"/>
  </r>
  <r>
    <x v="0"/>
    <x v="46"/>
    <s v="SOM"/>
    <x v="0"/>
    <x v="0"/>
    <s v="Fossil fuels"/>
    <x v="7"/>
    <n v="80"/>
    <n v="311"/>
  </r>
  <r>
    <x v="0"/>
    <x v="46"/>
    <s v="SOM"/>
    <x v="0"/>
    <x v="0"/>
    <s v="Fossil fuels"/>
    <x v="8"/>
    <n v="80"/>
    <n v="324"/>
  </r>
  <r>
    <x v="0"/>
    <x v="46"/>
    <s v="SOM"/>
    <x v="0"/>
    <x v="0"/>
    <s v="Fossil fuels"/>
    <x v="9"/>
    <n v="80"/>
    <n v="327"/>
  </r>
  <r>
    <x v="0"/>
    <x v="46"/>
    <s v="SOM"/>
    <x v="0"/>
    <x v="0"/>
    <s v="Fossil fuels"/>
    <x v="10"/>
    <n v="80"/>
    <n v="327"/>
  </r>
  <r>
    <x v="0"/>
    <x v="46"/>
    <s v="SOM"/>
    <x v="0"/>
    <x v="0"/>
    <s v="Fossil fuels"/>
    <x v="11"/>
    <n v="80"/>
    <n v="334"/>
  </r>
  <r>
    <x v="0"/>
    <x v="46"/>
    <s v="SOM"/>
    <x v="0"/>
    <x v="0"/>
    <s v="Fossil fuels"/>
    <x v="12"/>
    <n v="80"/>
    <n v="340"/>
  </r>
  <r>
    <x v="0"/>
    <x v="46"/>
    <s v="SOM"/>
    <x v="0"/>
    <x v="0"/>
    <s v="Fossil fuels"/>
    <x v="13"/>
    <n v="80"/>
    <n v="350"/>
  </r>
  <r>
    <x v="0"/>
    <x v="46"/>
    <s v="SOM"/>
    <x v="0"/>
    <x v="0"/>
    <s v="Fossil fuels"/>
    <x v="14"/>
    <n v="80"/>
    <n v="350"/>
  </r>
  <r>
    <x v="0"/>
    <x v="46"/>
    <s v="SOM"/>
    <x v="0"/>
    <x v="0"/>
    <s v="Fossil fuels"/>
    <x v="15"/>
    <n v="80"/>
    <n v="350"/>
  </r>
  <r>
    <x v="0"/>
    <x v="46"/>
    <s v="SOM"/>
    <x v="0"/>
    <x v="0"/>
    <s v="Fossil fuels"/>
    <x v="16"/>
    <n v="80"/>
    <n v="350"/>
  </r>
  <r>
    <x v="0"/>
    <x v="46"/>
    <s v="SOM"/>
    <x v="0"/>
    <x v="0"/>
    <s v="Fossil fuels"/>
    <x v="17"/>
    <n v="80"/>
    <n v="350"/>
  </r>
  <r>
    <x v="0"/>
    <x v="46"/>
    <s v="SOM"/>
    <x v="0"/>
    <x v="0"/>
    <s v="Fossil fuels"/>
    <x v="18"/>
    <n v="100"/>
    <m/>
  </r>
  <r>
    <x v="0"/>
    <x v="46"/>
    <s v="SOM"/>
    <x v="0"/>
    <x v="0"/>
    <s v="Fossil fuels"/>
    <x v="19"/>
    <n v="100"/>
    <m/>
  </r>
  <r>
    <x v="0"/>
    <x v="46"/>
    <s v="SOM"/>
    <x v="1"/>
    <x v="2"/>
    <s v="Off-grid Solar photovoltaic"/>
    <x v="14"/>
    <n v="0.1"/>
    <n v="0.156"/>
  </r>
  <r>
    <x v="0"/>
    <x v="46"/>
    <s v="SOM"/>
    <x v="1"/>
    <x v="2"/>
    <s v="Off-grid Solar photovoltaic"/>
    <x v="15"/>
    <n v="0.17"/>
    <n v="0.26500000000000001"/>
  </r>
  <r>
    <x v="0"/>
    <x v="46"/>
    <s v="SOM"/>
    <x v="1"/>
    <x v="2"/>
    <s v="Off-grid Solar photovoltaic"/>
    <x v="16"/>
    <n v="4.67"/>
    <n v="7.2850000000000001"/>
  </r>
  <r>
    <x v="0"/>
    <x v="46"/>
    <s v="SOM"/>
    <x v="1"/>
    <x v="2"/>
    <s v="Off-grid Solar photovoltaic"/>
    <x v="17"/>
    <n v="6.8940000000000001"/>
    <n v="10.755000000000001"/>
  </r>
  <r>
    <x v="0"/>
    <x v="46"/>
    <s v="SOM"/>
    <x v="1"/>
    <x v="2"/>
    <s v="Off-grid Solar photovoltaic"/>
    <x v="18"/>
    <n v="7.0679999999999996"/>
    <m/>
  </r>
  <r>
    <x v="0"/>
    <x v="46"/>
    <s v="SOM"/>
    <x v="1"/>
    <x v="2"/>
    <s v="Off-grid Solar photovoltaic"/>
    <x v="19"/>
    <n v="7.0679999999999996"/>
    <m/>
  </r>
  <r>
    <x v="0"/>
    <x v="46"/>
    <s v="SOM"/>
    <x v="1"/>
    <x v="3"/>
    <s v="Onshore wind energy"/>
    <x v="12"/>
    <n v="2.2000000000000002"/>
    <n v="3.8540000000000001"/>
  </r>
  <r>
    <x v="0"/>
    <x v="46"/>
    <s v="SOM"/>
    <x v="1"/>
    <x v="3"/>
    <s v="Onshore wind energy"/>
    <x v="13"/>
    <n v="2.2000000000000002"/>
    <n v="3.8540000000000001"/>
  </r>
  <r>
    <x v="0"/>
    <x v="46"/>
    <s v="SOM"/>
    <x v="1"/>
    <x v="3"/>
    <s v="Onshore wind energy"/>
    <x v="14"/>
    <n v="2.2000000000000002"/>
    <n v="3.8540000000000001"/>
  </r>
  <r>
    <x v="0"/>
    <x v="46"/>
    <s v="SOM"/>
    <x v="1"/>
    <x v="3"/>
    <s v="Onshore wind energy"/>
    <x v="15"/>
    <n v="2.8"/>
    <n v="4.9059999999999997"/>
  </r>
  <r>
    <x v="0"/>
    <x v="46"/>
    <s v="SOM"/>
    <x v="1"/>
    <x v="3"/>
    <s v="Onshore wind energy"/>
    <x v="16"/>
    <n v="2.8"/>
    <n v="4.9059999999999997"/>
  </r>
  <r>
    <x v="0"/>
    <x v="46"/>
    <s v="SOM"/>
    <x v="1"/>
    <x v="3"/>
    <s v="Onshore wind energy"/>
    <x v="17"/>
    <n v="3.55"/>
    <n v="6.22"/>
  </r>
  <r>
    <x v="0"/>
    <x v="46"/>
    <s v="SOM"/>
    <x v="1"/>
    <x v="3"/>
    <s v="Onshore wind energy"/>
    <x v="18"/>
    <n v="3.55"/>
    <m/>
  </r>
  <r>
    <x v="0"/>
    <x v="46"/>
    <s v="SOM"/>
    <x v="1"/>
    <x v="3"/>
    <s v="Onshore wind energy"/>
    <x v="19"/>
    <n v="3.55"/>
    <m/>
  </r>
  <r>
    <x v="0"/>
    <x v="47"/>
    <s v="ZAF"/>
    <x v="0"/>
    <x v="0"/>
    <s v="Fossil fuels"/>
    <x v="0"/>
    <n v="36702.300000000003"/>
    <n v="195658.75"/>
  </r>
  <r>
    <x v="0"/>
    <x v="47"/>
    <s v="ZAF"/>
    <x v="0"/>
    <x v="0"/>
    <s v="Fossil fuels"/>
    <x v="1"/>
    <n v="36702.300000000003"/>
    <n v="194443.75"/>
  </r>
  <r>
    <x v="0"/>
    <x v="47"/>
    <s v="ZAF"/>
    <x v="0"/>
    <x v="0"/>
    <s v="Fossil fuels"/>
    <x v="2"/>
    <n v="36702.300000000003"/>
    <n v="220581.5"/>
  </r>
  <r>
    <x v="0"/>
    <x v="47"/>
    <s v="ZAF"/>
    <x v="0"/>
    <x v="0"/>
    <s v="Fossil fuels"/>
    <x v="3"/>
    <n v="37102.300000000003"/>
    <n v="216692.25"/>
  </r>
  <r>
    <x v="0"/>
    <x v="47"/>
    <s v="ZAF"/>
    <x v="0"/>
    <x v="0"/>
    <s v="Fossil fuels"/>
    <x v="4"/>
    <n v="39778.300000000003"/>
    <n v="223984.25"/>
  </r>
  <r>
    <x v="0"/>
    <x v="47"/>
    <s v="ZAF"/>
    <x v="0"/>
    <x v="0"/>
    <s v="Fossil fuels"/>
    <x v="5"/>
    <n v="39778.300000000003"/>
    <n v="228065.75"/>
  </r>
  <r>
    <x v="0"/>
    <x v="47"/>
    <s v="ZAF"/>
    <x v="0"/>
    <x v="0"/>
    <s v="Fossil fuels"/>
    <x v="6"/>
    <n v="40385.300000000003"/>
    <n v="237087.25"/>
  </r>
  <r>
    <x v="0"/>
    <x v="47"/>
    <s v="ZAF"/>
    <x v="0"/>
    <x v="0"/>
    <s v="Fossil fuels"/>
    <x v="7"/>
    <n v="40601.300000000003"/>
    <n v="247884.25"/>
  </r>
  <r>
    <x v="0"/>
    <x v="47"/>
    <s v="ZAF"/>
    <x v="0"/>
    <x v="0"/>
    <s v="Fossil fuels"/>
    <x v="8"/>
    <n v="40935.300000000003"/>
    <n v="241854.75"/>
  </r>
  <r>
    <x v="0"/>
    <x v="47"/>
    <s v="ZAF"/>
    <x v="0"/>
    <x v="0"/>
    <s v="Fossil fuels"/>
    <x v="9"/>
    <n v="41944.3"/>
    <n v="232695"/>
  </r>
  <r>
    <x v="0"/>
    <x v="47"/>
    <s v="ZAF"/>
    <x v="0"/>
    <x v="0"/>
    <s v="Fossil fuels"/>
    <x v="10"/>
    <n v="41944.3"/>
    <n v="242599.18100000001"/>
  </r>
  <r>
    <x v="0"/>
    <x v="47"/>
    <s v="ZAF"/>
    <x v="0"/>
    <x v="0"/>
    <s v="Fossil fuels"/>
    <x v="11"/>
    <n v="41944.3"/>
    <n v="244469.09099999999"/>
  </r>
  <r>
    <x v="0"/>
    <x v="47"/>
    <s v="ZAF"/>
    <x v="0"/>
    <x v="0"/>
    <s v="Fossil fuels"/>
    <x v="12"/>
    <n v="41944.3"/>
    <n v="241255.54199999999"/>
  </r>
  <r>
    <x v="0"/>
    <x v="47"/>
    <s v="ZAF"/>
    <x v="0"/>
    <x v="0"/>
    <s v="Fossil fuels"/>
    <x v="13"/>
    <n v="41317.300000000003"/>
    <n v="238510.856"/>
  </r>
  <r>
    <x v="0"/>
    <x v="47"/>
    <s v="ZAF"/>
    <x v="0"/>
    <x v="0"/>
    <s v="Fossil fuels"/>
    <x v="14"/>
    <n v="42996.3"/>
    <n v="234804.28899999999"/>
  </r>
  <r>
    <x v="0"/>
    <x v="47"/>
    <s v="ZAF"/>
    <x v="0"/>
    <x v="0"/>
    <s v="Fossil fuels"/>
    <x v="15"/>
    <n v="40339.300000000003"/>
    <n v="228924.17600000001"/>
  </r>
  <r>
    <x v="0"/>
    <x v="47"/>
    <s v="ZAF"/>
    <x v="0"/>
    <x v="0"/>
    <s v="Fossil fuels"/>
    <x v="16"/>
    <n v="41022.300000000003"/>
    <n v="227543.50899999999"/>
  </r>
  <r>
    <x v="0"/>
    <x v="47"/>
    <s v="ZAF"/>
    <x v="0"/>
    <x v="0"/>
    <s v="Fossil fuels"/>
    <x v="17"/>
    <n v="43422.3"/>
    <n v="226468.83900000001"/>
  </r>
  <r>
    <x v="0"/>
    <x v="47"/>
    <s v="ZAF"/>
    <x v="0"/>
    <x v="0"/>
    <s v="Fossil fuels"/>
    <x v="18"/>
    <n v="44222.3"/>
    <m/>
  </r>
  <r>
    <x v="0"/>
    <x v="47"/>
    <s v="ZAF"/>
    <x v="0"/>
    <x v="0"/>
    <s v="Fossil fuels"/>
    <x v="19"/>
    <n v="44426.3"/>
    <m/>
  </r>
  <r>
    <x v="0"/>
    <x v="47"/>
    <s v="ZAF"/>
    <x v="0"/>
    <x v="9"/>
    <s v="Nuclear"/>
    <x v="0"/>
    <n v="1940"/>
    <n v="11291.75"/>
  </r>
  <r>
    <x v="0"/>
    <x v="47"/>
    <s v="ZAF"/>
    <x v="0"/>
    <x v="9"/>
    <s v="Nuclear"/>
    <x v="1"/>
    <n v="1940"/>
    <n v="11673"/>
  </r>
  <r>
    <x v="0"/>
    <x v="47"/>
    <s v="ZAF"/>
    <x v="0"/>
    <x v="9"/>
    <s v="Nuclear"/>
    <x v="2"/>
    <n v="1940"/>
    <n v="12495"/>
  </r>
  <r>
    <x v="0"/>
    <x v="47"/>
    <s v="ZAF"/>
    <x v="0"/>
    <x v="9"/>
    <s v="Nuclear"/>
    <x v="3"/>
    <n v="1940"/>
    <n v="13875.75"/>
  </r>
  <r>
    <x v="0"/>
    <x v="47"/>
    <s v="ZAF"/>
    <x v="0"/>
    <x v="9"/>
    <s v="Nuclear"/>
    <x v="4"/>
    <n v="1940"/>
    <n v="16254"/>
  </r>
  <r>
    <x v="0"/>
    <x v="47"/>
    <s v="ZAF"/>
    <x v="0"/>
    <x v="9"/>
    <s v="Nuclear"/>
    <x v="5"/>
    <n v="1940"/>
    <n v="12697.75"/>
  </r>
  <r>
    <x v="0"/>
    <x v="47"/>
    <s v="ZAF"/>
    <x v="0"/>
    <x v="9"/>
    <s v="Nuclear"/>
    <x v="6"/>
    <n v="1940"/>
    <n v="11658.25"/>
  </r>
  <r>
    <x v="0"/>
    <x v="47"/>
    <s v="ZAF"/>
    <x v="0"/>
    <x v="9"/>
    <s v="Nuclear"/>
    <x v="7"/>
    <n v="1940"/>
    <n v="11432.75"/>
  </r>
  <r>
    <x v="0"/>
    <x v="47"/>
    <s v="ZAF"/>
    <x v="0"/>
    <x v="9"/>
    <s v="Nuclear"/>
    <x v="8"/>
    <n v="1940"/>
    <n v="12582.25"/>
  </r>
  <r>
    <x v="0"/>
    <x v="47"/>
    <s v="ZAF"/>
    <x v="0"/>
    <x v="9"/>
    <s v="Nuclear"/>
    <x v="9"/>
    <n v="1940"/>
    <n v="12855.5"/>
  </r>
  <r>
    <x v="0"/>
    <x v="47"/>
    <s v="ZAF"/>
    <x v="0"/>
    <x v="9"/>
    <s v="Nuclear"/>
    <x v="10"/>
    <n v="1940"/>
    <n v="12275.75"/>
  </r>
  <r>
    <x v="0"/>
    <x v="47"/>
    <s v="ZAF"/>
    <x v="0"/>
    <x v="9"/>
    <s v="Nuclear"/>
    <x v="11"/>
    <n v="1940"/>
    <n v="13151.25"/>
  </r>
  <r>
    <x v="0"/>
    <x v="47"/>
    <s v="ZAF"/>
    <x v="0"/>
    <x v="9"/>
    <s v="Nuclear"/>
    <x v="12"/>
    <n v="1940"/>
    <n v="12341"/>
  </r>
  <r>
    <x v="0"/>
    <x v="47"/>
    <s v="ZAF"/>
    <x v="0"/>
    <x v="9"/>
    <s v="Nuclear"/>
    <x v="13"/>
    <n v="1940"/>
    <n v="13568"/>
  </r>
  <r>
    <x v="0"/>
    <x v="47"/>
    <s v="ZAF"/>
    <x v="0"/>
    <x v="9"/>
    <s v="Nuclear"/>
    <x v="14"/>
    <n v="1940"/>
    <n v="13872"/>
  </r>
  <r>
    <x v="0"/>
    <x v="47"/>
    <s v="ZAF"/>
    <x v="0"/>
    <x v="9"/>
    <s v="Nuclear"/>
    <x v="15"/>
    <n v="1940"/>
    <n v="12626.25"/>
  </r>
  <r>
    <x v="0"/>
    <x v="47"/>
    <s v="ZAF"/>
    <x v="0"/>
    <x v="9"/>
    <s v="Nuclear"/>
    <x v="16"/>
    <n v="1940"/>
    <n v="14328.75"/>
  </r>
  <r>
    <x v="0"/>
    <x v="47"/>
    <s v="ZAF"/>
    <x v="0"/>
    <x v="9"/>
    <s v="Nuclear"/>
    <x v="17"/>
    <n v="1940"/>
    <n v="14401.25"/>
  </r>
  <r>
    <x v="0"/>
    <x v="47"/>
    <s v="ZAF"/>
    <x v="0"/>
    <x v="9"/>
    <s v="Nuclear"/>
    <x v="18"/>
    <n v="1940"/>
    <m/>
  </r>
  <r>
    <x v="0"/>
    <x v="47"/>
    <s v="ZAF"/>
    <x v="0"/>
    <x v="9"/>
    <s v="Nuclear"/>
    <x v="19"/>
    <n v="1940"/>
    <m/>
  </r>
  <r>
    <x v="0"/>
    <x v="47"/>
    <s v="ZAF"/>
    <x v="0"/>
    <x v="7"/>
    <s v="Pumped storage"/>
    <x v="0"/>
    <n v="1400"/>
    <n v="1838"/>
  </r>
  <r>
    <x v="0"/>
    <x v="47"/>
    <s v="ZAF"/>
    <x v="0"/>
    <x v="7"/>
    <s v="Pumped storage"/>
    <x v="1"/>
    <n v="1400"/>
    <n v="1700.25"/>
  </r>
  <r>
    <x v="0"/>
    <x v="47"/>
    <s v="ZAF"/>
    <x v="0"/>
    <x v="7"/>
    <s v="Pumped storage"/>
    <x v="2"/>
    <n v="1400"/>
    <n v="2483.5"/>
  </r>
  <r>
    <x v="0"/>
    <x v="47"/>
    <s v="ZAF"/>
    <x v="0"/>
    <x v="7"/>
    <s v="Pumped storage"/>
    <x v="3"/>
    <n v="1400"/>
    <n v="2918.75"/>
  </r>
  <r>
    <x v="0"/>
    <x v="47"/>
    <s v="ZAF"/>
    <x v="0"/>
    <x v="7"/>
    <s v="Pumped storage"/>
    <x v="4"/>
    <n v="1400"/>
    <n v="3501.5"/>
  </r>
  <r>
    <x v="0"/>
    <x v="47"/>
    <s v="ZAF"/>
    <x v="0"/>
    <x v="7"/>
    <s v="Pumped storage"/>
    <x v="5"/>
    <n v="1400"/>
    <n v="3069"/>
  </r>
  <r>
    <x v="0"/>
    <x v="47"/>
    <s v="ZAF"/>
    <x v="0"/>
    <x v="7"/>
    <s v="Pumped storage"/>
    <x v="6"/>
    <n v="1400"/>
    <n v="2927"/>
  </r>
  <r>
    <x v="0"/>
    <x v="47"/>
    <s v="ZAF"/>
    <x v="0"/>
    <x v="7"/>
    <s v="Pumped storage"/>
    <x v="7"/>
    <n v="1400"/>
    <n v="2971"/>
  </r>
  <r>
    <x v="0"/>
    <x v="47"/>
    <s v="ZAF"/>
    <x v="0"/>
    <x v="7"/>
    <s v="Pumped storage"/>
    <x v="8"/>
    <n v="1400"/>
    <n v="2823.75"/>
  </r>
  <r>
    <x v="0"/>
    <x v="47"/>
    <s v="ZAF"/>
    <x v="0"/>
    <x v="7"/>
    <s v="Pumped storage"/>
    <x v="9"/>
    <n v="1400"/>
    <n v="2749.5"/>
  </r>
  <r>
    <x v="0"/>
    <x v="47"/>
    <s v="ZAF"/>
    <x v="0"/>
    <x v="7"/>
    <s v="Pumped storage"/>
    <x v="10"/>
    <n v="1400"/>
    <n v="2900.25"/>
  </r>
  <r>
    <x v="0"/>
    <x v="47"/>
    <s v="ZAF"/>
    <x v="0"/>
    <x v="7"/>
    <s v="Pumped storage"/>
    <x v="11"/>
    <n v="1400"/>
    <n v="2959.75"/>
  </r>
  <r>
    <x v="0"/>
    <x v="47"/>
    <s v="ZAF"/>
    <x v="0"/>
    <x v="7"/>
    <s v="Pumped storage"/>
    <x v="12"/>
    <n v="1400"/>
    <n v="2995"/>
  </r>
  <r>
    <x v="0"/>
    <x v="47"/>
    <s v="ZAF"/>
    <x v="0"/>
    <x v="7"/>
    <s v="Pumped storage"/>
    <x v="13"/>
    <n v="1400"/>
    <n v="2912.25"/>
  </r>
  <r>
    <x v="0"/>
    <x v="47"/>
    <s v="ZAF"/>
    <x v="0"/>
    <x v="7"/>
    <s v="Pumped storage"/>
    <x v="14"/>
    <n v="1400"/>
    <n v="3050.5"/>
  </r>
  <r>
    <x v="0"/>
    <x v="47"/>
    <s v="ZAF"/>
    <x v="0"/>
    <x v="7"/>
    <s v="Pumped storage"/>
    <x v="15"/>
    <n v="1400"/>
    <n v="2966"/>
  </r>
  <r>
    <x v="0"/>
    <x v="47"/>
    <s v="ZAF"/>
    <x v="0"/>
    <x v="7"/>
    <s v="Pumped storage"/>
    <x v="16"/>
    <n v="2399"/>
    <n v="3200.25"/>
  </r>
  <r>
    <x v="0"/>
    <x v="47"/>
    <s v="ZAF"/>
    <x v="0"/>
    <x v="7"/>
    <s v="Pumped storage"/>
    <x v="17"/>
    <n v="2732"/>
    <n v="4182.75"/>
  </r>
  <r>
    <x v="0"/>
    <x v="47"/>
    <s v="ZAF"/>
    <x v="0"/>
    <x v="7"/>
    <s v="Pumped storage"/>
    <x v="18"/>
    <n v="2732"/>
    <m/>
  </r>
  <r>
    <x v="0"/>
    <x v="47"/>
    <s v="ZAF"/>
    <x v="0"/>
    <x v="7"/>
    <s v="Pumped storage"/>
    <x v="19"/>
    <n v="2732"/>
    <m/>
  </r>
  <r>
    <x v="0"/>
    <x v="47"/>
    <s v="ZAF"/>
    <x v="1"/>
    <x v="4"/>
    <s v="Biogas"/>
    <x v="7"/>
    <n v="4.2"/>
    <n v="9"/>
  </r>
  <r>
    <x v="0"/>
    <x v="47"/>
    <s v="ZAF"/>
    <x v="1"/>
    <x v="4"/>
    <s v="Biogas"/>
    <x v="8"/>
    <n v="4.2"/>
    <n v="9"/>
  </r>
  <r>
    <x v="0"/>
    <x v="47"/>
    <s v="ZAF"/>
    <x v="1"/>
    <x v="4"/>
    <s v="Biogas"/>
    <x v="9"/>
    <n v="4.2"/>
    <n v="9"/>
  </r>
  <r>
    <x v="0"/>
    <x v="47"/>
    <s v="ZAF"/>
    <x v="1"/>
    <x v="4"/>
    <s v="Biogas"/>
    <x v="10"/>
    <n v="4.2"/>
    <n v="9"/>
  </r>
  <r>
    <x v="0"/>
    <x v="47"/>
    <s v="ZAF"/>
    <x v="1"/>
    <x v="4"/>
    <s v="Biogas"/>
    <x v="11"/>
    <n v="4.2649999999999997"/>
    <n v="9.1"/>
  </r>
  <r>
    <x v="0"/>
    <x v="47"/>
    <s v="ZAF"/>
    <x v="1"/>
    <x v="4"/>
    <s v="Biogas"/>
    <x v="12"/>
    <n v="4.2649999999999997"/>
    <n v="9.1"/>
  </r>
  <r>
    <x v="0"/>
    <x v="47"/>
    <s v="ZAF"/>
    <x v="1"/>
    <x v="4"/>
    <s v="Biogas"/>
    <x v="13"/>
    <n v="4.2649999999999997"/>
    <n v="9.1"/>
  </r>
  <r>
    <x v="0"/>
    <x v="47"/>
    <s v="ZAF"/>
    <x v="1"/>
    <x v="4"/>
    <s v="Biogas"/>
    <x v="14"/>
    <n v="4.2649999999999997"/>
    <n v="9.1"/>
  </r>
  <r>
    <x v="0"/>
    <x v="47"/>
    <s v="ZAF"/>
    <x v="1"/>
    <x v="4"/>
    <s v="Biogas"/>
    <x v="15"/>
    <n v="8.9849999999999994"/>
    <n v="19.3"/>
  </r>
  <r>
    <x v="0"/>
    <x v="47"/>
    <s v="ZAF"/>
    <x v="1"/>
    <x v="4"/>
    <s v="Biogas"/>
    <x v="16"/>
    <n v="13.984999999999999"/>
    <n v="30"/>
  </r>
  <r>
    <x v="0"/>
    <x v="47"/>
    <s v="ZAF"/>
    <x v="1"/>
    <x v="4"/>
    <s v="Biogas"/>
    <x v="17"/>
    <n v="17.984999999999999"/>
    <n v="38.6"/>
  </r>
  <r>
    <x v="0"/>
    <x v="47"/>
    <s v="ZAF"/>
    <x v="1"/>
    <x v="4"/>
    <s v="Biogas"/>
    <x v="18"/>
    <n v="22.984999999999999"/>
    <m/>
  </r>
  <r>
    <x v="0"/>
    <x v="47"/>
    <s v="ZAF"/>
    <x v="1"/>
    <x v="4"/>
    <s v="Biogas"/>
    <x v="19"/>
    <n v="22.984999999999999"/>
    <m/>
  </r>
  <r>
    <x v="0"/>
    <x v="47"/>
    <s v="ZAF"/>
    <x v="1"/>
    <x v="4"/>
    <s v="Solid biofuels"/>
    <x v="0"/>
    <n v="241.7"/>
    <n v="477.52300000000002"/>
  </r>
  <r>
    <x v="0"/>
    <x v="47"/>
    <s v="ZAF"/>
    <x v="1"/>
    <x v="4"/>
    <s v="Solid biofuels"/>
    <x v="1"/>
    <n v="241.7"/>
    <n v="423.13099999999997"/>
  </r>
  <r>
    <x v="0"/>
    <x v="47"/>
    <s v="ZAF"/>
    <x v="1"/>
    <x v="4"/>
    <s v="Solid biofuels"/>
    <x v="2"/>
    <n v="241.7"/>
    <n v="460.25099999999998"/>
  </r>
  <r>
    <x v="0"/>
    <x v="47"/>
    <s v="ZAF"/>
    <x v="1"/>
    <x v="4"/>
    <s v="Solid biofuels"/>
    <x v="3"/>
    <n v="241.7"/>
    <n v="408.37900000000002"/>
  </r>
  <r>
    <x v="0"/>
    <x v="47"/>
    <s v="ZAF"/>
    <x v="1"/>
    <x v="4"/>
    <s v="Solid biofuels"/>
    <x v="4"/>
    <n v="241.7"/>
    <n v="381.89499999999998"/>
  </r>
  <r>
    <x v="0"/>
    <x v="47"/>
    <s v="ZAF"/>
    <x v="1"/>
    <x v="4"/>
    <s v="Solid biofuels"/>
    <x v="5"/>
    <n v="241.7"/>
    <n v="421.04500000000002"/>
  </r>
  <r>
    <x v="0"/>
    <x v="47"/>
    <s v="ZAF"/>
    <x v="1"/>
    <x v="4"/>
    <s v="Solid biofuels"/>
    <x v="6"/>
    <n v="241.7"/>
    <n v="405.572"/>
  </r>
  <r>
    <x v="0"/>
    <x v="47"/>
    <s v="ZAF"/>
    <x v="1"/>
    <x v="4"/>
    <s v="Solid biofuels"/>
    <x v="7"/>
    <n v="241.7"/>
    <n v="394.47800000000001"/>
  </r>
  <r>
    <x v="0"/>
    <x v="47"/>
    <s v="ZAF"/>
    <x v="1"/>
    <x v="4"/>
    <s v="Solid biofuels"/>
    <x v="8"/>
    <n v="241.7"/>
    <n v="385.108"/>
  </r>
  <r>
    <x v="0"/>
    <x v="47"/>
    <s v="ZAF"/>
    <x v="1"/>
    <x v="4"/>
    <s v="Solid biofuels"/>
    <x v="9"/>
    <n v="241.7"/>
    <n v="373.10199999999998"/>
  </r>
  <r>
    <x v="0"/>
    <x v="47"/>
    <s v="ZAF"/>
    <x v="1"/>
    <x v="4"/>
    <s v="Solid biofuels"/>
    <x v="10"/>
    <n v="241.7"/>
    <n v="320.31299999999999"/>
  </r>
  <r>
    <x v="0"/>
    <x v="47"/>
    <s v="ZAF"/>
    <x v="1"/>
    <x v="4"/>
    <s v="Solid biofuels"/>
    <x v="11"/>
    <n v="241.7"/>
    <n v="336.00599999999997"/>
  </r>
  <r>
    <x v="0"/>
    <x v="47"/>
    <s v="ZAF"/>
    <x v="1"/>
    <x v="4"/>
    <s v="Solid biofuels"/>
    <x v="12"/>
    <n v="241.7"/>
    <n v="345.56"/>
  </r>
  <r>
    <x v="0"/>
    <x v="47"/>
    <s v="ZAF"/>
    <x v="1"/>
    <x v="4"/>
    <s v="Solid biofuels"/>
    <x v="13"/>
    <n v="241.7"/>
    <n v="400.65899999999999"/>
  </r>
  <r>
    <x v="0"/>
    <x v="47"/>
    <s v="ZAF"/>
    <x v="1"/>
    <x v="4"/>
    <s v="Solid biofuels"/>
    <x v="14"/>
    <n v="241.7"/>
    <n v="355.11099999999999"/>
  </r>
  <r>
    <x v="0"/>
    <x v="47"/>
    <s v="ZAF"/>
    <x v="1"/>
    <x v="4"/>
    <s v="Solid biofuels"/>
    <x v="15"/>
    <n v="241.7"/>
    <n v="297.22800000000001"/>
  </r>
  <r>
    <x v="0"/>
    <x v="47"/>
    <s v="ZAF"/>
    <x v="1"/>
    <x v="4"/>
    <s v="Solid biofuels"/>
    <x v="16"/>
    <n v="241.7"/>
    <n v="316.56700000000001"/>
  </r>
  <r>
    <x v="0"/>
    <x v="47"/>
    <s v="ZAF"/>
    <x v="1"/>
    <x v="4"/>
    <s v="Solid biofuels"/>
    <x v="17"/>
    <n v="241.7"/>
    <n v="382.54"/>
  </r>
  <r>
    <x v="0"/>
    <x v="47"/>
    <s v="ZAF"/>
    <x v="1"/>
    <x v="4"/>
    <s v="Solid biofuels"/>
    <x v="18"/>
    <n v="241.7"/>
    <m/>
  </r>
  <r>
    <x v="0"/>
    <x v="47"/>
    <s v="ZAF"/>
    <x v="1"/>
    <x v="4"/>
    <s v="Solid biofuels"/>
    <x v="19"/>
    <n v="241.7"/>
    <m/>
  </r>
  <r>
    <x v="0"/>
    <x v="47"/>
    <s v="ZAF"/>
    <x v="1"/>
    <x v="1"/>
    <s v="Renewable hydropower"/>
    <x v="0"/>
    <n v="1006.693"/>
    <n v="1899.675"/>
  </r>
  <r>
    <x v="0"/>
    <x v="47"/>
    <s v="ZAF"/>
    <x v="1"/>
    <x v="1"/>
    <s v="Renewable hydropower"/>
    <x v="1"/>
    <n v="1041.693"/>
    <n v="2301.1750000000002"/>
  </r>
  <r>
    <x v="0"/>
    <x v="47"/>
    <s v="ZAF"/>
    <x v="1"/>
    <x v="1"/>
    <s v="Renewable hydropower"/>
    <x v="2"/>
    <n v="1041.693"/>
    <n v="1190.175"/>
  </r>
  <r>
    <x v="0"/>
    <x v="47"/>
    <s v="ZAF"/>
    <x v="1"/>
    <x v="1"/>
    <s v="Renewable hydropower"/>
    <x v="3"/>
    <n v="1341.693"/>
    <n v="752.42499999999995"/>
  </r>
  <r>
    <x v="0"/>
    <x v="47"/>
    <s v="ZAF"/>
    <x v="1"/>
    <x v="1"/>
    <s v="Renewable hydropower"/>
    <x v="4"/>
    <n v="702.69299999999998"/>
    <n v="875.42499999999995"/>
  </r>
  <r>
    <x v="0"/>
    <x v="47"/>
    <s v="ZAF"/>
    <x v="1"/>
    <x v="1"/>
    <s v="Renewable hydropower"/>
    <x v="5"/>
    <n v="702.69299999999998"/>
    <n v="1099.675"/>
  </r>
  <r>
    <x v="0"/>
    <x v="47"/>
    <s v="ZAF"/>
    <x v="1"/>
    <x v="1"/>
    <s v="Renewable hydropower"/>
    <x v="6"/>
    <n v="702.69299999999998"/>
    <n v="2135.6750000000002"/>
  </r>
  <r>
    <x v="0"/>
    <x v="47"/>
    <s v="ZAF"/>
    <x v="1"/>
    <x v="1"/>
    <s v="Renewable hydropower"/>
    <x v="7"/>
    <n v="702.69299999999998"/>
    <n v="1192.175"/>
  </r>
  <r>
    <x v="0"/>
    <x v="47"/>
    <s v="ZAF"/>
    <x v="1"/>
    <x v="1"/>
    <s v="Renewable hydropower"/>
    <x v="8"/>
    <n v="702.75599999999997"/>
    <n v="1017.596"/>
  </r>
  <r>
    <x v="0"/>
    <x v="47"/>
    <s v="ZAF"/>
    <x v="1"/>
    <x v="1"/>
    <s v="Renewable hydropower"/>
    <x v="9"/>
    <n v="720.76099999999997"/>
    <n v="1244.3599999999999"/>
  </r>
  <r>
    <x v="0"/>
    <x v="47"/>
    <s v="ZAF"/>
    <x v="1"/>
    <x v="1"/>
    <s v="Renewable hydropower"/>
    <x v="10"/>
    <n v="734.76099999999997"/>
    <n v="1806.86"/>
  </r>
  <r>
    <x v="0"/>
    <x v="47"/>
    <s v="ZAF"/>
    <x v="1"/>
    <x v="1"/>
    <s v="Renewable hydropower"/>
    <x v="11"/>
    <n v="735.09100000000001"/>
    <n v="1937.2560000000001"/>
  </r>
  <r>
    <x v="0"/>
    <x v="47"/>
    <s v="ZAF"/>
    <x v="1"/>
    <x v="1"/>
    <s v="Renewable hydropower"/>
    <x v="12"/>
    <n v="735.096"/>
    <n v="1303.019"/>
  </r>
  <r>
    <x v="0"/>
    <x v="47"/>
    <s v="ZAF"/>
    <x v="1"/>
    <x v="1"/>
    <s v="Renewable hydropower"/>
    <x v="13"/>
    <n v="735.096"/>
    <n v="1065.519"/>
  </r>
  <r>
    <x v="0"/>
    <x v="47"/>
    <s v="ZAF"/>
    <x v="1"/>
    <x v="1"/>
    <s v="Renewable hydropower"/>
    <x v="14"/>
    <n v="732.19200000000001"/>
    <n v="916.779"/>
  </r>
  <r>
    <x v="0"/>
    <x v="47"/>
    <s v="ZAF"/>
    <x v="1"/>
    <x v="1"/>
    <s v="Renewable hydropower"/>
    <x v="15"/>
    <n v="747.19200000000001"/>
    <n v="748.279"/>
  </r>
  <r>
    <x v="0"/>
    <x v="47"/>
    <s v="ZAF"/>
    <x v="1"/>
    <x v="1"/>
    <s v="Renewable hydropower"/>
    <x v="16"/>
    <n v="747.19200000000001"/>
    <n v="625.779"/>
  </r>
  <r>
    <x v="0"/>
    <x v="47"/>
    <s v="ZAF"/>
    <x v="1"/>
    <x v="1"/>
    <s v="Renewable hydropower"/>
    <x v="17"/>
    <n v="747.19200000000001"/>
    <n v="696.029"/>
  </r>
  <r>
    <x v="0"/>
    <x v="47"/>
    <s v="ZAF"/>
    <x v="1"/>
    <x v="1"/>
    <s v="Renewable hydropower"/>
    <x v="18"/>
    <n v="747.19200000000001"/>
    <m/>
  </r>
  <r>
    <x v="0"/>
    <x v="47"/>
    <s v="ZAF"/>
    <x v="1"/>
    <x v="1"/>
    <s v="Renewable hydropower"/>
    <x v="19"/>
    <n v="747.19200000000001"/>
    <m/>
  </r>
  <r>
    <x v="0"/>
    <x v="47"/>
    <s v="ZAF"/>
    <x v="1"/>
    <x v="2"/>
    <s v="Concentrated solar power"/>
    <x v="10"/>
    <n v="0"/>
    <n v="1E-3"/>
  </r>
  <r>
    <x v="0"/>
    <x v="47"/>
    <s v="ZAF"/>
    <x v="1"/>
    <x v="2"/>
    <s v="Concentrated solar power"/>
    <x v="11"/>
    <n v="0"/>
    <n v="1E-3"/>
  </r>
  <r>
    <x v="0"/>
    <x v="47"/>
    <s v="ZAF"/>
    <x v="1"/>
    <x v="2"/>
    <s v="Concentrated solar power"/>
    <x v="12"/>
    <n v="0"/>
    <n v="1E-3"/>
  </r>
  <r>
    <x v="0"/>
    <x v="47"/>
    <s v="ZAF"/>
    <x v="1"/>
    <x v="2"/>
    <s v="Concentrated solar power"/>
    <x v="13"/>
    <n v="0"/>
    <n v="1E-3"/>
  </r>
  <r>
    <x v="0"/>
    <x v="47"/>
    <s v="ZAF"/>
    <x v="1"/>
    <x v="2"/>
    <s v="Concentrated solar power"/>
    <x v="14"/>
    <n v="100"/>
    <n v="0.40300000000000002"/>
  </r>
  <r>
    <x v="0"/>
    <x v="47"/>
    <s v="ZAF"/>
    <x v="1"/>
    <x v="2"/>
    <s v="Concentrated solar power"/>
    <x v="15"/>
    <n v="100"/>
    <n v="263.20299999999997"/>
  </r>
  <r>
    <x v="0"/>
    <x v="47"/>
    <s v="ZAF"/>
    <x v="1"/>
    <x v="2"/>
    <s v="Concentrated solar power"/>
    <x v="16"/>
    <n v="200"/>
    <n v="498.4"/>
  </r>
  <r>
    <x v="0"/>
    <x v="47"/>
    <s v="ZAF"/>
    <x v="1"/>
    <x v="2"/>
    <s v="Concentrated solar power"/>
    <x v="17"/>
    <n v="300"/>
    <n v="687"/>
  </r>
  <r>
    <x v="0"/>
    <x v="47"/>
    <s v="ZAF"/>
    <x v="1"/>
    <x v="2"/>
    <s v="Concentrated solar power"/>
    <x v="18"/>
    <n v="400"/>
    <m/>
  </r>
  <r>
    <x v="0"/>
    <x v="47"/>
    <s v="ZAF"/>
    <x v="1"/>
    <x v="2"/>
    <s v="Concentrated solar power"/>
    <x v="19"/>
    <n v="500"/>
    <m/>
  </r>
  <r>
    <x v="0"/>
    <x v="47"/>
    <s v="ZAF"/>
    <x v="1"/>
    <x v="2"/>
    <s v="Off-grid Solar photovoltaic"/>
    <x v="0"/>
    <n v="0"/>
    <n v="0"/>
  </r>
  <r>
    <x v="0"/>
    <x v="47"/>
    <s v="ZAF"/>
    <x v="1"/>
    <x v="2"/>
    <s v="Off-grid Solar photovoltaic"/>
    <x v="1"/>
    <n v="0"/>
    <n v="0"/>
  </r>
  <r>
    <x v="0"/>
    <x v="47"/>
    <s v="ZAF"/>
    <x v="1"/>
    <x v="2"/>
    <s v="Off-grid Solar photovoltaic"/>
    <x v="2"/>
    <n v="0"/>
    <n v="0"/>
  </r>
  <r>
    <x v="0"/>
    <x v="47"/>
    <s v="ZAF"/>
    <x v="1"/>
    <x v="2"/>
    <s v="Off-grid Solar photovoltaic"/>
    <x v="3"/>
    <n v="0"/>
    <n v="0"/>
  </r>
  <r>
    <x v="0"/>
    <x v="47"/>
    <s v="ZAF"/>
    <x v="1"/>
    <x v="2"/>
    <s v="Off-grid Solar photovoltaic"/>
    <x v="4"/>
    <n v="0"/>
    <n v="0"/>
  </r>
  <r>
    <x v="0"/>
    <x v="47"/>
    <s v="ZAF"/>
    <x v="1"/>
    <x v="2"/>
    <s v="Off-grid Solar photovoltaic"/>
    <x v="5"/>
    <n v="0"/>
    <n v="0"/>
  </r>
  <r>
    <x v="0"/>
    <x v="47"/>
    <s v="ZAF"/>
    <x v="1"/>
    <x v="2"/>
    <s v="Off-grid Solar photovoltaic"/>
    <x v="6"/>
    <n v="0"/>
    <n v="0"/>
  </r>
  <r>
    <x v="0"/>
    <x v="47"/>
    <s v="ZAF"/>
    <x v="1"/>
    <x v="2"/>
    <s v="Off-grid Solar photovoltaic"/>
    <x v="7"/>
    <n v="0"/>
    <n v="0"/>
  </r>
  <r>
    <x v="0"/>
    <x v="47"/>
    <s v="ZAF"/>
    <x v="1"/>
    <x v="2"/>
    <s v="Off-grid Solar photovoltaic"/>
    <x v="8"/>
    <n v="0"/>
    <n v="0"/>
  </r>
  <r>
    <x v="0"/>
    <x v="47"/>
    <s v="ZAF"/>
    <x v="1"/>
    <x v="2"/>
    <s v="Off-grid Solar photovoltaic"/>
    <x v="9"/>
    <n v="0"/>
    <n v="0"/>
  </r>
  <r>
    <x v="0"/>
    <x v="47"/>
    <s v="ZAF"/>
    <x v="1"/>
    <x v="2"/>
    <s v="Off-grid Solar photovoltaic"/>
    <x v="10"/>
    <n v="0"/>
    <n v="0"/>
  </r>
  <r>
    <x v="0"/>
    <x v="47"/>
    <s v="ZAF"/>
    <x v="1"/>
    <x v="2"/>
    <s v="Off-grid Solar photovoltaic"/>
    <x v="11"/>
    <n v="0"/>
    <n v="0"/>
  </r>
  <r>
    <x v="0"/>
    <x v="47"/>
    <s v="ZAF"/>
    <x v="1"/>
    <x v="2"/>
    <s v="Off-grid Solar photovoltaic"/>
    <x v="12"/>
    <n v="0"/>
    <n v="0"/>
  </r>
  <r>
    <x v="0"/>
    <x v="47"/>
    <s v="ZAF"/>
    <x v="1"/>
    <x v="2"/>
    <s v="Off-grid Solar photovoltaic"/>
    <x v="13"/>
    <n v="0"/>
    <n v="0"/>
  </r>
  <r>
    <x v="0"/>
    <x v="47"/>
    <s v="ZAF"/>
    <x v="1"/>
    <x v="2"/>
    <s v="Off-grid Solar photovoltaic"/>
    <x v="14"/>
    <n v="0"/>
    <n v="0"/>
  </r>
  <r>
    <x v="0"/>
    <x v="47"/>
    <s v="ZAF"/>
    <x v="1"/>
    <x v="2"/>
    <s v="Off-grid Solar photovoltaic"/>
    <x v="15"/>
    <n v="0"/>
    <n v="0"/>
  </r>
  <r>
    <x v="0"/>
    <x v="47"/>
    <s v="ZAF"/>
    <x v="1"/>
    <x v="2"/>
    <s v="Off-grid Solar photovoltaic"/>
    <x v="16"/>
    <n v="0"/>
    <n v="0"/>
  </r>
  <r>
    <x v="0"/>
    <x v="47"/>
    <s v="ZAF"/>
    <x v="1"/>
    <x v="2"/>
    <s v="Off-grid Solar photovoltaic"/>
    <x v="17"/>
    <n v="0"/>
    <n v="0"/>
  </r>
  <r>
    <x v="0"/>
    <x v="47"/>
    <s v="ZAF"/>
    <x v="1"/>
    <x v="2"/>
    <s v="Off-grid Solar photovoltaic"/>
    <x v="19"/>
    <n v="0.92600000000000005"/>
    <m/>
  </r>
  <r>
    <x v="0"/>
    <x v="47"/>
    <s v="ZAF"/>
    <x v="1"/>
    <x v="2"/>
    <s v="On-grid Solar photovoltaic"/>
    <x v="10"/>
    <n v="1.9590000000000001"/>
    <n v="1.3180000000000001"/>
  </r>
  <r>
    <x v="0"/>
    <x v="47"/>
    <s v="ZAF"/>
    <x v="1"/>
    <x v="2"/>
    <s v="On-grid Solar photovoltaic"/>
    <x v="11"/>
    <n v="5.6580000000000004"/>
    <n v="3.8079999999999998"/>
  </r>
  <r>
    <x v="0"/>
    <x v="47"/>
    <s v="ZAF"/>
    <x v="1"/>
    <x v="2"/>
    <s v="On-grid Solar photovoltaic"/>
    <x v="12"/>
    <n v="11.303000000000001"/>
    <n v="7.6070000000000002"/>
  </r>
  <r>
    <x v="0"/>
    <x v="47"/>
    <s v="ZAF"/>
    <x v="1"/>
    <x v="2"/>
    <s v="On-grid Solar photovoltaic"/>
    <x v="13"/>
    <n v="261.625"/>
    <n v="53.743000000000002"/>
  </r>
  <r>
    <x v="0"/>
    <x v="47"/>
    <s v="ZAF"/>
    <x v="1"/>
    <x v="2"/>
    <s v="On-grid Solar photovoltaic"/>
    <x v="14"/>
    <n v="1062.9010000000001"/>
    <n v="1074.558"/>
  </r>
  <r>
    <x v="0"/>
    <x v="47"/>
    <s v="ZAF"/>
    <x v="1"/>
    <x v="2"/>
    <s v="On-grid Solar photovoltaic"/>
    <x v="15"/>
    <n v="1251.6559999999999"/>
    <n v="2136.221"/>
  </r>
  <r>
    <x v="0"/>
    <x v="47"/>
    <s v="ZAF"/>
    <x v="1"/>
    <x v="2"/>
    <s v="On-grid Solar photovoltaic"/>
    <x v="16"/>
    <n v="1974.0260000000001"/>
    <n v="2842.1410000000001"/>
  </r>
  <r>
    <x v="0"/>
    <x v="47"/>
    <s v="ZAF"/>
    <x v="1"/>
    <x v="2"/>
    <s v="On-grid Solar photovoltaic"/>
    <x v="17"/>
    <n v="2186.3960000000002"/>
    <n v="3725.0610000000001"/>
  </r>
  <r>
    <x v="0"/>
    <x v="47"/>
    <s v="ZAF"/>
    <x v="1"/>
    <x v="2"/>
    <s v="On-grid Solar photovoltaic"/>
    <x v="18"/>
    <n v="2558.7660000000001"/>
    <m/>
  </r>
  <r>
    <x v="0"/>
    <x v="47"/>
    <s v="ZAF"/>
    <x v="1"/>
    <x v="2"/>
    <s v="On-grid Solar photovoltaic"/>
    <x v="19"/>
    <n v="2559.7660000000001"/>
    <m/>
  </r>
  <r>
    <x v="0"/>
    <x v="47"/>
    <s v="ZAF"/>
    <x v="1"/>
    <x v="3"/>
    <s v="Onshore wind energy"/>
    <x v="2"/>
    <n v="3.16"/>
    <n v="8"/>
  </r>
  <r>
    <x v="0"/>
    <x v="47"/>
    <s v="ZAF"/>
    <x v="1"/>
    <x v="3"/>
    <s v="Onshore wind energy"/>
    <x v="3"/>
    <n v="3.16"/>
    <n v="8"/>
  </r>
  <r>
    <x v="0"/>
    <x v="47"/>
    <s v="ZAF"/>
    <x v="1"/>
    <x v="3"/>
    <s v="Onshore wind energy"/>
    <x v="4"/>
    <n v="3.16"/>
    <n v="8"/>
  </r>
  <r>
    <x v="0"/>
    <x v="47"/>
    <s v="ZAF"/>
    <x v="1"/>
    <x v="3"/>
    <s v="Onshore wind energy"/>
    <x v="5"/>
    <n v="3.16"/>
    <n v="8"/>
  </r>
  <r>
    <x v="0"/>
    <x v="47"/>
    <s v="ZAF"/>
    <x v="1"/>
    <x v="3"/>
    <s v="Onshore wind energy"/>
    <x v="6"/>
    <n v="3.16"/>
    <n v="8"/>
  </r>
  <r>
    <x v="0"/>
    <x v="47"/>
    <s v="ZAF"/>
    <x v="1"/>
    <x v="3"/>
    <s v="Onshore wind energy"/>
    <x v="7"/>
    <n v="3.16"/>
    <n v="8"/>
  </r>
  <r>
    <x v="0"/>
    <x v="47"/>
    <s v="ZAF"/>
    <x v="1"/>
    <x v="3"/>
    <s v="Onshore wind energy"/>
    <x v="8"/>
    <n v="8.36"/>
    <n v="22"/>
  </r>
  <r>
    <x v="0"/>
    <x v="47"/>
    <s v="ZAF"/>
    <x v="1"/>
    <x v="3"/>
    <s v="Onshore wind energy"/>
    <x v="9"/>
    <n v="8.36"/>
    <n v="22"/>
  </r>
  <r>
    <x v="0"/>
    <x v="47"/>
    <s v="ZAF"/>
    <x v="1"/>
    <x v="3"/>
    <s v="Onshore wind energy"/>
    <x v="10"/>
    <n v="10.16"/>
    <n v="27"/>
  </r>
  <r>
    <x v="0"/>
    <x v="47"/>
    <s v="ZAF"/>
    <x v="1"/>
    <x v="3"/>
    <s v="Onshore wind energy"/>
    <x v="11"/>
    <n v="10.16"/>
    <n v="27"/>
  </r>
  <r>
    <x v="0"/>
    <x v="47"/>
    <s v="ZAF"/>
    <x v="1"/>
    <x v="3"/>
    <s v="Onshore wind energy"/>
    <x v="12"/>
    <n v="10.16"/>
    <n v="27"/>
  </r>
  <r>
    <x v="0"/>
    <x v="47"/>
    <s v="ZAF"/>
    <x v="1"/>
    <x v="3"/>
    <s v="Onshore wind energy"/>
    <x v="13"/>
    <n v="257"/>
    <n v="36.799999999999997"/>
  </r>
  <r>
    <x v="0"/>
    <x v="47"/>
    <s v="ZAF"/>
    <x v="1"/>
    <x v="3"/>
    <s v="Onshore wind energy"/>
    <x v="14"/>
    <n v="569"/>
    <n v="1056.9000000000001"/>
  </r>
  <r>
    <x v="0"/>
    <x v="47"/>
    <s v="ZAF"/>
    <x v="1"/>
    <x v="3"/>
    <s v="Onshore wind energy"/>
    <x v="15"/>
    <n v="1079"/>
    <n v="2484.1"/>
  </r>
  <r>
    <x v="0"/>
    <x v="47"/>
    <s v="ZAF"/>
    <x v="1"/>
    <x v="3"/>
    <s v="Onshore wind energy"/>
    <x v="16"/>
    <n v="1473"/>
    <n v="3697.7"/>
  </r>
  <r>
    <x v="0"/>
    <x v="47"/>
    <s v="ZAF"/>
    <x v="1"/>
    <x v="3"/>
    <s v="Onshore wind energy"/>
    <x v="17"/>
    <n v="2094"/>
    <n v="4924"/>
  </r>
  <r>
    <x v="0"/>
    <x v="47"/>
    <s v="ZAF"/>
    <x v="1"/>
    <x v="3"/>
    <s v="Onshore wind energy"/>
    <x v="18"/>
    <n v="2094"/>
    <m/>
  </r>
  <r>
    <x v="0"/>
    <x v="47"/>
    <s v="ZAF"/>
    <x v="1"/>
    <x v="3"/>
    <s v="Onshore wind energy"/>
    <x v="19"/>
    <n v="2094"/>
    <m/>
  </r>
  <r>
    <x v="0"/>
    <x v="48"/>
    <s v="SSD"/>
    <x v="0"/>
    <x v="0"/>
    <s v="Fossil fuels"/>
    <x v="11"/>
    <n v="30"/>
    <m/>
  </r>
  <r>
    <x v="0"/>
    <x v="48"/>
    <s v="SSD"/>
    <x v="0"/>
    <x v="0"/>
    <s v="Fossil fuels"/>
    <x v="12"/>
    <n v="110"/>
    <n v="443"/>
  </r>
  <r>
    <x v="0"/>
    <x v="48"/>
    <s v="SSD"/>
    <x v="0"/>
    <x v="0"/>
    <s v="Fossil fuels"/>
    <x v="13"/>
    <n v="110"/>
    <n v="470"/>
  </r>
  <r>
    <x v="0"/>
    <x v="48"/>
    <s v="SSD"/>
    <x v="0"/>
    <x v="0"/>
    <s v="Fossil fuels"/>
    <x v="14"/>
    <n v="110"/>
    <n v="488"/>
  </r>
  <r>
    <x v="0"/>
    <x v="48"/>
    <s v="SSD"/>
    <x v="0"/>
    <x v="0"/>
    <s v="Fossil fuels"/>
    <x v="15"/>
    <n v="110"/>
    <n v="576"/>
  </r>
  <r>
    <x v="0"/>
    <x v="48"/>
    <s v="SSD"/>
    <x v="0"/>
    <x v="0"/>
    <s v="Fossil fuels"/>
    <x v="16"/>
    <n v="110"/>
    <n v="437"/>
  </r>
  <r>
    <x v="0"/>
    <x v="48"/>
    <s v="SSD"/>
    <x v="0"/>
    <x v="0"/>
    <s v="Fossil fuels"/>
    <x v="17"/>
    <n v="161.4"/>
    <n v="794.23400000000004"/>
  </r>
  <r>
    <x v="0"/>
    <x v="48"/>
    <s v="SSD"/>
    <x v="0"/>
    <x v="0"/>
    <s v="Fossil fuels"/>
    <x v="18"/>
    <n v="171.4"/>
    <m/>
  </r>
  <r>
    <x v="0"/>
    <x v="48"/>
    <s v="SSD"/>
    <x v="0"/>
    <x v="0"/>
    <s v="Fossil fuels"/>
    <x v="19"/>
    <n v="204.4"/>
    <m/>
  </r>
  <r>
    <x v="0"/>
    <x v="48"/>
    <s v="SSD"/>
    <x v="1"/>
    <x v="2"/>
    <s v="Off-grid Solar photovoltaic"/>
    <x v="12"/>
    <n v="0.16"/>
    <n v="0.24"/>
  </r>
  <r>
    <x v="0"/>
    <x v="48"/>
    <s v="SSD"/>
    <x v="1"/>
    <x v="2"/>
    <s v="Off-grid Solar photovoltaic"/>
    <x v="13"/>
    <n v="0.16"/>
    <n v="0.24"/>
  </r>
  <r>
    <x v="0"/>
    <x v="48"/>
    <s v="SSD"/>
    <x v="1"/>
    <x v="2"/>
    <s v="Off-grid Solar photovoltaic"/>
    <x v="14"/>
    <n v="0.16"/>
    <n v="0.24"/>
  </r>
  <r>
    <x v="0"/>
    <x v="48"/>
    <s v="SSD"/>
    <x v="1"/>
    <x v="2"/>
    <s v="Off-grid Solar photovoltaic"/>
    <x v="15"/>
    <n v="0.16"/>
    <n v="0.24"/>
  </r>
  <r>
    <x v="0"/>
    <x v="48"/>
    <s v="SSD"/>
    <x v="1"/>
    <x v="2"/>
    <s v="Off-grid Solar photovoltaic"/>
    <x v="16"/>
    <n v="0.42799999999999999"/>
    <n v="0.64200000000000002"/>
  </r>
  <r>
    <x v="0"/>
    <x v="48"/>
    <s v="SSD"/>
    <x v="1"/>
    <x v="2"/>
    <s v="Off-grid Solar photovoltaic"/>
    <x v="17"/>
    <n v="0.44900000000000001"/>
    <n v="0.67400000000000004"/>
  </r>
  <r>
    <x v="0"/>
    <x v="48"/>
    <s v="SSD"/>
    <x v="1"/>
    <x v="2"/>
    <s v="Off-grid Solar photovoltaic"/>
    <x v="18"/>
    <n v="0.55100000000000005"/>
    <m/>
  </r>
  <r>
    <x v="0"/>
    <x v="48"/>
    <s v="SSD"/>
    <x v="1"/>
    <x v="2"/>
    <s v="Off-grid Solar photovoltaic"/>
    <x v="19"/>
    <n v="0.64900000000000002"/>
    <m/>
  </r>
  <r>
    <x v="0"/>
    <x v="49"/>
    <s v="SDN"/>
    <x v="0"/>
    <x v="0"/>
    <s v="Fossil fuels"/>
    <x v="0"/>
    <n v="464"/>
    <n v="1267"/>
  </r>
  <r>
    <x v="0"/>
    <x v="49"/>
    <s v="SDN"/>
    <x v="0"/>
    <x v="0"/>
    <s v="Fossil fuels"/>
    <x v="1"/>
    <n v="490"/>
    <n v="1324"/>
  </r>
  <r>
    <x v="0"/>
    <x v="49"/>
    <s v="SDN"/>
    <x v="0"/>
    <x v="0"/>
    <s v="Fossil fuels"/>
    <x v="2"/>
    <n v="493"/>
    <n v="1610"/>
  </r>
  <r>
    <x v="0"/>
    <x v="49"/>
    <s v="SDN"/>
    <x v="0"/>
    <x v="0"/>
    <s v="Fossil fuels"/>
    <x v="3"/>
    <n v="580"/>
    <n v="2191"/>
  </r>
  <r>
    <x v="0"/>
    <x v="49"/>
    <s v="SDN"/>
    <x v="0"/>
    <x v="0"/>
    <s v="Fossil fuels"/>
    <x v="4"/>
    <n v="630"/>
    <n v="2360"/>
  </r>
  <r>
    <x v="0"/>
    <x v="49"/>
    <s v="SDN"/>
    <x v="0"/>
    <x v="0"/>
    <s v="Fossil fuels"/>
    <x v="5"/>
    <n v="624"/>
    <n v="2565"/>
  </r>
  <r>
    <x v="0"/>
    <x v="49"/>
    <s v="SDN"/>
    <x v="0"/>
    <x v="0"/>
    <s v="Fossil fuels"/>
    <x v="6"/>
    <n v="718"/>
    <n v="3151"/>
  </r>
  <r>
    <x v="0"/>
    <x v="49"/>
    <s v="SDN"/>
    <x v="0"/>
    <x v="0"/>
    <s v="Fossil fuels"/>
    <x v="7"/>
    <n v="718"/>
    <n v="3570"/>
  </r>
  <r>
    <x v="0"/>
    <x v="49"/>
    <s v="SDN"/>
    <x v="0"/>
    <x v="0"/>
    <s v="Fossil fuels"/>
    <x v="8"/>
    <n v="718"/>
    <n v="4043"/>
  </r>
  <r>
    <x v="0"/>
    <x v="49"/>
    <s v="SDN"/>
    <x v="0"/>
    <x v="0"/>
    <s v="Fossil fuels"/>
    <x v="9"/>
    <n v="718"/>
    <n v="3263"/>
  </r>
  <r>
    <x v="0"/>
    <x v="49"/>
    <s v="SDN"/>
    <x v="0"/>
    <x v="0"/>
    <s v="Fossil fuels"/>
    <x v="10"/>
    <n v="788"/>
    <n v="1297"/>
  </r>
  <r>
    <x v="0"/>
    <x v="49"/>
    <s v="SDN"/>
    <x v="0"/>
    <x v="0"/>
    <s v="Fossil fuels"/>
    <x v="11"/>
    <n v="1133"/>
    <n v="1988"/>
  </r>
  <r>
    <x v="0"/>
    <x v="49"/>
    <s v="SDN"/>
    <x v="0"/>
    <x v="0"/>
    <s v="Fossil fuels"/>
    <x v="12"/>
    <n v="1287"/>
    <n v="2891"/>
  </r>
  <r>
    <x v="0"/>
    <x v="49"/>
    <s v="SDN"/>
    <x v="0"/>
    <x v="0"/>
    <s v="Fossil fuels"/>
    <x v="13"/>
    <n v="1543"/>
    <n v="2290"/>
  </r>
  <r>
    <x v="0"/>
    <x v="49"/>
    <s v="SDN"/>
    <x v="0"/>
    <x v="0"/>
    <s v="Fossil fuels"/>
    <x v="14"/>
    <n v="1543"/>
    <n v="2463"/>
  </r>
  <r>
    <x v="0"/>
    <x v="49"/>
    <s v="SDN"/>
    <x v="0"/>
    <x v="0"/>
    <s v="Fossil fuels"/>
    <x v="15"/>
    <n v="1527"/>
    <n v="4627"/>
  </r>
  <r>
    <x v="0"/>
    <x v="49"/>
    <s v="SDN"/>
    <x v="0"/>
    <x v="0"/>
    <s v="Fossil fuels"/>
    <x v="16"/>
    <n v="1745"/>
    <n v="6378"/>
  </r>
  <r>
    <x v="0"/>
    <x v="49"/>
    <s v="SDN"/>
    <x v="0"/>
    <x v="0"/>
    <s v="Fossil fuels"/>
    <x v="17"/>
    <n v="1745"/>
    <n v="6195"/>
  </r>
  <r>
    <x v="0"/>
    <x v="49"/>
    <s v="SDN"/>
    <x v="0"/>
    <x v="0"/>
    <s v="Fossil fuels"/>
    <x v="18"/>
    <n v="1745"/>
    <m/>
  </r>
  <r>
    <x v="0"/>
    <x v="49"/>
    <s v="SDN"/>
    <x v="0"/>
    <x v="0"/>
    <s v="Fossil fuels"/>
    <x v="19"/>
    <n v="1745"/>
    <m/>
  </r>
  <r>
    <x v="0"/>
    <x v="49"/>
    <s v="SDN"/>
    <x v="1"/>
    <x v="4"/>
    <s v="Solid biofuels"/>
    <x v="0"/>
    <n v="95"/>
    <n v="99.635999999999996"/>
  </r>
  <r>
    <x v="0"/>
    <x v="49"/>
    <s v="SDN"/>
    <x v="1"/>
    <x v="4"/>
    <s v="Solid biofuels"/>
    <x v="1"/>
    <n v="95"/>
    <n v="110.066"/>
  </r>
  <r>
    <x v="0"/>
    <x v="49"/>
    <s v="SDN"/>
    <x v="1"/>
    <x v="4"/>
    <s v="Solid biofuels"/>
    <x v="2"/>
    <n v="95"/>
    <n v="120"/>
  </r>
  <r>
    <x v="0"/>
    <x v="49"/>
    <s v="SDN"/>
    <x v="1"/>
    <x v="4"/>
    <s v="Solid biofuels"/>
    <x v="3"/>
    <n v="95"/>
    <n v="130"/>
  </r>
  <r>
    <x v="0"/>
    <x v="49"/>
    <s v="SDN"/>
    <x v="1"/>
    <x v="4"/>
    <s v="Solid biofuels"/>
    <x v="4"/>
    <n v="95"/>
    <n v="139.68"/>
  </r>
  <r>
    <x v="0"/>
    <x v="49"/>
    <s v="SDN"/>
    <x v="1"/>
    <x v="4"/>
    <s v="Solid biofuels"/>
    <x v="5"/>
    <n v="95"/>
    <n v="143.72"/>
  </r>
  <r>
    <x v="0"/>
    <x v="49"/>
    <s v="SDN"/>
    <x v="1"/>
    <x v="4"/>
    <s v="Solid biofuels"/>
    <x v="6"/>
    <n v="95"/>
    <n v="140"/>
  </r>
  <r>
    <x v="0"/>
    <x v="49"/>
    <s v="SDN"/>
    <x v="1"/>
    <x v="4"/>
    <s v="Solid biofuels"/>
    <x v="7"/>
    <n v="95"/>
    <n v="149.34"/>
  </r>
  <r>
    <x v="0"/>
    <x v="49"/>
    <s v="SDN"/>
    <x v="1"/>
    <x v="4"/>
    <s v="Solid biofuels"/>
    <x v="8"/>
    <n v="95"/>
    <n v="149.06800000000001"/>
  </r>
  <r>
    <x v="0"/>
    <x v="49"/>
    <s v="SDN"/>
    <x v="1"/>
    <x v="4"/>
    <s v="Solid biofuels"/>
    <x v="9"/>
    <n v="95"/>
    <n v="150.53399999999999"/>
  </r>
  <r>
    <x v="0"/>
    <x v="49"/>
    <s v="SDN"/>
    <x v="1"/>
    <x v="4"/>
    <s v="Solid biofuels"/>
    <x v="10"/>
    <n v="95"/>
    <n v="134.56"/>
  </r>
  <r>
    <x v="0"/>
    <x v="49"/>
    <s v="SDN"/>
    <x v="1"/>
    <x v="4"/>
    <s v="Solid biofuels"/>
    <x v="11"/>
    <n v="95"/>
    <n v="121.104"/>
  </r>
  <r>
    <x v="0"/>
    <x v="49"/>
    <s v="SDN"/>
    <x v="1"/>
    <x v="4"/>
    <s v="Solid biofuels"/>
    <x v="12"/>
    <n v="199"/>
    <n v="123.453"/>
  </r>
  <r>
    <x v="0"/>
    <x v="49"/>
    <s v="SDN"/>
    <x v="1"/>
    <x v="4"/>
    <s v="Solid biofuels"/>
    <x v="13"/>
    <n v="199"/>
    <n v="135.958"/>
  </r>
  <r>
    <x v="0"/>
    <x v="49"/>
    <s v="SDN"/>
    <x v="1"/>
    <x v="4"/>
    <s v="Solid biofuels"/>
    <x v="14"/>
    <n v="199"/>
    <n v="116.15"/>
  </r>
  <r>
    <x v="0"/>
    <x v="49"/>
    <s v="SDN"/>
    <x v="1"/>
    <x v="4"/>
    <s v="Solid biofuels"/>
    <x v="15"/>
    <n v="199"/>
    <n v="111"/>
  </r>
  <r>
    <x v="0"/>
    <x v="49"/>
    <s v="SDN"/>
    <x v="1"/>
    <x v="4"/>
    <s v="Solid biofuels"/>
    <x v="16"/>
    <n v="199"/>
    <n v="110.52200000000001"/>
  </r>
  <r>
    <x v="0"/>
    <x v="49"/>
    <s v="SDN"/>
    <x v="1"/>
    <x v="4"/>
    <s v="Solid biofuels"/>
    <x v="17"/>
    <n v="199"/>
    <n v="116.572"/>
  </r>
  <r>
    <x v="0"/>
    <x v="49"/>
    <s v="SDN"/>
    <x v="1"/>
    <x v="4"/>
    <s v="Solid biofuels"/>
    <x v="18"/>
    <n v="199"/>
    <m/>
  </r>
  <r>
    <x v="0"/>
    <x v="49"/>
    <s v="SDN"/>
    <x v="1"/>
    <x v="4"/>
    <s v="Solid biofuels"/>
    <x v="19"/>
    <n v="199"/>
    <m/>
  </r>
  <r>
    <x v="0"/>
    <x v="49"/>
    <s v="SDN"/>
    <x v="1"/>
    <x v="1"/>
    <s v="Renewable hydropower"/>
    <x v="0"/>
    <n v="312.8"/>
    <n v="1183"/>
  </r>
  <r>
    <x v="0"/>
    <x v="49"/>
    <s v="SDN"/>
    <x v="1"/>
    <x v="1"/>
    <s v="Renewable hydropower"/>
    <x v="1"/>
    <n v="312.8"/>
    <n v="1236"/>
  </r>
  <r>
    <x v="0"/>
    <x v="49"/>
    <s v="SDN"/>
    <x v="1"/>
    <x v="1"/>
    <s v="Renewable hydropower"/>
    <x v="2"/>
    <n v="312.8"/>
    <n v="1287"/>
  </r>
  <r>
    <x v="0"/>
    <x v="49"/>
    <s v="SDN"/>
    <x v="1"/>
    <x v="1"/>
    <s v="Renewable hydropower"/>
    <x v="3"/>
    <n v="312.8"/>
    <n v="1163"/>
  </r>
  <r>
    <x v="0"/>
    <x v="49"/>
    <s v="SDN"/>
    <x v="1"/>
    <x v="1"/>
    <s v="Renewable hydropower"/>
    <x v="4"/>
    <n v="312.8"/>
    <n v="1107"/>
  </r>
  <r>
    <x v="0"/>
    <x v="49"/>
    <s v="SDN"/>
    <x v="1"/>
    <x v="1"/>
    <s v="Renewable hydropower"/>
    <x v="5"/>
    <n v="343.2"/>
    <n v="1261"/>
  </r>
  <r>
    <x v="0"/>
    <x v="49"/>
    <s v="SDN"/>
    <x v="1"/>
    <x v="1"/>
    <s v="Renewable hydropower"/>
    <x v="6"/>
    <n v="343.2"/>
    <n v="1370"/>
  </r>
  <r>
    <x v="0"/>
    <x v="49"/>
    <s v="SDN"/>
    <x v="1"/>
    <x v="1"/>
    <s v="Renewable hydropower"/>
    <x v="7"/>
    <n v="343.2"/>
    <n v="1451"/>
  </r>
  <r>
    <x v="0"/>
    <x v="49"/>
    <s v="SDN"/>
    <x v="1"/>
    <x v="1"/>
    <s v="Renewable hydropower"/>
    <x v="8"/>
    <n v="343.2"/>
    <n v="1463"/>
  </r>
  <r>
    <x v="0"/>
    <x v="49"/>
    <s v="SDN"/>
    <x v="1"/>
    <x v="1"/>
    <s v="Renewable hydropower"/>
    <x v="9"/>
    <n v="1593.2"/>
    <n v="3228"/>
  </r>
  <r>
    <x v="0"/>
    <x v="49"/>
    <s v="SDN"/>
    <x v="1"/>
    <x v="1"/>
    <s v="Renewable hydropower"/>
    <x v="10"/>
    <n v="1593.2"/>
    <n v="6202"/>
  </r>
  <r>
    <x v="0"/>
    <x v="49"/>
    <s v="SDN"/>
    <x v="1"/>
    <x v="1"/>
    <s v="Renewable hydropower"/>
    <x v="11"/>
    <n v="1593.2"/>
    <n v="6467"/>
  </r>
  <r>
    <x v="0"/>
    <x v="49"/>
    <s v="SDN"/>
    <x v="1"/>
    <x v="1"/>
    <s v="Renewable hydropower"/>
    <x v="12"/>
    <n v="1593.2"/>
    <n v="6619"/>
  </r>
  <r>
    <x v="0"/>
    <x v="49"/>
    <s v="SDN"/>
    <x v="1"/>
    <x v="1"/>
    <s v="Renewable hydropower"/>
    <x v="13"/>
    <n v="1593.2"/>
    <n v="8317"/>
  </r>
  <r>
    <x v="0"/>
    <x v="49"/>
    <s v="SDN"/>
    <x v="1"/>
    <x v="1"/>
    <s v="Renewable hydropower"/>
    <x v="14"/>
    <n v="1593.2"/>
    <n v="8913"/>
  </r>
  <r>
    <x v="0"/>
    <x v="49"/>
    <s v="SDN"/>
    <x v="1"/>
    <x v="1"/>
    <s v="Renewable hydropower"/>
    <x v="15"/>
    <n v="1593.2"/>
    <n v="8420"/>
  </r>
  <r>
    <x v="0"/>
    <x v="49"/>
    <s v="SDN"/>
    <x v="1"/>
    <x v="1"/>
    <s v="Renewable hydropower"/>
    <x v="16"/>
    <n v="1593.2"/>
    <n v="8051"/>
  </r>
  <r>
    <x v="0"/>
    <x v="49"/>
    <s v="SDN"/>
    <x v="1"/>
    <x v="1"/>
    <s v="Renewable hydropower"/>
    <x v="17"/>
    <n v="1928.2"/>
    <n v="9346.8700000000008"/>
  </r>
  <r>
    <x v="0"/>
    <x v="49"/>
    <s v="SDN"/>
    <x v="1"/>
    <x v="1"/>
    <s v="Renewable hydropower"/>
    <x v="18"/>
    <n v="1928.2"/>
    <m/>
  </r>
  <r>
    <x v="0"/>
    <x v="49"/>
    <s v="SDN"/>
    <x v="1"/>
    <x v="1"/>
    <s v="Renewable hydropower"/>
    <x v="19"/>
    <n v="1928.2"/>
    <m/>
  </r>
  <r>
    <x v="0"/>
    <x v="49"/>
    <s v="SDN"/>
    <x v="1"/>
    <x v="2"/>
    <s v="Off-grid Solar photovoltaic"/>
    <x v="2"/>
    <n v="8.9999999999999993E-3"/>
    <n v="1.4999999999999999E-2"/>
  </r>
  <r>
    <x v="0"/>
    <x v="49"/>
    <s v="SDN"/>
    <x v="1"/>
    <x v="2"/>
    <s v="Off-grid Solar photovoltaic"/>
    <x v="3"/>
    <n v="8.9999999999999993E-3"/>
    <n v="1.4999999999999999E-2"/>
  </r>
  <r>
    <x v="0"/>
    <x v="49"/>
    <s v="SDN"/>
    <x v="1"/>
    <x v="2"/>
    <s v="Off-grid Solar photovoltaic"/>
    <x v="4"/>
    <n v="0.105"/>
    <n v="1.4999999999999999E-2"/>
  </r>
  <r>
    <x v="0"/>
    <x v="49"/>
    <s v="SDN"/>
    <x v="1"/>
    <x v="2"/>
    <s v="Off-grid Solar photovoltaic"/>
    <x v="5"/>
    <n v="0.20300000000000001"/>
    <n v="0.17399999999999999"/>
  </r>
  <r>
    <x v="0"/>
    <x v="49"/>
    <s v="SDN"/>
    <x v="1"/>
    <x v="2"/>
    <s v="Off-grid Solar photovoltaic"/>
    <x v="6"/>
    <n v="0.21199999999999999"/>
    <n v="0.33800000000000002"/>
  </r>
  <r>
    <x v="0"/>
    <x v="49"/>
    <s v="SDN"/>
    <x v="1"/>
    <x v="2"/>
    <s v="Off-grid Solar photovoltaic"/>
    <x v="7"/>
    <n v="0.40300000000000002"/>
    <n v="0.35199999999999998"/>
  </r>
  <r>
    <x v="0"/>
    <x v="49"/>
    <s v="SDN"/>
    <x v="1"/>
    <x v="2"/>
    <s v="Off-grid Solar photovoltaic"/>
    <x v="8"/>
    <n v="0.52200000000000002"/>
    <n v="0.66900000000000004"/>
  </r>
  <r>
    <x v="0"/>
    <x v="49"/>
    <s v="SDN"/>
    <x v="1"/>
    <x v="2"/>
    <s v="Off-grid Solar photovoltaic"/>
    <x v="9"/>
    <n v="0.88200000000000001"/>
    <n v="0.86699999999999999"/>
  </r>
  <r>
    <x v="0"/>
    <x v="49"/>
    <s v="SDN"/>
    <x v="1"/>
    <x v="2"/>
    <s v="Off-grid Solar photovoltaic"/>
    <x v="10"/>
    <n v="2.27"/>
    <n v="1.4630000000000001"/>
  </r>
  <r>
    <x v="0"/>
    <x v="49"/>
    <s v="SDN"/>
    <x v="1"/>
    <x v="2"/>
    <s v="Off-grid Solar photovoltaic"/>
    <x v="11"/>
    <n v="3.5059999999999998"/>
    <n v="3.7679999999999998"/>
  </r>
  <r>
    <x v="0"/>
    <x v="49"/>
    <s v="SDN"/>
    <x v="1"/>
    <x v="2"/>
    <s v="Off-grid Solar photovoltaic"/>
    <x v="12"/>
    <n v="8.0410000000000004"/>
    <n v="5.82"/>
  </r>
  <r>
    <x v="0"/>
    <x v="49"/>
    <s v="SDN"/>
    <x v="1"/>
    <x v="2"/>
    <s v="Off-grid Solar photovoltaic"/>
    <x v="13"/>
    <n v="8.0410000000000004"/>
    <n v="13.347"/>
  </r>
  <r>
    <x v="0"/>
    <x v="49"/>
    <s v="SDN"/>
    <x v="1"/>
    <x v="2"/>
    <s v="Off-grid Solar photovoltaic"/>
    <x v="14"/>
    <n v="8.0410000000000004"/>
    <n v="13.347"/>
  </r>
  <r>
    <x v="0"/>
    <x v="49"/>
    <s v="SDN"/>
    <x v="1"/>
    <x v="2"/>
    <s v="Off-grid Solar photovoltaic"/>
    <x v="15"/>
    <n v="11.141999999999999"/>
    <n v="13.347"/>
  </r>
  <r>
    <x v="0"/>
    <x v="49"/>
    <s v="SDN"/>
    <x v="1"/>
    <x v="2"/>
    <s v="Off-grid Solar photovoltaic"/>
    <x v="16"/>
    <n v="12.321999999999999"/>
    <n v="18.495999999999999"/>
  </r>
  <r>
    <x v="0"/>
    <x v="49"/>
    <s v="SDN"/>
    <x v="1"/>
    <x v="2"/>
    <s v="Off-grid Solar photovoltaic"/>
    <x v="17"/>
    <n v="12.58"/>
    <n v="20.454999999999998"/>
  </r>
  <r>
    <x v="0"/>
    <x v="49"/>
    <s v="SDN"/>
    <x v="1"/>
    <x v="2"/>
    <s v="Off-grid Solar photovoltaic"/>
    <x v="18"/>
    <n v="12.58"/>
    <m/>
  </r>
  <r>
    <x v="0"/>
    <x v="49"/>
    <s v="SDN"/>
    <x v="1"/>
    <x v="2"/>
    <s v="Off-grid Solar photovoltaic"/>
    <x v="19"/>
    <n v="18.579999999999998"/>
    <m/>
  </r>
  <r>
    <x v="0"/>
    <x v="49"/>
    <s v="SDN"/>
    <x v="1"/>
    <x v="2"/>
    <s v="On-grid Solar photovoltaic"/>
    <x v="18"/>
    <n v="0.3"/>
    <m/>
  </r>
  <r>
    <x v="0"/>
    <x v="50"/>
    <s v="TZA"/>
    <x v="0"/>
    <x v="0"/>
    <s v="Fossil fuels"/>
    <x v="0"/>
    <n v="90"/>
    <n v="317.3"/>
  </r>
  <r>
    <x v="0"/>
    <x v="50"/>
    <s v="TZA"/>
    <x v="0"/>
    <x v="0"/>
    <s v="Fossil fuels"/>
    <x v="1"/>
    <n v="90"/>
    <n v="134.30000000000001"/>
  </r>
  <r>
    <x v="0"/>
    <x v="50"/>
    <s v="TZA"/>
    <x v="0"/>
    <x v="0"/>
    <s v="Fossil fuels"/>
    <x v="2"/>
    <n v="75"/>
    <n v="118.3"/>
  </r>
  <r>
    <x v="0"/>
    <x v="50"/>
    <s v="TZA"/>
    <x v="0"/>
    <x v="0"/>
    <s v="Fossil fuels"/>
    <x v="3"/>
    <n v="226"/>
    <n v="93.3"/>
  </r>
  <r>
    <x v="0"/>
    <x v="50"/>
    <s v="TZA"/>
    <x v="0"/>
    <x v="0"/>
    <s v="Fossil fuels"/>
    <x v="4"/>
    <n v="319"/>
    <n v="520.29999999999995"/>
  </r>
  <r>
    <x v="0"/>
    <x v="50"/>
    <s v="TZA"/>
    <x v="0"/>
    <x v="0"/>
    <s v="Fossil fuels"/>
    <x v="5"/>
    <n v="335"/>
    <n v="1818.3"/>
  </r>
  <r>
    <x v="0"/>
    <x v="50"/>
    <s v="TZA"/>
    <x v="0"/>
    <x v="0"/>
    <s v="Fossil fuels"/>
    <x v="6"/>
    <n v="373"/>
    <n v="1994.3"/>
  </r>
  <r>
    <x v="0"/>
    <x v="50"/>
    <s v="TZA"/>
    <x v="0"/>
    <x v="0"/>
    <s v="Fossil fuels"/>
    <x v="7"/>
    <n v="373"/>
    <n v="1641.3"/>
  </r>
  <r>
    <x v="0"/>
    <x v="50"/>
    <s v="TZA"/>
    <x v="0"/>
    <x v="0"/>
    <s v="Fossil fuels"/>
    <x v="8"/>
    <n v="424"/>
    <n v="1720.3"/>
  </r>
  <r>
    <x v="0"/>
    <x v="50"/>
    <s v="TZA"/>
    <x v="0"/>
    <x v="0"/>
    <s v="Fossil fuels"/>
    <x v="9"/>
    <n v="441.2"/>
    <n v="2079.3000000000002"/>
  </r>
  <r>
    <x v="0"/>
    <x v="50"/>
    <s v="TZA"/>
    <x v="0"/>
    <x v="0"/>
    <s v="Fossil fuels"/>
    <x v="10"/>
    <n v="541.20000000000005"/>
    <n v="2549.3000000000002"/>
  </r>
  <r>
    <x v="0"/>
    <x v="50"/>
    <s v="TZA"/>
    <x v="0"/>
    <x v="0"/>
    <s v="Fossil fuels"/>
    <x v="11"/>
    <n v="526.20000000000005"/>
    <n v="3046.1"/>
  </r>
  <r>
    <x v="0"/>
    <x v="50"/>
    <s v="TZA"/>
    <x v="0"/>
    <x v="0"/>
    <s v="Fossil fuels"/>
    <x v="12"/>
    <n v="523.70000000000005"/>
    <n v="3747.5"/>
  </r>
  <r>
    <x v="0"/>
    <x v="50"/>
    <s v="TZA"/>
    <x v="0"/>
    <x v="0"/>
    <s v="Fossil fuels"/>
    <x v="13"/>
    <n v="523.70000000000005"/>
    <n v="4005.4"/>
  </r>
  <r>
    <x v="0"/>
    <x v="50"/>
    <s v="TZA"/>
    <x v="0"/>
    <x v="0"/>
    <s v="Fossil fuels"/>
    <x v="14"/>
    <n v="520.1"/>
    <n v="3408.9"/>
  </r>
  <r>
    <x v="0"/>
    <x v="50"/>
    <s v="TZA"/>
    <x v="0"/>
    <x v="0"/>
    <s v="Fossil fuels"/>
    <x v="15"/>
    <n v="774.3"/>
    <n v="4057"/>
  </r>
  <r>
    <x v="0"/>
    <x v="50"/>
    <s v="TZA"/>
    <x v="0"/>
    <x v="0"/>
    <s v="Fossil fuels"/>
    <x v="16"/>
    <n v="782.3"/>
    <n v="4585.5"/>
  </r>
  <r>
    <x v="0"/>
    <x v="50"/>
    <s v="TZA"/>
    <x v="0"/>
    <x v="0"/>
    <s v="Fossil fuels"/>
    <x v="17"/>
    <n v="788.4"/>
    <n v="4616.3999999999996"/>
  </r>
  <r>
    <x v="0"/>
    <x v="50"/>
    <s v="TZA"/>
    <x v="0"/>
    <x v="0"/>
    <s v="Fossil fuels"/>
    <x v="18"/>
    <n v="1080.9160000000002"/>
    <m/>
  </r>
  <r>
    <x v="0"/>
    <x v="50"/>
    <s v="TZA"/>
    <x v="0"/>
    <x v="0"/>
    <s v="Fossil fuels"/>
    <x v="19"/>
    <n v="1081.9160000000002"/>
    <m/>
  </r>
  <r>
    <x v="0"/>
    <x v="50"/>
    <s v="TZA"/>
    <x v="1"/>
    <x v="4"/>
    <s v="Biogas"/>
    <x v="8"/>
    <n v="0.5"/>
    <n v="4.3"/>
  </r>
  <r>
    <x v="0"/>
    <x v="50"/>
    <s v="TZA"/>
    <x v="1"/>
    <x v="4"/>
    <s v="Biogas"/>
    <x v="9"/>
    <n v="0.5"/>
    <n v="4.3"/>
  </r>
  <r>
    <x v="0"/>
    <x v="50"/>
    <s v="TZA"/>
    <x v="1"/>
    <x v="4"/>
    <s v="Biogas"/>
    <x v="10"/>
    <n v="0.5"/>
    <n v="4.3"/>
  </r>
  <r>
    <x v="0"/>
    <x v="50"/>
    <s v="TZA"/>
    <x v="1"/>
    <x v="4"/>
    <s v="Biogas"/>
    <x v="11"/>
    <n v="0.5"/>
    <n v="4.3"/>
  </r>
  <r>
    <x v="0"/>
    <x v="50"/>
    <s v="TZA"/>
    <x v="1"/>
    <x v="4"/>
    <s v="Biogas"/>
    <x v="12"/>
    <n v="0.5"/>
    <n v="4.3"/>
  </r>
  <r>
    <x v="0"/>
    <x v="50"/>
    <s v="TZA"/>
    <x v="1"/>
    <x v="4"/>
    <s v="Biogas"/>
    <x v="13"/>
    <n v="0.5"/>
    <n v="4.3"/>
  </r>
  <r>
    <x v="0"/>
    <x v="50"/>
    <s v="TZA"/>
    <x v="1"/>
    <x v="4"/>
    <s v="Biogas"/>
    <x v="14"/>
    <n v="0.5"/>
    <n v="4.3"/>
  </r>
  <r>
    <x v="0"/>
    <x v="50"/>
    <s v="TZA"/>
    <x v="1"/>
    <x v="4"/>
    <s v="Biogas"/>
    <x v="15"/>
    <n v="0.5"/>
    <n v="4.3"/>
  </r>
  <r>
    <x v="0"/>
    <x v="50"/>
    <s v="TZA"/>
    <x v="1"/>
    <x v="4"/>
    <s v="Biogas"/>
    <x v="16"/>
    <n v="0.52500000000000002"/>
    <n v="4.335"/>
  </r>
  <r>
    <x v="0"/>
    <x v="50"/>
    <s v="TZA"/>
    <x v="1"/>
    <x v="4"/>
    <s v="Biogas"/>
    <x v="17"/>
    <n v="0.52500000000000002"/>
    <n v="4.335"/>
  </r>
  <r>
    <x v="0"/>
    <x v="50"/>
    <s v="TZA"/>
    <x v="1"/>
    <x v="4"/>
    <s v="Biogas"/>
    <x v="18"/>
    <n v="0.52500000000000002"/>
    <m/>
  </r>
  <r>
    <x v="0"/>
    <x v="50"/>
    <s v="TZA"/>
    <x v="1"/>
    <x v="4"/>
    <s v="Biogas"/>
    <x v="19"/>
    <n v="0.52500000000000002"/>
    <m/>
  </r>
  <r>
    <x v="0"/>
    <x v="50"/>
    <s v="TZA"/>
    <x v="1"/>
    <x v="4"/>
    <s v="Liquid biofuels"/>
    <x v="14"/>
    <n v="0.16"/>
    <n v="0.21"/>
  </r>
  <r>
    <x v="0"/>
    <x v="50"/>
    <s v="TZA"/>
    <x v="1"/>
    <x v="4"/>
    <s v="Liquid biofuels"/>
    <x v="15"/>
    <n v="0.16"/>
    <n v="0.21"/>
  </r>
  <r>
    <x v="0"/>
    <x v="50"/>
    <s v="TZA"/>
    <x v="1"/>
    <x v="4"/>
    <s v="Liquid biofuels"/>
    <x v="16"/>
    <n v="0.16"/>
    <n v="0.21"/>
  </r>
  <r>
    <x v="0"/>
    <x v="50"/>
    <s v="TZA"/>
    <x v="1"/>
    <x v="4"/>
    <s v="Liquid biofuels"/>
    <x v="17"/>
    <n v="0.16"/>
    <n v="0.21"/>
  </r>
  <r>
    <x v="0"/>
    <x v="50"/>
    <s v="TZA"/>
    <x v="1"/>
    <x v="4"/>
    <s v="Liquid biofuels"/>
    <x v="18"/>
    <n v="0.16"/>
    <m/>
  </r>
  <r>
    <x v="0"/>
    <x v="50"/>
    <s v="TZA"/>
    <x v="1"/>
    <x v="4"/>
    <s v="Liquid biofuels"/>
    <x v="19"/>
    <n v="0.16"/>
    <m/>
  </r>
  <r>
    <x v="0"/>
    <x v="50"/>
    <s v="TZA"/>
    <x v="1"/>
    <x v="4"/>
    <s v="Solid biofuels"/>
    <x v="0"/>
    <n v="28.7"/>
    <n v="37.465000000000003"/>
  </r>
  <r>
    <x v="0"/>
    <x v="50"/>
    <s v="TZA"/>
    <x v="1"/>
    <x v="4"/>
    <s v="Solid biofuels"/>
    <x v="1"/>
    <n v="28.7"/>
    <n v="40.799999999999997"/>
  </r>
  <r>
    <x v="0"/>
    <x v="50"/>
    <s v="TZA"/>
    <x v="1"/>
    <x v="4"/>
    <s v="Solid biofuels"/>
    <x v="2"/>
    <n v="28.7"/>
    <n v="46.55"/>
  </r>
  <r>
    <x v="0"/>
    <x v="50"/>
    <s v="TZA"/>
    <x v="1"/>
    <x v="4"/>
    <s v="Solid biofuels"/>
    <x v="3"/>
    <n v="38.200000000000003"/>
    <n v="52.3"/>
  </r>
  <r>
    <x v="0"/>
    <x v="50"/>
    <s v="TZA"/>
    <x v="1"/>
    <x v="4"/>
    <s v="Solid biofuels"/>
    <x v="4"/>
    <n v="38.200000000000003"/>
    <n v="52.3"/>
  </r>
  <r>
    <x v="0"/>
    <x v="50"/>
    <s v="TZA"/>
    <x v="1"/>
    <x v="4"/>
    <s v="Solid biofuels"/>
    <x v="5"/>
    <n v="37.4"/>
    <n v="59.199999999999996"/>
  </r>
  <r>
    <x v="0"/>
    <x v="50"/>
    <s v="TZA"/>
    <x v="1"/>
    <x v="4"/>
    <s v="Solid biofuels"/>
    <x v="6"/>
    <n v="37.4"/>
    <n v="63.339999999999996"/>
  </r>
  <r>
    <x v="0"/>
    <x v="50"/>
    <s v="TZA"/>
    <x v="1"/>
    <x v="4"/>
    <s v="Solid biofuels"/>
    <x v="7"/>
    <n v="37.4"/>
    <n v="62.419999999999995"/>
  </r>
  <r>
    <x v="0"/>
    <x v="50"/>
    <s v="TZA"/>
    <x v="1"/>
    <x v="4"/>
    <s v="Solid biofuels"/>
    <x v="8"/>
    <n v="37.4"/>
    <n v="63.8"/>
  </r>
  <r>
    <x v="0"/>
    <x v="50"/>
    <s v="TZA"/>
    <x v="1"/>
    <x v="4"/>
    <s v="Solid biofuels"/>
    <x v="9"/>
    <n v="37.4"/>
    <n v="68.399999999999991"/>
  </r>
  <r>
    <x v="0"/>
    <x v="50"/>
    <s v="TZA"/>
    <x v="1"/>
    <x v="4"/>
    <s v="Solid biofuels"/>
    <x v="10"/>
    <n v="48.4"/>
    <n v="75.3"/>
  </r>
  <r>
    <x v="0"/>
    <x v="50"/>
    <s v="TZA"/>
    <x v="1"/>
    <x v="4"/>
    <s v="Solid biofuels"/>
    <x v="11"/>
    <n v="63.4"/>
    <n v="115.21"/>
  </r>
  <r>
    <x v="0"/>
    <x v="50"/>
    <s v="TZA"/>
    <x v="1"/>
    <x v="4"/>
    <s v="Solid biofuels"/>
    <x v="12"/>
    <n v="65.900000000000006"/>
    <n v="114.77200000000001"/>
  </r>
  <r>
    <x v="0"/>
    <x v="50"/>
    <s v="TZA"/>
    <x v="1"/>
    <x v="4"/>
    <s v="Solid biofuels"/>
    <x v="13"/>
    <n v="65.900000000000006"/>
    <n v="121.11"/>
  </r>
  <r>
    <x v="0"/>
    <x v="50"/>
    <s v="TZA"/>
    <x v="1"/>
    <x v="4"/>
    <s v="Solid biofuels"/>
    <x v="14"/>
    <n v="69.5"/>
    <n v="126.151"/>
  </r>
  <r>
    <x v="0"/>
    <x v="50"/>
    <s v="TZA"/>
    <x v="1"/>
    <x v="4"/>
    <s v="Solid biofuels"/>
    <x v="15"/>
    <n v="69.5"/>
    <n v="126.151"/>
  </r>
  <r>
    <x v="0"/>
    <x v="50"/>
    <s v="TZA"/>
    <x v="1"/>
    <x v="4"/>
    <s v="Solid biofuels"/>
    <x v="16"/>
    <n v="69.5"/>
    <n v="130.435"/>
  </r>
  <r>
    <x v="0"/>
    <x v="50"/>
    <s v="TZA"/>
    <x v="1"/>
    <x v="4"/>
    <s v="Solid biofuels"/>
    <x v="17"/>
    <n v="69.5"/>
    <n v="133.77699999999999"/>
  </r>
  <r>
    <x v="0"/>
    <x v="50"/>
    <s v="TZA"/>
    <x v="1"/>
    <x v="4"/>
    <s v="Solid biofuels"/>
    <x v="18"/>
    <n v="69.5"/>
    <m/>
  </r>
  <r>
    <x v="0"/>
    <x v="50"/>
    <s v="TZA"/>
    <x v="1"/>
    <x v="4"/>
    <s v="Solid biofuels"/>
    <x v="19"/>
    <n v="69.5"/>
    <m/>
  </r>
  <r>
    <x v="0"/>
    <x v="50"/>
    <s v="TZA"/>
    <x v="1"/>
    <x v="1"/>
    <s v="Renewable hydropower"/>
    <x v="0"/>
    <n v="581.29999999999995"/>
    <n v="2163.2750000000001"/>
  </r>
  <r>
    <x v="0"/>
    <x v="50"/>
    <s v="TZA"/>
    <x v="1"/>
    <x v="1"/>
    <s v="Renewable hydropower"/>
    <x v="1"/>
    <n v="581.29999999999995"/>
    <n v="2624.1680000000001"/>
  </r>
  <r>
    <x v="0"/>
    <x v="50"/>
    <s v="TZA"/>
    <x v="1"/>
    <x v="1"/>
    <s v="Renewable hydropower"/>
    <x v="2"/>
    <n v="581.29999999999995"/>
    <n v="2742.165"/>
  </r>
  <r>
    <x v="0"/>
    <x v="50"/>
    <s v="TZA"/>
    <x v="1"/>
    <x v="1"/>
    <s v="Renewable hydropower"/>
    <x v="3"/>
    <n v="581.29999999999995"/>
    <n v="2569.7080000000001"/>
  </r>
  <r>
    <x v="0"/>
    <x v="50"/>
    <s v="TZA"/>
    <x v="1"/>
    <x v="1"/>
    <s v="Renewable hydropower"/>
    <x v="4"/>
    <n v="581.29999999999995"/>
    <n v="2030.6809999999998"/>
  </r>
  <r>
    <x v="0"/>
    <x v="50"/>
    <s v="TZA"/>
    <x v="1"/>
    <x v="1"/>
    <s v="Renewable hydropower"/>
    <x v="5"/>
    <n v="566.20000000000005"/>
    <n v="1794.51"/>
  </r>
  <r>
    <x v="0"/>
    <x v="50"/>
    <s v="TZA"/>
    <x v="1"/>
    <x v="1"/>
    <s v="Renewable hydropower"/>
    <x v="6"/>
    <n v="566.29999999999995"/>
    <n v="1449.809"/>
  </r>
  <r>
    <x v="0"/>
    <x v="50"/>
    <s v="TZA"/>
    <x v="1"/>
    <x v="1"/>
    <s v="Renewable hydropower"/>
    <x v="7"/>
    <n v="566.29999999999995"/>
    <n v="2536.3440000000001"/>
  </r>
  <r>
    <x v="0"/>
    <x v="50"/>
    <s v="TZA"/>
    <x v="1"/>
    <x v="1"/>
    <s v="Renewable hydropower"/>
    <x v="8"/>
    <n v="566.29999999999995"/>
    <n v="2673.92"/>
  </r>
  <r>
    <x v="0"/>
    <x v="50"/>
    <s v="TZA"/>
    <x v="1"/>
    <x v="1"/>
    <s v="Renewable hydropower"/>
    <x v="9"/>
    <n v="567.09999999999991"/>
    <n v="2664.835"/>
  </r>
  <r>
    <x v="0"/>
    <x v="50"/>
    <s v="TZA"/>
    <x v="1"/>
    <x v="1"/>
    <s v="Renewable hydropower"/>
    <x v="10"/>
    <n v="567.29999999999995"/>
    <n v="2727.6680000000001"/>
  </r>
  <r>
    <x v="0"/>
    <x v="50"/>
    <s v="TZA"/>
    <x v="1"/>
    <x v="1"/>
    <s v="Renewable hydropower"/>
    <x v="11"/>
    <n v="567.29999999999995"/>
    <n v="2012.152"/>
  </r>
  <r>
    <x v="0"/>
    <x v="50"/>
    <s v="TZA"/>
    <x v="1"/>
    <x v="1"/>
    <s v="Renewable hydropower"/>
    <x v="12"/>
    <n v="570.59999999999991"/>
    <n v="1794.0920000000001"/>
  </r>
  <r>
    <x v="0"/>
    <x v="50"/>
    <s v="TZA"/>
    <x v="1"/>
    <x v="1"/>
    <s v="Renewable hydropower"/>
    <x v="13"/>
    <n v="570.59999999999991"/>
    <n v="1744.124"/>
  </r>
  <r>
    <x v="0"/>
    <x v="50"/>
    <s v="TZA"/>
    <x v="1"/>
    <x v="1"/>
    <s v="Renewable hydropower"/>
    <x v="14"/>
    <n v="570.59999999999991"/>
    <n v="2631.2650000000003"/>
  </r>
  <r>
    <x v="0"/>
    <x v="50"/>
    <s v="TZA"/>
    <x v="1"/>
    <x v="1"/>
    <s v="Renewable hydropower"/>
    <x v="15"/>
    <n v="576.41999999999996"/>
    <n v="2162.3939999999998"/>
  </r>
  <r>
    <x v="0"/>
    <x v="50"/>
    <s v="TZA"/>
    <x v="1"/>
    <x v="1"/>
    <s v="Renewable hydropower"/>
    <x v="16"/>
    <n v="576.41999999999996"/>
    <n v="2444.0909999999999"/>
  </r>
  <r>
    <x v="0"/>
    <x v="50"/>
    <s v="TZA"/>
    <x v="1"/>
    <x v="1"/>
    <s v="Renewable hydropower"/>
    <x v="17"/>
    <n v="583.12"/>
    <n v="2433.4499999999998"/>
  </r>
  <r>
    <x v="0"/>
    <x v="50"/>
    <s v="TZA"/>
    <x v="1"/>
    <x v="1"/>
    <s v="Renewable hydropower"/>
    <x v="18"/>
    <n v="583.12"/>
    <m/>
  </r>
  <r>
    <x v="0"/>
    <x v="50"/>
    <s v="TZA"/>
    <x v="1"/>
    <x v="1"/>
    <s v="Renewable hydropower"/>
    <x v="19"/>
    <n v="583.12"/>
    <m/>
  </r>
  <r>
    <x v="0"/>
    <x v="50"/>
    <s v="TZA"/>
    <x v="1"/>
    <x v="2"/>
    <s v="Off-grid Solar photovoltaic"/>
    <x v="3"/>
    <n v="0"/>
    <n v="0"/>
  </r>
  <r>
    <x v="0"/>
    <x v="50"/>
    <s v="TZA"/>
    <x v="1"/>
    <x v="2"/>
    <s v="Off-grid Solar photovoltaic"/>
    <x v="4"/>
    <n v="0"/>
    <n v="0"/>
  </r>
  <r>
    <x v="0"/>
    <x v="50"/>
    <s v="TZA"/>
    <x v="1"/>
    <x v="2"/>
    <s v="Off-grid Solar photovoltaic"/>
    <x v="5"/>
    <n v="0"/>
    <n v="0"/>
  </r>
  <r>
    <x v="0"/>
    <x v="50"/>
    <s v="TZA"/>
    <x v="1"/>
    <x v="2"/>
    <s v="Off-grid Solar photovoltaic"/>
    <x v="6"/>
    <n v="0"/>
    <n v="0"/>
  </r>
  <r>
    <x v="0"/>
    <x v="50"/>
    <s v="TZA"/>
    <x v="1"/>
    <x v="2"/>
    <s v="Off-grid Solar photovoltaic"/>
    <x v="7"/>
    <n v="0"/>
    <n v="0"/>
  </r>
  <r>
    <x v="0"/>
    <x v="50"/>
    <s v="TZA"/>
    <x v="1"/>
    <x v="2"/>
    <s v="Off-grid Solar photovoltaic"/>
    <x v="8"/>
    <n v="0"/>
    <n v="0"/>
  </r>
  <r>
    <x v="0"/>
    <x v="50"/>
    <s v="TZA"/>
    <x v="1"/>
    <x v="2"/>
    <s v="Off-grid Solar photovoltaic"/>
    <x v="9"/>
    <n v="0"/>
    <n v="0"/>
  </r>
  <r>
    <x v="0"/>
    <x v="50"/>
    <s v="TZA"/>
    <x v="1"/>
    <x v="2"/>
    <s v="Off-grid Solar photovoltaic"/>
    <x v="10"/>
    <n v="3.1E-2"/>
    <n v="5.6000000000000001E-2"/>
  </r>
  <r>
    <x v="0"/>
    <x v="50"/>
    <s v="TZA"/>
    <x v="1"/>
    <x v="2"/>
    <s v="Off-grid Solar photovoltaic"/>
    <x v="11"/>
    <n v="0.30299999999999999"/>
    <n v="0.54400000000000004"/>
  </r>
  <r>
    <x v="0"/>
    <x v="50"/>
    <s v="TZA"/>
    <x v="1"/>
    <x v="2"/>
    <s v="Off-grid Solar photovoltaic"/>
    <x v="12"/>
    <n v="1.1639999999999999"/>
    <n v="2.0939999999999999"/>
  </r>
  <r>
    <x v="0"/>
    <x v="50"/>
    <s v="TZA"/>
    <x v="1"/>
    <x v="2"/>
    <s v="Off-grid Solar photovoltaic"/>
    <x v="13"/>
    <n v="3.6739999999999999"/>
    <n v="6.61"/>
  </r>
  <r>
    <x v="0"/>
    <x v="50"/>
    <s v="TZA"/>
    <x v="1"/>
    <x v="2"/>
    <s v="Off-grid Solar photovoltaic"/>
    <x v="14"/>
    <n v="11.188000000000001"/>
    <n v="20.126999999999999"/>
  </r>
  <r>
    <x v="0"/>
    <x v="50"/>
    <s v="TZA"/>
    <x v="1"/>
    <x v="2"/>
    <s v="Off-grid Solar photovoltaic"/>
    <x v="15"/>
    <n v="12.723000000000001"/>
    <n v="22.888999999999999"/>
  </r>
  <r>
    <x v="0"/>
    <x v="50"/>
    <s v="TZA"/>
    <x v="1"/>
    <x v="2"/>
    <s v="Off-grid Solar photovoltaic"/>
    <x v="16"/>
    <n v="18.315999999999999"/>
    <n v="32.951000000000001"/>
  </r>
  <r>
    <x v="0"/>
    <x v="50"/>
    <s v="TZA"/>
    <x v="1"/>
    <x v="2"/>
    <s v="Off-grid Solar photovoltaic"/>
    <x v="17"/>
    <n v="21.827999999999999"/>
    <n v="39.268000000000001"/>
  </r>
  <r>
    <x v="0"/>
    <x v="50"/>
    <s v="TZA"/>
    <x v="1"/>
    <x v="2"/>
    <s v="Off-grid Solar photovoltaic"/>
    <x v="18"/>
    <n v="25.338999999999999"/>
    <m/>
  </r>
  <r>
    <x v="0"/>
    <x v="50"/>
    <s v="TZA"/>
    <x v="1"/>
    <x v="2"/>
    <s v="Off-grid Solar photovoltaic"/>
    <x v="19"/>
    <n v="25.463000000000001"/>
    <m/>
  </r>
  <r>
    <x v="0"/>
    <x v="50"/>
    <s v="TZA"/>
    <x v="1"/>
    <x v="2"/>
    <s v="On-grid Solar photovoltaic"/>
    <x v="16"/>
    <n v="0.1"/>
    <m/>
  </r>
  <r>
    <x v="0"/>
    <x v="50"/>
    <s v="TZA"/>
    <x v="1"/>
    <x v="2"/>
    <s v="On-grid Solar photovoltaic"/>
    <x v="17"/>
    <n v="0.1"/>
    <m/>
  </r>
  <r>
    <x v="0"/>
    <x v="50"/>
    <s v="TZA"/>
    <x v="1"/>
    <x v="2"/>
    <s v="On-grid Solar photovoltaic"/>
    <x v="18"/>
    <n v="0.1"/>
    <m/>
  </r>
  <r>
    <x v="0"/>
    <x v="50"/>
    <s v="TZA"/>
    <x v="1"/>
    <x v="2"/>
    <s v="On-grid Solar photovoltaic"/>
    <x v="19"/>
    <n v="0.1"/>
    <m/>
  </r>
  <r>
    <x v="0"/>
    <x v="51"/>
    <s v="TGO"/>
    <x v="0"/>
    <x v="0"/>
    <s v="Fossil fuels"/>
    <x v="0"/>
    <n v="58"/>
    <n v="76"/>
  </r>
  <r>
    <x v="0"/>
    <x v="51"/>
    <s v="TGO"/>
    <x v="0"/>
    <x v="0"/>
    <s v="Fossil fuels"/>
    <x v="1"/>
    <n v="58"/>
    <n v="76"/>
  </r>
  <r>
    <x v="0"/>
    <x v="51"/>
    <s v="TGO"/>
    <x v="0"/>
    <x v="0"/>
    <s v="Fossil fuels"/>
    <x v="2"/>
    <n v="58"/>
    <n v="67"/>
  </r>
  <r>
    <x v="0"/>
    <x v="51"/>
    <s v="TGO"/>
    <x v="0"/>
    <x v="0"/>
    <s v="Fossil fuels"/>
    <x v="3"/>
    <n v="58"/>
    <n v="58"/>
  </r>
  <r>
    <x v="0"/>
    <x v="51"/>
    <s v="TGO"/>
    <x v="0"/>
    <x v="0"/>
    <s v="Fossil fuels"/>
    <x v="4"/>
    <n v="63"/>
    <n v="108"/>
  </r>
  <r>
    <x v="0"/>
    <x v="51"/>
    <s v="TGO"/>
    <x v="0"/>
    <x v="0"/>
    <s v="Fossil fuels"/>
    <x v="5"/>
    <n v="63"/>
    <n v="117.7"/>
  </r>
  <r>
    <x v="0"/>
    <x v="51"/>
    <s v="TGO"/>
    <x v="0"/>
    <x v="0"/>
    <s v="Fossil fuels"/>
    <x v="6"/>
    <n v="63"/>
    <n v="135.5"/>
  </r>
  <r>
    <x v="0"/>
    <x v="51"/>
    <s v="TGO"/>
    <x v="0"/>
    <x v="0"/>
    <s v="Fossil fuels"/>
    <x v="7"/>
    <n v="63"/>
    <n v="59.7"/>
  </r>
  <r>
    <x v="0"/>
    <x v="51"/>
    <s v="TGO"/>
    <x v="0"/>
    <x v="0"/>
    <s v="Fossil fuels"/>
    <x v="8"/>
    <n v="63"/>
    <n v="37.200000000000003"/>
  </r>
  <r>
    <x v="0"/>
    <x v="51"/>
    <s v="TGO"/>
    <x v="0"/>
    <x v="0"/>
    <s v="Fossil fuels"/>
    <x v="9"/>
    <n v="68"/>
    <n v="43"/>
  </r>
  <r>
    <x v="0"/>
    <x v="51"/>
    <s v="TGO"/>
    <x v="0"/>
    <x v="0"/>
    <s v="Fossil fuels"/>
    <x v="10"/>
    <n v="102"/>
    <n v="134.69999999999999"/>
  </r>
  <r>
    <x v="0"/>
    <x v="51"/>
    <s v="TGO"/>
    <x v="0"/>
    <x v="0"/>
    <s v="Fossil fuels"/>
    <x v="11"/>
    <n v="134.1"/>
    <n v="118.6"/>
  </r>
  <r>
    <x v="0"/>
    <x v="51"/>
    <s v="TGO"/>
    <x v="0"/>
    <x v="0"/>
    <s v="Fossil fuels"/>
    <x v="12"/>
    <n v="160"/>
    <n v="234.3"/>
  </r>
  <r>
    <x v="0"/>
    <x v="51"/>
    <s v="TGO"/>
    <x v="0"/>
    <x v="0"/>
    <s v="Fossil fuels"/>
    <x v="13"/>
    <n v="160"/>
    <n v="286.3"/>
  </r>
  <r>
    <x v="0"/>
    <x v="51"/>
    <s v="TGO"/>
    <x v="0"/>
    <x v="0"/>
    <s v="Fossil fuels"/>
    <x v="14"/>
    <n v="160"/>
    <n v="233.1"/>
  </r>
  <r>
    <x v="0"/>
    <x v="51"/>
    <s v="TGO"/>
    <x v="0"/>
    <x v="0"/>
    <s v="Fossil fuels"/>
    <x v="15"/>
    <n v="160"/>
    <n v="383.3"/>
  </r>
  <r>
    <x v="0"/>
    <x v="51"/>
    <s v="TGO"/>
    <x v="0"/>
    <x v="0"/>
    <s v="Fossil fuels"/>
    <x v="16"/>
    <n v="158"/>
    <n v="692"/>
  </r>
  <r>
    <x v="0"/>
    <x v="51"/>
    <s v="TGO"/>
    <x v="0"/>
    <x v="0"/>
    <s v="Fossil fuels"/>
    <x v="17"/>
    <n v="158"/>
    <n v="692"/>
  </r>
  <r>
    <x v="0"/>
    <x v="51"/>
    <s v="TGO"/>
    <x v="0"/>
    <x v="0"/>
    <s v="Fossil fuels"/>
    <x v="18"/>
    <n v="158.1"/>
    <m/>
  </r>
  <r>
    <x v="0"/>
    <x v="51"/>
    <s v="TGO"/>
    <x v="0"/>
    <x v="0"/>
    <s v="Fossil fuels"/>
    <x v="19"/>
    <n v="158.1"/>
    <m/>
  </r>
  <r>
    <x v="0"/>
    <x v="51"/>
    <s v="TGO"/>
    <x v="1"/>
    <x v="1"/>
    <s v="Renewable hydropower"/>
    <x v="0"/>
    <n v="67.400000000000006"/>
    <n v="90"/>
  </r>
  <r>
    <x v="0"/>
    <x v="51"/>
    <s v="TGO"/>
    <x v="1"/>
    <x v="1"/>
    <s v="Renewable hydropower"/>
    <x v="1"/>
    <n v="67.400000000000006"/>
    <n v="91.77"/>
  </r>
  <r>
    <x v="0"/>
    <x v="51"/>
    <s v="TGO"/>
    <x v="1"/>
    <x v="1"/>
    <s v="Renewable hydropower"/>
    <x v="2"/>
    <n v="67.400000000000006"/>
    <n v="92"/>
  </r>
  <r>
    <x v="0"/>
    <x v="51"/>
    <s v="TGO"/>
    <x v="1"/>
    <x v="1"/>
    <s v="Renewable hydropower"/>
    <x v="3"/>
    <n v="66.599999999999994"/>
    <n v="235.93600000000001"/>
  </r>
  <r>
    <x v="0"/>
    <x v="51"/>
    <s v="TGO"/>
    <x v="1"/>
    <x v="1"/>
    <s v="Renewable hydropower"/>
    <x v="4"/>
    <n v="66.599999999999994"/>
    <n v="235.93600000000001"/>
  </r>
  <r>
    <x v="0"/>
    <x v="51"/>
    <s v="TGO"/>
    <x v="1"/>
    <x v="1"/>
    <s v="Renewable hydropower"/>
    <x v="5"/>
    <n v="66.599999999999994"/>
    <n v="235.93600000000001"/>
  </r>
  <r>
    <x v="0"/>
    <x v="51"/>
    <s v="TGO"/>
    <x v="1"/>
    <x v="1"/>
    <s v="Renewable hydropower"/>
    <x v="6"/>
    <n v="66.599999999999994"/>
    <n v="172"/>
  </r>
  <r>
    <x v="0"/>
    <x v="51"/>
    <s v="TGO"/>
    <x v="1"/>
    <x v="1"/>
    <s v="Renewable hydropower"/>
    <x v="7"/>
    <n v="66.599999999999994"/>
    <n v="180"/>
  </r>
  <r>
    <x v="0"/>
    <x v="51"/>
    <s v="TGO"/>
    <x v="1"/>
    <x v="1"/>
    <s v="Renewable hydropower"/>
    <x v="8"/>
    <n v="66.599999999999994"/>
    <n v="174"/>
  </r>
  <r>
    <x v="0"/>
    <x v="51"/>
    <s v="TGO"/>
    <x v="1"/>
    <x v="1"/>
    <s v="Renewable hydropower"/>
    <x v="9"/>
    <n v="66.599999999999994"/>
    <n v="219"/>
  </r>
  <r>
    <x v="0"/>
    <x v="51"/>
    <s v="TGO"/>
    <x v="1"/>
    <x v="1"/>
    <s v="Renewable hydropower"/>
    <x v="10"/>
    <n v="66.599999999999994"/>
    <n v="185"/>
  </r>
  <r>
    <x v="0"/>
    <x v="51"/>
    <s v="TGO"/>
    <x v="1"/>
    <x v="1"/>
    <s v="Renewable hydropower"/>
    <x v="11"/>
    <n v="66.599999999999994"/>
    <n v="201.55199999999999"/>
  </r>
  <r>
    <x v="0"/>
    <x v="51"/>
    <s v="TGO"/>
    <x v="1"/>
    <x v="1"/>
    <s v="Renewable hydropower"/>
    <x v="12"/>
    <n v="66.599999999999994"/>
    <n v="165.13800000000001"/>
  </r>
  <r>
    <x v="0"/>
    <x v="51"/>
    <s v="TGO"/>
    <x v="1"/>
    <x v="1"/>
    <s v="Renewable hydropower"/>
    <x v="13"/>
    <n v="66.599999999999994"/>
    <n v="74"/>
  </r>
  <r>
    <x v="0"/>
    <x v="51"/>
    <s v="TGO"/>
    <x v="1"/>
    <x v="1"/>
    <s v="Renewable hydropower"/>
    <x v="14"/>
    <n v="66.599999999999994"/>
    <n v="120"/>
  </r>
  <r>
    <x v="0"/>
    <x v="51"/>
    <s v="TGO"/>
    <x v="1"/>
    <x v="1"/>
    <s v="Renewable hydropower"/>
    <x v="15"/>
    <n v="66.599999999999994"/>
    <n v="56.436999999999998"/>
  </r>
  <r>
    <x v="0"/>
    <x v="51"/>
    <s v="TGO"/>
    <x v="1"/>
    <x v="1"/>
    <s v="Renewable hydropower"/>
    <x v="16"/>
    <n v="66.599999999999994"/>
    <n v="204"/>
  </r>
  <r>
    <x v="0"/>
    <x v="51"/>
    <s v="TGO"/>
    <x v="1"/>
    <x v="1"/>
    <s v="Renewable hydropower"/>
    <x v="17"/>
    <n v="66.599999999999994"/>
    <n v="204"/>
  </r>
  <r>
    <x v="0"/>
    <x v="51"/>
    <s v="TGO"/>
    <x v="1"/>
    <x v="1"/>
    <s v="Renewable hydropower"/>
    <x v="18"/>
    <n v="66.599999999999994"/>
    <m/>
  </r>
  <r>
    <x v="0"/>
    <x v="51"/>
    <s v="TGO"/>
    <x v="1"/>
    <x v="1"/>
    <s v="Renewable hydropower"/>
    <x v="19"/>
    <n v="66.599999999999994"/>
    <m/>
  </r>
  <r>
    <x v="0"/>
    <x v="51"/>
    <s v="TGO"/>
    <x v="1"/>
    <x v="2"/>
    <s v="Off-grid Solar photovoltaic"/>
    <x v="2"/>
    <n v="0"/>
    <n v="0"/>
  </r>
  <r>
    <x v="0"/>
    <x v="51"/>
    <s v="TGO"/>
    <x v="1"/>
    <x v="2"/>
    <s v="Off-grid Solar photovoltaic"/>
    <x v="3"/>
    <n v="0"/>
    <n v="0"/>
  </r>
  <r>
    <x v="0"/>
    <x v="51"/>
    <s v="TGO"/>
    <x v="1"/>
    <x v="2"/>
    <s v="Off-grid Solar photovoltaic"/>
    <x v="4"/>
    <n v="0"/>
    <n v="0"/>
  </r>
  <r>
    <x v="0"/>
    <x v="51"/>
    <s v="TGO"/>
    <x v="1"/>
    <x v="2"/>
    <s v="Off-grid Solar photovoltaic"/>
    <x v="5"/>
    <n v="0"/>
    <n v="0"/>
  </r>
  <r>
    <x v="0"/>
    <x v="51"/>
    <s v="TGO"/>
    <x v="1"/>
    <x v="2"/>
    <s v="Off-grid Solar photovoltaic"/>
    <x v="6"/>
    <n v="0"/>
    <n v="0"/>
  </r>
  <r>
    <x v="0"/>
    <x v="51"/>
    <s v="TGO"/>
    <x v="1"/>
    <x v="2"/>
    <s v="Off-grid Solar photovoltaic"/>
    <x v="7"/>
    <n v="0"/>
    <n v="0"/>
  </r>
  <r>
    <x v="0"/>
    <x v="51"/>
    <s v="TGO"/>
    <x v="1"/>
    <x v="2"/>
    <s v="Off-grid Solar photovoltaic"/>
    <x v="8"/>
    <n v="7.5999999999999998E-2"/>
    <n v="0.113"/>
  </r>
  <r>
    <x v="0"/>
    <x v="51"/>
    <s v="TGO"/>
    <x v="1"/>
    <x v="2"/>
    <s v="Off-grid Solar photovoltaic"/>
    <x v="9"/>
    <n v="8.1000000000000003E-2"/>
    <n v="0.12"/>
  </r>
  <r>
    <x v="0"/>
    <x v="51"/>
    <s v="TGO"/>
    <x v="1"/>
    <x v="2"/>
    <s v="Off-grid Solar photovoltaic"/>
    <x v="10"/>
    <n v="0.17399999999999999"/>
    <n v="0.25800000000000001"/>
  </r>
  <r>
    <x v="0"/>
    <x v="51"/>
    <s v="TGO"/>
    <x v="1"/>
    <x v="2"/>
    <s v="Off-grid Solar photovoltaic"/>
    <x v="11"/>
    <n v="0.33100000000000002"/>
    <n v="0.49099999999999999"/>
  </r>
  <r>
    <x v="0"/>
    <x v="51"/>
    <s v="TGO"/>
    <x v="1"/>
    <x v="2"/>
    <s v="Off-grid Solar photovoltaic"/>
    <x v="12"/>
    <n v="0.435"/>
    <n v="0.64600000000000002"/>
  </r>
  <r>
    <x v="0"/>
    <x v="51"/>
    <s v="TGO"/>
    <x v="1"/>
    <x v="2"/>
    <s v="Off-grid Solar photovoltaic"/>
    <x v="13"/>
    <n v="0.53"/>
    <n v="0.78500000000000003"/>
  </r>
  <r>
    <x v="0"/>
    <x v="51"/>
    <s v="TGO"/>
    <x v="1"/>
    <x v="2"/>
    <s v="Off-grid Solar photovoltaic"/>
    <x v="14"/>
    <n v="0.98699999999999999"/>
    <n v="1.464"/>
  </r>
  <r>
    <x v="0"/>
    <x v="51"/>
    <s v="TGO"/>
    <x v="1"/>
    <x v="2"/>
    <s v="Off-grid Solar photovoltaic"/>
    <x v="15"/>
    <n v="2.0219999999999998"/>
    <n v="2.9990000000000001"/>
  </r>
  <r>
    <x v="0"/>
    <x v="51"/>
    <s v="TGO"/>
    <x v="1"/>
    <x v="2"/>
    <s v="Off-grid Solar photovoltaic"/>
    <x v="16"/>
    <n v="2.5339999999999998"/>
    <n v="3.758"/>
  </r>
  <r>
    <x v="0"/>
    <x v="51"/>
    <s v="TGO"/>
    <x v="1"/>
    <x v="2"/>
    <s v="Off-grid Solar photovoltaic"/>
    <x v="17"/>
    <n v="3"/>
    <n v="4.4489999999999998"/>
  </r>
  <r>
    <x v="0"/>
    <x v="51"/>
    <s v="TGO"/>
    <x v="1"/>
    <x v="2"/>
    <s v="Off-grid Solar photovoltaic"/>
    <x v="18"/>
    <n v="3"/>
    <m/>
  </r>
  <r>
    <x v="0"/>
    <x v="51"/>
    <s v="TGO"/>
    <x v="1"/>
    <x v="2"/>
    <s v="Off-grid Solar photovoltaic"/>
    <x v="19"/>
    <n v="3.032"/>
    <m/>
  </r>
  <r>
    <x v="0"/>
    <x v="52"/>
    <s v="TUN"/>
    <x v="0"/>
    <x v="0"/>
    <s v="Fossil fuels"/>
    <x v="0"/>
    <n v="2784"/>
    <n v="10008"/>
  </r>
  <r>
    <x v="0"/>
    <x v="52"/>
    <s v="TUN"/>
    <x v="0"/>
    <x v="0"/>
    <s v="Fossil fuels"/>
    <x v="1"/>
    <n v="2784"/>
    <n v="10776"/>
  </r>
  <r>
    <x v="0"/>
    <x v="52"/>
    <s v="TUN"/>
    <x v="0"/>
    <x v="0"/>
    <s v="Fossil fuels"/>
    <x v="2"/>
    <n v="2784"/>
    <n v="11187"/>
  </r>
  <r>
    <x v="0"/>
    <x v="52"/>
    <s v="TUN"/>
    <x v="0"/>
    <x v="0"/>
    <s v="Fossil fuels"/>
    <x v="3"/>
    <n v="2861"/>
    <n v="11631"/>
  </r>
  <r>
    <x v="0"/>
    <x v="52"/>
    <s v="TUN"/>
    <x v="0"/>
    <x v="0"/>
    <s v="Fossil fuels"/>
    <x v="4"/>
    <n v="2979"/>
    <n v="12257"/>
  </r>
  <r>
    <x v="0"/>
    <x v="52"/>
    <s v="TUN"/>
    <x v="0"/>
    <x v="0"/>
    <s v="Fossil fuels"/>
    <x v="5"/>
    <n v="3218"/>
    <n v="12820"/>
  </r>
  <r>
    <x v="0"/>
    <x v="52"/>
    <s v="TUN"/>
    <x v="0"/>
    <x v="0"/>
    <s v="Fossil fuels"/>
    <x v="6"/>
    <n v="3252"/>
    <n v="13992"/>
  </r>
  <r>
    <x v="0"/>
    <x v="52"/>
    <s v="TUN"/>
    <x v="0"/>
    <x v="0"/>
    <s v="Fossil fuels"/>
    <x v="7"/>
    <n v="3232"/>
    <n v="14429"/>
  </r>
  <r>
    <x v="0"/>
    <x v="52"/>
    <s v="TUN"/>
    <x v="0"/>
    <x v="0"/>
    <s v="Fossil fuels"/>
    <x v="8"/>
    <n v="3573"/>
    <n v="14996"/>
  </r>
  <r>
    <x v="0"/>
    <x v="52"/>
    <s v="TUN"/>
    <x v="0"/>
    <x v="0"/>
    <s v="Fossil fuels"/>
    <x v="9"/>
    <n v="3690"/>
    <n v="15252"/>
  </r>
  <r>
    <x v="0"/>
    <x v="52"/>
    <s v="TUN"/>
    <x v="0"/>
    <x v="0"/>
    <s v="Fossil fuels"/>
    <x v="10"/>
    <n v="3693"/>
    <n v="15705"/>
  </r>
  <r>
    <x v="0"/>
    <x v="52"/>
    <s v="TUN"/>
    <x v="0"/>
    <x v="0"/>
    <s v="Fossil fuels"/>
    <x v="11"/>
    <n v="4101"/>
    <n v="16142"/>
  </r>
  <r>
    <x v="0"/>
    <x v="52"/>
    <s v="TUN"/>
    <x v="0"/>
    <x v="0"/>
    <s v="Fossil fuels"/>
    <x v="12"/>
    <n v="4041"/>
    <n v="17537"/>
  </r>
  <r>
    <x v="0"/>
    <x v="52"/>
    <s v="TUN"/>
    <x v="0"/>
    <x v="0"/>
    <s v="Fossil fuels"/>
    <x v="13"/>
    <n v="4270"/>
    <n v="17740"/>
  </r>
  <r>
    <x v="0"/>
    <x v="52"/>
    <s v="TUN"/>
    <x v="0"/>
    <x v="0"/>
    <s v="Fossil fuels"/>
    <x v="14"/>
    <n v="4695"/>
    <n v="18254"/>
  </r>
  <r>
    <x v="0"/>
    <x v="52"/>
    <s v="TUN"/>
    <x v="0"/>
    <x v="0"/>
    <s v="Fossil fuels"/>
    <x v="15"/>
    <n v="5120"/>
    <n v="18904"/>
  </r>
  <r>
    <x v="0"/>
    <x v="52"/>
    <s v="TUN"/>
    <x v="0"/>
    <x v="0"/>
    <s v="Fossil fuels"/>
    <x v="16"/>
    <n v="5174"/>
    <n v="17623"/>
  </r>
  <r>
    <x v="0"/>
    <x v="52"/>
    <s v="TUN"/>
    <x v="0"/>
    <x v="0"/>
    <s v="Fossil fuels"/>
    <x v="17"/>
    <n v="5174"/>
    <n v="18508"/>
  </r>
  <r>
    <x v="0"/>
    <x v="52"/>
    <s v="TUN"/>
    <x v="0"/>
    <x v="0"/>
    <s v="Fossil fuels"/>
    <x v="18"/>
    <n v="5174"/>
    <m/>
  </r>
  <r>
    <x v="0"/>
    <x v="52"/>
    <s v="TUN"/>
    <x v="0"/>
    <x v="0"/>
    <s v="Fossil fuels"/>
    <x v="19"/>
    <n v="5624"/>
    <m/>
  </r>
  <r>
    <x v="0"/>
    <x v="52"/>
    <s v="TUN"/>
    <x v="1"/>
    <x v="1"/>
    <s v="Renewable hydropower"/>
    <x v="0"/>
    <n v="63.82"/>
    <n v="64"/>
  </r>
  <r>
    <x v="0"/>
    <x v="52"/>
    <s v="TUN"/>
    <x v="1"/>
    <x v="1"/>
    <s v="Renewable hydropower"/>
    <x v="1"/>
    <n v="63.82"/>
    <n v="54"/>
  </r>
  <r>
    <x v="0"/>
    <x v="52"/>
    <s v="TUN"/>
    <x v="1"/>
    <x v="1"/>
    <s v="Renewable hydropower"/>
    <x v="2"/>
    <n v="63.82"/>
    <n v="64"/>
  </r>
  <r>
    <x v="0"/>
    <x v="52"/>
    <s v="TUN"/>
    <x v="1"/>
    <x v="1"/>
    <s v="Renewable hydropower"/>
    <x v="3"/>
    <n v="65.02"/>
    <n v="166"/>
  </r>
  <r>
    <x v="0"/>
    <x v="52"/>
    <s v="TUN"/>
    <x v="1"/>
    <x v="1"/>
    <s v="Renewable hydropower"/>
    <x v="4"/>
    <n v="65.02"/>
    <n v="153.5"/>
  </r>
  <r>
    <x v="0"/>
    <x v="52"/>
    <s v="TUN"/>
    <x v="1"/>
    <x v="1"/>
    <s v="Renewable hydropower"/>
    <x v="5"/>
    <n v="65.02"/>
    <n v="14.52"/>
  </r>
  <r>
    <x v="0"/>
    <x v="52"/>
    <s v="TUN"/>
    <x v="1"/>
    <x v="1"/>
    <s v="Renewable hydropower"/>
    <x v="6"/>
    <n v="65.02"/>
    <n v="91.7"/>
  </r>
  <r>
    <x v="0"/>
    <x v="52"/>
    <s v="TUN"/>
    <x v="1"/>
    <x v="1"/>
    <s v="Renewable hydropower"/>
    <x v="7"/>
    <n v="65.62"/>
    <n v="48.6"/>
  </r>
  <r>
    <x v="0"/>
    <x v="52"/>
    <s v="TUN"/>
    <x v="1"/>
    <x v="1"/>
    <s v="Renewable hydropower"/>
    <x v="8"/>
    <n v="65.62"/>
    <n v="37.9"/>
  </r>
  <r>
    <x v="0"/>
    <x v="52"/>
    <s v="TUN"/>
    <x v="1"/>
    <x v="1"/>
    <s v="Renewable hydropower"/>
    <x v="9"/>
    <n v="65.62"/>
    <n v="78.900000000000006"/>
  </r>
  <r>
    <x v="0"/>
    <x v="52"/>
    <s v="TUN"/>
    <x v="1"/>
    <x v="1"/>
    <s v="Renewable hydropower"/>
    <x v="10"/>
    <n v="65.62"/>
    <n v="50.1"/>
  </r>
  <r>
    <x v="0"/>
    <x v="52"/>
    <s v="TUN"/>
    <x v="1"/>
    <x v="1"/>
    <s v="Renewable hydropower"/>
    <x v="11"/>
    <n v="65.62"/>
    <n v="53.66"/>
  </r>
  <r>
    <x v="0"/>
    <x v="52"/>
    <s v="TUN"/>
    <x v="1"/>
    <x v="1"/>
    <s v="Renewable hydropower"/>
    <x v="12"/>
    <n v="65.62"/>
    <n v="109.6"/>
  </r>
  <r>
    <x v="0"/>
    <x v="52"/>
    <s v="TUN"/>
    <x v="1"/>
    <x v="1"/>
    <s v="Renewable hydropower"/>
    <x v="13"/>
    <n v="65.62"/>
    <n v="60.1"/>
  </r>
  <r>
    <x v="0"/>
    <x v="52"/>
    <s v="TUN"/>
    <x v="1"/>
    <x v="1"/>
    <s v="Renewable hydropower"/>
    <x v="14"/>
    <n v="65.62"/>
    <n v="55.91"/>
  </r>
  <r>
    <x v="0"/>
    <x v="52"/>
    <s v="TUN"/>
    <x v="1"/>
    <x v="1"/>
    <s v="Renewable hydropower"/>
    <x v="15"/>
    <n v="65.62"/>
    <n v="70"/>
  </r>
  <r>
    <x v="0"/>
    <x v="52"/>
    <s v="TUN"/>
    <x v="1"/>
    <x v="1"/>
    <s v="Renewable hydropower"/>
    <x v="16"/>
    <n v="65.62"/>
    <n v="45"/>
  </r>
  <r>
    <x v="0"/>
    <x v="52"/>
    <s v="TUN"/>
    <x v="1"/>
    <x v="1"/>
    <s v="Renewable hydropower"/>
    <x v="17"/>
    <n v="65.62"/>
    <n v="17"/>
  </r>
  <r>
    <x v="0"/>
    <x v="52"/>
    <s v="TUN"/>
    <x v="1"/>
    <x v="1"/>
    <s v="Renewable hydropower"/>
    <x v="18"/>
    <n v="65.62"/>
    <m/>
  </r>
  <r>
    <x v="0"/>
    <x v="52"/>
    <s v="TUN"/>
    <x v="1"/>
    <x v="1"/>
    <s v="Renewable hydropower"/>
    <x v="19"/>
    <n v="65.62"/>
    <m/>
  </r>
  <r>
    <x v="0"/>
    <x v="52"/>
    <s v="TUN"/>
    <x v="1"/>
    <x v="2"/>
    <s v="Off-grid Solar photovoltaic"/>
    <x v="0"/>
    <n v="0.83699999999999997"/>
    <n v="1.2130000000000001"/>
  </r>
  <r>
    <x v="0"/>
    <x v="52"/>
    <s v="TUN"/>
    <x v="1"/>
    <x v="2"/>
    <s v="Off-grid Solar photovoltaic"/>
    <x v="1"/>
    <n v="0.97099999999999997"/>
    <n v="1.4079999999999999"/>
  </r>
  <r>
    <x v="0"/>
    <x v="52"/>
    <s v="TUN"/>
    <x v="1"/>
    <x v="2"/>
    <s v="Off-grid Solar photovoltaic"/>
    <x v="2"/>
    <n v="1.0840000000000001"/>
    <n v="1.5720000000000001"/>
  </r>
  <r>
    <x v="0"/>
    <x v="52"/>
    <s v="TUN"/>
    <x v="1"/>
    <x v="2"/>
    <s v="Off-grid Solar photovoltaic"/>
    <x v="3"/>
    <n v="1.1439999999999999"/>
    <n v="1.659"/>
  </r>
  <r>
    <x v="0"/>
    <x v="52"/>
    <s v="TUN"/>
    <x v="1"/>
    <x v="2"/>
    <s v="Off-grid Solar photovoltaic"/>
    <x v="4"/>
    <n v="1.1839999999999999"/>
    <n v="1.7170000000000001"/>
  </r>
  <r>
    <x v="0"/>
    <x v="52"/>
    <s v="TUN"/>
    <x v="1"/>
    <x v="2"/>
    <s v="Off-grid Solar photovoltaic"/>
    <x v="5"/>
    <n v="1.194"/>
    <n v="1.7310000000000001"/>
  </r>
  <r>
    <x v="0"/>
    <x v="52"/>
    <s v="TUN"/>
    <x v="1"/>
    <x v="2"/>
    <s v="Off-grid Solar photovoltaic"/>
    <x v="6"/>
    <n v="1.206"/>
    <n v="1.7490000000000001"/>
  </r>
  <r>
    <x v="0"/>
    <x v="52"/>
    <s v="TUN"/>
    <x v="1"/>
    <x v="2"/>
    <s v="Off-grid Solar photovoltaic"/>
    <x v="7"/>
    <n v="1.216"/>
    <n v="1.7629999999999999"/>
  </r>
  <r>
    <x v="0"/>
    <x v="52"/>
    <s v="TUN"/>
    <x v="1"/>
    <x v="2"/>
    <s v="Off-grid Solar photovoltaic"/>
    <x v="8"/>
    <n v="1.3160000000000001"/>
    <n v="1.9079999999999999"/>
  </r>
  <r>
    <x v="0"/>
    <x v="52"/>
    <s v="TUN"/>
    <x v="1"/>
    <x v="2"/>
    <s v="Off-grid Solar photovoltaic"/>
    <x v="9"/>
    <n v="1.3959999999999999"/>
    <n v="2.024"/>
  </r>
  <r>
    <x v="0"/>
    <x v="52"/>
    <s v="TUN"/>
    <x v="1"/>
    <x v="2"/>
    <s v="Off-grid Solar photovoltaic"/>
    <x v="10"/>
    <n v="1.4019999999999999"/>
    <n v="2.0329999999999999"/>
  </r>
  <r>
    <x v="0"/>
    <x v="52"/>
    <s v="TUN"/>
    <x v="1"/>
    <x v="2"/>
    <s v="Off-grid Solar photovoltaic"/>
    <x v="11"/>
    <n v="1.446"/>
    <n v="2.097"/>
  </r>
  <r>
    <x v="0"/>
    <x v="52"/>
    <s v="TUN"/>
    <x v="1"/>
    <x v="2"/>
    <s v="Off-grid Solar photovoltaic"/>
    <x v="12"/>
    <n v="1.5549999999999999"/>
    <n v="2.2549999999999999"/>
  </r>
  <r>
    <x v="0"/>
    <x v="52"/>
    <s v="TUN"/>
    <x v="1"/>
    <x v="2"/>
    <s v="Off-grid Solar photovoltaic"/>
    <x v="13"/>
    <n v="1.5549999999999999"/>
    <n v="2.2549999999999999"/>
  </r>
  <r>
    <x v="0"/>
    <x v="52"/>
    <s v="TUN"/>
    <x v="1"/>
    <x v="2"/>
    <s v="Off-grid Solar photovoltaic"/>
    <x v="14"/>
    <n v="1.5629999999999999"/>
    <n v="2.2669999999999999"/>
  </r>
  <r>
    <x v="0"/>
    <x v="52"/>
    <s v="TUN"/>
    <x v="1"/>
    <x v="2"/>
    <s v="Off-grid Solar photovoltaic"/>
    <x v="15"/>
    <n v="1.71"/>
    <n v="2.4790000000000001"/>
  </r>
  <r>
    <x v="0"/>
    <x v="52"/>
    <s v="TUN"/>
    <x v="1"/>
    <x v="2"/>
    <s v="Off-grid Solar photovoltaic"/>
    <x v="16"/>
    <n v="2.06"/>
    <n v="2.9870000000000001"/>
  </r>
  <r>
    <x v="0"/>
    <x v="52"/>
    <s v="TUN"/>
    <x v="1"/>
    <x v="2"/>
    <s v="Off-grid Solar photovoltaic"/>
    <x v="17"/>
    <n v="2.0760000000000001"/>
    <n v="2.9870000000000001"/>
  </r>
  <r>
    <x v="0"/>
    <x v="52"/>
    <s v="TUN"/>
    <x v="1"/>
    <x v="2"/>
    <s v="Off-grid Solar photovoltaic"/>
    <x v="18"/>
    <n v="2.0760000000000001"/>
    <m/>
  </r>
  <r>
    <x v="0"/>
    <x v="52"/>
    <s v="TUN"/>
    <x v="1"/>
    <x v="2"/>
    <s v="Off-grid Solar photovoltaic"/>
    <x v="19"/>
    <n v="7.0759999999999996"/>
    <m/>
  </r>
  <r>
    <x v="0"/>
    <x v="52"/>
    <s v="TUN"/>
    <x v="1"/>
    <x v="2"/>
    <s v="On-grid Solar photovoltaic"/>
    <x v="10"/>
    <n v="0.2"/>
    <n v="0.28999999999999998"/>
  </r>
  <r>
    <x v="0"/>
    <x v="52"/>
    <s v="TUN"/>
    <x v="1"/>
    <x v="2"/>
    <s v="On-grid Solar photovoltaic"/>
    <x v="11"/>
    <n v="1.5"/>
    <n v="2.1749999999999998"/>
  </r>
  <r>
    <x v="0"/>
    <x v="52"/>
    <s v="TUN"/>
    <x v="1"/>
    <x v="2"/>
    <s v="On-grid Solar photovoltaic"/>
    <x v="12"/>
    <n v="3.8"/>
    <n v="5.51"/>
  </r>
  <r>
    <x v="0"/>
    <x v="52"/>
    <s v="TUN"/>
    <x v="1"/>
    <x v="2"/>
    <s v="On-grid Solar photovoltaic"/>
    <x v="13"/>
    <n v="7.5"/>
    <n v="10.875"/>
  </r>
  <r>
    <x v="0"/>
    <x v="52"/>
    <s v="TUN"/>
    <x v="1"/>
    <x v="2"/>
    <s v="On-grid Solar photovoltaic"/>
    <x v="14"/>
    <n v="15"/>
    <n v="21.75"/>
  </r>
  <r>
    <x v="0"/>
    <x v="52"/>
    <s v="TUN"/>
    <x v="1"/>
    <x v="2"/>
    <s v="On-grid Solar photovoltaic"/>
    <x v="15"/>
    <n v="25"/>
    <n v="36.25"/>
  </r>
  <r>
    <x v="0"/>
    <x v="52"/>
    <s v="TUN"/>
    <x v="1"/>
    <x v="2"/>
    <s v="On-grid Solar photovoltaic"/>
    <x v="16"/>
    <n v="35"/>
    <n v="67"/>
  </r>
  <r>
    <x v="0"/>
    <x v="52"/>
    <s v="TUN"/>
    <x v="1"/>
    <x v="2"/>
    <s v="On-grid Solar photovoltaic"/>
    <x v="17"/>
    <n v="45"/>
    <n v="109"/>
  </r>
  <r>
    <x v="0"/>
    <x v="52"/>
    <s v="TUN"/>
    <x v="1"/>
    <x v="2"/>
    <s v="On-grid Solar photovoltaic"/>
    <x v="18"/>
    <n v="45"/>
    <m/>
  </r>
  <r>
    <x v="0"/>
    <x v="52"/>
    <s v="TUN"/>
    <x v="1"/>
    <x v="2"/>
    <s v="On-grid Solar photovoltaic"/>
    <x v="19"/>
    <n v="55"/>
    <m/>
  </r>
  <r>
    <x v="0"/>
    <x v="52"/>
    <s v="TUN"/>
    <x v="1"/>
    <x v="3"/>
    <s v="Onshore wind energy"/>
    <x v="0"/>
    <n v="10"/>
    <n v="23"/>
  </r>
  <r>
    <x v="0"/>
    <x v="52"/>
    <s v="TUN"/>
    <x v="1"/>
    <x v="3"/>
    <s v="Onshore wind energy"/>
    <x v="1"/>
    <n v="10"/>
    <n v="24"/>
  </r>
  <r>
    <x v="0"/>
    <x v="52"/>
    <s v="TUN"/>
    <x v="1"/>
    <x v="3"/>
    <s v="Onshore wind energy"/>
    <x v="2"/>
    <n v="10"/>
    <n v="30"/>
  </r>
  <r>
    <x v="0"/>
    <x v="52"/>
    <s v="TUN"/>
    <x v="1"/>
    <x v="3"/>
    <s v="Onshore wind energy"/>
    <x v="3"/>
    <n v="19"/>
    <n v="33.4"/>
  </r>
  <r>
    <x v="0"/>
    <x v="52"/>
    <s v="TUN"/>
    <x v="1"/>
    <x v="3"/>
    <s v="Onshore wind energy"/>
    <x v="4"/>
    <n v="19"/>
    <n v="43.6"/>
  </r>
  <r>
    <x v="0"/>
    <x v="52"/>
    <s v="TUN"/>
    <x v="1"/>
    <x v="3"/>
    <s v="Onshore wind energy"/>
    <x v="5"/>
    <n v="19"/>
    <n v="42.4"/>
  </r>
  <r>
    <x v="0"/>
    <x v="52"/>
    <s v="TUN"/>
    <x v="1"/>
    <x v="3"/>
    <s v="Onshore wind energy"/>
    <x v="6"/>
    <n v="19"/>
    <n v="37.700000000000003"/>
  </r>
  <r>
    <x v="0"/>
    <x v="52"/>
    <s v="TUN"/>
    <x v="1"/>
    <x v="3"/>
    <s v="Onshore wind energy"/>
    <x v="7"/>
    <n v="19"/>
    <n v="42.9"/>
  </r>
  <r>
    <x v="0"/>
    <x v="52"/>
    <s v="TUN"/>
    <x v="1"/>
    <x v="3"/>
    <s v="Onshore wind energy"/>
    <x v="8"/>
    <n v="19"/>
    <n v="39.4"/>
  </r>
  <r>
    <x v="0"/>
    <x v="52"/>
    <s v="TUN"/>
    <x v="1"/>
    <x v="3"/>
    <s v="Onshore wind energy"/>
    <x v="9"/>
    <n v="53"/>
    <n v="97.5"/>
  </r>
  <r>
    <x v="0"/>
    <x v="52"/>
    <s v="TUN"/>
    <x v="1"/>
    <x v="3"/>
    <s v="Onshore wind energy"/>
    <x v="10"/>
    <n v="53"/>
    <n v="138.6"/>
  </r>
  <r>
    <x v="0"/>
    <x v="52"/>
    <s v="TUN"/>
    <x v="1"/>
    <x v="3"/>
    <s v="Onshore wind energy"/>
    <x v="11"/>
    <n v="53"/>
    <n v="109.19"/>
  </r>
  <r>
    <x v="0"/>
    <x v="52"/>
    <s v="TUN"/>
    <x v="1"/>
    <x v="3"/>
    <s v="Onshore wind energy"/>
    <x v="12"/>
    <n v="173"/>
    <n v="196.3"/>
  </r>
  <r>
    <x v="0"/>
    <x v="52"/>
    <s v="TUN"/>
    <x v="1"/>
    <x v="3"/>
    <s v="Onshore wind energy"/>
    <x v="13"/>
    <n v="200"/>
    <n v="357.8"/>
  </r>
  <r>
    <x v="0"/>
    <x v="52"/>
    <s v="TUN"/>
    <x v="1"/>
    <x v="3"/>
    <s v="Onshore wind energy"/>
    <x v="14"/>
    <n v="233"/>
    <n v="507"/>
  </r>
  <r>
    <x v="0"/>
    <x v="52"/>
    <s v="TUN"/>
    <x v="1"/>
    <x v="3"/>
    <s v="Onshore wind energy"/>
    <x v="15"/>
    <n v="240"/>
    <n v="448"/>
  </r>
  <r>
    <x v="0"/>
    <x v="52"/>
    <s v="TUN"/>
    <x v="1"/>
    <x v="3"/>
    <s v="Onshore wind energy"/>
    <x v="16"/>
    <n v="245"/>
    <n v="474"/>
  </r>
  <r>
    <x v="0"/>
    <x v="52"/>
    <s v="TUN"/>
    <x v="1"/>
    <x v="3"/>
    <s v="Onshore wind energy"/>
    <x v="17"/>
    <n v="245"/>
    <n v="449"/>
  </r>
  <r>
    <x v="0"/>
    <x v="52"/>
    <s v="TUN"/>
    <x v="1"/>
    <x v="3"/>
    <s v="Onshore wind energy"/>
    <x v="18"/>
    <n v="245"/>
    <m/>
  </r>
  <r>
    <x v="0"/>
    <x v="52"/>
    <s v="TUN"/>
    <x v="1"/>
    <x v="3"/>
    <s v="Onshore wind energy"/>
    <x v="19"/>
    <n v="245"/>
    <m/>
  </r>
  <r>
    <x v="0"/>
    <x v="53"/>
    <s v="UGA"/>
    <x v="0"/>
    <x v="0"/>
    <s v="Fossil fuels"/>
    <x v="0"/>
    <n v="3"/>
    <n v="1.2"/>
  </r>
  <r>
    <x v="0"/>
    <x v="53"/>
    <s v="UGA"/>
    <x v="0"/>
    <x v="0"/>
    <s v="Fossil fuels"/>
    <x v="1"/>
    <n v="3"/>
    <n v="1.2"/>
  </r>
  <r>
    <x v="0"/>
    <x v="53"/>
    <s v="UGA"/>
    <x v="0"/>
    <x v="0"/>
    <s v="Fossil fuels"/>
    <x v="2"/>
    <n v="3"/>
    <n v="1.2"/>
  </r>
  <r>
    <x v="0"/>
    <x v="53"/>
    <s v="UGA"/>
    <x v="0"/>
    <x v="0"/>
    <s v="Fossil fuels"/>
    <x v="3"/>
    <n v="3"/>
    <n v="1.2"/>
  </r>
  <r>
    <x v="0"/>
    <x v="53"/>
    <s v="UGA"/>
    <x v="0"/>
    <x v="0"/>
    <s v="Fossil fuels"/>
    <x v="4"/>
    <n v="3"/>
    <n v="1.2"/>
  </r>
  <r>
    <x v="0"/>
    <x v="53"/>
    <s v="UGA"/>
    <x v="0"/>
    <x v="0"/>
    <s v="Fossil fuels"/>
    <x v="5"/>
    <n v="50"/>
    <n v="219"/>
  </r>
  <r>
    <x v="0"/>
    <x v="53"/>
    <s v="UGA"/>
    <x v="0"/>
    <x v="0"/>
    <s v="Fossil fuels"/>
    <x v="6"/>
    <n v="100"/>
    <n v="369.49900000000002"/>
  </r>
  <r>
    <x v="0"/>
    <x v="53"/>
    <s v="UGA"/>
    <x v="0"/>
    <x v="0"/>
    <s v="Fossil fuels"/>
    <x v="7"/>
    <n v="100"/>
    <n v="539"/>
  </r>
  <r>
    <x v="0"/>
    <x v="53"/>
    <s v="UGA"/>
    <x v="0"/>
    <x v="0"/>
    <s v="Fossil fuels"/>
    <x v="8"/>
    <n v="200"/>
    <n v="609.80999999999995"/>
  </r>
  <r>
    <x v="0"/>
    <x v="53"/>
    <s v="UGA"/>
    <x v="0"/>
    <x v="0"/>
    <s v="Fossil fuels"/>
    <x v="9"/>
    <n v="152"/>
    <n v="896.61"/>
  </r>
  <r>
    <x v="0"/>
    <x v="53"/>
    <s v="UGA"/>
    <x v="0"/>
    <x v="0"/>
    <s v="Fossil fuels"/>
    <x v="10"/>
    <n v="170"/>
    <n v="1020.278"/>
  </r>
  <r>
    <x v="0"/>
    <x v="53"/>
    <s v="UGA"/>
    <x v="0"/>
    <x v="0"/>
    <s v="Fossil fuels"/>
    <x v="11"/>
    <n v="170"/>
    <n v="957.93"/>
  </r>
  <r>
    <x v="0"/>
    <x v="53"/>
    <s v="UGA"/>
    <x v="0"/>
    <x v="0"/>
    <s v="Fossil fuels"/>
    <x v="12"/>
    <n v="120"/>
    <n v="272.95"/>
  </r>
  <r>
    <x v="0"/>
    <x v="53"/>
    <s v="UGA"/>
    <x v="0"/>
    <x v="0"/>
    <s v="Fossil fuels"/>
    <x v="13"/>
    <n v="100"/>
    <n v="1.8"/>
  </r>
  <r>
    <x v="0"/>
    <x v="53"/>
    <s v="UGA"/>
    <x v="0"/>
    <x v="0"/>
    <s v="Fossil fuels"/>
    <x v="14"/>
    <n v="136"/>
    <n v="93.323999999999998"/>
  </r>
  <r>
    <x v="0"/>
    <x v="53"/>
    <s v="UGA"/>
    <x v="0"/>
    <x v="0"/>
    <s v="Fossil fuels"/>
    <x v="15"/>
    <n v="136"/>
    <n v="88.683000000000007"/>
  </r>
  <r>
    <x v="0"/>
    <x v="53"/>
    <s v="UGA"/>
    <x v="0"/>
    <x v="0"/>
    <s v="Fossil fuels"/>
    <x v="16"/>
    <n v="136"/>
    <n v="66.263999999999996"/>
  </r>
  <r>
    <x v="0"/>
    <x v="53"/>
    <s v="UGA"/>
    <x v="0"/>
    <x v="0"/>
    <s v="Fossil fuels"/>
    <x v="17"/>
    <n v="136"/>
    <n v="241.99199999999999"/>
  </r>
  <r>
    <x v="0"/>
    <x v="53"/>
    <s v="UGA"/>
    <x v="0"/>
    <x v="0"/>
    <s v="Fossil fuels"/>
    <x v="18"/>
    <n v="136"/>
    <m/>
  </r>
  <r>
    <x v="0"/>
    <x v="53"/>
    <s v="UGA"/>
    <x v="0"/>
    <x v="0"/>
    <s v="Fossil fuels"/>
    <x v="19"/>
    <n v="136"/>
    <m/>
  </r>
  <r>
    <x v="0"/>
    <x v="53"/>
    <s v="UGA"/>
    <x v="1"/>
    <x v="4"/>
    <s v="Solid biofuels"/>
    <x v="0"/>
    <n v="9.5"/>
    <n v="29.524000000000001"/>
  </r>
  <r>
    <x v="0"/>
    <x v="53"/>
    <s v="UGA"/>
    <x v="1"/>
    <x v="4"/>
    <s v="Solid biofuels"/>
    <x v="1"/>
    <n v="9.5"/>
    <n v="30.852"/>
  </r>
  <r>
    <x v="0"/>
    <x v="53"/>
    <s v="UGA"/>
    <x v="1"/>
    <x v="4"/>
    <s v="Solid biofuels"/>
    <x v="2"/>
    <n v="9.5"/>
    <n v="37"/>
  </r>
  <r>
    <x v="0"/>
    <x v="53"/>
    <s v="UGA"/>
    <x v="1"/>
    <x v="4"/>
    <s v="Solid biofuels"/>
    <x v="3"/>
    <n v="9.5"/>
    <n v="43"/>
  </r>
  <r>
    <x v="0"/>
    <x v="53"/>
    <s v="UGA"/>
    <x v="1"/>
    <x v="4"/>
    <s v="Solid biofuels"/>
    <x v="4"/>
    <n v="9.5"/>
    <n v="47"/>
  </r>
  <r>
    <x v="0"/>
    <x v="53"/>
    <s v="UGA"/>
    <x v="1"/>
    <x v="4"/>
    <s v="Solid biofuels"/>
    <x v="5"/>
    <n v="17.100000000000001"/>
    <n v="47"/>
  </r>
  <r>
    <x v="0"/>
    <x v="53"/>
    <s v="UGA"/>
    <x v="1"/>
    <x v="4"/>
    <s v="Solid biofuels"/>
    <x v="6"/>
    <n v="17.100000000000001"/>
    <n v="49"/>
  </r>
  <r>
    <x v="0"/>
    <x v="53"/>
    <s v="UGA"/>
    <x v="1"/>
    <x v="4"/>
    <s v="Solid biofuels"/>
    <x v="7"/>
    <n v="33.1"/>
    <n v="47"/>
  </r>
  <r>
    <x v="0"/>
    <x v="53"/>
    <s v="UGA"/>
    <x v="1"/>
    <x v="4"/>
    <s v="Solid biofuels"/>
    <x v="8"/>
    <n v="23.1"/>
    <n v="110.116"/>
  </r>
  <r>
    <x v="0"/>
    <x v="53"/>
    <s v="UGA"/>
    <x v="1"/>
    <x v="4"/>
    <s v="Solid biofuels"/>
    <x v="9"/>
    <n v="27.1"/>
    <n v="156.298"/>
  </r>
  <r>
    <x v="0"/>
    <x v="53"/>
    <s v="UGA"/>
    <x v="1"/>
    <x v="4"/>
    <s v="Solid biofuels"/>
    <x v="10"/>
    <n v="27.1"/>
    <n v="156.11199999999999"/>
  </r>
  <r>
    <x v="0"/>
    <x v="53"/>
    <s v="UGA"/>
    <x v="1"/>
    <x v="4"/>
    <s v="Solid biofuels"/>
    <x v="11"/>
    <n v="27.1"/>
    <n v="125"/>
  </r>
  <r>
    <x v="0"/>
    <x v="53"/>
    <s v="UGA"/>
    <x v="1"/>
    <x v="4"/>
    <s v="Solid biofuels"/>
    <x v="12"/>
    <n v="27.1"/>
    <n v="160.09"/>
  </r>
  <r>
    <x v="0"/>
    <x v="53"/>
    <s v="UGA"/>
    <x v="1"/>
    <x v="4"/>
    <s v="Solid biofuels"/>
    <x v="13"/>
    <n v="47.1"/>
    <n v="192.4"/>
  </r>
  <r>
    <x v="0"/>
    <x v="53"/>
    <s v="UGA"/>
    <x v="1"/>
    <x v="4"/>
    <s v="Solid biofuels"/>
    <x v="14"/>
    <n v="77.099999999999994"/>
    <n v="321.791"/>
  </r>
  <r>
    <x v="0"/>
    <x v="53"/>
    <s v="UGA"/>
    <x v="1"/>
    <x v="4"/>
    <s v="Solid biofuels"/>
    <x v="15"/>
    <n v="87.6"/>
    <n v="246.45099999999999"/>
  </r>
  <r>
    <x v="0"/>
    <x v="53"/>
    <s v="UGA"/>
    <x v="1"/>
    <x v="4"/>
    <s v="Solid biofuels"/>
    <x v="16"/>
    <n v="87.6"/>
    <n v="252.68"/>
  </r>
  <r>
    <x v="0"/>
    <x v="53"/>
    <s v="UGA"/>
    <x v="1"/>
    <x v="4"/>
    <s v="Solid biofuels"/>
    <x v="17"/>
    <n v="87.6"/>
    <n v="226.94399999999999"/>
  </r>
  <r>
    <x v="0"/>
    <x v="53"/>
    <s v="UGA"/>
    <x v="1"/>
    <x v="4"/>
    <s v="Solid biofuels"/>
    <x v="18"/>
    <n v="87.6"/>
    <m/>
  </r>
  <r>
    <x v="0"/>
    <x v="53"/>
    <s v="UGA"/>
    <x v="1"/>
    <x v="4"/>
    <s v="Solid biofuels"/>
    <x v="19"/>
    <n v="87.6"/>
    <m/>
  </r>
  <r>
    <x v="0"/>
    <x v="53"/>
    <s v="UGA"/>
    <x v="1"/>
    <x v="1"/>
    <s v="Renewable hydropower"/>
    <x v="0"/>
    <n v="260"/>
    <n v="1575.431"/>
  </r>
  <r>
    <x v="0"/>
    <x v="53"/>
    <s v="UGA"/>
    <x v="1"/>
    <x v="1"/>
    <s v="Renewable hydropower"/>
    <x v="1"/>
    <n v="260"/>
    <n v="1576.431"/>
  </r>
  <r>
    <x v="0"/>
    <x v="53"/>
    <s v="UGA"/>
    <x v="1"/>
    <x v="1"/>
    <s v="Renewable hydropower"/>
    <x v="2"/>
    <n v="300"/>
    <n v="1701.431"/>
  </r>
  <r>
    <x v="0"/>
    <x v="53"/>
    <s v="UGA"/>
    <x v="1"/>
    <x v="1"/>
    <s v="Renewable hydropower"/>
    <x v="3"/>
    <n v="300"/>
    <n v="1756.231"/>
  </r>
  <r>
    <x v="0"/>
    <x v="53"/>
    <s v="UGA"/>
    <x v="1"/>
    <x v="1"/>
    <s v="Renewable hydropower"/>
    <x v="4"/>
    <n v="300"/>
    <n v="1893.8310000000001"/>
  </r>
  <r>
    <x v="0"/>
    <x v="53"/>
    <s v="UGA"/>
    <x v="1"/>
    <x v="1"/>
    <s v="Renewable hydropower"/>
    <x v="5"/>
    <n v="300"/>
    <n v="1639.6310000000001"/>
  </r>
  <r>
    <x v="0"/>
    <x v="53"/>
    <s v="UGA"/>
    <x v="1"/>
    <x v="1"/>
    <s v="Renewable hydropower"/>
    <x v="6"/>
    <n v="314.89999999999998"/>
    <n v="1191.1080000000002"/>
  </r>
  <r>
    <x v="0"/>
    <x v="53"/>
    <s v="UGA"/>
    <x v="1"/>
    <x v="1"/>
    <s v="Renewable hydropower"/>
    <x v="7"/>
    <n v="314.89999999999998"/>
    <n v="1294.5620000000001"/>
  </r>
  <r>
    <x v="0"/>
    <x v="53"/>
    <s v="UGA"/>
    <x v="1"/>
    <x v="1"/>
    <s v="Renewable hydropower"/>
    <x v="8"/>
    <n v="314.89999999999998"/>
    <n v="1405.0260000000001"/>
  </r>
  <r>
    <x v="0"/>
    <x v="53"/>
    <s v="UGA"/>
    <x v="1"/>
    <x v="1"/>
    <s v="Renewable hydropower"/>
    <x v="9"/>
    <n v="327.9"/>
    <n v="1281.1650000000002"/>
  </r>
  <r>
    <x v="0"/>
    <x v="53"/>
    <s v="UGA"/>
    <x v="1"/>
    <x v="1"/>
    <s v="Renewable hydropower"/>
    <x v="10"/>
    <n v="432.4"/>
    <n v="1426.191"/>
  </r>
  <r>
    <x v="0"/>
    <x v="53"/>
    <s v="UGA"/>
    <x v="1"/>
    <x v="1"/>
    <s v="Renewable hydropower"/>
    <x v="11"/>
    <n v="432.4"/>
    <n v="1624.9080000000001"/>
  </r>
  <r>
    <x v="0"/>
    <x v="53"/>
    <s v="UGA"/>
    <x v="1"/>
    <x v="1"/>
    <s v="Renewable hydropower"/>
    <x v="12"/>
    <n v="582.4"/>
    <n v="2527.6469999999999"/>
  </r>
  <r>
    <x v="0"/>
    <x v="53"/>
    <s v="UGA"/>
    <x v="1"/>
    <x v="1"/>
    <s v="Renewable hydropower"/>
    <x v="13"/>
    <n v="691.495"/>
    <n v="3276.777"/>
  </r>
  <r>
    <x v="0"/>
    <x v="53"/>
    <s v="UGA"/>
    <x v="1"/>
    <x v="1"/>
    <s v="Renewable hydropower"/>
    <x v="14"/>
    <n v="694.995"/>
    <n v="3254.7280000000001"/>
  </r>
  <r>
    <x v="0"/>
    <x v="53"/>
    <s v="UGA"/>
    <x v="1"/>
    <x v="1"/>
    <s v="Renewable hydropower"/>
    <x v="15"/>
    <n v="694.995"/>
    <n v="3295.55"/>
  </r>
  <r>
    <x v="0"/>
    <x v="53"/>
    <s v="UGA"/>
    <x v="1"/>
    <x v="1"/>
    <s v="Renewable hydropower"/>
    <x v="16"/>
    <n v="694.995"/>
    <n v="3299.3240000000001"/>
  </r>
  <r>
    <x v="0"/>
    <x v="53"/>
    <s v="UGA"/>
    <x v="1"/>
    <x v="1"/>
    <s v="Renewable hydropower"/>
    <x v="17"/>
    <n v="708.4"/>
    <n v="3457.52"/>
  </r>
  <r>
    <x v="0"/>
    <x v="53"/>
    <s v="UGA"/>
    <x v="1"/>
    <x v="1"/>
    <s v="Renewable hydropower"/>
    <x v="18"/>
    <n v="723.4"/>
    <m/>
  </r>
  <r>
    <x v="0"/>
    <x v="53"/>
    <s v="UGA"/>
    <x v="1"/>
    <x v="1"/>
    <s v="Renewable hydropower"/>
    <x v="19"/>
    <n v="906.6"/>
    <m/>
  </r>
  <r>
    <x v="0"/>
    <x v="53"/>
    <s v="UGA"/>
    <x v="1"/>
    <x v="2"/>
    <s v="Off-grid Solar photovoltaic"/>
    <x v="0"/>
    <n v="0.2"/>
    <n v="0.29099999999999998"/>
  </r>
  <r>
    <x v="0"/>
    <x v="53"/>
    <s v="UGA"/>
    <x v="1"/>
    <x v="2"/>
    <s v="Off-grid Solar photovoltaic"/>
    <x v="1"/>
    <n v="0.8"/>
    <n v="1.163"/>
  </r>
  <r>
    <x v="0"/>
    <x v="53"/>
    <s v="UGA"/>
    <x v="1"/>
    <x v="2"/>
    <s v="Off-grid Solar photovoltaic"/>
    <x v="2"/>
    <n v="1.1000000000000001"/>
    <n v="1.599"/>
  </r>
  <r>
    <x v="0"/>
    <x v="53"/>
    <s v="UGA"/>
    <x v="1"/>
    <x v="2"/>
    <s v="Off-grid Solar photovoltaic"/>
    <x v="3"/>
    <n v="1.7"/>
    <n v="2.472"/>
  </r>
  <r>
    <x v="0"/>
    <x v="53"/>
    <s v="UGA"/>
    <x v="1"/>
    <x v="2"/>
    <s v="Off-grid Solar photovoltaic"/>
    <x v="4"/>
    <n v="2.2999999999999998"/>
    <n v="3.3439999999999999"/>
  </r>
  <r>
    <x v="0"/>
    <x v="53"/>
    <s v="UGA"/>
    <x v="1"/>
    <x v="2"/>
    <s v="Off-grid Solar photovoltaic"/>
    <x v="5"/>
    <n v="3"/>
    <n v="4.3620000000000001"/>
  </r>
  <r>
    <x v="0"/>
    <x v="53"/>
    <s v="UGA"/>
    <x v="1"/>
    <x v="2"/>
    <s v="Off-grid Solar photovoltaic"/>
    <x v="6"/>
    <n v="5.4"/>
    <n v="7.8520000000000003"/>
  </r>
  <r>
    <x v="0"/>
    <x v="53"/>
    <s v="UGA"/>
    <x v="1"/>
    <x v="2"/>
    <s v="Off-grid Solar photovoltaic"/>
    <x v="7"/>
    <n v="7.7"/>
    <n v="11.196"/>
  </r>
  <r>
    <x v="0"/>
    <x v="53"/>
    <s v="UGA"/>
    <x v="1"/>
    <x v="2"/>
    <s v="Off-grid Solar photovoltaic"/>
    <x v="8"/>
    <n v="11.7"/>
    <n v="17.012"/>
  </r>
  <r>
    <x v="0"/>
    <x v="53"/>
    <s v="UGA"/>
    <x v="1"/>
    <x v="2"/>
    <s v="Off-grid Solar photovoltaic"/>
    <x v="9"/>
    <n v="14.18"/>
    <n v="20.617999999999999"/>
  </r>
  <r>
    <x v="0"/>
    <x v="53"/>
    <s v="UGA"/>
    <x v="1"/>
    <x v="2"/>
    <s v="Off-grid Solar photovoltaic"/>
    <x v="10"/>
    <n v="14.91"/>
    <n v="21.678999999999998"/>
  </r>
  <r>
    <x v="0"/>
    <x v="53"/>
    <s v="UGA"/>
    <x v="1"/>
    <x v="2"/>
    <s v="Off-grid Solar photovoltaic"/>
    <x v="11"/>
    <n v="16.239999999999998"/>
    <n v="23.613"/>
  </r>
  <r>
    <x v="0"/>
    <x v="53"/>
    <s v="UGA"/>
    <x v="1"/>
    <x v="2"/>
    <s v="Off-grid Solar photovoltaic"/>
    <x v="12"/>
    <n v="17.32"/>
    <n v="25.183"/>
  </r>
  <r>
    <x v="0"/>
    <x v="53"/>
    <s v="UGA"/>
    <x v="1"/>
    <x v="2"/>
    <s v="Off-grid Solar photovoltaic"/>
    <x v="13"/>
    <n v="18.5"/>
    <n v="26.899000000000001"/>
  </r>
  <r>
    <x v="0"/>
    <x v="53"/>
    <s v="UGA"/>
    <x v="1"/>
    <x v="2"/>
    <s v="Off-grid Solar photovoltaic"/>
    <x v="14"/>
    <n v="20"/>
    <n v="29.08"/>
  </r>
  <r>
    <x v="0"/>
    <x v="53"/>
    <s v="UGA"/>
    <x v="1"/>
    <x v="2"/>
    <s v="Off-grid Solar photovoltaic"/>
    <x v="15"/>
    <n v="22"/>
    <n v="31.988"/>
  </r>
  <r>
    <x v="0"/>
    <x v="53"/>
    <s v="UGA"/>
    <x v="1"/>
    <x v="2"/>
    <s v="Off-grid Solar photovoltaic"/>
    <x v="16"/>
    <n v="24"/>
    <n v="34.896000000000001"/>
  </r>
  <r>
    <x v="0"/>
    <x v="53"/>
    <s v="UGA"/>
    <x v="1"/>
    <x v="2"/>
    <s v="Off-grid Solar photovoltaic"/>
    <x v="17"/>
    <n v="26"/>
    <n v="37.804000000000002"/>
  </r>
  <r>
    <x v="0"/>
    <x v="53"/>
    <s v="UGA"/>
    <x v="1"/>
    <x v="2"/>
    <s v="Off-grid Solar photovoltaic"/>
    <x v="18"/>
    <n v="28"/>
    <m/>
  </r>
  <r>
    <x v="0"/>
    <x v="53"/>
    <s v="UGA"/>
    <x v="1"/>
    <x v="2"/>
    <s v="Off-grid Solar photovoltaic"/>
    <x v="19"/>
    <n v="28.16"/>
    <m/>
  </r>
  <r>
    <x v="0"/>
    <x v="53"/>
    <s v="UGA"/>
    <x v="1"/>
    <x v="2"/>
    <s v="On-grid Solar photovoltaic"/>
    <x v="16"/>
    <n v="0"/>
    <n v="3.7160000000000002"/>
  </r>
  <r>
    <x v="0"/>
    <x v="53"/>
    <s v="UGA"/>
    <x v="1"/>
    <x v="2"/>
    <s v="On-grid Solar photovoltaic"/>
    <x v="17"/>
    <n v="20"/>
    <n v="23.038"/>
  </r>
  <r>
    <x v="0"/>
    <x v="53"/>
    <s v="UGA"/>
    <x v="1"/>
    <x v="2"/>
    <s v="On-grid Solar photovoltaic"/>
    <x v="18"/>
    <n v="20"/>
    <m/>
  </r>
  <r>
    <x v="0"/>
    <x v="53"/>
    <s v="UGA"/>
    <x v="1"/>
    <x v="2"/>
    <s v="On-grid Solar photovoltaic"/>
    <x v="19"/>
    <n v="54"/>
    <m/>
  </r>
  <r>
    <x v="0"/>
    <x v="54"/>
    <s v="ZMB"/>
    <x v="0"/>
    <x v="0"/>
    <s v="Fossil fuels"/>
    <x v="0"/>
    <n v="56.25"/>
    <n v="14"/>
  </r>
  <r>
    <x v="0"/>
    <x v="54"/>
    <s v="ZMB"/>
    <x v="0"/>
    <x v="0"/>
    <s v="Fossil fuels"/>
    <x v="1"/>
    <n v="56.25"/>
    <n v="14"/>
  </r>
  <r>
    <x v="0"/>
    <x v="54"/>
    <s v="ZMB"/>
    <x v="0"/>
    <x v="0"/>
    <s v="Fossil fuels"/>
    <x v="2"/>
    <n v="96.25"/>
    <n v="14"/>
  </r>
  <r>
    <x v="0"/>
    <x v="54"/>
    <s v="ZMB"/>
    <x v="0"/>
    <x v="0"/>
    <s v="Fossil fuels"/>
    <x v="3"/>
    <n v="96.25"/>
    <n v="14"/>
  </r>
  <r>
    <x v="0"/>
    <x v="54"/>
    <s v="ZMB"/>
    <x v="0"/>
    <x v="0"/>
    <s v="Fossil fuels"/>
    <x v="4"/>
    <n v="96.25"/>
    <n v="14"/>
  </r>
  <r>
    <x v="0"/>
    <x v="54"/>
    <s v="ZMB"/>
    <x v="0"/>
    <x v="0"/>
    <s v="Fossil fuels"/>
    <x v="5"/>
    <n v="96.25"/>
    <n v="14.451000000000001"/>
  </r>
  <r>
    <x v="0"/>
    <x v="54"/>
    <s v="ZMB"/>
    <x v="0"/>
    <x v="0"/>
    <s v="Fossil fuels"/>
    <x v="6"/>
    <n v="86.25"/>
    <n v="15.04"/>
  </r>
  <r>
    <x v="0"/>
    <x v="54"/>
    <s v="ZMB"/>
    <x v="0"/>
    <x v="0"/>
    <s v="Fossil fuels"/>
    <x v="7"/>
    <n v="86.8"/>
    <n v="12.685"/>
  </r>
  <r>
    <x v="0"/>
    <x v="54"/>
    <s v="ZMB"/>
    <x v="0"/>
    <x v="0"/>
    <s v="Fossil fuels"/>
    <x v="8"/>
    <n v="86.575999999999993"/>
    <n v="12.950999999999999"/>
  </r>
  <r>
    <x v="0"/>
    <x v="54"/>
    <s v="ZMB"/>
    <x v="0"/>
    <x v="0"/>
    <s v="Fossil fuels"/>
    <x v="9"/>
    <n v="86.575999999999993"/>
    <n v="13.621"/>
  </r>
  <r>
    <x v="0"/>
    <x v="54"/>
    <s v="ZMB"/>
    <x v="0"/>
    <x v="0"/>
    <s v="Fossil fuels"/>
    <x v="10"/>
    <n v="86.575999999999993"/>
    <n v="13.98"/>
  </r>
  <r>
    <x v="0"/>
    <x v="54"/>
    <s v="ZMB"/>
    <x v="0"/>
    <x v="0"/>
    <s v="Fossil fuels"/>
    <x v="11"/>
    <n v="86.575999999999993"/>
    <n v="15.76"/>
  </r>
  <r>
    <x v="0"/>
    <x v="54"/>
    <s v="ZMB"/>
    <x v="0"/>
    <x v="0"/>
    <s v="Fossil fuels"/>
    <x v="12"/>
    <n v="86.575999999999993"/>
    <n v="18.57"/>
  </r>
  <r>
    <x v="0"/>
    <x v="54"/>
    <s v="ZMB"/>
    <x v="0"/>
    <x v="0"/>
    <s v="Fossil fuels"/>
    <x v="13"/>
    <n v="70.569999999999993"/>
    <n v="19.600000000000001"/>
  </r>
  <r>
    <x v="0"/>
    <x v="54"/>
    <s v="ZMB"/>
    <x v="0"/>
    <x v="0"/>
    <s v="Fossil fuels"/>
    <x v="14"/>
    <n v="141.30000000000001"/>
    <n v="411.73999999999995"/>
  </r>
  <r>
    <x v="0"/>
    <x v="54"/>
    <s v="ZMB"/>
    <x v="0"/>
    <x v="0"/>
    <s v="Fossil fuels"/>
    <x v="15"/>
    <n v="171.9"/>
    <n v="404.5"/>
  </r>
  <r>
    <x v="0"/>
    <x v="54"/>
    <s v="ZMB"/>
    <x v="0"/>
    <x v="0"/>
    <s v="Fossil fuels"/>
    <x v="16"/>
    <n v="468.6"/>
    <n v="670.2"/>
  </r>
  <r>
    <x v="0"/>
    <x v="54"/>
    <s v="ZMB"/>
    <x v="0"/>
    <x v="0"/>
    <s v="Fossil fuels"/>
    <x v="17"/>
    <n v="528.6"/>
    <n v="1987.01"/>
  </r>
  <r>
    <x v="0"/>
    <x v="54"/>
    <s v="ZMB"/>
    <x v="0"/>
    <x v="0"/>
    <s v="Fossil fuels"/>
    <x v="18"/>
    <n v="523.6"/>
    <m/>
  </r>
  <r>
    <x v="0"/>
    <x v="54"/>
    <s v="ZMB"/>
    <x v="0"/>
    <x v="0"/>
    <s v="Fossil fuels"/>
    <x v="19"/>
    <n v="523.6"/>
    <m/>
  </r>
  <r>
    <x v="0"/>
    <x v="54"/>
    <s v="ZMB"/>
    <x v="1"/>
    <x v="4"/>
    <s v="Solid biofuels"/>
    <x v="0"/>
    <n v="12.4"/>
    <n v="39.012999999999998"/>
  </r>
  <r>
    <x v="0"/>
    <x v="54"/>
    <s v="ZMB"/>
    <x v="1"/>
    <x v="4"/>
    <s v="Solid biofuels"/>
    <x v="1"/>
    <n v="12.4"/>
    <n v="39.012999999999998"/>
  </r>
  <r>
    <x v="0"/>
    <x v="54"/>
    <s v="ZMB"/>
    <x v="1"/>
    <x v="4"/>
    <s v="Solid biofuels"/>
    <x v="2"/>
    <n v="12.4"/>
    <n v="39.012999999999998"/>
  </r>
  <r>
    <x v="0"/>
    <x v="54"/>
    <s v="ZMB"/>
    <x v="1"/>
    <x v="4"/>
    <s v="Solid biofuels"/>
    <x v="3"/>
    <n v="12.4"/>
    <n v="39.012999999999998"/>
  </r>
  <r>
    <x v="0"/>
    <x v="54"/>
    <s v="ZMB"/>
    <x v="1"/>
    <x v="4"/>
    <s v="Solid biofuels"/>
    <x v="4"/>
    <n v="12.4"/>
    <n v="39.012999999999998"/>
  </r>
  <r>
    <x v="0"/>
    <x v="54"/>
    <s v="ZMB"/>
    <x v="1"/>
    <x v="4"/>
    <s v="Solid biofuels"/>
    <x v="5"/>
    <n v="12.4"/>
    <n v="39.366"/>
  </r>
  <r>
    <x v="0"/>
    <x v="54"/>
    <s v="ZMB"/>
    <x v="1"/>
    <x v="4"/>
    <s v="Solid biofuels"/>
    <x v="6"/>
    <n v="12.4"/>
    <n v="39.012999999999998"/>
  </r>
  <r>
    <x v="0"/>
    <x v="54"/>
    <s v="ZMB"/>
    <x v="1"/>
    <x v="4"/>
    <s v="Solid biofuels"/>
    <x v="7"/>
    <n v="12.4"/>
    <n v="38.659999999999997"/>
  </r>
  <r>
    <x v="0"/>
    <x v="54"/>
    <s v="ZMB"/>
    <x v="1"/>
    <x v="4"/>
    <s v="Solid biofuels"/>
    <x v="8"/>
    <n v="42.8"/>
    <n v="33.795999999999999"/>
  </r>
  <r>
    <x v="0"/>
    <x v="54"/>
    <s v="ZMB"/>
    <x v="1"/>
    <x v="4"/>
    <s v="Solid biofuels"/>
    <x v="9"/>
    <n v="42.8"/>
    <n v="54.289000000000001"/>
  </r>
  <r>
    <x v="0"/>
    <x v="54"/>
    <s v="ZMB"/>
    <x v="1"/>
    <x v="4"/>
    <s v="Solid biofuels"/>
    <x v="10"/>
    <n v="42.8"/>
    <n v="64.494"/>
  </r>
  <r>
    <x v="0"/>
    <x v="54"/>
    <s v="ZMB"/>
    <x v="1"/>
    <x v="4"/>
    <s v="Solid biofuels"/>
    <x v="11"/>
    <n v="42.8"/>
    <n v="63.164000000000001"/>
  </r>
  <r>
    <x v="0"/>
    <x v="54"/>
    <s v="ZMB"/>
    <x v="1"/>
    <x v="4"/>
    <s v="Solid biofuels"/>
    <x v="12"/>
    <n v="42.8"/>
    <n v="67.465999999999994"/>
  </r>
  <r>
    <x v="0"/>
    <x v="54"/>
    <s v="ZMB"/>
    <x v="1"/>
    <x v="4"/>
    <s v="Solid biofuels"/>
    <x v="13"/>
    <n v="42.8"/>
    <n v="65.554000000000002"/>
  </r>
  <r>
    <x v="0"/>
    <x v="54"/>
    <s v="ZMB"/>
    <x v="1"/>
    <x v="4"/>
    <s v="Solid biofuels"/>
    <x v="14"/>
    <n v="42.8"/>
    <n v="71.02"/>
  </r>
  <r>
    <x v="0"/>
    <x v="54"/>
    <s v="ZMB"/>
    <x v="1"/>
    <x v="4"/>
    <s v="Solid biofuels"/>
    <x v="15"/>
    <n v="42.8"/>
    <n v="73.058000000000007"/>
  </r>
  <r>
    <x v="0"/>
    <x v="54"/>
    <s v="ZMB"/>
    <x v="1"/>
    <x v="4"/>
    <s v="Solid biofuels"/>
    <x v="16"/>
    <n v="42.8"/>
    <n v="75.575000000000003"/>
  </r>
  <r>
    <x v="0"/>
    <x v="54"/>
    <s v="ZMB"/>
    <x v="1"/>
    <x v="4"/>
    <s v="Solid biofuels"/>
    <x v="17"/>
    <n v="42.8"/>
    <n v="78.138000000000005"/>
  </r>
  <r>
    <x v="0"/>
    <x v="54"/>
    <s v="ZMB"/>
    <x v="1"/>
    <x v="4"/>
    <s v="Solid biofuels"/>
    <x v="18"/>
    <n v="42.8"/>
    <m/>
  </r>
  <r>
    <x v="0"/>
    <x v="54"/>
    <s v="ZMB"/>
    <x v="1"/>
    <x v="4"/>
    <s v="Solid biofuels"/>
    <x v="19"/>
    <n v="42.8"/>
    <m/>
  </r>
  <r>
    <x v="0"/>
    <x v="54"/>
    <s v="ZMB"/>
    <x v="1"/>
    <x v="1"/>
    <s v="Renewable hydropower"/>
    <x v="0"/>
    <n v="1789.857"/>
    <n v="7797.6369999999997"/>
  </r>
  <r>
    <x v="0"/>
    <x v="54"/>
    <s v="ZMB"/>
    <x v="1"/>
    <x v="1"/>
    <s v="Renewable hydropower"/>
    <x v="1"/>
    <n v="1789.857"/>
    <n v="8980.4969999999994"/>
  </r>
  <r>
    <x v="0"/>
    <x v="54"/>
    <s v="ZMB"/>
    <x v="1"/>
    <x v="1"/>
    <s v="Renewable hydropower"/>
    <x v="2"/>
    <n v="1789.857"/>
    <n v="8299.0049999999992"/>
  </r>
  <r>
    <x v="0"/>
    <x v="54"/>
    <s v="ZMB"/>
    <x v="1"/>
    <x v="1"/>
    <s v="Renewable hydropower"/>
    <x v="3"/>
    <n v="1729.857"/>
    <n v="8309.3459999999995"/>
  </r>
  <r>
    <x v="0"/>
    <x v="54"/>
    <s v="ZMB"/>
    <x v="1"/>
    <x v="1"/>
    <s v="Renewable hydropower"/>
    <x v="4"/>
    <n v="1729.857"/>
    <n v="8060.3179999999993"/>
  </r>
  <r>
    <x v="0"/>
    <x v="54"/>
    <s v="ZMB"/>
    <x v="1"/>
    <x v="1"/>
    <s v="Renewable hydropower"/>
    <x v="5"/>
    <n v="1729.857"/>
    <n v="8714.607"/>
  </r>
  <r>
    <x v="0"/>
    <x v="54"/>
    <s v="ZMB"/>
    <x v="1"/>
    <x v="1"/>
    <s v="Renewable hydropower"/>
    <x v="6"/>
    <n v="1729.857"/>
    <n v="9830.5580000000009"/>
  </r>
  <r>
    <x v="0"/>
    <x v="54"/>
    <s v="ZMB"/>
    <x v="1"/>
    <x v="1"/>
    <s v="Renewable hydropower"/>
    <x v="7"/>
    <n v="1670.607"/>
    <n v="9884.357"/>
  </r>
  <r>
    <x v="0"/>
    <x v="54"/>
    <s v="ZMB"/>
    <x v="1"/>
    <x v="1"/>
    <s v="Renewable hydropower"/>
    <x v="8"/>
    <n v="1670.607"/>
    <n v="9830.2350000000006"/>
  </r>
  <r>
    <x v="0"/>
    <x v="54"/>
    <s v="ZMB"/>
    <x v="1"/>
    <x v="1"/>
    <s v="Renewable hydropower"/>
    <x v="9"/>
    <n v="1678.607"/>
    <n v="10547.213"/>
  </r>
  <r>
    <x v="0"/>
    <x v="54"/>
    <s v="ZMB"/>
    <x v="1"/>
    <x v="1"/>
    <s v="Renewable hydropower"/>
    <x v="10"/>
    <n v="1892.607"/>
    <n v="10826.887000000001"/>
  </r>
  <r>
    <x v="0"/>
    <x v="54"/>
    <s v="ZMB"/>
    <x v="1"/>
    <x v="1"/>
    <s v="Renewable hydropower"/>
    <x v="11"/>
    <n v="1892.607"/>
    <n v="11875.189999999999"/>
  </r>
  <r>
    <x v="0"/>
    <x v="54"/>
    <s v="ZMB"/>
    <x v="1"/>
    <x v="1"/>
    <s v="Renewable hydropower"/>
    <x v="12"/>
    <n v="1899.607"/>
    <n v="12351.92"/>
  </r>
  <r>
    <x v="0"/>
    <x v="54"/>
    <s v="ZMB"/>
    <x v="1"/>
    <x v="1"/>
    <s v="Renewable hydropower"/>
    <x v="13"/>
    <n v="2259.607"/>
    <n v="13282.914000000001"/>
  </r>
  <r>
    <x v="0"/>
    <x v="54"/>
    <s v="ZMB"/>
    <x v="1"/>
    <x v="1"/>
    <s v="Renewable hydropower"/>
    <x v="14"/>
    <n v="2259.607"/>
    <n v="14044.127"/>
  </r>
  <r>
    <x v="0"/>
    <x v="54"/>
    <s v="ZMB"/>
    <x v="1"/>
    <x v="1"/>
    <s v="Renewable hydropower"/>
    <x v="15"/>
    <n v="2268.357"/>
    <n v="13037.171"/>
  </r>
  <r>
    <x v="0"/>
    <x v="54"/>
    <s v="ZMB"/>
    <x v="1"/>
    <x v="1"/>
    <s v="Renewable hydropower"/>
    <x v="16"/>
    <n v="2388.357"/>
    <n v="11026.6"/>
  </r>
  <r>
    <x v="0"/>
    <x v="54"/>
    <s v="ZMB"/>
    <x v="1"/>
    <x v="1"/>
    <s v="Renewable hydropower"/>
    <x v="17"/>
    <n v="2398.357"/>
    <n v="12472.94"/>
  </r>
  <r>
    <x v="0"/>
    <x v="54"/>
    <s v="ZMB"/>
    <x v="1"/>
    <x v="1"/>
    <s v="Renewable hydropower"/>
    <x v="18"/>
    <n v="2398.357"/>
    <m/>
  </r>
  <r>
    <x v="0"/>
    <x v="54"/>
    <s v="ZMB"/>
    <x v="1"/>
    <x v="1"/>
    <s v="Renewable hydropower"/>
    <x v="19"/>
    <n v="2398.357"/>
    <m/>
  </r>
  <r>
    <x v="0"/>
    <x v="54"/>
    <s v="ZMB"/>
    <x v="1"/>
    <x v="2"/>
    <s v="Off-grid Solar photovoltaic"/>
    <x v="1"/>
    <n v="0"/>
    <n v="0.17399999999999999"/>
  </r>
  <r>
    <x v="0"/>
    <x v="54"/>
    <s v="ZMB"/>
    <x v="1"/>
    <x v="2"/>
    <s v="Off-grid Solar photovoltaic"/>
    <x v="2"/>
    <n v="0"/>
    <n v="0.34699999999999998"/>
  </r>
  <r>
    <x v="0"/>
    <x v="54"/>
    <s v="ZMB"/>
    <x v="1"/>
    <x v="2"/>
    <s v="Off-grid Solar photovoltaic"/>
    <x v="3"/>
    <n v="0"/>
    <n v="0.34699999999999998"/>
  </r>
  <r>
    <x v="0"/>
    <x v="54"/>
    <s v="ZMB"/>
    <x v="1"/>
    <x v="2"/>
    <s v="Off-grid Solar photovoltaic"/>
    <x v="4"/>
    <n v="0"/>
    <n v="0.52100000000000002"/>
  </r>
  <r>
    <x v="0"/>
    <x v="54"/>
    <s v="ZMB"/>
    <x v="1"/>
    <x v="2"/>
    <s v="Off-grid Solar photovoltaic"/>
    <x v="5"/>
    <n v="0"/>
    <n v="1.042"/>
  </r>
  <r>
    <x v="0"/>
    <x v="54"/>
    <s v="ZMB"/>
    <x v="1"/>
    <x v="2"/>
    <s v="Off-grid Solar photovoltaic"/>
    <x v="6"/>
    <n v="0"/>
    <n v="1.7370000000000001"/>
  </r>
  <r>
    <x v="0"/>
    <x v="54"/>
    <s v="ZMB"/>
    <x v="1"/>
    <x v="2"/>
    <s v="Off-grid Solar photovoltaic"/>
    <x v="7"/>
    <n v="0"/>
    <n v="1.911"/>
  </r>
  <r>
    <x v="0"/>
    <x v="54"/>
    <s v="ZMB"/>
    <x v="1"/>
    <x v="2"/>
    <s v="Off-grid Solar photovoltaic"/>
    <x v="8"/>
    <n v="0"/>
    <n v="2.0840000000000001"/>
  </r>
  <r>
    <x v="0"/>
    <x v="54"/>
    <s v="ZMB"/>
    <x v="1"/>
    <x v="2"/>
    <s v="Off-grid Solar photovoltaic"/>
    <x v="9"/>
    <n v="0"/>
    <n v="2.0840000000000001"/>
  </r>
  <r>
    <x v="0"/>
    <x v="54"/>
    <s v="ZMB"/>
    <x v="1"/>
    <x v="2"/>
    <s v="Off-grid Solar photovoltaic"/>
    <x v="10"/>
    <n v="0"/>
    <n v="2.0840000000000001"/>
  </r>
  <r>
    <x v="0"/>
    <x v="54"/>
    <s v="ZMB"/>
    <x v="1"/>
    <x v="2"/>
    <s v="Off-grid Solar photovoltaic"/>
    <x v="11"/>
    <n v="0"/>
    <n v="2.4319999999999999"/>
  </r>
  <r>
    <x v="0"/>
    <x v="54"/>
    <s v="ZMB"/>
    <x v="1"/>
    <x v="2"/>
    <s v="Off-grid Solar photovoltaic"/>
    <x v="12"/>
    <n v="0"/>
    <n v="2.4319999999999999"/>
  </r>
  <r>
    <x v="0"/>
    <x v="54"/>
    <s v="ZMB"/>
    <x v="1"/>
    <x v="2"/>
    <s v="Off-grid Solar photovoltaic"/>
    <x v="13"/>
    <n v="0.06"/>
    <n v="2.7789999999999999"/>
  </r>
  <r>
    <x v="0"/>
    <x v="54"/>
    <s v="ZMB"/>
    <x v="1"/>
    <x v="2"/>
    <s v="Off-grid Solar photovoltaic"/>
    <x v="14"/>
    <n v="0.06"/>
    <n v="3.4740000000000002"/>
  </r>
  <r>
    <x v="0"/>
    <x v="54"/>
    <s v="ZMB"/>
    <x v="1"/>
    <x v="2"/>
    <s v="Off-grid Solar photovoltaic"/>
    <x v="15"/>
    <n v="0.06"/>
    <n v="4.3419999999999996"/>
  </r>
  <r>
    <x v="0"/>
    <x v="54"/>
    <s v="ZMB"/>
    <x v="1"/>
    <x v="2"/>
    <s v="Off-grid Solar photovoltaic"/>
    <x v="16"/>
    <n v="9.4E-2"/>
    <n v="5.2110000000000003"/>
  </r>
  <r>
    <x v="0"/>
    <x v="54"/>
    <s v="ZMB"/>
    <x v="1"/>
    <x v="2"/>
    <s v="Off-grid Solar photovoltaic"/>
    <x v="17"/>
    <n v="9.4E-2"/>
    <n v="6.08"/>
  </r>
  <r>
    <x v="0"/>
    <x v="54"/>
    <s v="ZMB"/>
    <x v="1"/>
    <x v="2"/>
    <s v="Off-grid Solar photovoltaic"/>
    <x v="18"/>
    <n v="0.224"/>
    <m/>
  </r>
  <r>
    <x v="0"/>
    <x v="54"/>
    <s v="ZMB"/>
    <x v="1"/>
    <x v="2"/>
    <s v="Off-grid Solar photovoltaic"/>
    <x v="19"/>
    <n v="7.4340000000000002"/>
    <m/>
  </r>
  <r>
    <x v="0"/>
    <x v="54"/>
    <s v="ZMB"/>
    <x v="1"/>
    <x v="2"/>
    <s v="On-grid Solar photovoltaic"/>
    <x v="18"/>
    <n v="1"/>
    <m/>
  </r>
  <r>
    <x v="0"/>
    <x v="54"/>
    <s v="ZMB"/>
    <x v="1"/>
    <x v="2"/>
    <s v="On-grid Solar photovoltaic"/>
    <x v="19"/>
    <n v="89"/>
    <m/>
  </r>
  <r>
    <x v="0"/>
    <x v="55"/>
    <s v="ZWE"/>
    <x v="0"/>
    <x v="0"/>
    <s v="Fossil fuels"/>
    <x v="0"/>
    <n v="1190"/>
    <n v="3793.3719999999998"/>
  </r>
  <r>
    <x v="0"/>
    <x v="55"/>
    <s v="ZWE"/>
    <x v="0"/>
    <x v="0"/>
    <s v="Fossil fuels"/>
    <x v="1"/>
    <n v="1190"/>
    <n v="4923.3720000000003"/>
  </r>
  <r>
    <x v="0"/>
    <x v="55"/>
    <s v="ZWE"/>
    <x v="0"/>
    <x v="0"/>
    <s v="Fossil fuels"/>
    <x v="2"/>
    <n v="1190"/>
    <n v="4784.3720000000003"/>
  </r>
  <r>
    <x v="0"/>
    <x v="55"/>
    <s v="ZWE"/>
    <x v="0"/>
    <x v="0"/>
    <s v="Fossil fuels"/>
    <x v="3"/>
    <n v="1190"/>
    <n v="3496.3719999999998"/>
  </r>
  <r>
    <x v="0"/>
    <x v="55"/>
    <s v="ZWE"/>
    <x v="0"/>
    <x v="0"/>
    <s v="Fossil fuels"/>
    <x v="4"/>
    <n v="1190"/>
    <n v="4215.3720000000003"/>
  </r>
  <r>
    <x v="0"/>
    <x v="55"/>
    <s v="ZWE"/>
    <x v="0"/>
    <x v="0"/>
    <s v="Fossil fuels"/>
    <x v="5"/>
    <n v="1190"/>
    <n v="4487.3720000000003"/>
  </r>
  <r>
    <x v="0"/>
    <x v="55"/>
    <s v="ZWE"/>
    <x v="0"/>
    <x v="0"/>
    <s v="Fossil fuels"/>
    <x v="6"/>
    <n v="1190"/>
    <n v="2467.6999999999998"/>
  </r>
  <r>
    <x v="0"/>
    <x v="55"/>
    <s v="ZWE"/>
    <x v="0"/>
    <x v="0"/>
    <s v="Fossil fuels"/>
    <x v="7"/>
    <n v="1190"/>
    <n v="2083.4"/>
  </r>
  <r>
    <x v="0"/>
    <x v="55"/>
    <s v="ZWE"/>
    <x v="0"/>
    <x v="0"/>
    <s v="Fossil fuels"/>
    <x v="8"/>
    <n v="1190"/>
    <n v="1763"/>
  </r>
  <r>
    <x v="0"/>
    <x v="55"/>
    <s v="ZWE"/>
    <x v="0"/>
    <x v="0"/>
    <s v="Fossil fuels"/>
    <x v="9"/>
    <n v="1190"/>
    <n v="1708"/>
  </r>
  <r>
    <x v="0"/>
    <x v="55"/>
    <s v="ZWE"/>
    <x v="0"/>
    <x v="0"/>
    <s v="Fossil fuels"/>
    <x v="10"/>
    <n v="1190"/>
    <n v="2712"/>
  </r>
  <r>
    <x v="0"/>
    <x v="55"/>
    <s v="ZWE"/>
    <x v="0"/>
    <x v="0"/>
    <s v="Fossil fuels"/>
    <x v="11"/>
    <n v="1200"/>
    <n v="3812"/>
  </r>
  <r>
    <x v="0"/>
    <x v="55"/>
    <s v="ZWE"/>
    <x v="0"/>
    <x v="0"/>
    <s v="Fossil fuels"/>
    <x v="12"/>
    <n v="1200"/>
    <n v="3575"/>
  </r>
  <r>
    <x v="0"/>
    <x v="55"/>
    <s v="ZWE"/>
    <x v="0"/>
    <x v="0"/>
    <s v="Fossil fuels"/>
    <x v="13"/>
    <n v="1200"/>
    <n v="4022.4580000000001"/>
  </r>
  <r>
    <x v="0"/>
    <x v="55"/>
    <s v="ZWE"/>
    <x v="0"/>
    <x v="0"/>
    <s v="Fossil fuels"/>
    <x v="14"/>
    <n v="1200"/>
    <n v="4380.3599999999997"/>
  </r>
  <r>
    <x v="0"/>
    <x v="55"/>
    <s v="ZWE"/>
    <x v="0"/>
    <x v="0"/>
    <s v="Fossil fuels"/>
    <x v="15"/>
    <n v="1200"/>
    <n v="4277"/>
  </r>
  <r>
    <x v="0"/>
    <x v="55"/>
    <s v="ZWE"/>
    <x v="0"/>
    <x v="0"/>
    <s v="Fossil fuels"/>
    <x v="16"/>
    <n v="1200"/>
    <n v="4065.9"/>
  </r>
  <r>
    <x v="0"/>
    <x v="55"/>
    <s v="ZWE"/>
    <x v="0"/>
    <x v="0"/>
    <s v="Fossil fuels"/>
    <x v="17"/>
    <n v="1200"/>
    <n v="3685.8"/>
  </r>
  <r>
    <x v="0"/>
    <x v="55"/>
    <s v="ZWE"/>
    <x v="0"/>
    <x v="0"/>
    <s v="Fossil fuels"/>
    <x v="18"/>
    <n v="1200"/>
    <m/>
  </r>
  <r>
    <x v="0"/>
    <x v="55"/>
    <s v="ZWE"/>
    <x v="0"/>
    <x v="0"/>
    <s v="Fossil fuels"/>
    <x v="19"/>
    <n v="1200"/>
    <m/>
  </r>
  <r>
    <x v="0"/>
    <x v="55"/>
    <s v="ZWE"/>
    <x v="1"/>
    <x v="4"/>
    <s v="Solid biofuels"/>
    <x v="0"/>
    <n v="61.5"/>
    <n v="84.55"/>
  </r>
  <r>
    <x v="0"/>
    <x v="55"/>
    <s v="ZWE"/>
    <x v="1"/>
    <x v="4"/>
    <s v="Solid biofuels"/>
    <x v="1"/>
    <n v="61.5"/>
    <n v="92.6"/>
  </r>
  <r>
    <x v="0"/>
    <x v="55"/>
    <s v="ZWE"/>
    <x v="1"/>
    <x v="4"/>
    <s v="Solid biofuels"/>
    <x v="2"/>
    <n v="81.5"/>
    <n v="73.349000000000004"/>
  </r>
  <r>
    <x v="0"/>
    <x v="55"/>
    <s v="ZWE"/>
    <x v="1"/>
    <x v="4"/>
    <s v="Solid biofuels"/>
    <x v="3"/>
    <n v="81.5"/>
    <n v="90.66"/>
  </r>
  <r>
    <x v="0"/>
    <x v="55"/>
    <s v="ZWE"/>
    <x v="1"/>
    <x v="4"/>
    <s v="Solid biofuels"/>
    <x v="4"/>
    <n v="81.5"/>
    <n v="82.42"/>
  </r>
  <r>
    <x v="0"/>
    <x v="55"/>
    <s v="ZWE"/>
    <x v="1"/>
    <x v="4"/>
    <s v="Solid biofuels"/>
    <x v="5"/>
    <n v="81.5"/>
    <n v="70.603999999999999"/>
  </r>
  <r>
    <x v="0"/>
    <x v="55"/>
    <s v="ZWE"/>
    <x v="1"/>
    <x v="4"/>
    <s v="Solid biofuels"/>
    <x v="6"/>
    <n v="81.5"/>
    <n v="73.635999999999996"/>
  </r>
  <r>
    <x v="0"/>
    <x v="55"/>
    <s v="ZWE"/>
    <x v="1"/>
    <x v="4"/>
    <s v="Solid biofuels"/>
    <x v="7"/>
    <n v="81.5"/>
    <n v="57.942999999999998"/>
  </r>
  <r>
    <x v="0"/>
    <x v="55"/>
    <s v="ZWE"/>
    <x v="1"/>
    <x v="4"/>
    <s v="Solid biofuels"/>
    <x v="8"/>
    <n v="81.5"/>
    <n v="51.643999999999998"/>
  </r>
  <r>
    <x v="0"/>
    <x v="55"/>
    <s v="ZWE"/>
    <x v="1"/>
    <x v="4"/>
    <s v="Solid biofuels"/>
    <x v="9"/>
    <n v="82"/>
    <n v="51.085999999999999"/>
  </r>
  <r>
    <x v="0"/>
    <x v="55"/>
    <s v="ZWE"/>
    <x v="1"/>
    <x v="4"/>
    <s v="Solid biofuels"/>
    <x v="10"/>
    <n v="82"/>
    <n v="58.16"/>
  </r>
  <r>
    <x v="0"/>
    <x v="55"/>
    <s v="ZWE"/>
    <x v="1"/>
    <x v="4"/>
    <s v="Solid biofuels"/>
    <x v="11"/>
    <n v="100"/>
    <n v="65.48"/>
  </r>
  <r>
    <x v="0"/>
    <x v="55"/>
    <s v="ZWE"/>
    <x v="1"/>
    <x v="4"/>
    <s v="Solid biofuels"/>
    <x v="12"/>
    <n v="100"/>
    <n v="194.30099999999999"/>
  </r>
  <r>
    <x v="0"/>
    <x v="55"/>
    <s v="ZWE"/>
    <x v="1"/>
    <x v="4"/>
    <s v="Solid biofuels"/>
    <x v="13"/>
    <n v="100"/>
    <n v="179.12"/>
  </r>
  <r>
    <x v="0"/>
    <x v="55"/>
    <s v="ZWE"/>
    <x v="1"/>
    <x v="4"/>
    <s v="Solid biofuels"/>
    <x v="14"/>
    <n v="100"/>
    <n v="175.64"/>
  </r>
  <r>
    <x v="0"/>
    <x v="55"/>
    <s v="ZWE"/>
    <x v="1"/>
    <x v="4"/>
    <s v="Solid biofuels"/>
    <x v="15"/>
    <n v="100"/>
    <n v="199.28"/>
  </r>
  <r>
    <x v="0"/>
    <x v="55"/>
    <s v="ZWE"/>
    <x v="1"/>
    <x v="4"/>
    <s v="Solid biofuels"/>
    <x v="16"/>
    <n v="100"/>
    <n v="221.3"/>
  </r>
  <r>
    <x v="0"/>
    <x v="55"/>
    <s v="ZWE"/>
    <x v="1"/>
    <x v="4"/>
    <s v="Solid biofuels"/>
    <x v="17"/>
    <n v="100"/>
    <n v="227.35300000000001"/>
  </r>
  <r>
    <x v="0"/>
    <x v="55"/>
    <s v="ZWE"/>
    <x v="1"/>
    <x v="4"/>
    <s v="Solid biofuels"/>
    <x v="18"/>
    <n v="100"/>
    <m/>
  </r>
  <r>
    <x v="0"/>
    <x v="55"/>
    <s v="ZWE"/>
    <x v="1"/>
    <x v="4"/>
    <s v="Solid biofuels"/>
    <x v="19"/>
    <n v="101"/>
    <m/>
  </r>
  <r>
    <x v="0"/>
    <x v="55"/>
    <s v="ZWE"/>
    <x v="1"/>
    <x v="1"/>
    <s v="Renewable hydropower"/>
    <x v="0"/>
    <n v="668.29499999999996"/>
    <n v="3208.0360000000001"/>
  </r>
  <r>
    <x v="0"/>
    <x v="55"/>
    <s v="ZWE"/>
    <x v="1"/>
    <x v="1"/>
    <s v="Renewable hydropower"/>
    <x v="1"/>
    <n v="668.29499999999996"/>
    <n v="3008.0360000000001"/>
  </r>
  <r>
    <x v="0"/>
    <x v="55"/>
    <s v="ZWE"/>
    <x v="1"/>
    <x v="1"/>
    <s v="Renewable hydropower"/>
    <x v="2"/>
    <n v="668.29499999999996"/>
    <n v="3808.0360000000001"/>
  </r>
  <r>
    <x v="0"/>
    <x v="55"/>
    <s v="ZWE"/>
    <x v="1"/>
    <x v="1"/>
    <s v="Renewable hydropower"/>
    <x v="3"/>
    <n v="668.29499999999996"/>
    <n v="5308.0360000000001"/>
  </r>
  <r>
    <x v="0"/>
    <x v="55"/>
    <s v="ZWE"/>
    <x v="1"/>
    <x v="1"/>
    <s v="Renewable hydropower"/>
    <x v="4"/>
    <n v="668.29499999999996"/>
    <n v="5508.0360000000001"/>
  </r>
  <r>
    <x v="0"/>
    <x v="55"/>
    <s v="ZWE"/>
    <x v="1"/>
    <x v="1"/>
    <s v="Renewable hydropower"/>
    <x v="5"/>
    <n v="668.29499999999996"/>
    <n v="4908.0360000000001"/>
  </r>
  <r>
    <x v="0"/>
    <x v="55"/>
    <s v="ZWE"/>
    <x v="1"/>
    <x v="1"/>
    <s v="Renewable hydropower"/>
    <x v="6"/>
    <n v="668.29499999999996"/>
    <n v="5318.0360000000001"/>
  </r>
  <r>
    <x v="0"/>
    <x v="55"/>
    <s v="ZWE"/>
    <x v="1"/>
    <x v="1"/>
    <s v="Renewable hydropower"/>
    <x v="7"/>
    <n v="668.29499999999996"/>
    <n v="5391.0360000000001"/>
  </r>
  <r>
    <x v="0"/>
    <x v="55"/>
    <s v="ZWE"/>
    <x v="1"/>
    <x v="1"/>
    <s v="Renewable hydropower"/>
    <x v="8"/>
    <n v="752.29499999999996"/>
    <n v="5716.0360000000001"/>
  </r>
  <r>
    <x v="0"/>
    <x v="55"/>
    <s v="ZWE"/>
    <x v="1"/>
    <x v="1"/>
    <s v="Renewable hydropower"/>
    <x v="9"/>
    <n v="752.29499999999996"/>
    <n v="5466.0360000000001"/>
  </r>
  <r>
    <x v="0"/>
    <x v="55"/>
    <s v="ZWE"/>
    <x v="1"/>
    <x v="1"/>
    <s v="Renewable hydropower"/>
    <x v="10"/>
    <n v="753.39499999999998"/>
    <n v="5807.3360000000002"/>
  </r>
  <r>
    <x v="0"/>
    <x v="55"/>
    <s v="ZWE"/>
    <x v="1"/>
    <x v="1"/>
    <s v="Renewable hydropower"/>
    <x v="11"/>
    <n v="753.39499999999998"/>
    <n v="5211.6360000000004"/>
  </r>
  <r>
    <x v="0"/>
    <x v="55"/>
    <s v="ZWE"/>
    <x v="1"/>
    <x v="1"/>
    <s v="Renewable hydropower"/>
    <x v="12"/>
    <n v="753.39499999999998"/>
    <n v="5398.6360000000004"/>
  </r>
  <r>
    <x v="0"/>
    <x v="55"/>
    <s v="ZWE"/>
    <x v="1"/>
    <x v="1"/>
    <s v="Renewable hydropower"/>
    <x v="13"/>
    <n v="758.34499999999991"/>
    <n v="5003.7940000000008"/>
  </r>
  <r>
    <x v="0"/>
    <x v="55"/>
    <s v="ZWE"/>
    <x v="1"/>
    <x v="1"/>
    <s v="Renewable hydropower"/>
    <x v="14"/>
    <n v="758.37"/>
    <n v="5439.4229999999998"/>
  </r>
  <r>
    <x v="0"/>
    <x v="55"/>
    <s v="ZWE"/>
    <x v="1"/>
    <x v="1"/>
    <s v="Renewable hydropower"/>
    <x v="15"/>
    <n v="773.40499999999997"/>
    <n v="4997.6460000000006"/>
  </r>
  <r>
    <x v="0"/>
    <x v="55"/>
    <s v="ZWE"/>
    <x v="1"/>
    <x v="1"/>
    <s v="Renewable hydropower"/>
    <x v="16"/>
    <n v="777.15499999999997"/>
    <n v="2624.123"/>
  </r>
  <r>
    <x v="0"/>
    <x v="55"/>
    <s v="ZWE"/>
    <x v="1"/>
    <x v="1"/>
    <s v="Renewable hydropower"/>
    <x v="17"/>
    <n v="781.05500000000006"/>
    <n v="3975.518"/>
  </r>
  <r>
    <x v="0"/>
    <x v="55"/>
    <s v="ZWE"/>
    <x v="1"/>
    <x v="1"/>
    <s v="Renewable hydropower"/>
    <x v="18"/>
    <n v="1081.0550000000001"/>
    <m/>
  </r>
  <r>
    <x v="0"/>
    <x v="55"/>
    <s v="ZWE"/>
    <x v="1"/>
    <x v="1"/>
    <s v="Renewable hydropower"/>
    <x v="19"/>
    <n v="1081.0550000000001"/>
    <m/>
  </r>
  <r>
    <x v="0"/>
    <x v="55"/>
    <s v="ZWE"/>
    <x v="1"/>
    <x v="2"/>
    <s v="Off-grid Solar photovoltaic"/>
    <x v="1"/>
    <n v="0"/>
    <n v="0"/>
  </r>
  <r>
    <x v="0"/>
    <x v="55"/>
    <s v="ZWE"/>
    <x v="1"/>
    <x v="2"/>
    <s v="Off-grid Solar photovoltaic"/>
    <x v="2"/>
    <n v="0"/>
    <n v="0"/>
  </r>
  <r>
    <x v="0"/>
    <x v="55"/>
    <s v="ZWE"/>
    <x v="1"/>
    <x v="2"/>
    <s v="Off-grid Solar photovoltaic"/>
    <x v="3"/>
    <n v="0"/>
    <n v="0"/>
  </r>
  <r>
    <x v="0"/>
    <x v="55"/>
    <s v="ZWE"/>
    <x v="1"/>
    <x v="2"/>
    <s v="Off-grid Solar photovoltaic"/>
    <x v="4"/>
    <n v="0"/>
    <n v="0"/>
  </r>
  <r>
    <x v="0"/>
    <x v="55"/>
    <s v="ZWE"/>
    <x v="1"/>
    <x v="2"/>
    <s v="Off-grid Solar photovoltaic"/>
    <x v="5"/>
    <n v="0"/>
    <n v="0"/>
  </r>
  <r>
    <x v="0"/>
    <x v="55"/>
    <s v="ZWE"/>
    <x v="1"/>
    <x v="2"/>
    <s v="Off-grid Solar photovoltaic"/>
    <x v="6"/>
    <n v="2E-3"/>
    <n v="3.0000000000000001E-3"/>
  </r>
  <r>
    <x v="0"/>
    <x v="55"/>
    <s v="ZWE"/>
    <x v="1"/>
    <x v="2"/>
    <s v="Off-grid Solar photovoltaic"/>
    <x v="7"/>
    <n v="2E-3"/>
    <n v="3.0000000000000001E-3"/>
  </r>
  <r>
    <x v="0"/>
    <x v="55"/>
    <s v="ZWE"/>
    <x v="1"/>
    <x v="2"/>
    <s v="Off-grid Solar photovoltaic"/>
    <x v="8"/>
    <n v="2E-3"/>
    <n v="3.0000000000000001E-3"/>
  </r>
  <r>
    <x v="0"/>
    <x v="55"/>
    <s v="ZWE"/>
    <x v="1"/>
    <x v="2"/>
    <s v="Off-grid Solar photovoltaic"/>
    <x v="9"/>
    <n v="2E-3"/>
    <n v="3.0000000000000001E-3"/>
  </r>
  <r>
    <x v="0"/>
    <x v="55"/>
    <s v="ZWE"/>
    <x v="1"/>
    <x v="2"/>
    <s v="Off-grid Solar photovoltaic"/>
    <x v="10"/>
    <n v="2E-3"/>
    <n v="3.0000000000000001E-3"/>
  </r>
  <r>
    <x v="0"/>
    <x v="55"/>
    <s v="ZWE"/>
    <x v="1"/>
    <x v="2"/>
    <s v="Off-grid Solar photovoltaic"/>
    <x v="11"/>
    <n v="0.17699999999999999"/>
    <n v="0.309"/>
  </r>
  <r>
    <x v="0"/>
    <x v="55"/>
    <s v="ZWE"/>
    <x v="1"/>
    <x v="2"/>
    <s v="Off-grid Solar photovoltaic"/>
    <x v="12"/>
    <n v="0.90500000000000003"/>
    <n v="1.581"/>
  </r>
  <r>
    <x v="0"/>
    <x v="55"/>
    <s v="ZWE"/>
    <x v="1"/>
    <x v="2"/>
    <s v="Off-grid Solar photovoltaic"/>
    <x v="13"/>
    <n v="1.97"/>
    <n v="3.4420000000000002"/>
  </r>
  <r>
    <x v="0"/>
    <x v="55"/>
    <s v="ZWE"/>
    <x v="1"/>
    <x v="2"/>
    <s v="Off-grid Solar photovoltaic"/>
    <x v="14"/>
    <n v="2.702"/>
    <n v="4.72"/>
  </r>
  <r>
    <x v="0"/>
    <x v="55"/>
    <s v="ZWE"/>
    <x v="1"/>
    <x v="2"/>
    <s v="Off-grid Solar photovoltaic"/>
    <x v="15"/>
    <n v="4.3259999999999996"/>
    <n v="7.5570000000000004"/>
  </r>
  <r>
    <x v="0"/>
    <x v="55"/>
    <s v="ZWE"/>
    <x v="1"/>
    <x v="2"/>
    <s v="Off-grid Solar photovoltaic"/>
    <x v="16"/>
    <n v="5.109"/>
    <n v="8.9250000000000007"/>
  </r>
  <r>
    <x v="0"/>
    <x v="55"/>
    <s v="ZWE"/>
    <x v="1"/>
    <x v="2"/>
    <s v="Off-grid Solar photovoltaic"/>
    <x v="17"/>
    <n v="6.2519999999999998"/>
    <n v="10.923"/>
  </r>
  <r>
    <x v="0"/>
    <x v="55"/>
    <s v="ZWE"/>
    <x v="1"/>
    <x v="2"/>
    <s v="Off-grid Solar photovoltaic"/>
    <x v="18"/>
    <n v="7.9130000000000003"/>
    <m/>
  </r>
  <r>
    <x v="0"/>
    <x v="55"/>
    <s v="ZWE"/>
    <x v="1"/>
    <x v="2"/>
    <s v="Off-grid Solar photovoltaic"/>
    <x v="19"/>
    <n v="8.9130000000000003"/>
    <m/>
  </r>
  <r>
    <x v="0"/>
    <x v="55"/>
    <s v="ZWE"/>
    <x v="1"/>
    <x v="2"/>
    <s v="On-grid Solar photovoltaic"/>
    <x v="18"/>
    <n v="2.694"/>
    <m/>
  </r>
  <r>
    <x v="0"/>
    <x v="55"/>
    <s v="ZWE"/>
    <x v="1"/>
    <x v="2"/>
    <s v="On-grid Solar photovoltaic"/>
    <x v="19"/>
    <n v="3.16"/>
    <m/>
  </r>
  <r>
    <x v="1"/>
    <x v="56"/>
    <s v="AFG"/>
    <x v="0"/>
    <x v="0"/>
    <s v="Fossil fuels"/>
    <x v="0"/>
    <n v="29.725000000000001"/>
    <n v="31.64"/>
  </r>
  <r>
    <x v="1"/>
    <x v="56"/>
    <s v="AFG"/>
    <x v="0"/>
    <x v="0"/>
    <s v="Fossil fuels"/>
    <x v="1"/>
    <n v="29.725000000000001"/>
    <n v="31.64"/>
  </r>
  <r>
    <x v="1"/>
    <x v="56"/>
    <s v="AFG"/>
    <x v="0"/>
    <x v="0"/>
    <s v="Fossil fuels"/>
    <x v="2"/>
    <n v="29.725000000000001"/>
    <n v="31.64"/>
  </r>
  <r>
    <x v="1"/>
    <x v="56"/>
    <s v="AFG"/>
    <x v="0"/>
    <x v="0"/>
    <s v="Fossil fuels"/>
    <x v="3"/>
    <n v="37.033000000000001"/>
    <n v="110.101"/>
  </r>
  <r>
    <x v="1"/>
    <x v="56"/>
    <s v="AFG"/>
    <x v="0"/>
    <x v="0"/>
    <s v="Fossil fuels"/>
    <x v="4"/>
    <n v="52.012999999999998"/>
    <n v="270.93"/>
  </r>
  <r>
    <x v="1"/>
    <x v="56"/>
    <s v="AFG"/>
    <x v="0"/>
    <x v="0"/>
    <s v="Fossil fuels"/>
    <x v="5"/>
    <n v="52.012999999999998"/>
    <n v="270.93"/>
  </r>
  <r>
    <x v="1"/>
    <x v="56"/>
    <s v="AFG"/>
    <x v="0"/>
    <x v="0"/>
    <s v="Fossil fuels"/>
    <x v="6"/>
    <n v="52.012999999999998"/>
    <n v="270.93"/>
  </r>
  <r>
    <x v="1"/>
    <x v="56"/>
    <s v="AFG"/>
    <x v="0"/>
    <x v="0"/>
    <s v="Fossil fuels"/>
    <x v="7"/>
    <n v="52.012999999999998"/>
    <n v="310.358"/>
  </r>
  <r>
    <x v="1"/>
    <x v="56"/>
    <s v="AFG"/>
    <x v="0"/>
    <x v="0"/>
    <s v="Fossil fuels"/>
    <x v="8"/>
    <n v="58.111000000000004"/>
    <n v="295.07499999999999"/>
  </r>
  <r>
    <x v="1"/>
    <x v="56"/>
    <s v="AFG"/>
    <x v="0"/>
    <x v="0"/>
    <s v="Fossil fuels"/>
    <x v="9"/>
    <n v="130.11099999999999"/>
    <n v="192.6"/>
  </r>
  <r>
    <x v="1"/>
    <x v="56"/>
    <s v="AFG"/>
    <x v="0"/>
    <x v="0"/>
    <s v="Fossil fuels"/>
    <x v="10"/>
    <n v="169.31100000000001"/>
    <n v="179.29999999999998"/>
  </r>
  <r>
    <x v="1"/>
    <x v="56"/>
    <s v="AFG"/>
    <x v="0"/>
    <x v="0"/>
    <s v="Fossil fuels"/>
    <x v="11"/>
    <n v="230.911"/>
    <n v="234.85"/>
  </r>
  <r>
    <x v="1"/>
    <x v="56"/>
    <s v="AFG"/>
    <x v="0"/>
    <x v="0"/>
    <s v="Fossil fuels"/>
    <x v="12"/>
    <n v="235.911"/>
    <n v="193.57499999999999"/>
  </r>
  <r>
    <x v="1"/>
    <x v="56"/>
    <s v="AFG"/>
    <x v="0"/>
    <x v="0"/>
    <s v="Fossil fuels"/>
    <x v="13"/>
    <n v="236.661"/>
    <n v="207.375"/>
  </r>
  <r>
    <x v="1"/>
    <x v="56"/>
    <s v="AFG"/>
    <x v="0"/>
    <x v="0"/>
    <s v="Fossil fuels"/>
    <x v="14"/>
    <n v="236.661"/>
    <n v="170.13799999999998"/>
  </r>
  <r>
    <x v="1"/>
    <x v="56"/>
    <s v="AFG"/>
    <x v="0"/>
    <x v="0"/>
    <s v="Fossil fuels"/>
    <x v="15"/>
    <n v="236.661"/>
    <n v="146.66300000000001"/>
  </r>
  <r>
    <x v="1"/>
    <x v="56"/>
    <s v="AFG"/>
    <x v="0"/>
    <x v="0"/>
    <s v="Fossil fuels"/>
    <x v="16"/>
    <n v="236.661"/>
    <n v="148.31800000000001"/>
  </r>
  <r>
    <x v="1"/>
    <x v="56"/>
    <s v="AFG"/>
    <x v="0"/>
    <x v="0"/>
    <s v="Fossil fuels"/>
    <x v="17"/>
    <n v="236.661"/>
    <n v="163.61799999999999"/>
  </r>
  <r>
    <x v="1"/>
    <x v="56"/>
    <s v="AFG"/>
    <x v="0"/>
    <x v="0"/>
    <s v="Fossil fuels"/>
    <x v="18"/>
    <n v="236.661"/>
    <m/>
  </r>
  <r>
    <x v="1"/>
    <x v="56"/>
    <s v="AFG"/>
    <x v="0"/>
    <x v="0"/>
    <s v="Fossil fuels"/>
    <x v="19"/>
    <n v="236.661"/>
    <m/>
  </r>
  <r>
    <x v="1"/>
    <x v="56"/>
    <s v="AFG"/>
    <x v="1"/>
    <x v="1"/>
    <s v="Renewable hydropower"/>
    <x v="0"/>
    <n v="191.50299999999999"/>
    <n v="457.93899999999996"/>
  </r>
  <r>
    <x v="1"/>
    <x v="56"/>
    <s v="AFG"/>
    <x v="1"/>
    <x v="1"/>
    <s v="Renewable hydropower"/>
    <x v="1"/>
    <n v="191.50299999999999"/>
    <n v="457.93899999999996"/>
  </r>
  <r>
    <x v="1"/>
    <x v="56"/>
    <s v="AFG"/>
    <x v="1"/>
    <x v="1"/>
    <s v="Renewable hydropower"/>
    <x v="2"/>
    <n v="191.506"/>
    <n v="457.94899999999996"/>
  </r>
  <r>
    <x v="1"/>
    <x v="56"/>
    <s v="AFG"/>
    <x v="1"/>
    <x v="1"/>
    <s v="Renewable hydropower"/>
    <x v="3"/>
    <n v="191.619"/>
    <n v="458.32399999999996"/>
  </r>
  <r>
    <x v="1"/>
    <x v="56"/>
    <s v="AFG"/>
    <x v="1"/>
    <x v="1"/>
    <s v="Renewable hydropower"/>
    <x v="4"/>
    <n v="191.71799999999999"/>
    <n v="458.65099999999995"/>
  </r>
  <r>
    <x v="1"/>
    <x v="56"/>
    <s v="AFG"/>
    <x v="1"/>
    <x v="1"/>
    <s v="Renewable hydropower"/>
    <x v="5"/>
    <n v="192.601"/>
    <n v="461.58399999999995"/>
  </r>
  <r>
    <x v="1"/>
    <x v="56"/>
    <s v="AFG"/>
    <x v="1"/>
    <x v="1"/>
    <s v="Renewable hydropower"/>
    <x v="6"/>
    <n v="195.64699999999999"/>
    <n v="659.95900000000006"/>
  </r>
  <r>
    <x v="1"/>
    <x v="56"/>
    <s v="AFG"/>
    <x v="1"/>
    <x v="1"/>
    <s v="Renewable hydropower"/>
    <x v="7"/>
    <n v="196.45699999999999"/>
    <n v="691.79000000000008"/>
  </r>
  <r>
    <x v="1"/>
    <x v="56"/>
    <s v="AFG"/>
    <x v="1"/>
    <x v="1"/>
    <s v="Renewable hydropower"/>
    <x v="8"/>
    <n v="207.70099999999999"/>
    <n v="591.89499999999998"/>
  </r>
  <r>
    <x v="1"/>
    <x v="56"/>
    <s v="AFG"/>
    <x v="1"/>
    <x v="1"/>
    <s v="Renewable hydropower"/>
    <x v="9"/>
    <n v="212.90100000000001"/>
    <n v="753.827"/>
  </r>
  <r>
    <x v="1"/>
    <x v="56"/>
    <s v="AFG"/>
    <x v="1"/>
    <x v="1"/>
    <s v="Renewable hydropower"/>
    <x v="10"/>
    <n v="241.35"/>
    <n v="803.1389999999999"/>
  </r>
  <r>
    <x v="1"/>
    <x v="56"/>
    <s v="AFG"/>
    <x v="1"/>
    <x v="1"/>
    <s v="Renewable hydropower"/>
    <x v="11"/>
    <n v="244.79900000000001"/>
    <n v="682.34400000000005"/>
  </r>
  <r>
    <x v="1"/>
    <x v="56"/>
    <s v="AFG"/>
    <x v="1"/>
    <x v="1"/>
    <s v="Renewable hydropower"/>
    <x v="12"/>
    <n v="273.24799999999999"/>
    <n v="736.14599999999996"/>
  </r>
  <r>
    <x v="1"/>
    <x v="56"/>
    <s v="AFG"/>
    <x v="1"/>
    <x v="1"/>
    <s v="Renewable hydropower"/>
    <x v="13"/>
    <n v="276.697"/>
    <n v="854.82900000000006"/>
  </r>
  <r>
    <x v="1"/>
    <x v="56"/>
    <s v="AFG"/>
    <x v="1"/>
    <x v="1"/>
    <s v="Renewable hydropower"/>
    <x v="14"/>
    <n v="280.14600000000002"/>
    <n v="967.68299999999999"/>
  </r>
  <r>
    <x v="1"/>
    <x v="56"/>
    <s v="AFG"/>
    <x v="1"/>
    <x v="1"/>
    <s v="Renewable hydropower"/>
    <x v="15"/>
    <n v="283.59500000000003"/>
    <n v="1000.571"/>
  </r>
  <r>
    <x v="1"/>
    <x v="56"/>
    <s v="AFG"/>
    <x v="1"/>
    <x v="1"/>
    <s v="Renewable hydropower"/>
    <x v="16"/>
    <n v="329.04399999999998"/>
    <n v="1024.9079999999999"/>
  </r>
  <r>
    <x v="1"/>
    <x v="56"/>
    <s v="AFG"/>
    <x v="1"/>
    <x v="1"/>
    <s v="Renewable hydropower"/>
    <x v="17"/>
    <n v="332.99299999999999"/>
    <n v="1048.703"/>
  </r>
  <r>
    <x v="1"/>
    <x v="56"/>
    <s v="AFG"/>
    <x v="1"/>
    <x v="1"/>
    <s v="Renewable hydropower"/>
    <x v="18"/>
    <n v="332.99299999999999"/>
    <m/>
  </r>
  <r>
    <x v="1"/>
    <x v="56"/>
    <s v="AFG"/>
    <x v="1"/>
    <x v="1"/>
    <s v="Renewable hydropower"/>
    <x v="19"/>
    <n v="332.99299999999999"/>
    <m/>
  </r>
  <r>
    <x v="1"/>
    <x v="56"/>
    <s v="AFG"/>
    <x v="1"/>
    <x v="2"/>
    <s v="Off-grid Solar photovoltaic"/>
    <x v="9"/>
    <n v="2E-3"/>
    <n v="4.0000000000000001E-3"/>
  </r>
  <r>
    <x v="1"/>
    <x v="56"/>
    <s v="AFG"/>
    <x v="1"/>
    <x v="2"/>
    <s v="Off-grid Solar photovoltaic"/>
    <x v="10"/>
    <n v="0.10199999999999999"/>
    <n v="0.18"/>
  </r>
  <r>
    <x v="1"/>
    <x v="56"/>
    <s v="AFG"/>
    <x v="1"/>
    <x v="2"/>
    <s v="Off-grid Solar photovoltaic"/>
    <x v="11"/>
    <n v="0.10199999999999999"/>
    <n v="0.18"/>
  </r>
  <r>
    <x v="1"/>
    <x v="56"/>
    <s v="AFG"/>
    <x v="1"/>
    <x v="2"/>
    <s v="Off-grid Solar photovoltaic"/>
    <x v="12"/>
    <n v="16.103999999999999"/>
    <n v="28.343"/>
  </r>
  <r>
    <x v="1"/>
    <x v="56"/>
    <s v="AFG"/>
    <x v="1"/>
    <x v="2"/>
    <s v="Off-grid Solar photovoltaic"/>
    <x v="13"/>
    <n v="16.824999999999999"/>
    <n v="29.611999999999998"/>
  </r>
  <r>
    <x v="1"/>
    <x v="56"/>
    <s v="AFG"/>
    <x v="1"/>
    <x v="2"/>
    <s v="Off-grid Solar photovoltaic"/>
    <x v="14"/>
    <n v="18.344999999999999"/>
    <n v="32.287999999999997"/>
  </r>
  <r>
    <x v="1"/>
    <x v="56"/>
    <s v="AFG"/>
    <x v="1"/>
    <x v="2"/>
    <s v="Off-grid Solar photovoltaic"/>
    <x v="15"/>
    <n v="18.914000000000001"/>
    <n v="33.287999999999997"/>
  </r>
  <r>
    <x v="1"/>
    <x v="56"/>
    <s v="AFG"/>
    <x v="1"/>
    <x v="2"/>
    <s v="Off-grid Solar photovoltaic"/>
    <x v="16"/>
    <n v="20.152000000000001"/>
    <n v="35.466999999999999"/>
  </r>
  <r>
    <x v="1"/>
    <x v="56"/>
    <s v="AFG"/>
    <x v="1"/>
    <x v="2"/>
    <s v="Off-grid Solar photovoltaic"/>
    <x v="17"/>
    <n v="20.305"/>
    <n v="35.738"/>
  </r>
  <r>
    <x v="1"/>
    <x v="56"/>
    <s v="AFG"/>
    <x v="1"/>
    <x v="2"/>
    <s v="Off-grid Solar photovoltaic"/>
    <x v="18"/>
    <n v="19.837"/>
    <m/>
  </r>
  <r>
    <x v="1"/>
    <x v="56"/>
    <s v="AFG"/>
    <x v="1"/>
    <x v="2"/>
    <s v="Off-grid Solar photovoltaic"/>
    <x v="19"/>
    <n v="19.837"/>
    <m/>
  </r>
  <r>
    <x v="1"/>
    <x v="56"/>
    <s v="AFG"/>
    <x v="1"/>
    <x v="2"/>
    <s v="On-grid Solar photovoltaic"/>
    <x v="16"/>
    <m/>
    <n v="2.992"/>
  </r>
  <r>
    <x v="1"/>
    <x v="56"/>
    <s v="AFG"/>
    <x v="1"/>
    <x v="2"/>
    <s v="On-grid Solar photovoltaic"/>
    <x v="17"/>
    <n v="1.7"/>
    <m/>
  </r>
  <r>
    <x v="1"/>
    <x v="56"/>
    <s v="AFG"/>
    <x v="1"/>
    <x v="2"/>
    <s v="On-grid Solar photovoltaic"/>
    <x v="18"/>
    <n v="1.7"/>
    <m/>
  </r>
  <r>
    <x v="1"/>
    <x v="56"/>
    <s v="AFG"/>
    <x v="1"/>
    <x v="2"/>
    <s v="On-grid Solar photovoltaic"/>
    <x v="19"/>
    <n v="11.7"/>
    <m/>
  </r>
  <r>
    <x v="1"/>
    <x v="56"/>
    <s v="AFG"/>
    <x v="1"/>
    <x v="3"/>
    <s v="Onshore wind energy"/>
    <x v="12"/>
    <n v="0.1"/>
    <n v="0.123"/>
  </r>
  <r>
    <x v="1"/>
    <x v="56"/>
    <s v="AFG"/>
    <x v="1"/>
    <x v="3"/>
    <s v="Onshore wind energy"/>
    <x v="13"/>
    <n v="0.1"/>
    <n v="0.123"/>
  </r>
  <r>
    <x v="1"/>
    <x v="56"/>
    <s v="AFG"/>
    <x v="1"/>
    <x v="3"/>
    <s v="Onshore wind energy"/>
    <x v="14"/>
    <n v="0.1"/>
    <n v="0.123"/>
  </r>
  <r>
    <x v="1"/>
    <x v="56"/>
    <s v="AFG"/>
    <x v="1"/>
    <x v="3"/>
    <s v="Onshore wind energy"/>
    <x v="15"/>
    <n v="0.1"/>
    <n v="0.123"/>
  </r>
  <r>
    <x v="1"/>
    <x v="56"/>
    <s v="AFG"/>
    <x v="1"/>
    <x v="3"/>
    <s v="Onshore wind energy"/>
    <x v="16"/>
    <n v="0.1"/>
    <n v="0.123"/>
  </r>
  <r>
    <x v="1"/>
    <x v="56"/>
    <s v="AFG"/>
    <x v="1"/>
    <x v="3"/>
    <s v="Onshore wind energy"/>
    <x v="17"/>
    <n v="0.4"/>
    <n v="0.123"/>
  </r>
  <r>
    <x v="1"/>
    <x v="56"/>
    <s v="AFG"/>
    <x v="1"/>
    <x v="3"/>
    <s v="Onshore wind energy"/>
    <x v="18"/>
    <n v="0.4"/>
    <m/>
  </r>
  <r>
    <x v="1"/>
    <x v="56"/>
    <s v="AFG"/>
    <x v="1"/>
    <x v="3"/>
    <s v="Onshore wind energy"/>
    <x v="19"/>
    <n v="0.4"/>
    <m/>
  </r>
  <r>
    <x v="1"/>
    <x v="57"/>
    <s v="BGD"/>
    <x v="0"/>
    <x v="0"/>
    <s v="Fossil fuels"/>
    <x v="0"/>
    <n v="4166"/>
    <n v="16897.61"/>
  </r>
  <r>
    <x v="1"/>
    <x v="57"/>
    <s v="BGD"/>
    <x v="0"/>
    <x v="0"/>
    <s v="Fossil fuels"/>
    <x v="1"/>
    <n v="4543"/>
    <n v="18775.396000000001"/>
  </r>
  <r>
    <x v="1"/>
    <x v="57"/>
    <s v="BGD"/>
    <x v="0"/>
    <x v="0"/>
    <s v="Fossil fuels"/>
    <x v="2"/>
    <n v="5103"/>
    <n v="20612.565999999999"/>
  </r>
  <r>
    <x v="1"/>
    <x v="57"/>
    <s v="BGD"/>
    <x v="0"/>
    <x v="0"/>
    <s v="Fossil fuels"/>
    <x v="3"/>
    <n v="5249"/>
    <n v="22735.701000000001"/>
  </r>
  <r>
    <x v="1"/>
    <x v="57"/>
    <s v="BGD"/>
    <x v="0"/>
    <x v="0"/>
    <s v="Fossil fuels"/>
    <x v="4"/>
    <n v="5711"/>
    <n v="25187.916000000001"/>
  </r>
  <r>
    <x v="1"/>
    <x v="57"/>
    <s v="BGD"/>
    <x v="0"/>
    <x v="0"/>
    <s v="Fossil fuels"/>
    <x v="5"/>
    <n v="6141"/>
    <n v="28255.732"/>
  </r>
  <r>
    <x v="1"/>
    <x v="57"/>
    <s v="BGD"/>
    <x v="0"/>
    <x v="0"/>
    <s v="Fossil fuels"/>
    <x v="6"/>
    <n v="6278"/>
    <n v="30115.886999999999"/>
  </r>
  <r>
    <x v="1"/>
    <x v="57"/>
    <s v="BGD"/>
    <x v="0"/>
    <x v="0"/>
    <s v="Fossil fuels"/>
    <x v="7"/>
    <n v="6472"/>
    <n v="32418.14"/>
  </r>
  <r>
    <x v="1"/>
    <x v="57"/>
    <s v="BGD"/>
    <x v="0"/>
    <x v="0"/>
    <s v="Fossil fuels"/>
    <x v="8"/>
    <n v="7029"/>
    <n v="35211.921999999999"/>
  </r>
  <r>
    <x v="1"/>
    <x v="57"/>
    <s v="BGD"/>
    <x v="0"/>
    <x v="0"/>
    <s v="Fossil fuels"/>
    <x v="9"/>
    <n v="7484"/>
    <n v="38417.71"/>
  </r>
  <r>
    <x v="1"/>
    <x v="57"/>
    <s v="BGD"/>
    <x v="0"/>
    <x v="0"/>
    <s v="Fossil fuels"/>
    <x v="10"/>
    <n v="8314"/>
    <n v="39946.697"/>
  </r>
  <r>
    <x v="1"/>
    <x v="57"/>
    <s v="BGD"/>
    <x v="0"/>
    <x v="0"/>
    <s v="Fossil fuels"/>
    <x v="11"/>
    <n v="9805"/>
    <n v="42602.428"/>
  </r>
  <r>
    <x v="1"/>
    <x v="57"/>
    <s v="BGD"/>
    <x v="0"/>
    <x v="0"/>
    <s v="Fossil fuels"/>
    <x v="12"/>
    <n v="10255"/>
    <n v="46420.305000000008"/>
  </r>
  <r>
    <x v="1"/>
    <x v="57"/>
    <s v="BGD"/>
    <x v="0"/>
    <x v="0"/>
    <s v="Fossil fuels"/>
    <x v="13"/>
    <n v="11056"/>
    <n v="48412.398000000001"/>
  </r>
  <r>
    <x v="1"/>
    <x v="57"/>
    <s v="BGD"/>
    <x v="0"/>
    <x v="0"/>
    <s v="Fossil fuels"/>
    <x v="14"/>
    <n v="12194"/>
    <n v="48704.627999999997"/>
  </r>
  <r>
    <x v="1"/>
    <x v="57"/>
    <s v="BGD"/>
    <x v="0"/>
    <x v="0"/>
    <s v="Fossil fuels"/>
    <x v="15"/>
    <n v="13543"/>
    <n v="52654.917000000001"/>
  </r>
  <r>
    <x v="1"/>
    <x v="57"/>
    <s v="BGD"/>
    <x v="0"/>
    <x v="0"/>
    <s v="Fossil fuels"/>
    <x v="16"/>
    <n v="14825"/>
    <n v="60056.326000000001"/>
  </r>
  <r>
    <x v="1"/>
    <x v="57"/>
    <s v="BGD"/>
    <x v="0"/>
    <x v="0"/>
    <s v="Fossil fuels"/>
    <x v="17"/>
    <n v="15153"/>
    <n v="66345.163"/>
  </r>
  <r>
    <x v="1"/>
    <x v="57"/>
    <s v="BGD"/>
    <x v="0"/>
    <x v="0"/>
    <s v="Fossil fuels"/>
    <x v="18"/>
    <n v="19072"/>
    <m/>
  </r>
  <r>
    <x v="1"/>
    <x v="57"/>
    <s v="BGD"/>
    <x v="0"/>
    <x v="0"/>
    <s v="Fossil fuels"/>
    <x v="19"/>
    <n v="21095"/>
    <m/>
  </r>
  <r>
    <x v="1"/>
    <x v="57"/>
    <s v="BGD"/>
    <x v="1"/>
    <x v="4"/>
    <s v="Biogas"/>
    <x v="9"/>
    <n v="0.67"/>
    <n v="0.97799999999999998"/>
  </r>
  <r>
    <x v="1"/>
    <x v="57"/>
    <s v="BGD"/>
    <x v="1"/>
    <x v="4"/>
    <s v="Biogas"/>
    <x v="10"/>
    <n v="1.39"/>
    <n v="2.0289999999999999"/>
  </r>
  <r>
    <x v="1"/>
    <x v="57"/>
    <s v="BGD"/>
    <x v="1"/>
    <x v="4"/>
    <s v="Biogas"/>
    <x v="11"/>
    <n v="2.06"/>
    <n v="3.008"/>
  </r>
  <r>
    <x v="1"/>
    <x v="57"/>
    <s v="BGD"/>
    <x v="1"/>
    <x v="4"/>
    <s v="Biogas"/>
    <x v="12"/>
    <n v="2.75"/>
    <n v="4.0149999999999997"/>
  </r>
  <r>
    <x v="1"/>
    <x v="57"/>
    <s v="BGD"/>
    <x v="1"/>
    <x v="4"/>
    <s v="Biogas"/>
    <x v="13"/>
    <n v="3.42"/>
    <n v="4.9930000000000003"/>
  </r>
  <r>
    <x v="1"/>
    <x v="57"/>
    <s v="BGD"/>
    <x v="1"/>
    <x v="4"/>
    <s v="Biogas"/>
    <x v="14"/>
    <n v="4.12"/>
    <n v="6.0149999999999997"/>
  </r>
  <r>
    <x v="1"/>
    <x v="57"/>
    <s v="BGD"/>
    <x v="1"/>
    <x v="4"/>
    <s v="Biogas"/>
    <x v="15"/>
    <n v="4.25"/>
    <n v="6.2050000000000001"/>
  </r>
  <r>
    <x v="1"/>
    <x v="57"/>
    <s v="BGD"/>
    <x v="1"/>
    <x v="4"/>
    <s v="Biogas"/>
    <x v="16"/>
    <n v="4.7"/>
    <n v="6.8620000000000001"/>
  </r>
  <r>
    <x v="1"/>
    <x v="57"/>
    <s v="BGD"/>
    <x v="1"/>
    <x v="4"/>
    <s v="Biogas"/>
    <x v="17"/>
    <n v="4.7"/>
    <n v="6.8620000000000001"/>
  </r>
  <r>
    <x v="1"/>
    <x v="57"/>
    <s v="BGD"/>
    <x v="1"/>
    <x v="4"/>
    <s v="Biogas"/>
    <x v="18"/>
    <n v="4.7"/>
    <m/>
  </r>
  <r>
    <x v="1"/>
    <x v="57"/>
    <s v="BGD"/>
    <x v="1"/>
    <x v="4"/>
    <s v="Biogas"/>
    <x v="19"/>
    <n v="4.7"/>
    <m/>
  </r>
  <r>
    <x v="1"/>
    <x v="57"/>
    <s v="BGD"/>
    <x v="1"/>
    <x v="4"/>
    <s v="Solid biofuels"/>
    <x v="15"/>
    <n v="0.4"/>
    <n v="0.876"/>
  </r>
  <r>
    <x v="1"/>
    <x v="57"/>
    <s v="BGD"/>
    <x v="1"/>
    <x v="4"/>
    <s v="Solid biofuels"/>
    <x v="16"/>
    <n v="0.4"/>
    <n v="0.876"/>
  </r>
  <r>
    <x v="1"/>
    <x v="57"/>
    <s v="BGD"/>
    <x v="1"/>
    <x v="4"/>
    <s v="Solid biofuels"/>
    <x v="17"/>
    <n v="0.4"/>
    <n v="0.876"/>
  </r>
  <r>
    <x v="1"/>
    <x v="57"/>
    <s v="BGD"/>
    <x v="1"/>
    <x v="4"/>
    <s v="Solid biofuels"/>
    <x v="18"/>
    <n v="0.4"/>
    <m/>
  </r>
  <r>
    <x v="1"/>
    <x v="57"/>
    <s v="BGD"/>
    <x v="1"/>
    <x v="4"/>
    <s v="Solid biofuels"/>
    <x v="19"/>
    <n v="0.4"/>
    <m/>
  </r>
  <r>
    <x v="1"/>
    <x v="57"/>
    <s v="BGD"/>
    <x v="1"/>
    <x v="1"/>
    <s v="Renewable hydropower"/>
    <x v="0"/>
    <n v="230"/>
    <n v="1389"/>
  </r>
  <r>
    <x v="1"/>
    <x v="57"/>
    <s v="BGD"/>
    <x v="1"/>
    <x v="1"/>
    <s v="Renewable hydropower"/>
    <x v="1"/>
    <n v="230"/>
    <n v="1293"/>
  </r>
  <r>
    <x v="1"/>
    <x v="57"/>
    <s v="BGD"/>
    <x v="1"/>
    <x v="1"/>
    <s v="Renewable hydropower"/>
    <x v="2"/>
    <n v="230"/>
    <n v="1226"/>
  </r>
  <r>
    <x v="1"/>
    <x v="57"/>
    <s v="BGD"/>
    <x v="1"/>
    <x v="1"/>
    <s v="Renewable hydropower"/>
    <x v="3"/>
    <n v="230"/>
    <n v="1126"/>
  </r>
  <r>
    <x v="1"/>
    <x v="57"/>
    <s v="BGD"/>
    <x v="1"/>
    <x v="1"/>
    <s v="Renewable hydropower"/>
    <x v="4"/>
    <n v="230"/>
    <n v="1066"/>
  </r>
  <r>
    <x v="1"/>
    <x v="57"/>
    <s v="BGD"/>
    <x v="1"/>
    <x v="1"/>
    <s v="Renewable hydropower"/>
    <x v="5"/>
    <n v="230"/>
    <n v="993"/>
  </r>
  <r>
    <x v="1"/>
    <x v="57"/>
    <s v="BGD"/>
    <x v="1"/>
    <x v="1"/>
    <s v="Renewable hydropower"/>
    <x v="6"/>
    <n v="230"/>
    <n v="946"/>
  </r>
  <r>
    <x v="1"/>
    <x v="57"/>
    <s v="BGD"/>
    <x v="1"/>
    <x v="1"/>
    <s v="Renewable hydropower"/>
    <x v="7"/>
    <n v="230"/>
    <n v="749"/>
  </r>
  <r>
    <x v="1"/>
    <x v="57"/>
    <s v="BGD"/>
    <x v="1"/>
    <x v="1"/>
    <s v="Renewable hydropower"/>
    <x v="8"/>
    <n v="230"/>
    <n v="708.46600000000001"/>
  </r>
  <r>
    <x v="1"/>
    <x v="57"/>
    <s v="BGD"/>
    <x v="1"/>
    <x v="1"/>
    <s v="Renewable hydropower"/>
    <x v="9"/>
    <n v="230"/>
    <n v="591.51599999999996"/>
  </r>
  <r>
    <x v="1"/>
    <x v="57"/>
    <s v="BGD"/>
    <x v="1"/>
    <x v="1"/>
    <s v="Renewable hydropower"/>
    <x v="10"/>
    <n v="230"/>
    <n v="824.71"/>
  </r>
  <r>
    <x v="1"/>
    <x v="57"/>
    <s v="BGD"/>
    <x v="1"/>
    <x v="1"/>
    <s v="Renewable hydropower"/>
    <x v="11"/>
    <n v="220"/>
    <n v="846.005"/>
  </r>
  <r>
    <x v="1"/>
    <x v="57"/>
    <s v="BGD"/>
    <x v="1"/>
    <x v="1"/>
    <s v="Renewable hydropower"/>
    <x v="12"/>
    <n v="220"/>
    <n v="857.00199999999995"/>
  </r>
  <r>
    <x v="1"/>
    <x v="57"/>
    <s v="BGD"/>
    <x v="1"/>
    <x v="1"/>
    <s v="Renewable hydropower"/>
    <x v="13"/>
    <n v="230"/>
    <n v="760.38400000000001"/>
  </r>
  <r>
    <x v="1"/>
    <x v="57"/>
    <s v="BGD"/>
    <x v="1"/>
    <x v="1"/>
    <s v="Renewable hydropower"/>
    <x v="14"/>
    <n v="230"/>
    <n v="591.61199999999997"/>
  </r>
  <r>
    <x v="1"/>
    <x v="57"/>
    <s v="BGD"/>
    <x v="1"/>
    <x v="1"/>
    <s v="Renewable hydropower"/>
    <x v="15"/>
    <n v="230"/>
    <n v="782.35900000000004"/>
  </r>
  <r>
    <x v="1"/>
    <x v="57"/>
    <s v="BGD"/>
    <x v="1"/>
    <x v="1"/>
    <s v="Renewable hydropower"/>
    <x v="16"/>
    <n v="230"/>
    <n v="995.79899999999998"/>
  </r>
  <r>
    <x v="1"/>
    <x v="57"/>
    <s v="BGD"/>
    <x v="1"/>
    <x v="1"/>
    <s v="Renewable hydropower"/>
    <x v="17"/>
    <n v="230"/>
    <n v="1029.25"/>
  </r>
  <r>
    <x v="1"/>
    <x v="57"/>
    <s v="BGD"/>
    <x v="1"/>
    <x v="1"/>
    <s v="Renewable hydropower"/>
    <x v="18"/>
    <n v="230"/>
    <m/>
  </r>
  <r>
    <x v="1"/>
    <x v="57"/>
    <s v="BGD"/>
    <x v="1"/>
    <x v="1"/>
    <s v="Renewable hydropower"/>
    <x v="19"/>
    <n v="230"/>
    <m/>
  </r>
  <r>
    <x v="1"/>
    <x v="57"/>
    <s v="BGD"/>
    <x v="1"/>
    <x v="2"/>
    <s v="Off-grid Solar photovoltaic"/>
    <x v="0"/>
    <n v="7.0000000000000001E-3"/>
    <n v="0.01"/>
  </r>
  <r>
    <x v="1"/>
    <x v="57"/>
    <s v="BGD"/>
    <x v="1"/>
    <x v="2"/>
    <s v="Off-grid Solar photovoltaic"/>
    <x v="1"/>
    <n v="0.01"/>
    <n v="1.4E-2"/>
  </r>
  <r>
    <x v="1"/>
    <x v="57"/>
    <s v="BGD"/>
    <x v="1"/>
    <x v="2"/>
    <s v="Off-grid Solar photovoltaic"/>
    <x v="2"/>
    <n v="4.8000000000000001E-2"/>
    <n v="6.6000000000000003E-2"/>
  </r>
  <r>
    <x v="1"/>
    <x v="57"/>
    <s v="BGD"/>
    <x v="1"/>
    <x v="2"/>
    <s v="Off-grid Solar photovoltaic"/>
    <x v="3"/>
    <n v="0.621"/>
    <n v="0.85"/>
  </r>
  <r>
    <x v="1"/>
    <x v="57"/>
    <s v="BGD"/>
    <x v="1"/>
    <x v="2"/>
    <s v="Off-grid Solar photovoltaic"/>
    <x v="4"/>
    <n v="1.397"/>
    <n v="1.9139999999999999"/>
  </r>
  <r>
    <x v="1"/>
    <x v="57"/>
    <s v="BGD"/>
    <x v="1"/>
    <x v="2"/>
    <s v="Off-grid Solar photovoltaic"/>
    <x v="5"/>
    <n v="2.4830000000000001"/>
    <n v="3.4020000000000001"/>
  </r>
  <r>
    <x v="1"/>
    <x v="57"/>
    <s v="BGD"/>
    <x v="1"/>
    <x v="2"/>
    <s v="Off-grid Solar photovoltaic"/>
    <x v="6"/>
    <n v="3.9580000000000002"/>
    <n v="5.4219999999999997"/>
  </r>
  <r>
    <x v="1"/>
    <x v="57"/>
    <s v="BGD"/>
    <x v="1"/>
    <x v="2"/>
    <s v="Off-grid Solar photovoltaic"/>
    <x v="7"/>
    <n v="6.5960000000000001"/>
    <n v="9.0370000000000008"/>
  </r>
  <r>
    <x v="1"/>
    <x v="57"/>
    <s v="BGD"/>
    <x v="1"/>
    <x v="2"/>
    <s v="Off-grid Solar photovoltaic"/>
    <x v="8"/>
    <n v="11.097"/>
    <n v="15.202999999999999"/>
  </r>
  <r>
    <x v="1"/>
    <x v="57"/>
    <s v="BGD"/>
    <x v="1"/>
    <x v="2"/>
    <s v="Off-grid Solar photovoltaic"/>
    <x v="9"/>
    <n v="18.303999999999998"/>
    <n v="25.093"/>
  </r>
  <r>
    <x v="1"/>
    <x v="57"/>
    <s v="BGD"/>
    <x v="1"/>
    <x v="2"/>
    <s v="Off-grid Solar photovoltaic"/>
    <x v="10"/>
    <n v="32.286000000000001"/>
    <n v="44.262999999999998"/>
  </r>
  <r>
    <x v="1"/>
    <x v="57"/>
    <s v="BGD"/>
    <x v="1"/>
    <x v="2"/>
    <s v="Off-grid Solar photovoltaic"/>
    <x v="11"/>
    <n v="42.624000000000002"/>
    <n v="58.426000000000002"/>
  </r>
  <r>
    <x v="1"/>
    <x v="57"/>
    <s v="BGD"/>
    <x v="1"/>
    <x v="2"/>
    <s v="Off-grid Solar photovoltaic"/>
    <x v="12"/>
    <n v="66.021000000000001"/>
    <n v="90.944999999999993"/>
  </r>
  <r>
    <x v="1"/>
    <x v="57"/>
    <s v="BGD"/>
    <x v="1"/>
    <x v="2"/>
    <s v="Off-grid Solar photovoltaic"/>
    <x v="13"/>
    <n v="93.909000000000006"/>
    <n v="129.56299999999999"/>
  </r>
  <r>
    <x v="1"/>
    <x v="57"/>
    <s v="BGD"/>
    <x v="1"/>
    <x v="2"/>
    <s v="Off-grid Solar photovoltaic"/>
    <x v="14"/>
    <n v="118.917"/>
    <n v="165.33"/>
  </r>
  <r>
    <x v="1"/>
    <x v="57"/>
    <s v="BGD"/>
    <x v="1"/>
    <x v="2"/>
    <s v="Off-grid Solar photovoltaic"/>
    <x v="15"/>
    <n v="140.13200000000001"/>
    <n v="184.41499999999999"/>
  </r>
  <r>
    <x v="1"/>
    <x v="57"/>
    <s v="BGD"/>
    <x v="1"/>
    <x v="2"/>
    <s v="Off-grid Solar photovoltaic"/>
    <x v="16"/>
    <n v="146.21100000000001"/>
    <n v="191.55"/>
  </r>
  <r>
    <x v="1"/>
    <x v="57"/>
    <s v="BGD"/>
    <x v="1"/>
    <x v="2"/>
    <s v="Off-grid Solar photovoltaic"/>
    <x v="17"/>
    <n v="163.31299999999999"/>
    <n v="225.852"/>
  </r>
  <r>
    <x v="1"/>
    <x v="57"/>
    <s v="BGD"/>
    <x v="1"/>
    <x v="2"/>
    <s v="Off-grid Solar photovoltaic"/>
    <x v="18"/>
    <n v="155.42099999999999"/>
    <m/>
  </r>
  <r>
    <x v="1"/>
    <x v="57"/>
    <s v="BGD"/>
    <x v="1"/>
    <x v="2"/>
    <s v="Off-grid Solar photovoltaic"/>
    <x v="19"/>
    <n v="209.33199999999999"/>
    <m/>
  </r>
  <r>
    <x v="1"/>
    <x v="57"/>
    <s v="BGD"/>
    <x v="1"/>
    <x v="2"/>
    <s v="On-grid Solar photovoltaic"/>
    <x v="12"/>
    <n v="5.5E-2"/>
    <m/>
  </r>
  <r>
    <x v="1"/>
    <x v="57"/>
    <s v="BGD"/>
    <x v="1"/>
    <x v="2"/>
    <s v="On-grid Solar photovoltaic"/>
    <x v="13"/>
    <n v="5.5E-2"/>
    <m/>
  </r>
  <r>
    <x v="1"/>
    <x v="57"/>
    <s v="BGD"/>
    <x v="1"/>
    <x v="2"/>
    <s v="On-grid Solar photovoltaic"/>
    <x v="14"/>
    <n v="0.56899999999999995"/>
    <n v="1.617"/>
  </r>
  <r>
    <x v="1"/>
    <x v="57"/>
    <s v="BGD"/>
    <x v="1"/>
    <x v="2"/>
    <s v="On-grid Solar photovoltaic"/>
    <x v="15"/>
    <n v="4.6189999999999998"/>
    <n v="13.974"/>
  </r>
  <r>
    <x v="1"/>
    <x v="57"/>
    <s v="BGD"/>
    <x v="1"/>
    <x v="2"/>
    <s v="On-grid Solar photovoltaic"/>
    <x v="16"/>
    <n v="14.372"/>
    <n v="21.087"/>
  </r>
  <r>
    <x v="1"/>
    <x v="57"/>
    <s v="BGD"/>
    <x v="1"/>
    <x v="2"/>
    <s v="On-grid Solar photovoltaic"/>
    <x v="17"/>
    <n v="21.623000000000001"/>
    <n v="48.46"/>
  </r>
  <r>
    <x v="1"/>
    <x v="57"/>
    <s v="BGD"/>
    <x v="1"/>
    <x v="2"/>
    <s v="On-grid Solar photovoltaic"/>
    <x v="18"/>
    <n v="45.357999999999997"/>
    <m/>
  </r>
  <r>
    <x v="1"/>
    <x v="57"/>
    <s v="BGD"/>
    <x v="1"/>
    <x v="2"/>
    <s v="On-grid Solar photovoltaic"/>
    <x v="19"/>
    <n v="74.254000000000005"/>
    <m/>
  </r>
  <r>
    <x v="1"/>
    <x v="57"/>
    <s v="BGD"/>
    <x v="1"/>
    <x v="3"/>
    <s v="Onshore wind energy"/>
    <x v="6"/>
    <n v="0.9"/>
    <n v="1.577"/>
  </r>
  <r>
    <x v="1"/>
    <x v="57"/>
    <s v="BGD"/>
    <x v="1"/>
    <x v="3"/>
    <s v="Onshore wind energy"/>
    <x v="7"/>
    <n v="0.9"/>
    <n v="1.577"/>
  </r>
  <r>
    <x v="1"/>
    <x v="57"/>
    <s v="BGD"/>
    <x v="1"/>
    <x v="3"/>
    <s v="Onshore wind energy"/>
    <x v="8"/>
    <n v="1.9"/>
    <n v="2.891"/>
  </r>
  <r>
    <x v="1"/>
    <x v="57"/>
    <s v="BGD"/>
    <x v="1"/>
    <x v="3"/>
    <s v="Onshore wind energy"/>
    <x v="9"/>
    <n v="1.9"/>
    <n v="5.0809999999999995"/>
  </r>
  <r>
    <x v="1"/>
    <x v="57"/>
    <s v="BGD"/>
    <x v="1"/>
    <x v="3"/>
    <s v="Onshore wind energy"/>
    <x v="10"/>
    <n v="1.9"/>
    <n v="5.0809999999999995"/>
  </r>
  <r>
    <x v="1"/>
    <x v="57"/>
    <s v="BGD"/>
    <x v="1"/>
    <x v="3"/>
    <s v="Onshore wind energy"/>
    <x v="11"/>
    <n v="1.9"/>
    <n v="5.0809999999999995"/>
  </r>
  <r>
    <x v="1"/>
    <x v="57"/>
    <s v="BGD"/>
    <x v="1"/>
    <x v="3"/>
    <s v="Onshore wind energy"/>
    <x v="12"/>
    <n v="1.9"/>
    <n v="5.0809999999999995"/>
  </r>
  <r>
    <x v="1"/>
    <x v="57"/>
    <s v="BGD"/>
    <x v="1"/>
    <x v="3"/>
    <s v="Onshore wind energy"/>
    <x v="13"/>
    <n v="1.9"/>
    <n v="5.0809999999999995"/>
  </r>
  <r>
    <x v="1"/>
    <x v="57"/>
    <s v="BGD"/>
    <x v="1"/>
    <x v="3"/>
    <s v="Onshore wind energy"/>
    <x v="14"/>
    <n v="1.9"/>
    <n v="5.0809999999999995"/>
  </r>
  <r>
    <x v="1"/>
    <x v="57"/>
    <s v="BGD"/>
    <x v="1"/>
    <x v="3"/>
    <s v="Onshore wind energy"/>
    <x v="15"/>
    <n v="2.9"/>
    <n v="5.0809999999999995"/>
  </r>
  <r>
    <x v="1"/>
    <x v="57"/>
    <s v="BGD"/>
    <x v="1"/>
    <x v="3"/>
    <s v="Onshore wind energy"/>
    <x v="16"/>
    <n v="2.9"/>
    <n v="5.0809999999999995"/>
  </r>
  <r>
    <x v="1"/>
    <x v="57"/>
    <s v="BGD"/>
    <x v="1"/>
    <x v="3"/>
    <s v="Onshore wind energy"/>
    <x v="17"/>
    <n v="2.9"/>
    <n v="5.0809999999999995"/>
  </r>
  <r>
    <x v="1"/>
    <x v="57"/>
    <s v="BGD"/>
    <x v="1"/>
    <x v="3"/>
    <s v="Onshore wind energy"/>
    <x v="18"/>
    <n v="2.9"/>
    <m/>
  </r>
  <r>
    <x v="1"/>
    <x v="57"/>
    <s v="BGD"/>
    <x v="1"/>
    <x v="3"/>
    <s v="Onshore wind energy"/>
    <x v="19"/>
    <n v="2.9"/>
    <m/>
  </r>
  <r>
    <x v="1"/>
    <x v="58"/>
    <s v="BTN"/>
    <x v="0"/>
    <x v="0"/>
    <s v="Fossil fuels"/>
    <x v="0"/>
    <n v="9.15"/>
    <n v="0.26"/>
  </r>
  <r>
    <x v="1"/>
    <x v="58"/>
    <s v="BTN"/>
    <x v="0"/>
    <x v="0"/>
    <s v="Fossil fuels"/>
    <x v="1"/>
    <n v="9.15"/>
    <n v="0.36"/>
  </r>
  <r>
    <x v="1"/>
    <x v="58"/>
    <s v="BTN"/>
    <x v="0"/>
    <x v="0"/>
    <s v="Fossil fuels"/>
    <x v="2"/>
    <n v="9.15"/>
    <n v="0.53"/>
  </r>
  <r>
    <x v="1"/>
    <x v="58"/>
    <s v="BTN"/>
    <x v="0"/>
    <x v="0"/>
    <s v="Fossil fuels"/>
    <x v="3"/>
    <n v="9.15"/>
    <n v="1.24"/>
  </r>
  <r>
    <x v="1"/>
    <x v="58"/>
    <s v="BTN"/>
    <x v="0"/>
    <x v="0"/>
    <s v="Fossil fuels"/>
    <x v="4"/>
    <n v="9.19"/>
    <n v="1.71"/>
  </r>
  <r>
    <x v="1"/>
    <x v="58"/>
    <s v="BTN"/>
    <x v="0"/>
    <x v="0"/>
    <s v="Fossil fuels"/>
    <x v="5"/>
    <n v="9.19"/>
    <n v="1.71"/>
  </r>
  <r>
    <x v="1"/>
    <x v="58"/>
    <s v="BTN"/>
    <x v="0"/>
    <x v="0"/>
    <s v="Fossil fuels"/>
    <x v="6"/>
    <n v="10.176"/>
    <n v="1.7749999999999999"/>
  </r>
  <r>
    <x v="1"/>
    <x v="58"/>
    <s v="BTN"/>
    <x v="0"/>
    <x v="0"/>
    <s v="Fossil fuels"/>
    <x v="7"/>
    <n v="10.401"/>
    <n v="1.75"/>
  </r>
  <r>
    <x v="1"/>
    <x v="58"/>
    <s v="BTN"/>
    <x v="0"/>
    <x v="0"/>
    <s v="Fossil fuels"/>
    <x v="8"/>
    <n v="10.625999999999999"/>
    <n v="0.995"/>
  </r>
  <r>
    <x v="1"/>
    <x v="58"/>
    <s v="BTN"/>
    <x v="0"/>
    <x v="0"/>
    <s v="Fossil fuels"/>
    <x v="9"/>
    <n v="17.388999999999999"/>
    <n v="0.23499999999999999"/>
  </r>
  <r>
    <x v="1"/>
    <x v="58"/>
    <s v="BTN"/>
    <x v="0"/>
    <x v="0"/>
    <s v="Fossil fuels"/>
    <x v="10"/>
    <n v="17.388999999999999"/>
    <n v="0.3"/>
  </r>
  <r>
    <x v="1"/>
    <x v="58"/>
    <s v="BTN"/>
    <x v="0"/>
    <x v="0"/>
    <s v="Fossil fuels"/>
    <x v="11"/>
    <n v="17.029"/>
    <n v="0.32100000000000001"/>
  </r>
  <r>
    <x v="1"/>
    <x v="58"/>
    <s v="BTN"/>
    <x v="0"/>
    <x v="0"/>
    <s v="Fossil fuels"/>
    <x v="12"/>
    <n v="19.856000000000002"/>
    <n v="177.011"/>
  </r>
  <r>
    <x v="1"/>
    <x v="58"/>
    <s v="BTN"/>
    <x v="0"/>
    <x v="0"/>
    <s v="Fossil fuels"/>
    <x v="13"/>
    <n v="19.856000000000002"/>
    <n v="53.655000000000001"/>
  </r>
  <r>
    <x v="1"/>
    <x v="58"/>
    <s v="BTN"/>
    <x v="0"/>
    <x v="0"/>
    <s v="Fossil fuels"/>
    <x v="14"/>
    <n v="19.856000000000002"/>
    <n v="10.381"/>
  </r>
  <r>
    <x v="1"/>
    <x v="58"/>
    <s v="BTN"/>
    <x v="0"/>
    <x v="0"/>
    <s v="Fossil fuels"/>
    <x v="15"/>
    <n v="18.141999999999999"/>
    <n v="2.153"/>
  </r>
  <r>
    <x v="1"/>
    <x v="58"/>
    <s v="BTN"/>
    <x v="0"/>
    <x v="0"/>
    <s v="Fossil fuels"/>
    <x v="16"/>
    <n v="18.052"/>
    <n v="0.52700000000000002"/>
  </r>
  <r>
    <x v="1"/>
    <x v="58"/>
    <s v="BTN"/>
    <x v="0"/>
    <x v="0"/>
    <s v="Fossil fuels"/>
    <x v="17"/>
    <n v="18.052"/>
    <n v="54.23"/>
  </r>
  <r>
    <x v="1"/>
    <x v="58"/>
    <s v="BTN"/>
    <x v="0"/>
    <x v="0"/>
    <s v="Fossil fuels"/>
    <x v="18"/>
    <n v="18.052"/>
    <m/>
  </r>
  <r>
    <x v="1"/>
    <x v="58"/>
    <s v="BTN"/>
    <x v="0"/>
    <x v="0"/>
    <s v="Fossil fuels"/>
    <x v="19"/>
    <n v="18.052"/>
    <m/>
  </r>
  <r>
    <x v="1"/>
    <x v="58"/>
    <s v="BTN"/>
    <x v="1"/>
    <x v="1"/>
    <s v="Renewable hydropower"/>
    <x v="0"/>
    <n v="344.35"/>
    <n v="1967.875"/>
  </r>
  <r>
    <x v="1"/>
    <x v="58"/>
    <s v="BTN"/>
    <x v="1"/>
    <x v="1"/>
    <s v="Renewable hydropower"/>
    <x v="1"/>
    <n v="359.46"/>
    <n v="1931.99"/>
  </r>
  <r>
    <x v="1"/>
    <x v="58"/>
    <s v="BTN"/>
    <x v="1"/>
    <x v="1"/>
    <s v="Renewable hydropower"/>
    <x v="2"/>
    <n v="413.63"/>
    <n v="2129.25"/>
  </r>
  <r>
    <x v="1"/>
    <x v="58"/>
    <s v="BTN"/>
    <x v="1"/>
    <x v="1"/>
    <s v="Renewable hydropower"/>
    <x v="3"/>
    <n v="428.63"/>
    <n v="2363.0650000000001"/>
  </r>
  <r>
    <x v="1"/>
    <x v="58"/>
    <s v="BTN"/>
    <x v="1"/>
    <x v="1"/>
    <s v="Renewable hydropower"/>
    <x v="4"/>
    <n v="428.63"/>
    <n v="2439.8650000000002"/>
  </r>
  <r>
    <x v="1"/>
    <x v="58"/>
    <s v="BTN"/>
    <x v="1"/>
    <x v="1"/>
    <s v="Renewable hydropower"/>
    <x v="5"/>
    <n v="468.63"/>
    <n v="2499.5"/>
  </r>
  <r>
    <x v="1"/>
    <x v="58"/>
    <s v="BTN"/>
    <x v="1"/>
    <x v="1"/>
    <s v="Renewable hydropower"/>
    <x v="6"/>
    <n v="468.07"/>
    <n v="3582.2099999999996"/>
  </r>
  <r>
    <x v="1"/>
    <x v="58"/>
    <s v="BTN"/>
    <x v="1"/>
    <x v="1"/>
    <s v="Renewable hydropower"/>
    <x v="7"/>
    <n v="1488.17"/>
    <n v="5540.4750000000004"/>
  </r>
  <r>
    <x v="1"/>
    <x v="58"/>
    <s v="BTN"/>
    <x v="1"/>
    <x v="1"/>
    <s v="Renewable hydropower"/>
    <x v="8"/>
    <n v="1488.17"/>
    <n v="6761.4299999999994"/>
  </r>
  <r>
    <x v="1"/>
    <x v="58"/>
    <s v="BTN"/>
    <x v="1"/>
    <x v="1"/>
    <s v="Renewable hydropower"/>
    <x v="9"/>
    <n v="1488.098"/>
    <n v="6978.8850000000002"/>
  </r>
  <r>
    <x v="1"/>
    <x v="58"/>
    <s v="BTN"/>
    <x v="1"/>
    <x v="1"/>
    <s v="Renewable hydropower"/>
    <x v="10"/>
    <n v="1488.098"/>
    <n v="6997.2920000000004"/>
  </r>
  <r>
    <x v="1"/>
    <x v="58"/>
    <s v="BTN"/>
    <x v="1"/>
    <x v="1"/>
    <s v="Renewable hydropower"/>
    <x v="11"/>
    <n v="1488.098"/>
    <n v="7066.2179999999998"/>
  </r>
  <r>
    <x v="1"/>
    <x v="58"/>
    <s v="BTN"/>
    <x v="1"/>
    <x v="1"/>
    <s v="Renewable hydropower"/>
    <x v="12"/>
    <n v="1488.098"/>
    <n v="6823.3919999999998"/>
  </r>
  <r>
    <x v="1"/>
    <x v="58"/>
    <s v="BTN"/>
    <x v="1"/>
    <x v="1"/>
    <s v="Renewable hydropower"/>
    <x v="13"/>
    <n v="1488.098"/>
    <n v="7549.5"/>
  </r>
  <r>
    <x v="1"/>
    <x v="58"/>
    <s v="BTN"/>
    <x v="1"/>
    <x v="1"/>
    <s v="Renewable hydropower"/>
    <x v="14"/>
    <n v="1488.098"/>
    <n v="7164.1539999999995"/>
  </r>
  <r>
    <x v="1"/>
    <x v="58"/>
    <s v="BTN"/>
    <x v="1"/>
    <x v="1"/>
    <s v="Renewable hydropower"/>
    <x v="15"/>
    <n v="1614.098"/>
    <n v="7747.1540000000005"/>
  </r>
  <r>
    <x v="1"/>
    <x v="58"/>
    <s v="BTN"/>
    <x v="1"/>
    <x v="1"/>
    <s v="Renewable hydropower"/>
    <x v="16"/>
    <n v="1614.098"/>
    <n v="7952.87"/>
  </r>
  <r>
    <x v="1"/>
    <x v="58"/>
    <s v="BTN"/>
    <x v="1"/>
    <x v="1"/>
    <s v="Renewable hydropower"/>
    <x v="17"/>
    <n v="1614.098"/>
    <n v="7728.39"/>
  </r>
  <r>
    <x v="1"/>
    <x v="58"/>
    <s v="BTN"/>
    <x v="1"/>
    <x v="1"/>
    <s v="Renewable hydropower"/>
    <x v="18"/>
    <n v="1614.335"/>
    <m/>
  </r>
  <r>
    <x v="1"/>
    <x v="58"/>
    <s v="BTN"/>
    <x v="1"/>
    <x v="1"/>
    <s v="Renewable hydropower"/>
    <x v="19"/>
    <n v="2334.335"/>
    <m/>
  </r>
  <r>
    <x v="1"/>
    <x v="58"/>
    <s v="BTN"/>
    <x v="1"/>
    <x v="2"/>
    <s v="Off-grid Solar photovoltaic"/>
    <x v="5"/>
    <n v="0.13"/>
    <n v="0.182"/>
  </r>
  <r>
    <x v="1"/>
    <x v="58"/>
    <s v="BTN"/>
    <x v="1"/>
    <x v="2"/>
    <s v="Off-grid Solar photovoltaic"/>
    <x v="6"/>
    <n v="0.27"/>
    <n v="0.378"/>
  </r>
  <r>
    <x v="1"/>
    <x v="58"/>
    <s v="BTN"/>
    <x v="1"/>
    <x v="2"/>
    <s v="Off-grid Solar photovoltaic"/>
    <x v="7"/>
    <n v="0.28799999999999998"/>
    <n v="0.40300000000000002"/>
  </r>
  <r>
    <x v="1"/>
    <x v="58"/>
    <s v="BTN"/>
    <x v="1"/>
    <x v="2"/>
    <s v="Off-grid Solar photovoltaic"/>
    <x v="8"/>
    <n v="0.32100000000000001"/>
    <n v="0.45"/>
  </r>
  <r>
    <x v="1"/>
    <x v="58"/>
    <s v="BTN"/>
    <x v="1"/>
    <x v="2"/>
    <s v="Off-grid Solar photovoltaic"/>
    <x v="9"/>
    <n v="0.36"/>
    <n v="0.505"/>
  </r>
  <r>
    <x v="1"/>
    <x v="58"/>
    <s v="BTN"/>
    <x v="1"/>
    <x v="2"/>
    <s v="Off-grid Solar photovoltaic"/>
    <x v="10"/>
    <n v="0.38900000000000001"/>
    <n v="0.54500000000000004"/>
  </r>
  <r>
    <x v="1"/>
    <x v="58"/>
    <s v="BTN"/>
    <x v="1"/>
    <x v="2"/>
    <s v="Off-grid Solar photovoltaic"/>
    <x v="11"/>
    <n v="0.46700000000000003"/>
    <n v="0.65300000000000002"/>
  </r>
  <r>
    <x v="1"/>
    <x v="58"/>
    <s v="BTN"/>
    <x v="1"/>
    <x v="2"/>
    <s v="Off-grid Solar photovoltaic"/>
    <x v="12"/>
    <n v="0.47299999999999998"/>
    <n v="0.66200000000000003"/>
  </r>
  <r>
    <x v="1"/>
    <x v="58"/>
    <s v="BTN"/>
    <x v="1"/>
    <x v="2"/>
    <s v="Off-grid Solar photovoltaic"/>
    <x v="13"/>
    <n v="0.47299999999999998"/>
    <n v="0.66200000000000003"/>
  </r>
  <r>
    <x v="1"/>
    <x v="58"/>
    <s v="BTN"/>
    <x v="1"/>
    <x v="2"/>
    <s v="Off-grid Solar photovoltaic"/>
    <x v="14"/>
    <n v="0.47299999999999998"/>
    <n v="0.66200000000000003"/>
  </r>
  <r>
    <x v="1"/>
    <x v="58"/>
    <s v="BTN"/>
    <x v="1"/>
    <x v="2"/>
    <s v="Off-grid Solar photovoltaic"/>
    <x v="15"/>
    <n v="0.47299999999999998"/>
    <n v="0.66200000000000003"/>
  </r>
  <r>
    <x v="1"/>
    <x v="58"/>
    <s v="BTN"/>
    <x v="1"/>
    <x v="2"/>
    <s v="Off-grid Solar photovoltaic"/>
    <x v="16"/>
    <n v="0.47299999999999998"/>
    <n v="0.66200000000000003"/>
  </r>
  <r>
    <x v="1"/>
    <x v="58"/>
    <s v="BTN"/>
    <x v="1"/>
    <x v="2"/>
    <s v="Off-grid Solar photovoltaic"/>
    <x v="17"/>
    <n v="0.47299999999999998"/>
    <n v="0.66200000000000003"/>
  </r>
  <r>
    <x v="1"/>
    <x v="58"/>
    <s v="BTN"/>
    <x v="1"/>
    <x v="2"/>
    <s v="Off-grid Solar photovoltaic"/>
    <x v="18"/>
    <n v="0.47299999999999998"/>
    <m/>
  </r>
  <r>
    <x v="1"/>
    <x v="58"/>
    <s v="BTN"/>
    <x v="1"/>
    <x v="2"/>
    <s v="Off-grid Solar photovoltaic"/>
    <x v="19"/>
    <n v="0.47299999999999998"/>
    <m/>
  </r>
  <r>
    <x v="1"/>
    <x v="58"/>
    <s v="BTN"/>
    <x v="1"/>
    <x v="3"/>
    <s v="Onshore wind energy"/>
    <x v="15"/>
    <n v="0.6"/>
    <n v="0"/>
  </r>
  <r>
    <x v="1"/>
    <x v="58"/>
    <s v="BTN"/>
    <x v="1"/>
    <x v="3"/>
    <s v="Onshore wind energy"/>
    <x v="16"/>
    <n v="0.6"/>
    <n v="0.71"/>
  </r>
  <r>
    <x v="1"/>
    <x v="58"/>
    <s v="BTN"/>
    <x v="1"/>
    <x v="3"/>
    <s v="Onshore wind energy"/>
    <x v="17"/>
    <n v="0.6"/>
    <n v="1.1100000000000001"/>
  </r>
  <r>
    <x v="1"/>
    <x v="58"/>
    <s v="BTN"/>
    <x v="1"/>
    <x v="3"/>
    <s v="Onshore wind energy"/>
    <x v="18"/>
    <n v="0.6"/>
    <m/>
  </r>
  <r>
    <x v="1"/>
    <x v="58"/>
    <s v="BTN"/>
    <x v="1"/>
    <x v="3"/>
    <s v="Onshore wind energy"/>
    <x v="19"/>
    <n v="0.6"/>
    <m/>
  </r>
  <r>
    <x v="1"/>
    <x v="59"/>
    <s v="BRN"/>
    <x v="0"/>
    <x v="0"/>
    <s v="Fossil fuels"/>
    <x v="0"/>
    <n v="783.1"/>
    <n v="2816.3989999999999"/>
  </r>
  <r>
    <x v="1"/>
    <x v="59"/>
    <s v="BRN"/>
    <x v="0"/>
    <x v="0"/>
    <s v="Fossil fuels"/>
    <x v="1"/>
    <n v="737.4"/>
    <n v="2911.4579999999996"/>
  </r>
  <r>
    <x v="1"/>
    <x v="59"/>
    <s v="BRN"/>
    <x v="0"/>
    <x v="0"/>
    <s v="Fossil fuels"/>
    <x v="2"/>
    <n v="737.4"/>
    <n v="3040.7780000000002"/>
  </r>
  <r>
    <x v="1"/>
    <x v="59"/>
    <s v="BRN"/>
    <x v="0"/>
    <x v="0"/>
    <s v="Fossil fuels"/>
    <x v="3"/>
    <n v="752.4"/>
    <n v="3190.7560000000003"/>
  </r>
  <r>
    <x v="1"/>
    <x v="59"/>
    <s v="BRN"/>
    <x v="0"/>
    <x v="0"/>
    <s v="Fossil fuels"/>
    <x v="4"/>
    <n v="757.2"/>
    <n v="3263.64"/>
  </r>
  <r>
    <x v="1"/>
    <x v="59"/>
    <s v="BRN"/>
    <x v="0"/>
    <x v="0"/>
    <s v="Fossil fuels"/>
    <x v="5"/>
    <n v="759.4"/>
    <n v="3263.7609999999995"/>
  </r>
  <r>
    <x v="1"/>
    <x v="59"/>
    <s v="BRN"/>
    <x v="0"/>
    <x v="0"/>
    <s v="Fossil fuels"/>
    <x v="6"/>
    <n v="759"/>
    <n v="3298.35"/>
  </r>
  <r>
    <x v="1"/>
    <x v="59"/>
    <s v="BRN"/>
    <x v="0"/>
    <x v="0"/>
    <s v="Fossil fuels"/>
    <x v="7"/>
    <n v="758.6"/>
    <n v="3394.7879999999996"/>
  </r>
  <r>
    <x v="1"/>
    <x v="59"/>
    <s v="BRN"/>
    <x v="0"/>
    <x v="0"/>
    <s v="Fossil fuels"/>
    <x v="8"/>
    <n v="761"/>
    <n v="3423.4799999999996"/>
  </r>
  <r>
    <x v="1"/>
    <x v="59"/>
    <s v="BRN"/>
    <x v="0"/>
    <x v="0"/>
    <s v="Fossil fuels"/>
    <x v="9"/>
    <n v="831.7"/>
    <n v="3611.4710000000005"/>
  </r>
  <r>
    <x v="1"/>
    <x v="59"/>
    <s v="BRN"/>
    <x v="0"/>
    <x v="0"/>
    <s v="Fossil fuels"/>
    <x v="10"/>
    <n v="887.95"/>
    <n v="3792.221"/>
  </r>
  <r>
    <x v="1"/>
    <x v="59"/>
    <s v="BRN"/>
    <x v="0"/>
    <x v="0"/>
    <s v="Fossil fuels"/>
    <x v="11"/>
    <n v="893.94999999999993"/>
    <n v="3722.98"/>
  </r>
  <r>
    <x v="1"/>
    <x v="59"/>
    <s v="BRN"/>
    <x v="0"/>
    <x v="0"/>
    <s v="Fossil fuels"/>
    <x v="12"/>
    <n v="915.94999999999993"/>
    <n v="3928.6670000000004"/>
  </r>
  <r>
    <x v="1"/>
    <x v="59"/>
    <s v="BRN"/>
    <x v="0"/>
    <x v="0"/>
    <s v="Fossil fuels"/>
    <x v="13"/>
    <n v="917.49"/>
    <n v="3961.8049999999998"/>
  </r>
  <r>
    <x v="1"/>
    <x v="59"/>
    <s v="BRN"/>
    <x v="0"/>
    <x v="0"/>
    <s v="Fossil fuels"/>
    <x v="14"/>
    <n v="920.39"/>
    <n v="4054.6019999999999"/>
  </r>
  <r>
    <x v="1"/>
    <x v="59"/>
    <s v="BRN"/>
    <x v="0"/>
    <x v="0"/>
    <s v="Fossil fuels"/>
    <x v="15"/>
    <n v="921.99"/>
    <n v="4198.7860000000001"/>
  </r>
  <r>
    <x v="1"/>
    <x v="59"/>
    <s v="BRN"/>
    <x v="0"/>
    <x v="0"/>
    <s v="Fossil fuels"/>
    <x v="16"/>
    <n v="921.99"/>
    <n v="4269.8490000000002"/>
  </r>
  <r>
    <x v="1"/>
    <x v="59"/>
    <s v="BRN"/>
    <x v="0"/>
    <x v="0"/>
    <s v="Fossil fuels"/>
    <x v="17"/>
    <n v="993.19"/>
    <n v="4157.3490000000002"/>
  </r>
  <r>
    <x v="1"/>
    <x v="59"/>
    <s v="BRN"/>
    <x v="0"/>
    <x v="0"/>
    <s v="Fossil fuels"/>
    <x v="18"/>
    <n v="1006"/>
    <m/>
  </r>
  <r>
    <x v="1"/>
    <x v="59"/>
    <s v="BRN"/>
    <x v="0"/>
    <x v="0"/>
    <s v="Fossil fuels"/>
    <x v="19"/>
    <n v="1226"/>
    <m/>
  </r>
  <r>
    <x v="1"/>
    <x v="59"/>
    <s v="BRN"/>
    <x v="1"/>
    <x v="2"/>
    <s v="On-grid Solar photovoltaic"/>
    <x v="10"/>
    <n v="1.2"/>
    <n v="0.81"/>
  </r>
  <r>
    <x v="1"/>
    <x v="59"/>
    <s v="BRN"/>
    <x v="1"/>
    <x v="2"/>
    <s v="On-grid Solar photovoltaic"/>
    <x v="11"/>
    <n v="1.2"/>
    <n v="1.6240000000000001"/>
  </r>
  <r>
    <x v="1"/>
    <x v="59"/>
    <s v="BRN"/>
    <x v="1"/>
    <x v="2"/>
    <s v="On-grid Solar photovoltaic"/>
    <x v="12"/>
    <n v="1.2"/>
    <n v="1.667"/>
  </r>
  <r>
    <x v="1"/>
    <x v="59"/>
    <s v="BRN"/>
    <x v="1"/>
    <x v="2"/>
    <s v="On-grid Solar photovoltaic"/>
    <x v="13"/>
    <n v="1.2"/>
    <n v="1.6919999999999999"/>
  </r>
  <r>
    <x v="1"/>
    <x v="59"/>
    <s v="BRN"/>
    <x v="1"/>
    <x v="2"/>
    <s v="On-grid Solar photovoltaic"/>
    <x v="14"/>
    <n v="1.2"/>
    <n v="1.6"/>
  </r>
  <r>
    <x v="1"/>
    <x v="59"/>
    <s v="BRN"/>
    <x v="1"/>
    <x v="2"/>
    <s v="On-grid Solar photovoltaic"/>
    <x v="15"/>
    <n v="1.2"/>
    <n v="1.2929999999999999"/>
  </r>
  <r>
    <x v="1"/>
    <x v="59"/>
    <s v="BRN"/>
    <x v="1"/>
    <x v="2"/>
    <s v="On-grid Solar photovoltaic"/>
    <x v="16"/>
    <n v="1.2"/>
    <n v="1.0669999999999999"/>
  </r>
  <r>
    <x v="1"/>
    <x v="59"/>
    <s v="BRN"/>
    <x v="1"/>
    <x v="2"/>
    <s v="On-grid Solar photovoltaic"/>
    <x v="17"/>
    <n v="1.2"/>
    <n v="1.0669999999999999"/>
  </r>
  <r>
    <x v="1"/>
    <x v="59"/>
    <s v="BRN"/>
    <x v="1"/>
    <x v="2"/>
    <s v="On-grid Solar photovoltaic"/>
    <x v="18"/>
    <n v="1.2"/>
    <m/>
  </r>
  <r>
    <x v="1"/>
    <x v="59"/>
    <s v="BRN"/>
    <x v="1"/>
    <x v="2"/>
    <s v="On-grid Solar photovoltaic"/>
    <x v="19"/>
    <n v="1.2"/>
    <m/>
  </r>
  <r>
    <x v="1"/>
    <x v="60"/>
    <s v="KHM"/>
    <x v="0"/>
    <x v="0"/>
    <s v="Fossil fuels"/>
    <x v="0"/>
    <n v="170.57599999999999"/>
    <n v="525"/>
  </r>
  <r>
    <x v="1"/>
    <x v="60"/>
    <s v="KHM"/>
    <x v="0"/>
    <x v="0"/>
    <s v="Fossil fuels"/>
    <x v="1"/>
    <n v="170.57599999999999"/>
    <n v="525"/>
  </r>
  <r>
    <x v="1"/>
    <x v="60"/>
    <s v="KHM"/>
    <x v="0"/>
    <x v="0"/>
    <s v="Fossil fuels"/>
    <x v="2"/>
    <n v="170.57599999999999"/>
    <n v="523.04499999999996"/>
  </r>
  <r>
    <x v="1"/>
    <x v="60"/>
    <s v="KHM"/>
    <x v="0"/>
    <x v="0"/>
    <s v="Fossil fuels"/>
    <x v="3"/>
    <n v="174.94800000000001"/>
    <n v="596.37599999999998"/>
  </r>
  <r>
    <x v="1"/>
    <x v="60"/>
    <s v="KHM"/>
    <x v="0"/>
    <x v="0"/>
    <s v="Fossil fuels"/>
    <x v="4"/>
    <n v="176.82400000000001"/>
    <n v="714.80899999999997"/>
  </r>
  <r>
    <x v="1"/>
    <x v="60"/>
    <s v="KHM"/>
    <x v="0"/>
    <x v="0"/>
    <s v="Fossil fuels"/>
    <x v="5"/>
    <n v="218.273"/>
    <n v="835.71"/>
  </r>
  <r>
    <x v="1"/>
    <x v="60"/>
    <s v="KHM"/>
    <x v="0"/>
    <x v="0"/>
    <s v="Fossil fuels"/>
    <x v="6"/>
    <n v="282.66399999999999"/>
    <n v="1034.8150000000001"/>
  </r>
  <r>
    <x v="1"/>
    <x v="60"/>
    <s v="KHM"/>
    <x v="0"/>
    <x v="0"/>
    <s v="Fossil fuels"/>
    <x v="7"/>
    <n v="296.85000000000002"/>
    <n v="1294.356"/>
  </r>
  <r>
    <x v="1"/>
    <x v="60"/>
    <s v="KHM"/>
    <x v="0"/>
    <x v="0"/>
    <s v="Fossil fuels"/>
    <x v="8"/>
    <n v="366.14300000000003"/>
    <n v="1433.296"/>
  </r>
  <r>
    <x v="1"/>
    <x v="60"/>
    <s v="KHM"/>
    <x v="0"/>
    <x v="0"/>
    <s v="Fossil fuels"/>
    <x v="9"/>
    <n v="353.00299999999999"/>
    <n v="1180.683"/>
  </r>
  <r>
    <x v="1"/>
    <x v="60"/>
    <s v="KHM"/>
    <x v="0"/>
    <x v="0"/>
    <s v="Fossil fuels"/>
    <x v="10"/>
    <n v="340.97199999999998"/>
    <n v="930.81100000000004"/>
  </r>
  <r>
    <x v="1"/>
    <x v="60"/>
    <s v="KHM"/>
    <x v="0"/>
    <x v="0"/>
    <s v="Fossil fuels"/>
    <x v="11"/>
    <n v="355.48099999999999"/>
    <n v="955.11099999999999"/>
  </r>
  <r>
    <x v="1"/>
    <x v="60"/>
    <s v="KHM"/>
    <x v="0"/>
    <x v="0"/>
    <s v="Fossil fuels"/>
    <x v="12"/>
    <n v="334.005"/>
    <n v="893.98299999999995"/>
  </r>
  <r>
    <x v="1"/>
    <x v="60"/>
    <s v="KHM"/>
    <x v="0"/>
    <x v="0"/>
    <s v="Fossil fuels"/>
    <x v="13"/>
    <n v="456.99299999999999"/>
    <n v="747.74"/>
  </r>
  <r>
    <x v="1"/>
    <x v="60"/>
    <s v="KHM"/>
    <x v="0"/>
    <x v="0"/>
    <s v="Fossil fuels"/>
    <x v="14"/>
    <n v="559.26800000000003"/>
    <n v="1189.99"/>
  </r>
  <r>
    <x v="1"/>
    <x v="60"/>
    <s v="KHM"/>
    <x v="0"/>
    <x v="0"/>
    <s v="Fossil fuels"/>
    <x v="15"/>
    <n v="707.62900000000002"/>
    <n v="2291.48"/>
  </r>
  <r>
    <x v="1"/>
    <x v="60"/>
    <s v="KHM"/>
    <x v="0"/>
    <x v="0"/>
    <s v="Fossil fuels"/>
    <x v="16"/>
    <n v="733.41499999999996"/>
    <n v="2872.55"/>
  </r>
  <r>
    <x v="1"/>
    <x v="60"/>
    <s v="KHM"/>
    <x v="0"/>
    <x v="0"/>
    <s v="Fossil fuels"/>
    <x v="17"/>
    <n v="859.33999999999992"/>
    <n v="3858.68"/>
  </r>
  <r>
    <x v="1"/>
    <x v="60"/>
    <s v="KHM"/>
    <x v="0"/>
    <x v="0"/>
    <s v="Fossil fuels"/>
    <x v="18"/>
    <n v="818.024"/>
    <m/>
  </r>
  <r>
    <x v="1"/>
    <x v="60"/>
    <s v="KHM"/>
    <x v="0"/>
    <x v="0"/>
    <s v="Fossil fuels"/>
    <x v="19"/>
    <n v="818.024"/>
    <m/>
  </r>
  <r>
    <x v="1"/>
    <x v="60"/>
    <s v="KHM"/>
    <x v="1"/>
    <x v="4"/>
    <s v="Biogas"/>
    <x v="15"/>
    <n v="1.5"/>
    <n v="5.84"/>
  </r>
  <r>
    <x v="1"/>
    <x v="60"/>
    <s v="KHM"/>
    <x v="1"/>
    <x v="4"/>
    <s v="Biogas"/>
    <x v="16"/>
    <n v="1.5"/>
    <n v="5.84"/>
  </r>
  <r>
    <x v="1"/>
    <x v="60"/>
    <s v="KHM"/>
    <x v="1"/>
    <x v="4"/>
    <s v="Biogas"/>
    <x v="17"/>
    <n v="1.5"/>
    <n v="5.84"/>
  </r>
  <r>
    <x v="1"/>
    <x v="60"/>
    <s v="KHM"/>
    <x v="1"/>
    <x v="4"/>
    <s v="Biogas"/>
    <x v="18"/>
    <n v="1.5"/>
    <m/>
  </r>
  <r>
    <x v="1"/>
    <x v="60"/>
    <s v="KHM"/>
    <x v="1"/>
    <x v="4"/>
    <s v="Biogas"/>
    <x v="19"/>
    <n v="1.5"/>
    <m/>
  </r>
  <r>
    <x v="1"/>
    <x v="60"/>
    <s v="KHM"/>
    <x v="1"/>
    <x v="4"/>
    <s v="Solid biofuels"/>
    <x v="5"/>
    <n v="0.10199999999999999"/>
    <n v="0.122"/>
  </r>
  <r>
    <x v="1"/>
    <x v="60"/>
    <s v="KHM"/>
    <x v="1"/>
    <x v="4"/>
    <s v="Solid biofuels"/>
    <x v="6"/>
    <n v="4.5119999999999996"/>
    <n v="1.68"/>
  </r>
  <r>
    <x v="1"/>
    <x v="60"/>
    <s v="KHM"/>
    <x v="1"/>
    <x v="4"/>
    <s v="Solid biofuels"/>
    <x v="7"/>
    <n v="4.6020000000000003"/>
    <n v="5.2530000000000001"/>
  </r>
  <r>
    <x v="1"/>
    <x v="60"/>
    <s v="KHM"/>
    <x v="1"/>
    <x v="4"/>
    <s v="Solid biofuels"/>
    <x v="8"/>
    <n v="5.0919999999999996"/>
    <n v="4.532"/>
  </r>
  <r>
    <x v="1"/>
    <x v="60"/>
    <s v="KHM"/>
    <x v="1"/>
    <x v="4"/>
    <s v="Solid biofuels"/>
    <x v="9"/>
    <n v="5.7759999999999998"/>
    <n v="6.4859999999999998"/>
  </r>
  <r>
    <x v="1"/>
    <x v="60"/>
    <s v="KHM"/>
    <x v="1"/>
    <x v="4"/>
    <s v="Solid biofuels"/>
    <x v="10"/>
    <n v="5.7759999999999998"/>
    <n v="5.819"/>
  </r>
  <r>
    <x v="1"/>
    <x v="60"/>
    <s v="KHM"/>
    <x v="1"/>
    <x v="4"/>
    <s v="Solid biofuels"/>
    <x v="11"/>
    <n v="6.5"/>
    <n v="11.907"/>
  </r>
  <r>
    <x v="1"/>
    <x v="60"/>
    <s v="KHM"/>
    <x v="1"/>
    <x v="4"/>
    <s v="Solid biofuels"/>
    <x v="12"/>
    <n v="33.5"/>
    <n v="12.997"/>
  </r>
  <r>
    <x v="1"/>
    <x v="60"/>
    <s v="KHM"/>
    <x v="1"/>
    <x v="4"/>
    <s v="Solid biofuels"/>
    <x v="13"/>
    <n v="25.57"/>
    <n v="9.18"/>
  </r>
  <r>
    <x v="1"/>
    <x v="60"/>
    <s v="KHM"/>
    <x v="1"/>
    <x v="4"/>
    <s v="Solid biofuels"/>
    <x v="14"/>
    <n v="33.64"/>
    <n v="19.29"/>
  </r>
  <r>
    <x v="1"/>
    <x v="60"/>
    <s v="KHM"/>
    <x v="1"/>
    <x v="4"/>
    <s v="Solid biofuels"/>
    <x v="15"/>
    <n v="30.945"/>
    <n v="41.274999999999999"/>
  </r>
  <r>
    <x v="1"/>
    <x v="60"/>
    <s v="KHM"/>
    <x v="1"/>
    <x v="4"/>
    <s v="Solid biofuels"/>
    <x v="16"/>
    <n v="28.57"/>
    <n v="46.69"/>
  </r>
  <r>
    <x v="1"/>
    <x v="60"/>
    <s v="KHM"/>
    <x v="1"/>
    <x v="4"/>
    <s v="Solid biofuels"/>
    <x v="17"/>
    <n v="48.57"/>
    <n v="65.239999999999995"/>
  </r>
  <r>
    <x v="1"/>
    <x v="60"/>
    <s v="KHM"/>
    <x v="1"/>
    <x v="4"/>
    <s v="Solid biofuels"/>
    <x v="18"/>
    <n v="49.27"/>
    <m/>
  </r>
  <r>
    <x v="1"/>
    <x v="60"/>
    <s v="KHM"/>
    <x v="1"/>
    <x v="4"/>
    <s v="Solid biofuels"/>
    <x v="19"/>
    <n v="49.27"/>
    <m/>
  </r>
  <r>
    <x v="1"/>
    <x v="60"/>
    <s v="KHM"/>
    <x v="1"/>
    <x v="1"/>
    <s v="Renewable hydropower"/>
    <x v="0"/>
    <n v="10"/>
    <n v="40"/>
  </r>
  <r>
    <x v="1"/>
    <x v="60"/>
    <s v="KHM"/>
    <x v="1"/>
    <x v="1"/>
    <s v="Renewable hydropower"/>
    <x v="1"/>
    <n v="10"/>
    <n v="30"/>
  </r>
  <r>
    <x v="1"/>
    <x v="60"/>
    <s v="KHM"/>
    <x v="1"/>
    <x v="1"/>
    <s v="Renewable hydropower"/>
    <x v="2"/>
    <n v="12"/>
    <n v="29.145"/>
  </r>
  <r>
    <x v="1"/>
    <x v="60"/>
    <s v="KHM"/>
    <x v="1"/>
    <x v="1"/>
    <s v="Renewable hydropower"/>
    <x v="3"/>
    <n v="12"/>
    <n v="40.509"/>
  </r>
  <r>
    <x v="1"/>
    <x v="60"/>
    <s v="KHM"/>
    <x v="1"/>
    <x v="1"/>
    <s v="Renewable hydropower"/>
    <x v="4"/>
    <n v="13"/>
    <n v="28.422000000000001"/>
  </r>
  <r>
    <x v="1"/>
    <x v="60"/>
    <s v="KHM"/>
    <x v="1"/>
    <x v="1"/>
    <s v="Renewable hydropower"/>
    <x v="5"/>
    <n v="12.96"/>
    <n v="43.542000000000002"/>
  </r>
  <r>
    <x v="1"/>
    <x v="60"/>
    <s v="KHM"/>
    <x v="1"/>
    <x v="1"/>
    <s v="Renewable hydropower"/>
    <x v="6"/>
    <n v="12.96"/>
    <n v="50.609000000000002"/>
  </r>
  <r>
    <x v="1"/>
    <x v="60"/>
    <s v="KHM"/>
    <x v="1"/>
    <x v="1"/>
    <s v="Renewable hydropower"/>
    <x v="7"/>
    <n v="12.96"/>
    <n v="49.707000000000001"/>
  </r>
  <r>
    <x v="1"/>
    <x v="60"/>
    <s v="KHM"/>
    <x v="1"/>
    <x v="1"/>
    <s v="Renewable hydropower"/>
    <x v="8"/>
    <n v="13.385999999999999"/>
    <n v="46.283999999999999"/>
  </r>
  <r>
    <x v="1"/>
    <x v="60"/>
    <s v="KHM"/>
    <x v="1"/>
    <x v="1"/>
    <s v="Renewable hydropower"/>
    <x v="9"/>
    <n v="13.35"/>
    <n v="47.424999999999997"/>
  </r>
  <r>
    <x v="1"/>
    <x v="60"/>
    <s v="KHM"/>
    <x v="1"/>
    <x v="1"/>
    <s v="Renewable hydropower"/>
    <x v="10"/>
    <n v="13.33"/>
    <n v="31.734000000000002"/>
  </r>
  <r>
    <x v="1"/>
    <x v="60"/>
    <s v="KHM"/>
    <x v="1"/>
    <x v="1"/>
    <s v="Renewable hydropower"/>
    <x v="11"/>
    <n v="207.06"/>
    <n v="51.521999999999998"/>
  </r>
  <r>
    <x v="1"/>
    <x v="60"/>
    <s v="KHM"/>
    <x v="1"/>
    <x v="1"/>
    <s v="Renewable hydropower"/>
    <x v="12"/>
    <n v="225.43"/>
    <n v="517.37"/>
  </r>
  <r>
    <x v="1"/>
    <x v="60"/>
    <s v="KHM"/>
    <x v="1"/>
    <x v="1"/>
    <s v="Renewable hydropower"/>
    <x v="13"/>
    <n v="683.43"/>
    <n v="1015.54"/>
  </r>
  <r>
    <x v="1"/>
    <x v="60"/>
    <s v="KHM"/>
    <x v="1"/>
    <x v="1"/>
    <s v="Renewable hydropower"/>
    <x v="14"/>
    <n v="929.43"/>
    <n v="1851.6"/>
  </r>
  <r>
    <x v="1"/>
    <x v="60"/>
    <s v="KHM"/>
    <x v="1"/>
    <x v="1"/>
    <s v="Renewable hydropower"/>
    <x v="15"/>
    <n v="929.7"/>
    <n v="2159.64"/>
  </r>
  <r>
    <x v="1"/>
    <x v="60"/>
    <s v="KHM"/>
    <x v="1"/>
    <x v="1"/>
    <s v="Renewable hydropower"/>
    <x v="16"/>
    <n v="930"/>
    <n v="2567.96"/>
  </r>
  <r>
    <x v="1"/>
    <x v="60"/>
    <s v="KHM"/>
    <x v="1"/>
    <x v="1"/>
    <s v="Renewable hydropower"/>
    <x v="17"/>
    <n v="979.7"/>
    <n v="2711.14"/>
  </r>
  <r>
    <x v="1"/>
    <x v="60"/>
    <s v="KHM"/>
    <x v="1"/>
    <x v="1"/>
    <s v="Renewable hydropower"/>
    <x v="18"/>
    <n v="1329.7"/>
    <m/>
  </r>
  <r>
    <x v="1"/>
    <x v="60"/>
    <s v="KHM"/>
    <x v="1"/>
    <x v="1"/>
    <s v="Renewable hydropower"/>
    <x v="19"/>
    <n v="1329.7"/>
    <m/>
  </r>
  <r>
    <x v="1"/>
    <x v="60"/>
    <s v="KHM"/>
    <x v="1"/>
    <x v="2"/>
    <s v="Off-grid Solar photovoltaic"/>
    <x v="9"/>
    <n v="3.0000000000000001E-3"/>
    <n v="4.0000000000000001E-3"/>
  </r>
  <r>
    <x v="1"/>
    <x v="60"/>
    <s v="KHM"/>
    <x v="1"/>
    <x v="2"/>
    <s v="Off-grid Solar photovoltaic"/>
    <x v="10"/>
    <n v="7.0000000000000001E-3"/>
    <n v="1.0999999999999999E-2"/>
  </r>
  <r>
    <x v="1"/>
    <x v="60"/>
    <s v="KHM"/>
    <x v="1"/>
    <x v="2"/>
    <s v="Off-grid Solar photovoltaic"/>
    <x v="11"/>
    <n v="7.0000000000000001E-3"/>
    <n v="1.0999999999999999E-2"/>
  </r>
  <r>
    <x v="1"/>
    <x v="60"/>
    <s v="KHM"/>
    <x v="1"/>
    <x v="2"/>
    <s v="Off-grid Solar photovoltaic"/>
    <x v="12"/>
    <n v="7.0000000000000001E-3"/>
    <n v="1.0999999999999999E-2"/>
  </r>
  <r>
    <x v="1"/>
    <x v="60"/>
    <s v="KHM"/>
    <x v="1"/>
    <x v="2"/>
    <s v="Off-grid Solar photovoltaic"/>
    <x v="13"/>
    <n v="0.54800000000000004"/>
    <n v="0.79500000000000004"/>
  </r>
  <r>
    <x v="1"/>
    <x v="60"/>
    <s v="KHM"/>
    <x v="1"/>
    <x v="2"/>
    <s v="Off-grid Solar photovoltaic"/>
    <x v="14"/>
    <n v="0.74199999999999999"/>
    <n v="1.0760000000000001"/>
  </r>
  <r>
    <x v="1"/>
    <x v="60"/>
    <s v="KHM"/>
    <x v="1"/>
    <x v="2"/>
    <s v="Off-grid Solar photovoltaic"/>
    <x v="15"/>
    <n v="1.2450000000000001"/>
    <n v="1.8049999999999999"/>
  </r>
  <r>
    <x v="1"/>
    <x v="60"/>
    <s v="KHM"/>
    <x v="1"/>
    <x v="2"/>
    <s v="Off-grid Solar photovoltaic"/>
    <x v="16"/>
    <n v="1.9259999999999999"/>
    <n v="2.7930000000000001"/>
  </r>
  <r>
    <x v="1"/>
    <x v="60"/>
    <s v="KHM"/>
    <x v="1"/>
    <x v="2"/>
    <s v="Off-grid Solar photovoltaic"/>
    <x v="17"/>
    <n v="1.9410000000000001"/>
    <n v="2.8140000000000001"/>
  </r>
  <r>
    <x v="1"/>
    <x v="60"/>
    <s v="KHM"/>
    <x v="1"/>
    <x v="2"/>
    <s v="Off-grid Solar photovoltaic"/>
    <x v="18"/>
    <n v="1.3460000000000001"/>
    <m/>
  </r>
  <r>
    <x v="1"/>
    <x v="60"/>
    <s v="KHM"/>
    <x v="1"/>
    <x v="2"/>
    <s v="Off-grid Solar photovoltaic"/>
    <x v="19"/>
    <n v="1.3460000000000001"/>
    <m/>
  </r>
  <r>
    <x v="1"/>
    <x v="60"/>
    <s v="KHM"/>
    <x v="1"/>
    <x v="2"/>
    <s v="On-grid Solar photovoltaic"/>
    <x v="0"/>
    <n v="9.4E-2"/>
    <n v="0.13600000000000001"/>
  </r>
  <r>
    <x v="1"/>
    <x v="60"/>
    <s v="KHM"/>
    <x v="1"/>
    <x v="2"/>
    <s v="On-grid Solar photovoltaic"/>
    <x v="1"/>
    <n v="0.185"/>
    <n v="0.26800000000000002"/>
  </r>
  <r>
    <x v="1"/>
    <x v="60"/>
    <s v="KHM"/>
    <x v="1"/>
    <x v="2"/>
    <s v="On-grid Solar photovoltaic"/>
    <x v="2"/>
    <n v="0.28299999999999997"/>
    <n v="0.41"/>
  </r>
  <r>
    <x v="1"/>
    <x v="60"/>
    <s v="KHM"/>
    <x v="1"/>
    <x v="2"/>
    <s v="On-grid Solar photovoltaic"/>
    <x v="3"/>
    <n v="0.32800000000000001"/>
    <n v="0.47599999999999998"/>
  </r>
  <r>
    <x v="1"/>
    <x v="60"/>
    <s v="KHM"/>
    <x v="1"/>
    <x v="2"/>
    <s v="On-grid Solar photovoltaic"/>
    <x v="4"/>
    <n v="0.36"/>
    <n v="0.52200000000000002"/>
  </r>
  <r>
    <x v="1"/>
    <x v="60"/>
    <s v="KHM"/>
    <x v="1"/>
    <x v="2"/>
    <s v="On-grid Solar photovoltaic"/>
    <x v="5"/>
    <n v="0.54300000000000004"/>
    <n v="0.78700000000000003"/>
  </r>
  <r>
    <x v="1"/>
    <x v="60"/>
    <s v="KHM"/>
    <x v="1"/>
    <x v="2"/>
    <s v="On-grid Solar photovoltaic"/>
    <x v="6"/>
    <n v="0.69299999999999995"/>
    <n v="1.0049999999999999"/>
  </r>
  <r>
    <x v="1"/>
    <x v="60"/>
    <s v="KHM"/>
    <x v="1"/>
    <x v="2"/>
    <s v="On-grid Solar photovoltaic"/>
    <x v="7"/>
    <n v="1.556"/>
    <n v="2.2559999999999998"/>
  </r>
  <r>
    <x v="1"/>
    <x v="60"/>
    <s v="KHM"/>
    <x v="1"/>
    <x v="2"/>
    <s v="On-grid Solar photovoltaic"/>
    <x v="8"/>
    <n v="1.9019999999999999"/>
    <n v="2.758"/>
  </r>
  <r>
    <x v="1"/>
    <x v="60"/>
    <s v="KHM"/>
    <x v="1"/>
    <x v="2"/>
    <s v="On-grid Solar photovoltaic"/>
    <x v="9"/>
    <n v="2.137"/>
    <n v="3.0990000000000002"/>
  </r>
  <r>
    <x v="1"/>
    <x v="60"/>
    <s v="KHM"/>
    <x v="1"/>
    <x v="2"/>
    <s v="On-grid Solar photovoltaic"/>
    <x v="10"/>
    <n v="2.1890000000000001"/>
    <n v="3.1739999999999999"/>
  </r>
  <r>
    <x v="1"/>
    <x v="60"/>
    <s v="KHM"/>
    <x v="1"/>
    <x v="2"/>
    <s v="On-grid Solar photovoltaic"/>
    <x v="11"/>
    <n v="3.8919999999999999"/>
    <n v="5.6429999999999998"/>
  </r>
  <r>
    <x v="1"/>
    <x v="60"/>
    <s v="KHM"/>
    <x v="1"/>
    <x v="2"/>
    <s v="On-grid Solar photovoltaic"/>
    <x v="12"/>
    <n v="4.68"/>
    <n v="6.7859999999999996"/>
  </r>
  <r>
    <x v="1"/>
    <x v="60"/>
    <s v="KHM"/>
    <x v="1"/>
    <x v="2"/>
    <s v="On-grid Solar photovoltaic"/>
    <x v="13"/>
    <n v="5.3289999999999997"/>
    <n v="7.726"/>
  </r>
  <r>
    <x v="1"/>
    <x v="60"/>
    <s v="KHM"/>
    <x v="1"/>
    <x v="2"/>
    <s v="On-grid Solar photovoltaic"/>
    <x v="14"/>
    <n v="8.4450000000000003"/>
    <n v="12.244999999999999"/>
  </r>
  <r>
    <x v="1"/>
    <x v="60"/>
    <s v="KHM"/>
    <x v="1"/>
    <x v="2"/>
    <s v="On-grid Solar photovoltaic"/>
    <x v="15"/>
    <n v="10.944000000000001"/>
    <n v="15.869"/>
  </r>
  <r>
    <x v="1"/>
    <x v="60"/>
    <s v="KHM"/>
    <x v="1"/>
    <x v="2"/>
    <s v="On-grid Solar photovoltaic"/>
    <x v="16"/>
    <n v="16.437000000000001"/>
    <n v="23.832999999999998"/>
  </r>
  <r>
    <x v="1"/>
    <x v="60"/>
    <s v="KHM"/>
    <x v="1"/>
    <x v="2"/>
    <s v="On-grid Solar photovoltaic"/>
    <x v="17"/>
    <n v="27.437000000000001"/>
    <n v="28.463000000000001"/>
  </r>
  <r>
    <x v="1"/>
    <x v="60"/>
    <s v="KHM"/>
    <x v="1"/>
    <x v="2"/>
    <s v="On-grid Solar photovoltaic"/>
    <x v="18"/>
    <n v="27.437000000000001"/>
    <m/>
  </r>
  <r>
    <x v="1"/>
    <x v="60"/>
    <s v="KHM"/>
    <x v="1"/>
    <x v="2"/>
    <s v="On-grid Solar photovoltaic"/>
    <x v="19"/>
    <n v="97.236999999999995"/>
    <m/>
  </r>
  <r>
    <x v="1"/>
    <x v="60"/>
    <s v="KHM"/>
    <x v="1"/>
    <x v="3"/>
    <s v="Onshore wind energy"/>
    <x v="9"/>
    <n v="0.25"/>
    <n v="0.3"/>
  </r>
  <r>
    <x v="1"/>
    <x v="60"/>
    <s v="KHM"/>
    <x v="1"/>
    <x v="3"/>
    <s v="Onshore wind energy"/>
    <x v="10"/>
    <n v="0.25"/>
    <n v="0.3"/>
  </r>
  <r>
    <x v="1"/>
    <x v="60"/>
    <s v="KHM"/>
    <x v="1"/>
    <x v="3"/>
    <s v="Onshore wind energy"/>
    <x v="11"/>
    <n v="0.25"/>
    <n v="0.3"/>
  </r>
  <r>
    <x v="1"/>
    <x v="60"/>
    <s v="KHM"/>
    <x v="1"/>
    <x v="3"/>
    <s v="Onshore wind energy"/>
    <x v="12"/>
    <n v="0.25"/>
    <n v="0.3"/>
  </r>
  <r>
    <x v="1"/>
    <x v="60"/>
    <s v="KHM"/>
    <x v="1"/>
    <x v="3"/>
    <s v="Onshore wind energy"/>
    <x v="13"/>
    <n v="0.25"/>
    <n v="0.3"/>
  </r>
  <r>
    <x v="1"/>
    <x v="60"/>
    <s v="KHM"/>
    <x v="1"/>
    <x v="3"/>
    <s v="Onshore wind energy"/>
    <x v="14"/>
    <n v="0.25"/>
    <n v="0.3"/>
  </r>
  <r>
    <x v="1"/>
    <x v="60"/>
    <s v="KHM"/>
    <x v="1"/>
    <x v="3"/>
    <s v="Onshore wind energy"/>
    <x v="15"/>
    <n v="0.25"/>
    <n v="0.3"/>
  </r>
  <r>
    <x v="1"/>
    <x v="60"/>
    <s v="KHM"/>
    <x v="1"/>
    <x v="3"/>
    <s v="Onshore wind energy"/>
    <x v="16"/>
    <n v="0.25"/>
    <n v="0.3"/>
  </r>
  <r>
    <x v="1"/>
    <x v="60"/>
    <s v="KHM"/>
    <x v="1"/>
    <x v="3"/>
    <s v="Onshore wind energy"/>
    <x v="17"/>
    <n v="0.25"/>
    <n v="0.3"/>
  </r>
  <r>
    <x v="1"/>
    <x v="60"/>
    <s v="KHM"/>
    <x v="1"/>
    <x v="3"/>
    <s v="Onshore wind energy"/>
    <x v="18"/>
    <n v="0.25"/>
    <m/>
  </r>
  <r>
    <x v="1"/>
    <x v="60"/>
    <s v="KHM"/>
    <x v="1"/>
    <x v="3"/>
    <s v="Onshore wind energy"/>
    <x v="19"/>
    <n v="0.25"/>
    <m/>
  </r>
  <r>
    <x v="1"/>
    <x v="61"/>
    <s v="CHN"/>
    <x v="0"/>
    <x v="0"/>
    <s v="Fossil fuels"/>
    <x v="0"/>
    <n v="236900"/>
    <n v="1111769"/>
  </r>
  <r>
    <x v="1"/>
    <x v="61"/>
    <s v="CHN"/>
    <x v="0"/>
    <x v="0"/>
    <s v="Fossil fuels"/>
    <x v="1"/>
    <n v="251880"/>
    <n v="1180992"/>
  </r>
  <r>
    <x v="1"/>
    <x v="61"/>
    <s v="CHN"/>
    <x v="0"/>
    <x v="0"/>
    <s v="Fossil fuels"/>
    <x v="2"/>
    <n v="264348"/>
    <n v="1335710"/>
  </r>
  <r>
    <x v="1"/>
    <x v="61"/>
    <s v="CHN"/>
    <x v="0"/>
    <x v="0"/>
    <s v="Fossil fuels"/>
    <x v="3"/>
    <n v="288150"/>
    <n v="1577938"/>
  </r>
  <r>
    <x v="1"/>
    <x v="61"/>
    <s v="CHN"/>
    <x v="0"/>
    <x v="0"/>
    <s v="Fossil fuels"/>
    <x v="4"/>
    <n v="327100"/>
    <n v="1793176"/>
  </r>
  <r>
    <x v="1"/>
    <x v="61"/>
    <s v="CHN"/>
    <x v="0"/>
    <x v="0"/>
    <s v="Fossil fuels"/>
    <x v="5"/>
    <n v="389000"/>
    <n v="2042140"/>
  </r>
  <r>
    <x v="1"/>
    <x v="61"/>
    <s v="CHN"/>
    <x v="0"/>
    <x v="0"/>
    <s v="Fossil fuels"/>
    <x v="6"/>
    <n v="481500"/>
    <n v="2362600"/>
  </r>
  <r>
    <x v="1"/>
    <x v="61"/>
    <s v="CHN"/>
    <x v="0"/>
    <x v="0"/>
    <s v="Fossil fuels"/>
    <x v="7"/>
    <n v="552000"/>
    <n v="2713190"/>
  </r>
  <r>
    <x v="1"/>
    <x v="61"/>
    <s v="CHN"/>
    <x v="0"/>
    <x v="0"/>
    <s v="Fossil fuels"/>
    <x v="8"/>
    <n v="597730"/>
    <n v="2775365"/>
  </r>
  <r>
    <x v="1"/>
    <x v="61"/>
    <s v="CHN"/>
    <x v="0"/>
    <x v="0"/>
    <s v="Fossil fuels"/>
    <x v="9"/>
    <n v="647400"/>
    <n v="2962080"/>
  </r>
  <r>
    <x v="1"/>
    <x v="61"/>
    <s v="CHN"/>
    <x v="0"/>
    <x v="0"/>
    <s v="Fossil fuels"/>
    <x v="10"/>
    <n v="702436.36"/>
    <n v="3307180"/>
  </r>
  <r>
    <x v="1"/>
    <x v="61"/>
    <s v="CHN"/>
    <x v="0"/>
    <x v="0"/>
    <s v="Fossil fuels"/>
    <x v="11"/>
    <n v="763401.08200000005"/>
    <n v="3806199.9989999998"/>
  </r>
  <r>
    <x v="1"/>
    <x v="61"/>
    <s v="CHN"/>
    <x v="0"/>
    <x v="0"/>
    <s v="Fossil fuels"/>
    <x v="12"/>
    <n v="813919.19"/>
    <n v="3862810"/>
  </r>
  <r>
    <x v="1"/>
    <x v="61"/>
    <s v="CHN"/>
    <x v="0"/>
    <x v="0"/>
    <s v="Fossil fuels"/>
    <x v="13"/>
    <n v="862300.92"/>
    <n v="4210010.0010000002"/>
  </r>
  <r>
    <x v="1"/>
    <x v="61"/>
    <s v="CHN"/>
    <x v="0"/>
    <x v="0"/>
    <s v="Fossil fuels"/>
    <x v="14"/>
    <n v="909644.00699999998"/>
    <n v="4224212.6179999998"/>
  </r>
  <r>
    <x v="1"/>
    <x v="61"/>
    <s v="CHN"/>
    <x v="0"/>
    <x v="0"/>
    <s v="Fossil fuels"/>
    <x v="15"/>
    <n v="979891.61300000001"/>
    <n v="4231493.3540000003"/>
  </r>
  <r>
    <x v="1"/>
    <x v="61"/>
    <s v="CHN"/>
    <x v="0"/>
    <x v="0"/>
    <s v="Fossil fuels"/>
    <x v="16"/>
    <n v="1029600.514"/>
    <n v="4372369.9989999998"/>
  </r>
  <r>
    <x v="1"/>
    <x v="61"/>
    <s v="CHN"/>
    <x v="0"/>
    <x v="0"/>
    <s v="Fossil fuels"/>
    <x v="17"/>
    <n v="1072776"/>
    <n v="4583310"/>
  </r>
  <r>
    <x v="1"/>
    <x v="61"/>
    <s v="CHN"/>
    <x v="0"/>
    <x v="0"/>
    <s v="Fossil fuels"/>
    <x v="18"/>
    <n v="1126270"/>
    <m/>
  </r>
  <r>
    <x v="1"/>
    <x v="61"/>
    <s v="CHN"/>
    <x v="0"/>
    <x v="0"/>
    <s v="Fossil fuels"/>
    <x v="19"/>
    <n v="1168004.1470000001"/>
    <m/>
  </r>
  <r>
    <x v="1"/>
    <x v="61"/>
    <s v="CHN"/>
    <x v="0"/>
    <x v="9"/>
    <s v="Nuclear"/>
    <x v="0"/>
    <n v="2278"/>
    <n v="16740"/>
  </r>
  <r>
    <x v="1"/>
    <x v="61"/>
    <s v="CHN"/>
    <x v="0"/>
    <x v="9"/>
    <s v="Nuclear"/>
    <x v="1"/>
    <n v="2278"/>
    <n v="17470"/>
  </r>
  <r>
    <x v="1"/>
    <x v="61"/>
    <s v="CHN"/>
    <x v="0"/>
    <x v="9"/>
    <s v="Nuclear"/>
    <x v="2"/>
    <n v="4908"/>
    <n v="25130"/>
  </r>
  <r>
    <x v="1"/>
    <x v="61"/>
    <s v="CHN"/>
    <x v="0"/>
    <x v="9"/>
    <s v="Nuclear"/>
    <x v="3"/>
    <n v="5636"/>
    <n v="43340"/>
  </r>
  <r>
    <x v="1"/>
    <x v="61"/>
    <s v="CHN"/>
    <x v="0"/>
    <x v="9"/>
    <s v="Nuclear"/>
    <x v="4"/>
    <n v="6286"/>
    <n v="50470"/>
  </r>
  <r>
    <x v="1"/>
    <x v="61"/>
    <s v="CHN"/>
    <x v="0"/>
    <x v="9"/>
    <s v="Nuclear"/>
    <x v="5"/>
    <n v="6960"/>
    <n v="53090"/>
  </r>
  <r>
    <x v="1"/>
    <x v="61"/>
    <s v="CHN"/>
    <x v="0"/>
    <x v="9"/>
    <s v="Nuclear"/>
    <x v="6"/>
    <n v="6960"/>
    <n v="54840"/>
  </r>
  <r>
    <x v="1"/>
    <x v="61"/>
    <s v="CHN"/>
    <x v="0"/>
    <x v="9"/>
    <s v="Nuclear"/>
    <x v="7"/>
    <n v="9080"/>
    <n v="62130"/>
  </r>
  <r>
    <x v="1"/>
    <x v="61"/>
    <s v="CHN"/>
    <x v="0"/>
    <x v="9"/>
    <s v="Nuclear"/>
    <x v="8"/>
    <n v="9078.2000000000007"/>
    <n v="68390"/>
  </r>
  <r>
    <x v="1"/>
    <x v="61"/>
    <s v="CHN"/>
    <x v="0"/>
    <x v="9"/>
    <s v="Nuclear"/>
    <x v="9"/>
    <n v="9078.2000000000007"/>
    <n v="70130"/>
  </r>
  <r>
    <x v="1"/>
    <x v="61"/>
    <s v="CHN"/>
    <x v="0"/>
    <x v="9"/>
    <s v="Nuclear"/>
    <x v="10"/>
    <n v="10824"/>
    <n v="73880"/>
  </r>
  <r>
    <x v="1"/>
    <x v="61"/>
    <s v="CHN"/>
    <x v="0"/>
    <x v="9"/>
    <s v="Nuclear"/>
    <x v="11"/>
    <n v="12570"/>
    <n v="86350"/>
  </r>
  <r>
    <x v="1"/>
    <x v="61"/>
    <s v="CHN"/>
    <x v="0"/>
    <x v="9"/>
    <s v="Nuclear"/>
    <x v="12"/>
    <n v="12570.2"/>
    <n v="97390"/>
  </r>
  <r>
    <x v="1"/>
    <x v="61"/>
    <s v="CHN"/>
    <x v="0"/>
    <x v="9"/>
    <s v="Nuclear"/>
    <x v="13"/>
    <n v="14660"/>
    <n v="111610"/>
  </r>
  <r>
    <x v="1"/>
    <x v="61"/>
    <s v="CHN"/>
    <x v="0"/>
    <x v="9"/>
    <s v="Nuclear"/>
    <x v="14"/>
    <n v="20080"/>
    <n v="132540"/>
  </r>
  <r>
    <x v="1"/>
    <x v="61"/>
    <s v="CHN"/>
    <x v="0"/>
    <x v="9"/>
    <s v="Nuclear"/>
    <x v="15"/>
    <n v="27170"/>
    <n v="170790"/>
  </r>
  <r>
    <x v="1"/>
    <x v="61"/>
    <s v="CHN"/>
    <x v="0"/>
    <x v="9"/>
    <s v="Nuclear"/>
    <x v="16"/>
    <n v="33640"/>
    <n v="213290"/>
  </r>
  <r>
    <x v="1"/>
    <x v="61"/>
    <s v="CHN"/>
    <x v="0"/>
    <x v="9"/>
    <s v="Nuclear"/>
    <x v="17"/>
    <n v="35819.24"/>
    <n v="248070"/>
  </r>
  <r>
    <x v="1"/>
    <x v="61"/>
    <s v="CHN"/>
    <x v="0"/>
    <x v="9"/>
    <s v="Nuclear"/>
    <x v="18"/>
    <n v="44660"/>
    <m/>
  </r>
  <r>
    <x v="1"/>
    <x v="61"/>
    <s v="CHN"/>
    <x v="0"/>
    <x v="9"/>
    <s v="Nuclear"/>
    <x v="19"/>
    <n v="48740"/>
    <m/>
  </r>
  <r>
    <x v="1"/>
    <x v="61"/>
    <s v="CHN"/>
    <x v="0"/>
    <x v="8"/>
    <s v="Other non-renewable energy"/>
    <x v="10"/>
    <n v="1117.239"/>
    <n v="6059.125"/>
  </r>
  <r>
    <x v="1"/>
    <x v="61"/>
    <s v="CHN"/>
    <x v="0"/>
    <x v="8"/>
    <s v="Other non-renewable energy"/>
    <x v="11"/>
    <n v="1131.2090000000001"/>
    <n v="6298.5959999999995"/>
  </r>
  <r>
    <x v="1"/>
    <x v="61"/>
    <s v="CHN"/>
    <x v="0"/>
    <x v="8"/>
    <s v="Other non-renewable energy"/>
    <x v="12"/>
    <n v="1143.625"/>
    <n v="5955.5429999999997"/>
  </r>
  <r>
    <x v="1"/>
    <x v="61"/>
    <s v="CHN"/>
    <x v="0"/>
    <x v="8"/>
    <s v="Other non-renewable energy"/>
    <x v="13"/>
    <n v="1700.095"/>
    <n v="8075.8590000000004"/>
  </r>
  <r>
    <x v="1"/>
    <x v="61"/>
    <s v="CHN"/>
    <x v="0"/>
    <x v="8"/>
    <s v="Other non-renewable energy"/>
    <x v="14"/>
    <n v="1893.42"/>
    <n v="9845.3889999999992"/>
  </r>
  <r>
    <x v="1"/>
    <x v="61"/>
    <s v="CHN"/>
    <x v="0"/>
    <x v="8"/>
    <s v="Other non-renewable energy"/>
    <x v="15"/>
    <n v="2341.5100000000002"/>
    <n v="11958.237999999999"/>
  </r>
  <r>
    <x v="1"/>
    <x v="61"/>
    <s v="CHN"/>
    <x v="0"/>
    <x v="8"/>
    <s v="Other non-renewable energy"/>
    <x v="16"/>
    <n v="2869.9870000000001"/>
    <n v="15296.213"/>
  </r>
  <r>
    <x v="1"/>
    <x v="61"/>
    <s v="CHN"/>
    <x v="0"/>
    <x v="8"/>
    <s v="Other non-renewable energy"/>
    <x v="17"/>
    <n v="3640"/>
    <n v="19438.294999999998"/>
  </r>
  <r>
    <x v="1"/>
    <x v="61"/>
    <s v="CHN"/>
    <x v="0"/>
    <x v="8"/>
    <s v="Other non-renewable energy"/>
    <x v="18"/>
    <n v="4575"/>
    <m/>
  </r>
  <r>
    <x v="1"/>
    <x v="61"/>
    <s v="CHN"/>
    <x v="0"/>
    <x v="8"/>
    <s v="Other non-renewable energy"/>
    <x v="19"/>
    <n v="6008.7809999999999"/>
    <m/>
  </r>
  <r>
    <x v="1"/>
    <x v="61"/>
    <s v="CHN"/>
    <x v="0"/>
    <x v="7"/>
    <s v="Pumped storage"/>
    <x v="0"/>
    <n v="5000"/>
    <n v="2628"/>
  </r>
  <r>
    <x v="1"/>
    <x v="61"/>
    <s v="CHN"/>
    <x v="0"/>
    <x v="7"/>
    <s v="Pumped storage"/>
    <x v="1"/>
    <n v="5000"/>
    <n v="2628"/>
  </r>
  <r>
    <x v="1"/>
    <x v="61"/>
    <s v="CHN"/>
    <x v="0"/>
    <x v="7"/>
    <s v="Pumped storage"/>
    <x v="2"/>
    <n v="5000"/>
    <n v="2628"/>
  </r>
  <r>
    <x v="1"/>
    <x v="61"/>
    <s v="CHN"/>
    <x v="0"/>
    <x v="7"/>
    <s v="Pumped storage"/>
    <x v="3"/>
    <n v="5000"/>
    <n v="2628"/>
  </r>
  <r>
    <x v="1"/>
    <x v="61"/>
    <s v="CHN"/>
    <x v="0"/>
    <x v="7"/>
    <s v="Pumped storage"/>
    <x v="4"/>
    <n v="5000"/>
    <n v="2628"/>
  </r>
  <r>
    <x v="1"/>
    <x v="61"/>
    <s v="CHN"/>
    <x v="0"/>
    <x v="7"/>
    <s v="Pumped storage"/>
    <x v="5"/>
    <n v="5600"/>
    <n v="2943.36"/>
  </r>
  <r>
    <x v="1"/>
    <x v="61"/>
    <s v="CHN"/>
    <x v="0"/>
    <x v="7"/>
    <s v="Pumped storage"/>
    <x v="6"/>
    <n v="6200"/>
    <n v="3258.72"/>
  </r>
  <r>
    <x v="1"/>
    <x v="61"/>
    <s v="CHN"/>
    <x v="0"/>
    <x v="7"/>
    <s v="Pumped storage"/>
    <x v="7"/>
    <n v="8945"/>
    <n v="4701.4920000000002"/>
  </r>
  <r>
    <x v="1"/>
    <x v="61"/>
    <s v="CHN"/>
    <x v="0"/>
    <x v="7"/>
    <s v="Pumped storage"/>
    <x v="8"/>
    <n v="10200"/>
    <n v="5361.12"/>
  </r>
  <r>
    <x v="1"/>
    <x v="61"/>
    <s v="CHN"/>
    <x v="0"/>
    <x v="7"/>
    <s v="Pumped storage"/>
    <x v="9"/>
    <n v="13700"/>
    <n v="7200.72"/>
  </r>
  <r>
    <x v="1"/>
    <x v="61"/>
    <s v="CHN"/>
    <x v="0"/>
    <x v="7"/>
    <s v="Pumped storage"/>
    <x v="10"/>
    <n v="16930"/>
    <n v="10800"/>
  </r>
  <r>
    <x v="1"/>
    <x v="61"/>
    <s v="CHN"/>
    <x v="0"/>
    <x v="7"/>
    <s v="Pumped storage"/>
    <x v="11"/>
    <n v="18382.5"/>
    <n v="10900"/>
  </r>
  <r>
    <x v="1"/>
    <x v="61"/>
    <s v="CHN"/>
    <x v="0"/>
    <x v="7"/>
    <s v="Pumped storage"/>
    <x v="12"/>
    <n v="20332.5"/>
    <n v="9313"/>
  </r>
  <r>
    <x v="1"/>
    <x v="61"/>
    <s v="CHN"/>
    <x v="0"/>
    <x v="7"/>
    <s v="Pumped storage"/>
    <x v="13"/>
    <n v="21532.5"/>
    <n v="10680"/>
  </r>
  <r>
    <x v="1"/>
    <x v="61"/>
    <s v="CHN"/>
    <x v="0"/>
    <x v="7"/>
    <s v="Pumped storage"/>
    <x v="14"/>
    <n v="22110"/>
    <n v="13190"/>
  </r>
  <r>
    <x v="1"/>
    <x v="61"/>
    <s v="CHN"/>
    <x v="0"/>
    <x v="7"/>
    <s v="Pumped storage"/>
    <x v="15"/>
    <n v="23030"/>
    <n v="15755"/>
  </r>
  <r>
    <x v="1"/>
    <x v="61"/>
    <s v="CHN"/>
    <x v="0"/>
    <x v="7"/>
    <s v="Pumped storage"/>
    <x v="16"/>
    <n v="26690"/>
    <n v="30781"/>
  </r>
  <r>
    <x v="1"/>
    <x v="61"/>
    <s v="CHN"/>
    <x v="0"/>
    <x v="7"/>
    <s v="Pumped storage"/>
    <x v="17"/>
    <n v="29390"/>
    <n v="32753"/>
  </r>
  <r>
    <x v="1"/>
    <x v="61"/>
    <s v="CHN"/>
    <x v="0"/>
    <x v="7"/>
    <s v="Pumped storage"/>
    <x v="18"/>
    <n v="29990"/>
    <m/>
  </r>
  <r>
    <x v="1"/>
    <x v="61"/>
    <s v="CHN"/>
    <x v="0"/>
    <x v="7"/>
    <s v="Pumped storage"/>
    <x v="19"/>
    <n v="30290"/>
    <m/>
  </r>
  <r>
    <x v="1"/>
    <x v="61"/>
    <s v="CHN"/>
    <x v="1"/>
    <x v="4"/>
    <s v="Biogas"/>
    <x v="10"/>
    <n v="71.162000000000006"/>
    <n v="385.93299999999999"/>
  </r>
  <r>
    <x v="1"/>
    <x v="61"/>
    <s v="CHN"/>
    <x v="1"/>
    <x v="4"/>
    <s v="Biogas"/>
    <x v="11"/>
    <n v="81"/>
    <n v="451.01"/>
  </r>
  <r>
    <x v="1"/>
    <x v="61"/>
    <s v="CHN"/>
    <x v="1"/>
    <x v="4"/>
    <s v="Biogas"/>
    <x v="12"/>
    <n v="138.06"/>
    <n v="718.96100000000001"/>
  </r>
  <r>
    <x v="1"/>
    <x v="61"/>
    <s v="CHN"/>
    <x v="1"/>
    <x v="4"/>
    <s v="Biogas"/>
    <x v="13"/>
    <n v="192.59"/>
    <n v="914.84900000000005"/>
  </r>
  <r>
    <x v="1"/>
    <x v="61"/>
    <s v="CHN"/>
    <x v="1"/>
    <x v="4"/>
    <s v="Biogas"/>
    <x v="14"/>
    <n v="309.589"/>
    <n v="1609.798"/>
  </r>
  <r>
    <x v="1"/>
    <x v="61"/>
    <s v="CHN"/>
    <x v="1"/>
    <x v="4"/>
    <s v="Biogas"/>
    <x v="15"/>
    <n v="331.01499999999999"/>
    <n v="1690.5139999999999"/>
  </r>
  <r>
    <x v="1"/>
    <x v="61"/>
    <s v="CHN"/>
    <x v="1"/>
    <x v="4"/>
    <s v="Biogas"/>
    <x v="16"/>
    <n v="349.57400000000001"/>
    <n v="1863.13"/>
  </r>
  <r>
    <x v="1"/>
    <x v="61"/>
    <s v="CHN"/>
    <x v="1"/>
    <x v="4"/>
    <s v="Biogas"/>
    <x v="17"/>
    <n v="454"/>
    <n v="2424.4470000000001"/>
  </r>
  <r>
    <x v="1"/>
    <x v="61"/>
    <s v="CHN"/>
    <x v="1"/>
    <x v="4"/>
    <s v="Biogas"/>
    <x v="18"/>
    <n v="630"/>
    <m/>
  </r>
  <r>
    <x v="1"/>
    <x v="61"/>
    <s v="CHN"/>
    <x v="1"/>
    <x v="4"/>
    <s v="Biogas"/>
    <x v="19"/>
    <n v="799.39099999999996"/>
    <m/>
  </r>
  <r>
    <x v="1"/>
    <x v="61"/>
    <s v="CHN"/>
    <x v="1"/>
    <x v="4"/>
    <s v="Renewable municipal waste"/>
    <x v="10"/>
    <n v="1117.239"/>
    <n v="6059.125"/>
  </r>
  <r>
    <x v="1"/>
    <x v="61"/>
    <s v="CHN"/>
    <x v="1"/>
    <x v="4"/>
    <s v="Renewable municipal waste"/>
    <x v="11"/>
    <n v="1131.2090000000001"/>
    <n v="6298.5959999999995"/>
  </r>
  <r>
    <x v="1"/>
    <x v="61"/>
    <s v="CHN"/>
    <x v="1"/>
    <x v="4"/>
    <s v="Renewable municipal waste"/>
    <x v="12"/>
    <n v="1143.625"/>
    <n v="5955.5429999999997"/>
  </r>
  <r>
    <x v="1"/>
    <x v="61"/>
    <s v="CHN"/>
    <x v="1"/>
    <x v="4"/>
    <s v="Renewable municipal waste"/>
    <x v="13"/>
    <n v="1700.095"/>
    <n v="8075.8590000000004"/>
  </r>
  <r>
    <x v="1"/>
    <x v="61"/>
    <s v="CHN"/>
    <x v="1"/>
    <x v="4"/>
    <s v="Renewable municipal waste"/>
    <x v="14"/>
    <n v="1893.42"/>
    <n v="9845.3889999999992"/>
  </r>
  <r>
    <x v="1"/>
    <x v="61"/>
    <s v="CHN"/>
    <x v="1"/>
    <x v="4"/>
    <s v="Renewable municipal waste"/>
    <x v="15"/>
    <n v="2341.5100000000002"/>
    <n v="11958.237999999999"/>
  </r>
  <r>
    <x v="1"/>
    <x v="61"/>
    <s v="CHN"/>
    <x v="1"/>
    <x v="4"/>
    <s v="Renewable municipal waste"/>
    <x v="16"/>
    <n v="2869.9870000000001"/>
    <n v="15296.213"/>
  </r>
  <r>
    <x v="1"/>
    <x v="61"/>
    <s v="CHN"/>
    <x v="1"/>
    <x v="4"/>
    <s v="Renewable municipal waste"/>
    <x v="17"/>
    <n v="3640"/>
    <n v="19438.294999999998"/>
  </r>
  <r>
    <x v="1"/>
    <x v="61"/>
    <s v="CHN"/>
    <x v="1"/>
    <x v="4"/>
    <s v="Renewable municipal waste"/>
    <x v="18"/>
    <n v="4575"/>
    <m/>
  </r>
  <r>
    <x v="1"/>
    <x v="61"/>
    <s v="CHN"/>
    <x v="1"/>
    <x v="4"/>
    <s v="Renewable municipal waste"/>
    <x v="19"/>
    <n v="6008.7809999999999"/>
    <m/>
  </r>
  <r>
    <x v="1"/>
    <x v="61"/>
    <s v="CHN"/>
    <x v="1"/>
    <x v="4"/>
    <s v="Solid biofuels"/>
    <x v="0"/>
    <n v="1100"/>
    <n v="2421"/>
  </r>
  <r>
    <x v="1"/>
    <x v="61"/>
    <s v="CHN"/>
    <x v="1"/>
    <x v="4"/>
    <s v="Solid biofuels"/>
    <x v="1"/>
    <n v="1120"/>
    <n v="2438"/>
  </r>
  <r>
    <x v="1"/>
    <x v="61"/>
    <s v="CHN"/>
    <x v="1"/>
    <x v="4"/>
    <s v="Solid biofuels"/>
    <x v="2"/>
    <n v="1652"/>
    <n v="2430"/>
  </r>
  <r>
    <x v="1"/>
    <x v="61"/>
    <s v="CHN"/>
    <x v="1"/>
    <x v="4"/>
    <s v="Solid biofuels"/>
    <x v="3"/>
    <n v="1850"/>
    <n v="2422"/>
  </r>
  <r>
    <x v="1"/>
    <x v="61"/>
    <s v="CHN"/>
    <x v="1"/>
    <x v="4"/>
    <s v="Solid biofuels"/>
    <x v="4"/>
    <n v="1900"/>
    <n v="2414"/>
  </r>
  <r>
    <x v="1"/>
    <x v="61"/>
    <s v="CHN"/>
    <x v="1"/>
    <x v="4"/>
    <s v="Solid biofuels"/>
    <x v="5"/>
    <n v="2000"/>
    <n v="5200"/>
  </r>
  <r>
    <x v="1"/>
    <x v="61"/>
    <s v="CHN"/>
    <x v="1"/>
    <x v="4"/>
    <s v="Solid biofuels"/>
    <x v="6"/>
    <n v="2500"/>
    <n v="7000"/>
  </r>
  <r>
    <x v="1"/>
    <x v="61"/>
    <s v="CHN"/>
    <x v="1"/>
    <x v="4"/>
    <s v="Solid biofuels"/>
    <x v="7"/>
    <n v="3000"/>
    <n v="9740"/>
  </r>
  <r>
    <x v="1"/>
    <x v="61"/>
    <s v="CHN"/>
    <x v="1"/>
    <x v="4"/>
    <s v="Solid biofuels"/>
    <x v="8"/>
    <n v="3270"/>
    <n v="14715"/>
  </r>
  <r>
    <x v="1"/>
    <x v="61"/>
    <s v="CHN"/>
    <x v="1"/>
    <x v="4"/>
    <s v="Solid biofuels"/>
    <x v="9"/>
    <n v="4600"/>
    <n v="20700"/>
  </r>
  <r>
    <x v="1"/>
    <x v="61"/>
    <s v="CHN"/>
    <x v="1"/>
    <x v="4"/>
    <s v="Solid biofuels"/>
    <x v="10"/>
    <n v="2258"/>
    <n v="12245.816999999999"/>
  </r>
  <r>
    <x v="1"/>
    <x v="61"/>
    <s v="CHN"/>
    <x v="1"/>
    <x v="4"/>
    <s v="Solid biofuels"/>
    <x v="11"/>
    <n v="2595.5"/>
    <n v="14451.799000000001"/>
  </r>
  <r>
    <x v="1"/>
    <x v="61"/>
    <s v="CHN"/>
    <x v="1"/>
    <x v="4"/>
    <s v="Solid biofuels"/>
    <x v="12"/>
    <n v="3335.5"/>
    <n v="17369.953000000001"/>
  </r>
  <r>
    <x v="1"/>
    <x v="61"/>
    <s v="CHN"/>
    <x v="1"/>
    <x v="4"/>
    <s v="Solid biofuels"/>
    <x v="13"/>
    <n v="4196.3"/>
    <n v="19933.432000000001"/>
  </r>
  <r>
    <x v="1"/>
    <x v="61"/>
    <s v="CHN"/>
    <x v="1"/>
    <x v="4"/>
    <s v="Solid biofuels"/>
    <x v="14"/>
    <n v="4449.5640000000003"/>
    <n v="23136.806"/>
  </r>
  <r>
    <x v="1"/>
    <x v="61"/>
    <s v="CHN"/>
    <x v="1"/>
    <x v="4"/>
    <s v="Solid biofuels"/>
    <x v="15"/>
    <n v="5304.3519999999999"/>
    <n v="27089.655999999999"/>
  </r>
  <r>
    <x v="1"/>
    <x v="61"/>
    <s v="CHN"/>
    <x v="1"/>
    <x v="4"/>
    <s v="Solid biofuels"/>
    <x v="16"/>
    <n v="6049.9380000000001"/>
    <n v="32244.445"/>
  </r>
  <r>
    <x v="1"/>
    <x v="61"/>
    <s v="CHN"/>
    <x v="1"/>
    <x v="4"/>
    <s v="Solid biofuels"/>
    <x v="17"/>
    <n v="7140"/>
    <n v="38128.963000000003"/>
  </r>
  <r>
    <x v="1"/>
    <x v="61"/>
    <s v="CHN"/>
    <x v="1"/>
    <x v="4"/>
    <s v="Solid biofuels"/>
    <x v="18"/>
    <n v="8030"/>
    <m/>
  </r>
  <r>
    <x v="1"/>
    <x v="61"/>
    <s v="CHN"/>
    <x v="1"/>
    <x v="4"/>
    <s v="Solid biofuels"/>
    <x v="19"/>
    <n v="9728.9"/>
    <m/>
  </r>
  <r>
    <x v="1"/>
    <x v="61"/>
    <s v="CHN"/>
    <x v="1"/>
    <x v="5"/>
    <s v="Geothermal energy"/>
    <x v="0"/>
    <n v="21.65"/>
    <n v="93.5"/>
  </r>
  <r>
    <x v="1"/>
    <x v="61"/>
    <s v="CHN"/>
    <x v="1"/>
    <x v="5"/>
    <s v="Geothermal energy"/>
    <x v="1"/>
    <n v="21.65"/>
    <n v="93.5"/>
  </r>
  <r>
    <x v="1"/>
    <x v="61"/>
    <s v="CHN"/>
    <x v="1"/>
    <x v="5"/>
    <s v="Geothermal energy"/>
    <x v="2"/>
    <n v="21.65"/>
    <n v="93.5"/>
  </r>
  <r>
    <x v="1"/>
    <x v="61"/>
    <s v="CHN"/>
    <x v="1"/>
    <x v="5"/>
    <s v="Geothermal energy"/>
    <x v="3"/>
    <n v="21.65"/>
    <n v="93.5"/>
  </r>
  <r>
    <x v="1"/>
    <x v="61"/>
    <s v="CHN"/>
    <x v="1"/>
    <x v="5"/>
    <s v="Geothermal energy"/>
    <x v="4"/>
    <n v="21.65"/>
    <n v="93.5"/>
  </r>
  <r>
    <x v="1"/>
    <x v="61"/>
    <s v="CHN"/>
    <x v="1"/>
    <x v="5"/>
    <s v="Geothermal energy"/>
    <x v="5"/>
    <n v="21.65"/>
    <n v="93.5"/>
  </r>
  <r>
    <x v="1"/>
    <x v="61"/>
    <s v="CHN"/>
    <x v="1"/>
    <x v="5"/>
    <s v="Geothermal energy"/>
    <x v="6"/>
    <n v="21.65"/>
    <n v="93.5"/>
  </r>
  <r>
    <x v="1"/>
    <x v="61"/>
    <s v="CHN"/>
    <x v="1"/>
    <x v="5"/>
    <s v="Geothermal energy"/>
    <x v="7"/>
    <n v="21.65"/>
    <n v="93.5"/>
  </r>
  <r>
    <x v="1"/>
    <x v="61"/>
    <s v="CHN"/>
    <x v="1"/>
    <x v="5"/>
    <s v="Geothermal energy"/>
    <x v="8"/>
    <n v="24.75"/>
    <n v="93.5"/>
  </r>
  <r>
    <x v="1"/>
    <x v="61"/>
    <s v="CHN"/>
    <x v="1"/>
    <x v="5"/>
    <s v="Geothermal energy"/>
    <x v="9"/>
    <n v="24.75"/>
    <n v="93.5"/>
  </r>
  <r>
    <x v="1"/>
    <x v="61"/>
    <s v="CHN"/>
    <x v="1"/>
    <x v="5"/>
    <s v="Geothermal energy"/>
    <x v="10"/>
    <n v="24.05"/>
    <n v="139.5"/>
  </r>
  <r>
    <x v="1"/>
    <x v="61"/>
    <s v="CHN"/>
    <x v="1"/>
    <x v="5"/>
    <s v="Geothermal energy"/>
    <x v="11"/>
    <n v="26.15"/>
    <n v="139.5"/>
  </r>
  <r>
    <x v="1"/>
    <x v="61"/>
    <s v="CHN"/>
    <x v="1"/>
    <x v="5"/>
    <s v="Geothermal energy"/>
    <x v="12"/>
    <n v="26.15"/>
    <n v="139.5"/>
  </r>
  <r>
    <x v="1"/>
    <x v="61"/>
    <s v="CHN"/>
    <x v="1"/>
    <x v="5"/>
    <s v="Geothermal energy"/>
    <x v="13"/>
    <n v="25.95"/>
    <n v="143.5"/>
  </r>
  <r>
    <x v="1"/>
    <x v="61"/>
    <s v="CHN"/>
    <x v="1"/>
    <x v="5"/>
    <s v="Geothermal energy"/>
    <x v="14"/>
    <n v="25.95"/>
    <n v="143.5"/>
  </r>
  <r>
    <x v="1"/>
    <x v="61"/>
    <s v="CHN"/>
    <x v="1"/>
    <x v="5"/>
    <s v="Geothermal energy"/>
    <x v="15"/>
    <n v="25.75"/>
    <n v="143.5"/>
  </r>
  <r>
    <x v="1"/>
    <x v="61"/>
    <s v="CHN"/>
    <x v="1"/>
    <x v="5"/>
    <s v="Geothermal energy"/>
    <x v="16"/>
    <n v="25.75"/>
    <n v="143.5"/>
  </r>
  <r>
    <x v="1"/>
    <x v="61"/>
    <s v="CHN"/>
    <x v="1"/>
    <x v="5"/>
    <s v="Geothermal energy"/>
    <x v="17"/>
    <n v="25.75"/>
    <n v="143.5"/>
  </r>
  <r>
    <x v="1"/>
    <x v="61"/>
    <s v="CHN"/>
    <x v="1"/>
    <x v="5"/>
    <s v="Geothermal energy"/>
    <x v="18"/>
    <n v="25.75"/>
    <m/>
  </r>
  <r>
    <x v="1"/>
    <x v="61"/>
    <s v="CHN"/>
    <x v="1"/>
    <x v="1"/>
    <s v="Renewable hydropower"/>
    <x v="0"/>
    <n v="74352"/>
    <n v="219782"/>
  </r>
  <r>
    <x v="1"/>
    <x v="61"/>
    <s v="CHN"/>
    <x v="1"/>
    <x v="1"/>
    <s v="Renewable hydropower"/>
    <x v="1"/>
    <n v="77700"/>
    <n v="274802"/>
  </r>
  <r>
    <x v="1"/>
    <x v="61"/>
    <s v="CHN"/>
    <x v="1"/>
    <x v="1"/>
    <s v="Renewable hydropower"/>
    <x v="2"/>
    <n v="81070"/>
    <n v="285342"/>
  </r>
  <r>
    <x v="1"/>
    <x v="61"/>
    <s v="CHN"/>
    <x v="1"/>
    <x v="1"/>
    <s v="Renewable hydropower"/>
    <x v="3"/>
    <n v="89896"/>
    <n v="281052"/>
  </r>
  <r>
    <x v="1"/>
    <x v="61"/>
    <s v="CHN"/>
    <x v="1"/>
    <x v="1"/>
    <s v="Renewable hydropower"/>
    <x v="4"/>
    <n v="100242"/>
    <n v="350912"/>
  </r>
  <r>
    <x v="1"/>
    <x v="61"/>
    <s v="CHN"/>
    <x v="1"/>
    <x v="1"/>
    <s v="Renewable hydropower"/>
    <x v="5"/>
    <n v="111790"/>
    <n v="394076.64"/>
  </r>
  <r>
    <x v="1"/>
    <x v="61"/>
    <s v="CHN"/>
    <x v="1"/>
    <x v="1"/>
    <s v="Renewable hydropower"/>
    <x v="6"/>
    <n v="124090"/>
    <n v="432531.28"/>
  </r>
  <r>
    <x v="1"/>
    <x v="61"/>
    <s v="CHN"/>
    <x v="1"/>
    <x v="1"/>
    <s v="Renewable hydropower"/>
    <x v="7"/>
    <n v="139285"/>
    <n v="480558.50799999997"/>
  </r>
  <r>
    <x v="1"/>
    <x v="61"/>
    <s v="CHN"/>
    <x v="1"/>
    <x v="1"/>
    <s v="Renewable hydropower"/>
    <x v="8"/>
    <n v="162403.91899999999"/>
    <n v="579828.88"/>
  </r>
  <r>
    <x v="1"/>
    <x v="61"/>
    <s v="CHN"/>
    <x v="1"/>
    <x v="1"/>
    <s v="Renewable hydropower"/>
    <x v="9"/>
    <n v="182590.18799999999"/>
    <n v="608439.28"/>
  </r>
  <r>
    <x v="1"/>
    <x v="61"/>
    <s v="CHN"/>
    <x v="1"/>
    <x v="1"/>
    <s v="Renewable hydropower"/>
    <x v="10"/>
    <n v="199127.18100000001"/>
    <n v="711370"/>
  </r>
  <r>
    <x v="1"/>
    <x v="61"/>
    <s v="CHN"/>
    <x v="1"/>
    <x v="1"/>
    <s v="Renewable hydropower"/>
    <x v="11"/>
    <n v="214597.5"/>
    <n v="688050"/>
  </r>
  <r>
    <x v="1"/>
    <x v="61"/>
    <s v="CHN"/>
    <x v="1"/>
    <x v="1"/>
    <s v="Renewable hydropower"/>
    <x v="12"/>
    <n v="229137.976"/>
    <n v="862797"/>
  </r>
  <r>
    <x v="1"/>
    <x v="61"/>
    <s v="CHN"/>
    <x v="1"/>
    <x v="1"/>
    <s v="Renewable hydropower"/>
    <x v="13"/>
    <n v="258907.5"/>
    <n v="909610"/>
  </r>
  <r>
    <x v="1"/>
    <x v="61"/>
    <s v="CHN"/>
    <x v="1"/>
    <x v="1"/>
    <s v="Renewable hydropower"/>
    <x v="14"/>
    <n v="282750"/>
    <n v="1051150"/>
  </r>
  <r>
    <x v="1"/>
    <x v="61"/>
    <s v="CHN"/>
    <x v="1"/>
    <x v="1"/>
    <s v="Renewable hydropower"/>
    <x v="15"/>
    <n v="296500"/>
    <n v="1114515"/>
  </r>
  <r>
    <x v="1"/>
    <x v="61"/>
    <s v="CHN"/>
    <x v="1"/>
    <x v="1"/>
    <s v="Renewable hydropower"/>
    <x v="16"/>
    <n v="305380.49300000002"/>
    <n v="1162589"/>
  </r>
  <r>
    <x v="1"/>
    <x v="61"/>
    <s v="CHN"/>
    <x v="1"/>
    <x v="1"/>
    <s v="Renewable hydropower"/>
    <x v="17"/>
    <n v="314384.93800000002"/>
    <n v="1157087"/>
  </r>
  <r>
    <x v="1"/>
    <x v="61"/>
    <s v="CHN"/>
    <x v="1"/>
    <x v="1"/>
    <s v="Renewable hydropower"/>
    <x v="18"/>
    <n v="322271.43400000001"/>
    <m/>
  </r>
  <r>
    <x v="1"/>
    <x v="61"/>
    <s v="CHN"/>
    <x v="1"/>
    <x v="1"/>
    <s v="Renewable hydropower"/>
    <x v="19"/>
    <n v="326113.49099999998"/>
    <m/>
  </r>
  <r>
    <x v="1"/>
    <x v="61"/>
    <s v="CHN"/>
    <x v="1"/>
    <x v="6"/>
    <s v="Marine energy"/>
    <x v="0"/>
    <n v="3.35"/>
    <n v="6.5"/>
  </r>
  <r>
    <x v="1"/>
    <x v="61"/>
    <s v="CHN"/>
    <x v="1"/>
    <x v="6"/>
    <s v="Marine energy"/>
    <x v="1"/>
    <n v="3.35"/>
    <n v="6.5"/>
  </r>
  <r>
    <x v="1"/>
    <x v="61"/>
    <s v="CHN"/>
    <x v="1"/>
    <x v="6"/>
    <s v="Marine energy"/>
    <x v="2"/>
    <n v="3.35"/>
    <n v="6.5"/>
  </r>
  <r>
    <x v="1"/>
    <x v="61"/>
    <s v="CHN"/>
    <x v="1"/>
    <x v="6"/>
    <s v="Marine energy"/>
    <x v="3"/>
    <n v="3.35"/>
    <n v="6.5"/>
  </r>
  <r>
    <x v="1"/>
    <x v="61"/>
    <s v="CHN"/>
    <x v="1"/>
    <x v="6"/>
    <s v="Marine energy"/>
    <x v="4"/>
    <n v="3.35"/>
    <n v="6.5"/>
  </r>
  <r>
    <x v="1"/>
    <x v="61"/>
    <s v="CHN"/>
    <x v="1"/>
    <x v="6"/>
    <s v="Marine energy"/>
    <x v="5"/>
    <n v="3.35"/>
    <n v="6.5"/>
  </r>
  <r>
    <x v="1"/>
    <x v="61"/>
    <s v="CHN"/>
    <x v="1"/>
    <x v="6"/>
    <s v="Marine energy"/>
    <x v="6"/>
    <n v="3.35"/>
    <n v="6.5"/>
  </r>
  <r>
    <x v="1"/>
    <x v="61"/>
    <s v="CHN"/>
    <x v="1"/>
    <x v="6"/>
    <s v="Marine energy"/>
    <x v="7"/>
    <n v="3.35"/>
    <n v="6.5"/>
  </r>
  <r>
    <x v="1"/>
    <x v="61"/>
    <s v="CHN"/>
    <x v="1"/>
    <x v="6"/>
    <s v="Marine energy"/>
    <x v="8"/>
    <n v="3.35"/>
    <n v="6.5"/>
  </r>
  <r>
    <x v="1"/>
    <x v="61"/>
    <s v="CHN"/>
    <x v="1"/>
    <x v="6"/>
    <s v="Marine energy"/>
    <x v="9"/>
    <n v="3.35"/>
    <n v="6.5"/>
  </r>
  <r>
    <x v="1"/>
    <x v="61"/>
    <s v="CHN"/>
    <x v="1"/>
    <x v="6"/>
    <s v="Marine energy"/>
    <x v="10"/>
    <n v="4.05"/>
    <n v="6.5"/>
  </r>
  <r>
    <x v="1"/>
    <x v="61"/>
    <s v="CHN"/>
    <x v="1"/>
    <x v="6"/>
    <s v="Marine energy"/>
    <x v="11"/>
    <n v="4.05"/>
    <n v="6.5"/>
  </r>
  <r>
    <x v="1"/>
    <x v="61"/>
    <s v="CHN"/>
    <x v="1"/>
    <x v="6"/>
    <s v="Marine energy"/>
    <x v="12"/>
    <n v="4.05"/>
    <n v="6.5"/>
  </r>
  <r>
    <x v="1"/>
    <x v="61"/>
    <s v="CHN"/>
    <x v="1"/>
    <x v="6"/>
    <s v="Marine energy"/>
    <x v="13"/>
    <n v="4.05"/>
    <n v="6.5"/>
  </r>
  <r>
    <x v="1"/>
    <x v="61"/>
    <s v="CHN"/>
    <x v="1"/>
    <x v="6"/>
    <s v="Marine energy"/>
    <x v="14"/>
    <n v="4.05"/>
    <n v="6.5"/>
  </r>
  <r>
    <x v="1"/>
    <x v="61"/>
    <s v="CHN"/>
    <x v="1"/>
    <x v="6"/>
    <s v="Marine energy"/>
    <x v="15"/>
    <n v="4.25"/>
    <n v="6.5"/>
  </r>
  <r>
    <x v="1"/>
    <x v="61"/>
    <s v="CHN"/>
    <x v="1"/>
    <x v="6"/>
    <s v="Marine energy"/>
    <x v="16"/>
    <n v="4.25"/>
    <n v="6.5"/>
  </r>
  <r>
    <x v="1"/>
    <x v="61"/>
    <s v="CHN"/>
    <x v="1"/>
    <x v="6"/>
    <s v="Marine energy"/>
    <x v="17"/>
    <n v="4.25"/>
    <n v="6.5"/>
  </r>
  <r>
    <x v="1"/>
    <x v="61"/>
    <s v="CHN"/>
    <x v="1"/>
    <x v="6"/>
    <s v="Marine energy"/>
    <x v="18"/>
    <n v="4.25"/>
    <m/>
  </r>
  <r>
    <x v="1"/>
    <x v="61"/>
    <s v="CHN"/>
    <x v="1"/>
    <x v="6"/>
    <s v="Marine energy"/>
    <x v="19"/>
    <n v="4.25"/>
    <m/>
  </r>
  <r>
    <x v="1"/>
    <x v="61"/>
    <s v="CHN"/>
    <x v="1"/>
    <x v="2"/>
    <s v="Concentrated solar power"/>
    <x v="10"/>
    <n v="0"/>
    <n v="0.5"/>
  </r>
  <r>
    <x v="1"/>
    <x v="61"/>
    <s v="CHN"/>
    <x v="1"/>
    <x v="2"/>
    <s v="Concentrated solar power"/>
    <x v="11"/>
    <n v="0"/>
    <n v="1"/>
  </r>
  <r>
    <x v="1"/>
    <x v="61"/>
    <s v="CHN"/>
    <x v="1"/>
    <x v="2"/>
    <s v="Concentrated solar power"/>
    <x v="12"/>
    <n v="1"/>
    <n v="1"/>
  </r>
  <r>
    <x v="1"/>
    <x v="61"/>
    <s v="CHN"/>
    <x v="1"/>
    <x v="2"/>
    <s v="Concentrated solar power"/>
    <x v="13"/>
    <n v="11"/>
    <n v="1"/>
  </r>
  <r>
    <x v="1"/>
    <x v="61"/>
    <s v="CHN"/>
    <x v="1"/>
    <x v="2"/>
    <s v="Concentrated solar power"/>
    <x v="14"/>
    <n v="11"/>
    <n v="7.3689999999999998"/>
  </r>
  <r>
    <x v="1"/>
    <x v="61"/>
    <s v="CHN"/>
    <x v="1"/>
    <x v="2"/>
    <s v="Concentrated solar power"/>
    <x v="15"/>
    <n v="11"/>
    <n v="8.9830000000000005"/>
  </r>
  <r>
    <x v="1"/>
    <x v="61"/>
    <s v="CHN"/>
    <x v="1"/>
    <x v="2"/>
    <s v="Concentrated solar power"/>
    <x v="16"/>
    <n v="21"/>
    <n v="8.9830000000000005"/>
  </r>
  <r>
    <x v="1"/>
    <x v="61"/>
    <s v="CHN"/>
    <x v="1"/>
    <x v="2"/>
    <s v="Concentrated solar power"/>
    <x v="17"/>
    <n v="21"/>
    <n v="8.9830000000000005"/>
  </r>
  <r>
    <x v="1"/>
    <x v="61"/>
    <s v="CHN"/>
    <x v="1"/>
    <x v="2"/>
    <s v="Concentrated solar power"/>
    <x v="18"/>
    <n v="221"/>
    <m/>
  </r>
  <r>
    <x v="1"/>
    <x v="61"/>
    <s v="CHN"/>
    <x v="1"/>
    <x v="2"/>
    <s v="Concentrated solar power"/>
    <x v="19"/>
    <n v="421"/>
    <m/>
  </r>
  <r>
    <x v="1"/>
    <x v="61"/>
    <s v="CHN"/>
    <x v="1"/>
    <x v="2"/>
    <s v="Off-grid Solar photovoltaic"/>
    <x v="0"/>
    <n v="23"/>
    <n v="30.704999999999998"/>
  </r>
  <r>
    <x v="1"/>
    <x v="61"/>
    <s v="CHN"/>
    <x v="1"/>
    <x v="2"/>
    <s v="Off-grid Solar photovoltaic"/>
    <x v="1"/>
    <n v="27.5"/>
    <n v="36.712000000000003"/>
  </r>
  <r>
    <x v="1"/>
    <x v="61"/>
    <s v="CHN"/>
    <x v="1"/>
    <x v="2"/>
    <s v="Off-grid Solar photovoltaic"/>
    <x v="2"/>
    <n v="46"/>
    <n v="61.41"/>
  </r>
  <r>
    <x v="1"/>
    <x v="61"/>
    <s v="CHN"/>
    <x v="1"/>
    <x v="2"/>
    <s v="Off-grid Solar photovoltaic"/>
    <x v="3"/>
    <n v="56"/>
    <n v="74.760000000000005"/>
  </r>
  <r>
    <x v="1"/>
    <x v="61"/>
    <s v="CHN"/>
    <x v="1"/>
    <x v="2"/>
    <s v="Off-grid Solar photovoltaic"/>
    <x v="4"/>
    <n v="64.8"/>
    <n v="86.507999999999996"/>
  </r>
  <r>
    <x v="1"/>
    <x v="61"/>
    <s v="CHN"/>
    <x v="1"/>
    <x v="2"/>
    <s v="Off-grid Solar photovoltaic"/>
    <x v="5"/>
    <n v="71.2"/>
    <n v="95.052000000000007"/>
  </r>
  <r>
    <x v="1"/>
    <x v="61"/>
    <s v="CHN"/>
    <x v="1"/>
    <x v="2"/>
    <s v="Off-grid Solar photovoltaic"/>
    <x v="6"/>
    <n v="80.2"/>
    <n v="107.06699999999999"/>
  </r>
  <r>
    <x v="1"/>
    <x v="61"/>
    <s v="CHN"/>
    <x v="1"/>
    <x v="2"/>
    <s v="Off-grid Solar photovoltaic"/>
    <x v="7"/>
    <n v="98"/>
    <n v="130.83000000000001"/>
  </r>
  <r>
    <x v="1"/>
    <x v="61"/>
    <s v="CHN"/>
    <x v="1"/>
    <x v="2"/>
    <s v="Off-grid Solar photovoltaic"/>
    <x v="8"/>
    <n v="113"/>
    <n v="150.85499999999999"/>
  </r>
  <r>
    <x v="1"/>
    <x v="61"/>
    <s v="CHN"/>
    <x v="1"/>
    <x v="2"/>
    <s v="Off-grid Solar photovoltaic"/>
    <x v="9"/>
    <n v="130.80000000000001"/>
    <n v="174.61799999999999"/>
  </r>
  <r>
    <x v="1"/>
    <x v="61"/>
    <s v="CHN"/>
    <x v="1"/>
    <x v="2"/>
    <s v="Off-grid Solar photovoltaic"/>
    <x v="10"/>
    <n v="157.80000000000001"/>
    <n v="210.66300000000001"/>
  </r>
  <r>
    <x v="1"/>
    <x v="61"/>
    <s v="CHN"/>
    <x v="1"/>
    <x v="2"/>
    <s v="Off-grid Solar photovoltaic"/>
    <x v="11"/>
    <n v="177.8"/>
    <n v="237.363"/>
  </r>
  <r>
    <x v="1"/>
    <x v="61"/>
    <s v="CHN"/>
    <x v="1"/>
    <x v="2"/>
    <s v="Off-grid Solar photovoltaic"/>
    <x v="12"/>
    <n v="217.8"/>
    <n v="290.76299999999998"/>
  </r>
  <r>
    <x v="1"/>
    <x v="61"/>
    <s v="CHN"/>
    <x v="1"/>
    <x v="2"/>
    <s v="Off-grid Solar photovoltaic"/>
    <x v="13"/>
    <n v="297.8"/>
    <n v="397.56299999999999"/>
  </r>
  <r>
    <x v="1"/>
    <x v="61"/>
    <s v="CHN"/>
    <x v="1"/>
    <x v="2"/>
    <s v="Off-grid Solar photovoltaic"/>
    <x v="14"/>
    <n v="337.8"/>
    <n v="450.96300000000002"/>
  </r>
  <r>
    <x v="1"/>
    <x v="61"/>
    <s v="CHN"/>
    <x v="1"/>
    <x v="2"/>
    <s v="Off-grid Solar photovoltaic"/>
    <x v="15"/>
    <n v="357.8"/>
    <n v="477.66300000000001"/>
  </r>
  <r>
    <x v="1"/>
    <x v="61"/>
    <s v="CHN"/>
    <x v="1"/>
    <x v="2"/>
    <s v="Off-grid Solar photovoltaic"/>
    <x v="16"/>
    <n v="367.8"/>
    <n v="491.01299999999998"/>
  </r>
  <r>
    <x v="1"/>
    <x v="61"/>
    <s v="CHN"/>
    <x v="1"/>
    <x v="2"/>
    <s v="Off-grid Solar photovoltaic"/>
    <x v="17"/>
    <n v="376.8"/>
    <n v="503.02800000000002"/>
  </r>
  <r>
    <x v="1"/>
    <x v="61"/>
    <s v="CHN"/>
    <x v="1"/>
    <x v="2"/>
    <s v="Off-grid Solar photovoltaic"/>
    <x v="18"/>
    <n v="385.8"/>
    <m/>
  </r>
  <r>
    <x v="1"/>
    <x v="61"/>
    <s v="CHN"/>
    <x v="1"/>
    <x v="2"/>
    <s v="Off-grid Solar photovoltaic"/>
    <x v="19"/>
    <n v="394.8"/>
    <m/>
  </r>
  <r>
    <x v="1"/>
    <x v="61"/>
    <s v="CHN"/>
    <x v="1"/>
    <x v="2"/>
    <s v="On-grid Solar photovoltaic"/>
    <x v="0"/>
    <n v="10.515000000000001"/>
    <n v="6.4"/>
  </r>
  <r>
    <x v="1"/>
    <x v="61"/>
    <s v="CHN"/>
    <x v="1"/>
    <x v="2"/>
    <s v="On-grid Solar photovoltaic"/>
    <x v="1"/>
    <n v="10.52"/>
    <n v="6.4"/>
  </r>
  <r>
    <x v="1"/>
    <x v="61"/>
    <s v="CHN"/>
    <x v="1"/>
    <x v="2"/>
    <s v="On-grid Solar photovoltaic"/>
    <x v="2"/>
    <n v="10.53"/>
    <n v="6.4"/>
  </r>
  <r>
    <x v="1"/>
    <x v="61"/>
    <s v="CHN"/>
    <x v="1"/>
    <x v="2"/>
    <s v="On-grid Solar photovoltaic"/>
    <x v="3"/>
    <n v="10.6"/>
    <n v="6.4"/>
  </r>
  <r>
    <x v="1"/>
    <x v="61"/>
    <s v="CHN"/>
    <x v="1"/>
    <x v="2"/>
    <s v="On-grid Solar photovoltaic"/>
    <x v="4"/>
    <n v="11.8"/>
    <n v="7.1"/>
  </r>
  <r>
    <x v="1"/>
    <x v="61"/>
    <s v="CHN"/>
    <x v="1"/>
    <x v="2"/>
    <s v="On-grid Solar photovoltaic"/>
    <x v="5"/>
    <n v="70"/>
    <n v="42"/>
  </r>
  <r>
    <x v="1"/>
    <x v="61"/>
    <s v="CHN"/>
    <x v="1"/>
    <x v="2"/>
    <s v="On-grid Solar photovoltaic"/>
    <x v="6"/>
    <n v="80"/>
    <n v="48"/>
  </r>
  <r>
    <x v="1"/>
    <x v="61"/>
    <s v="CHN"/>
    <x v="1"/>
    <x v="2"/>
    <s v="On-grid Solar photovoltaic"/>
    <x v="7"/>
    <n v="101"/>
    <n v="60.6"/>
  </r>
  <r>
    <x v="1"/>
    <x v="61"/>
    <s v="CHN"/>
    <x v="1"/>
    <x v="2"/>
    <s v="On-grid Solar photovoltaic"/>
    <x v="8"/>
    <n v="140"/>
    <n v="84"/>
  </r>
  <r>
    <x v="1"/>
    <x v="61"/>
    <s v="CHN"/>
    <x v="1"/>
    <x v="2"/>
    <s v="On-grid Solar photovoltaic"/>
    <x v="9"/>
    <n v="284"/>
    <n v="170.4"/>
  </r>
  <r>
    <x v="1"/>
    <x v="61"/>
    <s v="CHN"/>
    <x v="1"/>
    <x v="2"/>
    <s v="On-grid Solar photovoltaic"/>
    <x v="10"/>
    <n v="864"/>
    <n v="518.4"/>
  </r>
  <r>
    <x v="1"/>
    <x v="61"/>
    <s v="CHN"/>
    <x v="1"/>
    <x v="2"/>
    <s v="On-grid Solar photovoltaic"/>
    <x v="11"/>
    <n v="2930"/>
    <n v="1760.4"/>
  </r>
  <r>
    <x v="1"/>
    <x v="61"/>
    <s v="CHN"/>
    <x v="1"/>
    <x v="2"/>
    <s v="On-grid Solar photovoltaic"/>
    <x v="12"/>
    <n v="6500"/>
    <n v="4100"/>
  </r>
  <r>
    <x v="1"/>
    <x v="61"/>
    <s v="CHN"/>
    <x v="1"/>
    <x v="2"/>
    <s v="On-grid Solar photovoltaic"/>
    <x v="13"/>
    <n v="17450"/>
    <n v="8400"/>
  </r>
  <r>
    <x v="1"/>
    <x v="61"/>
    <s v="CHN"/>
    <x v="1"/>
    <x v="2"/>
    <s v="On-grid Solar photovoltaic"/>
    <x v="14"/>
    <n v="28050"/>
    <n v="23300"/>
  </r>
  <r>
    <x v="1"/>
    <x v="61"/>
    <s v="CHN"/>
    <x v="1"/>
    <x v="2"/>
    <s v="On-grid Solar photovoltaic"/>
    <x v="15"/>
    <n v="43180"/>
    <n v="39500"/>
  </r>
  <r>
    <x v="1"/>
    <x v="61"/>
    <s v="CHN"/>
    <x v="1"/>
    <x v="2"/>
    <s v="On-grid Solar photovoltaic"/>
    <x v="16"/>
    <n v="77420"/>
    <n v="67374.145000000004"/>
  </r>
  <r>
    <x v="1"/>
    <x v="61"/>
    <s v="CHN"/>
    <x v="1"/>
    <x v="2"/>
    <s v="On-grid Solar photovoltaic"/>
    <x v="17"/>
    <n v="130424.49"/>
    <n v="117754.59"/>
  </r>
  <r>
    <x v="1"/>
    <x v="61"/>
    <s v="CHN"/>
    <x v="1"/>
    <x v="2"/>
    <s v="On-grid Solar photovoltaic"/>
    <x v="18"/>
    <n v="174630.06400000001"/>
    <m/>
  </r>
  <r>
    <x v="1"/>
    <x v="61"/>
    <s v="CHN"/>
    <x v="1"/>
    <x v="2"/>
    <s v="On-grid Solar photovoltaic"/>
    <x v="19"/>
    <n v="204677.36499999999"/>
    <m/>
  </r>
  <r>
    <x v="1"/>
    <x v="61"/>
    <s v="CHN"/>
    <x v="1"/>
    <x v="3"/>
    <s v="Offshore wind energy"/>
    <x v="7"/>
    <n v="1.5"/>
    <n v="2.036"/>
  </r>
  <r>
    <x v="1"/>
    <x v="61"/>
    <s v="CHN"/>
    <x v="1"/>
    <x v="3"/>
    <s v="Offshore wind energy"/>
    <x v="8"/>
    <n v="1.5"/>
    <n v="2.0390000000000001"/>
  </r>
  <r>
    <x v="1"/>
    <x v="61"/>
    <s v="CHN"/>
    <x v="1"/>
    <x v="3"/>
    <s v="Offshore wind energy"/>
    <x v="9"/>
    <n v="1.5"/>
    <n v="2.1219999999999999"/>
  </r>
  <r>
    <x v="1"/>
    <x v="61"/>
    <s v="CHN"/>
    <x v="1"/>
    <x v="3"/>
    <s v="Offshore wind energy"/>
    <x v="10"/>
    <n v="100"/>
    <n v="165.678"/>
  </r>
  <r>
    <x v="1"/>
    <x v="61"/>
    <s v="CHN"/>
    <x v="1"/>
    <x v="3"/>
    <s v="Offshore wind energy"/>
    <x v="11"/>
    <n v="210"/>
    <n v="324.78899999999999"/>
  </r>
  <r>
    <x v="1"/>
    <x v="61"/>
    <s v="CHN"/>
    <x v="1"/>
    <x v="3"/>
    <s v="Offshore wind energy"/>
    <x v="12"/>
    <n v="291"/>
    <n v="487.02699999999999"/>
  </r>
  <r>
    <x v="1"/>
    <x v="61"/>
    <s v="CHN"/>
    <x v="1"/>
    <x v="3"/>
    <s v="Offshore wind energy"/>
    <x v="13"/>
    <n v="417"/>
    <n v="753.67399999999998"/>
  </r>
  <r>
    <x v="1"/>
    <x v="61"/>
    <s v="CHN"/>
    <x v="1"/>
    <x v="3"/>
    <s v="Offshore wind energy"/>
    <x v="14"/>
    <n v="440"/>
    <n v="728.54899999999998"/>
  </r>
  <r>
    <x v="1"/>
    <x v="61"/>
    <s v="CHN"/>
    <x v="1"/>
    <x v="3"/>
    <s v="Offshore wind energy"/>
    <x v="15"/>
    <n v="559"/>
    <n v="793.50199999999995"/>
  </r>
  <r>
    <x v="1"/>
    <x v="61"/>
    <s v="CHN"/>
    <x v="1"/>
    <x v="3"/>
    <s v="Offshore wind energy"/>
    <x v="16"/>
    <n v="1480"/>
    <n v="2416.83"/>
  </r>
  <r>
    <x v="1"/>
    <x v="61"/>
    <s v="CHN"/>
    <x v="1"/>
    <x v="3"/>
    <s v="Offshore wind energy"/>
    <x v="17"/>
    <n v="2788"/>
    <n v="5177.4120000000003"/>
  </r>
  <r>
    <x v="1"/>
    <x v="61"/>
    <s v="CHN"/>
    <x v="1"/>
    <x v="3"/>
    <s v="Offshore wind energy"/>
    <x v="18"/>
    <n v="4588"/>
    <m/>
  </r>
  <r>
    <x v="1"/>
    <x v="61"/>
    <s v="CHN"/>
    <x v="1"/>
    <x v="3"/>
    <s v="Offshore wind energy"/>
    <x v="19"/>
    <n v="5930"/>
    <m/>
  </r>
  <r>
    <x v="1"/>
    <x v="61"/>
    <s v="CHN"/>
    <x v="1"/>
    <x v="3"/>
    <s v="Onshore wind energy"/>
    <x v="0"/>
    <n v="341"/>
    <n v="615"/>
  </r>
  <r>
    <x v="1"/>
    <x v="61"/>
    <s v="CHN"/>
    <x v="1"/>
    <x v="3"/>
    <s v="Onshore wind energy"/>
    <x v="1"/>
    <n v="383"/>
    <n v="749"/>
  </r>
  <r>
    <x v="1"/>
    <x v="61"/>
    <s v="CHN"/>
    <x v="1"/>
    <x v="3"/>
    <s v="Onshore wind energy"/>
    <x v="2"/>
    <n v="449"/>
    <n v="873"/>
  </r>
  <r>
    <x v="1"/>
    <x v="61"/>
    <s v="CHN"/>
    <x v="1"/>
    <x v="3"/>
    <s v="Onshore wind energy"/>
    <x v="3"/>
    <n v="547"/>
    <n v="1039"/>
  </r>
  <r>
    <x v="1"/>
    <x v="61"/>
    <s v="CHN"/>
    <x v="1"/>
    <x v="3"/>
    <s v="Onshore wind energy"/>
    <x v="4"/>
    <n v="763"/>
    <n v="1332"/>
  </r>
  <r>
    <x v="1"/>
    <x v="61"/>
    <s v="CHN"/>
    <x v="1"/>
    <x v="3"/>
    <s v="Onshore wind energy"/>
    <x v="5"/>
    <n v="1060"/>
    <n v="1600"/>
  </r>
  <r>
    <x v="1"/>
    <x v="61"/>
    <s v="CHN"/>
    <x v="1"/>
    <x v="3"/>
    <s v="Onshore wind energy"/>
    <x v="6"/>
    <n v="2070"/>
    <n v="2800"/>
  </r>
  <r>
    <x v="1"/>
    <x v="61"/>
    <s v="CHN"/>
    <x v="1"/>
    <x v="3"/>
    <s v="Onshore wind energy"/>
    <x v="7"/>
    <n v="4198.5"/>
    <n v="5697.9639999999999"/>
  </r>
  <r>
    <x v="1"/>
    <x v="61"/>
    <s v="CHN"/>
    <x v="1"/>
    <x v="3"/>
    <s v="Onshore wind energy"/>
    <x v="8"/>
    <n v="8386.2279999999992"/>
    <n v="11397.960999999999"/>
  </r>
  <r>
    <x v="1"/>
    <x v="61"/>
    <s v="CHN"/>
    <x v="1"/>
    <x v="3"/>
    <s v="Onshore wind energy"/>
    <x v="9"/>
    <n v="17597.907999999999"/>
    <n v="24897.878000000001"/>
  </r>
  <r>
    <x v="1"/>
    <x v="61"/>
    <s v="CHN"/>
    <x v="1"/>
    <x v="3"/>
    <s v="Onshore wind energy"/>
    <x v="10"/>
    <n v="29533.477999999999"/>
    <n v="48905.453000000001"/>
  </r>
  <r>
    <x v="1"/>
    <x v="61"/>
    <s v="CHN"/>
    <x v="1"/>
    <x v="3"/>
    <s v="Onshore wind energy"/>
    <x v="11"/>
    <n v="46144.6"/>
    <n v="71328.01999999999"/>
  </r>
  <r>
    <x v="1"/>
    <x v="61"/>
    <s v="CHN"/>
    <x v="1"/>
    <x v="3"/>
    <s v="Onshore wind energy"/>
    <x v="12"/>
    <n v="61305.873"/>
    <n v="102525.79"/>
  </r>
  <r>
    <x v="1"/>
    <x v="61"/>
    <s v="CHN"/>
    <x v="1"/>
    <x v="3"/>
    <s v="Onshore wind energy"/>
    <x v="13"/>
    <n v="76313.53"/>
    <n v="137804.51999999999"/>
  </r>
  <r>
    <x v="1"/>
    <x v="61"/>
    <s v="CHN"/>
    <x v="1"/>
    <x v="3"/>
    <s v="Onshore wind energy"/>
    <x v="14"/>
    <n v="96379.13"/>
    <n v="159476.984"/>
  </r>
  <r>
    <x v="1"/>
    <x v="61"/>
    <s v="CHN"/>
    <x v="1"/>
    <x v="3"/>
    <s v="Onshore wind energy"/>
    <x v="15"/>
    <n v="130488.73"/>
    <n v="185171.63399999999"/>
  </r>
  <r>
    <x v="1"/>
    <x v="61"/>
    <s v="CHN"/>
    <x v="1"/>
    <x v="3"/>
    <s v="Onshore wind energy"/>
    <x v="16"/>
    <n v="147036.89000000001"/>
    <n v="239970.86900000001"/>
  </r>
  <r>
    <x v="1"/>
    <x v="61"/>
    <s v="CHN"/>
    <x v="1"/>
    <x v="3"/>
    <s v="Onshore wind energy"/>
    <x v="17"/>
    <n v="161586.47700000001"/>
    <n v="299838.06400000001"/>
  </r>
  <r>
    <x v="1"/>
    <x v="61"/>
    <s v="CHN"/>
    <x v="1"/>
    <x v="3"/>
    <s v="Onshore wind energy"/>
    <x v="18"/>
    <n v="180076.87700000001"/>
    <m/>
  </r>
  <r>
    <x v="1"/>
    <x v="61"/>
    <s v="CHN"/>
    <x v="1"/>
    <x v="3"/>
    <s v="Onshore wind energy"/>
    <x v="19"/>
    <n v="204548.38"/>
    <m/>
  </r>
  <r>
    <x v="1"/>
    <x v="62"/>
    <s v="IND"/>
    <x v="0"/>
    <x v="0"/>
    <s v="Fossil fuels"/>
    <x v="0"/>
    <n v="88657.116999999998"/>
    <n v="467943.67800000001"/>
  </r>
  <r>
    <x v="1"/>
    <x v="62"/>
    <s v="IND"/>
    <x v="0"/>
    <x v="0"/>
    <s v="Fossil fuels"/>
    <x v="1"/>
    <n v="91528.951000000001"/>
    <n v="472033.114"/>
  </r>
  <r>
    <x v="1"/>
    <x v="62"/>
    <s v="IND"/>
    <x v="0"/>
    <x v="0"/>
    <s v="Fossil fuels"/>
    <x v="2"/>
    <n v="94869.785000000003"/>
    <n v="491208.74300000002"/>
  </r>
  <r>
    <x v="1"/>
    <x v="62"/>
    <s v="IND"/>
    <x v="0"/>
    <x v="0"/>
    <s v="Fossil fuels"/>
    <x v="3"/>
    <n v="97132.619000000006"/>
    <n v="518024.99099999998"/>
  </r>
  <r>
    <x v="1"/>
    <x v="62"/>
    <s v="IND"/>
    <x v="0"/>
    <x v="0"/>
    <s v="Fossil fuels"/>
    <x v="4"/>
    <n v="101088.454"/>
    <n v="541719.51699999999"/>
  </r>
  <r>
    <x v="1"/>
    <x v="62"/>
    <s v="IND"/>
    <x v="0"/>
    <x v="0"/>
    <s v="Fossil fuels"/>
    <x v="5"/>
    <n v="103649.288"/>
    <n v="561475.02300000004"/>
  </r>
  <r>
    <x v="1"/>
    <x v="62"/>
    <s v="IND"/>
    <x v="0"/>
    <x v="0"/>
    <s v="Fossil fuels"/>
    <x v="6"/>
    <n v="108112"/>
    <n v="581491.55500000005"/>
  </r>
  <r>
    <x v="1"/>
    <x v="62"/>
    <s v="IND"/>
    <x v="0"/>
    <x v="0"/>
    <s v="Fossil fuels"/>
    <x v="7"/>
    <n v="116528"/>
    <n v="619882.75"/>
  </r>
  <r>
    <x v="1"/>
    <x v="62"/>
    <s v="IND"/>
    <x v="0"/>
    <x v="0"/>
    <s v="Fossil fuels"/>
    <x v="8"/>
    <n v="119917"/>
    <n v="659296.18000000005"/>
  </r>
  <r>
    <x v="1"/>
    <x v="62"/>
    <s v="IND"/>
    <x v="0"/>
    <x v="0"/>
    <s v="Fossil fuels"/>
    <x v="9"/>
    <n v="133462"/>
    <n v="701866.79799999995"/>
  </r>
  <r>
    <x v="1"/>
    <x v="62"/>
    <s v="IND"/>
    <x v="0"/>
    <x v="0"/>
    <s v="Fossil fuels"/>
    <x v="10"/>
    <n v="146404"/>
    <n v="755351.91799999995"/>
  </r>
  <r>
    <x v="1"/>
    <x v="62"/>
    <s v="IND"/>
    <x v="0"/>
    <x v="0"/>
    <s v="Fossil fuels"/>
    <x v="11"/>
    <n v="170058"/>
    <n v="798877.09199999995"/>
  </r>
  <r>
    <x v="1"/>
    <x v="62"/>
    <s v="IND"/>
    <x v="0"/>
    <x v="0"/>
    <s v="Fossil fuels"/>
    <x v="12"/>
    <n v="189860"/>
    <n v="856777.875"/>
  </r>
  <r>
    <x v="1"/>
    <x v="62"/>
    <s v="IND"/>
    <x v="0"/>
    <x v="0"/>
    <s v="Fossil fuels"/>
    <x v="13"/>
    <n v="209190"/>
    <n v="911698.48699999996"/>
  </r>
  <r>
    <x v="1"/>
    <x v="62"/>
    <s v="IND"/>
    <x v="0"/>
    <x v="0"/>
    <s v="Fossil fuels"/>
    <x v="14"/>
    <n v="232188.78"/>
    <n v="963556.93"/>
  </r>
  <r>
    <x v="1"/>
    <x v="62"/>
    <s v="IND"/>
    <x v="0"/>
    <x v="0"/>
    <s v="Fossil fuels"/>
    <x v="15"/>
    <n v="257530"/>
    <n v="1055205.2560000001"/>
  </r>
  <r>
    <x v="1"/>
    <x v="62"/>
    <s v="IND"/>
    <x v="0"/>
    <x v="0"/>
    <s v="Fossil fuels"/>
    <x v="16"/>
    <n v="264685.89"/>
    <n v="1122707.115"/>
  </r>
  <r>
    <x v="1"/>
    <x v="62"/>
    <s v="IND"/>
    <x v="0"/>
    <x v="0"/>
    <s v="Fossil fuels"/>
    <x v="17"/>
    <n v="272345.51"/>
    <n v="1176750.027"/>
  </r>
  <r>
    <x v="1"/>
    <x v="62"/>
    <s v="IND"/>
    <x v="0"/>
    <x v="0"/>
    <s v="Fossil fuels"/>
    <x v="18"/>
    <n v="276413.34000000003"/>
    <m/>
  </r>
  <r>
    <x v="1"/>
    <x v="62"/>
    <s v="IND"/>
    <x v="0"/>
    <x v="0"/>
    <s v="Fossil fuels"/>
    <x v="19"/>
    <n v="284087.42"/>
    <m/>
  </r>
  <r>
    <x v="1"/>
    <x v="62"/>
    <s v="IND"/>
    <x v="0"/>
    <x v="9"/>
    <s v="Nuclear"/>
    <x v="0"/>
    <n v="2860"/>
    <n v="16902"/>
  </r>
  <r>
    <x v="1"/>
    <x v="62"/>
    <s v="IND"/>
    <x v="0"/>
    <x v="9"/>
    <s v="Nuclear"/>
    <x v="1"/>
    <n v="2720"/>
    <n v="17545.25"/>
  </r>
  <r>
    <x v="1"/>
    <x v="62"/>
    <s v="IND"/>
    <x v="0"/>
    <x v="9"/>
    <s v="Nuclear"/>
    <x v="2"/>
    <n v="2720"/>
    <n v="19453.75"/>
  </r>
  <r>
    <x v="1"/>
    <x v="62"/>
    <s v="IND"/>
    <x v="0"/>
    <x v="9"/>
    <s v="Nuclear"/>
    <x v="3"/>
    <n v="2720"/>
    <n v="18987.5"/>
  </r>
  <r>
    <x v="1"/>
    <x v="62"/>
    <s v="IND"/>
    <x v="0"/>
    <x v="9"/>
    <s v="Nuclear"/>
    <x v="4"/>
    <n v="2770"/>
    <n v="17587.75"/>
  </r>
  <r>
    <x v="1"/>
    <x v="62"/>
    <s v="IND"/>
    <x v="0"/>
    <x v="9"/>
    <s v="Nuclear"/>
    <x v="5"/>
    <n v="3360"/>
    <n v="17089.25"/>
  </r>
  <r>
    <x v="1"/>
    <x v="62"/>
    <s v="IND"/>
    <x v="0"/>
    <x v="9"/>
    <s v="Nuclear"/>
    <x v="6"/>
    <n v="3900"/>
    <n v="17693.5"/>
  </r>
  <r>
    <x v="1"/>
    <x v="62"/>
    <s v="IND"/>
    <x v="0"/>
    <x v="9"/>
    <s v="Nuclear"/>
    <x v="7"/>
    <n v="4120"/>
    <n v="18340.75"/>
  </r>
  <r>
    <x v="1"/>
    <x v="62"/>
    <s v="IND"/>
    <x v="0"/>
    <x v="9"/>
    <s v="Nuclear"/>
    <x v="8"/>
    <n v="4120"/>
    <n v="16449.5"/>
  </r>
  <r>
    <x v="1"/>
    <x v="62"/>
    <s v="IND"/>
    <x v="0"/>
    <x v="9"/>
    <s v="Nuclear"/>
    <x v="9"/>
    <n v="4560"/>
    <n v="15854.36"/>
  </r>
  <r>
    <x v="1"/>
    <x v="62"/>
    <s v="IND"/>
    <x v="0"/>
    <x v="9"/>
    <s v="Nuclear"/>
    <x v="10"/>
    <n v="4780"/>
    <n v="20543.93"/>
  </r>
  <r>
    <x v="1"/>
    <x v="62"/>
    <s v="IND"/>
    <x v="0"/>
    <x v="9"/>
    <s v="Nuclear"/>
    <x v="11"/>
    <n v="4780"/>
    <n v="27771.439999999999"/>
  </r>
  <r>
    <x v="1"/>
    <x v="62"/>
    <s v="IND"/>
    <x v="0"/>
    <x v="9"/>
    <s v="Nuclear"/>
    <x v="12"/>
    <n v="4780"/>
    <n v="32431.448"/>
  </r>
  <r>
    <x v="1"/>
    <x v="62"/>
    <s v="IND"/>
    <x v="0"/>
    <x v="9"/>
    <s v="Nuclear"/>
    <x v="13"/>
    <n v="4780"/>
    <n v="33206.53"/>
  </r>
  <r>
    <x v="1"/>
    <x v="62"/>
    <s v="IND"/>
    <x v="0"/>
    <x v="9"/>
    <s v="Nuclear"/>
    <x v="14"/>
    <n v="5780"/>
    <n v="34696.228000000003"/>
  </r>
  <r>
    <x v="1"/>
    <x v="62"/>
    <s v="IND"/>
    <x v="0"/>
    <x v="9"/>
    <s v="Nuclear"/>
    <x v="15"/>
    <n v="5780"/>
    <n v="36429.56"/>
  </r>
  <r>
    <x v="1"/>
    <x v="62"/>
    <s v="IND"/>
    <x v="0"/>
    <x v="9"/>
    <s v="Nuclear"/>
    <x v="16"/>
    <n v="5780"/>
    <n v="37539.182000000001"/>
  </r>
  <r>
    <x v="1"/>
    <x v="62"/>
    <s v="IND"/>
    <x v="0"/>
    <x v="9"/>
    <s v="Nuclear"/>
    <x v="17"/>
    <n v="6780"/>
    <n v="38023.432000000001"/>
  </r>
  <r>
    <x v="1"/>
    <x v="62"/>
    <s v="IND"/>
    <x v="0"/>
    <x v="9"/>
    <s v="Nuclear"/>
    <x v="18"/>
    <n v="6780"/>
    <m/>
  </r>
  <r>
    <x v="1"/>
    <x v="62"/>
    <s v="IND"/>
    <x v="0"/>
    <x v="9"/>
    <s v="Nuclear"/>
    <x v="19"/>
    <n v="6780"/>
    <m/>
  </r>
  <r>
    <x v="1"/>
    <x v="62"/>
    <s v="IND"/>
    <x v="0"/>
    <x v="8"/>
    <s v="Other non-renewable energy"/>
    <x v="5"/>
    <n v="22.99"/>
    <n v="36.926000000000002"/>
  </r>
  <r>
    <x v="1"/>
    <x v="62"/>
    <s v="IND"/>
    <x v="0"/>
    <x v="8"/>
    <s v="Other non-renewable energy"/>
    <x v="6"/>
    <n v="25.99"/>
    <n v="38.511000000000003"/>
  </r>
  <r>
    <x v="1"/>
    <x v="62"/>
    <s v="IND"/>
    <x v="0"/>
    <x v="8"/>
    <s v="Other non-renewable energy"/>
    <x v="7"/>
    <n v="39.475000000000001"/>
    <n v="47.042000000000002"/>
  </r>
  <r>
    <x v="1"/>
    <x v="62"/>
    <s v="IND"/>
    <x v="0"/>
    <x v="8"/>
    <s v="Other non-renewable energy"/>
    <x v="8"/>
    <n v="46.484999999999999"/>
    <n v="59.341000000000001"/>
  </r>
  <r>
    <x v="1"/>
    <x v="62"/>
    <s v="IND"/>
    <x v="0"/>
    <x v="8"/>
    <s v="Other non-renewable energy"/>
    <x v="9"/>
    <n v="53.08"/>
    <n v="64.09"/>
  </r>
  <r>
    <x v="1"/>
    <x v="62"/>
    <s v="IND"/>
    <x v="0"/>
    <x v="8"/>
    <s v="Other non-renewable energy"/>
    <x v="10"/>
    <n v="68.891999999999996"/>
    <n v="70.66"/>
  </r>
  <r>
    <x v="1"/>
    <x v="62"/>
    <s v="IND"/>
    <x v="0"/>
    <x v="8"/>
    <s v="Other non-renewable energy"/>
    <x v="11"/>
    <n v="83.295000000000002"/>
    <n v="74.754000000000005"/>
  </r>
  <r>
    <x v="1"/>
    <x v="62"/>
    <s v="IND"/>
    <x v="0"/>
    <x v="8"/>
    <s v="Other non-renewable energy"/>
    <x v="12"/>
    <n v="94.067999999999998"/>
    <n v="80.786000000000001"/>
  </r>
  <r>
    <x v="1"/>
    <x v="62"/>
    <s v="IND"/>
    <x v="0"/>
    <x v="8"/>
    <s v="Other non-renewable energy"/>
    <x v="13"/>
    <n v="104.84"/>
    <n v="92.629000000000005"/>
  </r>
  <r>
    <x v="1"/>
    <x v="62"/>
    <s v="IND"/>
    <x v="0"/>
    <x v="8"/>
    <s v="Other non-renewable energy"/>
    <x v="14"/>
    <n v="124.425"/>
    <n v="104.55"/>
  </r>
  <r>
    <x v="1"/>
    <x v="62"/>
    <s v="IND"/>
    <x v="0"/>
    <x v="8"/>
    <s v="Other non-renewable energy"/>
    <x v="15"/>
    <n v="136.79499999999999"/>
    <n v="118.813"/>
  </r>
  <r>
    <x v="1"/>
    <x v="62"/>
    <s v="IND"/>
    <x v="0"/>
    <x v="8"/>
    <s v="Other non-renewable energy"/>
    <x v="16"/>
    <n v="138.715"/>
    <n v="122.84099999999999"/>
  </r>
  <r>
    <x v="1"/>
    <x v="62"/>
    <s v="IND"/>
    <x v="0"/>
    <x v="8"/>
    <s v="Other non-renewable energy"/>
    <x v="17"/>
    <n v="146.38999999999999"/>
    <n v="111.23399999999999"/>
  </r>
  <r>
    <x v="1"/>
    <x v="62"/>
    <s v="IND"/>
    <x v="0"/>
    <x v="8"/>
    <s v="Other non-renewable energy"/>
    <x v="18"/>
    <n v="158.51499999999999"/>
    <m/>
  </r>
  <r>
    <x v="1"/>
    <x v="62"/>
    <s v="IND"/>
    <x v="0"/>
    <x v="8"/>
    <s v="Other non-renewable energy"/>
    <x v="19"/>
    <n v="165.465"/>
    <m/>
  </r>
  <r>
    <x v="1"/>
    <x v="62"/>
    <s v="IND"/>
    <x v="0"/>
    <x v="7"/>
    <s v="Pumped storage"/>
    <x v="0"/>
    <n v="1535.6"/>
    <n v="1153.3499999999999"/>
  </r>
  <r>
    <x v="1"/>
    <x v="62"/>
    <s v="IND"/>
    <x v="0"/>
    <x v="7"/>
    <s v="Pumped storage"/>
    <x v="1"/>
    <n v="1685.6"/>
    <n v="1153.3499999999999"/>
  </r>
  <r>
    <x v="1"/>
    <x v="62"/>
    <s v="IND"/>
    <x v="0"/>
    <x v="7"/>
    <s v="Pumped storage"/>
    <x v="2"/>
    <n v="2135.6"/>
    <n v="1153.3499999999999"/>
  </r>
  <r>
    <x v="1"/>
    <x v="62"/>
    <s v="IND"/>
    <x v="0"/>
    <x v="7"/>
    <s v="Pumped storage"/>
    <x v="3"/>
    <n v="2435.6"/>
    <n v="1153.3499999999999"/>
  </r>
  <r>
    <x v="1"/>
    <x v="62"/>
    <s v="IND"/>
    <x v="0"/>
    <x v="7"/>
    <s v="Pumped storage"/>
    <x v="4"/>
    <n v="2435.6"/>
    <n v="1810.35"/>
  </r>
  <r>
    <x v="1"/>
    <x v="62"/>
    <s v="IND"/>
    <x v="0"/>
    <x v="7"/>
    <s v="Pumped storage"/>
    <x v="5"/>
    <n v="3235.6"/>
    <n v="2978.4"/>
  </r>
  <r>
    <x v="1"/>
    <x v="62"/>
    <s v="IND"/>
    <x v="0"/>
    <x v="7"/>
    <s v="Pumped storage"/>
    <x v="6"/>
    <n v="3635.6"/>
    <n v="3270.45"/>
  </r>
  <r>
    <x v="1"/>
    <x v="62"/>
    <s v="IND"/>
    <x v="0"/>
    <x v="7"/>
    <s v="Pumped storage"/>
    <x v="7"/>
    <n v="4085.6"/>
    <n v="4584.45"/>
  </r>
  <r>
    <x v="1"/>
    <x v="62"/>
    <s v="IND"/>
    <x v="0"/>
    <x v="7"/>
    <s v="Pumped storage"/>
    <x v="8"/>
    <n v="4785.6000000000004"/>
    <n v="4949.3999999999996"/>
  </r>
  <r>
    <x v="1"/>
    <x v="62"/>
    <s v="IND"/>
    <x v="0"/>
    <x v="7"/>
    <s v="Pumped storage"/>
    <x v="9"/>
    <n v="4785.6000000000004"/>
    <n v="4949.3999999999996"/>
  </r>
  <r>
    <x v="1"/>
    <x v="62"/>
    <s v="IND"/>
    <x v="0"/>
    <x v="7"/>
    <s v="Pumped storage"/>
    <x v="10"/>
    <n v="4785.6000000000004"/>
    <n v="4949.3999999999996"/>
  </r>
  <r>
    <x v="1"/>
    <x v="62"/>
    <s v="IND"/>
    <x v="0"/>
    <x v="7"/>
    <s v="Pumped storage"/>
    <x v="11"/>
    <n v="4785.6000000000004"/>
    <n v="4949.3999999999996"/>
  </r>
  <r>
    <x v="1"/>
    <x v="62"/>
    <s v="IND"/>
    <x v="0"/>
    <x v="7"/>
    <s v="Pumped storage"/>
    <x v="12"/>
    <n v="4785.6000000000004"/>
    <n v="4949.3999999999996"/>
  </r>
  <r>
    <x v="1"/>
    <x v="62"/>
    <s v="IND"/>
    <x v="0"/>
    <x v="7"/>
    <s v="Pumped storage"/>
    <x v="13"/>
    <n v="4785.6000000000004"/>
    <n v="4949.3999999999996"/>
  </r>
  <r>
    <x v="1"/>
    <x v="62"/>
    <s v="IND"/>
    <x v="0"/>
    <x v="7"/>
    <s v="Pumped storage"/>
    <x v="14"/>
    <n v="4785.6000000000004"/>
    <n v="4949.3999999999996"/>
  </r>
  <r>
    <x v="1"/>
    <x v="62"/>
    <s v="IND"/>
    <x v="0"/>
    <x v="7"/>
    <s v="Pumped storage"/>
    <x v="15"/>
    <n v="4785.6000000000004"/>
    <n v="4949.3999999999996"/>
  </r>
  <r>
    <x v="1"/>
    <x v="62"/>
    <s v="IND"/>
    <x v="0"/>
    <x v="7"/>
    <s v="Pumped storage"/>
    <x v="16"/>
    <n v="4785.6000000000004"/>
    <n v="4949.3999999999996"/>
  </r>
  <r>
    <x v="1"/>
    <x v="62"/>
    <s v="IND"/>
    <x v="0"/>
    <x v="7"/>
    <s v="Pumped storage"/>
    <x v="17"/>
    <n v="4785.6000000000004"/>
    <n v="4949.3999999999996"/>
  </r>
  <r>
    <x v="1"/>
    <x v="62"/>
    <s v="IND"/>
    <x v="0"/>
    <x v="7"/>
    <s v="Pumped storage"/>
    <x v="18"/>
    <n v="4785.6000000000004"/>
    <m/>
  </r>
  <r>
    <x v="1"/>
    <x v="62"/>
    <s v="IND"/>
    <x v="0"/>
    <x v="7"/>
    <s v="Pumped storage"/>
    <x v="19"/>
    <n v="4785.6000000000004"/>
    <m/>
  </r>
  <r>
    <x v="1"/>
    <x v="62"/>
    <s v="IND"/>
    <x v="1"/>
    <x v="4"/>
    <s v="Biogas"/>
    <x v="7"/>
    <n v="0.2"/>
    <n v="0.438"/>
  </r>
  <r>
    <x v="1"/>
    <x v="62"/>
    <s v="IND"/>
    <x v="1"/>
    <x v="4"/>
    <s v="Biogas"/>
    <x v="8"/>
    <n v="0.61399999999999999"/>
    <n v="1.345"/>
  </r>
  <r>
    <x v="1"/>
    <x v="62"/>
    <s v="IND"/>
    <x v="1"/>
    <x v="4"/>
    <s v="Biogas"/>
    <x v="9"/>
    <n v="0.61399999999999999"/>
    <n v="1.345"/>
  </r>
  <r>
    <x v="1"/>
    <x v="62"/>
    <s v="IND"/>
    <x v="1"/>
    <x v="4"/>
    <s v="Biogas"/>
    <x v="10"/>
    <n v="0.61399999999999999"/>
    <n v="1.345"/>
  </r>
  <r>
    <x v="1"/>
    <x v="62"/>
    <s v="IND"/>
    <x v="1"/>
    <x v="4"/>
    <s v="Biogas"/>
    <x v="11"/>
    <n v="2.63"/>
    <n v="6.0409999999999995"/>
  </r>
  <r>
    <x v="1"/>
    <x v="62"/>
    <s v="IND"/>
    <x v="1"/>
    <x v="4"/>
    <s v="Biogas"/>
    <x v="12"/>
    <n v="4.298"/>
    <n v="9.7200000000000006"/>
  </r>
  <r>
    <x v="1"/>
    <x v="62"/>
    <s v="IND"/>
    <x v="1"/>
    <x v="4"/>
    <s v="Biogas"/>
    <x v="13"/>
    <n v="5.6379999999999999"/>
    <n v="13.067"/>
  </r>
  <r>
    <x v="1"/>
    <x v="62"/>
    <s v="IND"/>
    <x v="1"/>
    <x v="4"/>
    <s v="Biogas"/>
    <x v="14"/>
    <n v="6.835"/>
    <n v="15.767999999999999"/>
  </r>
  <r>
    <x v="1"/>
    <x v="62"/>
    <s v="IND"/>
    <x v="1"/>
    <x v="4"/>
    <s v="Biogas"/>
    <x v="15"/>
    <n v="9.6310000000000002"/>
    <n v="22.134"/>
  </r>
  <r>
    <x v="1"/>
    <x v="62"/>
    <s v="IND"/>
    <x v="1"/>
    <x v="4"/>
    <s v="Biogas"/>
    <x v="16"/>
    <n v="10.326000000000001"/>
    <n v="23.73"/>
  </r>
  <r>
    <x v="1"/>
    <x v="62"/>
    <s v="IND"/>
    <x v="1"/>
    <x v="4"/>
    <s v="Biogas"/>
    <x v="17"/>
    <n v="12.666"/>
    <n v="28.820999999999998"/>
  </r>
  <r>
    <x v="1"/>
    <x v="62"/>
    <s v="IND"/>
    <x v="1"/>
    <x v="4"/>
    <s v="Biogas"/>
    <x v="18"/>
    <n v="15.989999999999998"/>
    <m/>
  </r>
  <r>
    <x v="1"/>
    <x v="62"/>
    <s v="IND"/>
    <x v="1"/>
    <x v="4"/>
    <s v="Biogas"/>
    <x v="19"/>
    <n v="15.989999999999998"/>
    <m/>
  </r>
  <r>
    <x v="1"/>
    <x v="62"/>
    <s v="IND"/>
    <x v="1"/>
    <x v="4"/>
    <s v="Renewable municipal waste"/>
    <x v="5"/>
    <n v="22.99"/>
    <n v="36.926000000000002"/>
  </r>
  <r>
    <x v="1"/>
    <x v="62"/>
    <s v="IND"/>
    <x v="1"/>
    <x v="4"/>
    <s v="Renewable municipal waste"/>
    <x v="6"/>
    <n v="25.99"/>
    <n v="38.511000000000003"/>
  </r>
  <r>
    <x v="1"/>
    <x v="62"/>
    <s v="IND"/>
    <x v="1"/>
    <x v="4"/>
    <s v="Renewable municipal waste"/>
    <x v="7"/>
    <n v="39.475000000000001"/>
    <n v="47.042000000000002"/>
  </r>
  <r>
    <x v="1"/>
    <x v="62"/>
    <s v="IND"/>
    <x v="1"/>
    <x v="4"/>
    <s v="Renewable municipal waste"/>
    <x v="8"/>
    <n v="46.484999999999999"/>
    <n v="59.341000000000001"/>
  </r>
  <r>
    <x v="1"/>
    <x v="62"/>
    <s v="IND"/>
    <x v="1"/>
    <x v="4"/>
    <s v="Renewable municipal waste"/>
    <x v="9"/>
    <n v="53.08"/>
    <n v="64.09"/>
  </r>
  <r>
    <x v="1"/>
    <x v="62"/>
    <s v="IND"/>
    <x v="1"/>
    <x v="4"/>
    <s v="Renewable municipal waste"/>
    <x v="10"/>
    <n v="68.891999999999996"/>
    <n v="70.66"/>
  </r>
  <r>
    <x v="1"/>
    <x v="62"/>
    <s v="IND"/>
    <x v="1"/>
    <x v="4"/>
    <s v="Renewable municipal waste"/>
    <x v="11"/>
    <n v="83.295000000000002"/>
    <n v="74.754000000000005"/>
  </r>
  <r>
    <x v="1"/>
    <x v="62"/>
    <s v="IND"/>
    <x v="1"/>
    <x v="4"/>
    <s v="Renewable municipal waste"/>
    <x v="12"/>
    <n v="94.067999999999998"/>
    <n v="80.786000000000001"/>
  </r>
  <r>
    <x v="1"/>
    <x v="62"/>
    <s v="IND"/>
    <x v="1"/>
    <x v="4"/>
    <s v="Renewable municipal waste"/>
    <x v="13"/>
    <n v="104.84"/>
    <n v="92.629000000000005"/>
  </r>
  <r>
    <x v="1"/>
    <x v="62"/>
    <s v="IND"/>
    <x v="1"/>
    <x v="4"/>
    <s v="Renewable municipal waste"/>
    <x v="14"/>
    <n v="124.425"/>
    <n v="104.55"/>
  </r>
  <r>
    <x v="1"/>
    <x v="62"/>
    <s v="IND"/>
    <x v="1"/>
    <x v="4"/>
    <s v="Renewable municipal waste"/>
    <x v="15"/>
    <n v="136.79499999999999"/>
    <n v="118.813"/>
  </r>
  <r>
    <x v="1"/>
    <x v="62"/>
    <s v="IND"/>
    <x v="1"/>
    <x v="4"/>
    <s v="Renewable municipal waste"/>
    <x v="16"/>
    <n v="138.715"/>
    <n v="122.84099999999999"/>
  </r>
  <r>
    <x v="1"/>
    <x v="62"/>
    <s v="IND"/>
    <x v="1"/>
    <x v="4"/>
    <s v="Renewable municipal waste"/>
    <x v="17"/>
    <n v="146.38999999999999"/>
    <n v="111.23399999999999"/>
  </r>
  <r>
    <x v="1"/>
    <x v="62"/>
    <s v="IND"/>
    <x v="1"/>
    <x v="4"/>
    <s v="Renewable municipal waste"/>
    <x v="18"/>
    <n v="158.51499999999999"/>
    <m/>
  </r>
  <r>
    <x v="1"/>
    <x v="62"/>
    <s v="IND"/>
    <x v="1"/>
    <x v="4"/>
    <s v="Renewable municipal waste"/>
    <x v="19"/>
    <n v="165.465"/>
    <m/>
  </r>
  <r>
    <x v="1"/>
    <x v="62"/>
    <s v="IND"/>
    <x v="1"/>
    <x v="4"/>
    <s v="Solid biofuels"/>
    <x v="0"/>
    <n v="346.9"/>
    <n v="2668.7640000000001"/>
  </r>
  <r>
    <x v="1"/>
    <x v="62"/>
    <s v="IND"/>
    <x v="1"/>
    <x v="4"/>
    <s v="Solid biofuels"/>
    <x v="1"/>
    <n v="415.4"/>
    <n v="2839.596"/>
  </r>
  <r>
    <x v="1"/>
    <x v="62"/>
    <s v="IND"/>
    <x v="1"/>
    <x v="4"/>
    <s v="Solid biofuels"/>
    <x v="2"/>
    <n v="483.93"/>
    <n v="3350.7060000000001"/>
  </r>
  <r>
    <x v="1"/>
    <x v="62"/>
    <s v="IND"/>
    <x v="1"/>
    <x v="4"/>
    <s v="Solid biofuels"/>
    <x v="3"/>
    <n v="613.42999999999995"/>
    <n v="3974.056"/>
  </r>
  <r>
    <x v="1"/>
    <x v="62"/>
    <s v="IND"/>
    <x v="1"/>
    <x v="4"/>
    <s v="Solid biofuels"/>
    <x v="4"/>
    <n v="749.53"/>
    <n v="4945.759"/>
  </r>
  <r>
    <x v="1"/>
    <x v="62"/>
    <s v="IND"/>
    <x v="1"/>
    <x v="4"/>
    <s v="Solid biofuels"/>
    <x v="5"/>
    <n v="937.4"/>
    <n v="5986.6689999999999"/>
  </r>
  <r>
    <x v="1"/>
    <x v="62"/>
    <s v="IND"/>
    <x v="1"/>
    <x v="4"/>
    <s v="Solid biofuels"/>
    <x v="6"/>
    <n v="1222.1500000000001"/>
    <n v="7312.2110000000002"/>
  </r>
  <r>
    <x v="1"/>
    <x v="62"/>
    <s v="IND"/>
    <x v="1"/>
    <x v="4"/>
    <s v="Solid biofuels"/>
    <x v="7"/>
    <n v="1507.16"/>
    <n v="9237.0959999999995"/>
  </r>
  <r>
    <x v="1"/>
    <x v="62"/>
    <s v="IND"/>
    <x v="1"/>
    <x v="4"/>
    <s v="Solid biofuels"/>
    <x v="8"/>
    <n v="2165.71"/>
    <n v="10303.213"/>
  </r>
  <r>
    <x v="1"/>
    <x v="62"/>
    <s v="IND"/>
    <x v="1"/>
    <x v="4"/>
    <s v="Solid biofuels"/>
    <x v="9"/>
    <n v="2457.69"/>
    <n v="11254.127"/>
  </r>
  <r>
    <x v="1"/>
    <x v="62"/>
    <s v="IND"/>
    <x v="1"/>
    <x v="4"/>
    <s v="Solid biofuels"/>
    <x v="10"/>
    <n v="3075"/>
    <n v="16977.212"/>
  </r>
  <r>
    <x v="1"/>
    <x v="62"/>
    <s v="IND"/>
    <x v="1"/>
    <x v="4"/>
    <s v="Solid biofuels"/>
    <x v="11"/>
    <n v="3591.2400000000002"/>
    <n v="17618.788999999997"/>
  </r>
  <r>
    <x v="1"/>
    <x v="62"/>
    <s v="IND"/>
    <x v="1"/>
    <x v="4"/>
    <s v="Solid biofuels"/>
    <x v="12"/>
    <n v="3830.5549999999998"/>
    <n v="23977.010000000002"/>
  </r>
  <r>
    <x v="1"/>
    <x v="62"/>
    <s v="IND"/>
    <x v="1"/>
    <x v="4"/>
    <s v="Solid biofuels"/>
    <x v="13"/>
    <n v="4069.87"/>
    <n v="28666.53"/>
  </r>
  <r>
    <x v="1"/>
    <x v="62"/>
    <s v="IND"/>
    <x v="1"/>
    <x v="4"/>
    <s v="Solid biofuels"/>
    <x v="14"/>
    <n v="4898.82"/>
    <n v="33345.050000000003"/>
  </r>
  <r>
    <x v="1"/>
    <x v="62"/>
    <s v="IND"/>
    <x v="1"/>
    <x v="4"/>
    <s v="Solid biofuels"/>
    <x v="15"/>
    <n v="5331.79"/>
    <n v="28873.822"/>
  </r>
  <r>
    <x v="1"/>
    <x v="62"/>
    <s v="IND"/>
    <x v="1"/>
    <x v="4"/>
    <s v="Solid biofuels"/>
    <x v="16"/>
    <n v="8746.130000000001"/>
    <n v="18257.276999999998"/>
  </r>
  <r>
    <x v="1"/>
    <x v="62"/>
    <s v="IND"/>
    <x v="1"/>
    <x v="4"/>
    <s v="Solid biofuels"/>
    <x v="17"/>
    <n v="9258.119999999999"/>
    <n v="16831.904999999999"/>
  </r>
  <r>
    <x v="1"/>
    <x v="62"/>
    <s v="IND"/>
    <x v="1"/>
    <x v="4"/>
    <s v="Solid biofuels"/>
    <x v="18"/>
    <n v="9965.1350000000002"/>
    <m/>
  </r>
  <r>
    <x v="1"/>
    <x v="62"/>
    <s v="IND"/>
    <x v="1"/>
    <x v="4"/>
    <s v="Solid biofuels"/>
    <x v="19"/>
    <n v="10046.205"/>
    <m/>
  </r>
  <r>
    <x v="1"/>
    <x v="62"/>
    <s v="IND"/>
    <x v="1"/>
    <x v="1"/>
    <s v="Renewable hydropower"/>
    <x v="0"/>
    <n v="23711.001"/>
    <n v="73485.370999999999"/>
  </r>
  <r>
    <x v="1"/>
    <x v="62"/>
    <s v="IND"/>
    <x v="1"/>
    <x v="1"/>
    <s v="Renewable hydropower"/>
    <x v="1"/>
    <n v="24683.496999999999"/>
    <n v="73293.752000000008"/>
  </r>
  <r>
    <x v="1"/>
    <x v="62"/>
    <s v="IND"/>
    <x v="1"/>
    <x v="1"/>
    <s v="Renewable hydropower"/>
    <x v="2"/>
    <n v="24734.978999999999"/>
    <n v="70306.474000000002"/>
  </r>
  <r>
    <x v="1"/>
    <x v="62"/>
    <s v="IND"/>
    <x v="1"/>
    <x v="1"/>
    <s v="Renewable hydropower"/>
    <x v="3"/>
    <n v="27179.21"/>
    <n v="65915.646999999997"/>
  </r>
  <r>
    <x v="1"/>
    <x v="62"/>
    <s v="IND"/>
    <x v="1"/>
    <x v="1"/>
    <s v="Renewable hydropower"/>
    <x v="4"/>
    <n v="28619.652000000002"/>
    <n v="76057.762999999992"/>
  </r>
  <r>
    <x v="1"/>
    <x v="62"/>
    <s v="IND"/>
    <x v="1"/>
    <x v="1"/>
    <s v="Renewable hydropower"/>
    <x v="5"/>
    <n v="30956.511999999999"/>
    <n v="87011.694000000003"/>
  </r>
  <r>
    <x v="1"/>
    <x v="62"/>
    <s v="IND"/>
    <x v="1"/>
    <x v="1"/>
    <s v="Renewable hydropower"/>
    <x v="6"/>
    <n v="33045.184000000001"/>
    <n v="105041.954"/>
  </r>
  <r>
    <x v="1"/>
    <x v="62"/>
    <s v="IND"/>
    <x v="1"/>
    <x v="1"/>
    <s v="Renewable hydropower"/>
    <x v="7"/>
    <n v="33995.840000000004"/>
    <n v="114798.235"/>
  </r>
  <r>
    <x v="1"/>
    <x v="62"/>
    <s v="IND"/>
    <x v="1"/>
    <x v="1"/>
    <s v="Renewable hydropower"/>
    <x v="8"/>
    <n v="34699.962"/>
    <n v="117388.193"/>
  </r>
  <r>
    <x v="1"/>
    <x v="62"/>
    <s v="IND"/>
    <x v="1"/>
    <x v="1"/>
    <s v="Renewable hydropower"/>
    <x v="9"/>
    <n v="34761.953000000001"/>
    <n v="108734.92600000001"/>
  </r>
  <r>
    <x v="1"/>
    <x v="62"/>
    <s v="IND"/>
    <x v="1"/>
    <x v="1"/>
    <s v="Renewable hydropower"/>
    <x v="10"/>
    <n v="35865.550000000003"/>
    <n v="107175.996"/>
  </r>
  <r>
    <x v="1"/>
    <x v="62"/>
    <s v="IND"/>
    <x v="1"/>
    <x v="1"/>
    <s v="Renewable hydropower"/>
    <x v="11"/>
    <n v="37631.097999999998"/>
    <n v="119723.72"/>
  </r>
  <r>
    <x v="1"/>
    <x v="62"/>
    <s v="IND"/>
    <x v="1"/>
    <x v="1"/>
    <s v="Renewable hydropower"/>
    <x v="12"/>
    <n v="38249.772000000004"/>
    <n v="128144.56200000001"/>
  </r>
  <r>
    <x v="1"/>
    <x v="62"/>
    <s v="IND"/>
    <x v="1"/>
    <x v="1"/>
    <s v="Renewable hydropower"/>
    <x v="13"/>
    <n v="39387.709000000003"/>
    <n v="121003.997"/>
  </r>
  <r>
    <x v="1"/>
    <x v="62"/>
    <s v="IND"/>
    <x v="1"/>
    <x v="1"/>
    <s v="Renewable hydropower"/>
    <x v="14"/>
    <n v="40621.037000000004"/>
    <n v="135864.807"/>
  </r>
  <r>
    <x v="1"/>
    <x v="62"/>
    <s v="IND"/>
    <x v="1"/>
    <x v="1"/>
    <s v="Renewable hydropower"/>
    <x v="15"/>
    <n v="42317.379000000001"/>
    <n v="130562.431"/>
  </r>
  <r>
    <x v="1"/>
    <x v="62"/>
    <s v="IND"/>
    <x v="1"/>
    <x v="1"/>
    <s v="Renewable hydropower"/>
    <x v="16"/>
    <n v="42837.925000000003"/>
    <n v="125211.345"/>
  </r>
  <r>
    <x v="1"/>
    <x v="62"/>
    <s v="IND"/>
    <x v="1"/>
    <x v="1"/>
    <s v="Renewable hydropower"/>
    <x v="17"/>
    <n v="44750.645000000004"/>
    <n v="126410.784"/>
  </r>
  <r>
    <x v="1"/>
    <x v="62"/>
    <s v="IND"/>
    <x v="1"/>
    <x v="1"/>
    <s v="Renewable hydropower"/>
    <x v="18"/>
    <n v="45296.345000000001"/>
    <m/>
  </r>
  <r>
    <x v="1"/>
    <x v="62"/>
    <s v="IND"/>
    <x v="1"/>
    <x v="1"/>
    <s v="Renewable hydropower"/>
    <x v="19"/>
    <n v="45439.845000000001"/>
    <m/>
  </r>
  <r>
    <x v="1"/>
    <x v="62"/>
    <s v="IND"/>
    <x v="1"/>
    <x v="2"/>
    <s v="Concentrated solar power"/>
    <x v="11"/>
    <n v="2.5"/>
    <n v="3.9420000000000002"/>
  </r>
  <r>
    <x v="1"/>
    <x v="62"/>
    <s v="IND"/>
    <x v="1"/>
    <x v="2"/>
    <s v="Concentrated solar power"/>
    <x v="12"/>
    <n v="3.5"/>
    <n v="5.5190000000000001"/>
  </r>
  <r>
    <x v="1"/>
    <x v="62"/>
    <s v="IND"/>
    <x v="1"/>
    <x v="2"/>
    <s v="Concentrated solar power"/>
    <x v="13"/>
    <n v="53.5"/>
    <n v="84.358999999999995"/>
  </r>
  <r>
    <x v="1"/>
    <x v="62"/>
    <s v="IND"/>
    <x v="1"/>
    <x v="2"/>
    <s v="Concentrated solar power"/>
    <x v="14"/>
    <n v="228.5"/>
    <n v="360.29899999999998"/>
  </r>
  <r>
    <x v="1"/>
    <x v="62"/>
    <s v="IND"/>
    <x v="1"/>
    <x v="2"/>
    <s v="Concentrated solar power"/>
    <x v="15"/>
    <n v="228.5"/>
    <n v="360.29899999999998"/>
  </r>
  <r>
    <x v="1"/>
    <x v="62"/>
    <s v="IND"/>
    <x v="1"/>
    <x v="2"/>
    <s v="Concentrated solar power"/>
    <x v="16"/>
    <n v="228.5"/>
    <n v="360.29899999999998"/>
  </r>
  <r>
    <x v="1"/>
    <x v="62"/>
    <s v="IND"/>
    <x v="1"/>
    <x v="2"/>
    <s v="Concentrated solar power"/>
    <x v="17"/>
    <n v="228.5"/>
    <n v="360.29899999999998"/>
  </r>
  <r>
    <x v="1"/>
    <x v="62"/>
    <s v="IND"/>
    <x v="1"/>
    <x v="2"/>
    <s v="Concentrated solar power"/>
    <x v="18"/>
    <n v="228.5"/>
    <m/>
  </r>
  <r>
    <x v="1"/>
    <x v="62"/>
    <s v="IND"/>
    <x v="1"/>
    <x v="2"/>
    <s v="Concentrated solar power"/>
    <x v="19"/>
    <n v="228.5"/>
    <m/>
  </r>
  <r>
    <x v="1"/>
    <x v="62"/>
    <s v="IND"/>
    <x v="1"/>
    <x v="2"/>
    <s v="Off-grid Solar photovoltaic"/>
    <x v="0"/>
    <n v="1.0840000000000001"/>
    <n v="1.464"/>
  </r>
  <r>
    <x v="1"/>
    <x v="62"/>
    <s v="IND"/>
    <x v="1"/>
    <x v="2"/>
    <s v="Off-grid Solar photovoltaic"/>
    <x v="1"/>
    <n v="5.5350000000000001"/>
    <n v="7.4720000000000004"/>
  </r>
  <r>
    <x v="1"/>
    <x v="62"/>
    <s v="IND"/>
    <x v="1"/>
    <x v="2"/>
    <s v="Off-grid Solar photovoltaic"/>
    <x v="2"/>
    <n v="6.7050000000000001"/>
    <n v="9.0519999999999996"/>
  </r>
  <r>
    <x v="1"/>
    <x v="62"/>
    <s v="IND"/>
    <x v="1"/>
    <x v="2"/>
    <s v="Off-grid Solar photovoltaic"/>
    <x v="3"/>
    <n v="7.8849999999999998"/>
    <n v="10.645"/>
  </r>
  <r>
    <x v="1"/>
    <x v="62"/>
    <s v="IND"/>
    <x v="1"/>
    <x v="2"/>
    <s v="Off-grid Solar photovoltaic"/>
    <x v="4"/>
    <n v="7.81"/>
    <n v="10.544"/>
  </r>
  <r>
    <x v="1"/>
    <x v="62"/>
    <s v="IND"/>
    <x v="1"/>
    <x v="2"/>
    <s v="Off-grid Solar photovoltaic"/>
    <x v="5"/>
    <n v="8.827"/>
    <n v="11.917"/>
  </r>
  <r>
    <x v="1"/>
    <x v="62"/>
    <s v="IND"/>
    <x v="1"/>
    <x v="2"/>
    <s v="Off-grid Solar photovoltaic"/>
    <x v="6"/>
    <n v="6.8630000000000004"/>
    <n v="9.2650000000000006"/>
  </r>
  <r>
    <x v="1"/>
    <x v="62"/>
    <s v="IND"/>
    <x v="1"/>
    <x v="2"/>
    <s v="Off-grid Solar photovoltaic"/>
    <x v="7"/>
    <n v="22.978999999999999"/>
    <n v="31.021999999999998"/>
  </r>
  <r>
    <x v="1"/>
    <x v="62"/>
    <s v="IND"/>
    <x v="1"/>
    <x v="2"/>
    <s v="Off-grid Solar photovoltaic"/>
    <x v="8"/>
    <n v="25.603000000000002"/>
    <n v="34.564"/>
  </r>
  <r>
    <x v="1"/>
    <x v="62"/>
    <s v="IND"/>
    <x v="1"/>
    <x v="2"/>
    <s v="Off-grid Solar photovoltaic"/>
    <x v="9"/>
    <n v="30.231999999999999"/>
    <n v="40.813000000000002"/>
  </r>
  <r>
    <x v="1"/>
    <x v="62"/>
    <s v="IND"/>
    <x v="1"/>
    <x v="2"/>
    <s v="Off-grid Solar photovoltaic"/>
    <x v="10"/>
    <n v="33.362000000000002"/>
    <n v="45.037999999999997"/>
  </r>
  <r>
    <x v="1"/>
    <x v="62"/>
    <s v="IND"/>
    <x v="1"/>
    <x v="2"/>
    <s v="Off-grid Solar photovoltaic"/>
    <x v="11"/>
    <n v="81.834999999999994"/>
    <n v="110.477"/>
  </r>
  <r>
    <x v="1"/>
    <x v="62"/>
    <s v="IND"/>
    <x v="1"/>
    <x v="2"/>
    <s v="Off-grid Solar photovoltaic"/>
    <x v="12"/>
    <n v="149.71700000000001"/>
    <n v="202.11799999999999"/>
  </r>
  <r>
    <x v="1"/>
    <x v="62"/>
    <s v="IND"/>
    <x v="1"/>
    <x v="2"/>
    <s v="Off-grid Solar photovoltaic"/>
    <x v="13"/>
    <n v="269.577"/>
    <n v="363.92899999999997"/>
  </r>
  <r>
    <x v="1"/>
    <x v="62"/>
    <s v="IND"/>
    <x v="1"/>
    <x v="2"/>
    <s v="Off-grid Solar photovoltaic"/>
    <x v="14"/>
    <n v="381.32799999999997"/>
    <n v="514.79300000000001"/>
  </r>
  <r>
    <x v="1"/>
    <x v="62"/>
    <s v="IND"/>
    <x v="1"/>
    <x v="2"/>
    <s v="Off-grid Solar photovoltaic"/>
    <x v="15"/>
    <n v="486.11399999999998"/>
    <n v="656.25400000000002"/>
  </r>
  <r>
    <x v="1"/>
    <x v="62"/>
    <s v="IND"/>
    <x v="1"/>
    <x v="2"/>
    <s v="Off-grid Solar photovoltaic"/>
    <x v="16"/>
    <n v="637.86099999999999"/>
    <n v="861.11199999999997"/>
  </r>
  <r>
    <x v="1"/>
    <x v="62"/>
    <s v="IND"/>
    <x v="1"/>
    <x v="2"/>
    <s v="Off-grid Solar photovoltaic"/>
    <x v="17"/>
    <n v="870.88599999999997"/>
    <n v="1175.6959999999999"/>
  </r>
  <r>
    <x v="1"/>
    <x v="62"/>
    <s v="IND"/>
    <x v="1"/>
    <x v="2"/>
    <s v="Off-grid Solar photovoltaic"/>
    <x v="18"/>
    <n v="1100.854"/>
    <m/>
  </r>
  <r>
    <x v="1"/>
    <x v="62"/>
    <s v="IND"/>
    <x v="1"/>
    <x v="2"/>
    <s v="Off-grid Solar photovoltaic"/>
    <x v="19"/>
    <n v="1100.854"/>
    <m/>
  </r>
  <r>
    <x v="1"/>
    <x v="62"/>
    <s v="IND"/>
    <x v="1"/>
    <x v="2"/>
    <s v="On-grid Solar photovoltaic"/>
    <x v="2"/>
    <n v="0"/>
    <n v="0"/>
  </r>
  <r>
    <x v="1"/>
    <x v="62"/>
    <s v="IND"/>
    <x v="1"/>
    <x v="2"/>
    <s v="On-grid Solar photovoltaic"/>
    <x v="3"/>
    <n v="0"/>
    <n v="0"/>
  </r>
  <r>
    <x v="1"/>
    <x v="62"/>
    <s v="IND"/>
    <x v="1"/>
    <x v="2"/>
    <s v="On-grid Solar photovoltaic"/>
    <x v="4"/>
    <n v="0"/>
    <n v="0"/>
  </r>
  <r>
    <x v="1"/>
    <x v="62"/>
    <s v="IND"/>
    <x v="1"/>
    <x v="2"/>
    <s v="On-grid Solar photovoltaic"/>
    <x v="5"/>
    <n v="2.74"/>
    <n v="3.6989999999999998"/>
  </r>
  <r>
    <x v="1"/>
    <x v="62"/>
    <s v="IND"/>
    <x v="1"/>
    <x v="2"/>
    <s v="On-grid Solar photovoltaic"/>
    <x v="6"/>
    <n v="2.74"/>
    <n v="3.6989999999999998"/>
  </r>
  <r>
    <x v="1"/>
    <x v="62"/>
    <s v="IND"/>
    <x v="1"/>
    <x v="2"/>
    <s v="On-grid Solar photovoltaic"/>
    <x v="7"/>
    <n v="2.12"/>
    <n v="3.49"/>
  </r>
  <r>
    <x v="1"/>
    <x v="62"/>
    <s v="IND"/>
    <x v="1"/>
    <x v="2"/>
    <s v="On-grid Solar photovoltaic"/>
    <x v="8"/>
    <n v="2.12"/>
    <n v="2.8620000000000001"/>
  </r>
  <r>
    <x v="1"/>
    <x v="62"/>
    <s v="IND"/>
    <x v="1"/>
    <x v="2"/>
    <s v="On-grid Solar photovoltaic"/>
    <x v="9"/>
    <n v="9.1300000000000008"/>
    <n v="5.2279999999999998"/>
  </r>
  <r>
    <x v="1"/>
    <x v="62"/>
    <s v="IND"/>
    <x v="1"/>
    <x v="2"/>
    <s v="On-grid Solar photovoltaic"/>
    <x v="10"/>
    <n v="32"/>
    <n v="20.044"/>
  </r>
  <r>
    <x v="1"/>
    <x v="62"/>
    <s v="IND"/>
    <x v="1"/>
    <x v="2"/>
    <s v="On-grid Solar photovoltaic"/>
    <x v="11"/>
    <n v="481.48"/>
    <n v="194.9"/>
  </r>
  <r>
    <x v="1"/>
    <x v="62"/>
    <s v="IND"/>
    <x v="1"/>
    <x v="2"/>
    <s v="On-grid Solar photovoltaic"/>
    <x v="12"/>
    <n v="828.86500000000001"/>
    <n v="767.24"/>
  </r>
  <r>
    <x v="1"/>
    <x v="62"/>
    <s v="IND"/>
    <x v="1"/>
    <x v="2"/>
    <s v="On-grid Solar photovoltaic"/>
    <x v="13"/>
    <n v="1176.25"/>
    <n v="1236.21"/>
  </r>
  <r>
    <x v="1"/>
    <x v="62"/>
    <s v="IND"/>
    <x v="1"/>
    <x v="2"/>
    <s v="On-grid Solar photovoltaic"/>
    <x v="14"/>
    <n v="3062.68"/>
    <n v="2224.6080000000002"/>
  </r>
  <r>
    <x v="1"/>
    <x v="62"/>
    <s v="IND"/>
    <x v="1"/>
    <x v="2"/>
    <s v="On-grid Solar photovoltaic"/>
    <x v="15"/>
    <n v="4878.87"/>
    <n v="4962.9440000000004"/>
  </r>
  <r>
    <x v="1"/>
    <x v="62"/>
    <s v="IND"/>
    <x v="1"/>
    <x v="2"/>
    <s v="On-grid Solar photovoltaic"/>
    <x v="16"/>
    <n v="9012.66"/>
    <n v="8960.7919999999995"/>
  </r>
  <r>
    <x v="1"/>
    <x v="62"/>
    <s v="IND"/>
    <x v="1"/>
    <x v="2"/>
    <s v="On-grid Solar photovoltaic"/>
    <x v="17"/>
    <n v="17052.37"/>
    <n v="16592.325000000001"/>
  </r>
  <r>
    <x v="1"/>
    <x v="62"/>
    <s v="IND"/>
    <x v="1"/>
    <x v="2"/>
    <s v="On-grid Solar photovoltaic"/>
    <x v="18"/>
    <n v="26025.97"/>
    <m/>
  </r>
  <r>
    <x v="1"/>
    <x v="62"/>
    <s v="IND"/>
    <x v="1"/>
    <x v="2"/>
    <s v="On-grid Solar photovoltaic"/>
    <x v="19"/>
    <n v="33730.53"/>
    <m/>
  </r>
  <r>
    <x v="1"/>
    <x v="62"/>
    <s v="IND"/>
    <x v="1"/>
    <x v="3"/>
    <s v="Onshore wind energy"/>
    <x v="0"/>
    <n v="941"/>
    <n v="1318.9059999999999"/>
  </r>
  <r>
    <x v="1"/>
    <x v="62"/>
    <s v="IND"/>
    <x v="1"/>
    <x v="3"/>
    <s v="Onshore wind energy"/>
    <x v="1"/>
    <n v="1563"/>
    <n v="1536.854"/>
  </r>
  <r>
    <x v="1"/>
    <x v="62"/>
    <s v="IND"/>
    <x v="1"/>
    <x v="3"/>
    <s v="Onshore wind energy"/>
    <x v="2"/>
    <n v="1606"/>
    <n v="2205.768"/>
  </r>
  <r>
    <x v="1"/>
    <x v="62"/>
    <s v="IND"/>
    <x v="1"/>
    <x v="3"/>
    <s v="Onshore wind energy"/>
    <x v="3"/>
    <n v="2461"/>
    <n v="2550.5619999999999"/>
  </r>
  <r>
    <x v="1"/>
    <x v="62"/>
    <s v="IND"/>
    <x v="1"/>
    <x v="3"/>
    <s v="Onshore wind energy"/>
    <x v="4"/>
    <n v="3813"/>
    <n v="3923.078"/>
  </r>
  <r>
    <x v="1"/>
    <x v="62"/>
    <s v="IND"/>
    <x v="1"/>
    <x v="3"/>
    <s v="Onshore wind energy"/>
    <x v="5"/>
    <n v="4433.8999999999996"/>
    <n v="5561.8639999999996"/>
  </r>
  <r>
    <x v="1"/>
    <x v="62"/>
    <s v="IND"/>
    <x v="1"/>
    <x v="3"/>
    <s v="Onshore wind energy"/>
    <x v="6"/>
    <n v="6315"/>
    <n v="6873.692"/>
  </r>
  <r>
    <x v="1"/>
    <x v="62"/>
    <s v="IND"/>
    <x v="1"/>
    <x v="3"/>
    <s v="Onshore wind energy"/>
    <x v="7"/>
    <n v="7844.52"/>
    <n v="9387.0480000000007"/>
  </r>
  <r>
    <x v="1"/>
    <x v="62"/>
    <s v="IND"/>
    <x v="1"/>
    <x v="3"/>
    <s v="Onshore wind energy"/>
    <x v="8"/>
    <n v="10242.5"/>
    <n v="11835.130999999999"/>
  </r>
  <r>
    <x v="1"/>
    <x v="62"/>
    <s v="IND"/>
    <x v="1"/>
    <x v="3"/>
    <s v="Onshore wind energy"/>
    <x v="9"/>
    <n v="10925"/>
    <n v="14595.036"/>
  </r>
  <r>
    <x v="1"/>
    <x v="62"/>
    <s v="IND"/>
    <x v="1"/>
    <x v="3"/>
    <s v="Onshore wind energy"/>
    <x v="10"/>
    <n v="13184"/>
    <n v="16104.034"/>
  </r>
  <r>
    <x v="1"/>
    <x v="62"/>
    <s v="IND"/>
    <x v="1"/>
    <x v="3"/>
    <s v="Onshore wind energy"/>
    <x v="11"/>
    <n v="16179"/>
    <n v="19528.142"/>
  </r>
  <r>
    <x v="1"/>
    <x v="62"/>
    <s v="IND"/>
    <x v="1"/>
    <x v="3"/>
    <s v="Onshore wind energy"/>
    <x v="12"/>
    <n v="17299.7"/>
    <n v="23069.18"/>
  </r>
  <r>
    <x v="1"/>
    <x v="62"/>
    <s v="IND"/>
    <x v="1"/>
    <x v="3"/>
    <s v="Onshore wind energy"/>
    <x v="13"/>
    <n v="18420.400000000001"/>
    <n v="24639.953000000001"/>
  </r>
  <r>
    <x v="1"/>
    <x v="62"/>
    <s v="IND"/>
    <x v="1"/>
    <x v="3"/>
    <s v="Onshore wind energy"/>
    <x v="14"/>
    <n v="22465.3"/>
    <n v="27235.366000000002"/>
  </r>
  <r>
    <x v="1"/>
    <x v="62"/>
    <s v="IND"/>
    <x v="1"/>
    <x v="3"/>
    <s v="Onshore wind energy"/>
    <x v="15"/>
    <n v="25088.19"/>
    <n v="31872.870999999999"/>
  </r>
  <r>
    <x v="1"/>
    <x v="62"/>
    <s v="IND"/>
    <x v="1"/>
    <x v="3"/>
    <s v="Onshore wind energy"/>
    <x v="16"/>
    <n v="28700.44"/>
    <n v="36273.127999999997"/>
  </r>
  <r>
    <x v="1"/>
    <x v="62"/>
    <s v="IND"/>
    <x v="1"/>
    <x v="3"/>
    <s v="Onshore wind energy"/>
    <x v="17"/>
    <n v="32848.46"/>
    <n v="47669.777999999998"/>
  </r>
  <r>
    <x v="1"/>
    <x v="62"/>
    <s v="IND"/>
    <x v="1"/>
    <x v="3"/>
    <s v="Onshore wind energy"/>
    <x v="18"/>
    <n v="35288.1"/>
    <m/>
  </r>
  <r>
    <x v="1"/>
    <x v="62"/>
    <s v="IND"/>
    <x v="1"/>
    <x v="3"/>
    <s v="Onshore wind energy"/>
    <x v="19"/>
    <n v="37505.18"/>
    <m/>
  </r>
  <r>
    <x v="1"/>
    <x v="63"/>
    <s v="IDN"/>
    <x v="0"/>
    <x v="0"/>
    <s v="Fossil fuels"/>
    <x v="0"/>
    <n v="32562.91"/>
    <n v="78435"/>
  </r>
  <r>
    <x v="1"/>
    <x v="63"/>
    <s v="IDN"/>
    <x v="0"/>
    <x v="0"/>
    <s v="Fossil fuels"/>
    <x v="1"/>
    <n v="19779.77"/>
    <n v="83965"/>
  </r>
  <r>
    <x v="1"/>
    <x v="63"/>
    <s v="IDN"/>
    <x v="0"/>
    <x v="0"/>
    <s v="Fossil fuels"/>
    <x v="2"/>
    <n v="17577.060000000001"/>
    <n v="92035"/>
  </r>
  <r>
    <x v="1"/>
    <x v="63"/>
    <s v="IDN"/>
    <x v="0"/>
    <x v="0"/>
    <s v="Fossil fuels"/>
    <x v="3"/>
    <n v="21166.54"/>
    <n v="97567"/>
  </r>
  <r>
    <x v="1"/>
    <x v="63"/>
    <s v="IDN"/>
    <x v="0"/>
    <x v="0"/>
    <s v="Fossil fuels"/>
    <x v="4"/>
    <n v="22404.44"/>
    <n v="103801"/>
  </r>
  <r>
    <x v="1"/>
    <x v="63"/>
    <s v="IDN"/>
    <x v="0"/>
    <x v="0"/>
    <s v="Fossil fuels"/>
    <x v="5"/>
    <n v="22980.400000000001"/>
    <n v="110209.8"/>
  </r>
  <r>
    <x v="1"/>
    <x v="63"/>
    <s v="IDN"/>
    <x v="0"/>
    <x v="0"/>
    <s v="Fossil fuels"/>
    <x v="6"/>
    <n v="25118.97"/>
    <n v="116797.2"/>
  </r>
  <r>
    <x v="1"/>
    <x v="63"/>
    <s v="IDN"/>
    <x v="0"/>
    <x v="0"/>
    <s v="Fossil fuels"/>
    <x v="7"/>
    <n v="26179.06"/>
    <n v="124098"/>
  </r>
  <r>
    <x v="1"/>
    <x v="63"/>
    <s v="IDN"/>
    <x v="0"/>
    <x v="0"/>
    <s v="Fossil fuels"/>
    <x v="8"/>
    <n v="26712.76"/>
    <n v="129543.7"/>
  </r>
  <r>
    <x v="1"/>
    <x v="63"/>
    <s v="IDN"/>
    <x v="0"/>
    <x v="0"/>
    <s v="Fossil fuels"/>
    <x v="9"/>
    <n v="27067.21"/>
    <n v="136052.29999999999"/>
  </r>
  <r>
    <x v="1"/>
    <x v="63"/>
    <s v="IDN"/>
    <x v="0"/>
    <x v="0"/>
    <s v="Fossil fuels"/>
    <x v="10"/>
    <n v="29056.12"/>
    <n v="142873.5"/>
  </r>
  <r>
    <x v="1"/>
    <x v="63"/>
    <s v="IDN"/>
    <x v="0"/>
    <x v="0"/>
    <s v="Fossil fuels"/>
    <x v="11"/>
    <n v="34717.46"/>
    <n v="161406.79999999999"/>
  </r>
  <r>
    <x v="1"/>
    <x v="63"/>
    <s v="IDN"/>
    <x v="0"/>
    <x v="0"/>
    <s v="Fossil fuels"/>
    <x v="12"/>
    <n v="39732.25"/>
    <n v="177825.7"/>
  </r>
  <r>
    <x v="1"/>
    <x v="63"/>
    <s v="IDN"/>
    <x v="0"/>
    <x v="0"/>
    <s v="Fossil fuels"/>
    <x v="13"/>
    <n v="44442.94"/>
    <n v="189663.5"/>
  </r>
  <r>
    <x v="1"/>
    <x v="63"/>
    <s v="IDN"/>
    <x v="0"/>
    <x v="0"/>
    <s v="Fossil fuels"/>
    <x v="14"/>
    <n v="46384.57"/>
    <n v="203108.1"/>
  </r>
  <r>
    <x v="1"/>
    <x v="63"/>
    <s v="IDN"/>
    <x v="0"/>
    <x v="0"/>
    <s v="Fossil fuels"/>
    <x v="15"/>
    <n v="48785.87"/>
    <n v="209705.2"/>
  </r>
  <r>
    <x v="1"/>
    <x v="63"/>
    <s v="IDN"/>
    <x v="0"/>
    <x v="0"/>
    <s v="Fossil fuels"/>
    <x v="16"/>
    <n v="52580.37"/>
    <n v="217969.6"/>
  </r>
  <r>
    <x v="1"/>
    <x v="63"/>
    <s v="IDN"/>
    <x v="0"/>
    <x v="0"/>
    <s v="Fossil fuels"/>
    <x v="17"/>
    <n v="53466.6"/>
    <n v="222601.9"/>
  </r>
  <r>
    <x v="1"/>
    <x v="63"/>
    <s v="IDN"/>
    <x v="0"/>
    <x v="0"/>
    <s v="Fossil fuels"/>
    <x v="18"/>
    <n v="55272.66"/>
    <m/>
  </r>
  <r>
    <x v="1"/>
    <x v="63"/>
    <s v="IDN"/>
    <x v="0"/>
    <x v="0"/>
    <s v="Fossil fuels"/>
    <x v="19"/>
    <n v="57773.66"/>
    <m/>
  </r>
  <r>
    <x v="1"/>
    <x v="63"/>
    <s v="IDN"/>
    <x v="0"/>
    <x v="8"/>
    <s v="Other non-renewable energy"/>
    <x v="11"/>
    <n v="13"/>
    <n v="15.45"/>
  </r>
  <r>
    <x v="1"/>
    <x v="63"/>
    <s v="IDN"/>
    <x v="0"/>
    <x v="8"/>
    <s v="Other non-renewable energy"/>
    <x v="12"/>
    <n v="13"/>
    <n v="15.45"/>
  </r>
  <r>
    <x v="1"/>
    <x v="63"/>
    <s v="IDN"/>
    <x v="0"/>
    <x v="8"/>
    <s v="Other non-renewable energy"/>
    <x v="13"/>
    <n v="13"/>
    <n v="20.399999999999999"/>
  </r>
  <r>
    <x v="1"/>
    <x v="63"/>
    <s v="IDN"/>
    <x v="0"/>
    <x v="8"/>
    <s v="Other non-renewable energy"/>
    <x v="14"/>
    <n v="18"/>
    <n v="17.75"/>
  </r>
  <r>
    <x v="1"/>
    <x v="63"/>
    <s v="IDN"/>
    <x v="0"/>
    <x v="8"/>
    <s v="Other non-renewable energy"/>
    <x v="15"/>
    <n v="18"/>
    <n v="9.6999999999999993"/>
  </r>
  <r>
    <x v="1"/>
    <x v="63"/>
    <s v="IDN"/>
    <x v="0"/>
    <x v="8"/>
    <s v="Other non-renewable energy"/>
    <x v="16"/>
    <n v="18"/>
    <n v="2.95"/>
  </r>
  <r>
    <x v="1"/>
    <x v="63"/>
    <s v="IDN"/>
    <x v="0"/>
    <x v="8"/>
    <s v="Other non-renewable energy"/>
    <x v="17"/>
    <n v="18"/>
    <n v="2.952"/>
  </r>
  <r>
    <x v="1"/>
    <x v="63"/>
    <s v="IDN"/>
    <x v="0"/>
    <x v="8"/>
    <s v="Other non-renewable energy"/>
    <x v="18"/>
    <n v="18"/>
    <m/>
  </r>
  <r>
    <x v="1"/>
    <x v="63"/>
    <s v="IDN"/>
    <x v="0"/>
    <x v="8"/>
    <s v="Other non-renewable energy"/>
    <x v="19"/>
    <n v="18"/>
    <m/>
  </r>
  <r>
    <x v="1"/>
    <x v="63"/>
    <s v="IDN"/>
    <x v="1"/>
    <x v="4"/>
    <s v="Biogas"/>
    <x v="7"/>
    <n v="1.06"/>
    <n v="2.786"/>
  </r>
  <r>
    <x v="1"/>
    <x v="63"/>
    <s v="IDN"/>
    <x v="1"/>
    <x v="4"/>
    <s v="Biogas"/>
    <x v="8"/>
    <n v="1.06"/>
    <n v="2.786"/>
  </r>
  <r>
    <x v="1"/>
    <x v="63"/>
    <s v="IDN"/>
    <x v="1"/>
    <x v="4"/>
    <s v="Biogas"/>
    <x v="9"/>
    <n v="1.06"/>
    <n v="2.786"/>
  </r>
  <r>
    <x v="1"/>
    <x v="63"/>
    <s v="IDN"/>
    <x v="1"/>
    <x v="4"/>
    <s v="Biogas"/>
    <x v="10"/>
    <n v="3.06"/>
    <n v="8.0419999999999998"/>
  </r>
  <r>
    <x v="1"/>
    <x v="63"/>
    <s v="IDN"/>
    <x v="1"/>
    <x v="4"/>
    <s v="Biogas"/>
    <x v="11"/>
    <n v="9.06"/>
    <n v="23.81"/>
  </r>
  <r>
    <x v="1"/>
    <x v="63"/>
    <s v="IDN"/>
    <x v="1"/>
    <x v="4"/>
    <s v="Biogas"/>
    <x v="12"/>
    <n v="9.06"/>
    <n v="23.81"/>
  </r>
  <r>
    <x v="1"/>
    <x v="63"/>
    <s v="IDN"/>
    <x v="1"/>
    <x v="4"/>
    <s v="Biogas"/>
    <x v="13"/>
    <n v="18.060000000000002"/>
    <n v="47.462000000000003"/>
  </r>
  <r>
    <x v="1"/>
    <x v="63"/>
    <s v="IDN"/>
    <x v="1"/>
    <x v="4"/>
    <s v="Biogas"/>
    <x v="14"/>
    <n v="19.259999999999998"/>
    <n v="50.615000000000002"/>
  </r>
  <r>
    <x v="1"/>
    <x v="63"/>
    <s v="IDN"/>
    <x v="1"/>
    <x v="4"/>
    <s v="Biogas"/>
    <x v="15"/>
    <n v="21.8"/>
    <n v="57.29"/>
  </r>
  <r>
    <x v="1"/>
    <x v="63"/>
    <s v="IDN"/>
    <x v="1"/>
    <x v="4"/>
    <s v="Biogas"/>
    <x v="16"/>
    <n v="21.8"/>
    <n v="57.29"/>
  </r>
  <r>
    <x v="1"/>
    <x v="63"/>
    <s v="IDN"/>
    <x v="1"/>
    <x v="4"/>
    <s v="Biogas"/>
    <x v="17"/>
    <n v="21.8"/>
    <n v="57.29"/>
  </r>
  <r>
    <x v="1"/>
    <x v="63"/>
    <s v="IDN"/>
    <x v="1"/>
    <x v="4"/>
    <s v="Biogas"/>
    <x v="18"/>
    <n v="21.8"/>
    <m/>
  </r>
  <r>
    <x v="1"/>
    <x v="63"/>
    <s v="IDN"/>
    <x v="1"/>
    <x v="4"/>
    <s v="Biogas"/>
    <x v="19"/>
    <n v="21.8"/>
    <m/>
  </r>
  <r>
    <x v="1"/>
    <x v="63"/>
    <s v="IDN"/>
    <x v="1"/>
    <x v="4"/>
    <s v="Renewable municipal waste"/>
    <x v="11"/>
    <n v="13"/>
    <n v="15.45"/>
  </r>
  <r>
    <x v="1"/>
    <x v="63"/>
    <s v="IDN"/>
    <x v="1"/>
    <x v="4"/>
    <s v="Renewable municipal waste"/>
    <x v="12"/>
    <n v="13"/>
    <n v="15.45"/>
  </r>
  <r>
    <x v="1"/>
    <x v="63"/>
    <s v="IDN"/>
    <x v="1"/>
    <x v="4"/>
    <s v="Renewable municipal waste"/>
    <x v="13"/>
    <n v="13"/>
    <n v="20.399999999999999"/>
  </r>
  <r>
    <x v="1"/>
    <x v="63"/>
    <s v="IDN"/>
    <x v="1"/>
    <x v="4"/>
    <s v="Renewable municipal waste"/>
    <x v="14"/>
    <n v="18"/>
    <n v="17.75"/>
  </r>
  <r>
    <x v="1"/>
    <x v="63"/>
    <s v="IDN"/>
    <x v="1"/>
    <x v="4"/>
    <s v="Renewable municipal waste"/>
    <x v="15"/>
    <n v="18"/>
    <n v="9.6999999999999993"/>
  </r>
  <r>
    <x v="1"/>
    <x v="63"/>
    <s v="IDN"/>
    <x v="1"/>
    <x v="4"/>
    <s v="Renewable municipal waste"/>
    <x v="16"/>
    <n v="18"/>
    <n v="2.95"/>
  </r>
  <r>
    <x v="1"/>
    <x v="63"/>
    <s v="IDN"/>
    <x v="1"/>
    <x v="4"/>
    <s v="Renewable municipal waste"/>
    <x v="17"/>
    <n v="18"/>
    <n v="2.952"/>
  </r>
  <r>
    <x v="1"/>
    <x v="63"/>
    <s v="IDN"/>
    <x v="1"/>
    <x v="4"/>
    <s v="Renewable municipal waste"/>
    <x v="18"/>
    <n v="18"/>
    <m/>
  </r>
  <r>
    <x v="1"/>
    <x v="63"/>
    <s v="IDN"/>
    <x v="1"/>
    <x v="4"/>
    <s v="Renewable municipal waste"/>
    <x v="19"/>
    <n v="18"/>
    <m/>
  </r>
  <r>
    <x v="1"/>
    <x v="63"/>
    <s v="IDN"/>
    <x v="1"/>
    <x v="4"/>
    <s v="Solid biofuels"/>
    <x v="0"/>
    <n v="748"/>
    <n v="4278.3500000000004"/>
  </r>
  <r>
    <x v="1"/>
    <x v="63"/>
    <s v="IDN"/>
    <x v="1"/>
    <x v="4"/>
    <s v="Solid biofuels"/>
    <x v="1"/>
    <n v="753"/>
    <n v="4575.2"/>
  </r>
  <r>
    <x v="1"/>
    <x v="63"/>
    <s v="IDN"/>
    <x v="1"/>
    <x v="4"/>
    <s v="Solid biofuels"/>
    <x v="2"/>
    <n v="753"/>
    <n v="4702.1000000000004"/>
  </r>
  <r>
    <x v="1"/>
    <x v="63"/>
    <s v="IDN"/>
    <x v="1"/>
    <x v="4"/>
    <s v="Solid biofuels"/>
    <x v="3"/>
    <n v="753"/>
    <n v="4801.5"/>
  </r>
  <r>
    <x v="1"/>
    <x v="63"/>
    <s v="IDN"/>
    <x v="1"/>
    <x v="4"/>
    <s v="Solid biofuels"/>
    <x v="4"/>
    <n v="753"/>
    <n v="5008.01"/>
  </r>
  <r>
    <x v="1"/>
    <x v="63"/>
    <s v="IDN"/>
    <x v="1"/>
    <x v="4"/>
    <s v="Solid biofuels"/>
    <x v="5"/>
    <n v="1076"/>
    <n v="5332.5"/>
  </r>
  <r>
    <x v="1"/>
    <x v="63"/>
    <s v="IDN"/>
    <x v="1"/>
    <x v="4"/>
    <s v="Solid biofuels"/>
    <x v="6"/>
    <n v="1106"/>
    <n v="4903.75"/>
  </r>
  <r>
    <x v="1"/>
    <x v="63"/>
    <s v="IDN"/>
    <x v="1"/>
    <x v="4"/>
    <s v="Solid biofuels"/>
    <x v="7"/>
    <n v="1106"/>
    <n v="5979.9639999999999"/>
  </r>
  <r>
    <x v="1"/>
    <x v="63"/>
    <s v="IDN"/>
    <x v="1"/>
    <x v="4"/>
    <s v="Solid biofuels"/>
    <x v="8"/>
    <n v="1106"/>
    <n v="6500.2139999999999"/>
  </r>
  <r>
    <x v="1"/>
    <x v="63"/>
    <s v="IDN"/>
    <x v="1"/>
    <x v="4"/>
    <s v="Solid biofuels"/>
    <x v="9"/>
    <n v="1789"/>
    <n v="6111.2139999999999"/>
  </r>
  <r>
    <x v="1"/>
    <x v="63"/>
    <s v="IDN"/>
    <x v="1"/>
    <x v="4"/>
    <s v="Solid biofuels"/>
    <x v="10"/>
    <n v="1908"/>
    <n v="6861.2079999999996"/>
  </r>
  <r>
    <x v="1"/>
    <x v="63"/>
    <s v="IDN"/>
    <x v="1"/>
    <x v="4"/>
    <s v="Solid biofuels"/>
    <x v="11"/>
    <n v="1928"/>
    <n v="7583.44"/>
  </r>
  <r>
    <x v="1"/>
    <x v="63"/>
    <s v="IDN"/>
    <x v="1"/>
    <x v="4"/>
    <s v="Solid biofuels"/>
    <x v="12"/>
    <n v="1948"/>
    <n v="7794.19"/>
  </r>
  <r>
    <x v="1"/>
    <x v="63"/>
    <s v="IDN"/>
    <x v="1"/>
    <x v="4"/>
    <s v="Solid biofuels"/>
    <x v="13"/>
    <n v="1670"/>
    <n v="7888.19"/>
  </r>
  <r>
    <x v="1"/>
    <x v="63"/>
    <s v="IDN"/>
    <x v="1"/>
    <x v="4"/>
    <s v="Solid biofuels"/>
    <x v="14"/>
    <n v="1691.4"/>
    <n v="8339.1280000000006"/>
  </r>
  <r>
    <x v="1"/>
    <x v="63"/>
    <s v="IDN"/>
    <x v="1"/>
    <x v="4"/>
    <s v="Solid biofuels"/>
    <x v="15"/>
    <n v="1707.84"/>
    <n v="8709.8429999999989"/>
  </r>
  <r>
    <x v="1"/>
    <x v="63"/>
    <s v="IDN"/>
    <x v="1"/>
    <x v="4"/>
    <s v="Solid biofuels"/>
    <x v="16"/>
    <n v="1728.84"/>
    <n v="8954.387999999999"/>
  </r>
  <r>
    <x v="1"/>
    <x v="63"/>
    <s v="IDN"/>
    <x v="1"/>
    <x v="4"/>
    <s v="Solid biofuels"/>
    <x v="17"/>
    <n v="1780.84"/>
    <n v="9691.482"/>
  </r>
  <r>
    <x v="1"/>
    <x v="63"/>
    <s v="IDN"/>
    <x v="1"/>
    <x v="4"/>
    <s v="Solid biofuels"/>
    <x v="18"/>
    <n v="1799.84"/>
    <m/>
  </r>
  <r>
    <x v="1"/>
    <x v="63"/>
    <s v="IDN"/>
    <x v="1"/>
    <x v="4"/>
    <s v="Solid biofuels"/>
    <x v="19"/>
    <n v="1800.84"/>
    <m/>
  </r>
  <r>
    <x v="1"/>
    <x v="63"/>
    <s v="IDN"/>
    <x v="1"/>
    <x v="5"/>
    <s v="Geothermal energy"/>
    <x v="0"/>
    <n v="525"/>
    <n v="5298"/>
  </r>
  <r>
    <x v="1"/>
    <x v="63"/>
    <s v="IDN"/>
    <x v="1"/>
    <x v="5"/>
    <s v="Geothermal energy"/>
    <x v="1"/>
    <n v="785"/>
    <n v="5964"/>
  </r>
  <r>
    <x v="1"/>
    <x v="63"/>
    <s v="IDN"/>
    <x v="1"/>
    <x v="5"/>
    <s v="Geothermal energy"/>
    <x v="2"/>
    <n v="785"/>
    <n v="6374"/>
  </r>
  <r>
    <x v="1"/>
    <x v="63"/>
    <s v="IDN"/>
    <x v="1"/>
    <x v="5"/>
    <s v="Geothermal energy"/>
    <x v="3"/>
    <n v="805"/>
    <n v="5918"/>
  </r>
  <r>
    <x v="1"/>
    <x v="63"/>
    <s v="IDN"/>
    <x v="1"/>
    <x v="5"/>
    <s v="Geothermal energy"/>
    <x v="4"/>
    <n v="820"/>
    <n v="6294"/>
  </r>
  <r>
    <x v="1"/>
    <x v="63"/>
    <s v="IDN"/>
    <x v="1"/>
    <x v="5"/>
    <s v="Geothermal energy"/>
    <x v="5"/>
    <n v="850"/>
    <n v="6604"/>
  </r>
  <r>
    <x v="1"/>
    <x v="63"/>
    <s v="IDN"/>
    <x v="1"/>
    <x v="5"/>
    <s v="Geothermal energy"/>
    <x v="6"/>
    <n v="850"/>
    <n v="6658"/>
  </r>
  <r>
    <x v="1"/>
    <x v="63"/>
    <s v="IDN"/>
    <x v="1"/>
    <x v="5"/>
    <s v="Geothermal energy"/>
    <x v="7"/>
    <n v="980"/>
    <n v="7021"/>
  </r>
  <r>
    <x v="1"/>
    <x v="63"/>
    <s v="IDN"/>
    <x v="1"/>
    <x v="5"/>
    <s v="Geothermal energy"/>
    <x v="8"/>
    <n v="1052"/>
    <n v="8309"/>
  </r>
  <r>
    <x v="1"/>
    <x v="63"/>
    <s v="IDN"/>
    <x v="1"/>
    <x v="5"/>
    <s v="Geothermal energy"/>
    <x v="9"/>
    <n v="1189"/>
    <n v="9295"/>
  </r>
  <r>
    <x v="1"/>
    <x v="63"/>
    <s v="IDN"/>
    <x v="1"/>
    <x v="5"/>
    <s v="Geothermal energy"/>
    <x v="10"/>
    <n v="1189"/>
    <n v="9357"/>
  </r>
  <r>
    <x v="1"/>
    <x v="63"/>
    <s v="IDN"/>
    <x v="1"/>
    <x v="5"/>
    <s v="Geothermal energy"/>
    <x v="11"/>
    <n v="1226"/>
    <n v="9371"/>
  </r>
  <r>
    <x v="1"/>
    <x v="63"/>
    <s v="IDN"/>
    <x v="1"/>
    <x v="5"/>
    <s v="Geothermal energy"/>
    <x v="12"/>
    <n v="1336"/>
    <n v="9417"/>
  </r>
  <r>
    <x v="1"/>
    <x v="63"/>
    <s v="IDN"/>
    <x v="1"/>
    <x v="5"/>
    <s v="Geothermal energy"/>
    <x v="13"/>
    <n v="1343.5"/>
    <n v="9414"/>
  </r>
  <r>
    <x v="1"/>
    <x v="63"/>
    <s v="IDN"/>
    <x v="1"/>
    <x v="5"/>
    <s v="Geothermal energy"/>
    <x v="14"/>
    <n v="1403.5"/>
    <n v="10038"/>
  </r>
  <r>
    <x v="1"/>
    <x v="63"/>
    <s v="IDN"/>
    <x v="1"/>
    <x v="5"/>
    <s v="Geothermal energy"/>
    <x v="15"/>
    <n v="1438.5"/>
    <n v="10048"/>
  </r>
  <r>
    <x v="1"/>
    <x v="63"/>
    <s v="IDN"/>
    <x v="1"/>
    <x v="5"/>
    <s v="Geothermal energy"/>
    <x v="16"/>
    <n v="1643.5"/>
    <n v="10656"/>
  </r>
  <r>
    <x v="1"/>
    <x v="63"/>
    <s v="IDN"/>
    <x v="1"/>
    <x v="5"/>
    <s v="Geothermal energy"/>
    <x v="17"/>
    <n v="1808.5"/>
    <n v="12764"/>
  </r>
  <r>
    <x v="1"/>
    <x v="63"/>
    <s v="IDN"/>
    <x v="1"/>
    <x v="5"/>
    <s v="Geothermal energy"/>
    <x v="18"/>
    <n v="1945.5"/>
    <m/>
  </r>
  <r>
    <x v="1"/>
    <x v="63"/>
    <s v="IDN"/>
    <x v="1"/>
    <x v="5"/>
    <s v="Geothermal energy"/>
    <x v="19"/>
    <n v="2130.5"/>
    <m/>
  </r>
  <r>
    <x v="1"/>
    <x v="63"/>
    <s v="IDN"/>
    <x v="1"/>
    <x v="1"/>
    <s v="Renewable hydropower"/>
    <x v="0"/>
    <n v="4202.1059999999998"/>
    <n v="10022.74"/>
  </r>
  <r>
    <x v="1"/>
    <x v="63"/>
    <s v="IDN"/>
    <x v="1"/>
    <x v="1"/>
    <s v="Renewable hydropower"/>
    <x v="1"/>
    <n v="3115.7860000000001"/>
    <n v="11666.892"/>
  </r>
  <r>
    <x v="1"/>
    <x v="63"/>
    <s v="IDN"/>
    <x v="1"/>
    <x v="1"/>
    <s v="Renewable hydropower"/>
    <x v="2"/>
    <n v="3158.6959999999999"/>
    <n v="9944.1"/>
  </r>
  <r>
    <x v="1"/>
    <x v="63"/>
    <s v="IDN"/>
    <x v="1"/>
    <x v="1"/>
    <s v="Renewable hydropower"/>
    <x v="3"/>
    <n v="3171.7849999999999"/>
    <n v="9110.1010000000006"/>
  </r>
  <r>
    <x v="1"/>
    <x v="63"/>
    <s v="IDN"/>
    <x v="1"/>
    <x v="1"/>
    <s v="Renewable hydropower"/>
    <x v="4"/>
    <n v="3203.931"/>
    <n v="9686.7620000000006"/>
  </r>
  <r>
    <x v="1"/>
    <x v="63"/>
    <s v="IDN"/>
    <x v="1"/>
    <x v="1"/>
    <s v="Renewable hydropower"/>
    <x v="5"/>
    <n v="3415.54"/>
    <n v="10739.464"/>
  </r>
  <r>
    <x v="1"/>
    <x v="63"/>
    <s v="IDN"/>
    <x v="1"/>
    <x v="1"/>
    <s v="Renewable hydropower"/>
    <x v="6"/>
    <n v="3724.13"/>
    <n v="9635.7819999999992"/>
  </r>
  <r>
    <x v="1"/>
    <x v="63"/>
    <s v="IDN"/>
    <x v="1"/>
    <x v="1"/>
    <s v="Renewable hydropower"/>
    <x v="7"/>
    <n v="3699.94"/>
    <n v="11302.251"/>
  </r>
  <r>
    <x v="1"/>
    <x v="63"/>
    <s v="IDN"/>
    <x v="1"/>
    <x v="1"/>
    <s v="Renewable hydropower"/>
    <x v="8"/>
    <n v="3703.1840000000002"/>
    <n v="11545.659"/>
  </r>
  <r>
    <x v="1"/>
    <x v="63"/>
    <s v="IDN"/>
    <x v="1"/>
    <x v="1"/>
    <s v="Renewable hydropower"/>
    <x v="9"/>
    <n v="3708.0540000000001"/>
    <n v="11403.633"/>
  </r>
  <r>
    <x v="1"/>
    <x v="63"/>
    <s v="IDN"/>
    <x v="1"/>
    <x v="1"/>
    <s v="Renewable hydropower"/>
    <x v="10"/>
    <n v="3741.0549999999998"/>
    <n v="17489.402999999998"/>
  </r>
  <r>
    <x v="1"/>
    <x v="63"/>
    <s v="IDN"/>
    <x v="1"/>
    <x v="1"/>
    <s v="Renewable hydropower"/>
    <x v="11"/>
    <n v="3953.1800000000003"/>
    <n v="12446.581"/>
  </r>
  <r>
    <x v="1"/>
    <x v="63"/>
    <s v="IDN"/>
    <x v="1"/>
    <x v="1"/>
    <s v="Renewable hydropower"/>
    <x v="12"/>
    <n v="4155.9650000000001"/>
    <n v="12828.494000000001"/>
  </r>
  <r>
    <x v="1"/>
    <x v="63"/>
    <s v="IDN"/>
    <x v="1"/>
    <x v="1"/>
    <s v="Renewable hydropower"/>
    <x v="13"/>
    <n v="5177.125"/>
    <n v="16960.723999999998"/>
  </r>
  <r>
    <x v="1"/>
    <x v="63"/>
    <s v="IDN"/>
    <x v="1"/>
    <x v="1"/>
    <s v="Renewable hydropower"/>
    <x v="14"/>
    <n v="5242.1180000000004"/>
    <n v="15198.903"/>
  </r>
  <r>
    <x v="1"/>
    <x v="63"/>
    <s v="IDN"/>
    <x v="1"/>
    <x v="1"/>
    <s v="Renewable hydropower"/>
    <x v="15"/>
    <n v="5275.1109999999999"/>
    <n v="13778.668"/>
  </r>
  <r>
    <x v="1"/>
    <x v="63"/>
    <s v="IDN"/>
    <x v="1"/>
    <x v="1"/>
    <s v="Renewable hydropower"/>
    <x v="16"/>
    <n v="5397.241"/>
    <n v="18728.532999999999"/>
  </r>
  <r>
    <x v="1"/>
    <x v="63"/>
    <s v="IDN"/>
    <x v="1"/>
    <x v="1"/>
    <s v="Renewable hydropower"/>
    <x v="17"/>
    <n v="5464.991"/>
    <n v="18682.77"/>
  </r>
  <r>
    <x v="1"/>
    <x v="63"/>
    <s v="IDN"/>
    <x v="1"/>
    <x v="1"/>
    <s v="Renewable hydropower"/>
    <x v="18"/>
    <n v="5561.491"/>
    <m/>
  </r>
  <r>
    <x v="1"/>
    <x v="63"/>
    <s v="IDN"/>
    <x v="1"/>
    <x v="1"/>
    <s v="Renewable hydropower"/>
    <x v="19"/>
    <n v="5616.0909999999994"/>
    <m/>
  </r>
  <r>
    <x v="1"/>
    <x v="63"/>
    <s v="IDN"/>
    <x v="1"/>
    <x v="2"/>
    <s v="Off-grid Solar photovoltaic"/>
    <x v="0"/>
    <n v="0.34100000000000003"/>
    <n v="0.68500000000000005"/>
  </r>
  <r>
    <x v="1"/>
    <x v="63"/>
    <s v="IDN"/>
    <x v="1"/>
    <x v="2"/>
    <s v="Off-grid Solar photovoltaic"/>
    <x v="1"/>
    <n v="0.61299999999999999"/>
    <n v="1.232"/>
  </r>
  <r>
    <x v="1"/>
    <x v="63"/>
    <s v="IDN"/>
    <x v="1"/>
    <x v="2"/>
    <s v="Off-grid Solar photovoltaic"/>
    <x v="2"/>
    <n v="0.93700000000000006"/>
    <n v="1.883"/>
  </r>
  <r>
    <x v="1"/>
    <x v="63"/>
    <s v="IDN"/>
    <x v="1"/>
    <x v="2"/>
    <s v="Off-grid Solar photovoltaic"/>
    <x v="3"/>
    <n v="1.304"/>
    <n v="2.621"/>
  </r>
  <r>
    <x v="1"/>
    <x v="63"/>
    <s v="IDN"/>
    <x v="1"/>
    <x v="2"/>
    <s v="Off-grid Solar photovoltaic"/>
    <x v="4"/>
    <n v="1.333"/>
    <n v="2.6789999999999998"/>
  </r>
  <r>
    <x v="1"/>
    <x v="63"/>
    <s v="IDN"/>
    <x v="1"/>
    <x v="2"/>
    <s v="Off-grid Solar photovoltaic"/>
    <x v="5"/>
    <n v="1.3859999999999999"/>
    <n v="2.786"/>
  </r>
  <r>
    <x v="1"/>
    <x v="63"/>
    <s v="IDN"/>
    <x v="1"/>
    <x v="2"/>
    <s v="Off-grid Solar photovoltaic"/>
    <x v="6"/>
    <n v="2.2160000000000002"/>
    <n v="4.4539999999999997"/>
  </r>
  <r>
    <x v="1"/>
    <x v="63"/>
    <s v="IDN"/>
    <x v="1"/>
    <x v="2"/>
    <s v="Off-grid Solar photovoltaic"/>
    <x v="7"/>
    <n v="5.702"/>
    <n v="11.461"/>
  </r>
  <r>
    <x v="1"/>
    <x v="63"/>
    <s v="IDN"/>
    <x v="1"/>
    <x v="2"/>
    <s v="Off-grid Solar photovoltaic"/>
    <x v="8"/>
    <n v="9.5039999999999996"/>
    <n v="19.103000000000002"/>
  </r>
  <r>
    <x v="1"/>
    <x v="63"/>
    <s v="IDN"/>
    <x v="1"/>
    <x v="2"/>
    <s v="Off-grid Solar photovoltaic"/>
    <x v="9"/>
    <n v="13.436"/>
    <n v="27.006"/>
  </r>
  <r>
    <x v="1"/>
    <x v="63"/>
    <s v="IDN"/>
    <x v="1"/>
    <x v="2"/>
    <s v="Off-grid Solar photovoltaic"/>
    <x v="10"/>
    <n v="14.391"/>
    <n v="28.925999999999998"/>
  </r>
  <r>
    <x v="1"/>
    <x v="63"/>
    <s v="IDN"/>
    <x v="1"/>
    <x v="2"/>
    <s v="Off-grid Solar photovoltaic"/>
    <x v="11"/>
    <n v="15.829000000000001"/>
    <n v="31.815999999999999"/>
  </r>
  <r>
    <x v="1"/>
    <x v="63"/>
    <s v="IDN"/>
    <x v="1"/>
    <x v="2"/>
    <s v="Off-grid Solar photovoltaic"/>
    <x v="12"/>
    <n v="22.332999999999998"/>
    <n v="44.889000000000003"/>
  </r>
  <r>
    <x v="1"/>
    <x v="63"/>
    <s v="IDN"/>
    <x v="1"/>
    <x v="2"/>
    <s v="Off-grid Solar photovoltaic"/>
    <x v="13"/>
    <n v="29.356999999999999"/>
    <n v="59.008000000000003"/>
  </r>
  <r>
    <x v="1"/>
    <x v="63"/>
    <s v="IDN"/>
    <x v="1"/>
    <x v="2"/>
    <s v="Off-grid Solar photovoltaic"/>
    <x v="14"/>
    <n v="32.628"/>
    <n v="65.581999999999994"/>
  </r>
  <r>
    <x v="1"/>
    <x v="63"/>
    <s v="IDN"/>
    <x v="1"/>
    <x v="2"/>
    <s v="Off-grid Solar photovoltaic"/>
    <x v="15"/>
    <n v="41.621000000000002"/>
    <n v="83.658000000000001"/>
  </r>
  <r>
    <x v="1"/>
    <x v="63"/>
    <s v="IDN"/>
    <x v="1"/>
    <x v="2"/>
    <s v="Off-grid Solar photovoltaic"/>
    <x v="16"/>
    <n v="41.71"/>
    <n v="83.837000000000003"/>
  </r>
  <r>
    <x v="1"/>
    <x v="63"/>
    <s v="IDN"/>
    <x v="1"/>
    <x v="2"/>
    <s v="Off-grid Solar photovoltaic"/>
    <x v="17"/>
    <n v="43.012999999999998"/>
    <n v="86.456000000000003"/>
  </r>
  <r>
    <x v="1"/>
    <x v="63"/>
    <s v="IDN"/>
    <x v="1"/>
    <x v="2"/>
    <s v="Off-grid Solar photovoltaic"/>
    <x v="18"/>
    <n v="45.084000000000003"/>
    <m/>
  </r>
  <r>
    <x v="1"/>
    <x v="63"/>
    <s v="IDN"/>
    <x v="1"/>
    <x v="2"/>
    <s v="Off-grid Solar photovoltaic"/>
    <x v="19"/>
    <n v="45.084000000000003"/>
    <m/>
  </r>
  <r>
    <x v="1"/>
    <x v="63"/>
    <s v="IDN"/>
    <x v="1"/>
    <x v="2"/>
    <s v="On-grid Solar photovoltaic"/>
    <x v="8"/>
    <m/>
    <n v="0.1"/>
  </r>
  <r>
    <x v="1"/>
    <x v="63"/>
    <s v="IDN"/>
    <x v="1"/>
    <x v="2"/>
    <s v="On-grid Solar photovoltaic"/>
    <x v="9"/>
    <m/>
    <n v="0.1"/>
  </r>
  <r>
    <x v="1"/>
    <x v="63"/>
    <s v="IDN"/>
    <x v="1"/>
    <x v="2"/>
    <s v="On-grid Solar photovoltaic"/>
    <x v="10"/>
    <n v="0.19"/>
    <n v="0.52"/>
  </r>
  <r>
    <x v="1"/>
    <x v="63"/>
    <s v="IDN"/>
    <x v="1"/>
    <x v="2"/>
    <s v="On-grid Solar photovoltaic"/>
    <x v="11"/>
    <n v="1.1599999999999999"/>
    <n v="0.77"/>
  </r>
  <r>
    <x v="1"/>
    <x v="63"/>
    <s v="IDN"/>
    <x v="1"/>
    <x v="2"/>
    <s v="On-grid Solar photovoltaic"/>
    <x v="12"/>
    <n v="4.09"/>
    <n v="3.01"/>
  </r>
  <r>
    <x v="1"/>
    <x v="63"/>
    <s v="IDN"/>
    <x v="1"/>
    <x v="2"/>
    <s v="On-grid Solar photovoltaic"/>
    <x v="13"/>
    <n v="9.02"/>
    <n v="5.5"/>
  </r>
  <r>
    <x v="1"/>
    <x v="63"/>
    <s v="IDN"/>
    <x v="1"/>
    <x v="2"/>
    <s v="On-grid Solar photovoltaic"/>
    <x v="14"/>
    <n v="9.02"/>
    <n v="6.81"/>
  </r>
  <r>
    <x v="1"/>
    <x v="63"/>
    <s v="IDN"/>
    <x v="1"/>
    <x v="2"/>
    <s v="On-grid Solar photovoltaic"/>
    <x v="15"/>
    <n v="9.02"/>
    <n v="5.28"/>
  </r>
  <r>
    <x v="1"/>
    <x v="63"/>
    <s v="IDN"/>
    <x v="1"/>
    <x v="2"/>
    <s v="On-grid Solar photovoltaic"/>
    <x v="16"/>
    <n v="16.02"/>
    <n v="21.09"/>
  </r>
  <r>
    <x v="1"/>
    <x v="63"/>
    <s v="IDN"/>
    <x v="1"/>
    <x v="2"/>
    <s v="On-grid Solar photovoltaic"/>
    <x v="17"/>
    <n v="17.02"/>
    <n v="29.05"/>
  </r>
  <r>
    <x v="1"/>
    <x v="63"/>
    <s v="IDN"/>
    <x v="1"/>
    <x v="2"/>
    <s v="On-grid Solar photovoltaic"/>
    <x v="18"/>
    <n v="17.02"/>
    <m/>
  </r>
  <r>
    <x v="1"/>
    <x v="63"/>
    <s v="IDN"/>
    <x v="1"/>
    <x v="2"/>
    <s v="On-grid Solar photovoltaic"/>
    <x v="19"/>
    <n v="152.44"/>
    <m/>
  </r>
  <r>
    <x v="1"/>
    <x v="63"/>
    <s v="IDN"/>
    <x v="1"/>
    <x v="3"/>
    <s v="Onshore wind energy"/>
    <x v="7"/>
    <n v="0.1"/>
    <n v="0.02"/>
  </r>
  <r>
    <x v="1"/>
    <x v="63"/>
    <s v="IDN"/>
    <x v="1"/>
    <x v="3"/>
    <s v="Onshore wind energy"/>
    <x v="8"/>
    <n v="0.26"/>
    <n v="0.3"/>
  </r>
  <r>
    <x v="1"/>
    <x v="63"/>
    <s v="IDN"/>
    <x v="1"/>
    <x v="3"/>
    <s v="Onshore wind energy"/>
    <x v="9"/>
    <n v="1.06"/>
    <n v="3.7"/>
  </r>
  <r>
    <x v="1"/>
    <x v="63"/>
    <s v="IDN"/>
    <x v="1"/>
    <x v="3"/>
    <s v="Onshore wind energy"/>
    <x v="10"/>
    <n v="0.34"/>
    <n v="3.63"/>
  </r>
  <r>
    <x v="1"/>
    <x v="63"/>
    <s v="IDN"/>
    <x v="1"/>
    <x v="3"/>
    <s v="Onshore wind energy"/>
    <x v="11"/>
    <n v="0.93"/>
    <n v="4.7"/>
  </r>
  <r>
    <x v="1"/>
    <x v="63"/>
    <s v="IDN"/>
    <x v="1"/>
    <x v="3"/>
    <s v="Onshore wind energy"/>
    <x v="12"/>
    <n v="0.93"/>
    <n v="4.5999999999999996"/>
  </r>
  <r>
    <x v="1"/>
    <x v="63"/>
    <s v="IDN"/>
    <x v="1"/>
    <x v="3"/>
    <s v="Onshore wind energy"/>
    <x v="13"/>
    <n v="0.63"/>
    <n v="0.66200000000000003"/>
  </r>
  <r>
    <x v="1"/>
    <x v="63"/>
    <s v="IDN"/>
    <x v="1"/>
    <x v="3"/>
    <s v="Onshore wind energy"/>
    <x v="14"/>
    <n v="1.1200000000000001"/>
    <n v="1.177"/>
  </r>
  <r>
    <x v="1"/>
    <x v="63"/>
    <s v="IDN"/>
    <x v="1"/>
    <x v="3"/>
    <s v="Onshore wind energy"/>
    <x v="15"/>
    <n v="1.1200000000000001"/>
    <n v="3.7"/>
  </r>
  <r>
    <x v="1"/>
    <x v="63"/>
    <s v="IDN"/>
    <x v="1"/>
    <x v="3"/>
    <s v="Onshore wind energy"/>
    <x v="16"/>
    <n v="1.1200000000000001"/>
    <n v="5.7"/>
  </r>
  <r>
    <x v="1"/>
    <x v="63"/>
    <s v="IDN"/>
    <x v="1"/>
    <x v="3"/>
    <s v="Onshore wind energy"/>
    <x v="17"/>
    <n v="1.1200000000000001"/>
    <n v="0"/>
  </r>
  <r>
    <x v="1"/>
    <x v="63"/>
    <s v="IDN"/>
    <x v="1"/>
    <x v="3"/>
    <s v="Onshore wind energy"/>
    <x v="18"/>
    <n v="76.12"/>
    <m/>
  </r>
  <r>
    <x v="1"/>
    <x v="63"/>
    <s v="IDN"/>
    <x v="1"/>
    <x v="3"/>
    <s v="Onshore wind energy"/>
    <x v="19"/>
    <n v="76.12"/>
    <m/>
  </r>
  <r>
    <x v="1"/>
    <x v="64"/>
    <s v="JPN"/>
    <x v="0"/>
    <x v="0"/>
    <s v="Fossil fuels"/>
    <x v="0"/>
    <n v="166648"/>
    <n v="615214"/>
  </r>
  <r>
    <x v="1"/>
    <x v="64"/>
    <s v="JPN"/>
    <x v="0"/>
    <x v="0"/>
    <s v="Fossil fuels"/>
    <x v="1"/>
    <n v="168729"/>
    <n v="602712"/>
  </r>
  <r>
    <x v="1"/>
    <x v="64"/>
    <s v="JPN"/>
    <x v="0"/>
    <x v="0"/>
    <s v="Fossil fuels"/>
    <x v="2"/>
    <n v="172889"/>
    <n v="646800"/>
  </r>
  <r>
    <x v="1"/>
    <x v="64"/>
    <s v="JPN"/>
    <x v="0"/>
    <x v="0"/>
    <s v="Fossil fuels"/>
    <x v="3"/>
    <n v="175312"/>
    <n v="678194"/>
  </r>
  <r>
    <x v="1"/>
    <x v="64"/>
    <s v="JPN"/>
    <x v="0"/>
    <x v="0"/>
    <s v="Fossil fuels"/>
    <x v="4"/>
    <n v="178064"/>
    <n v="665987"/>
  </r>
  <r>
    <x v="1"/>
    <x v="64"/>
    <s v="JPN"/>
    <x v="0"/>
    <x v="0"/>
    <s v="Fossil fuels"/>
    <x v="5"/>
    <n v="176340"/>
    <n v="676119"/>
  </r>
  <r>
    <x v="1"/>
    <x v="64"/>
    <s v="JPN"/>
    <x v="0"/>
    <x v="0"/>
    <s v="Fossil fuels"/>
    <x v="6"/>
    <n v="176936"/>
    <n v="668944"/>
  </r>
  <r>
    <x v="1"/>
    <x v="64"/>
    <s v="JPN"/>
    <x v="0"/>
    <x v="0"/>
    <s v="Fossil fuels"/>
    <x v="7"/>
    <n v="177491"/>
    <n v="749520"/>
  </r>
  <r>
    <x v="1"/>
    <x v="64"/>
    <s v="JPN"/>
    <x v="0"/>
    <x v="0"/>
    <s v="Fossil fuels"/>
    <x v="8"/>
    <n v="179884"/>
    <n v="722168"/>
  </r>
  <r>
    <x v="1"/>
    <x v="64"/>
    <s v="JPN"/>
    <x v="0"/>
    <x v="0"/>
    <s v="Fossil fuels"/>
    <x v="9"/>
    <n v="182389"/>
    <n v="679435"/>
  </r>
  <r>
    <x v="1"/>
    <x v="64"/>
    <s v="JPN"/>
    <x v="0"/>
    <x v="0"/>
    <s v="Fossil fuels"/>
    <x v="10"/>
    <n v="183045"/>
    <n v="732582"/>
  </r>
  <r>
    <x v="1"/>
    <x v="64"/>
    <s v="JPN"/>
    <x v="0"/>
    <x v="0"/>
    <s v="Fossil fuels"/>
    <x v="11"/>
    <n v="186019"/>
    <n v="855442"/>
  </r>
  <r>
    <x v="1"/>
    <x v="64"/>
    <s v="JPN"/>
    <x v="0"/>
    <x v="0"/>
    <s v="Fossil fuels"/>
    <x v="12"/>
    <n v="189603"/>
    <n v="934670"/>
  </r>
  <r>
    <x v="1"/>
    <x v="64"/>
    <s v="JPN"/>
    <x v="0"/>
    <x v="0"/>
    <s v="Fossil fuels"/>
    <x v="13"/>
    <n v="191946"/>
    <n v="936722"/>
  </r>
  <r>
    <x v="1"/>
    <x v="64"/>
    <s v="JPN"/>
    <x v="0"/>
    <x v="0"/>
    <s v="Fossil fuels"/>
    <x v="14"/>
    <n v="194132"/>
    <n v="905492"/>
  </r>
  <r>
    <x v="1"/>
    <x v="64"/>
    <s v="JPN"/>
    <x v="0"/>
    <x v="0"/>
    <s v="Fossil fuels"/>
    <x v="15"/>
    <n v="191562"/>
    <n v="861136"/>
  </r>
  <r>
    <x v="1"/>
    <x v="64"/>
    <s v="JPN"/>
    <x v="0"/>
    <x v="0"/>
    <s v="Fossil fuels"/>
    <x v="16"/>
    <n v="195142"/>
    <n v="849014"/>
  </r>
  <r>
    <x v="1"/>
    <x v="64"/>
    <s v="JPN"/>
    <x v="0"/>
    <x v="0"/>
    <s v="Fossil fuels"/>
    <x v="17"/>
    <n v="193524"/>
    <n v="819898"/>
  </r>
  <r>
    <x v="1"/>
    <x v="64"/>
    <s v="JPN"/>
    <x v="0"/>
    <x v="0"/>
    <s v="Fossil fuels"/>
    <x v="18"/>
    <n v="192224"/>
    <m/>
  </r>
  <r>
    <x v="1"/>
    <x v="64"/>
    <s v="JPN"/>
    <x v="0"/>
    <x v="0"/>
    <s v="Fossil fuels"/>
    <x v="19"/>
    <n v="187680"/>
    <m/>
  </r>
  <r>
    <x v="1"/>
    <x v="64"/>
    <s v="JPN"/>
    <x v="0"/>
    <x v="9"/>
    <s v="Nuclear"/>
    <x v="0"/>
    <n v="45248"/>
    <n v="322049"/>
  </r>
  <r>
    <x v="1"/>
    <x v="64"/>
    <s v="JPN"/>
    <x v="0"/>
    <x v="9"/>
    <s v="Nuclear"/>
    <x v="1"/>
    <n v="45907"/>
    <n v="319858"/>
  </r>
  <r>
    <x v="1"/>
    <x v="64"/>
    <s v="JPN"/>
    <x v="0"/>
    <x v="9"/>
    <s v="Nuclear"/>
    <x v="2"/>
    <n v="45907"/>
    <n v="295094"/>
  </r>
  <r>
    <x v="1"/>
    <x v="64"/>
    <s v="JPN"/>
    <x v="0"/>
    <x v="9"/>
    <s v="Nuclear"/>
    <x v="3"/>
    <n v="45742"/>
    <n v="240013"/>
  </r>
  <r>
    <x v="1"/>
    <x v="64"/>
    <s v="JPN"/>
    <x v="0"/>
    <x v="9"/>
    <s v="Nuclear"/>
    <x v="4"/>
    <n v="47122"/>
    <n v="282442"/>
  </r>
  <r>
    <x v="1"/>
    <x v="64"/>
    <s v="JPN"/>
    <x v="0"/>
    <x v="9"/>
    <s v="Nuclear"/>
    <x v="5"/>
    <n v="49580"/>
    <n v="304755"/>
  </r>
  <r>
    <x v="1"/>
    <x v="64"/>
    <s v="JPN"/>
    <x v="0"/>
    <x v="9"/>
    <s v="Nuclear"/>
    <x v="6"/>
    <n v="49467"/>
    <n v="303426"/>
  </r>
  <r>
    <x v="1"/>
    <x v="64"/>
    <s v="JPN"/>
    <x v="0"/>
    <x v="9"/>
    <s v="Nuclear"/>
    <x v="7"/>
    <n v="49467"/>
    <n v="263832"/>
  </r>
  <r>
    <x v="1"/>
    <x v="64"/>
    <s v="JPN"/>
    <x v="0"/>
    <x v="9"/>
    <s v="Nuclear"/>
    <x v="8"/>
    <n v="47935"/>
    <n v="258128"/>
  </r>
  <r>
    <x v="1"/>
    <x v="64"/>
    <s v="JPN"/>
    <x v="0"/>
    <x v="9"/>
    <s v="Nuclear"/>
    <x v="9"/>
    <n v="48847"/>
    <n v="279750"/>
  </r>
  <r>
    <x v="1"/>
    <x v="64"/>
    <s v="JPN"/>
    <x v="0"/>
    <x v="9"/>
    <s v="Nuclear"/>
    <x v="10"/>
    <n v="48960"/>
    <n v="288230"/>
  </r>
  <r>
    <x v="1"/>
    <x v="64"/>
    <s v="JPN"/>
    <x v="0"/>
    <x v="9"/>
    <s v="Nuclear"/>
    <x v="11"/>
    <n v="48960"/>
    <n v="101761"/>
  </r>
  <r>
    <x v="1"/>
    <x v="64"/>
    <s v="JPN"/>
    <x v="0"/>
    <x v="9"/>
    <s v="Nuclear"/>
    <x v="12"/>
    <n v="46148"/>
    <n v="15939"/>
  </r>
  <r>
    <x v="1"/>
    <x v="64"/>
    <s v="JPN"/>
    <x v="0"/>
    <x v="9"/>
    <s v="Nuclear"/>
    <x v="13"/>
    <n v="44264"/>
    <n v="9303"/>
  </r>
  <r>
    <x v="1"/>
    <x v="64"/>
    <s v="JPN"/>
    <x v="0"/>
    <x v="9"/>
    <s v="Nuclear"/>
    <x v="14"/>
    <n v="44264"/>
    <m/>
  </r>
  <r>
    <x v="1"/>
    <x v="64"/>
    <s v="JPN"/>
    <x v="0"/>
    <x v="9"/>
    <s v="Nuclear"/>
    <x v="15"/>
    <n v="42048"/>
    <n v="9437"/>
  </r>
  <r>
    <x v="1"/>
    <x v="64"/>
    <s v="JPN"/>
    <x v="0"/>
    <x v="9"/>
    <s v="Nuclear"/>
    <x v="16"/>
    <n v="41482"/>
    <n v="18060"/>
  </r>
  <r>
    <x v="1"/>
    <x v="64"/>
    <s v="JPN"/>
    <x v="0"/>
    <x v="9"/>
    <s v="Nuclear"/>
    <x v="17"/>
    <n v="39132"/>
    <n v="32912"/>
  </r>
  <r>
    <x v="1"/>
    <x v="64"/>
    <s v="JPN"/>
    <x v="0"/>
    <x v="9"/>
    <s v="Nuclear"/>
    <x v="18"/>
    <n v="35692"/>
    <m/>
  </r>
  <r>
    <x v="1"/>
    <x v="64"/>
    <s v="JPN"/>
    <x v="0"/>
    <x v="9"/>
    <s v="Nuclear"/>
    <x v="19"/>
    <n v="30733"/>
    <m/>
  </r>
  <r>
    <x v="1"/>
    <x v="64"/>
    <s v="JPN"/>
    <x v="0"/>
    <x v="8"/>
    <s v="Other non-renewable energy"/>
    <x v="0"/>
    <n v="596"/>
    <n v="20093"/>
  </r>
  <r>
    <x v="1"/>
    <x v="64"/>
    <s v="JPN"/>
    <x v="0"/>
    <x v="8"/>
    <s v="Other non-renewable energy"/>
    <x v="1"/>
    <n v="623"/>
    <n v="20175"/>
  </r>
  <r>
    <x v="1"/>
    <x v="64"/>
    <s v="JPN"/>
    <x v="0"/>
    <x v="8"/>
    <s v="Other non-renewable energy"/>
    <x v="2"/>
    <n v="682.5"/>
    <n v="20227"/>
  </r>
  <r>
    <x v="1"/>
    <x v="64"/>
    <s v="JPN"/>
    <x v="0"/>
    <x v="8"/>
    <s v="Other non-renewable energy"/>
    <x v="3"/>
    <n v="401"/>
    <n v="21127"/>
  </r>
  <r>
    <x v="1"/>
    <x v="64"/>
    <s v="JPN"/>
    <x v="0"/>
    <x v="8"/>
    <s v="Other non-renewable energy"/>
    <x v="4"/>
    <n v="443.5"/>
    <n v="20429"/>
  </r>
  <r>
    <x v="1"/>
    <x v="64"/>
    <s v="JPN"/>
    <x v="0"/>
    <x v="8"/>
    <s v="Other non-renewable energy"/>
    <x v="5"/>
    <n v="488"/>
    <n v="20904"/>
  </r>
  <r>
    <x v="1"/>
    <x v="64"/>
    <s v="JPN"/>
    <x v="0"/>
    <x v="8"/>
    <s v="Other non-renewable energy"/>
    <x v="6"/>
    <n v="509.5"/>
    <n v="21670"/>
  </r>
  <r>
    <x v="1"/>
    <x v="64"/>
    <s v="JPN"/>
    <x v="0"/>
    <x v="8"/>
    <s v="Other non-renewable energy"/>
    <x v="7"/>
    <n v="517"/>
    <n v="21755"/>
  </r>
  <r>
    <x v="1"/>
    <x v="64"/>
    <s v="JPN"/>
    <x v="0"/>
    <x v="8"/>
    <s v="Other non-renewable energy"/>
    <x v="8"/>
    <n v="540.5"/>
    <n v="22246"/>
  </r>
  <r>
    <x v="1"/>
    <x v="64"/>
    <s v="JPN"/>
    <x v="0"/>
    <x v="8"/>
    <s v="Other non-renewable energy"/>
    <x v="9"/>
    <n v="522"/>
    <n v="25062"/>
  </r>
  <r>
    <x v="1"/>
    <x v="64"/>
    <s v="JPN"/>
    <x v="0"/>
    <x v="8"/>
    <s v="Other non-renewable energy"/>
    <x v="10"/>
    <n v="531"/>
    <n v="31225"/>
  </r>
  <r>
    <x v="1"/>
    <x v="64"/>
    <s v="JPN"/>
    <x v="0"/>
    <x v="8"/>
    <s v="Other non-renewable energy"/>
    <x v="11"/>
    <n v="528.5"/>
    <n v="31985"/>
  </r>
  <r>
    <x v="1"/>
    <x v="64"/>
    <s v="JPN"/>
    <x v="0"/>
    <x v="8"/>
    <s v="Other non-renewable energy"/>
    <x v="12"/>
    <n v="864"/>
    <n v="32579"/>
  </r>
  <r>
    <x v="1"/>
    <x v="64"/>
    <s v="JPN"/>
    <x v="0"/>
    <x v="8"/>
    <s v="Other non-renewable energy"/>
    <x v="13"/>
    <n v="877.5"/>
    <n v="33286"/>
  </r>
  <r>
    <x v="1"/>
    <x v="64"/>
    <s v="JPN"/>
    <x v="0"/>
    <x v="8"/>
    <s v="Other non-renewable energy"/>
    <x v="14"/>
    <n v="902"/>
    <n v="32523"/>
  </r>
  <r>
    <x v="1"/>
    <x v="64"/>
    <s v="JPN"/>
    <x v="0"/>
    <x v="8"/>
    <s v="Other non-renewable energy"/>
    <x v="15"/>
    <n v="925.5"/>
    <n v="32179"/>
  </r>
  <r>
    <x v="1"/>
    <x v="64"/>
    <s v="JPN"/>
    <x v="0"/>
    <x v="8"/>
    <s v="Other non-renewable energy"/>
    <x v="16"/>
    <n v="945"/>
    <n v="37820"/>
  </r>
  <r>
    <x v="1"/>
    <x v="64"/>
    <s v="JPN"/>
    <x v="0"/>
    <x v="8"/>
    <s v="Other non-renewable energy"/>
    <x v="17"/>
    <n v="960.5"/>
    <n v="39968"/>
  </r>
  <r>
    <x v="1"/>
    <x v="64"/>
    <s v="JPN"/>
    <x v="0"/>
    <x v="8"/>
    <s v="Other non-renewable energy"/>
    <x v="18"/>
    <n v="902"/>
    <m/>
  </r>
  <r>
    <x v="1"/>
    <x v="64"/>
    <s v="JPN"/>
    <x v="0"/>
    <x v="8"/>
    <s v="Other non-renewable energy"/>
    <x v="19"/>
    <n v="914.5"/>
    <m/>
  </r>
  <r>
    <x v="1"/>
    <x v="64"/>
    <s v="JPN"/>
    <x v="0"/>
    <x v="7"/>
    <s v="Pumped storage"/>
    <x v="0"/>
    <n v="24305"/>
    <n v="12769"/>
  </r>
  <r>
    <x v="1"/>
    <x v="64"/>
    <s v="JPN"/>
    <x v="0"/>
    <x v="7"/>
    <s v="Pumped storage"/>
    <x v="1"/>
    <n v="19008"/>
    <n v="12718"/>
  </r>
  <r>
    <x v="1"/>
    <x v="64"/>
    <s v="JPN"/>
    <x v="0"/>
    <x v="7"/>
    <s v="Pumped storage"/>
    <x v="2"/>
    <n v="18979"/>
    <n v="10930"/>
  </r>
  <r>
    <x v="1"/>
    <x v="64"/>
    <s v="JPN"/>
    <x v="0"/>
    <x v="7"/>
    <s v="Pumped storage"/>
    <x v="3"/>
    <n v="18979"/>
    <n v="9403"/>
  </r>
  <r>
    <x v="1"/>
    <x v="64"/>
    <s v="JPN"/>
    <x v="0"/>
    <x v="7"/>
    <s v="Pumped storage"/>
    <x v="4"/>
    <n v="18979"/>
    <n v="9724"/>
  </r>
  <r>
    <x v="1"/>
    <x v="64"/>
    <s v="JPN"/>
    <x v="0"/>
    <x v="7"/>
    <s v="Pumped storage"/>
    <x v="5"/>
    <n v="19449"/>
    <n v="9425"/>
  </r>
  <r>
    <x v="1"/>
    <x v="64"/>
    <s v="JPN"/>
    <x v="0"/>
    <x v="7"/>
    <s v="Pumped storage"/>
    <x v="6"/>
    <n v="19449"/>
    <n v="8772"/>
  </r>
  <r>
    <x v="1"/>
    <x v="64"/>
    <s v="JPN"/>
    <x v="0"/>
    <x v="7"/>
    <s v="Pumped storage"/>
    <x v="7"/>
    <n v="19779"/>
    <n v="10411"/>
  </r>
  <r>
    <x v="1"/>
    <x v="64"/>
    <s v="JPN"/>
    <x v="0"/>
    <x v="7"/>
    <s v="Pumped storage"/>
    <x v="8"/>
    <n v="19779"/>
    <n v="6332"/>
  </r>
  <r>
    <x v="1"/>
    <x v="64"/>
    <s v="JPN"/>
    <x v="0"/>
    <x v="7"/>
    <s v="Pumped storage"/>
    <x v="9"/>
    <n v="19749"/>
    <n v="5266"/>
  </r>
  <r>
    <x v="1"/>
    <x v="64"/>
    <s v="JPN"/>
    <x v="0"/>
    <x v="7"/>
    <s v="Pumped storage"/>
    <x v="10"/>
    <n v="19749"/>
    <n v="6881"/>
  </r>
  <r>
    <x v="1"/>
    <x v="64"/>
    <s v="JPN"/>
    <x v="0"/>
    <x v="7"/>
    <s v="Pumped storage"/>
    <x v="11"/>
    <n v="20649"/>
    <n v="6791"/>
  </r>
  <r>
    <x v="1"/>
    <x v="64"/>
    <s v="JPN"/>
    <x v="0"/>
    <x v="7"/>
    <s v="Pumped storage"/>
    <x v="12"/>
    <n v="21119"/>
    <n v="7116"/>
  </r>
  <r>
    <x v="1"/>
    <x v="64"/>
    <s v="JPN"/>
    <x v="0"/>
    <x v="7"/>
    <s v="Pumped storage"/>
    <x v="13"/>
    <n v="21119"/>
    <n v="5495"/>
  </r>
  <r>
    <x v="1"/>
    <x v="64"/>
    <s v="JPN"/>
    <x v="0"/>
    <x v="7"/>
    <s v="Pumped storage"/>
    <x v="14"/>
    <n v="21724"/>
    <n v="3410"/>
  </r>
  <r>
    <x v="1"/>
    <x v="64"/>
    <s v="JPN"/>
    <x v="0"/>
    <x v="7"/>
    <s v="Pumped storage"/>
    <x v="15"/>
    <n v="21924"/>
    <n v="4152"/>
  </r>
  <r>
    <x v="1"/>
    <x v="64"/>
    <s v="JPN"/>
    <x v="0"/>
    <x v="7"/>
    <s v="Pumped storage"/>
    <x v="16"/>
    <n v="21924"/>
    <n v="6181"/>
  </r>
  <r>
    <x v="1"/>
    <x v="64"/>
    <s v="JPN"/>
    <x v="0"/>
    <x v="7"/>
    <s v="Pumped storage"/>
    <x v="17"/>
    <n v="21894"/>
    <n v="7308"/>
  </r>
  <r>
    <x v="1"/>
    <x v="64"/>
    <s v="JPN"/>
    <x v="0"/>
    <x v="7"/>
    <s v="Pumped storage"/>
    <x v="18"/>
    <n v="21894"/>
    <m/>
  </r>
  <r>
    <x v="1"/>
    <x v="64"/>
    <s v="JPN"/>
    <x v="0"/>
    <x v="7"/>
    <s v="Pumped storage"/>
    <x v="19"/>
    <n v="21894"/>
    <m/>
  </r>
  <r>
    <x v="1"/>
    <x v="64"/>
    <s v="JPN"/>
    <x v="1"/>
    <x v="4"/>
    <s v="Biogas"/>
    <x v="6"/>
    <n v="5"/>
    <m/>
  </r>
  <r>
    <x v="1"/>
    <x v="64"/>
    <s v="JPN"/>
    <x v="1"/>
    <x v="4"/>
    <s v="Biogas"/>
    <x v="7"/>
    <n v="5"/>
    <m/>
  </r>
  <r>
    <x v="1"/>
    <x v="64"/>
    <s v="JPN"/>
    <x v="1"/>
    <x v="4"/>
    <s v="Biogas"/>
    <x v="8"/>
    <n v="5"/>
    <m/>
  </r>
  <r>
    <x v="1"/>
    <x v="64"/>
    <s v="JPN"/>
    <x v="1"/>
    <x v="4"/>
    <s v="Biogas"/>
    <x v="9"/>
    <n v="6"/>
    <n v="1"/>
  </r>
  <r>
    <x v="1"/>
    <x v="64"/>
    <s v="JPN"/>
    <x v="1"/>
    <x v="4"/>
    <s v="Biogas"/>
    <x v="10"/>
    <n v="6"/>
    <n v="38"/>
  </r>
  <r>
    <x v="1"/>
    <x v="64"/>
    <s v="JPN"/>
    <x v="1"/>
    <x v="4"/>
    <s v="Biogas"/>
    <x v="11"/>
    <n v="6"/>
    <n v="63"/>
  </r>
  <r>
    <x v="1"/>
    <x v="64"/>
    <s v="JPN"/>
    <x v="1"/>
    <x v="4"/>
    <s v="Biogas"/>
    <x v="12"/>
    <n v="7"/>
    <n v="89"/>
  </r>
  <r>
    <x v="1"/>
    <x v="64"/>
    <s v="JPN"/>
    <x v="1"/>
    <x v="4"/>
    <s v="Biogas"/>
    <x v="13"/>
    <n v="10"/>
    <n v="123"/>
  </r>
  <r>
    <x v="1"/>
    <x v="64"/>
    <s v="JPN"/>
    <x v="1"/>
    <x v="4"/>
    <s v="Biogas"/>
    <x v="14"/>
    <n v="15"/>
    <n v="151"/>
  </r>
  <r>
    <x v="1"/>
    <x v="64"/>
    <s v="JPN"/>
    <x v="1"/>
    <x v="4"/>
    <s v="Biogas"/>
    <x v="15"/>
    <n v="23"/>
    <n v="177"/>
  </r>
  <r>
    <x v="1"/>
    <x v="64"/>
    <s v="JPN"/>
    <x v="1"/>
    <x v="4"/>
    <s v="Biogas"/>
    <x v="16"/>
    <n v="34"/>
    <n v="186"/>
  </r>
  <r>
    <x v="1"/>
    <x v="64"/>
    <s v="JPN"/>
    <x v="1"/>
    <x v="4"/>
    <s v="Biogas"/>
    <x v="17"/>
    <n v="47"/>
    <n v="140"/>
  </r>
  <r>
    <x v="1"/>
    <x v="64"/>
    <s v="JPN"/>
    <x v="1"/>
    <x v="4"/>
    <s v="Biogas"/>
    <x v="18"/>
    <n v="47"/>
    <m/>
  </r>
  <r>
    <x v="1"/>
    <x v="64"/>
    <s v="JPN"/>
    <x v="1"/>
    <x v="4"/>
    <s v="Biogas"/>
    <x v="19"/>
    <n v="47"/>
    <m/>
  </r>
  <r>
    <x v="1"/>
    <x v="64"/>
    <s v="JPN"/>
    <x v="1"/>
    <x v="4"/>
    <s v="Renewable municipal waste"/>
    <x v="0"/>
    <n v="596"/>
    <m/>
  </r>
  <r>
    <x v="1"/>
    <x v="64"/>
    <s v="JPN"/>
    <x v="1"/>
    <x v="4"/>
    <s v="Renewable municipal waste"/>
    <x v="1"/>
    <n v="623"/>
    <m/>
  </r>
  <r>
    <x v="1"/>
    <x v="64"/>
    <s v="JPN"/>
    <x v="1"/>
    <x v="4"/>
    <s v="Renewable municipal waste"/>
    <x v="2"/>
    <n v="682.5"/>
    <m/>
  </r>
  <r>
    <x v="1"/>
    <x v="64"/>
    <s v="JPN"/>
    <x v="1"/>
    <x v="4"/>
    <s v="Renewable municipal waste"/>
    <x v="3"/>
    <n v="391"/>
    <m/>
  </r>
  <r>
    <x v="1"/>
    <x v="64"/>
    <s v="JPN"/>
    <x v="1"/>
    <x v="4"/>
    <s v="Renewable municipal waste"/>
    <x v="4"/>
    <n v="428.5"/>
    <m/>
  </r>
  <r>
    <x v="1"/>
    <x v="64"/>
    <s v="JPN"/>
    <x v="1"/>
    <x v="4"/>
    <s v="Renewable municipal waste"/>
    <x v="5"/>
    <n v="468"/>
    <m/>
  </r>
  <r>
    <x v="1"/>
    <x v="64"/>
    <s v="JPN"/>
    <x v="1"/>
    <x v="4"/>
    <s v="Renewable municipal waste"/>
    <x v="6"/>
    <n v="483.5"/>
    <m/>
  </r>
  <r>
    <x v="1"/>
    <x v="64"/>
    <s v="JPN"/>
    <x v="1"/>
    <x v="4"/>
    <s v="Renewable municipal waste"/>
    <x v="7"/>
    <n v="490"/>
    <m/>
  </r>
  <r>
    <x v="1"/>
    <x v="64"/>
    <s v="JPN"/>
    <x v="1"/>
    <x v="4"/>
    <s v="Renewable municipal waste"/>
    <x v="8"/>
    <n v="514.5"/>
    <m/>
  </r>
  <r>
    <x v="1"/>
    <x v="64"/>
    <s v="JPN"/>
    <x v="1"/>
    <x v="4"/>
    <s v="Renewable municipal waste"/>
    <x v="9"/>
    <n v="498"/>
    <m/>
  </r>
  <r>
    <x v="1"/>
    <x v="64"/>
    <s v="JPN"/>
    <x v="1"/>
    <x v="4"/>
    <s v="Renewable municipal waste"/>
    <x v="10"/>
    <n v="505"/>
    <n v="2812"/>
  </r>
  <r>
    <x v="1"/>
    <x v="64"/>
    <s v="JPN"/>
    <x v="1"/>
    <x v="4"/>
    <s v="Renewable municipal waste"/>
    <x v="11"/>
    <n v="502.5"/>
    <n v="2996"/>
  </r>
  <r>
    <x v="1"/>
    <x v="64"/>
    <s v="JPN"/>
    <x v="1"/>
    <x v="4"/>
    <s v="Renewable municipal waste"/>
    <x v="12"/>
    <n v="838"/>
    <n v="2986"/>
  </r>
  <r>
    <x v="1"/>
    <x v="64"/>
    <s v="JPN"/>
    <x v="1"/>
    <x v="4"/>
    <s v="Renewable municipal waste"/>
    <x v="13"/>
    <n v="851.5"/>
    <n v="3086"/>
  </r>
  <r>
    <x v="1"/>
    <x v="64"/>
    <s v="JPN"/>
    <x v="1"/>
    <x v="4"/>
    <s v="Renewable municipal waste"/>
    <x v="14"/>
    <n v="876"/>
    <n v="3096"/>
  </r>
  <r>
    <x v="1"/>
    <x v="64"/>
    <s v="JPN"/>
    <x v="1"/>
    <x v="4"/>
    <s v="Renewable municipal waste"/>
    <x v="15"/>
    <n v="899.5"/>
    <n v="3123"/>
  </r>
  <r>
    <x v="1"/>
    <x v="64"/>
    <s v="JPN"/>
    <x v="1"/>
    <x v="4"/>
    <s v="Renewable municipal waste"/>
    <x v="16"/>
    <n v="919"/>
    <n v="1828"/>
  </r>
  <r>
    <x v="1"/>
    <x v="64"/>
    <s v="JPN"/>
    <x v="1"/>
    <x v="4"/>
    <s v="Renewable municipal waste"/>
    <x v="17"/>
    <n v="934.5"/>
    <n v="1695"/>
  </r>
  <r>
    <x v="1"/>
    <x v="64"/>
    <s v="JPN"/>
    <x v="1"/>
    <x v="4"/>
    <s v="Renewable municipal waste"/>
    <x v="18"/>
    <n v="876"/>
    <m/>
  </r>
  <r>
    <x v="1"/>
    <x v="64"/>
    <s v="JPN"/>
    <x v="1"/>
    <x v="4"/>
    <s v="Renewable municipal waste"/>
    <x v="19"/>
    <n v="888.5"/>
    <m/>
  </r>
  <r>
    <x v="1"/>
    <x v="64"/>
    <s v="JPN"/>
    <x v="1"/>
    <x v="4"/>
    <s v="Solid biofuels"/>
    <x v="0"/>
    <n v="368"/>
    <n v="9832"/>
  </r>
  <r>
    <x v="1"/>
    <x v="64"/>
    <s v="JPN"/>
    <x v="1"/>
    <x v="4"/>
    <s v="Solid biofuels"/>
    <x v="1"/>
    <n v="368"/>
    <n v="9386"/>
  </r>
  <r>
    <x v="1"/>
    <x v="64"/>
    <s v="JPN"/>
    <x v="1"/>
    <x v="4"/>
    <s v="Solid biofuels"/>
    <x v="2"/>
    <n v="368"/>
    <n v="9711"/>
  </r>
  <r>
    <x v="1"/>
    <x v="64"/>
    <s v="JPN"/>
    <x v="1"/>
    <x v="4"/>
    <s v="Solid biofuels"/>
    <x v="3"/>
    <n v="368"/>
    <n v="10244"/>
  </r>
  <r>
    <x v="1"/>
    <x v="64"/>
    <s v="JPN"/>
    <x v="1"/>
    <x v="4"/>
    <s v="Solid biofuels"/>
    <x v="4"/>
    <n v="467"/>
    <n v="10667"/>
  </r>
  <r>
    <x v="1"/>
    <x v="64"/>
    <s v="JPN"/>
    <x v="1"/>
    <x v="4"/>
    <s v="Solid biofuels"/>
    <x v="5"/>
    <n v="553"/>
    <n v="14315"/>
  </r>
  <r>
    <x v="1"/>
    <x v="64"/>
    <s v="JPN"/>
    <x v="1"/>
    <x v="4"/>
    <s v="Solid biofuels"/>
    <x v="6"/>
    <n v="779"/>
    <n v="14339"/>
  </r>
  <r>
    <x v="1"/>
    <x v="64"/>
    <s v="JPN"/>
    <x v="1"/>
    <x v="4"/>
    <s v="Solid biofuels"/>
    <x v="7"/>
    <n v="909"/>
    <n v="14895"/>
  </r>
  <r>
    <x v="1"/>
    <x v="64"/>
    <s v="JPN"/>
    <x v="1"/>
    <x v="4"/>
    <s v="Solid biofuels"/>
    <x v="8"/>
    <n v="915"/>
    <n v="14326"/>
  </r>
  <r>
    <x v="1"/>
    <x v="64"/>
    <s v="JPN"/>
    <x v="1"/>
    <x v="4"/>
    <s v="Solid biofuels"/>
    <x v="9"/>
    <n v="989"/>
    <n v="13248"/>
  </r>
  <r>
    <x v="1"/>
    <x v="64"/>
    <s v="JPN"/>
    <x v="1"/>
    <x v="4"/>
    <s v="Solid biofuels"/>
    <x v="10"/>
    <n v="1100"/>
    <n v="15136"/>
  </r>
  <r>
    <x v="1"/>
    <x v="64"/>
    <s v="JPN"/>
    <x v="1"/>
    <x v="4"/>
    <s v="Solid biofuels"/>
    <x v="11"/>
    <n v="1271"/>
    <n v="14587"/>
  </r>
  <r>
    <x v="1"/>
    <x v="64"/>
    <s v="JPN"/>
    <x v="1"/>
    <x v="4"/>
    <s v="Solid biofuels"/>
    <x v="12"/>
    <n v="630"/>
    <n v="14942"/>
  </r>
  <r>
    <x v="1"/>
    <x v="64"/>
    <s v="JPN"/>
    <x v="1"/>
    <x v="4"/>
    <s v="Solid biofuels"/>
    <x v="13"/>
    <n v="652"/>
    <n v="16173"/>
  </r>
  <r>
    <x v="1"/>
    <x v="64"/>
    <s v="JPN"/>
    <x v="1"/>
    <x v="4"/>
    <s v="Solid biofuels"/>
    <x v="14"/>
    <n v="739"/>
    <n v="17073"/>
  </r>
  <r>
    <x v="1"/>
    <x v="64"/>
    <s v="JPN"/>
    <x v="1"/>
    <x v="4"/>
    <s v="Solid biofuels"/>
    <x v="15"/>
    <n v="978"/>
    <n v="18449"/>
  </r>
  <r>
    <x v="1"/>
    <x v="64"/>
    <s v="JPN"/>
    <x v="1"/>
    <x v="4"/>
    <s v="Solid biofuels"/>
    <x v="16"/>
    <n v="1260"/>
    <n v="14872"/>
  </r>
  <r>
    <x v="1"/>
    <x v="64"/>
    <s v="JPN"/>
    <x v="1"/>
    <x v="4"/>
    <s v="Solid biofuels"/>
    <x v="17"/>
    <n v="1626"/>
    <n v="19532"/>
  </r>
  <r>
    <x v="1"/>
    <x v="64"/>
    <s v="JPN"/>
    <x v="1"/>
    <x v="4"/>
    <s v="Solid biofuels"/>
    <x v="18"/>
    <n v="1870"/>
    <m/>
  </r>
  <r>
    <x v="1"/>
    <x v="64"/>
    <s v="JPN"/>
    <x v="1"/>
    <x v="4"/>
    <s v="Solid biofuels"/>
    <x v="19"/>
    <n v="2261"/>
    <m/>
  </r>
  <r>
    <x v="1"/>
    <x v="64"/>
    <s v="JPN"/>
    <x v="1"/>
    <x v="5"/>
    <s v="Geothermal energy"/>
    <x v="0"/>
    <n v="533"/>
    <n v="3348"/>
  </r>
  <r>
    <x v="1"/>
    <x v="64"/>
    <s v="JPN"/>
    <x v="1"/>
    <x v="5"/>
    <s v="Geothermal energy"/>
    <x v="1"/>
    <n v="533"/>
    <n v="3432"/>
  </r>
  <r>
    <x v="1"/>
    <x v="64"/>
    <s v="JPN"/>
    <x v="1"/>
    <x v="5"/>
    <s v="Geothermal energy"/>
    <x v="2"/>
    <n v="533"/>
    <n v="3374"/>
  </r>
  <r>
    <x v="1"/>
    <x v="64"/>
    <s v="JPN"/>
    <x v="1"/>
    <x v="5"/>
    <s v="Geothermal energy"/>
    <x v="3"/>
    <n v="535"/>
    <n v="3484"/>
  </r>
  <r>
    <x v="1"/>
    <x v="64"/>
    <s v="JPN"/>
    <x v="1"/>
    <x v="5"/>
    <s v="Geothermal energy"/>
    <x v="4"/>
    <n v="535"/>
    <n v="3374"/>
  </r>
  <r>
    <x v="1"/>
    <x v="64"/>
    <s v="JPN"/>
    <x v="1"/>
    <x v="5"/>
    <s v="Geothermal energy"/>
    <x v="5"/>
    <n v="535"/>
    <n v="3226"/>
  </r>
  <r>
    <x v="1"/>
    <x v="64"/>
    <s v="JPN"/>
    <x v="1"/>
    <x v="5"/>
    <s v="Geothermal energy"/>
    <x v="6"/>
    <n v="532"/>
    <n v="3081"/>
  </r>
  <r>
    <x v="1"/>
    <x v="64"/>
    <s v="JPN"/>
    <x v="1"/>
    <x v="5"/>
    <s v="Geothermal energy"/>
    <x v="7"/>
    <n v="532"/>
    <n v="3043"/>
  </r>
  <r>
    <x v="1"/>
    <x v="64"/>
    <s v="JPN"/>
    <x v="1"/>
    <x v="5"/>
    <s v="Geothermal energy"/>
    <x v="8"/>
    <n v="532"/>
    <n v="2750"/>
  </r>
  <r>
    <x v="1"/>
    <x v="64"/>
    <s v="JPN"/>
    <x v="1"/>
    <x v="5"/>
    <s v="Geothermal energy"/>
    <x v="9"/>
    <n v="535"/>
    <n v="2886"/>
  </r>
  <r>
    <x v="1"/>
    <x v="64"/>
    <s v="JPN"/>
    <x v="1"/>
    <x v="5"/>
    <s v="Geothermal energy"/>
    <x v="10"/>
    <n v="537"/>
    <n v="2632"/>
  </r>
  <r>
    <x v="1"/>
    <x v="64"/>
    <s v="JPN"/>
    <x v="1"/>
    <x v="5"/>
    <s v="Geothermal energy"/>
    <x v="11"/>
    <n v="537"/>
    <n v="2676"/>
  </r>
  <r>
    <x v="1"/>
    <x v="64"/>
    <s v="JPN"/>
    <x v="1"/>
    <x v="5"/>
    <s v="Geothermal energy"/>
    <x v="12"/>
    <n v="512"/>
    <n v="2609"/>
  </r>
  <r>
    <x v="1"/>
    <x v="64"/>
    <s v="JPN"/>
    <x v="1"/>
    <x v="5"/>
    <s v="Geothermal energy"/>
    <x v="13"/>
    <n v="512"/>
    <n v="2603"/>
  </r>
  <r>
    <x v="1"/>
    <x v="64"/>
    <s v="JPN"/>
    <x v="1"/>
    <x v="5"/>
    <s v="Geothermal energy"/>
    <x v="14"/>
    <n v="508"/>
    <n v="2620"/>
  </r>
  <r>
    <x v="1"/>
    <x v="64"/>
    <s v="JPN"/>
    <x v="1"/>
    <x v="5"/>
    <s v="Geothermal energy"/>
    <x v="15"/>
    <n v="516"/>
    <n v="2595"/>
  </r>
  <r>
    <x v="1"/>
    <x v="64"/>
    <s v="JPN"/>
    <x v="1"/>
    <x v="5"/>
    <s v="Geothermal energy"/>
    <x v="16"/>
    <n v="526"/>
    <n v="2501"/>
  </r>
  <r>
    <x v="1"/>
    <x v="64"/>
    <s v="JPN"/>
    <x v="1"/>
    <x v="5"/>
    <s v="Geothermal energy"/>
    <x v="17"/>
    <n v="481"/>
    <n v="2457"/>
  </r>
  <r>
    <x v="1"/>
    <x v="64"/>
    <s v="JPN"/>
    <x v="1"/>
    <x v="5"/>
    <s v="Geothermal energy"/>
    <x v="18"/>
    <n v="482"/>
    <m/>
  </r>
  <r>
    <x v="1"/>
    <x v="64"/>
    <s v="JPN"/>
    <x v="1"/>
    <x v="5"/>
    <s v="Geothermal energy"/>
    <x v="19"/>
    <n v="525"/>
    <m/>
  </r>
  <r>
    <x v="1"/>
    <x v="64"/>
    <s v="JPN"/>
    <x v="1"/>
    <x v="1"/>
    <s v="Mixed Hydro Plants"/>
    <x v="1"/>
    <n v="5727"/>
    <n v="0"/>
  </r>
  <r>
    <x v="1"/>
    <x v="64"/>
    <s v="JPN"/>
    <x v="1"/>
    <x v="1"/>
    <s v="Mixed Hydro Plants"/>
    <x v="2"/>
    <n v="5727"/>
    <n v="0"/>
  </r>
  <r>
    <x v="1"/>
    <x v="64"/>
    <s v="JPN"/>
    <x v="1"/>
    <x v="1"/>
    <s v="Mixed Hydro Plants"/>
    <x v="3"/>
    <n v="5727"/>
    <n v="0"/>
  </r>
  <r>
    <x v="1"/>
    <x v="64"/>
    <s v="JPN"/>
    <x v="1"/>
    <x v="1"/>
    <s v="Mixed Hydro Plants"/>
    <x v="4"/>
    <n v="5710"/>
    <n v="0"/>
  </r>
  <r>
    <x v="1"/>
    <x v="64"/>
    <s v="JPN"/>
    <x v="1"/>
    <x v="1"/>
    <s v="Mixed Hydro Plants"/>
    <x v="5"/>
    <n v="5710"/>
    <n v="0"/>
  </r>
  <r>
    <x v="1"/>
    <x v="64"/>
    <s v="JPN"/>
    <x v="1"/>
    <x v="1"/>
    <s v="Mixed Hydro Plants"/>
    <x v="6"/>
    <n v="5710"/>
    <n v="0"/>
  </r>
  <r>
    <x v="1"/>
    <x v="64"/>
    <s v="JPN"/>
    <x v="1"/>
    <x v="1"/>
    <s v="Mixed Hydro Plants"/>
    <x v="7"/>
    <n v="5710"/>
    <n v="0"/>
  </r>
  <r>
    <x v="1"/>
    <x v="64"/>
    <s v="JPN"/>
    <x v="1"/>
    <x v="1"/>
    <s v="Mixed Hydro Plants"/>
    <x v="8"/>
    <n v="5710"/>
    <n v="0"/>
  </r>
  <r>
    <x v="1"/>
    <x v="64"/>
    <s v="JPN"/>
    <x v="1"/>
    <x v="1"/>
    <s v="Mixed Hydro Plants"/>
    <x v="9"/>
    <n v="5710"/>
    <n v="0"/>
  </r>
  <r>
    <x v="1"/>
    <x v="64"/>
    <s v="JPN"/>
    <x v="1"/>
    <x v="1"/>
    <s v="Mixed Hydro Plants"/>
    <x v="10"/>
    <n v="5625"/>
    <n v="0"/>
  </r>
  <r>
    <x v="1"/>
    <x v="64"/>
    <s v="JPN"/>
    <x v="1"/>
    <x v="1"/>
    <s v="Mixed Hydro Plants"/>
    <x v="11"/>
    <n v="5625"/>
    <n v="0"/>
  </r>
  <r>
    <x v="1"/>
    <x v="64"/>
    <s v="JPN"/>
    <x v="1"/>
    <x v="1"/>
    <s v="Mixed Hydro Plants"/>
    <x v="12"/>
    <n v="5625"/>
    <n v="0"/>
  </r>
  <r>
    <x v="1"/>
    <x v="64"/>
    <s v="JPN"/>
    <x v="1"/>
    <x v="1"/>
    <s v="Mixed Hydro Plants"/>
    <x v="13"/>
    <n v="5625"/>
    <n v="0"/>
  </r>
  <r>
    <x v="1"/>
    <x v="64"/>
    <s v="JPN"/>
    <x v="1"/>
    <x v="1"/>
    <s v="Mixed Hydro Plants"/>
    <x v="14"/>
    <n v="5625"/>
    <n v="0"/>
  </r>
  <r>
    <x v="1"/>
    <x v="64"/>
    <s v="JPN"/>
    <x v="1"/>
    <x v="1"/>
    <s v="Mixed Hydro Plants"/>
    <x v="15"/>
    <n v="5625"/>
    <n v="0"/>
  </r>
  <r>
    <x v="1"/>
    <x v="64"/>
    <s v="JPN"/>
    <x v="1"/>
    <x v="1"/>
    <s v="Mixed Hydro Plants"/>
    <x v="16"/>
    <n v="5625"/>
    <n v="0"/>
  </r>
  <r>
    <x v="1"/>
    <x v="64"/>
    <s v="JPN"/>
    <x v="1"/>
    <x v="1"/>
    <s v="Mixed Hydro Plants"/>
    <x v="17"/>
    <n v="5625"/>
    <n v="0"/>
  </r>
  <r>
    <x v="1"/>
    <x v="64"/>
    <s v="JPN"/>
    <x v="1"/>
    <x v="1"/>
    <s v="Mixed Hydro Plants"/>
    <x v="18"/>
    <n v="5625"/>
    <m/>
  </r>
  <r>
    <x v="1"/>
    <x v="64"/>
    <s v="JPN"/>
    <x v="1"/>
    <x v="1"/>
    <s v="Mixed Hydro Plants"/>
    <x v="19"/>
    <n v="5625"/>
    <m/>
  </r>
  <r>
    <x v="1"/>
    <x v="64"/>
    <s v="JPN"/>
    <x v="1"/>
    <x v="1"/>
    <s v="Renewable hydropower"/>
    <x v="0"/>
    <n v="22019"/>
    <n v="84048"/>
  </r>
  <r>
    <x v="1"/>
    <x v="64"/>
    <s v="JPN"/>
    <x v="1"/>
    <x v="1"/>
    <s v="Renewable hydropower"/>
    <x v="1"/>
    <n v="21621"/>
    <n v="81154"/>
  </r>
  <r>
    <x v="1"/>
    <x v="64"/>
    <s v="JPN"/>
    <x v="1"/>
    <x v="1"/>
    <s v="Renewable hydropower"/>
    <x v="2"/>
    <n v="21697"/>
    <n v="80871"/>
  </r>
  <r>
    <x v="1"/>
    <x v="64"/>
    <s v="JPN"/>
    <x v="1"/>
    <x v="1"/>
    <s v="Renewable hydropower"/>
    <x v="3"/>
    <n v="22005"/>
    <n v="94734"/>
  </r>
  <r>
    <x v="1"/>
    <x v="64"/>
    <s v="JPN"/>
    <x v="1"/>
    <x v="1"/>
    <s v="Renewable hydropower"/>
    <x v="4"/>
    <n v="22049"/>
    <n v="93423"/>
  </r>
  <r>
    <x v="1"/>
    <x v="64"/>
    <s v="JPN"/>
    <x v="1"/>
    <x v="1"/>
    <s v="Renewable hydropower"/>
    <x v="5"/>
    <n v="22132"/>
    <n v="76925"/>
  </r>
  <r>
    <x v="1"/>
    <x v="64"/>
    <s v="JPN"/>
    <x v="1"/>
    <x v="1"/>
    <s v="Renewable hydropower"/>
    <x v="6"/>
    <n v="22199"/>
    <n v="88568"/>
  </r>
  <r>
    <x v="1"/>
    <x v="64"/>
    <s v="JPN"/>
    <x v="1"/>
    <x v="1"/>
    <s v="Renewable hydropower"/>
    <x v="7"/>
    <n v="21824"/>
    <n v="73823"/>
  </r>
  <r>
    <x v="1"/>
    <x v="64"/>
    <s v="JPN"/>
    <x v="1"/>
    <x v="1"/>
    <s v="Renewable hydropower"/>
    <x v="8"/>
    <n v="21852"/>
    <n v="77172"/>
  </r>
  <r>
    <x v="1"/>
    <x v="64"/>
    <s v="JPN"/>
    <x v="1"/>
    <x v="1"/>
    <s v="Renewable hydropower"/>
    <x v="9"/>
    <n v="21784"/>
    <n v="78566"/>
  </r>
  <r>
    <x v="1"/>
    <x v="64"/>
    <s v="JPN"/>
    <x v="1"/>
    <x v="1"/>
    <s v="Renewable hydropower"/>
    <x v="10"/>
    <n v="22362"/>
    <n v="83801"/>
  </r>
  <r>
    <x v="1"/>
    <x v="64"/>
    <s v="JPN"/>
    <x v="1"/>
    <x v="1"/>
    <s v="Renewable hydropower"/>
    <x v="11"/>
    <n v="22145"/>
    <n v="84918"/>
  </r>
  <r>
    <x v="1"/>
    <x v="64"/>
    <s v="JPN"/>
    <x v="1"/>
    <x v="1"/>
    <s v="Renewable hydropower"/>
    <x v="12"/>
    <n v="22190"/>
    <n v="76529"/>
  </r>
  <r>
    <x v="1"/>
    <x v="64"/>
    <s v="JPN"/>
    <x v="1"/>
    <x v="1"/>
    <s v="Renewable hydropower"/>
    <x v="13"/>
    <n v="22188"/>
    <n v="79391"/>
  </r>
  <r>
    <x v="1"/>
    <x v="64"/>
    <s v="JPN"/>
    <x v="1"/>
    <x v="1"/>
    <s v="Renewable hydropower"/>
    <x v="14"/>
    <n v="22248"/>
    <n v="83532"/>
  </r>
  <r>
    <x v="1"/>
    <x v="64"/>
    <s v="JPN"/>
    <x v="1"/>
    <x v="1"/>
    <s v="Renewable hydropower"/>
    <x v="15"/>
    <n v="22486"/>
    <n v="87118"/>
  </r>
  <r>
    <x v="1"/>
    <x v="64"/>
    <s v="JPN"/>
    <x v="1"/>
    <x v="1"/>
    <s v="Renewable hydropower"/>
    <x v="16"/>
    <n v="22568"/>
    <n v="78585"/>
  </r>
  <r>
    <x v="1"/>
    <x v="64"/>
    <s v="JPN"/>
    <x v="1"/>
    <x v="1"/>
    <s v="Renewable hydropower"/>
    <x v="17"/>
    <n v="22495"/>
    <n v="82854"/>
  </r>
  <r>
    <x v="1"/>
    <x v="64"/>
    <s v="JPN"/>
    <x v="1"/>
    <x v="1"/>
    <s v="Renewable hydropower"/>
    <x v="18"/>
    <n v="22512"/>
    <m/>
  </r>
  <r>
    <x v="1"/>
    <x v="64"/>
    <s v="JPN"/>
    <x v="1"/>
    <x v="1"/>
    <s v="Renewable hydropower"/>
    <x v="19"/>
    <n v="22489"/>
    <m/>
  </r>
  <r>
    <x v="1"/>
    <x v="64"/>
    <s v="JPN"/>
    <x v="1"/>
    <x v="2"/>
    <s v="On-grid Solar photovoltaic"/>
    <x v="0"/>
    <n v="330"/>
    <n v="357"/>
  </r>
  <r>
    <x v="1"/>
    <x v="64"/>
    <s v="JPN"/>
    <x v="1"/>
    <x v="2"/>
    <s v="On-grid Solar photovoltaic"/>
    <x v="1"/>
    <n v="453"/>
    <n v="547"/>
  </r>
  <r>
    <x v="1"/>
    <x v="64"/>
    <s v="JPN"/>
    <x v="1"/>
    <x v="2"/>
    <s v="On-grid Solar photovoltaic"/>
    <x v="2"/>
    <n v="637"/>
    <n v="644"/>
  </r>
  <r>
    <x v="1"/>
    <x v="64"/>
    <s v="JPN"/>
    <x v="1"/>
    <x v="2"/>
    <s v="On-grid Solar photovoltaic"/>
    <x v="3"/>
    <n v="860"/>
    <n v="858"/>
  </r>
  <r>
    <x v="1"/>
    <x v="64"/>
    <s v="JPN"/>
    <x v="1"/>
    <x v="2"/>
    <s v="On-grid Solar photovoltaic"/>
    <x v="4"/>
    <n v="1132"/>
    <n v="1118"/>
  </r>
  <r>
    <x v="1"/>
    <x v="64"/>
    <s v="JPN"/>
    <x v="1"/>
    <x v="2"/>
    <s v="On-grid Solar photovoltaic"/>
    <x v="5"/>
    <n v="1421"/>
    <n v="1420"/>
  </r>
  <r>
    <x v="1"/>
    <x v="64"/>
    <s v="JPN"/>
    <x v="1"/>
    <x v="2"/>
    <s v="On-grid Solar photovoltaic"/>
    <x v="6"/>
    <n v="1700"/>
    <n v="1721"/>
  </r>
  <r>
    <x v="1"/>
    <x v="64"/>
    <s v="JPN"/>
    <x v="1"/>
    <x v="2"/>
    <s v="On-grid Solar photovoltaic"/>
    <x v="7"/>
    <n v="1909"/>
    <n v="1972"/>
  </r>
  <r>
    <x v="1"/>
    <x v="64"/>
    <s v="JPN"/>
    <x v="1"/>
    <x v="2"/>
    <s v="On-grid Solar photovoltaic"/>
    <x v="8"/>
    <n v="2131"/>
    <n v="2206"/>
  </r>
  <r>
    <x v="1"/>
    <x v="64"/>
    <s v="JPN"/>
    <x v="1"/>
    <x v="2"/>
    <s v="On-grid Solar photovoltaic"/>
    <x v="9"/>
    <n v="2611"/>
    <n v="2657"/>
  </r>
  <r>
    <x v="1"/>
    <x v="64"/>
    <s v="JPN"/>
    <x v="1"/>
    <x v="2"/>
    <s v="On-grid Solar photovoltaic"/>
    <x v="10"/>
    <n v="3599"/>
    <n v="3543"/>
  </r>
  <r>
    <x v="1"/>
    <x v="64"/>
    <s v="JPN"/>
    <x v="1"/>
    <x v="2"/>
    <s v="On-grid Solar photovoltaic"/>
    <x v="11"/>
    <n v="4890"/>
    <n v="4839"/>
  </r>
  <r>
    <x v="1"/>
    <x v="64"/>
    <s v="JPN"/>
    <x v="1"/>
    <x v="2"/>
    <s v="On-grid Solar photovoltaic"/>
    <x v="12"/>
    <n v="6430"/>
    <n v="6613"/>
  </r>
  <r>
    <x v="1"/>
    <x v="64"/>
    <s v="JPN"/>
    <x v="1"/>
    <x v="2"/>
    <s v="On-grid Solar photovoltaic"/>
    <x v="13"/>
    <n v="12107"/>
    <n v="12880"/>
  </r>
  <r>
    <x v="1"/>
    <x v="64"/>
    <s v="JPN"/>
    <x v="1"/>
    <x v="2"/>
    <s v="On-grid Solar photovoltaic"/>
    <x v="14"/>
    <n v="19334"/>
    <n v="22952"/>
  </r>
  <r>
    <x v="1"/>
    <x v="64"/>
    <s v="JPN"/>
    <x v="1"/>
    <x v="2"/>
    <s v="On-grid Solar photovoltaic"/>
    <x v="15"/>
    <n v="28615"/>
    <n v="34802"/>
  </r>
  <r>
    <x v="1"/>
    <x v="64"/>
    <s v="JPN"/>
    <x v="1"/>
    <x v="2"/>
    <s v="On-grid Solar photovoltaic"/>
    <x v="16"/>
    <n v="38438"/>
    <n v="45761"/>
  </r>
  <r>
    <x v="1"/>
    <x v="64"/>
    <s v="JPN"/>
    <x v="1"/>
    <x v="2"/>
    <s v="On-grid Solar photovoltaic"/>
    <x v="17"/>
    <n v="44226"/>
    <n v="55068"/>
  </r>
  <r>
    <x v="1"/>
    <x v="64"/>
    <s v="JPN"/>
    <x v="1"/>
    <x v="2"/>
    <s v="On-grid Solar photovoltaic"/>
    <x v="18"/>
    <n v="55500"/>
    <m/>
  </r>
  <r>
    <x v="1"/>
    <x v="64"/>
    <s v="JPN"/>
    <x v="1"/>
    <x v="2"/>
    <s v="On-grid Solar photovoltaic"/>
    <x v="19"/>
    <n v="61840"/>
    <m/>
  </r>
  <r>
    <x v="1"/>
    <x v="64"/>
    <s v="JPN"/>
    <x v="1"/>
    <x v="3"/>
    <s v="Offshore wind energy"/>
    <x v="3"/>
    <n v="1.2"/>
    <n v="2.1"/>
  </r>
  <r>
    <x v="1"/>
    <x v="64"/>
    <s v="JPN"/>
    <x v="1"/>
    <x v="3"/>
    <s v="Offshore wind energy"/>
    <x v="4"/>
    <n v="1.2"/>
    <n v="2.1"/>
  </r>
  <r>
    <x v="1"/>
    <x v="64"/>
    <s v="JPN"/>
    <x v="1"/>
    <x v="3"/>
    <s v="Offshore wind energy"/>
    <x v="5"/>
    <n v="1.2"/>
    <n v="2.1"/>
  </r>
  <r>
    <x v="1"/>
    <x v="64"/>
    <s v="JPN"/>
    <x v="1"/>
    <x v="3"/>
    <s v="Offshore wind energy"/>
    <x v="6"/>
    <n v="1.2"/>
    <n v="2.1"/>
  </r>
  <r>
    <x v="1"/>
    <x v="64"/>
    <s v="JPN"/>
    <x v="1"/>
    <x v="3"/>
    <s v="Offshore wind energy"/>
    <x v="7"/>
    <n v="11.2"/>
    <n v="19.600000000000001"/>
  </r>
  <r>
    <x v="1"/>
    <x v="64"/>
    <s v="JPN"/>
    <x v="1"/>
    <x v="3"/>
    <s v="Offshore wind energy"/>
    <x v="8"/>
    <n v="11.2"/>
    <n v="19.600000000000001"/>
  </r>
  <r>
    <x v="1"/>
    <x v="64"/>
    <s v="JPN"/>
    <x v="1"/>
    <x v="3"/>
    <s v="Offshore wind energy"/>
    <x v="9"/>
    <n v="11.2"/>
    <n v="19.600000000000001"/>
  </r>
  <r>
    <x v="1"/>
    <x v="64"/>
    <s v="JPN"/>
    <x v="1"/>
    <x v="3"/>
    <s v="Offshore wind energy"/>
    <x v="10"/>
    <n v="25.2"/>
    <n v="44.1"/>
  </r>
  <r>
    <x v="1"/>
    <x v="64"/>
    <s v="JPN"/>
    <x v="1"/>
    <x v="3"/>
    <s v="Offshore wind energy"/>
    <x v="11"/>
    <n v="25.2"/>
    <n v="44.1"/>
  </r>
  <r>
    <x v="1"/>
    <x v="64"/>
    <s v="JPN"/>
    <x v="1"/>
    <x v="3"/>
    <s v="Offshore wind energy"/>
    <x v="12"/>
    <n v="25.3"/>
    <n v="44.274999999999999"/>
  </r>
  <r>
    <x v="1"/>
    <x v="64"/>
    <s v="JPN"/>
    <x v="1"/>
    <x v="3"/>
    <s v="Offshore wind energy"/>
    <x v="13"/>
    <n v="49.7"/>
    <n v="86.974999999999994"/>
  </r>
  <r>
    <x v="1"/>
    <x v="64"/>
    <s v="JPN"/>
    <x v="1"/>
    <x v="3"/>
    <s v="Offshore wind energy"/>
    <x v="14"/>
    <n v="49.7"/>
    <n v="86.974999999999994"/>
  </r>
  <r>
    <x v="1"/>
    <x v="64"/>
    <s v="JPN"/>
    <x v="1"/>
    <x v="3"/>
    <s v="Offshore wind energy"/>
    <x v="15"/>
    <n v="53"/>
    <n v="92.75"/>
  </r>
  <r>
    <x v="1"/>
    <x v="64"/>
    <s v="JPN"/>
    <x v="1"/>
    <x v="3"/>
    <s v="Offshore wind energy"/>
    <x v="16"/>
    <n v="60"/>
    <n v="105"/>
  </r>
  <r>
    <x v="1"/>
    <x v="64"/>
    <s v="JPN"/>
    <x v="1"/>
    <x v="3"/>
    <s v="Offshore wind energy"/>
    <x v="17"/>
    <n v="65"/>
    <n v="105"/>
  </r>
  <r>
    <x v="1"/>
    <x v="64"/>
    <s v="JPN"/>
    <x v="1"/>
    <x v="3"/>
    <s v="Offshore wind energy"/>
    <x v="18"/>
    <n v="65"/>
    <m/>
  </r>
  <r>
    <x v="1"/>
    <x v="64"/>
    <s v="JPN"/>
    <x v="1"/>
    <x v="3"/>
    <s v="Offshore wind energy"/>
    <x v="19"/>
    <n v="65"/>
    <m/>
  </r>
  <r>
    <x v="1"/>
    <x v="64"/>
    <s v="JPN"/>
    <x v="1"/>
    <x v="3"/>
    <s v="Onshore wind energy"/>
    <x v="0"/>
    <n v="84"/>
    <n v="108"/>
  </r>
  <r>
    <x v="1"/>
    <x v="64"/>
    <s v="JPN"/>
    <x v="1"/>
    <x v="3"/>
    <s v="Onshore wind energy"/>
    <x v="1"/>
    <n v="175"/>
    <n v="251"/>
  </r>
  <r>
    <x v="1"/>
    <x v="64"/>
    <s v="JPN"/>
    <x v="1"/>
    <x v="3"/>
    <s v="Onshore wind energy"/>
    <x v="2"/>
    <n v="277"/>
    <n v="414"/>
  </r>
  <r>
    <x v="1"/>
    <x v="64"/>
    <s v="JPN"/>
    <x v="1"/>
    <x v="3"/>
    <s v="Onshore wind energy"/>
    <x v="3"/>
    <n v="506.8"/>
    <n v="823.9"/>
  </r>
  <r>
    <x v="1"/>
    <x v="64"/>
    <s v="JPN"/>
    <x v="1"/>
    <x v="3"/>
    <s v="Onshore wind energy"/>
    <x v="4"/>
    <n v="767.8"/>
    <n v="1300.9000000000001"/>
  </r>
  <r>
    <x v="1"/>
    <x v="64"/>
    <s v="JPN"/>
    <x v="1"/>
    <x v="3"/>
    <s v="Onshore wind energy"/>
    <x v="5"/>
    <n v="1225.8"/>
    <n v="1748.9"/>
  </r>
  <r>
    <x v="1"/>
    <x v="64"/>
    <s v="JPN"/>
    <x v="1"/>
    <x v="3"/>
    <s v="Onshore wind energy"/>
    <x v="6"/>
    <n v="1803.8"/>
    <n v="2164.9"/>
  </r>
  <r>
    <x v="1"/>
    <x v="64"/>
    <s v="JPN"/>
    <x v="1"/>
    <x v="3"/>
    <s v="Onshore wind energy"/>
    <x v="7"/>
    <n v="1515.8"/>
    <n v="2594.4"/>
  </r>
  <r>
    <x v="1"/>
    <x v="64"/>
    <s v="JPN"/>
    <x v="1"/>
    <x v="3"/>
    <s v="Onshore wind energy"/>
    <x v="8"/>
    <n v="1744.8"/>
    <n v="2922.4"/>
  </r>
  <r>
    <x v="1"/>
    <x v="64"/>
    <s v="JPN"/>
    <x v="1"/>
    <x v="3"/>
    <s v="Onshore wind energy"/>
    <x v="9"/>
    <n v="1985.8"/>
    <n v="3593.4"/>
  </r>
  <r>
    <x v="1"/>
    <x v="64"/>
    <s v="JPN"/>
    <x v="1"/>
    <x v="3"/>
    <s v="Onshore wind energy"/>
    <x v="10"/>
    <n v="2268.8000000000002"/>
    <n v="3972.9"/>
  </r>
  <r>
    <x v="1"/>
    <x v="64"/>
    <s v="JPN"/>
    <x v="1"/>
    <x v="3"/>
    <s v="Onshore wind energy"/>
    <x v="11"/>
    <n v="2393.8000000000002"/>
    <n v="4632.8999999999996"/>
  </r>
  <r>
    <x v="1"/>
    <x v="64"/>
    <s v="JPN"/>
    <x v="1"/>
    <x v="3"/>
    <s v="Onshore wind energy"/>
    <x v="12"/>
    <n v="2536.6999999999998"/>
    <n v="4793.7250000000004"/>
  </r>
  <r>
    <x v="1"/>
    <x v="64"/>
    <s v="JPN"/>
    <x v="1"/>
    <x v="3"/>
    <s v="Onshore wind energy"/>
    <x v="13"/>
    <n v="2596.3000000000002"/>
    <n v="5100.0249999999996"/>
  </r>
  <r>
    <x v="1"/>
    <x v="64"/>
    <s v="JPN"/>
    <x v="1"/>
    <x v="3"/>
    <s v="Onshore wind energy"/>
    <x v="14"/>
    <n v="2703.3"/>
    <n v="5130.0249999999996"/>
  </r>
  <r>
    <x v="1"/>
    <x v="64"/>
    <s v="JPN"/>
    <x v="1"/>
    <x v="3"/>
    <s v="Onshore wind energy"/>
    <x v="15"/>
    <n v="2755"/>
    <n v="5487.25"/>
  </r>
  <r>
    <x v="1"/>
    <x v="64"/>
    <s v="JPN"/>
    <x v="1"/>
    <x v="3"/>
    <s v="Onshore wind energy"/>
    <x v="16"/>
    <n v="3187"/>
    <n v="6061"/>
  </r>
  <r>
    <x v="1"/>
    <x v="64"/>
    <s v="JPN"/>
    <x v="1"/>
    <x v="3"/>
    <s v="Onshore wind energy"/>
    <x v="17"/>
    <n v="3418"/>
    <n v="6385"/>
  </r>
  <r>
    <x v="1"/>
    <x v="64"/>
    <s v="JPN"/>
    <x v="1"/>
    <x v="3"/>
    <s v="Onshore wind energy"/>
    <x v="18"/>
    <n v="3602"/>
    <m/>
  </r>
  <r>
    <x v="1"/>
    <x v="64"/>
    <s v="JPN"/>
    <x v="1"/>
    <x v="3"/>
    <s v="Onshore wind energy"/>
    <x v="19"/>
    <n v="3721"/>
    <m/>
  </r>
  <r>
    <x v="1"/>
    <x v="65"/>
    <s v="KAZ"/>
    <x v="0"/>
    <x v="0"/>
    <s v="Fossil fuels"/>
    <x v="0"/>
    <n v="16064"/>
    <n v="43793"/>
  </r>
  <r>
    <x v="1"/>
    <x v="65"/>
    <s v="KAZ"/>
    <x v="0"/>
    <x v="0"/>
    <s v="Fossil fuels"/>
    <x v="1"/>
    <n v="16183"/>
    <n v="48776"/>
  </r>
  <r>
    <x v="1"/>
    <x v="65"/>
    <s v="KAZ"/>
    <x v="0"/>
    <x v="0"/>
    <s v="Fossil fuels"/>
    <x v="2"/>
    <n v="16293"/>
    <n v="49452"/>
  </r>
  <r>
    <x v="1"/>
    <x v="65"/>
    <s v="KAZ"/>
    <x v="0"/>
    <x v="0"/>
    <s v="Fossil fuels"/>
    <x v="3"/>
    <n v="16437"/>
    <n v="55241"/>
  </r>
  <r>
    <x v="1"/>
    <x v="65"/>
    <s v="KAZ"/>
    <x v="0"/>
    <x v="0"/>
    <s v="Fossil fuels"/>
    <x v="4"/>
    <n v="16500"/>
    <n v="58888"/>
  </r>
  <r>
    <x v="1"/>
    <x v="65"/>
    <s v="KAZ"/>
    <x v="0"/>
    <x v="0"/>
    <s v="Fossil fuels"/>
    <x v="5"/>
    <n v="16506"/>
    <n v="59991"/>
  </r>
  <r>
    <x v="1"/>
    <x v="65"/>
    <s v="KAZ"/>
    <x v="0"/>
    <x v="0"/>
    <s v="Fossil fuels"/>
    <x v="6"/>
    <n v="16601"/>
    <n v="63889"/>
  </r>
  <r>
    <x v="1"/>
    <x v="65"/>
    <s v="KAZ"/>
    <x v="0"/>
    <x v="0"/>
    <s v="Fossil fuels"/>
    <x v="7"/>
    <n v="16685"/>
    <n v="68427"/>
  </r>
  <r>
    <x v="1"/>
    <x v="65"/>
    <s v="KAZ"/>
    <x v="0"/>
    <x v="0"/>
    <s v="Fossil fuels"/>
    <x v="8"/>
    <n v="16928"/>
    <n v="72867"/>
  </r>
  <r>
    <x v="1"/>
    <x v="65"/>
    <s v="KAZ"/>
    <x v="0"/>
    <x v="0"/>
    <s v="Fossil fuels"/>
    <x v="9"/>
    <n v="17018"/>
    <n v="71831"/>
  </r>
  <r>
    <x v="1"/>
    <x v="65"/>
    <s v="KAZ"/>
    <x v="0"/>
    <x v="0"/>
    <s v="Fossil fuels"/>
    <x v="10"/>
    <n v="17246"/>
    <n v="74624"/>
  </r>
  <r>
    <x v="1"/>
    <x v="65"/>
    <s v="KAZ"/>
    <x v="0"/>
    <x v="0"/>
    <s v="Fossil fuels"/>
    <x v="11"/>
    <n v="17623"/>
    <n v="78703"/>
  </r>
  <r>
    <x v="1"/>
    <x v="65"/>
    <s v="KAZ"/>
    <x v="0"/>
    <x v="0"/>
    <s v="Fossil fuels"/>
    <x v="12"/>
    <n v="17858"/>
    <n v="85177"/>
  </r>
  <r>
    <x v="1"/>
    <x v="65"/>
    <s v="KAZ"/>
    <x v="0"/>
    <x v="0"/>
    <s v="Fossil fuels"/>
    <x v="13"/>
    <n v="17892"/>
    <n v="87631"/>
  </r>
  <r>
    <x v="1"/>
    <x v="65"/>
    <s v="KAZ"/>
    <x v="0"/>
    <x v="0"/>
    <s v="Fossil fuels"/>
    <x v="14"/>
    <n v="18110.45"/>
    <n v="85199.225999999995"/>
  </r>
  <r>
    <x v="1"/>
    <x v="65"/>
    <s v="KAZ"/>
    <x v="0"/>
    <x v="0"/>
    <s v="Fossil fuels"/>
    <x v="15"/>
    <n v="18500"/>
    <n v="81528.055999999997"/>
  </r>
  <r>
    <x v="1"/>
    <x v="65"/>
    <s v="KAZ"/>
    <x v="0"/>
    <x v="0"/>
    <s v="Fossil fuels"/>
    <x v="16"/>
    <n v="19204.150000000001"/>
    <n v="82655.990000000005"/>
  </r>
  <r>
    <x v="1"/>
    <x v="65"/>
    <s v="KAZ"/>
    <x v="0"/>
    <x v="0"/>
    <s v="Fossil fuels"/>
    <x v="17"/>
    <n v="18774"/>
    <n v="85029.475999999995"/>
  </r>
  <r>
    <x v="1"/>
    <x v="65"/>
    <s v="KAZ"/>
    <x v="0"/>
    <x v="0"/>
    <s v="Fossil fuels"/>
    <x v="18"/>
    <n v="18814"/>
    <m/>
  </r>
  <r>
    <x v="1"/>
    <x v="65"/>
    <s v="KAZ"/>
    <x v="0"/>
    <x v="0"/>
    <s v="Fossil fuels"/>
    <x v="19"/>
    <n v="18814"/>
    <m/>
  </r>
  <r>
    <x v="1"/>
    <x v="65"/>
    <s v="KAZ"/>
    <x v="1"/>
    <x v="4"/>
    <s v="Biogas"/>
    <x v="13"/>
    <n v="0.3"/>
    <n v="1"/>
  </r>
  <r>
    <x v="1"/>
    <x v="65"/>
    <s v="KAZ"/>
    <x v="1"/>
    <x v="4"/>
    <s v="Biogas"/>
    <x v="14"/>
    <n v="0.35"/>
    <n v="32.447000000000003"/>
  </r>
  <r>
    <x v="1"/>
    <x v="65"/>
    <s v="KAZ"/>
    <x v="1"/>
    <x v="4"/>
    <s v="Biogas"/>
    <x v="15"/>
    <n v="0.35"/>
    <n v="27.103999999999999"/>
  </r>
  <r>
    <x v="1"/>
    <x v="65"/>
    <s v="KAZ"/>
    <x v="1"/>
    <x v="4"/>
    <s v="Biogas"/>
    <x v="16"/>
    <n v="0.35"/>
    <n v="32.880000000000003"/>
  </r>
  <r>
    <x v="1"/>
    <x v="65"/>
    <s v="KAZ"/>
    <x v="1"/>
    <x v="4"/>
    <s v="Biogas"/>
    <x v="17"/>
    <n v="0.8"/>
    <n v="31.425999999999998"/>
  </r>
  <r>
    <x v="1"/>
    <x v="65"/>
    <s v="KAZ"/>
    <x v="1"/>
    <x v="4"/>
    <s v="Biogas"/>
    <x v="18"/>
    <n v="1.3"/>
    <m/>
  </r>
  <r>
    <x v="1"/>
    <x v="65"/>
    <s v="KAZ"/>
    <x v="1"/>
    <x v="4"/>
    <s v="Biogas"/>
    <x v="19"/>
    <n v="2.42"/>
    <m/>
  </r>
  <r>
    <x v="1"/>
    <x v="65"/>
    <s v="KAZ"/>
    <x v="1"/>
    <x v="4"/>
    <s v="Solid biofuels"/>
    <x v="14"/>
    <m/>
    <n v="11.916"/>
  </r>
  <r>
    <x v="1"/>
    <x v="65"/>
    <s v="KAZ"/>
    <x v="1"/>
    <x v="4"/>
    <s v="Solid biofuels"/>
    <x v="15"/>
    <m/>
    <n v="12.401999999999999"/>
  </r>
  <r>
    <x v="1"/>
    <x v="65"/>
    <s v="KAZ"/>
    <x v="1"/>
    <x v="4"/>
    <s v="Solid biofuels"/>
    <x v="16"/>
    <m/>
    <n v="10.698"/>
  </r>
  <r>
    <x v="1"/>
    <x v="65"/>
    <s v="KAZ"/>
    <x v="1"/>
    <x v="4"/>
    <s v="Solid biofuels"/>
    <x v="17"/>
    <m/>
    <n v="17.067"/>
  </r>
  <r>
    <x v="1"/>
    <x v="65"/>
    <s v="KAZ"/>
    <x v="1"/>
    <x v="1"/>
    <s v="Renewable hydropower"/>
    <x v="0"/>
    <n v="2260"/>
    <n v="7531"/>
  </r>
  <r>
    <x v="1"/>
    <x v="65"/>
    <s v="KAZ"/>
    <x v="1"/>
    <x v="1"/>
    <s v="Renewable hydropower"/>
    <x v="1"/>
    <n v="2260"/>
    <n v="8081"/>
  </r>
  <r>
    <x v="1"/>
    <x v="65"/>
    <s v="KAZ"/>
    <x v="1"/>
    <x v="1"/>
    <s v="Renewable hydropower"/>
    <x v="2"/>
    <n v="2260"/>
    <n v="8890"/>
  </r>
  <r>
    <x v="1"/>
    <x v="65"/>
    <s v="KAZ"/>
    <x v="1"/>
    <x v="1"/>
    <s v="Renewable hydropower"/>
    <x v="3"/>
    <n v="2260"/>
    <n v="8600"/>
  </r>
  <r>
    <x v="1"/>
    <x v="65"/>
    <s v="KAZ"/>
    <x v="1"/>
    <x v="1"/>
    <s v="Renewable hydropower"/>
    <x v="4"/>
    <n v="2263"/>
    <n v="8000"/>
  </r>
  <r>
    <x v="1"/>
    <x v="65"/>
    <s v="KAZ"/>
    <x v="1"/>
    <x v="1"/>
    <s v="Renewable hydropower"/>
    <x v="5"/>
    <n v="2249"/>
    <n v="7900"/>
  </r>
  <r>
    <x v="1"/>
    <x v="65"/>
    <s v="KAZ"/>
    <x v="1"/>
    <x v="1"/>
    <s v="Renewable hydropower"/>
    <x v="6"/>
    <n v="2251"/>
    <n v="7700"/>
  </r>
  <r>
    <x v="1"/>
    <x v="65"/>
    <s v="KAZ"/>
    <x v="1"/>
    <x v="1"/>
    <s v="Renewable hydropower"/>
    <x v="7"/>
    <n v="2251"/>
    <n v="8200"/>
  </r>
  <r>
    <x v="1"/>
    <x v="65"/>
    <s v="KAZ"/>
    <x v="1"/>
    <x v="1"/>
    <s v="Renewable hydropower"/>
    <x v="8"/>
    <n v="2263"/>
    <n v="7400"/>
  </r>
  <r>
    <x v="1"/>
    <x v="65"/>
    <s v="KAZ"/>
    <x v="1"/>
    <x v="1"/>
    <s v="Renewable hydropower"/>
    <x v="9"/>
    <n v="2265"/>
    <n v="6800"/>
  </r>
  <r>
    <x v="1"/>
    <x v="65"/>
    <s v="KAZ"/>
    <x v="1"/>
    <x v="1"/>
    <s v="Renewable hydropower"/>
    <x v="10"/>
    <n v="2273"/>
    <n v="8022.0230000000001"/>
  </r>
  <r>
    <x v="1"/>
    <x v="65"/>
    <s v="KAZ"/>
    <x v="1"/>
    <x v="1"/>
    <s v="Renewable hydropower"/>
    <x v="11"/>
    <n v="2274"/>
    <n v="7900"/>
  </r>
  <r>
    <x v="1"/>
    <x v="65"/>
    <s v="KAZ"/>
    <x v="1"/>
    <x v="1"/>
    <s v="Renewable hydropower"/>
    <x v="12"/>
    <n v="2574"/>
    <n v="7600"/>
  </r>
  <r>
    <x v="1"/>
    <x v="65"/>
    <s v="KAZ"/>
    <x v="1"/>
    <x v="1"/>
    <s v="Renewable hydropower"/>
    <x v="13"/>
    <n v="2588"/>
    <n v="7731"/>
  </r>
  <r>
    <x v="1"/>
    <x v="65"/>
    <s v="KAZ"/>
    <x v="1"/>
    <x v="1"/>
    <s v="Renewable hydropower"/>
    <x v="14"/>
    <n v="2675.4"/>
    <n v="8262.8310000000001"/>
  </r>
  <r>
    <x v="1"/>
    <x v="65"/>
    <s v="KAZ"/>
    <x v="1"/>
    <x v="1"/>
    <s v="Renewable hydropower"/>
    <x v="15"/>
    <n v="2677.55"/>
    <n v="9269.1910000000007"/>
  </r>
  <r>
    <x v="1"/>
    <x v="65"/>
    <s v="KAZ"/>
    <x v="1"/>
    <x v="1"/>
    <s v="Renewable hydropower"/>
    <x v="16"/>
    <n v="2695.58"/>
    <n v="11620.763999999999"/>
  </r>
  <r>
    <x v="1"/>
    <x v="65"/>
    <s v="KAZ"/>
    <x v="1"/>
    <x v="1"/>
    <s v="Renewable hydropower"/>
    <x v="17"/>
    <n v="2726.48"/>
    <n v="11210.191999999999"/>
  </r>
  <r>
    <x v="1"/>
    <x v="65"/>
    <s v="KAZ"/>
    <x v="1"/>
    <x v="1"/>
    <s v="Renewable hydropower"/>
    <x v="18"/>
    <n v="2755.93"/>
    <m/>
  </r>
  <r>
    <x v="1"/>
    <x v="65"/>
    <s v="KAZ"/>
    <x v="1"/>
    <x v="1"/>
    <s v="Renewable hydropower"/>
    <x v="19"/>
    <n v="2777.88"/>
    <m/>
  </r>
  <r>
    <x v="1"/>
    <x v="65"/>
    <s v="KAZ"/>
    <x v="1"/>
    <x v="2"/>
    <s v="On-grid Solar photovoltaic"/>
    <x v="13"/>
    <n v="0.5"/>
    <n v="0.77600000000000002"/>
  </r>
  <r>
    <x v="1"/>
    <x v="65"/>
    <s v="KAZ"/>
    <x v="1"/>
    <x v="2"/>
    <s v="On-grid Solar photovoltaic"/>
    <x v="14"/>
    <n v="5.04"/>
    <n v="1.268"/>
  </r>
  <r>
    <x v="1"/>
    <x v="65"/>
    <s v="KAZ"/>
    <x v="1"/>
    <x v="2"/>
    <s v="On-grid Solar photovoltaic"/>
    <x v="15"/>
    <n v="57.055999999999997"/>
    <n v="46.170999999999999"/>
  </r>
  <r>
    <x v="1"/>
    <x v="65"/>
    <s v="KAZ"/>
    <x v="1"/>
    <x v="2"/>
    <s v="On-grid Solar photovoltaic"/>
    <x v="16"/>
    <n v="57.3"/>
    <n v="88.403000000000006"/>
  </r>
  <r>
    <x v="1"/>
    <x v="65"/>
    <s v="KAZ"/>
    <x v="1"/>
    <x v="2"/>
    <s v="On-grid Solar photovoltaic"/>
    <x v="17"/>
    <n v="58.8"/>
    <n v="93.039000000000001"/>
  </r>
  <r>
    <x v="1"/>
    <x v="65"/>
    <s v="KAZ"/>
    <x v="1"/>
    <x v="2"/>
    <s v="On-grid Solar photovoltaic"/>
    <x v="18"/>
    <n v="209"/>
    <m/>
  </r>
  <r>
    <x v="1"/>
    <x v="65"/>
    <s v="KAZ"/>
    <x v="1"/>
    <x v="2"/>
    <s v="On-grid Solar photovoltaic"/>
    <x v="19"/>
    <n v="541.70000000000005"/>
    <m/>
  </r>
  <r>
    <x v="1"/>
    <x v="65"/>
    <s v="KAZ"/>
    <x v="1"/>
    <x v="3"/>
    <s v="Onshore wind energy"/>
    <x v="12"/>
    <n v="1.5"/>
    <n v="3.0550000000000002"/>
  </r>
  <r>
    <x v="1"/>
    <x v="65"/>
    <s v="KAZ"/>
    <x v="1"/>
    <x v="3"/>
    <s v="Onshore wind energy"/>
    <x v="13"/>
    <n v="4"/>
    <n v="4.5469999999999997"/>
  </r>
  <r>
    <x v="1"/>
    <x v="65"/>
    <s v="KAZ"/>
    <x v="1"/>
    <x v="3"/>
    <s v="Onshore wind energy"/>
    <x v="14"/>
    <n v="52.81"/>
    <n v="13.301"/>
  </r>
  <r>
    <x v="1"/>
    <x v="65"/>
    <s v="KAZ"/>
    <x v="1"/>
    <x v="3"/>
    <s v="Onshore wind energy"/>
    <x v="15"/>
    <n v="71.754999999999995"/>
    <n v="131.72200000000001"/>
  </r>
  <r>
    <x v="1"/>
    <x v="65"/>
    <s v="KAZ"/>
    <x v="1"/>
    <x v="3"/>
    <s v="Onshore wind energy"/>
    <x v="16"/>
    <n v="98.16"/>
    <n v="274.983"/>
  </r>
  <r>
    <x v="1"/>
    <x v="65"/>
    <s v="KAZ"/>
    <x v="1"/>
    <x v="3"/>
    <s v="Onshore wind energy"/>
    <x v="17"/>
    <n v="112.4"/>
    <n v="339.8"/>
  </r>
  <r>
    <x v="1"/>
    <x v="65"/>
    <s v="KAZ"/>
    <x v="1"/>
    <x v="3"/>
    <s v="Onshore wind energy"/>
    <x v="18"/>
    <n v="121.45"/>
    <m/>
  </r>
  <r>
    <x v="1"/>
    <x v="65"/>
    <s v="KAZ"/>
    <x v="1"/>
    <x v="3"/>
    <s v="Onshore wind energy"/>
    <x v="19"/>
    <n v="283.8"/>
    <m/>
  </r>
  <r>
    <x v="1"/>
    <x v="66"/>
    <s v="KGZ"/>
    <x v="0"/>
    <x v="0"/>
    <s v="Fossil fuels"/>
    <x v="0"/>
    <n v="935.2"/>
    <n v="2082"/>
  </r>
  <r>
    <x v="1"/>
    <x v="66"/>
    <s v="KGZ"/>
    <x v="0"/>
    <x v="0"/>
    <s v="Fossil fuels"/>
    <x v="1"/>
    <n v="935.2"/>
    <n v="1926"/>
  </r>
  <r>
    <x v="1"/>
    <x v="66"/>
    <s v="KGZ"/>
    <x v="0"/>
    <x v="0"/>
    <s v="Fossil fuels"/>
    <x v="2"/>
    <n v="935.2"/>
    <n v="1680"/>
  </r>
  <r>
    <x v="1"/>
    <x v="66"/>
    <s v="KGZ"/>
    <x v="0"/>
    <x v="0"/>
    <s v="Fossil fuels"/>
    <x v="3"/>
    <n v="875.2"/>
    <n v="1976"/>
  </r>
  <r>
    <x v="1"/>
    <x v="66"/>
    <s v="KGZ"/>
    <x v="0"/>
    <x v="0"/>
    <s v="Fossil fuels"/>
    <x v="4"/>
    <n v="875.2"/>
    <n v="2138"/>
  </r>
  <r>
    <x v="1"/>
    <x v="66"/>
    <s v="KGZ"/>
    <x v="0"/>
    <x v="0"/>
    <s v="Fossil fuels"/>
    <x v="5"/>
    <n v="875.2"/>
    <n v="2103"/>
  </r>
  <r>
    <x v="1"/>
    <x v="66"/>
    <s v="KGZ"/>
    <x v="0"/>
    <x v="0"/>
    <s v="Fossil fuels"/>
    <x v="6"/>
    <n v="795.2"/>
    <n v="2051"/>
  </r>
  <r>
    <x v="1"/>
    <x v="66"/>
    <s v="KGZ"/>
    <x v="0"/>
    <x v="0"/>
    <s v="Fossil fuels"/>
    <x v="7"/>
    <n v="795.2"/>
    <n v="2094"/>
  </r>
  <r>
    <x v="1"/>
    <x v="66"/>
    <s v="KGZ"/>
    <x v="0"/>
    <x v="0"/>
    <s v="Fossil fuels"/>
    <x v="8"/>
    <n v="795.2"/>
    <n v="1665"/>
  </r>
  <r>
    <x v="1"/>
    <x v="66"/>
    <s v="KGZ"/>
    <x v="0"/>
    <x v="0"/>
    <s v="Fossil fuels"/>
    <x v="9"/>
    <n v="795.2"/>
    <n v="866"/>
  </r>
  <r>
    <x v="1"/>
    <x v="66"/>
    <s v="KGZ"/>
    <x v="0"/>
    <x v="0"/>
    <s v="Fossil fuels"/>
    <x v="10"/>
    <n v="795.2"/>
    <n v="992"/>
  </r>
  <r>
    <x v="1"/>
    <x v="66"/>
    <s v="KGZ"/>
    <x v="0"/>
    <x v="0"/>
    <s v="Fossil fuels"/>
    <x v="11"/>
    <n v="795.2"/>
    <n v="1019"/>
  </r>
  <r>
    <x v="1"/>
    <x v="66"/>
    <s v="KGZ"/>
    <x v="0"/>
    <x v="0"/>
    <s v="Fossil fuels"/>
    <x v="12"/>
    <n v="796.9"/>
    <n v="989"/>
  </r>
  <r>
    <x v="1"/>
    <x v="66"/>
    <s v="KGZ"/>
    <x v="0"/>
    <x v="0"/>
    <s v="Fossil fuels"/>
    <x v="13"/>
    <n v="796.8"/>
    <n v="907"/>
  </r>
  <r>
    <x v="1"/>
    <x v="66"/>
    <s v="KGZ"/>
    <x v="0"/>
    <x v="0"/>
    <s v="Fossil fuels"/>
    <x v="14"/>
    <n v="788.8"/>
    <n v="1254"/>
  </r>
  <r>
    <x v="1"/>
    <x v="66"/>
    <s v="KGZ"/>
    <x v="0"/>
    <x v="0"/>
    <s v="Fossil fuels"/>
    <x v="15"/>
    <n v="632.6"/>
    <n v="1923.9"/>
  </r>
  <r>
    <x v="1"/>
    <x v="66"/>
    <s v="KGZ"/>
    <x v="0"/>
    <x v="0"/>
    <s v="Fossil fuels"/>
    <x v="16"/>
    <n v="632.5"/>
    <n v="1620.6"/>
  </r>
  <r>
    <x v="1"/>
    <x v="66"/>
    <s v="KGZ"/>
    <x v="0"/>
    <x v="0"/>
    <s v="Fossil fuels"/>
    <x v="17"/>
    <n v="632.5"/>
    <n v="1251"/>
  </r>
  <r>
    <x v="1"/>
    <x v="66"/>
    <s v="KGZ"/>
    <x v="0"/>
    <x v="0"/>
    <s v="Fossil fuels"/>
    <x v="18"/>
    <n v="632.5"/>
    <m/>
  </r>
  <r>
    <x v="1"/>
    <x v="66"/>
    <s v="KGZ"/>
    <x v="0"/>
    <x v="0"/>
    <s v="Fossil fuels"/>
    <x v="19"/>
    <n v="632.5"/>
    <m/>
  </r>
  <r>
    <x v="1"/>
    <x v="66"/>
    <s v="KGZ"/>
    <x v="1"/>
    <x v="1"/>
    <s v="Renewable hydropower"/>
    <x v="0"/>
    <n v="2943.4"/>
    <n v="13682"/>
  </r>
  <r>
    <x v="1"/>
    <x v="66"/>
    <s v="KGZ"/>
    <x v="1"/>
    <x v="1"/>
    <s v="Renewable hydropower"/>
    <x v="1"/>
    <n v="2943.4"/>
    <n v="12430"/>
  </r>
  <r>
    <x v="1"/>
    <x v="66"/>
    <s v="KGZ"/>
    <x v="1"/>
    <x v="1"/>
    <s v="Renewable hydropower"/>
    <x v="2"/>
    <n v="2943.4"/>
    <n v="10787"/>
  </r>
  <r>
    <x v="1"/>
    <x v="66"/>
    <s v="KGZ"/>
    <x v="1"/>
    <x v="1"/>
    <s v="Renewable hydropower"/>
    <x v="3"/>
    <n v="2943.4"/>
    <n v="13004"/>
  </r>
  <r>
    <x v="1"/>
    <x v="66"/>
    <s v="KGZ"/>
    <x v="1"/>
    <x v="1"/>
    <s v="Renewable hydropower"/>
    <x v="4"/>
    <n v="2943.4"/>
    <n v="14094.3"/>
  </r>
  <r>
    <x v="1"/>
    <x v="66"/>
    <s v="KGZ"/>
    <x v="1"/>
    <x v="1"/>
    <s v="Renewable hydropower"/>
    <x v="5"/>
    <n v="2943.4"/>
    <n v="13980.4"/>
  </r>
  <r>
    <x v="1"/>
    <x v="66"/>
    <s v="KGZ"/>
    <x v="1"/>
    <x v="1"/>
    <s v="Renewable hydropower"/>
    <x v="6"/>
    <n v="2943.4"/>
    <n v="13652.5"/>
  </r>
  <r>
    <x v="1"/>
    <x v="66"/>
    <s v="KGZ"/>
    <x v="1"/>
    <x v="1"/>
    <s v="Renewable hydropower"/>
    <x v="7"/>
    <n v="2944.2"/>
    <n v="14004.1"/>
  </r>
  <r>
    <x v="1"/>
    <x v="66"/>
    <s v="KGZ"/>
    <x v="1"/>
    <x v="1"/>
    <s v="Renewable hydropower"/>
    <x v="8"/>
    <n v="2944.2"/>
    <n v="10759.1"/>
  </r>
  <r>
    <x v="1"/>
    <x v="66"/>
    <s v="KGZ"/>
    <x v="1"/>
    <x v="1"/>
    <s v="Renewable hydropower"/>
    <x v="9"/>
    <n v="2944.2"/>
    <n v="10098"/>
  </r>
  <r>
    <x v="1"/>
    <x v="66"/>
    <s v="KGZ"/>
    <x v="1"/>
    <x v="1"/>
    <s v="Renewable hydropower"/>
    <x v="10"/>
    <n v="3064.2"/>
    <n v="11254.6"/>
  </r>
  <r>
    <x v="1"/>
    <x v="66"/>
    <s v="KGZ"/>
    <x v="1"/>
    <x v="1"/>
    <s v="Renewable hydropower"/>
    <x v="11"/>
    <n v="3071.5"/>
    <n v="14309.1"/>
  </r>
  <r>
    <x v="1"/>
    <x v="66"/>
    <s v="KGZ"/>
    <x v="1"/>
    <x v="1"/>
    <s v="Renewable hydropower"/>
    <x v="12"/>
    <n v="3071.5"/>
    <n v="14179"/>
  </r>
  <r>
    <x v="1"/>
    <x v="66"/>
    <s v="KGZ"/>
    <x v="1"/>
    <x v="1"/>
    <s v="Renewable hydropower"/>
    <x v="13"/>
    <n v="3571.5"/>
    <n v="13096.7"/>
  </r>
  <r>
    <x v="1"/>
    <x v="66"/>
    <s v="KGZ"/>
    <x v="1"/>
    <x v="1"/>
    <s v="Renewable hydropower"/>
    <x v="14"/>
    <n v="3670.9"/>
    <n v="13297.6"/>
  </r>
  <r>
    <x v="1"/>
    <x v="66"/>
    <s v="KGZ"/>
    <x v="1"/>
    <x v="1"/>
    <s v="Renewable hydropower"/>
    <x v="15"/>
    <n v="3676.5"/>
    <n v="11092.7"/>
  </r>
  <r>
    <x v="1"/>
    <x v="66"/>
    <s v="KGZ"/>
    <x v="1"/>
    <x v="1"/>
    <s v="Renewable hydropower"/>
    <x v="16"/>
    <n v="3676.78"/>
    <n v="11497.8"/>
  </r>
  <r>
    <x v="1"/>
    <x v="66"/>
    <s v="KGZ"/>
    <x v="1"/>
    <x v="1"/>
    <s v="Renewable hydropower"/>
    <x v="17"/>
    <n v="3688.6"/>
    <n v="14191"/>
  </r>
  <r>
    <x v="1"/>
    <x v="66"/>
    <s v="KGZ"/>
    <x v="1"/>
    <x v="1"/>
    <s v="Renewable hydropower"/>
    <x v="18"/>
    <n v="3673.1"/>
    <m/>
  </r>
  <r>
    <x v="1"/>
    <x v="66"/>
    <s v="KGZ"/>
    <x v="1"/>
    <x v="1"/>
    <s v="Renewable hydropower"/>
    <x v="19"/>
    <n v="3673.1"/>
    <m/>
  </r>
  <r>
    <x v="1"/>
    <x v="67"/>
    <s v="LAO"/>
    <x v="0"/>
    <x v="0"/>
    <s v="Fossil fuels"/>
    <x v="6"/>
    <n v="1.4999999999999999E-2"/>
    <m/>
  </r>
  <r>
    <x v="1"/>
    <x v="67"/>
    <s v="LAO"/>
    <x v="0"/>
    <x v="0"/>
    <s v="Fossil fuels"/>
    <x v="7"/>
    <n v="1.4999999999999999E-2"/>
    <m/>
  </r>
  <r>
    <x v="1"/>
    <x v="67"/>
    <s v="LAO"/>
    <x v="0"/>
    <x v="0"/>
    <s v="Fossil fuels"/>
    <x v="8"/>
    <n v="1.4999999999999999E-2"/>
    <m/>
  </r>
  <r>
    <x v="1"/>
    <x v="67"/>
    <s v="LAO"/>
    <x v="0"/>
    <x v="0"/>
    <s v="Fossil fuels"/>
    <x v="9"/>
    <n v="2.1000000000000001E-2"/>
    <m/>
  </r>
  <r>
    <x v="1"/>
    <x v="67"/>
    <s v="LAO"/>
    <x v="0"/>
    <x v="0"/>
    <s v="Fossil fuels"/>
    <x v="10"/>
    <n v="2.1000000000000001E-2"/>
    <m/>
  </r>
  <r>
    <x v="1"/>
    <x v="67"/>
    <s v="LAO"/>
    <x v="0"/>
    <x v="0"/>
    <s v="Fossil fuels"/>
    <x v="11"/>
    <n v="2.1000000000000001E-2"/>
    <m/>
  </r>
  <r>
    <x v="1"/>
    <x v="67"/>
    <s v="LAO"/>
    <x v="0"/>
    <x v="0"/>
    <s v="Fossil fuels"/>
    <x v="12"/>
    <n v="2.1000000000000001E-2"/>
    <m/>
  </r>
  <r>
    <x v="1"/>
    <x v="67"/>
    <s v="LAO"/>
    <x v="0"/>
    <x v="0"/>
    <s v="Fossil fuels"/>
    <x v="13"/>
    <n v="2.1000000000000001E-2"/>
    <m/>
  </r>
  <r>
    <x v="1"/>
    <x v="67"/>
    <s v="LAO"/>
    <x v="0"/>
    <x v="0"/>
    <s v="Fossil fuels"/>
    <x v="14"/>
    <n v="2.1000000000000001E-2"/>
    <m/>
  </r>
  <r>
    <x v="1"/>
    <x v="67"/>
    <s v="LAO"/>
    <x v="0"/>
    <x v="0"/>
    <s v="Fossil fuels"/>
    <x v="15"/>
    <n v="1252.021"/>
    <n v="0.4"/>
  </r>
  <r>
    <x v="1"/>
    <x v="67"/>
    <s v="LAO"/>
    <x v="0"/>
    <x v="0"/>
    <s v="Fossil fuels"/>
    <x v="16"/>
    <n v="1878.021"/>
    <n v="204.03"/>
  </r>
  <r>
    <x v="1"/>
    <x v="67"/>
    <s v="LAO"/>
    <x v="0"/>
    <x v="0"/>
    <s v="Fossil fuels"/>
    <x v="17"/>
    <n v="1878.021"/>
    <n v="467.15"/>
  </r>
  <r>
    <x v="1"/>
    <x v="67"/>
    <s v="LAO"/>
    <x v="0"/>
    <x v="0"/>
    <s v="Fossil fuels"/>
    <x v="18"/>
    <n v="1878.021"/>
    <m/>
  </r>
  <r>
    <x v="1"/>
    <x v="67"/>
    <s v="LAO"/>
    <x v="0"/>
    <x v="0"/>
    <s v="Fossil fuels"/>
    <x v="19"/>
    <n v="1878.021"/>
    <m/>
  </r>
  <r>
    <x v="1"/>
    <x v="67"/>
    <s v="LAO"/>
    <x v="1"/>
    <x v="4"/>
    <s v="Solid biofuels"/>
    <x v="13"/>
    <n v="39.700000000000003"/>
    <n v="5.33"/>
  </r>
  <r>
    <x v="1"/>
    <x v="67"/>
    <s v="LAO"/>
    <x v="1"/>
    <x v="4"/>
    <s v="Solid biofuels"/>
    <x v="14"/>
    <n v="39.700000000000003"/>
    <n v="6.57"/>
  </r>
  <r>
    <x v="1"/>
    <x v="67"/>
    <s v="LAO"/>
    <x v="1"/>
    <x v="4"/>
    <s v="Solid biofuels"/>
    <x v="15"/>
    <n v="39.700000000000003"/>
    <n v="3.56"/>
  </r>
  <r>
    <x v="1"/>
    <x v="67"/>
    <s v="LAO"/>
    <x v="1"/>
    <x v="4"/>
    <s v="Solid biofuels"/>
    <x v="16"/>
    <n v="39.700000000000003"/>
    <n v="4.3899999999999997"/>
  </r>
  <r>
    <x v="1"/>
    <x v="67"/>
    <s v="LAO"/>
    <x v="1"/>
    <x v="4"/>
    <s v="Solid biofuels"/>
    <x v="17"/>
    <n v="39.700000000000003"/>
    <n v="26.16"/>
  </r>
  <r>
    <x v="1"/>
    <x v="67"/>
    <s v="LAO"/>
    <x v="1"/>
    <x v="4"/>
    <s v="Solid biofuels"/>
    <x v="18"/>
    <n v="39.700000000000003"/>
    <m/>
  </r>
  <r>
    <x v="1"/>
    <x v="67"/>
    <s v="LAO"/>
    <x v="1"/>
    <x v="4"/>
    <s v="Solid biofuels"/>
    <x v="19"/>
    <n v="39.700000000000003"/>
    <m/>
  </r>
  <r>
    <x v="1"/>
    <x v="67"/>
    <s v="LAO"/>
    <x v="1"/>
    <x v="1"/>
    <s v="Renewable hydropower"/>
    <x v="0"/>
    <n v="641.64199999999994"/>
    <n v="3687.7000000000003"/>
  </r>
  <r>
    <x v="1"/>
    <x v="67"/>
    <s v="LAO"/>
    <x v="1"/>
    <x v="1"/>
    <s v="Renewable hydropower"/>
    <x v="1"/>
    <n v="642.84199999999998"/>
    <n v="3640"/>
  </r>
  <r>
    <x v="1"/>
    <x v="67"/>
    <s v="LAO"/>
    <x v="1"/>
    <x v="1"/>
    <s v="Renewable hydropower"/>
    <x v="2"/>
    <n v="643.02800000000002"/>
    <n v="3477.6000000000004"/>
  </r>
  <r>
    <x v="1"/>
    <x v="67"/>
    <s v="LAO"/>
    <x v="1"/>
    <x v="1"/>
    <s v="Renewable hydropower"/>
    <x v="3"/>
    <n v="643.18299999999999"/>
    <n v="3186.5"/>
  </r>
  <r>
    <x v="1"/>
    <x v="67"/>
    <s v="LAO"/>
    <x v="1"/>
    <x v="1"/>
    <s v="Renewable hydropower"/>
    <x v="4"/>
    <n v="643.40899999999999"/>
    <n v="3355.5"/>
  </r>
  <r>
    <x v="1"/>
    <x v="67"/>
    <s v="LAO"/>
    <x v="1"/>
    <x v="1"/>
    <s v="Renewable hydropower"/>
    <x v="5"/>
    <n v="684.779"/>
    <n v="3520.2"/>
  </r>
  <r>
    <x v="1"/>
    <x v="67"/>
    <s v="LAO"/>
    <x v="1"/>
    <x v="1"/>
    <s v="Renewable hydropower"/>
    <x v="6"/>
    <n v="684.79499999999996"/>
    <n v="3606.5"/>
  </r>
  <r>
    <x v="1"/>
    <x v="67"/>
    <s v="LAO"/>
    <x v="1"/>
    <x v="1"/>
    <s v="Renewable hydropower"/>
    <x v="7"/>
    <n v="684.79499999999996"/>
    <n v="3384.1"/>
  </r>
  <r>
    <x v="1"/>
    <x v="67"/>
    <s v="LAO"/>
    <x v="1"/>
    <x v="1"/>
    <s v="Renewable hydropower"/>
    <x v="8"/>
    <n v="684.79499999999996"/>
    <n v="3728.6"/>
  </r>
  <r>
    <x v="1"/>
    <x v="67"/>
    <s v="LAO"/>
    <x v="1"/>
    <x v="1"/>
    <s v="Renewable hydropower"/>
    <x v="9"/>
    <n v="1835.7950000000001"/>
    <n v="3388.8999999999996"/>
  </r>
  <r>
    <x v="1"/>
    <x v="67"/>
    <s v="LAO"/>
    <x v="1"/>
    <x v="1"/>
    <s v="Renewable hydropower"/>
    <x v="10"/>
    <n v="2550.7950000000001"/>
    <n v="8457.3000000000011"/>
  </r>
  <r>
    <x v="1"/>
    <x v="67"/>
    <s v="LAO"/>
    <x v="1"/>
    <x v="1"/>
    <s v="Renewable hydropower"/>
    <x v="11"/>
    <n v="2555.4949999999999"/>
    <n v="12991.900000000001"/>
  </r>
  <r>
    <x v="1"/>
    <x v="67"/>
    <s v="LAO"/>
    <x v="1"/>
    <x v="1"/>
    <s v="Renewable hydropower"/>
    <x v="12"/>
    <n v="2964.4949999999999"/>
    <n v="12768.9"/>
  </r>
  <r>
    <x v="1"/>
    <x v="67"/>
    <s v="LAO"/>
    <x v="1"/>
    <x v="1"/>
    <s v="Renewable hydropower"/>
    <x v="13"/>
    <n v="2969.9949999999999"/>
    <n v="15898.085000000001"/>
  </r>
  <r>
    <x v="1"/>
    <x v="67"/>
    <s v="LAO"/>
    <x v="1"/>
    <x v="1"/>
    <s v="Renewable hydropower"/>
    <x v="14"/>
    <n v="3253.7950000000001"/>
    <n v="16072.451999999999"/>
  </r>
  <r>
    <x v="1"/>
    <x v="67"/>
    <s v="LAO"/>
    <x v="1"/>
    <x v="1"/>
    <s v="Renewable hydropower"/>
    <x v="15"/>
    <n v="4355.2449999999999"/>
    <n v="16305.717000000001"/>
  </r>
  <r>
    <x v="1"/>
    <x v="67"/>
    <s v="LAO"/>
    <x v="1"/>
    <x v="1"/>
    <s v="Renewable hydropower"/>
    <x v="16"/>
    <n v="4813.3850000000002"/>
    <n v="17999.517"/>
  </r>
  <r>
    <x v="1"/>
    <x v="67"/>
    <s v="LAO"/>
    <x v="1"/>
    <x v="1"/>
    <s v="Renewable hydropower"/>
    <x v="17"/>
    <n v="5005.585"/>
    <n v="19857.883000000002"/>
  </r>
  <r>
    <x v="1"/>
    <x v="67"/>
    <s v="LAO"/>
    <x v="1"/>
    <x v="1"/>
    <s v="Renewable hydropower"/>
    <x v="18"/>
    <n v="5255.585"/>
    <m/>
  </r>
  <r>
    <x v="1"/>
    <x v="67"/>
    <s v="LAO"/>
    <x v="1"/>
    <x v="1"/>
    <s v="Renewable hydropower"/>
    <x v="19"/>
    <n v="5973.585"/>
    <m/>
  </r>
  <r>
    <x v="1"/>
    <x v="67"/>
    <s v="LAO"/>
    <x v="1"/>
    <x v="2"/>
    <s v="Off-grid Solar photovoltaic"/>
    <x v="6"/>
    <n v="2E-3"/>
    <n v="3.0000000000000001E-3"/>
  </r>
  <r>
    <x v="1"/>
    <x v="67"/>
    <s v="LAO"/>
    <x v="1"/>
    <x v="2"/>
    <s v="Off-grid Solar photovoltaic"/>
    <x v="7"/>
    <n v="2E-3"/>
    <n v="3.0000000000000001E-3"/>
  </r>
  <r>
    <x v="1"/>
    <x v="67"/>
    <s v="LAO"/>
    <x v="1"/>
    <x v="2"/>
    <s v="Off-grid Solar photovoltaic"/>
    <x v="8"/>
    <n v="3.0000000000000001E-3"/>
    <n v="4.0000000000000001E-3"/>
  </r>
  <r>
    <x v="1"/>
    <x v="67"/>
    <s v="LAO"/>
    <x v="1"/>
    <x v="2"/>
    <s v="Off-grid Solar photovoltaic"/>
    <x v="9"/>
    <n v="8.0000000000000002E-3"/>
    <n v="1.0999999999999999E-2"/>
  </r>
  <r>
    <x v="1"/>
    <x v="67"/>
    <s v="LAO"/>
    <x v="1"/>
    <x v="2"/>
    <s v="Off-grid Solar photovoltaic"/>
    <x v="10"/>
    <n v="8.9999999999999993E-3"/>
    <n v="1.2E-2"/>
  </r>
  <r>
    <x v="1"/>
    <x v="67"/>
    <s v="LAO"/>
    <x v="1"/>
    <x v="2"/>
    <s v="Off-grid Solar photovoltaic"/>
    <x v="11"/>
    <n v="0.01"/>
    <n v="1.4E-2"/>
  </r>
  <r>
    <x v="1"/>
    <x v="67"/>
    <s v="LAO"/>
    <x v="1"/>
    <x v="2"/>
    <s v="Off-grid Solar photovoltaic"/>
    <x v="12"/>
    <n v="0.01"/>
    <n v="1.4E-2"/>
  </r>
  <r>
    <x v="1"/>
    <x v="67"/>
    <s v="LAO"/>
    <x v="1"/>
    <x v="2"/>
    <s v="Off-grid Solar photovoltaic"/>
    <x v="13"/>
    <n v="0.47"/>
    <n v="0.64400000000000002"/>
  </r>
  <r>
    <x v="1"/>
    <x v="67"/>
    <s v="LAO"/>
    <x v="1"/>
    <x v="2"/>
    <s v="Off-grid Solar photovoltaic"/>
    <x v="14"/>
    <n v="0.90200000000000002"/>
    <n v="1.236"/>
  </r>
  <r>
    <x v="1"/>
    <x v="67"/>
    <s v="LAO"/>
    <x v="1"/>
    <x v="2"/>
    <s v="Off-grid Solar photovoltaic"/>
    <x v="15"/>
    <n v="1.254"/>
    <n v="1.718"/>
  </r>
  <r>
    <x v="1"/>
    <x v="67"/>
    <s v="LAO"/>
    <x v="1"/>
    <x v="2"/>
    <s v="Off-grid Solar photovoltaic"/>
    <x v="16"/>
    <n v="1.627"/>
    <n v="2.2290000000000001"/>
  </r>
  <r>
    <x v="1"/>
    <x v="67"/>
    <s v="LAO"/>
    <x v="1"/>
    <x v="2"/>
    <s v="Off-grid Solar photovoltaic"/>
    <x v="17"/>
    <n v="1.627"/>
    <n v="2.2290000000000001"/>
  </r>
  <r>
    <x v="1"/>
    <x v="67"/>
    <s v="LAO"/>
    <x v="1"/>
    <x v="2"/>
    <s v="Off-grid Solar photovoltaic"/>
    <x v="18"/>
    <n v="1.627"/>
    <m/>
  </r>
  <r>
    <x v="1"/>
    <x v="67"/>
    <s v="LAO"/>
    <x v="1"/>
    <x v="2"/>
    <s v="Off-grid Solar photovoltaic"/>
    <x v="19"/>
    <n v="1.627"/>
    <m/>
  </r>
  <r>
    <x v="1"/>
    <x v="67"/>
    <s v="LAO"/>
    <x v="1"/>
    <x v="2"/>
    <s v="On-grid Solar photovoltaic"/>
    <x v="10"/>
    <n v="6.0000000000000001E-3"/>
    <n v="8.0000000000000002E-3"/>
  </r>
  <r>
    <x v="1"/>
    <x v="67"/>
    <s v="LAO"/>
    <x v="1"/>
    <x v="2"/>
    <s v="On-grid Solar photovoltaic"/>
    <x v="11"/>
    <n v="6.0000000000000001E-3"/>
    <n v="8.0000000000000002E-3"/>
  </r>
  <r>
    <x v="1"/>
    <x v="67"/>
    <s v="LAO"/>
    <x v="1"/>
    <x v="2"/>
    <s v="On-grid Solar photovoltaic"/>
    <x v="12"/>
    <n v="6.0000000000000001E-3"/>
    <n v="8.0000000000000002E-3"/>
  </r>
  <r>
    <x v="1"/>
    <x v="67"/>
    <s v="LAO"/>
    <x v="1"/>
    <x v="2"/>
    <s v="On-grid Solar photovoltaic"/>
    <x v="13"/>
    <n v="6.0000000000000001E-3"/>
    <n v="8.0000000000000002E-3"/>
  </r>
  <r>
    <x v="1"/>
    <x v="67"/>
    <s v="LAO"/>
    <x v="1"/>
    <x v="2"/>
    <s v="On-grid Solar photovoltaic"/>
    <x v="14"/>
    <n v="2.0059999999999998"/>
    <n v="2.7480000000000002"/>
  </r>
  <r>
    <x v="1"/>
    <x v="67"/>
    <s v="LAO"/>
    <x v="1"/>
    <x v="2"/>
    <s v="On-grid Solar photovoltaic"/>
    <x v="15"/>
    <n v="2.0059999999999998"/>
    <n v="2.7480000000000002"/>
  </r>
  <r>
    <x v="1"/>
    <x v="67"/>
    <s v="LAO"/>
    <x v="1"/>
    <x v="2"/>
    <s v="On-grid Solar photovoltaic"/>
    <x v="16"/>
    <n v="2.0059999999999998"/>
    <n v="2.7480000000000002"/>
  </r>
  <r>
    <x v="1"/>
    <x v="67"/>
    <s v="LAO"/>
    <x v="1"/>
    <x v="2"/>
    <s v="On-grid Solar photovoltaic"/>
    <x v="17"/>
    <n v="5.0780000000000003"/>
    <n v="6.9569999999999999"/>
  </r>
  <r>
    <x v="1"/>
    <x v="67"/>
    <s v="LAO"/>
    <x v="1"/>
    <x v="2"/>
    <s v="On-grid Solar photovoltaic"/>
    <x v="18"/>
    <n v="5.0780000000000003"/>
    <m/>
  </r>
  <r>
    <x v="1"/>
    <x v="67"/>
    <s v="LAO"/>
    <x v="1"/>
    <x v="2"/>
    <s v="On-grid Solar photovoltaic"/>
    <x v="19"/>
    <n v="5.0780000000000003"/>
    <m/>
  </r>
  <r>
    <x v="1"/>
    <x v="68"/>
    <s v="MYS"/>
    <x v="0"/>
    <x v="0"/>
    <s v="Fossil fuels"/>
    <x v="0"/>
    <n v="15216.5"/>
    <n v="57287"/>
  </r>
  <r>
    <x v="1"/>
    <x v="68"/>
    <s v="MYS"/>
    <x v="0"/>
    <x v="0"/>
    <s v="Fossil fuels"/>
    <x v="1"/>
    <n v="18370.5"/>
    <n v="63666"/>
  </r>
  <r>
    <x v="1"/>
    <x v="68"/>
    <s v="MYS"/>
    <x v="0"/>
    <x v="0"/>
    <s v="Fossil fuels"/>
    <x v="2"/>
    <n v="18148.5"/>
    <n v="68749"/>
  </r>
  <r>
    <x v="1"/>
    <x v="68"/>
    <s v="MYS"/>
    <x v="0"/>
    <x v="0"/>
    <s v="Fossil fuels"/>
    <x v="3"/>
    <n v="20357.5"/>
    <n v="72110"/>
  </r>
  <r>
    <x v="1"/>
    <x v="68"/>
    <s v="MYS"/>
    <x v="0"/>
    <x v="0"/>
    <s v="Fossil fuels"/>
    <x v="4"/>
    <n v="21809.5"/>
    <n v="85849"/>
  </r>
  <r>
    <x v="1"/>
    <x v="68"/>
    <s v="MYS"/>
    <x v="0"/>
    <x v="0"/>
    <s v="Fossil fuels"/>
    <x v="5"/>
    <n v="21951.5"/>
    <n v="88023"/>
  </r>
  <r>
    <x v="1"/>
    <x v="68"/>
    <s v="MYS"/>
    <x v="0"/>
    <x v="0"/>
    <s v="Fossil fuels"/>
    <x v="6"/>
    <n v="22474.5"/>
    <n v="93302"/>
  </r>
  <r>
    <x v="1"/>
    <x v="68"/>
    <s v="MYS"/>
    <x v="0"/>
    <x v="0"/>
    <s v="Fossil fuels"/>
    <x v="7"/>
    <n v="22563.5"/>
    <n v="98192"/>
  </r>
  <r>
    <x v="1"/>
    <x v="68"/>
    <s v="MYS"/>
    <x v="0"/>
    <x v="0"/>
    <s v="Fossil fuels"/>
    <x v="8"/>
    <n v="22578.5"/>
    <n v="100457"/>
  </r>
  <r>
    <x v="1"/>
    <x v="68"/>
    <s v="MYS"/>
    <x v="0"/>
    <x v="0"/>
    <s v="Fossil fuels"/>
    <x v="9"/>
    <n v="23512.5"/>
    <n v="102740"/>
  </r>
  <r>
    <x v="1"/>
    <x v="68"/>
    <s v="MYS"/>
    <x v="0"/>
    <x v="0"/>
    <s v="Fossil fuels"/>
    <x v="10"/>
    <n v="24093.5"/>
    <n v="112402"/>
  </r>
  <r>
    <x v="1"/>
    <x v="68"/>
    <s v="MYS"/>
    <x v="0"/>
    <x v="0"/>
    <s v="Fossil fuels"/>
    <x v="11"/>
    <n v="24614.5"/>
    <n v="117437"/>
  </r>
  <r>
    <x v="1"/>
    <x v="68"/>
    <s v="MYS"/>
    <x v="0"/>
    <x v="0"/>
    <s v="Fossil fuels"/>
    <x v="12"/>
    <n v="24741.8"/>
    <n v="123230"/>
  </r>
  <r>
    <x v="1"/>
    <x v="68"/>
    <s v="MYS"/>
    <x v="0"/>
    <x v="0"/>
    <s v="Fossil fuels"/>
    <x v="13"/>
    <n v="24779.989999999998"/>
    <n v="128149"/>
  </r>
  <r>
    <x v="1"/>
    <x v="68"/>
    <s v="MYS"/>
    <x v="0"/>
    <x v="0"/>
    <s v="Fossil fuels"/>
    <x v="14"/>
    <n v="23165.82"/>
    <n v="129291"/>
  </r>
  <r>
    <x v="1"/>
    <x v="68"/>
    <s v="MYS"/>
    <x v="0"/>
    <x v="0"/>
    <s v="Fossil fuels"/>
    <x v="15"/>
    <n v="23702.2"/>
    <n v="127815"/>
  </r>
  <r>
    <x v="1"/>
    <x v="68"/>
    <s v="MYS"/>
    <x v="0"/>
    <x v="0"/>
    <s v="Fossil fuels"/>
    <x v="16"/>
    <n v="23085.42"/>
    <n v="135359"/>
  </r>
  <r>
    <x v="1"/>
    <x v="68"/>
    <s v="MYS"/>
    <x v="0"/>
    <x v="0"/>
    <s v="Fossil fuels"/>
    <x v="17"/>
    <n v="25724.67"/>
    <n v="142235"/>
  </r>
  <r>
    <x v="1"/>
    <x v="68"/>
    <s v="MYS"/>
    <x v="0"/>
    <x v="0"/>
    <s v="Fossil fuels"/>
    <x v="18"/>
    <n v="25724.67"/>
    <m/>
  </r>
  <r>
    <x v="1"/>
    <x v="68"/>
    <s v="MYS"/>
    <x v="0"/>
    <x v="0"/>
    <s v="Fossil fuels"/>
    <x v="19"/>
    <n v="27724.67"/>
    <m/>
  </r>
  <r>
    <x v="1"/>
    <x v="68"/>
    <s v="MYS"/>
    <x v="1"/>
    <x v="4"/>
    <s v="Biogas"/>
    <x v="1"/>
    <n v="2"/>
    <n v="3.1909999999999998"/>
  </r>
  <r>
    <x v="1"/>
    <x v="68"/>
    <s v="MYS"/>
    <x v="1"/>
    <x v="4"/>
    <s v="Biogas"/>
    <x v="2"/>
    <n v="2"/>
    <n v="3.1909999999999998"/>
  </r>
  <r>
    <x v="1"/>
    <x v="68"/>
    <s v="MYS"/>
    <x v="1"/>
    <x v="4"/>
    <s v="Biogas"/>
    <x v="3"/>
    <n v="2"/>
    <n v="3.1909999999999998"/>
  </r>
  <r>
    <x v="1"/>
    <x v="68"/>
    <s v="MYS"/>
    <x v="1"/>
    <x v="4"/>
    <s v="Biogas"/>
    <x v="4"/>
    <n v="2"/>
    <n v="3.1909999999999998"/>
  </r>
  <r>
    <x v="1"/>
    <x v="68"/>
    <s v="MYS"/>
    <x v="1"/>
    <x v="4"/>
    <s v="Biogas"/>
    <x v="5"/>
    <n v="2"/>
    <n v="3.1909999999999998"/>
  </r>
  <r>
    <x v="1"/>
    <x v="68"/>
    <s v="MYS"/>
    <x v="1"/>
    <x v="4"/>
    <s v="Biogas"/>
    <x v="6"/>
    <n v="2"/>
    <n v="3.1909999999999998"/>
  </r>
  <r>
    <x v="1"/>
    <x v="68"/>
    <s v="MYS"/>
    <x v="1"/>
    <x v="4"/>
    <s v="Biogas"/>
    <x v="7"/>
    <n v="2"/>
    <n v="3.1909999999999998"/>
  </r>
  <r>
    <x v="1"/>
    <x v="68"/>
    <s v="MYS"/>
    <x v="1"/>
    <x v="4"/>
    <s v="Biogas"/>
    <x v="8"/>
    <n v="2"/>
    <n v="3.1909999999999998"/>
  </r>
  <r>
    <x v="1"/>
    <x v="68"/>
    <s v="MYS"/>
    <x v="1"/>
    <x v="4"/>
    <s v="Biogas"/>
    <x v="9"/>
    <n v="4"/>
    <n v="6.383"/>
  </r>
  <r>
    <x v="1"/>
    <x v="68"/>
    <s v="MYS"/>
    <x v="1"/>
    <x v="4"/>
    <s v="Biogas"/>
    <x v="10"/>
    <n v="5.25"/>
    <n v="8.3770000000000007"/>
  </r>
  <r>
    <x v="1"/>
    <x v="68"/>
    <s v="MYS"/>
    <x v="1"/>
    <x v="4"/>
    <s v="Biogas"/>
    <x v="11"/>
    <n v="7.95"/>
    <n v="12.685"/>
  </r>
  <r>
    <x v="1"/>
    <x v="68"/>
    <s v="MYS"/>
    <x v="1"/>
    <x v="4"/>
    <s v="Biogas"/>
    <x v="12"/>
    <n v="12.14"/>
    <n v="19.370999999999999"/>
  </r>
  <r>
    <x v="1"/>
    <x v="68"/>
    <s v="MYS"/>
    <x v="1"/>
    <x v="4"/>
    <s v="Biogas"/>
    <x v="13"/>
    <n v="14.27"/>
    <n v="22.77"/>
  </r>
  <r>
    <x v="1"/>
    <x v="68"/>
    <s v="MYS"/>
    <x v="1"/>
    <x v="4"/>
    <s v="Biogas"/>
    <x v="14"/>
    <n v="17.87"/>
    <n v="51.27"/>
  </r>
  <r>
    <x v="1"/>
    <x v="68"/>
    <s v="MYS"/>
    <x v="1"/>
    <x v="4"/>
    <s v="Biogas"/>
    <x v="15"/>
    <n v="36.07"/>
    <n v="62.77"/>
  </r>
  <r>
    <x v="1"/>
    <x v="68"/>
    <s v="MYS"/>
    <x v="1"/>
    <x v="4"/>
    <s v="Biogas"/>
    <x v="16"/>
    <n v="80.150000000000006"/>
    <n v="87.07"/>
  </r>
  <r>
    <x v="1"/>
    <x v="68"/>
    <s v="MYS"/>
    <x v="1"/>
    <x v="4"/>
    <s v="Biogas"/>
    <x v="17"/>
    <n v="70"/>
    <n v="142.28"/>
  </r>
  <r>
    <x v="1"/>
    <x v="68"/>
    <s v="MYS"/>
    <x v="1"/>
    <x v="4"/>
    <s v="Biogas"/>
    <x v="18"/>
    <n v="84.11"/>
    <m/>
  </r>
  <r>
    <x v="1"/>
    <x v="68"/>
    <s v="MYS"/>
    <x v="1"/>
    <x v="4"/>
    <s v="Biogas"/>
    <x v="19"/>
    <n v="124.11"/>
    <m/>
  </r>
  <r>
    <x v="1"/>
    <x v="68"/>
    <s v="MYS"/>
    <x v="1"/>
    <x v="4"/>
    <s v="Renewable municipal waste"/>
    <x v="10"/>
    <n v="8.9"/>
    <n v="4.5869999999999997"/>
  </r>
  <r>
    <x v="1"/>
    <x v="68"/>
    <s v="MYS"/>
    <x v="1"/>
    <x v="4"/>
    <s v="Renewable municipal waste"/>
    <x v="11"/>
    <n v="8.9"/>
    <n v="4.5869999999999997"/>
  </r>
  <r>
    <x v="1"/>
    <x v="68"/>
    <s v="MYS"/>
    <x v="1"/>
    <x v="4"/>
    <s v="Renewable municipal waste"/>
    <x v="12"/>
    <n v="8.9"/>
    <n v="16.885000000000002"/>
  </r>
  <r>
    <x v="1"/>
    <x v="68"/>
    <s v="MYS"/>
    <x v="1"/>
    <x v="4"/>
    <s v="Renewable municipal waste"/>
    <x v="13"/>
    <n v="8.9"/>
    <n v="11.144"/>
  </r>
  <r>
    <x v="1"/>
    <x v="68"/>
    <s v="MYS"/>
    <x v="1"/>
    <x v="4"/>
    <s v="Renewable municipal waste"/>
    <x v="14"/>
    <n v="8.9"/>
    <n v="4.3479999999999999"/>
  </r>
  <r>
    <x v="1"/>
    <x v="68"/>
    <s v="MYS"/>
    <x v="1"/>
    <x v="4"/>
    <s v="Renewable municipal waste"/>
    <x v="15"/>
    <n v="15.9"/>
    <n v="18.09"/>
  </r>
  <r>
    <x v="1"/>
    <x v="68"/>
    <s v="MYS"/>
    <x v="1"/>
    <x v="4"/>
    <s v="Renewable municipal waste"/>
    <x v="16"/>
    <n v="15.9"/>
    <n v="15.7"/>
  </r>
  <r>
    <x v="1"/>
    <x v="68"/>
    <s v="MYS"/>
    <x v="1"/>
    <x v="4"/>
    <s v="Renewable municipal waste"/>
    <x v="17"/>
    <n v="15.9"/>
    <n v="16.690999999999999"/>
  </r>
  <r>
    <x v="1"/>
    <x v="68"/>
    <s v="MYS"/>
    <x v="1"/>
    <x v="4"/>
    <s v="Renewable municipal waste"/>
    <x v="18"/>
    <n v="21.75"/>
    <m/>
  </r>
  <r>
    <x v="1"/>
    <x v="68"/>
    <s v="MYS"/>
    <x v="1"/>
    <x v="4"/>
    <s v="Renewable municipal waste"/>
    <x v="19"/>
    <n v="21.75"/>
    <m/>
  </r>
  <r>
    <x v="1"/>
    <x v="68"/>
    <s v="MYS"/>
    <x v="1"/>
    <x v="4"/>
    <s v="Solid biofuels"/>
    <x v="0"/>
    <n v="675.91000000000008"/>
    <n v="570.90300000000002"/>
  </r>
  <r>
    <x v="1"/>
    <x v="68"/>
    <s v="MYS"/>
    <x v="1"/>
    <x v="4"/>
    <s v="Solid biofuels"/>
    <x v="1"/>
    <n v="675.91000000000008"/>
    <n v="570.90300000000002"/>
  </r>
  <r>
    <x v="1"/>
    <x v="68"/>
    <s v="MYS"/>
    <x v="1"/>
    <x v="4"/>
    <s v="Solid biofuels"/>
    <x v="2"/>
    <n v="675.91000000000008"/>
    <n v="570.90300000000002"/>
  </r>
  <r>
    <x v="1"/>
    <x v="68"/>
    <s v="MYS"/>
    <x v="1"/>
    <x v="4"/>
    <s v="Solid biofuels"/>
    <x v="3"/>
    <n v="689.91000000000008"/>
    <n v="572.51800000000003"/>
  </r>
  <r>
    <x v="1"/>
    <x v="68"/>
    <s v="MYS"/>
    <x v="1"/>
    <x v="4"/>
    <s v="Solid biofuels"/>
    <x v="4"/>
    <n v="689.91000000000008"/>
    <n v="578.17000000000007"/>
  </r>
  <r>
    <x v="1"/>
    <x v="68"/>
    <s v="MYS"/>
    <x v="1"/>
    <x v="4"/>
    <s v="Solid biofuels"/>
    <x v="5"/>
    <n v="689.91000000000008"/>
    <n v="600.78"/>
  </r>
  <r>
    <x v="1"/>
    <x v="68"/>
    <s v="MYS"/>
    <x v="1"/>
    <x v="4"/>
    <s v="Solid biofuels"/>
    <x v="6"/>
    <n v="689.91000000000008"/>
    <n v="712.7"/>
  </r>
  <r>
    <x v="1"/>
    <x v="68"/>
    <s v="MYS"/>
    <x v="1"/>
    <x v="4"/>
    <s v="Solid biofuels"/>
    <x v="7"/>
    <n v="714.91000000000008"/>
    <n v="881.952"/>
  </r>
  <r>
    <x v="1"/>
    <x v="68"/>
    <s v="MYS"/>
    <x v="1"/>
    <x v="4"/>
    <s v="Solid biofuels"/>
    <x v="8"/>
    <n v="714.91000000000008"/>
    <n v="913.92899999999997"/>
  </r>
  <r>
    <x v="1"/>
    <x v="68"/>
    <s v="MYS"/>
    <x v="1"/>
    <x v="4"/>
    <s v="Solid biofuels"/>
    <x v="9"/>
    <n v="713.43000000000006"/>
    <n v="1071.7139999999999"/>
  </r>
  <r>
    <x v="1"/>
    <x v="68"/>
    <s v="MYS"/>
    <x v="1"/>
    <x v="4"/>
    <s v="Solid biofuels"/>
    <x v="10"/>
    <n v="647.4"/>
    <n v="1347.2719999999999"/>
  </r>
  <r>
    <x v="1"/>
    <x v="68"/>
    <s v="MYS"/>
    <x v="1"/>
    <x v="4"/>
    <s v="Solid biofuels"/>
    <x v="11"/>
    <n v="757.11"/>
    <n v="626.89"/>
  </r>
  <r>
    <x v="1"/>
    <x v="68"/>
    <s v="MYS"/>
    <x v="1"/>
    <x v="4"/>
    <s v="Solid biofuels"/>
    <x v="12"/>
    <n v="746.46"/>
    <n v="1571.846"/>
  </r>
  <r>
    <x v="1"/>
    <x v="68"/>
    <s v="MYS"/>
    <x v="1"/>
    <x v="4"/>
    <s v="Solid biofuels"/>
    <x v="13"/>
    <n v="1021.56"/>
    <n v="1396.4009999999998"/>
  </r>
  <r>
    <x v="1"/>
    <x v="68"/>
    <s v="MYS"/>
    <x v="1"/>
    <x v="4"/>
    <s v="Solid biofuels"/>
    <x v="14"/>
    <n v="1404.03"/>
    <n v="492.72200000000004"/>
  </r>
  <r>
    <x v="1"/>
    <x v="68"/>
    <s v="MYS"/>
    <x v="1"/>
    <x v="4"/>
    <s v="Solid biofuels"/>
    <x v="15"/>
    <n v="1528.23"/>
    <n v="779.74"/>
  </r>
  <r>
    <x v="1"/>
    <x v="68"/>
    <s v="MYS"/>
    <x v="1"/>
    <x v="4"/>
    <s v="Solid biofuels"/>
    <x v="16"/>
    <n v="1461.71"/>
    <n v="696.44600000000003"/>
  </r>
  <r>
    <x v="1"/>
    <x v="68"/>
    <s v="MYS"/>
    <x v="1"/>
    <x v="4"/>
    <s v="Solid biofuels"/>
    <x v="17"/>
    <n v="731.75"/>
    <n v="647.06500000000005"/>
  </r>
  <r>
    <x v="1"/>
    <x v="68"/>
    <s v="MYS"/>
    <x v="1"/>
    <x v="4"/>
    <s v="Solid biofuels"/>
    <x v="18"/>
    <n v="733.55"/>
    <m/>
  </r>
  <r>
    <x v="1"/>
    <x v="68"/>
    <s v="MYS"/>
    <x v="1"/>
    <x v="4"/>
    <s v="Solid biofuels"/>
    <x v="19"/>
    <n v="773.55"/>
    <m/>
  </r>
  <r>
    <x v="1"/>
    <x v="68"/>
    <s v="MYS"/>
    <x v="1"/>
    <x v="1"/>
    <s v="Renewable hydropower"/>
    <x v="0"/>
    <n v="2085.105"/>
    <n v="6966"/>
  </r>
  <r>
    <x v="1"/>
    <x v="68"/>
    <s v="MYS"/>
    <x v="1"/>
    <x v="1"/>
    <s v="Renewable hydropower"/>
    <x v="1"/>
    <n v="2072.105"/>
    <n v="7059"/>
  </r>
  <r>
    <x v="1"/>
    <x v="68"/>
    <s v="MYS"/>
    <x v="1"/>
    <x v="1"/>
    <s v="Renewable hydropower"/>
    <x v="2"/>
    <n v="2109.105"/>
    <n v="5303"/>
  </r>
  <r>
    <x v="1"/>
    <x v="68"/>
    <s v="MYS"/>
    <x v="1"/>
    <x v="1"/>
    <s v="Renewable hydropower"/>
    <x v="3"/>
    <n v="2109.105"/>
    <n v="5059"/>
  </r>
  <r>
    <x v="1"/>
    <x v="68"/>
    <s v="MYS"/>
    <x v="1"/>
    <x v="1"/>
    <s v="Renewable hydropower"/>
    <x v="4"/>
    <n v="2109.1129999999998"/>
    <n v="5827.0140000000001"/>
  </r>
  <r>
    <x v="1"/>
    <x v="68"/>
    <s v="MYS"/>
    <x v="1"/>
    <x v="1"/>
    <s v="Renewable hydropower"/>
    <x v="5"/>
    <n v="2064.1129999999998"/>
    <n v="5187.0140000000001"/>
  </r>
  <r>
    <x v="1"/>
    <x v="68"/>
    <s v="MYS"/>
    <x v="1"/>
    <x v="1"/>
    <s v="Renewable hydropower"/>
    <x v="6"/>
    <n v="2111.123"/>
    <n v="6443.0320000000002"/>
  </r>
  <r>
    <x v="1"/>
    <x v="68"/>
    <s v="MYS"/>
    <x v="1"/>
    <x v="1"/>
    <s v="Renewable hydropower"/>
    <x v="7"/>
    <n v="2111.123"/>
    <n v="6490.0320000000002"/>
  </r>
  <r>
    <x v="1"/>
    <x v="68"/>
    <s v="MYS"/>
    <x v="1"/>
    <x v="1"/>
    <s v="Renewable hydropower"/>
    <x v="8"/>
    <n v="2117.665"/>
    <n v="7466.1049999999996"/>
  </r>
  <r>
    <x v="1"/>
    <x v="68"/>
    <s v="MYS"/>
    <x v="1"/>
    <x v="1"/>
    <s v="Renewable hydropower"/>
    <x v="9"/>
    <n v="2122.665"/>
    <n v="6676.1049999999996"/>
  </r>
  <r>
    <x v="1"/>
    <x v="68"/>
    <s v="MYS"/>
    <x v="1"/>
    <x v="1"/>
    <s v="Renewable hydropower"/>
    <x v="10"/>
    <n v="2134.7150000000001"/>
    <n v="6280.1930000000002"/>
  </r>
  <r>
    <x v="1"/>
    <x v="68"/>
    <s v="MYS"/>
    <x v="1"/>
    <x v="1"/>
    <s v="Renewable hydropower"/>
    <x v="11"/>
    <n v="3120.7150000000001"/>
    <n v="7629.1930000000002"/>
  </r>
  <r>
    <x v="1"/>
    <x v="68"/>
    <s v="MYS"/>
    <x v="1"/>
    <x v="1"/>
    <s v="Renewable hydropower"/>
    <x v="12"/>
    <n v="3448.7150000000001"/>
    <n v="9060.1929999999993"/>
  </r>
  <r>
    <x v="1"/>
    <x v="68"/>
    <s v="MYS"/>
    <x v="1"/>
    <x v="1"/>
    <s v="Renewable hydropower"/>
    <x v="13"/>
    <n v="4534.7149999999992"/>
    <n v="11665.192999999999"/>
  </r>
  <r>
    <x v="1"/>
    <x v="68"/>
    <s v="MYS"/>
    <x v="1"/>
    <x v="1"/>
    <s v="Renewable hydropower"/>
    <x v="14"/>
    <n v="4760.6549999999997"/>
    <n v="13398.788"/>
  </r>
  <r>
    <x v="1"/>
    <x v="68"/>
    <s v="MYS"/>
    <x v="1"/>
    <x v="1"/>
    <s v="Renewable hydropower"/>
    <x v="15"/>
    <n v="5741.6549999999997"/>
    <n v="15654.788"/>
  </r>
  <r>
    <x v="1"/>
    <x v="68"/>
    <s v="MYS"/>
    <x v="1"/>
    <x v="1"/>
    <s v="Renewable hydropower"/>
    <x v="16"/>
    <n v="6121"/>
    <n v="20836.788"/>
  </r>
  <r>
    <x v="1"/>
    <x v="68"/>
    <s v="MYS"/>
    <x v="1"/>
    <x v="1"/>
    <s v="Renewable hydropower"/>
    <x v="17"/>
    <n v="6145.04"/>
    <n v="21894.788"/>
  </r>
  <r>
    <x v="1"/>
    <x v="68"/>
    <s v="MYS"/>
    <x v="1"/>
    <x v="1"/>
    <s v="Renewable hydropower"/>
    <x v="18"/>
    <n v="6165.04"/>
    <m/>
  </r>
  <r>
    <x v="1"/>
    <x v="68"/>
    <s v="MYS"/>
    <x v="1"/>
    <x v="1"/>
    <s v="Renewable hydropower"/>
    <x v="19"/>
    <n v="6245.04"/>
    <m/>
  </r>
  <r>
    <x v="1"/>
    <x v="68"/>
    <s v="MYS"/>
    <x v="1"/>
    <x v="2"/>
    <s v="Off-grid Solar photovoltaic"/>
    <x v="10"/>
    <n v="4.0000000000000001E-3"/>
    <n v="5.0000000000000001E-3"/>
  </r>
  <r>
    <x v="1"/>
    <x v="68"/>
    <s v="MYS"/>
    <x v="1"/>
    <x v="2"/>
    <s v="Off-grid Solar photovoltaic"/>
    <x v="11"/>
    <n v="4.0000000000000001E-3"/>
    <n v="5.0000000000000001E-3"/>
  </r>
  <r>
    <x v="1"/>
    <x v="68"/>
    <s v="MYS"/>
    <x v="1"/>
    <x v="2"/>
    <s v="Off-grid Solar photovoltaic"/>
    <x v="12"/>
    <n v="4.0000000000000001E-3"/>
    <n v="5.0000000000000001E-3"/>
  </r>
  <r>
    <x v="1"/>
    <x v="68"/>
    <s v="MYS"/>
    <x v="1"/>
    <x v="2"/>
    <s v="Off-grid Solar photovoltaic"/>
    <x v="13"/>
    <n v="4.0000000000000001E-3"/>
    <n v="5.0000000000000001E-3"/>
  </r>
  <r>
    <x v="1"/>
    <x v="68"/>
    <s v="MYS"/>
    <x v="1"/>
    <x v="2"/>
    <s v="Off-grid Solar photovoltaic"/>
    <x v="14"/>
    <n v="1.528"/>
    <n v="1.879"/>
  </r>
  <r>
    <x v="1"/>
    <x v="68"/>
    <s v="MYS"/>
    <x v="1"/>
    <x v="2"/>
    <s v="Off-grid Solar photovoltaic"/>
    <x v="15"/>
    <n v="2.415"/>
    <n v="2.97"/>
  </r>
  <r>
    <x v="1"/>
    <x v="68"/>
    <s v="MYS"/>
    <x v="1"/>
    <x v="2"/>
    <s v="Off-grid Solar photovoltaic"/>
    <x v="16"/>
    <n v="2.4180000000000001"/>
    <n v="2.9740000000000002"/>
  </r>
  <r>
    <x v="1"/>
    <x v="68"/>
    <s v="MYS"/>
    <x v="1"/>
    <x v="2"/>
    <s v="Off-grid Solar photovoltaic"/>
    <x v="17"/>
    <n v="2.4279999999999999"/>
    <n v="2.9860000000000002"/>
  </r>
  <r>
    <x v="1"/>
    <x v="68"/>
    <s v="MYS"/>
    <x v="1"/>
    <x v="2"/>
    <s v="Off-grid Solar photovoltaic"/>
    <x v="18"/>
    <n v="7.4450000000000003"/>
    <m/>
  </r>
  <r>
    <x v="1"/>
    <x v="68"/>
    <s v="MYS"/>
    <x v="1"/>
    <x v="2"/>
    <s v="Off-grid Solar photovoltaic"/>
    <x v="19"/>
    <n v="7.4450000000000003"/>
    <m/>
  </r>
  <r>
    <x v="1"/>
    <x v="68"/>
    <s v="MYS"/>
    <x v="1"/>
    <x v="2"/>
    <s v="On-grid Solar photovoltaic"/>
    <x v="6"/>
    <n v="0"/>
    <n v="0"/>
  </r>
  <r>
    <x v="1"/>
    <x v="68"/>
    <s v="MYS"/>
    <x v="1"/>
    <x v="2"/>
    <s v="On-grid Solar photovoltaic"/>
    <x v="7"/>
    <n v="0.45"/>
    <n v="0.55400000000000005"/>
  </r>
  <r>
    <x v="1"/>
    <x v="68"/>
    <s v="MYS"/>
    <x v="1"/>
    <x v="2"/>
    <s v="On-grid Solar photovoltaic"/>
    <x v="8"/>
    <n v="0.54"/>
    <n v="0.66400000000000003"/>
  </r>
  <r>
    <x v="1"/>
    <x v="68"/>
    <s v="MYS"/>
    <x v="1"/>
    <x v="2"/>
    <s v="On-grid Solar photovoltaic"/>
    <x v="9"/>
    <n v="0.54"/>
    <n v="0.66400000000000003"/>
  </r>
  <r>
    <x v="1"/>
    <x v="68"/>
    <s v="MYS"/>
    <x v="1"/>
    <x v="2"/>
    <s v="On-grid Solar photovoltaic"/>
    <x v="10"/>
    <n v="0.54"/>
    <n v="0.66400000000000003"/>
  </r>
  <r>
    <x v="1"/>
    <x v="68"/>
    <s v="MYS"/>
    <x v="1"/>
    <x v="2"/>
    <s v="On-grid Solar photovoltaic"/>
    <x v="11"/>
    <n v="0.54"/>
    <n v="0.66400000000000003"/>
  </r>
  <r>
    <x v="1"/>
    <x v="68"/>
    <s v="MYS"/>
    <x v="1"/>
    <x v="2"/>
    <s v="On-grid Solar photovoltaic"/>
    <x v="12"/>
    <n v="25.1"/>
    <n v="30.873000000000001"/>
  </r>
  <r>
    <x v="1"/>
    <x v="68"/>
    <s v="MYS"/>
    <x v="1"/>
    <x v="2"/>
    <s v="On-grid Solar photovoltaic"/>
    <x v="13"/>
    <n v="97.12"/>
    <n v="53.73"/>
  </r>
  <r>
    <x v="1"/>
    <x v="68"/>
    <s v="MYS"/>
    <x v="1"/>
    <x v="2"/>
    <s v="On-grid Solar photovoltaic"/>
    <x v="14"/>
    <n v="164.25"/>
    <n v="188.63"/>
  </r>
  <r>
    <x v="1"/>
    <x v="68"/>
    <s v="MYS"/>
    <x v="1"/>
    <x v="2"/>
    <s v="On-grid Solar photovoltaic"/>
    <x v="15"/>
    <n v="226.68"/>
    <n v="272.44"/>
  </r>
  <r>
    <x v="1"/>
    <x v="68"/>
    <s v="MYS"/>
    <x v="1"/>
    <x v="2"/>
    <s v="On-grid Solar photovoltaic"/>
    <x v="16"/>
    <n v="276.38"/>
    <n v="323.26"/>
  </r>
  <r>
    <x v="1"/>
    <x v="68"/>
    <s v="MYS"/>
    <x v="1"/>
    <x v="2"/>
    <s v="On-grid Solar photovoltaic"/>
    <x v="17"/>
    <n v="367.64"/>
    <n v="330.03"/>
  </r>
  <r>
    <x v="1"/>
    <x v="68"/>
    <s v="MYS"/>
    <x v="1"/>
    <x v="2"/>
    <s v="On-grid Solar photovoltaic"/>
    <x v="18"/>
    <n v="528.57000000000005"/>
    <m/>
  </r>
  <r>
    <x v="1"/>
    <x v="68"/>
    <s v="MYS"/>
    <x v="1"/>
    <x v="2"/>
    <s v="On-grid Solar photovoltaic"/>
    <x v="19"/>
    <n v="874.57"/>
    <m/>
  </r>
  <r>
    <x v="1"/>
    <x v="69"/>
    <s v="MDV"/>
    <x v="0"/>
    <x v="0"/>
    <s v="Fossil fuels"/>
    <x v="0"/>
    <n v="121.5"/>
    <n v="315.14499999999998"/>
  </r>
  <r>
    <x v="1"/>
    <x v="69"/>
    <s v="MDV"/>
    <x v="0"/>
    <x v="0"/>
    <s v="Fossil fuels"/>
    <x v="1"/>
    <n v="122.5"/>
    <n v="328.95400000000001"/>
  </r>
  <r>
    <x v="1"/>
    <x v="69"/>
    <s v="MDV"/>
    <x v="0"/>
    <x v="0"/>
    <s v="Fossil fuels"/>
    <x v="2"/>
    <n v="136"/>
    <n v="339.48200000000003"/>
  </r>
  <r>
    <x v="1"/>
    <x v="69"/>
    <s v="MDV"/>
    <x v="0"/>
    <x v="0"/>
    <s v="Fossil fuels"/>
    <x v="3"/>
    <n v="137.5"/>
    <n v="356.29499999999996"/>
  </r>
  <r>
    <x v="1"/>
    <x v="69"/>
    <s v="MDV"/>
    <x v="0"/>
    <x v="0"/>
    <s v="Fossil fuels"/>
    <x v="4"/>
    <n v="137.5"/>
    <n v="379.363"/>
  </r>
  <r>
    <x v="1"/>
    <x v="69"/>
    <s v="MDV"/>
    <x v="0"/>
    <x v="0"/>
    <s v="Fossil fuels"/>
    <x v="5"/>
    <n v="138.5"/>
    <n v="409.697"/>
  </r>
  <r>
    <x v="1"/>
    <x v="69"/>
    <s v="MDV"/>
    <x v="0"/>
    <x v="0"/>
    <s v="Fossil fuels"/>
    <x v="6"/>
    <n v="138.5"/>
    <n v="468.5"/>
  </r>
  <r>
    <x v="1"/>
    <x v="69"/>
    <s v="MDV"/>
    <x v="0"/>
    <x v="0"/>
    <s v="Fossil fuels"/>
    <x v="7"/>
    <n v="141"/>
    <n v="534.77"/>
  </r>
  <r>
    <x v="1"/>
    <x v="69"/>
    <s v="MDV"/>
    <x v="0"/>
    <x v="0"/>
    <s v="Fossil fuels"/>
    <x v="8"/>
    <n v="141"/>
    <n v="593.13"/>
  </r>
  <r>
    <x v="1"/>
    <x v="69"/>
    <s v="MDV"/>
    <x v="0"/>
    <x v="0"/>
    <s v="Fossil fuels"/>
    <x v="9"/>
    <n v="141"/>
    <n v="610.10599999999999"/>
  </r>
  <r>
    <x v="1"/>
    <x v="69"/>
    <s v="MDV"/>
    <x v="0"/>
    <x v="0"/>
    <s v="Fossil fuels"/>
    <x v="10"/>
    <n v="141"/>
    <n v="574.71199999999999"/>
  </r>
  <r>
    <x v="1"/>
    <x v="69"/>
    <s v="MDV"/>
    <x v="0"/>
    <x v="0"/>
    <s v="Fossil fuels"/>
    <x v="11"/>
    <n v="141"/>
    <n v="599.43200000000002"/>
  </r>
  <r>
    <x v="1"/>
    <x v="69"/>
    <s v="MDV"/>
    <x v="0"/>
    <x v="0"/>
    <s v="Fossil fuels"/>
    <x v="12"/>
    <n v="141"/>
    <n v="627.67399999999998"/>
  </r>
  <r>
    <x v="1"/>
    <x v="69"/>
    <s v="MDV"/>
    <x v="0"/>
    <x v="0"/>
    <s v="Fossil fuels"/>
    <x v="13"/>
    <n v="141"/>
    <n v="611.88599999999997"/>
  </r>
  <r>
    <x v="1"/>
    <x v="69"/>
    <s v="MDV"/>
    <x v="0"/>
    <x v="0"/>
    <s v="Fossil fuels"/>
    <x v="14"/>
    <n v="141"/>
    <n v="602.125"/>
  </r>
  <r>
    <x v="1"/>
    <x v="69"/>
    <s v="MDV"/>
    <x v="0"/>
    <x v="0"/>
    <s v="Fossil fuels"/>
    <x v="15"/>
    <n v="141"/>
    <n v="631.66499999999996"/>
  </r>
  <r>
    <x v="1"/>
    <x v="69"/>
    <s v="MDV"/>
    <x v="0"/>
    <x v="0"/>
    <s v="Fossil fuels"/>
    <x v="16"/>
    <n v="214"/>
    <n v="616.56100000000004"/>
  </r>
  <r>
    <x v="1"/>
    <x v="69"/>
    <s v="MDV"/>
    <x v="0"/>
    <x v="0"/>
    <s v="Fossil fuels"/>
    <x v="17"/>
    <n v="214"/>
    <n v="641.505"/>
  </r>
  <r>
    <x v="1"/>
    <x v="69"/>
    <s v="MDV"/>
    <x v="0"/>
    <x v="0"/>
    <s v="Fossil fuels"/>
    <x v="18"/>
    <n v="222"/>
    <m/>
  </r>
  <r>
    <x v="1"/>
    <x v="69"/>
    <s v="MDV"/>
    <x v="0"/>
    <x v="0"/>
    <s v="Fossil fuels"/>
    <x v="19"/>
    <n v="272"/>
    <m/>
  </r>
  <r>
    <x v="1"/>
    <x v="69"/>
    <s v="MDV"/>
    <x v="1"/>
    <x v="2"/>
    <s v="Off-grid Solar photovoltaic"/>
    <x v="5"/>
    <n v="1.2E-2"/>
    <n v="1.7999999999999999E-2"/>
  </r>
  <r>
    <x v="1"/>
    <x v="69"/>
    <s v="MDV"/>
    <x v="1"/>
    <x v="2"/>
    <s v="Off-grid Solar photovoltaic"/>
    <x v="6"/>
    <n v="6.4000000000000001E-2"/>
    <n v="9.6000000000000002E-2"/>
  </r>
  <r>
    <x v="1"/>
    <x v="69"/>
    <s v="MDV"/>
    <x v="1"/>
    <x v="2"/>
    <s v="Off-grid Solar photovoltaic"/>
    <x v="7"/>
    <n v="8.6999999999999994E-2"/>
    <n v="0.13"/>
  </r>
  <r>
    <x v="1"/>
    <x v="69"/>
    <s v="MDV"/>
    <x v="1"/>
    <x v="2"/>
    <s v="Off-grid Solar photovoltaic"/>
    <x v="8"/>
    <n v="8.8999999999999996E-2"/>
    <n v="0.13400000000000001"/>
  </r>
  <r>
    <x v="1"/>
    <x v="69"/>
    <s v="MDV"/>
    <x v="1"/>
    <x v="2"/>
    <s v="Off-grid Solar photovoltaic"/>
    <x v="9"/>
    <n v="0.22900000000000001"/>
    <n v="0.34399999999999997"/>
  </r>
  <r>
    <x v="1"/>
    <x v="69"/>
    <s v="MDV"/>
    <x v="1"/>
    <x v="2"/>
    <s v="Off-grid Solar photovoltaic"/>
    <x v="10"/>
    <n v="0.251"/>
    <n v="0.376"/>
  </r>
  <r>
    <x v="1"/>
    <x v="69"/>
    <s v="MDV"/>
    <x v="1"/>
    <x v="2"/>
    <s v="Off-grid Solar photovoltaic"/>
    <x v="11"/>
    <n v="0.26900000000000002"/>
    <n v="0.40400000000000003"/>
  </r>
  <r>
    <x v="1"/>
    <x v="69"/>
    <s v="MDV"/>
    <x v="1"/>
    <x v="2"/>
    <s v="Off-grid Solar photovoltaic"/>
    <x v="12"/>
    <n v="1.409"/>
    <n v="2.1139999999999999"/>
  </r>
  <r>
    <x v="1"/>
    <x v="69"/>
    <s v="MDV"/>
    <x v="1"/>
    <x v="2"/>
    <s v="Off-grid Solar photovoltaic"/>
    <x v="13"/>
    <n v="1.8380000000000001"/>
    <n v="2.7570000000000001"/>
  </r>
  <r>
    <x v="1"/>
    <x v="69"/>
    <s v="MDV"/>
    <x v="1"/>
    <x v="2"/>
    <s v="Off-grid Solar photovoltaic"/>
    <x v="14"/>
    <n v="4.125"/>
    <n v="6.1879999999999997"/>
  </r>
  <r>
    <x v="1"/>
    <x v="69"/>
    <s v="MDV"/>
    <x v="1"/>
    <x v="2"/>
    <s v="Off-grid Solar photovoltaic"/>
    <x v="15"/>
    <n v="4.1420000000000003"/>
    <n v="6.2130000000000001"/>
  </r>
  <r>
    <x v="1"/>
    <x v="69"/>
    <s v="MDV"/>
    <x v="1"/>
    <x v="2"/>
    <s v="Off-grid Solar photovoltaic"/>
    <x v="16"/>
    <n v="6.8310000000000004"/>
    <n v="10.246"/>
  </r>
  <r>
    <x v="1"/>
    <x v="69"/>
    <s v="MDV"/>
    <x v="1"/>
    <x v="2"/>
    <s v="Off-grid Solar photovoltaic"/>
    <x v="17"/>
    <n v="9.5310000000000006"/>
    <n v="14.295999999999999"/>
  </r>
  <r>
    <x v="1"/>
    <x v="69"/>
    <s v="MDV"/>
    <x v="1"/>
    <x v="2"/>
    <s v="Off-grid Solar photovoltaic"/>
    <x v="18"/>
    <n v="9.5310000000000006"/>
    <m/>
  </r>
  <r>
    <x v="1"/>
    <x v="69"/>
    <s v="MDV"/>
    <x v="1"/>
    <x v="2"/>
    <s v="Off-grid Solar photovoltaic"/>
    <x v="19"/>
    <n v="13.585000000000001"/>
    <m/>
  </r>
  <r>
    <x v="1"/>
    <x v="69"/>
    <s v="MDV"/>
    <x v="1"/>
    <x v="3"/>
    <s v="Onshore wind energy"/>
    <x v="8"/>
    <n v="1.407"/>
    <n v="2.4649999999999999"/>
  </r>
  <r>
    <x v="1"/>
    <x v="69"/>
    <s v="MDV"/>
    <x v="1"/>
    <x v="3"/>
    <s v="Onshore wind energy"/>
    <x v="9"/>
    <n v="1.407"/>
    <n v="2.4649999999999999"/>
  </r>
  <r>
    <x v="1"/>
    <x v="69"/>
    <s v="MDV"/>
    <x v="1"/>
    <x v="3"/>
    <s v="Onshore wind energy"/>
    <x v="10"/>
    <n v="1.407"/>
    <n v="2.4649999999999999"/>
  </r>
  <r>
    <x v="1"/>
    <x v="69"/>
    <s v="MDV"/>
    <x v="1"/>
    <x v="3"/>
    <s v="Onshore wind energy"/>
    <x v="11"/>
    <n v="1.407"/>
    <n v="2.4649999999999999"/>
  </r>
  <r>
    <x v="1"/>
    <x v="69"/>
    <s v="MDV"/>
    <x v="1"/>
    <x v="3"/>
    <s v="Onshore wind energy"/>
    <x v="12"/>
    <n v="1.407"/>
    <n v="2.4649999999999999"/>
  </r>
  <r>
    <x v="1"/>
    <x v="69"/>
    <s v="MDV"/>
    <x v="1"/>
    <x v="3"/>
    <s v="Onshore wind energy"/>
    <x v="13"/>
    <n v="1.407"/>
    <n v="2.4649999999999999"/>
  </r>
  <r>
    <x v="1"/>
    <x v="69"/>
    <s v="MDV"/>
    <x v="1"/>
    <x v="3"/>
    <s v="Onshore wind energy"/>
    <x v="14"/>
    <n v="1.407"/>
    <n v="2.4649999999999999"/>
  </r>
  <r>
    <x v="1"/>
    <x v="69"/>
    <s v="MDV"/>
    <x v="1"/>
    <x v="3"/>
    <s v="Onshore wind energy"/>
    <x v="15"/>
    <n v="1.407"/>
    <n v="2.4649999999999999"/>
  </r>
  <r>
    <x v="1"/>
    <x v="69"/>
    <s v="MDV"/>
    <x v="1"/>
    <x v="3"/>
    <s v="Onshore wind energy"/>
    <x v="16"/>
    <n v="1.407"/>
    <n v="2.4649999999999999"/>
  </r>
  <r>
    <x v="1"/>
    <x v="69"/>
    <s v="MDV"/>
    <x v="1"/>
    <x v="3"/>
    <s v="Onshore wind energy"/>
    <x v="17"/>
    <n v="1.407"/>
    <n v="2.4649999999999999"/>
  </r>
  <r>
    <x v="1"/>
    <x v="69"/>
    <s v="MDV"/>
    <x v="1"/>
    <x v="3"/>
    <s v="Onshore wind energy"/>
    <x v="18"/>
    <n v="1.407"/>
    <m/>
  </r>
  <r>
    <x v="1"/>
    <x v="69"/>
    <s v="MDV"/>
    <x v="1"/>
    <x v="3"/>
    <s v="Onshore wind energy"/>
    <x v="19"/>
    <n v="1.407"/>
    <m/>
  </r>
  <r>
    <x v="1"/>
    <x v="70"/>
    <s v="MNG"/>
    <x v="0"/>
    <x v="0"/>
    <s v="Fossil fuels"/>
    <x v="0"/>
    <n v="818.8"/>
    <n v="2892"/>
  </r>
  <r>
    <x v="1"/>
    <x v="70"/>
    <s v="MNG"/>
    <x v="0"/>
    <x v="0"/>
    <s v="Fossil fuels"/>
    <x v="1"/>
    <n v="818.8"/>
    <n v="2957"/>
  </r>
  <r>
    <x v="1"/>
    <x v="70"/>
    <s v="MNG"/>
    <x v="0"/>
    <x v="0"/>
    <s v="Fossil fuels"/>
    <x v="2"/>
    <n v="818.8"/>
    <n v="3046"/>
  </r>
  <r>
    <x v="1"/>
    <x v="70"/>
    <s v="MNG"/>
    <x v="0"/>
    <x v="0"/>
    <s v="Fossil fuels"/>
    <x v="3"/>
    <n v="818.8"/>
    <n v="3066"/>
  </r>
  <r>
    <x v="1"/>
    <x v="70"/>
    <s v="MNG"/>
    <x v="0"/>
    <x v="0"/>
    <s v="Fossil fuels"/>
    <x v="4"/>
    <n v="818.8"/>
    <n v="3216"/>
  </r>
  <r>
    <x v="1"/>
    <x v="70"/>
    <s v="MNG"/>
    <x v="0"/>
    <x v="0"/>
    <s v="Fossil fuels"/>
    <x v="5"/>
    <n v="818.8"/>
    <n v="3326"/>
  </r>
  <r>
    <x v="1"/>
    <x v="70"/>
    <s v="MNG"/>
    <x v="0"/>
    <x v="0"/>
    <s v="Fossil fuels"/>
    <x v="6"/>
    <n v="838.8"/>
    <n v="3439"/>
  </r>
  <r>
    <x v="1"/>
    <x v="70"/>
    <s v="MNG"/>
    <x v="0"/>
    <x v="0"/>
    <s v="Fossil fuels"/>
    <x v="7"/>
    <n v="838.8"/>
    <n v="3569"/>
  </r>
  <r>
    <x v="1"/>
    <x v="70"/>
    <s v="MNG"/>
    <x v="0"/>
    <x v="0"/>
    <s v="Fossil fuels"/>
    <x v="8"/>
    <n v="858.8"/>
    <n v="3857"/>
  </r>
  <r>
    <x v="1"/>
    <x v="70"/>
    <s v="MNG"/>
    <x v="0"/>
    <x v="0"/>
    <s v="Fossil fuels"/>
    <x v="9"/>
    <n v="858.8"/>
    <n v="3898"/>
  </r>
  <r>
    <x v="1"/>
    <x v="70"/>
    <s v="MNG"/>
    <x v="0"/>
    <x v="0"/>
    <s v="Fossil fuels"/>
    <x v="10"/>
    <n v="887"/>
    <n v="4145"/>
  </r>
  <r>
    <x v="1"/>
    <x v="70"/>
    <s v="MNG"/>
    <x v="0"/>
    <x v="0"/>
    <s v="Fossil fuels"/>
    <x v="11"/>
    <n v="887"/>
    <n v="4316"/>
  </r>
  <r>
    <x v="1"/>
    <x v="70"/>
    <s v="MNG"/>
    <x v="0"/>
    <x v="0"/>
    <s v="Fossil fuels"/>
    <x v="12"/>
    <n v="887"/>
    <n v="4572"/>
  </r>
  <r>
    <x v="1"/>
    <x v="70"/>
    <s v="MNG"/>
    <x v="0"/>
    <x v="0"/>
    <s v="Fossil fuels"/>
    <x v="13"/>
    <n v="1047.3"/>
    <n v="5014"/>
  </r>
  <r>
    <x v="1"/>
    <x v="70"/>
    <s v="MNG"/>
    <x v="0"/>
    <x v="0"/>
    <s v="Fossil fuels"/>
    <x v="14"/>
    <n v="1047.3"/>
    <n v="5191.3"/>
  </r>
  <r>
    <x v="1"/>
    <x v="70"/>
    <s v="MNG"/>
    <x v="0"/>
    <x v="0"/>
    <s v="Fossil fuels"/>
    <x v="15"/>
    <n v="1050"/>
    <n v="5415.8"/>
  </r>
  <r>
    <x v="1"/>
    <x v="70"/>
    <s v="MNG"/>
    <x v="0"/>
    <x v="0"/>
    <s v="Fossil fuels"/>
    <x v="16"/>
    <n v="1050.3"/>
    <n v="5555.9"/>
  </r>
  <r>
    <x v="1"/>
    <x v="70"/>
    <s v="MNG"/>
    <x v="0"/>
    <x v="0"/>
    <s v="Fossil fuels"/>
    <x v="17"/>
    <n v="1103"/>
    <n v="5826.9"/>
  </r>
  <r>
    <x v="1"/>
    <x v="70"/>
    <s v="MNG"/>
    <x v="0"/>
    <x v="0"/>
    <s v="Fossil fuels"/>
    <x v="18"/>
    <n v="1103"/>
    <m/>
  </r>
  <r>
    <x v="1"/>
    <x v="70"/>
    <s v="MNG"/>
    <x v="0"/>
    <x v="0"/>
    <s v="Fossil fuels"/>
    <x v="19"/>
    <n v="1181"/>
    <m/>
  </r>
  <r>
    <x v="1"/>
    <x v="70"/>
    <s v="MNG"/>
    <x v="0"/>
    <x v="8"/>
    <s v="Other non-renewable energy"/>
    <x v="0"/>
    <n v="91.38"/>
    <n v="54"/>
  </r>
  <r>
    <x v="1"/>
    <x v="70"/>
    <s v="MNG"/>
    <x v="0"/>
    <x v="8"/>
    <s v="Other non-renewable energy"/>
    <x v="1"/>
    <n v="86"/>
    <n v="60"/>
  </r>
  <r>
    <x v="1"/>
    <x v="70"/>
    <s v="MNG"/>
    <x v="0"/>
    <x v="8"/>
    <s v="Other non-renewable energy"/>
    <x v="2"/>
    <n v="81"/>
    <n v="66"/>
  </r>
  <r>
    <x v="1"/>
    <x v="70"/>
    <s v="MNG"/>
    <x v="0"/>
    <x v="8"/>
    <s v="Other non-renewable energy"/>
    <x v="3"/>
    <n v="76"/>
    <n v="72"/>
  </r>
  <r>
    <x v="1"/>
    <x v="70"/>
    <s v="MNG"/>
    <x v="0"/>
    <x v="8"/>
    <s v="Other non-renewable energy"/>
    <x v="4"/>
    <n v="70"/>
    <n v="87"/>
  </r>
  <r>
    <x v="1"/>
    <x v="70"/>
    <s v="MNG"/>
    <x v="0"/>
    <x v="8"/>
    <s v="Other non-renewable energy"/>
    <x v="5"/>
    <n v="65"/>
    <n v="93"/>
  </r>
  <r>
    <x v="1"/>
    <x v="70"/>
    <s v="MNG"/>
    <x v="0"/>
    <x v="8"/>
    <s v="Other non-renewable energy"/>
    <x v="6"/>
    <n v="35.4"/>
    <n v="105"/>
  </r>
  <r>
    <x v="1"/>
    <x v="70"/>
    <s v="MNG"/>
    <x v="0"/>
    <x v="8"/>
    <s v="Other non-renewable energy"/>
    <x v="7"/>
    <n v="35.4"/>
    <n v="132"/>
  </r>
  <r>
    <x v="1"/>
    <x v="70"/>
    <s v="MNG"/>
    <x v="0"/>
    <x v="8"/>
    <s v="Other non-renewable energy"/>
    <x v="8"/>
    <n v="46"/>
    <n v="144"/>
  </r>
  <r>
    <x v="1"/>
    <x v="70"/>
    <s v="MNG"/>
    <x v="0"/>
    <x v="8"/>
    <s v="Other non-renewable energy"/>
    <x v="9"/>
    <n v="46"/>
    <n v="141"/>
  </r>
  <r>
    <x v="1"/>
    <x v="70"/>
    <s v="MNG"/>
    <x v="0"/>
    <x v="8"/>
    <s v="Other non-renewable energy"/>
    <x v="10"/>
    <n v="46"/>
    <n v="168"/>
  </r>
  <r>
    <x v="1"/>
    <x v="70"/>
    <s v="MNG"/>
    <x v="0"/>
    <x v="8"/>
    <s v="Other non-renewable energy"/>
    <x v="11"/>
    <n v="46"/>
    <n v="20.2"/>
  </r>
  <r>
    <x v="1"/>
    <x v="70"/>
    <s v="MNG"/>
    <x v="0"/>
    <x v="8"/>
    <s v="Other non-renewable energy"/>
    <x v="12"/>
    <n v="16"/>
    <n v="28.7"/>
  </r>
  <r>
    <x v="1"/>
    <x v="70"/>
    <s v="MNG"/>
    <x v="0"/>
    <x v="8"/>
    <s v="Other non-renewable energy"/>
    <x v="13"/>
    <n v="16"/>
    <n v="5.4"/>
  </r>
  <r>
    <x v="1"/>
    <x v="70"/>
    <s v="MNG"/>
    <x v="0"/>
    <x v="8"/>
    <s v="Other non-renewable energy"/>
    <x v="14"/>
    <n v="16"/>
    <n v="5.4"/>
  </r>
  <r>
    <x v="1"/>
    <x v="70"/>
    <s v="MNG"/>
    <x v="0"/>
    <x v="8"/>
    <s v="Other non-renewable energy"/>
    <x v="15"/>
    <n v="16"/>
    <n v="8.1999999999999993"/>
  </r>
  <r>
    <x v="1"/>
    <x v="70"/>
    <s v="MNG"/>
    <x v="0"/>
    <x v="8"/>
    <s v="Other non-renewable energy"/>
    <x v="16"/>
    <n v="16"/>
    <n v="6"/>
  </r>
  <r>
    <x v="1"/>
    <x v="70"/>
    <s v="MNG"/>
    <x v="0"/>
    <x v="8"/>
    <s v="Other non-renewable energy"/>
    <x v="17"/>
    <n v="18.440000000000001"/>
    <n v="3.8"/>
  </r>
  <r>
    <x v="1"/>
    <x v="70"/>
    <s v="MNG"/>
    <x v="0"/>
    <x v="8"/>
    <s v="Other non-renewable energy"/>
    <x v="18"/>
    <n v="18.440000000000001"/>
    <m/>
  </r>
  <r>
    <x v="1"/>
    <x v="70"/>
    <s v="MNG"/>
    <x v="0"/>
    <x v="8"/>
    <s v="Other non-renewable energy"/>
    <x v="19"/>
    <n v="18.440000000000001"/>
    <m/>
  </r>
  <r>
    <x v="1"/>
    <x v="70"/>
    <s v="MNG"/>
    <x v="0"/>
    <x v="7"/>
    <s v="Pumped storage"/>
    <x v="12"/>
    <n v="8.4000000000000005E-2"/>
    <m/>
  </r>
  <r>
    <x v="1"/>
    <x v="70"/>
    <s v="MNG"/>
    <x v="0"/>
    <x v="7"/>
    <s v="Pumped storage"/>
    <x v="13"/>
    <n v="8.4000000000000005E-2"/>
    <m/>
  </r>
  <r>
    <x v="1"/>
    <x v="70"/>
    <s v="MNG"/>
    <x v="0"/>
    <x v="7"/>
    <s v="Pumped storage"/>
    <x v="14"/>
    <n v="8.4000000000000005E-2"/>
    <m/>
  </r>
  <r>
    <x v="1"/>
    <x v="70"/>
    <s v="MNG"/>
    <x v="0"/>
    <x v="7"/>
    <s v="Pumped storage"/>
    <x v="15"/>
    <n v="8.4000000000000005E-2"/>
    <m/>
  </r>
  <r>
    <x v="1"/>
    <x v="70"/>
    <s v="MNG"/>
    <x v="0"/>
    <x v="7"/>
    <s v="Pumped storage"/>
    <x v="16"/>
    <n v="8.4000000000000005E-2"/>
    <m/>
  </r>
  <r>
    <x v="1"/>
    <x v="70"/>
    <s v="MNG"/>
    <x v="0"/>
    <x v="7"/>
    <s v="Pumped storage"/>
    <x v="17"/>
    <n v="8.4000000000000005E-2"/>
    <m/>
  </r>
  <r>
    <x v="1"/>
    <x v="70"/>
    <s v="MNG"/>
    <x v="0"/>
    <x v="7"/>
    <s v="Pumped storage"/>
    <x v="18"/>
    <n v="8.4000000000000005E-2"/>
    <m/>
  </r>
  <r>
    <x v="1"/>
    <x v="70"/>
    <s v="MNG"/>
    <x v="0"/>
    <x v="7"/>
    <s v="Pumped storage"/>
    <x v="19"/>
    <n v="8.4000000000000005E-2"/>
    <m/>
  </r>
  <r>
    <x v="1"/>
    <x v="70"/>
    <s v="MNG"/>
    <x v="1"/>
    <x v="1"/>
    <s v="Renewable hydropower"/>
    <x v="0"/>
    <n v="15.02"/>
    <n v="3.9489999999999998"/>
  </r>
  <r>
    <x v="1"/>
    <x v="70"/>
    <s v="MNG"/>
    <x v="1"/>
    <x v="1"/>
    <s v="Renewable hydropower"/>
    <x v="1"/>
    <n v="16.096"/>
    <n v="5.4079999999999995"/>
  </r>
  <r>
    <x v="1"/>
    <x v="70"/>
    <s v="MNG"/>
    <x v="1"/>
    <x v="1"/>
    <s v="Renewable hydropower"/>
    <x v="2"/>
    <n v="16.096"/>
    <n v="5.4079999999999995"/>
  </r>
  <r>
    <x v="1"/>
    <x v="70"/>
    <s v="MNG"/>
    <x v="1"/>
    <x v="1"/>
    <s v="Renewable hydropower"/>
    <x v="3"/>
    <n v="16.245999999999999"/>
    <n v="5.4079999999999995"/>
  </r>
  <r>
    <x v="1"/>
    <x v="70"/>
    <s v="MNG"/>
    <x v="1"/>
    <x v="1"/>
    <s v="Renewable hydropower"/>
    <x v="4"/>
    <n v="16.245999999999999"/>
    <n v="5.4079999999999995"/>
  </r>
  <r>
    <x v="1"/>
    <x v="70"/>
    <s v="MNG"/>
    <x v="1"/>
    <x v="1"/>
    <s v="Renewable hydropower"/>
    <x v="5"/>
    <n v="16.820999999999998"/>
    <n v="5.4079999999999995"/>
  </r>
  <r>
    <x v="1"/>
    <x v="70"/>
    <s v="MNG"/>
    <x v="1"/>
    <x v="1"/>
    <s v="Renewable hydropower"/>
    <x v="6"/>
    <n v="17.750999999999998"/>
    <n v="5.4079999999999995"/>
  </r>
  <r>
    <x v="1"/>
    <x v="70"/>
    <s v="MNG"/>
    <x v="1"/>
    <x v="1"/>
    <s v="Renewable hydropower"/>
    <x v="7"/>
    <n v="17.750999999999998"/>
    <n v="5.4079999999999995"/>
  </r>
  <r>
    <x v="1"/>
    <x v="70"/>
    <s v="MNG"/>
    <x v="1"/>
    <x v="1"/>
    <s v="Renewable hydropower"/>
    <x v="8"/>
    <n v="17.750999999999998"/>
    <n v="6.4079999999999995"/>
  </r>
  <r>
    <x v="1"/>
    <x v="70"/>
    <s v="MNG"/>
    <x v="1"/>
    <x v="1"/>
    <s v="Renewable hydropower"/>
    <x v="9"/>
    <n v="18.012"/>
    <n v="21.350999999999999"/>
  </r>
  <r>
    <x v="1"/>
    <x v="70"/>
    <s v="MNG"/>
    <x v="1"/>
    <x v="1"/>
    <s v="Renewable hydropower"/>
    <x v="10"/>
    <n v="29.012"/>
    <n v="36.869"/>
  </r>
  <r>
    <x v="1"/>
    <x v="70"/>
    <s v="MNG"/>
    <x v="1"/>
    <x v="1"/>
    <s v="Renewable hydropower"/>
    <x v="11"/>
    <n v="29.012"/>
    <n v="54.557000000000002"/>
  </r>
  <r>
    <x v="1"/>
    <x v="70"/>
    <s v="MNG"/>
    <x v="1"/>
    <x v="1"/>
    <s v="Renewable hydropower"/>
    <x v="12"/>
    <n v="29.012"/>
    <n v="53.801000000000002"/>
  </r>
  <r>
    <x v="1"/>
    <x v="70"/>
    <s v="MNG"/>
    <x v="1"/>
    <x v="1"/>
    <s v="Renewable hydropower"/>
    <x v="13"/>
    <n v="29.012"/>
    <n v="61.359000000000002"/>
  </r>
  <r>
    <x v="1"/>
    <x v="70"/>
    <s v="MNG"/>
    <x v="1"/>
    <x v="1"/>
    <s v="Renewable hydropower"/>
    <x v="14"/>
    <n v="29.012"/>
    <n v="67.759"/>
  </r>
  <r>
    <x v="1"/>
    <x v="70"/>
    <s v="MNG"/>
    <x v="1"/>
    <x v="1"/>
    <s v="Renewable hydropower"/>
    <x v="15"/>
    <n v="29.012"/>
    <n v="61.29"/>
  </r>
  <r>
    <x v="1"/>
    <x v="70"/>
    <s v="MNG"/>
    <x v="1"/>
    <x v="1"/>
    <s v="Renewable hydropower"/>
    <x v="16"/>
    <n v="31.192"/>
    <n v="86.69"/>
  </r>
  <r>
    <x v="1"/>
    <x v="70"/>
    <s v="MNG"/>
    <x v="1"/>
    <x v="1"/>
    <s v="Renewable hydropower"/>
    <x v="17"/>
    <n v="31.192"/>
    <n v="86.491"/>
  </r>
  <r>
    <x v="1"/>
    <x v="70"/>
    <s v="MNG"/>
    <x v="1"/>
    <x v="1"/>
    <s v="Renewable hydropower"/>
    <x v="18"/>
    <n v="31.192"/>
    <m/>
  </r>
  <r>
    <x v="1"/>
    <x v="70"/>
    <s v="MNG"/>
    <x v="1"/>
    <x v="1"/>
    <s v="Renewable hydropower"/>
    <x v="19"/>
    <n v="30.992000000000001"/>
    <m/>
  </r>
  <r>
    <x v="1"/>
    <x v="70"/>
    <s v="MNG"/>
    <x v="1"/>
    <x v="2"/>
    <s v="Off-grid Solar photovoltaic"/>
    <x v="3"/>
    <n v="0.2"/>
    <n v="0.34"/>
  </r>
  <r>
    <x v="1"/>
    <x v="70"/>
    <s v="MNG"/>
    <x v="1"/>
    <x v="2"/>
    <s v="Off-grid Solar photovoltaic"/>
    <x v="4"/>
    <n v="0.2"/>
    <n v="0.34"/>
  </r>
  <r>
    <x v="1"/>
    <x v="70"/>
    <s v="MNG"/>
    <x v="1"/>
    <x v="2"/>
    <s v="Off-grid Solar photovoltaic"/>
    <x v="5"/>
    <n v="0.2"/>
    <n v="0.34"/>
  </r>
  <r>
    <x v="1"/>
    <x v="70"/>
    <s v="MNG"/>
    <x v="1"/>
    <x v="2"/>
    <s v="Off-grid Solar photovoltaic"/>
    <x v="6"/>
    <n v="0.2"/>
    <n v="0.34"/>
  </r>
  <r>
    <x v="1"/>
    <x v="70"/>
    <s v="MNG"/>
    <x v="1"/>
    <x v="2"/>
    <s v="Off-grid Solar photovoltaic"/>
    <x v="7"/>
    <n v="0.2"/>
    <n v="0.34"/>
  </r>
  <r>
    <x v="1"/>
    <x v="70"/>
    <s v="MNG"/>
    <x v="1"/>
    <x v="2"/>
    <s v="Off-grid Solar photovoltaic"/>
    <x v="8"/>
    <n v="3.8450000000000002"/>
    <n v="6.5359999999999996"/>
  </r>
  <r>
    <x v="1"/>
    <x v="70"/>
    <s v="MNG"/>
    <x v="1"/>
    <x v="2"/>
    <s v="Off-grid Solar photovoltaic"/>
    <x v="9"/>
    <n v="3.8450000000000002"/>
    <n v="6.5359999999999996"/>
  </r>
  <r>
    <x v="1"/>
    <x v="70"/>
    <s v="MNG"/>
    <x v="1"/>
    <x v="2"/>
    <s v="Off-grid Solar photovoltaic"/>
    <x v="10"/>
    <n v="4.585"/>
    <n v="7.7939999999999996"/>
  </r>
  <r>
    <x v="1"/>
    <x v="70"/>
    <s v="MNG"/>
    <x v="1"/>
    <x v="2"/>
    <s v="Off-grid Solar photovoltaic"/>
    <x v="11"/>
    <n v="4.585"/>
    <n v="7.7939999999999996"/>
  </r>
  <r>
    <x v="1"/>
    <x v="70"/>
    <s v="MNG"/>
    <x v="1"/>
    <x v="2"/>
    <s v="Off-grid Solar photovoltaic"/>
    <x v="12"/>
    <n v="4.585"/>
    <n v="7.7939999999999996"/>
  </r>
  <r>
    <x v="1"/>
    <x v="70"/>
    <s v="MNG"/>
    <x v="1"/>
    <x v="2"/>
    <s v="Off-grid Solar photovoltaic"/>
    <x v="13"/>
    <n v="4.585"/>
    <n v="7.7939999999999996"/>
  </r>
  <r>
    <x v="1"/>
    <x v="70"/>
    <s v="MNG"/>
    <x v="1"/>
    <x v="2"/>
    <s v="Off-grid Solar photovoltaic"/>
    <x v="14"/>
    <n v="4.585"/>
    <n v="7.7939999999999996"/>
  </r>
  <r>
    <x v="1"/>
    <x v="70"/>
    <s v="MNG"/>
    <x v="1"/>
    <x v="2"/>
    <s v="Off-grid Solar photovoltaic"/>
    <x v="15"/>
    <n v="4.585"/>
    <n v="7.7939999999999996"/>
  </r>
  <r>
    <x v="1"/>
    <x v="70"/>
    <s v="MNG"/>
    <x v="1"/>
    <x v="2"/>
    <s v="Off-grid Solar photovoltaic"/>
    <x v="16"/>
    <n v="4.585"/>
    <n v="7.7939999999999996"/>
  </r>
  <r>
    <x v="1"/>
    <x v="70"/>
    <s v="MNG"/>
    <x v="1"/>
    <x v="2"/>
    <s v="Off-grid Solar photovoltaic"/>
    <x v="17"/>
    <n v="4.585"/>
    <n v="7.7939999999999996"/>
  </r>
  <r>
    <x v="1"/>
    <x v="70"/>
    <s v="MNG"/>
    <x v="1"/>
    <x v="2"/>
    <s v="Off-grid Solar photovoltaic"/>
    <x v="18"/>
    <n v="4.585"/>
    <m/>
  </r>
  <r>
    <x v="1"/>
    <x v="70"/>
    <s v="MNG"/>
    <x v="1"/>
    <x v="2"/>
    <s v="Off-grid Solar photovoltaic"/>
    <x v="19"/>
    <n v="4.585"/>
    <m/>
  </r>
  <r>
    <x v="1"/>
    <x v="70"/>
    <s v="MNG"/>
    <x v="1"/>
    <x v="2"/>
    <s v="On-grid Solar photovoltaic"/>
    <x v="13"/>
    <n v="0.433"/>
    <n v="0"/>
  </r>
  <r>
    <x v="1"/>
    <x v="70"/>
    <s v="MNG"/>
    <x v="1"/>
    <x v="2"/>
    <s v="On-grid Solar photovoltaic"/>
    <x v="14"/>
    <n v="0.433"/>
    <n v="0.6"/>
  </r>
  <r>
    <x v="1"/>
    <x v="70"/>
    <s v="MNG"/>
    <x v="1"/>
    <x v="2"/>
    <s v="On-grid Solar photovoltaic"/>
    <x v="15"/>
    <n v="0.433"/>
    <n v="0.5"/>
  </r>
  <r>
    <x v="1"/>
    <x v="70"/>
    <s v="MNG"/>
    <x v="1"/>
    <x v="2"/>
    <s v="On-grid Solar photovoltaic"/>
    <x v="16"/>
    <n v="10.433"/>
    <n v="0.3"/>
  </r>
  <r>
    <x v="1"/>
    <x v="70"/>
    <s v="MNG"/>
    <x v="1"/>
    <x v="2"/>
    <s v="On-grid Solar photovoltaic"/>
    <x v="17"/>
    <n v="43.133000000000003"/>
    <n v="19.7"/>
  </r>
  <r>
    <x v="1"/>
    <x v="70"/>
    <s v="MNG"/>
    <x v="1"/>
    <x v="2"/>
    <s v="On-grid Solar photovoltaic"/>
    <x v="18"/>
    <n v="59.633000000000003"/>
    <m/>
  </r>
  <r>
    <x v="1"/>
    <x v="70"/>
    <s v="MNG"/>
    <x v="1"/>
    <x v="2"/>
    <s v="On-grid Solar photovoltaic"/>
    <x v="19"/>
    <n v="84.632999999999996"/>
    <m/>
  </r>
  <r>
    <x v="1"/>
    <x v="70"/>
    <s v="MNG"/>
    <x v="1"/>
    <x v="3"/>
    <s v="Onshore wind energy"/>
    <x v="0"/>
    <n v="5.0000000000000001E-3"/>
    <n v="5.0000000000000001E-3"/>
  </r>
  <r>
    <x v="1"/>
    <x v="70"/>
    <s v="MNG"/>
    <x v="1"/>
    <x v="3"/>
    <s v="Onshore wind energy"/>
    <x v="1"/>
    <n v="1.2E-2"/>
    <n v="1.2E-2"/>
  </r>
  <r>
    <x v="1"/>
    <x v="70"/>
    <s v="MNG"/>
    <x v="1"/>
    <x v="3"/>
    <s v="Onshore wind energy"/>
    <x v="2"/>
    <n v="1.2E-2"/>
    <n v="1.2E-2"/>
  </r>
  <r>
    <x v="1"/>
    <x v="70"/>
    <s v="MNG"/>
    <x v="1"/>
    <x v="3"/>
    <s v="Onshore wind energy"/>
    <x v="3"/>
    <n v="0.02"/>
    <n v="0.02"/>
  </r>
  <r>
    <x v="1"/>
    <x v="70"/>
    <s v="MNG"/>
    <x v="1"/>
    <x v="3"/>
    <s v="Onshore wind energy"/>
    <x v="4"/>
    <n v="0.02"/>
    <n v="0.02"/>
  </r>
  <r>
    <x v="1"/>
    <x v="70"/>
    <s v="MNG"/>
    <x v="1"/>
    <x v="3"/>
    <s v="Onshore wind energy"/>
    <x v="5"/>
    <n v="0.02"/>
    <n v="0.02"/>
  </r>
  <r>
    <x v="1"/>
    <x v="70"/>
    <s v="MNG"/>
    <x v="1"/>
    <x v="3"/>
    <s v="Onshore wind energy"/>
    <x v="6"/>
    <n v="2.3E-2"/>
    <n v="2.3E-2"/>
  </r>
  <r>
    <x v="1"/>
    <x v="70"/>
    <s v="MNG"/>
    <x v="1"/>
    <x v="3"/>
    <s v="Onshore wind energy"/>
    <x v="7"/>
    <n v="0.47299999999999998"/>
    <n v="0.47299999999999998"/>
  </r>
  <r>
    <x v="1"/>
    <x v="70"/>
    <s v="MNG"/>
    <x v="1"/>
    <x v="3"/>
    <s v="Onshore wind energy"/>
    <x v="8"/>
    <n v="0.47299999999999998"/>
    <n v="0.47299999999999998"/>
  </r>
  <r>
    <x v="1"/>
    <x v="70"/>
    <s v="MNG"/>
    <x v="1"/>
    <x v="3"/>
    <s v="Onshore wind energy"/>
    <x v="9"/>
    <n v="0.47299999999999998"/>
    <n v="0.47299999999999998"/>
  </r>
  <r>
    <x v="1"/>
    <x v="70"/>
    <s v="MNG"/>
    <x v="1"/>
    <x v="3"/>
    <s v="Onshore wind energy"/>
    <x v="10"/>
    <n v="0.67300000000000004"/>
    <n v="0.67300000000000004"/>
  </r>
  <r>
    <x v="1"/>
    <x v="70"/>
    <s v="MNG"/>
    <x v="1"/>
    <x v="3"/>
    <s v="Onshore wind energy"/>
    <x v="11"/>
    <n v="0.67300000000000004"/>
    <n v="0.67300000000000004"/>
  </r>
  <r>
    <x v="1"/>
    <x v="70"/>
    <s v="MNG"/>
    <x v="1"/>
    <x v="3"/>
    <s v="Onshore wind energy"/>
    <x v="12"/>
    <n v="1.006"/>
    <n v="1.006"/>
  </r>
  <r>
    <x v="1"/>
    <x v="70"/>
    <s v="MNG"/>
    <x v="1"/>
    <x v="3"/>
    <s v="Onshore wind energy"/>
    <x v="13"/>
    <n v="50.606000000000002"/>
    <n v="53.905999999999999"/>
  </r>
  <r>
    <x v="1"/>
    <x v="70"/>
    <s v="MNG"/>
    <x v="1"/>
    <x v="3"/>
    <s v="Onshore wind energy"/>
    <x v="14"/>
    <n v="50.606000000000002"/>
    <n v="126.39700000000001"/>
  </r>
  <r>
    <x v="1"/>
    <x v="70"/>
    <s v="MNG"/>
    <x v="1"/>
    <x v="3"/>
    <s v="Onshore wind energy"/>
    <x v="15"/>
    <n v="50.606000000000002"/>
    <n v="153.55799999999999"/>
  </r>
  <r>
    <x v="1"/>
    <x v="70"/>
    <s v="MNG"/>
    <x v="1"/>
    <x v="3"/>
    <s v="Onshore wind energy"/>
    <x v="16"/>
    <n v="50.606000000000002"/>
    <n v="158.506"/>
  </r>
  <r>
    <x v="1"/>
    <x v="70"/>
    <s v="MNG"/>
    <x v="1"/>
    <x v="3"/>
    <s v="Onshore wind energy"/>
    <x v="17"/>
    <n v="101.006"/>
    <n v="155.40700000000001"/>
  </r>
  <r>
    <x v="1"/>
    <x v="70"/>
    <s v="MNG"/>
    <x v="1"/>
    <x v="3"/>
    <s v="Onshore wind energy"/>
    <x v="18"/>
    <n v="156.006"/>
    <m/>
  </r>
  <r>
    <x v="1"/>
    <x v="70"/>
    <s v="MNG"/>
    <x v="1"/>
    <x v="3"/>
    <s v="Onshore wind energy"/>
    <x v="19"/>
    <n v="156.006"/>
    <m/>
  </r>
  <r>
    <x v="1"/>
    <x v="71"/>
    <s v="MMR"/>
    <x v="0"/>
    <x v="0"/>
    <s v="Fossil fuels"/>
    <x v="0"/>
    <n v="681.34"/>
    <n v="3225.71"/>
  </r>
  <r>
    <x v="1"/>
    <x v="71"/>
    <s v="MMR"/>
    <x v="0"/>
    <x v="0"/>
    <s v="Fossil fuels"/>
    <x v="1"/>
    <n v="713.84"/>
    <n v="2680.73"/>
  </r>
  <r>
    <x v="1"/>
    <x v="71"/>
    <s v="MMR"/>
    <x v="0"/>
    <x v="0"/>
    <s v="Fossil fuels"/>
    <x v="2"/>
    <n v="713.84"/>
    <n v="2956.93"/>
  </r>
  <r>
    <x v="1"/>
    <x v="71"/>
    <s v="MMR"/>
    <x v="0"/>
    <x v="0"/>
    <s v="Fossil fuels"/>
    <x v="3"/>
    <n v="713.84"/>
    <n v="3351.07"/>
  </r>
  <r>
    <x v="1"/>
    <x v="71"/>
    <s v="MMR"/>
    <x v="0"/>
    <x v="0"/>
    <s v="Fossil fuels"/>
    <x v="4"/>
    <n v="747.24"/>
    <n v="3200.49"/>
  </r>
  <r>
    <x v="1"/>
    <x v="71"/>
    <s v="MMR"/>
    <x v="0"/>
    <x v="0"/>
    <s v="Fossil fuels"/>
    <x v="5"/>
    <n v="867.24"/>
    <n v="3063.36"/>
  </r>
  <r>
    <x v="1"/>
    <x v="71"/>
    <s v="MMR"/>
    <x v="0"/>
    <x v="0"/>
    <s v="Fossil fuels"/>
    <x v="6"/>
    <n v="867.24"/>
    <n v="2839.52"/>
  </r>
  <r>
    <x v="1"/>
    <x v="71"/>
    <s v="MMR"/>
    <x v="0"/>
    <x v="0"/>
    <s v="Fossil fuels"/>
    <x v="7"/>
    <n v="867.24"/>
    <n v="2779.52"/>
  </r>
  <r>
    <x v="1"/>
    <x v="71"/>
    <s v="MMR"/>
    <x v="0"/>
    <x v="0"/>
    <s v="Fossil fuels"/>
    <x v="8"/>
    <n v="867.24"/>
    <n v="2550.5700000000002"/>
  </r>
  <r>
    <x v="1"/>
    <x v="71"/>
    <s v="MMR"/>
    <x v="0"/>
    <x v="0"/>
    <s v="Fossil fuels"/>
    <x v="9"/>
    <n v="867.24"/>
    <n v="1707.91"/>
  </r>
  <r>
    <x v="1"/>
    <x v="71"/>
    <s v="MMR"/>
    <x v="0"/>
    <x v="0"/>
    <s v="Fossil fuels"/>
    <x v="10"/>
    <n v="867.24"/>
    <n v="2436.15"/>
  </r>
  <r>
    <x v="1"/>
    <x v="71"/>
    <s v="MMR"/>
    <x v="0"/>
    <x v="0"/>
    <s v="Fossil fuels"/>
    <x v="11"/>
    <n v="867.24"/>
    <n v="2906.12"/>
  </r>
  <r>
    <x v="1"/>
    <x v="71"/>
    <s v="MMR"/>
    <x v="0"/>
    <x v="0"/>
    <s v="Fossil fuels"/>
    <x v="12"/>
    <n v="884.84"/>
    <n v="3198.66"/>
  </r>
  <r>
    <x v="1"/>
    <x v="71"/>
    <s v="MMR"/>
    <x v="0"/>
    <x v="0"/>
    <s v="Fossil fuels"/>
    <x v="13"/>
    <n v="1083.6400000000001"/>
    <n v="3423.97"/>
  </r>
  <r>
    <x v="1"/>
    <x v="71"/>
    <s v="MMR"/>
    <x v="0"/>
    <x v="0"/>
    <s v="Fossil fuels"/>
    <x v="14"/>
    <n v="1370.79"/>
    <n v="5327.46"/>
  </r>
  <r>
    <x v="1"/>
    <x v="71"/>
    <s v="MMR"/>
    <x v="0"/>
    <x v="0"/>
    <s v="Fossil fuels"/>
    <x v="15"/>
    <n v="1707.55"/>
    <n v="6572.98"/>
  </r>
  <r>
    <x v="1"/>
    <x v="71"/>
    <s v="MMR"/>
    <x v="0"/>
    <x v="0"/>
    <s v="Fossil fuels"/>
    <x v="16"/>
    <n v="1752.55"/>
    <n v="8123.14"/>
  </r>
  <r>
    <x v="1"/>
    <x v="71"/>
    <s v="MMR"/>
    <x v="0"/>
    <x v="0"/>
    <s v="Fossil fuels"/>
    <x v="17"/>
    <n v="2356.5500000000002"/>
    <n v="8123.14"/>
  </r>
  <r>
    <x v="1"/>
    <x v="71"/>
    <s v="MMR"/>
    <x v="0"/>
    <x v="0"/>
    <s v="Fossil fuels"/>
    <x v="18"/>
    <n v="2803.15"/>
    <m/>
  </r>
  <r>
    <x v="1"/>
    <x v="71"/>
    <s v="MMR"/>
    <x v="0"/>
    <x v="0"/>
    <s v="Fossil fuels"/>
    <x v="19"/>
    <n v="2988.15"/>
    <m/>
  </r>
  <r>
    <x v="1"/>
    <x v="71"/>
    <s v="MMR"/>
    <x v="0"/>
    <x v="8"/>
    <s v="Other non-renewable energy"/>
    <x v="17"/>
    <n v="0.38"/>
    <n v="1.3320000000000001"/>
  </r>
  <r>
    <x v="1"/>
    <x v="71"/>
    <s v="MMR"/>
    <x v="0"/>
    <x v="8"/>
    <s v="Other non-renewable energy"/>
    <x v="18"/>
    <n v="0.38"/>
    <m/>
  </r>
  <r>
    <x v="1"/>
    <x v="71"/>
    <s v="MMR"/>
    <x v="0"/>
    <x v="8"/>
    <s v="Other non-renewable energy"/>
    <x v="19"/>
    <n v="0.38"/>
    <m/>
  </r>
  <r>
    <x v="1"/>
    <x v="71"/>
    <s v="MMR"/>
    <x v="1"/>
    <x v="4"/>
    <s v="Biogas"/>
    <x v="5"/>
    <n v="1.4"/>
    <n v="2.044"/>
  </r>
  <r>
    <x v="1"/>
    <x v="71"/>
    <s v="MMR"/>
    <x v="1"/>
    <x v="4"/>
    <s v="Biogas"/>
    <x v="6"/>
    <n v="1.4"/>
    <n v="2.044"/>
  </r>
  <r>
    <x v="1"/>
    <x v="71"/>
    <s v="MMR"/>
    <x v="1"/>
    <x v="4"/>
    <s v="Biogas"/>
    <x v="7"/>
    <n v="1.4"/>
    <n v="2.044"/>
  </r>
  <r>
    <x v="1"/>
    <x v="71"/>
    <s v="MMR"/>
    <x v="1"/>
    <x v="4"/>
    <s v="Biogas"/>
    <x v="8"/>
    <n v="1.4"/>
    <n v="2.044"/>
  </r>
  <r>
    <x v="1"/>
    <x v="71"/>
    <s v="MMR"/>
    <x v="1"/>
    <x v="4"/>
    <s v="Biogas"/>
    <x v="9"/>
    <n v="1.4"/>
    <n v="2.044"/>
  </r>
  <r>
    <x v="1"/>
    <x v="71"/>
    <s v="MMR"/>
    <x v="1"/>
    <x v="4"/>
    <s v="Biogas"/>
    <x v="10"/>
    <n v="1.4"/>
    <n v="2.044"/>
  </r>
  <r>
    <x v="1"/>
    <x v="71"/>
    <s v="MMR"/>
    <x v="1"/>
    <x v="4"/>
    <s v="Biogas"/>
    <x v="11"/>
    <n v="1.4"/>
    <n v="2.044"/>
  </r>
  <r>
    <x v="1"/>
    <x v="71"/>
    <s v="MMR"/>
    <x v="1"/>
    <x v="4"/>
    <s v="Biogas"/>
    <x v="12"/>
    <n v="1.4"/>
    <n v="2.044"/>
  </r>
  <r>
    <x v="1"/>
    <x v="71"/>
    <s v="MMR"/>
    <x v="1"/>
    <x v="4"/>
    <s v="Biogas"/>
    <x v="13"/>
    <n v="1.4"/>
    <n v="2.044"/>
  </r>
  <r>
    <x v="1"/>
    <x v="71"/>
    <s v="MMR"/>
    <x v="1"/>
    <x v="4"/>
    <s v="Biogas"/>
    <x v="14"/>
    <n v="1.4"/>
    <n v="2.044"/>
  </r>
  <r>
    <x v="1"/>
    <x v="71"/>
    <s v="MMR"/>
    <x v="1"/>
    <x v="4"/>
    <s v="Biogas"/>
    <x v="15"/>
    <n v="1.4"/>
    <n v="2.044"/>
  </r>
  <r>
    <x v="1"/>
    <x v="71"/>
    <s v="MMR"/>
    <x v="1"/>
    <x v="4"/>
    <s v="Biogas"/>
    <x v="16"/>
    <n v="1.4"/>
    <n v="2.044"/>
  </r>
  <r>
    <x v="1"/>
    <x v="71"/>
    <s v="MMR"/>
    <x v="1"/>
    <x v="4"/>
    <s v="Biogas"/>
    <x v="17"/>
    <n v="1.4"/>
    <n v="2.044"/>
  </r>
  <r>
    <x v="1"/>
    <x v="71"/>
    <s v="MMR"/>
    <x v="1"/>
    <x v="4"/>
    <s v="Biogas"/>
    <x v="18"/>
    <n v="1.4"/>
    <m/>
  </r>
  <r>
    <x v="1"/>
    <x v="71"/>
    <s v="MMR"/>
    <x v="1"/>
    <x v="4"/>
    <s v="Biogas"/>
    <x v="19"/>
    <n v="1.4"/>
    <m/>
  </r>
  <r>
    <x v="1"/>
    <x v="71"/>
    <s v="MMR"/>
    <x v="1"/>
    <x v="4"/>
    <s v="Renewable municipal waste"/>
    <x v="17"/>
    <n v="0.38"/>
    <n v="1.3320000000000001"/>
  </r>
  <r>
    <x v="1"/>
    <x v="71"/>
    <s v="MMR"/>
    <x v="1"/>
    <x v="4"/>
    <s v="Renewable municipal waste"/>
    <x v="18"/>
    <n v="0.38"/>
    <m/>
  </r>
  <r>
    <x v="1"/>
    <x v="71"/>
    <s v="MMR"/>
    <x v="1"/>
    <x v="4"/>
    <s v="Renewable municipal waste"/>
    <x v="19"/>
    <n v="0.38"/>
    <m/>
  </r>
  <r>
    <x v="1"/>
    <x v="71"/>
    <s v="MMR"/>
    <x v="1"/>
    <x v="4"/>
    <s v="Solid biofuels"/>
    <x v="11"/>
    <n v="0.16"/>
    <n v="0.78400000000000003"/>
  </r>
  <r>
    <x v="1"/>
    <x v="71"/>
    <s v="MMR"/>
    <x v="1"/>
    <x v="4"/>
    <s v="Solid biofuels"/>
    <x v="12"/>
    <n v="0.16"/>
    <n v="0.78400000000000003"/>
  </r>
  <r>
    <x v="1"/>
    <x v="71"/>
    <s v="MMR"/>
    <x v="1"/>
    <x v="4"/>
    <s v="Solid biofuels"/>
    <x v="13"/>
    <n v="0.16"/>
    <n v="0.78400000000000003"/>
  </r>
  <r>
    <x v="1"/>
    <x v="71"/>
    <s v="MMR"/>
    <x v="1"/>
    <x v="4"/>
    <s v="Solid biofuels"/>
    <x v="14"/>
    <n v="0.16"/>
    <n v="0.78400000000000003"/>
  </r>
  <r>
    <x v="1"/>
    <x v="71"/>
    <s v="MMR"/>
    <x v="1"/>
    <x v="4"/>
    <s v="Solid biofuels"/>
    <x v="15"/>
    <n v="0.16"/>
    <n v="0.78400000000000003"/>
  </r>
  <r>
    <x v="1"/>
    <x v="71"/>
    <s v="MMR"/>
    <x v="1"/>
    <x v="4"/>
    <s v="Solid biofuels"/>
    <x v="16"/>
    <n v="0.16"/>
    <n v="0.78400000000000003"/>
  </r>
  <r>
    <x v="1"/>
    <x v="71"/>
    <s v="MMR"/>
    <x v="1"/>
    <x v="4"/>
    <s v="Solid biofuels"/>
    <x v="17"/>
    <n v="2.86"/>
    <n v="10.244999999999999"/>
  </r>
  <r>
    <x v="1"/>
    <x v="71"/>
    <s v="MMR"/>
    <x v="1"/>
    <x v="4"/>
    <s v="Solid biofuels"/>
    <x v="18"/>
    <n v="2.86"/>
    <m/>
  </r>
  <r>
    <x v="1"/>
    <x v="71"/>
    <s v="MMR"/>
    <x v="1"/>
    <x v="4"/>
    <s v="Solid biofuels"/>
    <x v="19"/>
    <n v="2.86"/>
    <m/>
  </r>
  <r>
    <x v="1"/>
    <x v="71"/>
    <s v="MMR"/>
    <x v="1"/>
    <x v="1"/>
    <s v="Renewable hydropower"/>
    <x v="0"/>
    <n v="317.61"/>
    <n v="1896.672"/>
  </r>
  <r>
    <x v="1"/>
    <x v="71"/>
    <s v="MMR"/>
    <x v="1"/>
    <x v="1"/>
    <s v="Renewable hydropower"/>
    <x v="1"/>
    <n v="317.61"/>
    <n v="2012.992"/>
  </r>
  <r>
    <x v="1"/>
    <x v="71"/>
    <s v="MMR"/>
    <x v="1"/>
    <x v="1"/>
    <s v="Renewable hydropower"/>
    <x v="2"/>
    <n v="347.61"/>
    <n v="2115.7620000000002"/>
  </r>
  <r>
    <x v="1"/>
    <x v="71"/>
    <s v="MMR"/>
    <x v="1"/>
    <x v="1"/>
    <s v="Renewable hydropower"/>
    <x v="3"/>
    <n v="347.61"/>
    <n v="2079.5520000000001"/>
  </r>
  <r>
    <x v="1"/>
    <x v="71"/>
    <s v="MMR"/>
    <x v="1"/>
    <x v="1"/>
    <s v="Renewable hydropower"/>
    <x v="4"/>
    <n v="422.61"/>
    <n v="2412.4920000000002"/>
  </r>
  <r>
    <x v="1"/>
    <x v="71"/>
    <s v="MMR"/>
    <x v="1"/>
    <x v="1"/>
    <s v="Renewable hydropower"/>
    <x v="5"/>
    <n v="702.63499999999999"/>
    <n v="3005.587"/>
  </r>
  <r>
    <x v="1"/>
    <x v="71"/>
    <s v="MMR"/>
    <x v="1"/>
    <x v="1"/>
    <s v="Renewable hydropower"/>
    <x v="6"/>
    <n v="713.13499999999999"/>
    <n v="3329.4169999999999"/>
  </r>
  <r>
    <x v="1"/>
    <x v="71"/>
    <s v="MMR"/>
    <x v="1"/>
    <x v="1"/>
    <s v="Renewable hydropower"/>
    <x v="7"/>
    <n v="738.24"/>
    <n v="3623.4880000000003"/>
  </r>
  <r>
    <x v="1"/>
    <x v="71"/>
    <s v="MMR"/>
    <x v="1"/>
    <x v="1"/>
    <s v="Renewable hydropower"/>
    <x v="8"/>
    <n v="768.31500000000005"/>
    <n v="4076.194"/>
  </r>
  <r>
    <x v="1"/>
    <x v="71"/>
    <s v="MMR"/>
    <x v="1"/>
    <x v="1"/>
    <s v="Renewable hydropower"/>
    <x v="9"/>
    <n v="1422.328"/>
    <n v="5261.4979999999996"/>
  </r>
  <r>
    <x v="1"/>
    <x v="71"/>
    <s v="MMR"/>
    <x v="1"/>
    <x v="1"/>
    <s v="Renewable hydropower"/>
    <x v="10"/>
    <n v="2212.3339999999998"/>
    <n v="6193.6790000000001"/>
  </r>
  <r>
    <x v="1"/>
    <x v="71"/>
    <s v="MMR"/>
    <x v="1"/>
    <x v="1"/>
    <s v="Renewable hydropower"/>
    <x v="11"/>
    <n v="2539.4490000000001"/>
    <n v="7549.4279999999999"/>
  </r>
  <r>
    <x v="1"/>
    <x v="71"/>
    <s v="MMR"/>
    <x v="1"/>
    <x v="1"/>
    <s v="Renewable hydropower"/>
    <x v="12"/>
    <n v="2673.4490000000001"/>
    <n v="7771.598"/>
  </r>
  <r>
    <x v="1"/>
    <x v="71"/>
    <s v="MMR"/>
    <x v="1"/>
    <x v="1"/>
    <s v="Renewable hydropower"/>
    <x v="13"/>
    <n v="2812.4740000000002"/>
    <n v="11315.782999999999"/>
  </r>
  <r>
    <x v="1"/>
    <x v="71"/>
    <s v="MMR"/>
    <x v="1"/>
    <x v="1"/>
    <s v="Renewable hydropower"/>
    <x v="14"/>
    <n v="2984.665"/>
    <n v="10297.969999999999"/>
  </r>
  <r>
    <x v="1"/>
    <x v="71"/>
    <s v="MMR"/>
    <x v="1"/>
    <x v="1"/>
    <s v="Renewable hydropower"/>
    <x v="15"/>
    <n v="3198.39"/>
    <n v="10639.05"/>
  </r>
  <r>
    <x v="1"/>
    <x v="71"/>
    <s v="MMR"/>
    <x v="1"/>
    <x v="1"/>
    <s v="Renewable hydropower"/>
    <x v="16"/>
    <n v="3264.39"/>
    <n v="12126.4"/>
  </r>
  <r>
    <x v="1"/>
    <x v="71"/>
    <s v="MMR"/>
    <x v="1"/>
    <x v="1"/>
    <s v="Renewable hydropower"/>
    <x v="17"/>
    <n v="3304.39"/>
    <n v="12126.4"/>
  </r>
  <r>
    <x v="1"/>
    <x v="71"/>
    <s v="MMR"/>
    <x v="1"/>
    <x v="1"/>
    <s v="Renewable hydropower"/>
    <x v="18"/>
    <n v="3304.39"/>
    <m/>
  </r>
  <r>
    <x v="1"/>
    <x v="71"/>
    <s v="MMR"/>
    <x v="1"/>
    <x v="1"/>
    <s v="Renewable hydropower"/>
    <x v="19"/>
    <n v="3304.39"/>
    <m/>
  </r>
  <r>
    <x v="1"/>
    <x v="71"/>
    <s v="MMR"/>
    <x v="1"/>
    <x v="2"/>
    <s v="Off-grid Solar photovoltaic"/>
    <x v="6"/>
    <n v="0"/>
    <n v="0"/>
  </r>
  <r>
    <x v="1"/>
    <x v="71"/>
    <s v="MMR"/>
    <x v="1"/>
    <x v="2"/>
    <s v="Off-grid Solar photovoltaic"/>
    <x v="7"/>
    <n v="0.1"/>
    <n v="0.14699999999999999"/>
  </r>
  <r>
    <x v="1"/>
    <x v="71"/>
    <s v="MMR"/>
    <x v="1"/>
    <x v="2"/>
    <s v="Off-grid Solar photovoltaic"/>
    <x v="8"/>
    <n v="0.1"/>
    <n v="0.14699999999999999"/>
  </r>
  <r>
    <x v="1"/>
    <x v="71"/>
    <s v="MMR"/>
    <x v="1"/>
    <x v="2"/>
    <s v="Off-grid Solar photovoltaic"/>
    <x v="9"/>
    <n v="0.2"/>
    <n v="0.29399999999999998"/>
  </r>
  <r>
    <x v="1"/>
    <x v="71"/>
    <s v="MMR"/>
    <x v="1"/>
    <x v="2"/>
    <s v="Off-grid Solar photovoltaic"/>
    <x v="10"/>
    <n v="0.4"/>
    <n v="0.58799999999999997"/>
  </r>
  <r>
    <x v="1"/>
    <x v="71"/>
    <s v="MMR"/>
    <x v="1"/>
    <x v="2"/>
    <s v="Off-grid Solar photovoltaic"/>
    <x v="11"/>
    <n v="1.4"/>
    <n v="2.0579999999999998"/>
  </r>
  <r>
    <x v="1"/>
    <x v="71"/>
    <s v="MMR"/>
    <x v="1"/>
    <x v="2"/>
    <s v="Off-grid Solar photovoltaic"/>
    <x v="12"/>
    <n v="2.8"/>
    <n v="4.1159999999999997"/>
  </r>
  <r>
    <x v="1"/>
    <x v="71"/>
    <s v="MMR"/>
    <x v="1"/>
    <x v="2"/>
    <s v="Off-grid Solar photovoltaic"/>
    <x v="13"/>
    <n v="4.2089999999999996"/>
    <n v="6.1879999999999997"/>
  </r>
  <r>
    <x v="1"/>
    <x v="71"/>
    <s v="MMR"/>
    <x v="1"/>
    <x v="2"/>
    <s v="Off-grid Solar photovoltaic"/>
    <x v="14"/>
    <n v="6.2709999999999999"/>
    <n v="11.29"/>
  </r>
  <r>
    <x v="1"/>
    <x v="71"/>
    <s v="MMR"/>
    <x v="1"/>
    <x v="2"/>
    <s v="Off-grid Solar photovoltaic"/>
    <x v="15"/>
    <n v="20.818999999999999"/>
    <n v="37.777999999999999"/>
  </r>
  <r>
    <x v="1"/>
    <x v="71"/>
    <s v="MMR"/>
    <x v="1"/>
    <x v="2"/>
    <s v="Off-grid Solar photovoltaic"/>
    <x v="16"/>
    <n v="32.008000000000003"/>
    <n v="80.713999999999999"/>
  </r>
  <r>
    <x v="1"/>
    <x v="71"/>
    <s v="MMR"/>
    <x v="1"/>
    <x v="2"/>
    <s v="Off-grid Solar photovoltaic"/>
    <x v="17"/>
    <n v="43.780999999999999"/>
    <n v="80.713999999999999"/>
  </r>
  <r>
    <x v="1"/>
    <x v="71"/>
    <s v="MMR"/>
    <x v="1"/>
    <x v="2"/>
    <s v="Off-grid Solar photovoltaic"/>
    <x v="18"/>
    <n v="47.542000000000002"/>
    <m/>
  </r>
  <r>
    <x v="1"/>
    <x v="71"/>
    <s v="MMR"/>
    <x v="1"/>
    <x v="2"/>
    <s v="Off-grid Solar photovoltaic"/>
    <x v="19"/>
    <n v="47.981999999999999"/>
    <m/>
  </r>
  <r>
    <x v="1"/>
    <x v="71"/>
    <s v="MMR"/>
    <x v="1"/>
    <x v="2"/>
    <s v="On-grid Solar photovoltaic"/>
    <x v="19"/>
    <n v="40"/>
    <m/>
  </r>
  <r>
    <x v="1"/>
    <x v="71"/>
    <s v="MMR"/>
    <x v="1"/>
    <x v="3"/>
    <s v="Onshore wind energy"/>
    <x v="15"/>
    <n v="3.0000000000000001E-3"/>
    <n v="0.01"/>
  </r>
  <r>
    <x v="1"/>
    <x v="71"/>
    <s v="MMR"/>
    <x v="1"/>
    <x v="3"/>
    <s v="Onshore wind energy"/>
    <x v="16"/>
    <n v="3.0000000000000001E-3"/>
    <n v="0.02"/>
  </r>
  <r>
    <x v="1"/>
    <x v="71"/>
    <s v="MMR"/>
    <x v="1"/>
    <x v="3"/>
    <s v="Onshore wind energy"/>
    <x v="17"/>
    <n v="6.0000000000000001E-3"/>
    <n v="0.02"/>
  </r>
  <r>
    <x v="1"/>
    <x v="71"/>
    <s v="MMR"/>
    <x v="1"/>
    <x v="3"/>
    <s v="Onshore wind energy"/>
    <x v="18"/>
    <n v="6.0000000000000001E-3"/>
    <m/>
  </r>
  <r>
    <x v="1"/>
    <x v="71"/>
    <s v="MMR"/>
    <x v="1"/>
    <x v="3"/>
    <s v="Onshore wind energy"/>
    <x v="19"/>
    <n v="6.0000000000000001E-3"/>
    <m/>
  </r>
  <r>
    <x v="1"/>
    <x v="72"/>
    <s v="NPL"/>
    <x v="0"/>
    <x v="0"/>
    <s v="Fossil fuels"/>
    <x v="0"/>
    <n v="53.41"/>
    <n v="46.935000000000002"/>
  </r>
  <r>
    <x v="1"/>
    <x v="72"/>
    <s v="NPL"/>
    <x v="0"/>
    <x v="0"/>
    <s v="Fossil fuels"/>
    <x v="1"/>
    <n v="53.41"/>
    <n v="22.074999999999999"/>
  </r>
  <r>
    <x v="1"/>
    <x v="72"/>
    <s v="NPL"/>
    <x v="0"/>
    <x v="0"/>
    <s v="Fossil fuels"/>
    <x v="2"/>
    <n v="53.41"/>
    <n v="10.705"/>
  </r>
  <r>
    <x v="1"/>
    <x v="72"/>
    <s v="NPL"/>
    <x v="0"/>
    <x v="0"/>
    <s v="Fossil fuels"/>
    <x v="3"/>
    <n v="53.41"/>
    <n v="7.16"/>
  </r>
  <r>
    <x v="1"/>
    <x v="72"/>
    <s v="NPL"/>
    <x v="0"/>
    <x v="0"/>
    <s v="Fossil fuels"/>
    <x v="4"/>
    <n v="53.41"/>
    <n v="11.794"/>
  </r>
  <r>
    <x v="1"/>
    <x v="72"/>
    <s v="NPL"/>
    <x v="0"/>
    <x v="0"/>
    <s v="Fossil fuels"/>
    <x v="5"/>
    <n v="53.41"/>
    <n v="14.885"/>
  </r>
  <r>
    <x v="1"/>
    <x v="72"/>
    <s v="NPL"/>
    <x v="0"/>
    <x v="0"/>
    <s v="Fossil fuels"/>
    <x v="6"/>
    <n v="53.41"/>
    <n v="14.705"/>
  </r>
  <r>
    <x v="1"/>
    <x v="72"/>
    <s v="NPL"/>
    <x v="0"/>
    <x v="0"/>
    <s v="Fossil fuels"/>
    <x v="7"/>
    <n v="53.41"/>
    <n v="11.24"/>
  </r>
  <r>
    <x v="1"/>
    <x v="72"/>
    <s v="NPL"/>
    <x v="0"/>
    <x v="0"/>
    <s v="Fossil fuels"/>
    <x v="8"/>
    <n v="53.41"/>
    <n v="9.1150000000000002"/>
  </r>
  <r>
    <x v="1"/>
    <x v="72"/>
    <s v="NPL"/>
    <x v="0"/>
    <x v="0"/>
    <s v="Fossil fuels"/>
    <x v="9"/>
    <n v="53.41"/>
    <n v="11.035"/>
  </r>
  <r>
    <x v="1"/>
    <x v="72"/>
    <s v="NPL"/>
    <x v="0"/>
    <x v="0"/>
    <s v="Fossil fuels"/>
    <x v="10"/>
    <n v="53.41"/>
    <n v="8.2050000000000001"/>
  </r>
  <r>
    <x v="1"/>
    <x v="72"/>
    <s v="NPL"/>
    <x v="0"/>
    <x v="0"/>
    <s v="Fossil fuels"/>
    <x v="11"/>
    <n v="53.41"/>
    <n v="2.48"/>
  </r>
  <r>
    <x v="1"/>
    <x v="72"/>
    <s v="NPL"/>
    <x v="0"/>
    <x v="0"/>
    <s v="Fossil fuels"/>
    <x v="12"/>
    <n v="53.41"/>
    <n v="10.205"/>
  </r>
  <r>
    <x v="1"/>
    <x v="72"/>
    <s v="NPL"/>
    <x v="0"/>
    <x v="0"/>
    <s v="Fossil fuels"/>
    <x v="13"/>
    <n v="53.41"/>
    <n v="14.25"/>
  </r>
  <r>
    <x v="1"/>
    <x v="72"/>
    <s v="NPL"/>
    <x v="0"/>
    <x v="0"/>
    <s v="Fossil fuels"/>
    <x v="14"/>
    <n v="53.41"/>
    <n v="5.4450000000000003"/>
  </r>
  <r>
    <x v="1"/>
    <x v="72"/>
    <s v="NPL"/>
    <x v="0"/>
    <x v="0"/>
    <s v="Fossil fuels"/>
    <x v="15"/>
    <n v="53.41"/>
    <n v="0.66"/>
  </r>
  <r>
    <x v="1"/>
    <x v="72"/>
    <s v="NPL"/>
    <x v="0"/>
    <x v="0"/>
    <s v="Fossil fuels"/>
    <x v="16"/>
    <n v="53.41"/>
    <n v="0.18"/>
  </r>
  <r>
    <x v="1"/>
    <x v="72"/>
    <s v="NPL"/>
    <x v="0"/>
    <x v="0"/>
    <s v="Fossil fuels"/>
    <x v="17"/>
    <n v="53.41"/>
    <n v="0.20499999999999999"/>
  </r>
  <r>
    <x v="1"/>
    <x v="72"/>
    <s v="NPL"/>
    <x v="0"/>
    <x v="0"/>
    <s v="Fossil fuels"/>
    <x v="18"/>
    <n v="53.41"/>
    <m/>
  </r>
  <r>
    <x v="1"/>
    <x v="72"/>
    <s v="NPL"/>
    <x v="0"/>
    <x v="0"/>
    <s v="Fossil fuels"/>
    <x v="19"/>
    <n v="53.41"/>
    <m/>
  </r>
  <r>
    <x v="1"/>
    <x v="72"/>
    <s v="NPL"/>
    <x v="1"/>
    <x v="1"/>
    <s v="Renewable hydropower"/>
    <x v="0"/>
    <n v="281.572"/>
    <n v="1640.27"/>
  </r>
  <r>
    <x v="1"/>
    <x v="72"/>
    <s v="NPL"/>
    <x v="1"/>
    <x v="1"/>
    <s v="Renewable hydropower"/>
    <x v="1"/>
    <n v="402.34399999999999"/>
    <n v="1819.5349999999999"/>
  </r>
  <r>
    <x v="1"/>
    <x v="72"/>
    <s v="NPL"/>
    <x v="1"/>
    <x v="1"/>
    <s v="Renewable hydropower"/>
    <x v="2"/>
    <n v="408.03199999999998"/>
    <n v="2081.8319999999999"/>
  </r>
  <r>
    <x v="1"/>
    <x v="72"/>
    <s v="NPL"/>
    <x v="1"/>
    <x v="1"/>
    <s v="Renewable hydropower"/>
    <x v="3"/>
    <n v="560.46600000000001"/>
    <n v="2245.7860000000001"/>
  </r>
  <r>
    <x v="1"/>
    <x v="72"/>
    <s v="NPL"/>
    <x v="1"/>
    <x v="1"/>
    <s v="Renewable hydropower"/>
    <x v="4"/>
    <n v="570.22700000000009"/>
    <n v="2393.3209999999999"/>
  </r>
  <r>
    <x v="1"/>
    <x v="72"/>
    <s v="NPL"/>
    <x v="1"/>
    <x v="1"/>
    <s v="Renewable hydropower"/>
    <x v="5"/>
    <n v="573.58899999999994"/>
    <n v="2560.6989999999996"/>
  </r>
  <r>
    <x v="1"/>
    <x v="72"/>
    <s v="NPL"/>
    <x v="1"/>
    <x v="1"/>
    <s v="Renewable hydropower"/>
    <x v="6"/>
    <n v="577.58299999999997"/>
    <n v="2733.4590000000003"/>
  </r>
  <r>
    <x v="1"/>
    <x v="72"/>
    <s v="NPL"/>
    <x v="1"/>
    <x v="1"/>
    <s v="Renewable hydropower"/>
    <x v="7"/>
    <n v="583.66499999999996"/>
    <n v="2875.5"/>
  </r>
  <r>
    <x v="1"/>
    <x v="72"/>
    <s v="NPL"/>
    <x v="1"/>
    <x v="1"/>
    <s v="Renewable hydropower"/>
    <x v="8"/>
    <n v="592.63699999999994"/>
    <n v="2906.5410000000002"/>
  </r>
  <r>
    <x v="1"/>
    <x v="72"/>
    <s v="NPL"/>
    <x v="1"/>
    <x v="1"/>
    <s v="Renewable hydropower"/>
    <x v="9"/>
    <n v="687.60599999999999"/>
    <n v="2863.4170000000004"/>
  </r>
  <r>
    <x v="1"/>
    <x v="72"/>
    <s v="NPL"/>
    <x v="1"/>
    <x v="1"/>
    <s v="Renewable hydropower"/>
    <x v="10"/>
    <n v="697.49099999999999"/>
    <n v="3076.4540000000002"/>
  </r>
  <r>
    <x v="1"/>
    <x v="72"/>
    <s v="NPL"/>
    <x v="1"/>
    <x v="1"/>
    <s v="Renewable hydropower"/>
    <x v="11"/>
    <n v="704.399"/>
    <n v="3471.1109999999999"/>
  </r>
  <r>
    <x v="1"/>
    <x v="72"/>
    <s v="NPL"/>
    <x v="1"/>
    <x v="1"/>
    <s v="Renewable hydropower"/>
    <x v="12"/>
    <n v="709.14700000000005"/>
    <n v="3639.165"/>
  </r>
  <r>
    <x v="1"/>
    <x v="72"/>
    <s v="NPL"/>
    <x v="1"/>
    <x v="1"/>
    <s v="Renewable hydropower"/>
    <x v="13"/>
    <n v="743.81299999999999"/>
    <n v="3608.4630000000002"/>
  </r>
  <r>
    <x v="1"/>
    <x v="72"/>
    <s v="NPL"/>
    <x v="1"/>
    <x v="1"/>
    <s v="Renewable hydropower"/>
    <x v="14"/>
    <n v="759.42100000000005"/>
    <n v="3719.913"/>
  </r>
  <r>
    <x v="1"/>
    <x v="72"/>
    <s v="NPL"/>
    <x v="1"/>
    <x v="1"/>
    <s v="Renewable hydropower"/>
    <x v="15"/>
    <n v="813.57799999999997"/>
    <n v="3690.3159999999998"/>
  </r>
  <r>
    <x v="1"/>
    <x v="72"/>
    <s v="NPL"/>
    <x v="1"/>
    <x v="1"/>
    <s v="Renewable hydropower"/>
    <x v="16"/>
    <n v="833.9860000000001"/>
    <n v="3931.3609999999999"/>
  </r>
  <r>
    <x v="1"/>
    <x v="72"/>
    <s v="NPL"/>
    <x v="1"/>
    <x v="1"/>
    <s v="Renewable hydropower"/>
    <x v="17"/>
    <n v="939.09099999999989"/>
    <n v="4531.357"/>
  </r>
  <r>
    <x v="1"/>
    <x v="72"/>
    <s v="NPL"/>
    <x v="1"/>
    <x v="1"/>
    <s v="Renewable hydropower"/>
    <x v="18"/>
    <n v="1060.2850000000001"/>
    <m/>
  </r>
  <r>
    <x v="1"/>
    <x v="72"/>
    <s v="NPL"/>
    <x v="1"/>
    <x v="1"/>
    <s v="Renewable hydropower"/>
    <x v="19"/>
    <n v="1181.6680000000001"/>
    <m/>
  </r>
  <r>
    <x v="1"/>
    <x v="72"/>
    <s v="NPL"/>
    <x v="1"/>
    <x v="2"/>
    <s v="Off-grid Solar photovoltaic"/>
    <x v="0"/>
    <n v="2.8000000000000001E-2"/>
    <n v="0.04"/>
  </r>
  <r>
    <x v="1"/>
    <x v="72"/>
    <s v="NPL"/>
    <x v="1"/>
    <x v="2"/>
    <s v="Off-grid Solar photovoltaic"/>
    <x v="1"/>
    <n v="0.29099999999999998"/>
    <n v="0.41599999999999998"/>
  </r>
  <r>
    <x v="1"/>
    <x v="72"/>
    <s v="NPL"/>
    <x v="1"/>
    <x v="2"/>
    <s v="Off-grid Solar photovoltaic"/>
    <x v="2"/>
    <n v="0.63700000000000001"/>
    <n v="0.91100000000000003"/>
  </r>
  <r>
    <x v="1"/>
    <x v="72"/>
    <s v="NPL"/>
    <x v="1"/>
    <x v="2"/>
    <s v="Off-grid Solar photovoltaic"/>
    <x v="3"/>
    <n v="1.04"/>
    <n v="1.4870000000000001"/>
  </r>
  <r>
    <x v="1"/>
    <x v="72"/>
    <s v="NPL"/>
    <x v="1"/>
    <x v="2"/>
    <s v="Off-grid Solar photovoltaic"/>
    <x v="4"/>
    <n v="1.4450000000000001"/>
    <n v="2.0659999999999998"/>
  </r>
  <r>
    <x v="1"/>
    <x v="72"/>
    <s v="NPL"/>
    <x v="1"/>
    <x v="2"/>
    <s v="Off-grid Solar photovoltaic"/>
    <x v="5"/>
    <n v="1.85"/>
    <n v="2.6459999999999999"/>
  </r>
  <r>
    <x v="1"/>
    <x v="72"/>
    <s v="NPL"/>
    <x v="1"/>
    <x v="2"/>
    <s v="Off-grid Solar photovoltaic"/>
    <x v="6"/>
    <n v="1.752"/>
    <n v="2.5049999999999999"/>
  </r>
  <r>
    <x v="1"/>
    <x v="72"/>
    <s v="NPL"/>
    <x v="1"/>
    <x v="2"/>
    <s v="Off-grid Solar photovoltaic"/>
    <x v="7"/>
    <n v="1.5680000000000001"/>
    <n v="2.242"/>
  </r>
  <r>
    <x v="1"/>
    <x v="72"/>
    <s v="NPL"/>
    <x v="1"/>
    <x v="2"/>
    <s v="Off-grid Solar photovoltaic"/>
    <x v="8"/>
    <n v="2.008"/>
    <n v="2.871"/>
  </r>
  <r>
    <x v="1"/>
    <x v="72"/>
    <s v="NPL"/>
    <x v="1"/>
    <x v="2"/>
    <s v="Off-grid Solar photovoltaic"/>
    <x v="9"/>
    <n v="3.774"/>
    <n v="5.3979999999999997"/>
  </r>
  <r>
    <x v="1"/>
    <x v="72"/>
    <s v="NPL"/>
    <x v="1"/>
    <x v="2"/>
    <s v="Off-grid Solar photovoltaic"/>
    <x v="10"/>
    <n v="4.2919999999999998"/>
    <n v="6.1379999999999999"/>
  </r>
  <r>
    <x v="1"/>
    <x v="72"/>
    <s v="NPL"/>
    <x v="1"/>
    <x v="2"/>
    <s v="Off-grid Solar photovoltaic"/>
    <x v="11"/>
    <n v="7.7939999999999996"/>
    <n v="11.146000000000001"/>
  </r>
  <r>
    <x v="1"/>
    <x v="72"/>
    <s v="NPL"/>
    <x v="1"/>
    <x v="2"/>
    <s v="Off-grid Solar photovoltaic"/>
    <x v="12"/>
    <n v="8.5709999999999997"/>
    <n v="12.257"/>
  </r>
  <r>
    <x v="1"/>
    <x v="72"/>
    <s v="NPL"/>
    <x v="1"/>
    <x v="2"/>
    <s v="Off-grid Solar photovoltaic"/>
    <x v="13"/>
    <n v="10.143000000000001"/>
    <n v="14.505000000000001"/>
  </r>
  <r>
    <x v="1"/>
    <x v="72"/>
    <s v="NPL"/>
    <x v="1"/>
    <x v="2"/>
    <s v="Off-grid Solar photovoltaic"/>
    <x v="14"/>
    <n v="10.862"/>
    <n v="15.532"/>
  </r>
  <r>
    <x v="1"/>
    <x v="72"/>
    <s v="NPL"/>
    <x v="1"/>
    <x v="2"/>
    <s v="Off-grid Solar photovoltaic"/>
    <x v="15"/>
    <n v="12.701000000000001"/>
    <n v="18.163"/>
  </r>
  <r>
    <x v="1"/>
    <x v="72"/>
    <s v="NPL"/>
    <x v="1"/>
    <x v="2"/>
    <s v="Off-grid Solar photovoltaic"/>
    <x v="16"/>
    <n v="12.872"/>
    <n v="18.407"/>
  </r>
  <r>
    <x v="1"/>
    <x v="72"/>
    <s v="NPL"/>
    <x v="1"/>
    <x v="2"/>
    <s v="Off-grid Solar photovoltaic"/>
    <x v="17"/>
    <n v="52.591999999999999"/>
    <n v="75.206999999999994"/>
  </r>
  <r>
    <x v="1"/>
    <x v="72"/>
    <s v="NPL"/>
    <x v="1"/>
    <x v="2"/>
    <s v="Off-grid Solar photovoltaic"/>
    <x v="18"/>
    <n v="52.591999999999999"/>
    <m/>
  </r>
  <r>
    <x v="1"/>
    <x v="72"/>
    <s v="NPL"/>
    <x v="1"/>
    <x v="2"/>
    <s v="Off-grid Solar photovoltaic"/>
    <x v="19"/>
    <n v="52.591999999999999"/>
    <m/>
  </r>
  <r>
    <x v="1"/>
    <x v="72"/>
    <s v="NPL"/>
    <x v="1"/>
    <x v="2"/>
    <s v="On-grid Solar photovoltaic"/>
    <x v="11"/>
    <n v="0.68"/>
    <m/>
  </r>
  <r>
    <x v="1"/>
    <x v="72"/>
    <s v="NPL"/>
    <x v="1"/>
    <x v="2"/>
    <s v="On-grid Solar photovoltaic"/>
    <x v="12"/>
    <n v="0.68"/>
    <n v="0.97199999999999998"/>
  </r>
  <r>
    <x v="1"/>
    <x v="72"/>
    <s v="NPL"/>
    <x v="1"/>
    <x v="2"/>
    <s v="On-grid Solar photovoltaic"/>
    <x v="13"/>
    <n v="0.68"/>
    <n v="0.97199999999999998"/>
  </r>
  <r>
    <x v="1"/>
    <x v="72"/>
    <s v="NPL"/>
    <x v="1"/>
    <x v="2"/>
    <s v="On-grid Solar photovoltaic"/>
    <x v="14"/>
    <n v="0.68"/>
    <n v="0.97199999999999998"/>
  </r>
  <r>
    <x v="1"/>
    <x v="72"/>
    <s v="NPL"/>
    <x v="1"/>
    <x v="2"/>
    <s v="On-grid Solar photovoltaic"/>
    <x v="15"/>
    <n v="0.68"/>
    <n v="0.97199999999999998"/>
  </r>
  <r>
    <x v="1"/>
    <x v="72"/>
    <s v="NPL"/>
    <x v="1"/>
    <x v="2"/>
    <s v="On-grid Solar photovoltaic"/>
    <x v="16"/>
    <n v="0.68"/>
    <n v="0.97199999999999998"/>
  </r>
  <r>
    <x v="1"/>
    <x v="72"/>
    <s v="NPL"/>
    <x v="1"/>
    <x v="2"/>
    <s v="On-grid Solar photovoltaic"/>
    <x v="17"/>
    <n v="1.68"/>
    <n v="0.97199999999999998"/>
  </r>
  <r>
    <x v="1"/>
    <x v="72"/>
    <s v="NPL"/>
    <x v="1"/>
    <x v="2"/>
    <s v="On-grid Solar photovoltaic"/>
    <x v="18"/>
    <n v="1.68"/>
    <m/>
  </r>
  <r>
    <x v="1"/>
    <x v="72"/>
    <s v="NPL"/>
    <x v="1"/>
    <x v="2"/>
    <s v="On-grid Solar photovoltaic"/>
    <x v="19"/>
    <n v="1.68"/>
    <m/>
  </r>
  <r>
    <x v="1"/>
    <x v="72"/>
    <s v="NPL"/>
    <x v="1"/>
    <x v="3"/>
    <s v="Onshore wind energy"/>
    <x v="13"/>
    <n v="6.9000000000000006E-2"/>
    <n v="0.121"/>
  </r>
  <r>
    <x v="1"/>
    <x v="72"/>
    <s v="NPL"/>
    <x v="1"/>
    <x v="3"/>
    <s v="Onshore wind energy"/>
    <x v="14"/>
    <n v="6.9000000000000006E-2"/>
    <n v="0.121"/>
  </r>
  <r>
    <x v="1"/>
    <x v="72"/>
    <s v="NPL"/>
    <x v="1"/>
    <x v="3"/>
    <s v="Onshore wind energy"/>
    <x v="15"/>
    <n v="6.9000000000000006E-2"/>
    <n v="0.121"/>
  </r>
  <r>
    <x v="1"/>
    <x v="72"/>
    <s v="NPL"/>
    <x v="1"/>
    <x v="3"/>
    <s v="Onshore wind energy"/>
    <x v="16"/>
    <n v="6.9000000000000006E-2"/>
    <n v="0.121"/>
  </r>
  <r>
    <x v="1"/>
    <x v="72"/>
    <s v="NPL"/>
    <x v="1"/>
    <x v="3"/>
    <s v="Onshore wind energy"/>
    <x v="17"/>
    <n v="6.9000000000000006E-2"/>
    <n v="0.121"/>
  </r>
  <r>
    <x v="1"/>
    <x v="72"/>
    <s v="NPL"/>
    <x v="1"/>
    <x v="3"/>
    <s v="Onshore wind energy"/>
    <x v="18"/>
    <n v="0.16900000000000001"/>
    <m/>
  </r>
  <r>
    <x v="1"/>
    <x v="72"/>
    <s v="NPL"/>
    <x v="1"/>
    <x v="3"/>
    <s v="Onshore wind energy"/>
    <x v="19"/>
    <n v="0.19900000000000001"/>
    <m/>
  </r>
  <r>
    <x v="1"/>
    <x v="73"/>
    <s v="PRK"/>
    <x v="0"/>
    <x v="0"/>
    <s v="Fossil fuels"/>
    <x v="0"/>
    <n v="2960"/>
    <n v="9200"/>
  </r>
  <r>
    <x v="1"/>
    <x v="73"/>
    <s v="PRK"/>
    <x v="0"/>
    <x v="0"/>
    <s v="Fossil fuels"/>
    <x v="1"/>
    <n v="2960"/>
    <n v="9600"/>
  </r>
  <r>
    <x v="1"/>
    <x v="73"/>
    <s v="PRK"/>
    <x v="0"/>
    <x v="0"/>
    <s v="Fossil fuels"/>
    <x v="2"/>
    <n v="2960"/>
    <n v="8400"/>
  </r>
  <r>
    <x v="1"/>
    <x v="73"/>
    <s v="PRK"/>
    <x v="0"/>
    <x v="0"/>
    <s v="Fossil fuels"/>
    <x v="3"/>
    <n v="2960"/>
    <n v="7900"/>
  </r>
  <r>
    <x v="1"/>
    <x v="73"/>
    <s v="PRK"/>
    <x v="0"/>
    <x v="0"/>
    <s v="Fossil fuels"/>
    <x v="4"/>
    <n v="2960"/>
    <n v="8100"/>
  </r>
  <r>
    <x v="1"/>
    <x v="73"/>
    <s v="PRK"/>
    <x v="0"/>
    <x v="0"/>
    <s v="Fossil fuels"/>
    <x v="5"/>
    <n v="3010"/>
    <n v="8400"/>
  </r>
  <r>
    <x v="1"/>
    <x v="73"/>
    <s v="PRK"/>
    <x v="0"/>
    <x v="0"/>
    <s v="Fossil fuels"/>
    <x v="6"/>
    <n v="3010"/>
    <n v="9900"/>
  </r>
  <r>
    <x v="1"/>
    <x v="73"/>
    <s v="PRK"/>
    <x v="0"/>
    <x v="0"/>
    <s v="Fossil fuels"/>
    <x v="7"/>
    <n v="3010"/>
    <n v="10300"/>
  </r>
  <r>
    <x v="1"/>
    <x v="73"/>
    <s v="PRK"/>
    <x v="0"/>
    <x v="0"/>
    <s v="Fossil fuels"/>
    <x v="8"/>
    <n v="3010"/>
    <n v="11400"/>
  </r>
  <r>
    <x v="1"/>
    <x v="73"/>
    <s v="PRK"/>
    <x v="0"/>
    <x v="0"/>
    <s v="Fossil fuels"/>
    <x v="9"/>
    <n v="3010"/>
    <n v="11000"/>
  </r>
  <r>
    <x v="1"/>
    <x v="73"/>
    <s v="PRK"/>
    <x v="0"/>
    <x v="0"/>
    <s v="Fossil fuels"/>
    <x v="10"/>
    <n v="3010"/>
    <n v="10300"/>
  </r>
  <r>
    <x v="1"/>
    <x v="73"/>
    <s v="PRK"/>
    <x v="0"/>
    <x v="0"/>
    <s v="Fossil fuels"/>
    <x v="11"/>
    <n v="2960"/>
    <n v="7900"/>
  </r>
  <r>
    <x v="1"/>
    <x v="73"/>
    <s v="PRK"/>
    <x v="0"/>
    <x v="0"/>
    <s v="Fossil fuels"/>
    <x v="12"/>
    <n v="2960"/>
    <n v="8000"/>
  </r>
  <r>
    <x v="1"/>
    <x v="73"/>
    <s v="PRK"/>
    <x v="0"/>
    <x v="0"/>
    <s v="Fossil fuels"/>
    <x v="13"/>
    <n v="2960"/>
    <n v="8200"/>
  </r>
  <r>
    <x v="1"/>
    <x v="73"/>
    <s v="PRK"/>
    <x v="0"/>
    <x v="0"/>
    <s v="Fossil fuels"/>
    <x v="14"/>
    <n v="2960"/>
    <n v="8600"/>
  </r>
  <r>
    <x v="1"/>
    <x v="73"/>
    <s v="PRK"/>
    <x v="0"/>
    <x v="0"/>
    <s v="Fossil fuels"/>
    <x v="15"/>
    <n v="2960"/>
    <n v="9000"/>
  </r>
  <r>
    <x v="1"/>
    <x v="73"/>
    <s v="PRK"/>
    <x v="0"/>
    <x v="0"/>
    <s v="Fossil fuels"/>
    <x v="16"/>
    <n v="2960"/>
    <n v="11100"/>
  </r>
  <r>
    <x v="1"/>
    <x v="73"/>
    <s v="PRK"/>
    <x v="0"/>
    <x v="0"/>
    <s v="Fossil fuels"/>
    <x v="17"/>
    <n v="2960"/>
    <n v="11600"/>
  </r>
  <r>
    <x v="1"/>
    <x v="73"/>
    <s v="PRK"/>
    <x v="0"/>
    <x v="0"/>
    <s v="Fossil fuels"/>
    <x v="18"/>
    <n v="3360"/>
    <m/>
  </r>
  <r>
    <x v="1"/>
    <x v="73"/>
    <s v="PRK"/>
    <x v="0"/>
    <x v="0"/>
    <s v="Fossil fuels"/>
    <x v="19"/>
    <n v="3360"/>
    <m/>
  </r>
  <r>
    <x v="1"/>
    <x v="73"/>
    <s v="PRK"/>
    <x v="1"/>
    <x v="1"/>
    <s v="Renewable hydropower"/>
    <x v="0"/>
    <n v="4592"/>
    <n v="10200"/>
  </r>
  <r>
    <x v="1"/>
    <x v="73"/>
    <s v="PRK"/>
    <x v="1"/>
    <x v="1"/>
    <s v="Renewable hydropower"/>
    <x v="1"/>
    <n v="4792"/>
    <n v="10600"/>
  </r>
  <r>
    <x v="1"/>
    <x v="73"/>
    <s v="PRK"/>
    <x v="1"/>
    <x v="1"/>
    <s v="Renewable hydropower"/>
    <x v="2"/>
    <n v="4812"/>
    <n v="10620"/>
  </r>
  <r>
    <x v="1"/>
    <x v="73"/>
    <s v="PRK"/>
    <x v="1"/>
    <x v="1"/>
    <s v="Renewable hydropower"/>
    <x v="3"/>
    <n v="4812"/>
    <n v="11720"/>
  </r>
  <r>
    <x v="1"/>
    <x v="73"/>
    <s v="PRK"/>
    <x v="1"/>
    <x v="1"/>
    <s v="Renewable hydropower"/>
    <x v="4"/>
    <n v="4812"/>
    <n v="12500"/>
  </r>
  <r>
    <x v="1"/>
    <x v="73"/>
    <s v="PRK"/>
    <x v="1"/>
    <x v="1"/>
    <s v="Renewable hydropower"/>
    <x v="5"/>
    <n v="4812"/>
    <n v="13132"/>
  </r>
  <r>
    <x v="1"/>
    <x v="73"/>
    <s v="PRK"/>
    <x v="1"/>
    <x v="1"/>
    <s v="Renewable hydropower"/>
    <x v="6"/>
    <n v="4812"/>
    <n v="12620"/>
  </r>
  <r>
    <x v="1"/>
    <x v="73"/>
    <s v="PRK"/>
    <x v="1"/>
    <x v="1"/>
    <s v="Renewable hydropower"/>
    <x v="7"/>
    <n v="4942"/>
    <n v="13280"/>
  </r>
  <r>
    <x v="1"/>
    <x v="73"/>
    <s v="PRK"/>
    <x v="1"/>
    <x v="1"/>
    <s v="Renewable hydropower"/>
    <x v="8"/>
    <n v="4487"/>
    <n v="14068"/>
  </r>
  <r>
    <x v="1"/>
    <x v="73"/>
    <s v="PRK"/>
    <x v="1"/>
    <x v="1"/>
    <s v="Renewable hydropower"/>
    <x v="9"/>
    <n v="3918"/>
    <n v="12500"/>
  </r>
  <r>
    <x v="1"/>
    <x v="73"/>
    <s v="PRK"/>
    <x v="1"/>
    <x v="1"/>
    <s v="Renewable hydropower"/>
    <x v="10"/>
    <n v="3958"/>
    <n v="13400"/>
  </r>
  <r>
    <x v="1"/>
    <x v="73"/>
    <s v="PRK"/>
    <x v="1"/>
    <x v="1"/>
    <s v="Renewable hydropower"/>
    <x v="11"/>
    <n v="3960"/>
    <n v="13200"/>
  </r>
  <r>
    <x v="1"/>
    <x v="73"/>
    <s v="PRK"/>
    <x v="1"/>
    <x v="1"/>
    <s v="Renewable hydropower"/>
    <x v="12"/>
    <n v="4260"/>
    <n v="13500"/>
  </r>
  <r>
    <x v="1"/>
    <x v="73"/>
    <s v="PRK"/>
    <x v="1"/>
    <x v="1"/>
    <s v="Renewable hydropower"/>
    <x v="13"/>
    <n v="4283"/>
    <n v="13702"/>
  </r>
  <r>
    <x v="1"/>
    <x v="73"/>
    <s v="PRK"/>
    <x v="1"/>
    <x v="1"/>
    <s v="Renewable hydropower"/>
    <x v="14"/>
    <n v="4293"/>
    <n v="13649.585999999999"/>
  </r>
  <r>
    <x v="1"/>
    <x v="73"/>
    <s v="PRK"/>
    <x v="1"/>
    <x v="1"/>
    <s v="Renewable hydropower"/>
    <x v="15"/>
    <n v="4467"/>
    <n v="10000"/>
  </r>
  <r>
    <x v="1"/>
    <x v="73"/>
    <s v="PRK"/>
    <x v="1"/>
    <x v="1"/>
    <s v="Renewable hydropower"/>
    <x v="16"/>
    <n v="4701"/>
    <n v="12800"/>
  </r>
  <r>
    <x v="1"/>
    <x v="73"/>
    <s v="PRK"/>
    <x v="1"/>
    <x v="1"/>
    <s v="Renewable hydropower"/>
    <x v="17"/>
    <n v="4761"/>
    <n v="11900"/>
  </r>
  <r>
    <x v="1"/>
    <x v="73"/>
    <s v="PRK"/>
    <x v="1"/>
    <x v="1"/>
    <s v="Renewable hydropower"/>
    <x v="18"/>
    <n v="4790"/>
    <m/>
  </r>
  <r>
    <x v="1"/>
    <x v="73"/>
    <s v="PRK"/>
    <x v="1"/>
    <x v="1"/>
    <s v="Renewable hydropower"/>
    <x v="19"/>
    <n v="4790"/>
    <m/>
  </r>
  <r>
    <x v="1"/>
    <x v="73"/>
    <s v="PRK"/>
    <x v="1"/>
    <x v="2"/>
    <s v="Off-grid Solar photovoltaic"/>
    <x v="1"/>
    <n v="2.7E-2"/>
    <n v="3.5000000000000003E-2"/>
  </r>
  <r>
    <x v="1"/>
    <x v="73"/>
    <s v="PRK"/>
    <x v="1"/>
    <x v="2"/>
    <s v="Off-grid Solar photovoltaic"/>
    <x v="2"/>
    <n v="3.7999999999999999E-2"/>
    <n v="4.9000000000000002E-2"/>
  </r>
  <r>
    <x v="1"/>
    <x v="73"/>
    <s v="PRK"/>
    <x v="1"/>
    <x v="2"/>
    <s v="Off-grid Solar photovoltaic"/>
    <x v="3"/>
    <n v="0.25700000000000001"/>
    <n v="0.33200000000000002"/>
  </r>
  <r>
    <x v="1"/>
    <x v="73"/>
    <s v="PRK"/>
    <x v="1"/>
    <x v="2"/>
    <s v="Off-grid Solar photovoltaic"/>
    <x v="4"/>
    <n v="0.33500000000000002"/>
    <n v="0.432"/>
  </r>
  <r>
    <x v="1"/>
    <x v="73"/>
    <s v="PRK"/>
    <x v="1"/>
    <x v="2"/>
    <s v="Off-grid Solar photovoltaic"/>
    <x v="5"/>
    <n v="0.36399999999999999"/>
    <n v="0.47"/>
  </r>
  <r>
    <x v="1"/>
    <x v="73"/>
    <s v="PRK"/>
    <x v="1"/>
    <x v="2"/>
    <s v="Off-grid Solar photovoltaic"/>
    <x v="6"/>
    <n v="0.41699999999999998"/>
    <n v="0.53800000000000003"/>
  </r>
  <r>
    <x v="1"/>
    <x v="73"/>
    <s v="PRK"/>
    <x v="1"/>
    <x v="2"/>
    <s v="Off-grid Solar photovoltaic"/>
    <x v="7"/>
    <n v="0.45900000000000002"/>
    <n v="0.59199999999999997"/>
  </r>
  <r>
    <x v="1"/>
    <x v="73"/>
    <s v="PRK"/>
    <x v="1"/>
    <x v="2"/>
    <s v="Off-grid Solar photovoltaic"/>
    <x v="8"/>
    <n v="0.49399999999999999"/>
    <n v="0.63700000000000001"/>
  </r>
  <r>
    <x v="1"/>
    <x v="73"/>
    <s v="PRK"/>
    <x v="1"/>
    <x v="2"/>
    <s v="Off-grid Solar photovoltaic"/>
    <x v="9"/>
    <n v="0.63700000000000001"/>
    <n v="0.86399999999999999"/>
  </r>
  <r>
    <x v="1"/>
    <x v="73"/>
    <s v="PRK"/>
    <x v="1"/>
    <x v="2"/>
    <s v="Off-grid Solar photovoltaic"/>
    <x v="10"/>
    <n v="0.95099999999999996"/>
    <n v="1.333"/>
  </r>
  <r>
    <x v="1"/>
    <x v="73"/>
    <s v="PRK"/>
    <x v="1"/>
    <x v="2"/>
    <s v="Off-grid Solar photovoltaic"/>
    <x v="11"/>
    <n v="1.69"/>
    <n v="2.62"/>
  </r>
  <r>
    <x v="1"/>
    <x v="73"/>
    <s v="PRK"/>
    <x v="1"/>
    <x v="2"/>
    <s v="Off-grid Solar photovoltaic"/>
    <x v="12"/>
    <n v="2.294"/>
    <n v="3.2989999999999999"/>
  </r>
  <r>
    <x v="1"/>
    <x v="73"/>
    <s v="PRK"/>
    <x v="1"/>
    <x v="2"/>
    <s v="Off-grid Solar photovoltaic"/>
    <x v="13"/>
    <n v="6.1390000000000002"/>
    <n v="4.976"/>
  </r>
  <r>
    <x v="1"/>
    <x v="73"/>
    <s v="PRK"/>
    <x v="1"/>
    <x v="2"/>
    <s v="Off-grid Solar photovoltaic"/>
    <x v="14"/>
    <n v="10.958"/>
    <n v="6.9249999999999998"/>
  </r>
  <r>
    <x v="1"/>
    <x v="73"/>
    <s v="PRK"/>
    <x v="1"/>
    <x v="2"/>
    <s v="Off-grid Solar photovoltaic"/>
    <x v="15"/>
    <n v="22.794"/>
    <n v="10.601000000000001"/>
  </r>
  <r>
    <x v="1"/>
    <x v="73"/>
    <s v="PRK"/>
    <x v="1"/>
    <x v="2"/>
    <s v="Off-grid Solar photovoltaic"/>
    <x v="16"/>
    <n v="31.533999999999999"/>
    <n v="13.27"/>
  </r>
  <r>
    <x v="1"/>
    <x v="73"/>
    <s v="PRK"/>
    <x v="1"/>
    <x v="2"/>
    <s v="Off-grid Solar photovoltaic"/>
    <x v="17"/>
    <n v="34.78"/>
    <n v="13.803000000000001"/>
  </r>
  <r>
    <x v="1"/>
    <x v="73"/>
    <s v="PRK"/>
    <x v="1"/>
    <x v="2"/>
    <s v="Off-grid Solar photovoltaic"/>
    <x v="18"/>
    <n v="37.78"/>
    <m/>
  </r>
  <r>
    <x v="1"/>
    <x v="73"/>
    <s v="PRK"/>
    <x v="1"/>
    <x v="2"/>
    <s v="Off-grid Solar photovoltaic"/>
    <x v="19"/>
    <n v="40.78"/>
    <m/>
  </r>
  <r>
    <x v="1"/>
    <x v="73"/>
    <s v="PRK"/>
    <x v="1"/>
    <x v="2"/>
    <s v="On-grid Solar photovoltaic"/>
    <x v="19"/>
    <n v="1"/>
    <m/>
  </r>
  <r>
    <x v="1"/>
    <x v="73"/>
    <s v="PRK"/>
    <x v="1"/>
    <x v="3"/>
    <s v="Onshore wind energy"/>
    <x v="8"/>
    <n v="0.2"/>
    <n v="0.35"/>
  </r>
  <r>
    <x v="1"/>
    <x v="73"/>
    <s v="PRK"/>
    <x v="1"/>
    <x v="3"/>
    <s v="Onshore wind energy"/>
    <x v="9"/>
    <n v="0.2"/>
    <n v="0.35"/>
  </r>
  <r>
    <x v="1"/>
    <x v="73"/>
    <s v="PRK"/>
    <x v="1"/>
    <x v="3"/>
    <s v="Onshore wind energy"/>
    <x v="10"/>
    <n v="0.2"/>
    <n v="0.35"/>
  </r>
  <r>
    <x v="1"/>
    <x v="73"/>
    <s v="PRK"/>
    <x v="1"/>
    <x v="3"/>
    <s v="Onshore wind energy"/>
    <x v="11"/>
    <n v="0.2"/>
    <n v="0.35"/>
  </r>
  <r>
    <x v="1"/>
    <x v="73"/>
    <s v="PRK"/>
    <x v="1"/>
    <x v="3"/>
    <s v="Onshore wind energy"/>
    <x v="12"/>
    <n v="0.2"/>
    <n v="0.35"/>
  </r>
  <r>
    <x v="1"/>
    <x v="73"/>
    <s v="PRK"/>
    <x v="1"/>
    <x v="3"/>
    <s v="Onshore wind energy"/>
    <x v="13"/>
    <n v="0.2"/>
    <n v="0.35"/>
  </r>
  <r>
    <x v="1"/>
    <x v="73"/>
    <s v="PRK"/>
    <x v="1"/>
    <x v="3"/>
    <s v="Onshore wind energy"/>
    <x v="14"/>
    <n v="0.2"/>
    <n v="0.35"/>
  </r>
  <r>
    <x v="1"/>
    <x v="73"/>
    <s v="PRK"/>
    <x v="1"/>
    <x v="3"/>
    <s v="Onshore wind energy"/>
    <x v="15"/>
    <n v="0.2"/>
    <n v="0.35"/>
  </r>
  <r>
    <x v="1"/>
    <x v="73"/>
    <s v="PRK"/>
    <x v="1"/>
    <x v="3"/>
    <s v="Onshore wind energy"/>
    <x v="16"/>
    <n v="0.2"/>
    <n v="0.35"/>
  </r>
  <r>
    <x v="1"/>
    <x v="73"/>
    <s v="PRK"/>
    <x v="1"/>
    <x v="3"/>
    <s v="Onshore wind energy"/>
    <x v="17"/>
    <n v="0.6"/>
    <n v="1.05"/>
  </r>
  <r>
    <x v="1"/>
    <x v="73"/>
    <s v="PRK"/>
    <x v="1"/>
    <x v="3"/>
    <s v="Onshore wind energy"/>
    <x v="18"/>
    <n v="0.6"/>
    <m/>
  </r>
  <r>
    <x v="1"/>
    <x v="73"/>
    <s v="PRK"/>
    <x v="1"/>
    <x v="3"/>
    <s v="Onshore wind energy"/>
    <x v="19"/>
    <n v="0.6"/>
    <m/>
  </r>
  <r>
    <x v="1"/>
    <x v="74"/>
    <s v="PAK"/>
    <x v="0"/>
    <x v="0"/>
    <s v="Fossil fuels"/>
    <x v="0"/>
    <n v="12441"/>
    <n v="47752"/>
  </r>
  <r>
    <x v="1"/>
    <x v="74"/>
    <s v="PAK"/>
    <x v="0"/>
    <x v="0"/>
    <s v="Fossil fuels"/>
    <x v="1"/>
    <n v="12174"/>
    <n v="49996"/>
  </r>
  <r>
    <x v="1"/>
    <x v="74"/>
    <s v="PAK"/>
    <x v="0"/>
    <x v="0"/>
    <s v="Fossil fuels"/>
    <x v="2"/>
    <n v="12285"/>
    <n v="50812.5"/>
  </r>
  <r>
    <x v="1"/>
    <x v="74"/>
    <s v="PAK"/>
    <x v="0"/>
    <x v="0"/>
    <s v="Fossil fuels"/>
    <x v="3"/>
    <n v="12299"/>
    <n v="51254"/>
  </r>
  <r>
    <x v="1"/>
    <x v="74"/>
    <s v="PAK"/>
    <x v="0"/>
    <x v="0"/>
    <s v="Fossil fuels"/>
    <x v="4"/>
    <n v="12722"/>
    <n v="53923"/>
  </r>
  <r>
    <x v="1"/>
    <x v="74"/>
    <s v="PAK"/>
    <x v="0"/>
    <x v="0"/>
    <s v="Fossil fuels"/>
    <x v="5"/>
    <n v="12760"/>
    <n v="57972.5"/>
  </r>
  <r>
    <x v="1"/>
    <x v="74"/>
    <s v="PAK"/>
    <x v="0"/>
    <x v="0"/>
    <s v="Fossil fuels"/>
    <x v="6"/>
    <n v="12606"/>
    <n v="61598.5"/>
  </r>
  <r>
    <x v="1"/>
    <x v="74"/>
    <s v="PAK"/>
    <x v="0"/>
    <x v="0"/>
    <s v="Fossil fuels"/>
    <x v="7"/>
    <n v="12756"/>
    <n v="64674.5"/>
  </r>
  <r>
    <x v="1"/>
    <x v="74"/>
    <s v="PAK"/>
    <x v="0"/>
    <x v="0"/>
    <s v="Fossil fuels"/>
    <x v="8"/>
    <n v="13215"/>
    <n v="65319"/>
  </r>
  <r>
    <x v="1"/>
    <x v="74"/>
    <s v="PAK"/>
    <x v="0"/>
    <x v="0"/>
    <s v="Fossil fuels"/>
    <x v="9"/>
    <n v="13539"/>
    <n v="66694"/>
  </r>
  <r>
    <x v="1"/>
    <x v="74"/>
    <s v="PAK"/>
    <x v="0"/>
    <x v="0"/>
    <s v="Fossil fuels"/>
    <x v="10"/>
    <n v="14597"/>
    <n v="66783.5"/>
  </r>
  <r>
    <x v="1"/>
    <x v="74"/>
    <s v="PAK"/>
    <x v="0"/>
    <x v="0"/>
    <s v="Fossil fuels"/>
    <x v="11"/>
    <n v="15895"/>
    <n v="65419.5"/>
  </r>
  <r>
    <x v="1"/>
    <x v="74"/>
    <s v="PAK"/>
    <x v="0"/>
    <x v="0"/>
    <s v="Fossil fuels"/>
    <x v="12"/>
    <n v="16069"/>
    <n v="64265"/>
  </r>
  <r>
    <x v="1"/>
    <x v="74"/>
    <s v="PAK"/>
    <x v="0"/>
    <x v="0"/>
    <s v="Fossil fuels"/>
    <x v="13"/>
    <n v="16041"/>
    <n v="64874.7"/>
  </r>
  <r>
    <x v="1"/>
    <x v="74"/>
    <s v="PAK"/>
    <x v="0"/>
    <x v="0"/>
    <s v="Fossil fuels"/>
    <x v="14"/>
    <n v="16366"/>
    <n v="67331.7"/>
  </r>
  <r>
    <x v="1"/>
    <x v="74"/>
    <s v="PAK"/>
    <x v="0"/>
    <x v="0"/>
    <s v="Fossil fuels"/>
    <x v="15"/>
    <n v="16814"/>
    <n v="69439.8"/>
  </r>
  <r>
    <x v="1"/>
    <x v="74"/>
    <s v="PAK"/>
    <x v="0"/>
    <x v="0"/>
    <s v="Fossil fuels"/>
    <x v="16"/>
    <n v="16701"/>
    <n v="75021.100000000006"/>
  </r>
  <r>
    <x v="1"/>
    <x v="74"/>
    <s v="PAK"/>
    <x v="0"/>
    <x v="0"/>
    <s v="Fossil fuels"/>
    <x v="17"/>
    <n v="21300"/>
    <n v="78831.600000000006"/>
  </r>
  <r>
    <x v="1"/>
    <x v="74"/>
    <s v="PAK"/>
    <x v="0"/>
    <x v="0"/>
    <s v="Fossil fuels"/>
    <x v="18"/>
    <n v="23900"/>
    <m/>
  </r>
  <r>
    <x v="1"/>
    <x v="74"/>
    <s v="PAK"/>
    <x v="0"/>
    <x v="0"/>
    <s v="Fossil fuels"/>
    <x v="19"/>
    <n v="25880"/>
    <m/>
  </r>
  <r>
    <x v="1"/>
    <x v="74"/>
    <s v="PAK"/>
    <x v="0"/>
    <x v="9"/>
    <s v="Nuclear"/>
    <x v="0"/>
    <n v="462"/>
    <n v="1200"/>
  </r>
  <r>
    <x v="1"/>
    <x v="74"/>
    <s v="PAK"/>
    <x v="0"/>
    <x v="9"/>
    <s v="Nuclear"/>
    <x v="1"/>
    <n v="462"/>
    <n v="1900"/>
  </r>
  <r>
    <x v="1"/>
    <x v="74"/>
    <s v="PAK"/>
    <x v="0"/>
    <x v="9"/>
    <s v="Nuclear"/>
    <x v="2"/>
    <n v="462"/>
    <n v="1800"/>
  </r>
  <r>
    <x v="1"/>
    <x v="74"/>
    <s v="PAK"/>
    <x v="0"/>
    <x v="9"/>
    <s v="Nuclear"/>
    <x v="3"/>
    <n v="462"/>
    <n v="1703"/>
  </r>
  <r>
    <x v="1"/>
    <x v="74"/>
    <s v="PAK"/>
    <x v="0"/>
    <x v="9"/>
    <s v="Nuclear"/>
    <x v="4"/>
    <n v="462"/>
    <n v="2077"/>
  </r>
  <r>
    <x v="1"/>
    <x v="74"/>
    <s v="PAK"/>
    <x v="0"/>
    <x v="9"/>
    <s v="Nuclear"/>
    <x v="5"/>
    <n v="462"/>
    <n v="2417.5"/>
  </r>
  <r>
    <x v="1"/>
    <x v="74"/>
    <s v="PAK"/>
    <x v="0"/>
    <x v="9"/>
    <s v="Nuclear"/>
    <x v="6"/>
    <n v="462"/>
    <n v="2196"/>
  </r>
  <r>
    <x v="1"/>
    <x v="74"/>
    <s v="PAK"/>
    <x v="0"/>
    <x v="9"/>
    <s v="Nuclear"/>
    <x v="7"/>
    <n v="462"/>
    <n v="2468.5"/>
  </r>
  <r>
    <x v="1"/>
    <x v="74"/>
    <s v="PAK"/>
    <x v="0"/>
    <x v="9"/>
    <s v="Nuclear"/>
    <x v="8"/>
    <n v="462"/>
    <n v="2159"/>
  </r>
  <r>
    <x v="1"/>
    <x v="74"/>
    <s v="PAK"/>
    <x v="0"/>
    <x v="9"/>
    <s v="Nuclear"/>
    <x v="9"/>
    <n v="462"/>
    <n v="2077"/>
  </r>
  <r>
    <x v="1"/>
    <x v="74"/>
    <s v="PAK"/>
    <x v="0"/>
    <x v="9"/>
    <s v="Nuclear"/>
    <x v="10"/>
    <n v="462"/>
    <n v="3085.5"/>
  </r>
  <r>
    <x v="1"/>
    <x v="74"/>
    <s v="PAK"/>
    <x v="0"/>
    <x v="9"/>
    <s v="Nuclear"/>
    <x v="11"/>
    <n v="787"/>
    <n v="4187.5"/>
  </r>
  <r>
    <x v="1"/>
    <x v="74"/>
    <s v="PAK"/>
    <x v="0"/>
    <x v="9"/>
    <s v="Nuclear"/>
    <x v="12"/>
    <n v="787"/>
    <n v="4527"/>
  </r>
  <r>
    <x v="1"/>
    <x v="74"/>
    <s v="PAK"/>
    <x v="0"/>
    <x v="9"/>
    <s v="Nuclear"/>
    <x v="13"/>
    <n v="787"/>
    <n v="4438.5"/>
  </r>
  <r>
    <x v="1"/>
    <x v="74"/>
    <s v="PAK"/>
    <x v="0"/>
    <x v="9"/>
    <s v="Nuclear"/>
    <x v="14"/>
    <n v="787"/>
    <n v="5022"/>
  </r>
  <r>
    <x v="1"/>
    <x v="74"/>
    <s v="PAK"/>
    <x v="0"/>
    <x v="9"/>
    <s v="Nuclear"/>
    <x v="15"/>
    <n v="787"/>
    <n v="4782.5"/>
  </r>
  <r>
    <x v="1"/>
    <x v="74"/>
    <s v="PAK"/>
    <x v="0"/>
    <x v="9"/>
    <s v="Nuclear"/>
    <x v="16"/>
    <n v="752"/>
    <n v="5247"/>
  </r>
  <r>
    <x v="1"/>
    <x v="74"/>
    <s v="PAK"/>
    <x v="0"/>
    <x v="9"/>
    <s v="Nuclear"/>
    <x v="17"/>
    <n v="1142"/>
    <n v="6278"/>
  </r>
  <r>
    <x v="1"/>
    <x v="74"/>
    <s v="PAK"/>
    <x v="0"/>
    <x v="9"/>
    <s v="Nuclear"/>
    <x v="18"/>
    <n v="1142"/>
    <m/>
  </r>
  <r>
    <x v="1"/>
    <x v="74"/>
    <s v="PAK"/>
    <x v="0"/>
    <x v="9"/>
    <s v="Nuclear"/>
    <x v="19"/>
    <n v="1142"/>
    <m/>
  </r>
  <r>
    <x v="1"/>
    <x v="74"/>
    <s v="PAK"/>
    <x v="1"/>
    <x v="4"/>
    <s v="Biogas"/>
    <x v="7"/>
    <n v="4.3"/>
    <n v="9.4169999999999998"/>
  </r>
  <r>
    <x v="1"/>
    <x v="74"/>
    <s v="PAK"/>
    <x v="1"/>
    <x v="4"/>
    <s v="Biogas"/>
    <x v="8"/>
    <n v="8.5"/>
    <n v="18.614999999999998"/>
  </r>
  <r>
    <x v="1"/>
    <x v="74"/>
    <s v="PAK"/>
    <x v="1"/>
    <x v="4"/>
    <s v="Biogas"/>
    <x v="9"/>
    <n v="8.5"/>
    <n v="18.614999999999998"/>
  </r>
  <r>
    <x v="1"/>
    <x v="74"/>
    <s v="PAK"/>
    <x v="1"/>
    <x v="4"/>
    <s v="Biogas"/>
    <x v="10"/>
    <n v="8.5"/>
    <n v="18.614999999999998"/>
  </r>
  <r>
    <x v="1"/>
    <x v="74"/>
    <s v="PAK"/>
    <x v="1"/>
    <x v="4"/>
    <s v="Biogas"/>
    <x v="11"/>
    <n v="8.5"/>
    <n v="18.614999999999998"/>
  </r>
  <r>
    <x v="1"/>
    <x v="74"/>
    <s v="PAK"/>
    <x v="1"/>
    <x v="4"/>
    <s v="Biogas"/>
    <x v="12"/>
    <n v="8.5"/>
    <n v="18.614999999999998"/>
  </r>
  <r>
    <x v="1"/>
    <x v="74"/>
    <s v="PAK"/>
    <x v="1"/>
    <x v="4"/>
    <s v="Biogas"/>
    <x v="13"/>
    <n v="8.5"/>
    <n v="18.614999999999998"/>
  </r>
  <r>
    <x v="1"/>
    <x v="74"/>
    <s v="PAK"/>
    <x v="1"/>
    <x v="4"/>
    <s v="Biogas"/>
    <x v="14"/>
    <n v="8.5"/>
    <n v="18.614999999999998"/>
  </r>
  <r>
    <x v="1"/>
    <x v="74"/>
    <s v="PAK"/>
    <x v="1"/>
    <x v="4"/>
    <s v="Biogas"/>
    <x v="15"/>
    <n v="8.5"/>
    <n v="18.614999999999998"/>
  </r>
  <r>
    <x v="1"/>
    <x v="74"/>
    <s v="PAK"/>
    <x v="1"/>
    <x v="4"/>
    <s v="Biogas"/>
    <x v="16"/>
    <n v="8.65"/>
    <n v="18.943999999999999"/>
  </r>
  <r>
    <x v="1"/>
    <x v="74"/>
    <s v="PAK"/>
    <x v="1"/>
    <x v="4"/>
    <s v="Biogas"/>
    <x v="17"/>
    <n v="8.65"/>
    <n v="18.943999999999999"/>
  </r>
  <r>
    <x v="1"/>
    <x v="74"/>
    <s v="PAK"/>
    <x v="1"/>
    <x v="4"/>
    <s v="Biogas"/>
    <x v="18"/>
    <n v="8.65"/>
    <m/>
  </r>
  <r>
    <x v="1"/>
    <x v="74"/>
    <s v="PAK"/>
    <x v="1"/>
    <x v="4"/>
    <s v="Biogas"/>
    <x v="19"/>
    <n v="8.65"/>
    <m/>
  </r>
  <r>
    <x v="1"/>
    <x v="74"/>
    <s v="PAK"/>
    <x v="1"/>
    <x v="4"/>
    <s v="Solid biofuels"/>
    <x v="0"/>
    <n v="215.6"/>
    <n v="1158.3150000000001"/>
  </r>
  <r>
    <x v="1"/>
    <x v="74"/>
    <s v="PAK"/>
    <x v="1"/>
    <x v="4"/>
    <s v="Solid biofuels"/>
    <x v="1"/>
    <n v="215.6"/>
    <n v="1090.1579999999999"/>
  </r>
  <r>
    <x v="1"/>
    <x v="74"/>
    <s v="PAK"/>
    <x v="1"/>
    <x v="4"/>
    <s v="Solid biofuels"/>
    <x v="2"/>
    <n v="221.6"/>
    <n v="1201.04"/>
  </r>
  <r>
    <x v="1"/>
    <x v="74"/>
    <s v="PAK"/>
    <x v="1"/>
    <x v="4"/>
    <s v="Solid biofuels"/>
    <x v="3"/>
    <n v="221.6"/>
    <n v="1301.395"/>
  </r>
  <r>
    <x v="1"/>
    <x v="74"/>
    <s v="PAK"/>
    <x v="1"/>
    <x v="4"/>
    <s v="Solid biofuels"/>
    <x v="4"/>
    <n v="226.6"/>
    <n v="1345.5"/>
  </r>
  <r>
    <x v="1"/>
    <x v="74"/>
    <s v="PAK"/>
    <x v="1"/>
    <x v="4"/>
    <s v="Solid biofuels"/>
    <x v="5"/>
    <n v="226.6"/>
    <n v="1181.1030000000001"/>
  </r>
  <r>
    <x v="1"/>
    <x v="74"/>
    <s v="PAK"/>
    <x v="1"/>
    <x v="4"/>
    <s v="Solid biofuels"/>
    <x v="6"/>
    <n v="226.6"/>
    <n v="1116.6379999999999"/>
  </r>
  <r>
    <x v="1"/>
    <x v="74"/>
    <s v="PAK"/>
    <x v="1"/>
    <x v="4"/>
    <s v="Solid biofuels"/>
    <x v="7"/>
    <n v="238.6"/>
    <n v="1368.54"/>
  </r>
  <r>
    <x v="1"/>
    <x v="74"/>
    <s v="PAK"/>
    <x v="1"/>
    <x v="4"/>
    <s v="Solid biofuels"/>
    <x v="8"/>
    <n v="253.6"/>
    <n v="1598"/>
  </r>
  <r>
    <x v="1"/>
    <x v="74"/>
    <s v="PAK"/>
    <x v="1"/>
    <x v="4"/>
    <s v="Solid biofuels"/>
    <x v="9"/>
    <n v="253.6"/>
    <n v="1251.135"/>
  </r>
  <r>
    <x v="1"/>
    <x v="74"/>
    <s v="PAK"/>
    <x v="1"/>
    <x v="4"/>
    <s v="Solid biofuels"/>
    <x v="10"/>
    <n v="253.6"/>
    <n v="1234.3230000000001"/>
  </r>
  <r>
    <x v="1"/>
    <x v="74"/>
    <s v="PAK"/>
    <x v="1"/>
    <x v="4"/>
    <s v="Solid biofuels"/>
    <x v="11"/>
    <n v="253.6"/>
    <n v="1382.713"/>
  </r>
  <r>
    <x v="1"/>
    <x v="74"/>
    <s v="PAK"/>
    <x v="1"/>
    <x v="4"/>
    <s v="Solid biofuels"/>
    <x v="12"/>
    <n v="253.6"/>
    <n v="1459.925"/>
  </r>
  <r>
    <x v="1"/>
    <x v="74"/>
    <s v="PAK"/>
    <x v="1"/>
    <x v="4"/>
    <s v="Solid biofuels"/>
    <x v="13"/>
    <n v="259.60000000000002"/>
    <n v="1707.5260000000001"/>
  </r>
  <r>
    <x v="1"/>
    <x v="74"/>
    <s v="PAK"/>
    <x v="1"/>
    <x v="4"/>
    <s v="Solid biofuels"/>
    <x v="14"/>
    <n v="315.60000000000002"/>
    <n v="1634.3009999999999"/>
  </r>
  <r>
    <x v="1"/>
    <x v="74"/>
    <s v="PAK"/>
    <x v="1"/>
    <x v="4"/>
    <s v="Solid biofuels"/>
    <x v="15"/>
    <n v="324"/>
    <n v="2009.098"/>
  </r>
  <r>
    <x v="1"/>
    <x v="74"/>
    <s v="PAK"/>
    <x v="1"/>
    <x v="4"/>
    <s v="Solid biofuels"/>
    <x v="16"/>
    <n v="365"/>
    <n v="2471.3719999999998"/>
  </r>
  <r>
    <x v="1"/>
    <x v="74"/>
    <s v="PAK"/>
    <x v="1"/>
    <x v="4"/>
    <s v="Solid biofuels"/>
    <x v="17"/>
    <n v="365"/>
    <n v="3050.134"/>
  </r>
  <r>
    <x v="1"/>
    <x v="74"/>
    <s v="PAK"/>
    <x v="1"/>
    <x v="4"/>
    <s v="Solid biofuels"/>
    <x v="18"/>
    <n v="423"/>
    <m/>
  </r>
  <r>
    <x v="1"/>
    <x v="74"/>
    <s v="PAK"/>
    <x v="1"/>
    <x v="4"/>
    <s v="Solid biofuels"/>
    <x v="19"/>
    <n v="423"/>
    <m/>
  </r>
  <r>
    <x v="1"/>
    <x v="74"/>
    <s v="PAK"/>
    <x v="1"/>
    <x v="1"/>
    <s v="Renewable hydropower"/>
    <x v="0"/>
    <n v="4960.29"/>
    <n v="18275.673999999999"/>
  </r>
  <r>
    <x v="1"/>
    <x v="74"/>
    <s v="PAK"/>
    <x v="1"/>
    <x v="1"/>
    <s v="Renewable hydropower"/>
    <x v="1"/>
    <n v="5098.29"/>
    <n v="18159.601999999999"/>
  </r>
  <r>
    <x v="1"/>
    <x v="74"/>
    <s v="PAK"/>
    <x v="1"/>
    <x v="1"/>
    <s v="Renewable hydropower"/>
    <x v="2"/>
    <n v="5098.29"/>
    <n v="20705.396000000001"/>
  </r>
  <r>
    <x v="1"/>
    <x v="74"/>
    <s v="PAK"/>
    <x v="1"/>
    <x v="1"/>
    <s v="Renewable hydropower"/>
    <x v="3"/>
    <n v="5679.29"/>
    <n v="24916.088"/>
  </r>
  <r>
    <x v="1"/>
    <x v="74"/>
    <s v="PAK"/>
    <x v="1"/>
    <x v="1"/>
    <s v="Renewable hydropower"/>
    <x v="4"/>
    <n v="6549.29"/>
    <n v="26576.394"/>
  </r>
  <r>
    <x v="1"/>
    <x v="74"/>
    <s v="PAK"/>
    <x v="1"/>
    <x v="1"/>
    <s v="Renewable hydropower"/>
    <x v="5"/>
    <n v="6550.6900000000005"/>
    <n v="28265.545999999998"/>
  </r>
  <r>
    <x v="1"/>
    <x v="74"/>
    <s v="PAK"/>
    <x v="1"/>
    <x v="1"/>
    <s v="Renewable hydropower"/>
    <x v="6"/>
    <n v="6536.6900000000005"/>
    <n v="31401.333999999999"/>
  </r>
  <r>
    <x v="1"/>
    <x v="74"/>
    <s v="PAK"/>
    <x v="1"/>
    <x v="1"/>
    <s v="Renewable hydropower"/>
    <x v="7"/>
    <n v="6554.99"/>
    <n v="30307.227999999999"/>
  </r>
  <r>
    <x v="1"/>
    <x v="74"/>
    <s v="PAK"/>
    <x v="1"/>
    <x v="1"/>
    <s v="Renewable hydropower"/>
    <x v="8"/>
    <n v="6653.2250000000004"/>
    <n v="28431.944"/>
  </r>
  <r>
    <x v="1"/>
    <x v="74"/>
    <s v="PAK"/>
    <x v="1"/>
    <x v="1"/>
    <s v="Renewable hydropower"/>
    <x v="9"/>
    <n v="6657.35"/>
    <n v="28361.995999999999"/>
  </r>
  <r>
    <x v="1"/>
    <x v="74"/>
    <s v="PAK"/>
    <x v="1"/>
    <x v="1"/>
    <s v="Renewable hydropower"/>
    <x v="10"/>
    <n v="6734.42"/>
    <n v="30289.666000000001"/>
  </r>
  <r>
    <x v="1"/>
    <x v="74"/>
    <s v="PAK"/>
    <x v="1"/>
    <x v="1"/>
    <s v="Renewable hydropower"/>
    <x v="11"/>
    <n v="6737.3959999999997"/>
    <n v="30368.268"/>
  </r>
  <r>
    <x v="1"/>
    <x v="74"/>
    <s v="PAK"/>
    <x v="1"/>
    <x v="1"/>
    <s v="Renewable hydropower"/>
    <x v="12"/>
    <n v="6776.9040000000005"/>
    <n v="29403.031999999999"/>
  </r>
  <r>
    <x v="1"/>
    <x v="74"/>
    <s v="PAK"/>
    <x v="1"/>
    <x v="1"/>
    <s v="Renewable hydropower"/>
    <x v="13"/>
    <n v="7087.8540000000003"/>
    <n v="31204.476999999999"/>
  </r>
  <r>
    <x v="1"/>
    <x v="74"/>
    <s v="PAK"/>
    <x v="1"/>
    <x v="1"/>
    <s v="Renewable hydropower"/>
    <x v="14"/>
    <n v="7217.9189999999999"/>
    <n v="32471.264999999999"/>
  </r>
  <r>
    <x v="1"/>
    <x v="74"/>
    <s v="PAK"/>
    <x v="1"/>
    <x v="1"/>
    <s v="Renewable hydropower"/>
    <x v="15"/>
    <n v="7217.9189999999999"/>
    <n v="33489.97"/>
  </r>
  <r>
    <x v="1"/>
    <x v="74"/>
    <s v="PAK"/>
    <x v="1"/>
    <x v="1"/>
    <s v="Renewable hydropower"/>
    <x v="16"/>
    <n v="7247.8189999999995"/>
    <n v="33247.648000000001"/>
  </r>
  <r>
    <x v="1"/>
    <x v="74"/>
    <s v="PAK"/>
    <x v="1"/>
    <x v="1"/>
    <s v="Renewable hydropower"/>
    <x v="17"/>
    <n v="7399.6189999999997"/>
    <n v="32147.857"/>
  </r>
  <r>
    <x v="1"/>
    <x v="74"/>
    <s v="PAK"/>
    <x v="1"/>
    <x v="1"/>
    <s v="Renewable hydropower"/>
    <x v="18"/>
    <n v="9899.634"/>
    <m/>
  </r>
  <r>
    <x v="1"/>
    <x v="74"/>
    <s v="PAK"/>
    <x v="1"/>
    <x v="1"/>
    <s v="Renewable hydropower"/>
    <x v="19"/>
    <n v="9899.634"/>
    <m/>
  </r>
  <r>
    <x v="1"/>
    <x v="74"/>
    <s v="PAK"/>
    <x v="1"/>
    <x v="2"/>
    <s v="Off-grid Solar photovoltaic"/>
    <x v="10"/>
    <n v="2.5000000000000001E-2"/>
    <n v="3.5999999999999997E-2"/>
  </r>
  <r>
    <x v="1"/>
    <x v="74"/>
    <s v="PAK"/>
    <x v="1"/>
    <x v="2"/>
    <s v="Off-grid Solar photovoltaic"/>
    <x v="11"/>
    <n v="3.2000000000000001E-2"/>
    <n v="4.5999999999999999E-2"/>
  </r>
  <r>
    <x v="1"/>
    <x v="74"/>
    <s v="PAK"/>
    <x v="1"/>
    <x v="2"/>
    <s v="Off-grid Solar photovoltaic"/>
    <x v="12"/>
    <n v="0.105"/>
    <n v="0.151"/>
  </r>
  <r>
    <x v="1"/>
    <x v="74"/>
    <s v="PAK"/>
    <x v="1"/>
    <x v="2"/>
    <s v="Off-grid Solar photovoltaic"/>
    <x v="13"/>
    <n v="0.21"/>
    <n v="0.30299999999999999"/>
  </r>
  <r>
    <x v="1"/>
    <x v="74"/>
    <s v="PAK"/>
    <x v="1"/>
    <x v="2"/>
    <s v="Off-grid Solar photovoltaic"/>
    <x v="14"/>
    <n v="0.34499999999999997"/>
    <n v="0.496"/>
  </r>
  <r>
    <x v="1"/>
    <x v="74"/>
    <s v="PAK"/>
    <x v="1"/>
    <x v="2"/>
    <s v="Off-grid Solar photovoltaic"/>
    <x v="15"/>
    <n v="0.49399999999999999"/>
    <n v="0.71199999999999997"/>
  </r>
  <r>
    <x v="1"/>
    <x v="74"/>
    <s v="PAK"/>
    <x v="1"/>
    <x v="2"/>
    <s v="Off-grid Solar photovoltaic"/>
    <x v="16"/>
    <n v="0.48699999999999999"/>
    <n v="0.70199999999999996"/>
  </r>
  <r>
    <x v="1"/>
    <x v="74"/>
    <s v="PAK"/>
    <x v="1"/>
    <x v="2"/>
    <s v="Off-grid Solar photovoltaic"/>
    <x v="17"/>
    <n v="11.680999999999999"/>
    <n v="16.821000000000002"/>
  </r>
  <r>
    <x v="1"/>
    <x v="74"/>
    <s v="PAK"/>
    <x v="1"/>
    <x v="2"/>
    <s v="Off-grid Solar photovoltaic"/>
    <x v="18"/>
    <n v="12.090999999999999"/>
    <m/>
  </r>
  <r>
    <x v="1"/>
    <x v="74"/>
    <s v="PAK"/>
    <x v="1"/>
    <x v="2"/>
    <s v="Off-grid Solar photovoltaic"/>
    <x v="19"/>
    <n v="22.091000000000001"/>
    <m/>
  </r>
  <r>
    <x v="1"/>
    <x v="74"/>
    <s v="PAK"/>
    <x v="1"/>
    <x v="2"/>
    <s v="On-grid Solar photovoltaic"/>
    <x v="7"/>
    <n v="0.14000000000000001"/>
    <n v="0.20200000000000001"/>
  </r>
  <r>
    <x v="1"/>
    <x v="74"/>
    <s v="PAK"/>
    <x v="1"/>
    <x v="2"/>
    <s v="On-grid Solar photovoltaic"/>
    <x v="8"/>
    <n v="1.1000000000000001"/>
    <n v="1.5840000000000001"/>
  </r>
  <r>
    <x v="1"/>
    <x v="74"/>
    <s v="PAK"/>
    <x v="1"/>
    <x v="2"/>
    <s v="On-grid Solar photovoltaic"/>
    <x v="9"/>
    <n v="3.7"/>
    <n v="5.3280000000000003"/>
  </r>
  <r>
    <x v="1"/>
    <x v="74"/>
    <s v="PAK"/>
    <x v="1"/>
    <x v="2"/>
    <s v="On-grid Solar photovoltaic"/>
    <x v="10"/>
    <n v="9.3000000000000007"/>
    <n v="13.391999999999999"/>
  </r>
  <r>
    <x v="1"/>
    <x v="74"/>
    <s v="PAK"/>
    <x v="1"/>
    <x v="2"/>
    <s v="On-grid Solar photovoltaic"/>
    <x v="11"/>
    <n v="18.600000000000001"/>
    <n v="26.783999999999999"/>
  </r>
  <r>
    <x v="1"/>
    <x v="74"/>
    <s v="PAK"/>
    <x v="1"/>
    <x v="2"/>
    <s v="On-grid Solar photovoltaic"/>
    <x v="12"/>
    <n v="45.6"/>
    <n v="65.664000000000001"/>
  </r>
  <r>
    <x v="1"/>
    <x v="74"/>
    <s v="PAK"/>
    <x v="1"/>
    <x v="2"/>
    <s v="On-grid Solar photovoltaic"/>
    <x v="13"/>
    <n v="100.3"/>
    <n v="144.43199999999999"/>
  </r>
  <r>
    <x v="1"/>
    <x v="74"/>
    <s v="PAK"/>
    <x v="1"/>
    <x v="2"/>
    <s v="On-grid Solar photovoltaic"/>
    <x v="14"/>
    <n v="164.9"/>
    <n v="237.45599999999999"/>
  </r>
  <r>
    <x v="1"/>
    <x v="74"/>
    <s v="PAK"/>
    <x v="1"/>
    <x v="2"/>
    <s v="On-grid Solar photovoltaic"/>
    <x v="15"/>
    <n v="229.5"/>
    <n v="366.95600000000002"/>
  </r>
  <r>
    <x v="1"/>
    <x v="74"/>
    <s v="PAK"/>
    <x v="1"/>
    <x v="2"/>
    <s v="On-grid Solar photovoltaic"/>
    <x v="16"/>
    <n v="545.1"/>
    <n v="658.45600000000002"/>
  </r>
  <r>
    <x v="1"/>
    <x v="74"/>
    <s v="PAK"/>
    <x v="1"/>
    <x v="2"/>
    <s v="On-grid Solar photovoltaic"/>
    <x v="17"/>
    <n v="1006.8"/>
    <n v="872.45600000000002"/>
  </r>
  <r>
    <x v="1"/>
    <x v="74"/>
    <s v="PAK"/>
    <x v="1"/>
    <x v="2"/>
    <s v="On-grid Solar photovoltaic"/>
    <x v="18"/>
    <n v="1156.8"/>
    <m/>
  </r>
  <r>
    <x v="1"/>
    <x v="74"/>
    <s v="PAK"/>
    <x v="1"/>
    <x v="2"/>
    <s v="On-grid Solar photovoltaic"/>
    <x v="19"/>
    <n v="1306.8"/>
    <m/>
  </r>
  <r>
    <x v="1"/>
    <x v="74"/>
    <s v="PAK"/>
    <x v="1"/>
    <x v="3"/>
    <s v="Onshore wind energy"/>
    <x v="8"/>
    <n v="6"/>
    <n v="6"/>
  </r>
  <r>
    <x v="1"/>
    <x v="74"/>
    <s v="PAK"/>
    <x v="1"/>
    <x v="3"/>
    <s v="Onshore wind energy"/>
    <x v="9"/>
    <n v="6"/>
    <n v="6"/>
  </r>
  <r>
    <x v="1"/>
    <x v="74"/>
    <s v="PAK"/>
    <x v="1"/>
    <x v="3"/>
    <s v="Onshore wind energy"/>
    <x v="10"/>
    <n v="6"/>
    <n v="6"/>
  </r>
  <r>
    <x v="1"/>
    <x v="74"/>
    <s v="PAK"/>
    <x v="1"/>
    <x v="3"/>
    <s v="Onshore wind energy"/>
    <x v="11"/>
    <n v="6"/>
    <n v="6"/>
  </r>
  <r>
    <x v="1"/>
    <x v="74"/>
    <s v="PAK"/>
    <x v="1"/>
    <x v="3"/>
    <s v="Onshore wind energy"/>
    <x v="12"/>
    <n v="56.155000000000001"/>
    <n v="6.2720000000000002"/>
  </r>
  <r>
    <x v="1"/>
    <x v="74"/>
    <s v="PAK"/>
    <x v="1"/>
    <x v="3"/>
    <s v="Onshore wind energy"/>
    <x v="13"/>
    <n v="106.05500000000001"/>
    <n v="134.77199999999999"/>
  </r>
  <r>
    <x v="1"/>
    <x v="74"/>
    <s v="PAK"/>
    <x v="1"/>
    <x v="3"/>
    <s v="Onshore wind energy"/>
    <x v="14"/>
    <n v="205.55500000000001"/>
    <n v="360.77199999999999"/>
  </r>
  <r>
    <x v="1"/>
    <x v="74"/>
    <s v="PAK"/>
    <x v="1"/>
    <x v="3"/>
    <s v="Onshore wind energy"/>
    <x v="15"/>
    <n v="308.35499999999996"/>
    <n v="622.27200000000005"/>
  </r>
  <r>
    <x v="1"/>
    <x v="74"/>
    <s v="PAK"/>
    <x v="1"/>
    <x v="3"/>
    <s v="Onshore wind energy"/>
    <x v="16"/>
    <n v="590.65499999999997"/>
    <n v="1059.7719999999999"/>
  </r>
  <r>
    <x v="1"/>
    <x v="74"/>
    <s v="PAK"/>
    <x v="1"/>
    <x v="3"/>
    <s v="Onshore wind energy"/>
    <x v="17"/>
    <n v="789.15499999999997"/>
    <n v="1333.2719999999999"/>
  </r>
  <r>
    <x v="1"/>
    <x v="74"/>
    <s v="PAK"/>
    <x v="1"/>
    <x v="3"/>
    <s v="Onshore wind energy"/>
    <x v="18"/>
    <n v="1185.855"/>
    <m/>
  </r>
  <r>
    <x v="1"/>
    <x v="74"/>
    <s v="PAK"/>
    <x v="1"/>
    <x v="3"/>
    <s v="Onshore wind energy"/>
    <x v="19"/>
    <n v="1235.855"/>
    <m/>
  </r>
  <r>
    <x v="1"/>
    <x v="75"/>
    <s v="PHL"/>
    <x v="0"/>
    <x v="0"/>
    <s v="Fossil fuels"/>
    <x v="0"/>
    <n v="6911.0060000000003"/>
    <n v="25865"/>
  </r>
  <r>
    <x v="1"/>
    <x v="75"/>
    <s v="PHL"/>
    <x v="0"/>
    <x v="0"/>
    <s v="Fossil fuels"/>
    <x v="1"/>
    <n v="8005.8060000000005"/>
    <n v="29495"/>
  </r>
  <r>
    <x v="1"/>
    <x v="75"/>
    <s v="PHL"/>
    <x v="0"/>
    <x v="0"/>
    <s v="Fossil fuels"/>
    <x v="2"/>
    <n v="9836.7790000000005"/>
    <n v="31191.97"/>
  </r>
  <r>
    <x v="1"/>
    <x v="75"/>
    <s v="PHL"/>
    <x v="0"/>
    <x v="0"/>
    <s v="Fossil fuels"/>
    <x v="3"/>
    <n v="9841.7990000000009"/>
    <n v="35248.273000000001"/>
  </r>
  <r>
    <x v="1"/>
    <x v="75"/>
    <s v="PHL"/>
    <x v="0"/>
    <x v="0"/>
    <s v="Fossil fuels"/>
    <x v="4"/>
    <n v="9851.4090000000015"/>
    <n v="37083.200000000004"/>
  </r>
  <r>
    <x v="1"/>
    <x v="75"/>
    <s v="PHL"/>
    <x v="0"/>
    <x v="0"/>
    <s v="Fossil fuels"/>
    <x v="5"/>
    <n v="9991.2950000000001"/>
    <n v="38259.539000000004"/>
  </r>
  <r>
    <x v="1"/>
    <x v="75"/>
    <s v="PHL"/>
    <x v="0"/>
    <x v="0"/>
    <s v="Fossil fuels"/>
    <x v="6"/>
    <n v="10296.949999999999"/>
    <n v="36324.825000000004"/>
  </r>
  <r>
    <x v="1"/>
    <x v="75"/>
    <s v="PHL"/>
    <x v="0"/>
    <x v="0"/>
    <s v="Fossil fuels"/>
    <x v="7"/>
    <n v="10303.539999999999"/>
    <n v="40774.515999999996"/>
  </r>
  <r>
    <x v="1"/>
    <x v="75"/>
    <s v="PHL"/>
    <x v="0"/>
    <x v="0"/>
    <s v="Fossil fuels"/>
    <x v="8"/>
    <n v="10350.528"/>
    <n v="40192.981999999996"/>
  </r>
  <r>
    <x v="1"/>
    <x v="75"/>
    <s v="PHL"/>
    <x v="0"/>
    <x v="0"/>
    <s v="Fossil fuels"/>
    <x v="9"/>
    <n v="10406.047"/>
    <n v="41743.629000000001"/>
  </r>
  <r>
    <x v="1"/>
    <x v="75"/>
    <s v="PHL"/>
    <x v="0"/>
    <x v="0"/>
    <s v="Fossil fuels"/>
    <x v="10"/>
    <n v="10812.227000000001"/>
    <n v="49919.960999999996"/>
  </r>
  <r>
    <x v="1"/>
    <x v="75"/>
    <s v="PHL"/>
    <x v="0"/>
    <x v="0"/>
    <s v="Fossil fuels"/>
    <x v="11"/>
    <n v="11092.347"/>
    <n v="49331.097999999998"/>
  </r>
  <r>
    <x v="1"/>
    <x v="75"/>
    <s v="PHL"/>
    <x v="0"/>
    <x v="0"/>
    <s v="Fossil fuels"/>
    <x v="12"/>
    <n v="11134.272000000001"/>
    <n v="52160.409"/>
  </r>
  <r>
    <x v="1"/>
    <x v="75"/>
    <s v="PHL"/>
    <x v="0"/>
    <x v="0"/>
    <s v="Fossil fuels"/>
    <x v="13"/>
    <n v="12282.925999999999"/>
    <n v="55362.892999999996"/>
  </r>
  <r>
    <x v="1"/>
    <x v="75"/>
    <s v="PHL"/>
    <x v="0"/>
    <x v="0"/>
    <s v="Fossil fuels"/>
    <x v="14"/>
    <n v="12502.882"/>
    <n v="57451.343000000001"/>
  </r>
  <r>
    <x v="1"/>
    <x v="75"/>
    <s v="PHL"/>
    <x v="0"/>
    <x v="0"/>
    <s v="Fossil fuels"/>
    <x v="15"/>
    <n v="12955.03"/>
    <n v="61450.036999999997"/>
  </r>
  <r>
    <x v="1"/>
    <x v="75"/>
    <s v="PHL"/>
    <x v="0"/>
    <x v="0"/>
    <s v="Fossil fuels"/>
    <x v="16"/>
    <n v="15187.24"/>
    <n v="68818.43299999999"/>
  </r>
  <r>
    <x v="1"/>
    <x v="75"/>
    <s v="PHL"/>
    <x v="0"/>
    <x v="0"/>
    <s v="Fossil fuels"/>
    <x v="17"/>
    <n v="15713.986000000001"/>
    <n v="71181.606"/>
  </r>
  <r>
    <x v="1"/>
    <x v="75"/>
    <s v="PHL"/>
    <x v="0"/>
    <x v="0"/>
    <s v="Fossil fuels"/>
    <x v="18"/>
    <n v="16539.565999999999"/>
    <m/>
  </r>
  <r>
    <x v="1"/>
    <x v="75"/>
    <s v="PHL"/>
    <x v="0"/>
    <x v="0"/>
    <s v="Fossil fuels"/>
    <x v="19"/>
    <n v="18131.903999999999"/>
    <m/>
  </r>
  <r>
    <x v="1"/>
    <x v="75"/>
    <s v="PHL"/>
    <x v="0"/>
    <x v="7"/>
    <s v="Pumped storage"/>
    <x v="0"/>
    <n v="336"/>
    <n v="470.8"/>
  </r>
  <r>
    <x v="1"/>
    <x v="75"/>
    <s v="PHL"/>
    <x v="0"/>
    <x v="7"/>
    <s v="Pumped storage"/>
    <x v="1"/>
    <n v="336"/>
    <n v="480.4"/>
  </r>
  <r>
    <x v="1"/>
    <x v="75"/>
    <s v="PHL"/>
    <x v="0"/>
    <x v="7"/>
    <s v="Pumped storage"/>
    <x v="2"/>
    <n v="336"/>
    <n v="489.6"/>
  </r>
  <r>
    <x v="1"/>
    <x v="75"/>
    <s v="PHL"/>
    <x v="0"/>
    <x v="7"/>
    <s v="Pumped storage"/>
    <x v="3"/>
    <n v="336"/>
    <n v="499.2"/>
  </r>
  <r>
    <x v="1"/>
    <x v="75"/>
    <s v="PHL"/>
    <x v="0"/>
    <x v="7"/>
    <s v="Pumped storage"/>
    <x v="4"/>
    <n v="736"/>
    <n v="929.6"/>
  </r>
  <r>
    <x v="1"/>
    <x v="75"/>
    <s v="PHL"/>
    <x v="0"/>
    <x v="7"/>
    <s v="Pumped storage"/>
    <x v="5"/>
    <n v="736"/>
    <n v="821.2"/>
  </r>
  <r>
    <x v="1"/>
    <x v="75"/>
    <s v="PHL"/>
    <x v="0"/>
    <x v="7"/>
    <s v="Pumped storage"/>
    <x v="6"/>
    <n v="736"/>
    <n v="855.2"/>
  </r>
  <r>
    <x v="1"/>
    <x v="75"/>
    <s v="PHL"/>
    <x v="0"/>
    <x v="7"/>
    <s v="Pumped storage"/>
    <x v="7"/>
    <n v="736"/>
    <n v="760.4"/>
  </r>
  <r>
    <x v="1"/>
    <x v="75"/>
    <s v="PHL"/>
    <x v="0"/>
    <x v="7"/>
    <s v="Pumped storage"/>
    <x v="8"/>
    <n v="736"/>
    <n v="198.4"/>
  </r>
  <r>
    <x v="1"/>
    <x v="75"/>
    <s v="PHL"/>
    <x v="0"/>
    <x v="7"/>
    <s v="Pumped storage"/>
    <x v="9"/>
    <n v="736"/>
    <n v="533.6"/>
  </r>
  <r>
    <x v="1"/>
    <x v="75"/>
    <s v="PHL"/>
    <x v="0"/>
    <x v="7"/>
    <s v="Pumped storage"/>
    <x v="10"/>
    <n v="736"/>
    <n v="479.2"/>
  </r>
  <r>
    <x v="1"/>
    <x v="75"/>
    <s v="PHL"/>
    <x v="0"/>
    <x v="7"/>
    <s v="Pumped storage"/>
    <x v="11"/>
    <n v="736"/>
    <n v="238"/>
  </r>
  <r>
    <x v="1"/>
    <x v="75"/>
    <s v="PHL"/>
    <x v="0"/>
    <x v="7"/>
    <s v="Pumped storage"/>
    <x v="12"/>
    <n v="736"/>
    <n v="366.4"/>
  </r>
  <r>
    <x v="1"/>
    <x v="75"/>
    <s v="PHL"/>
    <x v="0"/>
    <x v="7"/>
    <s v="Pumped storage"/>
    <x v="13"/>
    <n v="736"/>
    <n v="489.2"/>
  </r>
  <r>
    <x v="1"/>
    <x v="75"/>
    <s v="PHL"/>
    <x v="0"/>
    <x v="7"/>
    <s v="Pumped storage"/>
    <x v="14"/>
    <n v="736"/>
    <n v="674.4"/>
  </r>
  <r>
    <x v="1"/>
    <x v="75"/>
    <s v="PHL"/>
    <x v="0"/>
    <x v="7"/>
    <s v="Pumped storage"/>
    <x v="15"/>
    <n v="736"/>
    <n v="722"/>
  </r>
  <r>
    <x v="1"/>
    <x v="75"/>
    <s v="PHL"/>
    <x v="0"/>
    <x v="7"/>
    <s v="Pumped storage"/>
    <x v="16"/>
    <n v="736"/>
    <n v="722"/>
  </r>
  <r>
    <x v="1"/>
    <x v="75"/>
    <s v="PHL"/>
    <x v="0"/>
    <x v="7"/>
    <s v="Pumped storage"/>
    <x v="17"/>
    <n v="736"/>
    <n v="722"/>
  </r>
  <r>
    <x v="1"/>
    <x v="75"/>
    <s v="PHL"/>
    <x v="0"/>
    <x v="7"/>
    <s v="Pumped storage"/>
    <x v="18"/>
    <n v="736"/>
    <m/>
  </r>
  <r>
    <x v="1"/>
    <x v="75"/>
    <s v="PHL"/>
    <x v="0"/>
    <x v="7"/>
    <s v="Pumped storage"/>
    <x v="19"/>
    <n v="736"/>
    <m/>
  </r>
  <r>
    <x v="1"/>
    <x v="75"/>
    <s v="PHL"/>
    <x v="1"/>
    <x v="4"/>
    <s v="Biogas"/>
    <x v="0"/>
    <n v="7.5"/>
    <n v="26.28"/>
  </r>
  <r>
    <x v="1"/>
    <x v="75"/>
    <s v="PHL"/>
    <x v="1"/>
    <x v="4"/>
    <s v="Biogas"/>
    <x v="1"/>
    <n v="7.5750000000000002"/>
    <n v="26.542999999999999"/>
  </r>
  <r>
    <x v="1"/>
    <x v="75"/>
    <s v="PHL"/>
    <x v="1"/>
    <x v="4"/>
    <s v="Biogas"/>
    <x v="2"/>
    <n v="7.5750000000000002"/>
    <n v="26.542999999999999"/>
  </r>
  <r>
    <x v="1"/>
    <x v="75"/>
    <s v="PHL"/>
    <x v="1"/>
    <x v="4"/>
    <s v="Biogas"/>
    <x v="3"/>
    <n v="7.5750000000000002"/>
    <n v="26.542999999999999"/>
  </r>
  <r>
    <x v="1"/>
    <x v="75"/>
    <s v="PHL"/>
    <x v="1"/>
    <x v="4"/>
    <s v="Biogas"/>
    <x v="4"/>
    <n v="7.5750000000000002"/>
    <n v="26.542999999999999"/>
  </r>
  <r>
    <x v="1"/>
    <x v="75"/>
    <s v="PHL"/>
    <x v="1"/>
    <x v="4"/>
    <s v="Biogas"/>
    <x v="5"/>
    <n v="8.2750000000000004"/>
    <n v="28.995999999999999"/>
  </r>
  <r>
    <x v="1"/>
    <x v="75"/>
    <s v="PHL"/>
    <x v="1"/>
    <x v="4"/>
    <s v="Biogas"/>
    <x v="6"/>
    <n v="8.375"/>
    <n v="29.346"/>
  </r>
  <r>
    <x v="1"/>
    <x v="75"/>
    <s v="PHL"/>
    <x v="1"/>
    <x v="4"/>
    <s v="Biogas"/>
    <x v="7"/>
    <n v="10.125"/>
    <n v="35.478000000000002"/>
  </r>
  <r>
    <x v="1"/>
    <x v="75"/>
    <s v="PHL"/>
    <x v="1"/>
    <x v="4"/>
    <s v="Biogas"/>
    <x v="8"/>
    <n v="11.375"/>
    <n v="39.857999999999997"/>
  </r>
  <r>
    <x v="1"/>
    <x v="75"/>
    <s v="PHL"/>
    <x v="1"/>
    <x v="4"/>
    <s v="Biogas"/>
    <x v="9"/>
    <n v="21.049999999999997"/>
    <n v="58.736000000000004"/>
  </r>
  <r>
    <x v="1"/>
    <x v="75"/>
    <s v="PHL"/>
    <x v="1"/>
    <x v="4"/>
    <s v="Biogas"/>
    <x v="10"/>
    <n v="21.45"/>
    <n v="60.137999999999998"/>
  </r>
  <r>
    <x v="1"/>
    <x v="75"/>
    <s v="PHL"/>
    <x v="1"/>
    <x v="4"/>
    <s v="Biogas"/>
    <x v="11"/>
    <n v="23.324999999999999"/>
    <n v="66.707999999999998"/>
  </r>
  <r>
    <x v="1"/>
    <x v="75"/>
    <s v="PHL"/>
    <x v="1"/>
    <x v="4"/>
    <s v="Biogas"/>
    <x v="12"/>
    <n v="24.125"/>
    <n v="69.510999999999996"/>
  </r>
  <r>
    <x v="1"/>
    <x v="75"/>
    <s v="PHL"/>
    <x v="1"/>
    <x v="4"/>
    <s v="Biogas"/>
    <x v="13"/>
    <n v="30.625"/>
    <n v="89.539000000000001"/>
  </r>
  <r>
    <x v="1"/>
    <x v="75"/>
    <s v="PHL"/>
    <x v="1"/>
    <x v="4"/>
    <s v="Biogas"/>
    <x v="14"/>
    <n v="30.625"/>
    <n v="89.539000000000001"/>
  </r>
  <r>
    <x v="1"/>
    <x v="75"/>
    <s v="PHL"/>
    <x v="1"/>
    <x v="4"/>
    <s v="Biogas"/>
    <x v="15"/>
    <n v="30.625"/>
    <n v="89.539000000000001"/>
  </r>
  <r>
    <x v="1"/>
    <x v="75"/>
    <s v="PHL"/>
    <x v="1"/>
    <x v="4"/>
    <s v="Biogas"/>
    <x v="16"/>
    <n v="39.53"/>
    <n v="120.742"/>
  </r>
  <r>
    <x v="1"/>
    <x v="75"/>
    <s v="PHL"/>
    <x v="1"/>
    <x v="4"/>
    <s v="Biogas"/>
    <x v="17"/>
    <n v="41.53"/>
    <n v="120.742"/>
  </r>
  <r>
    <x v="1"/>
    <x v="75"/>
    <s v="PHL"/>
    <x v="1"/>
    <x v="4"/>
    <s v="Biogas"/>
    <x v="18"/>
    <n v="53.92"/>
    <m/>
  </r>
  <r>
    <x v="1"/>
    <x v="75"/>
    <s v="PHL"/>
    <x v="1"/>
    <x v="4"/>
    <s v="Biogas"/>
    <x v="19"/>
    <n v="53.92"/>
    <m/>
  </r>
  <r>
    <x v="1"/>
    <x v="75"/>
    <s v="PHL"/>
    <x v="1"/>
    <x v="4"/>
    <s v="Solid biofuels"/>
    <x v="7"/>
    <n v="0"/>
    <m/>
  </r>
  <r>
    <x v="1"/>
    <x v="75"/>
    <s v="PHL"/>
    <x v="1"/>
    <x v="4"/>
    <s v="Solid biofuels"/>
    <x v="8"/>
    <n v="0"/>
    <m/>
  </r>
  <r>
    <x v="1"/>
    <x v="75"/>
    <s v="PHL"/>
    <x v="1"/>
    <x v="4"/>
    <s v="Solid biofuels"/>
    <x v="9"/>
    <n v="30.1"/>
    <n v="0"/>
  </r>
  <r>
    <x v="1"/>
    <x v="75"/>
    <s v="PHL"/>
    <x v="1"/>
    <x v="4"/>
    <s v="Solid biofuels"/>
    <x v="10"/>
    <n v="81"/>
    <n v="13.56"/>
  </r>
  <r>
    <x v="1"/>
    <x v="75"/>
    <s v="PHL"/>
    <x v="1"/>
    <x v="4"/>
    <s v="Solid biofuels"/>
    <x v="11"/>
    <n v="81"/>
    <n v="101.56399999999999"/>
  </r>
  <r>
    <x v="1"/>
    <x v="75"/>
    <s v="PHL"/>
    <x v="1"/>
    <x v="4"/>
    <s v="Solid biofuels"/>
    <x v="12"/>
    <n v="100"/>
    <n v="169.10900000000001"/>
  </r>
  <r>
    <x v="1"/>
    <x v="75"/>
    <s v="PHL"/>
    <x v="1"/>
    <x v="4"/>
    <s v="Solid biofuels"/>
    <x v="13"/>
    <n v="100"/>
    <n v="195.755"/>
  </r>
  <r>
    <x v="1"/>
    <x v="75"/>
    <s v="PHL"/>
    <x v="1"/>
    <x v="4"/>
    <s v="Solid biofuels"/>
    <x v="14"/>
    <n v="112"/>
    <n v="179.48099999999999"/>
  </r>
  <r>
    <x v="1"/>
    <x v="75"/>
    <s v="PHL"/>
    <x v="1"/>
    <x v="4"/>
    <s v="Solid biofuels"/>
    <x v="15"/>
    <n v="202"/>
    <n v="351.238"/>
  </r>
  <r>
    <x v="1"/>
    <x v="75"/>
    <s v="PHL"/>
    <x v="1"/>
    <x v="4"/>
    <s v="Solid biofuels"/>
    <x v="16"/>
    <n v="219"/>
    <n v="709.68799999999999"/>
  </r>
  <r>
    <x v="1"/>
    <x v="75"/>
    <s v="PHL"/>
    <x v="1"/>
    <x v="4"/>
    <s v="Solid biofuels"/>
    <x v="17"/>
    <n v="234.5"/>
    <n v="996.93"/>
  </r>
  <r>
    <x v="1"/>
    <x v="75"/>
    <s v="PHL"/>
    <x v="1"/>
    <x v="4"/>
    <s v="Solid biofuels"/>
    <x v="18"/>
    <n v="287.36"/>
    <m/>
  </r>
  <r>
    <x v="1"/>
    <x v="75"/>
    <s v="PHL"/>
    <x v="1"/>
    <x v="4"/>
    <s v="Solid biofuels"/>
    <x v="19"/>
    <n v="339.36"/>
    <m/>
  </r>
  <r>
    <x v="1"/>
    <x v="75"/>
    <s v="PHL"/>
    <x v="1"/>
    <x v="5"/>
    <s v="Geothermal energy"/>
    <x v="0"/>
    <n v="1846.7"/>
    <n v="11626"/>
  </r>
  <r>
    <x v="1"/>
    <x v="75"/>
    <s v="PHL"/>
    <x v="1"/>
    <x v="5"/>
    <s v="Geothermal energy"/>
    <x v="1"/>
    <n v="1846.7"/>
    <n v="10442"/>
  </r>
  <r>
    <x v="1"/>
    <x v="75"/>
    <s v="PHL"/>
    <x v="1"/>
    <x v="5"/>
    <s v="Geothermal energy"/>
    <x v="2"/>
    <n v="1846.7"/>
    <n v="10242.493"/>
  </r>
  <r>
    <x v="1"/>
    <x v="75"/>
    <s v="PHL"/>
    <x v="1"/>
    <x v="5"/>
    <s v="Geothermal energy"/>
    <x v="3"/>
    <n v="1846.7"/>
    <n v="9822.4439999999995"/>
  </r>
  <r>
    <x v="1"/>
    <x v="75"/>
    <s v="PHL"/>
    <x v="1"/>
    <x v="5"/>
    <s v="Geothermal energy"/>
    <x v="4"/>
    <n v="1846.7"/>
    <n v="10281.549999999999"/>
  </r>
  <r>
    <x v="1"/>
    <x v="75"/>
    <s v="PHL"/>
    <x v="1"/>
    <x v="5"/>
    <s v="Geothermal energy"/>
    <x v="5"/>
    <n v="1846.7"/>
    <n v="9902.4429999999993"/>
  </r>
  <r>
    <x v="1"/>
    <x v="75"/>
    <s v="PHL"/>
    <x v="1"/>
    <x v="5"/>
    <s v="Geothermal energy"/>
    <x v="6"/>
    <n v="1846.7"/>
    <n v="10465.279"/>
  </r>
  <r>
    <x v="1"/>
    <x v="75"/>
    <s v="PHL"/>
    <x v="1"/>
    <x v="5"/>
    <s v="Geothermal energy"/>
    <x v="7"/>
    <n v="1846.7"/>
    <n v="10214.688"/>
  </r>
  <r>
    <x v="1"/>
    <x v="75"/>
    <s v="PHL"/>
    <x v="1"/>
    <x v="5"/>
    <s v="Geothermal energy"/>
    <x v="8"/>
    <n v="1846.7"/>
    <n v="10722.78"/>
  </r>
  <r>
    <x v="1"/>
    <x v="75"/>
    <s v="PHL"/>
    <x v="1"/>
    <x v="5"/>
    <s v="Geothermal energy"/>
    <x v="9"/>
    <n v="1846.7"/>
    <n v="10323.847"/>
  </r>
  <r>
    <x v="1"/>
    <x v="75"/>
    <s v="PHL"/>
    <x v="1"/>
    <x v="5"/>
    <s v="Geothermal energy"/>
    <x v="10"/>
    <n v="1846.7"/>
    <n v="9929.152"/>
  </r>
  <r>
    <x v="1"/>
    <x v="75"/>
    <s v="PHL"/>
    <x v="1"/>
    <x v="5"/>
    <s v="Geothermal energy"/>
    <x v="11"/>
    <n v="1846.7"/>
    <n v="9942.33"/>
  </r>
  <r>
    <x v="1"/>
    <x v="75"/>
    <s v="PHL"/>
    <x v="1"/>
    <x v="5"/>
    <s v="Geothermal energy"/>
    <x v="12"/>
    <n v="1846.7"/>
    <n v="10249.99"/>
  </r>
  <r>
    <x v="1"/>
    <x v="75"/>
    <s v="PHL"/>
    <x v="1"/>
    <x v="5"/>
    <s v="Geothermal energy"/>
    <x v="13"/>
    <n v="1846.7"/>
    <n v="9604.598"/>
  </r>
  <r>
    <x v="1"/>
    <x v="75"/>
    <s v="PHL"/>
    <x v="1"/>
    <x v="5"/>
    <s v="Geothermal energy"/>
    <x v="14"/>
    <n v="1916.1"/>
    <n v="10308.112999999999"/>
  </r>
  <r>
    <x v="1"/>
    <x v="75"/>
    <s v="PHL"/>
    <x v="1"/>
    <x v="5"/>
    <s v="Geothermal energy"/>
    <x v="15"/>
    <n v="1916.1"/>
    <n v="11043.694"/>
  </r>
  <r>
    <x v="1"/>
    <x v="75"/>
    <s v="PHL"/>
    <x v="1"/>
    <x v="5"/>
    <s v="Geothermal energy"/>
    <x v="16"/>
    <n v="1916.1"/>
    <n v="11070.403"/>
  </r>
  <r>
    <x v="1"/>
    <x v="75"/>
    <s v="PHL"/>
    <x v="1"/>
    <x v="5"/>
    <s v="Geothermal energy"/>
    <x v="17"/>
    <n v="1916.1"/>
    <n v="10270.076999999999"/>
  </r>
  <r>
    <x v="1"/>
    <x v="75"/>
    <s v="PHL"/>
    <x v="1"/>
    <x v="5"/>
    <s v="Geothermal energy"/>
    <x v="18"/>
    <n v="1928.1"/>
    <m/>
  </r>
  <r>
    <x v="1"/>
    <x v="75"/>
    <s v="PHL"/>
    <x v="1"/>
    <x v="5"/>
    <s v="Geothermal energy"/>
    <x v="19"/>
    <n v="1928.1"/>
    <m/>
  </r>
  <r>
    <x v="1"/>
    <x v="75"/>
    <s v="PHL"/>
    <x v="1"/>
    <x v="1"/>
    <s v="Renewable hydropower"/>
    <x v="0"/>
    <n v="1930.57"/>
    <n v="7799"/>
  </r>
  <r>
    <x v="1"/>
    <x v="75"/>
    <s v="PHL"/>
    <x v="1"/>
    <x v="1"/>
    <s v="Renewable hydropower"/>
    <x v="1"/>
    <n v="2012.57"/>
    <n v="7104"/>
  </r>
  <r>
    <x v="1"/>
    <x v="75"/>
    <s v="PHL"/>
    <x v="1"/>
    <x v="1"/>
    <s v="Renewable hydropower"/>
    <x v="2"/>
    <n v="2220.27"/>
    <n v="7032.973"/>
  </r>
  <r>
    <x v="1"/>
    <x v="75"/>
    <s v="PHL"/>
    <x v="1"/>
    <x v="1"/>
    <s v="Renewable hydropower"/>
    <x v="3"/>
    <n v="2655.27"/>
    <n v="7869.8200000000006"/>
  </r>
  <r>
    <x v="1"/>
    <x v="75"/>
    <s v="PHL"/>
    <x v="1"/>
    <x v="1"/>
    <s v="Renewable hydropower"/>
    <x v="4"/>
    <n v="2655.27"/>
    <n v="8592.6810000000005"/>
  </r>
  <r>
    <x v="1"/>
    <x v="75"/>
    <s v="PHL"/>
    <x v="1"/>
    <x v="1"/>
    <s v="Renewable hydropower"/>
    <x v="5"/>
    <n v="2655.27"/>
    <n v="8386.7729999999992"/>
  </r>
  <r>
    <x v="1"/>
    <x v="75"/>
    <s v="PHL"/>
    <x v="1"/>
    <x v="1"/>
    <s v="Renewable hydropower"/>
    <x v="6"/>
    <n v="2655.27"/>
    <n v="9939.4130000000005"/>
  </r>
  <r>
    <x v="1"/>
    <x v="75"/>
    <s v="PHL"/>
    <x v="1"/>
    <x v="1"/>
    <s v="Renewable hydropower"/>
    <x v="7"/>
    <n v="2655.27"/>
    <n v="8563.4330000000009"/>
  </r>
  <r>
    <x v="1"/>
    <x v="75"/>
    <s v="PHL"/>
    <x v="1"/>
    <x v="1"/>
    <s v="Renewable hydropower"/>
    <x v="8"/>
    <n v="2657.77"/>
    <n v="9842.5340000000015"/>
  </r>
  <r>
    <x v="1"/>
    <x v="75"/>
    <s v="PHL"/>
    <x v="1"/>
    <x v="1"/>
    <s v="Renewable hydropower"/>
    <x v="9"/>
    <n v="2657.77"/>
    <n v="9787.5669999999991"/>
  </r>
  <r>
    <x v="1"/>
    <x v="75"/>
    <s v="PHL"/>
    <x v="1"/>
    <x v="1"/>
    <s v="Renewable hydropower"/>
    <x v="10"/>
    <n v="2825.92"/>
    <n v="7803.4050000000007"/>
  </r>
  <r>
    <x v="1"/>
    <x v="75"/>
    <s v="PHL"/>
    <x v="1"/>
    <x v="1"/>
    <s v="Renewable hydropower"/>
    <x v="11"/>
    <n v="2831.82"/>
    <n v="9697.5320000000011"/>
  </r>
  <r>
    <x v="1"/>
    <x v="75"/>
    <s v="PHL"/>
    <x v="1"/>
    <x v="1"/>
    <s v="Renewable hydropower"/>
    <x v="12"/>
    <n v="2843.1949999999997"/>
    <n v="10252.134"/>
  </r>
  <r>
    <x v="1"/>
    <x v="75"/>
    <s v="PHL"/>
    <x v="1"/>
    <x v="1"/>
    <s v="Renewable hydropower"/>
    <x v="13"/>
    <n v="2843.1949999999997"/>
    <n v="10019.307999999999"/>
  </r>
  <r>
    <x v="1"/>
    <x v="75"/>
    <s v="PHL"/>
    <x v="1"/>
    <x v="1"/>
    <s v="Renewable hydropower"/>
    <x v="14"/>
    <n v="2857.895"/>
    <n v="9137.2729999999992"/>
  </r>
  <r>
    <x v="1"/>
    <x v="75"/>
    <s v="PHL"/>
    <x v="1"/>
    <x v="1"/>
    <s v="Renewable hydropower"/>
    <x v="15"/>
    <n v="2876.6949999999997"/>
    <n v="8665.0779999999995"/>
  </r>
  <r>
    <x v="1"/>
    <x v="75"/>
    <s v="PHL"/>
    <x v="1"/>
    <x v="1"/>
    <s v="Renewable hydropower"/>
    <x v="16"/>
    <n v="2886.7949999999996"/>
    <n v="8110.915"/>
  </r>
  <r>
    <x v="1"/>
    <x v="75"/>
    <s v="PHL"/>
    <x v="1"/>
    <x v="1"/>
    <s v="Renewable hydropower"/>
    <x v="17"/>
    <n v="2896.0949999999998"/>
    <n v="9610.7989999999991"/>
  </r>
  <r>
    <x v="1"/>
    <x v="75"/>
    <s v="PHL"/>
    <x v="1"/>
    <x v="1"/>
    <s v="Renewable hydropower"/>
    <x v="18"/>
    <n v="2982.9949999999999"/>
    <m/>
  </r>
  <r>
    <x v="1"/>
    <x v="75"/>
    <s v="PHL"/>
    <x v="1"/>
    <x v="1"/>
    <s v="Renewable hydropower"/>
    <x v="19"/>
    <n v="3023.895"/>
    <m/>
  </r>
  <r>
    <x v="1"/>
    <x v="75"/>
    <s v="PHL"/>
    <x v="1"/>
    <x v="2"/>
    <s v="Off-grid Solar photovoltaic"/>
    <x v="14"/>
    <n v="2.7E-2"/>
    <n v="3.5000000000000003E-2"/>
  </r>
  <r>
    <x v="1"/>
    <x v="75"/>
    <s v="PHL"/>
    <x v="1"/>
    <x v="2"/>
    <s v="Off-grid Solar photovoltaic"/>
    <x v="15"/>
    <n v="0.46700000000000003"/>
    <n v="0.60199999999999998"/>
  </r>
  <r>
    <x v="1"/>
    <x v="75"/>
    <s v="PHL"/>
    <x v="1"/>
    <x v="2"/>
    <s v="Off-grid Solar photovoltaic"/>
    <x v="16"/>
    <n v="0.86"/>
    <n v="1.071"/>
  </r>
  <r>
    <x v="1"/>
    <x v="75"/>
    <s v="PHL"/>
    <x v="1"/>
    <x v="2"/>
    <s v="Off-grid Solar photovoltaic"/>
    <x v="17"/>
    <n v="0.875"/>
    <n v="1.0900000000000001"/>
  </r>
  <r>
    <x v="1"/>
    <x v="75"/>
    <s v="PHL"/>
    <x v="1"/>
    <x v="2"/>
    <s v="Off-grid Solar photovoltaic"/>
    <x v="18"/>
    <n v="1.1559999999999999"/>
    <m/>
  </r>
  <r>
    <x v="1"/>
    <x v="75"/>
    <s v="PHL"/>
    <x v="1"/>
    <x v="2"/>
    <s v="Off-grid Solar photovoltaic"/>
    <x v="19"/>
    <n v="1.1559999999999999"/>
    <m/>
  </r>
  <r>
    <x v="1"/>
    <x v="75"/>
    <s v="PHL"/>
    <x v="1"/>
    <x v="2"/>
    <s v="On-grid Solar photovoltaic"/>
    <x v="4"/>
    <n v="1"/>
    <m/>
  </r>
  <r>
    <x v="1"/>
    <x v="75"/>
    <s v="PHL"/>
    <x v="1"/>
    <x v="2"/>
    <s v="On-grid Solar photovoltaic"/>
    <x v="5"/>
    <n v="1"/>
    <n v="1.5169999999999999"/>
  </r>
  <r>
    <x v="1"/>
    <x v="75"/>
    <s v="PHL"/>
    <x v="1"/>
    <x v="2"/>
    <s v="On-grid Solar photovoltaic"/>
    <x v="6"/>
    <n v="1"/>
    <n v="1.3759999999999999"/>
  </r>
  <r>
    <x v="1"/>
    <x v="75"/>
    <s v="PHL"/>
    <x v="1"/>
    <x v="2"/>
    <s v="On-grid Solar photovoltaic"/>
    <x v="7"/>
    <n v="1"/>
    <n v="1.3089999999999999"/>
  </r>
  <r>
    <x v="1"/>
    <x v="75"/>
    <s v="PHL"/>
    <x v="1"/>
    <x v="2"/>
    <s v="On-grid Solar photovoltaic"/>
    <x v="8"/>
    <n v="1"/>
    <n v="1.304"/>
  </r>
  <r>
    <x v="1"/>
    <x v="75"/>
    <s v="PHL"/>
    <x v="1"/>
    <x v="2"/>
    <s v="On-grid Solar photovoltaic"/>
    <x v="9"/>
    <n v="1"/>
    <n v="1.252"/>
  </r>
  <r>
    <x v="1"/>
    <x v="75"/>
    <s v="PHL"/>
    <x v="1"/>
    <x v="2"/>
    <s v="On-grid Solar photovoltaic"/>
    <x v="10"/>
    <n v="1"/>
    <n v="1.254"/>
  </r>
  <r>
    <x v="1"/>
    <x v="75"/>
    <s v="PHL"/>
    <x v="1"/>
    <x v="2"/>
    <s v="On-grid Solar photovoltaic"/>
    <x v="11"/>
    <n v="1"/>
    <n v="1.212"/>
  </r>
  <r>
    <x v="1"/>
    <x v="75"/>
    <s v="PHL"/>
    <x v="1"/>
    <x v="2"/>
    <s v="On-grid Solar photovoltaic"/>
    <x v="12"/>
    <n v="1"/>
    <n v="1.32"/>
  </r>
  <r>
    <x v="1"/>
    <x v="75"/>
    <s v="PHL"/>
    <x v="1"/>
    <x v="2"/>
    <s v="On-grid Solar photovoltaic"/>
    <x v="13"/>
    <n v="1"/>
    <n v="1.4139999999999999"/>
  </r>
  <r>
    <x v="1"/>
    <x v="75"/>
    <s v="PHL"/>
    <x v="1"/>
    <x v="2"/>
    <s v="On-grid Solar photovoltaic"/>
    <x v="14"/>
    <n v="23"/>
    <n v="16.516999999999999"/>
  </r>
  <r>
    <x v="1"/>
    <x v="75"/>
    <s v="PHL"/>
    <x v="1"/>
    <x v="2"/>
    <s v="On-grid Solar photovoltaic"/>
    <x v="15"/>
    <n v="165.2"/>
    <n v="138.53399999999999"/>
  </r>
  <r>
    <x v="1"/>
    <x v="75"/>
    <s v="PHL"/>
    <x v="1"/>
    <x v="2"/>
    <s v="On-grid Solar photovoltaic"/>
    <x v="16"/>
    <n v="774.5"/>
    <n v="1097.0160000000001"/>
  </r>
  <r>
    <x v="1"/>
    <x v="75"/>
    <s v="PHL"/>
    <x v="1"/>
    <x v="2"/>
    <s v="On-grid Solar photovoltaic"/>
    <x v="17"/>
    <n v="896.2"/>
    <n v="1201.152"/>
  </r>
  <r>
    <x v="1"/>
    <x v="75"/>
    <s v="PHL"/>
    <x v="1"/>
    <x v="2"/>
    <s v="On-grid Solar photovoltaic"/>
    <x v="18"/>
    <n v="896.2"/>
    <m/>
  </r>
  <r>
    <x v="1"/>
    <x v="75"/>
    <s v="PHL"/>
    <x v="1"/>
    <x v="2"/>
    <s v="On-grid Solar photovoltaic"/>
    <x v="19"/>
    <n v="921.2"/>
    <m/>
  </r>
  <r>
    <x v="1"/>
    <x v="75"/>
    <s v="PHL"/>
    <x v="1"/>
    <x v="3"/>
    <s v="Onshore wind energy"/>
    <x v="5"/>
    <n v="33"/>
    <n v="17.469000000000001"/>
  </r>
  <r>
    <x v="1"/>
    <x v="75"/>
    <s v="PHL"/>
    <x v="1"/>
    <x v="3"/>
    <s v="Onshore wind energy"/>
    <x v="6"/>
    <n v="33"/>
    <n v="53.234999999999999"/>
  </r>
  <r>
    <x v="1"/>
    <x v="75"/>
    <s v="PHL"/>
    <x v="1"/>
    <x v="3"/>
    <s v="Onshore wind energy"/>
    <x v="7"/>
    <n v="33"/>
    <n v="57.841999999999999"/>
  </r>
  <r>
    <x v="1"/>
    <x v="75"/>
    <s v="PHL"/>
    <x v="1"/>
    <x v="3"/>
    <s v="Onshore wind energy"/>
    <x v="8"/>
    <n v="33"/>
    <n v="61.386000000000003"/>
  </r>
  <r>
    <x v="1"/>
    <x v="75"/>
    <s v="PHL"/>
    <x v="1"/>
    <x v="3"/>
    <s v="Onshore wind energy"/>
    <x v="9"/>
    <n v="33"/>
    <n v="64.427999999999997"/>
  </r>
  <r>
    <x v="1"/>
    <x v="75"/>
    <s v="PHL"/>
    <x v="1"/>
    <x v="3"/>
    <s v="Onshore wind energy"/>
    <x v="10"/>
    <n v="33"/>
    <n v="61.716999999999999"/>
  </r>
  <r>
    <x v="1"/>
    <x v="75"/>
    <s v="PHL"/>
    <x v="1"/>
    <x v="3"/>
    <s v="Onshore wind energy"/>
    <x v="11"/>
    <n v="33"/>
    <n v="88.203999999999994"/>
  </r>
  <r>
    <x v="1"/>
    <x v="75"/>
    <s v="PHL"/>
    <x v="1"/>
    <x v="3"/>
    <s v="Onshore wind energy"/>
    <x v="12"/>
    <n v="33"/>
    <n v="75.338999999999999"/>
  </r>
  <r>
    <x v="1"/>
    <x v="75"/>
    <s v="PHL"/>
    <x v="1"/>
    <x v="3"/>
    <s v="Onshore wind energy"/>
    <x v="13"/>
    <n v="33"/>
    <n v="65.655000000000001"/>
  </r>
  <r>
    <x v="1"/>
    <x v="75"/>
    <s v="PHL"/>
    <x v="1"/>
    <x v="3"/>
    <s v="Onshore wind energy"/>
    <x v="14"/>
    <n v="336.9"/>
    <n v="152.05199999999999"/>
  </r>
  <r>
    <x v="1"/>
    <x v="75"/>
    <s v="PHL"/>
    <x v="1"/>
    <x v="3"/>
    <s v="Onshore wind energy"/>
    <x v="15"/>
    <n v="426.9"/>
    <n v="748.41399999999999"/>
  </r>
  <r>
    <x v="1"/>
    <x v="75"/>
    <s v="PHL"/>
    <x v="1"/>
    <x v="3"/>
    <s v="Onshore wind energy"/>
    <x v="16"/>
    <n v="426.9"/>
    <n v="975.21900000000005"/>
  </r>
  <r>
    <x v="1"/>
    <x v="75"/>
    <s v="PHL"/>
    <x v="1"/>
    <x v="3"/>
    <s v="Onshore wind energy"/>
    <x v="17"/>
    <n v="426.9"/>
    <n v="1093.558"/>
  </r>
  <r>
    <x v="1"/>
    <x v="75"/>
    <s v="PHL"/>
    <x v="1"/>
    <x v="3"/>
    <s v="Onshore wind energy"/>
    <x v="18"/>
    <n v="426.9"/>
    <m/>
  </r>
  <r>
    <x v="1"/>
    <x v="75"/>
    <s v="PHL"/>
    <x v="1"/>
    <x v="3"/>
    <s v="Onshore wind energy"/>
    <x v="19"/>
    <n v="426.9"/>
    <m/>
  </r>
  <r>
    <x v="1"/>
    <x v="76"/>
    <s v="SGP"/>
    <x v="0"/>
    <x v="0"/>
    <s v="Fossil fuels"/>
    <x v="0"/>
    <n v="6404.47"/>
    <n v="31665"/>
  </r>
  <r>
    <x v="1"/>
    <x v="76"/>
    <s v="SGP"/>
    <x v="0"/>
    <x v="0"/>
    <s v="Fossil fuels"/>
    <x v="1"/>
    <n v="7733.97"/>
    <n v="33061"/>
  </r>
  <r>
    <x v="1"/>
    <x v="76"/>
    <s v="SGP"/>
    <x v="0"/>
    <x v="0"/>
    <s v="Fossil fuels"/>
    <x v="2"/>
    <n v="9036.4699999999993"/>
    <n v="34664.6"/>
  </r>
  <r>
    <x v="1"/>
    <x v="76"/>
    <s v="SGP"/>
    <x v="0"/>
    <x v="0"/>
    <s v="Fossil fuels"/>
    <x v="3"/>
    <n v="9036.4699999999993"/>
    <n v="35281.5"/>
  </r>
  <r>
    <x v="1"/>
    <x v="76"/>
    <s v="SGP"/>
    <x v="0"/>
    <x v="0"/>
    <s v="Fossil fuels"/>
    <x v="4"/>
    <n v="9461"/>
    <n v="36809.599999999999"/>
  </r>
  <r>
    <x v="1"/>
    <x v="76"/>
    <s v="SGP"/>
    <x v="0"/>
    <x v="0"/>
    <s v="Fossil fuels"/>
    <x v="5"/>
    <n v="9461"/>
    <n v="38212.699999999997"/>
  </r>
  <r>
    <x v="1"/>
    <x v="76"/>
    <s v="SGP"/>
    <x v="0"/>
    <x v="0"/>
    <s v="Fossil fuels"/>
    <x v="6"/>
    <n v="9244"/>
    <n v="39480.400000000001"/>
  </r>
  <r>
    <x v="1"/>
    <x v="76"/>
    <s v="SGP"/>
    <x v="0"/>
    <x v="0"/>
    <s v="Fossil fuels"/>
    <x v="7"/>
    <n v="9759"/>
    <n v="41134.1"/>
  </r>
  <r>
    <x v="1"/>
    <x v="76"/>
    <s v="SGP"/>
    <x v="0"/>
    <x v="0"/>
    <s v="Fossil fuels"/>
    <x v="8"/>
    <n v="9797.9259999999995"/>
    <n v="41670.300000000003"/>
  </r>
  <r>
    <x v="1"/>
    <x v="76"/>
    <s v="SGP"/>
    <x v="0"/>
    <x v="0"/>
    <s v="Fossil fuels"/>
    <x v="9"/>
    <n v="9771.5259999999998"/>
    <n v="39484.5"/>
  </r>
  <r>
    <x v="1"/>
    <x v="76"/>
    <s v="SGP"/>
    <x v="0"/>
    <x v="0"/>
    <s v="Fossil fuels"/>
    <x v="10"/>
    <n v="9671.5259999999998"/>
    <n v="42332"/>
  </r>
  <r>
    <x v="1"/>
    <x v="76"/>
    <s v="SGP"/>
    <x v="0"/>
    <x v="0"/>
    <s v="Fossil fuels"/>
    <x v="11"/>
    <n v="9656.1"/>
    <n v="42907.8"/>
  </r>
  <r>
    <x v="1"/>
    <x v="76"/>
    <s v="SGP"/>
    <x v="0"/>
    <x v="0"/>
    <s v="Fossil fuels"/>
    <x v="12"/>
    <n v="10553"/>
    <n v="43786"/>
  </r>
  <r>
    <x v="1"/>
    <x v="76"/>
    <s v="SGP"/>
    <x v="0"/>
    <x v="0"/>
    <s v="Fossil fuels"/>
    <x v="13"/>
    <n v="12165.2"/>
    <n v="44436.4"/>
  </r>
  <r>
    <x v="1"/>
    <x v="76"/>
    <s v="SGP"/>
    <x v="0"/>
    <x v="0"/>
    <s v="Fossil fuels"/>
    <x v="14"/>
    <n v="12627"/>
    <n v="45616.6"/>
  </r>
  <r>
    <x v="1"/>
    <x v="76"/>
    <s v="SGP"/>
    <x v="0"/>
    <x v="0"/>
    <s v="Fossil fuels"/>
    <x v="15"/>
    <n v="13092"/>
    <n v="46496.9"/>
  </r>
  <r>
    <x v="1"/>
    <x v="76"/>
    <s v="SGP"/>
    <x v="0"/>
    <x v="0"/>
    <s v="Fossil fuels"/>
    <x v="16"/>
    <n v="13091.6"/>
    <n v="47320.1"/>
  </r>
  <r>
    <x v="1"/>
    <x v="76"/>
    <s v="SGP"/>
    <x v="0"/>
    <x v="0"/>
    <s v="Fossil fuels"/>
    <x v="17"/>
    <n v="13242.8"/>
    <n v="48235.199999999997"/>
  </r>
  <r>
    <x v="1"/>
    <x v="76"/>
    <s v="SGP"/>
    <x v="0"/>
    <x v="0"/>
    <s v="Fossil fuels"/>
    <x v="18"/>
    <n v="13235.91"/>
    <m/>
  </r>
  <r>
    <x v="1"/>
    <x v="76"/>
    <s v="SGP"/>
    <x v="0"/>
    <x v="0"/>
    <s v="Fossil fuels"/>
    <x v="19"/>
    <n v="13235.91"/>
    <m/>
  </r>
  <r>
    <x v="1"/>
    <x v="76"/>
    <s v="SGP"/>
    <x v="0"/>
    <x v="8"/>
    <s v="Other non-renewable energy"/>
    <x v="0"/>
    <n v="152.9"/>
    <n v="1378.779"/>
  </r>
  <r>
    <x v="1"/>
    <x v="76"/>
    <s v="SGP"/>
    <x v="0"/>
    <x v="8"/>
    <s v="Other non-renewable energy"/>
    <x v="1"/>
    <n v="152.9"/>
    <n v="1378.779"/>
  </r>
  <r>
    <x v="1"/>
    <x v="76"/>
    <s v="SGP"/>
    <x v="0"/>
    <x v="8"/>
    <s v="Other non-renewable energy"/>
    <x v="2"/>
    <n v="152.9"/>
    <n v="1378.779"/>
  </r>
  <r>
    <x v="1"/>
    <x v="76"/>
    <s v="SGP"/>
    <x v="0"/>
    <x v="8"/>
    <s v="Other non-renewable energy"/>
    <x v="3"/>
    <n v="152.9"/>
    <n v="1378.779"/>
  </r>
  <r>
    <x v="1"/>
    <x v="76"/>
    <s v="SGP"/>
    <x v="0"/>
    <x v="8"/>
    <s v="Other non-renewable energy"/>
    <x v="4"/>
    <n v="152.9"/>
    <n v="1378.779"/>
  </r>
  <r>
    <x v="1"/>
    <x v="76"/>
    <s v="SGP"/>
    <x v="0"/>
    <x v="8"/>
    <s v="Other non-renewable energy"/>
    <x v="5"/>
    <n v="152.9"/>
    <n v="1378.779"/>
  </r>
  <r>
    <x v="1"/>
    <x v="76"/>
    <s v="SGP"/>
    <x v="0"/>
    <x v="8"/>
    <s v="Other non-renewable energy"/>
    <x v="6"/>
    <n v="152.9"/>
    <n v="1378.779"/>
  </r>
  <r>
    <x v="1"/>
    <x v="76"/>
    <s v="SGP"/>
    <x v="0"/>
    <x v="8"/>
    <s v="Other non-renewable energy"/>
    <x v="7"/>
    <n v="152.9"/>
    <n v="1378.779"/>
  </r>
  <r>
    <x v="1"/>
    <x v="76"/>
    <s v="SGP"/>
    <x v="0"/>
    <x v="8"/>
    <s v="Other non-renewable energy"/>
    <x v="8"/>
    <n v="152.9"/>
    <n v="1378.779"/>
  </r>
  <r>
    <x v="1"/>
    <x v="76"/>
    <s v="SGP"/>
    <x v="0"/>
    <x v="8"/>
    <s v="Other non-renewable energy"/>
    <x v="9"/>
    <n v="128.4"/>
    <n v="1157.8499999999999"/>
  </r>
  <r>
    <x v="1"/>
    <x v="76"/>
    <s v="SGP"/>
    <x v="0"/>
    <x v="8"/>
    <s v="Other non-renewable energy"/>
    <x v="10"/>
    <n v="128.4"/>
    <n v="1517.05"/>
  </r>
  <r>
    <x v="1"/>
    <x v="76"/>
    <s v="SGP"/>
    <x v="0"/>
    <x v="8"/>
    <s v="Other non-renewable energy"/>
    <x v="11"/>
    <n v="128.4"/>
    <n v="1545.8"/>
  </r>
  <r>
    <x v="1"/>
    <x v="76"/>
    <s v="SGP"/>
    <x v="0"/>
    <x v="8"/>
    <s v="Other non-renewable energy"/>
    <x v="12"/>
    <n v="128.4"/>
    <n v="1575"/>
  </r>
  <r>
    <x v="1"/>
    <x v="76"/>
    <s v="SGP"/>
    <x v="0"/>
    <x v="8"/>
    <s v="Other non-renewable energy"/>
    <x v="13"/>
    <n v="128.4"/>
    <n v="1692.3"/>
  </r>
  <r>
    <x v="1"/>
    <x v="76"/>
    <s v="SGP"/>
    <x v="0"/>
    <x v="8"/>
    <s v="Other non-renewable energy"/>
    <x v="14"/>
    <n v="128.4"/>
    <n v="1727.65"/>
  </r>
  <r>
    <x v="1"/>
    <x v="76"/>
    <s v="SGP"/>
    <x v="0"/>
    <x v="8"/>
    <s v="Other non-renewable energy"/>
    <x v="15"/>
    <n v="128.4"/>
    <n v="1715.95"/>
  </r>
  <r>
    <x v="1"/>
    <x v="76"/>
    <s v="SGP"/>
    <x v="0"/>
    <x v="8"/>
    <s v="Other non-renewable energy"/>
    <x v="16"/>
    <n v="128.4"/>
    <n v="1894.3"/>
  </r>
  <r>
    <x v="1"/>
    <x v="76"/>
    <s v="SGP"/>
    <x v="0"/>
    <x v="8"/>
    <s v="Other non-renewable energy"/>
    <x v="17"/>
    <n v="128.4"/>
    <n v="1758.15"/>
  </r>
  <r>
    <x v="1"/>
    <x v="76"/>
    <s v="SGP"/>
    <x v="0"/>
    <x v="8"/>
    <s v="Other non-renewable energy"/>
    <x v="18"/>
    <n v="128.4"/>
    <m/>
  </r>
  <r>
    <x v="1"/>
    <x v="76"/>
    <s v="SGP"/>
    <x v="0"/>
    <x v="8"/>
    <s v="Other non-renewable energy"/>
    <x v="19"/>
    <n v="128.4"/>
    <m/>
  </r>
  <r>
    <x v="1"/>
    <x v="76"/>
    <s v="SGP"/>
    <x v="1"/>
    <x v="4"/>
    <s v="Renewable municipal waste"/>
    <x v="0"/>
    <n v="152.9"/>
    <n v="1378.779"/>
  </r>
  <r>
    <x v="1"/>
    <x v="76"/>
    <s v="SGP"/>
    <x v="1"/>
    <x v="4"/>
    <s v="Renewable municipal waste"/>
    <x v="1"/>
    <n v="152.9"/>
    <n v="1378.779"/>
  </r>
  <r>
    <x v="1"/>
    <x v="76"/>
    <s v="SGP"/>
    <x v="1"/>
    <x v="4"/>
    <s v="Renewable municipal waste"/>
    <x v="2"/>
    <n v="152.9"/>
    <n v="1378.779"/>
  </r>
  <r>
    <x v="1"/>
    <x v="76"/>
    <s v="SGP"/>
    <x v="1"/>
    <x v="4"/>
    <s v="Renewable municipal waste"/>
    <x v="3"/>
    <n v="152.9"/>
    <n v="1378.779"/>
  </r>
  <r>
    <x v="1"/>
    <x v="76"/>
    <s v="SGP"/>
    <x v="1"/>
    <x v="4"/>
    <s v="Renewable municipal waste"/>
    <x v="4"/>
    <n v="152.9"/>
    <n v="1378.779"/>
  </r>
  <r>
    <x v="1"/>
    <x v="76"/>
    <s v="SGP"/>
    <x v="1"/>
    <x v="4"/>
    <s v="Renewable municipal waste"/>
    <x v="5"/>
    <n v="152.9"/>
    <n v="1378.779"/>
  </r>
  <r>
    <x v="1"/>
    <x v="76"/>
    <s v="SGP"/>
    <x v="1"/>
    <x v="4"/>
    <s v="Renewable municipal waste"/>
    <x v="6"/>
    <n v="152.9"/>
    <n v="1378.779"/>
  </r>
  <r>
    <x v="1"/>
    <x v="76"/>
    <s v="SGP"/>
    <x v="1"/>
    <x v="4"/>
    <s v="Renewable municipal waste"/>
    <x v="7"/>
    <n v="152.9"/>
    <n v="1378.779"/>
  </r>
  <r>
    <x v="1"/>
    <x v="76"/>
    <s v="SGP"/>
    <x v="1"/>
    <x v="4"/>
    <s v="Renewable municipal waste"/>
    <x v="8"/>
    <n v="152.9"/>
    <n v="1378.779"/>
  </r>
  <r>
    <x v="1"/>
    <x v="76"/>
    <s v="SGP"/>
    <x v="1"/>
    <x v="4"/>
    <s v="Renewable municipal waste"/>
    <x v="9"/>
    <n v="128.4"/>
    <n v="1157.8499999999999"/>
  </r>
  <r>
    <x v="1"/>
    <x v="76"/>
    <s v="SGP"/>
    <x v="1"/>
    <x v="4"/>
    <s v="Renewable municipal waste"/>
    <x v="10"/>
    <n v="128.4"/>
    <n v="1517.05"/>
  </r>
  <r>
    <x v="1"/>
    <x v="76"/>
    <s v="SGP"/>
    <x v="1"/>
    <x v="4"/>
    <s v="Renewable municipal waste"/>
    <x v="11"/>
    <n v="128.4"/>
    <n v="1545.8"/>
  </r>
  <r>
    <x v="1"/>
    <x v="76"/>
    <s v="SGP"/>
    <x v="1"/>
    <x v="4"/>
    <s v="Renewable municipal waste"/>
    <x v="12"/>
    <n v="128.4"/>
    <n v="1575"/>
  </r>
  <r>
    <x v="1"/>
    <x v="76"/>
    <s v="SGP"/>
    <x v="1"/>
    <x v="4"/>
    <s v="Renewable municipal waste"/>
    <x v="13"/>
    <n v="128.4"/>
    <n v="1692.3"/>
  </r>
  <r>
    <x v="1"/>
    <x v="76"/>
    <s v="SGP"/>
    <x v="1"/>
    <x v="4"/>
    <s v="Renewable municipal waste"/>
    <x v="14"/>
    <n v="128.4"/>
    <n v="1727.65"/>
  </r>
  <r>
    <x v="1"/>
    <x v="76"/>
    <s v="SGP"/>
    <x v="1"/>
    <x v="4"/>
    <s v="Renewable municipal waste"/>
    <x v="15"/>
    <n v="128.4"/>
    <n v="1715.95"/>
  </r>
  <r>
    <x v="1"/>
    <x v="76"/>
    <s v="SGP"/>
    <x v="1"/>
    <x v="4"/>
    <s v="Renewable municipal waste"/>
    <x v="16"/>
    <n v="128.4"/>
    <n v="1894.3"/>
  </r>
  <r>
    <x v="1"/>
    <x v="76"/>
    <s v="SGP"/>
    <x v="1"/>
    <x v="4"/>
    <s v="Renewable municipal waste"/>
    <x v="17"/>
    <n v="128.4"/>
    <n v="1758.15"/>
  </r>
  <r>
    <x v="1"/>
    <x v="76"/>
    <s v="SGP"/>
    <x v="1"/>
    <x v="4"/>
    <s v="Renewable municipal waste"/>
    <x v="18"/>
    <n v="128.4"/>
    <m/>
  </r>
  <r>
    <x v="1"/>
    <x v="76"/>
    <s v="SGP"/>
    <x v="1"/>
    <x v="4"/>
    <s v="Renewable municipal waste"/>
    <x v="19"/>
    <n v="128.4"/>
    <m/>
  </r>
  <r>
    <x v="1"/>
    <x v="76"/>
    <s v="SGP"/>
    <x v="1"/>
    <x v="4"/>
    <s v="Solid biofuels"/>
    <x v="13"/>
    <n v="32"/>
    <n v="142.30000000000001"/>
  </r>
  <r>
    <x v="1"/>
    <x v="76"/>
    <s v="SGP"/>
    <x v="1"/>
    <x v="4"/>
    <s v="Solid biofuels"/>
    <x v="14"/>
    <n v="55"/>
    <n v="237.8"/>
  </r>
  <r>
    <x v="1"/>
    <x v="76"/>
    <s v="SGP"/>
    <x v="1"/>
    <x v="4"/>
    <s v="Solid biofuels"/>
    <x v="15"/>
    <n v="77"/>
    <n v="342.7"/>
  </r>
  <r>
    <x v="1"/>
    <x v="76"/>
    <s v="SGP"/>
    <x v="1"/>
    <x v="4"/>
    <s v="Solid biofuels"/>
    <x v="16"/>
    <n v="82"/>
    <n v="374.9"/>
  </r>
  <r>
    <x v="1"/>
    <x v="76"/>
    <s v="SGP"/>
    <x v="1"/>
    <x v="4"/>
    <s v="Solid biofuels"/>
    <x v="17"/>
    <n v="83"/>
    <n v="369.8"/>
  </r>
  <r>
    <x v="1"/>
    <x v="76"/>
    <s v="SGP"/>
    <x v="1"/>
    <x v="4"/>
    <s v="Solid biofuels"/>
    <x v="18"/>
    <n v="82.953999999999994"/>
    <m/>
  </r>
  <r>
    <x v="1"/>
    <x v="76"/>
    <s v="SGP"/>
    <x v="1"/>
    <x v="4"/>
    <s v="Solid biofuels"/>
    <x v="19"/>
    <n v="82.953999999999994"/>
    <m/>
  </r>
  <r>
    <x v="1"/>
    <x v="76"/>
    <s v="SGP"/>
    <x v="1"/>
    <x v="6"/>
    <s v="Marine energy"/>
    <x v="13"/>
    <n v="1E-3"/>
    <n v="1E-3"/>
  </r>
  <r>
    <x v="1"/>
    <x v="76"/>
    <s v="SGP"/>
    <x v="1"/>
    <x v="6"/>
    <s v="Marine energy"/>
    <x v="14"/>
    <n v="1.6E-2"/>
    <n v="5.0000000000000001E-3"/>
  </r>
  <r>
    <x v="1"/>
    <x v="76"/>
    <s v="SGP"/>
    <x v="1"/>
    <x v="6"/>
    <s v="Marine energy"/>
    <x v="15"/>
    <n v="2.1000000000000001E-2"/>
    <n v="6.0000000000000001E-3"/>
  </r>
  <r>
    <x v="1"/>
    <x v="76"/>
    <s v="SGP"/>
    <x v="1"/>
    <x v="6"/>
    <s v="Marine energy"/>
    <x v="16"/>
    <n v="2.1000000000000001E-2"/>
    <n v="6.0000000000000001E-3"/>
  </r>
  <r>
    <x v="1"/>
    <x v="76"/>
    <s v="SGP"/>
    <x v="1"/>
    <x v="6"/>
    <s v="Marine energy"/>
    <x v="17"/>
    <n v="2.1000000000000001E-2"/>
    <n v="6.0000000000000001E-3"/>
  </r>
  <r>
    <x v="1"/>
    <x v="76"/>
    <s v="SGP"/>
    <x v="1"/>
    <x v="6"/>
    <s v="Marine energy"/>
    <x v="18"/>
    <n v="2.1000000000000001E-2"/>
    <m/>
  </r>
  <r>
    <x v="1"/>
    <x v="76"/>
    <s v="SGP"/>
    <x v="1"/>
    <x v="6"/>
    <s v="Marine energy"/>
    <x v="19"/>
    <n v="2.1000000000000001E-2"/>
    <m/>
  </r>
  <r>
    <x v="1"/>
    <x v="76"/>
    <s v="SGP"/>
    <x v="1"/>
    <x v="2"/>
    <s v="On-grid Solar photovoltaic"/>
    <x v="8"/>
    <n v="0.27900000000000003"/>
    <n v="0.29699999999999999"/>
  </r>
  <r>
    <x v="1"/>
    <x v="76"/>
    <s v="SGP"/>
    <x v="1"/>
    <x v="2"/>
    <s v="On-grid Solar photovoltaic"/>
    <x v="9"/>
    <n v="1.5"/>
    <n v="1.5960000000000001"/>
  </r>
  <r>
    <x v="1"/>
    <x v="76"/>
    <s v="SGP"/>
    <x v="1"/>
    <x v="2"/>
    <s v="On-grid Solar photovoltaic"/>
    <x v="10"/>
    <n v="2.9"/>
    <n v="3.0859999999999999"/>
  </r>
  <r>
    <x v="1"/>
    <x v="76"/>
    <s v="SGP"/>
    <x v="1"/>
    <x v="2"/>
    <s v="On-grid Solar photovoltaic"/>
    <x v="11"/>
    <n v="4.5999999999999996"/>
    <n v="4.8949999999999996"/>
  </r>
  <r>
    <x v="1"/>
    <x v="76"/>
    <s v="SGP"/>
    <x v="1"/>
    <x v="2"/>
    <s v="On-grid Solar photovoltaic"/>
    <x v="12"/>
    <n v="7.7"/>
    <n v="8.1929999999999996"/>
  </r>
  <r>
    <x v="1"/>
    <x v="76"/>
    <s v="SGP"/>
    <x v="1"/>
    <x v="2"/>
    <s v="On-grid Solar photovoltaic"/>
    <x v="13"/>
    <n v="11.8"/>
    <n v="12.555999999999999"/>
  </r>
  <r>
    <x v="1"/>
    <x v="76"/>
    <s v="SGP"/>
    <x v="1"/>
    <x v="2"/>
    <s v="On-grid Solar photovoltaic"/>
    <x v="14"/>
    <n v="25.3"/>
    <n v="27.132999999999999"/>
  </r>
  <r>
    <x v="1"/>
    <x v="76"/>
    <s v="SGP"/>
    <x v="1"/>
    <x v="2"/>
    <s v="On-grid Solar photovoltaic"/>
    <x v="15"/>
    <n v="45.7"/>
    <n v="48.732999999999997"/>
  </r>
  <r>
    <x v="1"/>
    <x v="76"/>
    <s v="SGP"/>
    <x v="1"/>
    <x v="2"/>
    <s v="On-grid Solar photovoltaic"/>
    <x v="16"/>
    <n v="96.6"/>
    <n v="103"/>
  </r>
  <r>
    <x v="1"/>
    <x v="76"/>
    <s v="SGP"/>
    <x v="1"/>
    <x v="2"/>
    <s v="On-grid Solar photovoltaic"/>
    <x v="17"/>
    <n v="117.9"/>
    <n v="104"/>
  </r>
  <r>
    <x v="1"/>
    <x v="76"/>
    <s v="SGP"/>
    <x v="1"/>
    <x v="2"/>
    <s v="On-grid Solar photovoltaic"/>
    <x v="18"/>
    <n v="160.30000000000001"/>
    <m/>
  </r>
  <r>
    <x v="1"/>
    <x v="76"/>
    <s v="SGP"/>
    <x v="1"/>
    <x v="2"/>
    <s v="On-grid Solar photovoltaic"/>
    <x v="19"/>
    <n v="255.3"/>
    <m/>
  </r>
  <r>
    <x v="1"/>
    <x v="76"/>
    <s v="SGP"/>
    <x v="1"/>
    <x v="3"/>
    <s v="Onshore wind energy"/>
    <x v="17"/>
    <n v="0.1"/>
    <n v="0.35"/>
  </r>
  <r>
    <x v="1"/>
    <x v="76"/>
    <s v="SGP"/>
    <x v="1"/>
    <x v="3"/>
    <s v="Onshore wind energy"/>
    <x v="18"/>
    <n v="0.1"/>
    <m/>
  </r>
  <r>
    <x v="1"/>
    <x v="76"/>
    <s v="SGP"/>
    <x v="1"/>
    <x v="3"/>
    <s v="Onshore wind energy"/>
    <x v="19"/>
    <n v="0.1"/>
    <m/>
  </r>
  <r>
    <x v="1"/>
    <x v="77"/>
    <s v="KOR"/>
    <x v="0"/>
    <x v="0"/>
    <s v="Fossil fuels"/>
    <x v="0"/>
    <n v="36758"/>
    <n v="175437"/>
  </r>
  <r>
    <x v="1"/>
    <x v="77"/>
    <s v="KOR"/>
    <x v="0"/>
    <x v="0"/>
    <s v="Fossil fuels"/>
    <x v="1"/>
    <n v="39049"/>
    <n v="192724"/>
  </r>
  <r>
    <x v="1"/>
    <x v="77"/>
    <s v="KOR"/>
    <x v="0"/>
    <x v="0"/>
    <s v="Fossil fuels"/>
    <x v="2"/>
    <n v="39253"/>
    <n v="207215"/>
  </r>
  <r>
    <x v="1"/>
    <x v="77"/>
    <s v="KOR"/>
    <x v="0"/>
    <x v="0"/>
    <s v="Fossil fuels"/>
    <x v="3"/>
    <n v="40981"/>
    <n v="208337"/>
  </r>
  <r>
    <x v="1"/>
    <x v="77"/>
    <s v="KOR"/>
    <x v="0"/>
    <x v="0"/>
    <s v="Fossil fuels"/>
    <x v="4"/>
    <n v="43810"/>
    <n v="231142"/>
  </r>
  <r>
    <x v="1"/>
    <x v="77"/>
    <s v="KOR"/>
    <x v="0"/>
    <x v="0"/>
    <s v="Fossil fuels"/>
    <x v="5"/>
    <n v="45278"/>
    <n v="236937"/>
  </r>
  <r>
    <x v="1"/>
    <x v="77"/>
    <s v="KOR"/>
    <x v="0"/>
    <x v="0"/>
    <s v="Fossil fuels"/>
    <x v="6"/>
    <n v="46526"/>
    <n v="249362"/>
  </r>
  <r>
    <x v="1"/>
    <x v="77"/>
    <s v="KOR"/>
    <x v="0"/>
    <x v="0"/>
    <s v="Fossil fuels"/>
    <x v="7"/>
    <n v="49751"/>
    <n v="278246"/>
  </r>
  <r>
    <x v="1"/>
    <x v="77"/>
    <s v="KOR"/>
    <x v="0"/>
    <x v="0"/>
    <s v="Fossil fuels"/>
    <x v="8"/>
    <n v="55838"/>
    <n v="288444"/>
  </r>
  <r>
    <x v="1"/>
    <x v="77"/>
    <s v="KOR"/>
    <x v="0"/>
    <x v="0"/>
    <s v="Fossil fuels"/>
    <x v="9"/>
    <n v="56341"/>
    <n v="298953"/>
  </r>
  <r>
    <x v="1"/>
    <x v="77"/>
    <s v="KOR"/>
    <x v="0"/>
    <x v="0"/>
    <s v="Fossil fuels"/>
    <x v="10"/>
    <n v="60188"/>
    <n v="341395"/>
  </r>
  <r>
    <x v="1"/>
    <x v="77"/>
    <s v="KOR"/>
    <x v="0"/>
    <x v="0"/>
    <s v="Fossil fuels"/>
    <x v="11"/>
    <n v="58056"/>
    <n v="356866"/>
  </r>
  <r>
    <x v="1"/>
    <x v="77"/>
    <s v="KOR"/>
    <x v="0"/>
    <x v="0"/>
    <s v="Fossil fuels"/>
    <x v="12"/>
    <n v="58831"/>
    <n v="372452"/>
  </r>
  <r>
    <x v="1"/>
    <x v="77"/>
    <s v="KOR"/>
    <x v="0"/>
    <x v="0"/>
    <s v="Fossil fuels"/>
    <x v="13"/>
    <n v="61559"/>
    <n v="389095"/>
  </r>
  <r>
    <x v="1"/>
    <x v="77"/>
    <s v="KOR"/>
    <x v="0"/>
    <x v="0"/>
    <s v="Fossil fuels"/>
    <x v="14"/>
    <n v="68549"/>
    <n v="379353"/>
  </r>
  <r>
    <x v="1"/>
    <x v="77"/>
    <s v="KOR"/>
    <x v="0"/>
    <x v="0"/>
    <s v="Fossil fuels"/>
    <x v="15"/>
    <n v="69530"/>
    <n v="371960"/>
  </r>
  <r>
    <x v="1"/>
    <x v="77"/>
    <s v="KOR"/>
    <x v="0"/>
    <x v="0"/>
    <s v="Fossil fuels"/>
    <x v="16"/>
    <n v="74868"/>
    <n v="379015"/>
  </r>
  <r>
    <x v="1"/>
    <x v="77"/>
    <s v="KOR"/>
    <x v="0"/>
    <x v="0"/>
    <s v="Fossil fuels"/>
    <x v="17"/>
    <n v="85641"/>
    <n v="393250"/>
  </r>
  <r>
    <x v="1"/>
    <x v="77"/>
    <s v="KOR"/>
    <x v="0"/>
    <x v="0"/>
    <s v="Fossil fuels"/>
    <x v="18"/>
    <n v="86737.335999999996"/>
    <m/>
  </r>
  <r>
    <x v="1"/>
    <x v="77"/>
    <s v="KOR"/>
    <x v="0"/>
    <x v="0"/>
    <s v="Fossil fuels"/>
    <x v="19"/>
    <n v="88296.994999999995"/>
    <m/>
  </r>
  <r>
    <x v="1"/>
    <x v="77"/>
    <s v="KOR"/>
    <x v="0"/>
    <x v="9"/>
    <s v="Nuclear"/>
    <x v="0"/>
    <n v="13716"/>
    <n v="108964"/>
  </r>
  <r>
    <x v="1"/>
    <x v="77"/>
    <s v="KOR"/>
    <x v="0"/>
    <x v="9"/>
    <s v="Nuclear"/>
    <x v="1"/>
    <n v="13716"/>
    <n v="112133"/>
  </r>
  <r>
    <x v="1"/>
    <x v="77"/>
    <s v="KOR"/>
    <x v="0"/>
    <x v="9"/>
    <s v="Nuclear"/>
    <x v="2"/>
    <n v="15716"/>
    <n v="119103"/>
  </r>
  <r>
    <x v="1"/>
    <x v="77"/>
    <s v="KOR"/>
    <x v="0"/>
    <x v="9"/>
    <s v="Nuclear"/>
    <x v="3"/>
    <n v="15716"/>
    <n v="129672"/>
  </r>
  <r>
    <x v="1"/>
    <x v="77"/>
    <s v="KOR"/>
    <x v="0"/>
    <x v="9"/>
    <s v="Nuclear"/>
    <x v="4"/>
    <n v="16716"/>
    <n v="130715"/>
  </r>
  <r>
    <x v="1"/>
    <x v="77"/>
    <s v="KOR"/>
    <x v="0"/>
    <x v="9"/>
    <s v="Nuclear"/>
    <x v="5"/>
    <n v="17176"/>
    <n v="146779"/>
  </r>
  <r>
    <x v="1"/>
    <x v="77"/>
    <s v="KOR"/>
    <x v="0"/>
    <x v="9"/>
    <s v="Nuclear"/>
    <x v="6"/>
    <n v="17716"/>
    <n v="148749"/>
  </r>
  <r>
    <x v="1"/>
    <x v="77"/>
    <s v="KOR"/>
    <x v="0"/>
    <x v="9"/>
    <s v="Nuclear"/>
    <x v="7"/>
    <n v="17716"/>
    <n v="142937"/>
  </r>
  <r>
    <x v="1"/>
    <x v="77"/>
    <s v="KOR"/>
    <x v="0"/>
    <x v="9"/>
    <s v="Nuclear"/>
    <x v="8"/>
    <n v="17716"/>
    <n v="150958"/>
  </r>
  <r>
    <x v="1"/>
    <x v="77"/>
    <s v="KOR"/>
    <x v="0"/>
    <x v="9"/>
    <s v="Nuclear"/>
    <x v="9"/>
    <n v="17716"/>
    <n v="147771"/>
  </r>
  <r>
    <x v="1"/>
    <x v="77"/>
    <s v="KOR"/>
    <x v="0"/>
    <x v="9"/>
    <s v="Nuclear"/>
    <x v="10"/>
    <n v="17716"/>
    <n v="148596"/>
  </r>
  <r>
    <x v="1"/>
    <x v="77"/>
    <s v="KOR"/>
    <x v="0"/>
    <x v="9"/>
    <s v="Nuclear"/>
    <x v="11"/>
    <n v="18716"/>
    <n v="154723"/>
  </r>
  <r>
    <x v="1"/>
    <x v="77"/>
    <s v="KOR"/>
    <x v="0"/>
    <x v="9"/>
    <s v="Nuclear"/>
    <x v="12"/>
    <n v="20716"/>
    <n v="150327"/>
  </r>
  <r>
    <x v="1"/>
    <x v="77"/>
    <s v="KOR"/>
    <x v="0"/>
    <x v="9"/>
    <s v="Nuclear"/>
    <x v="13"/>
    <n v="20716"/>
    <n v="138784"/>
  </r>
  <r>
    <x v="1"/>
    <x v="77"/>
    <s v="KOR"/>
    <x v="0"/>
    <x v="9"/>
    <s v="Nuclear"/>
    <x v="14"/>
    <n v="20716"/>
    <n v="156407"/>
  </r>
  <r>
    <x v="1"/>
    <x v="77"/>
    <s v="KOR"/>
    <x v="0"/>
    <x v="9"/>
    <s v="Nuclear"/>
    <x v="15"/>
    <n v="21716"/>
    <n v="164762"/>
  </r>
  <r>
    <x v="1"/>
    <x v="77"/>
    <s v="KOR"/>
    <x v="0"/>
    <x v="9"/>
    <s v="Nuclear"/>
    <x v="16"/>
    <n v="23116"/>
    <n v="161995"/>
  </r>
  <r>
    <x v="1"/>
    <x v="77"/>
    <s v="KOR"/>
    <x v="0"/>
    <x v="9"/>
    <s v="Nuclear"/>
    <x v="17"/>
    <n v="22529"/>
    <n v="148427"/>
  </r>
  <r>
    <x v="1"/>
    <x v="77"/>
    <s v="KOR"/>
    <x v="0"/>
    <x v="9"/>
    <s v="Nuclear"/>
    <x v="18"/>
    <n v="21850"/>
    <m/>
  </r>
  <r>
    <x v="1"/>
    <x v="77"/>
    <s v="KOR"/>
    <x v="0"/>
    <x v="9"/>
    <s v="Nuclear"/>
    <x v="19"/>
    <n v="23250"/>
    <m/>
  </r>
  <r>
    <x v="1"/>
    <x v="77"/>
    <s v="KOR"/>
    <x v="0"/>
    <x v="8"/>
    <s v="Other non-renewable energy"/>
    <x v="0"/>
    <n v="5.5"/>
    <n v="14"/>
  </r>
  <r>
    <x v="1"/>
    <x v="77"/>
    <s v="KOR"/>
    <x v="0"/>
    <x v="8"/>
    <s v="Other non-renewable energy"/>
    <x v="1"/>
    <n v="6.5"/>
    <n v="22"/>
  </r>
  <r>
    <x v="1"/>
    <x v="77"/>
    <s v="KOR"/>
    <x v="0"/>
    <x v="8"/>
    <s v="Other non-renewable energy"/>
    <x v="2"/>
    <n v="18.5"/>
    <n v="52"/>
  </r>
  <r>
    <x v="1"/>
    <x v="77"/>
    <s v="KOR"/>
    <x v="0"/>
    <x v="8"/>
    <s v="Other non-renewable energy"/>
    <x v="3"/>
    <n v="20"/>
    <n v="59"/>
  </r>
  <r>
    <x v="1"/>
    <x v="77"/>
    <s v="KOR"/>
    <x v="0"/>
    <x v="8"/>
    <s v="Other non-renewable energy"/>
    <x v="4"/>
    <n v="28"/>
    <n v="124"/>
  </r>
  <r>
    <x v="1"/>
    <x v="77"/>
    <s v="KOR"/>
    <x v="0"/>
    <x v="8"/>
    <s v="Other non-renewable energy"/>
    <x v="5"/>
    <n v="22"/>
    <n v="106"/>
  </r>
  <r>
    <x v="1"/>
    <x v="77"/>
    <s v="KOR"/>
    <x v="0"/>
    <x v="8"/>
    <s v="Other non-renewable energy"/>
    <x v="6"/>
    <n v="23.5"/>
    <n v="141"/>
  </r>
  <r>
    <x v="1"/>
    <x v="77"/>
    <s v="KOR"/>
    <x v="0"/>
    <x v="8"/>
    <s v="Other non-renewable energy"/>
    <x v="7"/>
    <n v="26"/>
    <n v="165"/>
  </r>
  <r>
    <x v="1"/>
    <x v="77"/>
    <s v="KOR"/>
    <x v="0"/>
    <x v="8"/>
    <s v="Other non-renewable energy"/>
    <x v="8"/>
    <n v="24.5"/>
    <n v="158"/>
  </r>
  <r>
    <x v="1"/>
    <x v="77"/>
    <s v="KOR"/>
    <x v="0"/>
    <x v="8"/>
    <s v="Other non-renewable energy"/>
    <x v="9"/>
    <n v="46.5"/>
    <n v="265"/>
  </r>
  <r>
    <x v="1"/>
    <x v="77"/>
    <s v="KOR"/>
    <x v="0"/>
    <x v="8"/>
    <s v="Other non-renewable energy"/>
    <x v="10"/>
    <n v="77.5"/>
    <n v="541"/>
  </r>
  <r>
    <x v="1"/>
    <x v="77"/>
    <s v="KOR"/>
    <x v="0"/>
    <x v="8"/>
    <s v="Other non-renewable energy"/>
    <x v="11"/>
    <n v="111.5"/>
    <n v="985"/>
  </r>
  <r>
    <x v="1"/>
    <x v="77"/>
    <s v="KOR"/>
    <x v="0"/>
    <x v="8"/>
    <s v="Other non-renewable energy"/>
    <x v="12"/>
    <n v="147"/>
    <n v="1063"/>
  </r>
  <r>
    <x v="1"/>
    <x v="77"/>
    <s v="KOR"/>
    <x v="0"/>
    <x v="8"/>
    <s v="Other non-renewable energy"/>
    <x v="13"/>
    <n v="173.5"/>
    <n v="1229"/>
  </r>
  <r>
    <x v="1"/>
    <x v="77"/>
    <s v="KOR"/>
    <x v="0"/>
    <x v="8"/>
    <s v="Other non-renewable energy"/>
    <x v="14"/>
    <n v="287.5"/>
    <n v="1553"/>
  </r>
  <r>
    <x v="1"/>
    <x v="77"/>
    <s v="KOR"/>
    <x v="0"/>
    <x v="8"/>
    <s v="Other non-renewable energy"/>
    <x v="15"/>
    <n v="797"/>
    <n v="1683"/>
  </r>
  <r>
    <x v="1"/>
    <x v="77"/>
    <s v="KOR"/>
    <x v="0"/>
    <x v="8"/>
    <s v="Other non-renewable energy"/>
    <x v="16"/>
    <n v="842"/>
    <n v="1922"/>
  </r>
  <r>
    <x v="1"/>
    <x v="77"/>
    <s v="KOR"/>
    <x v="0"/>
    <x v="8"/>
    <s v="Other non-renewable energy"/>
    <x v="17"/>
    <n v="894"/>
    <n v="2396"/>
  </r>
  <r>
    <x v="1"/>
    <x v="77"/>
    <s v="KOR"/>
    <x v="0"/>
    <x v="8"/>
    <s v="Other non-renewable energy"/>
    <x v="18"/>
    <n v="1093.51"/>
    <m/>
  </r>
  <r>
    <x v="1"/>
    <x v="77"/>
    <s v="KOR"/>
    <x v="0"/>
    <x v="8"/>
    <s v="Other non-renewable energy"/>
    <x v="19"/>
    <n v="969.84199999999998"/>
    <m/>
  </r>
  <r>
    <x v="1"/>
    <x v="77"/>
    <s v="KOR"/>
    <x v="0"/>
    <x v="7"/>
    <s v="Pumped storage"/>
    <x v="0"/>
    <n v="1600"/>
    <n v="1600"/>
  </r>
  <r>
    <x v="1"/>
    <x v="77"/>
    <s v="KOR"/>
    <x v="0"/>
    <x v="7"/>
    <s v="Pumped storage"/>
    <x v="1"/>
    <n v="2300"/>
    <n v="1821"/>
  </r>
  <r>
    <x v="1"/>
    <x v="77"/>
    <s v="KOR"/>
    <x v="0"/>
    <x v="7"/>
    <s v="Pumped storage"/>
    <x v="2"/>
    <n v="2300"/>
    <n v="2078"/>
  </r>
  <r>
    <x v="1"/>
    <x v="77"/>
    <s v="KOR"/>
    <x v="0"/>
    <x v="7"/>
    <s v="Pumped storage"/>
    <x v="3"/>
    <n v="2300"/>
    <n v="2001"/>
  </r>
  <r>
    <x v="1"/>
    <x v="77"/>
    <s v="KOR"/>
    <x v="0"/>
    <x v="7"/>
    <s v="Pumped storage"/>
    <x v="4"/>
    <n v="2300"/>
    <n v="1550"/>
  </r>
  <r>
    <x v="1"/>
    <x v="77"/>
    <s v="KOR"/>
    <x v="0"/>
    <x v="7"/>
    <s v="Pumped storage"/>
    <x v="5"/>
    <n v="2300"/>
    <n v="1516"/>
  </r>
  <r>
    <x v="1"/>
    <x v="77"/>
    <s v="KOR"/>
    <x v="0"/>
    <x v="7"/>
    <s v="Pumped storage"/>
    <x v="6"/>
    <n v="3900"/>
    <n v="1751"/>
  </r>
  <r>
    <x v="1"/>
    <x v="77"/>
    <s v="KOR"/>
    <x v="0"/>
    <x v="7"/>
    <s v="Pumped storage"/>
    <x v="7"/>
    <n v="3900"/>
    <n v="1411"/>
  </r>
  <r>
    <x v="1"/>
    <x v="77"/>
    <s v="KOR"/>
    <x v="0"/>
    <x v="7"/>
    <s v="Pumped storage"/>
    <x v="8"/>
    <n v="3900"/>
    <n v="2493"/>
  </r>
  <r>
    <x v="1"/>
    <x v="77"/>
    <s v="KOR"/>
    <x v="0"/>
    <x v="7"/>
    <s v="Pumped storage"/>
    <x v="9"/>
    <n v="3900"/>
    <n v="2828"/>
  </r>
  <r>
    <x v="1"/>
    <x v="77"/>
    <s v="KOR"/>
    <x v="0"/>
    <x v="7"/>
    <s v="Pumped storage"/>
    <x v="10"/>
    <n v="3900"/>
    <n v="2790"/>
  </r>
  <r>
    <x v="1"/>
    <x v="77"/>
    <s v="KOR"/>
    <x v="0"/>
    <x v="7"/>
    <s v="Pumped storage"/>
    <x v="11"/>
    <n v="4700"/>
    <n v="3233"/>
  </r>
  <r>
    <x v="1"/>
    <x v="77"/>
    <s v="KOR"/>
    <x v="0"/>
    <x v="7"/>
    <s v="Pumped storage"/>
    <x v="12"/>
    <n v="4700"/>
    <n v="3683"/>
  </r>
  <r>
    <x v="1"/>
    <x v="77"/>
    <s v="KOR"/>
    <x v="0"/>
    <x v="7"/>
    <s v="Pumped storage"/>
    <x v="13"/>
    <n v="4700"/>
    <n v="4105"/>
  </r>
  <r>
    <x v="1"/>
    <x v="77"/>
    <s v="KOR"/>
    <x v="0"/>
    <x v="7"/>
    <s v="Pumped storage"/>
    <x v="14"/>
    <n v="4700"/>
    <n v="5068"/>
  </r>
  <r>
    <x v="1"/>
    <x v="77"/>
    <s v="KOR"/>
    <x v="0"/>
    <x v="7"/>
    <s v="Pumped storage"/>
    <x v="15"/>
    <n v="4700"/>
    <n v="3650"/>
  </r>
  <r>
    <x v="1"/>
    <x v="77"/>
    <s v="KOR"/>
    <x v="0"/>
    <x v="7"/>
    <s v="Pumped storage"/>
    <x v="16"/>
    <n v="4700"/>
    <n v="3787"/>
  </r>
  <r>
    <x v="1"/>
    <x v="77"/>
    <s v="KOR"/>
    <x v="0"/>
    <x v="7"/>
    <s v="Pumped storage"/>
    <x v="17"/>
    <n v="4700"/>
    <n v="4186"/>
  </r>
  <r>
    <x v="1"/>
    <x v="77"/>
    <s v="KOR"/>
    <x v="0"/>
    <x v="7"/>
    <s v="Pumped storage"/>
    <x v="18"/>
    <n v="4700"/>
    <m/>
  </r>
  <r>
    <x v="1"/>
    <x v="77"/>
    <s v="KOR"/>
    <x v="0"/>
    <x v="7"/>
    <s v="Pumped storage"/>
    <x v="19"/>
    <n v="4700"/>
    <m/>
  </r>
  <r>
    <x v="1"/>
    <x v="77"/>
    <s v="KOR"/>
    <x v="1"/>
    <x v="4"/>
    <s v="Biogas"/>
    <x v="0"/>
    <m/>
    <n v="11"/>
  </r>
  <r>
    <x v="1"/>
    <x v="77"/>
    <s v="KOR"/>
    <x v="1"/>
    <x v="4"/>
    <s v="Biogas"/>
    <x v="1"/>
    <n v="1"/>
    <n v="12"/>
  </r>
  <r>
    <x v="1"/>
    <x v="77"/>
    <s v="KOR"/>
    <x v="1"/>
    <x v="4"/>
    <s v="Biogas"/>
    <x v="2"/>
    <n v="12"/>
    <n v="71"/>
  </r>
  <r>
    <x v="1"/>
    <x v="77"/>
    <s v="KOR"/>
    <x v="1"/>
    <x v="4"/>
    <s v="Biogas"/>
    <x v="3"/>
    <n v="27"/>
    <n v="100"/>
  </r>
  <r>
    <x v="1"/>
    <x v="77"/>
    <s v="KOR"/>
    <x v="1"/>
    <x v="4"/>
    <s v="Biogas"/>
    <x v="4"/>
    <n v="28"/>
    <n v="151"/>
  </r>
  <r>
    <x v="1"/>
    <x v="77"/>
    <s v="KOR"/>
    <x v="1"/>
    <x v="4"/>
    <s v="Biogas"/>
    <x v="5"/>
    <n v="30"/>
    <n v="130"/>
  </r>
  <r>
    <x v="1"/>
    <x v="77"/>
    <s v="KOR"/>
    <x v="1"/>
    <x v="4"/>
    <s v="Biogas"/>
    <x v="6"/>
    <n v="80"/>
    <n v="166"/>
  </r>
  <r>
    <x v="1"/>
    <x v="77"/>
    <s v="KOR"/>
    <x v="1"/>
    <x v="4"/>
    <s v="Biogas"/>
    <x v="7"/>
    <n v="86"/>
    <n v="342"/>
  </r>
  <r>
    <x v="1"/>
    <x v="77"/>
    <s v="KOR"/>
    <x v="1"/>
    <x v="4"/>
    <s v="Biogas"/>
    <x v="8"/>
    <n v="86"/>
    <n v="454"/>
  </r>
  <r>
    <x v="1"/>
    <x v="77"/>
    <s v="KOR"/>
    <x v="1"/>
    <x v="4"/>
    <s v="Biogas"/>
    <x v="9"/>
    <n v="88"/>
    <n v="469"/>
  </r>
  <r>
    <x v="1"/>
    <x v="77"/>
    <s v="KOR"/>
    <x v="1"/>
    <x v="4"/>
    <s v="Biogas"/>
    <x v="10"/>
    <n v="95"/>
    <n v="532"/>
  </r>
  <r>
    <x v="1"/>
    <x v="77"/>
    <s v="KOR"/>
    <x v="1"/>
    <x v="4"/>
    <s v="Biogas"/>
    <x v="11"/>
    <n v="107"/>
    <n v="611"/>
  </r>
  <r>
    <x v="1"/>
    <x v="77"/>
    <s v="KOR"/>
    <x v="1"/>
    <x v="4"/>
    <s v="Biogas"/>
    <x v="12"/>
    <n v="108"/>
    <n v="566"/>
  </r>
  <r>
    <x v="1"/>
    <x v="77"/>
    <s v="KOR"/>
    <x v="1"/>
    <x v="4"/>
    <s v="Biogas"/>
    <x v="13"/>
    <n v="99"/>
    <n v="609"/>
  </r>
  <r>
    <x v="1"/>
    <x v="77"/>
    <s v="KOR"/>
    <x v="1"/>
    <x v="4"/>
    <s v="Biogas"/>
    <x v="14"/>
    <n v="121"/>
    <n v="659"/>
  </r>
  <r>
    <x v="1"/>
    <x v="77"/>
    <s v="KOR"/>
    <x v="1"/>
    <x v="4"/>
    <s v="Biogas"/>
    <x v="15"/>
    <n v="113"/>
    <n v="588"/>
  </r>
  <r>
    <x v="1"/>
    <x v="77"/>
    <s v="KOR"/>
    <x v="1"/>
    <x v="4"/>
    <s v="Biogas"/>
    <x v="16"/>
    <n v="129"/>
    <n v="519"/>
  </r>
  <r>
    <x v="1"/>
    <x v="77"/>
    <s v="KOR"/>
    <x v="1"/>
    <x v="4"/>
    <s v="Biogas"/>
    <x v="17"/>
    <n v="136"/>
    <n v="568"/>
  </r>
  <r>
    <x v="1"/>
    <x v="77"/>
    <s v="KOR"/>
    <x v="1"/>
    <x v="4"/>
    <s v="Biogas"/>
    <x v="18"/>
    <n v="136"/>
    <m/>
  </r>
  <r>
    <x v="1"/>
    <x v="77"/>
    <s v="KOR"/>
    <x v="1"/>
    <x v="4"/>
    <s v="Biogas"/>
    <x v="19"/>
    <n v="136"/>
    <m/>
  </r>
  <r>
    <x v="1"/>
    <x v="77"/>
    <s v="KOR"/>
    <x v="1"/>
    <x v="4"/>
    <s v="Liquid biofuels"/>
    <x v="14"/>
    <n v="356"/>
    <n v="537"/>
  </r>
  <r>
    <x v="1"/>
    <x v="77"/>
    <s v="KOR"/>
    <x v="1"/>
    <x v="4"/>
    <s v="Liquid biofuels"/>
    <x v="15"/>
    <n v="361"/>
    <n v="1233"/>
  </r>
  <r>
    <x v="1"/>
    <x v="77"/>
    <s v="KOR"/>
    <x v="1"/>
    <x v="4"/>
    <s v="Liquid biofuels"/>
    <x v="16"/>
    <n v="360"/>
    <n v="1358"/>
  </r>
  <r>
    <x v="1"/>
    <x v="77"/>
    <s v="KOR"/>
    <x v="1"/>
    <x v="4"/>
    <s v="Liquid biofuels"/>
    <x v="17"/>
    <n v="359"/>
    <n v="1229"/>
  </r>
  <r>
    <x v="1"/>
    <x v="77"/>
    <s v="KOR"/>
    <x v="1"/>
    <x v="4"/>
    <s v="Liquid biofuels"/>
    <x v="18"/>
    <n v="359"/>
    <m/>
  </r>
  <r>
    <x v="1"/>
    <x v="77"/>
    <s v="KOR"/>
    <x v="1"/>
    <x v="4"/>
    <s v="Liquid biofuels"/>
    <x v="19"/>
    <n v="359"/>
    <m/>
  </r>
  <r>
    <x v="1"/>
    <x v="77"/>
    <s v="KOR"/>
    <x v="1"/>
    <x v="4"/>
    <s v="Renewable municipal waste"/>
    <x v="0"/>
    <n v="5.5"/>
    <n v="22"/>
  </r>
  <r>
    <x v="1"/>
    <x v="77"/>
    <s v="KOR"/>
    <x v="1"/>
    <x v="4"/>
    <s v="Renewable municipal waste"/>
    <x v="1"/>
    <n v="6.5"/>
    <n v="34"/>
  </r>
  <r>
    <x v="1"/>
    <x v="77"/>
    <s v="KOR"/>
    <x v="1"/>
    <x v="4"/>
    <s v="Renewable municipal waste"/>
    <x v="2"/>
    <n v="14.5"/>
    <n v="57"/>
  </r>
  <r>
    <x v="1"/>
    <x v="77"/>
    <s v="KOR"/>
    <x v="1"/>
    <x v="4"/>
    <s v="Renewable municipal waste"/>
    <x v="3"/>
    <n v="16"/>
    <n v="60"/>
  </r>
  <r>
    <x v="1"/>
    <x v="77"/>
    <s v="KOR"/>
    <x v="1"/>
    <x v="4"/>
    <s v="Renewable municipal waste"/>
    <x v="4"/>
    <n v="16"/>
    <n v="69"/>
  </r>
  <r>
    <x v="1"/>
    <x v="77"/>
    <s v="KOR"/>
    <x v="1"/>
    <x v="4"/>
    <s v="Renewable municipal waste"/>
    <x v="5"/>
    <n v="18"/>
    <n v="71"/>
  </r>
  <r>
    <x v="1"/>
    <x v="77"/>
    <s v="KOR"/>
    <x v="1"/>
    <x v="4"/>
    <s v="Renewable municipal waste"/>
    <x v="6"/>
    <n v="19.5"/>
    <n v="82"/>
  </r>
  <r>
    <x v="1"/>
    <x v="77"/>
    <s v="KOR"/>
    <x v="1"/>
    <x v="4"/>
    <s v="Renewable municipal waste"/>
    <x v="7"/>
    <n v="19"/>
    <n v="113"/>
  </r>
  <r>
    <x v="1"/>
    <x v="77"/>
    <s v="KOR"/>
    <x v="1"/>
    <x v="4"/>
    <s v="Renewable municipal waste"/>
    <x v="8"/>
    <n v="18.5"/>
    <n v="91"/>
  </r>
  <r>
    <x v="1"/>
    <x v="77"/>
    <s v="KOR"/>
    <x v="1"/>
    <x v="4"/>
    <s v="Renewable municipal waste"/>
    <x v="9"/>
    <n v="18.5"/>
    <n v="108"/>
  </r>
  <r>
    <x v="1"/>
    <x v="77"/>
    <s v="KOR"/>
    <x v="1"/>
    <x v="4"/>
    <s v="Renewable municipal waste"/>
    <x v="10"/>
    <n v="19.5"/>
    <n v="121"/>
  </r>
  <r>
    <x v="1"/>
    <x v="77"/>
    <s v="KOR"/>
    <x v="1"/>
    <x v="4"/>
    <s v="Renewable municipal waste"/>
    <x v="11"/>
    <n v="40.5"/>
    <n v="109"/>
  </r>
  <r>
    <x v="1"/>
    <x v="77"/>
    <s v="KOR"/>
    <x v="1"/>
    <x v="4"/>
    <s v="Renewable municipal waste"/>
    <x v="12"/>
    <n v="43"/>
    <n v="140"/>
  </r>
  <r>
    <x v="1"/>
    <x v="77"/>
    <s v="KOR"/>
    <x v="1"/>
    <x v="4"/>
    <s v="Renewable municipal waste"/>
    <x v="13"/>
    <n v="37.5"/>
    <n v="147"/>
  </r>
  <r>
    <x v="1"/>
    <x v="77"/>
    <s v="KOR"/>
    <x v="1"/>
    <x v="4"/>
    <s v="Renewable municipal waste"/>
    <x v="14"/>
    <n v="49.5"/>
    <n v="144"/>
  </r>
  <r>
    <x v="1"/>
    <x v="77"/>
    <s v="KOR"/>
    <x v="1"/>
    <x v="4"/>
    <s v="Renewable municipal waste"/>
    <x v="15"/>
    <n v="514"/>
    <n v="196"/>
  </r>
  <r>
    <x v="1"/>
    <x v="77"/>
    <s v="KOR"/>
    <x v="1"/>
    <x v="4"/>
    <s v="Renewable municipal waste"/>
    <x v="16"/>
    <n v="450"/>
    <n v="184"/>
  </r>
  <r>
    <x v="1"/>
    <x v="77"/>
    <s v="KOR"/>
    <x v="1"/>
    <x v="4"/>
    <s v="Renewable municipal waste"/>
    <x v="17"/>
    <n v="451"/>
    <n v="171"/>
  </r>
  <r>
    <x v="1"/>
    <x v="77"/>
    <s v="KOR"/>
    <x v="1"/>
    <x v="4"/>
    <s v="Renewable municipal waste"/>
    <x v="18"/>
    <n v="557.81899999999996"/>
    <m/>
  </r>
  <r>
    <x v="1"/>
    <x v="77"/>
    <s v="KOR"/>
    <x v="1"/>
    <x v="4"/>
    <s v="Renewable municipal waste"/>
    <x v="19"/>
    <n v="313.69600000000003"/>
    <m/>
  </r>
  <r>
    <x v="1"/>
    <x v="77"/>
    <s v="KOR"/>
    <x v="1"/>
    <x v="4"/>
    <s v="Solid biofuels"/>
    <x v="0"/>
    <n v="48"/>
    <n v="46"/>
  </r>
  <r>
    <x v="1"/>
    <x v="77"/>
    <s v="KOR"/>
    <x v="1"/>
    <x v="4"/>
    <s v="Solid biofuels"/>
    <x v="1"/>
    <n v="54"/>
    <n v="42"/>
  </r>
  <r>
    <x v="1"/>
    <x v="77"/>
    <s v="KOR"/>
    <x v="1"/>
    <x v="4"/>
    <s v="Solid biofuels"/>
    <x v="2"/>
    <n v="43"/>
    <n v="51"/>
  </r>
  <r>
    <x v="1"/>
    <x v="77"/>
    <s v="KOR"/>
    <x v="1"/>
    <x v="4"/>
    <s v="Solid biofuels"/>
    <x v="3"/>
    <n v="17"/>
    <n v="28"/>
  </r>
  <r>
    <x v="1"/>
    <x v="77"/>
    <s v="KOR"/>
    <x v="1"/>
    <x v="4"/>
    <s v="Solid biofuels"/>
    <x v="4"/>
    <n v="17"/>
    <n v="24"/>
  </r>
  <r>
    <x v="1"/>
    <x v="77"/>
    <s v="KOR"/>
    <x v="1"/>
    <x v="4"/>
    <s v="Solid biofuels"/>
    <x v="5"/>
    <n v="17"/>
    <n v="33"/>
  </r>
  <r>
    <x v="1"/>
    <x v="77"/>
    <s v="KOR"/>
    <x v="1"/>
    <x v="4"/>
    <s v="Solid biofuels"/>
    <x v="6"/>
    <n v="17"/>
    <n v="32"/>
  </r>
  <r>
    <x v="1"/>
    <x v="77"/>
    <s v="KOR"/>
    <x v="1"/>
    <x v="4"/>
    <s v="Solid biofuels"/>
    <x v="7"/>
    <n v="6"/>
    <n v="25"/>
  </r>
  <r>
    <x v="1"/>
    <x v="77"/>
    <s v="KOR"/>
    <x v="1"/>
    <x v="4"/>
    <s v="Solid biofuels"/>
    <x v="8"/>
    <n v="10"/>
    <n v="40"/>
  </r>
  <r>
    <x v="1"/>
    <x v="77"/>
    <s v="KOR"/>
    <x v="1"/>
    <x v="4"/>
    <s v="Solid biofuels"/>
    <x v="9"/>
    <n v="10"/>
    <n v="46"/>
  </r>
  <r>
    <x v="1"/>
    <x v="77"/>
    <s v="KOR"/>
    <x v="1"/>
    <x v="4"/>
    <s v="Solid biofuels"/>
    <x v="10"/>
    <n v="46"/>
    <n v="262"/>
  </r>
  <r>
    <x v="1"/>
    <x v="77"/>
    <s v="KOR"/>
    <x v="1"/>
    <x v="4"/>
    <s v="Solid biofuels"/>
    <x v="11"/>
    <n v="46"/>
    <n v="381"/>
  </r>
  <r>
    <x v="1"/>
    <x v="77"/>
    <s v="KOR"/>
    <x v="1"/>
    <x v="4"/>
    <s v="Solid biofuels"/>
    <x v="12"/>
    <n v="46"/>
    <n v="398"/>
  </r>
  <r>
    <x v="1"/>
    <x v="77"/>
    <s v="KOR"/>
    <x v="1"/>
    <x v="4"/>
    <s v="Solid biofuels"/>
    <x v="13"/>
    <n v="55"/>
    <n v="500"/>
  </r>
  <r>
    <x v="1"/>
    <x v="77"/>
    <s v="KOR"/>
    <x v="1"/>
    <x v="4"/>
    <s v="Solid biofuels"/>
    <x v="14"/>
    <n v="74"/>
    <n v="266"/>
  </r>
  <r>
    <x v="1"/>
    <x v="77"/>
    <s v="KOR"/>
    <x v="1"/>
    <x v="4"/>
    <s v="Solid biofuels"/>
    <x v="15"/>
    <n v="244.892"/>
    <n v="666"/>
  </r>
  <r>
    <x v="1"/>
    <x v="77"/>
    <s v="KOR"/>
    <x v="1"/>
    <x v="4"/>
    <s v="Solid biofuels"/>
    <x v="16"/>
    <n v="353.25799999999998"/>
    <n v="3674"/>
  </r>
  <r>
    <x v="1"/>
    <x v="77"/>
    <s v="KOR"/>
    <x v="1"/>
    <x v="4"/>
    <s v="Solid biofuels"/>
    <x v="17"/>
    <n v="494.42200000000003"/>
    <n v="4119"/>
  </r>
  <r>
    <x v="1"/>
    <x v="77"/>
    <s v="KOR"/>
    <x v="1"/>
    <x v="4"/>
    <s v="Solid biofuels"/>
    <x v="18"/>
    <n v="401.65899999999999"/>
    <m/>
  </r>
  <r>
    <x v="1"/>
    <x v="77"/>
    <s v="KOR"/>
    <x v="1"/>
    <x v="4"/>
    <s v="Solid biofuels"/>
    <x v="19"/>
    <n v="763.65099999999995"/>
    <m/>
  </r>
  <r>
    <x v="1"/>
    <x v="77"/>
    <s v="KOR"/>
    <x v="1"/>
    <x v="1"/>
    <s v="Renewable hydropower"/>
    <x v="0"/>
    <n v="1549"/>
    <n v="4010"/>
  </r>
  <r>
    <x v="1"/>
    <x v="77"/>
    <s v="KOR"/>
    <x v="1"/>
    <x v="1"/>
    <s v="Renewable hydropower"/>
    <x v="1"/>
    <n v="1614"/>
    <n v="4151"/>
  </r>
  <r>
    <x v="1"/>
    <x v="77"/>
    <s v="KOR"/>
    <x v="1"/>
    <x v="1"/>
    <s v="Renewable hydropower"/>
    <x v="2"/>
    <n v="1576"/>
    <n v="3233"/>
  </r>
  <r>
    <x v="1"/>
    <x v="77"/>
    <s v="KOR"/>
    <x v="1"/>
    <x v="1"/>
    <s v="Renewable hydropower"/>
    <x v="3"/>
    <n v="1577"/>
    <n v="4902"/>
  </r>
  <r>
    <x v="1"/>
    <x v="77"/>
    <s v="KOR"/>
    <x v="1"/>
    <x v="1"/>
    <s v="Renewable hydropower"/>
    <x v="4"/>
    <n v="1579"/>
    <n v="4330"/>
  </r>
  <r>
    <x v="1"/>
    <x v="77"/>
    <s v="KOR"/>
    <x v="1"/>
    <x v="1"/>
    <s v="Renewable hydropower"/>
    <x v="5"/>
    <n v="1583"/>
    <n v="3673"/>
  </r>
  <r>
    <x v="1"/>
    <x v="77"/>
    <s v="KOR"/>
    <x v="1"/>
    <x v="1"/>
    <s v="Renewable hydropower"/>
    <x v="6"/>
    <n v="1585"/>
    <n v="3468"/>
  </r>
  <r>
    <x v="1"/>
    <x v="77"/>
    <s v="KOR"/>
    <x v="1"/>
    <x v="1"/>
    <s v="Renewable hydropower"/>
    <x v="7"/>
    <n v="1592"/>
    <n v="3631"/>
  </r>
  <r>
    <x v="1"/>
    <x v="77"/>
    <s v="KOR"/>
    <x v="1"/>
    <x v="1"/>
    <s v="Renewable hydropower"/>
    <x v="8"/>
    <n v="1605"/>
    <n v="3070"/>
  </r>
  <r>
    <x v="1"/>
    <x v="77"/>
    <s v="KOR"/>
    <x v="1"/>
    <x v="1"/>
    <s v="Renewable hydropower"/>
    <x v="9"/>
    <n v="1615"/>
    <n v="2813"/>
  </r>
  <r>
    <x v="1"/>
    <x v="77"/>
    <s v="KOR"/>
    <x v="1"/>
    <x v="1"/>
    <s v="Renewable hydropower"/>
    <x v="10"/>
    <n v="1625"/>
    <n v="3682"/>
  </r>
  <r>
    <x v="1"/>
    <x v="77"/>
    <s v="KOR"/>
    <x v="1"/>
    <x v="1"/>
    <s v="Renewable hydropower"/>
    <x v="11"/>
    <n v="1718"/>
    <n v="4598"/>
  </r>
  <r>
    <x v="1"/>
    <x v="77"/>
    <s v="KOR"/>
    <x v="1"/>
    <x v="1"/>
    <s v="Renewable hydropower"/>
    <x v="12"/>
    <n v="1747"/>
    <n v="3969"/>
  </r>
  <r>
    <x v="1"/>
    <x v="77"/>
    <s v="KOR"/>
    <x v="1"/>
    <x v="1"/>
    <s v="Renewable hydropower"/>
    <x v="13"/>
    <n v="1752"/>
    <n v="4289"/>
  </r>
  <r>
    <x v="1"/>
    <x v="77"/>
    <s v="KOR"/>
    <x v="1"/>
    <x v="1"/>
    <s v="Renewable hydropower"/>
    <x v="14"/>
    <n v="1767"/>
    <n v="2752"/>
  </r>
  <r>
    <x v="1"/>
    <x v="77"/>
    <s v="KOR"/>
    <x v="1"/>
    <x v="1"/>
    <s v="Renewable hydropower"/>
    <x v="15"/>
    <n v="1771"/>
    <n v="2146"/>
  </r>
  <r>
    <x v="1"/>
    <x v="77"/>
    <s v="KOR"/>
    <x v="1"/>
    <x v="1"/>
    <s v="Renewable hydropower"/>
    <x v="16"/>
    <n v="1785"/>
    <n v="2847"/>
  </r>
  <r>
    <x v="1"/>
    <x v="77"/>
    <s v="KOR"/>
    <x v="1"/>
    <x v="1"/>
    <s v="Renewable hydropower"/>
    <x v="17"/>
    <n v="1789"/>
    <n v="2820"/>
  </r>
  <r>
    <x v="1"/>
    <x v="77"/>
    <s v="KOR"/>
    <x v="1"/>
    <x v="1"/>
    <s v="Renewable hydropower"/>
    <x v="18"/>
    <n v="1790.41"/>
    <m/>
  </r>
  <r>
    <x v="1"/>
    <x v="77"/>
    <s v="KOR"/>
    <x v="1"/>
    <x v="1"/>
    <s v="Renewable hydropower"/>
    <x v="19"/>
    <n v="1808.1030000000001"/>
    <m/>
  </r>
  <r>
    <x v="1"/>
    <x v="77"/>
    <s v="KOR"/>
    <x v="1"/>
    <x v="6"/>
    <s v="Marine energy"/>
    <x v="9"/>
    <n v="1"/>
    <n v="0"/>
  </r>
  <r>
    <x v="1"/>
    <x v="77"/>
    <s v="KOR"/>
    <x v="1"/>
    <x v="6"/>
    <s v="Marine energy"/>
    <x v="10"/>
    <n v="1"/>
    <n v="1.0389999999999999"/>
  </r>
  <r>
    <x v="1"/>
    <x v="77"/>
    <s v="KOR"/>
    <x v="1"/>
    <x v="6"/>
    <s v="Marine energy"/>
    <x v="11"/>
    <n v="255"/>
    <n v="52.307000000000002"/>
  </r>
  <r>
    <x v="1"/>
    <x v="77"/>
    <s v="KOR"/>
    <x v="1"/>
    <x v="6"/>
    <s v="Marine energy"/>
    <x v="12"/>
    <n v="255"/>
    <n v="465.92399999999998"/>
  </r>
  <r>
    <x v="1"/>
    <x v="77"/>
    <s v="KOR"/>
    <x v="1"/>
    <x v="6"/>
    <s v="Marine energy"/>
    <x v="13"/>
    <n v="255"/>
    <n v="484"/>
  </r>
  <r>
    <x v="1"/>
    <x v="77"/>
    <s v="KOR"/>
    <x v="1"/>
    <x v="6"/>
    <s v="Marine energy"/>
    <x v="14"/>
    <n v="255"/>
    <n v="492"/>
  </r>
  <r>
    <x v="1"/>
    <x v="77"/>
    <s v="KOR"/>
    <x v="1"/>
    <x v="6"/>
    <s v="Marine energy"/>
    <x v="15"/>
    <n v="255"/>
    <n v="496"/>
  </r>
  <r>
    <x v="1"/>
    <x v="77"/>
    <s v="KOR"/>
    <x v="1"/>
    <x v="6"/>
    <s v="Marine energy"/>
    <x v="16"/>
    <n v="255"/>
    <n v="496"/>
  </r>
  <r>
    <x v="1"/>
    <x v="77"/>
    <s v="KOR"/>
    <x v="1"/>
    <x v="6"/>
    <s v="Marine energy"/>
    <x v="17"/>
    <n v="255"/>
    <n v="489"/>
  </r>
  <r>
    <x v="1"/>
    <x v="77"/>
    <s v="KOR"/>
    <x v="1"/>
    <x v="6"/>
    <s v="Marine energy"/>
    <x v="18"/>
    <n v="255"/>
    <m/>
  </r>
  <r>
    <x v="1"/>
    <x v="77"/>
    <s v="KOR"/>
    <x v="1"/>
    <x v="6"/>
    <s v="Marine energy"/>
    <x v="19"/>
    <n v="255.5"/>
    <m/>
  </r>
  <r>
    <x v="1"/>
    <x v="77"/>
    <s v="KOR"/>
    <x v="1"/>
    <x v="2"/>
    <s v="Concentrated solar power"/>
    <x v="11"/>
    <n v="0.2"/>
    <n v="0.06"/>
  </r>
  <r>
    <x v="1"/>
    <x v="77"/>
    <s v="KOR"/>
    <x v="1"/>
    <x v="2"/>
    <s v="Concentrated solar power"/>
    <x v="12"/>
    <n v="0.2"/>
    <n v="0.06"/>
  </r>
  <r>
    <x v="1"/>
    <x v="77"/>
    <s v="KOR"/>
    <x v="1"/>
    <x v="2"/>
    <s v="Concentrated solar power"/>
    <x v="13"/>
    <n v="0.2"/>
    <n v="0.06"/>
  </r>
  <r>
    <x v="1"/>
    <x v="77"/>
    <s v="KOR"/>
    <x v="1"/>
    <x v="2"/>
    <s v="Concentrated solar power"/>
    <x v="14"/>
    <n v="0.2"/>
    <n v="0"/>
  </r>
  <r>
    <x v="1"/>
    <x v="77"/>
    <s v="KOR"/>
    <x v="1"/>
    <x v="2"/>
    <s v="Concentrated solar power"/>
    <x v="15"/>
    <n v="0.2"/>
    <n v="0"/>
  </r>
  <r>
    <x v="1"/>
    <x v="77"/>
    <s v="KOR"/>
    <x v="1"/>
    <x v="2"/>
    <s v="Concentrated solar power"/>
    <x v="16"/>
    <n v="0.2"/>
    <n v="0"/>
  </r>
  <r>
    <x v="1"/>
    <x v="77"/>
    <s v="KOR"/>
    <x v="1"/>
    <x v="2"/>
    <s v="Concentrated solar power"/>
    <x v="17"/>
    <n v="0.2"/>
    <n v="0"/>
  </r>
  <r>
    <x v="1"/>
    <x v="77"/>
    <s v="KOR"/>
    <x v="1"/>
    <x v="2"/>
    <s v="Concentrated solar power"/>
    <x v="18"/>
    <n v="0"/>
    <m/>
  </r>
  <r>
    <x v="1"/>
    <x v="77"/>
    <s v="KOR"/>
    <x v="1"/>
    <x v="2"/>
    <s v="On-grid Solar photovoltaic"/>
    <x v="0"/>
    <n v="4"/>
    <n v="5"/>
  </r>
  <r>
    <x v="1"/>
    <x v="77"/>
    <s v="KOR"/>
    <x v="1"/>
    <x v="2"/>
    <s v="On-grid Solar photovoltaic"/>
    <x v="1"/>
    <n v="5"/>
    <n v="6"/>
  </r>
  <r>
    <x v="1"/>
    <x v="77"/>
    <s v="KOR"/>
    <x v="1"/>
    <x v="2"/>
    <s v="On-grid Solar photovoltaic"/>
    <x v="2"/>
    <n v="5"/>
    <n v="7"/>
  </r>
  <r>
    <x v="1"/>
    <x v="77"/>
    <s v="KOR"/>
    <x v="1"/>
    <x v="2"/>
    <s v="On-grid Solar photovoltaic"/>
    <x v="3"/>
    <n v="6"/>
    <n v="8"/>
  </r>
  <r>
    <x v="1"/>
    <x v="77"/>
    <s v="KOR"/>
    <x v="1"/>
    <x v="2"/>
    <s v="On-grid Solar photovoltaic"/>
    <x v="4"/>
    <n v="9"/>
    <n v="10"/>
  </r>
  <r>
    <x v="1"/>
    <x v="77"/>
    <s v="KOR"/>
    <x v="1"/>
    <x v="2"/>
    <s v="On-grid Solar photovoltaic"/>
    <x v="5"/>
    <n v="14"/>
    <n v="15"/>
  </r>
  <r>
    <x v="1"/>
    <x v="77"/>
    <s v="KOR"/>
    <x v="1"/>
    <x v="2"/>
    <s v="On-grid Solar photovoltaic"/>
    <x v="6"/>
    <n v="36"/>
    <n v="31"/>
  </r>
  <r>
    <x v="1"/>
    <x v="77"/>
    <s v="KOR"/>
    <x v="1"/>
    <x v="2"/>
    <s v="On-grid Solar photovoltaic"/>
    <x v="7"/>
    <n v="81"/>
    <n v="70"/>
  </r>
  <r>
    <x v="1"/>
    <x v="77"/>
    <s v="KOR"/>
    <x v="1"/>
    <x v="2"/>
    <s v="On-grid Solar photovoltaic"/>
    <x v="8"/>
    <n v="357"/>
    <n v="285"/>
  </r>
  <r>
    <x v="1"/>
    <x v="77"/>
    <s v="KOR"/>
    <x v="1"/>
    <x v="2"/>
    <s v="On-grid Solar photovoltaic"/>
    <x v="9"/>
    <n v="524"/>
    <n v="566"/>
  </r>
  <r>
    <x v="1"/>
    <x v="77"/>
    <s v="KOR"/>
    <x v="1"/>
    <x v="2"/>
    <s v="On-grid Solar photovoltaic"/>
    <x v="10"/>
    <n v="650"/>
    <n v="772"/>
  </r>
  <r>
    <x v="1"/>
    <x v="77"/>
    <s v="KOR"/>
    <x v="1"/>
    <x v="2"/>
    <s v="On-grid Solar photovoltaic"/>
    <x v="11"/>
    <n v="730"/>
    <n v="917"/>
  </r>
  <r>
    <x v="1"/>
    <x v="77"/>
    <s v="KOR"/>
    <x v="1"/>
    <x v="2"/>
    <s v="On-grid Solar photovoltaic"/>
    <x v="12"/>
    <n v="1024"/>
    <n v="1103"/>
  </r>
  <r>
    <x v="1"/>
    <x v="77"/>
    <s v="KOR"/>
    <x v="1"/>
    <x v="2"/>
    <s v="On-grid Solar photovoltaic"/>
    <x v="13"/>
    <n v="1555"/>
    <n v="1605"/>
  </r>
  <r>
    <x v="1"/>
    <x v="77"/>
    <s v="KOR"/>
    <x v="1"/>
    <x v="2"/>
    <s v="On-grid Solar photovoltaic"/>
    <x v="14"/>
    <n v="2481"/>
    <n v="2557"/>
  </r>
  <r>
    <x v="1"/>
    <x v="77"/>
    <s v="KOR"/>
    <x v="1"/>
    <x v="2"/>
    <s v="On-grid Solar photovoltaic"/>
    <x v="15"/>
    <n v="3615"/>
    <n v="3975"/>
  </r>
  <r>
    <x v="1"/>
    <x v="77"/>
    <s v="KOR"/>
    <x v="1"/>
    <x v="2"/>
    <s v="On-grid Solar photovoltaic"/>
    <x v="16"/>
    <n v="4502"/>
    <n v="5123"/>
  </r>
  <r>
    <x v="1"/>
    <x v="77"/>
    <s v="KOR"/>
    <x v="1"/>
    <x v="2"/>
    <s v="On-grid Solar photovoltaic"/>
    <x v="17"/>
    <n v="5835"/>
    <n v="7057"/>
  </r>
  <r>
    <x v="1"/>
    <x v="77"/>
    <s v="KOR"/>
    <x v="1"/>
    <x v="2"/>
    <s v="On-grid Solar photovoltaic"/>
    <x v="18"/>
    <n v="7129.8590000000004"/>
    <m/>
  </r>
  <r>
    <x v="1"/>
    <x v="77"/>
    <s v="KOR"/>
    <x v="1"/>
    <x v="2"/>
    <s v="On-grid Solar photovoltaic"/>
    <x v="19"/>
    <n v="10505.102000000001"/>
    <m/>
  </r>
  <r>
    <x v="1"/>
    <x v="77"/>
    <s v="KOR"/>
    <x v="1"/>
    <x v="3"/>
    <s v="Offshore wind energy"/>
    <x v="12"/>
    <n v="5"/>
    <n v="11.388"/>
  </r>
  <r>
    <x v="1"/>
    <x v="77"/>
    <s v="KOR"/>
    <x v="1"/>
    <x v="3"/>
    <s v="Offshore wind energy"/>
    <x v="13"/>
    <n v="5"/>
    <n v="11.388"/>
  </r>
  <r>
    <x v="1"/>
    <x v="77"/>
    <s v="KOR"/>
    <x v="1"/>
    <x v="3"/>
    <s v="Offshore wind energy"/>
    <x v="14"/>
    <n v="10.5"/>
    <n v="23.914999999999999"/>
  </r>
  <r>
    <x v="1"/>
    <x v="77"/>
    <s v="KOR"/>
    <x v="1"/>
    <x v="3"/>
    <s v="Offshore wind energy"/>
    <x v="15"/>
    <n v="10.5"/>
    <n v="23.914999999999999"/>
  </r>
  <r>
    <x v="1"/>
    <x v="77"/>
    <s v="KOR"/>
    <x v="1"/>
    <x v="3"/>
    <s v="Offshore wind energy"/>
    <x v="16"/>
    <n v="40.5"/>
    <n v="92.242999999999995"/>
  </r>
  <r>
    <x v="1"/>
    <x v="77"/>
    <s v="KOR"/>
    <x v="1"/>
    <x v="3"/>
    <s v="Offshore wind energy"/>
    <x v="17"/>
    <n v="45.5"/>
    <n v="92.242999999999995"/>
  </r>
  <r>
    <x v="1"/>
    <x v="77"/>
    <s v="KOR"/>
    <x v="1"/>
    <x v="3"/>
    <s v="Offshore wind energy"/>
    <x v="18"/>
    <n v="73"/>
    <m/>
  </r>
  <r>
    <x v="1"/>
    <x v="77"/>
    <s v="KOR"/>
    <x v="1"/>
    <x v="3"/>
    <s v="Offshore wind energy"/>
    <x v="19"/>
    <n v="73"/>
    <m/>
  </r>
  <r>
    <x v="1"/>
    <x v="77"/>
    <s v="KOR"/>
    <x v="1"/>
    <x v="3"/>
    <s v="Onshore wind energy"/>
    <x v="0"/>
    <n v="7"/>
    <n v="17"/>
  </r>
  <r>
    <x v="1"/>
    <x v="77"/>
    <s v="KOR"/>
    <x v="1"/>
    <x v="3"/>
    <s v="Onshore wind energy"/>
    <x v="1"/>
    <n v="11"/>
    <n v="13"/>
  </r>
  <r>
    <x v="1"/>
    <x v="77"/>
    <s v="KOR"/>
    <x v="1"/>
    <x v="3"/>
    <s v="Onshore wind energy"/>
    <x v="2"/>
    <n v="13"/>
    <n v="15"/>
  </r>
  <r>
    <x v="1"/>
    <x v="77"/>
    <s v="KOR"/>
    <x v="1"/>
    <x v="3"/>
    <s v="Onshore wind energy"/>
    <x v="3"/>
    <n v="19"/>
    <n v="25"/>
  </r>
  <r>
    <x v="1"/>
    <x v="77"/>
    <s v="KOR"/>
    <x v="1"/>
    <x v="3"/>
    <s v="Onshore wind energy"/>
    <x v="4"/>
    <n v="29"/>
    <n v="47"/>
  </r>
  <r>
    <x v="1"/>
    <x v="77"/>
    <s v="KOR"/>
    <x v="1"/>
    <x v="3"/>
    <s v="Onshore wind energy"/>
    <x v="5"/>
    <n v="99"/>
    <n v="130"/>
  </r>
  <r>
    <x v="1"/>
    <x v="77"/>
    <s v="KOR"/>
    <x v="1"/>
    <x v="3"/>
    <s v="Onshore wind energy"/>
    <x v="6"/>
    <n v="178"/>
    <n v="239"/>
  </r>
  <r>
    <x v="1"/>
    <x v="77"/>
    <s v="KOR"/>
    <x v="1"/>
    <x v="3"/>
    <s v="Onshore wind energy"/>
    <x v="7"/>
    <n v="196"/>
    <n v="376"/>
  </r>
  <r>
    <x v="1"/>
    <x v="77"/>
    <s v="KOR"/>
    <x v="1"/>
    <x v="3"/>
    <s v="Onshore wind energy"/>
    <x v="8"/>
    <n v="304"/>
    <n v="436"/>
  </r>
  <r>
    <x v="1"/>
    <x v="77"/>
    <s v="KOR"/>
    <x v="1"/>
    <x v="3"/>
    <s v="Onshore wind energy"/>
    <x v="9"/>
    <n v="351"/>
    <n v="685"/>
  </r>
  <r>
    <x v="1"/>
    <x v="77"/>
    <s v="KOR"/>
    <x v="1"/>
    <x v="3"/>
    <s v="Onshore wind energy"/>
    <x v="10"/>
    <n v="382"/>
    <n v="817"/>
  </r>
  <r>
    <x v="1"/>
    <x v="77"/>
    <s v="KOR"/>
    <x v="1"/>
    <x v="3"/>
    <s v="Onshore wind energy"/>
    <x v="11"/>
    <n v="425"/>
    <n v="863"/>
  </r>
  <r>
    <x v="1"/>
    <x v="77"/>
    <s v="KOR"/>
    <x v="1"/>
    <x v="3"/>
    <s v="Onshore wind energy"/>
    <x v="12"/>
    <n v="459"/>
    <n v="905.61199999999997"/>
  </r>
  <r>
    <x v="1"/>
    <x v="77"/>
    <s v="KOR"/>
    <x v="1"/>
    <x v="3"/>
    <s v="Onshore wind energy"/>
    <x v="13"/>
    <n v="571"/>
    <n v="1137.6120000000001"/>
  </r>
  <r>
    <x v="1"/>
    <x v="77"/>
    <s v="KOR"/>
    <x v="1"/>
    <x v="3"/>
    <s v="Onshore wind energy"/>
    <x v="14"/>
    <n v="601.5"/>
    <n v="1122.085"/>
  </r>
  <r>
    <x v="1"/>
    <x v="77"/>
    <s v="KOR"/>
    <x v="1"/>
    <x v="3"/>
    <s v="Onshore wind energy"/>
    <x v="15"/>
    <n v="836.5"/>
    <n v="1318.085"/>
  </r>
  <r>
    <x v="1"/>
    <x v="77"/>
    <s v="KOR"/>
    <x v="1"/>
    <x v="3"/>
    <s v="Onshore wind energy"/>
    <x v="16"/>
    <n v="1026.5"/>
    <n v="1590.7570000000001"/>
  </r>
  <r>
    <x v="1"/>
    <x v="77"/>
    <s v="KOR"/>
    <x v="1"/>
    <x v="3"/>
    <s v="Onshore wind energy"/>
    <x v="17"/>
    <n v="1169.5"/>
    <n v="2076.7570000000001"/>
  </r>
  <r>
    <x v="1"/>
    <x v="77"/>
    <s v="KOR"/>
    <x v="1"/>
    <x v="3"/>
    <s v="Onshore wind energy"/>
    <x v="18"/>
    <n v="1347.33"/>
    <m/>
  </r>
  <r>
    <x v="1"/>
    <x v="77"/>
    <s v="KOR"/>
    <x v="1"/>
    <x v="3"/>
    <s v="Onshore wind energy"/>
    <x v="19"/>
    <n v="1439.221"/>
    <m/>
  </r>
  <r>
    <x v="1"/>
    <x v="78"/>
    <s v="LKA"/>
    <x v="0"/>
    <x v="0"/>
    <s v="Fossil fuels"/>
    <x v="0"/>
    <n v="700.45"/>
    <n v="3568.41"/>
  </r>
  <r>
    <x v="1"/>
    <x v="78"/>
    <s v="LKA"/>
    <x v="0"/>
    <x v="0"/>
    <s v="Fossil fuels"/>
    <x v="1"/>
    <n v="850.45"/>
    <n v="3554.52"/>
  </r>
  <r>
    <x v="1"/>
    <x v="78"/>
    <s v="LKA"/>
    <x v="0"/>
    <x v="0"/>
    <s v="Fossil fuels"/>
    <x v="2"/>
    <n v="1126.45"/>
    <n v="4236.33"/>
  </r>
  <r>
    <x v="1"/>
    <x v="78"/>
    <s v="LKA"/>
    <x v="0"/>
    <x v="0"/>
    <s v="Fossil fuels"/>
    <x v="3"/>
    <n v="1302.95"/>
    <n v="4314.74"/>
  </r>
  <r>
    <x v="1"/>
    <x v="78"/>
    <s v="LKA"/>
    <x v="0"/>
    <x v="0"/>
    <s v="Fossil fuels"/>
    <x v="4"/>
    <n v="1388.75"/>
    <n v="5119.2"/>
  </r>
  <r>
    <x v="1"/>
    <x v="78"/>
    <s v="LKA"/>
    <x v="0"/>
    <x v="0"/>
    <s v="Fossil fuels"/>
    <x v="5"/>
    <n v="1124.5"/>
    <n v="5354.05"/>
  </r>
  <r>
    <x v="1"/>
    <x v="78"/>
    <s v="LKA"/>
    <x v="0"/>
    <x v="0"/>
    <s v="Fossil fuels"/>
    <x v="6"/>
    <n v="1124.5"/>
    <n v="4791.05"/>
  </r>
  <r>
    <x v="1"/>
    <x v="78"/>
    <s v="LKA"/>
    <x v="0"/>
    <x v="0"/>
    <s v="Fossil fuels"/>
    <x v="7"/>
    <n v="1124.5"/>
    <n v="5905.05"/>
  </r>
  <r>
    <x v="1"/>
    <x v="78"/>
    <s v="LKA"/>
    <x v="0"/>
    <x v="0"/>
    <s v="Fossil fuels"/>
    <x v="8"/>
    <n v="1284.5"/>
    <n v="5763"/>
  </r>
  <r>
    <x v="1"/>
    <x v="78"/>
    <s v="LKA"/>
    <x v="0"/>
    <x v="0"/>
    <s v="Fossil fuels"/>
    <x v="9"/>
    <n v="1304.5"/>
    <n v="5975"/>
  </r>
  <r>
    <x v="1"/>
    <x v="78"/>
    <s v="LKA"/>
    <x v="0"/>
    <x v="0"/>
    <s v="Fossil fuels"/>
    <x v="10"/>
    <n v="1389.5"/>
    <n v="4994"/>
  </r>
  <r>
    <x v="1"/>
    <x v="78"/>
    <s v="LKA"/>
    <x v="0"/>
    <x v="0"/>
    <s v="Fossil fuels"/>
    <x v="11"/>
    <n v="1689.5"/>
    <n v="6786"/>
  </r>
  <r>
    <x v="1"/>
    <x v="78"/>
    <s v="LKA"/>
    <x v="0"/>
    <x v="0"/>
    <s v="Fossil fuels"/>
    <x v="12"/>
    <n v="1695.3"/>
    <n v="8339"/>
  </r>
  <r>
    <x v="1"/>
    <x v="78"/>
    <s v="LKA"/>
    <x v="0"/>
    <x v="0"/>
    <s v="Fossil fuels"/>
    <x v="13"/>
    <n v="1575"/>
    <n v="4729"/>
  </r>
  <r>
    <x v="1"/>
    <x v="78"/>
    <s v="LKA"/>
    <x v="0"/>
    <x v="0"/>
    <s v="Fossil fuels"/>
    <x v="14"/>
    <n v="2213"/>
    <n v="5800"/>
  </r>
  <r>
    <x v="1"/>
    <x v="78"/>
    <s v="LKA"/>
    <x v="0"/>
    <x v="0"/>
    <s v="Fossil fuels"/>
    <x v="15"/>
    <n v="2088"/>
    <n v="6718"/>
  </r>
  <r>
    <x v="1"/>
    <x v="78"/>
    <s v="LKA"/>
    <x v="0"/>
    <x v="0"/>
    <s v="Fossil fuels"/>
    <x v="16"/>
    <n v="2064"/>
    <n v="9508.1509999999998"/>
  </r>
  <r>
    <x v="1"/>
    <x v="78"/>
    <s v="LKA"/>
    <x v="0"/>
    <x v="0"/>
    <s v="Fossil fuels"/>
    <x v="17"/>
    <n v="2064"/>
    <n v="10185.531000000001"/>
  </r>
  <r>
    <x v="1"/>
    <x v="78"/>
    <s v="LKA"/>
    <x v="0"/>
    <x v="0"/>
    <s v="Fossil fuels"/>
    <x v="18"/>
    <n v="2037"/>
    <m/>
  </r>
  <r>
    <x v="1"/>
    <x v="78"/>
    <s v="LKA"/>
    <x v="0"/>
    <x v="0"/>
    <s v="Fossil fuels"/>
    <x v="19"/>
    <n v="2037"/>
    <m/>
  </r>
  <r>
    <x v="1"/>
    <x v="78"/>
    <s v="LKA"/>
    <x v="1"/>
    <x v="4"/>
    <s v="Biogas"/>
    <x v="15"/>
    <n v="0.08"/>
    <m/>
  </r>
  <r>
    <x v="1"/>
    <x v="78"/>
    <s v="LKA"/>
    <x v="1"/>
    <x v="4"/>
    <s v="Biogas"/>
    <x v="16"/>
    <n v="0.08"/>
    <m/>
  </r>
  <r>
    <x v="1"/>
    <x v="78"/>
    <s v="LKA"/>
    <x v="1"/>
    <x v="4"/>
    <s v="Biogas"/>
    <x v="17"/>
    <n v="0.08"/>
    <m/>
  </r>
  <r>
    <x v="1"/>
    <x v="78"/>
    <s v="LKA"/>
    <x v="1"/>
    <x v="4"/>
    <s v="Biogas"/>
    <x v="18"/>
    <n v="0.08"/>
    <m/>
  </r>
  <r>
    <x v="1"/>
    <x v="78"/>
    <s v="LKA"/>
    <x v="1"/>
    <x v="4"/>
    <s v="Biogas"/>
    <x v="19"/>
    <n v="0.08"/>
    <m/>
  </r>
  <r>
    <x v="1"/>
    <x v="78"/>
    <s v="LKA"/>
    <x v="1"/>
    <x v="4"/>
    <s v="Solid biofuels"/>
    <x v="4"/>
    <n v="0"/>
    <n v="0.02"/>
  </r>
  <r>
    <x v="1"/>
    <x v="78"/>
    <s v="LKA"/>
    <x v="1"/>
    <x v="4"/>
    <s v="Solid biofuels"/>
    <x v="5"/>
    <n v="1"/>
    <n v="1.9710000000000001"/>
  </r>
  <r>
    <x v="1"/>
    <x v="78"/>
    <s v="LKA"/>
    <x v="1"/>
    <x v="4"/>
    <s v="Solid biofuels"/>
    <x v="6"/>
    <n v="1"/>
    <n v="1.9710000000000001"/>
  </r>
  <r>
    <x v="1"/>
    <x v="78"/>
    <s v="LKA"/>
    <x v="1"/>
    <x v="4"/>
    <s v="Solid biofuels"/>
    <x v="7"/>
    <n v="1"/>
    <n v="0.97099999999999997"/>
  </r>
  <r>
    <x v="1"/>
    <x v="78"/>
    <s v="LKA"/>
    <x v="1"/>
    <x v="4"/>
    <s v="Solid biofuels"/>
    <x v="8"/>
    <n v="13.1"/>
    <n v="5.9710000000000001"/>
  </r>
  <r>
    <x v="1"/>
    <x v="78"/>
    <s v="LKA"/>
    <x v="1"/>
    <x v="4"/>
    <s v="Solid biofuels"/>
    <x v="9"/>
    <n v="13.1"/>
    <n v="22.971"/>
  </r>
  <r>
    <x v="1"/>
    <x v="78"/>
    <s v="LKA"/>
    <x v="1"/>
    <x v="4"/>
    <s v="Solid biofuels"/>
    <x v="10"/>
    <n v="13.1"/>
    <n v="23.971"/>
  </r>
  <r>
    <x v="1"/>
    <x v="78"/>
    <s v="LKA"/>
    <x v="1"/>
    <x v="4"/>
    <s v="Solid biofuels"/>
    <x v="11"/>
    <n v="11.5"/>
    <n v="31.654"/>
  </r>
  <r>
    <x v="1"/>
    <x v="78"/>
    <s v="LKA"/>
    <x v="1"/>
    <x v="4"/>
    <s v="Solid biofuels"/>
    <x v="12"/>
    <n v="11.5"/>
    <n v="22.201000000000001"/>
  </r>
  <r>
    <x v="1"/>
    <x v="78"/>
    <s v="LKA"/>
    <x v="1"/>
    <x v="4"/>
    <s v="Solid biofuels"/>
    <x v="13"/>
    <n v="13"/>
    <n v="23.308"/>
  </r>
  <r>
    <x v="1"/>
    <x v="78"/>
    <s v="LKA"/>
    <x v="1"/>
    <x v="4"/>
    <s v="Solid biofuels"/>
    <x v="14"/>
    <n v="26"/>
    <n v="24.4"/>
  </r>
  <r>
    <x v="1"/>
    <x v="78"/>
    <s v="LKA"/>
    <x v="1"/>
    <x v="4"/>
    <s v="Solid biofuels"/>
    <x v="15"/>
    <n v="26.02"/>
    <n v="37.887"/>
  </r>
  <r>
    <x v="1"/>
    <x v="78"/>
    <s v="LKA"/>
    <x v="1"/>
    <x v="4"/>
    <s v="Solid biofuels"/>
    <x v="16"/>
    <n v="30.02"/>
    <n v="38.954999999999998"/>
  </r>
  <r>
    <x v="1"/>
    <x v="78"/>
    <s v="LKA"/>
    <x v="1"/>
    <x v="4"/>
    <s v="Solid biofuels"/>
    <x v="17"/>
    <n v="40.020000000000003"/>
    <n v="81.120999999999995"/>
  </r>
  <r>
    <x v="1"/>
    <x v="78"/>
    <s v="LKA"/>
    <x v="1"/>
    <x v="4"/>
    <s v="Solid biofuels"/>
    <x v="18"/>
    <n v="51.01"/>
    <m/>
  </r>
  <r>
    <x v="1"/>
    <x v="78"/>
    <s v="LKA"/>
    <x v="1"/>
    <x v="4"/>
    <s v="Solid biofuels"/>
    <x v="19"/>
    <n v="54.31"/>
    <m/>
  </r>
  <r>
    <x v="1"/>
    <x v="78"/>
    <s v="LKA"/>
    <x v="1"/>
    <x v="1"/>
    <s v="Renewable hydropower"/>
    <x v="0"/>
    <n v="1153.153"/>
    <n v="3205.0119999999997"/>
  </r>
  <r>
    <x v="1"/>
    <x v="78"/>
    <s v="LKA"/>
    <x v="1"/>
    <x v="1"/>
    <s v="Renewable hydropower"/>
    <x v="1"/>
    <n v="1164.4930000000002"/>
    <n v="3117.5459999999998"/>
  </r>
  <r>
    <x v="1"/>
    <x v="78"/>
    <s v="LKA"/>
    <x v="1"/>
    <x v="1"/>
    <s v="Renewable hydropower"/>
    <x v="2"/>
    <n v="1175.213"/>
    <n v="2699.9850000000001"/>
  </r>
  <r>
    <x v="1"/>
    <x v="78"/>
    <s v="LKA"/>
    <x v="1"/>
    <x v="1"/>
    <s v="Renewable hydropower"/>
    <x v="3"/>
    <n v="1250.549"/>
    <n v="3317.7440000000001"/>
  </r>
  <r>
    <x v="1"/>
    <x v="78"/>
    <s v="LKA"/>
    <x v="1"/>
    <x v="1"/>
    <s v="Renewable hydropower"/>
    <x v="4"/>
    <n v="1284.575"/>
    <n v="2969.0920000000001"/>
  </r>
  <r>
    <x v="1"/>
    <x v="78"/>
    <s v="LKA"/>
    <x v="1"/>
    <x v="1"/>
    <s v="Renewable hydropower"/>
    <x v="5"/>
    <n v="1294.971"/>
    <n v="3461.5210000000002"/>
  </r>
  <r>
    <x v="1"/>
    <x v="78"/>
    <s v="LKA"/>
    <x v="1"/>
    <x v="1"/>
    <s v="Renewable hydropower"/>
    <x v="6"/>
    <n v="1317.787"/>
    <n v="4644.55"/>
  </r>
  <r>
    <x v="1"/>
    <x v="78"/>
    <s v="LKA"/>
    <x v="1"/>
    <x v="1"/>
    <s v="Renewable hydropower"/>
    <x v="7"/>
    <n v="1324.5530000000001"/>
    <n v="3956.3989999999999"/>
  </r>
  <r>
    <x v="1"/>
    <x v="78"/>
    <s v="LKA"/>
    <x v="1"/>
    <x v="1"/>
    <s v="Renewable hydropower"/>
    <x v="8"/>
    <n v="1345.5989999999999"/>
    <n v="4143.0379999999996"/>
  </r>
  <r>
    <x v="1"/>
    <x v="78"/>
    <s v="LKA"/>
    <x v="1"/>
    <x v="1"/>
    <s v="Renewable hydropower"/>
    <x v="9"/>
    <n v="1382.0650000000001"/>
    <n v="3888.6970000000001"/>
  </r>
  <r>
    <x v="1"/>
    <x v="78"/>
    <s v="LKA"/>
    <x v="1"/>
    <x v="1"/>
    <s v="Renewable hydropower"/>
    <x v="10"/>
    <n v="1387.491"/>
    <n v="5641.3429999999998"/>
  </r>
  <r>
    <x v="1"/>
    <x v="78"/>
    <s v="LKA"/>
    <x v="1"/>
    <x v="1"/>
    <s v="Renewable hydropower"/>
    <x v="11"/>
    <n v="1405.8969999999999"/>
    <n v="4626.018"/>
  </r>
  <r>
    <x v="1"/>
    <x v="78"/>
    <s v="LKA"/>
    <x v="1"/>
    <x v="1"/>
    <s v="Renewable hydropower"/>
    <x v="12"/>
    <n v="1589.8729999999998"/>
    <n v="3299.4070000000002"/>
  </r>
  <r>
    <x v="1"/>
    <x v="78"/>
    <s v="LKA"/>
    <x v="1"/>
    <x v="1"/>
    <s v="Renewable hydropower"/>
    <x v="13"/>
    <n v="1621.9780000000001"/>
    <n v="6913.3919999999998"/>
  </r>
  <r>
    <x v="1"/>
    <x v="78"/>
    <s v="LKA"/>
    <x v="1"/>
    <x v="1"/>
    <s v="Renewable hydropower"/>
    <x v="14"/>
    <n v="1669.973"/>
    <n v="6249.491"/>
  </r>
  <r>
    <x v="1"/>
    <x v="78"/>
    <s v="LKA"/>
    <x v="1"/>
    <x v="1"/>
    <s v="Renewable hydropower"/>
    <x v="15"/>
    <n v="1689.3579999999999"/>
    <n v="5976.491"/>
  </r>
  <r>
    <x v="1"/>
    <x v="78"/>
    <s v="LKA"/>
    <x v="1"/>
    <x v="1"/>
    <s v="Renewable hydropower"/>
    <x v="16"/>
    <n v="1727.838"/>
    <n v="4227.491"/>
  </r>
  <r>
    <x v="1"/>
    <x v="78"/>
    <s v="LKA"/>
    <x v="1"/>
    <x v="1"/>
    <s v="Renewable hydropower"/>
    <x v="17"/>
    <n v="1746.8979999999999"/>
    <n v="4011.491"/>
  </r>
  <r>
    <x v="1"/>
    <x v="78"/>
    <s v="LKA"/>
    <x v="1"/>
    <x v="1"/>
    <s v="Renewable hydropower"/>
    <x v="18"/>
    <n v="1798.452"/>
    <m/>
  </r>
  <r>
    <x v="1"/>
    <x v="78"/>
    <s v="LKA"/>
    <x v="1"/>
    <x v="1"/>
    <s v="Renewable hydropower"/>
    <x v="19"/>
    <n v="1798.452"/>
    <m/>
  </r>
  <r>
    <x v="1"/>
    <x v="78"/>
    <s v="LKA"/>
    <x v="1"/>
    <x v="2"/>
    <s v="Off-grid Solar photovoltaic"/>
    <x v="0"/>
    <n v="0.22500000000000001"/>
    <n v="0.32800000000000001"/>
  </r>
  <r>
    <x v="1"/>
    <x v="78"/>
    <s v="LKA"/>
    <x v="1"/>
    <x v="2"/>
    <s v="Off-grid Solar photovoltaic"/>
    <x v="1"/>
    <n v="0.82499999999999996"/>
    <n v="1.204"/>
  </r>
  <r>
    <x v="1"/>
    <x v="78"/>
    <s v="LKA"/>
    <x v="1"/>
    <x v="2"/>
    <s v="Off-grid Solar photovoltaic"/>
    <x v="2"/>
    <n v="1.504"/>
    <n v="2.1949999999999998"/>
  </r>
  <r>
    <x v="1"/>
    <x v="78"/>
    <s v="LKA"/>
    <x v="1"/>
    <x v="2"/>
    <s v="Off-grid Solar photovoltaic"/>
    <x v="3"/>
    <n v="2.1819999999999999"/>
    <n v="3.1859999999999999"/>
  </r>
  <r>
    <x v="1"/>
    <x v="78"/>
    <s v="LKA"/>
    <x v="1"/>
    <x v="2"/>
    <s v="Off-grid Solar photovoltaic"/>
    <x v="4"/>
    <n v="2.8620000000000001"/>
    <n v="4.1779999999999999"/>
  </r>
  <r>
    <x v="1"/>
    <x v="78"/>
    <s v="LKA"/>
    <x v="1"/>
    <x v="2"/>
    <s v="Off-grid Solar photovoltaic"/>
    <x v="5"/>
    <n v="3.54"/>
    <n v="5.1689999999999996"/>
  </r>
  <r>
    <x v="1"/>
    <x v="78"/>
    <s v="LKA"/>
    <x v="1"/>
    <x v="2"/>
    <s v="Off-grid Solar photovoltaic"/>
    <x v="6"/>
    <n v="4.2190000000000003"/>
    <n v="6.16"/>
  </r>
  <r>
    <x v="1"/>
    <x v="78"/>
    <s v="LKA"/>
    <x v="1"/>
    <x v="2"/>
    <s v="Off-grid Solar photovoltaic"/>
    <x v="7"/>
    <n v="4.8979999999999997"/>
    <n v="7.1509999999999998"/>
  </r>
  <r>
    <x v="1"/>
    <x v="78"/>
    <s v="LKA"/>
    <x v="1"/>
    <x v="2"/>
    <s v="Off-grid Solar photovoltaic"/>
    <x v="8"/>
    <n v="5.577"/>
    <n v="8.1419999999999995"/>
  </r>
  <r>
    <x v="1"/>
    <x v="78"/>
    <s v="LKA"/>
    <x v="1"/>
    <x v="2"/>
    <s v="Off-grid Solar photovoltaic"/>
    <x v="9"/>
    <n v="6.2549999999999999"/>
    <n v="9.1329999999999991"/>
  </r>
  <r>
    <x v="1"/>
    <x v="78"/>
    <s v="LKA"/>
    <x v="1"/>
    <x v="2"/>
    <s v="Off-grid Solar photovoltaic"/>
    <x v="10"/>
    <n v="6.9359999999999999"/>
    <n v="10.127000000000001"/>
  </r>
  <r>
    <x v="1"/>
    <x v="78"/>
    <s v="LKA"/>
    <x v="1"/>
    <x v="2"/>
    <s v="Off-grid Solar photovoltaic"/>
    <x v="11"/>
    <n v="7.7"/>
    <n v="11.242000000000001"/>
  </r>
  <r>
    <x v="1"/>
    <x v="78"/>
    <s v="LKA"/>
    <x v="1"/>
    <x v="2"/>
    <s v="Off-grid Solar photovoltaic"/>
    <x v="12"/>
    <n v="7.7830000000000004"/>
    <n v="11.363"/>
  </r>
  <r>
    <x v="1"/>
    <x v="78"/>
    <s v="LKA"/>
    <x v="1"/>
    <x v="2"/>
    <s v="Off-grid Solar photovoltaic"/>
    <x v="13"/>
    <n v="7.7930000000000001"/>
    <n v="11.378"/>
  </r>
  <r>
    <x v="1"/>
    <x v="78"/>
    <s v="LKA"/>
    <x v="1"/>
    <x v="2"/>
    <s v="Off-grid Solar photovoltaic"/>
    <x v="14"/>
    <n v="7.7249999999999996"/>
    <n v="11.279"/>
  </r>
  <r>
    <x v="1"/>
    <x v="78"/>
    <s v="LKA"/>
    <x v="1"/>
    <x v="2"/>
    <s v="Off-grid Solar photovoltaic"/>
    <x v="15"/>
    <n v="7.726"/>
    <n v="11.28"/>
  </r>
  <r>
    <x v="1"/>
    <x v="78"/>
    <s v="LKA"/>
    <x v="1"/>
    <x v="2"/>
    <s v="Off-grid Solar photovoltaic"/>
    <x v="16"/>
    <n v="7.7469999999999999"/>
    <n v="11.31"/>
  </r>
  <r>
    <x v="1"/>
    <x v="78"/>
    <s v="LKA"/>
    <x v="1"/>
    <x v="2"/>
    <s v="Off-grid Solar photovoltaic"/>
    <x v="17"/>
    <n v="8.01"/>
    <n v="11.321999999999999"/>
  </r>
  <r>
    <x v="1"/>
    <x v="78"/>
    <s v="LKA"/>
    <x v="1"/>
    <x v="2"/>
    <s v="Off-grid Solar photovoltaic"/>
    <x v="18"/>
    <n v="8.01"/>
    <m/>
  </r>
  <r>
    <x v="1"/>
    <x v="78"/>
    <s v="LKA"/>
    <x v="1"/>
    <x v="2"/>
    <s v="Off-grid Solar photovoltaic"/>
    <x v="19"/>
    <n v="8.01"/>
    <m/>
  </r>
  <r>
    <x v="1"/>
    <x v="78"/>
    <s v="LKA"/>
    <x v="1"/>
    <x v="2"/>
    <s v="On-grid Solar photovoltaic"/>
    <x v="0"/>
    <n v="0.1"/>
    <n v="0.14599999999999999"/>
  </r>
  <r>
    <x v="1"/>
    <x v="78"/>
    <s v="LKA"/>
    <x v="1"/>
    <x v="2"/>
    <s v="On-grid Solar photovoltaic"/>
    <x v="1"/>
    <n v="0.1"/>
    <n v="0.14599999999999999"/>
  </r>
  <r>
    <x v="1"/>
    <x v="78"/>
    <s v="LKA"/>
    <x v="1"/>
    <x v="2"/>
    <s v="On-grid Solar photovoltaic"/>
    <x v="2"/>
    <n v="0.1"/>
    <n v="0.14599999999999999"/>
  </r>
  <r>
    <x v="1"/>
    <x v="78"/>
    <s v="LKA"/>
    <x v="1"/>
    <x v="2"/>
    <s v="On-grid Solar photovoltaic"/>
    <x v="3"/>
    <n v="0.1"/>
    <n v="0.14599999999999999"/>
  </r>
  <r>
    <x v="1"/>
    <x v="78"/>
    <s v="LKA"/>
    <x v="1"/>
    <x v="2"/>
    <s v="On-grid Solar photovoltaic"/>
    <x v="4"/>
    <n v="0.02"/>
    <n v="2.9000000000000001E-2"/>
  </r>
  <r>
    <x v="1"/>
    <x v="78"/>
    <s v="LKA"/>
    <x v="1"/>
    <x v="2"/>
    <s v="On-grid Solar photovoltaic"/>
    <x v="5"/>
    <n v="0.02"/>
    <n v="2.9000000000000001E-2"/>
  </r>
  <r>
    <x v="1"/>
    <x v="78"/>
    <s v="LKA"/>
    <x v="1"/>
    <x v="2"/>
    <s v="On-grid Solar photovoltaic"/>
    <x v="6"/>
    <n v="0.02"/>
    <n v="2.9000000000000001E-2"/>
  </r>
  <r>
    <x v="1"/>
    <x v="78"/>
    <s v="LKA"/>
    <x v="1"/>
    <x v="2"/>
    <s v="On-grid Solar photovoltaic"/>
    <x v="7"/>
    <n v="0.02"/>
    <n v="2.9000000000000001E-2"/>
  </r>
  <r>
    <x v="1"/>
    <x v="78"/>
    <s v="LKA"/>
    <x v="1"/>
    <x v="2"/>
    <s v="On-grid Solar photovoltaic"/>
    <x v="8"/>
    <n v="0.02"/>
    <n v="2.9000000000000001E-2"/>
  </r>
  <r>
    <x v="1"/>
    <x v="78"/>
    <s v="LKA"/>
    <x v="1"/>
    <x v="2"/>
    <s v="On-grid Solar photovoltaic"/>
    <x v="9"/>
    <n v="0.02"/>
    <n v="2.9000000000000001E-2"/>
  </r>
  <r>
    <x v="1"/>
    <x v="78"/>
    <s v="LKA"/>
    <x v="1"/>
    <x v="2"/>
    <s v="On-grid Solar photovoltaic"/>
    <x v="10"/>
    <n v="0.02"/>
    <n v="2.9000000000000001E-2"/>
  </r>
  <r>
    <x v="1"/>
    <x v="78"/>
    <s v="LKA"/>
    <x v="1"/>
    <x v="2"/>
    <s v="On-grid Solar photovoltaic"/>
    <x v="11"/>
    <n v="1.88"/>
    <n v="2.0150000000000001"/>
  </r>
  <r>
    <x v="1"/>
    <x v="78"/>
    <s v="LKA"/>
    <x v="1"/>
    <x v="2"/>
    <s v="On-grid Solar photovoltaic"/>
    <x v="12"/>
    <n v="1.88"/>
    <n v="2.0150000000000001"/>
  </r>
  <r>
    <x v="1"/>
    <x v="78"/>
    <s v="LKA"/>
    <x v="1"/>
    <x v="2"/>
    <s v="On-grid Solar photovoltaic"/>
    <x v="13"/>
    <n v="5.23"/>
    <n v="4.6920000000000002"/>
  </r>
  <r>
    <x v="1"/>
    <x v="78"/>
    <s v="LKA"/>
    <x v="1"/>
    <x v="2"/>
    <s v="On-grid Solar photovoltaic"/>
    <x v="14"/>
    <n v="11.914999999999999"/>
    <n v="18.600000000000001"/>
  </r>
  <r>
    <x v="1"/>
    <x v="78"/>
    <s v="LKA"/>
    <x v="1"/>
    <x v="2"/>
    <s v="On-grid Solar photovoltaic"/>
    <x v="15"/>
    <n v="23.428000000000001"/>
    <n v="21.113"/>
  </r>
  <r>
    <x v="1"/>
    <x v="78"/>
    <s v="LKA"/>
    <x v="1"/>
    <x v="2"/>
    <s v="On-grid Solar photovoltaic"/>
    <x v="16"/>
    <n v="54.792000000000002"/>
    <n v="37.045000000000002"/>
  </r>
  <r>
    <x v="1"/>
    <x v="78"/>
    <s v="LKA"/>
    <x v="1"/>
    <x v="2"/>
    <s v="On-grid Solar photovoltaic"/>
    <x v="17"/>
    <n v="122.812"/>
    <n v="70.879000000000005"/>
  </r>
  <r>
    <x v="1"/>
    <x v="78"/>
    <s v="LKA"/>
    <x v="1"/>
    <x v="2"/>
    <s v="On-grid Solar photovoltaic"/>
    <x v="18"/>
    <n v="176.762"/>
    <m/>
  </r>
  <r>
    <x v="1"/>
    <x v="78"/>
    <s v="LKA"/>
    <x v="1"/>
    <x v="2"/>
    <s v="On-grid Solar photovoltaic"/>
    <x v="19"/>
    <n v="206.762"/>
    <m/>
  </r>
  <r>
    <x v="1"/>
    <x v="78"/>
    <s v="LKA"/>
    <x v="1"/>
    <x v="3"/>
    <s v="Onshore wind energy"/>
    <x v="0"/>
    <n v="3"/>
    <n v="3.3610000000000002"/>
  </r>
  <r>
    <x v="1"/>
    <x v="78"/>
    <s v="LKA"/>
    <x v="1"/>
    <x v="3"/>
    <s v="Onshore wind energy"/>
    <x v="1"/>
    <n v="3"/>
    <n v="3.4550000000000001"/>
  </r>
  <r>
    <x v="1"/>
    <x v="78"/>
    <s v="LKA"/>
    <x v="1"/>
    <x v="3"/>
    <s v="Onshore wind energy"/>
    <x v="2"/>
    <n v="3"/>
    <n v="3.649"/>
  </r>
  <r>
    <x v="1"/>
    <x v="78"/>
    <s v="LKA"/>
    <x v="1"/>
    <x v="3"/>
    <s v="Onshore wind energy"/>
    <x v="3"/>
    <n v="3"/>
    <n v="3.3940000000000001"/>
  </r>
  <r>
    <x v="1"/>
    <x v="78"/>
    <s v="LKA"/>
    <x v="1"/>
    <x v="3"/>
    <s v="Onshore wind energy"/>
    <x v="4"/>
    <n v="3"/>
    <n v="2.706"/>
  </r>
  <r>
    <x v="1"/>
    <x v="78"/>
    <s v="LKA"/>
    <x v="1"/>
    <x v="3"/>
    <s v="Onshore wind energy"/>
    <x v="5"/>
    <n v="3"/>
    <n v="2.444"/>
  </r>
  <r>
    <x v="1"/>
    <x v="78"/>
    <s v="LKA"/>
    <x v="1"/>
    <x v="3"/>
    <s v="Onshore wind energy"/>
    <x v="6"/>
    <n v="3"/>
    <n v="2.3149999999999999"/>
  </r>
  <r>
    <x v="1"/>
    <x v="78"/>
    <s v="LKA"/>
    <x v="1"/>
    <x v="3"/>
    <s v="Onshore wind energy"/>
    <x v="7"/>
    <n v="3"/>
    <n v="2.2759999999999998"/>
  </r>
  <r>
    <x v="1"/>
    <x v="78"/>
    <s v="LKA"/>
    <x v="1"/>
    <x v="3"/>
    <s v="Onshore wind energy"/>
    <x v="8"/>
    <n v="3"/>
    <n v="3.242"/>
  </r>
  <r>
    <x v="1"/>
    <x v="78"/>
    <s v="LKA"/>
    <x v="1"/>
    <x v="3"/>
    <s v="Onshore wind energy"/>
    <x v="9"/>
    <n v="3"/>
    <n v="3.5009999999999999"/>
  </r>
  <r>
    <x v="1"/>
    <x v="78"/>
    <s v="LKA"/>
    <x v="1"/>
    <x v="3"/>
    <s v="Onshore wind energy"/>
    <x v="10"/>
    <n v="30.85"/>
    <n v="53.161000000000001"/>
  </r>
  <r>
    <x v="1"/>
    <x v="78"/>
    <s v="LKA"/>
    <x v="1"/>
    <x v="3"/>
    <s v="Onshore wind energy"/>
    <x v="11"/>
    <n v="40.85"/>
    <n v="91.62"/>
  </r>
  <r>
    <x v="1"/>
    <x v="78"/>
    <s v="LKA"/>
    <x v="1"/>
    <x v="3"/>
    <s v="Onshore wind energy"/>
    <x v="12"/>
    <n v="73.650000000000006"/>
    <n v="146.804"/>
  </r>
  <r>
    <x v="1"/>
    <x v="78"/>
    <s v="LKA"/>
    <x v="1"/>
    <x v="3"/>
    <s v="Onshore wind energy"/>
    <x v="13"/>
    <n v="78.45"/>
    <n v="234.57599999999999"/>
  </r>
  <r>
    <x v="1"/>
    <x v="78"/>
    <s v="LKA"/>
    <x v="1"/>
    <x v="3"/>
    <s v="Onshore wind energy"/>
    <x v="14"/>
    <n v="118.45"/>
    <n v="272.44799999999998"/>
  </r>
  <r>
    <x v="1"/>
    <x v="78"/>
    <s v="LKA"/>
    <x v="1"/>
    <x v="3"/>
    <s v="Onshore wind energy"/>
    <x v="15"/>
    <n v="128.44999999999999"/>
    <n v="343.197"/>
  </r>
  <r>
    <x v="1"/>
    <x v="78"/>
    <s v="LKA"/>
    <x v="1"/>
    <x v="3"/>
    <s v="Onshore wind energy"/>
    <x v="16"/>
    <n v="128.44999999999999"/>
    <n v="345.1"/>
  </r>
  <r>
    <x v="1"/>
    <x v="78"/>
    <s v="LKA"/>
    <x v="1"/>
    <x v="3"/>
    <s v="Onshore wind energy"/>
    <x v="17"/>
    <n v="128.44999999999999"/>
    <n v="367.2"/>
  </r>
  <r>
    <x v="1"/>
    <x v="78"/>
    <s v="LKA"/>
    <x v="1"/>
    <x v="3"/>
    <s v="Onshore wind energy"/>
    <x v="18"/>
    <n v="128.44999999999999"/>
    <m/>
  </r>
  <r>
    <x v="1"/>
    <x v="78"/>
    <s v="LKA"/>
    <x v="1"/>
    <x v="3"/>
    <s v="Onshore wind energy"/>
    <x v="19"/>
    <n v="128.44999999999999"/>
    <m/>
  </r>
  <r>
    <x v="1"/>
    <x v="79"/>
    <s v="TWN"/>
    <x v="0"/>
    <x v="0"/>
    <s v="Fossil fuels"/>
    <x v="0"/>
    <n v="24763.7"/>
    <n v="135665.5"/>
  </r>
  <r>
    <x v="1"/>
    <x v="79"/>
    <s v="TWN"/>
    <x v="0"/>
    <x v="0"/>
    <s v="Fossil fuels"/>
    <x v="1"/>
    <n v="25336"/>
    <n v="141514.5"/>
  </r>
  <r>
    <x v="1"/>
    <x v="79"/>
    <s v="TWN"/>
    <x v="0"/>
    <x v="0"/>
    <s v="Fossil fuels"/>
    <x v="2"/>
    <n v="27822.7"/>
    <n v="149896.20000000001"/>
  </r>
  <r>
    <x v="1"/>
    <x v="79"/>
    <s v="TWN"/>
    <x v="0"/>
    <x v="0"/>
    <s v="Fossil fuels"/>
    <x v="3"/>
    <n v="29820.400000000001"/>
    <n v="160091.9"/>
  </r>
  <r>
    <x v="1"/>
    <x v="79"/>
    <s v="TWN"/>
    <x v="0"/>
    <x v="0"/>
    <s v="Fossil fuels"/>
    <x v="4"/>
    <n v="31647.9"/>
    <n v="168986.8"/>
  </r>
  <r>
    <x v="1"/>
    <x v="79"/>
    <s v="TWN"/>
    <x v="0"/>
    <x v="0"/>
    <s v="Fossil fuels"/>
    <x v="5"/>
    <n v="32809"/>
    <n v="176172.6"/>
  </r>
  <r>
    <x v="1"/>
    <x v="79"/>
    <s v="TWN"/>
    <x v="0"/>
    <x v="0"/>
    <s v="Fossil fuels"/>
    <x v="6"/>
    <n v="34579.4"/>
    <n v="184013.8"/>
  </r>
  <r>
    <x v="1"/>
    <x v="79"/>
    <s v="TWN"/>
    <x v="0"/>
    <x v="0"/>
    <s v="Fossil fuels"/>
    <x v="7"/>
    <n v="35305.5"/>
    <n v="190331.2"/>
  </r>
  <r>
    <x v="1"/>
    <x v="79"/>
    <s v="TWN"/>
    <x v="0"/>
    <x v="0"/>
    <s v="Fossil fuels"/>
    <x v="8"/>
    <n v="35706.9"/>
    <n v="185761.2"/>
  </r>
  <r>
    <x v="1"/>
    <x v="79"/>
    <s v="TWN"/>
    <x v="0"/>
    <x v="0"/>
    <s v="Fossil fuels"/>
    <x v="9"/>
    <n v="37183.4"/>
    <n v="177357.5"/>
  </r>
  <r>
    <x v="1"/>
    <x v="79"/>
    <s v="TWN"/>
    <x v="0"/>
    <x v="0"/>
    <s v="Fossil fuels"/>
    <x v="10"/>
    <n v="37938.800000000003"/>
    <n v="193736.6"/>
  </r>
  <r>
    <x v="1"/>
    <x v="79"/>
    <s v="TWN"/>
    <x v="0"/>
    <x v="0"/>
    <s v="Fossil fuels"/>
    <x v="11"/>
    <n v="37517.9"/>
    <n v="198166.3"/>
  </r>
  <r>
    <x v="1"/>
    <x v="79"/>
    <s v="TWN"/>
    <x v="0"/>
    <x v="0"/>
    <s v="Fossil fuels"/>
    <x v="12"/>
    <n v="36934.9"/>
    <n v="196348.1"/>
  </r>
  <r>
    <x v="1"/>
    <x v="79"/>
    <s v="TWN"/>
    <x v="0"/>
    <x v="0"/>
    <s v="Fossil fuels"/>
    <x v="13"/>
    <n v="37140.199999999997"/>
    <n v="196671.7"/>
  </r>
  <r>
    <x v="1"/>
    <x v="79"/>
    <s v="TWN"/>
    <x v="0"/>
    <x v="0"/>
    <s v="Fossil fuels"/>
    <x v="14"/>
    <n v="36665.300000000003"/>
    <n v="204536.7"/>
  </r>
  <r>
    <x v="1"/>
    <x v="79"/>
    <s v="TWN"/>
    <x v="0"/>
    <x v="0"/>
    <s v="Fossil fuels"/>
    <x v="15"/>
    <n v="36653.5"/>
    <n v="208162.4"/>
  </r>
  <r>
    <x v="1"/>
    <x v="79"/>
    <s v="TWN"/>
    <x v="0"/>
    <x v="0"/>
    <s v="Fossil fuels"/>
    <x v="16"/>
    <n v="37451.199999999997"/>
    <n v="216409.7"/>
  </r>
  <r>
    <x v="1"/>
    <x v="79"/>
    <s v="TWN"/>
    <x v="0"/>
    <x v="0"/>
    <s v="Fossil fuels"/>
    <x v="17"/>
    <n v="36730"/>
    <n v="232099.8"/>
  </r>
  <r>
    <x v="1"/>
    <x v="79"/>
    <s v="TWN"/>
    <x v="0"/>
    <x v="0"/>
    <s v="Fossil fuels"/>
    <x v="18"/>
    <n v="39108.540999999997"/>
    <m/>
  </r>
  <r>
    <x v="1"/>
    <x v="79"/>
    <s v="TWN"/>
    <x v="0"/>
    <x v="0"/>
    <s v="Fossil fuels"/>
    <x v="19"/>
    <n v="41676.540999999997"/>
    <m/>
  </r>
  <r>
    <x v="1"/>
    <x v="79"/>
    <s v="TWN"/>
    <x v="0"/>
    <x v="9"/>
    <s v="Nuclear"/>
    <x v="0"/>
    <n v="5144"/>
    <n v="38502.800000000003"/>
  </r>
  <r>
    <x v="1"/>
    <x v="79"/>
    <s v="TWN"/>
    <x v="0"/>
    <x v="9"/>
    <s v="Nuclear"/>
    <x v="1"/>
    <n v="5144"/>
    <n v="35486.400000000001"/>
  </r>
  <r>
    <x v="1"/>
    <x v="79"/>
    <s v="TWN"/>
    <x v="0"/>
    <x v="9"/>
    <s v="Nuclear"/>
    <x v="2"/>
    <n v="5144"/>
    <n v="39552.9"/>
  </r>
  <r>
    <x v="1"/>
    <x v="79"/>
    <s v="TWN"/>
    <x v="0"/>
    <x v="9"/>
    <s v="Nuclear"/>
    <x v="3"/>
    <n v="5144"/>
    <n v="38891.599999999999"/>
  </r>
  <r>
    <x v="1"/>
    <x v="79"/>
    <s v="TWN"/>
    <x v="0"/>
    <x v="9"/>
    <s v="Nuclear"/>
    <x v="4"/>
    <n v="5144"/>
    <n v="39490.1"/>
  </r>
  <r>
    <x v="1"/>
    <x v="79"/>
    <s v="TWN"/>
    <x v="0"/>
    <x v="9"/>
    <s v="Nuclear"/>
    <x v="5"/>
    <n v="5144"/>
    <n v="39972"/>
  </r>
  <r>
    <x v="1"/>
    <x v="79"/>
    <s v="TWN"/>
    <x v="0"/>
    <x v="9"/>
    <s v="Nuclear"/>
    <x v="6"/>
    <n v="5144"/>
    <n v="39870.5"/>
  </r>
  <r>
    <x v="1"/>
    <x v="79"/>
    <s v="TWN"/>
    <x v="0"/>
    <x v="9"/>
    <s v="Nuclear"/>
    <x v="7"/>
    <n v="5144"/>
    <n v="40539.199999999997"/>
  </r>
  <r>
    <x v="1"/>
    <x v="79"/>
    <s v="TWN"/>
    <x v="0"/>
    <x v="9"/>
    <s v="Nuclear"/>
    <x v="8"/>
    <n v="5144"/>
    <n v="40826.9"/>
  </r>
  <r>
    <x v="1"/>
    <x v="79"/>
    <s v="TWN"/>
    <x v="0"/>
    <x v="9"/>
    <s v="Nuclear"/>
    <x v="9"/>
    <n v="5144"/>
    <n v="41571.1"/>
  </r>
  <r>
    <x v="1"/>
    <x v="79"/>
    <s v="TWN"/>
    <x v="0"/>
    <x v="9"/>
    <s v="Nuclear"/>
    <x v="10"/>
    <n v="5144"/>
    <n v="41628.699999999997"/>
  </r>
  <r>
    <x v="1"/>
    <x v="79"/>
    <s v="TWN"/>
    <x v="0"/>
    <x v="9"/>
    <s v="Nuclear"/>
    <x v="11"/>
    <n v="5144"/>
    <n v="42116.5"/>
  </r>
  <r>
    <x v="1"/>
    <x v="79"/>
    <s v="TWN"/>
    <x v="0"/>
    <x v="9"/>
    <s v="Nuclear"/>
    <x v="12"/>
    <n v="5144"/>
    <n v="40421.699999999997"/>
  </r>
  <r>
    <x v="1"/>
    <x v="79"/>
    <s v="TWN"/>
    <x v="0"/>
    <x v="9"/>
    <s v="Nuclear"/>
    <x v="13"/>
    <n v="5144"/>
    <n v="41639.4"/>
  </r>
  <r>
    <x v="1"/>
    <x v="79"/>
    <s v="TWN"/>
    <x v="0"/>
    <x v="9"/>
    <s v="Nuclear"/>
    <x v="14"/>
    <n v="5144"/>
    <n v="42389"/>
  </r>
  <r>
    <x v="1"/>
    <x v="79"/>
    <s v="TWN"/>
    <x v="0"/>
    <x v="9"/>
    <s v="Nuclear"/>
    <x v="15"/>
    <n v="5144"/>
    <n v="36471.1"/>
  </r>
  <r>
    <x v="1"/>
    <x v="79"/>
    <s v="TWN"/>
    <x v="0"/>
    <x v="9"/>
    <s v="Nuclear"/>
    <x v="16"/>
    <n v="5144"/>
    <n v="31661.4"/>
  </r>
  <r>
    <x v="1"/>
    <x v="79"/>
    <s v="TWN"/>
    <x v="0"/>
    <x v="9"/>
    <s v="Nuclear"/>
    <x v="17"/>
    <n v="5144"/>
    <n v="22445.5"/>
  </r>
  <r>
    <x v="1"/>
    <x v="79"/>
    <s v="TWN"/>
    <x v="0"/>
    <x v="9"/>
    <s v="Nuclear"/>
    <x v="18"/>
    <n v="4508"/>
    <m/>
  </r>
  <r>
    <x v="1"/>
    <x v="79"/>
    <s v="TWN"/>
    <x v="0"/>
    <x v="9"/>
    <s v="Nuclear"/>
    <x v="19"/>
    <n v="3872"/>
    <m/>
  </r>
  <r>
    <x v="1"/>
    <x v="79"/>
    <s v="TWN"/>
    <x v="0"/>
    <x v="8"/>
    <s v="Other non-renewable energy"/>
    <x v="0"/>
    <n v="177.35"/>
    <n v="735.4"/>
  </r>
  <r>
    <x v="1"/>
    <x v="79"/>
    <s v="TWN"/>
    <x v="0"/>
    <x v="8"/>
    <s v="Other non-renewable energy"/>
    <x v="1"/>
    <n v="263.8"/>
    <n v="991.15"/>
  </r>
  <r>
    <x v="1"/>
    <x v="79"/>
    <s v="TWN"/>
    <x v="0"/>
    <x v="8"/>
    <s v="Other non-renewable energy"/>
    <x v="2"/>
    <n v="256.2"/>
    <n v="1287.05"/>
  </r>
  <r>
    <x v="1"/>
    <x v="79"/>
    <s v="TWN"/>
    <x v="0"/>
    <x v="8"/>
    <s v="Other non-renewable energy"/>
    <x v="3"/>
    <n v="256.2"/>
    <n v="1388.35"/>
  </r>
  <r>
    <x v="1"/>
    <x v="79"/>
    <s v="TWN"/>
    <x v="0"/>
    <x v="8"/>
    <s v="Other non-renewable energy"/>
    <x v="4"/>
    <n v="270.89999999999998"/>
    <n v="1499.85"/>
  </r>
  <r>
    <x v="1"/>
    <x v="79"/>
    <s v="TWN"/>
    <x v="0"/>
    <x v="8"/>
    <s v="Other non-renewable energy"/>
    <x v="5"/>
    <n v="286.89999999999998"/>
    <n v="1525.05"/>
  </r>
  <r>
    <x v="1"/>
    <x v="79"/>
    <s v="TWN"/>
    <x v="0"/>
    <x v="8"/>
    <s v="Other non-renewable energy"/>
    <x v="6"/>
    <n v="304.75"/>
    <n v="1527.6"/>
  </r>
  <r>
    <x v="1"/>
    <x v="79"/>
    <s v="TWN"/>
    <x v="0"/>
    <x v="8"/>
    <s v="Other non-renewable energy"/>
    <x v="7"/>
    <n v="311.25"/>
    <n v="1579.9"/>
  </r>
  <r>
    <x v="1"/>
    <x v="79"/>
    <s v="TWN"/>
    <x v="0"/>
    <x v="8"/>
    <s v="Other non-renewable energy"/>
    <x v="8"/>
    <n v="311.25"/>
    <n v="1543"/>
  </r>
  <r>
    <x v="1"/>
    <x v="79"/>
    <s v="TWN"/>
    <x v="0"/>
    <x v="8"/>
    <s v="Other non-renewable energy"/>
    <x v="9"/>
    <n v="311.25"/>
    <n v="1516.75"/>
  </r>
  <r>
    <x v="1"/>
    <x v="79"/>
    <s v="TWN"/>
    <x v="0"/>
    <x v="8"/>
    <s v="Other non-renewable energy"/>
    <x v="10"/>
    <n v="311.25"/>
    <n v="1563.25"/>
  </r>
  <r>
    <x v="1"/>
    <x v="79"/>
    <s v="TWN"/>
    <x v="0"/>
    <x v="8"/>
    <s v="Other non-renewable energy"/>
    <x v="11"/>
    <n v="312.2"/>
    <n v="1598.55"/>
  </r>
  <r>
    <x v="1"/>
    <x v="79"/>
    <s v="TWN"/>
    <x v="0"/>
    <x v="8"/>
    <s v="Other non-renewable energy"/>
    <x v="12"/>
    <n v="314.565"/>
    <n v="1593.55"/>
  </r>
  <r>
    <x v="1"/>
    <x v="79"/>
    <s v="TWN"/>
    <x v="0"/>
    <x v="8"/>
    <s v="Other non-renewable energy"/>
    <x v="13"/>
    <n v="314.565"/>
    <n v="1622.3"/>
  </r>
  <r>
    <x v="1"/>
    <x v="79"/>
    <s v="TWN"/>
    <x v="0"/>
    <x v="8"/>
    <s v="Other non-renewable energy"/>
    <x v="14"/>
    <n v="314.565"/>
    <n v="1662.3"/>
  </r>
  <r>
    <x v="1"/>
    <x v="79"/>
    <s v="TWN"/>
    <x v="0"/>
    <x v="8"/>
    <s v="Other non-renewable energy"/>
    <x v="15"/>
    <n v="314.565"/>
    <n v="1692.9"/>
  </r>
  <r>
    <x v="1"/>
    <x v="79"/>
    <s v="TWN"/>
    <x v="0"/>
    <x v="8"/>
    <s v="Other non-renewable energy"/>
    <x v="16"/>
    <n v="314.565"/>
    <n v="1706"/>
  </r>
  <r>
    <x v="1"/>
    <x v="79"/>
    <s v="TWN"/>
    <x v="0"/>
    <x v="8"/>
    <s v="Other non-renewable energy"/>
    <x v="17"/>
    <n v="314.565"/>
    <n v="1677.5"/>
  </r>
  <r>
    <x v="1"/>
    <x v="79"/>
    <s v="TWN"/>
    <x v="0"/>
    <x v="8"/>
    <s v="Other non-renewable energy"/>
    <x v="18"/>
    <n v="315.96499999999997"/>
    <m/>
  </r>
  <r>
    <x v="1"/>
    <x v="79"/>
    <s v="TWN"/>
    <x v="0"/>
    <x v="8"/>
    <s v="Other non-renewable energy"/>
    <x v="19"/>
    <n v="315.96499999999997"/>
    <m/>
  </r>
  <r>
    <x v="1"/>
    <x v="79"/>
    <s v="TWN"/>
    <x v="0"/>
    <x v="7"/>
    <s v="Pumped storage"/>
    <x v="0"/>
    <n v="2602"/>
    <n v="4310.2"/>
  </r>
  <r>
    <x v="1"/>
    <x v="79"/>
    <s v="TWN"/>
    <x v="0"/>
    <x v="7"/>
    <s v="Pumped storage"/>
    <x v="1"/>
    <n v="2602"/>
    <n v="4079.1"/>
  </r>
  <r>
    <x v="1"/>
    <x v="79"/>
    <s v="TWN"/>
    <x v="0"/>
    <x v="7"/>
    <s v="Pumped storage"/>
    <x v="2"/>
    <n v="2602"/>
    <n v="3580.8"/>
  </r>
  <r>
    <x v="1"/>
    <x v="79"/>
    <s v="TWN"/>
    <x v="0"/>
    <x v="7"/>
    <s v="Pumped storage"/>
    <x v="3"/>
    <n v="2602"/>
    <n v="3860.5"/>
  </r>
  <r>
    <x v="1"/>
    <x v="79"/>
    <s v="TWN"/>
    <x v="0"/>
    <x v="7"/>
    <s v="Pumped storage"/>
    <x v="4"/>
    <n v="2602"/>
    <n v="3345.7"/>
  </r>
  <r>
    <x v="1"/>
    <x v="79"/>
    <s v="TWN"/>
    <x v="0"/>
    <x v="7"/>
    <s v="Pumped storage"/>
    <x v="5"/>
    <n v="2602"/>
    <n v="3838.5"/>
  </r>
  <r>
    <x v="1"/>
    <x v="79"/>
    <s v="TWN"/>
    <x v="0"/>
    <x v="7"/>
    <s v="Pumped storage"/>
    <x v="6"/>
    <n v="2602"/>
    <n v="3910.7"/>
  </r>
  <r>
    <x v="1"/>
    <x v="79"/>
    <s v="TWN"/>
    <x v="0"/>
    <x v="7"/>
    <s v="Pumped storage"/>
    <x v="7"/>
    <n v="2602"/>
    <n v="3932.7"/>
  </r>
  <r>
    <x v="1"/>
    <x v="79"/>
    <s v="TWN"/>
    <x v="0"/>
    <x v="7"/>
    <s v="Pumped storage"/>
    <x v="8"/>
    <n v="2602"/>
    <n v="3467.2"/>
  </r>
  <r>
    <x v="1"/>
    <x v="79"/>
    <s v="TWN"/>
    <x v="0"/>
    <x v="7"/>
    <s v="Pumped storage"/>
    <x v="9"/>
    <n v="2602"/>
    <n v="3305.1"/>
  </r>
  <r>
    <x v="1"/>
    <x v="79"/>
    <s v="TWN"/>
    <x v="0"/>
    <x v="7"/>
    <s v="Pumped storage"/>
    <x v="10"/>
    <n v="2602"/>
    <n v="3061"/>
  </r>
  <r>
    <x v="1"/>
    <x v="79"/>
    <s v="TWN"/>
    <x v="0"/>
    <x v="7"/>
    <s v="Pumped storage"/>
    <x v="11"/>
    <n v="2602"/>
    <n v="2902.1"/>
  </r>
  <r>
    <x v="1"/>
    <x v="79"/>
    <s v="TWN"/>
    <x v="0"/>
    <x v="7"/>
    <s v="Pumped storage"/>
    <x v="12"/>
    <n v="2602"/>
    <n v="2936.9"/>
  </r>
  <r>
    <x v="1"/>
    <x v="79"/>
    <s v="TWN"/>
    <x v="0"/>
    <x v="7"/>
    <s v="Pumped storage"/>
    <x v="13"/>
    <n v="2602"/>
    <n v="3187.1"/>
  </r>
  <r>
    <x v="1"/>
    <x v="79"/>
    <s v="TWN"/>
    <x v="0"/>
    <x v="7"/>
    <s v="Pumped storage"/>
    <x v="14"/>
    <n v="2602"/>
    <n v="3121.2"/>
  </r>
  <r>
    <x v="1"/>
    <x v="79"/>
    <s v="TWN"/>
    <x v="0"/>
    <x v="7"/>
    <s v="Pumped storage"/>
    <x v="15"/>
    <n v="2602"/>
    <n v="3035"/>
  </r>
  <r>
    <x v="1"/>
    <x v="79"/>
    <s v="TWN"/>
    <x v="0"/>
    <x v="7"/>
    <s v="Pumped storage"/>
    <x v="16"/>
    <n v="2602"/>
    <n v="3293.7"/>
  </r>
  <r>
    <x v="1"/>
    <x v="79"/>
    <s v="TWN"/>
    <x v="0"/>
    <x v="7"/>
    <s v="Pumped storage"/>
    <x v="17"/>
    <n v="2602"/>
    <n v="3333.7"/>
  </r>
  <r>
    <x v="1"/>
    <x v="79"/>
    <s v="TWN"/>
    <x v="0"/>
    <x v="7"/>
    <s v="Pumped storage"/>
    <x v="18"/>
    <n v="2602"/>
    <m/>
  </r>
  <r>
    <x v="1"/>
    <x v="79"/>
    <s v="TWN"/>
    <x v="0"/>
    <x v="7"/>
    <s v="Pumped storage"/>
    <x v="19"/>
    <n v="2602"/>
    <m/>
  </r>
  <r>
    <x v="1"/>
    <x v="79"/>
    <s v="TWN"/>
    <x v="1"/>
    <x v="4"/>
    <s v="Biogas"/>
    <x v="15"/>
    <n v="1.2"/>
    <n v="35.582000000000001"/>
  </r>
  <r>
    <x v="1"/>
    <x v="79"/>
    <s v="TWN"/>
    <x v="1"/>
    <x v="4"/>
    <s v="Biogas"/>
    <x v="16"/>
    <n v="1.2"/>
    <n v="44.454000000000001"/>
  </r>
  <r>
    <x v="1"/>
    <x v="79"/>
    <s v="TWN"/>
    <x v="1"/>
    <x v="4"/>
    <s v="Biogas"/>
    <x v="17"/>
    <n v="1.2"/>
    <n v="37.508000000000003"/>
  </r>
  <r>
    <x v="1"/>
    <x v="79"/>
    <s v="TWN"/>
    <x v="1"/>
    <x v="4"/>
    <s v="Biogas"/>
    <x v="18"/>
    <n v="1.2"/>
    <m/>
  </r>
  <r>
    <x v="1"/>
    <x v="79"/>
    <s v="TWN"/>
    <x v="1"/>
    <x v="4"/>
    <s v="Biogas"/>
    <x v="19"/>
    <n v="1.2"/>
    <m/>
  </r>
  <r>
    <x v="1"/>
    <x v="79"/>
    <s v="TWN"/>
    <x v="1"/>
    <x v="4"/>
    <s v="Renewable municipal waste"/>
    <x v="0"/>
    <n v="177.35"/>
    <n v="735.4"/>
  </r>
  <r>
    <x v="1"/>
    <x v="79"/>
    <s v="TWN"/>
    <x v="1"/>
    <x v="4"/>
    <s v="Renewable municipal waste"/>
    <x v="1"/>
    <n v="263.8"/>
    <n v="991.15"/>
  </r>
  <r>
    <x v="1"/>
    <x v="79"/>
    <s v="TWN"/>
    <x v="1"/>
    <x v="4"/>
    <s v="Renewable municipal waste"/>
    <x v="2"/>
    <n v="256.2"/>
    <n v="1287.05"/>
  </r>
  <r>
    <x v="1"/>
    <x v="79"/>
    <s v="TWN"/>
    <x v="1"/>
    <x v="4"/>
    <s v="Renewable municipal waste"/>
    <x v="3"/>
    <n v="256.2"/>
    <n v="1388.35"/>
  </r>
  <r>
    <x v="1"/>
    <x v="79"/>
    <s v="TWN"/>
    <x v="1"/>
    <x v="4"/>
    <s v="Renewable municipal waste"/>
    <x v="4"/>
    <n v="270.89999999999998"/>
    <n v="1499.85"/>
  </r>
  <r>
    <x v="1"/>
    <x v="79"/>
    <s v="TWN"/>
    <x v="1"/>
    <x v="4"/>
    <s v="Renewable municipal waste"/>
    <x v="5"/>
    <n v="286.89999999999998"/>
    <n v="1525.05"/>
  </r>
  <r>
    <x v="1"/>
    <x v="79"/>
    <s v="TWN"/>
    <x v="1"/>
    <x v="4"/>
    <s v="Renewable municipal waste"/>
    <x v="6"/>
    <n v="304.75"/>
    <n v="1527.6"/>
  </r>
  <r>
    <x v="1"/>
    <x v="79"/>
    <s v="TWN"/>
    <x v="1"/>
    <x v="4"/>
    <s v="Renewable municipal waste"/>
    <x v="7"/>
    <n v="311.25"/>
    <n v="1579.9"/>
  </r>
  <r>
    <x v="1"/>
    <x v="79"/>
    <s v="TWN"/>
    <x v="1"/>
    <x v="4"/>
    <s v="Renewable municipal waste"/>
    <x v="8"/>
    <n v="311.25"/>
    <n v="1543"/>
  </r>
  <r>
    <x v="1"/>
    <x v="79"/>
    <s v="TWN"/>
    <x v="1"/>
    <x v="4"/>
    <s v="Renewable municipal waste"/>
    <x v="9"/>
    <n v="311.25"/>
    <n v="1516.75"/>
  </r>
  <r>
    <x v="1"/>
    <x v="79"/>
    <s v="TWN"/>
    <x v="1"/>
    <x v="4"/>
    <s v="Renewable municipal waste"/>
    <x v="10"/>
    <n v="311.25"/>
    <n v="1563.25"/>
  </r>
  <r>
    <x v="1"/>
    <x v="79"/>
    <s v="TWN"/>
    <x v="1"/>
    <x v="4"/>
    <s v="Renewable municipal waste"/>
    <x v="11"/>
    <n v="312.2"/>
    <n v="1598.55"/>
  </r>
  <r>
    <x v="1"/>
    <x v="79"/>
    <s v="TWN"/>
    <x v="1"/>
    <x v="4"/>
    <s v="Renewable municipal waste"/>
    <x v="12"/>
    <n v="314.55"/>
    <n v="1593.55"/>
  </r>
  <r>
    <x v="1"/>
    <x v="79"/>
    <s v="TWN"/>
    <x v="1"/>
    <x v="4"/>
    <s v="Renewable municipal waste"/>
    <x v="13"/>
    <n v="314.55"/>
    <n v="1622.3"/>
  </r>
  <r>
    <x v="1"/>
    <x v="79"/>
    <s v="TWN"/>
    <x v="1"/>
    <x v="4"/>
    <s v="Renewable municipal waste"/>
    <x v="14"/>
    <n v="314.55"/>
    <n v="1662.3"/>
  </r>
  <r>
    <x v="1"/>
    <x v="79"/>
    <s v="TWN"/>
    <x v="1"/>
    <x v="4"/>
    <s v="Renewable municipal waste"/>
    <x v="15"/>
    <n v="314.55"/>
    <n v="1692.9"/>
  </r>
  <r>
    <x v="1"/>
    <x v="79"/>
    <s v="TWN"/>
    <x v="1"/>
    <x v="4"/>
    <s v="Renewable municipal waste"/>
    <x v="16"/>
    <n v="314.55"/>
    <n v="1706"/>
  </r>
  <r>
    <x v="1"/>
    <x v="79"/>
    <s v="TWN"/>
    <x v="1"/>
    <x v="4"/>
    <s v="Renewable municipal waste"/>
    <x v="17"/>
    <n v="314.55"/>
    <n v="1677.5"/>
  </r>
  <r>
    <x v="1"/>
    <x v="79"/>
    <s v="TWN"/>
    <x v="1"/>
    <x v="4"/>
    <s v="Renewable municipal waste"/>
    <x v="18"/>
    <n v="315.96499999999997"/>
    <m/>
  </r>
  <r>
    <x v="1"/>
    <x v="79"/>
    <s v="TWN"/>
    <x v="1"/>
    <x v="4"/>
    <s v="Renewable municipal waste"/>
    <x v="19"/>
    <n v="315.96499999999997"/>
    <m/>
  </r>
  <r>
    <x v="1"/>
    <x v="79"/>
    <s v="TWN"/>
    <x v="1"/>
    <x v="4"/>
    <s v="Solid biofuels"/>
    <x v="0"/>
    <n v="85.1"/>
    <n v="330"/>
  </r>
  <r>
    <x v="1"/>
    <x v="79"/>
    <s v="TWN"/>
    <x v="1"/>
    <x v="4"/>
    <s v="Solid biofuels"/>
    <x v="1"/>
    <n v="90.6"/>
    <n v="365.3"/>
  </r>
  <r>
    <x v="1"/>
    <x v="79"/>
    <s v="TWN"/>
    <x v="1"/>
    <x v="4"/>
    <s v="Solid biofuels"/>
    <x v="2"/>
    <n v="90.6"/>
    <n v="430.2"/>
  </r>
  <r>
    <x v="1"/>
    <x v="79"/>
    <s v="TWN"/>
    <x v="1"/>
    <x v="4"/>
    <s v="Solid biofuels"/>
    <x v="3"/>
    <n v="103.1"/>
    <n v="392.8"/>
  </r>
  <r>
    <x v="1"/>
    <x v="79"/>
    <s v="TWN"/>
    <x v="1"/>
    <x v="4"/>
    <s v="Solid biofuels"/>
    <x v="4"/>
    <n v="103.1"/>
    <n v="338.6"/>
  </r>
  <r>
    <x v="1"/>
    <x v="79"/>
    <s v="TWN"/>
    <x v="1"/>
    <x v="4"/>
    <s v="Solid biofuels"/>
    <x v="5"/>
    <n v="99.1"/>
    <n v="315.5"/>
  </r>
  <r>
    <x v="1"/>
    <x v="79"/>
    <s v="TWN"/>
    <x v="1"/>
    <x v="4"/>
    <s v="Solid biofuels"/>
    <x v="6"/>
    <n v="101.8"/>
    <n v="314.10000000000002"/>
  </r>
  <r>
    <x v="1"/>
    <x v="79"/>
    <s v="TWN"/>
    <x v="1"/>
    <x v="4"/>
    <s v="Solid biofuels"/>
    <x v="7"/>
    <n v="101.8"/>
    <n v="294.39999999999998"/>
  </r>
  <r>
    <x v="1"/>
    <x v="79"/>
    <s v="TWN"/>
    <x v="1"/>
    <x v="4"/>
    <s v="Solid biofuels"/>
    <x v="8"/>
    <n v="101.8"/>
    <n v="266.3"/>
  </r>
  <r>
    <x v="1"/>
    <x v="79"/>
    <s v="TWN"/>
    <x v="1"/>
    <x v="4"/>
    <s v="Solid biofuels"/>
    <x v="9"/>
    <n v="101.8"/>
    <n v="223.8"/>
  </r>
  <r>
    <x v="1"/>
    <x v="79"/>
    <s v="TWN"/>
    <x v="1"/>
    <x v="4"/>
    <s v="Solid biofuels"/>
    <x v="10"/>
    <n v="101.8"/>
    <n v="264.10000000000002"/>
  </r>
  <r>
    <x v="1"/>
    <x v="79"/>
    <s v="TWN"/>
    <x v="1"/>
    <x v="4"/>
    <s v="Solid biofuels"/>
    <x v="11"/>
    <n v="96.3"/>
    <n v="231"/>
  </r>
  <r>
    <x v="1"/>
    <x v="79"/>
    <s v="TWN"/>
    <x v="1"/>
    <x v="4"/>
    <s v="Solid biofuels"/>
    <x v="12"/>
    <n v="96.3"/>
    <n v="236.8"/>
  </r>
  <r>
    <x v="1"/>
    <x v="79"/>
    <s v="TWN"/>
    <x v="1"/>
    <x v="4"/>
    <s v="Solid biofuels"/>
    <x v="13"/>
    <n v="96.3"/>
    <n v="214.1"/>
  </r>
  <r>
    <x v="1"/>
    <x v="79"/>
    <s v="TWN"/>
    <x v="1"/>
    <x v="4"/>
    <s v="Solid biofuels"/>
    <x v="14"/>
    <n v="96.3"/>
    <n v="245.3"/>
  </r>
  <r>
    <x v="1"/>
    <x v="79"/>
    <s v="TWN"/>
    <x v="1"/>
    <x v="4"/>
    <s v="Solid biofuels"/>
    <x v="15"/>
    <n v="96.3"/>
    <n v="206.41800000000001"/>
  </r>
  <r>
    <x v="1"/>
    <x v="79"/>
    <s v="TWN"/>
    <x v="1"/>
    <x v="4"/>
    <s v="Solid biofuels"/>
    <x v="16"/>
    <n v="96.3"/>
    <n v="158.24600000000001"/>
  </r>
  <r>
    <x v="1"/>
    <x v="79"/>
    <s v="TWN"/>
    <x v="1"/>
    <x v="4"/>
    <s v="Solid biofuels"/>
    <x v="17"/>
    <n v="96.3"/>
    <n v="146.392"/>
  </r>
  <r>
    <x v="1"/>
    <x v="79"/>
    <s v="TWN"/>
    <x v="1"/>
    <x v="4"/>
    <s v="Solid biofuels"/>
    <x v="18"/>
    <n v="79.429000000000002"/>
    <m/>
  </r>
  <r>
    <x v="1"/>
    <x v="79"/>
    <s v="TWN"/>
    <x v="1"/>
    <x v="4"/>
    <s v="Solid biofuels"/>
    <x v="19"/>
    <n v="75.396000000000001"/>
    <m/>
  </r>
  <r>
    <x v="1"/>
    <x v="79"/>
    <s v="TWN"/>
    <x v="1"/>
    <x v="5"/>
    <s v="Geothermal energy"/>
    <x v="18"/>
    <n v="0.03"/>
    <m/>
  </r>
  <r>
    <x v="1"/>
    <x v="79"/>
    <s v="TWN"/>
    <x v="1"/>
    <x v="5"/>
    <s v="Geothermal energy"/>
    <x v="19"/>
    <n v="0.3"/>
    <m/>
  </r>
  <r>
    <x v="1"/>
    <x v="79"/>
    <s v="TWN"/>
    <x v="1"/>
    <x v="1"/>
    <s v="Renewable hydropower"/>
    <x v="0"/>
    <n v="1820"/>
    <n v="4560"/>
  </r>
  <r>
    <x v="1"/>
    <x v="79"/>
    <s v="TWN"/>
    <x v="1"/>
    <x v="1"/>
    <s v="Renewable hydropower"/>
    <x v="1"/>
    <n v="1820"/>
    <n v="5090.3"/>
  </r>
  <r>
    <x v="1"/>
    <x v="79"/>
    <s v="TWN"/>
    <x v="1"/>
    <x v="1"/>
    <s v="Renewable hydropower"/>
    <x v="2"/>
    <n v="1908.8"/>
    <n v="2778.9"/>
  </r>
  <r>
    <x v="1"/>
    <x v="79"/>
    <s v="TWN"/>
    <x v="1"/>
    <x v="1"/>
    <s v="Renewable hydropower"/>
    <x v="3"/>
    <n v="1908.8"/>
    <n v="3034.5"/>
  </r>
  <r>
    <x v="1"/>
    <x v="79"/>
    <s v="TWN"/>
    <x v="1"/>
    <x v="1"/>
    <s v="Renewable hydropower"/>
    <x v="4"/>
    <n v="1909.7"/>
    <n v="3209.9"/>
  </r>
  <r>
    <x v="1"/>
    <x v="79"/>
    <s v="TWN"/>
    <x v="1"/>
    <x v="1"/>
    <s v="Renewable hydropower"/>
    <x v="5"/>
    <n v="1909.7"/>
    <n v="3986.2"/>
  </r>
  <r>
    <x v="1"/>
    <x v="79"/>
    <s v="TWN"/>
    <x v="1"/>
    <x v="1"/>
    <s v="Renewable hydropower"/>
    <x v="6"/>
    <n v="1909.7"/>
    <n v="4088.4"/>
  </r>
  <r>
    <x v="1"/>
    <x v="79"/>
    <s v="TWN"/>
    <x v="1"/>
    <x v="1"/>
    <s v="Renewable hydropower"/>
    <x v="7"/>
    <n v="1921.2"/>
    <n v="4417.5"/>
  </r>
  <r>
    <x v="1"/>
    <x v="79"/>
    <s v="TWN"/>
    <x v="1"/>
    <x v="1"/>
    <s v="Renewable hydropower"/>
    <x v="8"/>
    <n v="1937.9"/>
    <n v="4305.1000000000004"/>
  </r>
  <r>
    <x v="1"/>
    <x v="79"/>
    <s v="TWN"/>
    <x v="1"/>
    <x v="1"/>
    <s v="Renewable hydropower"/>
    <x v="9"/>
    <n v="1936.9"/>
    <n v="3748.3"/>
  </r>
  <r>
    <x v="1"/>
    <x v="79"/>
    <s v="TWN"/>
    <x v="1"/>
    <x v="1"/>
    <s v="Renewable hydropower"/>
    <x v="10"/>
    <n v="1977.4"/>
    <n v="4194.1000000000004"/>
  </r>
  <r>
    <x v="1"/>
    <x v="79"/>
    <s v="TWN"/>
    <x v="1"/>
    <x v="1"/>
    <s v="Renewable hydropower"/>
    <x v="11"/>
    <n v="2040.7"/>
    <n v="3999.7"/>
  </r>
  <r>
    <x v="1"/>
    <x v="79"/>
    <s v="TWN"/>
    <x v="1"/>
    <x v="1"/>
    <s v="Renewable hydropower"/>
    <x v="12"/>
    <n v="2081.4"/>
    <n v="5669.6"/>
  </r>
  <r>
    <x v="1"/>
    <x v="79"/>
    <s v="TWN"/>
    <x v="1"/>
    <x v="1"/>
    <s v="Renewable hydropower"/>
    <x v="13"/>
    <n v="2081.4"/>
    <n v="5422.9"/>
  </r>
  <r>
    <x v="1"/>
    <x v="79"/>
    <s v="TWN"/>
    <x v="1"/>
    <x v="1"/>
    <s v="Renewable hydropower"/>
    <x v="14"/>
    <n v="2081.4"/>
    <n v="4317.8999999999996"/>
  </r>
  <r>
    <x v="1"/>
    <x v="79"/>
    <s v="TWN"/>
    <x v="1"/>
    <x v="1"/>
    <s v="Renewable hydropower"/>
    <x v="15"/>
    <n v="2089.4"/>
    <n v="4470.1000000000004"/>
  </r>
  <r>
    <x v="1"/>
    <x v="79"/>
    <s v="TWN"/>
    <x v="1"/>
    <x v="1"/>
    <s v="Renewable hydropower"/>
    <x v="16"/>
    <n v="2089.4"/>
    <n v="6562"/>
  </r>
  <r>
    <x v="1"/>
    <x v="79"/>
    <s v="TWN"/>
    <x v="1"/>
    <x v="1"/>
    <s v="Renewable hydropower"/>
    <x v="17"/>
    <n v="2089.4"/>
    <n v="5446.8"/>
  </r>
  <r>
    <x v="1"/>
    <x v="79"/>
    <s v="TWN"/>
    <x v="1"/>
    <x v="1"/>
    <s v="Renewable hydropower"/>
    <x v="18"/>
    <n v="2091.64"/>
    <m/>
  </r>
  <r>
    <x v="1"/>
    <x v="79"/>
    <s v="TWN"/>
    <x v="1"/>
    <x v="1"/>
    <s v="Renewable hydropower"/>
    <x v="19"/>
    <n v="2091.64"/>
    <m/>
  </r>
  <r>
    <x v="1"/>
    <x v="79"/>
    <s v="TWN"/>
    <x v="1"/>
    <x v="2"/>
    <s v="On-grid Solar photovoltaic"/>
    <x v="0"/>
    <n v="0.1"/>
    <n v="0.1"/>
  </r>
  <r>
    <x v="1"/>
    <x v="79"/>
    <s v="TWN"/>
    <x v="1"/>
    <x v="2"/>
    <s v="On-grid Solar photovoltaic"/>
    <x v="1"/>
    <n v="0.2"/>
    <n v="0.3"/>
  </r>
  <r>
    <x v="1"/>
    <x v="79"/>
    <s v="TWN"/>
    <x v="1"/>
    <x v="2"/>
    <s v="On-grid Solar photovoltaic"/>
    <x v="2"/>
    <n v="0.3"/>
    <n v="0.3"/>
  </r>
  <r>
    <x v="1"/>
    <x v="79"/>
    <s v="TWN"/>
    <x v="1"/>
    <x v="2"/>
    <s v="On-grid Solar photovoltaic"/>
    <x v="3"/>
    <n v="0.5"/>
    <n v="0.5"/>
  </r>
  <r>
    <x v="1"/>
    <x v="79"/>
    <s v="TWN"/>
    <x v="1"/>
    <x v="2"/>
    <s v="On-grid Solar photovoltaic"/>
    <x v="4"/>
    <n v="0.6"/>
    <n v="0.6"/>
  </r>
  <r>
    <x v="1"/>
    <x v="79"/>
    <s v="TWN"/>
    <x v="1"/>
    <x v="2"/>
    <s v="On-grid Solar photovoltaic"/>
    <x v="5"/>
    <n v="1"/>
    <n v="1"/>
  </r>
  <r>
    <x v="1"/>
    <x v="79"/>
    <s v="TWN"/>
    <x v="1"/>
    <x v="2"/>
    <s v="On-grid Solar photovoltaic"/>
    <x v="6"/>
    <n v="1.4"/>
    <n v="1.5"/>
  </r>
  <r>
    <x v="1"/>
    <x v="79"/>
    <s v="TWN"/>
    <x v="1"/>
    <x v="2"/>
    <s v="On-grid Solar photovoltaic"/>
    <x v="7"/>
    <n v="2.4"/>
    <n v="2.2000000000000002"/>
  </r>
  <r>
    <x v="1"/>
    <x v="79"/>
    <s v="TWN"/>
    <x v="1"/>
    <x v="2"/>
    <s v="On-grid Solar photovoltaic"/>
    <x v="8"/>
    <n v="5.6"/>
    <n v="4.5999999999999996"/>
  </r>
  <r>
    <x v="1"/>
    <x v="79"/>
    <s v="TWN"/>
    <x v="1"/>
    <x v="2"/>
    <s v="On-grid Solar photovoltaic"/>
    <x v="9"/>
    <n v="9.5"/>
    <n v="9.1999999999999993"/>
  </r>
  <r>
    <x v="1"/>
    <x v="79"/>
    <s v="TWN"/>
    <x v="1"/>
    <x v="2"/>
    <s v="On-grid Solar photovoltaic"/>
    <x v="10"/>
    <n v="22"/>
    <n v="25.6"/>
  </r>
  <r>
    <x v="1"/>
    <x v="79"/>
    <s v="TWN"/>
    <x v="1"/>
    <x v="2"/>
    <s v="On-grid Solar photovoltaic"/>
    <x v="11"/>
    <n v="117.9"/>
    <n v="70.3"/>
  </r>
  <r>
    <x v="1"/>
    <x v="79"/>
    <s v="TWN"/>
    <x v="1"/>
    <x v="2"/>
    <s v="On-grid Solar photovoltaic"/>
    <x v="12"/>
    <n v="222.5"/>
    <n v="173.1"/>
  </r>
  <r>
    <x v="1"/>
    <x v="79"/>
    <s v="TWN"/>
    <x v="1"/>
    <x v="2"/>
    <s v="On-grid Solar photovoltaic"/>
    <x v="13"/>
    <n v="392"/>
    <n v="337.9"/>
  </r>
  <r>
    <x v="1"/>
    <x v="79"/>
    <s v="TWN"/>
    <x v="1"/>
    <x v="2"/>
    <s v="On-grid Solar photovoltaic"/>
    <x v="14"/>
    <n v="620.20000000000005"/>
    <n v="551.70000000000005"/>
  </r>
  <r>
    <x v="1"/>
    <x v="79"/>
    <s v="TWN"/>
    <x v="1"/>
    <x v="2"/>
    <s v="On-grid Solar photovoltaic"/>
    <x v="15"/>
    <n v="842.2"/>
    <n v="875.5"/>
  </r>
  <r>
    <x v="1"/>
    <x v="79"/>
    <s v="TWN"/>
    <x v="1"/>
    <x v="2"/>
    <s v="On-grid Solar photovoltaic"/>
    <x v="16"/>
    <n v="1245"/>
    <n v="1132.2"/>
  </r>
  <r>
    <x v="1"/>
    <x v="79"/>
    <s v="TWN"/>
    <x v="1"/>
    <x v="2"/>
    <s v="On-grid Solar photovoltaic"/>
    <x v="17"/>
    <n v="1767.7"/>
    <n v="1691.6"/>
  </r>
  <r>
    <x v="1"/>
    <x v="79"/>
    <s v="TWN"/>
    <x v="1"/>
    <x v="2"/>
    <s v="On-grid Solar photovoltaic"/>
    <x v="18"/>
    <n v="2738.116"/>
    <m/>
  </r>
  <r>
    <x v="1"/>
    <x v="79"/>
    <s v="TWN"/>
    <x v="1"/>
    <x v="2"/>
    <s v="On-grid Solar photovoltaic"/>
    <x v="19"/>
    <n v="4149.5360000000001"/>
    <m/>
  </r>
  <r>
    <x v="1"/>
    <x v="79"/>
    <s v="TWN"/>
    <x v="1"/>
    <x v="3"/>
    <s v="Offshore wind energy"/>
    <x v="17"/>
    <n v="8"/>
    <n v="19.899999999999999"/>
  </r>
  <r>
    <x v="1"/>
    <x v="79"/>
    <s v="TWN"/>
    <x v="1"/>
    <x v="3"/>
    <s v="Offshore wind energy"/>
    <x v="18"/>
    <n v="8"/>
    <m/>
  </r>
  <r>
    <x v="1"/>
    <x v="79"/>
    <s v="TWN"/>
    <x v="1"/>
    <x v="3"/>
    <s v="Offshore wind energy"/>
    <x v="19"/>
    <n v="128"/>
    <m/>
  </r>
  <r>
    <x v="1"/>
    <x v="79"/>
    <s v="TWN"/>
    <x v="1"/>
    <x v="3"/>
    <s v="Onshore wind energy"/>
    <x v="0"/>
    <n v="2.6"/>
    <n v="1.4"/>
  </r>
  <r>
    <x v="1"/>
    <x v="79"/>
    <s v="TWN"/>
    <x v="1"/>
    <x v="3"/>
    <s v="Onshore wind energy"/>
    <x v="1"/>
    <n v="5"/>
    <n v="12.2"/>
  </r>
  <r>
    <x v="1"/>
    <x v="79"/>
    <s v="TWN"/>
    <x v="1"/>
    <x v="3"/>
    <s v="Onshore wind energy"/>
    <x v="2"/>
    <n v="8.5"/>
    <n v="15.9"/>
  </r>
  <r>
    <x v="1"/>
    <x v="79"/>
    <s v="TWN"/>
    <x v="1"/>
    <x v="3"/>
    <s v="Onshore wind energy"/>
    <x v="3"/>
    <n v="8.5"/>
    <n v="23.8"/>
  </r>
  <r>
    <x v="1"/>
    <x v="79"/>
    <s v="TWN"/>
    <x v="1"/>
    <x v="3"/>
    <s v="Onshore wind energy"/>
    <x v="4"/>
    <n v="8.5"/>
    <n v="25.3"/>
  </r>
  <r>
    <x v="1"/>
    <x v="79"/>
    <s v="TWN"/>
    <x v="1"/>
    <x v="3"/>
    <s v="Onshore wind energy"/>
    <x v="5"/>
    <n v="23.9"/>
    <n v="91.3"/>
  </r>
  <r>
    <x v="1"/>
    <x v="79"/>
    <s v="TWN"/>
    <x v="1"/>
    <x v="3"/>
    <s v="Onshore wind energy"/>
    <x v="6"/>
    <n v="102"/>
    <n v="276.10000000000002"/>
  </r>
  <r>
    <x v="1"/>
    <x v="79"/>
    <s v="TWN"/>
    <x v="1"/>
    <x v="3"/>
    <s v="Onshore wind energy"/>
    <x v="7"/>
    <n v="186"/>
    <n v="439.5"/>
  </r>
  <r>
    <x v="1"/>
    <x v="79"/>
    <s v="TWN"/>
    <x v="1"/>
    <x v="3"/>
    <s v="Onshore wind energy"/>
    <x v="8"/>
    <n v="250.4"/>
    <n v="588.29999999999995"/>
  </r>
  <r>
    <x v="1"/>
    <x v="79"/>
    <s v="TWN"/>
    <x v="1"/>
    <x v="3"/>
    <s v="Onshore wind energy"/>
    <x v="9"/>
    <n v="374.3"/>
    <n v="786.6"/>
  </r>
  <r>
    <x v="1"/>
    <x v="79"/>
    <s v="TWN"/>
    <x v="1"/>
    <x v="3"/>
    <s v="Onshore wind energy"/>
    <x v="10"/>
    <n v="475.9"/>
    <n v="1026.3"/>
  </r>
  <r>
    <x v="1"/>
    <x v="79"/>
    <s v="TWN"/>
    <x v="1"/>
    <x v="3"/>
    <s v="Onshore wind energy"/>
    <x v="11"/>
    <n v="522.70000000000005"/>
    <n v="1492.7"/>
  </r>
  <r>
    <x v="1"/>
    <x v="79"/>
    <s v="TWN"/>
    <x v="1"/>
    <x v="3"/>
    <s v="Onshore wind energy"/>
    <x v="12"/>
    <n v="571"/>
    <n v="1413.5"/>
  </r>
  <r>
    <x v="1"/>
    <x v="79"/>
    <s v="TWN"/>
    <x v="1"/>
    <x v="3"/>
    <s v="Onshore wind energy"/>
    <x v="13"/>
    <n v="614.20000000000005"/>
    <n v="1640"/>
  </r>
  <r>
    <x v="1"/>
    <x v="79"/>
    <s v="TWN"/>
    <x v="1"/>
    <x v="3"/>
    <s v="Onshore wind energy"/>
    <x v="14"/>
    <n v="637.20000000000005"/>
    <n v="1500.5"/>
  </r>
  <r>
    <x v="1"/>
    <x v="79"/>
    <s v="TWN"/>
    <x v="1"/>
    <x v="3"/>
    <s v="Onshore wind energy"/>
    <x v="15"/>
    <n v="646.70000000000005"/>
    <n v="1525.2"/>
  </r>
  <r>
    <x v="1"/>
    <x v="79"/>
    <s v="TWN"/>
    <x v="1"/>
    <x v="3"/>
    <s v="Onshore wind energy"/>
    <x v="16"/>
    <n v="682"/>
    <n v="1457.1"/>
  </r>
  <r>
    <x v="1"/>
    <x v="79"/>
    <s v="TWN"/>
    <x v="1"/>
    <x v="3"/>
    <s v="Onshore wind energy"/>
    <x v="17"/>
    <n v="684"/>
    <n v="1702.6"/>
  </r>
  <r>
    <x v="1"/>
    <x v="79"/>
    <s v="TWN"/>
    <x v="1"/>
    <x v="3"/>
    <s v="Onshore wind energy"/>
    <x v="18"/>
    <n v="705.19100000000003"/>
    <m/>
  </r>
  <r>
    <x v="1"/>
    <x v="79"/>
    <s v="TWN"/>
    <x v="1"/>
    <x v="3"/>
    <s v="Onshore wind energy"/>
    <x v="19"/>
    <n v="717.2"/>
    <m/>
  </r>
  <r>
    <x v="1"/>
    <x v="80"/>
    <s v="TJK"/>
    <x v="0"/>
    <x v="0"/>
    <s v="Fossil fuels"/>
    <x v="0"/>
    <n v="318"/>
    <n v="222"/>
  </r>
  <r>
    <x v="1"/>
    <x v="80"/>
    <s v="TJK"/>
    <x v="0"/>
    <x v="0"/>
    <s v="Fossil fuels"/>
    <x v="1"/>
    <n v="318"/>
    <n v="176"/>
  </r>
  <r>
    <x v="1"/>
    <x v="80"/>
    <s v="TJK"/>
    <x v="0"/>
    <x v="0"/>
    <s v="Fossil fuels"/>
    <x v="2"/>
    <n v="318"/>
    <n v="138"/>
  </r>
  <r>
    <x v="1"/>
    <x v="80"/>
    <s v="TJK"/>
    <x v="0"/>
    <x v="0"/>
    <s v="Fossil fuels"/>
    <x v="3"/>
    <n v="318"/>
    <n v="173"/>
  </r>
  <r>
    <x v="1"/>
    <x v="80"/>
    <s v="TJK"/>
    <x v="0"/>
    <x v="0"/>
    <s v="Fossil fuels"/>
    <x v="4"/>
    <n v="318"/>
    <n v="152"/>
  </r>
  <r>
    <x v="1"/>
    <x v="80"/>
    <s v="TJK"/>
    <x v="0"/>
    <x v="0"/>
    <s v="Fossil fuels"/>
    <x v="5"/>
    <n v="318"/>
    <n v="123"/>
  </r>
  <r>
    <x v="1"/>
    <x v="80"/>
    <s v="TJK"/>
    <x v="0"/>
    <x v="0"/>
    <s v="Fossil fuels"/>
    <x v="6"/>
    <n v="318"/>
    <n v="234"/>
  </r>
  <r>
    <x v="1"/>
    <x v="80"/>
    <s v="TJK"/>
    <x v="0"/>
    <x v="0"/>
    <s v="Fossil fuels"/>
    <x v="7"/>
    <n v="318"/>
    <n v="780"/>
  </r>
  <r>
    <x v="1"/>
    <x v="80"/>
    <s v="TJK"/>
    <x v="0"/>
    <x v="0"/>
    <s v="Fossil fuels"/>
    <x v="8"/>
    <n v="318"/>
    <n v="647"/>
  </r>
  <r>
    <x v="1"/>
    <x v="80"/>
    <s v="TJK"/>
    <x v="0"/>
    <x v="0"/>
    <s v="Fossil fuels"/>
    <x v="9"/>
    <n v="318"/>
    <n v="387"/>
  </r>
  <r>
    <x v="1"/>
    <x v="80"/>
    <s v="TJK"/>
    <x v="0"/>
    <x v="0"/>
    <s v="Fossil fuels"/>
    <x v="10"/>
    <n v="318"/>
    <n v="68"/>
  </r>
  <r>
    <x v="1"/>
    <x v="80"/>
    <s v="TJK"/>
    <x v="0"/>
    <x v="0"/>
    <s v="Fossil fuels"/>
    <x v="11"/>
    <n v="318"/>
    <n v="80"/>
  </r>
  <r>
    <x v="1"/>
    <x v="80"/>
    <s v="TJK"/>
    <x v="0"/>
    <x v="0"/>
    <s v="Fossil fuels"/>
    <x v="12"/>
    <n v="318"/>
    <n v="124"/>
  </r>
  <r>
    <x v="1"/>
    <x v="80"/>
    <s v="TJK"/>
    <x v="0"/>
    <x v="0"/>
    <s v="Fossil fuels"/>
    <x v="13"/>
    <n v="318"/>
    <n v="88"/>
  </r>
  <r>
    <x v="1"/>
    <x v="80"/>
    <s v="TJK"/>
    <x v="0"/>
    <x v="0"/>
    <s v="Fossil fuels"/>
    <x v="14"/>
    <n v="418"/>
    <n v="320"/>
  </r>
  <r>
    <x v="1"/>
    <x v="80"/>
    <s v="TJK"/>
    <x v="0"/>
    <x v="0"/>
    <s v="Fossil fuels"/>
    <x v="15"/>
    <n v="418"/>
    <n v="350"/>
  </r>
  <r>
    <x v="1"/>
    <x v="80"/>
    <s v="TJK"/>
    <x v="0"/>
    <x v="0"/>
    <s v="Fossil fuels"/>
    <x v="16"/>
    <n v="718"/>
    <n v="640"/>
  </r>
  <r>
    <x v="1"/>
    <x v="80"/>
    <s v="TJK"/>
    <x v="0"/>
    <x v="0"/>
    <s v="Fossil fuels"/>
    <x v="17"/>
    <n v="718"/>
    <n v="1021"/>
  </r>
  <r>
    <x v="1"/>
    <x v="80"/>
    <s v="TJK"/>
    <x v="0"/>
    <x v="0"/>
    <s v="Fossil fuels"/>
    <x v="18"/>
    <n v="718"/>
    <m/>
  </r>
  <r>
    <x v="1"/>
    <x v="80"/>
    <s v="TJK"/>
    <x v="0"/>
    <x v="0"/>
    <s v="Fossil fuels"/>
    <x v="19"/>
    <n v="718"/>
    <m/>
  </r>
  <r>
    <x v="1"/>
    <x v="80"/>
    <s v="TJK"/>
    <x v="1"/>
    <x v="1"/>
    <s v="Renewable hydropower"/>
    <x v="0"/>
    <n v="4061"/>
    <n v="14060"/>
  </r>
  <r>
    <x v="1"/>
    <x v="80"/>
    <s v="TJK"/>
    <x v="1"/>
    <x v="1"/>
    <s v="Renewable hydropower"/>
    <x v="1"/>
    <n v="4061"/>
    <n v="14200"/>
  </r>
  <r>
    <x v="1"/>
    <x v="80"/>
    <s v="TJK"/>
    <x v="1"/>
    <x v="1"/>
    <s v="Renewable hydropower"/>
    <x v="2"/>
    <n v="4061"/>
    <n v="15200"/>
  </r>
  <r>
    <x v="1"/>
    <x v="80"/>
    <s v="TJK"/>
    <x v="1"/>
    <x v="1"/>
    <s v="Renewable hydropower"/>
    <x v="3"/>
    <n v="4061"/>
    <n v="16400"/>
  </r>
  <r>
    <x v="1"/>
    <x v="80"/>
    <s v="TJK"/>
    <x v="1"/>
    <x v="1"/>
    <s v="Renewable hydropower"/>
    <x v="4"/>
    <n v="4061"/>
    <n v="16339"/>
  </r>
  <r>
    <x v="1"/>
    <x v="80"/>
    <s v="TJK"/>
    <x v="1"/>
    <x v="1"/>
    <s v="Renewable hydropower"/>
    <x v="5"/>
    <n v="4116.2"/>
    <n v="16967.5"/>
  </r>
  <r>
    <x v="1"/>
    <x v="80"/>
    <s v="TJK"/>
    <x v="1"/>
    <x v="1"/>
    <s v="Renewable hydropower"/>
    <x v="6"/>
    <n v="4116.2"/>
    <n v="16700"/>
  </r>
  <r>
    <x v="1"/>
    <x v="80"/>
    <s v="TJK"/>
    <x v="1"/>
    <x v="1"/>
    <s v="Renewable hydropower"/>
    <x v="7"/>
    <n v="4116.2"/>
    <n v="17114"/>
  </r>
  <r>
    <x v="1"/>
    <x v="80"/>
    <s v="TJK"/>
    <x v="1"/>
    <x v="1"/>
    <s v="Renewable hydropower"/>
    <x v="8"/>
    <n v="4116.2"/>
    <n v="15800"/>
  </r>
  <r>
    <x v="1"/>
    <x v="80"/>
    <s v="TJK"/>
    <x v="1"/>
    <x v="1"/>
    <s v="Renewable hydropower"/>
    <x v="9"/>
    <n v="4802.58"/>
    <n v="15900"/>
  </r>
  <r>
    <x v="1"/>
    <x v="80"/>
    <s v="TJK"/>
    <x v="1"/>
    <x v="1"/>
    <s v="Renewable hydropower"/>
    <x v="10"/>
    <n v="4802.0829999999996"/>
    <n v="16400"/>
  </r>
  <r>
    <x v="1"/>
    <x v="80"/>
    <s v="TJK"/>
    <x v="1"/>
    <x v="1"/>
    <s v="Renewable hydropower"/>
    <x v="11"/>
    <n v="4809.4879999999994"/>
    <n v="16200"/>
  </r>
  <r>
    <x v="1"/>
    <x v="80"/>
    <s v="TJK"/>
    <x v="1"/>
    <x v="1"/>
    <s v="Renewable hydropower"/>
    <x v="12"/>
    <n v="4811.4059999999999"/>
    <n v="16900"/>
  </r>
  <r>
    <x v="1"/>
    <x v="80"/>
    <s v="TJK"/>
    <x v="1"/>
    <x v="1"/>
    <s v="Renewable hydropower"/>
    <x v="13"/>
    <n v="4814.4449999999997"/>
    <n v="17071"/>
  </r>
  <r>
    <x v="1"/>
    <x v="80"/>
    <s v="TJK"/>
    <x v="1"/>
    <x v="1"/>
    <s v="Renewable hydropower"/>
    <x v="14"/>
    <n v="5034.6480000000001"/>
    <n v="16312"/>
  </r>
  <r>
    <x v="1"/>
    <x v="80"/>
    <s v="TJK"/>
    <x v="1"/>
    <x v="1"/>
    <s v="Renewable hydropower"/>
    <x v="15"/>
    <n v="5033.0599999999995"/>
    <n v="16900"/>
  </r>
  <r>
    <x v="1"/>
    <x v="80"/>
    <s v="TJK"/>
    <x v="1"/>
    <x v="1"/>
    <s v="Renewable hydropower"/>
    <x v="16"/>
    <n v="5038.76"/>
    <n v="16802.875"/>
  </r>
  <r>
    <x v="1"/>
    <x v="80"/>
    <s v="TJK"/>
    <x v="1"/>
    <x v="1"/>
    <s v="Renewable hydropower"/>
    <x v="17"/>
    <n v="5038.76"/>
    <n v="17312.075000000001"/>
  </r>
  <r>
    <x v="1"/>
    <x v="80"/>
    <s v="TJK"/>
    <x v="1"/>
    <x v="1"/>
    <s v="Renewable hydropower"/>
    <x v="18"/>
    <n v="5153.45"/>
    <m/>
  </r>
  <r>
    <x v="1"/>
    <x v="80"/>
    <s v="TJK"/>
    <x v="1"/>
    <x v="1"/>
    <s v="Renewable hydropower"/>
    <x v="19"/>
    <n v="5273.45"/>
    <m/>
  </r>
  <r>
    <x v="1"/>
    <x v="81"/>
    <s v="THA"/>
    <x v="0"/>
    <x v="0"/>
    <s v="Fossil fuels"/>
    <x v="0"/>
    <n v="18103"/>
    <n v="89440"/>
  </r>
  <r>
    <x v="1"/>
    <x v="81"/>
    <s v="THA"/>
    <x v="0"/>
    <x v="0"/>
    <s v="Fossil fuels"/>
    <x v="1"/>
    <n v="19353.8"/>
    <n v="95623"/>
  </r>
  <r>
    <x v="1"/>
    <x v="81"/>
    <s v="THA"/>
    <x v="0"/>
    <x v="0"/>
    <s v="Fossil fuels"/>
    <x v="2"/>
    <n v="20571.5"/>
    <n v="100854"/>
  </r>
  <r>
    <x v="1"/>
    <x v="81"/>
    <s v="THA"/>
    <x v="0"/>
    <x v="0"/>
    <s v="Fossil fuels"/>
    <x v="3"/>
    <n v="21176.5"/>
    <n v="108531"/>
  </r>
  <r>
    <x v="1"/>
    <x v="81"/>
    <s v="THA"/>
    <x v="0"/>
    <x v="0"/>
    <s v="Fossil fuels"/>
    <x v="4"/>
    <n v="21655.200000000001"/>
    <n v="118405"/>
  </r>
  <r>
    <x v="1"/>
    <x v="81"/>
    <s v="THA"/>
    <x v="0"/>
    <x v="0"/>
    <s v="Fossil fuels"/>
    <x v="5"/>
    <n v="22595.3"/>
    <n v="124867"/>
  </r>
  <r>
    <x v="1"/>
    <x v="81"/>
    <s v="THA"/>
    <x v="0"/>
    <x v="0"/>
    <s v="Fossil fuels"/>
    <x v="6"/>
    <n v="22823.919999999998"/>
    <n v="129145"/>
  </r>
  <r>
    <x v="1"/>
    <x v="81"/>
    <s v="THA"/>
    <x v="0"/>
    <x v="0"/>
    <s v="Fossil fuels"/>
    <x v="7"/>
    <n v="23396.18"/>
    <n v="133465"/>
  </r>
  <r>
    <x v="1"/>
    <x v="81"/>
    <s v="THA"/>
    <x v="0"/>
    <x v="0"/>
    <s v="Fossil fuels"/>
    <x v="8"/>
    <n v="25372.73"/>
    <n v="137699"/>
  </r>
  <r>
    <x v="1"/>
    <x v="81"/>
    <s v="THA"/>
    <x v="0"/>
    <x v="0"/>
    <s v="Fossil fuels"/>
    <x v="9"/>
    <n v="25382.1"/>
    <n v="138159"/>
  </r>
  <r>
    <x v="1"/>
    <x v="81"/>
    <s v="THA"/>
    <x v="0"/>
    <x v="0"/>
    <s v="Fossil fuels"/>
    <x v="10"/>
    <n v="26175.7"/>
    <n v="150573"/>
  </r>
  <r>
    <x v="1"/>
    <x v="81"/>
    <s v="THA"/>
    <x v="0"/>
    <x v="0"/>
    <s v="Fossil fuels"/>
    <x v="11"/>
    <n v="26211.8"/>
    <n v="143437"/>
  </r>
  <r>
    <x v="1"/>
    <x v="81"/>
    <s v="THA"/>
    <x v="0"/>
    <x v="0"/>
    <s v="Fossil fuels"/>
    <x v="12"/>
    <n v="26978.75"/>
    <n v="157499.117"/>
  </r>
  <r>
    <x v="1"/>
    <x v="81"/>
    <s v="THA"/>
    <x v="0"/>
    <x v="0"/>
    <s v="Fossil fuels"/>
    <x v="13"/>
    <n v="26471"/>
    <n v="155713.633"/>
  </r>
  <r>
    <x v="1"/>
    <x v="81"/>
    <s v="THA"/>
    <x v="0"/>
    <x v="0"/>
    <s v="Fossil fuels"/>
    <x v="14"/>
    <n v="27752.53"/>
    <n v="153532.52499999999"/>
  </r>
  <r>
    <x v="1"/>
    <x v="81"/>
    <s v="THA"/>
    <x v="0"/>
    <x v="0"/>
    <s v="Fossil fuels"/>
    <x v="15"/>
    <n v="28784.36"/>
    <n v="161544.79300000001"/>
  </r>
  <r>
    <x v="1"/>
    <x v="81"/>
    <s v="THA"/>
    <x v="0"/>
    <x v="0"/>
    <s v="Fossil fuels"/>
    <x v="16"/>
    <n v="33054.81"/>
    <n v="149124.09400000001"/>
  </r>
  <r>
    <x v="1"/>
    <x v="81"/>
    <s v="THA"/>
    <x v="0"/>
    <x v="0"/>
    <s v="Fossil fuels"/>
    <x v="17"/>
    <n v="38318"/>
    <n v="149445.81400000001"/>
  </r>
  <r>
    <x v="1"/>
    <x v="81"/>
    <s v="THA"/>
    <x v="0"/>
    <x v="0"/>
    <s v="Fossil fuels"/>
    <x v="18"/>
    <n v="39468"/>
    <m/>
  </r>
  <r>
    <x v="1"/>
    <x v="81"/>
    <s v="THA"/>
    <x v="0"/>
    <x v="0"/>
    <s v="Fossil fuels"/>
    <x v="19"/>
    <n v="40081"/>
    <m/>
  </r>
  <r>
    <x v="1"/>
    <x v="81"/>
    <s v="THA"/>
    <x v="0"/>
    <x v="8"/>
    <s v="Other non-renewable energy"/>
    <x v="14"/>
    <m/>
    <n v="26.655000000000001"/>
  </r>
  <r>
    <x v="1"/>
    <x v="81"/>
    <s v="THA"/>
    <x v="0"/>
    <x v="8"/>
    <s v="Other non-renewable energy"/>
    <x v="15"/>
    <m/>
    <n v="275.76299999999998"/>
  </r>
  <r>
    <x v="1"/>
    <x v="81"/>
    <s v="THA"/>
    <x v="0"/>
    <x v="8"/>
    <s v="Other non-renewable energy"/>
    <x v="16"/>
    <m/>
    <n v="46.139000000000003"/>
  </r>
  <r>
    <x v="1"/>
    <x v="81"/>
    <s v="THA"/>
    <x v="0"/>
    <x v="8"/>
    <s v="Other non-renewable energy"/>
    <x v="17"/>
    <m/>
    <n v="59.585999999999999"/>
  </r>
  <r>
    <x v="1"/>
    <x v="81"/>
    <s v="THA"/>
    <x v="0"/>
    <x v="7"/>
    <s v="Pumped storage"/>
    <x v="0"/>
    <n v="0"/>
    <n v="307.2"/>
  </r>
  <r>
    <x v="1"/>
    <x v="81"/>
    <s v="THA"/>
    <x v="0"/>
    <x v="7"/>
    <s v="Pumped storage"/>
    <x v="1"/>
    <n v="0"/>
    <n v="321.2"/>
  </r>
  <r>
    <x v="1"/>
    <x v="81"/>
    <s v="THA"/>
    <x v="0"/>
    <x v="7"/>
    <s v="Pumped storage"/>
    <x v="2"/>
    <n v="560"/>
    <n v="336.4"/>
  </r>
  <r>
    <x v="1"/>
    <x v="81"/>
    <s v="THA"/>
    <x v="0"/>
    <x v="7"/>
    <s v="Pumped storage"/>
    <x v="3"/>
    <n v="560"/>
    <n v="352"/>
  </r>
  <r>
    <x v="1"/>
    <x v="81"/>
    <s v="THA"/>
    <x v="0"/>
    <x v="7"/>
    <s v="Pumped storage"/>
    <x v="4"/>
    <n v="560"/>
    <n v="718.4"/>
  </r>
  <r>
    <x v="1"/>
    <x v="81"/>
    <s v="THA"/>
    <x v="0"/>
    <x v="7"/>
    <s v="Pumped storage"/>
    <x v="5"/>
    <n v="560"/>
    <n v="834.4"/>
  </r>
  <r>
    <x v="1"/>
    <x v="81"/>
    <s v="THA"/>
    <x v="0"/>
    <x v="7"/>
    <s v="Pumped storage"/>
    <x v="6"/>
    <n v="560"/>
    <n v="953.6"/>
  </r>
  <r>
    <x v="1"/>
    <x v="81"/>
    <s v="THA"/>
    <x v="0"/>
    <x v="7"/>
    <s v="Pumped storage"/>
    <x v="7"/>
    <n v="560"/>
    <n v="1013.2"/>
  </r>
  <r>
    <x v="1"/>
    <x v="81"/>
    <s v="THA"/>
    <x v="0"/>
    <x v="7"/>
    <s v="Pumped storage"/>
    <x v="8"/>
    <n v="560"/>
    <n v="1028.8"/>
  </r>
  <r>
    <x v="1"/>
    <x v="81"/>
    <s v="THA"/>
    <x v="0"/>
    <x v="7"/>
    <s v="Pumped storage"/>
    <x v="9"/>
    <n v="560"/>
    <n v="533.6"/>
  </r>
  <r>
    <x v="1"/>
    <x v="81"/>
    <s v="THA"/>
    <x v="0"/>
    <x v="7"/>
    <s v="Pumped storage"/>
    <x v="10"/>
    <n v="560"/>
    <n v="716"/>
  </r>
  <r>
    <x v="1"/>
    <x v="81"/>
    <s v="THA"/>
    <x v="0"/>
    <x v="7"/>
    <s v="Pumped storage"/>
    <x v="11"/>
    <n v="560"/>
    <n v="492.8"/>
  </r>
  <r>
    <x v="1"/>
    <x v="81"/>
    <s v="THA"/>
    <x v="0"/>
    <x v="7"/>
    <s v="Pumped storage"/>
    <x v="12"/>
    <n v="560"/>
    <n v="532.79999999999995"/>
  </r>
  <r>
    <x v="1"/>
    <x v="81"/>
    <s v="THA"/>
    <x v="0"/>
    <x v="7"/>
    <s v="Pumped storage"/>
    <x v="13"/>
    <n v="560"/>
    <n v="513.20000000000005"/>
  </r>
  <r>
    <x v="1"/>
    <x v="81"/>
    <s v="THA"/>
    <x v="0"/>
    <x v="7"/>
    <s v="Pumped storage"/>
    <x v="14"/>
    <n v="560"/>
    <n v="494.8"/>
  </r>
  <r>
    <x v="1"/>
    <x v="81"/>
    <s v="THA"/>
    <x v="0"/>
    <x v="7"/>
    <s v="Pumped storage"/>
    <x v="15"/>
    <n v="560"/>
    <n v="476.8"/>
  </r>
  <r>
    <x v="1"/>
    <x v="81"/>
    <s v="THA"/>
    <x v="0"/>
    <x v="7"/>
    <s v="Pumped storage"/>
    <x v="16"/>
    <n v="560"/>
    <n v="476.8"/>
  </r>
  <r>
    <x v="1"/>
    <x v="81"/>
    <s v="THA"/>
    <x v="0"/>
    <x v="7"/>
    <s v="Pumped storage"/>
    <x v="17"/>
    <n v="560"/>
    <n v="476.8"/>
  </r>
  <r>
    <x v="1"/>
    <x v="81"/>
    <s v="THA"/>
    <x v="0"/>
    <x v="7"/>
    <s v="Pumped storage"/>
    <x v="18"/>
    <n v="560"/>
    <m/>
  </r>
  <r>
    <x v="1"/>
    <x v="81"/>
    <s v="THA"/>
    <x v="0"/>
    <x v="7"/>
    <s v="Pumped storage"/>
    <x v="19"/>
    <n v="560"/>
    <m/>
  </r>
  <r>
    <x v="1"/>
    <x v="81"/>
    <s v="THA"/>
    <x v="1"/>
    <x v="4"/>
    <s v="Biogas"/>
    <x v="3"/>
    <n v="0.3"/>
    <m/>
  </r>
  <r>
    <x v="1"/>
    <x v="81"/>
    <s v="THA"/>
    <x v="1"/>
    <x v="4"/>
    <s v="Biogas"/>
    <x v="4"/>
    <n v="4.0999999999999996"/>
    <m/>
  </r>
  <r>
    <x v="1"/>
    <x v="81"/>
    <s v="THA"/>
    <x v="1"/>
    <x v="4"/>
    <s v="Biogas"/>
    <x v="5"/>
    <n v="6"/>
    <n v="2"/>
  </r>
  <r>
    <x v="1"/>
    <x v="81"/>
    <s v="THA"/>
    <x v="1"/>
    <x v="4"/>
    <s v="Biogas"/>
    <x v="6"/>
    <n v="7.5"/>
    <n v="10"/>
  </r>
  <r>
    <x v="1"/>
    <x v="81"/>
    <s v="THA"/>
    <x v="1"/>
    <x v="4"/>
    <s v="Biogas"/>
    <x v="7"/>
    <n v="10.7"/>
    <n v="14"/>
  </r>
  <r>
    <x v="1"/>
    <x v="81"/>
    <s v="THA"/>
    <x v="1"/>
    <x v="4"/>
    <s v="Biogas"/>
    <x v="8"/>
    <n v="10.7"/>
    <n v="39"/>
  </r>
  <r>
    <x v="1"/>
    <x v="81"/>
    <s v="THA"/>
    <x v="1"/>
    <x v="4"/>
    <s v="Biogas"/>
    <x v="9"/>
    <n v="69.8"/>
    <n v="83"/>
  </r>
  <r>
    <x v="1"/>
    <x v="81"/>
    <s v="THA"/>
    <x v="1"/>
    <x v="4"/>
    <s v="Biogas"/>
    <x v="10"/>
    <n v="103.4"/>
    <n v="214"/>
  </r>
  <r>
    <x v="1"/>
    <x v="81"/>
    <s v="THA"/>
    <x v="1"/>
    <x v="4"/>
    <s v="Biogas"/>
    <x v="11"/>
    <n v="159.19999999999999"/>
    <n v="302"/>
  </r>
  <r>
    <x v="1"/>
    <x v="81"/>
    <s v="THA"/>
    <x v="1"/>
    <x v="4"/>
    <s v="Biogas"/>
    <x v="12"/>
    <n v="193.4"/>
    <n v="290.19"/>
  </r>
  <r>
    <x v="1"/>
    <x v="81"/>
    <s v="THA"/>
    <x v="1"/>
    <x v="4"/>
    <s v="Biogas"/>
    <x v="13"/>
    <n v="265.7"/>
    <n v="382.51499999999999"/>
  </r>
  <r>
    <x v="1"/>
    <x v="81"/>
    <s v="THA"/>
    <x v="1"/>
    <x v="4"/>
    <s v="Biogas"/>
    <x v="14"/>
    <n v="311.5"/>
    <n v="487.988"/>
  </r>
  <r>
    <x v="1"/>
    <x v="81"/>
    <s v="THA"/>
    <x v="1"/>
    <x v="4"/>
    <s v="Biogas"/>
    <x v="15"/>
    <n v="372.5"/>
    <n v="1044.653"/>
  </r>
  <r>
    <x v="1"/>
    <x v="81"/>
    <s v="THA"/>
    <x v="1"/>
    <x v="4"/>
    <s v="Biogas"/>
    <x v="16"/>
    <n v="434.86"/>
    <n v="1101.059"/>
  </r>
  <r>
    <x v="1"/>
    <x v="81"/>
    <s v="THA"/>
    <x v="1"/>
    <x v="4"/>
    <s v="Biogas"/>
    <x v="17"/>
    <n v="475.42"/>
    <n v="683.19399999999996"/>
  </r>
  <r>
    <x v="1"/>
    <x v="81"/>
    <s v="THA"/>
    <x v="1"/>
    <x v="4"/>
    <s v="Biogas"/>
    <x v="18"/>
    <n v="505.24"/>
    <m/>
  </r>
  <r>
    <x v="1"/>
    <x v="81"/>
    <s v="THA"/>
    <x v="1"/>
    <x v="4"/>
    <s v="Biogas"/>
    <x v="19"/>
    <n v="529.98"/>
    <m/>
  </r>
  <r>
    <x v="1"/>
    <x v="81"/>
    <s v="THA"/>
    <x v="1"/>
    <x v="4"/>
    <s v="Renewable municipal waste"/>
    <x v="9"/>
    <n v="6.6"/>
    <n v="20.236000000000001"/>
  </r>
  <r>
    <x v="1"/>
    <x v="81"/>
    <s v="THA"/>
    <x v="1"/>
    <x v="4"/>
    <s v="Renewable municipal waste"/>
    <x v="10"/>
    <n v="13.1"/>
    <n v="40.164999999999999"/>
  </r>
  <r>
    <x v="1"/>
    <x v="81"/>
    <s v="THA"/>
    <x v="1"/>
    <x v="4"/>
    <s v="Renewable municipal waste"/>
    <x v="11"/>
    <n v="25.5"/>
    <n v="78.183000000000007"/>
  </r>
  <r>
    <x v="1"/>
    <x v="81"/>
    <s v="THA"/>
    <x v="1"/>
    <x v="4"/>
    <s v="Renewable municipal waste"/>
    <x v="12"/>
    <n v="42.7"/>
    <n v="130.91800000000001"/>
  </r>
  <r>
    <x v="1"/>
    <x v="81"/>
    <s v="THA"/>
    <x v="1"/>
    <x v="4"/>
    <s v="Renewable municipal waste"/>
    <x v="13"/>
    <n v="47.5"/>
    <n v="145.63499999999999"/>
  </r>
  <r>
    <x v="1"/>
    <x v="81"/>
    <s v="THA"/>
    <x v="1"/>
    <x v="4"/>
    <s v="Renewable municipal waste"/>
    <x v="14"/>
    <n v="65.7"/>
    <n v="26.655000000000001"/>
  </r>
  <r>
    <x v="1"/>
    <x v="81"/>
    <s v="THA"/>
    <x v="1"/>
    <x v="4"/>
    <s v="Renewable municipal waste"/>
    <x v="15"/>
    <n v="131.80000000000001"/>
    <n v="275.76299999999998"/>
  </r>
  <r>
    <x v="1"/>
    <x v="81"/>
    <s v="THA"/>
    <x v="1"/>
    <x v="4"/>
    <s v="Renewable municipal waste"/>
    <x v="16"/>
    <n v="145.28"/>
    <n v="46.139000000000003"/>
  </r>
  <r>
    <x v="1"/>
    <x v="81"/>
    <s v="THA"/>
    <x v="1"/>
    <x v="4"/>
    <s v="Renewable municipal waste"/>
    <x v="17"/>
    <n v="191.47"/>
    <n v="59.585999999999999"/>
  </r>
  <r>
    <x v="1"/>
    <x v="81"/>
    <s v="THA"/>
    <x v="1"/>
    <x v="4"/>
    <s v="Renewable municipal waste"/>
    <x v="18"/>
    <n v="317.82"/>
    <m/>
  </r>
  <r>
    <x v="1"/>
    <x v="81"/>
    <s v="THA"/>
    <x v="1"/>
    <x v="4"/>
    <s v="Renewable municipal waste"/>
    <x v="19"/>
    <n v="317.82"/>
    <m/>
  </r>
  <r>
    <x v="1"/>
    <x v="81"/>
    <s v="THA"/>
    <x v="1"/>
    <x v="4"/>
    <s v="Solid biofuels"/>
    <x v="0"/>
    <n v="597.6"/>
    <n v="509"/>
  </r>
  <r>
    <x v="1"/>
    <x v="81"/>
    <s v="THA"/>
    <x v="1"/>
    <x v="4"/>
    <s v="Solid biofuels"/>
    <x v="1"/>
    <n v="597.6"/>
    <n v="492"/>
  </r>
  <r>
    <x v="1"/>
    <x v="81"/>
    <s v="THA"/>
    <x v="1"/>
    <x v="4"/>
    <s v="Solid biofuels"/>
    <x v="2"/>
    <n v="606.9"/>
    <n v="686"/>
  </r>
  <r>
    <x v="1"/>
    <x v="81"/>
    <s v="THA"/>
    <x v="1"/>
    <x v="4"/>
    <s v="Solid biofuels"/>
    <x v="3"/>
    <n v="612.9"/>
    <n v="1151"/>
  </r>
  <r>
    <x v="1"/>
    <x v="81"/>
    <s v="THA"/>
    <x v="1"/>
    <x v="4"/>
    <s v="Solid biofuels"/>
    <x v="4"/>
    <n v="729.4"/>
    <n v="1280"/>
  </r>
  <r>
    <x v="1"/>
    <x v="81"/>
    <s v="THA"/>
    <x v="1"/>
    <x v="4"/>
    <s v="Solid biofuels"/>
    <x v="5"/>
    <n v="751.4"/>
    <n v="1528"/>
  </r>
  <r>
    <x v="1"/>
    <x v="81"/>
    <s v="THA"/>
    <x v="1"/>
    <x v="4"/>
    <s v="Solid biofuels"/>
    <x v="6"/>
    <n v="1036.53"/>
    <n v="1459"/>
  </r>
  <r>
    <x v="1"/>
    <x v="81"/>
    <s v="THA"/>
    <x v="1"/>
    <x v="4"/>
    <s v="Solid biofuels"/>
    <x v="7"/>
    <n v="1368.63"/>
    <n v="1782"/>
  </r>
  <r>
    <x v="1"/>
    <x v="81"/>
    <s v="THA"/>
    <x v="1"/>
    <x v="4"/>
    <s v="Solid biofuels"/>
    <x v="8"/>
    <n v="1609.84"/>
    <n v="2701"/>
  </r>
  <r>
    <x v="1"/>
    <x v="81"/>
    <s v="THA"/>
    <x v="1"/>
    <x v="4"/>
    <s v="Solid biofuels"/>
    <x v="9"/>
    <n v="1618.1"/>
    <n v="2982.6"/>
  </r>
  <r>
    <x v="1"/>
    <x v="81"/>
    <s v="THA"/>
    <x v="1"/>
    <x v="4"/>
    <s v="Solid biofuels"/>
    <x v="10"/>
    <n v="1650.3"/>
    <n v="3167"/>
  </r>
  <r>
    <x v="1"/>
    <x v="81"/>
    <s v="THA"/>
    <x v="1"/>
    <x v="4"/>
    <s v="Solid biofuels"/>
    <x v="11"/>
    <n v="1790.2"/>
    <n v="10970.5"/>
  </r>
  <r>
    <x v="1"/>
    <x v="81"/>
    <s v="THA"/>
    <x v="1"/>
    <x v="4"/>
    <s v="Solid biofuels"/>
    <x v="12"/>
    <n v="1960"/>
    <n v="11164.9"/>
  </r>
  <r>
    <x v="1"/>
    <x v="81"/>
    <s v="THA"/>
    <x v="1"/>
    <x v="4"/>
    <s v="Solid biofuels"/>
    <x v="13"/>
    <n v="2321"/>
    <n v="12193.4"/>
  </r>
  <r>
    <x v="1"/>
    <x v="81"/>
    <s v="THA"/>
    <x v="1"/>
    <x v="4"/>
    <s v="Solid biofuels"/>
    <x v="14"/>
    <n v="2451.8000000000002"/>
    <n v="12745.178"/>
  </r>
  <r>
    <x v="1"/>
    <x v="81"/>
    <s v="THA"/>
    <x v="1"/>
    <x v="4"/>
    <s v="Solid biofuels"/>
    <x v="15"/>
    <n v="2726.6"/>
    <n v="14624.026"/>
  </r>
  <r>
    <x v="1"/>
    <x v="81"/>
    <s v="THA"/>
    <x v="1"/>
    <x v="4"/>
    <s v="Solid biofuels"/>
    <x v="16"/>
    <n v="2814.7"/>
    <n v="29948.569"/>
  </r>
  <r>
    <x v="1"/>
    <x v="81"/>
    <s v="THA"/>
    <x v="1"/>
    <x v="4"/>
    <s v="Solid biofuels"/>
    <x v="17"/>
    <n v="3157.28"/>
    <n v="24775.82"/>
  </r>
  <r>
    <x v="1"/>
    <x v="81"/>
    <s v="THA"/>
    <x v="1"/>
    <x v="4"/>
    <s v="Solid biofuels"/>
    <x v="18"/>
    <n v="3372.94"/>
    <m/>
  </r>
  <r>
    <x v="1"/>
    <x v="81"/>
    <s v="THA"/>
    <x v="1"/>
    <x v="4"/>
    <s v="Solid biofuels"/>
    <x v="19"/>
    <n v="3410.14"/>
    <m/>
  </r>
  <r>
    <x v="1"/>
    <x v="81"/>
    <s v="THA"/>
    <x v="1"/>
    <x v="5"/>
    <s v="Geothermal energy"/>
    <x v="0"/>
    <n v="0.3"/>
    <n v="2"/>
  </r>
  <r>
    <x v="1"/>
    <x v="81"/>
    <s v="THA"/>
    <x v="1"/>
    <x v="5"/>
    <s v="Geothermal energy"/>
    <x v="1"/>
    <n v="0.3"/>
    <n v="2"/>
  </r>
  <r>
    <x v="1"/>
    <x v="81"/>
    <s v="THA"/>
    <x v="1"/>
    <x v="5"/>
    <s v="Geothermal energy"/>
    <x v="2"/>
    <n v="0.3"/>
    <n v="2"/>
  </r>
  <r>
    <x v="1"/>
    <x v="81"/>
    <s v="THA"/>
    <x v="1"/>
    <x v="5"/>
    <s v="Geothermal energy"/>
    <x v="3"/>
    <n v="0.3"/>
    <n v="2"/>
  </r>
  <r>
    <x v="1"/>
    <x v="81"/>
    <s v="THA"/>
    <x v="1"/>
    <x v="5"/>
    <s v="Geothermal energy"/>
    <x v="4"/>
    <n v="0.3"/>
    <n v="2"/>
  </r>
  <r>
    <x v="1"/>
    <x v="81"/>
    <s v="THA"/>
    <x v="1"/>
    <x v="5"/>
    <s v="Geothermal energy"/>
    <x v="5"/>
    <n v="0.3"/>
    <n v="2"/>
  </r>
  <r>
    <x v="1"/>
    <x v="81"/>
    <s v="THA"/>
    <x v="1"/>
    <x v="5"/>
    <s v="Geothermal energy"/>
    <x v="6"/>
    <n v="0.3"/>
    <n v="2"/>
  </r>
  <r>
    <x v="1"/>
    <x v="81"/>
    <s v="THA"/>
    <x v="1"/>
    <x v="5"/>
    <s v="Geothermal energy"/>
    <x v="7"/>
    <n v="0.3"/>
    <n v="2"/>
  </r>
  <r>
    <x v="1"/>
    <x v="81"/>
    <s v="THA"/>
    <x v="1"/>
    <x v="5"/>
    <s v="Geothermal energy"/>
    <x v="8"/>
    <n v="0.3"/>
    <n v="1"/>
  </r>
  <r>
    <x v="1"/>
    <x v="81"/>
    <s v="THA"/>
    <x v="1"/>
    <x v="5"/>
    <s v="Geothermal energy"/>
    <x v="9"/>
    <n v="0.3"/>
    <n v="1"/>
  </r>
  <r>
    <x v="1"/>
    <x v="81"/>
    <s v="THA"/>
    <x v="1"/>
    <x v="5"/>
    <s v="Geothermal energy"/>
    <x v="10"/>
    <n v="0.3"/>
    <n v="2"/>
  </r>
  <r>
    <x v="1"/>
    <x v="81"/>
    <s v="THA"/>
    <x v="1"/>
    <x v="5"/>
    <s v="Geothermal energy"/>
    <x v="11"/>
    <n v="0.3"/>
    <n v="1"/>
  </r>
  <r>
    <x v="1"/>
    <x v="81"/>
    <s v="THA"/>
    <x v="1"/>
    <x v="5"/>
    <s v="Geothermal energy"/>
    <x v="12"/>
    <n v="0.3"/>
    <n v="0.86899999999999999"/>
  </r>
  <r>
    <x v="1"/>
    <x v="81"/>
    <s v="THA"/>
    <x v="1"/>
    <x v="5"/>
    <s v="Geothermal energy"/>
    <x v="13"/>
    <n v="0.3"/>
    <n v="1.2509999999999999"/>
  </r>
  <r>
    <x v="1"/>
    <x v="81"/>
    <s v="THA"/>
    <x v="1"/>
    <x v="5"/>
    <s v="Geothermal energy"/>
    <x v="14"/>
    <n v="0.3"/>
    <n v="1"/>
  </r>
  <r>
    <x v="1"/>
    <x v="81"/>
    <s v="THA"/>
    <x v="1"/>
    <x v="5"/>
    <s v="Geothermal energy"/>
    <x v="15"/>
    <n v="0.3"/>
    <n v="1"/>
  </r>
  <r>
    <x v="1"/>
    <x v="81"/>
    <s v="THA"/>
    <x v="1"/>
    <x v="5"/>
    <s v="Geothermal energy"/>
    <x v="16"/>
    <n v="0.3"/>
    <n v="1"/>
  </r>
  <r>
    <x v="1"/>
    <x v="81"/>
    <s v="THA"/>
    <x v="1"/>
    <x v="5"/>
    <s v="Geothermal energy"/>
    <x v="17"/>
    <n v="0.3"/>
    <n v="1"/>
  </r>
  <r>
    <x v="1"/>
    <x v="81"/>
    <s v="THA"/>
    <x v="1"/>
    <x v="5"/>
    <s v="Geothermal energy"/>
    <x v="18"/>
    <n v="0.3"/>
    <m/>
  </r>
  <r>
    <x v="1"/>
    <x v="81"/>
    <s v="THA"/>
    <x v="1"/>
    <x v="5"/>
    <s v="Geothermal energy"/>
    <x v="19"/>
    <n v="0.3"/>
    <m/>
  </r>
  <r>
    <x v="1"/>
    <x v="81"/>
    <s v="THA"/>
    <x v="1"/>
    <x v="1"/>
    <s v="Mixed Hydro Plants"/>
    <x v="0"/>
    <n v="1369"/>
    <m/>
  </r>
  <r>
    <x v="1"/>
    <x v="81"/>
    <s v="THA"/>
    <x v="1"/>
    <x v="1"/>
    <s v="Mixed Hydro Plants"/>
    <x v="1"/>
    <n v="1369"/>
    <m/>
  </r>
  <r>
    <x v="1"/>
    <x v="81"/>
    <s v="THA"/>
    <x v="1"/>
    <x v="1"/>
    <s v="Mixed Hydro Plants"/>
    <x v="2"/>
    <n v="1369"/>
    <m/>
  </r>
  <r>
    <x v="1"/>
    <x v="81"/>
    <s v="THA"/>
    <x v="1"/>
    <x v="1"/>
    <s v="Mixed Hydro Plants"/>
    <x v="3"/>
    <n v="1369"/>
    <m/>
  </r>
  <r>
    <x v="1"/>
    <x v="81"/>
    <s v="THA"/>
    <x v="1"/>
    <x v="1"/>
    <s v="Mixed Hydro Plants"/>
    <x v="4"/>
    <n v="1369"/>
    <m/>
  </r>
  <r>
    <x v="1"/>
    <x v="81"/>
    <s v="THA"/>
    <x v="1"/>
    <x v="1"/>
    <s v="Mixed Hydro Plants"/>
    <x v="5"/>
    <n v="1369"/>
    <m/>
  </r>
  <r>
    <x v="1"/>
    <x v="81"/>
    <s v="THA"/>
    <x v="1"/>
    <x v="1"/>
    <s v="Mixed Hydro Plants"/>
    <x v="6"/>
    <n v="1369"/>
    <m/>
  </r>
  <r>
    <x v="1"/>
    <x v="81"/>
    <s v="THA"/>
    <x v="1"/>
    <x v="1"/>
    <s v="Mixed Hydro Plants"/>
    <x v="7"/>
    <n v="1369"/>
    <m/>
  </r>
  <r>
    <x v="1"/>
    <x v="81"/>
    <s v="THA"/>
    <x v="1"/>
    <x v="1"/>
    <s v="Mixed Hydro Plants"/>
    <x v="8"/>
    <n v="1369"/>
    <m/>
  </r>
  <r>
    <x v="1"/>
    <x v="81"/>
    <s v="THA"/>
    <x v="1"/>
    <x v="1"/>
    <s v="Mixed Hydro Plants"/>
    <x v="9"/>
    <n v="1369"/>
    <m/>
  </r>
  <r>
    <x v="1"/>
    <x v="81"/>
    <s v="THA"/>
    <x v="1"/>
    <x v="1"/>
    <s v="Mixed Hydro Plants"/>
    <x v="10"/>
    <n v="1369"/>
    <m/>
  </r>
  <r>
    <x v="1"/>
    <x v="81"/>
    <s v="THA"/>
    <x v="1"/>
    <x v="1"/>
    <s v="Mixed Hydro Plants"/>
    <x v="11"/>
    <n v="1369"/>
    <m/>
  </r>
  <r>
    <x v="1"/>
    <x v="81"/>
    <s v="THA"/>
    <x v="1"/>
    <x v="1"/>
    <s v="Mixed Hydro Plants"/>
    <x v="12"/>
    <n v="1369"/>
    <m/>
  </r>
  <r>
    <x v="1"/>
    <x v="81"/>
    <s v="THA"/>
    <x v="1"/>
    <x v="1"/>
    <s v="Mixed Hydro Plants"/>
    <x v="13"/>
    <n v="1369"/>
    <m/>
  </r>
  <r>
    <x v="1"/>
    <x v="81"/>
    <s v="THA"/>
    <x v="1"/>
    <x v="1"/>
    <s v="Mixed Hydro Plants"/>
    <x v="14"/>
    <n v="1369"/>
    <m/>
  </r>
  <r>
    <x v="1"/>
    <x v="81"/>
    <s v="THA"/>
    <x v="1"/>
    <x v="1"/>
    <s v="Mixed Hydro Plants"/>
    <x v="15"/>
    <n v="1369"/>
    <m/>
  </r>
  <r>
    <x v="1"/>
    <x v="81"/>
    <s v="THA"/>
    <x v="1"/>
    <x v="1"/>
    <s v="Mixed Hydro Plants"/>
    <x v="16"/>
    <n v="1369"/>
    <m/>
  </r>
  <r>
    <x v="1"/>
    <x v="81"/>
    <s v="THA"/>
    <x v="1"/>
    <x v="1"/>
    <s v="Mixed Hydro Plants"/>
    <x v="17"/>
    <n v="1369"/>
    <m/>
  </r>
  <r>
    <x v="1"/>
    <x v="81"/>
    <s v="THA"/>
    <x v="1"/>
    <x v="1"/>
    <s v="Mixed Hydro Plants"/>
    <x v="18"/>
    <n v="1369"/>
    <m/>
  </r>
  <r>
    <x v="1"/>
    <x v="81"/>
    <s v="THA"/>
    <x v="1"/>
    <x v="1"/>
    <s v="Mixed Hydro Plants"/>
    <x v="19"/>
    <n v="1369"/>
    <m/>
  </r>
  <r>
    <x v="1"/>
    <x v="81"/>
    <s v="THA"/>
    <x v="1"/>
    <x v="1"/>
    <s v="Renewable hydropower"/>
    <x v="0"/>
    <n v="1606.8"/>
    <n v="6026"/>
  </r>
  <r>
    <x v="1"/>
    <x v="81"/>
    <s v="THA"/>
    <x v="1"/>
    <x v="1"/>
    <s v="Renewable hydropower"/>
    <x v="1"/>
    <n v="1606.8"/>
    <n v="6303"/>
  </r>
  <r>
    <x v="1"/>
    <x v="81"/>
    <s v="THA"/>
    <x v="1"/>
    <x v="1"/>
    <s v="Renewable hydropower"/>
    <x v="2"/>
    <n v="1606.8"/>
    <n v="7471"/>
  </r>
  <r>
    <x v="1"/>
    <x v="81"/>
    <s v="THA"/>
    <x v="1"/>
    <x v="1"/>
    <s v="Renewable hydropower"/>
    <x v="3"/>
    <n v="1606.8"/>
    <n v="7299"/>
  </r>
  <r>
    <x v="1"/>
    <x v="81"/>
    <s v="THA"/>
    <x v="1"/>
    <x v="1"/>
    <s v="Renewable hydropower"/>
    <x v="4"/>
    <n v="1606.8"/>
    <n v="6040"/>
  </r>
  <r>
    <x v="1"/>
    <x v="81"/>
    <s v="THA"/>
    <x v="1"/>
    <x v="1"/>
    <s v="Renewable hydropower"/>
    <x v="5"/>
    <n v="1606.8"/>
    <n v="5798"/>
  </r>
  <r>
    <x v="1"/>
    <x v="81"/>
    <s v="THA"/>
    <x v="1"/>
    <x v="1"/>
    <s v="Renewable hydropower"/>
    <x v="6"/>
    <n v="1606.8"/>
    <n v="8125"/>
  </r>
  <r>
    <x v="1"/>
    <x v="81"/>
    <s v="THA"/>
    <x v="1"/>
    <x v="1"/>
    <s v="Renewable hydropower"/>
    <x v="7"/>
    <n v="1606.8"/>
    <n v="8114"/>
  </r>
  <r>
    <x v="1"/>
    <x v="81"/>
    <s v="THA"/>
    <x v="1"/>
    <x v="1"/>
    <s v="Renewable hydropower"/>
    <x v="8"/>
    <n v="1611.8"/>
    <n v="7113"/>
  </r>
  <r>
    <x v="1"/>
    <x v="81"/>
    <s v="THA"/>
    <x v="1"/>
    <x v="1"/>
    <s v="Renewable hydropower"/>
    <x v="9"/>
    <n v="1618.8"/>
    <n v="7148"/>
  </r>
  <r>
    <x v="1"/>
    <x v="81"/>
    <s v="THA"/>
    <x v="1"/>
    <x v="1"/>
    <s v="Renewable hydropower"/>
    <x v="10"/>
    <n v="1618.8"/>
    <n v="5537"/>
  </r>
  <r>
    <x v="1"/>
    <x v="81"/>
    <s v="THA"/>
    <x v="1"/>
    <x v="1"/>
    <s v="Renewable hydropower"/>
    <x v="11"/>
    <n v="1630.8"/>
    <n v="8163"/>
  </r>
  <r>
    <x v="1"/>
    <x v="81"/>
    <s v="THA"/>
    <x v="1"/>
    <x v="1"/>
    <s v="Renewable hydropower"/>
    <x v="12"/>
    <n v="1639.2"/>
    <n v="8640.7420000000002"/>
  </r>
  <r>
    <x v="1"/>
    <x v="81"/>
    <s v="THA"/>
    <x v="1"/>
    <x v="1"/>
    <s v="Renewable hydropower"/>
    <x v="13"/>
    <n v="1646.2"/>
    <n v="5611.0540000000001"/>
  </r>
  <r>
    <x v="1"/>
    <x v="81"/>
    <s v="THA"/>
    <x v="1"/>
    <x v="1"/>
    <s v="Renewable hydropower"/>
    <x v="14"/>
    <n v="1679.4"/>
    <n v="5323"/>
  </r>
  <r>
    <x v="1"/>
    <x v="81"/>
    <s v="THA"/>
    <x v="1"/>
    <x v="1"/>
    <s v="Renewable hydropower"/>
    <x v="15"/>
    <n v="1709.5"/>
    <n v="3878"/>
  </r>
  <r>
    <x v="1"/>
    <x v="81"/>
    <s v="THA"/>
    <x v="1"/>
    <x v="1"/>
    <s v="Renewable hydropower"/>
    <x v="16"/>
    <n v="1719.52"/>
    <n v="3651"/>
  </r>
  <r>
    <x v="1"/>
    <x v="81"/>
    <s v="THA"/>
    <x v="1"/>
    <x v="1"/>
    <s v="Renewable hydropower"/>
    <x v="17"/>
    <n v="1719.68"/>
    <n v="4833"/>
  </r>
  <r>
    <x v="1"/>
    <x v="81"/>
    <s v="THA"/>
    <x v="1"/>
    <x v="1"/>
    <s v="Renewable hydropower"/>
    <x v="18"/>
    <n v="1738.38"/>
    <m/>
  </r>
  <r>
    <x v="1"/>
    <x v="81"/>
    <s v="THA"/>
    <x v="1"/>
    <x v="1"/>
    <s v="Renewable hydropower"/>
    <x v="19"/>
    <n v="1738.4490000000001"/>
    <m/>
  </r>
  <r>
    <x v="1"/>
    <x v="81"/>
    <s v="THA"/>
    <x v="1"/>
    <x v="2"/>
    <s v="Concentrated solar power"/>
    <x v="12"/>
    <n v="5"/>
    <n v="5.4749999999999996"/>
  </r>
  <r>
    <x v="1"/>
    <x v="81"/>
    <s v="THA"/>
    <x v="1"/>
    <x v="2"/>
    <s v="Concentrated solar power"/>
    <x v="13"/>
    <n v="5"/>
    <n v="5.4749999999999996"/>
  </r>
  <r>
    <x v="1"/>
    <x v="81"/>
    <s v="THA"/>
    <x v="1"/>
    <x v="2"/>
    <s v="Concentrated solar power"/>
    <x v="14"/>
    <n v="5"/>
    <n v="5.4749999999999996"/>
  </r>
  <r>
    <x v="1"/>
    <x v="81"/>
    <s v="THA"/>
    <x v="1"/>
    <x v="2"/>
    <s v="Concentrated solar power"/>
    <x v="15"/>
    <n v="5"/>
    <n v="0"/>
  </r>
  <r>
    <x v="1"/>
    <x v="81"/>
    <s v="THA"/>
    <x v="1"/>
    <x v="2"/>
    <s v="Concentrated solar power"/>
    <x v="16"/>
    <n v="5"/>
    <n v="0"/>
  </r>
  <r>
    <x v="1"/>
    <x v="81"/>
    <s v="THA"/>
    <x v="1"/>
    <x v="2"/>
    <s v="Concentrated solar power"/>
    <x v="17"/>
    <n v="5"/>
    <n v="0"/>
  </r>
  <r>
    <x v="1"/>
    <x v="81"/>
    <s v="THA"/>
    <x v="1"/>
    <x v="2"/>
    <s v="Concentrated solar power"/>
    <x v="18"/>
    <n v="5"/>
    <m/>
  </r>
  <r>
    <x v="1"/>
    <x v="81"/>
    <s v="THA"/>
    <x v="1"/>
    <x v="2"/>
    <s v="Concentrated solar power"/>
    <x v="19"/>
    <n v="5"/>
    <m/>
  </r>
  <r>
    <x v="1"/>
    <x v="81"/>
    <s v="THA"/>
    <x v="1"/>
    <x v="2"/>
    <s v="On-grid Solar photovoltaic"/>
    <x v="6"/>
    <n v="30.41"/>
    <n v="36.479999999999997"/>
  </r>
  <r>
    <x v="1"/>
    <x v="81"/>
    <s v="THA"/>
    <x v="1"/>
    <x v="2"/>
    <s v="On-grid Solar photovoltaic"/>
    <x v="7"/>
    <n v="32.25"/>
    <n v="38.76"/>
  </r>
  <r>
    <x v="1"/>
    <x v="81"/>
    <s v="THA"/>
    <x v="1"/>
    <x v="2"/>
    <s v="On-grid Solar photovoltaic"/>
    <x v="8"/>
    <n v="32.35"/>
    <n v="38.880000000000003"/>
  </r>
  <r>
    <x v="1"/>
    <x v="81"/>
    <s v="THA"/>
    <x v="1"/>
    <x v="2"/>
    <s v="On-grid Solar photovoltaic"/>
    <x v="9"/>
    <n v="37"/>
    <n v="44.4"/>
  </r>
  <r>
    <x v="1"/>
    <x v="81"/>
    <s v="THA"/>
    <x v="1"/>
    <x v="2"/>
    <s v="On-grid Solar photovoltaic"/>
    <x v="10"/>
    <n v="48.6"/>
    <n v="58.32"/>
  </r>
  <r>
    <x v="1"/>
    <x v="81"/>
    <s v="THA"/>
    <x v="1"/>
    <x v="2"/>
    <s v="On-grid Solar photovoltaic"/>
    <x v="11"/>
    <n v="78.7"/>
    <n v="94.44"/>
  </r>
  <r>
    <x v="1"/>
    <x v="81"/>
    <s v="THA"/>
    <x v="1"/>
    <x v="2"/>
    <s v="On-grid Solar photovoltaic"/>
    <x v="12"/>
    <n v="376.7"/>
    <n v="493"/>
  </r>
  <r>
    <x v="1"/>
    <x v="81"/>
    <s v="THA"/>
    <x v="1"/>
    <x v="2"/>
    <s v="On-grid Solar photovoltaic"/>
    <x v="13"/>
    <n v="823.5"/>
    <n v="1252"/>
  </r>
  <r>
    <x v="1"/>
    <x v="81"/>
    <s v="THA"/>
    <x v="1"/>
    <x v="2"/>
    <s v="On-grid Solar photovoltaic"/>
    <x v="14"/>
    <n v="1298.5"/>
    <n v="1928"/>
  </r>
  <r>
    <x v="1"/>
    <x v="81"/>
    <s v="THA"/>
    <x v="1"/>
    <x v="2"/>
    <s v="On-grid Solar photovoltaic"/>
    <x v="15"/>
    <n v="1419.6"/>
    <n v="2378"/>
  </r>
  <r>
    <x v="1"/>
    <x v="81"/>
    <s v="THA"/>
    <x v="1"/>
    <x v="2"/>
    <s v="On-grid Solar photovoltaic"/>
    <x v="16"/>
    <n v="2446.1"/>
    <n v="3377"/>
  </r>
  <r>
    <x v="1"/>
    <x v="81"/>
    <s v="THA"/>
    <x v="1"/>
    <x v="2"/>
    <s v="On-grid Solar photovoltaic"/>
    <x v="17"/>
    <n v="2697.26"/>
    <n v="4543"/>
  </r>
  <r>
    <x v="1"/>
    <x v="81"/>
    <s v="THA"/>
    <x v="1"/>
    <x v="2"/>
    <s v="On-grid Solar photovoltaic"/>
    <x v="18"/>
    <n v="2962.44"/>
    <m/>
  </r>
  <r>
    <x v="1"/>
    <x v="81"/>
    <s v="THA"/>
    <x v="1"/>
    <x v="2"/>
    <s v="On-grid Solar photovoltaic"/>
    <x v="19"/>
    <n v="2982.44"/>
    <m/>
  </r>
  <r>
    <x v="1"/>
    <x v="81"/>
    <s v="THA"/>
    <x v="1"/>
    <x v="3"/>
    <s v="Onshore wind energy"/>
    <x v="6"/>
    <n v="0.34"/>
    <n v="0.13100000000000001"/>
  </r>
  <r>
    <x v="1"/>
    <x v="81"/>
    <s v="THA"/>
    <x v="1"/>
    <x v="3"/>
    <s v="Onshore wind energy"/>
    <x v="7"/>
    <n v="0.94"/>
    <n v="0.39400000000000002"/>
  </r>
  <r>
    <x v="1"/>
    <x v="81"/>
    <s v="THA"/>
    <x v="1"/>
    <x v="3"/>
    <s v="Onshore wind energy"/>
    <x v="8"/>
    <n v="1.08"/>
    <n v="0.48199999999999998"/>
  </r>
  <r>
    <x v="1"/>
    <x v="81"/>
    <s v="THA"/>
    <x v="1"/>
    <x v="3"/>
    <s v="Onshore wind energy"/>
    <x v="9"/>
    <n v="5.0999999999999996"/>
    <n v="1"/>
  </r>
  <r>
    <x v="1"/>
    <x v="81"/>
    <s v="THA"/>
    <x v="1"/>
    <x v="3"/>
    <s v="Onshore wind energy"/>
    <x v="10"/>
    <n v="5.6"/>
    <n v="3.9239999999999999"/>
  </r>
  <r>
    <x v="1"/>
    <x v="81"/>
    <s v="THA"/>
    <x v="1"/>
    <x v="3"/>
    <s v="Onshore wind energy"/>
    <x v="11"/>
    <n v="7.3"/>
    <n v="5"/>
  </r>
  <r>
    <x v="1"/>
    <x v="81"/>
    <s v="THA"/>
    <x v="1"/>
    <x v="3"/>
    <s v="Onshore wind energy"/>
    <x v="12"/>
    <n v="111.7"/>
    <n v="17.178999999999998"/>
  </r>
  <r>
    <x v="1"/>
    <x v="81"/>
    <s v="THA"/>
    <x v="1"/>
    <x v="3"/>
    <s v="Onshore wind energy"/>
    <x v="13"/>
    <n v="222.7"/>
    <n v="351.30399999999997"/>
  </r>
  <r>
    <x v="1"/>
    <x v="81"/>
    <s v="THA"/>
    <x v="1"/>
    <x v="3"/>
    <s v="Onshore wind energy"/>
    <x v="14"/>
    <n v="224.5"/>
    <n v="396"/>
  </r>
  <r>
    <x v="1"/>
    <x v="81"/>
    <s v="THA"/>
    <x v="1"/>
    <x v="3"/>
    <s v="Onshore wind energy"/>
    <x v="15"/>
    <n v="233.9"/>
    <n v="328"/>
  </r>
  <r>
    <x v="1"/>
    <x v="81"/>
    <s v="THA"/>
    <x v="1"/>
    <x v="3"/>
    <s v="Onshore wind energy"/>
    <x v="16"/>
    <n v="507.04"/>
    <n v="345"/>
  </r>
  <r>
    <x v="1"/>
    <x v="81"/>
    <s v="THA"/>
    <x v="1"/>
    <x v="3"/>
    <s v="Onshore wind energy"/>
    <x v="17"/>
    <n v="627.82000000000005"/>
    <n v="1109"/>
  </r>
  <r>
    <x v="1"/>
    <x v="81"/>
    <s v="THA"/>
    <x v="1"/>
    <x v="3"/>
    <s v="Onshore wind energy"/>
    <x v="18"/>
    <n v="1102.82"/>
    <m/>
  </r>
  <r>
    <x v="1"/>
    <x v="81"/>
    <s v="THA"/>
    <x v="1"/>
    <x v="3"/>
    <s v="Onshore wind energy"/>
    <x v="19"/>
    <n v="1506.82"/>
    <m/>
  </r>
  <r>
    <x v="1"/>
    <x v="82"/>
    <s v="TLS"/>
    <x v="0"/>
    <x v="0"/>
    <s v="Fossil fuels"/>
    <x v="2"/>
    <n v="36.9"/>
    <n v="93.588999999999999"/>
  </r>
  <r>
    <x v="1"/>
    <x v="82"/>
    <s v="TLS"/>
    <x v="0"/>
    <x v="0"/>
    <s v="Fossil fuels"/>
    <x v="3"/>
    <n v="39.85"/>
    <n v="93.63"/>
  </r>
  <r>
    <x v="1"/>
    <x v="82"/>
    <s v="TLS"/>
    <x v="0"/>
    <x v="0"/>
    <s v="Fossil fuels"/>
    <x v="4"/>
    <n v="39.85"/>
    <n v="95.926999999999992"/>
  </r>
  <r>
    <x v="1"/>
    <x v="82"/>
    <s v="TLS"/>
    <x v="0"/>
    <x v="0"/>
    <s v="Fossil fuels"/>
    <x v="5"/>
    <n v="42.8"/>
    <n v="96.753000000000014"/>
  </r>
  <r>
    <x v="1"/>
    <x v="82"/>
    <s v="TLS"/>
    <x v="0"/>
    <x v="0"/>
    <s v="Fossil fuels"/>
    <x v="6"/>
    <n v="42.8"/>
    <n v="100.319"/>
  </r>
  <r>
    <x v="1"/>
    <x v="82"/>
    <s v="TLS"/>
    <x v="0"/>
    <x v="0"/>
    <s v="Fossil fuels"/>
    <x v="7"/>
    <n v="42.8"/>
    <n v="127.96600000000001"/>
  </r>
  <r>
    <x v="1"/>
    <x v="82"/>
    <s v="TLS"/>
    <x v="0"/>
    <x v="0"/>
    <s v="Fossil fuels"/>
    <x v="8"/>
    <n v="42.8"/>
    <n v="154.072"/>
  </r>
  <r>
    <x v="1"/>
    <x v="82"/>
    <s v="TLS"/>
    <x v="0"/>
    <x v="0"/>
    <s v="Fossil fuels"/>
    <x v="9"/>
    <n v="42.8"/>
    <n v="183.60899999999998"/>
  </r>
  <r>
    <x v="1"/>
    <x v="82"/>
    <s v="TLS"/>
    <x v="0"/>
    <x v="0"/>
    <s v="Fossil fuels"/>
    <x v="10"/>
    <n v="42.8"/>
    <n v="190.45300000000003"/>
  </r>
  <r>
    <x v="1"/>
    <x v="82"/>
    <s v="TLS"/>
    <x v="0"/>
    <x v="0"/>
    <s v="Fossil fuels"/>
    <x v="11"/>
    <n v="45.75"/>
    <n v="190.41800000000001"/>
  </r>
  <r>
    <x v="1"/>
    <x v="82"/>
    <s v="TLS"/>
    <x v="0"/>
    <x v="0"/>
    <s v="Fossil fuels"/>
    <x v="12"/>
    <n v="45.75"/>
    <n v="171.31700000000001"/>
  </r>
  <r>
    <x v="1"/>
    <x v="82"/>
    <s v="TLS"/>
    <x v="0"/>
    <x v="0"/>
    <s v="Fossil fuels"/>
    <x v="13"/>
    <n v="184.7"/>
    <n v="315.726"/>
  </r>
  <r>
    <x v="1"/>
    <x v="82"/>
    <s v="TLS"/>
    <x v="0"/>
    <x v="0"/>
    <s v="Fossil fuels"/>
    <x v="14"/>
    <n v="184.7"/>
    <n v="373.87700000000001"/>
  </r>
  <r>
    <x v="1"/>
    <x v="82"/>
    <s v="TLS"/>
    <x v="0"/>
    <x v="0"/>
    <s v="Fossil fuels"/>
    <x v="15"/>
    <n v="202"/>
    <n v="409.92499999999995"/>
  </r>
  <r>
    <x v="1"/>
    <x v="82"/>
    <s v="TLS"/>
    <x v="0"/>
    <x v="0"/>
    <s v="Fossil fuels"/>
    <x v="16"/>
    <n v="204.95000000000002"/>
    <n v="481.642"/>
  </r>
  <r>
    <x v="1"/>
    <x v="82"/>
    <s v="TLS"/>
    <x v="0"/>
    <x v="0"/>
    <s v="Fossil fuels"/>
    <x v="17"/>
    <n v="204.95000000000002"/>
    <n v="498.60199999999998"/>
  </r>
  <r>
    <x v="1"/>
    <x v="82"/>
    <s v="TLS"/>
    <x v="0"/>
    <x v="0"/>
    <s v="Fossil fuels"/>
    <x v="18"/>
    <n v="204.95000000000002"/>
    <m/>
  </r>
  <r>
    <x v="1"/>
    <x v="82"/>
    <s v="TLS"/>
    <x v="0"/>
    <x v="0"/>
    <s v="Fossil fuels"/>
    <x v="19"/>
    <n v="204.95000000000002"/>
    <m/>
  </r>
  <r>
    <x v="1"/>
    <x v="82"/>
    <s v="TLS"/>
    <x v="1"/>
    <x v="1"/>
    <s v="Renewable hydropower"/>
    <x v="8"/>
    <n v="0.32500000000000001"/>
    <n v="1.5"/>
  </r>
  <r>
    <x v="1"/>
    <x v="82"/>
    <s v="TLS"/>
    <x v="1"/>
    <x v="1"/>
    <s v="Renewable hydropower"/>
    <x v="9"/>
    <n v="0.32500000000000001"/>
    <n v="1.5"/>
  </r>
  <r>
    <x v="1"/>
    <x v="82"/>
    <s v="TLS"/>
    <x v="1"/>
    <x v="1"/>
    <s v="Renewable hydropower"/>
    <x v="10"/>
    <n v="0.32500000000000001"/>
    <n v="1.5"/>
  </r>
  <r>
    <x v="1"/>
    <x v="82"/>
    <s v="TLS"/>
    <x v="1"/>
    <x v="1"/>
    <s v="Renewable hydropower"/>
    <x v="11"/>
    <n v="0.32500000000000001"/>
    <n v="1.5"/>
  </r>
  <r>
    <x v="1"/>
    <x v="82"/>
    <s v="TLS"/>
    <x v="1"/>
    <x v="1"/>
    <s v="Renewable hydropower"/>
    <x v="12"/>
    <n v="0.32500000000000001"/>
    <n v="1.5"/>
  </r>
  <r>
    <x v="1"/>
    <x v="82"/>
    <s v="TLS"/>
    <x v="1"/>
    <x v="1"/>
    <s v="Renewable hydropower"/>
    <x v="13"/>
    <n v="0.32500000000000001"/>
    <n v="1.5"/>
  </r>
  <r>
    <x v="1"/>
    <x v="82"/>
    <s v="TLS"/>
    <x v="1"/>
    <x v="1"/>
    <s v="Renewable hydropower"/>
    <x v="14"/>
    <n v="0.32500000000000001"/>
    <n v="1.5"/>
  </r>
  <r>
    <x v="1"/>
    <x v="82"/>
    <s v="TLS"/>
    <x v="1"/>
    <x v="1"/>
    <s v="Renewable hydropower"/>
    <x v="15"/>
    <n v="0.32500000000000001"/>
    <n v="1.5"/>
  </r>
  <r>
    <x v="1"/>
    <x v="82"/>
    <s v="TLS"/>
    <x v="1"/>
    <x v="1"/>
    <s v="Renewable hydropower"/>
    <x v="16"/>
    <n v="0.32500000000000001"/>
    <n v="1.5"/>
  </r>
  <r>
    <x v="1"/>
    <x v="82"/>
    <s v="TLS"/>
    <x v="1"/>
    <x v="1"/>
    <s v="Renewable hydropower"/>
    <x v="17"/>
    <n v="0.32500000000000001"/>
    <n v="1.5"/>
  </r>
  <r>
    <x v="1"/>
    <x v="82"/>
    <s v="TLS"/>
    <x v="1"/>
    <x v="1"/>
    <s v="Renewable hydropower"/>
    <x v="18"/>
    <n v="0.32500000000000001"/>
    <m/>
  </r>
  <r>
    <x v="1"/>
    <x v="82"/>
    <s v="TLS"/>
    <x v="1"/>
    <x v="1"/>
    <s v="Renewable hydropower"/>
    <x v="19"/>
    <n v="0.32500000000000001"/>
    <m/>
  </r>
  <r>
    <x v="1"/>
    <x v="82"/>
    <s v="TLS"/>
    <x v="1"/>
    <x v="2"/>
    <s v="Off-grid Solar photovoltaic"/>
    <x v="4"/>
    <n v="1E-3"/>
    <n v="1E-3"/>
  </r>
  <r>
    <x v="1"/>
    <x v="82"/>
    <s v="TLS"/>
    <x v="1"/>
    <x v="2"/>
    <s v="Off-grid Solar photovoltaic"/>
    <x v="5"/>
    <n v="1E-3"/>
    <n v="1E-3"/>
  </r>
  <r>
    <x v="1"/>
    <x v="82"/>
    <s v="TLS"/>
    <x v="1"/>
    <x v="2"/>
    <s v="Off-grid Solar photovoltaic"/>
    <x v="6"/>
    <n v="1E-3"/>
    <n v="1E-3"/>
  </r>
  <r>
    <x v="1"/>
    <x v="82"/>
    <s v="TLS"/>
    <x v="1"/>
    <x v="2"/>
    <s v="Off-grid Solar photovoltaic"/>
    <x v="7"/>
    <n v="1E-3"/>
    <n v="1E-3"/>
  </r>
  <r>
    <x v="1"/>
    <x v="82"/>
    <s v="TLS"/>
    <x v="1"/>
    <x v="2"/>
    <s v="Off-grid Solar photovoltaic"/>
    <x v="8"/>
    <n v="1E-3"/>
    <n v="1E-3"/>
  </r>
  <r>
    <x v="1"/>
    <x v="82"/>
    <s v="TLS"/>
    <x v="1"/>
    <x v="2"/>
    <s v="Off-grid Solar photovoltaic"/>
    <x v="9"/>
    <n v="1E-3"/>
    <n v="1E-3"/>
  </r>
  <r>
    <x v="1"/>
    <x v="82"/>
    <s v="TLS"/>
    <x v="1"/>
    <x v="2"/>
    <s v="Off-grid Solar photovoltaic"/>
    <x v="10"/>
    <n v="1E-3"/>
    <n v="1E-3"/>
  </r>
  <r>
    <x v="1"/>
    <x v="82"/>
    <s v="TLS"/>
    <x v="1"/>
    <x v="2"/>
    <s v="Off-grid Solar photovoltaic"/>
    <x v="11"/>
    <n v="1E-3"/>
    <n v="1E-3"/>
  </r>
  <r>
    <x v="1"/>
    <x v="82"/>
    <s v="TLS"/>
    <x v="1"/>
    <x v="2"/>
    <s v="Off-grid Solar photovoltaic"/>
    <x v="12"/>
    <n v="1E-3"/>
    <n v="1E-3"/>
  </r>
  <r>
    <x v="1"/>
    <x v="82"/>
    <s v="TLS"/>
    <x v="1"/>
    <x v="2"/>
    <s v="Off-grid Solar photovoltaic"/>
    <x v="13"/>
    <n v="0.56000000000000005"/>
    <n v="0.86699999999999999"/>
  </r>
  <r>
    <x v="1"/>
    <x v="82"/>
    <s v="TLS"/>
    <x v="1"/>
    <x v="2"/>
    <s v="Off-grid Solar photovoltaic"/>
    <x v="14"/>
    <n v="0.56000000000000005"/>
    <n v="0.86699999999999999"/>
  </r>
  <r>
    <x v="1"/>
    <x v="82"/>
    <s v="TLS"/>
    <x v="1"/>
    <x v="2"/>
    <s v="Off-grid Solar photovoltaic"/>
    <x v="15"/>
    <n v="0.56000000000000005"/>
    <n v="0.86699999999999999"/>
  </r>
  <r>
    <x v="1"/>
    <x v="82"/>
    <s v="TLS"/>
    <x v="1"/>
    <x v="2"/>
    <s v="Off-grid Solar photovoltaic"/>
    <x v="16"/>
    <n v="0.56000000000000005"/>
    <n v="0.86699999999999999"/>
  </r>
  <r>
    <x v="1"/>
    <x v="82"/>
    <s v="TLS"/>
    <x v="1"/>
    <x v="2"/>
    <s v="Off-grid Solar photovoltaic"/>
    <x v="17"/>
    <n v="0.60399999999999998"/>
    <n v="0.93600000000000005"/>
  </r>
  <r>
    <x v="1"/>
    <x v="82"/>
    <s v="TLS"/>
    <x v="1"/>
    <x v="2"/>
    <s v="Off-grid Solar photovoltaic"/>
    <x v="18"/>
    <n v="0.60399999999999998"/>
    <m/>
  </r>
  <r>
    <x v="1"/>
    <x v="82"/>
    <s v="TLS"/>
    <x v="1"/>
    <x v="2"/>
    <s v="Off-grid Solar photovoltaic"/>
    <x v="19"/>
    <n v="0.60399999999999998"/>
    <m/>
  </r>
  <r>
    <x v="1"/>
    <x v="83"/>
    <s v="TKM"/>
    <x v="0"/>
    <x v="0"/>
    <s v="Fossil fuels"/>
    <x v="0"/>
    <n v="2426"/>
    <n v="9.8450000000000006"/>
  </r>
  <r>
    <x v="1"/>
    <x v="83"/>
    <s v="TKM"/>
    <x v="0"/>
    <x v="0"/>
    <s v="Fossil fuels"/>
    <x v="1"/>
    <n v="2426"/>
    <n v="10.61"/>
  </r>
  <r>
    <x v="1"/>
    <x v="83"/>
    <s v="TKM"/>
    <x v="0"/>
    <x v="0"/>
    <s v="Fossil fuels"/>
    <x v="2"/>
    <n v="2426"/>
    <n v="10.7"/>
  </r>
  <r>
    <x v="1"/>
    <x v="83"/>
    <s v="TKM"/>
    <x v="0"/>
    <x v="0"/>
    <s v="Fossil fuels"/>
    <x v="3"/>
    <n v="2552"/>
    <n v="10.8"/>
  </r>
  <r>
    <x v="1"/>
    <x v="83"/>
    <s v="TKM"/>
    <x v="0"/>
    <x v="0"/>
    <s v="Fossil fuels"/>
    <x v="4"/>
    <n v="2835"/>
    <n v="11.92"/>
  </r>
  <r>
    <x v="1"/>
    <x v="83"/>
    <s v="TKM"/>
    <x v="0"/>
    <x v="0"/>
    <s v="Fossil fuels"/>
    <x v="5"/>
    <n v="2835"/>
    <n v="12.82"/>
  </r>
  <r>
    <x v="1"/>
    <x v="83"/>
    <s v="TKM"/>
    <x v="0"/>
    <x v="0"/>
    <s v="Fossil fuels"/>
    <x v="6"/>
    <n v="3089"/>
    <n v="13.65"/>
  </r>
  <r>
    <x v="1"/>
    <x v="83"/>
    <s v="TKM"/>
    <x v="0"/>
    <x v="0"/>
    <s v="Fossil fuels"/>
    <x v="7"/>
    <n v="3343"/>
    <n v="14.88"/>
  </r>
  <r>
    <x v="1"/>
    <x v="83"/>
    <s v="TKM"/>
    <x v="0"/>
    <x v="0"/>
    <s v="Fossil fuels"/>
    <x v="8"/>
    <n v="3343"/>
    <n v="15.04"/>
  </r>
  <r>
    <x v="1"/>
    <x v="83"/>
    <s v="TKM"/>
    <x v="0"/>
    <x v="0"/>
    <s v="Fossil fuels"/>
    <x v="9"/>
    <n v="3343"/>
    <n v="15.98"/>
  </r>
  <r>
    <x v="1"/>
    <x v="83"/>
    <s v="TKM"/>
    <x v="0"/>
    <x v="0"/>
    <s v="Fossil fuels"/>
    <x v="10"/>
    <n v="4105"/>
    <n v="16.66"/>
  </r>
  <r>
    <x v="1"/>
    <x v="83"/>
    <s v="TKM"/>
    <x v="0"/>
    <x v="0"/>
    <s v="Fossil fuels"/>
    <x v="11"/>
    <n v="4105"/>
    <n v="17.22"/>
  </r>
  <r>
    <x v="1"/>
    <x v="83"/>
    <s v="TKM"/>
    <x v="0"/>
    <x v="0"/>
    <s v="Fossil fuels"/>
    <x v="12"/>
    <n v="4105"/>
    <n v="17.75"/>
  </r>
  <r>
    <x v="1"/>
    <x v="83"/>
    <s v="TKM"/>
    <x v="0"/>
    <x v="0"/>
    <s v="Fossil fuels"/>
    <x v="13"/>
    <n v="4105"/>
    <n v="18.87"/>
  </r>
  <r>
    <x v="1"/>
    <x v="83"/>
    <s v="TKM"/>
    <x v="0"/>
    <x v="0"/>
    <s v="Fossil fuels"/>
    <x v="14"/>
    <n v="4795"/>
    <n v="20.399999999999999"/>
  </r>
  <r>
    <x v="1"/>
    <x v="83"/>
    <s v="TKM"/>
    <x v="0"/>
    <x v="0"/>
    <s v="Fossil fuels"/>
    <x v="15"/>
    <n v="5178"/>
    <n v="22.533999999999999"/>
  </r>
  <r>
    <x v="1"/>
    <x v="83"/>
    <s v="TKM"/>
    <x v="0"/>
    <x v="0"/>
    <s v="Fossil fuels"/>
    <x v="16"/>
    <n v="5178"/>
    <n v="22.533999999999999"/>
  </r>
  <r>
    <x v="1"/>
    <x v="83"/>
    <s v="TKM"/>
    <x v="0"/>
    <x v="0"/>
    <s v="Fossil fuels"/>
    <x v="17"/>
    <n v="5432.4"/>
    <n v="22.533999999999999"/>
  </r>
  <r>
    <x v="1"/>
    <x v="83"/>
    <s v="TKM"/>
    <x v="0"/>
    <x v="0"/>
    <s v="Fossil fuels"/>
    <x v="18"/>
    <n v="6255.4"/>
    <m/>
  </r>
  <r>
    <x v="1"/>
    <x v="83"/>
    <s v="TKM"/>
    <x v="0"/>
    <x v="0"/>
    <s v="Fossil fuels"/>
    <x v="19"/>
    <n v="6255.4"/>
    <m/>
  </r>
  <r>
    <x v="1"/>
    <x v="83"/>
    <s v="TKM"/>
    <x v="1"/>
    <x v="1"/>
    <s v="Renewable hydropower"/>
    <x v="0"/>
    <n v="1.2"/>
    <n v="3.1539999999999999"/>
  </r>
  <r>
    <x v="1"/>
    <x v="83"/>
    <s v="TKM"/>
    <x v="1"/>
    <x v="1"/>
    <s v="Renewable hydropower"/>
    <x v="1"/>
    <n v="1.2"/>
    <n v="3.1539999999999999"/>
  </r>
  <r>
    <x v="1"/>
    <x v="83"/>
    <s v="TKM"/>
    <x v="1"/>
    <x v="1"/>
    <s v="Renewable hydropower"/>
    <x v="2"/>
    <n v="1.2"/>
    <n v="3.1539999999999999"/>
  </r>
  <r>
    <x v="1"/>
    <x v="83"/>
    <s v="TKM"/>
    <x v="1"/>
    <x v="1"/>
    <s v="Renewable hydropower"/>
    <x v="3"/>
    <n v="1.2"/>
    <n v="3.1539999999999999"/>
  </r>
  <r>
    <x v="1"/>
    <x v="83"/>
    <s v="TKM"/>
    <x v="1"/>
    <x v="1"/>
    <s v="Renewable hydropower"/>
    <x v="4"/>
    <n v="1.2"/>
    <n v="3.1539999999999999"/>
  </r>
  <r>
    <x v="1"/>
    <x v="83"/>
    <s v="TKM"/>
    <x v="1"/>
    <x v="1"/>
    <s v="Renewable hydropower"/>
    <x v="5"/>
    <n v="1.2"/>
    <n v="3.1539999999999999"/>
  </r>
  <r>
    <x v="1"/>
    <x v="83"/>
    <s v="TKM"/>
    <x v="1"/>
    <x v="1"/>
    <s v="Renewable hydropower"/>
    <x v="6"/>
    <n v="1.2"/>
    <n v="3.1539999999999999"/>
  </r>
  <r>
    <x v="1"/>
    <x v="83"/>
    <s v="TKM"/>
    <x v="1"/>
    <x v="1"/>
    <s v="Renewable hydropower"/>
    <x v="7"/>
    <n v="1.2"/>
    <n v="3.1539999999999999"/>
  </r>
  <r>
    <x v="1"/>
    <x v="83"/>
    <s v="TKM"/>
    <x v="1"/>
    <x v="1"/>
    <s v="Renewable hydropower"/>
    <x v="8"/>
    <n v="1.2"/>
    <n v="3.1539999999999999"/>
  </r>
  <r>
    <x v="1"/>
    <x v="83"/>
    <s v="TKM"/>
    <x v="1"/>
    <x v="1"/>
    <s v="Renewable hydropower"/>
    <x v="9"/>
    <n v="1.2"/>
    <n v="3.1539999999999999"/>
  </r>
  <r>
    <x v="1"/>
    <x v="83"/>
    <s v="TKM"/>
    <x v="1"/>
    <x v="1"/>
    <s v="Renewable hydropower"/>
    <x v="10"/>
    <n v="1.2"/>
    <n v="3.1539999999999999"/>
  </r>
  <r>
    <x v="1"/>
    <x v="83"/>
    <s v="TKM"/>
    <x v="1"/>
    <x v="1"/>
    <s v="Renewable hydropower"/>
    <x v="11"/>
    <n v="1.2"/>
    <n v="3.1539999999999999"/>
  </r>
  <r>
    <x v="1"/>
    <x v="83"/>
    <s v="TKM"/>
    <x v="1"/>
    <x v="1"/>
    <s v="Renewable hydropower"/>
    <x v="12"/>
    <n v="1.2"/>
    <n v="3.1539999999999999"/>
  </r>
  <r>
    <x v="1"/>
    <x v="83"/>
    <s v="TKM"/>
    <x v="1"/>
    <x v="1"/>
    <s v="Renewable hydropower"/>
    <x v="13"/>
    <n v="1.2"/>
    <n v="3.1539999999999999"/>
  </r>
  <r>
    <x v="1"/>
    <x v="83"/>
    <s v="TKM"/>
    <x v="1"/>
    <x v="1"/>
    <s v="Renewable hydropower"/>
    <x v="14"/>
    <n v="1.2"/>
    <n v="3.1539999999999999"/>
  </r>
  <r>
    <x v="1"/>
    <x v="83"/>
    <s v="TKM"/>
    <x v="1"/>
    <x v="1"/>
    <s v="Renewable hydropower"/>
    <x v="15"/>
    <n v="1.2"/>
    <n v="3.1539999999999999"/>
  </r>
  <r>
    <x v="1"/>
    <x v="83"/>
    <s v="TKM"/>
    <x v="1"/>
    <x v="1"/>
    <s v="Renewable hydropower"/>
    <x v="16"/>
    <n v="1.2"/>
    <n v="3.1539999999999999"/>
  </r>
  <r>
    <x v="1"/>
    <x v="83"/>
    <s v="TKM"/>
    <x v="1"/>
    <x v="1"/>
    <s v="Renewable hydropower"/>
    <x v="17"/>
    <n v="1.2"/>
    <n v="3.1539999999999999"/>
  </r>
  <r>
    <x v="1"/>
    <x v="83"/>
    <s v="TKM"/>
    <x v="1"/>
    <x v="1"/>
    <s v="Renewable hydropower"/>
    <x v="18"/>
    <n v="1.2"/>
    <m/>
  </r>
  <r>
    <x v="1"/>
    <x v="83"/>
    <s v="TKM"/>
    <x v="1"/>
    <x v="1"/>
    <s v="Renewable hydropower"/>
    <x v="19"/>
    <n v="1.2"/>
    <m/>
  </r>
  <r>
    <x v="1"/>
    <x v="84"/>
    <s v="UZB"/>
    <x v="0"/>
    <x v="0"/>
    <s v="Fossil fuels"/>
    <x v="0"/>
    <n v="10600"/>
    <n v="40985"/>
  </r>
  <r>
    <x v="1"/>
    <x v="84"/>
    <s v="UZB"/>
    <x v="0"/>
    <x v="0"/>
    <s v="Fossil fuels"/>
    <x v="1"/>
    <n v="10600"/>
    <n v="41541"/>
  </r>
  <r>
    <x v="1"/>
    <x v="84"/>
    <s v="UZB"/>
    <x v="0"/>
    <x v="0"/>
    <s v="Fossil fuels"/>
    <x v="2"/>
    <n v="10600"/>
    <n v="43124"/>
  </r>
  <r>
    <x v="1"/>
    <x v="84"/>
    <s v="UZB"/>
    <x v="0"/>
    <x v="0"/>
    <s v="Fossil fuels"/>
    <x v="3"/>
    <n v="10600"/>
    <n v="41780"/>
  </r>
  <r>
    <x v="1"/>
    <x v="84"/>
    <s v="UZB"/>
    <x v="0"/>
    <x v="0"/>
    <s v="Fossil fuels"/>
    <x v="4"/>
    <n v="10600"/>
    <n v="40990"/>
  </r>
  <r>
    <x v="1"/>
    <x v="84"/>
    <s v="UZB"/>
    <x v="0"/>
    <x v="0"/>
    <s v="Fossil fuels"/>
    <x v="5"/>
    <n v="10600"/>
    <n v="40570"/>
  </r>
  <r>
    <x v="1"/>
    <x v="84"/>
    <s v="UZB"/>
    <x v="0"/>
    <x v="0"/>
    <s v="Fossil fuels"/>
    <x v="6"/>
    <n v="10600"/>
    <n v="41760"/>
  </r>
  <r>
    <x v="1"/>
    <x v="84"/>
    <s v="UZB"/>
    <x v="0"/>
    <x v="0"/>
    <s v="Fossil fuels"/>
    <x v="7"/>
    <n v="10600"/>
    <n v="42550"/>
  </r>
  <r>
    <x v="1"/>
    <x v="84"/>
    <s v="UZB"/>
    <x v="0"/>
    <x v="0"/>
    <s v="Fossil fuels"/>
    <x v="8"/>
    <n v="10600"/>
    <n v="38040"/>
  </r>
  <r>
    <x v="1"/>
    <x v="84"/>
    <s v="UZB"/>
    <x v="0"/>
    <x v="0"/>
    <s v="Fossil fuels"/>
    <x v="9"/>
    <n v="10600"/>
    <n v="40620"/>
  </r>
  <r>
    <x v="1"/>
    <x v="84"/>
    <s v="UZB"/>
    <x v="0"/>
    <x v="0"/>
    <s v="Fossil fuels"/>
    <x v="10"/>
    <n v="10600"/>
    <n v="40870"/>
  </r>
  <r>
    <x v="1"/>
    <x v="84"/>
    <s v="UZB"/>
    <x v="0"/>
    <x v="0"/>
    <s v="Fossil fuels"/>
    <x v="11"/>
    <n v="10600"/>
    <n v="42200"/>
  </r>
  <r>
    <x v="1"/>
    <x v="84"/>
    <s v="UZB"/>
    <x v="0"/>
    <x v="0"/>
    <s v="Fossil fuels"/>
    <x v="12"/>
    <n v="10600"/>
    <n v="41290"/>
  </r>
  <r>
    <x v="1"/>
    <x v="84"/>
    <s v="UZB"/>
    <x v="0"/>
    <x v="0"/>
    <s v="Fossil fuels"/>
    <x v="13"/>
    <n v="10600"/>
    <n v="42640"/>
  </r>
  <r>
    <x v="1"/>
    <x v="84"/>
    <s v="UZB"/>
    <x v="0"/>
    <x v="0"/>
    <s v="Fossil fuels"/>
    <x v="14"/>
    <n v="10600"/>
    <n v="42640"/>
  </r>
  <r>
    <x v="1"/>
    <x v="84"/>
    <s v="UZB"/>
    <x v="0"/>
    <x v="0"/>
    <s v="Fossil fuels"/>
    <x v="15"/>
    <n v="10600"/>
    <n v="42640"/>
  </r>
  <r>
    <x v="1"/>
    <x v="84"/>
    <s v="UZB"/>
    <x v="0"/>
    <x v="0"/>
    <s v="Fossil fuels"/>
    <x v="16"/>
    <n v="12370"/>
    <n v="50218.748"/>
  </r>
  <r>
    <x v="1"/>
    <x v="84"/>
    <s v="UZB"/>
    <x v="0"/>
    <x v="0"/>
    <s v="Fossil fuels"/>
    <x v="17"/>
    <n v="12740"/>
    <n v="51991.748"/>
  </r>
  <r>
    <x v="1"/>
    <x v="84"/>
    <s v="UZB"/>
    <x v="0"/>
    <x v="0"/>
    <s v="Fossil fuels"/>
    <x v="18"/>
    <n v="12276.5"/>
    <m/>
  </r>
  <r>
    <x v="1"/>
    <x v="84"/>
    <s v="UZB"/>
    <x v="0"/>
    <x v="0"/>
    <s v="Fossil fuels"/>
    <x v="19"/>
    <n v="12276.5"/>
    <m/>
  </r>
  <r>
    <x v="1"/>
    <x v="84"/>
    <s v="UZB"/>
    <x v="1"/>
    <x v="1"/>
    <s v="Renewable hydropower"/>
    <x v="0"/>
    <n v="1596"/>
    <n v="5879"/>
  </r>
  <r>
    <x v="1"/>
    <x v="84"/>
    <s v="UZB"/>
    <x v="1"/>
    <x v="1"/>
    <s v="Renewable hydropower"/>
    <x v="1"/>
    <n v="1596"/>
    <n v="5959"/>
  </r>
  <r>
    <x v="1"/>
    <x v="84"/>
    <s v="UZB"/>
    <x v="1"/>
    <x v="1"/>
    <s v="Renewable hydropower"/>
    <x v="2"/>
    <n v="1596"/>
    <n v="6186"/>
  </r>
  <r>
    <x v="1"/>
    <x v="84"/>
    <s v="UZB"/>
    <x v="1"/>
    <x v="1"/>
    <s v="Renewable hydropower"/>
    <x v="3"/>
    <n v="1599"/>
    <n v="7620"/>
  </r>
  <r>
    <x v="1"/>
    <x v="84"/>
    <s v="UZB"/>
    <x v="1"/>
    <x v="1"/>
    <s v="Renewable hydropower"/>
    <x v="4"/>
    <n v="1599"/>
    <n v="9010"/>
  </r>
  <r>
    <x v="1"/>
    <x v="84"/>
    <s v="UZB"/>
    <x v="1"/>
    <x v="1"/>
    <s v="Renewable hydropower"/>
    <x v="5"/>
    <n v="1599"/>
    <n v="8630"/>
  </r>
  <r>
    <x v="1"/>
    <x v="84"/>
    <s v="UZB"/>
    <x v="1"/>
    <x v="1"/>
    <s v="Renewable hydropower"/>
    <x v="6"/>
    <n v="1599"/>
    <n v="9160"/>
  </r>
  <r>
    <x v="1"/>
    <x v="84"/>
    <s v="UZB"/>
    <x v="1"/>
    <x v="1"/>
    <s v="Renewable hydropower"/>
    <x v="7"/>
    <n v="1630"/>
    <n v="6400"/>
  </r>
  <r>
    <x v="1"/>
    <x v="84"/>
    <s v="UZB"/>
    <x v="1"/>
    <x v="1"/>
    <s v="Renewable hydropower"/>
    <x v="8"/>
    <n v="1630"/>
    <n v="11360"/>
  </r>
  <r>
    <x v="1"/>
    <x v="84"/>
    <s v="UZB"/>
    <x v="1"/>
    <x v="1"/>
    <s v="Renewable hydropower"/>
    <x v="9"/>
    <n v="1630"/>
    <n v="9330"/>
  </r>
  <r>
    <x v="1"/>
    <x v="84"/>
    <s v="UZB"/>
    <x v="1"/>
    <x v="1"/>
    <s v="Renewable hydropower"/>
    <x v="10"/>
    <n v="1746"/>
    <n v="8100"/>
  </r>
  <r>
    <x v="1"/>
    <x v="84"/>
    <s v="UZB"/>
    <x v="1"/>
    <x v="1"/>
    <s v="Renewable hydropower"/>
    <x v="11"/>
    <n v="1746"/>
    <n v="8100"/>
  </r>
  <r>
    <x v="1"/>
    <x v="84"/>
    <s v="UZB"/>
    <x v="1"/>
    <x v="1"/>
    <s v="Renewable hydropower"/>
    <x v="12"/>
    <n v="1746"/>
    <n v="8100"/>
  </r>
  <r>
    <x v="1"/>
    <x v="84"/>
    <s v="UZB"/>
    <x v="1"/>
    <x v="1"/>
    <s v="Renewable hydropower"/>
    <x v="13"/>
    <n v="1746"/>
    <n v="8100"/>
  </r>
  <r>
    <x v="1"/>
    <x v="84"/>
    <s v="UZB"/>
    <x v="1"/>
    <x v="1"/>
    <s v="Renewable hydropower"/>
    <x v="14"/>
    <n v="1761"/>
    <n v="8100"/>
  </r>
  <r>
    <x v="1"/>
    <x v="84"/>
    <s v="UZB"/>
    <x v="1"/>
    <x v="1"/>
    <s v="Renewable hydropower"/>
    <x v="15"/>
    <n v="1761"/>
    <n v="8100"/>
  </r>
  <r>
    <x v="1"/>
    <x v="84"/>
    <s v="UZB"/>
    <x v="1"/>
    <x v="1"/>
    <s v="Renewable hydropower"/>
    <x v="16"/>
    <n v="1793.9"/>
    <n v="8100"/>
  </r>
  <r>
    <x v="1"/>
    <x v="84"/>
    <s v="UZB"/>
    <x v="1"/>
    <x v="1"/>
    <s v="Renewable hydropower"/>
    <x v="17"/>
    <n v="1838.9"/>
    <n v="8100"/>
  </r>
  <r>
    <x v="1"/>
    <x v="84"/>
    <s v="UZB"/>
    <x v="1"/>
    <x v="1"/>
    <s v="Renewable hydropower"/>
    <x v="18"/>
    <n v="1914.9"/>
    <m/>
  </r>
  <r>
    <x v="1"/>
    <x v="84"/>
    <s v="UZB"/>
    <x v="1"/>
    <x v="1"/>
    <s v="Renewable hydropower"/>
    <x v="19"/>
    <n v="1938.9"/>
    <m/>
  </r>
  <r>
    <x v="1"/>
    <x v="84"/>
    <s v="UZB"/>
    <x v="1"/>
    <x v="2"/>
    <s v="Off-grid Solar photovoltaic"/>
    <x v="13"/>
    <n v="1"/>
    <n v="1.996"/>
  </r>
  <r>
    <x v="1"/>
    <x v="84"/>
    <s v="UZB"/>
    <x v="1"/>
    <x v="2"/>
    <s v="Off-grid Solar photovoltaic"/>
    <x v="14"/>
    <n v="1"/>
    <n v="1.996"/>
  </r>
  <r>
    <x v="1"/>
    <x v="84"/>
    <s v="UZB"/>
    <x v="1"/>
    <x v="2"/>
    <s v="Off-grid Solar photovoltaic"/>
    <x v="15"/>
    <n v="1"/>
    <n v="1.996"/>
  </r>
  <r>
    <x v="1"/>
    <x v="84"/>
    <s v="UZB"/>
    <x v="1"/>
    <x v="2"/>
    <s v="Off-grid Solar photovoltaic"/>
    <x v="16"/>
    <n v="2.2000000000000002"/>
    <n v="4.391"/>
  </r>
  <r>
    <x v="1"/>
    <x v="84"/>
    <s v="UZB"/>
    <x v="1"/>
    <x v="2"/>
    <s v="Off-grid Solar photovoltaic"/>
    <x v="17"/>
    <n v="3.0249999999999999"/>
    <n v="4.3579999999999997"/>
  </r>
  <r>
    <x v="1"/>
    <x v="84"/>
    <s v="UZB"/>
    <x v="1"/>
    <x v="2"/>
    <s v="Off-grid Solar photovoltaic"/>
    <x v="18"/>
    <n v="3.3250000000000002"/>
    <m/>
  </r>
  <r>
    <x v="1"/>
    <x v="84"/>
    <s v="UZB"/>
    <x v="1"/>
    <x v="2"/>
    <s v="Off-grid Solar photovoltaic"/>
    <x v="19"/>
    <n v="3.3250000000000002"/>
    <m/>
  </r>
  <r>
    <x v="1"/>
    <x v="84"/>
    <s v="UZB"/>
    <x v="1"/>
    <x v="2"/>
    <s v="On-grid Solar photovoltaic"/>
    <x v="14"/>
    <n v="0.13"/>
    <n v="0.05"/>
  </r>
  <r>
    <x v="1"/>
    <x v="84"/>
    <s v="UZB"/>
    <x v="1"/>
    <x v="2"/>
    <s v="On-grid Solar photovoltaic"/>
    <x v="15"/>
    <n v="0.13"/>
    <n v="0.18"/>
  </r>
  <r>
    <x v="1"/>
    <x v="84"/>
    <s v="UZB"/>
    <x v="1"/>
    <x v="2"/>
    <s v="On-grid Solar photovoltaic"/>
    <x v="16"/>
    <n v="0.13"/>
    <n v="0.252"/>
  </r>
  <r>
    <x v="1"/>
    <x v="84"/>
    <s v="UZB"/>
    <x v="1"/>
    <x v="2"/>
    <s v="On-grid Solar photovoltaic"/>
    <x v="17"/>
    <n v="0.17499999999999999"/>
    <n v="0.252"/>
  </r>
  <r>
    <x v="1"/>
    <x v="84"/>
    <s v="UZB"/>
    <x v="1"/>
    <x v="2"/>
    <s v="On-grid Solar photovoltaic"/>
    <x v="18"/>
    <n v="0.17499999999999999"/>
    <m/>
  </r>
  <r>
    <x v="1"/>
    <x v="84"/>
    <s v="UZB"/>
    <x v="1"/>
    <x v="2"/>
    <s v="On-grid Solar photovoltaic"/>
    <x v="19"/>
    <n v="0.17499999999999999"/>
    <m/>
  </r>
  <r>
    <x v="1"/>
    <x v="84"/>
    <s v="UZB"/>
    <x v="1"/>
    <x v="3"/>
    <s v="Onshore wind energy"/>
    <x v="17"/>
    <n v="0.75"/>
    <m/>
  </r>
  <r>
    <x v="1"/>
    <x v="84"/>
    <s v="UZB"/>
    <x v="1"/>
    <x v="3"/>
    <s v="Onshore wind energy"/>
    <x v="18"/>
    <n v="0.75"/>
    <m/>
  </r>
  <r>
    <x v="1"/>
    <x v="84"/>
    <s v="UZB"/>
    <x v="1"/>
    <x v="3"/>
    <s v="Onshore wind energy"/>
    <x v="19"/>
    <n v="0.75"/>
    <m/>
  </r>
  <r>
    <x v="1"/>
    <x v="85"/>
    <s v="VNM"/>
    <x v="0"/>
    <x v="0"/>
    <s v="Fossil fuels"/>
    <x v="0"/>
    <n v="3250"/>
    <n v="12916.905000000001"/>
  </r>
  <r>
    <x v="1"/>
    <x v="85"/>
    <s v="VNM"/>
    <x v="0"/>
    <x v="0"/>
    <s v="Fossil fuels"/>
    <x v="1"/>
    <n v="3900"/>
    <n v="14657.017"/>
  </r>
  <r>
    <x v="1"/>
    <x v="85"/>
    <s v="VNM"/>
    <x v="0"/>
    <x v="0"/>
    <s v="Fossil fuels"/>
    <x v="2"/>
    <n v="4714"/>
    <n v="18570.952000000001"/>
  </r>
  <r>
    <x v="1"/>
    <x v="85"/>
    <s v="VNM"/>
    <x v="0"/>
    <x v="0"/>
    <s v="Fossil fuels"/>
    <x v="3"/>
    <n v="5174"/>
    <n v="23010.723000000002"/>
  </r>
  <r>
    <x v="1"/>
    <x v="85"/>
    <s v="VNM"/>
    <x v="0"/>
    <x v="0"/>
    <s v="Fossil fuels"/>
    <x v="4"/>
    <n v="7945"/>
    <n v="28490.962"/>
  </r>
  <r>
    <x v="1"/>
    <x v="85"/>
    <s v="VNM"/>
    <x v="0"/>
    <x v="0"/>
    <s v="Fossil fuels"/>
    <x v="5"/>
    <n v="8300"/>
    <n v="34316.504000000001"/>
  </r>
  <r>
    <x v="1"/>
    <x v="85"/>
    <s v="VNM"/>
    <x v="0"/>
    <x v="0"/>
    <s v="Fossil fuels"/>
    <x v="6"/>
    <n v="8300"/>
    <n v="39144.67"/>
  </r>
  <r>
    <x v="1"/>
    <x v="85"/>
    <s v="VNM"/>
    <x v="0"/>
    <x v="0"/>
    <s v="Fossil fuels"/>
    <x v="7"/>
    <n v="8350"/>
    <n v="43679.716"/>
  </r>
  <r>
    <x v="1"/>
    <x v="85"/>
    <s v="VNM"/>
    <x v="0"/>
    <x v="0"/>
    <s v="Fossil fuels"/>
    <x v="8"/>
    <n v="9044"/>
    <n v="46283.29"/>
  </r>
  <r>
    <x v="1"/>
    <x v="85"/>
    <s v="VNM"/>
    <x v="0"/>
    <x v="0"/>
    <s v="Fossil fuels"/>
    <x v="9"/>
    <n v="11950"/>
    <n v="50613.159"/>
  </r>
  <r>
    <x v="1"/>
    <x v="85"/>
    <s v="VNM"/>
    <x v="0"/>
    <x v="0"/>
    <s v="Fossil fuels"/>
    <x v="10"/>
    <n v="16950"/>
    <n v="55520.773999999998"/>
  </r>
  <r>
    <x v="1"/>
    <x v="85"/>
    <s v="VNM"/>
    <x v="0"/>
    <x v="0"/>
    <s v="Fossil fuels"/>
    <x v="11"/>
    <n v="17700"/>
    <n v="59295.421999999999"/>
  </r>
  <r>
    <x v="1"/>
    <x v="85"/>
    <s v="VNM"/>
    <x v="0"/>
    <x v="0"/>
    <s v="Fossil fuels"/>
    <x v="12"/>
    <n v="17700"/>
    <n v="58344.357000000004"/>
  </r>
  <r>
    <x v="1"/>
    <x v="85"/>
    <s v="VNM"/>
    <x v="0"/>
    <x v="0"/>
    <s v="Fossil fuels"/>
    <x v="13"/>
    <n v="17700"/>
    <n v="62748.56"/>
  </r>
  <r>
    <x v="1"/>
    <x v="85"/>
    <s v="VNM"/>
    <x v="0"/>
    <x v="0"/>
    <s v="Fossil fuels"/>
    <x v="14"/>
    <n v="18268"/>
    <n v="75225.81"/>
  </r>
  <r>
    <x v="1"/>
    <x v="85"/>
    <s v="VNM"/>
    <x v="0"/>
    <x v="0"/>
    <s v="Fossil fuels"/>
    <x v="15"/>
    <n v="21776"/>
    <n v="99705.161999999997"/>
  </r>
  <r>
    <x v="1"/>
    <x v="85"/>
    <s v="VNM"/>
    <x v="0"/>
    <x v="0"/>
    <s v="Fossil fuels"/>
    <x v="16"/>
    <n v="23360"/>
    <n v="110557"/>
  </r>
  <r>
    <x v="1"/>
    <x v="85"/>
    <s v="VNM"/>
    <x v="0"/>
    <x v="0"/>
    <s v="Fossil fuels"/>
    <x v="17"/>
    <n v="25505"/>
    <n v="126405"/>
  </r>
  <r>
    <x v="1"/>
    <x v="85"/>
    <s v="VNM"/>
    <x v="0"/>
    <x v="0"/>
    <s v="Fossil fuels"/>
    <x v="18"/>
    <n v="26725"/>
    <m/>
  </r>
  <r>
    <x v="1"/>
    <x v="85"/>
    <s v="VNM"/>
    <x v="0"/>
    <x v="0"/>
    <s v="Fossil fuels"/>
    <x v="19"/>
    <n v="30675"/>
    <m/>
  </r>
  <r>
    <x v="1"/>
    <x v="85"/>
    <s v="VNM"/>
    <x v="0"/>
    <x v="8"/>
    <s v="Other non-renewable energy"/>
    <x v="16"/>
    <n v="1"/>
    <m/>
  </r>
  <r>
    <x v="1"/>
    <x v="85"/>
    <s v="VNM"/>
    <x v="0"/>
    <x v="8"/>
    <s v="Other non-renewable energy"/>
    <x v="17"/>
    <n v="4.5"/>
    <m/>
  </r>
  <r>
    <x v="1"/>
    <x v="85"/>
    <s v="VNM"/>
    <x v="0"/>
    <x v="8"/>
    <s v="Other non-renewable energy"/>
    <x v="18"/>
    <n v="14.5"/>
    <m/>
  </r>
  <r>
    <x v="1"/>
    <x v="85"/>
    <s v="VNM"/>
    <x v="0"/>
    <x v="8"/>
    <s v="Other non-renewable energy"/>
    <x v="19"/>
    <n v="14.5"/>
    <m/>
  </r>
  <r>
    <x v="1"/>
    <x v="85"/>
    <s v="VNM"/>
    <x v="1"/>
    <x v="4"/>
    <s v="Biogas"/>
    <x v="16"/>
    <n v="2"/>
    <n v="0.85"/>
  </r>
  <r>
    <x v="1"/>
    <x v="85"/>
    <s v="VNM"/>
    <x v="1"/>
    <x v="4"/>
    <s v="Biogas"/>
    <x v="17"/>
    <n v="2"/>
    <n v="0.85"/>
  </r>
  <r>
    <x v="1"/>
    <x v="85"/>
    <s v="VNM"/>
    <x v="1"/>
    <x v="4"/>
    <s v="Biogas"/>
    <x v="18"/>
    <n v="2"/>
    <m/>
  </r>
  <r>
    <x v="1"/>
    <x v="85"/>
    <s v="VNM"/>
    <x v="1"/>
    <x v="4"/>
    <s v="Biogas"/>
    <x v="19"/>
    <n v="2"/>
    <m/>
  </r>
  <r>
    <x v="1"/>
    <x v="85"/>
    <s v="VNM"/>
    <x v="1"/>
    <x v="4"/>
    <s v="Renewable municipal waste"/>
    <x v="16"/>
    <n v="1"/>
    <n v="2.891"/>
  </r>
  <r>
    <x v="1"/>
    <x v="85"/>
    <s v="VNM"/>
    <x v="1"/>
    <x v="4"/>
    <s v="Renewable municipal waste"/>
    <x v="17"/>
    <n v="4.5"/>
    <n v="13.009"/>
  </r>
  <r>
    <x v="1"/>
    <x v="85"/>
    <s v="VNM"/>
    <x v="1"/>
    <x v="4"/>
    <s v="Renewable municipal waste"/>
    <x v="18"/>
    <n v="14.5"/>
    <m/>
  </r>
  <r>
    <x v="1"/>
    <x v="85"/>
    <s v="VNM"/>
    <x v="1"/>
    <x v="4"/>
    <s v="Renewable municipal waste"/>
    <x v="19"/>
    <n v="14.5"/>
    <m/>
  </r>
  <r>
    <x v="1"/>
    <x v="85"/>
    <s v="VNM"/>
    <x v="1"/>
    <x v="4"/>
    <s v="Solid biofuels"/>
    <x v="0"/>
    <n v="125"/>
    <n v="300.88600000000002"/>
  </r>
  <r>
    <x v="1"/>
    <x v="85"/>
    <s v="VNM"/>
    <x v="1"/>
    <x v="4"/>
    <s v="Solid biofuels"/>
    <x v="1"/>
    <n v="125"/>
    <n v="293.13799999999998"/>
  </r>
  <r>
    <x v="1"/>
    <x v="85"/>
    <s v="VNM"/>
    <x v="1"/>
    <x v="4"/>
    <s v="Solid biofuels"/>
    <x v="2"/>
    <n v="125"/>
    <n v="342.4"/>
  </r>
  <r>
    <x v="1"/>
    <x v="85"/>
    <s v="VNM"/>
    <x v="1"/>
    <x v="4"/>
    <s v="Solid biofuels"/>
    <x v="3"/>
    <n v="125"/>
    <n v="337.09399999999999"/>
  </r>
  <r>
    <x v="1"/>
    <x v="85"/>
    <s v="VNM"/>
    <x v="1"/>
    <x v="4"/>
    <s v="Solid biofuels"/>
    <x v="4"/>
    <n v="125"/>
    <n v="312.98599999999999"/>
  </r>
  <r>
    <x v="1"/>
    <x v="85"/>
    <s v="VNM"/>
    <x v="1"/>
    <x v="4"/>
    <s v="Solid biofuels"/>
    <x v="5"/>
    <n v="125"/>
    <n v="298.97399999999999"/>
  </r>
  <r>
    <x v="1"/>
    <x v="85"/>
    <s v="VNM"/>
    <x v="1"/>
    <x v="4"/>
    <s v="Solid biofuels"/>
    <x v="6"/>
    <n v="125"/>
    <n v="334.39"/>
  </r>
  <r>
    <x v="1"/>
    <x v="85"/>
    <s v="VNM"/>
    <x v="1"/>
    <x v="4"/>
    <s v="Solid biofuels"/>
    <x v="7"/>
    <n v="125"/>
    <n v="347.93400000000003"/>
  </r>
  <r>
    <x v="1"/>
    <x v="85"/>
    <s v="VNM"/>
    <x v="1"/>
    <x v="4"/>
    <s v="Solid biofuels"/>
    <x v="8"/>
    <n v="125"/>
    <n v="322.91000000000003"/>
  </r>
  <r>
    <x v="1"/>
    <x v="85"/>
    <s v="VNM"/>
    <x v="1"/>
    <x v="4"/>
    <s v="Solid biofuels"/>
    <x v="9"/>
    <n v="125"/>
    <n v="312.166"/>
  </r>
  <r>
    <x v="1"/>
    <x v="85"/>
    <s v="VNM"/>
    <x v="1"/>
    <x v="4"/>
    <s v="Solid biofuels"/>
    <x v="10"/>
    <n v="125"/>
    <n v="323.23399999999998"/>
  </r>
  <r>
    <x v="1"/>
    <x v="85"/>
    <s v="VNM"/>
    <x v="1"/>
    <x v="4"/>
    <s v="Solid biofuels"/>
    <x v="11"/>
    <n v="125"/>
    <n v="350.791"/>
  </r>
  <r>
    <x v="1"/>
    <x v="85"/>
    <s v="VNM"/>
    <x v="1"/>
    <x v="4"/>
    <s v="Solid biofuels"/>
    <x v="12"/>
    <n v="125"/>
    <n v="380.34500000000003"/>
  </r>
  <r>
    <x v="1"/>
    <x v="85"/>
    <s v="VNM"/>
    <x v="1"/>
    <x v="4"/>
    <s v="Solid biofuels"/>
    <x v="13"/>
    <n v="125"/>
    <n v="402.62200000000001"/>
  </r>
  <r>
    <x v="1"/>
    <x v="85"/>
    <s v="VNM"/>
    <x v="1"/>
    <x v="4"/>
    <s v="Solid biofuels"/>
    <x v="14"/>
    <n v="136"/>
    <n v="396.45699999999999"/>
  </r>
  <r>
    <x v="1"/>
    <x v="85"/>
    <s v="VNM"/>
    <x v="1"/>
    <x v="4"/>
    <s v="Solid biofuels"/>
    <x v="15"/>
    <n v="161"/>
    <n v="366.745"/>
  </r>
  <r>
    <x v="1"/>
    <x v="85"/>
    <s v="VNM"/>
    <x v="1"/>
    <x v="4"/>
    <s v="Solid biofuels"/>
    <x v="16"/>
    <n v="185"/>
    <n v="326.26299999999998"/>
  </r>
  <r>
    <x v="1"/>
    <x v="85"/>
    <s v="VNM"/>
    <x v="1"/>
    <x v="4"/>
    <s v="Solid biofuels"/>
    <x v="17"/>
    <n v="185"/>
    <n v="326.26299999999998"/>
  </r>
  <r>
    <x v="1"/>
    <x v="85"/>
    <s v="VNM"/>
    <x v="1"/>
    <x v="4"/>
    <s v="Solid biofuels"/>
    <x v="18"/>
    <n v="363.5"/>
    <m/>
  </r>
  <r>
    <x v="1"/>
    <x v="85"/>
    <s v="VNM"/>
    <x v="1"/>
    <x v="4"/>
    <s v="Solid biofuels"/>
    <x v="19"/>
    <n v="363"/>
    <m/>
  </r>
  <r>
    <x v="1"/>
    <x v="85"/>
    <s v="VNM"/>
    <x v="1"/>
    <x v="1"/>
    <s v="Renewable hydropower"/>
    <x v="0"/>
    <n v="3273.9"/>
    <n v="13766.094999999999"/>
  </r>
  <r>
    <x v="1"/>
    <x v="85"/>
    <s v="VNM"/>
    <x v="1"/>
    <x v="1"/>
    <s v="Renewable hydropower"/>
    <x v="1"/>
    <n v="3809"/>
    <n v="16016.083000000001"/>
  </r>
  <r>
    <x v="1"/>
    <x v="85"/>
    <s v="VNM"/>
    <x v="1"/>
    <x v="1"/>
    <s v="Renewable hydropower"/>
    <x v="2"/>
    <n v="4118.3999999999996"/>
    <n v="17317.047999999999"/>
  </r>
  <r>
    <x v="1"/>
    <x v="85"/>
    <s v="VNM"/>
    <x v="1"/>
    <x v="1"/>
    <s v="Renewable hydropower"/>
    <x v="3"/>
    <n v="4170.3"/>
    <n v="17535.276999999998"/>
  </r>
  <r>
    <x v="1"/>
    <x v="85"/>
    <s v="VNM"/>
    <x v="1"/>
    <x v="1"/>
    <s v="Renewable hydropower"/>
    <x v="4"/>
    <n v="4212.1000000000004"/>
    <n v="17711.038"/>
  </r>
  <r>
    <x v="1"/>
    <x v="85"/>
    <s v="VNM"/>
    <x v="1"/>
    <x v="1"/>
    <s v="Renewable hydropower"/>
    <x v="5"/>
    <n v="4267.1000000000004"/>
    <n v="17874.5"/>
  </r>
  <r>
    <x v="1"/>
    <x v="85"/>
    <s v="VNM"/>
    <x v="1"/>
    <x v="1"/>
    <s v="Renewable hydropower"/>
    <x v="6"/>
    <n v="4507.5"/>
    <n v="18885.334000000003"/>
  </r>
  <r>
    <x v="1"/>
    <x v="85"/>
    <s v="VNM"/>
    <x v="1"/>
    <x v="1"/>
    <s v="Renewable hydropower"/>
    <x v="7"/>
    <n v="4910.6000000000004"/>
    <n v="20580.288"/>
  </r>
  <r>
    <x v="1"/>
    <x v="85"/>
    <s v="VNM"/>
    <x v="1"/>
    <x v="1"/>
    <s v="Renewable hydropower"/>
    <x v="8"/>
    <n v="5911.7"/>
    <n v="24789.714"/>
  </r>
  <r>
    <x v="1"/>
    <x v="85"/>
    <s v="VNM"/>
    <x v="1"/>
    <x v="1"/>
    <s v="Renewable hydropower"/>
    <x v="9"/>
    <n v="7184.7999999999993"/>
    <n v="30142.845000000001"/>
  </r>
  <r>
    <x v="1"/>
    <x v="85"/>
    <s v="VNM"/>
    <x v="1"/>
    <x v="1"/>
    <s v="Renewable hydropower"/>
    <x v="10"/>
    <n v="8652.5"/>
    <n v="36314.230000000003"/>
  </r>
  <r>
    <x v="1"/>
    <x v="85"/>
    <s v="VNM"/>
    <x v="1"/>
    <x v="1"/>
    <s v="Renewable hydropower"/>
    <x v="11"/>
    <n v="10080"/>
    <n v="42316.582000000002"/>
  </r>
  <r>
    <x v="1"/>
    <x v="85"/>
    <s v="VNM"/>
    <x v="1"/>
    <x v="1"/>
    <s v="Renewable hydropower"/>
    <x v="12"/>
    <n v="13552"/>
    <n v="56915.646999999997"/>
  </r>
  <r>
    <x v="1"/>
    <x v="85"/>
    <s v="VNM"/>
    <x v="1"/>
    <x v="1"/>
    <s v="Renewable hydropower"/>
    <x v="13"/>
    <n v="14718"/>
    <n v="61818.444000000003"/>
  </r>
  <r>
    <x v="1"/>
    <x v="85"/>
    <s v="VNM"/>
    <x v="1"/>
    <x v="1"/>
    <s v="Renewable hydropower"/>
    <x v="14"/>
    <n v="15068.999999999998"/>
    <n v="66137.194000000003"/>
  </r>
  <r>
    <x v="1"/>
    <x v="85"/>
    <s v="VNM"/>
    <x v="1"/>
    <x v="1"/>
    <s v="Renewable hydropower"/>
    <x v="15"/>
    <n v="15905.4"/>
    <n v="58356.842000000004"/>
  </r>
  <r>
    <x v="1"/>
    <x v="85"/>
    <s v="VNM"/>
    <x v="1"/>
    <x v="1"/>
    <s v="Renewable hydropower"/>
    <x v="16"/>
    <n v="17131.400000000001"/>
    <n v="65301.004000000001"/>
  </r>
  <r>
    <x v="1"/>
    <x v="85"/>
    <s v="VNM"/>
    <x v="1"/>
    <x v="1"/>
    <s v="Renewable hydropower"/>
    <x v="17"/>
    <n v="17809.400000000001"/>
    <n v="65301.004000000001"/>
  </r>
  <r>
    <x v="1"/>
    <x v="85"/>
    <s v="VNM"/>
    <x v="1"/>
    <x v="1"/>
    <s v="Renewable hydropower"/>
    <x v="18"/>
    <n v="17989.400000000001"/>
    <m/>
  </r>
  <r>
    <x v="1"/>
    <x v="85"/>
    <s v="VNM"/>
    <x v="1"/>
    <x v="1"/>
    <s v="Renewable hydropower"/>
    <x v="19"/>
    <n v="18069.400000000001"/>
    <m/>
  </r>
  <r>
    <x v="1"/>
    <x v="85"/>
    <s v="VNM"/>
    <x v="1"/>
    <x v="2"/>
    <s v="Off-grid Solar photovoltaic"/>
    <x v="0"/>
    <n v="0.73899999999999999"/>
    <n v="0.73899999999999999"/>
  </r>
  <r>
    <x v="1"/>
    <x v="85"/>
    <s v="VNM"/>
    <x v="1"/>
    <x v="2"/>
    <s v="Off-grid Solar photovoltaic"/>
    <x v="1"/>
    <n v="0.84499999999999997"/>
    <n v="0.84499999999999997"/>
  </r>
  <r>
    <x v="1"/>
    <x v="85"/>
    <s v="VNM"/>
    <x v="1"/>
    <x v="2"/>
    <s v="Off-grid Solar photovoltaic"/>
    <x v="2"/>
    <n v="0.97299999999999998"/>
    <n v="0.97299999999999998"/>
  </r>
  <r>
    <x v="1"/>
    <x v="85"/>
    <s v="VNM"/>
    <x v="1"/>
    <x v="2"/>
    <s v="Off-grid Solar photovoltaic"/>
    <x v="3"/>
    <n v="1.143"/>
    <n v="1.143"/>
  </r>
  <r>
    <x v="1"/>
    <x v="85"/>
    <s v="VNM"/>
    <x v="1"/>
    <x v="2"/>
    <s v="Off-grid Solar photovoltaic"/>
    <x v="4"/>
    <n v="1.484"/>
    <n v="1.484"/>
  </r>
  <r>
    <x v="1"/>
    <x v="85"/>
    <s v="VNM"/>
    <x v="1"/>
    <x v="2"/>
    <s v="Off-grid Solar photovoltaic"/>
    <x v="5"/>
    <n v="2.6219999999999999"/>
    <n v="2.6219999999999999"/>
  </r>
  <r>
    <x v="1"/>
    <x v="85"/>
    <s v="VNM"/>
    <x v="1"/>
    <x v="2"/>
    <s v="Off-grid Solar photovoltaic"/>
    <x v="6"/>
    <n v="4.1609999999999996"/>
    <n v="4.1609999999999996"/>
  </r>
  <r>
    <x v="1"/>
    <x v="85"/>
    <s v="VNM"/>
    <x v="1"/>
    <x v="2"/>
    <s v="Off-grid Solar photovoltaic"/>
    <x v="7"/>
    <n v="4.1609999999999996"/>
    <n v="4.1609999999999996"/>
  </r>
  <r>
    <x v="1"/>
    <x v="85"/>
    <s v="VNM"/>
    <x v="1"/>
    <x v="2"/>
    <s v="Off-grid Solar photovoltaic"/>
    <x v="8"/>
    <n v="4.1609999999999996"/>
    <n v="4.1609999999999996"/>
  </r>
  <r>
    <x v="1"/>
    <x v="85"/>
    <s v="VNM"/>
    <x v="1"/>
    <x v="2"/>
    <s v="Off-grid Solar photovoltaic"/>
    <x v="9"/>
    <n v="4.2519999999999998"/>
    <n v="4.8929999999999998"/>
  </r>
  <r>
    <x v="1"/>
    <x v="85"/>
    <s v="VNM"/>
    <x v="1"/>
    <x v="2"/>
    <s v="Off-grid Solar photovoltaic"/>
    <x v="10"/>
    <n v="5.2549999999999999"/>
    <n v="5.8959999999999999"/>
  </r>
  <r>
    <x v="1"/>
    <x v="85"/>
    <s v="VNM"/>
    <x v="1"/>
    <x v="2"/>
    <s v="Off-grid Solar photovoltaic"/>
    <x v="11"/>
    <n v="5.2549999999999999"/>
    <n v="5.8959999999999999"/>
  </r>
  <r>
    <x v="1"/>
    <x v="85"/>
    <s v="VNM"/>
    <x v="1"/>
    <x v="2"/>
    <s v="Off-grid Solar photovoltaic"/>
    <x v="12"/>
    <n v="5.2549999999999999"/>
    <n v="5.8959999999999999"/>
  </r>
  <r>
    <x v="1"/>
    <x v="85"/>
    <s v="VNM"/>
    <x v="1"/>
    <x v="2"/>
    <s v="Off-grid Solar photovoltaic"/>
    <x v="13"/>
    <n v="5.2549999999999999"/>
    <n v="5.8959999999999999"/>
  </r>
  <r>
    <x v="1"/>
    <x v="85"/>
    <s v="VNM"/>
    <x v="1"/>
    <x v="2"/>
    <s v="Off-grid Solar photovoltaic"/>
    <x v="14"/>
    <n v="5.2279999999999998"/>
    <n v="5.8689999999999998"/>
  </r>
  <r>
    <x v="1"/>
    <x v="85"/>
    <s v="VNM"/>
    <x v="1"/>
    <x v="2"/>
    <s v="Off-grid Solar photovoltaic"/>
    <x v="15"/>
    <n v="5.2279999999999998"/>
    <n v="5.8689999999999998"/>
  </r>
  <r>
    <x v="1"/>
    <x v="85"/>
    <s v="VNM"/>
    <x v="1"/>
    <x v="2"/>
    <s v="Off-grid Solar photovoltaic"/>
    <x v="16"/>
    <n v="5.2279999999999998"/>
    <n v="5.8689999999999998"/>
  </r>
  <r>
    <x v="1"/>
    <x v="85"/>
    <s v="VNM"/>
    <x v="1"/>
    <x v="2"/>
    <s v="Off-grid Solar photovoltaic"/>
    <x v="17"/>
    <n v="5.2279999999999998"/>
    <n v="5.8689999999999998"/>
  </r>
  <r>
    <x v="1"/>
    <x v="85"/>
    <s v="VNM"/>
    <x v="1"/>
    <x v="2"/>
    <s v="Off-grid Solar photovoltaic"/>
    <x v="18"/>
    <n v="5.2279999999999998"/>
    <m/>
  </r>
  <r>
    <x v="1"/>
    <x v="85"/>
    <s v="VNM"/>
    <x v="1"/>
    <x v="2"/>
    <s v="Off-grid Solar photovoltaic"/>
    <x v="19"/>
    <n v="5.2279999999999998"/>
    <m/>
  </r>
  <r>
    <x v="1"/>
    <x v="85"/>
    <s v="VNM"/>
    <x v="1"/>
    <x v="2"/>
    <s v="On-grid Solar photovoltaic"/>
    <x v="14"/>
    <n v="0.8"/>
    <n v="0.8"/>
  </r>
  <r>
    <x v="1"/>
    <x v="85"/>
    <s v="VNM"/>
    <x v="1"/>
    <x v="2"/>
    <s v="On-grid Solar photovoltaic"/>
    <x v="15"/>
    <n v="0.8"/>
    <n v="0.8"/>
  </r>
  <r>
    <x v="1"/>
    <x v="85"/>
    <s v="VNM"/>
    <x v="1"/>
    <x v="2"/>
    <s v="On-grid Solar photovoltaic"/>
    <x v="16"/>
    <n v="0.8"/>
    <n v="0.8"/>
  </r>
  <r>
    <x v="1"/>
    <x v="85"/>
    <s v="VNM"/>
    <x v="1"/>
    <x v="2"/>
    <s v="On-grid Solar photovoltaic"/>
    <x v="17"/>
    <n v="3.5019999999999998"/>
    <n v="3.5019999999999998"/>
  </r>
  <r>
    <x v="1"/>
    <x v="85"/>
    <s v="VNM"/>
    <x v="1"/>
    <x v="2"/>
    <s v="On-grid Solar photovoltaic"/>
    <x v="18"/>
    <n v="100.502"/>
    <m/>
  </r>
  <r>
    <x v="1"/>
    <x v="85"/>
    <s v="VNM"/>
    <x v="1"/>
    <x v="2"/>
    <s v="On-grid Solar photovoltaic"/>
    <x v="19"/>
    <n v="5689.9120000000003"/>
    <m/>
  </r>
  <r>
    <x v="1"/>
    <x v="85"/>
    <s v="VNM"/>
    <x v="1"/>
    <x v="3"/>
    <s v="Offshore wind energy"/>
    <x v="13"/>
    <n v="16"/>
    <n v="21.024000000000001"/>
  </r>
  <r>
    <x v="1"/>
    <x v="85"/>
    <s v="VNM"/>
    <x v="1"/>
    <x v="3"/>
    <s v="Offshore wind energy"/>
    <x v="14"/>
    <n v="16"/>
    <n v="21.024000000000001"/>
  </r>
  <r>
    <x v="1"/>
    <x v="85"/>
    <s v="VNM"/>
    <x v="1"/>
    <x v="3"/>
    <s v="Offshore wind energy"/>
    <x v="15"/>
    <n v="99"/>
    <n v="129.08500000000001"/>
  </r>
  <r>
    <x v="1"/>
    <x v="85"/>
    <s v="VNM"/>
    <x v="1"/>
    <x v="3"/>
    <s v="Offshore wind energy"/>
    <x v="16"/>
    <n v="99.2"/>
    <n v="130.34899999999999"/>
  </r>
  <r>
    <x v="1"/>
    <x v="85"/>
    <s v="VNM"/>
    <x v="1"/>
    <x v="3"/>
    <s v="Offshore wind energy"/>
    <x v="17"/>
    <n v="99.2"/>
    <n v="130.34899999999999"/>
  </r>
  <r>
    <x v="1"/>
    <x v="85"/>
    <s v="VNM"/>
    <x v="1"/>
    <x v="3"/>
    <s v="Offshore wind energy"/>
    <x v="18"/>
    <n v="99.2"/>
    <m/>
  </r>
  <r>
    <x v="1"/>
    <x v="85"/>
    <s v="VNM"/>
    <x v="1"/>
    <x v="3"/>
    <s v="Offshore wind energy"/>
    <x v="19"/>
    <n v="99.2"/>
    <m/>
  </r>
  <r>
    <x v="1"/>
    <x v="85"/>
    <s v="VNM"/>
    <x v="1"/>
    <x v="3"/>
    <s v="Onshore wind energy"/>
    <x v="8"/>
    <n v="1.3"/>
    <n v="1.708"/>
  </r>
  <r>
    <x v="1"/>
    <x v="85"/>
    <s v="VNM"/>
    <x v="1"/>
    <x v="3"/>
    <s v="Onshore wind energy"/>
    <x v="9"/>
    <n v="8.8000000000000007"/>
    <n v="11.563000000000001"/>
  </r>
  <r>
    <x v="1"/>
    <x v="85"/>
    <s v="VNM"/>
    <x v="1"/>
    <x v="3"/>
    <s v="Onshore wind energy"/>
    <x v="10"/>
    <n v="31"/>
    <n v="40.734000000000002"/>
  </r>
  <r>
    <x v="1"/>
    <x v="85"/>
    <s v="VNM"/>
    <x v="1"/>
    <x v="3"/>
    <s v="Onshore wind energy"/>
    <x v="11"/>
    <n v="31"/>
    <n v="40.734000000000002"/>
  </r>
  <r>
    <x v="1"/>
    <x v="85"/>
    <s v="VNM"/>
    <x v="1"/>
    <x v="3"/>
    <s v="Onshore wind energy"/>
    <x v="12"/>
    <n v="31"/>
    <n v="40.734000000000002"/>
  </r>
  <r>
    <x v="1"/>
    <x v="85"/>
    <s v="VNM"/>
    <x v="1"/>
    <x v="3"/>
    <s v="Onshore wind energy"/>
    <x v="13"/>
    <n v="37"/>
    <n v="47.934000000000005"/>
  </r>
  <r>
    <x v="1"/>
    <x v="85"/>
    <s v="VNM"/>
    <x v="1"/>
    <x v="3"/>
    <s v="Onshore wind energy"/>
    <x v="14"/>
    <n v="37"/>
    <n v="47.934000000000005"/>
  </r>
  <r>
    <x v="1"/>
    <x v="85"/>
    <s v="VNM"/>
    <x v="1"/>
    <x v="3"/>
    <s v="Onshore wind energy"/>
    <x v="15"/>
    <n v="37"/>
    <n v="47.621000000000002"/>
  </r>
  <r>
    <x v="1"/>
    <x v="85"/>
    <s v="VNM"/>
    <x v="1"/>
    <x v="3"/>
    <s v="Onshore wind energy"/>
    <x v="16"/>
    <n v="61"/>
    <n v="79.47"/>
  </r>
  <r>
    <x v="1"/>
    <x v="85"/>
    <s v="VNM"/>
    <x v="1"/>
    <x v="3"/>
    <s v="Onshore wind energy"/>
    <x v="17"/>
    <n v="105.5"/>
    <n v="137.94299999999998"/>
  </r>
  <r>
    <x v="1"/>
    <x v="85"/>
    <s v="VNM"/>
    <x v="1"/>
    <x v="3"/>
    <s v="Onshore wind energy"/>
    <x v="18"/>
    <n v="137.5"/>
    <m/>
  </r>
  <r>
    <x v="1"/>
    <x v="85"/>
    <s v="VNM"/>
    <x v="1"/>
    <x v="3"/>
    <s v="Onshore wind energy"/>
    <x v="19"/>
    <n v="275.35000000000002"/>
    <m/>
  </r>
  <r>
    <x v="2"/>
    <x v="86"/>
    <s v="AIA"/>
    <x v="0"/>
    <x v="0"/>
    <s v="Fossil fuels"/>
    <x v="0"/>
    <n v="11.425000000000001"/>
    <n v="45.8"/>
  </r>
  <r>
    <x v="2"/>
    <x v="86"/>
    <s v="AIA"/>
    <x v="0"/>
    <x v="0"/>
    <s v="Fossil fuels"/>
    <x v="1"/>
    <n v="17.716999999999999"/>
    <n v="53.606000000000002"/>
  </r>
  <r>
    <x v="2"/>
    <x v="86"/>
    <s v="AIA"/>
    <x v="0"/>
    <x v="0"/>
    <s v="Fossil fuels"/>
    <x v="2"/>
    <n v="17.716999999999999"/>
    <n v="55.2"/>
  </r>
  <r>
    <x v="2"/>
    <x v="86"/>
    <s v="AIA"/>
    <x v="0"/>
    <x v="0"/>
    <s v="Fossil fuels"/>
    <x v="3"/>
    <n v="17.716999999999999"/>
    <n v="58.387999999999998"/>
  </r>
  <r>
    <x v="2"/>
    <x v="86"/>
    <s v="AIA"/>
    <x v="0"/>
    <x v="0"/>
    <s v="Fossil fuels"/>
    <x v="4"/>
    <n v="17.716999999999999"/>
    <n v="62"/>
  </r>
  <r>
    <x v="2"/>
    <x v="86"/>
    <s v="AIA"/>
    <x v="0"/>
    <x v="0"/>
    <s v="Fossil fuels"/>
    <x v="5"/>
    <n v="19.317"/>
    <n v="72.040999999999997"/>
  </r>
  <r>
    <x v="2"/>
    <x v="86"/>
    <s v="AIA"/>
    <x v="0"/>
    <x v="0"/>
    <s v="Fossil fuels"/>
    <x v="6"/>
    <n v="27.117000000000001"/>
    <n v="76.507000000000005"/>
  </r>
  <r>
    <x v="2"/>
    <x v="86"/>
    <s v="AIA"/>
    <x v="0"/>
    <x v="0"/>
    <s v="Fossil fuels"/>
    <x v="7"/>
    <n v="27.117000000000001"/>
    <n v="88.998999999999995"/>
  </r>
  <r>
    <x v="2"/>
    <x v="86"/>
    <s v="AIA"/>
    <x v="0"/>
    <x v="0"/>
    <s v="Fossil fuels"/>
    <x v="8"/>
    <n v="27.117000000000001"/>
    <n v="89.501999999999995"/>
  </r>
  <r>
    <x v="2"/>
    <x v="86"/>
    <s v="AIA"/>
    <x v="0"/>
    <x v="0"/>
    <s v="Fossil fuels"/>
    <x v="9"/>
    <n v="27.117000000000001"/>
    <n v="91.222999999999999"/>
  </r>
  <r>
    <x v="2"/>
    <x v="86"/>
    <s v="AIA"/>
    <x v="0"/>
    <x v="0"/>
    <s v="Fossil fuels"/>
    <x v="10"/>
    <n v="27.117000000000001"/>
    <n v="98.569000000000003"/>
  </r>
  <r>
    <x v="2"/>
    <x v="86"/>
    <s v="AIA"/>
    <x v="0"/>
    <x v="0"/>
    <s v="Fossil fuels"/>
    <x v="11"/>
    <n v="27.117000000000001"/>
    <n v="95.391000000000005"/>
  </r>
  <r>
    <x v="2"/>
    <x v="86"/>
    <s v="AIA"/>
    <x v="0"/>
    <x v="0"/>
    <s v="Fossil fuels"/>
    <x v="12"/>
    <n v="27.117000000000001"/>
    <n v="89.474999999999994"/>
  </r>
  <r>
    <x v="2"/>
    <x v="86"/>
    <s v="AIA"/>
    <x v="0"/>
    <x v="0"/>
    <s v="Fossil fuels"/>
    <x v="13"/>
    <n v="27.117000000000001"/>
    <n v="88.561999999999998"/>
  </r>
  <r>
    <x v="2"/>
    <x v="86"/>
    <s v="AIA"/>
    <x v="0"/>
    <x v="0"/>
    <s v="Fossil fuels"/>
    <x v="14"/>
    <n v="27.117000000000001"/>
    <n v="89.503"/>
  </r>
  <r>
    <x v="2"/>
    <x v="86"/>
    <s v="AIA"/>
    <x v="0"/>
    <x v="0"/>
    <s v="Fossil fuels"/>
    <x v="15"/>
    <n v="27.117000000000001"/>
    <n v="92.263999999999996"/>
  </r>
  <r>
    <x v="2"/>
    <x v="86"/>
    <s v="AIA"/>
    <x v="0"/>
    <x v="0"/>
    <s v="Fossil fuels"/>
    <x v="16"/>
    <n v="27.117000000000001"/>
    <n v="102.024"/>
  </r>
  <r>
    <x v="2"/>
    <x v="86"/>
    <s v="AIA"/>
    <x v="0"/>
    <x v="0"/>
    <s v="Fossil fuels"/>
    <x v="17"/>
    <n v="27.117000000000001"/>
    <n v="101.836"/>
  </r>
  <r>
    <x v="2"/>
    <x v="86"/>
    <s v="AIA"/>
    <x v="0"/>
    <x v="0"/>
    <s v="Fossil fuels"/>
    <x v="18"/>
    <n v="23.8"/>
    <m/>
  </r>
  <r>
    <x v="2"/>
    <x v="86"/>
    <s v="AIA"/>
    <x v="0"/>
    <x v="0"/>
    <s v="Fossil fuels"/>
    <x v="19"/>
    <n v="23.8"/>
    <m/>
  </r>
  <r>
    <x v="2"/>
    <x v="86"/>
    <s v="AIA"/>
    <x v="1"/>
    <x v="2"/>
    <s v="On-grid Solar photovoltaic"/>
    <x v="12"/>
    <n v="6.2E-2"/>
    <n v="0.08"/>
  </r>
  <r>
    <x v="2"/>
    <x v="86"/>
    <s v="AIA"/>
    <x v="1"/>
    <x v="2"/>
    <s v="On-grid Solar photovoltaic"/>
    <x v="13"/>
    <n v="6.2E-2"/>
    <n v="0.107"/>
  </r>
  <r>
    <x v="2"/>
    <x v="86"/>
    <s v="AIA"/>
    <x v="1"/>
    <x v="2"/>
    <s v="On-grid Solar photovoltaic"/>
    <x v="14"/>
    <n v="1.141"/>
    <n v="0.874"/>
  </r>
  <r>
    <x v="2"/>
    <x v="86"/>
    <s v="AIA"/>
    <x v="1"/>
    <x v="2"/>
    <s v="On-grid Solar photovoltaic"/>
    <x v="15"/>
    <n v="1.141"/>
    <n v="1.47"/>
  </r>
  <r>
    <x v="2"/>
    <x v="86"/>
    <s v="AIA"/>
    <x v="1"/>
    <x v="2"/>
    <s v="On-grid Solar photovoltaic"/>
    <x v="16"/>
    <n v="2.141"/>
    <n v="2.4279999999999999"/>
  </r>
  <r>
    <x v="2"/>
    <x v="86"/>
    <s v="AIA"/>
    <x v="1"/>
    <x v="2"/>
    <s v="On-grid Solar photovoltaic"/>
    <x v="17"/>
    <n v="2.141"/>
    <n v="2.3140000000000001"/>
  </r>
  <r>
    <x v="2"/>
    <x v="86"/>
    <s v="AIA"/>
    <x v="1"/>
    <x v="2"/>
    <s v="On-grid Solar photovoltaic"/>
    <x v="18"/>
    <n v="1.095"/>
    <m/>
  </r>
  <r>
    <x v="2"/>
    <x v="86"/>
    <s v="AIA"/>
    <x v="1"/>
    <x v="2"/>
    <s v="On-grid Solar photovoltaic"/>
    <x v="19"/>
    <n v="1.42"/>
    <m/>
  </r>
  <r>
    <x v="2"/>
    <x v="87"/>
    <s v="ATG"/>
    <x v="0"/>
    <x v="0"/>
    <s v="Fossil fuels"/>
    <x v="0"/>
    <n v="27"/>
    <n v="150"/>
  </r>
  <r>
    <x v="2"/>
    <x v="87"/>
    <s v="ATG"/>
    <x v="0"/>
    <x v="0"/>
    <s v="Fossil fuels"/>
    <x v="1"/>
    <n v="32"/>
    <n v="171"/>
  </r>
  <r>
    <x v="2"/>
    <x v="87"/>
    <s v="ATG"/>
    <x v="0"/>
    <x v="0"/>
    <s v="Fossil fuels"/>
    <x v="2"/>
    <n v="37"/>
    <n v="191"/>
  </r>
  <r>
    <x v="2"/>
    <x v="87"/>
    <s v="ATG"/>
    <x v="0"/>
    <x v="0"/>
    <s v="Fossil fuels"/>
    <x v="3"/>
    <n v="37"/>
    <n v="211"/>
  </r>
  <r>
    <x v="2"/>
    <x v="87"/>
    <s v="ATG"/>
    <x v="0"/>
    <x v="0"/>
    <s v="Fossil fuels"/>
    <x v="4"/>
    <n v="55"/>
    <n v="221"/>
  </r>
  <r>
    <x v="2"/>
    <x v="87"/>
    <s v="ATG"/>
    <x v="0"/>
    <x v="0"/>
    <s v="Fossil fuels"/>
    <x v="5"/>
    <n v="55"/>
    <n v="243"/>
  </r>
  <r>
    <x v="2"/>
    <x v="87"/>
    <s v="ATG"/>
    <x v="0"/>
    <x v="0"/>
    <s v="Fossil fuels"/>
    <x v="6"/>
    <n v="55"/>
    <n v="258"/>
  </r>
  <r>
    <x v="2"/>
    <x v="87"/>
    <s v="ATG"/>
    <x v="0"/>
    <x v="0"/>
    <s v="Fossil fuels"/>
    <x v="7"/>
    <n v="55"/>
    <n v="285.39999999999998"/>
  </r>
  <r>
    <x v="2"/>
    <x v="87"/>
    <s v="ATG"/>
    <x v="0"/>
    <x v="0"/>
    <s v="Fossil fuels"/>
    <x v="8"/>
    <n v="55"/>
    <n v="296"/>
  </r>
  <r>
    <x v="2"/>
    <x v="87"/>
    <s v="ATG"/>
    <x v="0"/>
    <x v="0"/>
    <s v="Fossil fuels"/>
    <x v="9"/>
    <n v="55"/>
    <n v="327.39999999999998"/>
  </r>
  <r>
    <x v="2"/>
    <x v="87"/>
    <s v="ATG"/>
    <x v="0"/>
    <x v="0"/>
    <s v="Fossil fuels"/>
    <x v="10"/>
    <n v="55"/>
    <n v="329.5"/>
  </r>
  <r>
    <x v="2"/>
    <x v="87"/>
    <s v="ATG"/>
    <x v="0"/>
    <x v="0"/>
    <s v="Fossil fuels"/>
    <x v="11"/>
    <n v="84"/>
    <n v="329"/>
  </r>
  <r>
    <x v="2"/>
    <x v="87"/>
    <s v="ATG"/>
    <x v="0"/>
    <x v="0"/>
    <s v="Fossil fuels"/>
    <x v="12"/>
    <n v="84"/>
    <n v="330"/>
  </r>
  <r>
    <x v="2"/>
    <x v="87"/>
    <s v="ATG"/>
    <x v="0"/>
    <x v="0"/>
    <s v="Fossil fuels"/>
    <x v="13"/>
    <n v="119"/>
    <n v="330"/>
  </r>
  <r>
    <x v="2"/>
    <x v="87"/>
    <s v="ATG"/>
    <x v="0"/>
    <x v="0"/>
    <s v="Fossil fuels"/>
    <x v="14"/>
    <n v="119"/>
    <n v="336"/>
  </r>
  <r>
    <x v="2"/>
    <x v="87"/>
    <s v="ATG"/>
    <x v="0"/>
    <x v="0"/>
    <s v="Fossil fuels"/>
    <x v="15"/>
    <n v="119"/>
    <n v="340"/>
  </r>
  <r>
    <x v="2"/>
    <x v="87"/>
    <s v="ATG"/>
    <x v="0"/>
    <x v="0"/>
    <s v="Fossil fuels"/>
    <x v="16"/>
    <n v="81"/>
    <n v="344"/>
  </r>
  <r>
    <x v="2"/>
    <x v="87"/>
    <s v="ATG"/>
    <x v="0"/>
    <x v="0"/>
    <s v="Fossil fuels"/>
    <x v="17"/>
    <n v="81"/>
    <n v="344"/>
  </r>
  <r>
    <x v="2"/>
    <x v="87"/>
    <s v="ATG"/>
    <x v="0"/>
    <x v="0"/>
    <s v="Fossil fuels"/>
    <x v="18"/>
    <n v="81"/>
    <m/>
  </r>
  <r>
    <x v="2"/>
    <x v="87"/>
    <s v="ATG"/>
    <x v="0"/>
    <x v="0"/>
    <s v="Fossil fuels"/>
    <x v="19"/>
    <n v="81"/>
    <m/>
  </r>
  <r>
    <x v="2"/>
    <x v="87"/>
    <s v="ATG"/>
    <x v="1"/>
    <x v="2"/>
    <s v="On-grid Solar photovoltaic"/>
    <x v="9"/>
    <n v="0.1"/>
    <n v="0.158"/>
  </r>
  <r>
    <x v="2"/>
    <x v="87"/>
    <s v="ATG"/>
    <x v="1"/>
    <x v="2"/>
    <s v="On-grid Solar photovoltaic"/>
    <x v="10"/>
    <n v="0.1"/>
    <n v="0.158"/>
  </r>
  <r>
    <x v="2"/>
    <x v="87"/>
    <s v="ATG"/>
    <x v="1"/>
    <x v="2"/>
    <s v="On-grid Solar photovoltaic"/>
    <x v="11"/>
    <n v="0.3"/>
    <n v="0.47299999999999998"/>
  </r>
  <r>
    <x v="2"/>
    <x v="87"/>
    <s v="ATG"/>
    <x v="1"/>
    <x v="2"/>
    <s v="On-grid Solar photovoltaic"/>
    <x v="12"/>
    <n v="0.3"/>
    <n v="0.47299999999999998"/>
  </r>
  <r>
    <x v="2"/>
    <x v="87"/>
    <s v="ATG"/>
    <x v="1"/>
    <x v="2"/>
    <s v="On-grid Solar photovoltaic"/>
    <x v="13"/>
    <n v="0.4"/>
    <n v="0.63"/>
  </r>
  <r>
    <x v="2"/>
    <x v="87"/>
    <s v="ATG"/>
    <x v="1"/>
    <x v="2"/>
    <s v="On-grid Solar photovoltaic"/>
    <x v="14"/>
    <n v="0.4"/>
    <n v="0.63"/>
  </r>
  <r>
    <x v="2"/>
    <x v="87"/>
    <s v="ATG"/>
    <x v="1"/>
    <x v="2"/>
    <s v="On-grid Solar photovoltaic"/>
    <x v="15"/>
    <n v="3.4"/>
    <n v="5.3550000000000004"/>
  </r>
  <r>
    <x v="2"/>
    <x v="87"/>
    <s v="ATG"/>
    <x v="1"/>
    <x v="2"/>
    <s v="On-grid Solar photovoltaic"/>
    <x v="16"/>
    <n v="3.5"/>
    <n v="5.5119999999999996"/>
  </r>
  <r>
    <x v="2"/>
    <x v="87"/>
    <s v="ATG"/>
    <x v="1"/>
    <x v="2"/>
    <s v="On-grid Solar photovoltaic"/>
    <x v="17"/>
    <n v="3.9"/>
    <n v="6.1420000000000003"/>
  </r>
  <r>
    <x v="2"/>
    <x v="87"/>
    <s v="ATG"/>
    <x v="1"/>
    <x v="2"/>
    <s v="On-grid Solar photovoltaic"/>
    <x v="18"/>
    <n v="8.3000000000000007"/>
    <m/>
  </r>
  <r>
    <x v="2"/>
    <x v="87"/>
    <s v="ATG"/>
    <x v="1"/>
    <x v="2"/>
    <s v="On-grid Solar photovoltaic"/>
    <x v="19"/>
    <n v="8.3000000000000007"/>
    <m/>
  </r>
  <r>
    <x v="2"/>
    <x v="88"/>
    <s v="ABW"/>
    <x v="0"/>
    <x v="0"/>
    <s v="Fossil fuels"/>
    <x v="0"/>
    <n v="158"/>
    <n v="776.58500000000004"/>
  </r>
  <r>
    <x v="2"/>
    <x v="88"/>
    <s v="ABW"/>
    <x v="0"/>
    <x v="0"/>
    <s v="Fossil fuels"/>
    <x v="1"/>
    <n v="158"/>
    <n v="808.33299999999997"/>
  </r>
  <r>
    <x v="2"/>
    <x v="88"/>
    <s v="ABW"/>
    <x v="0"/>
    <x v="0"/>
    <s v="Fossil fuels"/>
    <x v="2"/>
    <n v="158"/>
    <n v="824.649"/>
  </r>
  <r>
    <x v="2"/>
    <x v="88"/>
    <s v="ABW"/>
    <x v="0"/>
    <x v="0"/>
    <s v="Fossil fuels"/>
    <x v="3"/>
    <n v="158"/>
    <n v="841.84400000000005"/>
  </r>
  <r>
    <x v="2"/>
    <x v="88"/>
    <s v="ABW"/>
    <x v="0"/>
    <x v="0"/>
    <s v="Fossil fuels"/>
    <x v="4"/>
    <n v="158"/>
    <n v="865.75300000000004"/>
  </r>
  <r>
    <x v="2"/>
    <x v="88"/>
    <s v="ABW"/>
    <x v="0"/>
    <x v="0"/>
    <s v="Fossil fuels"/>
    <x v="5"/>
    <n v="158"/>
    <n v="910.46600000000001"/>
  </r>
  <r>
    <x v="2"/>
    <x v="88"/>
    <s v="ABW"/>
    <x v="0"/>
    <x v="0"/>
    <s v="Fossil fuels"/>
    <x v="6"/>
    <n v="182"/>
    <n v="909.51199999999994"/>
  </r>
  <r>
    <x v="2"/>
    <x v="88"/>
    <s v="ABW"/>
    <x v="0"/>
    <x v="0"/>
    <s v="Fossil fuels"/>
    <x v="7"/>
    <n v="182"/>
    <n v="935.976"/>
  </r>
  <r>
    <x v="2"/>
    <x v="88"/>
    <s v="ABW"/>
    <x v="0"/>
    <x v="0"/>
    <s v="Fossil fuels"/>
    <x v="8"/>
    <n v="206"/>
    <n v="913.60699999999997"/>
  </r>
  <r>
    <x v="2"/>
    <x v="88"/>
    <s v="ABW"/>
    <x v="0"/>
    <x v="0"/>
    <s v="Fossil fuels"/>
    <x v="9"/>
    <n v="206"/>
    <n v="907.68"/>
  </r>
  <r>
    <x v="2"/>
    <x v="88"/>
    <s v="ABW"/>
    <x v="0"/>
    <x v="0"/>
    <s v="Fossil fuels"/>
    <x v="10"/>
    <n v="206"/>
    <n v="833.99300000000005"/>
  </r>
  <r>
    <x v="2"/>
    <x v="88"/>
    <s v="ABW"/>
    <x v="0"/>
    <x v="0"/>
    <s v="Fossil fuels"/>
    <x v="11"/>
    <n v="250"/>
    <n v="817.88900000000001"/>
  </r>
  <r>
    <x v="2"/>
    <x v="88"/>
    <s v="ABW"/>
    <x v="0"/>
    <x v="0"/>
    <s v="Fossil fuels"/>
    <x v="12"/>
    <n v="250"/>
    <n v="779.12199999999996"/>
  </r>
  <r>
    <x v="2"/>
    <x v="88"/>
    <s v="ABW"/>
    <x v="0"/>
    <x v="0"/>
    <s v="Fossil fuels"/>
    <x v="13"/>
    <n v="250"/>
    <n v="776.80399999999997"/>
  </r>
  <r>
    <x v="2"/>
    <x v="88"/>
    <s v="ABW"/>
    <x v="0"/>
    <x v="0"/>
    <s v="Fossil fuels"/>
    <x v="14"/>
    <n v="250"/>
    <n v="755.25699999999995"/>
  </r>
  <r>
    <x v="2"/>
    <x v="88"/>
    <s v="ABW"/>
    <x v="0"/>
    <x v="0"/>
    <s v="Fossil fuels"/>
    <x v="15"/>
    <n v="250"/>
    <n v="755.54700000000003"/>
  </r>
  <r>
    <x v="2"/>
    <x v="88"/>
    <s v="ABW"/>
    <x v="0"/>
    <x v="0"/>
    <s v="Fossil fuels"/>
    <x v="16"/>
    <n v="250"/>
    <n v="776.40099999999995"/>
  </r>
  <r>
    <x v="2"/>
    <x v="88"/>
    <s v="ABW"/>
    <x v="0"/>
    <x v="0"/>
    <s v="Fossil fuels"/>
    <x v="17"/>
    <n v="250"/>
    <n v="776.40099999999995"/>
  </r>
  <r>
    <x v="2"/>
    <x v="88"/>
    <s v="ABW"/>
    <x v="0"/>
    <x v="0"/>
    <s v="Fossil fuels"/>
    <x v="18"/>
    <n v="246.88"/>
    <m/>
  </r>
  <r>
    <x v="2"/>
    <x v="88"/>
    <s v="ABW"/>
    <x v="0"/>
    <x v="0"/>
    <s v="Fossil fuels"/>
    <x v="19"/>
    <n v="257.88"/>
    <m/>
  </r>
  <r>
    <x v="2"/>
    <x v="88"/>
    <s v="ABW"/>
    <x v="1"/>
    <x v="4"/>
    <s v="Biogas"/>
    <x v="14"/>
    <n v="2"/>
    <n v="0.7"/>
  </r>
  <r>
    <x v="2"/>
    <x v="88"/>
    <s v="ABW"/>
    <x v="1"/>
    <x v="4"/>
    <s v="Biogas"/>
    <x v="15"/>
    <n v="2"/>
    <n v="5.6"/>
  </r>
  <r>
    <x v="2"/>
    <x v="88"/>
    <s v="ABW"/>
    <x v="1"/>
    <x v="4"/>
    <s v="Biogas"/>
    <x v="16"/>
    <n v="2"/>
    <n v="5.6"/>
  </r>
  <r>
    <x v="2"/>
    <x v="88"/>
    <s v="ABW"/>
    <x v="1"/>
    <x v="4"/>
    <s v="Biogas"/>
    <x v="17"/>
    <n v="2"/>
    <n v="5.6"/>
  </r>
  <r>
    <x v="2"/>
    <x v="88"/>
    <s v="ABW"/>
    <x v="1"/>
    <x v="4"/>
    <s v="Biogas"/>
    <x v="18"/>
    <n v="2"/>
    <m/>
  </r>
  <r>
    <x v="2"/>
    <x v="88"/>
    <s v="ABW"/>
    <x v="1"/>
    <x v="4"/>
    <s v="Biogas"/>
    <x v="19"/>
    <n v="2"/>
    <m/>
  </r>
  <r>
    <x v="2"/>
    <x v="88"/>
    <s v="ABW"/>
    <x v="1"/>
    <x v="2"/>
    <s v="On-grid Solar photovoltaic"/>
    <x v="9"/>
    <n v="0"/>
    <n v="0"/>
  </r>
  <r>
    <x v="2"/>
    <x v="88"/>
    <s v="ABW"/>
    <x v="1"/>
    <x v="2"/>
    <s v="On-grid Solar photovoltaic"/>
    <x v="10"/>
    <n v="0.1"/>
    <n v="0.1"/>
  </r>
  <r>
    <x v="2"/>
    <x v="88"/>
    <s v="ABW"/>
    <x v="1"/>
    <x v="2"/>
    <s v="On-grid Solar photovoltaic"/>
    <x v="11"/>
    <n v="0.3"/>
    <n v="0.5"/>
  </r>
  <r>
    <x v="2"/>
    <x v="88"/>
    <s v="ABW"/>
    <x v="1"/>
    <x v="2"/>
    <s v="On-grid Solar photovoltaic"/>
    <x v="12"/>
    <n v="1"/>
    <n v="1.5"/>
  </r>
  <r>
    <x v="2"/>
    <x v="88"/>
    <s v="ABW"/>
    <x v="1"/>
    <x v="2"/>
    <s v="On-grid Solar photovoltaic"/>
    <x v="13"/>
    <n v="1.6"/>
    <n v="2.4"/>
  </r>
  <r>
    <x v="2"/>
    <x v="88"/>
    <s v="ABW"/>
    <x v="1"/>
    <x v="2"/>
    <s v="On-grid Solar photovoltaic"/>
    <x v="14"/>
    <n v="4.9000000000000004"/>
    <n v="7.4"/>
  </r>
  <r>
    <x v="2"/>
    <x v="88"/>
    <s v="ABW"/>
    <x v="1"/>
    <x v="2"/>
    <s v="On-grid Solar photovoltaic"/>
    <x v="15"/>
    <n v="6.1"/>
    <n v="9.1999999999999993"/>
  </r>
  <r>
    <x v="2"/>
    <x v="88"/>
    <s v="ABW"/>
    <x v="1"/>
    <x v="2"/>
    <s v="On-grid Solar photovoltaic"/>
    <x v="16"/>
    <n v="6.1"/>
    <n v="9.1999999999999993"/>
  </r>
  <r>
    <x v="2"/>
    <x v="88"/>
    <s v="ABW"/>
    <x v="1"/>
    <x v="2"/>
    <s v="On-grid Solar photovoltaic"/>
    <x v="17"/>
    <n v="6.1"/>
    <n v="8.6050000000000004"/>
  </r>
  <r>
    <x v="2"/>
    <x v="88"/>
    <s v="ABW"/>
    <x v="1"/>
    <x v="2"/>
    <s v="On-grid Solar photovoltaic"/>
    <x v="18"/>
    <n v="6.1"/>
    <m/>
  </r>
  <r>
    <x v="2"/>
    <x v="88"/>
    <s v="ABW"/>
    <x v="1"/>
    <x v="2"/>
    <s v="On-grid Solar photovoltaic"/>
    <x v="19"/>
    <n v="6.1"/>
    <m/>
  </r>
  <r>
    <x v="2"/>
    <x v="88"/>
    <s v="ABW"/>
    <x v="1"/>
    <x v="3"/>
    <s v="Onshore wind energy"/>
    <x v="9"/>
    <n v="30"/>
    <n v="16.638000000000002"/>
  </r>
  <r>
    <x v="2"/>
    <x v="88"/>
    <s v="ABW"/>
    <x v="1"/>
    <x v="3"/>
    <s v="Onshore wind energy"/>
    <x v="10"/>
    <n v="30"/>
    <n v="106.14700000000001"/>
  </r>
  <r>
    <x v="2"/>
    <x v="88"/>
    <s v="ABW"/>
    <x v="1"/>
    <x v="3"/>
    <s v="Onshore wind energy"/>
    <x v="11"/>
    <n v="30"/>
    <n v="112.08799999999999"/>
  </r>
  <r>
    <x v="2"/>
    <x v="88"/>
    <s v="ABW"/>
    <x v="1"/>
    <x v="3"/>
    <s v="Onshore wind energy"/>
    <x v="12"/>
    <n v="30"/>
    <n v="133.84"/>
  </r>
  <r>
    <x v="2"/>
    <x v="88"/>
    <s v="ABW"/>
    <x v="1"/>
    <x v="3"/>
    <s v="Onshore wind energy"/>
    <x v="13"/>
    <n v="30"/>
    <n v="148.87700000000001"/>
  </r>
  <r>
    <x v="2"/>
    <x v="88"/>
    <s v="ABW"/>
    <x v="1"/>
    <x v="3"/>
    <s v="Onshore wind energy"/>
    <x v="14"/>
    <n v="30"/>
    <n v="153.21700000000001"/>
  </r>
  <r>
    <x v="2"/>
    <x v="88"/>
    <s v="ABW"/>
    <x v="1"/>
    <x v="3"/>
    <s v="Onshore wind energy"/>
    <x v="15"/>
    <n v="30"/>
    <n v="166.17699999999999"/>
  </r>
  <r>
    <x v="2"/>
    <x v="88"/>
    <s v="ABW"/>
    <x v="1"/>
    <x v="3"/>
    <s v="Onshore wind energy"/>
    <x v="16"/>
    <n v="30"/>
    <n v="130.34700000000001"/>
  </r>
  <r>
    <x v="2"/>
    <x v="88"/>
    <s v="ABW"/>
    <x v="1"/>
    <x v="3"/>
    <s v="Onshore wind energy"/>
    <x v="17"/>
    <n v="30"/>
    <n v="131.94999999999999"/>
  </r>
  <r>
    <x v="2"/>
    <x v="88"/>
    <s v="ABW"/>
    <x v="1"/>
    <x v="3"/>
    <s v="Onshore wind energy"/>
    <x v="18"/>
    <n v="30"/>
    <m/>
  </r>
  <r>
    <x v="2"/>
    <x v="88"/>
    <s v="ABW"/>
    <x v="1"/>
    <x v="3"/>
    <s v="Onshore wind energy"/>
    <x v="19"/>
    <n v="30"/>
    <m/>
  </r>
  <r>
    <x v="2"/>
    <x v="89"/>
    <s v="BHS"/>
    <x v="0"/>
    <x v="0"/>
    <s v="Fossil fuels"/>
    <x v="0"/>
    <n v="401"/>
    <n v="1704.8"/>
  </r>
  <r>
    <x v="2"/>
    <x v="89"/>
    <s v="BHS"/>
    <x v="0"/>
    <x v="0"/>
    <s v="Fossil fuels"/>
    <x v="1"/>
    <n v="401"/>
    <n v="1769.5"/>
  </r>
  <r>
    <x v="2"/>
    <x v="89"/>
    <s v="BHS"/>
    <x v="0"/>
    <x v="0"/>
    <s v="Fossil fuels"/>
    <x v="2"/>
    <n v="401"/>
    <n v="1886.2"/>
  </r>
  <r>
    <x v="2"/>
    <x v="89"/>
    <s v="BHS"/>
    <x v="0"/>
    <x v="0"/>
    <s v="Fossil fuels"/>
    <x v="3"/>
    <n v="455"/>
    <n v="1995.1"/>
  </r>
  <r>
    <x v="2"/>
    <x v="89"/>
    <s v="BHS"/>
    <x v="0"/>
    <x v="0"/>
    <s v="Fossil fuels"/>
    <x v="4"/>
    <n v="455"/>
    <n v="1979.7"/>
  </r>
  <r>
    <x v="2"/>
    <x v="89"/>
    <s v="BHS"/>
    <x v="0"/>
    <x v="0"/>
    <s v="Fossil fuels"/>
    <x v="5"/>
    <n v="493"/>
    <n v="2085"/>
  </r>
  <r>
    <x v="2"/>
    <x v="89"/>
    <s v="BHS"/>
    <x v="0"/>
    <x v="0"/>
    <s v="Fossil fuels"/>
    <x v="6"/>
    <n v="493"/>
    <n v="2121"/>
  </r>
  <r>
    <x v="2"/>
    <x v="89"/>
    <s v="BHS"/>
    <x v="0"/>
    <x v="0"/>
    <s v="Fossil fuels"/>
    <x v="7"/>
    <n v="591"/>
    <n v="2246"/>
  </r>
  <r>
    <x v="2"/>
    <x v="89"/>
    <s v="BHS"/>
    <x v="0"/>
    <x v="0"/>
    <s v="Fossil fuels"/>
    <x v="8"/>
    <n v="591"/>
    <n v="2181.1289999999999"/>
  </r>
  <r>
    <x v="2"/>
    <x v="89"/>
    <s v="BHS"/>
    <x v="0"/>
    <x v="0"/>
    <s v="Fossil fuels"/>
    <x v="9"/>
    <n v="591"/>
    <n v="2068.395"/>
  </r>
  <r>
    <x v="2"/>
    <x v="89"/>
    <s v="BHS"/>
    <x v="0"/>
    <x v="0"/>
    <s v="Fossil fuels"/>
    <x v="10"/>
    <n v="591"/>
    <n v="1936.729"/>
  </r>
  <r>
    <x v="2"/>
    <x v="89"/>
    <s v="BHS"/>
    <x v="0"/>
    <x v="0"/>
    <s v="Fossil fuels"/>
    <x v="11"/>
    <n v="591"/>
    <n v="1979.9949999999999"/>
  </r>
  <r>
    <x v="2"/>
    <x v="89"/>
    <s v="BHS"/>
    <x v="0"/>
    <x v="0"/>
    <s v="Fossil fuels"/>
    <x v="12"/>
    <n v="591"/>
    <n v="1827.106"/>
  </r>
  <r>
    <x v="2"/>
    <x v="89"/>
    <s v="BHS"/>
    <x v="0"/>
    <x v="0"/>
    <s v="Fossil fuels"/>
    <x v="13"/>
    <n v="591"/>
    <n v="1810.9559999999999"/>
  </r>
  <r>
    <x v="2"/>
    <x v="89"/>
    <s v="BHS"/>
    <x v="0"/>
    <x v="0"/>
    <s v="Fossil fuels"/>
    <x v="14"/>
    <n v="575.5"/>
    <n v="1845.96"/>
  </r>
  <r>
    <x v="2"/>
    <x v="89"/>
    <s v="BHS"/>
    <x v="0"/>
    <x v="0"/>
    <s v="Fossil fuels"/>
    <x v="15"/>
    <n v="575.5"/>
    <n v="1920.14"/>
  </r>
  <r>
    <x v="2"/>
    <x v="89"/>
    <s v="BHS"/>
    <x v="0"/>
    <x v="0"/>
    <s v="Fossil fuels"/>
    <x v="16"/>
    <n v="575.5"/>
    <n v="1888.04"/>
  </r>
  <r>
    <x v="2"/>
    <x v="89"/>
    <s v="BHS"/>
    <x v="0"/>
    <x v="0"/>
    <s v="Fossil fuels"/>
    <x v="17"/>
    <n v="575.5"/>
    <n v="1884.7139999999999"/>
  </r>
  <r>
    <x v="2"/>
    <x v="89"/>
    <s v="BHS"/>
    <x v="0"/>
    <x v="0"/>
    <s v="Fossil fuels"/>
    <x v="18"/>
    <n v="575.5"/>
    <m/>
  </r>
  <r>
    <x v="2"/>
    <x v="89"/>
    <s v="BHS"/>
    <x v="0"/>
    <x v="0"/>
    <s v="Fossil fuels"/>
    <x v="19"/>
    <n v="575.5"/>
    <m/>
  </r>
  <r>
    <x v="2"/>
    <x v="89"/>
    <s v="BHS"/>
    <x v="1"/>
    <x v="2"/>
    <s v="Off-grid Solar photovoltaic"/>
    <x v="11"/>
    <n v="1.0999999999999999E-2"/>
    <n v="1.7000000000000001E-2"/>
  </r>
  <r>
    <x v="2"/>
    <x v="89"/>
    <s v="BHS"/>
    <x v="1"/>
    <x v="2"/>
    <s v="Off-grid Solar photovoltaic"/>
    <x v="12"/>
    <n v="0.02"/>
    <n v="3.2000000000000001E-2"/>
  </r>
  <r>
    <x v="2"/>
    <x v="89"/>
    <s v="BHS"/>
    <x v="1"/>
    <x v="2"/>
    <s v="Off-grid Solar photovoltaic"/>
    <x v="13"/>
    <n v="2.5000000000000001E-2"/>
    <n v="3.9E-2"/>
  </r>
  <r>
    <x v="2"/>
    <x v="89"/>
    <s v="BHS"/>
    <x v="1"/>
    <x v="2"/>
    <s v="Off-grid Solar photovoltaic"/>
    <x v="14"/>
    <n v="0.126"/>
    <n v="0.19600000000000001"/>
  </r>
  <r>
    <x v="2"/>
    <x v="89"/>
    <s v="BHS"/>
    <x v="1"/>
    <x v="2"/>
    <s v="Off-grid Solar photovoltaic"/>
    <x v="15"/>
    <n v="0.14699999999999999"/>
    <n v="0.22900000000000001"/>
  </r>
  <r>
    <x v="2"/>
    <x v="89"/>
    <s v="BHS"/>
    <x v="1"/>
    <x v="2"/>
    <s v="Off-grid Solar photovoltaic"/>
    <x v="16"/>
    <n v="0.17199999999999999"/>
    <n v="0.26700000000000002"/>
  </r>
  <r>
    <x v="2"/>
    <x v="89"/>
    <s v="BHS"/>
    <x v="1"/>
    <x v="2"/>
    <s v="Off-grid Solar photovoltaic"/>
    <x v="17"/>
    <n v="8.8999999999999996E-2"/>
    <n v="0.13900000000000001"/>
  </r>
  <r>
    <x v="2"/>
    <x v="89"/>
    <s v="BHS"/>
    <x v="1"/>
    <x v="2"/>
    <s v="Off-grid Solar photovoltaic"/>
    <x v="18"/>
    <n v="8.8999999999999996E-2"/>
    <m/>
  </r>
  <r>
    <x v="2"/>
    <x v="89"/>
    <s v="BHS"/>
    <x v="1"/>
    <x v="2"/>
    <s v="Off-grid Solar photovoltaic"/>
    <x v="19"/>
    <n v="8.8999999999999996E-2"/>
    <m/>
  </r>
  <r>
    <x v="2"/>
    <x v="89"/>
    <s v="BHS"/>
    <x v="1"/>
    <x v="2"/>
    <s v="On-grid Solar photovoltaic"/>
    <x v="7"/>
    <n v="0.1"/>
    <n v="0.154"/>
  </r>
  <r>
    <x v="2"/>
    <x v="89"/>
    <s v="BHS"/>
    <x v="1"/>
    <x v="2"/>
    <s v="On-grid Solar photovoltaic"/>
    <x v="8"/>
    <n v="0.1"/>
    <n v="0.154"/>
  </r>
  <r>
    <x v="2"/>
    <x v="89"/>
    <s v="BHS"/>
    <x v="1"/>
    <x v="2"/>
    <s v="On-grid Solar photovoltaic"/>
    <x v="9"/>
    <n v="0.2"/>
    <n v="0.308"/>
  </r>
  <r>
    <x v="2"/>
    <x v="89"/>
    <s v="BHS"/>
    <x v="1"/>
    <x v="2"/>
    <s v="On-grid Solar photovoltaic"/>
    <x v="10"/>
    <n v="0.3"/>
    <n v="0.46300000000000002"/>
  </r>
  <r>
    <x v="2"/>
    <x v="89"/>
    <s v="BHS"/>
    <x v="1"/>
    <x v="2"/>
    <s v="On-grid Solar photovoltaic"/>
    <x v="11"/>
    <n v="0.4"/>
    <n v="0.61699999999999999"/>
  </r>
  <r>
    <x v="2"/>
    <x v="89"/>
    <s v="BHS"/>
    <x v="1"/>
    <x v="2"/>
    <s v="On-grid Solar photovoltaic"/>
    <x v="12"/>
    <n v="0.6"/>
    <n v="0.92500000000000004"/>
  </r>
  <r>
    <x v="2"/>
    <x v="89"/>
    <s v="BHS"/>
    <x v="1"/>
    <x v="2"/>
    <s v="On-grid Solar photovoltaic"/>
    <x v="13"/>
    <n v="0.6"/>
    <n v="0.92500000000000004"/>
  </r>
  <r>
    <x v="2"/>
    <x v="89"/>
    <s v="BHS"/>
    <x v="1"/>
    <x v="2"/>
    <s v="On-grid Solar photovoltaic"/>
    <x v="14"/>
    <n v="1.1499999999999999"/>
    <n v="1.7729999999999999"/>
  </r>
  <r>
    <x v="2"/>
    <x v="89"/>
    <s v="BHS"/>
    <x v="1"/>
    <x v="2"/>
    <s v="On-grid Solar photovoltaic"/>
    <x v="15"/>
    <n v="1.1499999999999999"/>
    <n v="1.7729999999999999"/>
  </r>
  <r>
    <x v="2"/>
    <x v="89"/>
    <s v="BHS"/>
    <x v="1"/>
    <x v="2"/>
    <s v="On-grid Solar photovoltaic"/>
    <x v="16"/>
    <n v="1.25"/>
    <n v="1.9279999999999999"/>
  </r>
  <r>
    <x v="2"/>
    <x v="89"/>
    <s v="BHS"/>
    <x v="1"/>
    <x v="2"/>
    <s v="On-grid Solar photovoltaic"/>
    <x v="17"/>
    <n v="1.25"/>
    <n v="1.9279999999999999"/>
  </r>
  <r>
    <x v="2"/>
    <x v="89"/>
    <s v="BHS"/>
    <x v="1"/>
    <x v="2"/>
    <s v="On-grid Solar photovoltaic"/>
    <x v="18"/>
    <n v="1.25"/>
    <m/>
  </r>
  <r>
    <x v="2"/>
    <x v="89"/>
    <s v="BHS"/>
    <x v="1"/>
    <x v="2"/>
    <s v="On-grid Solar photovoltaic"/>
    <x v="19"/>
    <n v="2.1749999999999998"/>
    <m/>
  </r>
  <r>
    <x v="2"/>
    <x v="90"/>
    <s v="BRB"/>
    <x v="0"/>
    <x v="0"/>
    <s v="Fossil fuels"/>
    <x v="0"/>
    <n v="171.5"/>
    <n v="787"/>
  </r>
  <r>
    <x v="2"/>
    <x v="90"/>
    <s v="BRB"/>
    <x v="0"/>
    <x v="0"/>
    <s v="Fossil fuels"/>
    <x v="1"/>
    <n v="171.5"/>
    <n v="827"/>
  </r>
  <r>
    <x v="2"/>
    <x v="90"/>
    <s v="BRB"/>
    <x v="0"/>
    <x v="0"/>
    <s v="Fossil fuels"/>
    <x v="2"/>
    <n v="215.5"/>
    <n v="859"/>
  </r>
  <r>
    <x v="2"/>
    <x v="90"/>
    <s v="BRB"/>
    <x v="0"/>
    <x v="0"/>
    <s v="Fossil fuels"/>
    <x v="3"/>
    <n v="209.5"/>
    <n v="870.9"/>
  </r>
  <r>
    <x v="2"/>
    <x v="90"/>
    <s v="BRB"/>
    <x v="0"/>
    <x v="0"/>
    <s v="Fossil fuels"/>
    <x v="4"/>
    <n v="209.5"/>
    <n v="895.29"/>
  </r>
  <r>
    <x v="2"/>
    <x v="90"/>
    <s v="BRB"/>
    <x v="0"/>
    <x v="0"/>
    <s v="Fossil fuels"/>
    <x v="5"/>
    <n v="209.5"/>
    <n v="992.79"/>
  </r>
  <r>
    <x v="2"/>
    <x v="90"/>
    <s v="BRB"/>
    <x v="0"/>
    <x v="0"/>
    <s v="Fossil fuels"/>
    <x v="6"/>
    <n v="209.5"/>
    <n v="1020.36"/>
  </r>
  <r>
    <x v="2"/>
    <x v="90"/>
    <s v="BRB"/>
    <x v="0"/>
    <x v="0"/>
    <s v="Fossil fuels"/>
    <x v="7"/>
    <n v="209.5"/>
    <n v="1049.23"/>
  </r>
  <r>
    <x v="2"/>
    <x v="90"/>
    <s v="BRB"/>
    <x v="0"/>
    <x v="0"/>
    <s v="Fossil fuels"/>
    <x v="8"/>
    <n v="209.5"/>
    <n v="1053.6600000000001"/>
  </r>
  <r>
    <x v="2"/>
    <x v="90"/>
    <s v="BRB"/>
    <x v="0"/>
    <x v="0"/>
    <s v="Fossil fuels"/>
    <x v="9"/>
    <n v="214.71"/>
    <n v="1068.3399999999999"/>
  </r>
  <r>
    <x v="2"/>
    <x v="90"/>
    <s v="BRB"/>
    <x v="0"/>
    <x v="0"/>
    <s v="Fossil fuels"/>
    <x v="10"/>
    <n v="257.2"/>
    <n v="1027.67"/>
  </r>
  <r>
    <x v="2"/>
    <x v="90"/>
    <s v="BRB"/>
    <x v="0"/>
    <x v="0"/>
    <s v="Fossil fuels"/>
    <x v="11"/>
    <n v="242.1"/>
    <n v="1049"/>
  </r>
  <r>
    <x v="2"/>
    <x v="90"/>
    <s v="BRB"/>
    <x v="0"/>
    <x v="0"/>
    <s v="Fossil fuels"/>
    <x v="12"/>
    <n v="241.1"/>
    <n v="1128.52"/>
  </r>
  <r>
    <x v="2"/>
    <x v="90"/>
    <s v="BRB"/>
    <x v="0"/>
    <x v="0"/>
    <s v="Fossil fuels"/>
    <x v="13"/>
    <n v="241.1"/>
    <n v="1015.84"/>
  </r>
  <r>
    <x v="2"/>
    <x v="90"/>
    <s v="BRB"/>
    <x v="0"/>
    <x v="0"/>
    <s v="Fossil fuels"/>
    <x v="14"/>
    <n v="249.1"/>
    <n v="1020.58"/>
  </r>
  <r>
    <x v="2"/>
    <x v="90"/>
    <s v="BRB"/>
    <x v="0"/>
    <x v="0"/>
    <s v="Fossil fuels"/>
    <x v="15"/>
    <n v="249.1"/>
    <n v="1029.29"/>
  </r>
  <r>
    <x v="2"/>
    <x v="90"/>
    <s v="BRB"/>
    <x v="0"/>
    <x v="0"/>
    <s v="Fossil fuels"/>
    <x v="16"/>
    <n v="249.1"/>
    <n v="1045.44"/>
  </r>
  <r>
    <x v="2"/>
    <x v="90"/>
    <s v="BRB"/>
    <x v="0"/>
    <x v="0"/>
    <s v="Fossil fuels"/>
    <x v="17"/>
    <n v="249.1"/>
    <n v="1031.77"/>
  </r>
  <r>
    <x v="2"/>
    <x v="90"/>
    <s v="BRB"/>
    <x v="0"/>
    <x v="0"/>
    <s v="Fossil fuels"/>
    <x v="18"/>
    <n v="266.60000000000002"/>
    <m/>
  </r>
  <r>
    <x v="2"/>
    <x v="90"/>
    <s v="BRB"/>
    <x v="0"/>
    <x v="0"/>
    <s v="Fossil fuels"/>
    <x v="19"/>
    <n v="266.60000000000002"/>
    <m/>
  </r>
  <r>
    <x v="2"/>
    <x v="90"/>
    <s v="BRB"/>
    <x v="1"/>
    <x v="2"/>
    <s v="On-grid Solar photovoltaic"/>
    <x v="1"/>
    <n v="0.1"/>
    <n v="0.155"/>
  </r>
  <r>
    <x v="2"/>
    <x v="90"/>
    <s v="BRB"/>
    <x v="1"/>
    <x v="2"/>
    <s v="On-grid Solar photovoltaic"/>
    <x v="2"/>
    <n v="0.1"/>
    <n v="0.155"/>
  </r>
  <r>
    <x v="2"/>
    <x v="90"/>
    <s v="BRB"/>
    <x v="1"/>
    <x v="2"/>
    <s v="On-grid Solar photovoltaic"/>
    <x v="3"/>
    <n v="0.1"/>
    <n v="0.155"/>
  </r>
  <r>
    <x v="2"/>
    <x v="90"/>
    <s v="BRB"/>
    <x v="1"/>
    <x v="2"/>
    <s v="On-grid Solar photovoltaic"/>
    <x v="4"/>
    <n v="0.1"/>
    <n v="0.155"/>
  </r>
  <r>
    <x v="2"/>
    <x v="90"/>
    <s v="BRB"/>
    <x v="1"/>
    <x v="2"/>
    <s v="On-grid Solar photovoltaic"/>
    <x v="5"/>
    <n v="0.2"/>
    <n v="0.311"/>
  </r>
  <r>
    <x v="2"/>
    <x v="90"/>
    <s v="BRB"/>
    <x v="1"/>
    <x v="2"/>
    <s v="On-grid Solar photovoltaic"/>
    <x v="6"/>
    <n v="0.2"/>
    <n v="0.311"/>
  </r>
  <r>
    <x v="2"/>
    <x v="90"/>
    <s v="BRB"/>
    <x v="1"/>
    <x v="2"/>
    <s v="On-grid Solar photovoltaic"/>
    <x v="7"/>
    <n v="0.6"/>
    <n v="0.93200000000000005"/>
  </r>
  <r>
    <x v="2"/>
    <x v="90"/>
    <s v="BRB"/>
    <x v="1"/>
    <x v="2"/>
    <s v="On-grid Solar photovoltaic"/>
    <x v="8"/>
    <n v="0.6"/>
    <n v="0.93200000000000005"/>
  </r>
  <r>
    <x v="2"/>
    <x v="90"/>
    <s v="BRB"/>
    <x v="1"/>
    <x v="2"/>
    <s v="On-grid Solar photovoltaic"/>
    <x v="9"/>
    <n v="0.8"/>
    <n v="1.2430000000000001"/>
  </r>
  <r>
    <x v="2"/>
    <x v="90"/>
    <s v="BRB"/>
    <x v="1"/>
    <x v="2"/>
    <s v="On-grid Solar photovoltaic"/>
    <x v="10"/>
    <n v="1"/>
    <n v="1.554"/>
  </r>
  <r>
    <x v="2"/>
    <x v="90"/>
    <s v="BRB"/>
    <x v="1"/>
    <x v="2"/>
    <s v="On-grid Solar photovoltaic"/>
    <x v="11"/>
    <n v="1.7"/>
    <n v="2.6419999999999999"/>
  </r>
  <r>
    <x v="2"/>
    <x v="90"/>
    <s v="BRB"/>
    <x v="1"/>
    <x v="2"/>
    <s v="On-grid Solar photovoltaic"/>
    <x v="12"/>
    <n v="2.2000000000000002"/>
    <n v="3.419"/>
  </r>
  <r>
    <x v="2"/>
    <x v="90"/>
    <s v="BRB"/>
    <x v="1"/>
    <x v="2"/>
    <s v="On-grid Solar photovoltaic"/>
    <x v="13"/>
    <n v="2.8"/>
    <n v="4.351"/>
  </r>
  <r>
    <x v="2"/>
    <x v="90"/>
    <s v="BRB"/>
    <x v="1"/>
    <x v="2"/>
    <s v="On-grid Solar photovoltaic"/>
    <x v="14"/>
    <n v="6.5"/>
    <n v="10.101000000000001"/>
  </r>
  <r>
    <x v="2"/>
    <x v="90"/>
    <s v="BRB"/>
    <x v="1"/>
    <x v="2"/>
    <s v="On-grid Solar photovoltaic"/>
    <x v="15"/>
    <n v="9"/>
    <n v="13.986000000000001"/>
  </r>
  <r>
    <x v="2"/>
    <x v="90"/>
    <s v="BRB"/>
    <x v="1"/>
    <x v="2"/>
    <s v="On-grid Solar photovoltaic"/>
    <x v="16"/>
    <n v="19"/>
    <n v="29.526"/>
  </r>
  <r>
    <x v="2"/>
    <x v="90"/>
    <s v="BRB"/>
    <x v="1"/>
    <x v="2"/>
    <s v="On-grid Solar photovoltaic"/>
    <x v="17"/>
    <n v="19"/>
    <n v="29.526"/>
  </r>
  <r>
    <x v="2"/>
    <x v="90"/>
    <s v="BRB"/>
    <x v="1"/>
    <x v="2"/>
    <s v="On-grid Solar photovoltaic"/>
    <x v="18"/>
    <n v="24"/>
    <m/>
  </r>
  <r>
    <x v="2"/>
    <x v="90"/>
    <s v="BRB"/>
    <x v="1"/>
    <x v="2"/>
    <s v="On-grid Solar photovoltaic"/>
    <x v="19"/>
    <n v="24.77"/>
    <m/>
  </r>
  <r>
    <x v="2"/>
    <x v="90"/>
    <s v="BRB"/>
    <x v="1"/>
    <x v="3"/>
    <s v="Onshore wind energy"/>
    <x v="16"/>
    <n v="0.02"/>
    <n v="5.6000000000000001E-2"/>
  </r>
  <r>
    <x v="2"/>
    <x v="90"/>
    <s v="BRB"/>
    <x v="1"/>
    <x v="3"/>
    <s v="Onshore wind energy"/>
    <x v="17"/>
    <n v="0.02"/>
    <n v="5.6000000000000001E-2"/>
  </r>
  <r>
    <x v="2"/>
    <x v="90"/>
    <s v="BRB"/>
    <x v="1"/>
    <x v="3"/>
    <s v="Onshore wind energy"/>
    <x v="18"/>
    <n v="0.02"/>
    <m/>
  </r>
  <r>
    <x v="2"/>
    <x v="90"/>
    <s v="BRB"/>
    <x v="1"/>
    <x v="3"/>
    <s v="Onshore wind energy"/>
    <x v="19"/>
    <n v="0.02"/>
    <m/>
  </r>
  <r>
    <x v="2"/>
    <x v="91"/>
    <s v="BLZ"/>
    <x v="0"/>
    <x v="0"/>
    <s v="Fossil fuels"/>
    <x v="0"/>
    <n v="18.899999999999999"/>
    <n v="61.994"/>
  </r>
  <r>
    <x v="2"/>
    <x v="91"/>
    <s v="BLZ"/>
    <x v="0"/>
    <x v="0"/>
    <s v="Fossil fuels"/>
    <x v="1"/>
    <n v="18.899999999999999"/>
    <n v="44.707999999999998"/>
  </r>
  <r>
    <x v="2"/>
    <x v="91"/>
    <s v="BLZ"/>
    <x v="0"/>
    <x v="0"/>
    <s v="Fossil fuels"/>
    <x v="2"/>
    <n v="18.899999999999999"/>
    <n v="47.929000000000002"/>
  </r>
  <r>
    <x v="2"/>
    <x v="91"/>
    <s v="BLZ"/>
    <x v="0"/>
    <x v="0"/>
    <s v="Fossil fuels"/>
    <x v="3"/>
    <n v="41.3"/>
    <n v="100.916"/>
  </r>
  <r>
    <x v="2"/>
    <x v="91"/>
    <s v="BLZ"/>
    <x v="0"/>
    <x v="0"/>
    <s v="Fossil fuels"/>
    <x v="4"/>
    <n v="35.1"/>
    <n v="81.289000000000001"/>
  </r>
  <r>
    <x v="2"/>
    <x v="91"/>
    <s v="BLZ"/>
    <x v="0"/>
    <x v="0"/>
    <s v="Fossil fuels"/>
    <x v="5"/>
    <n v="35.1"/>
    <n v="84.075000000000003"/>
  </r>
  <r>
    <x v="2"/>
    <x v="91"/>
    <s v="BLZ"/>
    <x v="0"/>
    <x v="0"/>
    <s v="Fossil fuels"/>
    <x v="6"/>
    <n v="28.9"/>
    <n v="31.068000000000001"/>
  </r>
  <r>
    <x v="2"/>
    <x v="91"/>
    <s v="BLZ"/>
    <x v="0"/>
    <x v="0"/>
    <s v="Fossil fuels"/>
    <x v="7"/>
    <n v="28.3"/>
    <n v="37.194000000000003"/>
  </r>
  <r>
    <x v="2"/>
    <x v="91"/>
    <s v="BLZ"/>
    <x v="0"/>
    <x v="0"/>
    <s v="Fossil fuels"/>
    <x v="8"/>
    <n v="28.9"/>
    <n v="11.035"/>
  </r>
  <r>
    <x v="2"/>
    <x v="91"/>
    <s v="BLZ"/>
    <x v="0"/>
    <x v="0"/>
    <s v="Fossil fuels"/>
    <x v="9"/>
    <n v="64.599999999999994"/>
    <n v="69.63"/>
  </r>
  <r>
    <x v="2"/>
    <x v="91"/>
    <s v="BLZ"/>
    <x v="0"/>
    <x v="0"/>
    <s v="Fossil fuels"/>
    <x v="10"/>
    <n v="63.1"/>
    <n v="12.1"/>
  </r>
  <r>
    <x v="2"/>
    <x v="91"/>
    <s v="BLZ"/>
    <x v="0"/>
    <x v="0"/>
    <s v="Fossil fuels"/>
    <x v="11"/>
    <n v="63.1"/>
    <n v="6.9"/>
  </r>
  <r>
    <x v="2"/>
    <x v="91"/>
    <s v="BLZ"/>
    <x v="0"/>
    <x v="0"/>
    <s v="Fossil fuels"/>
    <x v="12"/>
    <n v="63.1"/>
    <n v="17.2"/>
  </r>
  <r>
    <x v="2"/>
    <x v="91"/>
    <s v="BLZ"/>
    <x v="0"/>
    <x v="0"/>
    <s v="Fossil fuels"/>
    <x v="13"/>
    <n v="60.4"/>
    <n v="8.8000000000000007"/>
  </r>
  <r>
    <x v="2"/>
    <x v="91"/>
    <s v="BLZ"/>
    <x v="0"/>
    <x v="0"/>
    <s v="Fossil fuels"/>
    <x v="14"/>
    <n v="60.4"/>
    <n v="12"/>
  </r>
  <r>
    <x v="2"/>
    <x v="91"/>
    <s v="BLZ"/>
    <x v="0"/>
    <x v="0"/>
    <s v="Fossil fuels"/>
    <x v="15"/>
    <n v="60.4"/>
    <n v="26.1"/>
  </r>
  <r>
    <x v="2"/>
    <x v="91"/>
    <s v="BLZ"/>
    <x v="0"/>
    <x v="0"/>
    <s v="Fossil fuels"/>
    <x v="16"/>
    <n v="60.4"/>
    <n v="31.9"/>
  </r>
  <r>
    <x v="2"/>
    <x v="91"/>
    <s v="BLZ"/>
    <x v="0"/>
    <x v="0"/>
    <s v="Fossil fuels"/>
    <x v="17"/>
    <n v="60.4"/>
    <n v="34.9"/>
  </r>
  <r>
    <x v="2"/>
    <x v="91"/>
    <s v="BLZ"/>
    <x v="0"/>
    <x v="0"/>
    <s v="Fossil fuels"/>
    <x v="18"/>
    <n v="60.4"/>
    <m/>
  </r>
  <r>
    <x v="2"/>
    <x v="91"/>
    <s v="BLZ"/>
    <x v="0"/>
    <x v="0"/>
    <s v="Fossil fuels"/>
    <x v="19"/>
    <n v="90.699999999999989"/>
    <m/>
  </r>
  <r>
    <x v="2"/>
    <x v="91"/>
    <s v="BLZ"/>
    <x v="1"/>
    <x v="4"/>
    <s v="Solid biofuels"/>
    <x v="0"/>
    <n v="6"/>
    <n v="16.599"/>
  </r>
  <r>
    <x v="2"/>
    <x v="91"/>
    <s v="BLZ"/>
    <x v="1"/>
    <x v="4"/>
    <s v="Solid biofuels"/>
    <x v="1"/>
    <n v="6"/>
    <n v="15.412000000000001"/>
  </r>
  <r>
    <x v="2"/>
    <x v="91"/>
    <s v="BLZ"/>
    <x v="1"/>
    <x v="4"/>
    <s v="Solid biofuels"/>
    <x v="2"/>
    <n v="6"/>
    <n v="17.260000000000002"/>
  </r>
  <r>
    <x v="2"/>
    <x v="91"/>
    <s v="BLZ"/>
    <x v="1"/>
    <x v="4"/>
    <s v="Solid biofuels"/>
    <x v="3"/>
    <n v="6"/>
    <n v="16.395"/>
  </r>
  <r>
    <x v="2"/>
    <x v="91"/>
    <s v="BLZ"/>
    <x v="1"/>
    <x v="4"/>
    <s v="Solid biofuels"/>
    <x v="4"/>
    <n v="6"/>
    <n v="17.864999999999998"/>
  </r>
  <r>
    <x v="2"/>
    <x v="91"/>
    <s v="BLZ"/>
    <x v="1"/>
    <x v="4"/>
    <s v="Solid biofuels"/>
    <x v="5"/>
    <n v="6"/>
    <n v="13.941000000000001"/>
  </r>
  <r>
    <x v="2"/>
    <x v="91"/>
    <s v="BLZ"/>
    <x v="1"/>
    <x v="4"/>
    <s v="Solid biofuels"/>
    <x v="6"/>
    <n v="6"/>
    <n v="17.602"/>
  </r>
  <r>
    <x v="2"/>
    <x v="91"/>
    <s v="BLZ"/>
    <x v="1"/>
    <x v="4"/>
    <s v="Solid biofuels"/>
    <x v="7"/>
    <n v="6"/>
    <n v="18.001000000000001"/>
  </r>
  <r>
    <x v="2"/>
    <x v="91"/>
    <s v="BLZ"/>
    <x v="1"/>
    <x v="4"/>
    <s v="Solid biofuels"/>
    <x v="8"/>
    <n v="6"/>
    <n v="14.702"/>
  </r>
  <r>
    <x v="2"/>
    <x v="91"/>
    <s v="BLZ"/>
    <x v="1"/>
    <x v="4"/>
    <s v="Solid biofuels"/>
    <x v="9"/>
    <n v="27.5"/>
    <n v="15.137"/>
  </r>
  <r>
    <x v="2"/>
    <x v="91"/>
    <s v="BLZ"/>
    <x v="1"/>
    <x v="4"/>
    <s v="Solid biofuels"/>
    <x v="10"/>
    <n v="27.5"/>
    <n v="77.739999999999995"/>
  </r>
  <r>
    <x v="2"/>
    <x v="91"/>
    <s v="BLZ"/>
    <x v="1"/>
    <x v="4"/>
    <s v="Solid biofuels"/>
    <x v="11"/>
    <n v="27.5"/>
    <n v="94.007000000000005"/>
  </r>
  <r>
    <x v="2"/>
    <x v="91"/>
    <s v="BLZ"/>
    <x v="1"/>
    <x v="4"/>
    <s v="Solid biofuels"/>
    <x v="12"/>
    <n v="27.5"/>
    <n v="93.251000000000005"/>
  </r>
  <r>
    <x v="2"/>
    <x v="91"/>
    <s v="BLZ"/>
    <x v="1"/>
    <x v="4"/>
    <s v="Solid biofuels"/>
    <x v="13"/>
    <n v="27.5"/>
    <n v="77.319999999999993"/>
  </r>
  <r>
    <x v="2"/>
    <x v="91"/>
    <s v="BLZ"/>
    <x v="1"/>
    <x v="4"/>
    <s v="Solid biofuels"/>
    <x v="14"/>
    <n v="27.5"/>
    <n v="96.753"/>
  </r>
  <r>
    <x v="2"/>
    <x v="91"/>
    <s v="BLZ"/>
    <x v="1"/>
    <x v="4"/>
    <s v="Solid biofuels"/>
    <x v="15"/>
    <n v="27.5"/>
    <n v="121.379"/>
  </r>
  <r>
    <x v="2"/>
    <x v="91"/>
    <s v="BLZ"/>
    <x v="1"/>
    <x v="4"/>
    <s v="Solid biofuels"/>
    <x v="16"/>
    <n v="43.5"/>
    <n v="114.967"/>
  </r>
  <r>
    <x v="2"/>
    <x v="91"/>
    <s v="BLZ"/>
    <x v="1"/>
    <x v="4"/>
    <s v="Solid biofuels"/>
    <x v="17"/>
    <n v="51.5"/>
    <n v="119.92100000000001"/>
  </r>
  <r>
    <x v="2"/>
    <x v="91"/>
    <s v="BLZ"/>
    <x v="1"/>
    <x v="4"/>
    <s v="Solid biofuels"/>
    <x v="18"/>
    <n v="51.5"/>
    <m/>
  </r>
  <r>
    <x v="2"/>
    <x v="91"/>
    <s v="BLZ"/>
    <x v="1"/>
    <x v="4"/>
    <s v="Solid biofuels"/>
    <x v="19"/>
    <n v="41.5"/>
    <m/>
  </r>
  <r>
    <x v="2"/>
    <x v="91"/>
    <s v="BLZ"/>
    <x v="1"/>
    <x v="1"/>
    <s v="Renewable hydropower"/>
    <x v="0"/>
    <n v="25"/>
    <n v="54.204000000000001"/>
  </r>
  <r>
    <x v="2"/>
    <x v="91"/>
    <s v="BLZ"/>
    <x v="1"/>
    <x v="1"/>
    <s v="Renewable hydropower"/>
    <x v="1"/>
    <n v="25"/>
    <n v="73.040999999999997"/>
  </r>
  <r>
    <x v="2"/>
    <x v="91"/>
    <s v="BLZ"/>
    <x v="1"/>
    <x v="1"/>
    <s v="Renewable hydropower"/>
    <x v="2"/>
    <n v="25"/>
    <n v="70.537999999999997"/>
  </r>
  <r>
    <x v="2"/>
    <x v="91"/>
    <s v="BLZ"/>
    <x v="1"/>
    <x v="1"/>
    <s v="Renewable hydropower"/>
    <x v="3"/>
    <n v="25"/>
    <n v="48.884"/>
  </r>
  <r>
    <x v="2"/>
    <x v="91"/>
    <s v="BLZ"/>
    <x v="1"/>
    <x v="1"/>
    <s v="Renewable hydropower"/>
    <x v="4"/>
    <n v="25"/>
    <n v="50.531999999999996"/>
  </r>
  <r>
    <x v="2"/>
    <x v="91"/>
    <s v="BLZ"/>
    <x v="1"/>
    <x v="1"/>
    <s v="Renewable hydropower"/>
    <x v="5"/>
    <n v="32"/>
    <n v="70.387"/>
  </r>
  <r>
    <x v="2"/>
    <x v="91"/>
    <s v="BLZ"/>
    <x v="1"/>
    <x v="1"/>
    <s v="Renewable hydropower"/>
    <x v="6"/>
    <n v="35.299999999999997"/>
    <n v="183.23"/>
  </r>
  <r>
    <x v="2"/>
    <x v="91"/>
    <s v="BLZ"/>
    <x v="1"/>
    <x v="1"/>
    <s v="Renewable hydropower"/>
    <x v="7"/>
    <n v="35.299999999999997"/>
    <n v="182.89"/>
  </r>
  <r>
    <x v="2"/>
    <x v="91"/>
    <s v="BLZ"/>
    <x v="1"/>
    <x v="1"/>
    <s v="Renewable hydropower"/>
    <x v="8"/>
    <n v="35.299999999999997"/>
    <n v="210.81200000000001"/>
  </r>
  <r>
    <x v="2"/>
    <x v="91"/>
    <s v="BLZ"/>
    <x v="1"/>
    <x v="1"/>
    <s v="Renewable hydropower"/>
    <x v="9"/>
    <n v="35.299999999999997"/>
    <n v="193.51400000000001"/>
  </r>
  <r>
    <x v="2"/>
    <x v="91"/>
    <s v="BLZ"/>
    <x v="1"/>
    <x v="1"/>
    <s v="Renewable hydropower"/>
    <x v="10"/>
    <n v="35.299999999999997"/>
    <n v="263.2"/>
  </r>
  <r>
    <x v="2"/>
    <x v="91"/>
    <s v="BLZ"/>
    <x v="1"/>
    <x v="1"/>
    <s v="Renewable hydropower"/>
    <x v="11"/>
    <n v="53.3"/>
    <n v="244.6"/>
  </r>
  <r>
    <x v="2"/>
    <x v="91"/>
    <s v="BLZ"/>
    <x v="1"/>
    <x v="1"/>
    <s v="Renewable hydropower"/>
    <x v="12"/>
    <n v="53.3"/>
    <n v="208.6"/>
  </r>
  <r>
    <x v="2"/>
    <x v="91"/>
    <s v="BLZ"/>
    <x v="1"/>
    <x v="1"/>
    <s v="Renewable hydropower"/>
    <x v="13"/>
    <n v="53.3"/>
    <n v="258.60000000000002"/>
  </r>
  <r>
    <x v="2"/>
    <x v="91"/>
    <s v="BLZ"/>
    <x v="1"/>
    <x v="1"/>
    <s v="Renewable hydropower"/>
    <x v="14"/>
    <n v="54.3"/>
    <n v="256.3"/>
  </r>
  <r>
    <x v="2"/>
    <x v="91"/>
    <s v="BLZ"/>
    <x v="1"/>
    <x v="1"/>
    <s v="Renewable hydropower"/>
    <x v="15"/>
    <n v="54.3"/>
    <n v="235.9"/>
  </r>
  <r>
    <x v="2"/>
    <x v="91"/>
    <s v="BLZ"/>
    <x v="1"/>
    <x v="1"/>
    <s v="Renewable hydropower"/>
    <x v="16"/>
    <n v="54.3"/>
    <n v="260.5"/>
  </r>
  <r>
    <x v="2"/>
    <x v="91"/>
    <s v="BLZ"/>
    <x v="1"/>
    <x v="1"/>
    <s v="Renewable hydropower"/>
    <x v="17"/>
    <n v="54.3"/>
    <n v="282.2"/>
  </r>
  <r>
    <x v="2"/>
    <x v="91"/>
    <s v="BLZ"/>
    <x v="1"/>
    <x v="1"/>
    <s v="Renewable hydropower"/>
    <x v="18"/>
    <n v="54.3"/>
    <m/>
  </r>
  <r>
    <x v="2"/>
    <x v="91"/>
    <s v="BLZ"/>
    <x v="1"/>
    <x v="1"/>
    <s v="Renewable hydropower"/>
    <x v="19"/>
    <n v="54.7"/>
    <m/>
  </r>
  <r>
    <x v="2"/>
    <x v="91"/>
    <s v="BLZ"/>
    <x v="1"/>
    <x v="2"/>
    <s v="Off-grid Solar photovoltaic"/>
    <x v="0"/>
    <n v="0.01"/>
    <n v="1.4E-2"/>
  </r>
  <r>
    <x v="2"/>
    <x v="91"/>
    <s v="BLZ"/>
    <x v="1"/>
    <x v="2"/>
    <s v="Off-grid Solar photovoltaic"/>
    <x v="1"/>
    <n v="0.05"/>
    <n v="6.9000000000000006E-2"/>
  </r>
  <r>
    <x v="2"/>
    <x v="91"/>
    <s v="BLZ"/>
    <x v="1"/>
    <x v="2"/>
    <s v="Off-grid Solar photovoltaic"/>
    <x v="2"/>
    <n v="8.5000000000000006E-2"/>
    <n v="0.11700000000000001"/>
  </r>
  <r>
    <x v="2"/>
    <x v="91"/>
    <s v="BLZ"/>
    <x v="1"/>
    <x v="2"/>
    <s v="Off-grid Solar photovoltaic"/>
    <x v="3"/>
    <n v="0.14000000000000001"/>
    <n v="0.193"/>
  </r>
  <r>
    <x v="2"/>
    <x v="91"/>
    <s v="BLZ"/>
    <x v="1"/>
    <x v="2"/>
    <s v="Off-grid Solar photovoltaic"/>
    <x v="4"/>
    <n v="0.17499999999999999"/>
    <n v="0.24099999999999999"/>
  </r>
  <r>
    <x v="2"/>
    <x v="91"/>
    <s v="BLZ"/>
    <x v="1"/>
    <x v="2"/>
    <s v="Off-grid Solar photovoltaic"/>
    <x v="5"/>
    <n v="0.28999999999999998"/>
    <n v="0.4"/>
  </r>
  <r>
    <x v="2"/>
    <x v="91"/>
    <s v="BLZ"/>
    <x v="1"/>
    <x v="2"/>
    <s v="Off-grid Solar photovoltaic"/>
    <x v="6"/>
    <n v="0.29499999999999998"/>
    <n v="0.40699999999999997"/>
  </r>
  <r>
    <x v="2"/>
    <x v="91"/>
    <s v="BLZ"/>
    <x v="1"/>
    <x v="2"/>
    <s v="Off-grid Solar photovoltaic"/>
    <x v="7"/>
    <n v="0.36499999999999999"/>
    <n v="0.503"/>
  </r>
  <r>
    <x v="2"/>
    <x v="91"/>
    <s v="BLZ"/>
    <x v="1"/>
    <x v="2"/>
    <s v="Off-grid Solar photovoltaic"/>
    <x v="8"/>
    <n v="0.5"/>
    <n v="0.68899999999999995"/>
  </r>
  <r>
    <x v="2"/>
    <x v="91"/>
    <s v="BLZ"/>
    <x v="1"/>
    <x v="2"/>
    <s v="Off-grid Solar photovoltaic"/>
    <x v="9"/>
    <n v="0.58499999999999996"/>
    <n v="0.80600000000000005"/>
  </r>
  <r>
    <x v="2"/>
    <x v="91"/>
    <s v="BLZ"/>
    <x v="1"/>
    <x v="2"/>
    <s v="Off-grid Solar photovoltaic"/>
    <x v="10"/>
    <n v="0.66500000000000004"/>
    <n v="0.91600000000000004"/>
  </r>
  <r>
    <x v="2"/>
    <x v="91"/>
    <s v="BLZ"/>
    <x v="1"/>
    <x v="2"/>
    <s v="Off-grid Solar photovoltaic"/>
    <x v="11"/>
    <n v="0.81"/>
    <n v="1.1160000000000001"/>
  </r>
  <r>
    <x v="2"/>
    <x v="91"/>
    <s v="BLZ"/>
    <x v="1"/>
    <x v="2"/>
    <s v="Off-grid Solar photovoltaic"/>
    <x v="12"/>
    <n v="1.875"/>
    <n v="2.5840000000000001"/>
  </r>
  <r>
    <x v="2"/>
    <x v="91"/>
    <s v="BLZ"/>
    <x v="1"/>
    <x v="2"/>
    <s v="Off-grid Solar photovoltaic"/>
    <x v="13"/>
    <n v="1.91"/>
    <n v="2.6320000000000001"/>
  </r>
  <r>
    <x v="2"/>
    <x v="91"/>
    <s v="BLZ"/>
    <x v="1"/>
    <x v="2"/>
    <s v="Off-grid Solar photovoltaic"/>
    <x v="14"/>
    <n v="2.09"/>
    <n v="2.88"/>
  </r>
  <r>
    <x v="2"/>
    <x v="91"/>
    <s v="BLZ"/>
    <x v="1"/>
    <x v="2"/>
    <s v="Off-grid Solar photovoltaic"/>
    <x v="15"/>
    <n v="3.39"/>
    <n v="4.6710000000000003"/>
  </r>
  <r>
    <x v="2"/>
    <x v="91"/>
    <s v="BLZ"/>
    <x v="1"/>
    <x v="2"/>
    <s v="Off-grid Solar photovoltaic"/>
    <x v="16"/>
    <n v="3.39"/>
    <n v="4.6710000000000003"/>
  </r>
  <r>
    <x v="2"/>
    <x v="91"/>
    <s v="BLZ"/>
    <x v="1"/>
    <x v="2"/>
    <s v="Off-grid Solar photovoltaic"/>
    <x v="17"/>
    <n v="3.39"/>
    <n v="4.6710000000000003"/>
  </r>
  <r>
    <x v="2"/>
    <x v="91"/>
    <s v="BLZ"/>
    <x v="1"/>
    <x v="2"/>
    <s v="Off-grid Solar photovoltaic"/>
    <x v="18"/>
    <n v="3.39"/>
    <m/>
  </r>
  <r>
    <x v="2"/>
    <x v="91"/>
    <s v="BLZ"/>
    <x v="1"/>
    <x v="2"/>
    <s v="Off-grid Solar photovoltaic"/>
    <x v="19"/>
    <n v="0.62"/>
    <m/>
  </r>
  <r>
    <x v="2"/>
    <x v="91"/>
    <s v="BLZ"/>
    <x v="1"/>
    <x v="2"/>
    <s v="On-grid Solar photovoltaic"/>
    <x v="14"/>
    <n v="0.48"/>
    <n v="0.6"/>
  </r>
  <r>
    <x v="2"/>
    <x v="91"/>
    <s v="BLZ"/>
    <x v="1"/>
    <x v="2"/>
    <s v="On-grid Solar photovoltaic"/>
    <x v="15"/>
    <n v="0.48"/>
    <n v="0.6"/>
  </r>
  <r>
    <x v="2"/>
    <x v="91"/>
    <s v="BLZ"/>
    <x v="1"/>
    <x v="2"/>
    <s v="On-grid Solar photovoltaic"/>
    <x v="16"/>
    <n v="0.48"/>
    <n v="0.6"/>
  </r>
  <r>
    <x v="2"/>
    <x v="91"/>
    <s v="BLZ"/>
    <x v="1"/>
    <x v="2"/>
    <s v="On-grid Solar photovoltaic"/>
    <x v="17"/>
    <n v="0.48"/>
    <n v="0.6"/>
  </r>
  <r>
    <x v="2"/>
    <x v="91"/>
    <s v="BLZ"/>
    <x v="1"/>
    <x v="2"/>
    <s v="On-grid Solar photovoltaic"/>
    <x v="18"/>
    <n v="0.76300000000000001"/>
    <m/>
  </r>
  <r>
    <x v="2"/>
    <x v="91"/>
    <s v="BLZ"/>
    <x v="1"/>
    <x v="2"/>
    <s v="On-grid Solar photovoltaic"/>
    <x v="19"/>
    <n v="5.68"/>
    <m/>
  </r>
  <r>
    <x v="2"/>
    <x v="92"/>
    <s v="BES"/>
    <x v="0"/>
    <x v="0"/>
    <s v="Fossil fuels"/>
    <x v="0"/>
    <m/>
    <n v="86.5"/>
  </r>
  <r>
    <x v="2"/>
    <x v="92"/>
    <s v="BES"/>
    <x v="0"/>
    <x v="0"/>
    <s v="Fossil fuels"/>
    <x v="1"/>
    <m/>
    <n v="87.6"/>
  </r>
  <r>
    <x v="2"/>
    <x v="92"/>
    <s v="BES"/>
    <x v="0"/>
    <x v="0"/>
    <s v="Fossil fuels"/>
    <x v="2"/>
    <m/>
    <n v="67.8"/>
  </r>
  <r>
    <x v="2"/>
    <x v="92"/>
    <s v="BES"/>
    <x v="0"/>
    <x v="0"/>
    <s v="Fossil fuels"/>
    <x v="3"/>
    <m/>
    <n v="90.8"/>
  </r>
  <r>
    <x v="2"/>
    <x v="92"/>
    <s v="BES"/>
    <x v="0"/>
    <x v="0"/>
    <s v="Fossil fuels"/>
    <x v="4"/>
    <m/>
    <n v="94.8"/>
  </r>
  <r>
    <x v="2"/>
    <x v="92"/>
    <s v="BES"/>
    <x v="0"/>
    <x v="0"/>
    <s v="Fossil fuels"/>
    <x v="5"/>
    <m/>
    <n v="95.2"/>
  </r>
  <r>
    <x v="2"/>
    <x v="92"/>
    <s v="BES"/>
    <x v="0"/>
    <x v="0"/>
    <s v="Fossil fuels"/>
    <x v="6"/>
    <m/>
    <n v="91.4"/>
  </r>
  <r>
    <x v="2"/>
    <x v="92"/>
    <s v="BES"/>
    <x v="0"/>
    <x v="0"/>
    <s v="Fossil fuels"/>
    <x v="7"/>
    <m/>
    <n v="92.9"/>
  </r>
  <r>
    <x v="2"/>
    <x v="92"/>
    <s v="BES"/>
    <x v="0"/>
    <x v="0"/>
    <s v="Fossil fuels"/>
    <x v="8"/>
    <m/>
    <n v="89.6"/>
  </r>
  <r>
    <x v="2"/>
    <x v="92"/>
    <s v="BES"/>
    <x v="0"/>
    <x v="0"/>
    <s v="Fossil fuels"/>
    <x v="9"/>
    <m/>
    <n v="93.6"/>
  </r>
  <r>
    <x v="2"/>
    <x v="92"/>
    <s v="BES"/>
    <x v="0"/>
    <x v="0"/>
    <s v="Fossil fuels"/>
    <x v="10"/>
    <n v="14"/>
    <n v="99"/>
  </r>
  <r>
    <x v="2"/>
    <x v="92"/>
    <s v="BES"/>
    <x v="0"/>
    <x v="0"/>
    <s v="Fossil fuels"/>
    <x v="11"/>
    <n v="14"/>
    <n v="80.2"/>
  </r>
  <r>
    <x v="2"/>
    <x v="92"/>
    <s v="BES"/>
    <x v="0"/>
    <x v="0"/>
    <s v="Fossil fuels"/>
    <x v="12"/>
    <n v="19"/>
    <n v="81.2"/>
  </r>
  <r>
    <x v="2"/>
    <x v="92"/>
    <s v="BES"/>
    <x v="0"/>
    <x v="0"/>
    <s v="Fossil fuels"/>
    <x v="13"/>
    <n v="19"/>
    <n v="79.599999999999994"/>
  </r>
  <r>
    <x v="2"/>
    <x v="92"/>
    <s v="BES"/>
    <x v="0"/>
    <x v="0"/>
    <s v="Fossil fuels"/>
    <x v="14"/>
    <n v="19"/>
    <n v="78.8"/>
  </r>
  <r>
    <x v="2"/>
    <x v="92"/>
    <s v="BES"/>
    <x v="0"/>
    <x v="0"/>
    <s v="Fossil fuels"/>
    <x v="15"/>
    <n v="19"/>
    <n v="86.7"/>
  </r>
  <r>
    <x v="2"/>
    <x v="92"/>
    <s v="BES"/>
    <x v="0"/>
    <x v="0"/>
    <s v="Fossil fuels"/>
    <x v="16"/>
    <n v="19"/>
    <n v="82.9"/>
  </r>
  <r>
    <x v="2"/>
    <x v="92"/>
    <s v="BES"/>
    <x v="0"/>
    <x v="0"/>
    <s v="Fossil fuels"/>
    <x v="17"/>
    <n v="24"/>
    <n v="101.3"/>
  </r>
  <r>
    <x v="2"/>
    <x v="92"/>
    <s v="BES"/>
    <x v="0"/>
    <x v="0"/>
    <s v="Fossil fuels"/>
    <x v="18"/>
    <n v="27"/>
    <m/>
  </r>
  <r>
    <x v="2"/>
    <x v="92"/>
    <s v="BES"/>
    <x v="0"/>
    <x v="0"/>
    <s v="Fossil fuels"/>
    <x v="19"/>
    <n v="27"/>
    <m/>
  </r>
  <r>
    <x v="2"/>
    <x v="92"/>
    <s v="BES"/>
    <x v="1"/>
    <x v="2"/>
    <s v="On-grid Solar photovoltaic"/>
    <x v="15"/>
    <n v="0.3"/>
    <n v="0.4"/>
  </r>
  <r>
    <x v="2"/>
    <x v="92"/>
    <s v="BES"/>
    <x v="1"/>
    <x v="2"/>
    <s v="On-grid Solar photovoltaic"/>
    <x v="16"/>
    <n v="2.19"/>
    <n v="3.0840000000000001"/>
  </r>
  <r>
    <x v="2"/>
    <x v="92"/>
    <s v="BES"/>
    <x v="1"/>
    <x v="2"/>
    <s v="On-grid Solar photovoltaic"/>
    <x v="17"/>
    <n v="4.45"/>
    <n v="4.0469999999999997"/>
  </r>
  <r>
    <x v="2"/>
    <x v="92"/>
    <s v="BES"/>
    <x v="1"/>
    <x v="2"/>
    <s v="On-grid Solar photovoltaic"/>
    <x v="18"/>
    <n v="5.59"/>
    <m/>
  </r>
  <r>
    <x v="2"/>
    <x v="92"/>
    <s v="BES"/>
    <x v="1"/>
    <x v="2"/>
    <s v="On-grid Solar photovoltaic"/>
    <x v="19"/>
    <n v="6.59"/>
    <m/>
  </r>
  <r>
    <x v="2"/>
    <x v="92"/>
    <s v="BES"/>
    <x v="1"/>
    <x v="3"/>
    <s v="Onshore wind energy"/>
    <x v="7"/>
    <m/>
    <n v="0.7"/>
  </r>
  <r>
    <x v="2"/>
    <x v="92"/>
    <s v="BES"/>
    <x v="1"/>
    <x v="3"/>
    <s v="Onshore wind energy"/>
    <x v="8"/>
    <m/>
    <n v="1.4"/>
  </r>
  <r>
    <x v="2"/>
    <x v="92"/>
    <s v="BES"/>
    <x v="1"/>
    <x v="3"/>
    <s v="Onshore wind energy"/>
    <x v="9"/>
    <n v="11.1"/>
    <n v="1.5"/>
  </r>
  <r>
    <x v="2"/>
    <x v="92"/>
    <s v="BES"/>
    <x v="1"/>
    <x v="3"/>
    <s v="Onshore wind energy"/>
    <x v="10"/>
    <n v="11.1"/>
    <n v="4.9000000000000004"/>
  </r>
  <r>
    <x v="2"/>
    <x v="92"/>
    <s v="BES"/>
    <x v="1"/>
    <x v="3"/>
    <s v="Onshore wind energy"/>
    <x v="11"/>
    <n v="11.1"/>
    <n v="26.3"/>
  </r>
  <r>
    <x v="2"/>
    <x v="92"/>
    <s v="BES"/>
    <x v="1"/>
    <x v="3"/>
    <s v="Onshore wind energy"/>
    <x v="12"/>
    <n v="11.1"/>
    <n v="32.5"/>
  </r>
  <r>
    <x v="2"/>
    <x v="92"/>
    <s v="BES"/>
    <x v="1"/>
    <x v="3"/>
    <s v="Onshore wind energy"/>
    <x v="13"/>
    <n v="11.1"/>
    <n v="36.700000000000003"/>
  </r>
  <r>
    <x v="2"/>
    <x v="92"/>
    <s v="BES"/>
    <x v="1"/>
    <x v="3"/>
    <s v="Onshore wind energy"/>
    <x v="14"/>
    <n v="11.1"/>
    <n v="41.2"/>
  </r>
  <r>
    <x v="2"/>
    <x v="92"/>
    <s v="BES"/>
    <x v="1"/>
    <x v="3"/>
    <s v="Onshore wind energy"/>
    <x v="15"/>
    <n v="11.1"/>
    <n v="40.1"/>
  </r>
  <r>
    <x v="2"/>
    <x v="92"/>
    <s v="BES"/>
    <x v="1"/>
    <x v="3"/>
    <s v="Onshore wind energy"/>
    <x v="16"/>
    <n v="11.1"/>
    <n v="35.1"/>
  </r>
  <r>
    <x v="2"/>
    <x v="92"/>
    <s v="BES"/>
    <x v="1"/>
    <x v="3"/>
    <s v="Onshore wind energy"/>
    <x v="17"/>
    <n v="11.1"/>
    <n v="35.299999999999997"/>
  </r>
  <r>
    <x v="2"/>
    <x v="92"/>
    <s v="BES"/>
    <x v="1"/>
    <x v="3"/>
    <s v="Onshore wind energy"/>
    <x v="18"/>
    <n v="11.1"/>
    <m/>
  </r>
  <r>
    <x v="2"/>
    <x v="92"/>
    <s v="BES"/>
    <x v="1"/>
    <x v="3"/>
    <s v="Onshore wind energy"/>
    <x v="19"/>
    <n v="11.1"/>
    <m/>
  </r>
  <r>
    <x v="2"/>
    <x v="93"/>
    <s v="VGB"/>
    <x v="0"/>
    <x v="0"/>
    <s v="Fossil fuels"/>
    <x v="0"/>
    <n v="31"/>
    <n v="95"/>
  </r>
  <r>
    <x v="2"/>
    <x v="93"/>
    <s v="VGB"/>
    <x v="0"/>
    <x v="0"/>
    <s v="Fossil fuels"/>
    <x v="1"/>
    <n v="31"/>
    <n v="100"/>
  </r>
  <r>
    <x v="2"/>
    <x v="93"/>
    <s v="VGB"/>
    <x v="0"/>
    <x v="0"/>
    <s v="Fossil fuels"/>
    <x v="2"/>
    <n v="31"/>
    <n v="110"/>
  </r>
  <r>
    <x v="2"/>
    <x v="93"/>
    <s v="VGB"/>
    <x v="0"/>
    <x v="0"/>
    <s v="Fossil fuels"/>
    <x v="3"/>
    <n v="31"/>
    <n v="120"/>
  </r>
  <r>
    <x v="2"/>
    <x v="93"/>
    <s v="VGB"/>
    <x v="0"/>
    <x v="0"/>
    <s v="Fossil fuels"/>
    <x v="4"/>
    <n v="31"/>
    <n v="140"/>
  </r>
  <r>
    <x v="2"/>
    <x v="93"/>
    <s v="VGB"/>
    <x v="0"/>
    <x v="0"/>
    <s v="Fossil fuels"/>
    <x v="5"/>
    <n v="31"/>
    <n v="158.30000000000001"/>
  </r>
  <r>
    <x v="2"/>
    <x v="93"/>
    <s v="VGB"/>
    <x v="0"/>
    <x v="0"/>
    <s v="Fossil fuels"/>
    <x v="6"/>
    <n v="42"/>
    <n v="166.2"/>
  </r>
  <r>
    <x v="2"/>
    <x v="93"/>
    <s v="VGB"/>
    <x v="0"/>
    <x v="0"/>
    <s v="Fossil fuels"/>
    <x v="7"/>
    <n v="42"/>
    <n v="179.4"/>
  </r>
  <r>
    <x v="2"/>
    <x v="93"/>
    <s v="VGB"/>
    <x v="0"/>
    <x v="0"/>
    <s v="Fossil fuels"/>
    <x v="8"/>
    <n v="42"/>
    <n v="180.1"/>
  </r>
  <r>
    <x v="2"/>
    <x v="93"/>
    <s v="VGB"/>
    <x v="0"/>
    <x v="0"/>
    <s v="Fossil fuels"/>
    <x v="9"/>
    <n v="44"/>
    <n v="186.7"/>
  </r>
  <r>
    <x v="2"/>
    <x v="93"/>
    <s v="VGB"/>
    <x v="0"/>
    <x v="0"/>
    <s v="Fossil fuels"/>
    <x v="10"/>
    <n v="44"/>
    <n v="196.1"/>
  </r>
  <r>
    <x v="2"/>
    <x v="93"/>
    <s v="VGB"/>
    <x v="0"/>
    <x v="0"/>
    <s v="Fossil fuels"/>
    <x v="11"/>
    <n v="44"/>
    <n v="191.2"/>
  </r>
  <r>
    <x v="2"/>
    <x v="93"/>
    <s v="VGB"/>
    <x v="0"/>
    <x v="0"/>
    <s v="Fossil fuels"/>
    <x v="12"/>
    <n v="44"/>
    <n v="197.1"/>
  </r>
  <r>
    <x v="2"/>
    <x v="93"/>
    <s v="VGB"/>
    <x v="0"/>
    <x v="0"/>
    <s v="Fossil fuels"/>
    <x v="13"/>
    <n v="44"/>
    <n v="196.7"/>
  </r>
  <r>
    <x v="2"/>
    <x v="93"/>
    <s v="VGB"/>
    <x v="0"/>
    <x v="0"/>
    <s v="Fossil fuels"/>
    <x v="14"/>
    <n v="44"/>
    <n v="197.2"/>
  </r>
  <r>
    <x v="2"/>
    <x v="93"/>
    <s v="VGB"/>
    <x v="0"/>
    <x v="0"/>
    <s v="Fossil fuels"/>
    <x v="15"/>
    <n v="44"/>
    <n v="198"/>
  </r>
  <r>
    <x v="2"/>
    <x v="93"/>
    <s v="VGB"/>
    <x v="0"/>
    <x v="0"/>
    <s v="Fossil fuels"/>
    <x v="16"/>
    <n v="44"/>
    <n v="200"/>
  </r>
  <r>
    <x v="2"/>
    <x v="93"/>
    <s v="VGB"/>
    <x v="0"/>
    <x v="0"/>
    <s v="Fossil fuels"/>
    <x v="17"/>
    <n v="60"/>
    <n v="272.72699999999998"/>
  </r>
  <r>
    <x v="2"/>
    <x v="93"/>
    <s v="VGB"/>
    <x v="0"/>
    <x v="0"/>
    <s v="Fossil fuels"/>
    <x v="18"/>
    <n v="60"/>
    <m/>
  </r>
  <r>
    <x v="2"/>
    <x v="93"/>
    <s v="VGB"/>
    <x v="0"/>
    <x v="0"/>
    <s v="Fossil fuels"/>
    <x v="19"/>
    <n v="60"/>
    <m/>
  </r>
  <r>
    <x v="2"/>
    <x v="93"/>
    <s v="VGB"/>
    <x v="1"/>
    <x v="2"/>
    <s v="On-grid Solar photovoltaic"/>
    <x v="10"/>
    <n v="7.0000000000000007E-2"/>
    <n v="0.111"/>
  </r>
  <r>
    <x v="2"/>
    <x v="93"/>
    <s v="VGB"/>
    <x v="1"/>
    <x v="2"/>
    <s v="On-grid Solar photovoltaic"/>
    <x v="11"/>
    <n v="7.0000000000000007E-2"/>
    <n v="0.111"/>
  </r>
  <r>
    <x v="2"/>
    <x v="93"/>
    <s v="VGB"/>
    <x v="1"/>
    <x v="2"/>
    <s v="On-grid Solar photovoltaic"/>
    <x v="12"/>
    <n v="7.0000000000000007E-2"/>
    <n v="0.111"/>
  </r>
  <r>
    <x v="2"/>
    <x v="93"/>
    <s v="VGB"/>
    <x v="1"/>
    <x v="2"/>
    <s v="On-grid Solar photovoltaic"/>
    <x v="13"/>
    <n v="7.0000000000000007E-2"/>
    <n v="0.111"/>
  </r>
  <r>
    <x v="2"/>
    <x v="93"/>
    <s v="VGB"/>
    <x v="1"/>
    <x v="2"/>
    <s v="On-grid Solar photovoltaic"/>
    <x v="14"/>
    <n v="7.0000000000000007E-2"/>
    <n v="0.111"/>
  </r>
  <r>
    <x v="2"/>
    <x v="93"/>
    <s v="VGB"/>
    <x v="1"/>
    <x v="2"/>
    <s v="On-grid Solar photovoltaic"/>
    <x v="15"/>
    <n v="0.19500000000000001"/>
    <n v="0.308"/>
  </r>
  <r>
    <x v="2"/>
    <x v="93"/>
    <s v="VGB"/>
    <x v="1"/>
    <x v="2"/>
    <s v="On-grid Solar photovoltaic"/>
    <x v="16"/>
    <n v="0.19500000000000001"/>
    <n v="0.308"/>
  </r>
  <r>
    <x v="2"/>
    <x v="93"/>
    <s v="VGB"/>
    <x v="1"/>
    <x v="2"/>
    <s v="On-grid Solar photovoltaic"/>
    <x v="17"/>
    <n v="0.19500000000000001"/>
    <n v="0.308"/>
  </r>
  <r>
    <x v="2"/>
    <x v="93"/>
    <s v="VGB"/>
    <x v="1"/>
    <x v="2"/>
    <s v="On-grid Solar photovoltaic"/>
    <x v="18"/>
    <n v="0.19500000000000001"/>
    <m/>
  </r>
  <r>
    <x v="2"/>
    <x v="93"/>
    <s v="VGB"/>
    <x v="1"/>
    <x v="2"/>
    <s v="On-grid Solar photovoltaic"/>
    <x v="19"/>
    <n v="0.19500000000000001"/>
    <m/>
  </r>
  <r>
    <x v="2"/>
    <x v="93"/>
    <s v="VGB"/>
    <x v="1"/>
    <x v="3"/>
    <s v="Onshore wind energy"/>
    <x v="10"/>
    <n v="0.5"/>
    <n v="1.25"/>
  </r>
  <r>
    <x v="2"/>
    <x v="93"/>
    <s v="VGB"/>
    <x v="1"/>
    <x v="3"/>
    <s v="Onshore wind energy"/>
    <x v="11"/>
    <n v="0.5"/>
    <n v="1.25"/>
  </r>
  <r>
    <x v="2"/>
    <x v="93"/>
    <s v="VGB"/>
    <x v="1"/>
    <x v="3"/>
    <s v="Onshore wind energy"/>
    <x v="12"/>
    <n v="0.5"/>
    <n v="1.25"/>
  </r>
  <r>
    <x v="2"/>
    <x v="93"/>
    <s v="VGB"/>
    <x v="1"/>
    <x v="3"/>
    <s v="Onshore wind energy"/>
    <x v="13"/>
    <n v="0.5"/>
    <n v="1.25"/>
  </r>
  <r>
    <x v="2"/>
    <x v="93"/>
    <s v="VGB"/>
    <x v="1"/>
    <x v="3"/>
    <s v="Onshore wind energy"/>
    <x v="14"/>
    <n v="0.5"/>
    <n v="1.25"/>
  </r>
  <r>
    <x v="2"/>
    <x v="93"/>
    <s v="VGB"/>
    <x v="1"/>
    <x v="3"/>
    <s v="Onshore wind energy"/>
    <x v="15"/>
    <n v="0.5"/>
    <n v="1.25"/>
  </r>
  <r>
    <x v="2"/>
    <x v="93"/>
    <s v="VGB"/>
    <x v="1"/>
    <x v="3"/>
    <s v="Onshore wind energy"/>
    <x v="16"/>
    <n v="0.5"/>
    <n v="1.25"/>
  </r>
  <r>
    <x v="2"/>
    <x v="93"/>
    <s v="VGB"/>
    <x v="1"/>
    <x v="3"/>
    <s v="Onshore wind energy"/>
    <x v="17"/>
    <n v="0.5"/>
    <n v="1.25"/>
  </r>
  <r>
    <x v="2"/>
    <x v="93"/>
    <s v="VGB"/>
    <x v="1"/>
    <x v="3"/>
    <s v="Onshore wind energy"/>
    <x v="18"/>
    <n v="0.5"/>
    <m/>
  </r>
  <r>
    <x v="2"/>
    <x v="93"/>
    <s v="VGB"/>
    <x v="1"/>
    <x v="3"/>
    <s v="Onshore wind energy"/>
    <x v="19"/>
    <n v="0.5"/>
    <m/>
  </r>
  <r>
    <x v="2"/>
    <x v="94"/>
    <s v="CYM"/>
    <x v="0"/>
    <x v="0"/>
    <s v="Fossil fuels"/>
    <x v="0"/>
    <n v="115"/>
    <n v="441"/>
  </r>
  <r>
    <x v="2"/>
    <x v="94"/>
    <s v="CYM"/>
    <x v="0"/>
    <x v="0"/>
    <s v="Fossil fuels"/>
    <x v="1"/>
    <n v="115"/>
    <n v="465"/>
  </r>
  <r>
    <x v="2"/>
    <x v="94"/>
    <s v="CYM"/>
    <x v="0"/>
    <x v="0"/>
    <s v="Fossil fuels"/>
    <x v="2"/>
    <n v="115"/>
    <n v="482"/>
  </r>
  <r>
    <x v="2"/>
    <x v="94"/>
    <s v="CYM"/>
    <x v="0"/>
    <x v="0"/>
    <s v="Fossil fuels"/>
    <x v="3"/>
    <n v="123"/>
    <n v="506"/>
  </r>
  <r>
    <x v="2"/>
    <x v="94"/>
    <s v="CYM"/>
    <x v="0"/>
    <x v="0"/>
    <s v="Fossil fuels"/>
    <x v="4"/>
    <n v="95"/>
    <n v="451"/>
  </r>
  <r>
    <x v="2"/>
    <x v="94"/>
    <s v="CYM"/>
    <x v="0"/>
    <x v="0"/>
    <s v="Fossil fuels"/>
    <x v="5"/>
    <n v="107"/>
    <n v="482"/>
  </r>
  <r>
    <x v="2"/>
    <x v="94"/>
    <s v="CYM"/>
    <x v="0"/>
    <x v="0"/>
    <s v="Fossil fuels"/>
    <x v="6"/>
    <n v="121"/>
    <n v="555"/>
  </r>
  <r>
    <x v="2"/>
    <x v="94"/>
    <s v="CYM"/>
    <x v="0"/>
    <x v="0"/>
    <s v="Fossil fuels"/>
    <x v="7"/>
    <n v="137"/>
    <n v="604"/>
  </r>
  <r>
    <x v="2"/>
    <x v="94"/>
    <s v="CYM"/>
    <x v="0"/>
    <x v="0"/>
    <s v="Fossil fuels"/>
    <x v="8"/>
    <n v="137"/>
    <n v="615"/>
  </r>
  <r>
    <x v="2"/>
    <x v="94"/>
    <s v="CYM"/>
    <x v="0"/>
    <x v="0"/>
    <s v="Fossil fuels"/>
    <x v="9"/>
    <n v="153"/>
    <n v="597.4"/>
  </r>
  <r>
    <x v="2"/>
    <x v="94"/>
    <s v="CYM"/>
    <x v="0"/>
    <x v="0"/>
    <s v="Fossil fuels"/>
    <x v="10"/>
    <n v="151"/>
    <n v="593.5"/>
  </r>
  <r>
    <x v="2"/>
    <x v="94"/>
    <s v="CYM"/>
    <x v="0"/>
    <x v="0"/>
    <s v="Fossil fuels"/>
    <x v="11"/>
    <n v="151"/>
    <n v="594"/>
  </r>
  <r>
    <x v="2"/>
    <x v="94"/>
    <s v="CYM"/>
    <x v="0"/>
    <x v="0"/>
    <s v="Fossil fuels"/>
    <x v="12"/>
    <n v="149.5"/>
    <n v="587.1"/>
  </r>
  <r>
    <x v="2"/>
    <x v="94"/>
    <s v="CYM"/>
    <x v="0"/>
    <x v="0"/>
    <s v="Fossil fuels"/>
    <x v="13"/>
    <n v="150"/>
    <n v="595.6"/>
  </r>
  <r>
    <x v="2"/>
    <x v="94"/>
    <s v="CYM"/>
    <x v="0"/>
    <x v="0"/>
    <s v="Fossil fuels"/>
    <x v="14"/>
    <n v="132"/>
    <n v="604.70000000000005"/>
  </r>
  <r>
    <x v="2"/>
    <x v="94"/>
    <s v="CYM"/>
    <x v="0"/>
    <x v="0"/>
    <s v="Fossil fuels"/>
    <x v="15"/>
    <n v="132"/>
    <n v="623.70000000000005"/>
  </r>
  <r>
    <x v="2"/>
    <x v="94"/>
    <s v="CYM"/>
    <x v="0"/>
    <x v="0"/>
    <s v="Fossil fuels"/>
    <x v="16"/>
    <n v="161"/>
    <n v="645.81100000000004"/>
  </r>
  <r>
    <x v="2"/>
    <x v="94"/>
    <s v="CYM"/>
    <x v="0"/>
    <x v="0"/>
    <s v="Fossil fuels"/>
    <x v="17"/>
    <n v="161"/>
    <n v="640.01099999999997"/>
  </r>
  <r>
    <x v="2"/>
    <x v="94"/>
    <s v="CYM"/>
    <x v="0"/>
    <x v="0"/>
    <s v="Fossil fuels"/>
    <x v="18"/>
    <n v="161"/>
    <n v="625.63499999999999"/>
  </r>
  <r>
    <x v="2"/>
    <x v="94"/>
    <s v="CYM"/>
    <x v="0"/>
    <x v="0"/>
    <s v="Fossil fuels"/>
    <x v="19"/>
    <n v="161"/>
    <m/>
  </r>
  <r>
    <x v="2"/>
    <x v="94"/>
    <s v="CYM"/>
    <x v="1"/>
    <x v="2"/>
    <s v="On-grid Solar photovoltaic"/>
    <x v="16"/>
    <n v="2.754"/>
    <n v="4.4889999999999999"/>
  </r>
  <r>
    <x v="2"/>
    <x v="94"/>
    <s v="CYM"/>
    <x v="1"/>
    <x v="2"/>
    <s v="On-grid Solar photovoltaic"/>
    <x v="17"/>
    <n v="8.766"/>
    <n v="14.289"/>
  </r>
  <r>
    <x v="2"/>
    <x v="94"/>
    <s v="CYM"/>
    <x v="1"/>
    <x v="2"/>
    <s v="On-grid Solar photovoltaic"/>
    <x v="18"/>
    <n v="9.9169999999999998"/>
    <n v="16.164999999999999"/>
  </r>
  <r>
    <x v="2"/>
    <x v="94"/>
    <s v="CYM"/>
    <x v="1"/>
    <x v="2"/>
    <s v="On-grid Solar photovoltaic"/>
    <x v="19"/>
    <n v="11.093999999999999"/>
    <m/>
  </r>
  <r>
    <x v="2"/>
    <x v="95"/>
    <s v="CRI"/>
    <x v="0"/>
    <x v="0"/>
    <s v="Fossil fuels"/>
    <x v="0"/>
    <n v="274.2"/>
    <n v="62.3"/>
  </r>
  <r>
    <x v="2"/>
    <x v="95"/>
    <s v="CRI"/>
    <x v="0"/>
    <x v="0"/>
    <s v="Fossil fuels"/>
    <x v="1"/>
    <n v="274.2"/>
    <n v="98.2"/>
  </r>
  <r>
    <x v="2"/>
    <x v="95"/>
    <s v="CRI"/>
    <x v="0"/>
    <x v="0"/>
    <s v="Fossil fuels"/>
    <x v="2"/>
    <n v="305.5"/>
    <n v="120.7"/>
  </r>
  <r>
    <x v="2"/>
    <x v="95"/>
    <s v="CRI"/>
    <x v="0"/>
    <x v="0"/>
    <s v="Fossil fuels"/>
    <x v="3"/>
    <n v="395.5"/>
    <n v="155"/>
  </r>
  <r>
    <x v="2"/>
    <x v="95"/>
    <s v="CRI"/>
    <x v="0"/>
    <x v="0"/>
    <s v="Fossil fuels"/>
    <x v="4"/>
    <n v="395.5"/>
    <n v="64.3"/>
  </r>
  <r>
    <x v="2"/>
    <x v="95"/>
    <s v="CRI"/>
    <x v="0"/>
    <x v="0"/>
    <s v="Fossil fuels"/>
    <x v="5"/>
    <n v="395.5"/>
    <n v="268.10000000000002"/>
  </r>
  <r>
    <x v="2"/>
    <x v="95"/>
    <s v="CRI"/>
    <x v="0"/>
    <x v="0"/>
    <s v="Fossil fuels"/>
    <x v="6"/>
    <n v="422.2"/>
    <n v="530"/>
  </r>
  <r>
    <x v="2"/>
    <x v="95"/>
    <s v="CRI"/>
    <x v="0"/>
    <x v="0"/>
    <s v="Fossil fuels"/>
    <x v="7"/>
    <n v="422.2"/>
    <n v="722.2"/>
  </r>
  <r>
    <x v="2"/>
    <x v="95"/>
    <s v="CRI"/>
    <x v="0"/>
    <x v="0"/>
    <s v="Fossil fuels"/>
    <x v="8"/>
    <n v="663"/>
    <n v="676.8"/>
  </r>
  <r>
    <x v="2"/>
    <x v="95"/>
    <s v="CRI"/>
    <x v="0"/>
    <x v="0"/>
    <s v="Fossil fuels"/>
    <x v="9"/>
    <n v="661.3"/>
    <n v="451.2"/>
  </r>
  <r>
    <x v="2"/>
    <x v="95"/>
    <s v="CRI"/>
    <x v="0"/>
    <x v="0"/>
    <s v="Fossil fuels"/>
    <x v="10"/>
    <n v="723"/>
    <n v="641.20000000000005"/>
  </r>
  <r>
    <x v="2"/>
    <x v="95"/>
    <s v="CRI"/>
    <x v="0"/>
    <x v="0"/>
    <s v="Fossil fuels"/>
    <x v="11"/>
    <n v="612.6"/>
    <n v="863.3"/>
  </r>
  <r>
    <x v="2"/>
    <x v="95"/>
    <s v="CRI"/>
    <x v="0"/>
    <x v="0"/>
    <s v="Fossil fuels"/>
    <x v="12"/>
    <n v="612.6"/>
    <n v="830.3"/>
  </r>
  <r>
    <x v="2"/>
    <x v="95"/>
    <s v="CRI"/>
    <x v="0"/>
    <x v="0"/>
    <s v="Fossil fuels"/>
    <x v="13"/>
    <n v="595.70000000000005"/>
    <n v="1196"/>
  </r>
  <r>
    <x v="2"/>
    <x v="95"/>
    <s v="CRI"/>
    <x v="0"/>
    <x v="0"/>
    <s v="Fossil fuels"/>
    <x v="14"/>
    <n v="595.69100000000003"/>
    <n v="1043"/>
  </r>
  <r>
    <x v="2"/>
    <x v="95"/>
    <s v="CRI"/>
    <x v="0"/>
    <x v="0"/>
    <s v="Fossil fuels"/>
    <x v="15"/>
    <n v="595.69100000000003"/>
    <n v="108.12"/>
  </r>
  <r>
    <x v="2"/>
    <x v="95"/>
    <s v="CRI"/>
    <x v="0"/>
    <x v="0"/>
    <s v="Fossil fuels"/>
    <x v="16"/>
    <n v="571.70000000000005"/>
    <n v="193.02600000000001"/>
  </r>
  <r>
    <x v="2"/>
    <x v="95"/>
    <s v="CRI"/>
    <x v="0"/>
    <x v="0"/>
    <s v="Fossil fuels"/>
    <x v="17"/>
    <n v="571.69100000000003"/>
    <n v="37.414999999999999"/>
  </r>
  <r>
    <x v="2"/>
    <x v="95"/>
    <s v="CRI"/>
    <x v="0"/>
    <x v="0"/>
    <s v="Fossil fuels"/>
    <x v="18"/>
    <n v="571.69100000000003"/>
    <m/>
  </r>
  <r>
    <x v="2"/>
    <x v="95"/>
    <s v="CRI"/>
    <x v="0"/>
    <x v="0"/>
    <s v="Fossil fuels"/>
    <x v="19"/>
    <n v="474.11"/>
    <m/>
  </r>
  <r>
    <x v="2"/>
    <x v="95"/>
    <s v="CRI"/>
    <x v="1"/>
    <x v="4"/>
    <s v="Biogas"/>
    <x v="4"/>
    <n v="3.7"/>
    <n v="4.9000000000000004"/>
  </r>
  <r>
    <x v="2"/>
    <x v="95"/>
    <s v="CRI"/>
    <x v="1"/>
    <x v="4"/>
    <s v="Biogas"/>
    <x v="5"/>
    <n v="3.7"/>
    <n v="12.1"/>
  </r>
  <r>
    <x v="2"/>
    <x v="95"/>
    <s v="CRI"/>
    <x v="1"/>
    <x v="4"/>
    <s v="Biogas"/>
    <x v="6"/>
    <n v="3.7"/>
    <n v="6.8"/>
  </r>
  <r>
    <x v="2"/>
    <x v="95"/>
    <s v="CRI"/>
    <x v="1"/>
    <x v="4"/>
    <s v="Biogas"/>
    <x v="7"/>
    <n v="3.7"/>
    <n v="4.2"/>
  </r>
  <r>
    <x v="2"/>
    <x v="95"/>
    <s v="CRI"/>
    <x v="1"/>
    <x v="4"/>
    <s v="Biogas"/>
    <x v="8"/>
    <n v="3.7"/>
    <n v="1.1000000000000001"/>
  </r>
  <r>
    <x v="2"/>
    <x v="95"/>
    <s v="CRI"/>
    <x v="1"/>
    <x v="4"/>
    <s v="Biogas"/>
    <x v="9"/>
    <n v="3.7160000000000002"/>
    <n v="0.60799999999999998"/>
  </r>
  <r>
    <x v="2"/>
    <x v="95"/>
    <s v="CRI"/>
    <x v="1"/>
    <x v="4"/>
    <s v="Biogas"/>
    <x v="10"/>
    <n v="4.016"/>
    <n v="0.70799999999999996"/>
  </r>
  <r>
    <x v="2"/>
    <x v="95"/>
    <s v="CRI"/>
    <x v="1"/>
    <x v="4"/>
    <s v="Biogas"/>
    <x v="11"/>
    <n v="4.016"/>
    <n v="0.60799999999999998"/>
  </r>
  <r>
    <x v="2"/>
    <x v="95"/>
    <s v="CRI"/>
    <x v="1"/>
    <x v="4"/>
    <s v="Biogas"/>
    <x v="12"/>
    <n v="4.0960000000000001"/>
    <n v="0.79700000000000004"/>
  </r>
  <r>
    <x v="2"/>
    <x v="95"/>
    <s v="CRI"/>
    <x v="1"/>
    <x v="4"/>
    <s v="Biogas"/>
    <x v="13"/>
    <n v="5.9160000000000004"/>
    <n v="8.9969999999999999"/>
  </r>
  <r>
    <x v="2"/>
    <x v="95"/>
    <s v="CRI"/>
    <x v="1"/>
    <x v="4"/>
    <s v="Biogas"/>
    <x v="14"/>
    <n v="2.2160000000000002"/>
    <n v="8.9969999999999999"/>
  </r>
  <r>
    <x v="2"/>
    <x v="95"/>
    <s v="CRI"/>
    <x v="1"/>
    <x v="4"/>
    <s v="Biogas"/>
    <x v="15"/>
    <n v="2.6829999999999998"/>
    <n v="9.6080000000000005"/>
  </r>
  <r>
    <x v="2"/>
    <x v="95"/>
    <s v="CRI"/>
    <x v="1"/>
    <x v="4"/>
    <s v="Biogas"/>
    <x v="16"/>
    <n v="2.6829999999999998"/>
    <n v="9.6080000000000005"/>
  </r>
  <r>
    <x v="2"/>
    <x v="95"/>
    <s v="CRI"/>
    <x v="1"/>
    <x v="4"/>
    <s v="Biogas"/>
    <x v="17"/>
    <n v="2.6829999999999998"/>
    <n v="9.6080000000000005"/>
  </r>
  <r>
    <x v="2"/>
    <x v="95"/>
    <s v="CRI"/>
    <x v="1"/>
    <x v="4"/>
    <s v="Biogas"/>
    <x v="18"/>
    <n v="5.4960000000000004"/>
    <m/>
  </r>
  <r>
    <x v="2"/>
    <x v="95"/>
    <s v="CRI"/>
    <x v="1"/>
    <x v="4"/>
    <s v="Biogas"/>
    <x v="19"/>
    <n v="6.7130000000000001"/>
    <m/>
  </r>
  <r>
    <x v="2"/>
    <x v="95"/>
    <s v="CRI"/>
    <x v="1"/>
    <x v="4"/>
    <s v="Solid biofuels"/>
    <x v="0"/>
    <n v="12"/>
    <n v="19.100000000000001"/>
  </r>
  <r>
    <x v="2"/>
    <x v="95"/>
    <s v="CRI"/>
    <x v="1"/>
    <x v="4"/>
    <s v="Solid biofuels"/>
    <x v="1"/>
    <n v="12"/>
    <n v="10.1"/>
  </r>
  <r>
    <x v="2"/>
    <x v="95"/>
    <s v="CRI"/>
    <x v="1"/>
    <x v="4"/>
    <s v="Solid biofuels"/>
    <x v="2"/>
    <n v="12"/>
    <n v="11.9"/>
  </r>
  <r>
    <x v="2"/>
    <x v="95"/>
    <s v="CRI"/>
    <x v="1"/>
    <x v="4"/>
    <s v="Solid biofuels"/>
    <x v="3"/>
    <n v="16.5"/>
    <n v="11.6"/>
  </r>
  <r>
    <x v="2"/>
    <x v="95"/>
    <s v="CRI"/>
    <x v="1"/>
    <x v="4"/>
    <s v="Solid biofuels"/>
    <x v="4"/>
    <n v="24"/>
    <n v="12.2"/>
  </r>
  <r>
    <x v="2"/>
    <x v="95"/>
    <s v="CRI"/>
    <x v="1"/>
    <x v="4"/>
    <s v="Solid biofuels"/>
    <x v="5"/>
    <n v="24"/>
    <n v="12.5"/>
  </r>
  <r>
    <x v="2"/>
    <x v="95"/>
    <s v="CRI"/>
    <x v="1"/>
    <x v="4"/>
    <s v="Solid biofuels"/>
    <x v="6"/>
    <n v="24"/>
    <n v="12.2"/>
  </r>
  <r>
    <x v="2"/>
    <x v="95"/>
    <s v="CRI"/>
    <x v="1"/>
    <x v="4"/>
    <s v="Solid biofuels"/>
    <x v="7"/>
    <n v="20"/>
    <n v="12.9"/>
  </r>
  <r>
    <x v="2"/>
    <x v="95"/>
    <s v="CRI"/>
    <x v="1"/>
    <x v="4"/>
    <s v="Solid biofuels"/>
    <x v="8"/>
    <n v="20"/>
    <n v="22.4"/>
  </r>
  <r>
    <x v="2"/>
    <x v="95"/>
    <s v="CRI"/>
    <x v="1"/>
    <x v="4"/>
    <s v="Solid biofuels"/>
    <x v="9"/>
    <n v="40"/>
    <n v="47.6"/>
  </r>
  <r>
    <x v="2"/>
    <x v="95"/>
    <s v="CRI"/>
    <x v="1"/>
    <x v="4"/>
    <s v="Solid biofuels"/>
    <x v="10"/>
    <n v="40"/>
    <n v="65.3"/>
  </r>
  <r>
    <x v="2"/>
    <x v="95"/>
    <s v="CRI"/>
    <x v="1"/>
    <x v="4"/>
    <s v="Solid biofuels"/>
    <x v="11"/>
    <n v="40"/>
    <n v="67.599999999999994"/>
  </r>
  <r>
    <x v="2"/>
    <x v="95"/>
    <s v="CRI"/>
    <x v="1"/>
    <x v="4"/>
    <s v="Solid biofuels"/>
    <x v="12"/>
    <n v="40"/>
    <n v="81.599999999999994"/>
  </r>
  <r>
    <x v="2"/>
    <x v="95"/>
    <s v="CRI"/>
    <x v="1"/>
    <x v="4"/>
    <s v="Solid biofuels"/>
    <x v="13"/>
    <n v="40"/>
    <n v="86.3"/>
  </r>
  <r>
    <x v="2"/>
    <x v="95"/>
    <s v="CRI"/>
    <x v="1"/>
    <x v="4"/>
    <s v="Solid biofuels"/>
    <x v="14"/>
    <n v="40"/>
    <n v="83.6"/>
  </r>
  <r>
    <x v="2"/>
    <x v="95"/>
    <s v="CRI"/>
    <x v="1"/>
    <x v="4"/>
    <s v="Solid biofuels"/>
    <x v="15"/>
    <n v="40"/>
    <n v="82.278000000000006"/>
  </r>
  <r>
    <x v="2"/>
    <x v="95"/>
    <s v="CRI"/>
    <x v="1"/>
    <x v="4"/>
    <s v="Solid biofuels"/>
    <x v="16"/>
    <n v="40"/>
    <n v="74.510000000000005"/>
  </r>
  <r>
    <x v="2"/>
    <x v="95"/>
    <s v="CRI"/>
    <x v="1"/>
    <x v="4"/>
    <s v="Solid biofuels"/>
    <x v="17"/>
    <n v="40"/>
    <n v="87.516000000000005"/>
  </r>
  <r>
    <x v="2"/>
    <x v="95"/>
    <s v="CRI"/>
    <x v="1"/>
    <x v="4"/>
    <s v="Solid biofuels"/>
    <x v="18"/>
    <n v="52.5"/>
    <m/>
  </r>
  <r>
    <x v="2"/>
    <x v="95"/>
    <s v="CRI"/>
    <x v="1"/>
    <x v="4"/>
    <s v="Solid biofuels"/>
    <x v="19"/>
    <n v="71"/>
    <m/>
  </r>
  <r>
    <x v="2"/>
    <x v="95"/>
    <s v="CRI"/>
    <x v="1"/>
    <x v="5"/>
    <s v="Geothermal energy"/>
    <x v="0"/>
    <n v="145"/>
    <n v="937.5"/>
  </r>
  <r>
    <x v="2"/>
    <x v="95"/>
    <s v="CRI"/>
    <x v="1"/>
    <x v="5"/>
    <s v="Geothermal energy"/>
    <x v="1"/>
    <n v="145"/>
    <n v="952.3"/>
  </r>
  <r>
    <x v="2"/>
    <x v="95"/>
    <s v="CRI"/>
    <x v="1"/>
    <x v="5"/>
    <s v="Geothermal energy"/>
    <x v="2"/>
    <n v="144.69999999999999"/>
    <n v="1083.3"/>
  </r>
  <r>
    <x v="2"/>
    <x v="95"/>
    <s v="CRI"/>
    <x v="1"/>
    <x v="5"/>
    <s v="Geothermal energy"/>
    <x v="3"/>
    <n v="162.69999999999999"/>
    <n v="1098.8"/>
  </r>
  <r>
    <x v="2"/>
    <x v="95"/>
    <s v="CRI"/>
    <x v="1"/>
    <x v="5"/>
    <s v="Geothermal energy"/>
    <x v="4"/>
    <n v="165.7"/>
    <n v="1134.7"/>
  </r>
  <r>
    <x v="2"/>
    <x v="95"/>
    <s v="CRI"/>
    <x v="1"/>
    <x v="5"/>
    <s v="Geothermal energy"/>
    <x v="5"/>
    <n v="165.7"/>
    <n v="1090.0999999999999"/>
  </r>
  <r>
    <x v="2"/>
    <x v="95"/>
    <s v="CRI"/>
    <x v="1"/>
    <x v="5"/>
    <s v="Geothermal energy"/>
    <x v="6"/>
    <n v="165.7"/>
    <n v="1146.5"/>
  </r>
  <r>
    <x v="2"/>
    <x v="95"/>
    <s v="CRI"/>
    <x v="1"/>
    <x v="5"/>
    <s v="Geothermal energy"/>
    <x v="7"/>
    <n v="165.7"/>
    <n v="1238.5"/>
  </r>
  <r>
    <x v="2"/>
    <x v="95"/>
    <s v="CRI"/>
    <x v="1"/>
    <x v="5"/>
    <s v="Geothermal energy"/>
    <x v="8"/>
    <n v="165.7"/>
    <n v="1130.9000000000001"/>
  </r>
  <r>
    <x v="2"/>
    <x v="95"/>
    <s v="CRI"/>
    <x v="1"/>
    <x v="5"/>
    <s v="Geothermal energy"/>
    <x v="9"/>
    <n v="165.7"/>
    <n v="1185.8"/>
  </r>
  <r>
    <x v="2"/>
    <x v="95"/>
    <s v="CRI"/>
    <x v="1"/>
    <x v="5"/>
    <s v="Geothermal energy"/>
    <x v="10"/>
    <n v="165.7"/>
    <n v="1176.0999999999999"/>
  </r>
  <r>
    <x v="2"/>
    <x v="95"/>
    <s v="CRI"/>
    <x v="1"/>
    <x v="5"/>
    <s v="Geothermal energy"/>
    <x v="11"/>
    <n v="217.5"/>
    <n v="1279.5"/>
  </r>
  <r>
    <x v="2"/>
    <x v="95"/>
    <s v="CRI"/>
    <x v="1"/>
    <x v="5"/>
    <s v="Geothermal energy"/>
    <x v="12"/>
    <n v="217.5"/>
    <n v="1402.6"/>
  </r>
  <r>
    <x v="2"/>
    <x v="95"/>
    <s v="CRI"/>
    <x v="1"/>
    <x v="5"/>
    <s v="Geothermal energy"/>
    <x v="13"/>
    <n v="217.5"/>
    <n v="1516.7"/>
  </r>
  <r>
    <x v="2"/>
    <x v="95"/>
    <s v="CRI"/>
    <x v="1"/>
    <x v="5"/>
    <s v="Geothermal energy"/>
    <x v="14"/>
    <n v="217.5"/>
    <n v="1538.1"/>
  </r>
  <r>
    <x v="2"/>
    <x v="95"/>
    <s v="CRI"/>
    <x v="1"/>
    <x v="5"/>
    <s v="Geothermal energy"/>
    <x v="15"/>
    <n v="217.36"/>
    <n v="1375.6289999999999"/>
  </r>
  <r>
    <x v="2"/>
    <x v="95"/>
    <s v="CRI"/>
    <x v="1"/>
    <x v="5"/>
    <s v="Geothermal energy"/>
    <x v="16"/>
    <n v="206.86"/>
    <n v="1339.5150000000001"/>
  </r>
  <r>
    <x v="2"/>
    <x v="95"/>
    <s v="CRI"/>
    <x v="1"/>
    <x v="5"/>
    <s v="Geothermal energy"/>
    <x v="17"/>
    <n v="206.86"/>
    <n v="1117.8320000000001"/>
  </r>
  <r>
    <x v="2"/>
    <x v="95"/>
    <s v="CRI"/>
    <x v="1"/>
    <x v="5"/>
    <s v="Geothermal energy"/>
    <x v="18"/>
    <n v="206.86"/>
    <m/>
  </r>
  <r>
    <x v="2"/>
    <x v="95"/>
    <s v="CRI"/>
    <x v="1"/>
    <x v="5"/>
    <s v="Geothermal energy"/>
    <x v="19"/>
    <n v="261.86"/>
    <m/>
  </r>
  <r>
    <x v="2"/>
    <x v="95"/>
    <s v="CRI"/>
    <x v="1"/>
    <x v="1"/>
    <s v="Renewable hydropower"/>
    <x v="0"/>
    <n v="1225.5"/>
    <n v="5684.0990000000002"/>
  </r>
  <r>
    <x v="2"/>
    <x v="95"/>
    <s v="CRI"/>
    <x v="1"/>
    <x v="1"/>
    <s v="Renewable hydropower"/>
    <x v="1"/>
    <n v="1225.5"/>
    <n v="5649.6"/>
  </r>
  <r>
    <x v="2"/>
    <x v="95"/>
    <s v="CRI"/>
    <x v="1"/>
    <x v="1"/>
    <s v="Renewable hydropower"/>
    <x v="2"/>
    <n v="1271"/>
    <n v="5963.8990000000003"/>
  </r>
  <r>
    <x v="2"/>
    <x v="95"/>
    <s v="CRI"/>
    <x v="1"/>
    <x v="1"/>
    <s v="Renewable hydropower"/>
    <x v="3"/>
    <n v="1295.5999999999999"/>
    <n v="6015.6"/>
  </r>
  <r>
    <x v="2"/>
    <x v="95"/>
    <s v="CRI"/>
    <x v="1"/>
    <x v="1"/>
    <s v="Renewable hydropower"/>
    <x v="4"/>
    <n v="1303.5999999999999"/>
    <n v="6497.1"/>
  </r>
  <r>
    <x v="2"/>
    <x v="95"/>
    <s v="CRI"/>
    <x v="1"/>
    <x v="1"/>
    <s v="Renewable hydropower"/>
    <x v="5"/>
    <n v="1303.5999999999999"/>
    <n v="6559.9"/>
  </r>
  <r>
    <x v="2"/>
    <x v="95"/>
    <s v="CRI"/>
    <x v="1"/>
    <x v="1"/>
    <s v="Renewable hydropower"/>
    <x v="6"/>
    <n v="1411.5"/>
    <n v="6594.5990000000002"/>
  </r>
  <r>
    <x v="2"/>
    <x v="95"/>
    <s v="CRI"/>
    <x v="1"/>
    <x v="1"/>
    <s v="Renewable hydropower"/>
    <x v="7"/>
    <n v="1500.4"/>
    <n v="6770.6"/>
  </r>
  <r>
    <x v="2"/>
    <x v="95"/>
    <s v="CRI"/>
    <x v="1"/>
    <x v="1"/>
    <s v="Renewable hydropower"/>
    <x v="8"/>
    <n v="1524.3"/>
    <n v="7383.5"/>
  </r>
  <r>
    <x v="2"/>
    <x v="95"/>
    <s v="CRI"/>
    <x v="1"/>
    <x v="1"/>
    <s v="Renewable hydropower"/>
    <x v="9"/>
    <n v="1510.2"/>
    <n v="7224.5"/>
  </r>
  <r>
    <x v="2"/>
    <x v="95"/>
    <s v="CRI"/>
    <x v="1"/>
    <x v="1"/>
    <s v="Renewable hydropower"/>
    <x v="10"/>
    <n v="1553.2"/>
    <n v="7261.7"/>
  </r>
  <r>
    <x v="2"/>
    <x v="95"/>
    <s v="CRI"/>
    <x v="1"/>
    <x v="1"/>
    <s v="Renewable hydropower"/>
    <x v="11"/>
    <n v="1643.8999999999999"/>
    <n v="7134.6"/>
  </r>
  <r>
    <x v="2"/>
    <x v="95"/>
    <s v="CRI"/>
    <x v="1"/>
    <x v="1"/>
    <s v="Renewable hydropower"/>
    <x v="12"/>
    <n v="1700.4"/>
    <n v="7233.2"/>
  </r>
  <r>
    <x v="2"/>
    <x v="95"/>
    <s v="CRI"/>
    <x v="1"/>
    <x v="1"/>
    <s v="Renewable hydropower"/>
    <x v="13"/>
    <n v="1725.3"/>
    <n v="6850.9989999999998"/>
  </r>
  <r>
    <x v="2"/>
    <x v="95"/>
    <s v="CRI"/>
    <x v="1"/>
    <x v="1"/>
    <s v="Renewable hydropower"/>
    <x v="14"/>
    <n v="1834.1999999999998"/>
    <n v="6717.2"/>
  </r>
  <r>
    <x v="2"/>
    <x v="95"/>
    <s v="CRI"/>
    <x v="1"/>
    <x v="1"/>
    <s v="Renewable hydropower"/>
    <x v="15"/>
    <n v="1935.3889999999999"/>
    <n v="8066.585"/>
  </r>
  <r>
    <x v="2"/>
    <x v="95"/>
    <s v="CRI"/>
    <x v="1"/>
    <x v="1"/>
    <s v="Renewable hydropower"/>
    <x v="16"/>
    <n v="2328.0529999999999"/>
    <n v="8025.9449999999997"/>
  </r>
  <r>
    <x v="2"/>
    <x v="95"/>
    <s v="CRI"/>
    <x v="1"/>
    <x v="1"/>
    <s v="Renewable hydropower"/>
    <x v="17"/>
    <n v="2328.0529999999999"/>
    <n v="8676.9599999999991"/>
  </r>
  <r>
    <x v="2"/>
    <x v="95"/>
    <s v="CRI"/>
    <x v="1"/>
    <x v="1"/>
    <s v="Renewable hydropower"/>
    <x v="18"/>
    <n v="2372.6120000000001"/>
    <m/>
  </r>
  <r>
    <x v="2"/>
    <x v="95"/>
    <s v="CRI"/>
    <x v="1"/>
    <x v="1"/>
    <s v="Renewable hydropower"/>
    <x v="19"/>
    <n v="2343.17"/>
    <m/>
  </r>
  <r>
    <x v="2"/>
    <x v="95"/>
    <s v="CRI"/>
    <x v="1"/>
    <x v="2"/>
    <s v="Off-grid Solar photovoltaic"/>
    <x v="0"/>
    <n v="0"/>
    <n v="0.34200000000000003"/>
  </r>
  <r>
    <x v="2"/>
    <x v="95"/>
    <s v="CRI"/>
    <x v="1"/>
    <x v="2"/>
    <s v="Off-grid Solar photovoltaic"/>
    <x v="1"/>
    <n v="0"/>
    <n v="0.82099999999999995"/>
  </r>
  <r>
    <x v="2"/>
    <x v="95"/>
    <s v="CRI"/>
    <x v="1"/>
    <x v="2"/>
    <s v="Off-grid Solar photovoltaic"/>
    <x v="2"/>
    <n v="0"/>
    <n v="1.514"/>
  </r>
  <r>
    <x v="2"/>
    <x v="95"/>
    <s v="CRI"/>
    <x v="1"/>
    <x v="2"/>
    <s v="Off-grid Solar photovoltaic"/>
    <x v="3"/>
    <n v="0"/>
    <n v="2.3130000000000002"/>
  </r>
  <r>
    <x v="2"/>
    <x v="95"/>
    <s v="CRI"/>
    <x v="1"/>
    <x v="2"/>
    <s v="Off-grid Solar photovoltaic"/>
    <x v="4"/>
    <n v="0"/>
    <n v="2.8450000000000002"/>
  </r>
  <r>
    <x v="2"/>
    <x v="95"/>
    <s v="CRI"/>
    <x v="1"/>
    <x v="2"/>
    <s v="Off-grid Solar photovoltaic"/>
    <x v="5"/>
    <n v="0"/>
    <n v="3.57"/>
  </r>
  <r>
    <x v="2"/>
    <x v="95"/>
    <s v="CRI"/>
    <x v="1"/>
    <x v="2"/>
    <s v="Off-grid Solar photovoltaic"/>
    <x v="6"/>
    <n v="0"/>
    <n v="4.4340000000000002"/>
  </r>
  <r>
    <x v="2"/>
    <x v="95"/>
    <s v="CRI"/>
    <x v="1"/>
    <x v="2"/>
    <s v="Off-grid Solar photovoltaic"/>
    <x v="7"/>
    <n v="0"/>
    <n v="5.2169999999999996"/>
  </r>
  <r>
    <x v="2"/>
    <x v="95"/>
    <s v="CRI"/>
    <x v="1"/>
    <x v="2"/>
    <s v="Off-grid Solar photovoltaic"/>
    <x v="8"/>
    <n v="0"/>
    <n v="6.319"/>
  </r>
  <r>
    <x v="2"/>
    <x v="95"/>
    <s v="CRI"/>
    <x v="1"/>
    <x v="2"/>
    <s v="Off-grid Solar photovoltaic"/>
    <x v="9"/>
    <n v="0"/>
    <n v="7.0129999999999999"/>
  </r>
  <r>
    <x v="2"/>
    <x v="95"/>
    <s v="CRI"/>
    <x v="1"/>
    <x v="2"/>
    <s v="Off-grid Solar photovoltaic"/>
    <x v="10"/>
    <n v="0"/>
    <n v="8.6080000000000005"/>
  </r>
  <r>
    <x v="2"/>
    <x v="95"/>
    <s v="CRI"/>
    <x v="1"/>
    <x v="2"/>
    <s v="Off-grid Solar photovoltaic"/>
    <x v="11"/>
    <n v="0"/>
    <n v="9.5039999999999996"/>
  </r>
  <r>
    <x v="2"/>
    <x v="95"/>
    <s v="CRI"/>
    <x v="1"/>
    <x v="2"/>
    <s v="Off-grid Solar photovoltaic"/>
    <x v="12"/>
    <n v="0"/>
    <n v="12.308999999999999"/>
  </r>
  <r>
    <x v="2"/>
    <x v="95"/>
    <s v="CRI"/>
    <x v="1"/>
    <x v="2"/>
    <s v="Off-grid Solar photovoltaic"/>
    <x v="13"/>
    <n v="0"/>
    <n v="16.271000000000001"/>
  </r>
  <r>
    <x v="2"/>
    <x v="95"/>
    <s v="CRI"/>
    <x v="1"/>
    <x v="2"/>
    <s v="Off-grid Solar photovoltaic"/>
    <x v="14"/>
    <n v="0"/>
    <n v="21.766999999999999"/>
  </r>
  <r>
    <x v="2"/>
    <x v="95"/>
    <s v="CRI"/>
    <x v="1"/>
    <x v="2"/>
    <s v="Off-grid Solar photovoltaic"/>
    <x v="15"/>
    <n v="0"/>
    <n v="29.841000000000001"/>
  </r>
  <r>
    <x v="2"/>
    <x v="95"/>
    <s v="CRI"/>
    <x v="1"/>
    <x v="2"/>
    <s v="Off-grid Solar photovoltaic"/>
    <x v="16"/>
    <n v="0"/>
    <n v="31.347000000000001"/>
  </r>
  <r>
    <x v="2"/>
    <x v="95"/>
    <s v="CRI"/>
    <x v="1"/>
    <x v="2"/>
    <s v="Off-grid Solar photovoltaic"/>
    <x v="17"/>
    <n v="0"/>
    <n v="31.347000000000001"/>
  </r>
  <r>
    <x v="2"/>
    <x v="95"/>
    <s v="CRI"/>
    <x v="1"/>
    <x v="2"/>
    <s v="Off-grid Solar photovoltaic"/>
    <x v="18"/>
    <n v="0"/>
    <m/>
  </r>
  <r>
    <x v="2"/>
    <x v="95"/>
    <s v="CRI"/>
    <x v="1"/>
    <x v="2"/>
    <s v="Off-grid Solar photovoltaic"/>
    <x v="19"/>
    <n v="0.60899999999999999"/>
    <m/>
  </r>
  <r>
    <x v="2"/>
    <x v="95"/>
    <s v="CRI"/>
    <x v="1"/>
    <x v="2"/>
    <s v="On-grid Solar photovoltaic"/>
    <x v="0"/>
    <n v="0.49199999999999999"/>
    <m/>
  </r>
  <r>
    <x v="2"/>
    <x v="95"/>
    <s v="CRI"/>
    <x v="1"/>
    <x v="2"/>
    <s v="On-grid Solar photovoltaic"/>
    <x v="1"/>
    <n v="1.1830000000000001"/>
    <m/>
  </r>
  <r>
    <x v="2"/>
    <x v="95"/>
    <s v="CRI"/>
    <x v="1"/>
    <x v="2"/>
    <s v="On-grid Solar photovoltaic"/>
    <x v="2"/>
    <n v="2.1800000000000002"/>
    <m/>
  </r>
  <r>
    <x v="2"/>
    <x v="95"/>
    <s v="CRI"/>
    <x v="1"/>
    <x v="2"/>
    <s v="On-grid Solar photovoltaic"/>
    <x v="3"/>
    <n v="3.331"/>
    <m/>
  </r>
  <r>
    <x v="2"/>
    <x v="95"/>
    <s v="CRI"/>
    <x v="1"/>
    <x v="2"/>
    <s v="On-grid Solar photovoltaic"/>
    <x v="4"/>
    <n v="4.0970000000000004"/>
    <m/>
  </r>
  <r>
    <x v="2"/>
    <x v="95"/>
    <s v="CRI"/>
    <x v="1"/>
    <x v="2"/>
    <s v="On-grid Solar photovoltaic"/>
    <x v="5"/>
    <n v="5.141"/>
    <m/>
  </r>
  <r>
    <x v="2"/>
    <x v="95"/>
    <s v="CRI"/>
    <x v="1"/>
    <x v="2"/>
    <s v="On-grid Solar photovoltaic"/>
    <x v="6"/>
    <n v="6.3840000000000003"/>
    <m/>
  </r>
  <r>
    <x v="2"/>
    <x v="95"/>
    <s v="CRI"/>
    <x v="1"/>
    <x v="2"/>
    <s v="On-grid Solar photovoltaic"/>
    <x v="7"/>
    <n v="7.5110000000000001"/>
    <m/>
  </r>
  <r>
    <x v="2"/>
    <x v="95"/>
    <s v="CRI"/>
    <x v="1"/>
    <x v="2"/>
    <s v="On-grid Solar photovoltaic"/>
    <x v="8"/>
    <n v="9.0990000000000002"/>
    <m/>
  </r>
  <r>
    <x v="2"/>
    <x v="95"/>
    <s v="CRI"/>
    <x v="1"/>
    <x v="2"/>
    <s v="On-grid Solar photovoltaic"/>
    <x v="9"/>
    <n v="10.097"/>
    <m/>
  </r>
  <r>
    <x v="2"/>
    <x v="95"/>
    <s v="CRI"/>
    <x v="1"/>
    <x v="2"/>
    <s v="On-grid Solar photovoltaic"/>
    <x v="10"/>
    <n v="12.395"/>
    <m/>
  </r>
  <r>
    <x v="2"/>
    <x v="95"/>
    <s v="CRI"/>
    <x v="1"/>
    <x v="2"/>
    <s v="On-grid Solar photovoltaic"/>
    <x v="11"/>
    <n v="13.683999999999999"/>
    <m/>
  </r>
  <r>
    <x v="2"/>
    <x v="95"/>
    <s v="CRI"/>
    <x v="1"/>
    <x v="2"/>
    <s v="On-grid Solar photovoltaic"/>
    <x v="12"/>
    <n v="9.8620000000000001"/>
    <n v="0.3"/>
  </r>
  <r>
    <x v="2"/>
    <x v="95"/>
    <s v="CRI"/>
    <x v="1"/>
    <x v="2"/>
    <s v="On-grid Solar photovoltaic"/>
    <x v="13"/>
    <n v="12.714"/>
    <n v="1.4"/>
  </r>
  <r>
    <x v="2"/>
    <x v="95"/>
    <s v="CRI"/>
    <x v="1"/>
    <x v="2"/>
    <s v="On-grid Solar photovoltaic"/>
    <x v="14"/>
    <n v="16.670999999999999"/>
    <n v="1.5"/>
  </r>
  <r>
    <x v="2"/>
    <x v="95"/>
    <s v="CRI"/>
    <x v="1"/>
    <x v="2"/>
    <s v="On-grid Solar photovoltaic"/>
    <x v="15"/>
    <n v="22.484000000000002"/>
    <n v="1.532"/>
  </r>
  <r>
    <x v="2"/>
    <x v="95"/>
    <s v="CRI"/>
    <x v="1"/>
    <x v="2"/>
    <s v="On-grid Solar photovoltaic"/>
    <x v="16"/>
    <n v="23.568000000000001"/>
    <n v="1.4119999999999999"/>
  </r>
  <r>
    <x v="2"/>
    <x v="95"/>
    <s v="CRI"/>
    <x v="1"/>
    <x v="2"/>
    <s v="On-grid Solar photovoltaic"/>
    <x v="17"/>
    <n v="27.968"/>
    <n v="2.6960000000000002"/>
  </r>
  <r>
    <x v="2"/>
    <x v="95"/>
    <s v="CRI"/>
    <x v="1"/>
    <x v="2"/>
    <s v="On-grid Solar photovoltaic"/>
    <x v="18"/>
    <n v="27.968"/>
    <m/>
  </r>
  <r>
    <x v="2"/>
    <x v="95"/>
    <s v="CRI"/>
    <x v="1"/>
    <x v="2"/>
    <s v="On-grid Solar photovoltaic"/>
    <x v="19"/>
    <n v="47.235999999999997"/>
    <m/>
  </r>
  <r>
    <x v="2"/>
    <x v="95"/>
    <s v="CRI"/>
    <x v="1"/>
    <x v="3"/>
    <s v="Onshore wind energy"/>
    <x v="0"/>
    <n v="42.5"/>
    <n v="182.7"/>
  </r>
  <r>
    <x v="2"/>
    <x v="95"/>
    <s v="CRI"/>
    <x v="1"/>
    <x v="3"/>
    <s v="Onshore wind energy"/>
    <x v="1"/>
    <n v="62.3"/>
    <n v="185.5"/>
  </r>
  <r>
    <x v="2"/>
    <x v="95"/>
    <s v="CRI"/>
    <x v="1"/>
    <x v="3"/>
    <s v="Onshore wind energy"/>
    <x v="2"/>
    <n v="62.3"/>
    <n v="258.89999999999998"/>
  </r>
  <r>
    <x v="2"/>
    <x v="95"/>
    <s v="CRI"/>
    <x v="1"/>
    <x v="3"/>
    <s v="Onshore wind energy"/>
    <x v="3"/>
    <n v="68.599999999999994"/>
    <n v="230"/>
  </r>
  <r>
    <x v="2"/>
    <x v="95"/>
    <s v="CRI"/>
    <x v="1"/>
    <x v="3"/>
    <s v="Onshore wind energy"/>
    <x v="4"/>
    <n v="68.599999999999994"/>
    <n v="255.3"/>
  </r>
  <r>
    <x v="2"/>
    <x v="95"/>
    <s v="CRI"/>
    <x v="1"/>
    <x v="3"/>
    <s v="Onshore wind energy"/>
    <x v="5"/>
    <n v="68.599999999999994"/>
    <n v="203.6"/>
  </r>
  <r>
    <x v="2"/>
    <x v="95"/>
    <s v="CRI"/>
    <x v="1"/>
    <x v="3"/>
    <s v="Onshore wind energy"/>
    <x v="6"/>
    <n v="68.599999999999994"/>
    <n v="273.5"/>
  </r>
  <r>
    <x v="2"/>
    <x v="95"/>
    <s v="CRI"/>
    <x v="1"/>
    <x v="3"/>
    <s v="Onshore wind energy"/>
    <x v="7"/>
    <n v="69.900000000000006"/>
    <n v="241.1"/>
  </r>
  <r>
    <x v="2"/>
    <x v="95"/>
    <s v="CRI"/>
    <x v="1"/>
    <x v="3"/>
    <s v="Onshore wind energy"/>
    <x v="8"/>
    <n v="69.900000000000006"/>
    <n v="198.2"/>
  </r>
  <r>
    <x v="2"/>
    <x v="95"/>
    <s v="CRI"/>
    <x v="1"/>
    <x v="3"/>
    <s v="Onshore wind energy"/>
    <x v="9"/>
    <n v="119.6"/>
    <n v="326.2"/>
  </r>
  <r>
    <x v="2"/>
    <x v="95"/>
    <s v="CRI"/>
    <x v="1"/>
    <x v="3"/>
    <s v="Onshore wind energy"/>
    <x v="10"/>
    <n v="119.6"/>
    <n v="358.7"/>
  </r>
  <r>
    <x v="2"/>
    <x v="95"/>
    <s v="CRI"/>
    <x v="1"/>
    <x v="3"/>
    <s v="Onshore wind energy"/>
    <x v="11"/>
    <n v="132.80000000000001"/>
    <n v="414.5"/>
  </r>
  <r>
    <x v="2"/>
    <x v="95"/>
    <s v="CRI"/>
    <x v="1"/>
    <x v="3"/>
    <s v="Onshore wind energy"/>
    <x v="12"/>
    <n v="148.1"/>
    <n v="528.4"/>
  </r>
  <r>
    <x v="2"/>
    <x v="95"/>
    <s v="CRI"/>
    <x v="1"/>
    <x v="3"/>
    <s v="Onshore wind energy"/>
    <x v="13"/>
    <n v="148.1"/>
    <n v="484.6"/>
  </r>
  <r>
    <x v="2"/>
    <x v="95"/>
    <s v="CRI"/>
    <x v="1"/>
    <x v="3"/>
    <s v="Onshore wind energy"/>
    <x v="14"/>
    <n v="196.5"/>
    <n v="734.8"/>
  </r>
  <r>
    <x v="2"/>
    <x v="95"/>
    <s v="CRI"/>
    <x v="1"/>
    <x v="3"/>
    <s v="Onshore wind energy"/>
    <x v="15"/>
    <n v="278.14"/>
    <n v="1079.508"/>
  </r>
  <r>
    <x v="2"/>
    <x v="95"/>
    <s v="CRI"/>
    <x v="1"/>
    <x v="3"/>
    <s v="Onshore wind energy"/>
    <x v="16"/>
    <n v="319.14"/>
    <n v="1147.2909999999999"/>
  </r>
  <r>
    <x v="2"/>
    <x v="95"/>
    <s v="CRI"/>
    <x v="1"/>
    <x v="3"/>
    <s v="Onshore wind energy"/>
    <x v="17"/>
    <n v="378"/>
    <n v="1287.6790000000001"/>
  </r>
  <r>
    <x v="2"/>
    <x v="95"/>
    <s v="CRI"/>
    <x v="1"/>
    <x v="3"/>
    <s v="Onshore wind energy"/>
    <x v="18"/>
    <n v="407.77"/>
    <m/>
  </r>
  <r>
    <x v="2"/>
    <x v="95"/>
    <s v="CRI"/>
    <x v="1"/>
    <x v="3"/>
    <s v="Onshore wind energy"/>
    <x v="19"/>
    <n v="410.92"/>
    <m/>
  </r>
  <r>
    <x v="2"/>
    <x v="96"/>
    <s v="CUB"/>
    <x v="0"/>
    <x v="0"/>
    <s v="Fossil fuels"/>
    <x v="0"/>
    <n v="3379.2"/>
    <n v="13642"/>
  </r>
  <r>
    <x v="2"/>
    <x v="96"/>
    <s v="CUB"/>
    <x v="0"/>
    <x v="0"/>
    <s v="Fossil fuels"/>
    <x v="1"/>
    <n v="3449.1"/>
    <n v="13937.5"/>
  </r>
  <r>
    <x v="2"/>
    <x v="96"/>
    <s v="CUB"/>
    <x v="0"/>
    <x v="0"/>
    <s v="Fossil fuels"/>
    <x v="2"/>
    <n v="3329.8"/>
    <n v="14256.9"/>
  </r>
  <r>
    <x v="2"/>
    <x v="96"/>
    <s v="CUB"/>
    <x v="0"/>
    <x v="0"/>
    <s v="Fossil fuels"/>
    <x v="3"/>
    <n v="3244.8"/>
    <n v="14585.9"/>
  </r>
  <r>
    <x v="2"/>
    <x v="96"/>
    <s v="CUB"/>
    <x v="0"/>
    <x v="0"/>
    <s v="Fossil fuels"/>
    <x v="4"/>
    <n v="3244.7"/>
    <n v="14385.4"/>
  </r>
  <r>
    <x v="2"/>
    <x v="96"/>
    <s v="CUB"/>
    <x v="0"/>
    <x v="0"/>
    <s v="Fossil fuels"/>
    <x v="5"/>
    <n v="3549.3"/>
    <n v="14471.1"/>
  </r>
  <r>
    <x v="2"/>
    <x v="96"/>
    <s v="CUB"/>
    <x v="0"/>
    <x v="0"/>
    <s v="Fossil fuels"/>
    <x v="6"/>
    <n v="4681.8"/>
    <n v="15598.8"/>
  </r>
  <r>
    <x v="2"/>
    <x v="96"/>
    <s v="CUB"/>
    <x v="0"/>
    <x v="0"/>
    <s v="Fossil fuels"/>
    <x v="7"/>
    <n v="4842"/>
    <n v="16721.7"/>
  </r>
  <r>
    <x v="2"/>
    <x v="96"/>
    <s v="CUB"/>
    <x v="0"/>
    <x v="0"/>
    <s v="Fossil fuels"/>
    <x v="8"/>
    <n v="4789.8"/>
    <n v="16633.900000000001"/>
  </r>
  <r>
    <x v="2"/>
    <x v="96"/>
    <s v="CUB"/>
    <x v="0"/>
    <x v="0"/>
    <s v="Fossil fuels"/>
    <x v="9"/>
    <n v="4945.6000000000004"/>
    <n v="16704.900000000001"/>
  </r>
  <r>
    <x v="2"/>
    <x v="96"/>
    <s v="CUB"/>
    <x v="0"/>
    <x v="0"/>
    <s v="Fossil fuels"/>
    <x v="10"/>
    <n v="5241.6000000000004"/>
    <n v="16475.599999999999"/>
  </r>
  <r>
    <x v="2"/>
    <x v="96"/>
    <s v="CUB"/>
    <x v="0"/>
    <x v="0"/>
    <s v="Fossil fuels"/>
    <x v="11"/>
    <n v="5305"/>
    <n v="16825.5"/>
  </r>
  <r>
    <x v="2"/>
    <x v="96"/>
    <s v="CUB"/>
    <x v="0"/>
    <x v="0"/>
    <s v="Fossil fuels"/>
    <x v="12"/>
    <n v="5117.6000000000004"/>
    <n v="17463.3"/>
  </r>
  <r>
    <x v="2"/>
    <x v="96"/>
    <s v="CUB"/>
    <x v="0"/>
    <x v="0"/>
    <s v="Fossil fuels"/>
    <x v="13"/>
    <n v="5522.4"/>
    <n v="18094.874"/>
  </r>
  <r>
    <x v="2"/>
    <x v="96"/>
    <s v="CUB"/>
    <x v="0"/>
    <x v="0"/>
    <s v="Fossil fuels"/>
    <x v="14"/>
    <n v="5608.2"/>
    <n v="18376.423999999999"/>
  </r>
  <r>
    <x v="2"/>
    <x v="96"/>
    <s v="CUB"/>
    <x v="0"/>
    <x v="0"/>
    <s v="Fossil fuels"/>
    <x v="15"/>
    <n v="5688.2"/>
    <n v="19291.599999999999"/>
  </r>
  <r>
    <x v="2"/>
    <x v="96"/>
    <s v="CUB"/>
    <x v="0"/>
    <x v="0"/>
    <s v="Fossil fuels"/>
    <x v="16"/>
    <n v="5847.1"/>
    <n v="19385"/>
  </r>
  <r>
    <x v="2"/>
    <x v="96"/>
    <s v="CUB"/>
    <x v="0"/>
    <x v="0"/>
    <s v="Fossil fuels"/>
    <x v="17"/>
    <n v="5890"/>
    <n v="20377.834999999999"/>
  </r>
  <r>
    <x v="2"/>
    <x v="96"/>
    <s v="CUB"/>
    <x v="0"/>
    <x v="0"/>
    <s v="Fossil fuels"/>
    <x v="18"/>
    <n v="5905.12"/>
    <m/>
  </r>
  <r>
    <x v="2"/>
    <x v="96"/>
    <s v="CUB"/>
    <x v="0"/>
    <x v="0"/>
    <s v="Fossil fuels"/>
    <x v="19"/>
    <n v="5905.12"/>
    <m/>
  </r>
  <r>
    <x v="2"/>
    <x v="96"/>
    <s v="CUB"/>
    <x v="0"/>
    <x v="8"/>
    <s v="Other non-renewable energy"/>
    <x v="0"/>
    <m/>
    <n v="357"/>
  </r>
  <r>
    <x v="2"/>
    <x v="96"/>
    <s v="CUB"/>
    <x v="0"/>
    <x v="8"/>
    <s v="Other non-renewable energy"/>
    <x v="1"/>
    <m/>
    <n v="357"/>
  </r>
  <r>
    <x v="2"/>
    <x v="96"/>
    <s v="CUB"/>
    <x v="0"/>
    <x v="8"/>
    <s v="Other non-renewable energy"/>
    <x v="2"/>
    <m/>
    <n v="396.7"/>
  </r>
  <r>
    <x v="2"/>
    <x v="96"/>
    <s v="CUB"/>
    <x v="0"/>
    <x v="8"/>
    <s v="Other non-renewable energy"/>
    <x v="3"/>
    <m/>
    <n v="376.4"/>
  </r>
  <r>
    <x v="2"/>
    <x v="96"/>
    <s v="CUB"/>
    <x v="0"/>
    <x v="8"/>
    <s v="Other non-renewable energy"/>
    <x v="4"/>
    <m/>
    <n v="371.7"/>
  </r>
  <r>
    <x v="2"/>
    <x v="96"/>
    <s v="CUB"/>
    <x v="0"/>
    <x v="8"/>
    <s v="Other non-renewable energy"/>
    <x v="5"/>
    <m/>
    <n v="382.7"/>
  </r>
  <r>
    <x v="2"/>
    <x v="96"/>
    <s v="CUB"/>
    <x v="0"/>
    <x v="8"/>
    <s v="Other non-renewable energy"/>
    <x v="6"/>
    <m/>
    <n v="369.7"/>
  </r>
  <r>
    <x v="2"/>
    <x v="96"/>
    <s v="CUB"/>
    <x v="0"/>
    <x v="8"/>
    <s v="Other non-renewable energy"/>
    <x v="7"/>
    <m/>
    <n v="366.41800000000001"/>
  </r>
  <r>
    <x v="2"/>
    <x v="96"/>
    <s v="CUB"/>
    <x v="0"/>
    <x v="8"/>
    <s v="Other non-renewable energy"/>
    <x v="8"/>
    <m/>
    <n v="347.22399999999999"/>
  </r>
  <r>
    <x v="2"/>
    <x v="96"/>
    <s v="CUB"/>
    <x v="0"/>
    <x v="8"/>
    <s v="Other non-renewable energy"/>
    <x v="9"/>
    <m/>
    <n v="333"/>
  </r>
  <r>
    <x v="2"/>
    <x v="96"/>
    <s v="CUB"/>
    <x v="0"/>
    <x v="8"/>
    <s v="Other non-renewable energy"/>
    <x v="10"/>
    <m/>
    <n v="356.7"/>
  </r>
  <r>
    <x v="2"/>
    <x v="96"/>
    <s v="CUB"/>
    <x v="0"/>
    <x v="8"/>
    <s v="Other non-renewable energy"/>
    <x v="11"/>
    <m/>
    <n v="361.1"/>
  </r>
  <r>
    <x v="2"/>
    <x v="96"/>
    <s v="CUB"/>
    <x v="0"/>
    <x v="8"/>
    <s v="Other non-renewable energy"/>
    <x v="12"/>
    <m/>
    <n v="281"/>
  </r>
  <r>
    <x v="2"/>
    <x v="96"/>
    <s v="CUB"/>
    <x v="0"/>
    <x v="8"/>
    <s v="Other non-renewable energy"/>
    <x v="13"/>
    <m/>
    <n v="197.1"/>
  </r>
  <r>
    <x v="2"/>
    <x v="96"/>
    <s v="CUB"/>
    <x v="0"/>
    <x v="8"/>
    <s v="Other non-renewable energy"/>
    <x v="14"/>
    <m/>
    <n v="201"/>
  </r>
  <r>
    <x v="2"/>
    <x v="96"/>
    <s v="CUB"/>
    <x v="0"/>
    <x v="8"/>
    <s v="Other non-renewable energy"/>
    <x v="15"/>
    <m/>
    <n v="195.3"/>
  </r>
  <r>
    <x v="2"/>
    <x v="96"/>
    <s v="CUB"/>
    <x v="0"/>
    <x v="8"/>
    <s v="Other non-renewable energy"/>
    <x v="16"/>
    <m/>
    <n v="263"/>
  </r>
  <r>
    <x v="2"/>
    <x v="96"/>
    <s v="CUB"/>
    <x v="1"/>
    <x v="4"/>
    <s v="Biogas"/>
    <x v="14"/>
    <n v="0.82"/>
    <m/>
  </r>
  <r>
    <x v="2"/>
    <x v="96"/>
    <s v="CUB"/>
    <x v="1"/>
    <x v="4"/>
    <s v="Biogas"/>
    <x v="15"/>
    <n v="0.82"/>
    <m/>
  </r>
  <r>
    <x v="2"/>
    <x v="96"/>
    <s v="CUB"/>
    <x v="1"/>
    <x v="4"/>
    <s v="Biogas"/>
    <x v="16"/>
    <n v="0.82"/>
    <m/>
  </r>
  <r>
    <x v="2"/>
    <x v="96"/>
    <s v="CUB"/>
    <x v="1"/>
    <x v="4"/>
    <s v="Biogas"/>
    <x v="17"/>
    <n v="0.82"/>
    <m/>
  </r>
  <r>
    <x v="2"/>
    <x v="96"/>
    <s v="CUB"/>
    <x v="1"/>
    <x v="4"/>
    <s v="Biogas"/>
    <x v="18"/>
    <n v="0.82"/>
    <m/>
  </r>
  <r>
    <x v="2"/>
    <x v="96"/>
    <s v="CUB"/>
    <x v="1"/>
    <x v="4"/>
    <s v="Biogas"/>
    <x v="19"/>
    <n v="0.82"/>
    <m/>
  </r>
  <r>
    <x v="2"/>
    <x v="96"/>
    <s v="CUB"/>
    <x v="1"/>
    <x v="4"/>
    <s v="Solid biofuels"/>
    <x v="0"/>
    <n v="0"/>
    <n v="944.2"/>
  </r>
  <r>
    <x v="2"/>
    <x v="96"/>
    <s v="CUB"/>
    <x v="1"/>
    <x v="4"/>
    <s v="Solid biofuels"/>
    <x v="1"/>
    <n v="0"/>
    <n v="930.3"/>
  </r>
  <r>
    <x v="2"/>
    <x v="96"/>
    <s v="CUB"/>
    <x v="1"/>
    <x v="4"/>
    <s v="Solid biofuels"/>
    <x v="2"/>
    <n v="0"/>
    <n v="938.5"/>
  </r>
  <r>
    <x v="2"/>
    <x v="96"/>
    <s v="CUB"/>
    <x v="1"/>
    <x v="4"/>
    <s v="Solid biofuels"/>
    <x v="3"/>
    <n v="0"/>
    <n v="720.1"/>
  </r>
  <r>
    <x v="2"/>
    <x v="96"/>
    <s v="CUB"/>
    <x v="1"/>
    <x v="4"/>
    <s v="Solid biofuels"/>
    <x v="4"/>
    <n v="0"/>
    <n v="788.6"/>
  </r>
  <r>
    <x v="2"/>
    <x v="96"/>
    <s v="CUB"/>
    <x v="1"/>
    <x v="4"/>
    <s v="Solid biofuels"/>
    <x v="5"/>
    <n v="677.1"/>
    <n v="419.5"/>
  </r>
  <r>
    <x v="2"/>
    <x v="96"/>
    <s v="CUB"/>
    <x v="1"/>
    <x v="4"/>
    <s v="Solid biofuels"/>
    <x v="6"/>
    <n v="445"/>
    <n v="406.1"/>
  </r>
  <r>
    <x v="2"/>
    <x v="96"/>
    <s v="CUB"/>
    <x v="1"/>
    <x v="4"/>
    <s v="Solid biofuels"/>
    <x v="7"/>
    <n v="546"/>
    <n v="412.8"/>
  </r>
  <r>
    <x v="2"/>
    <x v="96"/>
    <s v="CUB"/>
    <x v="1"/>
    <x v="4"/>
    <s v="Solid biofuels"/>
    <x v="8"/>
    <n v="546"/>
    <n v="553.70000000000005"/>
  </r>
  <r>
    <x v="2"/>
    <x v="96"/>
    <s v="CUB"/>
    <x v="1"/>
    <x v="4"/>
    <s v="Solid biofuels"/>
    <x v="9"/>
    <n v="546.5"/>
    <n v="534.79999999999995"/>
  </r>
  <r>
    <x v="2"/>
    <x v="96"/>
    <s v="CUB"/>
    <x v="1"/>
    <x v="4"/>
    <s v="Solid biofuels"/>
    <x v="10"/>
    <n v="548.5"/>
    <n v="446.2"/>
  </r>
  <r>
    <x v="2"/>
    <x v="96"/>
    <s v="CUB"/>
    <x v="1"/>
    <x v="4"/>
    <s v="Solid biofuels"/>
    <x v="11"/>
    <n v="543.9"/>
    <n v="453.8"/>
  </r>
  <r>
    <x v="2"/>
    <x v="96"/>
    <s v="CUB"/>
    <x v="1"/>
    <x v="4"/>
    <s v="Solid biofuels"/>
    <x v="12"/>
    <n v="519.4"/>
    <n v="551"/>
  </r>
  <r>
    <x v="2"/>
    <x v="96"/>
    <s v="CUB"/>
    <x v="1"/>
    <x v="4"/>
    <s v="Solid biofuels"/>
    <x v="13"/>
    <n v="469.6"/>
    <n v="696.6"/>
  </r>
  <r>
    <x v="2"/>
    <x v="96"/>
    <s v="CUB"/>
    <x v="1"/>
    <x v="4"/>
    <s v="Solid biofuels"/>
    <x v="14"/>
    <n v="498.14000000000004"/>
    <n v="636.5"/>
  </r>
  <r>
    <x v="2"/>
    <x v="96"/>
    <s v="CUB"/>
    <x v="1"/>
    <x v="4"/>
    <s v="Solid biofuels"/>
    <x v="15"/>
    <n v="529.54"/>
    <n v="702.7"/>
  </r>
  <r>
    <x v="2"/>
    <x v="96"/>
    <s v="CUB"/>
    <x v="1"/>
    <x v="4"/>
    <s v="Solid biofuels"/>
    <x v="16"/>
    <n v="494.54"/>
    <n v="686.3"/>
  </r>
  <r>
    <x v="2"/>
    <x v="96"/>
    <s v="CUB"/>
    <x v="1"/>
    <x v="4"/>
    <s v="Solid biofuels"/>
    <x v="17"/>
    <n v="553.54"/>
    <n v="936.72900000000004"/>
  </r>
  <r>
    <x v="2"/>
    <x v="96"/>
    <s v="CUB"/>
    <x v="1"/>
    <x v="4"/>
    <s v="Solid biofuels"/>
    <x v="18"/>
    <n v="553.54"/>
    <m/>
  </r>
  <r>
    <x v="2"/>
    <x v="96"/>
    <s v="CUB"/>
    <x v="1"/>
    <x v="4"/>
    <s v="Solid biofuels"/>
    <x v="19"/>
    <n v="553.54"/>
    <m/>
  </r>
  <r>
    <x v="2"/>
    <x v="96"/>
    <s v="CUB"/>
    <x v="1"/>
    <x v="1"/>
    <s v="Renewable hydropower"/>
    <x v="0"/>
    <n v="57.4"/>
    <n v="89"/>
  </r>
  <r>
    <x v="2"/>
    <x v="96"/>
    <s v="CUB"/>
    <x v="1"/>
    <x v="1"/>
    <s v="Renewable hydropower"/>
    <x v="1"/>
    <n v="57.4"/>
    <n v="75"/>
  </r>
  <r>
    <x v="2"/>
    <x v="96"/>
    <s v="CUB"/>
    <x v="1"/>
    <x v="1"/>
    <s v="Renewable hydropower"/>
    <x v="2"/>
    <n v="57.4"/>
    <n v="106.4"/>
  </r>
  <r>
    <x v="2"/>
    <x v="96"/>
    <s v="CUB"/>
    <x v="1"/>
    <x v="1"/>
    <s v="Renewable hydropower"/>
    <x v="3"/>
    <n v="57.4"/>
    <n v="127.7"/>
  </r>
  <r>
    <x v="2"/>
    <x v="96"/>
    <s v="CUB"/>
    <x v="1"/>
    <x v="1"/>
    <s v="Renewable hydropower"/>
    <x v="4"/>
    <n v="58.5"/>
    <n v="87.6"/>
  </r>
  <r>
    <x v="2"/>
    <x v="96"/>
    <s v="CUB"/>
    <x v="1"/>
    <x v="1"/>
    <s v="Renewable hydropower"/>
    <x v="5"/>
    <n v="48.2"/>
    <n v="67.7"/>
  </r>
  <r>
    <x v="2"/>
    <x v="96"/>
    <s v="CUB"/>
    <x v="1"/>
    <x v="1"/>
    <s v="Renewable hydropower"/>
    <x v="6"/>
    <n v="48.2"/>
    <n v="93.5"/>
  </r>
  <r>
    <x v="2"/>
    <x v="96"/>
    <s v="CUB"/>
    <x v="1"/>
    <x v="1"/>
    <s v="Renewable hydropower"/>
    <x v="7"/>
    <n v="40.9"/>
    <n v="121.4"/>
  </r>
  <r>
    <x v="2"/>
    <x v="96"/>
    <s v="CUB"/>
    <x v="1"/>
    <x v="1"/>
    <s v="Renewable hydropower"/>
    <x v="8"/>
    <n v="60.1"/>
    <n v="138.309"/>
  </r>
  <r>
    <x v="2"/>
    <x v="96"/>
    <s v="CUB"/>
    <x v="1"/>
    <x v="1"/>
    <s v="Renewable hydropower"/>
    <x v="9"/>
    <n v="57.9"/>
    <n v="150.80000000000001"/>
  </r>
  <r>
    <x v="2"/>
    <x v="96"/>
    <s v="CUB"/>
    <x v="1"/>
    <x v="1"/>
    <s v="Renewable hydropower"/>
    <x v="10"/>
    <n v="62.5"/>
    <n v="96.6"/>
  </r>
  <r>
    <x v="2"/>
    <x v="96"/>
    <s v="CUB"/>
    <x v="1"/>
    <x v="1"/>
    <s v="Renewable hydropower"/>
    <x v="11"/>
    <n v="65"/>
    <n v="99.2"/>
  </r>
  <r>
    <x v="2"/>
    <x v="96"/>
    <s v="CUB"/>
    <x v="1"/>
    <x v="1"/>
    <s v="Renewable hydropower"/>
    <x v="12"/>
    <n v="62.1"/>
    <n v="110.9"/>
  </r>
  <r>
    <x v="2"/>
    <x v="96"/>
    <s v="CUB"/>
    <x v="1"/>
    <x v="1"/>
    <s v="Renewable hydropower"/>
    <x v="13"/>
    <n v="62.8"/>
    <n v="127.3"/>
  </r>
  <r>
    <x v="2"/>
    <x v="96"/>
    <s v="CUB"/>
    <x v="1"/>
    <x v="1"/>
    <s v="Renewable hydropower"/>
    <x v="14"/>
    <n v="62.8"/>
    <n v="104.1"/>
  </r>
  <r>
    <x v="2"/>
    <x v="96"/>
    <s v="CUB"/>
    <x v="1"/>
    <x v="1"/>
    <s v="Renewable hydropower"/>
    <x v="15"/>
    <n v="62.8"/>
    <n v="48.3"/>
  </r>
  <r>
    <x v="2"/>
    <x v="96"/>
    <s v="CUB"/>
    <x v="1"/>
    <x v="1"/>
    <s v="Renewable hydropower"/>
    <x v="16"/>
    <n v="65.900000000000006"/>
    <n v="64.2"/>
  </r>
  <r>
    <x v="2"/>
    <x v="96"/>
    <s v="CUB"/>
    <x v="1"/>
    <x v="1"/>
    <s v="Renewable hydropower"/>
    <x v="17"/>
    <n v="65.900000000000006"/>
    <n v="82.572999999999993"/>
  </r>
  <r>
    <x v="2"/>
    <x v="96"/>
    <s v="CUB"/>
    <x v="1"/>
    <x v="1"/>
    <s v="Renewable hydropower"/>
    <x v="18"/>
    <n v="64"/>
    <m/>
  </r>
  <r>
    <x v="2"/>
    <x v="96"/>
    <s v="CUB"/>
    <x v="1"/>
    <x v="1"/>
    <s v="Renewable hydropower"/>
    <x v="19"/>
    <n v="71.900000000000006"/>
    <m/>
  </r>
  <r>
    <x v="2"/>
    <x v="96"/>
    <s v="CUB"/>
    <x v="1"/>
    <x v="2"/>
    <s v="Off-grid Solar photovoltaic"/>
    <x v="17"/>
    <n v="0.46700000000000003"/>
    <m/>
  </r>
  <r>
    <x v="2"/>
    <x v="96"/>
    <s v="CUB"/>
    <x v="1"/>
    <x v="2"/>
    <s v="Off-grid Solar photovoltaic"/>
    <x v="18"/>
    <n v="0.83499999999999996"/>
    <m/>
  </r>
  <r>
    <x v="2"/>
    <x v="96"/>
    <s v="CUB"/>
    <x v="1"/>
    <x v="2"/>
    <s v="Off-grid Solar photovoltaic"/>
    <x v="19"/>
    <n v="7"/>
    <m/>
  </r>
  <r>
    <x v="2"/>
    <x v="96"/>
    <s v="CUB"/>
    <x v="1"/>
    <x v="2"/>
    <s v="On-grid Solar photovoltaic"/>
    <x v="11"/>
    <m/>
    <n v="13.956"/>
  </r>
  <r>
    <x v="2"/>
    <x v="96"/>
    <s v="CUB"/>
    <x v="1"/>
    <x v="2"/>
    <s v="On-grid Solar photovoltaic"/>
    <x v="12"/>
    <n v="0.6"/>
    <n v="15.119"/>
  </r>
  <r>
    <x v="2"/>
    <x v="96"/>
    <s v="CUB"/>
    <x v="1"/>
    <x v="2"/>
    <s v="On-grid Solar photovoltaic"/>
    <x v="13"/>
    <n v="11"/>
    <n v="112.81100000000001"/>
  </r>
  <r>
    <x v="2"/>
    <x v="96"/>
    <s v="CUB"/>
    <x v="1"/>
    <x v="2"/>
    <s v="On-grid Solar photovoltaic"/>
    <x v="14"/>
    <n v="22"/>
    <n v="94.203000000000003"/>
  </r>
  <r>
    <x v="2"/>
    <x v="96"/>
    <s v="CUB"/>
    <x v="1"/>
    <x v="2"/>
    <s v="On-grid Solar photovoltaic"/>
    <x v="15"/>
    <n v="23.8"/>
    <n v="125.604"/>
  </r>
  <r>
    <x v="2"/>
    <x v="96"/>
    <s v="CUB"/>
    <x v="1"/>
    <x v="2"/>
    <s v="On-grid Solar photovoltaic"/>
    <x v="16"/>
    <n v="37"/>
    <n v="143.04900000000001"/>
  </r>
  <r>
    <x v="2"/>
    <x v="96"/>
    <s v="CUB"/>
    <x v="1"/>
    <x v="2"/>
    <s v="On-grid Solar photovoltaic"/>
    <x v="17"/>
    <n v="65"/>
    <n v="74.432000000000002"/>
  </r>
  <r>
    <x v="2"/>
    <x v="96"/>
    <s v="CUB"/>
    <x v="1"/>
    <x v="2"/>
    <s v="On-grid Solar photovoltaic"/>
    <x v="18"/>
    <n v="87.5"/>
    <m/>
  </r>
  <r>
    <x v="2"/>
    <x v="96"/>
    <s v="CUB"/>
    <x v="1"/>
    <x v="2"/>
    <s v="On-grid Solar photovoltaic"/>
    <x v="19"/>
    <n v="152.30000000000001"/>
    <m/>
  </r>
  <r>
    <x v="2"/>
    <x v="96"/>
    <s v="CUB"/>
    <x v="1"/>
    <x v="3"/>
    <s v="Onshore wind energy"/>
    <x v="0"/>
    <n v="0.45"/>
    <n v="0"/>
  </r>
  <r>
    <x v="2"/>
    <x v="96"/>
    <s v="CUB"/>
    <x v="1"/>
    <x v="3"/>
    <s v="Onshore wind energy"/>
    <x v="1"/>
    <n v="0.45"/>
    <n v="0"/>
  </r>
  <r>
    <x v="2"/>
    <x v="96"/>
    <s v="CUB"/>
    <x v="1"/>
    <x v="3"/>
    <s v="Onshore wind energy"/>
    <x v="2"/>
    <n v="0.45"/>
    <n v="0.3"/>
  </r>
  <r>
    <x v="2"/>
    <x v="96"/>
    <s v="CUB"/>
    <x v="1"/>
    <x v="3"/>
    <s v="Onshore wind energy"/>
    <x v="3"/>
    <n v="0.45"/>
    <n v="0.4"/>
  </r>
  <r>
    <x v="2"/>
    <x v="96"/>
    <s v="CUB"/>
    <x v="1"/>
    <x v="3"/>
    <s v="Onshore wind energy"/>
    <x v="4"/>
    <n v="0.45"/>
    <n v="0.4"/>
  </r>
  <r>
    <x v="2"/>
    <x v="96"/>
    <s v="CUB"/>
    <x v="1"/>
    <x v="3"/>
    <s v="Onshore wind energy"/>
    <x v="5"/>
    <n v="2.15"/>
    <n v="0.1"/>
  </r>
  <r>
    <x v="2"/>
    <x v="96"/>
    <s v="CUB"/>
    <x v="1"/>
    <x v="3"/>
    <s v="Onshore wind energy"/>
    <x v="6"/>
    <n v="2.15"/>
    <n v="0.3"/>
  </r>
  <r>
    <x v="2"/>
    <x v="96"/>
    <s v="CUB"/>
    <x v="1"/>
    <x v="3"/>
    <s v="Onshore wind energy"/>
    <x v="7"/>
    <n v="2.15"/>
    <n v="0.2"/>
  </r>
  <r>
    <x v="2"/>
    <x v="96"/>
    <s v="CUB"/>
    <x v="1"/>
    <x v="3"/>
    <s v="Onshore wind energy"/>
    <x v="8"/>
    <n v="7.25"/>
    <n v="8.1940000000000008"/>
  </r>
  <r>
    <x v="2"/>
    <x v="96"/>
    <s v="CUB"/>
    <x v="1"/>
    <x v="3"/>
    <s v="Onshore wind energy"/>
    <x v="9"/>
    <n v="7.25"/>
    <n v="3.48"/>
  </r>
  <r>
    <x v="2"/>
    <x v="96"/>
    <s v="CUB"/>
    <x v="1"/>
    <x v="3"/>
    <s v="Onshore wind energy"/>
    <x v="10"/>
    <n v="7.25"/>
    <n v="11.566000000000001"/>
  </r>
  <r>
    <x v="2"/>
    <x v="96"/>
    <s v="CUB"/>
    <x v="1"/>
    <x v="3"/>
    <s v="Onshore wind energy"/>
    <x v="11"/>
    <n v="11.75"/>
    <n v="18.134"/>
  </r>
  <r>
    <x v="2"/>
    <x v="96"/>
    <s v="CUB"/>
    <x v="1"/>
    <x v="3"/>
    <s v="Onshore wind energy"/>
    <x v="12"/>
    <n v="11.75"/>
    <n v="21.46"/>
  </r>
  <r>
    <x v="2"/>
    <x v="96"/>
    <s v="CUB"/>
    <x v="1"/>
    <x v="3"/>
    <s v="Onshore wind energy"/>
    <x v="13"/>
    <n v="11.75"/>
    <n v="22.521999999999998"/>
  </r>
  <r>
    <x v="2"/>
    <x v="96"/>
    <s v="CUB"/>
    <x v="1"/>
    <x v="3"/>
    <s v="Onshore wind energy"/>
    <x v="14"/>
    <n v="11.75"/>
    <n v="19.154"/>
  </r>
  <r>
    <x v="2"/>
    <x v="96"/>
    <s v="CUB"/>
    <x v="1"/>
    <x v="3"/>
    <s v="Onshore wind energy"/>
    <x v="15"/>
    <n v="11.75"/>
    <n v="20.934000000000001"/>
  </r>
  <r>
    <x v="2"/>
    <x v="96"/>
    <s v="CUB"/>
    <x v="1"/>
    <x v="3"/>
    <s v="Onshore wind energy"/>
    <x v="16"/>
    <n v="11.75"/>
    <n v="20.934000000000001"/>
  </r>
  <r>
    <x v="2"/>
    <x v="96"/>
    <s v="CUB"/>
    <x v="1"/>
    <x v="3"/>
    <s v="Onshore wind energy"/>
    <x v="17"/>
    <n v="11.75"/>
    <n v="23.26"/>
  </r>
  <r>
    <x v="2"/>
    <x v="96"/>
    <s v="CUB"/>
    <x v="1"/>
    <x v="3"/>
    <s v="Onshore wind energy"/>
    <x v="18"/>
    <n v="11.75"/>
    <m/>
  </r>
  <r>
    <x v="2"/>
    <x v="96"/>
    <s v="CUB"/>
    <x v="1"/>
    <x v="3"/>
    <s v="Onshore wind energy"/>
    <x v="19"/>
    <n v="11.75"/>
    <m/>
  </r>
  <r>
    <x v="2"/>
    <x v="97"/>
    <s v="CUW"/>
    <x v="0"/>
    <x v="0"/>
    <s v="Fossil fuels"/>
    <x v="0"/>
    <n v="230"/>
    <n v="805.5"/>
  </r>
  <r>
    <x v="2"/>
    <x v="97"/>
    <s v="CUW"/>
    <x v="0"/>
    <x v="0"/>
    <s v="Fossil fuels"/>
    <x v="1"/>
    <n v="230"/>
    <n v="737.1"/>
  </r>
  <r>
    <x v="2"/>
    <x v="97"/>
    <s v="CUW"/>
    <x v="0"/>
    <x v="0"/>
    <s v="Fossil fuels"/>
    <x v="2"/>
    <n v="235"/>
    <n v="750.6"/>
  </r>
  <r>
    <x v="2"/>
    <x v="97"/>
    <s v="CUW"/>
    <x v="0"/>
    <x v="0"/>
    <s v="Fossil fuels"/>
    <x v="3"/>
    <n v="235"/>
    <n v="763.4"/>
  </r>
  <r>
    <x v="2"/>
    <x v="97"/>
    <s v="CUW"/>
    <x v="0"/>
    <x v="0"/>
    <s v="Fossil fuels"/>
    <x v="4"/>
    <n v="235"/>
    <n v="760.5"/>
  </r>
  <r>
    <x v="2"/>
    <x v="97"/>
    <s v="CUW"/>
    <x v="0"/>
    <x v="0"/>
    <s v="Fossil fuels"/>
    <x v="5"/>
    <n v="235"/>
    <n v="777.4"/>
  </r>
  <r>
    <x v="2"/>
    <x v="97"/>
    <s v="CUW"/>
    <x v="0"/>
    <x v="0"/>
    <s v="Fossil fuels"/>
    <x v="6"/>
    <n v="325"/>
    <n v="763.3"/>
  </r>
  <r>
    <x v="2"/>
    <x v="97"/>
    <s v="CUW"/>
    <x v="0"/>
    <x v="0"/>
    <s v="Fossil fuels"/>
    <x v="7"/>
    <n v="325"/>
    <n v="773.1"/>
  </r>
  <r>
    <x v="2"/>
    <x v="97"/>
    <s v="CUW"/>
    <x v="0"/>
    <x v="0"/>
    <s v="Fossil fuels"/>
    <x v="8"/>
    <n v="325"/>
    <n v="773.7"/>
  </r>
  <r>
    <x v="2"/>
    <x v="97"/>
    <s v="CUW"/>
    <x v="0"/>
    <x v="0"/>
    <s v="Fossil fuels"/>
    <x v="9"/>
    <n v="325"/>
    <n v="811.7"/>
  </r>
  <r>
    <x v="2"/>
    <x v="97"/>
    <s v="CUW"/>
    <x v="0"/>
    <x v="0"/>
    <s v="Fossil fuels"/>
    <x v="10"/>
    <n v="325"/>
    <n v="805.7"/>
  </r>
  <r>
    <x v="2"/>
    <x v="97"/>
    <s v="CUW"/>
    <x v="0"/>
    <x v="0"/>
    <s v="Fossil fuels"/>
    <x v="11"/>
    <n v="325"/>
    <n v="839"/>
  </r>
  <r>
    <x v="2"/>
    <x v="97"/>
    <s v="CUW"/>
    <x v="0"/>
    <x v="0"/>
    <s v="Fossil fuels"/>
    <x v="12"/>
    <n v="235"/>
    <n v="710.2"/>
  </r>
  <r>
    <x v="2"/>
    <x v="97"/>
    <s v="CUW"/>
    <x v="0"/>
    <x v="0"/>
    <s v="Fossil fuels"/>
    <x v="13"/>
    <n v="235"/>
    <n v="682.76400000000001"/>
  </r>
  <r>
    <x v="2"/>
    <x v="97"/>
    <s v="CUW"/>
    <x v="0"/>
    <x v="0"/>
    <s v="Fossil fuels"/>
    <x v="14"/>
    <n v="235"/>
    <n v="647.5"/>
  </r>
  <r>
    <x v="2"/>
    <x v="97"/>
    <s v="CUW"/>
    <x v="0"/>
    <x v="0"/>
    <s v="Fossil fuels"/>
    <x v="15"/>
    <n v="138"/>
    <n v="590.70000000000005"/>
  </r>
  <r>
    <x v="2"/>
    <x v="97"/>
    <s v="CUW"/>
    <x v="0"/>
    <x v="0"/>
    <s v="Fossil fuels"/>
    <x v="16"/>
    <n v="139"/>
    <n v="677.99199999999996"/>
  </r>
  <r>
    <x v="2"/>
    <x v="97"/>
    <s v="CUW"/>
    <x v="0"/>
    <x v="0"/>
    <s v="Fossil fuels"/>
    <x v="17"/>
    <n v="139"/>
    <n v="643.76300000000003"/>
  </r>
  <r>
    <x v="2"/>
    <x v="97"/>
    <s v="CUW"/>
    <x v="0"/>
    <x v="0"/>
    <s v="Fossil fuels"/>
    <x v="18"/>
    <n v="178"/>
    <n v="605.81500000000005"/>
  </r>
  <r>
    <x v="2"/>
    <x v="97"/>
    <s v="CUW"/>
    <x v="0"/>
    <x v="0"/>
    <s v="Fossil fuels"/>
    <x v="19"/>
    <n v="178"/>
    <m/>
  </r>
  <r>
    <x v="2"/>
    <x v="97"/>
    <s v="CUW"/>
    <x v="1"/>
    <x v="2"/>
    <s v="On-grid Solar photovoltaic"/>
    <x v="0"/>
    <n v="0.1"/>
    <n v="0.17100000000000001"/>
  </r>
  <r>
    <x v="2"/>
    <x v="97"/>
    <s v="CUW"/>
    <x v="1"/>
    <x v="2"/>
    <s v="On-grid Solar photovoltaic"/>
    <x v="1"/>
    <n v="0.1"/>
    <n v="0.17100000000000001"/>
  </r>
  <r>
    <x v="2"/>
    <x v="97"/>
    <s v="CUW"/>
    <x v="1"/>
    <x v="2"/>
    <s v="On-grid Solar photovoltaic"/>
    <x v="2"/>
    <n v="0.1"/>
    <n v="0.17100000000000001"/>
  </r>
  <r>
    <x v="2"/>
    <x v="97"/>
    <s v="CUW"/>
    <x v="1"/>
    <x v="2"/>
    <s v="On-grid Solar photovoltaic"/>
    <x v="3"/>
    <n v="0.1"/>
    <n v="0.17100000000000001"/>
  </r>
  <r>
    <x v="2"/>
    <x v="97"/>
    <s v="CUW"/>
    <x v="1"/>
    <x v="2"/>
    <s v="On-grid Solar photovoltaic"/>
    <x v="4"/>
    <n v="0.1"/>
    <n v="0.17100000000000001"/>
  </r>
  <r>
    <x v="2"/>
    <x v="97"/>
    <s v="CUW"/>
    <x v="1"/>
    <x v="2"/>
    <s v="On-grid Solar photovoltaic"/>
    <x v="5"/>
    <n v="0.1"/>
    <n v="0.17100000000000001"/>
  </r>
  <r>
    <x v="2"/>
    <x v="97"/>
    <s v="CUW"/>
    <x v="1"/>
    <x v="2"/>
    <s v="On-grid Solar photovoltaic"/>
    <x v="6"/>
    <n v="0.1"/>
    <n v="0.17100000000000001"/>
  </r>
  <r>
    <x v="2"/>
    <x v="97"/>
    <s v="CUW"/>
    <x v="1"/>
    <x v="2"/>
    <s v="On-grid Solar photovoltaic"/>
    <x v="7"/>
    <n v="0.1"/>
    <n v="0.17100000000000001"/>
  </r>
  <r>
    <x v="2"/>
    <x v="97"/>
    <s v="CUW"/>
    <x v="1"/>
    <x v="2"/>
    <s v="On-grid Solar photovoltaic"/>
    <x v="8"/>
    <n v="0.1"/>
    <n v="0.17100000000000001"/>
  </r>
  <r>
    <x v="2"/>
    <x v="97"/>
    <s v="CUW"/>
    <x v="1"/>
    <x v="2"/>
    <s v="On-grid Solar photovoltaic"/>
    <x v="9"/>
    <n v="0.1"/>
    <n v="0.17100000000000001"/>
  </r>
  <r>
    <x v="2"/>
    <x v="97"/>
    <s v="CUW"/>
    <x v="1"/>
    <x v="2"/>
    <s v="On-grid Solar photovoltaic"/>
    <x v="10"/>
    <n v="0.1"/>
    <n v="0.17100000000000001"/>
  </r>
  <r>
    <x v="2"/>
    <x v="97"/>
    <s v="CUW"/>
    <x v="1"/>
    <x v="2"/>
    <s v="On-grid Solar photovoltaic"/>
    <x v="11"/>
    <n v="0.1"/>
    <n v="0.17100000000000001"/>
  </r>
  <r>
    <x v="2"/>
    <x v="97"/>
    <s v="CUW"/>
    <x v="1"/>
    <x v="2"/>
    <s v="On-grid Solar photovoltaic"/>
    <x v="12"/>
    <n v="0.1"/>
    <n v="0.17100000000000001"/>
  </r>
  <r>
    <x v="2"/>
    <x v="97"/>
    <s v="CUW"/>
    <x v="1"/>
    <x v="2"/>
    <s v="On-grid Solar photovoltaic"/>
    <x v="13"/>
    <n v="3.1"/>
    <n v="5.3129999999999997"/>
  </r>
  <r>
    <x v="2"/>
    <x v="97"/>
    <s v="CUW"/>
    <x v="1"/>
    <x v="2"/>
    <s v="On-grid Solar photovoltaic"/>
    <x v="14"/>
    <n v="7.7"/>
    <n v="13.198"/>
  </r>
  <r>
    <x v="2"/>
    <x v="97"/>
    <s v="CUW"/>
    <x v="1"/>
    <x v="2"/>
    <s v="On-grid Solar photovoltaic"/>
    <x v="15"/>
    <n v="10.1"/>
    <n v="17.311"/>
  </r>
  <r>
    <x v="2"/>
    <x v="97"/>
    <s v="CUW"/>
    <x v="1"/>
    <x v="2"/>
    <s v="On-grid Solar photovoltaic"/>
    <x v="16"/>
    <n v="11.1"/>
    <n v="19.024999999999999"/>
  </r>
  <r>
    <x v="2"/>
    <x v="97"/>
    <s v="CUW"/>
    <x v="1"/>
    <x v="2"/>
    <s v="On-grid Solar photovoltaic"/>
    <x v="17"/>
    <n v="11.1"/>
    <n v="19.024999999999999"/>
  </r>
  <r>
    <x v="2"/>
    <x v="97"/>
    <s v="CUW"/>
    <x v="1"/>
    <x v="2"/>
    <s v="On-grid Solar photovoltaic"/>
    <x v="18"/>
    <n v="11"/>
    <n v="18.853999999999999"/>
  </r>
  <r>
    <x v="2"/>
    <x v="97"/>
    <s v="CUW"/>
    <x v="1"/>
    <x v="2"/>
    <s v="On-grid Solar photovoltaic"/>
    <x v="19"/>
    <n v="12"/>
    <m/>
  </r>
  <r>
    <x v="2"/>
    <x v="97"/>
    <s v="CUW"/>
    <x v="1"/>
    <x v="3"/>
    <s v="Onshore wind energy"/>
    <x v="0"/>
    <n v="3"/>
    <n v="8"/>
  </r>
  <r>
    <x v="2"/>
    <x v="97"/>
    <s v="CUW"/>
    <x v="1"/>
    <x v="3"/>
    <s v="Onshore wind energy"/>
    <x v="1"/>
    <n v="12"/>
    <n v="71.072000000000003"/>
  </r>
  <r>
    <x v="2"/>
    <x v="97"/>
    <s v="CUW"/>
    <x v="1"/>
    <x v="3"/>
    <s v="Onshore wind energy"/>
    <x v="2"/>
    <n v="12"/>
    <n v="71.072000000000003"/>
  </r>
  <r>
    <x v="2"/>
    <x v="97"/>
    <s v="CUW"/>
    <x v="1"/>
    <x v="3"/>
    <s v="Onshore wind energy"/>
    <x v="3"/>
    <n v="12"/>
    <n v="71.072000000000003"/>
  </r>
  <r>
    <x v="2"/>
    <x v="97"/>
    <s v="CUW"/>
    <x v="1"/>
    <x v="3"/>
    <s v="Onshore wind energy"/>
    <x v="4"/>
    <n v="12"/>
    <n v="71.072000000000003"/>
  </r>
  <r>
    <x v="2"/>
    <x v="97"/>
    <s v="CUW"/>
    <x v="1"/>
    <x v="3"/>
    <s v="Onshore wind energy"/>
    <x v="5"/>
    <n v="12"/>
    <n v="71.072000000000003"/>
  </r>
  <r>
    <x v="2"/>
    <x v="97"/>
    <s v="CUW"/>
    <x v="1"/>
    <x v="3"/>
    <s v="Onshore wind energy"/>
    <x v="6"/>
    <n v="12"/>
    <n v="71.072000000000003"/>
  </r>
  <r>
    <x v="2"/>
    <x v="97"/>
    <s v="CUW"/>
    <x v="1"/>
    <x v="3"/>
    <s v="Onshore wind energy"/>
    <x v="7"/>
    <n v="12"/>
    <n v="71.072000000000003"/>
  </r>
  <r>
    <x v="2"/>
    <x v="97"/>
    <s v="CUW"/>
    <x v="1"/>
    <x v="3"/>
    <s v="Onshore wind energy"/>
    <x v="8"/>
    <n v="9"/>
    <n v="63.072000000000003"/>
  </r>
  <r>
    <x v="2"/>
    <x v="97"/>
    <s v="CUW"/>
    <x v="1"/>
    <x v="3"/>
    <s v="Onshore wind energy"/>
    <x v="9"/>
    <n v="9"/>
    <n v="63.072000000000003"/>
  </r>
  <r>
    <x v="2"/>
    <x v="97"/>
    <s v="CUW"/>
    <x v="1"/>
    <x v="3"/>
    <s v="Onshore wind energy"/>
    <x v="10"/>
    <n v="9"/>
    <n v="63.072000000000003"/>
  </r>
  <r>
    <x v="2"/>
    <x v="97"/>
    <s v="CUW"/>
    <x v="1"/>
    <x v="3"/>
    <s v="Onshore wind energy"/>
    <x v="11"/>
    <n v="9"/>
    <n v="63.072000000000003"/>
  </r>
  <r>
    <x v="2"/>
    <x v="97"/>
    <s v="CUW"/>
    <x v="1"/>
    <x v="3"/>
    <s v="Onshore wind energy"/>
    <x v="12"/>
    <n v="30"/>
    <n v="200"/>
  </r>
  <r>
    <x v="2"/>
    <x v="97"/>
    <s v="CUW"/>
    <x v="1"/>
    <x v="3"/>
    <s v="Onshore wind energy"/>
    <x v="13"/>
    <n v="30"/>
    <n v="200"/>
  </r>
  <r>
    <x v="2"/>
    <x v="97"/>
    <s v="CUW"/>
    <x v="1"/>
    <x v="3"/>
    <s v="Onshore wind energy"/>
    <x v="14"/>
    <n v="30"/>
    <n v="200"/>
  </r>
  <r>
    <x v="2"/>
    <x v="97"/>
    <s v="CUW"/>
    <x v="1"/>
    <x v="3"/>
    <s v="Onshore wind energy"/>
    <x v="15"/>
    <n v="30"/>
    <n v="200"/>
  </r>
  <r>
    <x v="2"/>
    <x v="97"/>
    <s v="CUW"/>
    <x v="1"/>
    <x v="3"/>
    <s v="Onshore wind energy"/>
    <x v="16"/>
    <n v="30"/>
    <n v="200"/>
  </r>
  <r>
    <x v="2"/>
    <x v="97"/>
    <s v="CUW"/>
    <x v="1"/>
    <x v="3"/>
    <s v="Onshore wind energy"/>
    <x v="17"/>
    <n v="47"/>
    <n v="238"/>
  </r>
  <r>
    <x v="2"/>
    <x v="97"/>
    <s v="CUW"/>
    <x v="1"/>
    <x v="3"/>
    <s v="Onshore wind energy"/>
    <x v="18"/>
    <n v="47"/>
    <n v="276"/>
  </r>
  <r>
    <x v="2"/>
    <x v="97"/>
    <s v="CUW"/>
    <x v="1"/>
    <x v="3"/>
    <s v="Onshore wind energy"/>
    <x v="19"/>
    <n v="47"/>
    <m/>
  </r>
  <r>
    <x v="2"/>
    <x v="98"/>
    <s v="DMA"/>
    <x v="0"/>
    <x v="0"/>
    <s v="Fossil fuels"/>
    <x v="0"/>
    <n v="12.8"/>
    <n v="45.924999999999997"/>
  </r>
  <r>
    <x v="2"/>
    <x v="98"/>
    <s v="DMA"/>
    <x v="0"/>
    <x v="0"/>
    <s v="Fossil fuels"/>
    <x v="1"/>
    <n v="14.1"/>
    <n v="53.929000000000002"/>
  </r>
  <r>
    <x v="2"/>
    <x v="98"/>
    <s v="DMA"/>
    <x v="0"/>
    <x v="0"/>
    <s v="Fossil fuels"/>
    <x v="2"/>
    <n v="12.8"/>
    <n v="43.658999999999999"/>
  </r>
  <r>
    <x v="2"/>
    <x v="98"/>
    <s v="DMA"/>
    <x v="0"/>
    <x v="0"/>
    <s v="Fossil fuels"/>
    <x v="3"/>
    <n v="13.6"/>
    <n v="48.404000000000003"/>
  </r>
  <r>
    <x v="2"/>
    <x v="98"/>
    <s v="DMA"/>
    <x v="0"/>
    <x v="0"/>
    <s v="Fossil fuels"/>
    <x v="4"/>
    <n v="27.7"/>
    <n v="45.493000000000002"/>
  </r>
  <r>
    <x v="2"/>
    <x v="98"/>
    <s v="DMA"/>
    <x v="0"/>
    <x v="0"/>
    <s v="Fossil fuels"/>
    <x v="5"/>
    <n v="29.2"/>
    <n v="55.779000000000003"/>
  </r>
  <r>
    <x v="2"/>
    <x v="98"/>
    <s v="DMA"/>
    <x v="0"/>
    <x v="0"/>
    <s v="Fossil fuels"/>
    <x v="6"/>
    <n v="29.8"/>
    <n v="57.619"/>
  </r>
  <r>
    <x v="2"/>
    <x v="98"/>
    <s v="DMA"/>
    <x v="0"/>
    <x v="0"/>
    <s v="Fossil fuels"/>
    <x v="7"/>
    <n v="31.8"/>
    <n v="64.497"/>
  </r>
  <r>
    <x v="2"/>
    <x v="98"/>
    <s v="DMA"/>
    <x v="0"/>
    <x v="0"/>
    <s v="Fossil fuels"/>
    <x v="8"/>
    <n v="30.17"/>
    <n v="66.944000000000003"/>
  </r>
  <r>
    <x v="2"/>
    <x v="98"/>
    <s v="DMA"/>
    <x v="0"/>
    <x v="0"/>
    <s v="Fossil fuels"/>
    <x v="9"/>
    <n v="32.96"/>
    <n v="69.564999999999998"/>
  </r>
  <r>
    <x v="2"/>
    <x v="98"/>
    <s v="DMA"/>
    <x v="0"/>
    <x v="0"/>
    <s v="Fossil fuels"/>
    <x v="10"/>
    <n v="33.659999999999997"/>
    <n v="76.033000000000001"/>
  </r>
  <r>
    <x v="2"/>
    <x v="98"/>
    <s v="DMA"/>
    <x v="0"/>
    <x v="0"/>
    <s v="Fossil fuels"/>
    <x v="11"/>
    <n v="33.700000000000003"/>
    <n v="64.570999999999998"/>
  </r>
  <r>
    <x v="2"/>
    <x v="98"/>
    <s v="DMA"/>
    <x v="0"/>
    <x v="0"/>
    <s v="Fossil fuels"/>
    <x v="12"/>
    <n v="33.6"/>
    <n v="74.807000000000002"/>
  </r>
  <r>
    <x v="2"/>
    <x v="98"/>
    <s v="DMA"/>
    <x v="0"/>
    <x v="0"/>
    <s v="Fossil fuels"/>
    <x v="13"/>
    <n v="34.1"/>
    <n v="63.987000000000002"/>
  </r>
  <r>
    <x v="2"/>
    <x v="98"/>
    <s v="DMA"/>
    <x v="0"/>
    <x v="0"/>
    <s v="Fossil fuels"/>
    <x v="14"/>
    <n v="34.700000000000003"/>
    <n v="71.786000000000001"/>
  </r>
  <r>
    <x v="2"/>
    <x v="98"/>
    <s v="DMA"/>
    <x v="0"/>
    <x v="0"/>
    <s v="Fossil fuels"/>
    <x v="15"/>
    <n v="34.5"/>
    <n v="82.548000000000002"/>
  </r>
  <r>
    <x v="2"/>
    <x v="98"/>
    <s v="DMA"/>
    <x v="0"/>
    <x v="0"/>
    <s v="Fossil fuels"/>
    <x v="16"/>
    <n v="34.5"/>
    <n v="75.421999999999997"/>
  </r>
  <r>
    <x v="2"/>
    <x v="98"/>
    <s v="DMA"/>
    <x v="0"/>
    <x v="0"/>
    <s v="Fossil fuels"/>
    <x v="17"/>
    <n v="34.5"/>
    <n v="64.423000000000002"/>
  </r>
  <r>
    <x v="2"/>
    <x v="98"/>
    <s v="DMA"/>
    <x v="0"/>
    <x v="0"/>
    <s v="Fossil fuels"/>
    <x v="18"/>
    <n v="17.059999999999999"/>
    <m/>
  </r>
  <r>
    <x v="2"/>
    <x v="98"/>
    <s v="DMA"/>
    <x v="0"/>
    <x v="0"/>
    <s v="Fossil fuels"/>
    <x v="19"/>
    <n v="17.059999999999999"/>
    <m/>
  </r>
  <r>
    <x v="2"/>
    <x v="98"/>
    <s v="DMA"/>
    <x v="1"/>
    <x v="1"/>
    <s v="Renewable hydropower"/>
    <x v="0"/>
    <n v="7.6"/>
    <n v="31.59"/>
  </r>
  <r>
    <x v="2"/>
    <x v="98"/>
    <s v="DMA"/>
    <x v="1"/>
    <x v="1"/>
    <s v="Renewable hydropower"/>
    <x v="1"/>
    <n v="7.6"/>
    <n v="27.036000000000001"/>
  </r>
  <r>
    <x v="2"/>
    <x v="98"/>
    <s v="DMA"/>
    <x v="1"/>
    <x v="1"/>
    <s v="Renewable hydropower"/>
    <x v="2"/>
    <n v="7.6"/>
    <n v="35.929000000000002"/>
  </r>
  <r>
    <x v="2"/>
    <x v="98"/>
    <s v="DMA"/>
    <x v="1"/>
    <x v="1"/>
    <s v="Renewable hydropower"/>
    <x v="3"/>
    <n v="7.6"/>
    <n v="28.523"/>
  </r>
  <r>
    <x v="2"/>
    <x v="98"/>
    <s v="DMA"/>
    <x v="1"/>
    <x v="1"/>
    <s v="Renewable hydropower"/>
    <x v="4"/>
    <n v="7.6"/>
    <n v="33.735999999999997"/>
  </r>
  <r>
    <x v="2"/>
    <x v="98"/>
    <s v="DMA"/>
    <x v="1"/>
    <x v="1"/>
    <s v="Renewable hydropower"/>
    <x v="5"/>
    <n v="7.6"/>
    <n v="27.876000000000001"/>
  </r>
  <r>
    <x v="2"/>
    <x v="98"/>
    <s v="DMA"/>
    <x v="1"/>
    <x v="1"/>
    <s v="Renewable hydropower"/>
    <x v="6"/>
    <n v="7.6"/>
    <n v="27.797000000000001"/>
  </r>
  <r>
    <x v="2"/>
    <x v="98"/>
    <s v="DMA"/>
    <x v="1"/>
    <x v="1"/>
    <s v="Renewable hydropower"/>
    <x v="7"/>
    <n v="7.6"/>
    <n v="21.885000000000002"/>
  </r>
  <r>
    <x v="2"/>
    <x v="98"/>
    <s v="DMA"/>
    <x v="1"/>
    <x v="1"/>
    <s v="Renewable hydropower"/>
    <x v="8"/>
    <n v="4.8"/>
    <n v="20.553999999999998"/>
  </r>
  <r>
    <x v="2"/>
    <x v="98"/>
    <s v="DMA"/>
    <x v="1"/>
    <x v="1"/>
    <s v="Renewable hydropower"/>
    <x v="9"/>
    <n v="4.8"/>
    <n v="23.155999999999999"/>
  </r>
  <r>
    <x v="2"/>
    <x v="98"/>
    <s v="DMA"/>
    <x v="1"/>
    <x v="1"/>
    <s v="Renewable hydropower"/>
    <x v="10"/>
    <n v="6.6"/>
    <n v="23.132000000000001"/>
  </r>
  <r>
    <x v="2"/>
    <x v="98"/>
    <s v="DMA"/>
    <x v="1"/>
    <x v="1"/>
    <s v="Renewable hydropower"/>
    <x v="11"/>
    <n v="6.6"/>
    <n v="35.835999999999999"/>
  </r>
  <r>
    <x v="2"/>
    <x v="98"/>
    <s v="DMA"/>
    <x v="1"/>
    <x v="1"/>
    <s v="Renewable hydropower"/>
    <x v="12"/>
    <n v="6.6"/>
    <n v="26.748000000000001"/>
  </r>
  <r>
    <x v="2"/>
    <x v="98"/>
    <s v="DMA"/>
    <x v="1"/>
    <x v="1"/>
    <s v="Renewable hydropower"/>
    <x v="13"/>
    <n v="6.6"/>
    <n v="36.704999999999998"/>
  </r>
  <r>
    <x v="2"/>
    <x v="98"/>
    <s v="DMA"/>
    <x v="1"/>
    <x v="1"/>
    <s v="Renewable hydropower"/>
    <x v="14"/>
    <n v="6.6"/>
    <n v="30.638999999999999"/>
  </r>
  <r>
    <x v="2"/>
    <x v="98"/>
    <s v="DMA"/>
    <x v="1"/>
    <x v="1"/>
    <s v="Renewable hydropower"/>
    <x v="15"/>
    <n v="6.6"/>
    <n v="24.440999999999999"/>
  </r>
  <r>
    <x v="2"/>
    <x v="98"/>
    <s v="DMA"/>
    <x v="1"/>
    <x v="1"/>
    <s v="Renewable hydropower"/>
    <x v="16"/>
    <n v="6.6"/>
    <n v="36.366999999999997"/>
  </r>
  <r>
    <x v="2"/>
    <x v="98"/>
    <s v="DMA"/>
    <x v="1"/>
    <x v="1"/>
    <s v="Renewable hydropower"/>
    <x v="17"/>
    <n v="6.6"/>
    <n v="33.185000000000002"/>
  </r>
  <r>
    <x v="2"/>
    <x v="98"/>
    <s v="DMA"/>
    <x v="1"/>
    <x v="1"/>
    <s v="Renewable hydropower"/>
    <x v="18"/>
    <n v="4.76"/>
    <m/>
  </r>
  <r>
    <x v="2"/>
    <x v="98"/>
    <s v="DMA"/>
    <x v="1"/>
    <x v="1"/>
    <s v="Renewable hydropower"/>
    <x v="19"/>
    <n v="4.76"/>
    <m/>
  </r>
  <r>
    <x v="2"/>
    <x v="98"/>
    <s v="DMA"/>
    <x v="1"/>
    <x v="2"/>
    <s v="On-grid Solar photovoltaic"/>
    <x v="0"/>
    <n v="0.08"/>
    <n v="0.124"/>
  </r>
  <r>
    <x v="2"/>
    <x v="98"/>
    <s v="DMA"/>
    <x v="1"/>
    <x v="2"/>
    <s v="On-grid Solar photovoltaic"/>
    <x v="1"/>
    <n v="0.08"/>
    <n v="0.124"/>
  </r>
  <r>
    <x v="2"/>
    <x v="98"/>
    <s v="DMA"/>
    <x v="1"/>
    <x v="2"/>
    <s v="On-grid Solar photovoltaic"/>
    <x v="2"/>
    <n v="0.09"/>
    <n v="0.14000000000000001"/>
  </r>
  <r>
    <x v="2"/>
    <x v="98"/>
    <s v="DMA"/>
    <x v="1"/>
    <x v="2"/>
    <s v="On-grid Solar photovoltaic"/>
    <x v="3"/>
    <n v="0.09"/>
    <n v="0.14000000000000001"/>
  </r>
  <r>
    <x v="2"/>
    <x v="98"/>
    <s v="DMA"/>
    <x v="1"/>
    <x v="2"/>
    <s v="On-grid Solar photovoltaic"/>
    <x v="4"/>
    <n v="0.1"/>
    <n v="0.155"/>
  </r>
  <r>
    <x v="2"/>
    <x v="98"/>
    <s v="DMA"/>
    <x v="1"/>
    <x v="2"/>
    <s v="On-grid Solar photovoltaic"/>
    <x v="5"/>
    <n v="0.1"/>
    <n v="0.155"/>
  </r>
  <r>
    <x v="2"/>
    <x v="98"/>
    <s v="DMA"/>
    <x v="1"/>
    <x v="2"/>
    <s v="On-grid Solar photovoltaic"/>
    <x v="6"/>
    <n v="0.12"/>
    <n v="0.186"/>
  </r>
  <r>
    <x v="2"/>
    <x v="98"/>
    <s v="DMA"/>
    <x v="1"/>
    <x v="2"/>
    <s v="On-grid Solar photovoltaic"/>
    <x v="7"/>
    <n v="0.18"/>
    <n v="0.28000000000000003"/>
  </r>
  <r>
    <x v="2"/>
    <x v="98"/>
    <s v="DMA"/>
    <x v="1"/>
    <x v="2"/>
    <s v="On-grid Solar photovoltaic"/>
    <x v="8"/>
    <n v="0.2"/>
    <n v="0.311"/>
  </r>
  <r>
    <x v="2"/>
    <x v="98"/>
    <s v="DMA"/>
    <x v="1"/>
    <x v="2"/>
    <s v="On-grid Solar photovoltaic"/>
    <x v="9"/>
    <n v="0.21"/>
    <n v="0.32600000000000001"/>
  </r>
  <r>
    <x v="2"/>
    <x v="98"/>
    <s v="DMA"/>
    <x v="1"/>
    <x v="2"/>
    <s v="On-grid Solar photovoltaic"/>
    <x v="10"/>
    <n v="0.22"/>
    <n v="0.34200000000000003"/>
  </r>
  <r>
    <x v="2"/>
    <x v="98"/>
    <s v="DMA"/>
    <x v="1"/>
    <x v="2"/>
    <s v="On-grid Solar photovoltaic"/>
    <x v="11"/>
    <n v="0.22"/>
    <n v="0.34200000000000003"/>
  </r>
  <r>
    <x v="2"/>
    <x v="98"/>
    <s v="DMA"/>
    <x v="1"/>
    <x v="2"/>
    <s v="On-grid Solar photovoltaic"/>
    <x v="12"/>
    <n v="0.23"/>
    <n v="0.35699999999999998"/>
  </r>
  <r>
    <x v="2"/>
    <x v="98"/>
    <s v="DMA"/>
    <x v="1"/>
    <x v="2"/>
    <s v="On-grid Solar photovoltaic"/>
    <x v="13"/>
    <n v="0.23"/>
    <n v="0.35699999999999998"/>
  </r>
  <r>
    <x v="2"/>
    <x v="98"/>
    <s v="DMA"/>
    <x v="1"/>
    <x v="2"/>
    <s v="On-grid Solar photovoltaic"/>
    <x v="14"/>
    <n v="0.23"/>
    <n v="0.35699999999999998"/>
  </r>
  <r>
    <x v="2"/>
    <x v="98"/>
    <s v="DMA"/>
    <x v="1"/>
    <x v="2"/>
    <s v="On-grid Solar photovoltaic"/>
    <x v="15"/>
    <n v="0.23"/>
    <n v="0.35699999999999998"/>
  </r>
  <r>
    <x v="2"/>
    <x v="98"/>
    <s v="DMA"/>
    <x v="1"/>
    <x v="2"/>
    <s v="On-grid Solar photovoltaic"/>
    <x v="16"/>
    <n v="0.63"/>
    <n v="0.35699999999999998"/>
  </r>
  <r>
    <x v="2"/>
    <x v="98"/>
    <s v="DMA"/>
    <x v="1"/>
    <x v="2"/>
    <s v="On-grid Solar photovoltaic"/>
    <x v="17"/>
    <n v="0.63"/>
    <n v="0.35699999999999998"/>
  </r>
  <r>
    <x v="2"/>
    <x v="98"/>
    <s v="DMA"/>
    <x v="1"/>
    <x v="2"/>
    <s v="On-grid Solar photovoltaic"/>
    <x v="18"/>
    <n v="0.315"/>
    <m/>
  </r>
  <r>
    <x v="2"/>
    <x v="98"/>
    <s v="DMA"/>
    <x v="1"/>
    <x v="2"/>
    <s v="On-grid Solar photovoltaic"/>
    <x v="19"/>
    <n v="0.315"/>
    <m/>
  </r>
  <r>
    <x v="2"/>
    <x v="98"/>
    <s v="DMA"/>
    <x v="1"/>
    <x v="3"/>
    <s v="Onshore wind energy"/>
    <x v="8"/>
    <n v="0.21000000000000002"/>
    <n v="0.59499999999999997"/>
  </r>
  <r>
    <x v="2"/>
    <x v="98"/>
    <s v="DMA"/>
    <x v="1"/>
    <x v="3"/>
    <s v="Onshore wind energy"/>
    <x v="9"/>
    <n v="0.21000000000000002"/>
    <n v="0.59499999999999997"/>
  </r>
  <r>
    <x v="2"/>
    <x v="98"/>
    <s v="DMA"/>
    <x v="1"/>
    <x v="3"/>
    <s v="Onshore wind energy"/>
    <x v="10"/>
    <n v="0.21000000000000002"/>
    <n v="0.59499999999999997"/>
  </r>
  <r>
    <x v="2"/>
    <x v="98"/>
    <s v="DMA"/>
    <x v="1"/>
    <x v="3"/>
    <s v="Onshore wind energy"/>
    <x v="11"/>
    <n v="0.21000000000000002"/>
    <n v="0.59499999999999997"/>
  </r>
  <r>
    <x v="2"/>
    <x v="98"/>
    <s v="DMA"/>
    <x v="1"/>
    <x v="3"/>
    <s v="Onshore wind energy"/>
    <x v="12"/>
    <n v="0.21000000000000002"/>
    <n v="0.59499999999999997"/>
  </r>
  <r>
    <x v="2"/>
    <x v="98"/>
    <s v="DMA"/>
    <x v="1"/>
    <x v="3"/>
    <s v="Onshore wind energy"/>
    <x v="13"/>
    <n v="0.21000000000000002"/>
    <n v="0.59499999999999997"/>
  </r>
  <r>
    <x v="2"/>
    <x v="98"/>
    <s v="DMA"/>
    <x v="1"/>
    <x v="3"/>
    <s v="Onshore wind energy"/>
    <x v="14"/>
    <n v="0.21000000000000002"/>
    <n v="0.59499999999999997"/>
  </r>
  <r>
    <x v="2"/>
    <x v="98"/>
    <s v="DMA"/>
    <x v="1"/>
    <x v="3"/>
    <s v="Onshore wind energy"/>
    <x v="15"/>
    <n v="0.21000000000000002"/>
    <n v="0.59499999999999997"/>
  </r>
  <r>
    <x v="2"/>
    <x v="98"/>
    <s v="DMA"/>
    <x v="1"/>
    <x v="3"/>
    <s v="Onshore wind energy"/>
    <x v="16"/>
    <n v="0.21000000000000002"/>
    <n v="0.59499999999999997"/>
  </r>
  <r>
    <x v="2"/>
    <x v="98"/>
    <s v="DMA"/>
    <x v="1"/>
    <x v="3"/>
    <s v="Onshore wind energy"/>
    <x v="17"/>
    <n v="0.21000000000000002"/>
    <n v="0.59499999999999997"/>
  </r>
  <r>
    <x v="2"/>
    <x v="98"/>
    <s v="DMA"/>
    <x v="1"/>
    <x v="3"/>
    <s v="Onshore wind energy"/>
    <x v="18"/>
    <n v="0.21000000000000002"/>
    <m/>
  </r>
  <r>
    <x v="2"/>
    <x v="98"/>
    <s v="DMA"/>
    <x v="1"/>
    <x v="3"/>
    <s v="Onshore wind energy"/>
    <x v="19"/>
    <n v="0.21000000000000002"/>
    <m/>
  </r>
  <r>
    <x v="2"/>
    <x v="99"/>
    <s v="DOM"/>
    <x v="0"/>
    <x v="0"/>
    <s v="Fossil fuels"/>
    <x v="0"/>
    <n v="4741.7549999999992"/>
    <n v="12095.936000000002"/>
  </r>
  <r>
    <x v="2"/>
    <x v="99"/>
    <s v="DOM"/>
    <x v="0"/>
    <x v="0"/>
    <s v="Fossil fuels"/>
    <x v="1"/>
    <n v="5270.21"/>
    <n v="11981.130000000001"/>
  </r>
  <r>
    <x v="2"/>
    <x v="99"/>
    <s v="DOM"/>
    <x v="0"/>
    <x v="0"/>
    <s v="Fossil fuels"/>
    <x v="2"/>
    <n v="5235.8999999999996"/>
    <n v="12923.819"/>
  </r>
  <r>
    <x v="2"/>
    <x v="99"/>
    <s v="DOM"/>
    <x v="0"/>
    <x v="0"/>
    <s v="Fossil fuels"/>
    <x v="3"/>
    <n v="5401.1859999999997"/>
    <n v="12932.027"/>
  </r>
  <r>
    <x v="2"/>
    <x v="99"/>
    <s v="DOM"/>
    <x v="0"/>
    <x v="0"/>
    <s v="Fossil fuels"/>
    <x v="4"/>
    <n v="4788.6009999999997"/>
    <n v="10481.494000000001"/>
  </r>
  <r>
    <x v="2"/>
    <x v="99"/>
    <s v="DOM"/>
    <x v="0"/>
    <x v="0"/>
    <s v="Fossil fuels"/>
    <x v="5"/>
    <n v="4724.2059999999992"/>
    <n v="11692.790999999999"/>
  </r>
  <r>
    <x v="2"/>
    <x v="99"/>
    <s v="DOM"/>
    <x v="0"/>
    <x v="0"/>
    <s v="Fossil fuels"/>
    <x v="6"/>
    <n v="4518.0819999999994"/>
    <n v="12859.806"/>
  </r>
  <r>
    <x v="2"/>
    <x v="99"/>
    <s v="DOM"/>
    <x v="0"/>
    <x v="0"/>
    <s v="Fossil fuels"/>
    <x v="7"/>
    <n v="4286.6109999999999"/>
    <n v="13491.593000000001"/>
  </r>
  <r>
    <x v="2"/>
    <x v="99"/>
    <s v="DOM"/>
    <x v="0"/>
    <x v="0"/>
    <s v="Fossil fuels"/>
    <x v="8"/>
    <n v="4266.9740000000002"/>
    <n v="13839.947"/>
  </r>
  <r>
    <x v="2"/>
    <x v="99"/>
    <s v="DOM"/>
    <x v="0"/>
    <x v="0"/>
    <s v="Fossil fuels"/>
    <x v="9"/>
    <n v="4128.6390000000001"/>
    <n v="12754.11"/>
  </r>
  <r>
    <x v="2"/>
    <x v="99"/>
    <s v="DOM"/>
    <x v="0"/>
    <x v="0"/>
    <s v="Fossil fuels"/>
    <x v="10"/>
    <n v="4305.7129999999997"/>
    <n v="13757.514000000001"/>
  </r>
  <r>
    <x v="2"/>
    <x v="99"/>
    <s v="DOM"/>
    <x v="0"/>
    <x v="0"/>
    <s v="Fossil fuels"/>
    <x v="11"/>
    <n v="4363.0649999999996"/>
    <n v="14680.358"/>
  </r>
  <r>
    <x v="2"/>
    <x v="99"/>
    <s v="DOM"/>
    <x v="0"/>
    <x v="0"/>
    <s v="Fossil fuels"/>
    <x v="12"/>
    <n v="4639.7809999999999"/>
    <n v="15435.811000000002"/>
  </r>
  <r>
    <x v="2"/>
    <x v="99"/>
    <s v="DOM"/>
    <x v="0"/>
    <x v="0"/>
    <s v="Fossil fuels"/>
    <x v="13"/>
    <n v="4630.2359999999999"/>
    <n v="16371.313"/>
  </r>
  <r>
    <x v="2"/>
    <x v="99"/>
    <s v="DOM"/>
    <x v="0"/>
    <x v="0"/>
    <s v="Fossil fuels"/>
    <x v="14"/>
    <n v="4694.4000000000005"/>
    <n v="16251.728999999999"/>
  </r>
  <r>
    <x v="2"/>
    <x v="99"/>
    <s v="DOM"/>
    <x v="0"/>
    <x v="0"/>
    <s v="Fossil fuels"/>
    <x v="15"/>
    <n v="4481.0990000000002"/>
    <n v="17318.493999999999"/>
  </r>
  <r>
    <x v="2"/>
    <x v="99"/>
    <s v="DOM"/>
    <x v="0"/>
    <x v="0"/>
    <s v="Fossil fuels"/>
    <x v="16"/>
    <n v="4337.3490000000002"/>
    <n v="17576.100999999999"/>
  </r>
  <r>
    <x v="2"/>
    <x v="99"/>
    <s v="DOM"/>
    <x v="0"/>
    <x v="0"/>
    <s v="Fossil fuels"/>
    <x v="17"/>
    <n v="4242.4189999999999"/>
    <n v="17122.920000000002"/>
  </r>
  <r>
    <x v="2"/>
    <x v="99"/>
    <s v="DOM"/>
    <x v="0"/>
    <x v="0"/>
    <s v="Fossil fuels"/>
    <x v="18"/>
    <n v="4244.8609999999999"/>
    <m/>
  </r>
  <r>
    <x v="2"/>
    <x v="99"/>
    <s v="DOM"/>
    <x v="0"/>
    <x v="0"/>
    <s v="Fossil fuels"/>
    <x v="19"/>
    <n v="4246.7610000000004"/>
    <m/>
  </r>
  <r>
    <x v="2"/>
    <x v="99"/>
    <s v="DOM"/>
    <x v="1"/>
    <x v="4"/>
    <s v="Biogas"/>
    <x v="11"/>
    <n v="0.14199999999999999"/>
    <n v="1.244"/>
  </r>
  <r>
    <x v="2"/>
    <x v="99"/>
    <s v="DOM"/>
    <x v="1"/>
    <x v="4"/>
    <s v="Biogas"/>
    <x v="12"/>
    <n v="0.79100000000000004"/>
    <n v="6.9290000000000003"/>
  </r>
  <r>
    <x v="2"/>
    <x v="99"/>
    <s v="DOM"/>
    <x v="1"/>
    <x v="4"/>
    <s v="Biogas"/>
    <x v="13"/>
    <n v="0.94699999999999995"/>
    <n v="8.2949999999999999"/>
  </r>
  <r>
    <x v="2"/>
    <x v="99"/>
    <s v="DOM"/>
    <x v="1"/>
    <x v="4"/>
    <s v="Biogas"/>
    <x v="14"/>
    <n v="1.2270000000000001"/>
    <n v="10.747999999999999"/>
  </r>
  <r>
    <x v="2"/>
    <x v="99"/>
    <s v="DOM"/>
    <x v="1"/>
    <x v="4"/>
    <s v="Biogas"/>
    <x v="15"/>
    <n v="1.72"/>
    <n v="15.067"/>
  </r>
  <r>
    <x v="2"/>
    <x v="99"/>
    <s v="DOM"/>
    <x v="1"/>
    <x v="4"/>
    <s v="Biogas"/>
    <x v="16"/>
    <n v="1.97"/>
    <n v="17.257000000000001"/>
  </r>
  <r>
    <x v="2"/>
    <x v="99"/>
    <s v="DOM"/>
    <x v="1"/>
    <x v="4"/>
    <s v="Biogas"/>
    <x v="17"/>
    <n v="1.97"/>
    <n v="17.257000000000001"/>
  </r>
  <r>
    <x v="2"/>
    <x v="99"/>
    <s v="DOM"/>
    <x v="1"/>
    <x v="4"/>
    <s v="Biogas"/>
    <x v="18"/>
    <n v="1.97"/>
    <m/>
  </r>
  <r>
    <x v="2"/>
    <x v="99"/>
    <s v="DOM"/>
    <x v="1"/>
    <x v="4"/>
    <s v="Biogas"/>
    <x v="19"/>
    <n v="1.97"/>
    <m/>
  </r>
  <r>
    <x v="2"/>
    <x v="99"/>
    <s v="DOM"/>
    <x v="1"/>
    <x v="4"/>
    <s v="Solid biofuels"/>
    <x v="0"/>
    <n v="1.206"/>
    <n v="84.254000000000005"/>
  </r>
  <r>
    <x v="2"/>
    <x v="99"/>
    <s v="DOM"/>
    <x v="1"/>
    <x v="4"/>
    <s v="Solid biofuels"/>
    <x v="1"/>
    <n v="1.4850000000000001"/>
    <n v="87.430999999999997"/>
  </r>
  <r>
    <x v="2"/>
    <x v="99"/>
    <s v="DOM"/>
    <x v="1"/>
    <x v="4"/>
    <s v="Solid biofuels"/>
    <x v="2"/>
    <n v="1.4850000000000001"/>
    <n v="92.692999999999998"/>
  </r>
  <r>
    <x v="2"/>
    <x v="99"/>
    <s v="DOM"/>
    <x v="1"/>
    <x v="4"/>
    <s v="Solid biofuels"/>
    <x v="3"/>
    <n v="1.2370000000000001"/>
    <n v="90.397000000000006"/>
  </r>
  <r>
    <x v="2"/>
    <x v="99"/>
    <s v="DOM"/>
    <x v="1"/>
    <x v="4"/>
    <s v="Solid biofuels"/>
    <x v="4"/>
    <n v="1.1719999999999999"/>
    <n v="74.006"/>
  </r>
  <r>
    <x v="2"/>
    <x v="99"/>
    <s v="DOM"/>
    <x v="1"/>
    <x v="4"/>
    <s v="Solid biofuels"/>
    <x v="5"/>
    <n v="1.31"/>
    <n v="81.058000000000007"/>
  </r>
  <r>
    <x v="2"/>
    <x v="99"/>
    <s v="DOM"/>
    <x v="1"/>
    <x v="4"/>
    <s v="Solid biofuels"/>
    <x v="6"/>
    <n v="1.45"/>
    <n v="86.197999999999993"/>
  </r>
  <r>
    <x v="2"/>
    <x v="99"/>
    <s v="DOM"/>
    <x v="1"/>
    <x v="4"/>
    <s v="Solid biofuels"/>
    <x v="7"/>
    <n v="1.522"/>
    <n v="87.379000000000005"/>
  </r>
  <r>
    <x v="2"/>
    <x v="99"/>
    <s v="DOM"/>
    <x v="1"/>
    <x v="4"/>
    <s v="Solid biofuels"/>
    <x v="8"/>
    <n v="1.5820000000000001"/>
    <n v="87.914000000000001"/>
  </r>
  <r>
    <x v="2"/>
    <x v="99"/>
    <s v="DOM"/>
    <x v="1"/>
    <x v="4"/>
    <s v="Solid biofuels"/>
    <x v="9"/>
    <n v="1.7230000000000001"/>
    <n v="85.090999999999994"/>
  </r>
  <r>
    <x v="2"/>
    <x v="99"/>
    <s v="DOM"/>
    <x v="1"/>
    <x v="4"/>
    <s v="Solid biofuels"/>
    <x v="10"/>
    <n v="15.363"/>
    <n v="88.748000000000005"/>
  </r>
  <r>
    <x v="2"/>
    <x v="99"/>
    <s v="DOM"/>
    <x v="1"/>
    <x v="4"/>
    <s v="Solid biofuels"/>
    <x v="11"/>
    <n v="15.223000000000001"/>
    <n v="88.162000000000006"/>
  </r>
  <r>
    <x v="2"/>
    <x v="99"/>
    <s v="DOM"/>
    <x v="1"/>
    <x v="4"/>
    <s v="Solid biofuels"/>
    <x v="12"/>
    <n v="15.037000000000001"/>
    <n v="89.155000000000001"/>
  </r>
  <r>
    <x v="2"/>
    <x v="99"/>
    <s v="DOM"/>
    <x v="1"/>
    <x v="4"/>
    <s v="Solid biofuels"/>
    <x v="13"/>
    <n v="15.173999999999999"/>
    <n v="90.143000000000001"/>
  </r>
  <r>
    <x v="2"/>
    <x v="99"/>
    <s v="DOM"/>
    <x v="1"/>
    <x v="4"/>
    <s v="Solid biofuels"/>
    <x v="14"/>
    <n v="15.163"/>
    <n v="85.393000000000001"/>
  </r>
  <r>
    <x v="2"/>
    <x v="99"/>
    <s v="DOM"/>
    <x v="1"/>
    <x v="4"/>
    <s v="Solid biofuels"/>
    <x v="15"/>
    <n v="15.175000000000001"/>
    <n v="86.328000000000003"/>
  </r>
  <r>
    <x v="2"/>
    <x v="99"/>
    <s v="DOM"/>
    <x v="1"/>
    <x v="4"/>
    <s v="Solid biofuels"/>
    <x v="16"/>
    <n v="49.941000000000003"/>
    <n v="87.378"/>
  </r>
  <r>
    <x v="2"/>
    <x v="99"/>
    <s v="DOM"/>
    <x v="1"/>
    <x v="4"/>
    <s v="Solid biofuels"/>
    <x v="17"/>
    <n v="50.039000000000001"/>
    <n v="166.54000000000002"/>
  </r>
  <r>
    <x v="2"/>
    <x v="99"/>
    <s v="DOM"/>
    <x v="1"/>
    <x v="4"/>
    <s v="Solid biofuels"/>
    <x v="18"/>
    <n v="50.161000000000001"/>
    <m/>
  </r>
  <r>
    <x v="2"/>
    <x v="99"/>
    <s v="DOM"/>
    <x v="1"/>
    <x v="4"/>
    <s v="Solid biofuels"/>
    <x v="19"/>
    <n v="50.161000000000001"/>
    <m/>
  </r>
  <r>
    <x v="2"/>
    <x v="99"/>
    <s v="DOM"/>
    <x v="1"/>
    <x v="1"/>
    <s v="Renewable hydropower"/>
    <x v="0"/>
    <n v="453.97500000000002"/>
    <n v="933.67"/>
  </r>
  <r>
    <x v="2"/>
    <x v="99"/>
    <s v="DOM"/>
    <x v="1"/>
    <x v="1"/>
    <s v="Renewable hydropower"/>
    <x v="1"/>
    <n v="463.78499999999997"/>
    <n v="738.14499999999998"/>
  </r>
  <r>
    <x v="2"/>
    <x v="99"/>
    <s v="DOM"/>
    <x v="1"/>
    <x v="1"/>
    <s v="Renewable hydropower"/>
    <x v="2"/>
    <n v="463.78499999999997"/>
    <n v="972.80799999999999"/>
  </r>
  <r>
    <x v="2"/>
    <x v="99"/>
    <s v="DOM"/>
    <x v="1"/>
    <x v="1"/>
    <s v="Renewable hydropower"/>
    <x v="3"/>
    <n v="464.50200000000001"/>
    <n v="1373.7860000000001"/>
  </r>
  <r>
    <x v="2"/>
    <x v="99"/>
    <s v="DOM"/>
    <x v="1"/>
    <x v="1"/>
    <s v="Renewable hydropower"/>
    <x v="4"/>
    <n v="464.50200000000001"/>
    <n v="1581.6759999999999"/>
  </r>
  <r>
    <x v="2"/>
    <x v="99"/>
    <s v="DOM"/>
    <x v="1"/>
    <x v="1"/>
    <s v="Renewable hydropower"/>
    <x v="5"/>
    <n v="464.51400000000001"/>
    <n v="1896.559"/>
  </r>
  <r>
    <x v="2"/>
    <x v="99"/>
    <s v="DOM"/>
    <x v="1"/>
    <x v="1"/>
    <s v="Renewable hydropower"/>
    <x v="6"/>
    <n v="465.41399999999999"/>
    <n v="1764.423"/>
  </r>
  <r>
    <x v="2"/>
    <x v="99"/>
    <s v="DOM"/>
    <x v="1"/>
    <x v="1"/>
    <s v="Renewable hydropower"/>
    <x v="7"/>
    <n v="465.41399999999999"/>
    <n v="1680.26"/>
  </r>
  <r>
    <x v="2"/>
    <x v="99"/>
    <s v="DOM"/>
    <x v="1"/>
    <x v="1"/>
    <s v="Renewable hydropower"/>
    <x v="8"/>
    <n v="468.63200000000001"/>
    <n v="1382.691"/>
  </r>
  <r>
    <x v="2"/>
    <x v="99"/>
    <s v="DOM"/>
    <x v="1"/>
    <x v="1"/>
    <s v="Renewable hydropower"/>
    <x v="9"/>
    <n v="523.61399999999992"/>
    <n v="1453.942"/>
  </r>
  <r>
    <x v="2"/>
    <x v="99"/>
    <s v="DOM"/>
    <x v="1"/>
    <x v="1"/>
    <s v="Renewable hydropower"/>
    <x v="10"/>
    <n v="523.63199999999995"/>
    <n v="1416.9670000000001"/>
  </r>
  <r>
    <x v="2"/>
    <x v="99"/>
    <s v="DOM"/>
    <x v="1"/>
    <x v="1"/>
    <s v="Renewable hydropower"/>
    <x v="11"/>
    <n v="523.71499999999992"/>
    <n v="1514.625"/>
  </r>
  <r>
    <x v="2"/>
    <x v="99"/>
    <s v="DOM"/>
    <x v="1"/>
    <x v="1"/>
    <s v="Renewable hydropower"/>
    <x v="12"/>
    <n v="613.39199999999994"/>
    <n v="1784.4750000000001"/>
  </r>
  <r>
    <x v="2"/>
    <x v="99"/>
    <s v="DOM"/>
    <x v="1"/>
    <x v="1"/>
    <s v="Renewable hydropower"/>
    <x v="13"/>
    <n v="613.66300000000001"/>
    <n v="1874.55"/>
  </r>
  <r>
    <x v="2"/>
    <x v="99"/>
    <s v="DOM"/>
    <x v="1"/>
    <x v="1"/>
    <s v="Renewable hydropower"/>
    <x v="14"/>
    <n v="616.85"/>
    <n v="1270.8900000000001"/>
  </r>
  <r>
    <x v="2"/>
    <x v="99"/>
    <s v="DOM"/>
    <x v="1"/>
    <x v="1"/>
    <s v="Renewable hydropower"/>
    <x v="15"/>
    <n v="617.12600000000009"/>
    <n v="945.21499999999992"/>
  </r>
  <r>
    <x v="2"/>
    <x v="99"/>
    <s v="DOM"/>
    <x v="1"/>
    <x v="1"/>
    <s v="Renewable hydropower"/>
    <x v="16"/>
    <n v="617.24699999999996"/>
    <n v="1518.806"/>
  </r>
  <r>
    <x v="2"/>
    <x v="99"/>
    <s v="DOM"/>
    <x v="1"/>
    <x v="1"/>
    <s v="Renewable hydropower"/>
    <x v="17"/>
    <n v="617.37799999999993"/>
    <n v="2196.4249999999997"/>
  </r>
  <r>
    <x v="2"/>
    <x v="99"/>
    <s v="DOM"/>
    <x v="1"/>
    <x v="1"/>
    <s v="Renewable hydropower"/>
    <x v="18"/>
    <n v="617.45799999999997"/>
    <m/>
  </r>
  <r>
    <x v="2"/>
    <x v="99"/>
    <s v="DOM"/>
    <x v="1"/>
    <x v="1"/>
    <s v="Renewable hydropower"/>
    <x v="19"/>
    <n v="617.56399999999996"/>
    <m/>
  </r>
  <r>
    <x v="2"/>
    <x v="99"/>
    <s v="DOM"/>
    <x v="1"/>
    <x v="2"/>
    <s v="Off-grid Solar photovoltaic"/>
    <x v="13"/>
    <n v="1.5"/>
    <n v="1.1379999999999999"/>
  </r>
  <r>
    <x v="2"/>
    <x v="99"/>
    <s v="DOM"/>
    <x v="1"/>
    <x v="2"/>
    <s v="Off-grid Solar photovoltaic"/>
    <x v="14"/>
    <n v="3"/>
    <n v="2.8690000000000002"/>
  </r>
  <r>
    <x v="2"/>
    <x v="99"/>
    <s v="DOM"/>
    <x v="1"/>
    <x v="2"/>
    <s v="Off-grid Solar photovoltaic"/>
    <x v="15"/>
    <n v="4.5"/>
    <n v="4.984"/>
  </r>
  <r>
    <x v="2"/>
    <x v="99"/>
    <s v="DOM"/>
    <x v="1"/>
    <x v="2"/>
    <s v="Off-grid Solar photovoltaic"/>
    <x v="16"/>
    <n v="6.173"/>
    <n v="8.3819999999999997"/>
  </r>
  <r>
    <x v="2"/>
    <x v="99"/>
    <s v="DOM"/>
    <x v="1"/>
    <x v="2"/>
    <s v="Off-grid Solar photovoltaic"/>
    <x v="17"/>
    <n v="15.192"/>
    <n v="18.827000000000002"/>
  </r>
  <r>
    <x v="2"/>
    <x v="99"/>
    <s v="DOM"/>
    <x v="1"/>
    <x v="2"/>
    <s v="Off-grid Solar photovoltaic"/>
    <x v="18"/>
    <n v="20.992000000000001"/>
    <m/>
  </r>
  <r>
    <x v="2"/>
    <x v="99"/>
    <s v="DOM"/>
    <x v="1"/>
    <x v="2"/>
    <s v="Off-grid Solar photovoltaic"/>
    <x v="19"/>
    <n v="21.045999999999999"/>
    <m/>
  </r>
  <r>
    <x v="2"/>
    <x v="99"/>
    <s v="DOM"/>
    <x v="1"/>
    <x v="2"/>
    <s v="On-grid Solar photovoltaic"/>
    <x v="11"/>
    <n v="8.9999999999999993E-3"/>
    <n v="1E-3"/>
  </r>
  <r>
    <x v="2"/>
    <x v="99"/>
    <s v="DOM"/>
    <x v="1"/>
    <x v="2"/>
    <s v="On-grid Solar photovoltaic"/>
    <x v="12"/>
    <n v="1.3"/>
    <n v="1.0660000000000001"/>
  </r>
  <r>
    <x v="2"/>
    <x v="99"/>
    <s v="DOM"/>
    <x v="1"/>
    <x v="2"/>
    <s v="On-grid Solar photovoltaic"/>
    <x v="13"/>
    <n v="4.3330000000000002"/>
    <n v="8.24"/>
  </r>
  <r>
    <x v="2"/>
    <x v="99"/>
    <s v="DOM"/>
    <x v="1"/>
    <x v="2"/>
    <s v="On-grid Solar photovoltaic"/>
    <x v="14"/>
    <n v="9.7420000000000009"/>
    <n v="15.382"/>
  </r>
  <r>
    <x v="2"/>
    <x v="99"/>
    <s v="DOM"/>
    <x v="1"/>
    <x v="2"/>
    <s v="On-grid Solar photovoltaic"/>
    <x v="15"/>
    <n v="18.234999999999999"/>
    <n v="27.422000000000001"/>
  </r>
  <r>
    <x v="2"/>
    <x v="99"/>
    <s v="DOM"/>
    <x v="1"/>
    <x v="2"/>
    <s v="On-grid Solar photovoltaic"/>
    <x v="16"/>
    <n v="62.34"/>
    <n v="66.200999999999993"/>
  </r>
  <r>
    <x v="2"/>
    <x v="99"/>
    <s v="DOM"/>
    <x v="1"/>
    <x v="2"/>
    <s v="On-grid Solar photovoltaic"/>
    <x v="17"/>
    <n v="88.26"/>
    <n v="120.30500000000001"/>
  </r>
  <r>
    <x v="2"/>
    <x v="99"/>
    <s v="DOM"/>
    <x v="1"/>
    <x v="2"/>
    <s v="On-grid Solar photovoltaic"/>
    <x v="18"/>
    <n v="182.82"/>
    <m/>
  </r>
  <r>
    <x v="2"/>
    <x v="99"/>
    <s v="DOM"/>
    <x v="1"/>
    <x v="2"/>
    <s v="On-grid Solar photovoltaic"/>
    <x v="19"/>
    <n v="257.82"/>
    <m/>
  </r>
  <r>
    <x v="2"/>
    <x v="99"/>
    <s v="DOM"/>
    <x v="1"/>
    <x v="3"/>
    <s v="Onshore wind energy"/>
    <x v="8"/>
    <n v="0"/>
    <n v="0"/>
  </r>
  <r>
    <x v="2"/>
    <x v="99"/>
    <s v="DOM"/>
    <x v="1"/>
    <x v="3"/>
    <s v="Onshore wind energy"/>
    <x v="9"/>
    <n v="0"/>
    <n v="0"/>
  </r>
  <r>
    <x v="2"/>
    <x v="99"/>
    <s v="DOM"/>
    <x v="1"/>
    <x v="3"/>
    <s v="Onshore wind energy"/>
    <x v="10"/>
    <n v="0"/>
    <n v="0"/>
  </r>
  <r>
    <x v="2"/>
    <x v="99"/>
    <s v="DOM"/>
    <x v="1"/>
    <x v="3"/>
    <s v="Onshore wind energy"/>
    <x v="11"/>
    <n v="33.450000000000003"/>
    <n v="13.993"/>
  </r>
  <r>
    <x v="2"/>
    <x v="99"/>
    <s v="DOM"/>
    <x v="1"/>
    <x v="3"/>
    <s v="Onshore wind energy"/>
    <x v="12"/>
    <n v="85.45"/>
    <n v="95.817999999999998"/>
  </r>
  <r>
    <x v="2"/>
    <x v="99"/>
    <s v="DOM"/>
    <x v="1"/>
    <x v="3"/>
    <s v="Onshore wind energy"/>
    <x v="13"/>
    <n v="85.45"/>
    <n v="243.048"/>
  </r>
  <r>
    <x v="2"/>
    <x v="99"/>
    <s v="DOM"/>
    <x v="1"/>
    <x v="3"/>
    <s v="Onshore wind energy"/>
    <x v="14"/>
    <n v="85.45"/>
    <n v="243.19800000000001"/>
  </r>
  <r>
    <x v="2"/>
    <x v="99"/>
    <s v="DOM"/>
    <x v="1"/>
    <x v="3"/>
    <s v="Onshore wind energy"/>
    <x v="15"/>
    <n v="85.45"/>
    <n v="290.041"/>
  </r>
  <r>
    <x v="2"/>
    <x v="99"/>
    <s v="DOM"/>
    <x v="1"/>
    <x v="3"/>
    <s v="Onshore wind energy"/>
    <x v="16"/>
    <n v="134.94999999999999"/>
    <n v="322.81"/>
  </r>
  <r>
    <x v="2"/>
    <x v="99"/>
    <s v="DOM"/>
    <x v="1"/>
    <x v="3"/>
    <s v="Onshore wind energy"/>
    <x v="17"/>
    <n v="134.94999999999999"/>
    <n v="390.404"/>
  </r>
  <r>
    <x v="2"/>
    <x v="99"/>
    <s v="DOM"/>
    <x v="1"/>
    <x v="3"/>
    <s v="Onshore wind energy"/>
    <x v="18"/>
    <n v="183.25"/>
    <m/>
  </r>
  <r>
    <x v="2"/>
    <x v="99"/>
    <s v="DOM"/>
    <x v="1"/>
    <x v="3"/>
    <s v="Onshore wind energy"/>
    <x v="19"/>
    <n v="365.55"/>
    <m/>
  </r>
  <r>
    <x v="2"/>
    <x v="100"/>
    <s v="SLV"/>
    <x v="0"/>
    <x v="0"/>
    <s v="Fossil fuels"/>
    <x v="0"/>
    <n v="450.4"/>
    <n v="543.101"/>
  </r>
  <r>
    <x v="2"/>
    <x v="100"/>
    <s v="SLV"/>
    <x v="0"/>
    <x v="0"/>
    <s v="Fossil fuels"/>
    <x v="1"/>
    <n v="560.6"/>
    <n v="1747.35"/>
  </r>
  <r>
    <x v="2"/>
    <x v="100"/>
    <s v="SLV"/>
    <x v="0"/>
    <x v="0"/>
    <s v="Fossil fuels"/>
    <x v="2"/>
    <n v="472.2"/>
    <n v="1968.16"/>
  </r>
  <r>
    <x v="2"/>
    <x v="100"/>
    <s v="SLV"/>
    <x v="0"/>
    <x v="0"/>
    <s v="Fossil fuels"/>
    <x v="3"/>
    <n v="494.6"/>
    <n v="1878.5509999999999"/>
  </r>
  <r>
    <x v="2"/>
    <x v="100"/>
    <s v="SLV"/>
    <x v="0"/>
    <x v="0"/>
    <s v="Fossil fuels"/>
    <x v="4"/>
    <n v="494.6"/>
    <n v="2049.7840000000001"/>
  </r>
  <r>
    <x v="2"/>
    <x v="100"/>
    <s v="SLV"/>
    <x v="0"/>
    <x v="0"/>
    <s v="Fossil fuels"/>
    <x v="5"/>
    <n v="494.6"/>
    <n v="2049.665"/>
  </r>
  <r>
    <x v="2"/>
    <x v="100"/>
    <s v="SLV"/>
    <x v="0"/>
    <x v="0"/>
    <s v="Fossil fuels"/>
    <x v="6"/>
    <n v="589.9"/>
    <n v="2494.7559999999999"/>
  </r>
  <r>
    <x v="2"/>
    <x v="100"/>
    <s v="SLV"/>
    <x v="0"/>
    <x v="0"/>
    <s v="Fossil fuels"/>
    <x v="7"/>
    <n v="635.4"/>
    <n v="2685.8310000000001"/>
  </r>
  <r>
    <x v="2"/>
    <x v="100"/>
    <s v="SLV"/>
    <x v="0"/>
    <x v="0"/>
    <s v="Fossil fuels"/>
    <x v="8"/>
    <n v="642.20000000000005"/>
    <n v="2402.7379999999998"/>
  </r>
  <r>
    <x v="2"/>
    <x v="100"/>
    <s v="SLV"/>
    <x v="0"/>
    <x v="0"/>
    <s v="Fossil fuels"/>
    <x v="9"/>
    <n v="691.2"/>
    <n v="2759.2779999999998"/>
  </r>
  <r>
    <x v="2"/>
    <x v="100"/>
    <s v="SLV"/>
    <x v="0"/>
    <x v="0"/>
    <s v="Fossil fuels"/>
    <x v="10"/>
    <n v="691.2"/>
    <n v="2370.7429999999999"/>
  </r>
  <r>
    <x v="2"/>
    <x v="100"/>
    <s v="SLV"/>
    <x v="0"/>
    <x v="0"/>
    <s v="Fossil fuels"/>
    <x v="11"/>
    <n v="682.9"/>
    <n v="2254.6860000000001"/>
  </r>
  <r>
    <x v="2"/>
    <x v="100"/>
    <s v="SLV"/>
    <x v="0"/>
    <x v="0"/>
    <s v="Fossil fuels"/>
    <x v="12"/>
    <n v="667.4"/>
    <n v="2480.268"/>
  </r>
  <r>
    <x v="2"/>
    <x v="100"/>
    <s v="SLV"/>
    <x v="0"/>
    <x v="0"/>
    <s v="Fossil fuels"/>
    <x v="13"/>
    <n v="756.6"/>
    <n v="2481.1799999999998"/>
  </r>
  <r>
    <x v="2"/>
    <x v="100"/>
    <s v="SLV"/>
    <x v="0"/>
    <x v="0"/>
    <s v="Fossil fuels"/>
    <x v="14"/>
    <n v="756.6"/>
    <n v="2508.328"/>
  </r>
  <r>
    <x v="2"/>
    <x v="100"/>
    <s v="SLV"/>
    <x v="0"/>
    <x v="0"/>
    <s v="Fossil fuels"/>
    <x v="15"/>
    <n v="756.6"/>
    <n v="2525.7710000000002"/>
  </r>
  <r>
    <x v="2"/>
    <x v="100"/>
    <s v="SLV"/>
    <x v="0"/>
    <x v="0"/>
    <s v="Fossil fuels"/>
    <x v="16"/>
    <n v="756.6"/>
    <n v="2504.5500000000002"/>
  </r>
  <r>
    <x v="2"/>
    <x v="100"/>
    <s v="SLV"/>
    <x v="0"/>
    <x v="0"/>
    <s v="Fossil fuels"/>
    <x v="17"/>
    <n v="756.6"/>
    <n v="1399.337"/>
  </r>
  <r>
    <x v="2"/>
    <x v="100"/>
    <s v="SLV"/>
    <x v="0"/>
    <x v="0"/>
    <s v="Fossil fuels"/>
    <x v="18"/>
    <n v="756.6"/>
    <m/>
  </r>
  <r>
    <x v="2"/>
    <x v="100"/>
    <s v="SLV"/>
    <x v="0"/>
    <x v="0"/>
    <s v="Fossil fuels"/>
    <x v="19"/>
    <n v="756.5"/>
    <m/>
  </r>
  <r>
    <x v="2"/>
    <x v="100"/>
    <s v="SLV"/>
    <x v="1"/>
    <x v="4"/>
    <s v="Biogas"/>
    <x v="11"/>
    <n v="6.35"/>
    <n v="19.523"/>
  </r>
  <r>
    <x v="2"/>
    <x v="100"/>
    <s v="SLV"/>
    <x v="1"/>
    <x v="4"/>
    <s v="Biogas"/>
    <x v="12"/>
    <n v="6.35"/>
    <n v="23.106000000000002"/>
  </r>
  <r>
    <x v="2"/>
    <x v="100"/>
    <s v="SLV"/>
    <x v="1"/>
    <x v="4"/>
    <s v="Biogas"/>
    <x v="13"/>
    <n v="6.35"/>
    <n v="32.838999999999999"/>
  </r>
  <r>
    <x v="2"/>
    <x v="100"/>
    <s v="SLV"/>
    <x v="1"/>
    <x v="4"/>
    <s v="Biogas"/>
    <x v="14"/>
    <n v="6.35"/>
    <n v="32.984000000000002"/>
  </r>
  <r>
    <x v="2"/>
    <x v="100"/>
    <s v="SLV"/>
    <x v="1"/>
    <x v="4"/>
    <s v="Biogas"/>
    <x v="15"/>
    <n v="6.76"/>
    <n v="41.860999999999997"/>
  </r>
  <r>
    <x v="2"/>
    <x v="100"/>
    <s v="SLV"/>
    <x v="1"/>
    <x v="4"/>
    <s v="Biogas"/>
    <x v="16"/>
    <n v="6.76"/>
    <n v="33.497"/>
  </r>
  <r>
    <x v="2"/>
    <x v="100"/>
    <s v="SLV"/>
    <x v="1"/>
    <x v="4"/>
    <s v="Biogas"/>
    <x v="17"/>
    <n v="6.91"/>
    <n v="37.313000000000002"/>
  </r>
  <r>
    <x v="2"/>
    <x v="100"/>
    <s v="SLV"/>
    <x v="1"/>
    <x v="4"/>
    <s v="Biogas"/>
    <x v="18"/>
    <n v="6.91"/>
    <m/>
  </r>
  <r>
    <x v="2"/>
    <x v="100"/>
    <s v="SLV"/>
    <x v="1"/>
    <x v="4"/>
    <s v="Biogas"/>
    <x v="19"/>
    <n v="10.724"/>
    <m/>
  </r>
  <r>
    <x v="2"/>
    <x v="100"/>
    <s v="SLV"/>
    <x v="1"/>
    <x v="4"/>
    <s v="Solid biofuels"/>
    <x v="4"/>
    <n v="20"/>
    <n v="60.515999999999998"/>
  </r>
  <r>
    <x v="2"/>
    <x v="100"/>
    <s v="SLV"/>
    <x v="1"/>
    <x v="4"/>
    <s v="Solid biofuels"/>
    <x v="5"/>
    <n v="25"/>
    <n v="89.349000000000004"/>
  </r>
  <r>
    <x v="2"/>
    <x v="100"/>
    <s v="SLV"/>
    <x v="1"/>
    <x v="4"/>
    <s v="Solid biofuels"/>
    <x v="6"/>
    <n v="29"/>
    <n v="142.97900000000001"/>
  </r>
  <r>
    <x v="2"/>
    <x v="100"/>
    <s v="SLV"/>
    <x v="1"/>
    <x v="4"/>
    <s v="Solid biofuels"/>
    <x v="7"/>
    <n v="60"/>
    <n v="145.19"/>
  </r>
  <r>
    <x v="2"/>
    <x v="100"/>
    <s v="SLV"/>
    <x v="1"/>
    <x v="4"/>
    <s v="Solid biofuels"/>
    <x v="8"/>
    <n v="103.5"/>
    <n v="174.25800000000001"/>
  </r>
  <r>
    <x v="2"/>
    <x v="100"/>
    <s v="SLV"/>
    <x v="1"/>
    <x v="4"/>
    <s v="Solid biofuels"/>
    <x v="9"/>
    <n v="103.5"/>
    <n v="231.98400000000001"/>
  </r>
  <r>
    <x v="2"/>
    <x v="100"/>
    <s v="SLV"/>
    <x v="1"/>
    <x v="4"/>
    <s v="Solid biofuels"/>
    <x v="10"/>
    <n v="93.5"/>
    <n v="282.73399999999998"/>
  </r>
  <r>
    <x v="2"/>
    <x v="100"/>
    <s v="SLV"/>
    <x v="1"/>
    <x v="4"/>
    <s v="Solid biofuels"/>
    <x v="11"/>
    <n v="109.5"/>
    <n v="283.29399999999998"/>
  </r>
  <r>
    <x v="2"/>
    <x v="100"/>
    <s v="SLV"/>
    <x v="1"/>
    <x v="4"/>
    <s v="Solid biofuels"/>
    <x v="12"/>
    <n v="129.5"/>
    <n v="385.41699999999997"/>
  </r>
  <r>
    <x v="2"/>
    <x v="100"/>
    <s v="SLV"/>
    <x v="1"/>
    <x v="4"/>
    <s v="Solid biofuels"/>
    <x v="13"/>
    <n v="129.5"/>
    <n v="397.19600000000003"/>
  </r>
  <r>
    <x v="2"/>
    <x v="100"/>
    <s v="SLV"/>
    <x v="1"/>
    <x v="4"/>
    <s v="Solid biofuels"/>
    <x v="14"/>
    <n v="129.5"/>
    <n v="404.70499999999998"/>
  </r>
  <r>
    <x v="2"/>
    <x v="100"/>
    <s v="SLV"/>
    <x v="1"/>
    <x v="4"/>
    <s v="Solid biofuels"/>
    <x v="15"/>
    <n v="195.4"/>
    <n v="520.73599999999999"/>
  </r>
  <r>
    <x v="2"/>
    <x v="100"/>
    <s v="SLV"/>
    <x v="1"/>
    <x v="4"/>
    <s v="Solid biofuels"/>
    <x v="16"/>
    <n v="252.2"/>
    <n v="601.06100000000004"/>
  </r>
  <r>
    <x v="2"/>
    <x v="100"/>
    <s v="SLV"/>
    <x v="1"/>
    <x v="4"/>
    <s v="Solid biofuels"/>
    <x v="17"/>
    <n v="263.45"/>
    <n v="674.12900000000002"/>
  </r>
  <r>
    <x v="2"/>
    <x v="100"/>
    <s v="SLV"/>
    <x v="1"/>
    <x v="4"/>
    <s v="Solid biofuels"/>
    <x v="18"/>
    <n v="298.35000000000002"/>
    <m/>
  </r>
  <r>
    <x v="2"/>
    <x v="100"/>
    <s v="SLV"/>
    <x v="1"/>
    <x v="4"/>
    <s v="Solid biofuels"/>
    <x v="19"/>
    <n v="306.10000000000002"/>
    <m/>
  </r>
  <r>
    <x v="2"/>
    <x v="100"/>
    <s v="SLV"/>
    <x v="1"/>
    <x v="5"/>
    <s v="Geothermal energy"/>
    <x v="0"/>
    <n v="161.19999999999999"/>
    <n v="786.226"/>
  </r>
  <r>
    <x v="2"/>
    <x v="100"/>
    <s v="SLV"/>
    <x v="1"/>
    <x v="5"/>
    <s v="Geothermal energy"/>
    <x v="1"/>
    <n v="161.19999999999999"/>
    <n v="966.39099999999996"/>
  </r>
  <r>
    <x v="2"/>
    <x v="100"/>
    <s v="SLV"/>
    <x v="1"/>
    <x v="5"/>
    <s v="Geothermal energy"/>
    <x v="2"/>
    <n v="161.19999999999999"/>
    <n v="993.11900000000003"/>
  </r>
  <r>
    <x v="2"/>
    <x v="100"/>
    <s v="SLV"/>
    <x v="1"/>
    <x v="5"/>
    <s v="Geothermal energy"/>
    <x v="3"/>
    <n v="161.19999999999999"/>
    <n v="1026.0830000000001"/>
  </r>
  <r>
    <x v="2"/>
    <x v="100"/>
    <s v="SLV"/>
    <x v="1"/>
    <x v="5"/>
    <s v="Geothermal energy"/>
    <x v="4"/>
    <n v="151.19999999999999"/>
    <n v="1011.097"/>
  </r>
  <r>
    <x v="2"/>
    <x v="100"/>
    <s v="SLV"/>
    <x v="1"/>
    <x v="5"/>
    <s v="Geothermal energy"/>
    <x v="5"/>
    <n v="151.19999999999999"/>
    <n v="1050.508"/>
  </r>
  <r>
    <x v="2"/>
    <x v="100"/>
    <s v="SLV"/>
    <x v="1"/>
    <x v="5"/>
    <s v="Geothermal energy"/>
    <x v="6"/>
    <n v="151.19999999999999"/>
    <n v="1140.4390000000001"/>
  </r>
  <r>
    <x v="2"/>
    <x v="100"/>
    <s v="SLV"/>
    <x v="1"/>
    <x v="5"/>
    <s v="Geothermal energy"/>
    <x v="7"/>
    <n v="204.4"/>
    <n v="1381.6590000000001"/>
  </r>
  <r>
    <x v="2"/>
    <x v="100"/>
    <s v="SLV"/>
    <x v="1"/>
    <x v="5"/>
    <s v="Geothermal energy"/>
    <x v="8"/>
    <n v="204.4"/>
    <n v="1519.136"/>
  </r>
  <r>
    <x v="2"/>
    <x v="100"/>
    <s v="SLV"/>
    <x v="1"/>
    <x v="5"/>
    <s v="Geothermal energy"/>
    <x v="9"/>
    <n v="204.4"/>
    <n v="1523.943"/>
  </r>
  <r>
    <x v="2"/>
    <x v="100"/>
    <s v="SLV"/>
    <x v="1"/>
    <x v="5"/>
    <s v="Geothermal energy"/>
    <x v="10"/>
    <n v="204.4"/>
    <n v="1525.1279999999999"/>
  </r>
  <r>
    <x v="2"/>
    <x v="100"/>
    <s v="SLV"/>
    <x v="1"/>
    <x v="5"/>
    <s v="Geothermal energy"/>
    <x v="11"/>
    <n v="151.19999999999999"/>
    <n v="1534.383"/>
  </r>
  <r>
    <x v="2"/>
    <x v="100"/>
    <s v="SLV"/>
    <x v="1"/>
    <x v="5"/>
    <s v="Geothermal energy"/>
    <x v="12"/>
    <n v="204.4"/>
    <n v="1535.383"/>
  </r>
  <r>
    <x v="2"/>
    <x v="100"/>
    <s v="SLV"/>
    <x v="1"/>
    <x v="5"/>
    <s v="Geothermal energy"/>
    <x v="13"/>
    <n v="204.4"/>
    <n v="1559.615"/>
  </r>
  <r>
    <x v="2"/>
    <x v="100"/>
    <s v="SLV"/>
    <x v="1"/>
    <x v="5"/>
    <s v="Geothermal energy"/>
    <x v="14"/>
    <n v="204.4"/>
    <n v="1557.6410000000001"/>
  </r>
  <r>
    <x v="2"/>
    <x v="100"/>
    <s v="SLV"/>
    <x v="1"/>
    <x v="5"/>
    <s v="Geothermal energy"/>
    <x v="15"/>
    <n v="204.4"/>
    <n v="1539.6859999999999"/>
  </r>
  <r>
    <x v="2"/>
    <x v="100"/>
    <s v="SLV"/>
    <x v="1"/>
    <x v="5"/>
    <s v="Geothermal energy"/>
    <x v="16"/>
    <n v="204.4"/>
    <n v="1575.5170000000001"/>
  </r>
  <r>
    <x v="2"/>
    <x v="100"/>
    <s v="SLV"/>
    <x v="1"/>
    <x v="5"/>
    <s v="Geothermal energy"/>
    <x v="17"/>
    <n v="204.4"/>
    <n v="1568.4770000000001"/>
  </r>
  <r>
    <x v="2"/>
    <x v="100"/>
    <s v="SLV"/>
    <x v="1"/>
    <x v="5"/>
    <s v="Geothermal energy"/>
    <x v="18"/>
    <n v="204.4"/>
    <m/>
  </r>
  <r>
    <x v="2"/>
    <x v="100"/>
    <s v="SLV"/>
    <x v="1"/>
    <x v="5"/>
    <s v="Geothermal energy"/>
    <x v="19"/>
    <n v="204.4"/>
    <m/>
  </r>
  <r>
    <x v="2"/>
    <x v="100"/>
    <s v="SLV"/>
    <x v="1"/>
    <x v="1"/>
    <s v="Renewable hydropower"/>
    <x v="0"/>
    <n v="394.70499999999998"/>
    <n v="1175.1880000000001"/>
  </r>
  <r>
    <x v="2"/>
    <x v="100"/>
    <s v="SLV"/>
    <x v="1"/>
    <x v="1"/>
    <s v="Renewable hydropower"/>
    <x v="1"/>
    <n v="395.83"/>
    <n v="1163.798"/>
  </r>
  <r>
    <x v="2"/>
    <x v="100"/>
    <s v="SLV"/>
    <x v="1"/>
    <x v="1"/>
    <s v="Renewable hydropower"/>
    <x v="2"/>
    <n v="410.83"/>
    <n v="1139.075"/>
  </r>
  <r>
    <x v="2"/>
    <x v="100"/>
    <s v="SLV"/>
    <x v="1"/>
    <x v="1"/>
    <s v="Renewable hydropower"/>
    <x v="3"/>
    <n v="429.73"/>
    <n v="1465.7470000000001"/>
  </r>
  <r>
    <x v="2"/>
    <x v="100"/>
    <s v="SLV"/>
    <x v="1"/>
    <x v="1"/>
    <s v="Renewable hydropower"/>
    <x v="4"/>
    <n v="429.73"/>
    <n v="1387.61"/>
  </r>
  <r>
    <x v="2"/>
    <x v="100"/>
    <s v="SLV"/>
    <x v="1"/>
    <x v="1"/>
    <s v="Renewable hydropower"/>
    <x v="5"/>
    <n v="461.03"/>
    <n v="1669.296"/>
  </r>
  <r>
    <x v="2"/>
    <x v="100"/>
    <s v="SLV"/>
    <x v="1"/>
    <x v="1"/>
    <s v="Renewable hydropower"/>
    <x v="6"/>
    <n v="472.76400000000001"/>
    <n v="1961.6479999999999"/>
  </r>
  <r>
    <x v="2"/>
    <x v="100"/>
    <s v="SLV"/>
    <x v="1"/>
    <x v="1"/>
    <s v="Renewable hydropower"/>
    <x v="7"/>
    <n v="483.86400000000003"/>
    <n v="1738.779"/>
  </r>
  <r>
    <x v="2"/>
    <x v="100"/>
    <s v="SLV"/>
    <x v="1"/>
    <x v="1"/>
    <s v="Renewable hydropower"/>
    <x v="8"/>
    <n v="485.88200000000001"/>
    <n v="2038.4380000000001"/>
  </r>
  <r>
    <x v="2"/>
    <x v="100"/>
    <s v="SLV"/>
    <x v="1"/>
    <x v="1"/>
    <s v="Renewable hydropower"/>
    <x v="9"/>
    <n v="485.88200000000001"/>
    <n v="1505.01"/>
  </r>
  <r>
    <x v="2"/>
    <x v="100"/>
    <s v="SLV"/>
    <x v="1"/>
    <x v="1"/>
    <s v="Renewable hydropower"/>
    <x v="10"/>
    <n v="486.68200000000002"/>
    <n v="2083.645"/>
  </r>
  <r>
    <x v="2"/>
    <x v="100"/>
    <s v="SLV"/>
    <x v="1"/>
    <x v="1"/>
    <s v="Renewable hydropower"/>
    <x v="11"/>
    <n v="486.68200000000002"/>
    <n v="2011.1510000000001"/>
  </r>
  <r>
    <x v="2"/>
    <x v="100"/>
    <s v="SLV"/>
    <x v="1"/>
    <x v="1"/>
    <s v="Renewable hydropower"/>
    <x v="12"/>
    <n v="486.94"/>
    <n v="1846.5619999999999"/>
  </r>
  <r>
    <x v="2"/>
    <x v="100"/>
    <s v="SLV"/>
    <x v="1"/>
    <x v="1"/>
    <s v="Renewable hydropower"/>
    <x v="13"/>
    <n v="487.64"/>
    <n v="1789.546"/>
  </r>
  <r>
    <x v="2"/>
    <x v="100"/>
    <s v="SLV"/>
    <x v="1"/>
    <x v="1"/>
    <s v="Renewable hydropower"/>
    <x v="14"/>
    <n v="490.34"/>
    <n v="1788.6479999999999"/>
  </r>
  <r>
    <x v="2"/>
    <x v="100"/>
    <s v="SLV"/>
    <x v="1"/>
    <x v="1"/>
    <s v="Renewable hydropower"/>
    <x v="15"/>
    <n v="497.44"/>
    <n v="1430.9359999999999"/>
  </r>
  <r>
    <x v="2"/>
    <x v="100"/>
    <s v="SLV"/>
    <x v="1"/>
    <x v="1"/>
    <s v="Renewable hydropower"/>
    <x v="16"/>
    <n v="480.21999999999997"/>
    <n v="1342.6279999999999"/>
  </r>
  <r>
    <x v="2"/>
    <x v="100"/>
    <s v="SLV"/>
    <x v="1"/>
    <x v="1"/>
    <s v="Renewable hydropower"/>
    <x v="17"/>
    <n v="573.63900000000001"/>
    <n v="1705.0319999999999"/>
  </r>
  <r>
    <x v="2"/>
    <x v="100"/>
    <s v="SLV"/>
    <x v="1"/>
    <x v="1"/>
    <s v="Renewable hydropower"/>
    <x v="18"/>
    <n v="574.51900000000001"/>
    <m/>
  </r>
  <r>
    <x v="2"/>
    <x v="100"/>
    <s v="SLV"/>
    <x v="1"/>
    <x v="1"/>
    <s v="Renewable hydropower"/>
    <x v="19"/>
    <n v="570.71499999999992"/>
    <m/>
  </r>
  <r>
    <x v="2"/>
    <x v="100"/>
    <s v="SLV"/>
    <x v="1"/>
    <x v="2"/>
    <s v="Off-grid Solar photovoltaic"/>
    <x v="0"/>
    <n v="4.3999999999999997E-2"/>
    <n v="7.2999999999999995E-2"/>
  </r>
  <r>
    <x v="2"/>
    <x v="100"/>
    <s v="SLV"/>
    <x v="1"/>
    <x v="2"/>
    <s v="Off-grid Solar photovoltaic"/>
    <x v="1"/>
    <n v="4.3999999999999997E-2"/>
    <n v="7.2999999999999995E-2"/>
  </r>
  <r>
    <x v="2"/>
    <x v="100"/>
    <s v="SLV"/>
    <x v="1"/>
    <x v="2"/>
    <s v="Off-grid Solar photovoltaic"/>
    <x v="2"/>
    <n v="4.3999999999999997E-2"/>
    <n v="7.2999999999999995E-2"/>
  </r>
  <r>
    <x v="2"/>
    <x v="100"/>
    <s v="SLV"/>
    <x v="1"/>
    <x v="2"/>
    <s v="Off-grid Solar photovoltaic"/>
    <x v="3"/>
    <n v="4.3999999999999997E-2"/>
    <n v="7.2999999999999995E-2"/>
  </r>
  <r>
    <x v="2"/>
    <x v="100"/>
    <s v="SLV"/>
    <x v="1"/>
    <x v="2"/>
    <s v="Off-grid Solar photovoltaic"/>
    <x v="4"/>
    <n v="4.3999999999999997E-2"/>
    <n v="7.2999999999999995E-2"/>
  </r>
  <r>
    <x v="2"/>
    <x v="100"/>
    <s v="SLV"/>
    <x v="1"/>
    <x v="2"/>
    <s v="Off-grid Solar photovoltaic"/>
    <x v="5"/>
    <n v="4.3999999999999997E-2"/>
    <n v="7.2999999999999995E-2"/>
  </r>
  <r>
    <x v="2"/>
    <x v="100"/>
    <s v="SLV"/>
    <x v="1"/>
    <x v="2"/>
    <s v="Off-grid Solar photovoltaic"/>
    <x v="6"/>
    <n v="4.3999999999999997E-2"/>
    <n v="7.2999999999999995E-2"/>
  </r>
  <r>
    <x v="2"/>
    <x v="100"/>
    <s v="SLV"/>
    <x v="1"/>
    <x v="2"/>
    <s v="Off-grid Solar photovoltaic"/>
    <x v="7"/>
    <n v="4.3999999999999997E-2"/>
    <n v="7.2999999999999995E-2"/>
  </r>
  <r>
    <x v="2"/>
    <x v="100"/>
    <s v="SLV"/>
    <x v="1"/>
    <x v="2"/>
    <s v="Off-grid Solar photovoltaic"/>
    <x v="8"/>
    <n v="4.3999999999999997E-2"/>
    <n v="7.2999999999999995E-2"/>
  </r>
  <r>
    <x v="2"/>
    <x v="100"/>
    <s v="SLV"/>
    <x v="1"/>
    <x v="2"/>
    <s v="Off-grid Solar photovoltaic"/>
    <x v="9"/>
    <n v="4.3999999999999997E-2"/>
    <n v="7.2999999999999995E-2"/>
  </r>
  <r>
    <x v="2"/>
    <x v="100"/>
    <s v="SLV"/>
    <x v="1"/>
    <x v="2"/>
    <s v="Off-grid Solar photovoltaic"/>
    <x v="10"/>
    <n v="4.3999999999999997E-2"/>
    <n v="7.2999999999999995E-2"/>
  </r>
  <r>
    <x v="2"/>
    <x v="100"/>
    <s v="SLV"/>
    <x v="1"/>
    <x v="2"/>
    <s v="Off-grid Solar photovoltaic"/>
    <x v="11"/>
    <n v="4.3999999999999997E-2"/>
    <n v="7.2999999999999995E-2"/>
  </r>
  <r>
    <x v="2"/>
    <x v="100"/>
    <s v="SLV"/>
    <x v="1"/>
    <x v="2"/>
    <s v="Off-grid Solar photovoltaic"/>
    <x v="12"/>
    <n v="4.3999999999999997E-2"/>
    <n v="7.2999999999999995E-2"/>
  </r>
  <r>
    <x v="2"/>
    <x v="100"/>
    <s v="SLV"/>
    <x v="1"/>
    <x v="2"/>
    <s v="Off-grid Solar photovoltaic"/>
    <x v="13"/>
    <n v="12.404999999999999"/>
    <n v="20.468"/>
  </r>
  <r>
    <x v="2"/>
    <x v="100"/>
    <s v="SLV"/>
    <x v="1"/>
    <x v="2"/>
    <s v="Off-grid Solar photovoltaic"/>
    <x v="14"/>
    <n v="12.404999999999999"/>
    <n v="20.468"/>
  </r>
  <r>
    <x v="2"/>
    <x v="100"/>
    <s v="SLV"/>
    <x v="1"/>
    <x v="2"/>
    <s v="Off-grid Solar photovoltaic"/>
    <x v="15"/>
    <n v="12.404999999999999"/>
    <n v="20.468"/>
  </r>
  <r>
    <x v="2"/>
    <x v="100"/>
    <s v="SLV"/>
    <x v="1"/>
    <x v="2"/>
    <s v="Off-grid Solar photovoltaic"/>
    <x v="16"/>
    <n v="12.404999999999999"/>
    <n v="20.468"/>
  </r>
  <r>
    <x v="2"/>
    <x v="100"/>
    <s v="SLV"/>
    <x v="1"/>
    <x v="2"/>
    <s v="Off-grid Solar photovoltaic"/>
    <x v="17"/>
    <n v="12.278"/>
    <n v="20.259"/>
  </r>
  <r>
    <x v="2"/>
    <x v="100"/>
    <s v="SLV"/>
    <x v="1"/>
    <x v="2"/>
    <s v="Off-grid Solar photovoltaic"/>
    <x v="18"/>
    <n v="14.715999999999999"/>
    <m/>
  </r>
  <r>
    <x v="2"/>
    <x v="100"/>
    <s v="SLV"/>
    <x v="1"/>
    <x v="2"/>
    <s v="Off-grid Solar photovoltaic"/>
    <x v="19"/>
    <n v="3.9860000000000002"/>
    <m/>
  </r>
  <r>
    <x v="2"/>
    <x v="100"/>
    <s v="SLV"/>
    <x v="1"/>
    <x v="2"/>
    <s v="On-grid Solar photovoltaic"/>
    <x v="13"/>
    <n v="0.10199999999999999"/>
    <n v="1.0880000000000001"/>
  </r>
  <r>
    <x v="2"/>
    <x v="100"/>
    <s v="SLV"/>
    <x v="1"/>
    <x v="2"/>
    <s v="On-grid Solar photovoltaic"/>
    <x v="14"/>
    <n v="1.464"/>
    <n v="1.554"/>
  </r>
  <r>
    <x v="2"/>
    <x v="100"/>
    <s v="SLV"/>
    <x v="1"/>
    <x v="2"/>
    <s v="On-grid Solar photovoltaic"/>
    <x v="15"/>
    <n v="10.69"/>
    <n v="7.0350000000000001"/>
  </r>
  <r>
    <x v="2"/>
    <x v="100"/>
    <s v="SLV"/>
    <x v="1"/>
    <x v="2"/>
    <s v="On-grid Solar photovoltaic"/>
    <x v="16"/>
    <n v="11.75"/>
    <n v="24.353999999999999"/>
  </r>
  <r>
    <x v="2"/>
    <x v="100"/>
    <s v="SLV"/>
    <x v="1"/>
    <x v="2"/>
    <s v="On-grid Solar photovoltaic"/>
    <x v="17"/>
    <n v="108.898"/>
    <n v="164.25700000000001"/>
  </r>
  <r>
    <x v="2"/>
    <x v="100"/>
    <s v="SLV"/>
    <x v="1"/>
    <x v="2"/>
    <s v="On-grid Solar photovoltaic"/>
    <x v="18"/>
    <n v="189.90799999999999"/>
    <m/>
  </r>
  <r>
    <x v="2"/>
    <x v="100"/>
    <s v="SLV"/>
    <x v="1"/>
    <x v="2"/>
    <s v="On-grid Solar photovoltaic"/>
    <x v="19"/>
    <n v="269.28300000000002"/>
    <m/>
  </r>
  <r>
    <x v="2"/>
    <x v="101"/>
    <s v="GRD"/>
    <x v="0"/>
    <x v="0"/>
    <s v="Fossil fuels"/>
    <x v="0"/>
    <n v="46.853000000000002"/>
    <n v="133.61000000000001"/>
  </r>
  <r>
    <x v="2"/>
    <x v="101"/>
    <s v="GRD"/>
    <x v="0"/>
    <x v="0"/>
    <s v="Fossil fuels"/>
    <x v="1"/>
    <n v="46.853000000000002"/>
    <n v="146.35300000000001"/>
  </r>
  <r>
    <x v="2"/>
    <x v="101"/>
    <s v="GRD"/>
    <x v="0"/>
    <x v="0"/>
    <s v="Fossil fuels"/>
    <x v="2"/>
    <n v="52.3"/>
    <n v="153.303"/>
  </r>
  <r>
    <x v="2"/>
    <x v="101"/>
    <s v="GRD"/>
    <x v="0"/>
    <x v="0"/>
    <s v="Fossil fuels"/>
    <x v="3"/>
    <n v="52.3"/>
    <n v="165.65899999999999"/>
  </r>
  <r>
    <x v="2"/>
    <x v="101"/>
    <s v="GRD"/>
    <x v="0"/>
    <x v="0"/>
    <s v="Fossil fuels"/>
    <x v="4"/>
    <n v="52.3"/>
    <n v="141.61799999999999"/>
  </r>
  <r>
    <x v="2"/>
    <x v="101"/>
    <s v="GRD"/>
    <x v="0"/>
    <x v="0"/>
    <s v="Fossil fuels"/>
    <x v="5"/>
    <n v="52.3"/>
    <n v="153.702"/>
  </r>
  <r>
    <x v="2"/>
    <x v="101"/>
    <s v="GRD"/>
    <x v="0"/>
    <x v="0"/>
    <s v="Fossil fuels"/>
    <x v="6"/>
    <n v="52.3"/>
    <n v="173.49"/>
  </r>
  <r>
    <x v="2"/>
    <x v="101"/>
    <s v="GRD"/>
    <x v="0"/>
    <x v="0"/>
    <s v="Fossil fuels"/>
    <x v="7"/>
    <n v="52.3"/>
    <n v="185.56899999999999"/>
  </r>
  <r>
    <x v="2"/>
    <x v="101"/>
    <s v="GRD"/>
    <x v="0"/>
    <x v="0"/>
    <s v="Fossil fuels"/>
    <x v="8"/>
    <n v="52.3"/>
    <n v="196.95699999999999"/>
  </r>
  <r>
    <x v="2"/>
    <x v="101"/>
    <s v="GRD"/>
    <x v="0"/>
    <x v="0"/>
    <s v="Fossil fuels"/>
    <x v="9"/>
    <n v="52.3"/>
    <n v="202.99199999999999"/>
  </r>
  <r>
    <x v="2"/>
    <x v="101"/>
    <s v="GRD"/>
    <x v="0"/>
    <x v="0"/>
    <s v="Fossil fuels"/>
    <x v="10"/>
    <n v="52.3"/>
    <n v="208.72800000000001"/>
  </r>
  <r>
    <x v="2"/>
    <x v="101"/>
    <s v="GRD"/>
    <x v="0"/>
    <x v="0"/>
    <s v="Fossil fuels"/>
    <x v="11"/>
    <n v="52.3"/>
    <n v="203.97399999999999"/>
  </r>
  <r>
    <x v="2"/>
    <x v="101"/>
    <s v="GRD"/>
    <x v="0"/>
    <x v="0"/>
    <s v="Fossil fuels"/>
    <x v="12"/>
    <n v="52.3"/>
    <n v="199.70400000000001"/>
  </r>
  <r>
    <x v="2"/>
    <x v="101"/>
    <s v="GRD"/>
    <x v="0"/>
    <x v="0"/>
    <s v="Fossil fuels"/>
    <x v="13"/>
    <n v="52.3"/>
    <n v="196.65600000000001"/>
  </r>
  <r>
    <x v="2"/>
    <x v="101"/>
    <s v="GRD"/>
    <x v="0"/>
    <x v="0"/>
    <s v="Fossil fuels"/>
    <x v="14"/>
    <n v="52.3"/>
    <n v="199.58799999999999"/>
  </r>
  <r>
    <x v="2"/>
    <x v="101"/>
    <s v="GRD"/>
    <x v="0"/>
    <x v="0"/>
    <s v="Fossil fuels"/>
    <x v="15"/>
    <n v="52.3"/>
    <n v="205.62899999999999"/>
  </r>
  <r>
    <x v="2"/>
    <x v="101"/>
    <s v="GRD"/>
    <x v="0"/>
    <x v="0"/>
    <s v="Fossil fuels"/>
    <x v="16"/>
    <n v="52.3"/>
    <n v="216.19499999999999"/>
  </r>
  <r>
    <x v="2"/>
    <x v="101"/>
    <s v="GRD"/>
    <x v="0"/>
    <x v="0"/>
    <s v="Fossil fuels"/>
    <x v="17"/>
    <n v="52.3"/>
    <n v="220.136"/>
  </r>
  <r>
    <x v="2"/>
    <x v="101"/>
    <s v="GRD"/>
    <x v="0"/>
    <x v="0"/>
    <s v="Fossil fuels"/>
    <x v="18"/>
    <n v="54.3"/>
    <n v="227.65100000000001"/>
  </r>
  <r>
    <x v="2"/>
    <x v="101"/>
    <s v="GRD"/>
    <x v="0"/>
    <x v="0"/>
    <s v="Fossil fuels"/>
    <x v="19"/>
    <n v="54.3"/>
    <m/>
  </r>
  <r>
    <x v="2"/>
    <x v="101"/>
    <s v="GRD"/>
    <x v="1"/>
    <x v="2"/>
    <s v="On-grid Solar photovoltaic"/>
    <x v="7"/>
    <n v="2.9000000000000001E-2"/>
    <n v="0.1"/>
  </r>
  <r>
    <x v="2"/>
    <x v="101"/>
    <s v="GRD"/>
    <x v="1"/>
    <x v="2"/>
    <s v="On-grid Solar photovoltaic"/>
    <x v="8"/>
    <n v="6.9000000000000006E-2"/>
    <n v="0.1"/>
  </r>
  <r>
    <x v="2"/>
    <x v="101"/>
    <s v="GRD"/>
    <x v="1"/>
    <x v="2"/>
    <s v="On-grid Solar photovoltaic"/>
    <x v="9"/>
    <n v="0.112"/>
    <n v="0.1"/>
  </r>
  <r>
    <x v="2"/>
    <x v="101"/>
    <s v="GRD"/>
    <x v="1"/>
    <x v="2"/>
    <s v="On-grid Solar photovoltaic"/>
    <x v="10"/>
    <n v="0.17899999999999999"/>
    <n v="0.1"/>
  </r>
  <r>
    <x v="2"/>
    <x v="101"/>
    <s v="GRD"/>
    <x v="1"/>
    <x v="2"/>
    <s v="On-grid Solar photovoltaic"/>
    <x v="11"/>
    <n v="0.27"/>
    <n v="0.1"/>
  </r>
  <r>
    <x v="2"/>
    <x v="101"/>
    <s v="GRD"/>
    <x v="1"/>
    <x v="2"/>
    <s v="On-grid Solar photovoltaic"/>
    <x v="12"/>
    <n v="0.312"/>
    <n v="0.1"/>
  </r>
  <r>
    <x v="2"/>
    <x v="101"/>
    <s v="GRD"/>
    <x v="1"/>
    <x v="2"/>
    <s v="On-grid Solar photovoltaic"/>
    <x v="13"/>
    <n v="0.51500000000000001"/>
    <n v="0.1"/>
  </r>
  <r>
    <x v="2"/>
    <x v="101"/>
    <s v="GRD"/>
    <x v="1"/>
    <x v="2"/>
    <s v="On-grid Solar photovoltaic"/>
    <x v="14"/>
    <n v="0.69799999999999995"/>
    <n v="0.94099999999999995"/>
  </r>
  <r>
    <x v="2"/>
    <x v="101"/>
    <s v="GRD"/>
    <x v="1"/>
    <x v="2"/>
    <s v="On-grid Solar photovoltaic"/>
    <x v="15"/>
    <n v="1.0229999999999999"/>
    <n v="1.3380000000000001"/>
  </r>
  <r>
    <x v="2"/>
    <x v="101"/>
    <s v="GRD"/>
    <x v="1"/>
    <x v="2"/>
    <s v="On-grid Solar photovoltaic"/>
    <x v="16"/>
    <n v="2.1859999999999999"/>
    <n v="2.3130000000000002"/>
  </r>
  <r>
    <x v="2"/>
    <x v="101"/>
    <s v="GRD"/>
    <x v="1"/>
    <x v="2"/>
    <s v="On-grid Solar photovoltaic"/>
    <x v="17"/>
    <n v="2.16"/>
    <n v="3.085"/>
  </r>
  <r>
    <x v="2"/>
    <x v="101"/>
    <s v="GRD"/>
    <x v="1"/>
    <x v="2"/>
    <s v="On-grid Solar photovoltaic"/>
    <x v="18"/>
    <n v="2.36"/>
    <n v="3.2949999999999999"/>
  </r>
  <r>
    <x v="2"/>
    <x v="101"/>
    <s v="GRD"/>
    <x v="1"/>
    <x v="2"/>
    <s v="On-grid Solar photovoltaic"/>
    <x v="19"/>
    <n v="3.17"/>
    <m/>
  </r>
  <r>
    <x v="2"/>
    <x v="101"/>
    <s v="GRD"/>
    <x v="1"/>
    <x v="3"/>
    <s v="Onshore wind energy"/>
    <x v="7"/>
    <n v="0.08"/>
    <n v="0.224"/>
  </r>
  <r>
    <x v="2"/>
    <x v="101"/>
    <s v="GRD"/>
    <x v="1"/>
    <x v="3"/>
    <s v="Onshore wind energy"/>
    <x v="8"/>
    <n v="0.08"/>
    <n v="0.224"/>
  </r>
  <r>
    <x v="2"/>
    <x v="101"/>
    <s v="GRD"/>
    <x v="1"/>
    <x v="3"/>
    <s v="Onshore wind energy"/>
    <x v="9"/>
    <n v="0.08"/>
    <n v="0.224"/>
  </r>
  <r>
    <x v="2"/>
    <x v="101"/>
    <s v="GRD"/>
    <x v="1"/>
    <x v="3"/>
    <s v="Onshore wind energy"/>
    <x v="10"/>
    <n v="0.08"/>
    <n v="0.224"/>
  </r>
  <r>
    <x v="2"/>
    <x v="101"/>
    <s v="GRD"/>
    <x v="1"/>
    <x v="3"/>
    <s v="Onshore wind energy"/>
    <x v="11"/>
    <n v="0.08"/>
    <n v="0.224"/>
  </r>
  <r>
    <x v="2"/>
    <x v="101"/>
    <s v="GRD"/>
    <x v="1"/>
    <x v="3"/>
    <s v="Onshore wind energy"/>
    <x v="12"/>
    <n v="0.08"/>
    <n v="0.224"/>
  </r>
  <r>
    <x v="2"/>
    <x v="101"/>
    <s v="GRD"/>
    <x v="1"/>
    <x v="3"/>
    <s v="Onshore wind energy"/>
    <x v="13"/>
    <n v="0.08"/>
    <n v="0.224"/>
  </r>
  <r>
    <x v="2"/>
    <x v="101"/>
    <s v="GRD"/>
    <x v="1"/>
    <x v="3"/>
    <s v="Onshore wind energy"/>
    <x v="14"/>
    <n v="0.08"/>
    <n v="0.224"/>
  </r>
  <r>
    <x v="2"/>
    <x v="101"/>
    <s v="GRD"/>
    <x v="1"/>
    <x v="3"/>
    <s v="Onshore wind energy"/>
    <x v="15"/>
    <n v="0.08"/>
    <n v="0.224"/>
  </r>
  <r>
    <x v="2"/>
    <x v="101"/>
    <s v="GRD"/>
    <x v="1"/>
    <x v="3"/>
    <s v="Onshore wind energy"/>
    <x v="16"/>
    <n v="0.08"/>
    <n v="0.224"/>
  </r>
  <r>
    <x v="2"/>
    <x v="101"/>
    <s v="GRD"/>
    <x v="1"/>
    <x v="3"/>
    <s v="Onshore wind energy"/>
    <x v="17"/>
    <n v="0.08"/>
    <n v="0.224"/>
  </r>
  <r>
    <x v="2"/>
    <x v="101"/>
    <s v="GRD"/>
    <x v="1"/>
    <x v="3"/>
    <s v="Onshore wind energy"/>
    <x v="18"/>
    <n v="0.08"/>
    <n v="0.224"/>
  </r>
  <r>
    <x v="2"/>
    <x v="101"/>
    <s v="GRD"/>
    <x v="1"/>
    <x v="3"/>
    <s v="Onshore wind energy"/>
    <x v="19"/>
    <n v="0.08"/>
    <m/>
  </r>
  <r>
    <x v="2"/>
    <x v="102"/>
    <s v="GLP"/>
    <x v="0"/>
    <x v="0"/>
    <s v="Fossil fuels"/>
    <x v="0"/>
    <n v="333"/>
    <n v="1103.9480000000001"/>
  </r>
  <r>
    <x v="2"/>
    <x v="102"/>
    <s v="GLP"/>
    <x v="0"/>
    <x v="0"/>
    <s v="Fossil fuels"/>
    <x v="1"/>
    <n v="333"/>
    <n v="1183.789"/>
  </r>
  <r>
    <x v="2"/>
    <x v="102"/>
    <s v="GLP"/>
    <x v="0"/>
    <x v="0"/>
    <s v="Fossil fuels"/>
    <x v="2"/>
    <n v="333"/>
    <n v="1193.251"/>
  </r>
  <r>
    <x v="2"/>
    <x v="102"/>
    <s v="GLP"/>
    <x v="0"/>
    <x v="0"/>
    <s v="Fossil fuels"/>
    <x v="3"/>
    <n v="333"/>
    <n v="1250.325"/>
  </r>
  <r>
    <x v="2"/>
    <x v="102"/>
    <s v="GLP"/>
    <x v="0"/>
    <x v="0"/>
    <s v="Fossil fuels"/>
    <x v="4"/>
    <n v="333"/>
    <n v="1265.538"/>
  </r>
  <r>
    <x v="2"/>
    <x v="102"/>
    <s v="GLP"/>
    <x v="0"/>
    <x v="0"/>
    <s v="Fossil fuels"/>
    <x v="5"/>
    <n v="333"/>
    <n v="1288.9290000000001"/>
  </r>
  <r>
    <x v="2"/>
    <x v="102"/>
    <s v="GLP"/>
    <x v="0"/>
    <x v="0"/>
    <s v="Fossil fuels"/>
    <x v="6"/>
    <n v="333"/>
    <n v="1304.627"/>
  </r>
  <r>
    <x v="2"/>
    <x v="102"/>
    <s v="GLP"/>
    <x v="0"/>
    <x v="0"/>
    <s v="Fossil fuels"/>
    <x v="7"/>
    <n v="333"/>
    <n v="1373.96"/>
  </r>
  <r>
    <x v="2"/>
    <x v="102"/>
    <s v="GLP"/>
    <x v="0"/>
    <x v="0"/>
    <s v="Fossil fuels"/>
    <x v="8"/>
    <n v="333"/>
    <n v="1392.672"/>
  </r>
  <r>
    <x v="2"/>
    <x v="102"/>
    <s v="GLP"/>
    <x v="0"/>
    <x v="0"/>
    <s v="Fossil fuels"/>
    <x v="9"/>
    <n v="336"/>
    <n v="1437.366"/>
  </r>
  <r>
    <x v="2"/>
    <x v="102"/>
    <s v="GLP"/>
    <x v="0"/>
    <x v="0"/>
    <s v="Fossil fuels"/>
    <x v="10"/>
    <n v="336"/>
    <n v="1581.194"/>
  </r>
  <r>
    <x v="2"/>
    <x v="102"/>
    <s v="GLP"/>
    <x v="0"/>
    <x v="0"/>
    <s v="Fossil fuels"/>
    <x v="11"/>
    <n v="336"/>
    <n v="1487.789"/>
  </r>
  <r>
    <x v="2"/>
    <x v="102"/>
    <s v="GLP"/>
    <x v="0"/>
    <x v="0"/>
    <s v="Fossil fuels"/>
    <x v="12"/>
    <n v="339.55"/>
    <n v="1457.0609999999999"/>
  </r>
  <r>
    <x v="2"/>
    <x v="102"/>
    <s v="GLP"/>
    <x v="0"/>
    <x v="0"/>
    <s v="Fossil fuels"/>
    <x v="13"/>
    <n v="339.55"/>
    <n v="1427.6120000000001"/>
  </r>
  <r>
    <x v="2"/>
    <x v="102"/>
    <s v="GLP"/>
    <x v="0"/>
    <x v="0"/>
    <s v="Fossil fuels"/>
    <x v="14"/>
    <n v="419.1"/>
    <n v="1414.047"/>
  </r>
  <r>
    <x v="2"/>
    <x v="102"/>
    <s v="GLP"/>
    <x v="0"/>
    <x v="0"/>
    <s v="Fossil fuels"/>
    <x v="15"/>
    <n v="389.75"/>
    <n v="1467.0889999999999"/>
  </r>
  <r>
    <x v="2"/>
    <x v="102"/>
    <s v="GLP"/>
    <x v="0"/>
    <x v="0"/>
    <s v="Fossil fuels"/>
    <x v="16"/>
    <n v="413.45"/>
    <n v="1476.3030000000001"/>
  </r>
  <r>
    <x v="2"/>
    <x v="102"/>
    <s v="GLP"/>
    <x v="0"/>
    <x v="0"/>
    <s v="Fossil fuels"/>
    <x v="17"/>
    <n v="413.45"/>
    <n v="1396.6969999999999"/>
  </r>
  <r>
    <x v="2"/>
    <x v="102"/>
    <s v="GLP"/>
    <x v="0"/>
    <x v="0"/>
    <s v="Fossil fuels"/>
    <x v="18"/>
    <n v="413.45"/>
    <m/>
  </r>
  <r>
    <x v="2"/>
    <x v="102"/>
    <s v="GLP"/>
    <x v="0"/>
    <x v="0"/>
    <s v="Fossil fuels"/>
    <x v="19"/>
    <n v="413.45"/>
    <m/>
  </r>
  <r>
    <x v="2"/>
    <x v="102"/>
    <s v="GLP"/>
    <x v="1"/>
    <x v="4"/>
    <s v="Biogas"/>
    <x v="12"/>
    <n v="0.2"/>
    <n v="8.3000000000000004E-2"/>
  </r>
  <r>
    <x v="2"/>
    <x v="102"/>
    <s v="GLP"/>
    <x v="1"/>
    <x v="4"/>
    <s v="Biogas"/>
    <x v="13"/>
    <n v="0.2"/>
    <m/>
  </r>
  <r>
    <x v="2"/>
    <x v="102"/>
    <s v="GLP"/>
    <x v="1"/>
    <x v="4"/>
    <s v="Biogas"/>
    <x v="14"/>
    <n v="0.2"/>
    <m/>
  </r>
  <r>
    <x v="2"/>
    <x v="102"/>
    <s v="GLP"/>
    <x v="1"/>
    <x v="4"/>
    <s v="Biogas"/>
    <x v="15"/>
    <n v="0.2"/>
    <n v="6.5000000000000002E-2"/>
  </r>
  <r>
    <x v="2"/>
    <x v="102"/>
    <s v="GLP"/>
    <x v="1"/>
    <x v="4"/>
    <s v="Biogas"/>
    <x v="16"/>
    <n v="0.2"/>
    <n v="4.3999999999999997E-2"/>
  </r>
  <r>
    <x v="2"/>
    <x v="102"/>
    <s v="GLP"/>
    <x v="1"/>
    <x v="4"/>
    <s v="Biogas"/>
    <x v="17"/>
    <n v="0.2"/>
    <n v="2.7669999999999999"/>
  </r>
  <r>
    <x v="2"/>
    <x v="102"/>
    <s v="GLP"/>
    <x v="1"/>
    <x v="4"/>
    <s v="Biogas"/>
    <x v="18"/>
    <n v="5"/>
    <m/>
  </r>
  <r>
    <x v="2"/>
    <x v="102"/>
    <s v="GLP"/>
    <x v="1"/>
    <x v="4"/>
    <s v="Biogas"/>
    <x v="19"/>
    <n v="5"/>
    <m/>
  </r>
  <r>
    <x v="2"/>
    <x v="102"/>
    <s v="GLP"/>
    <x v="1"/>
    <x v="4"/>
    <s v="Solid biofuels"/>
    <x v="0"/>
    <n v="30"/>
    <n v="75.494"/>
  </r>
  <r>
    <x v="2"/>
    <x v="102"/>
    <s v="GLP"/>
    <x v="1"/>
    <x v="4"/>
    <s v="Solid biofuels"/>
    <x v="1"/>
    <n v="30"/>
    <n v="57.478000000000002"/>
  </r>
  <r>
    <x v="2"/>
    <x v="102"/>
    <s v="GLP"/>
    <x v="1"/>
    <x v="4"/>
    <s v="Solid biofuels"/>
    <x v="2"/>
    <n v="30"/>
    <n v="68.376000000000005"/>
  </r>
  <r>
    <x v="2"/>
    <x v="102"/>
    <s v="GLP"/>
    <x v="1"/>
    <x v="4"/>
    <s v="Solid biofuels"/>
    <x v="3"/>
    <n v="30"/>
    <n v="63.771999999999998"/>
  </r>
  <r>
    <x v="2"/>
    <x v="102"/>
    <s v="GLP"/>
    <x v="1"/>
    <x v="4"/>
    <s v="Solid biofuels"/>
    <x v="4"/>
    <n v="30"/>
    <n v="84.037999999999997"/>
  </r>
  <r>
    <x v="2"/>
    <x v="102"/>
    <s v="GLP"/>
    <x v="1"/>
    <x v="4"/>
    <s v="Solid biofuels"/>
    <x v="5"/>
    <n v="30"/>
    <n v="67.524000000000001"/>
  </r>
  <r>
    <x v="2"/>
    <x v="102"/>
    <s v="GLP"/>
    <x v="1"/>
    <x v="4"/>
    <s v="Solid biofuels"/>
    <x v="6"/>
    <n v="30"/>
    <n v="74.284999999999997"/>
  </r>
  <r>
    <x v="2"/>
    <x v="102"/>
    <s v="GLP"/>
    <x v="1"/>
    <x v="4"/>
    <s v="Solid biofuels"/>
    <x v="7"/>
    <n v="30"/>
    <n v="74.953999999999994"/>
  </r>
  <r>
    <x v="2"/>
    <x v="102"/>
    <s v="GLP"/>
    <x v="1"/>
    <x v="4"/>
    <s v="Solid biofuels"/>
    <x v="8"/>
    <n v="30"/>
    <n v="58.223999999999997"/>
  </r>
  <r>
    <x v="2"/>
    <x v="102"/>
    <s v="GLP"/>
    <x v="1"/>
    <x v="4"/>
    <s v="Solid biofuels"/>
    <x v="9"/>
    <n v="30"/>
    <n v="64.123000000000005"/>
  </r>
  <r>
    <x v="2"/>
    <x v="102"/>
    <s v="GLP"/>
    <x v="1"/>
    <x v="4"/>
    <s v="Solid biofuels"/>
    <x v="10"/>
    <n v="30.59"/>
    <n v="60.771000000000001"/>
  </r>
  <r>
    <x v="2"/>
    <x v="102"/>
    <s v="GLP"/>
    <x v="1"/>
    <x v="4"/>
    <s v="Solid biofuels"/>
    <x v="11"/>
    <n v="30.59"/>
    <n v="54.904999999999994"/>
  </r>
  <r>
    <x v="2"/>
    <x v="102"/>
    <s v="GLP"/>
    <x v="1"/>
    <x v="4"/>
    <s v="Solid biofuels"/>
    <x v="12"/>
    <n v="30.59"/>
    <n v="61.709000000000003"/>
  </r>
  <r>
    <x v="2"/>
    <x v="102"/>
    <s v="GLP"/>
    <x v="1"/>
    <x v="4"/>
    <s v="Solid biofuels"/>
    <x v="13"/>
    <n v="30.59"/>
    <n v="45.865000000000002"/>
  </r>
  <r>
    <x v="2"/>
    <x v="102"/>
    <s v="GLP"/>
    <x v="1"/>
    <x v="4"/>
    <s v="Solid biofuels"/>
    <x v="14"/>
    <n v="30.59"/>
    <n v="60.465000000000003"/>
  </r>
  <r>
    <x v="2"/>
    <x v="102"/>
    <s v="GLP"/>
    <x v="1"/>
    <x v="4"/>
    <s v="Solid biofuels"/>
    <x v="15"/>
    <n v="30.59"/>
    <n v="56.234000000000002"/>
  </r>
  <r>
    <x v="2"/>
    <x v="102"/>
    <s v="GLP"/>
    <x v="1"/>
    <x v="4"/>
    <s v="Solid biofuels"/>
    <x v="16"/>
    <n v="30.59"/>
    <n v="49.804000000000002"/>
  </r>
  <r>
    <x v="2"/>
    <x v="102"/>
    <s v="GLP"/>
    <x v="1"/>
    <x v="4"/>
    <s v="Solid biofuels"/>
    <x v="17"/>
    <n v="30.6"/>
    <n v="63.49"/>
  </r>
  <r>
    <x v="2"/>
    <x v="102"/>
    <s v="GLP"/>
    <x v="1"/>
    <x v="4"/>
    <s v="Solid biofuels"/>
    <x v="18"/>
    <n v="30.6"/>
    <m/>
  </r>
  <r>
    <x v="2"/>
    <x v="102"/>
    <s v="GLP"/>
    <x v="1"/>
    <x v="4"/>
    <s v="Solid biofuels"/>
    <x v="19"/>
    <n v="30.6"/>
    <m/>
  </r>
  <r>
    <x v="2"/>
    <x v="102"/>
    <s v="GLP"/>
    <x v="1"/>
    <x v="5"/>
    <s v="Geothermal energy"/>
    <x v="0"/>
    <n v="4"/>
    <n v="21.343"/>
  </r>
  <r>
    <x v="2"/>
    <x v="102"/>
    <s v="GLP"/>
    <x v="1"/>
    <x v="5"/>
    <s v="Geothermal energy"/>
    <x v="1"/>
    <n v="4"/>
    <n v="19.545000000000002"/>
  </r>
  <r>
    <x v="2"/>
    <x v="102"/>
    <s v="GLP"/>
    <x v="1"/>
    <x v="5"/>
    <s v="Geothermal energy"/>
    <x v="2"/>
    <n v="4"/>
    <n v="16.829000000000001"/>
  </r>
  <r>
    <x v="2"/>
    <x v="102"/>
    <s v="GLP"/>
    <x v="1"/>
    <x v="5"/>
    <s v="Geothermal energy"/>
    <x v="3"/>
    <n v="4"/>
    <n v="23.152000000000001"/>
  </r>
  <r>
    <x v="2"/>
    <x v="102"/>
    <s v="GLP"/>
    <x v="1"/>
    <x v="5"/>
    <s v="Geothermal energy"/>
    <x v="4"/>
    <n v="4"/>
    <n v="29.161999999999999"/>
  </r>
  <r>
    <x v="2"/>
    <x v="102"/>
    <s v="GLP"/>
    <x v="1"/>
    <x v="5"/>
    <s v="Geothermal energy"/>
    <x v="5"/>
    <n v="15"/>
    <n v="95.284000000000006"/>
  </r>
  <r>
    <x v="2"/>
    <x v="102"/>
    <s v="GLP"/>
    <x v="1"/>
    <x v="5"/>
    <s v="Geothermal energy"/>
    <x v="6"/>
    <n v="15"/>
    <n v="78.114000000000004"/>
  </r>
  <r>
    <x v="2"/>
    <x v="102"/>
    <s v="GLP"/>
    <x v="1"/>
    <x v="5"/>
    <s v="Geothermal energy"/>
    <x v="7"/>
    <n v="15"/>
    <n v="94.742999999999995"/>
  </r>
  <r>
    <x v="2"/>
    <x v="102"/>
    <s v="GLP"/>
    <x v="1"/>
    <x v="5"/>
    <s v="Geothermal energy"/>
    <x v="8"/>
    <n v="15"/>
    <n v="89.284999999999997"/>
  </r>
  <r>
    <x v="2"/>
    <x v="102"/>
    <s v="GLP"/>
    <x v="1"/>
    <x v="5"/>
    <s v="Geothermal energy"/>
    <x v="9"/>
    <n v="15"/>
    <n v="49.529000000000003"/>
  </r>
  <r>
    <x v="2"/>
    <x v="102"/>
    <s v="GLP"/>
    <x v="1"/>
    <x v="5"/>
    <s v="Geothermal energy"/>
    <x v="10"/>
    <n v="15"/>
    <n v="14.63"/>
  </r>
  <r>
    <x v="2"/>
    <x v="102"/>
    <s v="GLP"/>
    <x v="1"/>
    <x v="5"/>
    <s v="Geothermal energy"/>
    <x v="11"/>
    <n v="15"/>
    <n v="55.881999999999998"/>
  </r>
  <r>
    <x v="2"/>
    <x v="102"/>
    <s v="GLP"/>
    <x v="1"/>
    <x v="5"/>
    <s v="Geothermal energy"/>
    <x v="12"/>
    <n v="15"/>
    <n v="50.555999999999997"/>
  </r>
  <r>
    <x v="2"/>
    <x v="102"/>
    <s v="GLP"/>
    <x v="1"/>
    <x v="5"/>
    <s v="Geothermal energy"/>
    <x v="13"/>
    <n v="15"/>
    <n v="81.346999999999994"/>
  </r>
  <r>
    <x v="2"/>
    <x v="102"/>
    <s v="GLP"/>
    <x v="1"/>
    <x v="5"/>
    <s v="Geothermal energy"/>
    <x v="14"/>
    <n v="11.5"/>
    <n v="75.405000000000001"/>
  </r>
  <r>
    <x v="2"/>
    <x v="102"/>
    <s v="GLP"/>
    <x v="1"/>
    <x v="5"/>
    <s v="Geothermal energy"/>
    <x v="15"/>
    <n v="14.5"/>
    <n v="82.828000000000003"/>
  </r>
  <r>
    <x v="2"/>
    <x v="102"/>
    <s v="GLP"/>
    <x v="1"/>
    <x v="5"/>
    <s v="Geothermal energy"/>
    <x v="16"/>
    <n v="14.5"/>
    <n v="84.078999999999994"/>
  </r>
  <r>
    <x v="2"/>
    <x v="102"/>
    <s v="GLP"/>
    <x v="1"/>
    <x v="5"/>
    <s v="Geothermal energy"/>
    <x v="17"/>
    <n v="15"/>
    <n v="112.197"/>
  </r>
  <r>
    <x v="2"/>
    <x v="102"/>
    <s v="GLP"/>
    <x v="1"/>
    <x v="5"/>
    <s v="Geothermal energy"/>
    <x v="18"/>
    <n v="15"/>
    <m/>
  </r>
  <r>
    <x v="2"/>
    <x v="102"/>
    <s v="GLP"/>
    <x v="1"/>
    <x v="5"/>
    <s v="Geothermal energy"/>
    <x v="19"/>
    <n v="15"/>
    <m/>
  </r>
  <r>
    <x v="2"/>
    <x v="102"/>
    <s v="GLP"/>
    <x v="1"/>
    <x v="1"/>
    <s v="Renewable hydropower"/>
    <x v="0"/>
    <n v="7"/>
    <n v="10.122999999999999"/>
  </r>
  <r>
    <x v="2"/>
    <x v="102"/>
    <s v="GLP"/>
    <x v="1"/>
    <x v="1"/>
    <s v="Renewable hydropower"/>
    <x v="1"/>
    <n v="7"/>
    <n v="7.8440000000000003"/>
  </r>
  <r>
    <x v="2"/>
    <x v="102"/>
    <s v="GLP"/>
    <x v="1"/>
    <x v="1"/>
    <s v="Renewable hydropower"/>
    <x v="2"/>
    <n v="7.7"/>
    <n v="16.829000000000001"/>
  </r>
  <r>
    <x v="2"/>
    <x v="102"/>
    <s v="GLP"/>
    <x v="1"/>
    <x v="1"/>
    <s v="Renewable hydropower"/>
    <x v="3"/>
    <n v="7.77"/>
    <n v="15.526999999999999"/>
  </r>
  <r>
    <x v="2"/>
    <x v="102"/>
    <s v="GLP"/>
    <x v="1"/>
    <x v="1"/>
    <s v="Renewable hydropower"/>
    <x v="4"/>
    <n v="8.24"/>
    <n v="25.858000000000001"/>
  </r>
  <r>
    <x v="2"/>
    <x v="102"/>
    <s v="GLP"/>
    <x v="1"/>
    <x v="1"/>
    <s v="Renewable hydropower"/>
    <x v="5"/>
    <n v="8.24"/>
    <n v="23.858000000000001"/>
  </r>
  <r>
    <x v="2"/>
    <x v="102"/>
    <s v="GLP"/>
    <x v="1"/>
    <x v="1"/>
    <s v="Renewable hydropower"/>
    <x v="6"/>
    <n v="8.44"/>
    <n v="18.838999999999999"/>
  </r>
  <r>
    <x v="2"/>
    <x v="102"/>
    <s v="GLP"/>
    <x v="1"/>
    <x v="1"/>
    <s v="Renewable hydropower"/>
    <x v="7"/>
    <n v="8.44"/>
    <n v="19.518999999999998"/>
  </r>
  <r>
    <x v="2"/>
    <x v="102"/>
    <s v="GLP"/>
    <x v="1"/>
    <x v="1"/>
    <s v="Renewable hydropower"/>
    <x v="8"/>
    <n v="8.69"/>
    <n v="20.96"/>
  </r>
  <r>
    <x v="2"/>
    <x v="102"/>
    <s v="GLP"/>
    <x v="1"/>
    <x v="1"/>
    <s v="Renewable hydropower"/>
    <x v="9"/>
    <n v="8.69"/>
    <n v="21.11"/>
  </r>
  <r>
    <x v="2"/>
    <x v="102"/>
    <s v="GLP"/>
    <x v="1"/>
    <x v="1"/>
    <s v="Renewable hydropower"/>
    <x v="10"/>
    <n v="8.69"/>
    <n v="15.521000000000001"/>
  </r>
  <r>
    <x v="2"/>
    <x v="102"/>
    <s v="GLP"/>
    <x v="1"/>
    <x v="1"/>
    <s v="Renewable hydropower"/>
    <x v="11"/>
    <n v="8.69"/>
    <n v="14.67"/>
  </r>
  <r>
    <x v="2"/>
    <x v="102"/>
    <s v="GLP"/>
    <x v="1"/>
    <x v="1"/>
    <s v="Renewable hydropower"/>
    <x v="12"/>
    <n v="8.69"/>
    <n v="13.87"/>
  </r>
  <r>
    <x v="2"/>
    <x v="102"/>
    <s v="GLP"/>
    <x v="1"/>
    <x v="1"/>
    <s v="Renewable hydropower"/>
    <x v="13"/>
    <n v="8.69"/>
    <n v="19.21"/>
  </r>
  <r>
    <x v="2"/>
    <x v="102"/>
    <s v="GLP"/>
    <x v="1"/>
    <x v="1"/>
    <s v="Renewable hydropower"/>
    <x v="14"/>
    <n v="8.69"/>
    <n v="26.800999999999998"/>
  </r>
  <r>
    <x v="2"/>
    <x v="102"/>
    <s v="GLP"/>
    <x v="1"/>
    <x v="1"/>
    <s v="Renewable hydropower"/>
    <x v="15"/>
    <n v="8.69"/>
    <n v="21.141999999999999"/>
  </r>
  <r>
    <x v="2"/>
    <x v="102"/>
    <s v="GLP"/>
    <x v="1"/>
    <x v="1"/>
    <s v="Renewable hydropower"/>
    <x v="16"/>
    <n v="8.69"/>
    <n v="34.090000000000003"/>
  </r>
  <r>
    <x v="2"/>
    <x v="102"/>
    <s v="GLP"/>
    <x v="1"/>
    <x v="1"/>
    <s v="Renewable hydropower"/>
    <x v="17"/>
    <n v="11"/>
    <n v="37.954999999999998"/>
  </r>
  <r>
    <x v="2"/>
    <x v="102"/>
    <s v="GLP"/>
    <x v="1"/>
    <x v="1"/>
    <s v="Renewable hydropower"/>
    <x v="18"/>
    <n v="11"/>
    <m/>
  </r>
  <r>
    <x v="2"/>
    <x v="102"/>
    <s v="GLP"/>
    <x v="1"/>
    <x v="1"/>
    <s v="Renewable hydropower"/>
    <x v="19"/>
    <n v="11.1"/>
    <m/>
  </r>
  <r>
    <x v="2"/>
    <x v="102"/>
    <s v="GLP"/>
    <x v="1"/>
    <x v="2"/>
    <s v="On-grid Solar photovoltaic"/>
    <x v="5"/>
    <n v="0.36299999999999999"/>
    <n v="0.3"/>
  </r>
  <r>
    <x v="2"/>
    <x v="102"/>
    <s v="GLP"/>
    <x v="1"/>
    <x v="2"/>
    <s v="On-grid Solar photovoltaic"/>
    <x v="6"/>
    <n v="1.2250000000000001"/>
    <n v="0.91900000000000004"/>
  </r>
  <r>
    <x v="2"/>
    <x v="102"/>
    <s v="GLP"/>
    <x v="1"/>
    <x v="2"/>
    <s v="On-grid Solar photovoltaic"/>
    <x v="7"/>
    <n v="2.4820000000000002"/>
    <n v="1.9910000000000001"/>
  </r>
  <r>
    <x v="2"/>
    <x v="102"/>
    <s v="GLP"/>
    <x v="1"/>
    <x v="2"/>
    <s v="On-grid Solar photovoltaic"/>
    <x v="8"/>
    <n v="3.6880000000000002"/>
    <n v="2.9590000000000001"/>
  </r>
  <r>
    <x v="2"/>
    <x v="102"/>
    <s v="GLP"/>
    <x v="1"/>
    <x v="2"/>
    <s v="On-grid Solar photovoltaic"/>
    <x v="9"/>
    <n v="10.9"/>
    <n v="5.048"/>
  </r>
  <r>
    <x v="2"/>
    <x v="102"/>
    <s v="GLP"/>
    <x v="1"/>
    <x v="2"/>
    <s v="On-grid Solar photovoltaic"/>
    <x v="10"/>
    <n v="22.4"/>
    <n v="17.318999999999999"/>
  </r>
  <r>
    <x v="2"/>
    <x v="102"/>
    <s v="GLP"/>
    <x v="1"/>
    <x v="2"/>
    <s v="On-grid Solar photovoltaic"/>
    <x v="11"/>
    <n v="28.5"/>
    <n v="33.36"/>
  </r>
  <r>
    <x v="2"/>
    <x v="102"/>
    <s v="GLP"/>
    <x v="1"/>
    <x v="2"/>
    <s v="On-grid Solar photovoltaic"/>
    <x v="12"/>
    <n v="60"/>
    <n v="91.826999999999998"/>
  </r>
  <r>
    <x v="2"/>
    <x v="102"/>
    <s v="GLP"/>
    <x v="1"/>
    <x v="2"/>
    <s v="On-grid Solar photovoltaic"/>
    <x v="13"/>
    <n v="66.599999999999994"/>
    <n v="98.641999999999996"/>
  </r>
  <r>
    <x v="2"/>
    <x v="102"/>
    <s v="GLP"/>
    <x v="1"/>
    <x v="2"/>
    <s v="On-grid Solar photovoltaic"/>
    <x v="14"/>
    <n v="66.599999999999994"/>
    <n v="102.726"/>
  </r>
  <r>
    <x v="2"/>
    <x v="102"/>
    <s v="GLP"/>
    <x v="1"/>
    <x v="2"/>
    <s v="On-grid Solar photovoltaic"/>
    <x v="15"/>
    <n v="67.099999999999994"/>
    <n v="101.465"/>
  </r>
  <r>
    <x v="2"/>
    <x v="102"/>
    <s v="GLP"/>
    <x v="1"/>
    <x v="2"/>
    <s v="On-grid Solar photovoltaic"/>
    <x v="16"/>
    <n v="68"/>
    <n v="93.793999999999997"/>
  </r>
  <r>
    <x v="2"/>
    <x v="102"/>
    <s v="GLP"/>
    <x v="1"/>
    <x v="2"/>
    <s v="On-grid Solar photovoltaic"/>
    <x v="17"/>
    <n v="70"/>
    <n v="92.462000000000003"/>
  </r>
  <r>
    <x v="2"/>
    <x v="102"/>
    <s v="GLP"/>
    <x v="1"/>
    <x v="2"/>
    <s v="On-grid Solar photovoltaic"/>
    <x v="18"/>
    <n v="70"/>
    <m/>
  </r>
  <r>
    <x v="2"/>
    <x v="102"/>
    <s v="GLP"/>
    <x v="1"/>
    <x v="2"/>
    <s v="On-grid Solar photovoltaic"/>
    <x v="19"/>
    <n v="81"/>
    <m/>
  </r>
  <r>
    <x v="2"/>
    <x v="102"/>
    <s v="GLP"/>
    <x v="1"/>
    <x v="3"/>
    <s v="Onshore wind energy"/>
    <x v="0"/>
    <n v="7.3"/>
    <n v="8.6590000000000007"/>
  </r>
  <r>
    <x v="2"/>
    <x v="102"/>
    <s v="GLP"/>
    <x v="1"/>
    <x v="3"/>
    <s v="Onshore wind energy"/>
    <x v="1"/>
    <n v="7.3"/>
    <n v="17.102"/>
  </r>
  <r>
    <x v="2"/>
    <x v="102"/>
    <s v="GLP"/>
    <x v="1"/>
    <x v="3"/>
    <s v="Onshore wind energy"/>
    <x v="2"/>
    <n v="10.6"/>
    <n v="29.815000000000001"/>
  </r>
  <r>
    <x v="2"/>
    <x v="102"/>
    <s v="GLP"/>
    <x v="1"/>
    <x v="3"/>
    <s v="Onshore wind energy"/>
    <x v="3"/>
    <n v="18.7"/>
    <n v="33.549999999999997"/>
  </r>
  <r>
    <x v="2"/>
    <x v="102"/>
    <s v="GLP"/>
    <x v="1"/>
    <x v="3"/>
    <s v="Onshore wind energy"/>
    <x v="4"/>
    <n v="18.7"/>
    <n v="31.890999999999998"/>
  </r>
  <r>
    <x v="2"/>
    <x v="102"/>
    <s v="GLP"/>
    <x v="1"/>
    <x v="3"/>
    <s v="Onshore wind energy"/>
    <x v="5"/>
    <n v="18.7"/>
    <n v="24.609000000000002"/>
  </r>
  <r>
    <x v="2"/>
    <x v="102"/>
    <s v="GLP"/>
    <x v="1"/>
    <x v="3"/>
    <s v="Onshore wind energy"/>
    <x v="6"/>
    <n v="20.6"/>
    <n v="34.920999999999999"/>
  </r>
  <r>
    <x v="2"/>
    <x v="102"/>
    <s v="GLP"/>
    <x v="1"/>
    <x v="3"/>
    <s v="Onshore wind energy"/>
    <x v="7"/>
    <n v="22"/>
    <n v="43.985999999999997"/>
  </r>
  <r>
    <x v="2"/>
    <x v="102"/>
    <s v="GLP"/>
    <x v="1"/>
    <x v="3"/>
    <s v="Onshore wind energy"/>
    <x v="8"/>
    <n v="22"/>
    <n v="48.655999999999999"/>
  </r>
  <r>
    <x v="2"/>
    <x v="102"/>
    <s v="GLP"/>
    <x v="1"/>
    <x v="3"/>
    <s v="Onshore wind energy"/>
    <x v="9"/>
    <n v="22"/>
    <n v="51.085000000000001"/>
  </r>
  <r>
    <x v="2"/>
    <x v="102"/>
    <s v="GLP"/>
    <x v="1"/>
    <x v="3"/>
    <s v="Onshore wind energy"/>
    <x v="10"/>
    <n v="23.4"/>
    <n v="41.04"/>
  </r>
  <r>
    <x v="2"/>
    <x v="102"/>
    <s v="GLP"/>
    <x v="1"/>
    <x v="3"/>
    <s v="Onshore wind energy"/>
    <x v="11"/>
    <n v="23.4"/>
    <n v="45.088000000000001"/>
  </r>
  <r>
    <x v="2"/>
    <x v="102"/>
    <s v="GLP"/>
    <x v="1"/>
    <x v="3"/>
    <s v="Onshore wind energy"/>
    <x v="12"/>
    <n v="23.4"/>
    <n v="50.960999999999999"/>
  </r>
  <r>
    <x v="2"/>
    <x v="102"/>
    <s v="GLP"/>
    <x v="1"/>
    <x v="3"/>
    <s v="Onshore wind energy"/>
    <x v="13"/>
    <n v="23.4"/>
    <n v="56.793999999999997"/>
  </r>
  <r>
    <x v="2"/>
    <x v="102"/>
    <s v="GLP"/>
    <x v="1"/>
    <x v="3"/>
    <s v="Onshore wind energy"/>
    <x v="14"/>
    <n v="23.4"/>
    <n v="54.481999999999999"/>
  </r>
  <r>
    <x v="2"/>
    <x v="102"/>
    <s v="GLP"/>
    <x v="1"/>
    <x v="3"/>
    <s v="Onshore wind energy"/>
    <x v="15"/>
    <n v="27"/>
    <n v="51.886000000000003"/>
  </r>
  <r>
    <x v="2"/>
    <x v="102"/>
    <s v="GLP"/>
    <x v="1"/>
    <x v="3"/>
    <s v="Onshore wind energy"/>
    <x v="16"/>
    <n v="26.4"/>
    <n v="53.289000000000001"/>
  </r>
  <r>
    <x v="2"/>
    <x v="102"/>
    <s v="GLP"/>
    <x v="1"/>
    <x v="3"/>
    <s v="Onshore wind energy"/>
    <x v="17"/>
    <n v="26.4"/>
    <n v="51.008000000000003"/>
  </r>
  <r>
    <x v="2"/>
    <x v="102"/>
    <s v="GLP"/>
    <x v="1"/>
    <x v="3"/>
    <s v="Onshore wind energy"/>
    <x v="18"/>
    <n v="26"/>
    <m/>
  </r>
  <r>
    <x v="2"/>
    <x v="102"/>
    <s v="GLP"/>
    <x v="1"/>
    <x v="3"/>
    <s v="Onshore wind energy"/>
    <x v="19"/>
    <n v="42"/>
    <m/>
  </r>
  <r>
    <x v="2"/>
    <x v="103"/>
    <s v="GTM"/>
    <x v="0"/>
    <x v="0"/>
    <s v="Fossil fuels"/>
    <x v="0"/>
    <n v="944.7"/>
    <n v="2249.3000000000002"/>
  </r>
  <r>
    <x v="2"/>
    <x v="103"/>
    <s v="GTM"/>
    <x v="0"/>
    <x v="0"/>
    <s v="Fossil fuels"/>
    <x v="1"/>
    <n v="914.7"/>
    <n v="2778.7739999999999"/>
  </r>
  <r>
    <x v="2"/>
    <x v="103"/>
    <s v="GTM"/>
    <x v="0"/>
    <x v="0"/>
    <s v="Fossil fuels"/>
    <x v="2"/>
    <n v="929.7"/>
    <n v="3381.4009999999998"/>
  </r>
  <r>
    <x v="2"/>
    <x v="103"/>
    <s v="GTM"/>
    <x v="0"/>
    <x v="0"/>
    <s v="Fossil fuels"/>
    <x v="3"/>
    <n v="1061.7"/>
    <n v="3634.2170000000001"/>
  </r>
  <r>
    <x v="2"/>
    <x v="103"/>
    <s v="GTM"/>
    <x v="0"/>
    <x v="0"/>
    <s v="Fossil fuels"/>
    <x v="4"/>
    <n v="1141.7"/>
    <n v="3674.1729999999998"/>
  </r>
  <r>
    <x v="2"/>
    <x v="103"/>
    <s v="GTM"/>
    <x v="0"/>
    <x v="0"/>
    <s v="Fossil fuels"/>
    <x v="5"/>
    <n v="1116.7"/>
    <n v="3539.7530000000002"/>
  </r>
  <r>
    <x v="2"/>
    <x v="103"/>
    <s v="GTM"/>
    <x v="0"/>
    <x v="0"/>
    <s v="Fossil fuels"/>
    <x v="6"/>
    <n v="960.7"/>
    <n v="3349.9459999999999"/>
  </r>
  <r>
    <x v="2"/>
    <x v="103"/>
    <s v="GTM"/>
    <x v="0"/>
    <x v="0"/>
    <s v="Fossil fuels"/>
    <x v="7"/>
    <n v="1027.8"/>
    <n v="3941.5659999999998"/>
  </r>
  <r>
    <x v="2"/>
    <x v="103"/>
    <s v="GTM"/>
    <x v="0"/>
    <x v="0"/>
    <s v="Fossil fuels"/>
    <x v="8"/>
    <n v="1086"/>
    <n v="3364.0149999999999"/>
  </r>
  <r>
    <x v="2"/>
    <x v="103"/>
    <s v="GTM"/>
    <x v="0"/>
    <x v="0"/>
    <s v="Fossil fuels"/>
    <x v="9"/>
    <n v="1169.0999999999999"/>
    <n v="3779.1480000000001"/>
  </r>
  <r>
    <x v="2"/>
    <x v="103"/>
    <s v="GTM"/>
    <x v="0"/>
    <x v="0"/>
    <s v="Fossil fuels"/>
    <x v="10"/>
    <n v="1169.0999999999999"/>
    <n v="2995.527"/>
  </r>
  <r>
    <x v="2"/>
    <x v="103"/>
    <s v="GTM"/>
    <x v="0"/>
    <x v="0"/>
    <s v="Fossil fuels"/>
    <x v="11"/>
    <n v="1253.5999999999999"/>
    <n v="2991.1669999999999"/>
  </r>
  <r>
    <x v="2"/>
    <x v="103"/>
    <s v="GTM"/>
    <x v="0"/>
    <x v="0"/>
    <s v="Fossil fuels"/>
    <x v="12"/>
    <n v="1271.5999999999999"/>
    <n v="3027.4920000000002"/>
  </r>
  <r>
    <x v="2"/>
    <x v="103"/>
    <s v="GTM"/>
    <x v="0"/>
    <x v="0"/>
    <s v="Fossil fuels"/>
    <x v="13"/>
    <n v="1327.5"/>
    <n v="3132.8130000000001"/>
  </r>
  <r>
    <x v="2"/>
    <x v="103"/>
    <s v="GTM"/>
    <x v="0"/>
    <x v="0"/>
    <s v="Fossil fuels"/>
    <x v="14"/>
    <n v="1314.2"/>
    <n v="3236.1239999999998"/>
  </r>
  <r>
    <x v="2"/>
    <x v="103"/>
    <s v="GTM"/>
    <x v="0"/>
    <x v="0"/>
    <s v="Fossil fuels"/>
    <x v="15"/>
    <n v="1555.212"/>
    <n v="4334.4830000000002"/>
  </r>
  <r>
    <x v="2"/>
    <x v="103"/>
    <s v="GTM"/>
    <x v="0"/>
    <x v="0"/>
    <s v="Fossil fuels"/>
    <x v="16"/>
    <n v="1547.212"/>
    <n v="4452.63"/>
  </r>
  <r>
    <x v="2"/>
    <x v="103"/>
    <s v="GTM"/>
    <x v="0"/>
    <x v="0"/>
    <s v="Fossil fuels"/>
    <x v="17"/>
    <n v="1327.7080000000001"/>
    <n v="3460.04"/>
  </r>
  <r>
    <x v="2"/>
    <x v="103"/>
    <s v="GTM"/>
    <x v="0"/>
    <x v="0"/>
    <s v="Fossil fuels"/>
    <x v="18"/>
    <n v="1244.8"/>
    <m/>
  </r>
  <r>
    <x v="2"/>
    <x v="103"/>
    <s v="GTM"/>
    <x v="0"/>
    <x v="0"/>
    <s v="Fossil fuels"/>
    <x v="19"/>
    <n v="1244.71"/>
    <m/>
  </r>
  <r>
    <x v="2"/>
    <x v="103"/>
    <s v="GTM"/>
    <x v="1"/>
    <x v="4"/>
    <s v="Biogas"/>
    <x v="13"/>
    <n v="1.3"/>
    <m/>
  </r>
  <r>
    <x v="2"/>
    <x v="103"/>
    <s v="GTM"/>
    <x v="1"/>
    <x v="4"/>
    <s v="Biogas"/>
    <x v="14"/>
    <n v="1.3"/>
    <n v="0.1"/>
  </r>
  <r>
    <x v="2"/>
    <x v="103"/>
    <s v="GTM"/>
    <x v="1"/>
    <x v="4"/>
    <s v="Biogas"/>
    <x v="15"/>
    <n v="3.556"/>
    <n v="5.149"/>
  </r>
  <r>
    <x v="2"/>
    <x v="103"/>
    <s v="GTM"/>
    <x v="1"/>
    <x v="4"/>
    <s v="Biogas"/>
    <x v="16"/>
    <n v="3.556"/>
    <n v="8.6199999999999992"/>
  </r>
  <r>
    <x v="2"/>
    <x v="103"/>
    <s v="GTM"/>
    <x v="1"/>
    <x v="4"/>
    <s v="Biogas"/>
    <x v="17"/>
    <n v="7.1559999999999997"/>
    <n v="17.558"/>
  </r>
  <r>
    <x v="2"/>
    <x v="103"/>
    <s v="GTM"/>
    <x v="1"/>
    <x v="4"/>
    <s v="Biogas"/>
    <x v="18"/>
    <n v="7.1559999999999997"/>
    <m/>
  </r>
  <r>
    <x v="2"/>
    <x v="103"/>
    <s v="GTM"/>
    <x v="1"/>
    <x v="4"/>
    <s v="Biogas"/>
    <x v="19"/>
    <n v="7.1559999999999997"/>
    <m/>
  </r>
  <r>
    <x v="2"/>
    <x v="103"/>
    <s v="GTM"/>
    <x v="1"/>
    <x v="4"/>
    <s v="Solid biofuels"/>
    <x v="0"/>
    <n v="163.69999999999999"/>
    <n v="668.6"/>
  </r>
  <r>
    <x v="2"/>
    <x v="103"/>
    <s v="GTM"/>
    <x v="1"/>
    <x v="4"/>
    <s v="Solid biofuels"/>
    <x v="1"/>
    <n v="200"/>
    <n v="535.84799999999996"/>
  </r>
  <r>
    <x v="2"/>
    <x v="103"/>
    <s v="GTM"/>
    <x v="1"/>
    <x v="4"/>
    <s v="Solid biofuels"/>
    <x v="2"/>
    <n v="182.7"/>
    <n v="569.54100000000005"/>
  </r>
  <r>
    <x v="2"/>
    <x v="103"/>
    <s v="GTM"/>
    <x v="1"/>
    <x v="4"/>
    <s v="Solid biofuels"/>
    <x v="3"/>
    <n v="182.7"/>
    <n v="555.06200000000001"/>
  </r>
  <r>
    <x v="2"/>
    <x v="103"/>
    <s v="GTM"/>
    <x v="1"/>
    <x v="4"/>
    <s v="Solid biofuels"/>
    <x v="4"/>
    <n v="182.7"/>
    <n v="593.67700000000002"/>
  </r>
  <r>
    <x v="2"/>
    <x v="103"/>
    <s v="GTM"/>
    <x v="1"/>
    <x v="4"/>
    <s v="Solid biofuels"/>
    <x v="5"/>
    <n v="238.2"/>
    <n v="613.50300000000004"/>
  </r>
  <r>
    <x v="2"/>
    <x v="103"/>
    <s v="GTM"/>
    <x v="1"/>
    <x v="4"/>
    <s v="Solid biofuels"/>
    <x v="6"/>
    <n v="306.5"/>
    <n v="698.678"/>
  </r>
  <r>
    <x v="2"/>
    <x v="103"/>
    <s v="GTM"/>
    <x v="1"/>
    <x v="4"/>
    <s v="Solid biofuels"/>
    <x v="7"/>
    <n v="306.5"/>
    <n v="768.37900000000002"/>
  </r>
  <r>
    <x v="2"/>
    <x v="103"/>
    <s v="GTM"/>
    <x v="1"/>
    <x v="4"/>
    <s v="Solid biofuels"/>
    <x v="8"/>
    <n v="350.8"/>
    <n v="656.59199999999998"/>
  </r>
  <r>
    <x v="2"/>
    <x v="103"/>
    <s v="GTM"/>
    <x v="1"/>
    <x v="4"/>
    <s v="Solid biofuels"/>
    <x v="9"/>
    <n v="373"/>
    <n v="1025.5170000000001"/>
  </r>
  <r>
    <x v="2"/>
    <x v="103"/>
    <s v="GTM"/>
    <x v="1"/>
    <x v="4"/>
    <s v="Solid biofuels"/>
    <x v="10"/>
    <n v="371.5"/>
    <n v="892.04399999999998"/>
  </r>
  <r>
    <x v="2"/>
    <x v="103"/>
    <s v="GTM"/>
    <x v="1"/>
    <x v="4"/>
    <s v="Solid biofuels"/>
    <x v="11"/>
    <n v="383.5"/>
    <n v="824.12800000000004"/>
  </r>
  <r>
    <x v="2"/>
    <x v="103"/>
    <s v="GTM"/>
    <x v="1"/>
    <x v="4"/>
    <s v="Solid biofuels"/>
    <x v="12"/>
    <n v="473"/>
    <n v="995.52099999999996"/>
  </r>
  <r>
    <x v="2"/>
    <x v="103"/>
    <s v="GTM"/>
    <x v="1"/>
    <x v="4"/>
    <s v="Solid biofuels"/>
    <x v="13"/>
    <n v="596.79999999999995"/>
    <n v="1295.587"/>
  </r>
  <r>
    <x v="2"/>
    <x v="103"/>
    <s v="GTM"/>
    <x v="1"/>
    <x v="4"/>
    <s v="Solid biofuels"/>
    <x v="14"/>
    <n v="713.15300000000002"/>
    <n v="1467.287"/>
  </r>
  <r>
    <x v="2"/>
    <x v="103"/>
    <s v="GTM"/>
    <x v="1"/>
    <x v="4"/>
    <s v="Solid biofuels"/>
    <x v="15"/>
    <n v="869.35299999999995"/>
    <n v="1602.3610000000001"/>
  </r>
  <r>
    <x v="2"/>
    <x v="103"/>
    <s v="GTM"/>
    <x v="1"/>
    <x v="4"/>
    <s v="Solid biofuels"/>
    <x v="16"/>
    <n v="1052.8530000000001"/>
    <n v="1769.36"/>
  </r>
  <r>
    <x v="2"/>
    <x v="103"/>
    <s v="GTM"/>
    <x v="1"/>
    <x v="4"/>
    <s v="Solid biofuels"/>
    <x v="17"/>
    <n v="1083.653"/>
    <n v="1577.67"/>
  </r>
  <r>
    <x v="2"/>
    <x v="103"/>
    <s v="GTM"/>
    <x v="1"/>
    <x v="4"/>
    <s v="Solid biofuels"/>
    <x v="18"/>
    <n v="1096.123"/>
    <m/>
  </r>
  <r>
    <x v="2"/>
    <x v="103"/>
    <s v="GTM"/>
    <x v="1"/>
    <x v="4"/>
    <s v="Solid biofuels"/>
    <x v="19"/>
    <n v="1028.5640000000001"/>
    <m/>
  </r>
  <r>
    <x v="2"/>
    <x v="103"/>
    <s v="GTM"/>
    <x v="1"/>
    <x v="5"/>
    <s v="Geothermal energy"/>
    <x v="0"/>
    <n v="29"/>
    <n v="202.2"/>
  </r>
  <r>
    <x v="2"/>
    <x v="103"/>
    <s v="GTM"/>
    <x v="1"/>
    <x v="5"/>
    <s v="Geothermal energy"/>
    <x v="1"/>
    <n v="29"/>
    <n v="193.67"/>
  </r>
  <r>
    <x v="2"/>
    <x v="103"/>
    <s v="GTM"/>
    <x v="1"/>
    <x v="5"/>
    <s v="Geothermal energy"/>
    <x v="2"/>
    <n v="29"/>
    <n v="129.99100000000001"/>
  </r>
  <r>
    <x v="2"/>
    <x v="103"/>
    <s v="GTM"/>
    <x v="1"/>
    <x v="5"/>
    <s v="Geothermal energy"/>
    <x v="3"/>
    <n v="29"/>
    <n v="195.017"/>
  </r>
  <r>
    <x v="2"/>
    <x v="103"/>
    <s v="GTM"/>
    <x v="1"/>
    <x v="5"/>
    <s v="Geothermal energy"/>
    <x v="4"/>
    <n v="29"/>
    <n v="194.22800000000001"/>
  </r>
  <r>
    <x v="2"/>
    <x v="103"/>
    <s v="GTM"/>
    <x v="1"/>
    <x v="5"/>
    <s v="Geothermal energy"/>
    <x v="5"/>
    <n v="29"/>
    <n v="146.244"/>
  </r>
  <r>
    <x v="2"/>
    <x v="103"/>
    <s v="GTM"/>
    <x v="1"/>
    <x v="5"/>
    <s v="Geothermal energy"/>
    <x v="6"/>
    <n v="54.2"/>
    <n v="142.52699999999999"/>
  </r>
  <r>
    <x v="2"/>
    <x v="103"/>
    <s v="GTM"/>
    <x v="1"/>
    <x v="5"/>
    <s v="Geothermal energy"/>
    <x v="7"/>
    <n v="54.2"/>
    <n v="233.21799999999999"/>
  </r>
  <r>
    <x v="2"/>
    <x v="103"/>
    <s v="GTM"/>
    <x v="1"/>
    <x v="5"/>
    <s v="Geothermal energy"/>
    <x v="8"/>
    <n v="54.2"/>
    <n v="271.97699999999998"/>
  </r>
  <r>
    <x v="2"/>
    <x v="103"/>
    <s v="GTM"/>
    <x v="1"/>
    <x v="5"/>
    <s v="Geothermal energy"/>
    <x v="9"/>
    <n v="54.2"/>
    <n v="279.94"/>
  </r>
  <r>
    <x v="2"/>
    <x v="103"/>
    <s v="GTM"/>
    <x v="1"/>
    <x v="5"/>
    <s v="Geothermal energy"/>
    <x v="10"/>
    <n v="54.2"/>
    <n v="259.30799999999999"/>
  </r>
  <r>
    <x v="2"/>
    <x v="103"/>
    <s v="GTM"/>
    <x v="1"/>
    <x v="5"/>
    <s v="Geothermal energy"/>
    <x v="11"/>
    <n v="54.2"/>
    <n v="237.08"/>
  </r>
  <r>
    <x v="2"/>
    <x v="103"/>
    <s v="GTM"/>
    <x v="1"/>
    <x v="5"/>
    <s v="Geothermal energy"/>
    <x v="12"/>
    <n v="54.2"/>
    <n v="245.62799999999999"/>
  </r>
  <r>
    <x v="2"/>
    <x v="103"/>
    <s v="GTM"/>
    <x v="1"/>
    <x v="5"/>
    <s v="Geothermal energy"/>
    <x v="13"/>
    <n v="49.2"/>
    <n v="212.346"/>
  </r>
  <r>
    <x v="2"/>
    <x v="103"/>
    <s v="GTM"/>
    <x v="1"/>
    <x v="5"/>
    <s v="Geothermal energy"/>
    <x v="14"/>
    <n v="49.2"/>
    <n v="246.6"/>
  </r>
  <r>
    <x v="2"/>
    <x v="103"/>
    <s v="GTM"/>
    <x v="1"/>
    <x v="5"/>
    <s v="Geothermal energy"/>
    <x v="15"/>
    <n v="49.2"/>
    <n v="251.535"/>
  </r>
  <r>
    <x v="2"/>
    <x v="103"/>
    <s v="GTM"/>
    <x v="1"/>
    <x v="5"/>
    <s v="Geothermal energy"/>
    <x v="16"/>
    <n v="49.2"/>
    <n v="289.14"/>
  </r>
  <r>
    <x v="2"/>
    <x v="103"/>
    <s v="GTM"/>
    <x v="1"/>
    <x v="5"/>
    <s v="Geothermal energy"/>
    <x v="17"/>
    <n v="49.2"/>
    <n v="253"/>
  </r>
  <r>
    <x v="2"/>
    <x v="103"/>
    <s v="GTM"/>
    <x v="1"/>
    <x v="5"/>
    <s v="Geothermal energy"/>
    <x v="18"/>
    <n v="49.2"/>
    <m/>
  </r>
  <r>
    <x v="2"/>
    <x v="103"/>
    <s v="GTM"/>
    <x v="1"/>
    <x v="5"/>
    <s v="Geothermal energy"/>
    <x v="19"/>
    <n v="52"/>
    <m/>
  </r>
  <r>
    <x v="2"/>
    <x v="103"/>
    <s v="GTM"/>
    <x v="1"/>
    <x v="1"/>
    <s v="Renewable hydropower"/>
    <x v="0"/>
    <n v="532.70000000000005"/>
    <n v="2673.9"/>
  </r>
  <r>
    <x v="2"/>
    <x v="103"/>
    <s v="GTM"/>
    <x v="1"/>
    <x v="1"/>
    <s v="Renewable hydropower"/>
    <x v="1"/>
    <n v="526.29999999999995"/>
    <n v="2264.3240000000001"/>
  </r>
  <r>
    <x v="2"/>
    <x v="103"/>
    <s v="GTM"/>
    <x v="1"/>
    <x v="1"/>
    <s v="Renewable hydropower"/>
    <x v="2"/>
    <n v="559.9"/>
    <n v="2110.1280000000002"/>
  </r>
  <r>
    <x v="2"/>
    <x v="103"/>
    <s v="GTM"/>
    <x v="1"/>
    <x v="1"/>
    <s v="Renewable hydropower"/>
    <x v="3"/>
    <n v="585.79999999999995"/>
    <n v="2176.5929999999998"/>
  </r>
  <r>
    <x v="2"/>
    <x v="103"/>
    <s v="GTM"/>
    <x v="1"/>
    <x v="1"/>
    <s v="Renewable hydropower"/>
    <x v="4"/>
    <n v="641.1"/>
    <n v="2547.17"/>
  </r>
  <r>
    <x v="2"/>
    <x v="103"/>
    <s v="GTM"/>
    <x v="1"/>
    <x v="1"/>
    <s v="Renewable hydropower"/>
    <x v="5"/>
    <n v="701"/>
    <n v="2920.2840000000001"/>
  </r>
  <r>
    <x v="2"/>
    <x v="103"/>
    <s v="GTM"/>
    <x v="1"/>
    <x v="1"/>
    <s v="Renewable hydropower"/>
    <x v="6"/>
    <n v="742.7"/>
    <n v="3245.4639999999999"/>
  </r>
  <r>
    <x v="2"/>
    <x v="103"/>
    <s v="GTM"/>
    <x v="1"/>
    <x v="1"/>
    <s v="Renewable hydropower"/>
    <x v="7"/>
    <n v="775.7"/>
    <n v="2985.453"/>
  </r>
  <r>
    <x v="2"/>
    <x v="103"/>
    <s v="GTM"/>
    <x v="1"/>
    <x v="1"/>
    <s v="Renewable hydropower"/>
    <x v="8"/>
    <n v="776.4"/>
    <n v="3624.7689999999998"/>
  </r>
  <r>
    <x v="2"/>
    <x v="103"/>
    <s v="GTM"/>
    <x v="1"/>
    <x v="1"/>
    <s v="Renewable hydropower"/>
    <x v="9"/>
    <n v="778.4"/>
    <n v="2892.8629999999998"/>
  </r>
  <r>
    <x v="2"/>
    <x v="103"/>
    <s v="GTM"/>
    <x v="1"/>
    <x v="1"/>
    <s v="Renewable hydropower"/>
    <x v="10"/>
    <n v="884.7"/>
    <n v="3767.0329999999999"/>
  </r>
  <r>
    <x v="2"/>
    <x v="103"/>
    <s v="GTM"/>
    <x v="1"/>
    <x v="1"/>
    <s v="Renewable hydropower"/>
    <x v="11"/>
    <n v="902.3"/>
    <n v="4094.1669999999999"/>
  </r>
  <r>
    <x v="2"/>
    <x v="103"/>
    <s v="GTM"/>
    <x v="1"/>
    <x v="1"/>
    <s v="Renewable hydropower"/>
    <x v="12"/>
    <n v="986"/>
    <n v="4434.8270000000002"/>
  </r>
  <r>
    <x v="2"/>
    <x v="103"/>
    <s v="GTM"/>
    <x v="1"/>
    <x v="1"/>
    <s v="Renewable hydropower"/>
    <x v="13"/>
    <n v="996.6"/>
    <n v="4630.7280000000001"/>
  </r>
  <r>
    <x v="2"/>
    <x v="103"/>
    <s v="GTM"/>
    <x v="1"/>
    <x v="1"/>
    <s v="Renewable hydropower"/>
    <x v="14"/>
    <n v="1000.6700000000001"/>
    <n v="4825.1509999999998"/>
  </r>
  <r>
    <x v="2"/>
    <x v="103"/>
    <s v="GTM"/>
    <x v="1"/>
    <x v="1"/>
    <s v="Renewable hydropower"/>
    <x v="15"/>
    <n v="1086.9690000000001"/>
    <n v="3851.7919999999999"/>
  </r>
  <r>
    <x v="2"/>
    <x v="103"/>
    <s v="GTM"/>
    <x v="1"/>
    <x v="1"/>
    <s v="Renewable hydropower"/>
    <x v="16"/>
    <n v="1392.29"/>
    <n v="3951.29"/>
  </r>
  <r>
    <x v="2"/>
    <x v="103"/>
    <s v="GTM"/>
    <x v="1"/>
    <x v="1"/>
    <s v="Renewable hydropower"/>
    <x v="17"/>
    <n v="1437.6769999999999"/>
    <n v="5765.33"/>
  </r>
  <r>
    <x v="2"/>
    <x v="103"/>
    <s v="GTM"/>
    <x v="1"/>
    <x v="1"/>
    <s v="Renewable hydropower"/>
    <x v="18"/>
    <n v="1621.41"/>
    <m/>
  </r>
  <r>
    <x v="2"/>
    <x v="103"/>
    <s v="GTM"/>
    <x v="1"/>
    <x v="1"/>
    <s v="Renewable hydropower"/>
    <x v="19"/>
    <n v="1574.453"/>
    <m/>
  </r>
  <r>
    <x v="2"/>
    <x v="103"/>
    <s v="GTM"/>
    <x v="1"/>
    <x v="2"/>
    <s v="Off-grid Solar photovoltaic"/>
    <x v="0"/>
    <n v="5.8000000000000003E-2"/>
    <n v="8.1000000000000003E-2"/>
  </r>
  <r>
    <x v="2"/>
    <x v="103"/>
    <s v="GTM"/>
    <x v="1"/>
    <x v="2"/>
    <s v="Off-grid Solar photovoltaic"/>
    <x v="1"/>
    <n v="0.113"/>
    <n v="0.157"/>
  </r>
  <r>
    <x v="2"/>
    <x v="103"/>
    <s v="GTM"/>
    <x v="1"/>
    <x v="2"/>
    <s v="Off-grid Solar photovoltaic"/>
    <x v="2"/>
    <n v="0.157"/>
    <n v="0.218"/>
  </r>
  <r>
    <x v="2"/>
    <x v="103"/>
    <s v="GTM"/>
    <x v="1"/>
    <x v="2"/>
    <s v="Off-grid Solar photovoltaic"/>
    <x v="3"/>
    <n v="0.17399999999999999"/>
    <n v="0.24199999999999999"/>
  </r>
  <r>
    <x v="2"/>
    <x v="103"/>
    <s v="GTM"/>
    <x v="1"/>
    <x v="2"/>
    <s v="Off-grid Solar photovoltaic"/>
    <x v="4"/>
    <n v="0.20200000000000001"/>
    <n v="0.28100000000000003"/>
  </r>
  <r>
    <x v="2"/>
    <x v="103"/>
    <s v="GTM"/>
    <x v="1"/>
    <x v="2"/>
    <s v="Off-grid Solar photovoltaic"/>
    <x v="5"/>
    <n v="0.23599999999999999"/>
    <n v="0.32800000000000001"/>
  </r>
  <r>
    <x v="2"/>
    <x v="103"/>
    <s v="GTM"/>
    <x v="1"/>
    <x v="2"/>
    <s v="Off-grid Solar photovoltaic"/>
    <x v="6"/>
    <n v="0.28000000000000003"/>
    <n v="0.38900000000000001"/>
  </r>
  <r>
    <x v="2"/>
    <x v="103"/>
    <s v="GTM"/>
    <x v="1"/>
    <x v="2"/>
    <s v="Off-grid Solar photovoltaic"/>
    <x v="7"/>
    <n v="0.308"/>
    <n v="0.42799999999999999"/>
  </r>
  <r>
    <x v="2"/>
    <x v="103"/>
    <s v="GTM"/>
    <x v="1"/>
    <x v="2"/>
    <s v="Off-grid Solar photovoltaic"/>
    <x v="8"/>
    <n v="0.40100000000000002"/>
    <n v="0.55700000000000005"/>
  </r>
  <r>
    <x v="2"/>
    <x v="103"/>
    <s v="GTM"/>
    <x v="1"/>
    <x v="2"/>
    <s v="Off-grid Solar photovoltaic"/>
    <x v="9"/>
    <n v="0.48499999999999999"/>
    <n v="0.67300000000000004"/>
  </r>
  <r>
    <x v="2"/>
    <x v="103"/>
    <s v="GTM"/>
    <x v="1"/>
    <x v="2"/>
    <s v="Off-grid Solar photovoltaic"/>
    <x v="10"/>
    <n v="0.60199999999999998"/>
    <n v="0.83599999999999997"/>
  </r>
  <r>
    <x v="2"/>
    <x v="103"/>
    <s v="GTM"/>
    <x v="1"/>
    <x v="2"/>
    <s v="Off-grid Solar photovoltaic"/>
    <x v="11"/>
    <n v="0.77800000000000002"/>
    <n v="1.08"/>
  </r>
  <r>
    <x v="2"/>
    <x v="103"/>
    <s v="GTM"/>
    <x v="1"/>
    <x v="2"/>
    <s v="Off-grid Solar photovoltaic"/>
    <x v="12"/>
    <n v="1.5249999999999999"/>
    <n v="2.1179999999999999"/>
  </r>
  <r>
    <x v="2"/>
    <x v="103"/>
    <s v="GTM"/>
    <x v="1"/>
    <x v="2"/>
    <s v="Off-grid Solar photovoltaic"/>
    <x v="13"/>
    <n v="2.56"/>
    <n v="3.556"/>
  </r>
  <r>
    <x v="2"/>
    <x v="103"/>
    <s v="GTM"/>
    <x v="1"/>
    <x v="2"/>
    <s v="Off-grid Solar photovoltaic"/>
    <x v="14"/>
    <n v="5.4340000000000002"/>
    <n v="7.548"/>
  </r>
  <r>
    <x v="2"/>
    <x v="103"/>
    <s v="GTM"/>
    <x v="1"/>
    <x v="2"/>
    <s v="Off-grid Solar photovoltaic"/>
    <x v="15"/>
    <n v="8.3079999999999998"/>
    <n v="11.54"/>
  </r>
  <r>
    <x v="2"/>
    <x v="103"/>
    <s v="GTM"/>
    <x v="1"/>
    <x v="2"/>
    <s v="Off-grid Solar photovoltaic"/>
    <x v="16"/>
    <n v="8.3079999999999998"/>
    <n v="11.54"/>
  </r>
  <r>
    <x v="2"/>
    <x v="103"/>
    <s v="GTM"/>
    <x v="1"/>
    <x v="2"/>
    <s v="Off-grid Solar photovoltaic"/>
    <x v="17"/>
    <n v="8.3079999999999998"/>
    <n v="11.54"/>
  </r>
  <r>
    <x v="2"/>
    <x v="103"/>
    <s v="GTM"/>
    <x v="1"/>
    <x v="2"/>
    <s v="Off-grid Solar photovoltaic"/>
    <x v="18"/>
    <n v="8.3079999999999998"/>
    <m/>
  </r>
  <r>
    <x v="2"/>
    <x v="103"/>
    <s v="GTM"/>
    <x v="1"/>
    <x v="2"/>
    <s v="Off-grid Solar photovoltaic"/>
    <x v="19"/>
    <n v="8.3079999999999998"/>
    <m/>
  </r>
  <r>
    <x v="2"/>
    <x v="103"/>
    <s v="GTM"/>
    <x v="1"/>
    <x v="2"/>
    <s v="On-grid Solar photovoltaic"/>
    <x v="14"/>
    <n v="5"/>
    <n v="7.0990000000000002"/>
  </r>
  <r>
    <x v="2"/>
    <x v="103"/>
    <s v="GTM"/>
    <x v="1"/>
    <x v="2"/>
    <s v="On-grid Solar photovoltaic"/>
    <x v="15"/>
    <n v="85"/>
    <n v="149.261"/>
  </r>
  <r>
    <x v="2"/>
    <x v="103"/>
    <s v="GTM"/>
    <x v="1"/>
    <x v="2"/>
    <s v="On-grid Solar photovoltaic"/>
    <x v="16"/>
    <n v="85"/>
    <n v="191.8"/>
  </r>
  <r>
    <x v="2"/>
    <x v="103"/>
    <s v="GTM"/>
    <x v="1"/>
    <x v="2"/>
    <s v="On-grid Solar photovoltaic"/>
    <x v="17"/>
    <n v="91"/>
    <n v="198.2"/>
  </r>
  <r>
    <x v="2"/>
    <x v="103"/>
    <s v="GTM"/>
    <x v="1"/>
    <x v="2"/>
    <s v="On-grid Solar photovoltaic"/>
    <x v="18"/>
    <n v="92.5"/>
    <m/>
  </r>
  <r>
    <x v="2"/>
    <x v="103"/>
    <s v="GTM"/>
    <x v="1"/>
    <x v="2"/>
    <s v="On-grid Solar photovoltaic"/>
    <x v="19"/>
    <n v="92.5"/>
    <m/>
  </r>
  <r>
    <x v="2"/>
    <x v="103"/>
    <s v="GTM"/>
    <x v="1"/>
    <x v="3"/>
    <s v="Onshore wind energy"/>
    <x v="15"/>
    <n v="75.900000000000006"/>
    <n v="107.292"/>
  </r>
  <r>
    <x v="2"/>
    <x v="103"/>
    <s v="GTM"/>
    <x v="1"/>
    <x v="3"/>
    <s v="Onshore wind energy"/>
    <x v="16"/>
    <n v="75.900000000000006"/>
    <n v="215.07"/>
  </r>
  <r>
    <x v="2"/>
    <x v="103"/>
    <s v="GTM"/>
    <x v="1"/>
    <x v="3"/>
    <s v="Onshore wind energy"/>
    <x v="17"/>
    <n v="75.900000000000006"/>
    <n v="218.06"/>
  </r>
  <r>
    <x v="2"/>
    <x v="103"/>
    <s v="GTM"/>
    <x v="1"/>
    <x v="3"/>
    <s v="Onshore wind energy"/>
    <x v="18"/>
    <n v="107.4"/>
    <m/>
  </r>
  <r>
    <x v="2"/>
    <x v="103"/>
    <s v="GTM"/>
    <x v="1"/>
    <x v="3"/>
    <s v="Onshore wind energy"/>
    <x v="19"/>
    <n v="107.4"/>
    <m/>
  </r>
  <r>
    <x v="2"/>
    <x v="104"/>
    <s v="HTI"/>
    <x v="0"/>
    <x v="0"/>
    <s v="Fossil fuels"/>
    <x v="0"/>
    <n v="145.06399999999999"/>
    <n v="264"/>
  </r>
  <r>
    <x v="2"/>
    <x v="104"/>
    <s v="HTI"/>
    <x v="0"/>
    <x v="0"/>
    <s v="Fossil fuels"/>
    <x v="1"/>
    <n v="145.06399999999999"/>
    <n v="311"/>
  </r>
  <r>
    <x v="2"/>
    <x v="104"/>
    <s v="HTI"/>
    <x v="0"/>
    <x v="0"/>
    <s v="Fossil fuels"/>
    <x v="2"/>
    <n v="160.54400000000001"/>
    <n v="287"/>
  </r>
  <r>
    <x v="2"/>
    <x v="104"/>
    <s v="HTI"/>
    <x v="0"/>
    <x v="0"/>
    <s v="Fossil fuels"/>
    <x v="3"/>
    <n v="201.04400000000001"/>
    <n v="280"/>
  </r>
  <r>
    <x v="2"/>
    <x v="104"/>
    <s v="HTI"/>
    <x v="0"/>
    <x v="0"/>
    <s v="Fossil fuels"/>
    <x v="4"/>
    <n v="211.04400000000001"/>
    <n v="287"/>
  </r>
  <r>
    <x v="2"/>
    <x v="104"/>
    <s v="HTI"/>
    <x v="0"/>
    <x v="0"/>
    <s v="Fossil fuels"/>
    <x v="5"/>
    <n v="211.04400000000001"/>
    <n v="291"/>
  </r>
  <r>
    <x v="2"/>
    <x v="104"/>
    <s v="HTI"/>
    <x v="0"/>
    <x v="0"/>
    <s v="Fossil fuels"/>
    <x v="6"/>
    <n v="211.04400000000001"/>
    <n v="299"/>
  </r>
  <r>
    <x v="2"/>
    <x v="104"/>
    <s v="HTI"/>
    <x v="0"/>
    <x v="0"/>
    <s v="Fossil fuels"/>
    <x v="7"/>
    <n v="211.04400000000001"/>
    <n v="314"/>
  </r>
  <r>
    <x v="2"/>
    <x v="104"/>
    <s v="HTI"/>
    <x v="0"/>
    <x v="0"/>
    <s v="Fossil fuels"/>
    <x v="8"/>
    <n v="275.04399999999998"/>
    <n v="305"/>
  </r>
  <r>
    <x v="2"/>
    <x v="104"/>
    <s v="HTI"/>
    <x v="0"/>
    <x v="0"/>
    <s v="Fossil fuels"/>
    <x v="9"/>
    <n v="336.24400000000003"/>
    <n v="514"/>
  </r>
  <r>
    <x v="2"/>
    <x v="104"/>
    <s v="HTI"/>
    <x v="0"/>
    <x v="0"/>
    <s v="Fossil fuels"/>
    <x v="10"/>
    <n v="336.24400000000003"/>
    <n v="410"/>
  </r>
  <r>
    <x v="2"/>
    <x v="104"/>
    <s v="HTI"/>
    <x v="0"/>
    <x v="0"/>
    <s v="Fossil fuels"/>
    <x v="11"/>
    <n v="366.24400000000003"/>
    <n v="853"/>
  </r>
  <r>
    <x v="2"/>
    <x v="104"/>
    <s v="HTI"/>
    <x v="0"/>
    <x v="0"/>
    <s v="Fossil fuels"/>
    <x v="12"/>
    <n v="371.25400000000002"/>
    <n v="879"/>
  </r>
  <r>
    <x v="2"/>
    <x v="104"/>
    <s v="HTI"/>
    <x v="0"/>
    <x v="0"/>
    <s v="Fossil fuels"/>
    <x v="13"/>
    <n v="388.25400000000002"/>
    <n v="914"/>
  </r>
  <r>
    <x v="2"/>
    <x v="104"/>
    <s v="HTI"/>
    <x v="0"/>
    <x v="0"/>
    <s v="Fossil fuels"/>
    <x v="14"/>
    <n v="388.25400000000002"/>
    <n v="943"/>
  </r>
  <r>
    <x v="2"/>
    <x v="104"/>
    <s v="HTI"/>
    <x v="0"/>
    <x v="0"/>
    <s v="Fossil fuels"/>
    <x v="15"/>
    <n v="388.62400000000002"/>
    <n v="955"/>
  </r>
  <r>
    <x v="2"/>
    <x v="104"/>
    <s v="HTI"/>
    <x v="0"/>
    <x v="0"/>
    <s v="Fossil fuels"/>
    <x v="16"/>
    <n v="388.62400000000002"/>
    <n v="1013"/>
  </r>
  <r>
    <x v="2"/>
    <x v="104"/>
    <s v="HTI"/>
    <x v="0"/>
    <x v="0"/>
    <s v="Fossil fuels"/>
    <x v="17"/>
    <n v="390.22399999999999"/>
    <n v="1013"/>
  </r>
  <r>
    <x v="2"/>
    <x v="104"/>
    <s v="HTI"/>
    <x v="0"/>
    <x v="0"/>
    <s v="Fossil fuels"/>
    <x v="18"/>
    <n v="390.37399999999997"/>
    <m/>
  </r>
  <r>
    <x v="2"/>
    <x v="104"/>
    <s v="HTI"/>
    <x v="0"/>
    <x v="0"/>
    <s v="Fossil fuels"/>
    <x v="19"/>
    <n v="390.37399999999997"/>
    <m/>
  </r>
  <r>
    <x v="2"/>
    <x v="104"/>
    <s v="HTI"/>
    <x v="1"/>
    <x v="1"/>
    <s v="Renewable hydropower"/>
    <x v="0"/>
    <n v="56.286000000000001"/>
    <n v="283"/>
  </r>
  <r>
    <x v="2"/>
    <x v="104"/>
    <s v="HTI"/>
    <x v="1"/>
    <x v="1"/>
    <s v="Renewable hydropower"/>
    <x v="1"/>
    <n v="56.286000000000001"/>
    <n v="283"/>
  </r>
  <r>
    <x v="2"/>
    <x v="104"/>
    <s v="HTI"/>
    <x v="1"/>
    <x v="1"/>
    <s v="Renewable hydropower"/>
    <x v="2"/>
    <n v="56.286000000000001"/>
    <n v="260"/>
  </r>
  <r>
    <x v="2"/>
    <x v="104"/>
    <s v="HTI"/>
    <x v="1"/>
    <x v="1"/>
    <s v="Renewable hydropower"/>
    <x v="3"/>
    <n v="56.286000000000001"/>
    <n v="255"/>
  </r>
  <r>
    <x v="2"/>
    <x v="104"/>
    <s v="HTI"/>
    <x v="1"/>
    <x v="1"/>
    <s v="Renewable hydropower"/>
    <x v="4"/>
    <n v="56.286000000000001"/>
    <n v="260"/>
  </r>
  <r>
    <x v="2"/>
    <x v="104"/>
    <s v="HTI"/>
    <x v="1"/>
    <x v="1"/>
    <s v="Renewable hydropower"/>
    <x v="5"/>
    <n v="56.286000000000001"/>
    <n v="265"/>
  </r>
  <r>
    <x v="2"/>
    <x v="104"/>
    <s v="HTI"/>
    <x v="1"/>
    <x v="1"/>
    <s v="Renewable hydropower"/>
    <x v="6"/>
    <n v="56.286000000000001"/>
    <n v="271"/>
  </r>
  <r>
    <x v="2"/>
    <x v="104"/>
    <s v="HTI"/>
    <x v="1"/>
    <x v="1"/>
    <s v="Renewable hydropower"/>
    <x v="7"/>
    <n v="56.286000000000001"/>
    <n v="154"/>
  </r>
  <r>
    <x v="2"/>
    <x v="104"/>
    <s v="HTI"/>
    <x v="1"/>
    <x v="1"/>
    <s v="Renewable hydropower"/>
    <x v="8"/>
    <n v="56.286000000000001"/>
    <n v="181"/>
  </r>
  <r>
    <x v="2"/>
    <x v="104"/>
    <s v="HTI"/>
    <x v="1"/>
    <x v="1"/>
    <s v="Renewable hydropower"/>
    <x v="9"/>
    <n v="56.286000000000001"/>
    <n v="207"/>
  </r>
  <r>
    <x v="2"/>
    <x v="104"/>
    <s v="HTI"/>
    <x v="1"/>
    <x v="1"/>
    <s v="Renewable hydropower"/>
    <x v="10"/>
    <n v="56.286000000000001"/>
    <n v="177"/>
  </r>
  <r>
    <x v="2"/>
    <x v="104"/>
    <s v="HTI"/>
    <x v="1"/>
    <x v="1"/>
    <s v="Renewable hydropower"/>
    <x v="11"/>
    <n v="56.286000000000001"/>
    <n v="121"/>
  </r>
  <r>
    <x v="2"/>
    <x v="104"/>
    <s v="HTI"/>
    <x v="1"/>
    <x v="1"/>
    <s v="Renewable hydropower"/>
    <x v="12"/>
    <n v="56.286000000000001"/>
    <n v="221"/>
  </r>
  <r>
    <x v="2"/>
    <x v="104"/>
    <s v="HTI"/>
    <x v="1"/>
    <x v="1"/>
    <s v="Renewable hydropower"/>
    <x v="13"/>
    <n v="56.286000000000001"/>
    <n v="141"/>
  </r>
  <r>
    <x v="2"/>
    <x v="104"/>
    <s v="HTI"/>
    <x v="1"/>
    <x v="1"/>
    <s v="Renewable hydropower"/>
    <x v="14"/>
    <n v="56.286000000000001"/>
    <n v="90"/>
  </r>
  <r>
    <x v="2"/>
    <x v="104"/>
    <s v="HTI"/>
    <x v="1"/>
    <x v="1"/>
    <s v="Renewable hydropower"/>
    <x v="15"/>
    <n v="56.286000000000001"/>
    <n v="83"/>
  </r>
  <r>
    <x v="2"/>
    <x v="104"/>
    <s v="HTI"/>
    <x v="1"/>
    <x v="1"/>
    <s v="Renewable hydropower"/>
    <x v="16"/>
    <n v="56.286000000000001"/>
    <n v="71"/>
  </r>
  <r>
    <x v="2"/>
    <x v="104"/>
    <s v="HTI"/>
    <x v="1"/>
    <x v="1"/>
    <s v="Renewable hydropower"/>
    <x v="17"/>
    <n v="56.286000000000001"/>
    <n v="71"/>
  </r>
  <r>
    <x v="2"/>
    <x v="104"/>
    <s v="HTI"/>
    <x v="1"/>
    <x v="1"/>
    <s v="Renewable hydropower"/>
    <x v="18"/>
    <n v="77.885999999999996"/>
    <m/>
  </r>
  <r>
    <x v="2"/>
    <x v="104"/>
    <s v="HTI"/>
    <x v="1"/>
    <x v="1"/>
    <s v="Renewable hydropower"/>
    <x v="19"/>
    <n v="77.885999999999996"/>
    <m/>
  </r>
  <r>
    <x v="2"/>
    <x v="104"/>
    <s v="HTI"/>
    <x v="1"/>
    <x v="2"/>
    <s v="Off-grid Solar photovoltaic"/>
    <x v="10"/>
    <n v="0.54300000000000004"/>
    <n v="0.88100000000000001"/>
  </r>
  <r>
    <x v="2"/>
    <x v="104"/>
    <s v="HTI"/>
    <x v="1"/>
    <x v="2"/>
    <s v="Off-grid Solar photovoltaic"/>
    <x v="11"/>
    <n v="0.54300000000000004"/>
    <n v="0.88100000000000001"/>
  </r>
  <r>
    <x v="2"/>
    <x v="104"/>
    <s v="HTI"/>
    <x v="1"/>
    <x v="2"/>
    <s v="Off-grid Solar photovoltaic"/>
    <x v="12"/>
    <n v="0.71499999999999997"/>
    <n v="1.159"/>
  </r>
  <r>
    <x v="2"/>
    <x v="104"/>
    <s v="HTI"/>
    <x v="1"/>
    <x v="2"/>
    <s v="Off-grid Solar photovoltaic"/>
    <x v="13"/>
    <n v="0.81599999999999995"/>
    <n v="1.3240000000000001"/>
  </r>
  <r>
    <x v="2"/>
    <x v="104"/>
    <s v="HTI"/>
    <x v="1"/>
    <x v="2"/>
    <s v="Off-grid Solar photovoltaic"/>
    <x v="14"/>
    <n v="0.83699999999999997"/>
    <n v="1.3580000000000001"/>
  </r>
  <r>
    <x v="2"/>
    <x v="104"/>
    <s v="HTI"/>
    <x v="1"/>
    <x v="2"/>
    <s v="Off-grid Solar photovoltaic"/>
    <x v="15"/>
    <n v="1.0640000000000001"/>
    <n v="1.7250000000000001"/>
  </r>
  <r>
    <x v="2"/>
    <x v="104"/>
    <s v="HTI"/>
    <x v="1"/>
    <x v="2"/>
    <s v="Off-grid Solar photovoltaic"/>
    <x v="16"/>
    <n v="1.105"/>
    <n v="1.792"/>
  </r>
  <r>
    <x v="2"/>
    <x v="104"/>
    <s v="HTI"/>
    <x v="1"/>
    <x v="2"/>
    <s v="Off-grid Solar photovoltaic"/>
    <x v="17"/>
    <n v="1.1850000000000001"/>
    <n v="1.921"/>
  </r>
  <r>
    <x v="2"/>
    <x v="104"/>
    <s v="HTI"/>
    <x v="1"/>
    <x v="2"/>
    <s v="Off-grid Solar photovoltaic"/>
    <x v="18"/>
    <n v="1.361"/>
    <m/>
  </r>
  <r>
    <x v="2"/>
    <x v="104"/>
    <s v="HTI"/>
    <x v="1"/>
    <x v="2"/>
    <s v="Off-grid Solar photovoltaic"/>
    <x v="19"/>
    <n v="1.361"/>
    <m/>
  </r>
  <r>
    <x v="2"/>
    <x v="104"/>
    <s v="HTI"/>
    <x v="1"/>
    <x v="2"/>
    <s v="On-grid Solar photovoltaic"/>
    <x v="11"/>
    <n v="2.8000000000000001E-2"/>
    <n v="4.4999999999999998E-2"/>
  </r>
  <r>
    <x v="2"/>
    <x v="104"/>
    <s v="HTI"/>
    <x v="1"/>
    <x v="2"/>
    <s v="On-grid Solar photovoltaic"/>
    <x v="12"/>
    <n v="0.42799999999999999"/>
    <n v="0.69399999999999995"/>
  </r>
  <r>
    <x v="2"/>
    <x v="104"/>
    <s v="HTI"/>
    <x v="1"/>
    <x v="2"/>
    <s v="On-grid Solar photovoltaic"/>
    <x v="13"/>
    <n v="0.57999999999999996"/>
    <n v="0.94099999999999995"/>
  </r>
  <r>
    <x v="2"/>
    <x v="104"/>
    <s v="HTI"/>
    <x v="1"/>
    <x v="2"/>
    <s v="On-grid Solar photovoltaic"/>
    <x v="14"/>
    <n v="0.67"/>
    <n v="1.087"/>
  </r>
  <r>
    <x v="2"/>
    <x v="104"/>
    <s v="HTI"/>
    <x v="1"/>
    <x v="2"/>
    <s v="On-grid Solar photovoltaic"/>
    <x v="15"/>
    <n v="0.81"/>
    <n v="1.3140000000000001"/>
  </r>
  <r>
    <x v="2"/>
    <x v="104"/>
    <s v="HTI"/>
    <x v="1"/>
    <x v="2"/>
    <s v="On-grid Solar photovoltaic"/>
    <x v="16"/>
    <n v="0.81"/>
    <n v="1.3140000000000001"/>
  </r>
  <r>
    <x v="2"/>
    <x v="104"/>
    <s v="HTI"/>
    <x v="1"/>
    <x v="2"/>
    <s v="On-grid Solar photovoltaic"/>
    <x v="17"/>
    <n v="1.26"/>
    <n v="2.044"/>
  </r>
  <r>
    <x v="2"/>
    <x v="104"/>
    <s v="HTI"/>
    <x v="1"/>
    <x v="2"/>
    <s v="On-grid Solar photovoltaic"/>
    <x v="18"/>
    <n v="1.26"/>
    <m/>
  </r>
  <r>
    <x v="2"/>
    <x v="104"/>
    <s v="HTI"/>
    <x v="1"/>
    <x v="2"/>
    <s v="On-grid Solar photovoltaic"/>
    <x v="19"/>
    <n v="1.26"/>
    <m/>
  </r>
  <r>
    <x v="2"/>
    <x v="104"/>
    <s v="HTI"/>
    <x v="1"/>
    <x v="3"/>
    <s v="Onshore wind energy"/>
    <x v="18"/>
    <n v="2.4E-2"/>
    <m/>
  </r>
  <r>
    <x v="2"/>
    <x v="104"/>
    <s v="HTI"/>
    <x v="1"/>
    <x v="3"/>
    <s v="Onshore wind energy"/>
    <x v="19"/>
    <n v="2.4E-2"/>
    <m/>
  </r>
  <r>
    <x v="2"/>
    <x v="105"/>
    <s v="HND"/>
    <x v="0"/>
    <x v="0"/>
    <s v="Fossil fuels"/>
    <x v="0"/>
    <n v="483.5"/>
    <n v="1476.1"/>
  </r>
  <r>
    <x v="2"/>
    <x v="105"/>
    <s v="HND"/>
    <x v="0"/>
    <x v="0"/>
    <s v="Fossil fuels"/>
    <x v="1"/>
    <n v="486.4"/>
    <n v="2055.1"/>
  </r>
  <r>
    <x v="2"/>
    <x v="105"/>
    <s v="HND"/>
    <x v="0"/>
    <x v="0"/>
    <s v="Fossil fuels"/>
    <x v="2"/>
    <n v="560.9"/>
    <n v="2547.5"/>
  </r>
  <r>
    <x v="2"/>
    <x v="105"/>
    <s v="HND"/>
    <x v="0"/>
    <x v="0"/>
    <s v="Fossil fuels"/>
    <x v="3"/>
    <n v="560.9"/>
    <n v="2759.4"/>
  </r>
  <r>
    <x v="2"/>
    <x v="105"/>
    <s v="HND"/>
    <x v="0"/>
    <x v="0"/>
    <s v="Fossil fuels"/>
    <x v="4"/>
    <n v="774"/>
    <n v="3385.9"/>
  </r>
  <r>
    <x v="2"/>
    <x v="105"/>
    <s v="HND"/>
    <x v="0"/>
    <x v="0"/>
    <s v="Fossil fuels"/>
    <x v="5"/>
    <n v="987.9"/>
    <n v="3701.5"/>
  </r>
  <r>
    <x v="2"/>
    <x v="105"/>
    <s v="HND"/>
    <x v="0"/>
    <x v="0"/>
    <s v="Fossil fuels"/>
    <x v="6"/>
    <n v="985.3"/>
    <n v="3770.7"/>
  </r>
  <r>
    <x v="2"/>
    <x v="105"/>
    <s v="HND"/>
    <x v="0"/>
    <x v="0"/>
    <s v="Fossil fuels"/>
    <x v="7"/>
    <n v="980.9"/>
    <n v="3933.6"/>
  </r>
  <r>
    <x v="2"/>
    <x v="105"/>
    <s v="HND"/>
    <x v="0"/>
    <x v="0"/>
    <s v="Fossil fuels"/>
    <x v="8"/>
    <n v="988.9"/>
    <n v="4014.2"/>
  </r>
  <r>
    <x v="2"/>
    <x v="105"/>
    <s v="HND"/>
    <x v="0"/>
    <x v="0"/>
    <s v="Fossil fuels"/>
    <x v="9"/>
    <n v="992.5"/>
    <n v="3607.8"/>
  </r>
  <r>
    <x v="2"/>
    <x v="105"/>
    <s v="HND"/>
    <x v="0"/>
    <x v="0"/>
    <s v="Fossil fuels"/>
    <x v="10"/>
    <n v="992.5"/>
    <n v="3496.1"/>
  </r>
  <r>
    <x v="2"/>
    <x v="105"/>
    <s v="HND"/>
    <x v="0"/>
    <x v="0"/>
    <s v="Fossil fuels"/>
    <x v="11"/>
    <n v="1005"/>
    <n v="4027"/>
  </r>
  <r>
    <x v="2"/>
    <x v="105"/>
    <s v="HND"/>
    <x v="0"/>
    <x v="0"/>
    <s v="Fossil fuels"/>
    <x v="12"/>
    <n v="1005.4"/>
    <n v="4196"/>
  </r>
  <r>
    <x v="2"/>
    <x v="105"/>
    <s v="HND"/>
    <x v="0"/>
    <x v="0"/>
    <s v="Fossil fuels"/>
    <x v="13"/>
    <n v="895.1"/>
    <n v="4582"/>
  </r>
  <r>
    <x v="2"/>
    <x v="105"/>
    <s v="HND"/>
    <x v="0"/>
    <x v="0"/>
    <s v="Fossil fuels"/>
    <x v="14"/>
    <n v="855.6"/>
    <n v="4636.2"/>
  </r>
  <r>
    <x v="2"/>
    <x v="105"/>
    <s v="HND"/>
    <x v="0"/>
    <x v="0"/>
    <s v="Fossil fuels"/>
    <x v="15"/>
    <n v="855.6"/>
    <n v="4713.2"/>
  </r>
  <r>
    <x v="2"/>
    <x v="105"/>
    <s v="HND"/>
    <x v="0"/>
    <x v="0"/>
    <s v="Fossil fuels"/>
    <x v="16"/>
    <n v="974.85"/>
    <n v="4404.6000000000004"/>
  </r>
  <r>
    <x v="2"/>
    <x v="105"/>
    <s v="HND"/>
    <x v="0"/>
    <x v="0"/>
    <s v="Fossil fuels"/>
    <x v="17"/>
    <n v="974.9"/>
    <n v="3910.7660000000001"/>
  </r>
  <r>
    <x v="2"/>
    <x v="105"/>
    <s v="HND"/>
    <x v="0"/>
    <x v="0"/>
    <s v="Fossil fuels"/>
    <x v="18"/>
    <n v="1030.0999999999999"/>
    <m/>
  </r>
  <r>
    <x v="2"/>
    <x v="105"/>
    <s v="HND"/>
    <x v="0"/>
    <x v="0"/>
    <s v="Fossil fuels"/>
    <x v="19"/>
    <n v="1042.5999999999999"/>
    <m/>
  </r>
  <r>
    <x v="2"/>
    <x v="105"/>
    <s v="HND"/>
    <x v="1"/>
    <x v="4"/>
    <s v="Biogas"/>
    <x v="14"/>
    <n v="1.4E-2"/>
    <m/>
  </r>
  <r>
    <x v="2"/>
    <x v="105"/>
    <s v="HND"/>
    <x v="1"/>
    <x v="4"/>
    <s v="Biogas"/>
    <x v="15"/>
    <n v="1.4E-2"/>
    <m/>
  </r>
  <r>
    <x v="2"/>
    <x v="105"/>
    <s v="HND"/>
    <x v="1"/>
    <x v="4"/>
    <s v="Biogas"/>
    <x v="16"/>
    <n v="1.4E-2"/>
    <m/>
  </r>
  <r>
    <x v="2"/>
    <x v="105"/>
    <s v="HND"/>
    <x v="1"/>
    <x v="4"/>
    <s v="Biogas"/>
    <x v="17"/>
    <n v="1.4E-2"/>
    <m/>
  </r>
  <r>
    <x v="2"/>
    <x v="105"/>
    <s v="HND"/>
    <x v="1"/>
    <x v="4"/>
    <s v="Biogas"/>
    <x v="18"/>
    <n v="1.4E-2"/>
    <m/>
  </r>
  <r>
    <x v="2"/>
    <x v="105"/>
    <s v="HND"/>
    <x v="1"/>
    <x v="4"/>
    <s v="Biogas"/>
    <x v="19"/>
    <n v="3.77"/>
    <m/>
  </r>
  <r>
    <x v="2"/>
    <x v="105"/>
    <s v="HND"/>
    <x v="1"/>
    <x v="4"/>
    <s v="Solid biofuels"/>
    <x v="0"/>
    <n v="1.5"/>
    <m/>
  </r>
  <r>
    <x v="2"/>
    <x v="105"/>
    <s v="HND"/>
    <x v="1"/>
    <x v="4"/>
    <s v="Solid biofuels"/>
    <x v="1"/>
    <n v="1.5"/>
    <n v="0.5"/>
  </r>
  <r>
    <x v="2"/>
    <x v="105"/>
    <s v="HND"/>
    <x v="1"/>
    <x v="4"/>
    <s v="Solid biofuels"/>
    <x v="2"/>
    <n v="17"/>
    <n v="4.2"/>
  </r>
  <r>
    <x v="2"/>
    <x v="105"/>
    <s v="HND"/>
    <x v="1"/>
    <x v="4"/>
    <s v="Solid biofuels"/>
    <x v="3"/>
    <n v="17"/>
    <n v="20.3"/>
  </r>
  <r>
    <x v="2"/>
    <x v="105"/>
    <s v="HND"/>
    <x v="1"/>
    <x v="4"/>
    <s v="Solid biofuels"/>
    <x v="4"/>
    <n v="30"/>
    <n v="43.1"/>
  </r>
  <r>
    <x v="2"/>
    <x v="105"/>
    <s v="HND"/>
    <x v="1"/>
    <x v="4"/>
    <s v="Solid biofuels"/>
    <x v="5"/>
    <n v="59.8"/>
    <n v="76.2"/>
  </r>
  <r>
    <x v="2"/>
    <x v="105"/>
    <s v="HND"/>
    <x v="1"/>
    <x v="4"/>
    <s v="Solid biofuels"/>
    <x v="6"/>
    <n v="59.8"/>
    <n v="99.9"/>
  </r>
  <r>
    <x v="2"/>
    <x v="105"/>
    <s v="HND"/>
    <x v="1"/>
    <x v="4"/>
    <s v="Solid biofuels"/>
    <x v="7"/>
    <n v="67.8"/>
    <n v="114"/>
  </r>
  <r>
    <x v="2"/>
    <x v="105"/>
    <s v="HND"/>
    <x v="1"/>
    <x v="4"/>
    <s v="Solid biofuels"/>
    <x v="8"/>
    <n v="81.8"/>
    <n v="185.4"/>
  </r>
  <r>
    <x v="2"/>
    <x v="105"/>
    <s v="HND"/>
    <x v="1"/>
    <x v="4"/>
    <s v="Solid biofuels"/>
    <x v="9"/>
    <n v="91.4"/>
    <n v="156.30000000000001"/>
  </r>
  <r>
    <x v="2"/>
    <x v="105"/>
    <s v="HND"/>
    <x v="1"/>
    <x v="4"/>
    <s v="Solid biofuels"/>
    <x v="10"/>
    <n v="91.4"/>
    <n v="148.1"/>
  </r>
  <r>
    <x v="2"/>
    <x v="105"/>
    <s v="HND"/>
    <x v="1"/>
    <x v="4"/>
    <s v="Solid biofuels"/>
    <x v="11"/>
    <n v="137.5"/>
    <n v="164.5"/>
  </r>
  <r>
    <x v="2"/>
    <x v="105"/>
    <s v="HND"/>
    <x v="1"/>
    <x v="4"/>
    <s v="Solid biofuels"/>
    <x v="12"/>
    <n v="137.5"/>
    <n v="181.5"/>
  </r>
  <r>
    <x v="2"/>
    <x v="105"/>
    <s v="HND"/>
    <x v="1"/>
    <x v="4"/>
    <s v="Solid biofuels"/>
    <x v="13"/>
    <n v="134.6"/>
    <n v="192.4"/>
  </r>
  <r>
    <x v="2"/>
    <x v="105"/>
    <s v="HND"/>
    <x v="1"/>
    <x v="4"/>
    <s v="Solid biofuels"/>
    <x v="14"/>
    <n v="134.6"/>
    <n v="176.8"/>
  </r>
  <r>
    <x v="2"/>
    <x v="105"/>
    <s v="HND"/>
    <x v="1"/>
    <x v="4"/>
    <s v="Solid biofuels"/>
    <x v="15"/>
    <n v="172.2"/>
    <n v="324.8"/>
  </r>
  <r>
    <x v="2"/>
    <x v="105"/>
    <s v="HND"/>
    <x v="1"/>
    <x v="4"/>
    <s v="Solid biofuels"/>
    <x v="16"/>
    <n v="205.9"/>
    <n v="573.5"/>
  </r>
  <r>
    <x v="2"/>
    <x v="105"/>
    <s v="HND"/>
    <x v="1"/>
    <x v="4"/>
    <s v="Solid biofuels"/>
    <x v="17"/>
    <n v="205.9"/>
    <n v="752.21199999999999"/>
  </r>
  <r>
    <x v="2"/>
    <x v="105"/>
    <s v="HND"/>
    <x v="1"/>
    <x v="4"/>
    <s v="Solid biofuels"/>
    <x v="18"/>
    <n v="205.9"/>
    <m/>
  </r>
  <r>
    <x v="2"/>
    <x v="105"/>
    <s v="HND"/>
    <x v="1"/>
    <x v="4"/>
    <s v="Solid biofuels"/>
    <x v="19"/>
    <n v="205.9"/>
    <m/>
  </r>
  <r>
    <x v="2"/>
    <x v="105"/>
    <s v="HND"/>
    <x v="1"/>
    <x v="5"/>
    <s v="Geothermal energy"/>
    <x v="17"/>
    <n v="35"/>
    <n v="92.584999999999994"/>
  </r>
  <r>
    <x v="2"/>
    <x v="105"/>
    <s v="HND"/>
    <x v="1"/>
    <x v="5"/>
    <s v="Geothermal energy"/>
    <x v="18"/>
    <n v="35"/>
    <m/>
  </r>
  <r>
    <x v="2"/>
    <x v="105"/>
    <s v="HND"/>
    <x v="1"/>
    <x v="5"/>
    <s v="Geothermal energy"/>
    <x v="19"/>
    <n v="35"/>
    <m/>
  </r>
  <r>
    <x v="2"/>
    <x v="105"/>
    <s v="HND"/>
    <x v="1"/>
    <x v="1"/>
    <s v="Renewable hydropower"/>
    <x v="0"/>
    <n v="435.2"/>
    <n v="2262.3000000000002"/>
  </r>
  <r>
    <x v="2"/>
    <x v="105"/>
    <s v="HND"/>
    <x v="1"/>
    <x v="1"/>
    <s v="Renewable hydropower"/>
    <x v="1"/>
    <n v="435.2"/>
    <n v="1904"/>
  </r>
  <r>
    <x v="2"/>
    <x v="105"/>
    <s v="HND"/>
    <x v="1"/>
    <x v="1"/>
    <s v="Renewable hydropower"/>
    <x v="2"/>
    <n v="464"/>
    <n v="1610.3"/>
  </r>
  <r>
    <x v="2"/>
    <x v="105"/>
    <s v="HND"/>
    <x v="1"/>
    <x v="1"/>
    <s v="Renewable hydropower"/>
    <x v="3"/>
    <n v="465.2"/>
    <n v="1740.6"/>
  </r>
  <r>
    <x v="2"/>
    <x v="105"/>
    <s v="HND"/>
    <x v="1"/>
    <x v="1"/>
    <s v="Renewable hydropower"/>
    <x v="4"/>
    <n v="473.2"/>
    <n v="1401.3"/>
  </r>
  <r>
    <x v="2"/>
    <x v="105"/>
    <s v="HND"/>
    <x v="1"/>
    <x v="1"/>
    <s v="Renewable hydropower"/>
    <x v="5"/>
    <n v="477.4"/>
    <n v="1717.8"/>
  </r>
  <r>
    <x v="2"/>
    <x v="105"/>
    <s v="HND"/>
    <x v="1"/>
    <x v="1"/>
    <s v="Renewable hydropower"/>
    <x v="6"/>
    <n v="501.2"/>
    <n v="2069.8000000000002"/>
  </r>
  <r>
    <x v="2"/>
    <x v="105"/>
    <s v="HND"/>
    <x v="1"/>
    <x v="1"/>
    <s v="Renewable hydropower"/>
    <x v="7"/>
    <n v="518"/>
    <n v="2214.1999999999998"/>
  </r>
  <r>
    <x v="2"/>
    <x v="105"/>
    <s v="HND"/>
    <x v="1"/>
    <x v="1"/>
    <s v="Renewable hydropower"/>
    <x v="8"/>
    <n v="520.20000000000005"/>
    <n v="2291.1999999999998"/>
  </r>
  <r>
    <x v="2"/>
    <x v="105"/>
    <s v="HND"/>
    <x v="1"/>
    <x v="1"/>
    <s v="Renewable hydropower"/>
    <x v="9"/>
    <n v="520.20000000000005"/>
    <n v="2796.8"/>
  </r>
  <r>
    <x v="2"/>
    <x v="105"/>
    <s v="HND"/>
    <x v="1"/>
    <x v="1"/>
    <s v="Renewable hydropower"/>
    <x v="10"/>
    <n v="524.70000000000005"/>
    <n v="3080.3"/>
  </r>
  <r>
    <x v="2"/>
    <x v="105"/>
    <s v="HND"/>
    <x v="1"/>
    <x v="1"/>
    <s v="Renewable hydropower"/>
    <x v="11"/>
    <n v="534.5"/>
    <n v="2815.1"/>
  </r>
  <r>
    <x v="2"/>
    <x v="105"/>
    <s v="HND"/>
    <x v="1"/>
    <x v="1"/>
    <s v="Renewable hydropower"/>
    <x v="12"/>
    <n v="536.1"/>
    <n v="2786.7"/>
  </r>
  <r>
    <x v="2"/>
    <x v="105"/>
    <s v="HND"/>
    <x v="1"/>
    <x v="1"/>
    <s v="Renewable hydropower"/>
    <x v="13"/>
    <n v="622.79999999999995"/>
    <n v="2739.2"/>
  </r>
  <r>
    <x v="2"/>
    <x v="105"/>
    <s v="HND"/>
    <x v="1"/>
    <x v="1"/>
    <s v="Renewable hydropower"/>
    <x v="14"/>
    <n v="622.79999999999995"/>
    <n v="2602.3000000000002"/>
  </r>
  <r>
    <x v="2"/>
    <x v="105"/>
    <s v="HND"/>
    <x v="1"/>
    <x v="1"/>
    <s v="Renewable hydropower"/>
    <x v="15"/>
    <n v="635.20000000000005"/>
    <n v="2340"/>
  </r>
  <r>
    <x v="2"/>
    <x v="105"/>
    <s v="HND"/>
    <x v="1"/>
    <x v="1"/>
    <s v="Renewable hydropower"/>
    <x v="16"/>
    <n v="670.5"/>
    <n v="2349.5"/>
  </r>
  <r>
    <x v="2"/>
    <x v="105"/>
    <s v="HND"/>
    <x v="1"/>
    <x v="1"/>
    <s v="Renewable hydropower"/>
    <x v="17"/>
    <n v="675.9"/>
    <n v="3088.1060000000002"/>
  </r>
  <r>
    <x v="2"/>
    <x v="105"/>
    <s v="HND"/>
    <x v="1"/>
    <x v="1"/>
    <s v="Renewable hydropower"/>
    <x v="18"/>
    <n v="705.92899999999997"/>
    <m/>
  </r>
  <r>
    <x v="2"/>
    <x v="105"/>
    <s v="HND"/>
    <x v="1"/>
    <x v="1"/>
    <s v="Renewable hydropower"/>
    <x v="19"/>
    <n v="713.60900000000004"/>
    <m/>
  </r>
  <r>
    <x v="2"/>
    <x v="105"/>
    <s v="HND"/>
    <x v="1"/>
    <x v="2"/>
    <s v="Off-grid Solar photovoltaic"/>
    <x v="0"/>
    <n v="1.599"/>
    <n v="2.492"/>
  </r>
  <r>
    <x v="2"/>
    <x v="105"/>
    <s v="HND"/>
    <x v="1"/>
    <x v="2"/>
    <s v="Off-grid Solar photovoltaic"/>
    <x v="1"/>
    <n v="1.804"/>
    <n v="2.7290000000000001"/>
  </r>
  <r>
    <x v="2"/>
    <x v="105"/>
    <s v="HND"/>
    <x v="1"/>
    <x v="2"/>
    <s v="Off-grid Solar photovoltaic"/>
    <x v="2"/>
    <n v="1.9750000000000001"/>
    <n v="2.94"/>
  </r>
  <r>
    <x v="2"/>
    <x v="105"/>
    <s v="HND"/>
    <x v="1"/>
    <x v="2"/>
    <s v="Off-grid Solar photovoltaic"/>
    <x v="3"/>
    <n v="2.1280000000000001"/>
    <n v="3.282"/>
  </r>
  <r>
    <x v="2"/>
    <x v="105"/>
    <s v="HND"/>
    <x v="1"/>
    <x v="2"/>
    <s v="Off-grid Solar photovoltaic"/>
    <x v="4"/>
    <n v="2.3759999999999999"/>
    <n v="3.6859999999999999"/>
  </r>
  <r>
    <x v="2"/>
    <x v="105"/>
    <s v="HND"/>
    <x v="1"/>
    <x v="2"/>
    <s v="Off-grid Solar photovoltaic"/>
    <x v="5"/>
    <n v="2.6680000000000001"/>
    <n v="3.968"/>
  </r>
  <r>
    <x v="2"/>
    <x v="105"/>
    <s v="HND"/>
    <x v="1"/>
    <x v="2"/>
    <s v="Off-grid Solar photovoltaic"/>
    <x v="6"/>
    <n v="2.8719999999999999"/>
    <n v="4.4589999999999996"/>
  </r>
  <r>
    <x v="2"/>
    <x v="105"/>
    <s v="HND"/>
    <x v="1"/>
    <x v="2"/>
    <s v="Off-grid Solar photovoltaic"/>
    <x v="7"/>
    <n v="3.2280000000000002"/>
    <n v="4.4589999999999996"/>
  </r>
  <r>
    <x v="2"/>
    <x v="105"/>
    <s v="HND"/>
    <x v="1"/>
    <x v="2"/>
    <s v="Off-grid Solar photovoltaic"/>
    <x v="8"/>
    <n v="3.2280000000000002"/>
    <n v="4.8520000000000003"/>
  </r>
  <r>
    <x v="2"/>
    <x v="105"/>
    <s v="HND"/>
    <x v="1"/>
    <x v="2"/>
    <s v="Off-grid Solar photovoltaic"/>
    <x v="9"/>
    <n v="3.512"/>
    <n v="5.15"/>
  </r>
  <r>
    <x v="2"/>
    <x v="105"/>
    <s v="HND"/>
    <x v="1"/>
    <x v="2"/>
    <s v="Off-grid Solar photovoltaic"/>
    <x v="10"/>
    <n v="3.7280000000000002"/>
    <n v="6.1870000000000003"/>
  </r>
  <r>
    <x v="2"/>
    <x v="105"/>
    <s v="HND"/>
    <x v="1"/>
    <x v="2"/>
    <s v="Off-grid Solar photovoltaic"/>
    <x v="11"/>
    <n v="4.4790000000000001"/>
    <n v="7.1219999999999999"/>
  </r>
  <r>
    <x v="2"/>
    <x v="105"/>
    <s v="HND"/>
    <x v="1"/>
    <x v="2"/>
    <s v="Off-grid Solar photovoltaic"/>
    <x v="12"/>
    <n v="5.1559999999999997"/>
    <n v="7.1219999999999999"/>
  </r>
  <r>
    <x v="2"/>
    <x v="105"/>
    <s v="HND"/>
    <x v="1"/>
    <x v="2"/>
    <s v="Off-grid Solar photovoltaic"/>
    <x v="13"/>
    <n v="5.1559999999999997"/>
    <n v="7.1219999999999999"/>
  </r>
  <r>
    <x v="2"/>
    <x v="105"/>
    <s v="HND"/>
    <x v="1"/>
    <x v="2"/>
    <s v="Off-grid Solar photovoltaic"/>
    <x v="14"/>
    <n v="5.1559999999999997"/>
    <n v="7.1219999999999999"/>
  </r>
  <r>
    <x v="2"/>
    <x v="105"/>
    <s v="HND"/>
    <x v="1"/>
    <x v="2"/>
    <s v="Off-grid Solar photovoltaic"/>
    <x v="15"/>
    <n v="5.1559999999999997"/>
    <n v="7.1219999999999999"/>
  </r>
  <r>
    <x v="2"/>
    <x v="105"/>
    <s v="HND"/>
    <x v="1"/>
    <x v="2"/>
    <s v="Off-grid Solar photovoltaic"/>
    <x v="16"/>
    <n v="5.1559999999999997"/>
    <n v="3.9870000000000001"/>
  </r>
  <r>
    <x v="2"/>
    <x v="105"/>
    <s v="HND"/>
    <x v="1"/>
    <x v="2"/>
    <s v="Off-grid Solar photovoltaic"/>
    <x v="17"/>
    <n v="2.8860000000000001"/>
    <n v="3.9870000000000001"/>
  </r>
  <r>
    <x v="2"/>
    <x v="105"/>
    <s v="HND"/>
    <x v="1"/>
    <x v="2"/>
    <s v="Off-grid Solar photovoltaic"/>
    <x v="18"/>
    <n v="2.8860000000000001"/>
    <m/>
  </r>
  <r>
    <x v="2"/>
    <x v="105"/>
    <s v="HND"/>
    <x v="1"/>
    <x v="2"/>
    <s v="On-grid Solar photovoltaic"/>
    <x v="15"/>
    <n v="388"/>
    <n v="417.2"/>
  </r>
  <r>
    <x v="2"/>
    <x v="105"/>
    <s v="HND"/>
    <x v="1"/>
    <x v="2"/>
    <s v="On-grid Solar photovoltaic"/>
    <x v="16"/>
    <n v="409"/>
    <n v="880.8"/>
  </r>
  <r>
    <x v="2"/>
    <x v="105"/>
    <s v="HND"/>
    <x v="1"/>
    <x v="2"/>
    <s v="On-grid Solar photovoltaic"/>
    <x v="17"/>
    <n v="450.9"/>
    <n v="923.71199999999999"/>
  </r>
  <r>
    <x v="2"/>
    <x v="105"/>
    <s v="HND"/>
    <x v="1"/>
    <x v="2"/>
    <s v="On-grid Solar photovoltaic"/>
    <x v="18"/>
    <n v="481.9"/>
    <m/>
  </r>
  <r>
    <x v="2"/>
    <x v="105"/>
    <s v="HND"/>
    <x v="1"/>
    <x v="2"/>
    <s v="On-grid Solar photovoltaic"/>
    <x v="19"/>
    <n v="510.8"/>
    <m/>
  </r>
  <r>
    <x v="2"/>
    <x v="105"/>
    <s v="HND"/>
    <x v="1"/>
    <x v="3"/>
    <s v="Onshore wind energy"/>
    <x v="11"/>
    <n v="102"/>
    <n v="116.7"/>
  </r>
  <r>
    <x v="2"/>
    <x v="105"/>
    <s v="HND"/>
    <x v="1"/>
    <x v="3"/>
    <s v="Onshore wind energy"/>
    <x v="12"/>
    <n v="102"/>
    <n v="338.3"/>
  </r>
  <r>
    <x v="2"/>
    <x v="105"/>
    <s v="HND"/>
    <x v="1"/>
    <x v="3"/>
    <s v="Onshore wind energy"/>
    <x v="13"/>
    <n v="152"/>
    <n v="310.2"/>
  </r>
  <r>
    <x v="2"/>
    <x v="105"/>
    <s v="HND"/>
    <x v="1"/>
    <x v="3"/>
    <s v="Onshore wind energy"/>
    <x v="14"/>
    <n v="152"/>
    <n v="398.3"/>
  </r>
  <r>
    <x v="2"/>
    <x v="105"/>
    <s v="HND"/>
    <x v="1"/>
    <x v="3"/>
    <s v="Onshore wind energy"/>
    <x v="15"/>
    <n v="152"/>
    <n v="664.6"/>
  </r>
  <r>
    <x v="2"/>
    <x v="105"/>
    <s v="HND"/>
    <x v="1"/>
    <x v="3"/>
    <s v="Onshore wind energy"/>
    <x v="16"/>
    <n v="175"/>
    <n v="574.1"/>
  </r>
  <r>
    <x v="2"/>
    <x v="105"/>
    <s v="HND"/>
    <x v="1"/>
    <x v="3"/>
    <s v="Onshore wind energy"/>
    <x v="17"/>
    <n v="225"/>
    <n v="578.08699999999999"/>
  </r>
  <r>
    <x v="2"/>
    <x v="105"/>
    <s v="HND"/>
    <x v="1"/>
    <x v="3"/>
    <s v="Onshore wind energy"/>
    <x v="18"/>
    <n v="225"/>
    <m/>
  </r>
  <r>
    <x v="2"/>
    <x v="105"/>
    <s v="HND"/>
    <x v="1"/>
    <x v="3"/>
    <s v="Onshore wind energy"/>
    <x v="19"/>
    <n v="231.3"/>
    <m/>
  </r>
  <r>
    <x v="2"/>
    <x v="106"/>
    <s v="JAM"/>
    <x v="0"/>
    <x v="0"/>
    <s v="Fossil fuels"/>
    <x v="0"/>
    <n v="645.6"/>
    <n v="3301.8519999999999"/>
  </r>
  <r>
    <x v="2"/>
    <x v="106"/>
    <s v="JAM"/>
    <x v="0"/>
    <x v="0"/>
    <s v="Fossil fuels"/>
    <x v="1"/>
    <n v="665.6"/>
    <n v="3360.3119999999999"/>
  </r>
  <r>
    <x v="2"/>
    <x v="106"/>
    <s v="JAM"/>
    <x v="0"/>
    <x v="0"/>
    <s v="Fossil fuels"/>
    <x v="2"/>
    <n v="722.1"/>
    <n v="3524.9340000000002"/>
  </r>
  <r>
    <x v="2"/>
    <x v="106"/>
    <s v="JAM"/>
    <x v="0"/>
    <x v="0"/>
    <s v="Fossil fuels"/>
    <x v="3"/>
    <n v="764.1"/>
    <n v="3696.0070000000001"/>
  </r>
  <r>
    <x v="2"/>
    <x v="106"/>
    <s v="JAM"/>
    <x v="0"/>
    <x v="0"/>
    <s v="Fossil fuels"/>
    <x v="4"/>
    <n v="725.3"/>
    <n v="3684.6129999999998"/>
  </r>
  <r>
    <x v="2"/>
    <x v="106"/>
    <s v="JAM"/>
    <x v="0"/>
    <x v="0"/>
    <s v="Fossil fuels"/>
    <x v="5"/>
    <n v="725.3"/>
    <n v="3676.768"/>
  </r>
  <r>
    <x v="2"/>
    <x v="106"/>
    <s v="JAM"/>
    <x v="0"/>
    <x v="0"/>
    <s v="Fossil fuels"/>
    <x v="6"/>
    <n v="803.9"/>
    <n v="3821.3870000000002"/>
  </r>
  <r>
    <x v="2"/>
    <x v="106"/>
    <s v="JAM"/>
    <x v="0"/>
    <x v="0"/>
    <s v="Fossil fuels"/>
    <x v="7"/>
    <n v="803.9"/>
    <n v="3867.0239999999999"/>
  </r>
  <r>
    <x v="2"/>
    <x v="106"/>
    <s v="JAM"/>
    <x v="0"/>
    <x v="0"/>
    <s v="Fossil fuels"/>
    <x v="8"/>
    <n v="803.9"/>
    <n v="3925.78"/>
  </r>
  <r>
    <x v="2"/>
    <x v="106"/>
    <s v="JAM"/>
    <x v="0"/>
    <x v="0"/>
    <s v="Fossil fuels"/>
    <x v="9"/>
    <n v="805.9"/>
    <n v="4015.34"/>
  </r>
  <r>
    <x v="2"/>
    <x v="106"/>
    <s v="JAM"/>
    <x v="0"/>
    <x v="0"/>
    <s v="Fossil fuels"/>
    <x v="10"/>
    <n v="780.9"/>
    <n v="3932.4720000000002"/>
  </r>
  <r>
    <x v="2"/>
    <x v="106"/>
    <s v="JAM"/>
    <x v="0"/>
    <x v="0"/>
    <s v="Fossil fuels"/>
    <x v="11"/>
    <n v="801.9"/>
    <n v="3893.462"/>
  </r>
  <r>
    <x v="2"/>
    <x v="106"/>
    <s v="JAM"/>
    <x v="0"/>
    <x v="0"/>
    <s v="Fossil fuels"/>
    <x v="12"/>
    <n v="867.4"/>
    <n v="3877.7530000000002"/>
  </r>
  <r>
    <x v="2"/>
    <x v="106"/>
    <s v="JAM"/>
    <x v="0"/>
    <x v="0"/>
    <s v="Fossil fuels"/>
    <x v="13"/>
    <n v="867.4"/>
    <n v="3901.5439999999999"/>
  </r>
  <r>
    <x v="2"/>
    <x v="106"/>
    <s v="JAM"/>
    <x v="0"/>
    <x v="0"/>
    <s v="Fossil fuels"/>
    <x v="14"/>
    <n v="867.4"/>
    <n v="3856.652"/>
  </r>
  <r>
    <x v="2"/>
    <x v="106"/>
    <s v="JAM"/>
    <x v="0"/>
    <x v="0"/>
    <s v="Fossil fuels"/>
    <x v="15"/>
    <n v="890"/>
    <n v="3954.3719999999998"/>
  </r>
  <r>
    <x v="2"/>
    <x v="106"/>
    <s v="JAM"/>
    <x v="0"/>
    <x v="0"/>
    <s v="Fossil fuels"/>
    <x v="16"/>
    <n v="892"/>
    <n v="3975.6790000000001"/>
  </r>
  <r>
    <x v="2"/>
    <x v="106"/>
    <s v="JAM"/>
    <x v="0"/>
    <x v="0"/>
    <s v="Fossil fuels"/>
    <x v="17"/>
    <n v="892"/>
    <n v="4206.3239999999996"/>
  </r>
  <r>
    <x v="2"/>
    <x v="106"/>
    <s v="JAM"/>
    <x v="0"/>
    <x v="0"/>
    <s v="Fossil fuels"/>
    <x v="18"/>
    <n v="892"/>
    <m/>
  </r>
  <r>
    <x v="2"/>
    <x v="106"/>
    <s v="JAM"/>
    <x v="0"/>
    <x v="0"/>
    <s v="Fossil fuels"/>
    <x v="19"/>
    <n v="1086"/>
    <m/>
  </r>
  <r>
    <x v="2"/>
    <x v="106"/>
    <s v="JAM"/>
    <x v="1"/>
    <x v="4"/>
    <s v="Solid biofuels"/>
    <x v="0"/>
    <n v="32.130000000000003"/>
    <n v="34.808"/>
  </r>
  <r>
    <x v="2"/>
    <x v="106"/>
    <s v="JAM"/>
    <x v="1"/>
    <x v="4"/>
    <s v="Solid biofuels"/>
    <x v="1"/>
    <n v="32.130000000000003"/>
    <n v="38.348999999999997"/>
  </r>
  <r>
    <x v="2"/>
    <x v="106"/>
    <s v="JAM"/>
    <x v="1"/>
    <x v="4"/>
    <s v="Solid biofuels"/>
    <x v="2"/>
    <n v="32.130000000000003"/>
    <n v="33.784999999999997"/>
  </r>
  <r>
    <x v="2"/>
    <x v="106"/>
    <s v="JAM"/>
    <x v="1"/>
    <x v="4"/>
    <s v="Solid biofuels"/>
    <x v="3"/>
    <n v="32.130000000000003"/>
    <n v="30.523"/>
  </r>
  <r>
    <x v="2"/>
    <x v="106"/>
    <s v="JAM"/>
    <x v="1"/>
    <x v="4"/>
    <s v="Solid biofuels"/>
    <x v="4"/>
    <n v="32.130000000000003"/>
    <n v="34.26"/>
  </r>
  <r>
    <x v="2"/>
    <x v="106"/>
    <s v="JAM"/>
    <x v="1"/>
    <x v="4"/>
    <s v="Solid biofuels"/>
    <x v="5"/>
    <n v="32.130000000000003"/>
    <n v="22.535"/>
  </r>
  <r>
    <x v="2"/>
    <x v="106"/>
    <s v="JAM"/>
    <x v="1"/>
    <x v="4"/>
    <s v="Solid biofuels"/>
    <x v="6"/>
    <n v="32.130000000000003"/>
    <n v="29.048999999999999"/>
  </r>
  <r>
    <x v="2"/>
    <x v="106"/>
    <s v="JAM"/>
    <x v="1"/>
    <x v="4"/>
    <s v="Solid biofuels"/>
    <x v="7"/>
    <n v="32.130000000000003"/>
    <n v="28.518000000000001"/>
  </r>
  <r>
    <x v="2"/>
    <x v="106"/>
    <s v="JAM"/>
    <x v="1"/>
    <x v="4"/>
    <s v="Solid biofuels"/>
    <x v="8"/>
    <n v="32.130000000000003"/>
    <n v="28.396000000000001"/>
  </r>
  <r>
    <x v="2"/>
    <x v="106"/>
    <s v="JAM"/>
    <x v="1"/>
    <x v="4"/>
    <s v="Solid biofuels"/>
    <x v="9"/>
    <n v="32.130000000000003"/>
    <n v="22.940999999999999"/>
  </r>
  <r>
    <x v="2"/>
    <x v="106"/>
    <s v="JAM"/>
    <x v="1"/>
    <x v="4"/>
    <s v="Solid biofuels"/>
    <x v="10"/>
    <n v="32.130000000000003"/>
    <n v="20.170000000000002"/>
  </r>
  <r>
    <x v="2"/>
    <x v="106"/>
    <s v="JAM"/>
    <x v="1"/>
    <x v="4"/>
    <s v="Solid biofuels"/>
    <x v="11"/>
    <n v="32.130000000000003"/>
    <n v="27.939"/>
  </r>
  <r>
    <x v="2"/>
    <x v="106"/>
    <s v="JAM"/>
    <x v="1"/>
    <x v="4"/>
    <s v="Solid biofuels"/>
    <x v="12"/>
    <n v="32.130000000000003"/>
    <n v="27.504999999999999"/>
  </r>
  <r>
    <x v="2"/>
    <x v="106"/>
    <s v="JAM"/>
    <x v="1"/>
    <x v="4"/>
    <s v="Solid biofuels"/>
    <x v="13"/>
    <n v="32.130000000000003"/>
    <n v="30.207000000000001"/>
  </r>
  <r>
    <x v="2"/>
    <x v="106"/>
    <s v="JAM"/>
    <x v="1"/>
    <x v="4"/>
    <s v="Solid biofuels"/>
    <x v="14"/>
    <n v="32.130000000000003"/>
    <n v="32.667999999999999"/>
  </r>
  <r>
    <x v="2"/>
    <x v="106"/>
    <s v="JAM"/>
    <x v="1"/>
    <x v="4"/>
    <s v="Solid biofuels"/>
    <x v="15"/>
    <n v="32.130000000000003"/>
    <n v="29.966000000000001"/>
  </r>
  <r>
    <x v="2"/>
    <x v="106"/>
    <s v="JAM"/>
    <x v="1"/>
    <x v="4"/>
    <s v="Solid biofuels"/>
    <x v="16"/>
    <n v="32.130000000000003"/>
    <n v="23.5"/>
  </r>
  <r>
    <x v="2"/>
    <x v="106"/>
    <s v="JAM"/>
    <x v="1"/>
    <x v="4"/>
    <s v="Solid biofuels"/>
    <x v="17"/>
    <n v="32.130000000000003"/>
    <n v="24.45"/>
  </r>
  <r>
    <x v="2"/>
    <x v="106"/>
    <s v="JAM"/>
    <x v="1"/>
    <x v="4"/>
    <s v="Solid biofuels"/>
    <x v="18"/>
    <n v="32.130000000000003"/>
    <m/>
  </r>
  <r>
    <x v="2"/>
    <x v="106"/>
    <s v="JAM"/>
    <x v="1"/>
    <x v="4"/>
    <s v="Solid biofuels"/>
    <x v="19"/>
    <n v="32.130000000000003"/>
    <m/>
  </r>
  <r>
    <x v="2"/>
    <x v="106"/>
    <s v="JAM"/>
    <x v="1"/>
    <x v="1"/>
    <s v="Renewable hydropower"/>
    <x v="0"/>
    <n v="23.1"/>
    <n v="78.42"/>
  </r>
  <r>
    <x v="2"/>
    <x v="106"/>
    <s v="JAM"/>
    <x v="1"/>
    <x v="1"/>
    <s v="Renewable hydropower"/>
    <x v="1"/>
    <n v="22.6"/>
    <n v="60.06"/>
  </r>
  <r>
    <x v="2"/>
    <x v="106"/>
    <s v="JAM"/>
    <x v="1"/>
    <x v="1"/>
    <s v="Renewable hydropower"/>
    <x v="2"/>
    <n v="21.5"/>
    <n v="105"/>
  </r>
  <r>
    <x v="2"/>
    <x v="106"/>
    <s v="JAM"/>
    <x v="1"/>
    <x v="1"/>
    <s v="Renewable hydropower"/>
    <x v="3"/>
    <n v="21.5"/>
    <n v="146"/>
  </r>
  <r>
    <x v="2"/>
    <x v="106"/>
    <s v="JAM"/>
    <x v="1"/>
    <x v="1"/>
    <s v="Renewable hydropower"/>
    <x v="4"/>
    <n v="21.6"/>
    <n v="134"/>
  </r>
  <r>
    <x v="2"/>
    <x v="106"/>
    <s v="JAM"/>
    <x v="1"/>
    <x v="1"/>
    <s v="Renewable hydropower"/>
    <x v="5"/>
    <n v="21.6"/>
    <n v="151.31"/>
  </r>
  <r>
    <x v="2"/>
    <x v="106"/>
    <s v="JAM"/>
    <x v="1"/>
    <x v="1"/>
    <s v="Renewable hydropower"/>
    <x v="6"/>
    <n v="22"/>
    <n v="166.255"/>
  </r>
  <r>
    <x v="2"/>
    <x v="106"/>
    <s v="JAM"/>
    <x v="1"/>
    <x v="1"/>
    <s v="Renewable hydropower"/>
    <x v="7"/>
    <n v="22"/>
    <n v="159.81899999999999"/>
  </r>
  <r>
    <x v="2"/>
    <x v="106"/>
    <s v="JAM"/>
    <x v="1"/>
    <x v="1"/>
    <s v="Renewable hydropower"/>
    <x v="8"/>
    <n v="22"/>
    <n v="158.20500000000001"/>
  </r>
  <r>
    <x v="2"/>
    <x v="106"/>
    <s v="JAM"/>
    <x v="1"/>
    <x v="1"/>
    <s v="Renewable hydropower"/>
    <x v="9"/>
    <n v="22.8"/>
    <n v="140.11799999999999"/>
  </r>
  <r>
    <x v="2"/>
    <x v="106"/>
    <s v="JAM"/>
    <x v="1"/>
    <x v="1"/>
    <s v="Renewable hydropower"/>
    <x v="10"/>
    <n v="22.8"/>
    <n v="151.66499999999999"/>
  </r>
  <r>
    <x v="2"/>
    <x v="106"/>
    <s v="JAM"/>
    <x v="1"/>
    <x v="1"/>
    <s v="Renewable hydropower"/>
    <x v="11"/>
    <n v="22.8"/>
    <n v="152.15700000000001"/>
  </r>
  <r>
    <x v="2"/>
    <x v="106"/>
    <s v="JAM"/>
    <x v="1"/>
    <x v="1"/>
    <s v="Renewable hydropower"/>
    <x v="12"/>
    <n v="22.8"/>
    <n v="150.69499999999999"/>
  </r>
  <r>
    <x v="2"/>
    <x v="106"/>
    <s v="JAM"/>
    <x v="1"/>
    <x v="1"/>
    <s v="Renewable hydropower"/>
    <x v="13"/>
    <n v="30"/>
    <n v="124.345"/>
  </r>
  <r>
    <x v="2"/>
    <x v="106"/>
    <s v="JAM"/>
    <x v="1"/>
    <x v="1"/>
    <s v="Renewable hydropower"/>
    <x v="14"/>
    <n v="30"/>
    <n v="135.95500000000001"/>
  </r>
  <r>
    <x v="2"/>
    <x v="106"/>
    <s v="JAM"/>
    <x v="1"/>
    <x v="1"/>
    <s v="Renewable hydropower"/>
    <x v="15"/>
    <n v="30"/>
    <n v="128.95099999999999"/>
  </r>
  <r>
    <x v="2"/>
    <x v="106"/>
    <s v="JAM"/>
    <x v="1"/>
    <x v="1"/>
    <s v="Renewable hydropower"/>
    <x v="16"/>
    <n v="30"/>
    <n v="118.706"/>
  </r>
  <r>
    <x v="2"/>
    <x v="106"/>
    <s v="JAM"/>
    <x v="1"/>
    <x v="1"/>
    <s v="Renewable hydropower"/>
    <x v="17"/>
    <n v="30"/>
    <n v="154.24299999999999"/>
  </r>
  <r>
    <x v="2"/>
    <x v="106"/>
    <s v="JAM"/>
    <x v="1"/>
    <x v="1"/>
    <s v="Renewable hydropower"/>
    <x v="18"/>
    <n v="30"/>
    <m/>
  </r>
  <r>
    <x v="2"/>
    <x v="106"/>
    <s v="JAM"/>
    <x v="1"/>
    <x v="1"/>
    <s v="Renewable hydropower"/>
    <x v="19"/>
    <n v="30"/>
    <m/>
  </r>
  <r>
    <x v="2"/>
    <x v="106"/>
    <s v="JAM"/>
    <x v="1"/>
    <x v="2"/>
    <s v="On-grid Solar photovoltaic"/>
    <x v="1"/>
    <n v="0.1"/>
    <n v="0.2"/>
  </r>
  <r>
    <x v="2"/>
    <x v="106"/>
    <s v="JAM"/>
    <x v="1"/>
    <x v="2"/>
    <s v="On-grid Solar photovoltaic"/>
    <x v="2"/>
    <n v="0.1"/>
    <n v="0.2"/>
  </r>
  <r>
    <x v="2"/>
    <x v="106"/>
    <s v="JAM"/>
    <x v="1"/>
    <x v="2"/>
    <s v="On-grid Solar photovoltaic"/>
    <x v="3"/>
    <n v="0.1"/>
    <n v="0.2"/>
  </r>
  <r>
    <x v="2"/>
    <x v="106"/>
    <s v="JAM"/>
    <x v="1"/>
    <x v="2"/>
    <s v="On-grid Solar photovoltaic"/>
    <x v="4"/>
    <n v="0.2"/>
    <n v="0.3"/>
  </r>
  <r>
    <x v="2"/>
    <x v="106"/>
    <s v="JAM"/>
    <x v="1"/>
    <x v="2"/>
    <s v="On-grid Solar photovoltaic"/>
    <x v="5"/>
    <n v="0.2"/>
    <n v="0.3"/>
  </r>
  <r>
    <x v="2"/>
    <x v="106"/>
    <s v="JAM"/>
    <x v="1"/>
    <x v="2"/>
    <s v="On-grid Solar photovoltaic"/>
    <x v="6"/>
    <n v="0.2"/>
    <n v="0.3"/>
  </r>
  <r>
    <x v="2"/>
    <x v="106"/>
    <s v="JAM"/>
    <x v="1"/>
    <x v="2"/>
    <s v="On-grid Solar photovoltaic"/>
    <x v="7"/>
    <n v="0.4"/>
    <n v="0.7"/>
  </r>
  <r>
    <x v="2"/>
    <x v="106"/>
    <s v="JAM"/>
    <x v="1"/>
    <x v="2"/>
    <s v="On-grid Solar photovoltaic"/>
    <x v="8"/>
    <n v="0.6"/>
    <n v="1"/>
  </r>
  <r>
    <x v="2"/>
    <x v="106"/>
    <s v="JAM"/>
    <x v="1"/>
    <x v="2"/>
    <s v="On-grid Solar photovoltaic"/>
    <x v="9"/>
    <n v="0.7"/>
    <n v="1.2"/>
  </r>
  <r>
    <x v="2"/>
    <x v="106"/>
    <s v="JAM"/>
    <x v="1"/>
    <x v="2"/>
    <s v="On-grid Solar photovoltaic"/>
    <x v="10"/>
    <n v="1"/>
    <n v="1.7"/>
  </r>
  <r>
    <x v="2"/>
    <x v="106"/>
    <s v="JAM"/>
    <x v="1"/>
    <x v="2"/>
    <s v="On-grid Solar photovoltaic"/>
    <x v="11"/>
    <n v="1.5"/>
    <n v="2.5"/>
  </r>
  <r>
    <x v="2"/>
    <x v="106"/>
    <s v="JAM"/>
    <x v="1"/>
    <x v="2"/>
    <s v="On-grid Solar photovoltaic"/>
    <x v="12"/>
    <n v="1.8"/>
    <n v="3"/>
  </r>
  <r>
    <x v="2"/>
    <x v="106"/>
    <s v="JAM"/>
    <x v="1"/>
    <x v="2"/>
    <s v="On-grid Solar photovoltaic"/>
    <x v="13"/>
    <n v="2.1"/>
    <n v="3.5"/>
  </r>
  <r>
    <x v="2"/>
    <x v="106"/>
    <s v="JAM"/>
    <x v="1"/>
    <x v="2"/>
    <s v="On-grid Solar photovoltaic"/>
    <x v="14"/>
    <n v="4.0999999999999996"/>
    <n v="6.9"/>
  </r>
  <r>
    <x v="2"/>
    <x v="106"/>
    <s v="JAM"/>
    <x v="1"/>
    <x v="2"/>
    <s v="On-grid Solar photovoltaic"/>
    <x v="15"/>
    <n v="6.5"/>
    <n v="10.590999999999999"/>
  </r>
  <r>
    <x v="2"/>
    <x v="106"/>
    <s v="JAM"/>
    <x v="1"/>
    <x v="2"/>
    <s v="On-grid Solar photovoltaic"/>
    <x v="16"/>
    <n v="27.5"/>
    <n v="13"/>
  </r>
  <r>
    <x v="2"/>
    <x v="106"/>
    <s v="JAM"/>
    <x v="1"/>
    <x v="2"/>
    <s v="On-grid Solar photovoltaic"/>
    <x v="17"/>
    <n v="55.5"/>
    <n v="44"/>
  </r>
  <r>
    <x v="2"/>
    <x v="106"/>
    <s v="JAM"/>
    <x v="1"/>
    <x v="2"/>
    <s v="On-grid Solar photovoltaic"/>
    <x v="18"/>
    <n v="55.5"/>
    <m/>
  </r>
  <r>
    <x v="2"/>
    <x v="106"/>
    <s v="JAM"/>
    <x v="1"/>
    <x v="2"/>
    <s v="On-grid Solar photovoltaic"/>
    <x v="19"/>
    <n v="92.5"/>
    <m/>
  </r>
  <r>
    <x v="2"/>
    <x v="106"/>
    <s v="JAM"/>
    <x v="1"/>
    <x v="3"/>
    <s v="Onshore wind energy"/>
    <x v="4"/>
    <n v="20.7"/>
    <n v="32.335999999999999"/>
  </r>
  <r>
    <x v="2"/>
    <x v="106"/>
    <s v="JAM"/>
    <x v="1"/>
    <x v="3"/>
    <s v="Onshore wind energy"/>
    <x v="5"/>
    <n v="20.7"/>
    <n v="49.912999999999997"/>
  </r>
  <r>
    <x v="2"/>
    <x v="106"/>
    <s v="JAM"/>
    <x v="1"/>
    <x v="3"/>
    <s v="Onshore wind energy"/>
    <x v="6"/>
    <n v="20.7"/>
    <n v="55.411999999999999"/>
  </r>
  <r>
    <x v="2"/>
    <x v="106"/>
    <s v="JAM"/>
    <x v="1"/>
    <x v="3"/>
    <s v="Onshore wind energy"/>
    <x v="7"/>
    <n v="20.7"/>
    <n v="51.927"/>
  </r>
  <r>
    <x v="2"/>
    <x v="106"/>
    <s v="JAM"/>
    <x v="1"/>
    <x v="3"/>
    <s v="Onshore wind energy"/>
    <x v="8"/>
    <n v="20.7"/>
    <n v="49.215000000000003"/>
  </r>
  <r>
    <x v="2"/>
    <x v="106"/>
    <s v="JAM"/>
    <x v="1"/>
    <x v="3"/>
    <s v="Onshore wind energy"/>
    <x v="9"/>
    <n v="20.7"/>
    <n v="58.564999999999998"/>
  </r>
  <r>
    <x v="2"/>
    <x v="106"/>
    <s v="JAM"/>
    <x v="1"/>
    <x v="3"/>
    <s v="Onshore wind energy"/>
    <x v="10"/>
    <n v="38.9"/>
    <n v="53.161999999999999"/>
  </r>
  <r>
    <x v="2"/>
    <x v="106"/>
    <s v="JAM"/>
    <x v="1"/>
    <x v="3"/>
    <s v="Onshore wind energy"/>
    <x v="11"/>
    <n v="38.9"/>
    <n v="91.227999999999994"/>
  </r>
  <r>
    <x v="2"/>
    <x v="106"/>
    <s v="JAM"/>
    <x v="1"/>
    <x v="3"/>
    <s v="Onshore wind energy"/>
    <x v="12"/>
    <n v="38.9"/>
    <n v="107.46599999999999"/>
  </r>
  <r>
    <x v="2"/>
    <x v="106"/>
    <s v="JAM"/>
    <x v="1"/>
    <x v="3"/>
    <s v="Onshore wind energy"/>
    <x v="13"/>
    <n v="38.9"/>
    <n v="115.369"/>
  </r>
  <r>
    <x v="2"/>
    <x v="106"/>
    <s v="JAM"/>
    <x v="1"/>
    <x v="3"/>
    <s v="Onshore wind energy"/>
    <x v="14"/>
    <n v="38.9"/>
    <n v="119"/>
  </r>
  <r>
    <x v="2"/>
    <x v="106"/>
    <s v="JAM"/>
    <x v="1"/>
    <x v="3"/>
    <s v="Onshore wind energy"/>
    <x v="15"/>
    <n v="38.9"/>
    <n v="125"/>
  </r>
  <r>
    <x v="2"/>
    <x v="106"/>
    <s v="JAM"/>
    <x v="1"/>
    <x v="3"/>
    <s v="Onshore wind energy"/>
    <x v="16"/>
    <n v="99"/>
    <n v="190"/>
  </r>
  <r>
    <x v="2"/>
    <x v="106"/>
    <s v="JAM"/>
    <x v="1"/>
    <x v="3"/>
    <s v="Onshore wind energy"/>
    <x v="17"/>
    <n v="99"/>
    <n v="289"/>
  </r>
  <r>
    <x v="2"/>
    <x v="106"/>
    <s v="JAM"/>
    <x v="1"/>
    <x v="3"/>
    <s v="Onshore wind energy"/>
    <x v="18"/>
    <n v="99"/>
    <m/>
  </r>
  <r>
    <x v="2"/>
    <x v="106"/>
    <s v="JAM"/>
    <x v="1"/>
    <x v="3"/>
    <s v="Onshore wind energy"/>
    <x v="19"/>
    <n v="99"/>
    <m/>
  </r>
  <r>
    <x v="2"/>
    <x v="107"/>
    <s v="MTQ"/>
    <x v="0"/>
    <x v="0"/>
    <s v="Fossil fuels"/>
    <x v="0"/>
    <m/>
    <n v="1141"/>
  </r>
  <r>
    <x v="2"/>
    <x v="107"/>
    <s v="MTQ"/>
    <x v="0"/>
    <x v="0"/>
    <s v="Fossil fuels"/>
    <x v="1"/>
    <n v="377"/>
    <n v="1309"/>
  </r>
  <r>
    <x v="2"/>
    <x v="107"/>
    <s v="MTQ"/>
    <x v="0"/>
    <x v="0"/>
    <s v="Fossil fuels"/>
    <x v="2"/>
    <n v="377"/>
    <n v="1331.5"/>
  </r>
  <r>
    <x v="2"/>
    <x v="107"/>
    <s v="MTQ"/>
    <x v="0"/>
    <x v="0"/>
    <s v="Fossil fuels"/>
    <x v="3"/>
    <n v="377"/>
    <n v="1382.5"/>
  </r>
  <r>
    <x v="2"/>
    <x v="107"/>
    <s v="MTQ"/>
    <x v="0"/>
    <x v="0"/>
    <s v="Fossil fuels"/>
    <x v="4"/>
    <n v="377"/>
    <n v="1426"/>
  </r>
  <r>
    <x v="2"/>
    <x v="107"/>
    <s v="MTQ"/>
    <x v="0"/>
    <x v="0"/>
    <s v="Fossil fuels"/>
    <x v="5"/>
    <n v="377"/>
    <n v="1428.7"/>
  </r>
  <r>
    <x v="2"/>
    <x v="107"/>
    <s v="MTQ"/>
    <x v="0"/>
    <x v="0"/>
    <s v="Fossil fuels"/>
    <x v="6"/>
    <n v="377"/>
    <n v="1453.8"/>
  </r>
  <r>
    <x v="2"/>
    <x v="107"/>
    <s v="MTQ"/>
    <x v="0"/>
    <x v="0"/>
    <s v="Fossil fuels"/>
    <x v="7"/>
    <n v="398"/>
    <n v="1452"/>
  </r>
  <r>
    <x v="2"/>
    <x v="107"/>
    <s v="MTQ"/>
    <x v="0"/>
    <x v="0"/>
    <s v="Fossil fuels"/>
    <x v="8"/>
    <n v="393"/>
    <n v="1492"/>
  </r>
  <r>
    <x v="2"/>
    <x v="107"/>
    <s v="MTQ"/>
    <x v="0"/>
    <x v="0"/>
    <s v="Fossil fuels"/>
    <x v="9"/>
    <n v="385"/>
    <n v="1506"/>
  </r>
  <r>
    <x v="2"/>
    <x v="107"/>
    <s v="MTQ"/>
    <x v="0"/>
    <x v="0"/>
    <s v="Fossil fuels"/>
    <x v="10"/>
    <n v="385"/>
    <n v="1573"/>
  </r>
  <r>
    <x v="2"/>
    <x v="107"/>
    <s v="MTQ"/>
    <x v="0"/>
    <x v="0"/>
    <s v="Fossil fuels"/>
    <x v="11"/>
    <n v="405"/>
    <n v="1521"/>
  </r>
  <r>
    <x v="2"/>
    <x v="107"/>
    <s v="MTQ"/>
    <x v="0"/>
    <x v="0"/>
    <s v="Fossil fuels"/>
    <x v="12"/>
    <n v="392"/>
    <n v="1490.8"/>
  </r>
  <r>
    <x v="2"/>
    <x v="107"/>
    <s v="MTQ"/>
    <x v="0"/>
    <x v="0"/>
    <s v="Fossil fuels"/>
    <x v="13"/>
    <n v="482.4"/>
    <n v="1485"/>
  </r>
  <r>
    <x v="2"/>
    <x v="107"/>
    <s v="MTQ"/>
    <x v="0"/>
    <x v="0"/>
    <s v="Fossil fuels"/>
    <x v="14"/>
    <n v="424"/>
    <n v="1453"/>
  </r>
  <r>
    <x v="2"/>
    <x v="107"/>
    <s v="MTQ"/>
    <x v="0"/>
    <x v="0"/>
    <s v="Fossil fuels"/>
    <x v="15"/>
    <n v="424"/>
    <n v="1460"/>
  </r>
  <r>
    <x v="2"/>
    <x v="107"/>
    <s v="MTQ"/>
    <x v="0"/>
    <x v="0"/>
    <s v="Fossil fuels"/>
    <x v="16"/>
    <n v="424"/>
    <n v="1476"/>
  </r>
  <r>
    <x v="2"/>
    <x v="107"/>
    <s v="MTQ"/>
    <x v="0"/>
    <x v="0"/>
    <s v="Fossil fuels"/>
    <x v="17"/>
    <n v="424"/>
    <n v="1458.4079999999999"/>
  </r>
  <r>
    <x v="2"/>
    <x v="107"/>
    <s v="MTQ"/>
    <x v="0"/>
    <x v="0"/>
    <s v="Fossil fuels"/>
    <x v="18"/>
    <n v="424"/>
    <m/>
  </r>
  <r>
    <x v="2"/>
    <x v="107"/>
    <s v="MTQ"/>
    <x v="0"/>
    <x v="0"/>
    <s v="Fossil fuels"/>
    <x v="19"/>
    <n v="424"/>
    <m/>
  </r>
  <r>
    <x v="2"/>
    <x v="107"/>
    <s v="MTQ"/>
    <x v="1"/>
    <x v="4"/>
    <s v="Biogas"/>
    <x v="15"/>
    <n v="0.8"/>
    <n v="0.1"/>
  </r>
  <r>
    <x v="2"/>
    <x v="107"/>
    <s v="MTQ"/>
    <x v="1"/>
    <x v="4"/>
    <s v="Biogas"/>
    <x v="16"/>
    <n v="0.8"/>
    <n v="1.3"/>
  </r>
  <r>
    <x v="2"/>
    <x v="107"/>
    <s v="MTQ"/>
    <x v="1"/>
    <x v="4"/>
    <s v="Biogas"/>
    <x v="17"/>
    <n v="1.1000000000000001"/>
    <n v="1.3"/>
  </r>
  <r>
    <x v="2"/>
    <x v="107"/>
    <s v="MTQ"/>
    <x v="1"/>
    <x v="4"/>
    <s v="Biogas"/>
    <x v="18"/>
    <n v="1.1000000000000001"/>
    <m/>
  </r>
  <r>
    <x v="2"/>
    <x v="107"/>
    <s v="MTQ"/>
    <x v="1"/>
    <x v="4"/>
    <s v="Biogas"/>
    <x v="19"/>
    <n v="1.1000000000000001"/>
    <m/>
  </r>
  <r>
    <x v="2"/>
    <x v="107"/>
    <s v="MTQ"/>
    <x v="1"/>
    <x v="4"/>
    <s v="Renewable municipal waste"/>
    <x v="2"/>
    <n v="4"/>
    <n v="14.5"/>
  </r>
  <r>
    <x v="2"/>
    <x v="107"/>
    <s v="MTQ"/>
    <x v="1"/>
    <x v="4"/>
    <s v="Renewable municipal waste"/>
    <x v="3"/>
    <n v="4"/>
    <n v="14.5"/>
  </r>
  <r>
    <x v="2"/>
    <x v="107"/>
    <s v="MTQ"/>
    <x v="1"/>
    <x v="4"/>
    <s v="Renewable municipal waste"/>
    <x v="4"/>
    <n v="4"/>
    <n v="14.5"/>
  </r>
  <r>
    <x v="2"/>
    <x v="107"/>
    <s v="MTQ"/>
    <x v="1"/>
    <x v="4"/>
    <s v="Renewable municipal waste"/>
    <x v="5"/>
    <n v="4"/>
    <n v="14.5"/>
  </r>
  <r>
    <x v="2"/>
    <x v="107"/>
    <s v="MTQ"/>
    <x v="1"/>
    <x v="4"/>
    <s v="Renewable municipal waste"/>
    <x v="6"/>
    <n v="4"/>
    <n v="29.8"/>
  </r>
  <r>
    <x v="2"/>
    <x v="107"/>
    <s v="MTQ"/>
    <x v="1"/>
    <x v="4"/>
    <s v="Renewable municipal waste"/>
    <x v="7"/>
    <n v="4"/>
    <n v="31.5"/>
  </r>
  <r>
    <x v="2"/>
    <x v="107"/>
    <s v="MTQ"/>
    <x v="1"/>
    <x v="4"/>
    <s v="Renewable municipal waste"/>
    <x v="8"/>
    <n v="4"/>
    <n v="31"/>
  </r>
  <r>
    <x v="2"/>
    <x v="107"/>
    <s v="MTQ"/>
    <x v="1"/>
    <x v="4"/>
    <s v="Renewable municipal waste"/>
    <x v="9"/>
    <n v="4"/>
    <n v="31"/>
  </r>
  <r>
    <x v="2"/>
    <x v="107"/>
    <s v="MTQ"/>
    <x v="1"/>
    <x v="4"/>
    <s v="Renewable municipal waste"/>
    <x v="10"/>
    <n v="4"/>
    <n v="24"/>
  </r>
  <r>
    <x v="2"/>
    <x v="107"/>
    <s v="MTQ"/>
    <x v="1"/>
    <x v="4"/>
    <s v="Renewable municipal waste"/>
    <x v="11"/>
    <n v="4"/>
    <n v="14.5"/>
  </r>
  <r>
    <x v="2"/>
    <x v="107"/>
    <s v="MTQ"/>
    <x v="1"/>
    <x v="4"/>
    <s v="Renewable municipal waste"/>
    <x v="12"/>
    <n v="4"/>
    <n v="19.100000000000001"/>
  </r>
  <r>
    <x v="2"/>
    <x v="107"/>
    <s v="MTQ"/>
    <x v="1"/>
    <x v="4"/>
    <s v="Renewable municipal waste"/>
    <x v="13"/>
    <n v="4"/>
    <n v="15.6"/>
  </r>
  <r>
    <x v="2"/>
    <x v="107"/>
    <s v="MTQ"/>
    <x v="1"/>
    <x v="4"/>
    <s v="Renewable municipal waste"/>
    <x v="14"/>
    <n v="4"/>
    <n v="22.5"/>
  </r>
  <r>
    <x v="2"/>
    <x v="107"/>
    <s v="MTQ"/>
    <x v="1"/>
    <x v="4"/>
    <s v="Renewable municipal waste"/>
    <x v="15"/>
    <n v="4"/>
    <n v="26.7"/>
  </r>
  <r>
    <x v="2"/>
    <x v="107"/>
    <s v="MTQ"/>
    <x v="1"/>
    <x v="4"/>
    <s v="Renewable municipal waste"/>
    <x v="16"/>
    <n v="4"/>
    <n v="27.3"/>
  </r>
  <r>
    <x v="2"/>
    <x v="107"/>
    <s v="MTQ"/>
    <x v="1"/>
    <x v="4"/>
    <s v="Renewable municipal waste"/>
    <x v="17"/>
    <n v="4"/>
    <n v="23.434000000000001"/>
  </r>
  <r>
    <x v="2"/>
    <x v="107"/>
    <s v="MTQ"/>
    <x v="1"/>
    <x v="4"/>
    <s v="Renewable municipal waste"/>
    <x v="18"/>
    <n v="4"/>
    <m/>
  </r>
  <r>
    <x v="2"/>
    <x v="107"/>
    <s v="MTQ"/>
    <x v="1"/>
    <x v="4"/>
    <s v="Renewable municipal waste"/>
    <x v="19"/>
    <n v="4"/>
    <m/>
  </r>
  <r>
    <x v="2"/>
    <x v="107"/>
    <s v="MTQ"/>
    <x v="1"/>
    <x v="4"/>
    <s v="Solid biofuels"/>
    <x v="18"/>
    <n v="40"/>
    <m/>
  </r>
  <r>
    <x v="2"/>
    <x v="107"/>
    <s v="MTQ"/>
    <x v="1"/>
    <x v="4"/>
    <s v="Solid biofuels"/>
    <x v="19"/>
    <n v="40"/>
    <m/>
  </r>
  <r>
    <x v="2"/>
    <x v="107"/>
    <s v="MTQ"/>
    <x v="1"/>
    <x v="2"/>
    <s v="On-grid Solar photovoltaic"/>
    <x v="6"/>
    <n v="2.5"/>
    <n v="3"/>
  </r>
  <r>
    <x v="2"/>
    <x v="107"/>
    <s v="MTQ"/>
    <x v="1"/>
    <x v="2"/>
    <s v="On-grid Solar photovoltaic"/>
    <x v="7"/>
    <n v="4"/>
    <n v="3"/>
  </r>
  <r>
    <x v="2"/>
    <x v="107"/>
    <s v="MTQ"/>
    <x v="1"/>
    <x v="2"/>
    <s v="On-grid Solar photovoltaic"/>
    <x v="8"/>
    <n v="7.3"/>
    <n v="5.3"/>
  </r>
  <r>
    <x v="2"/>
    <x v="107"/>
    <s v="MTQ"/>
    <x v="1"/>
    <x v="2"/>
    <s v="On-grid Solar photovoltaic"/>
    <x v="9"/>
    <n v="14.2"/>
    <n v="11.5"/>
  </r>
  <r>
    <x v="2"/>
    <x v="107"/>
    <s v="MTQ"/>
    <x v="1"/>
    <x v="2"/>
    <s v="On-grid Solar photovoltaic"/>
    <x v="10"/>
    <n v="26.4"/>
    <n v="19"/>
  </r>
  <r>
    <x v="2"/>
    <x v="107"/>
    <s v="MTQ"/>
    <x v="1"/>
    <x v="2"/>
    <s v="On-grid Solar photovoltaic"/>
    <x v="11"/>
    <n v="48"/>
    <n v="38.4"/>
  </r>
  <r>
    <x v="2"/>
    <x v="107"/>
    <s v="MTQ"/>
    <x v="1"/>
    <x v="2"/>
    <s v="On-grid Solar photovoltaic"/>
    <x v="12"/>
    <n v="60"/>
    <n v="79.599999999999994"/>
  </r>
  <r>
    <x v="2"/>
    <x v="107"/>
    <s v="MTQ"/>
    <x v="1"/>
    <x v="2"/>
    <s v="On-grid Solar photovoltaic"/>
    <x v="13"/>
    <n v="62"/>
    <n v="75"/>
  </r>
  <r>
    <x v="2"/>
    <x v="107"/>
    <s v="MTQ"/>
    <x v="1"/>
    <x v="2"/>
    <s v="On-grid Solar photovoltaic"/>
    <x v="14"/>
    <n v="62.5"/>
    <n v="84"/>
  </r>
  <r>
    <x v="2"/>
    <x v="107"/>
    <s v="MTQ"/>
    <x v="1"/>
    <x v="2"/>
    <s v="On-grid Solar photovoltaic"/>
    <x v="15"/>
    <n v="65.3"/>
    <n v="81"/>
  </r>
  <r>
    <x v="2"/>
    <x v="107"/>
    <s v="MTQ"/>
    <x v="1"/>
    <x v="2"/>
    <s v="On-grid Solar photovoltaic"/>
    <x v="16"/>
    <n v="66.5"/>
    <n v="82"/>
  </r>
  <r>
    <x v="2"/>
    <x v="107"/>
    <s v="MTQ"/>
    <x v="1"/>
    <x v="2"/>
    <s v="On-grid Solar photovoltaic"/>
    <x v="17"/>
    <n v="66.5"/>
    <n v="73.256"/>
  </r>
  <r>
    <x v="2"/>
    <x v="107"/>
    <s v="MTQ"/>
    <x v="1"/>
    <x v="2"/>
    <s v="On-grid Solar photovoltaic"/>
    <x v="18"/>
    <n v="66.5"/>
    <m/>
  </r>
  <r>
    <x v="2"/>
    <x v="107"/>
    <s v="MTQ"/>
    <x v="1"/>
    <x v="2"/>
    <s v="On-grid Solar photovoltaic"/>
    <x v="19"/>
    <n v="71"/>
    <m/>
  </r>
  <r>
    <x v="2"/>
    <x v="107"/>
    <s v="MTQ"/>
    <x v="1"/>
    <x v="3"/>
    <s v="Onshore wind energy"/>
    <x v="4"/>
    <n v="1.1000000000000001"/>
    <n v="1.5"/>
  </r>
  <r>
    <x v="2"/>
    <x v="107"/>
    <s v="MTQ"/>
    <x v="1"/>
    <x v="3"/>
    <s v="Onshore wind energy"/>
    <x v="5"/>
    <n v="1.1000000000000001"/>
    <n v="1.5"/>
  </r>
  <r>
    <x v="2"/>
    <x v="107"/>
    <s v="MTQ"/>
    <x v="1"/>
    <x v="3"/>
    <s v="Onshore wind energy"/>
    <x v="6"/>
    <n v="1.1000000000000001"/>
    <n v="1.5"/>
  </r>
  <r>
    <x v="2"/>
    <x v="107"/>
    <s v="MTQ"/>
    <x v="1"/>
    <x v="3"/>
    <s v="Onshore wind energy"/>
    <x v="7"/>
    <n v="1.1000000000000001"/>
    <n v="1.5"/>
  </r>
  <r>
    <x v="2"/>
    <x v="107"/>
    <s v="MTQ"/>
    <x v="1"/>
    <x v="3"/>
    <s v="Onshore wind energy"/>
    <x v="8"/>
    <n v="1.1000000000000001"/>
    <n v="1.3"/>
  </r>
  <r>
    <x v="2"/>
    <x v="107"/>
    <s v="MTQ"/>
    <x v="1"/>
    <x v="3"/>
    <s v="Onshore wind energy"/>
    <x v="9"/>
    <n v="1.1000000000000001"/>
    <n v="1.5"/>
  </r>
  <r>
    <x v="2"/>
    <x v="107"/>
    <s v="MTQ"/>
    <x v="1"/>
    <x v="3"/>
    <s v="Onshore wind energy"/>
    <x v="10"/>
    <n v="1.1000000000000001"/>
    <n v="1"/>
  </r>
  <r>
    <x v="2"/>
    <x v="107"/>
    <s v="MTQ"/>
    <x v="1"/>
    <x v="3"/>
    <s v="Onshore wind energy"/>
    <x v="11"/>
    <n v="1.1000000000000001"/>
    <n v="1.3"/>
  </r>
  <r>
    <x v="2"/>
    <x v="107"/>
    <s v="MTQ"/>
    <x v="1"/>
    <x v="3"/>
    <s v="Onshore wind energy"/>
    <x v="12"/>
    <n v="1.1000000000000001"/>
    <n v="1.6"/>
  </r>
  <r>
    <x v="2"/>
    <x v="107"/>
    <s v="MTQ"/>
    <x v="1"/>
    <x v="3"/>
    <s v="Onshore wind energy"/>
    <x v="13"/>
    <n v="1.1000000000000001"/>
    <n v="1.5"/>
  </r>
  <r>
    <x v="2"/>
    <x v="107"/>
    <s v="MTQ"/>
    <x v="1"/>
    <x v="3"/>
    <s v="Onshore wind energy"/>
    <x v="14"/>
    <n v="1.1000000000000001"/>
    <n v="1.5"/>
  </r>
  <r>
    <x v="2"/>
    <x v="107"/>
    <s v="MTQ"/>
    <x v="1"/>
    <x v="3"/>
    <s v="Onshore wind energy"/>
    <x v="15"/>
    <n v="1.1000000000000001"/>
    <n v="2.2999999999999998"/>
  </r>
  <r>
    <x v="2"/>
    <x v="107"/>
    <s v="MTQ"/>
    <x v="1"/>
    <x v="3"/>
    <s v="Onshore wind energy"/>
    <x v="16"/>
    <n v="1.1000000000000001"/>
    <n v="1.3"/>
  </r>
  <r>
    <x v="2"/>
    <x v="107"/>
    <s v="MTQ"/>
    <x v="1"/>
    <x v="3"/>
    <s v="Onshore wind energy"/>
    <x v="17"/>
    <n v="1.1000000000000001"/>
    <n v="1.3"/>
  </r>
  <r>
    <x v="2"/>
    <x v="107"/>
    <s v="MTQ"/>
    <x v="1"/>
    <x v="3"/>
    <s v="Onshore wind energy"/>
    <x v="18"/>
    <n v="1.1000000000000001"/>
    <m/>
  </r>
  <r>
    <x v="2"/>
    <x v="107"/>
    <s v="MTQ"/>
    <x v="1"/>
    <x v="3"/>
    <s v="Onshore wind energy"/>
    <x v="19"/>
    <n v="15"/>
    <m/>
  </r>
  <r>
    <x v="2"/>
    <x v="108"/>
    <s v="MSR"/>
    <x v="0"/>
    <x v="0"/>
    <s v="Fossil fuels"/>
    <x v="0"/>
    <n v="10"/>
    <n v="12"/>
  </r>
  <r>
    <x v="2"/>
    <x v="108"/>
    <s v="MSR"/>
    <x v="0"/>
    <x v="0"/>
    <s v="Fossil fuels"/>
    <x v="1"/>
    <n v="10"/>
    <n v="12"/>
  </r>
  <r>
    <x v="2"/>
    <x v="108"/>
    <s v="MSR"/>
    <x v="0"/>
    <x v="0"/>
    <s v="Fossil fuels"/>
    <x v="2"/>
    <n v="10"/>
    <n v="20"/>
  </r>
  <r>
    <x v="2"/>
    <x v="108"/>
    <s v="MSR"/>
    <x v="0"/>
    <x v="0"/>
    <s v="Fossil fuels"/>
    <x v="3"/>
    <n v="10"/>
    <n v="21"/>
  </r>
  <r>
    <x v="2"/>
    <x v="108"/>
    <s v="MSR"/>
    <x v="0"/>
    <x v="0"/>
    <s v="Fossil fuels"/>
    <x v="4"/>
    <n v="10"/>
    <n v="21"/>
  </r>
  <r>
    <x v="2"/>
    <x v="108"/>
    <s v="MSR"/>
    <x v="0"/>
    <x v="0"/>
    <s v="Fossil fuels"/>
    <x v="5"/>
    <n v="4.5"/>
    <n v="21.7"/>
  </r>
  <r>
    <x v="2"/>
    <x v="108"/>
    <s v="MSR"/>
    <x v="0"/>
    <x v="0"/>
    <s v="Fossil fuels"/>
    <x v="6"/>
    <n v="4.5"/>
    <n v="21.9"/>
  </r>
  <r>
    <x v="2"/>
    <x v="108"/>
    <s v="MSR"/>
    <x v="0"/>
    <x v="0"/>
    <s v="Fossil fuels"/>
    <x v="7"/>
    <n v="4.5"/>
    <n v="22.6"/>
  </r>
  <r>
    <x v="2"/>
    <x v="108"/>
    <s v="MSR"/>
    <x v="0"/>
    <x v="0"/>
    <s v="Fossil fuels"/>
    <x v="8"/>
    <n v="4.5"/>
    <n v="23"/>
  </r>
  <r>
    <x v="2"/>
    <x v="108"/>
    <s v="MSR"/>
    <x v="0"/>
    <x v="0"/>
    <s v="Fossil fuels"/>
    <x v="9"/>
    <n v="4.5"/>
    <n v="23"/>
  </r>
  <r>
    <x v="2"/>
    <x v="108"/>
    <s v="MSR"/>
    <x v="0"/>
    <x v="0"/>
    <s v="Fossil fuels"/>
    <x v="10"/>
    <n v="4.5"/>
    <n v="23"/>
  </r>
  <r>
    <x v="2"/>
    <x v="108"/>
    <s v="MSR"/>
    <x v="0"/>
    <x v="0"/>
    <s v="Fossil fuels"/>
    <x v="11"/>
    <n v="4.5"/>
    <n v="23"/>
  </r>
  <r>
    <x v="2"/>
    <x v="108"/>
    <s v="MSR"/>
    <x v="0"/>
    <x v="0"/>
    <s v="Fossil fuels"/>
    <x v="12"/>
    <n v="4.5"/>
    <n v="23"/>
  </r>
  <r>
    <x v="2"/>
    <x v="108"/>
    <s v="MSR"/>
    <x v="0"/>
    <x v="0"/>
    <s v="Fossil fuels"/>
    <x v="13"/>
    <n v="4.5"/>
    <n v="23"/>
  </r>
  <r>
    <x v="2"/>
    <x v="108"/>
    <s v="MSR"/>
    <x v="0"/>
    <x v="0"/>
    <s v="Fossil fuels"/>
    <x v="14"/>
    <n v="6.22"/>
    <n v="24"/>
  </r>
  <r>
    <x v="2"/>
    <x v="108"/>
    <s v="MSR"/>
    <x v="0"/>
    <x v="0"/>
    <s v="Fossil fuels"/>
    <x v="15"/>
    <n v="5.44"/>
    <n v="24"/>
  </r>
  <r>
    <x v="2"/>
    <x v="108"/>
    <s v="MSR"/>
    <x v="0"/>
    <x v="0"/>
    <s v="Fossil fuels"/>
    <x v="16"/>
    <n v="5.44"/>
    <n v="20"/>
  </r>
  <r>
    <x v="2"/>
    <x v="108"/>
    <s v="MSR"/>
    <x v="0"/>
    <x v="0"/>
    <s v="Fossil fuels"/>
    <x v="17"/>
    <n v="6.94"/>
    <n v="25.515000000000001"/>
  </r>
  <r>
    <x v="2"/>
    <x v="108"/>
    <s v="MSR"/>
    <x v="0"/>
    <x v="0"/>
    <s v="Fossil fuels"/>
    <x v="18"/>
    <n v="6.94"/>
    <m/>
  </r>
  <r>
    <x v="2"/>
    <x v="108"/>
    <s v="MSR"/>
    <x v="0"/>
    <x v="0"/>
    <s v="Fossil fuels"/>
    <x v="19"/>
    <n v="6.94"/>
    <m/>
  </r>
  <r>
    <x v="2"/>
    <x v="108"/>
    <s v="MSR"/>
    <x v="1"/>
    <x v="2"/>
    <s v="On-grid Solar photovoltaic"/>
    <x v="19"/>
    <n v="0.25"/>
    <m/>
  </r>
  <r>
    <x v="2"/>
    <x v="109"/>
    <s v="NIC"/>
    <x v="0"/>
    <x v="0"/>
    <s v="Fossil fuels"/>
    <x v="0"/>
    <n v="418.72999999999996"/>
    <n v="1847.9"/>
  </r>
  <r>
    <x v="2"/>
    <x v="109"/>
    <s v="NIC"/>
    <x v="0"/>
    <x v="0"/>
    <s v="Fossil fuels"/>
    <x v="1"/>
    <n v="409.44"/>
    <n v="2021.23"/>
  </r>
  <r>
    <x v="2"/>
    <x v="109"/>
    <s v="NIC"/>
    <x v="0"/>
    <x v="0"/>
    <s v="Fossil fuels"/>
    <x v="2"/>
    <n v="445.36"/>
    <n v="1975.19"/>
  </r>
  <r>
    <x v="2"/>
    <x v="109"/>
    <s v="NIC"/>
    <x v="0"/>
    <x v="0"/>
    <s v="Fossil fuels"/>
    <x v="3"/>
    <n v="444.18"/>
    <n v="2021.48"/>
  </r>
  <r>
    <x v="2"/>
    <x v="109"/>
    <s v="NIC"/>
    <x v="0"/>
    <x v="0"/>
    <s v="Fossil fuels"/>
    <x v="4"/>
    <n v="451.87"/>
    <n v="2110.96"/>
  </r>
  <r>
    <x v="2"/>
    <x v="109"/>
    <s v="NIC"/>
    <x v="0"/>
    <x v="0"/>
    <s v="Fossil fuels"/>
    <x v="5"/>
    <n v="456.56"/>
    <n v="1995.26"/>
  </r>
  <r>
    <x v="2"/>
    <x v="109"/>
    <s v="NIC"/>
    <x v="0"/>
    <x v="0"/>
    <s v="Fossil fuels"/>
    <x v="6"/>
    <n v="449.12"/>
    <n v="2195.63"/>
  </r>
  <r>
    <x v="2"/>
    <x v="109"/>
    <s v="NIC"/>
    <x v="0"/>
    <x v="0"/>
    <s v="Fossil fuels"/>
    <x v="7"/>
    <n v="517.12"/>
    <n v="2278.69"/>
  </r>
  <r>
    <x v="2"/>
    <x v="109"/>
    <s v="NIC"/>
    <x v="0"/>
    <x v="0"/>
    <s v="Fossil fuels"/>
    <x v="8"/>
    <n v="576.36"/>
    <n v="2166.5300000000002"/>
  </r>
  <r>
    <x v="2"/>
    <x v="109"/>
    <s v="NIC"/>
    <x v="0"/>
    <x v="0"/>
    <s v="Fossil fuels"/>
    <x v="9"/>
    <n v="627.15"/>
    <n v="2386.2600000000002"/>
  </r>
  <r>
    <x v="2"/>
    <x v="109"/>
    <s v="NIC"/>
    <x v="0"/>
    <x v="0"/>
    <s v="Fossil fuels"/>
    <x v="10"/>
    <n v="694.99"/>
    <n v="2305.77"/>
  </r>
  <r>
    <x v="2"/>
    <x v="109"/>
    <s v="NIC"/>
    <x v="0"/>
    <x v="0"/>
    <s v="Fossil fuels"/>
    <x v="11"/>
    <n v="731.14"/>
    <n v="2524.4700000000003"/>
  </r>
  <r>
    <x v="2"/>
    <x v="109"/>
    <s v="NIC"/>
    <x v="0"/>
    <x v="0"/>
    <s v="Fossil fuels"/>
    <x v="12"/>
    <n v="736.21"/>
    <n v="2295.9900000000002"/>
  </r>
  <r>
    <x v="2"/>
    <x v="109"/>
    <s v="NIC"/>
    <x v="0"/>
    <x v="0"/>
    <s v="Fossil fuels"/>
    <x v="13"/>
    <n v="735.05"/>
    <n v="1979.5150000000001"/>
  </r>
  <r>
    <x v="2"/>
    <x v="109"/>
    <s v="NIC"/>
    <x v="0"/>
    <x v="0"/>
    <s v="Fossil fuels"/>
    <x v="14"/>
    <n v="732.59"/>
    <n v="2041.5800000000002"/>
  </r>
  <r>
    <x v="2"/>
    <x v="109"/>
    <s v="NIC"/>
    <x v="0"/>
    <x v="0"/>
    <s v="Fossil fuels"/>
    <x v="15"/>
    <n v="732.59"/>
    <n v="2290.0099999999998"/>
  </r>
  <r>
    <x v="2"/>
    <x v="109"/>
    <s v="NIC"/>
    <x v="0"/>
    <x v="0"/>
    <s v="Fossil fuels"/>
    <x v="16"/>
    <n v="735.19"/>
    <n v="2199.5880000000002"/>
  </r>
  <r>
    <x v="2"/>
    <x v="109"/>
    <s v="NIC"/>
    <x v="0"/>
    <x v="0"/>
    <s v="Fossil fuels"/>
    <x v="17"/>
    <n v="808.66"/>
    <n v="1994.164"/>
  </r>
  <r>
    <x v="2"/>
    <x v="109"/>
    <s v="NIC"/>
    <x v="0"/>
    <x v="0"/>
    <s v="Fossil fuels"/>
    <x v="18"/>
    <n v="823.71999999999991"/>
    <m/>
  </r>
  <r>
    <x v="2"/>
    <x v="109"/>
    <s v="NIC"/>
    <x v="0"/>
    <x v="0"/>
    <s v="Fossil fuels"/>
    <x v="19"/>
    <n v="888.31000000000006"/>
    <m/>
  </r>
  <r>
    <x v="2"/>
    <x v="109"/>
    <s v="NIC"/>
    <x v="1"/>
    <x v="4"/>
    <s v="Solid biofuels"/>
    <x v="0"/>
    <n v="24.2"/>
    <n v="71.09"/>
  </r>
  <r>
    <x v="2"/>
    <x v="109"/>
    <s v="NIC"/>
    <x v="1"/>
    <x v="4"/>
    <s v="Solid biofuels"/>
    <x v="1"/>
    <n v="14"/>
    <n v="47.82"/>
  </r>
  <r>
    <x v="2"/>
    <x v="109"/>
    <s v="NIC"/>
    <x v="1"/>
    <x v="4"/>
    <s v="Solid biofuels"/>
    <x v="2"/>
    <n v="40.799999999999997"/>
    <n v="130.69"/>
  </r>
  <r>
    <x v="2"/>
    <x v="109"/>
    <s v="NIC"/>
    <x v="1"/>
    <x v="4"/>
    <s v="Solid biofuels"/>
    <x v="3"/>
    <n v="65.3"/>
    <n v="181.81"/>
  </r>
  <r>
    <x v="2"/>
    <x v="109"/>
    <s v="NIC"/>
    <x v="1"/>
    <x v="4"/>
    <s v="Solid biofuels"/>
    <x v="4"/>
    <n v="121.8"/>
    <n v="233.75"/>
  </r>
  <r>
    <x v="2"/>
    <x v="109"/>
    <s v="NIC"/>
    <x v="1"/>
    <x v="4"/>
    <s v="Solid biofuels"/>
    <x v="5"/>
    <n v="121.8"/>
    <n v="351.62"/>
  </r>
  <r>
    <x v="2"/>
    <x v="109"/>
    <s v="NIC"/>
    <x v="1"/>
    <x v="4"/>
    <s v="Solid biofuels"/>
    <x v="6"/>
    <n v="121.8"/>
    <n v="322.77999999999997"/>
  </r>
  <r>
    <x v="2"/>
    <x v="109"/>
    <s v="NIC"/>
    <x v="1"/>
    <x v="4"/>
    <s v="Solid biofuels"/>
    <x v="7"/>
    <n v="121.8"/>
    <n v="380.67"/>
  </r>
  <r>
    <x v="2"/>
    <x v="109"/>
    <s v="NIC"/>
    <x v="1"/>
    <x v="4"/>
    <s v="Solid biofuels"/>
    <x v="8"/>
    <n v="121.8"/>
    <n v="337.83"/>
  </r>
  <r>
    <x v="2"/>
    <x v="109"/>
    <s v="NIC"/>
    <x v="1"/>
    <x v="4"/>
    <s v="Solid biofuels"/>
    <x v="9"/>
    <n v="121.8"/>
    <n v="362.56"/>
  </r>
  <r>
    <x v="2"/>
    <x v="109"/>
    <s v="NIC"/>
    <x v="1"/>
    <x v="4"/>
    <s v="Solid biofuels"/>
    <x v="10"/>
    <n v="121.8"/>
    <n v="384.65"/>
  </r>
  <r>
    <x v="2"/>
    <x v="109"/>
    <s v="NIC"/>
    <x v="1"/>
    <x v="4"/>
    <s v="Solid biofuels"/>
    <x v="11"/>
    <n v="121.8"/>
    <n v="372.75"/>
  </r>
  <r>
    <x v="2"/>
    <x v="109"/>
    <s v="NIC"/>
    <x v="1"/>
    <x v="4"/>
    <s v="Solid biofuels"/>
    <x v="12"/>
    <n v="133.69999999999999"/>
    <n v="450.65600000000001"/>
  </r>
  <r>
    <x v="2"/>
    <x v="109"/>
    <s v="NIC"/>
    <x v="1"/>
    <x v="4"/>
    <s v="Solid biofuels"/>
    <x v="13"/>
    <n v="133.69999999999999"/>
    <n v="482.108"/>
  </r>
  <r>
    <x v="2"/>
    <x v="109"/>
    <s v="NIC"/>
    <x v="1"/>
    <x v="4"/>
    <s v="Solid biofuels"/>
    <x v="14"/>
    <n v="133.69999999999999"/>
    <n v="519.29999999999995"/>
  </r>
  <r>
    <x v="2"/>
    <x v="109"/>
    <s v="NIC"/>
    <x v="1"/>
    <x v="4"/>
    <s v="Solid biofuels"/>
    <x v="15"/>
    <n v="133.69999999999999"/>
    <n v="454.67"/>
  </r>
  <r>
    <x v="2"/>
    <x v="109"/>
    <s v="NIC"/>
    <x v="1"/>
    <x v="4"/>
    <s v="Solid biofuels"/>
    <x v="16"/>
    <n v="176.6"/>
    <n v="533.24400000000003"/>
  </r>
  <r>
    <x v="2"/>
    <x v="109"/>
    <s v="NIC"/>
    <x v="1"/>
    <x v="4"/>
    <s v="Solid biofuels"/>
    <x v="17"/>
    <n v="176.6"/>
    <n v="664.40099999999995"/>
  </r>
  <r>
    <x v="2"/>
    <x v="109"/>
    <s v="NIC"/>
    <x v="1"/>
    <x v="4"/>
    <s v="Solid biofuels"/>
    <x v="18"/>
    <n v="176.6"/>
    <m/>
  </r>
  <r>
    <x v="2"/>
    <x v="109"/>
    <s v="NIC"/>
    <x v="1"/>
    <x v="4"/>
    <s v="Solid biofuels"/>
    <x v="19"/>
    <n v="218.2"/>
    <m/>
  </r>
  <r>
    <x v="2"/>
    <x v="109"/>
    <s v="NIC"/>
    <x v="1"/>
    <x v="5"/>
    <s v="Geothermal energy"/>
    <x v="0"/>
    <n v="21"/>
    <n v="134.16"/>
  </r>
  <r>
    <x v="2"/>
    <x v="109"/>
    <s v="NIC"/>
    <x v="1"/>
    <x v="5"/>
    <s v="Geothermal energy"/>
    <x v="1"/>
    <n v="26"/>
    <n v="206.08"/>
  </r>
  <r>
    <x v="2"/>
    <x v="109"/>
    <s v="NIC"/>
    <x v="1"/>
    <x v="5"/>
    <s v="Geothermal energy"/>
    <x v="2"/>
    <n v="77.5"/>
    <n v="210.27"/>
  </r>
  <r>
    <x v="2"/>
    <x v="109"/>
    <s v="NIC"/>
    <x v="1"/>
    <x v="5"/>
    <s v="Geothermal energy"/>
    <x v="3"/>
    <n v="77.5"/>
    <n v="270.7"/>
  </r>
  <r>
    <x v="2"/>
    <x v="109"/>
    <s v="NIC"/>
    <x v="1"/>
    <x v="5"/>
    <s v="Geothermal energy"/>
    <x v="4"/>
    <n v="77.5"/>
    <n v="254.84"/>
  </r>
  <r>
    <x v="2"/>
    <x v="109"/>
    <s v="NIC"/>
    <x v="1"/>
    <x v="5"/>
    <s v="Geothermal energy"/>
    <x v="5"/>
    <n v="87.5"/>
    <n v="270.76"/>
  </r>
  <r>
    <x v="2"/>
    <x v="109"/>
    <s v="NIC"/>
    <x v="1"/>
    <x v="5"/>
    <s v="Geothermal energy"/>
    <x v="6"/>
    <n v="87.5"/>
    <n v="310.99"/>
  </r>
  <r>
    <x v="2"/>
    <x v="109"/>
    <s v="NIC"/>
    <x v="1"/>
    <x v="5"/>
    <s v="Geothermal energy"/>
    <x v="7"/>
    <n v="87.5"/>
    <n v="243.24"/>
  </r>
  <r>
    <x v="2"/>
    <x v="109"/>
    <s v="NIC"/>
    <x v="1"/>
    <x v="5"/>
    <s v="Geothermal energy"/>
    <x v="8"/>
    <n v="87.5"/>
    <n v="322.14"/>
  </r>
  <r>
    <x v="2"/>
    <x v="109"/>
    <s v="NIC"/>
    <x v="1"/>
    <x v="5"/>
    <s v="Geothermal energy"/>
    <x v="9"/>
    <n v="87.5"/>
    <n v="296.52999999999997"/>
  </r>
  <r>
    <x v="2"/>
    <x v="109"/>
    <s v="NIC"/>
    <x v="1"/>
    <x v="5"/>
    <s v="Geothermal energy"/>
    <x v="10"/>
    <n v="87.5"/>
    <n v="302.11"/>
  </r>
  <r>
    <x v="2"/>
    <x v="109"/>
    <s v="NIC"/>
    <x v="1"/>
    <x v="5"/>
    <s v="Geothermal energy"/>
    <x v="11"/>
    <n v="87.5"/>
    <n v="272.85000000000002"/>
  </r>
  <r>
    <x v="2"/>
    <x v="109"/>
    <s v="NIC"/>
    <x v="1"/>
    <x v="5"/>
    <s v="Geothermal energy"/>
    <x v="12"/>
    <n v="164.5"/>
    <n v="523.32000000000005"/>
  </r>
  <r>
    <x v="2"/>
    <x v="109"/>
    <s v="NIC"/>
    <x v="1"/>
    <x v="5"/>
    <s v="Geothermal energy"/>
    <x v="13"/>
    <n v="154.5"/>
    <n v="679.36199999999997"/>
  </r>
  <r>
    <x v="2"/>
    <x v="109"/>
    <s v="NIC"/>
    <x v="1"/>
    <x v="5"/>
    <s v="Geothermal energy"/>
    <x v="14"/>
    <n v="154.5"/>
    <n v="662.01"/>
  </r>
  <r>
    <x v="2"/>
    <x v="109"/>
    <s v="NIC"/>
    <x v="1"/>
    <x v="5"/>
    <s v="Geothermal energy"/>
    <x v="15"/>
    <n v="154.5"/>
    <n v="677.74"/>
  </r>
  <r>
    <x v="2"/>
    <x v="109"/>
    <s v="NIC"/>
    <x v="1"/>
    <x v="5"/>
    <s v="Geothermal energy"/>
    <x v="16"/>
    <n v="154.5"/>
    <n v="729.03599999999994"/>
  </r>
  <r>
    <x v="2"/>
    <x v="109"/>
    <s v="NIC"/>
    <x v="1"/>
    <x v="5"/>
    <s v="Geothermal energy"/>
    <x v="17"/>
    <n v="154.5"/>
    <n v="750.85699999999997"/>
  </r>
  <r>
    <x v="2"/>
    <x v="109"/>
    <s v="NIC"/>
    <x v="1"/>
    <x v="5"/>
    <s v="Geothermal energy"/>
    <x v="18"/>
    <n v="154.5"/>
    <m/>
  </r>
  <r>
    <x v="2"/>
    <x v="109"/>
    <s v="NIC"/>
    <x v="1"/>
    <x v="5"/>
    <s v="Geothermal energy"/>
    <x v="19"/>
    <n v="153.24"/>
    <m/>
  </r>
  <r>
    <x v="2"/>
    <x v="109"/>
    <s v="NIC"/>
    <x v="1"/>
    <x v="1"/>
    <s v="Renewable hydropower"/>
    <x v="0"/>
    <n v="107.81"/>
    <n v="209.55"/>
  </r>
  <r>
    <x v="2"/>
    <x v="109"/>
    <s v="NIC"/>
    <x v="1"/>
    <x v="1"/>
    <s v="Renewable hydropower"/>
    <x v="1"/>
    <n v="107.81"/>
    <n v="196.8"/>
  </r>
  <r>
    <x v="2"/>
    <x v="109"/>
    <s v="NIC"/>
    <x v="1"/>
    <x v="1"/>
    <s v="Renewable hydropower"/>
    <x v="2"/>
    <n v="104.63000000000001"/>
    <n v="303.81"/>
  </r>
  <r>
    <x v="2"/>
    <x v="109"/>
    <s v="NIC"/>
    <x v="1"/>
    <x v="1"/>
    <s v="Renewable hydropower"/>
    <x v="3"/>
    <n v="104.63000000000001"/>
    <n v="297.97999999999996"/>
  </r>
  <r>
    <x v="2"/>
    <x v="109"/>
    <s v="NIC"/>
    <x v="1"/>
    <x v="1"/>
    <s v="Renewable hydropower"/>
    <x v="4"/>
    <n v="104.71000000000001"/>
    <n v="321.52000000000004"/>
  </r>
  <r>
    <x v="2"/>
    <x v="109"/>
    <s v="NIC"/>
    <x v="1"/>
    <x v="1"/>
    <s v="Renewable hydropower"/>
    <x v="5"/>
    <n v="104.63000000000001"/>
    <n v="433.61"/>
  </r>
  <r>
    <x v="2"/>
    <x v="109"/>
    <s v="NIC"/>
    <x v="1"/>
    <x v="1"/>
    <s v="Renewable hydropower"/>
    <x v="6"/>
    <n v="104.63000000000001"/>
    <n v="308.05"/>
  </r>
  <r>
    <x v="2"/>
    <x v="109"/>
    <s v="NIC"/>
    <x v="1"/>
    <x v="1"/>
    <s v="Renewable hydropower"/>
    <x v="7"/>
    <n v="105.30000000000001"/>
    <n v="306.56"/>
  </r>
  <r>
    <x v="2"/>
    <x v="109"/>
    <s v="NIC"/>
    <x v="1"/>
    <x v="1"/>
    <s v="Renewable hydropower"/>
    <x v="8"/>
    <n v="105.30000000000001"/>
    <n v="534.45000000000005"/>
  </r>
  <r>
    <x v="2"/>
    <x v="109"/>
    <s v="NIC"/>
    <x v="1"/>
    <x v="1"/>
    <s v="Renewable hydropower"/>
    <x v="9"/>
    <n v="105.30000000000001"/>
    <n v="296.72000000000003"/>
  </r>
  <r>
    <x v="2"/>
    <x v="109"/>
    <s v="NIC"/>
    <x v="1"/>
    <x v="1"/>
    <s v="Renewable hydropower"/>
    <x v="10"/>
    <n v="105.30000000000001"/>
    <n v="503.15"/>
  </r>
  <r>
    <x v="2"/>
    <x v="109"/>
    <s v="NIC"/>
    <x v="1"/>
    <x v="1"/>
    <s v="Renewable hydropower"/>
    <x v="11"/>
    <n v="105.30000000000001"/>
    <n v="443.7"/>
  </r>
  <r>
    <x v="2"/>
    <x v="109"/>
    <s v="NIC"/>
    <x v="1"/>
    <x v="1"/>
    <s v="Renewable hydropower"/>
    <x v="12"/>
    <n v="105.70000000000002"/>
    <n v="418.64"/>
  </r>
  <r>
    <x v="2"/>
    <x v="109"/>
    <s v="NIC"/>
    <x v="1"/>
    <x v="1"/>
    <s v="Renewable hydropower"/>
    <x v="13"/>
    <n v="120.10000000000001"/>
    <n v="456.06400000000002"/>
  </r>
  <r>
    <x v="2"/>
    <x v="109"/>
    <s v="NIC"/>
    <x v="1"/>
    <x v="1"/>
    <s v="Renewable hydropower"/>
    <x v="14"/>
    <n v="120.10000000000001"/>
    <n v="395.88"/>
  </r>
  <r>
    <x v="2"/>
    <x v="109"/>
    <s v="NIC"/>
    <x v="1"/>
    <x v="1"/>
    <s v="Renewable hydropower"/>
    <x v="15"/>
    <n v="137.6"/>
    <n v="295.11"/>
  </r>
  <r>
    <x v="2"/>
    <x v="109"/>
    <s v="NIC"/>
    <x v="1"/>
    <x v="1"/>
    <s v="Renewable hydropower"/>
    <x v="16"/>
    <n v="142.44999999999999"/>
    <n v="426.69399999999996"/>
  </r>
  <r>
    <x v="2"/>
    <x v="109"/>
    <s v="NIC"/>
    <x v="1"/>
    <x v="1"/>
    <s v="Renewable hydropower"/>
    <x v="17"/>
    <n v="142.44999999999999"/>
    <n v="468.80500000000001"/>
  </r>
  <r>
    <x v="2"/>
    <x v="109"/>
    <s v="NIC"/>
    <x v="1"/>
    <x v="1"/>
    <s v="Renewable hydropower"/>
    <x v="18"/>
    <n v="142.44999999999999"/>
    <m/>
  </r>
  <r>
    <x v="2"/>
    <x v="109"/>
    <s v="NIC"/>
    <x v="1"/>
    <x v="1"/>
    <s v="Renewable hydropower"/>
    <x v="19"/>
    <n v="157.41999999999999"/>
    <m/>
  </r>
  <r>
    <x v="2"/>
    <x v="109"/>
    <s v="NIC"/>
    <x v="1"/>
    <x v="2"/>
    <s v="Off-grid Solar photovoltaic"/>
    <x v="0"/>
    <n v="0"/>
    <n v="8.5999999999999993E-2"/>
  </r>
  <r>
    <x v="2"/>
    <x v="109"/>
    <s v="NIC"/>
    <x v="1"/>
    <x v="2"/>
    <s v="Off-grid Solar photovoltaic"/>
    <x v="1"/>
    <n v="0"/>
    <n v="0.19600000000000001"/>
  </r>
  <r>
    <x v="2"/>
    <x v="109"/>
    <s v="NIC"/>
    <x v="1"/>
    <x v="2"/>
    <s v="Off-grid Solar photovoltaic"/>
    <x v="2"/>
    <n v="0"/>
    <n v="0.28599999999999998"/>
  </r>
  <r>
    <x v="2"/>
    <x v="109"/>
    <s v="NIC"/>
    <x v="1"/>
    <x v="2"/>
    <s v="Off-grid Solar photovoltaic"/>
    <x v="3"/>
    <n v="0"/>
    <n v="0.45700000000000002"/>
  </r>
  <r>
    <x v="2"/>
    <x v="109"/>
    <s v="NIC"/>
    <x v="1"/>
    <x v="2"/>
    <s v="Off-grid Solar photovoltaic"/>
    <x v="4"/>
    <n v="0"/>
    <n v="0.64900000000000002"/>
  </r>
  <r>
    <x v="2"/>
    <x v="109"/>
    <s v="NIC"/>
    <x v="1"/>
    <x v="2"/>
    <s v="Off-grid Solar photovoltaic"/>
    <x v="5"/>
    <n v="0"/>
    <n v="0.94299999999999995"/>
  </r>
  <r>
    <x v="2"/>
    <x v="109"/>
    <s v="NIC"/>
    <x v="1"/>
    <x v="2"/>
    <s v="Off-grid Solar photovoltaic"/>
    <x v="6"/>
    <n v="0"/>
    <n v="1.347"/>
  </r>
  <r>
    <x v="2"/>
    <x v="109"/>
    <s v="NIC"/>
    <x v="1"/>
    <x v="2"/>
    <s v="Off-grid Solar photovoltaic"/>
    <x v="7"/>
    <n v="0"/>
    <n v="2.165"/>
  </r>
  <r>
    <x v="2"/>
    <x v="109"/>
    <s v="NIC"/>
    <x v="1"/>
    <x v="2"/>
    <s v="Off-grid Solar photovoltaic"/>
    <x v="8"/>
    <n v="0"/>
    <n v="3.3780000000000001"/>
  </r>
  <r>
    <x v="2"/>
    <x v="109"/>
    <s v="NIC"/>
    <x v="1"/>
    <x v="2"/>
    <s v="Off-grid Solar photovoltaic"/>
    <x v="9"/>
    <n v="0"/>
    <n v="4.1319999999999997"/>
  </r>
  <r>
    <x v="2"/>
    <x v="109"/>
    <s v="NIC"/>
    <x v="1"/>
    <x v="2"/>
    <s v="Off-grid Solar photovoltaic"/>
    <x v="10"/>
    <n v="0"/>
    <n v="4.88"/>
  </r>
  <r>
    <x v="2"/>
    <x v="109"/>
    <s v="NIC"/>
    <x v="1"/>
    <x v="2"/>
    <s v="Off-grid Solar photovoltaic"/>
    <x v="11"/>
    <n v="0"/>
    <n v="6.2770000000000001"/>
  </r>
  <r>
    <x v="2"/>
    <x v="109"/>
    <s v="NIC"/>
    <x v="1"/>
    <x v="2"/>
    <s v="Off-grid Solar photovoltaic"/>
    <x v="12"/>
    <n v="0"/>
    <n v="8.8079999999999998"/>
  </r>
  <r>
    <x v="2"/>
    <x v="109"/>
    <s v="NIC"/>
    <x v="1"/>
    <x v="2"/>
    <s v="Off-grid Solar photovoltaic"/>
    <x v="13"/>
    <n v="0"/>
    <n v="9.6120000000000001"/>
  </r>
  <r>
    <x v="2"/>
    <x v="109"/>
    <s v="NIC"/>
    <x v="1"/>
    <x v="2"/>
    <s v="Off-grid Solar photovoltaic"/>
    <x v="14"/>
    <n v="0"/>
    <n v="11.17"/>
  </r>
  <r>
    <x v="2"/>
    <x v="109"/>
    <s v="NIC"/>
    <x v="1"/>
    <x v="2"/>
    <s v="Off-grid Solar photovoltaic"/>
    <x v="15"/>
    <n v="0"/>
    <n v="12.612"/>
  </r>
  <r>
    <x v="2"/>
    <x v="109"/>
    <s v="NIC"/>
    <x v="1"/>
    <x v="2"/>
    <s v="Off-grid Solar photovoltaic"/>
    <x v="16"/>
    <n v="0"/>
    <n v="24.643999999999998"/>
  </r>
  <r>
    <x v="2"/>
    <x v="109"/>
    <s v="NIC"/>
    <x v="1"/>
    <x v="2"/>
    <s v="Off-grid Solar photovoltaic"/>
    <x v="17"/>
    <n v="0"/>
    <n v="22.837"/>
  </r>
  <r>
    <x v="2"/>
    <x v="109"/>
    <s v="NIC"/>
    <x v="1"/>
    <x v="2"/>
    <s v="Off-grid Solar photovoltaic"/>
    <x v="18"/>
    <n v="0"/>
    <m/>
  </r>
  <r>
    <x v="2"/>
    <x v="109"/>
    <s v="NIC"/>
    <x v="1"/>
    <x v="2"/>
    <s v="Off-grid Solar photovoltaic"/>
    <x v="19"/>
    <n v="2.4"/>
    <m/>
  </r>
  <r>
    <x v="2"/>
    <x v="109"/>
    <s v="NIC"/>
    <x v="1"/>
    <x v="2"/>
    <s v="On-grid Solar photovoltaic"/>
    <x v="13"/>
    <n v="1.38"/>
    <m/>
  </r>
  <r>
    <x v="2"/>
    <x v="109"/>
    <s v="NIC"/>
    <x v="1"/>
    <x v="2"/>
    <s v="On-grid Solar photovoltaic"/>
    <x v="14"/>
    <n v="1.38"/>
    <n v="1.43"/>
  </r>
  <r>
    <x v="2"/>
    <x v="109"/>
    <s v="NIC"/>
    <x v="1"/>
    <x v="2"/>
    <s v="On-grid Solar photovoltaic"/>
    <x v="15"/>
    <n v="1.38"/>
    <n v="2.2200000000000002"/>
  </r>
  <r>
    <x v="2"/>
    <x v="109"/>
    <s v="NIC"/>
    <x v="1"/>
    <x v="2"/>
    <s v="On-grid Solar photovoltaic"/>
    <x v="16"/>
    <n v="1.38"/>
    <n v="2.16"/>
  </r>
  <r>
    <x v="2"/>
    <x v="109"/>
    <s v="NIC"/>
    <x v="1"/>
    <x v="2"/>
    <s v="On-grid Solar photovoltaic"/>
    <x v="17"/>
    <n v="13.96"/>
    <n v="13.909000000000001"/>
  </r>
  <r>
    <x v="2"/>
    <x v="109"/>
    <s v="NIC"/>
    <x v="1"/>
    <x v="2"/>
    <s v="On-grid Solar photovoltaic"/>
    <x v="18"/>
    <n v="13.96"/>
    <m/>
  </r>
  <r>
    <x v="2"/>
    <x v="109"/>
    <s v="NIC"/>
    <x v="1"/>
    <x v="2"/>
    <s v="On-grid Solar photovoltaic"/>
    <x v="19"/>
    <n v="13.96"/>
    <m/>
  </r>
  <r>
    <x v="2"/>
    <x v="109"/>
    <s v="NIC"/>
    <x v="1"/>
    <x v="3"/>
    <s v="Onshore wind energy"/>
    <x v="9"/>
    <n v="39.9"/>
    <n v="112"/>
  </r>
  <r>
    <x v="2"/>
    <x v="109"/>
    <s v="NIC"/>
    <x v="1"/>
    <x v="3"/>
    <s v="Onshore wind energy"/>
    <x v="10"/>
    <n v="63"/>
    <n v="163.38999999999999"/>
  </r>
  <r>
    <x v="2"/>
    <x v="109"/>
    <s v="NIC"/>
    <x v="1"/>
    <x v="3"/>
    <s v="Onshore wind energy"/>
    <x v="11"/>
    <n v="63"/>
    <n v="210.66"/>
  </r>
  <r>
    <x v="2"/>
    <x v="109"/>
    <s v="NIC"/>
    <x v="1"/>
    <x v="3"/>
    <s v="Onshore wind energy"/>
    <x v="12"/>
    <n v="145.72999999999999"/>
    <n v="329.55"/>
  </r>
  <r>
    <x v="2"/>
    <x v="109"/>
    <s v="NIC"/>
    <x v="1"/>
    <x v="3"/>
    <s v="Onshore wind energy"/>
    <x v="13"/>
    <n v="146.6"/>
    <n v="561.57100000000003"/>
  </r>
  <r>
    <x v="2"/>
    <x v="109"/>
    <s v="NIC"/>
    <x v="1"/>
    <x v="3"/>
    <s v="Onshore wind energy"/>
    <x v="14"/>
    <n v="186.2"/>
    <n v="845.97"/>
  </r>
  <r>
    <x v="2"/>
    <x v="109"/>
    <s v="NIC"/>
    <x v="1"/>
    <x v="3"/>
    <s v="Onshore wind energy"/>
    <x v="15"/>
    <n v="186.2"/>
    <n v="865.44"/>
  </r>
  <r>
    <x v="2"/>
    <x v="109"/>
    <s v="NIC"/>
    <x v="1"/>
    <x v="3"/>
    <s v="Onshore wind energy"/>
    <x v="16"/>
    <n v="186.2"/>
    <n v="729.03599999999994"/>
  </r>
  <r>
    <x v="2"/>
    <x v="109"/>
    <s v="NIC"/>
    <x v="1"/>
    <x v="3"/>
    <s v="Onshore wind energy"/>
    <x v="17"/>
    <n v="186.2"/>
    <n v="634.55700000000002"/>
  </r>
  <r>
    <x v="2"/>
    <x v="109"/>
    <s v="NIC"/>
    <x v="1"/>
    <x v="3"/>
    <s v="Onshore wind energy"/>
    <x v="18"/>
    <n v="186.2"/>
    <m/>
  </r>
  <r>
    <x v="2"/>
    <x v="109"/>
    <s v="NIC"/>
    <x v="1"/>
    <x v="3"/>
    <s v="Onshore wind energy"/>
    <x v="19"/>
    <n v="186.2"/>
    <m/>
  </r>
  <r>
    <x v="2"/>
    <x v="110"/>
    <s v="PAN"/>
    <x v="0"/>
    <x v="0"/>
    <s v="Fossil fuels"/>
    <x v="0"/>
    <n v="638.5"/>
    <n v="1468.616"/>
  </r>
  <r>
    <x v="2"/>
    <x v="110"/>
    <s v="PAN"/>
    <x v="0"/>
    <x v="0"/>
    <s v="Fossil fuels"/>
    <x v="1"/>
    <n v="649.6"/>
    <n v="2625.3270000000002"/>
  </r>
  <r>
    <x v="2"/>
    <x v="110"/>
    <s v="PAN"/>
    <x v="0"/>
    <x v="0"/>
    <s v="Fossil fuels"/>
    <x v="2"/>
    <n v="722.2"/>
    <n v="1891.6289999999999"/>
  </r>
  <r>
    <x v="2"/>
    <x v="110"/>
    <s v="PAN"/>
    <x v="0"/>
    <x v="0"/>
    <s v="Fossil fuels"/>
    <x v="3"/>
    <n v="722.19999999999993"/>
    <n v="2753.2359999999999"/>
  </r>
  <r>
    <x v="2"/>
    <x v="110"/>
    <s v="PAN"/>
    <x v="0"/>
    <x v="0"/>
    <s v="Fossil fuels"/>
    <x v="4"/>
    <n v="662.19999999999993"/>
    <n v="1981.9360000000001"/>
  </r>
  <r>
    <x v="2"/>
    <x v="110"/>
    <s v="PAN"/>
    <x v="0"/>
    <x v="0"/>
    <s v="Fossil fuels"/>
    <x v="5"/>
    <n v="662.1"/>
    <n v="2103.239"/>
  </r>
  <r>
    <x v="2"/>
    <x v="110"/>
    <s v="PAN"/>
    <x v="0"/>
    <x v="0"/>
    <s v="Fossil fuels"/>
    <x v="6"/>
    <n v="620.79999999999995"/>
    <n v="2409.538"/>
  </r>
  <r>
    <x v="2"/>
    <x v="110"/>
    <s v="PAN"/>
    <x v="0"/>
    <x v="0"/>
    <s v="Fossil fuels"/>
    <x v="7"/>
    <n v="664.2"/>
    <n v="2725.1410000000001"/>
  </r>
  <r>
    <x v="2"/>
    <x v="110"/>
    <s v="PAN"/>
    <x v="0"/>
    <x v="0"/>
    <s v="Fossil fuels"/>
    <x v="8"/>
    <n v="787.2"/>
    <n v="2437.3470000000002"/>
  </r>
  <r>
    <x v="2"/>
    <x v="110"/>
    <s v="PAN"/>
    <x v="0"/>
    <x v="0"/>
    <s v="Fossil fuels"/>
    <x v="9"/>
    <n v="937.6"/>
    <n v="2995.4470000000001"/>
  </r>
  <r>
    <x v="2"/>
    <x v="110"/>
    <s v="PAN"/>
    <x v="0"/>
    <x v="0"/>
    <s v="Fossil fuels"/>
    <x v="10"/>
    <n v="1037.6000000000001"/>
    <n v="3167.3540000000003"/>
  </r>
  <r>
    <x v="2"/>
    <x v="110"/>
    <s v="PAN"/>
    <x v="0"/>
    <x v="0"/>
    <s v="Fossil fuels"/>
    <x v="11"/>
    <n v="991.9"/>
    <n v="3700.4590000000003"/>
  </r>
  <r>
    <x v="2"/>
    <x v="110"/>
    <s v="PAN"/>
    <x v="0"/>
    <x v="0"/>
    <s v="Fossil fuels"/>
    <x v="12"/>
    <n v="949.79"/>
    <n v="3189.4410000000003"/>
  </r>
  <r>
    <x v="2"/>
    <x v="110"/>
    <s v="PAN"/>
    <x v="0"/>
    <x v="0"/>
    <s v="Fossil fuels"/>
    <x v="13"/>
    <n v="1041.904"/>
    <n v="3768.8630000000003"/>
  </r>
  <r>
    <x v="2"/>
    <x v="110"/>
    <s v="PAN"/>
    <x v="0"/>
    <x v="0"/>
    <s v="Fossil fuels"/>
    <x v="14"/>
    <n v="1148.0360000000001"/>
    <n v="4104.7"/>
  </r>
  <r>
    <x v="2"/>
    <x v="110"/>
    <s v="PAN"/>
    <x v="0"/>
    <x v="0"/>
    <s v="Fossil fuels"/>
    <x v="15"/>
    <n v="1201.9690000000001"/>
    <n v="3570.0709999999999"/>
  </r>
  <r>
    <x v="2"/>
    <x v="110"/>
    <s v="PAN"/>
    <x v="0"/>
    <x v="0"/>
    <s v="Fossil fuels"/>
    <x v="16"/>
    <n v="1234.569"/>
    <n v="3633.8220000000001"/>
  </r>
  <r>
    <x v="2"/>
    <x v="110"/>
    <s v="PAN"/>
    <x v="0"/>
    <x v="0"/>
    <s v="Fossil fuels"/>
    <x v="17"/>
    <n v="1224.7260000000001"/>
    <n v="3108.817"/>
  </r>
  <r>
    <x v="2"/>
    <x v="110"/>
    <s v="PAN"/>
    <x v="0"/>
    <x v="0"/>
    <s v="Fossil fuels"/>
    <x v="18"/>
    <n v="1909.0129999999999"/>
    <m/>
  </r>
  <r>
    <x v="2"/>
    <x v="110"/>
    <s v="PAN"/>
    <x v="0"/>
    <x v="0"/>
    <s v="Fossil fuels"/>
    <x v="19"/>
    <n v="1779.9179999999999"/>
    <m/>
  </r>
  <r>
    <x v="2"/>
    <x v="110"/>
    <s v="PAN"/>
    <x v="1"/>
    <x v="4"/>
    <s v="Biogas"/>
    <x v="16"/>
    <n v="8.1"/>
    <n v="1.6E-2"/>
  </r>
  <r>
    <x v="2"/>
    <x v="110"/>
    <s v="PAN"/>
    <x v="1"/>
    <x v="4"/>
    <s v="Biogas"/>
    <x v="17"/>
    <n v="8.1"/>
    <n v="9.4450000000000003"/>
  </r>
  <r>
    <x v="2"/>
    <x v="110"/>
    <s v="PAN"/>
    <x v="1"/>
    <x v="4"/>
    <s v="Biogas"/>
    <x v="18"/>
    <n v="8.1"/>
    <m/>
  </r>
  <r>
    <x v="2"/>
    <x v="110"/>
    <s v="PAN"/>
    <x v="1"/>
    <x v="4"/>
    <s v="Biogas"/>
    <x v="19"/>
    <n v="8.1"/>
    <m/>
  </r>
  <r>
    <x v="2"/>
    <x v="110"/>
    <s v="PAN"/>
    <x v="1"/>
    <x v="4"/>
    <s v="Solid biofuels"/>
    <x v="0"/>
    <n v="11"/>
    <n v="23.956"/>
  </r>
  <r>
    <x v="2"/>
    <x v="110"/>
    <s v="PAN"/>
    <x v="1"/>
    <x v="4"/>
    <s v="Solid biofuels"/>
    <x v="1"/>
    <n v="11"/>
    <n v="22.617999999999999"/>
  </r>
  <r>
    <x v="2"/>
    <x v="110"/>
    <s v="PAN"/>
    <x v="1"/>
    <x v="4"/>
    <s v="Solid biofuels"/>
    <x v="2"/>
    <n v="11"/>
    <n v="18.442"/>
  </r>
  <r>
    <x v="2"/>
    <x v="110"/>
    <s v="PAN"/>
    <x v="1"/>
    <x v="4"/>
    <s v="Solid biofuels"/>
    <x v="3"/>
    <n v="11"/>
    <n v="21.359000000000002"/>
  </r>
  <r>
    <x v="2"/>
    <x v="110"/>
    <s v="PAN"/>
    <x v="1"/>
    <x v="4"/>
    <s v="Solid biofuels"/>
    <x v="4"/>
    <n v="11"/>
    <n v="23.495000000000001"/>
  </r>
  <r>
    <x v="2"/>
    <x v="110"/>
    <s v="PAN"/>
    <x v="1"/>
    <x v="4"/>
    <s v="Solid biofuels"/>
    <x v="5"/>
    <n v="11"/>
    <n v="22.495000000000001"/>
  </r>
  <r>
    <x v="2"/>
    <x v="110"/>
    <s v="PAN"/>
    <x v="1"/>
    <x v="4"/>
    <s v="Solid biofuels"/>
    <x v="6"/>
    <n v="11"/>
    <n v="22.407"/>
  </r>
  <r>
    <x v="2"/>
    <x v="110"/>
    <s v="PAN"/>
    <x v="1"/>
    <x v="4"/>
    <s v="Solid biofuels"/>
    <x v="7"/>
    <n v="11"/>
    <n v="21.311"/>
  </r>
  <r>
    <x v="2"/>
    <x v="110"/>
    <s v="PAN"/>
    <x v="1"/>
    <x v="4"/>
    <s v="Solid biofuels"/>
    <x v="8"/>
    <n v="20.5"/>
    <n v="23.058"/>
  </r>
  <r>
    <x v="2"/>
    <x v="110"/>
    <s v="PAN"/>
    <x v="1"/>
    <x v="4"/>
    <s v="Solid biofuels"/>
    <x v="9"/>
    <n v="18.600000000000001"/>
    <n v="21.439"/>
  </r>
  <r>
    <x v="2"/>
    <x v="110"/>
    <s v="PAN"/>
    <x v="1"/>
    <x v="4"/>
    <s v="Solid biofuels"/>
    <x v="10"/>
    <n v="18.7"/>
    <n v="23.513000000000002"/>
  </r>
  <r>
    <x v="2"/>
    <x v="110"/>
    <s v="PAN"/>
    <x v="1"/>
    <x v="4"/>
    <s v="Solid biofuels"/>
    <x v="11"/>
    <n v="27.5"/>
    <n v="23.533000000000001"/>
  </r>
  <r>
    <x v="2"/>
    <x v="110"/>
    <s v="PAN"/>
    <x v="1"/>
    <x v="4"/>
    <s v="Solid biofuels"/>
    <x v="12"/>
    <n v="27.5"/>
    <n v="23.888999999999999"/>
  </r>
  <r>
    <x v="2"/>
    <x v="110"/>
    <s v="PAN"/>
    <x v="1"/>
    <x v="4"/>
    <s v="Solid biofuels"/>
    <x v="13"/>
    <n v="30.3"/>
    <n v="31.599"/>
  </r>
  <r>
    <x v="2"/>
    <x v="110"/>
    <s v="PAN"/>
    <x v="1"/>
    <x v="4"/>
    <s v="Solid biofuels"/>
    <x v="14"/>
    <n v="30.3"/>
    <n v="29.030999999999999"/>
  </r>
  <r>
    <x v="2"/>
    <x v="110"/>
    <s v="PAN"/>
    <x v="1"/>
    <x v="4"/>
    <s v="Solid biofuels"/>
    <x v="15"/>
    <n v="26.5"/>
    <n v="30.908000000000001"/>
  </r>
  <r>
    <x v="2"/>
    <x v="110"/>
    <s v="PAN"/>
    <x v="1"/>
    <x v="4"/>
    <s v="Solid biofuels"/>
    <x v="16"/>
    <n v="24"/>
    <n v="30.878"/>
  </r>
  <r>
    <x v="2"/>
    <x v="110"/>
    <s v="PAN"/>
    <x v="1"/>
    <x v="4"/>
    <s v="Solid biofuels"/>
    <x v="17"/>
    <n v="24.5"/>
    <n v="30.166"/>
  </r>
  <r>
    <x v="2"/>
    <x v="110"/>
    <s v="PAN"/>
    <x v="1"/>
    <x v="4"/>
    <s v="Solid biofuels"/>
    <x v="18"/>
    <n v="24.5"/>
    <m/>
  </r>
  <r>
    <x v="2"/>
    <x v="110"/>
    <s v="PAN"/>
    <x v="1"/>
    <x v="4"/>
    <s v="Solid biofuels"/>
    <x v="19"/>
    <n v="24.5"/>
    <m/>
  </r>
  <r>
    <x v="2"/>
    <x v="110"/>
    <s v="PAN"/>
    <x v="1"/>
    <x v="1"/>
    <s v="Renewable hydropower"/>
    <x v="0"/>
    <n v="613.06500000000005"/>
    <n v="3418.01"/>
  </r>
  <r>
    <x v="2"/>
    <x v="110"/>
    <s v="PAN"/>
    <x v="1"/>
    <x v="1"/>
    <s v="Renewable hydropower"/>
    <x v="1"/>
    <n v="613.06500000000005"/>
    <n v="2499.1999999999998"/>
  </r>
  <r>
    <x v="2"/>
    <x v="110"/>
    <s v="PAN"/>
    <x v="1"/>
    <x v="1"/>
    <s v="Renewable hydropower"/>
    <x v="2"/>
    <n v="700.995"/>
    <n v="3400.7"/>
  </r>
  <r>
    <x v="2"/>
    <x v="110"/>
    <s v="PAN"/>
    <x v="1"/>
    <x v="1"/>
    <s v="Renewable hydropower"/>
    <x v="3"/>
    <n v="832.995"/>
    <n v="2823.4"/>
  </r>
  <r>
    <x v="2"/>
    <x v="110"/>
    <s v="PAN"/>
    <x v="1"/>
    <x v="1"/>
    <s v="Renewable hydropower"/>
    <x v="4"/>
    <n v="845.995"/>
    <n v="3778.5"/>
  </r>
  <r>
    <x v="2"/>
    <x v="110"/>
    <s v="PAN"/>
    <x v="1"/>
    <x v="1"/>
    <s v="Renewable hydropower"/>
    <x v="5"/>
    <n v="845.995"/>
    <n v="3723.7"/>
  </r>
  <r>
    <x v="2"/>
    <x v="110"/>
    <s v="PAN"/>
    <x v="1"/>
    <x v="1"/>
    <s v="Renewable hydropower"/>
    <x v="6"/>
    <n v="846.54500000000007"/>
    <n v="3579.9"/>
  </r>
  <r>
    <x v="2"/>
    <x v="110"/>
    <s v="PAN"/>
    <x v="1"/>
    <x v="1"/>
    <s v="Renewable hydropower"/>
    <x v="7"/>
    <n v="846.54500000000007"/>
    <n v="3706"/>
  </r>
  <r>
    <x v="2"/>
    <x v="110"/>
    <s v="PAN"/>
    <x v="1"/>
    <x v="1"/>
    <s v="Renewable hydropower"/>
    <x v="8"/>
    <n v="869.04900000000009"/>
    <n v="3971.7"/>
  </r>
  <r>
    <x v="2"/>
    <x v="110"/>
    <s v="PAN"/>
    <x v="1"/>
    <x v="1"/>
    <s v="Renewable hydropower"/>
    <x v="9"/>
    <n v="878.90899999999999"/>
    <n v="3896.8"/>
  </r>
  <r>
    <x v="2"/>
    <x v="110"/>
    <s v="PAN"/>
    <x v="1"/>
    <x v="1"/>
    <s v="Renewable hydropower"/>
    <x v="10"/>
    <n v="936.87800000000004"/>
    <n v="4193.8999999999996"/>
  </r>
  <r>
    <x v="2"/>
    <x v="110"/>
    <s v="PAN"/>
    <x v="1"/>
    <x v="1"/>
    <s v="Renewable hydropower"/>
    <x v="11"/>
    <n v="1352.3539999999998"/>
    <n v="4098.2"/>
  </r>
  <r>
    <x v="2"/>
    <x v="110"/>
    <s v="PAN"/>
    <x v="1"/>
    <x v="1"/>
    <s v="Renewable hydropower"/>
    <x v="12"/>
    <n v="1469.1079999999999"/>
    <n v="5388.2"/>
  </r>
  <r>
    <x v="2"/>
    <x v="110"/>
    <s v="PAN"/>
    <x v="1"/>
    <x v="1"/>
    <s v="Renewable hydropower"/>
    <x v="13"/>
    <n v="1493.8079999999998"/>
    <n v="5154.3"/>
  </r>
  <r>
    <x v="2"/>
    <x v="110"/>
    <s v="PAN"/>
    <x v="1"/>
    <x v="1"/>
    <s v="Renewable hydropower"/>
    <x v="14"/>
    <n v="1623.4079999999999"/>
    <n v="5033.8"/>
  </r>
  <r>
    <x v="2"/>
    <x v="110"/>
    <s v="PAN"/>
    <x v="1"/>
    <x v="1"/>
    <s v="Renewable hydropower"/>
    <x v="15"/>
    <n v="1724.71"/>
    <n v="6256.6"/>
  </r>
  <r>
    <x v="2"/>
    <x v="110"/>
    <s v="PAN"/>
    <x v="1"/>
    <x v="1"/>
    <s v="Renewable hydropower"/>
    <x v="16"/>
    <n v="1768.7"/>
    <n v="6522.4880000000003"/>
  </r>
  <r>
    <x v="2"/>
    <x v="110"/>
    <s v="PAN"/>
    <x v="1"/>
    <x v="1"/>
    <s v="Renewable hydropower"/>
    <x v="17"/>
    <n v="1777.3"/>
    <n v="7253.5230000000001"/>
  </r>
  <r>
    <x v="2"/>
    <x v="110"/>
    <s v="PAN"/>
    <x v="1"/>
    <x v="1"/>
    <s v="Renewable hydropower"/>
    <x v="18"/>
    <n v="1811.65"/>
    <m/>
  </r>
  <r>
    <x v="2"/>
    <x v="110"/>
    <s v="PAN"/>
    <x v="1"/>
    <x v="1"/>
    <s v="Renewable hydropower"/>
    <x v="19"/>
    <n v="1787.5730000000001"/>
    <m/>
  </r>
  <r>
    <x v="2"/>
    <x v="110"/>
    <s v="PAN"/>
    <x v="1"/>
    <x v="2"/>
    <s v="Off-grid Solar photovoltaic"/>
    <x v="0"/>
    <n v="0.23499999999999999"/>
    <n v="0.32600000000000001"/>
  </r>
  <r>
    <x v="2"/>
    <x v="110"/>
    <s v="PAN"/>
    <x v="1"/>
    <x v="2"/>
    <s v="Off-grid Solar photovoltaic"/>
    <x v="1"/>
    <n v="0.41099999999999998"/>
    <n v="0.57099999999999995"/>
  </r>
  <r>
    <x v="2"/>
    <x v="110"/>
    <s v="PAN"/>
    <x v="1"/>
    <x v="2"/>
    <s v="Off-grid Solar photovoltaic"/>
    <x v="2"/>
    <n v="0.497"/>
    <n v="0.69"/>
  </r>
  <r>
    <x v="2"/>
    <x v="110"/>
    <s v="PAN"/>
    <x v="1"/>
    <x v="2"/>
    <s v="Off-grid Solar photovoltaic"/>
    <x v="3"/>
    <n v="0.63600000000000001"/>
    <n v="0.88400000000000001"/>
  </r>
  <r>
    <x v="2"/>
    <x v="110"/>
    <s v="PAN"/>
    <x v="1"/>
    <x v="2"/>
    <s v="Off-grid Solar photovoltaic"/>
    <x v="4"/>
    <n v="0.63600000000000001"/>
    <n v="0.88400000000000001"/>
  </r>
  <r>
    <x v="2"/>
    <x v="110"/>
    <s v="PAN"/>
    <x v="1"/>
    <x v="2"/>
    <s v="Off-grid Solar photovoltaic"/>
    <x v="5"/>
    <n v="0.752"/>
    <n v="1.0449999999999999"/>
  </r>
  <r>
    <x v="2"/>
    <x v="110"/>
    <s v="PAN"/>
    <x v="1"/>
    <x v="2"/>
    <s v="Off-grid Solar photovoltaic"/>
    <x v="6"/>
    <n v="0.83199999999999996"/>
    <n v="1.1559999999999999"/>
  </r>
  <r>
    <x v="2"/>
    <x v="110"/>
    <s v="PAN"/>
    <x v="1"/>
    <x v="2"/>
    <s v="Off-grid Solar photovoltaic"/>
    <x v="7"/>
    <n v="1.0189999999999999"/>
    <n v="1.415"/>
  </r>
  <r>
    <x v="2"/>
    <x v="110"/>
    <s v="PAN"/>
    <x v="1"/>
    <x v="2"/>
    <s v="Off-grid Solar photovoltaic"/>
    <x v="8"/>
    <n v="1.2769999999999999"/>
    <n v="1.774"/>
  </r>
  <r>
    <x v="2"/>
    <x v="110"/>
    <s v="PAN"/>
    <x v="1"/>
    <x v="2"/>
    <s v="Off-grid Solar photovoltaic"/>
    <x v="9"/>
    <n v="1.532"/>
    <n v="2.1280000000000001"/>
  </r>
  <r>
    <x v="2"/>
    <x v="110"/>
    <s v="PAN"/>
    <x v="1"/>
    <x v="2"/>
    <s v="Off-grid Solar photovoltaic"/>
    <x v="10"/>
    <n v="1.8680000000000001"/>
    <n v="2.5939999999999999"/>
  </r>
  <r>
    <x v="2"/>
    <x v="110"/>
    <s v="PAN"/>
    <x v="1"/>
    <x v="2"/>
    <s v="Off-grid Solar photovoltaic"/>
    <x v="11"/>
    <n v="2.403"/>
    <n v="3.3380000000000001"/>
  </r>
  <r>
    <x v="2"/>
    <x v="110"/>
    <s v="PAN"/>
    <x v="1"/>
    <x v="2"/>
    <s v="Off-grid Solar photovoltaic"/>
    <x v="12"/>
    <n v="2.9940000000000002"/>
    <n v="4.1580000000000004"/>
  </r>
  <r>
    <x v="2"/>
    <x v="110"/>
    <s v="PAN"/>
    <x v="1"/>
    <x v="2"/>
    <s v="Off-grid Solar photovoltaic"/>
    <x v="13"/>
    <n v="3.7109999999999999"/>
    <n v="5.1550000000000002"/>
  </r>
  <r>
    <x v="2"/>
    <x v="110"/>
    <s v="PAN"/>
    <x v="1"/>
    <x v="2"/>
    <s v="Off-grid Solar photovoltaic"/>
    <x v="14"/>
    <n v="3.7109999999999999"/>
    <n v="5.1550000000000002"/>
  </r>
  <r>
    <x v="2"/>
    <x v="110"/>
    <s v="PAN"/>
    <x v="1"/>
    <x v="2"/>
    <s v="Off-grid Solar photovoltaic"/>
    <x v="15"/>
    <n v="3.7109999999999999"/>
    <n v="5.1550000000000002"/>
  </r>
  <r>
    <x v="2"/>
    <x v="110"/>
    <s v="PAN"/>
    <x v="1"/>
    <x v="2"/>
    <s v="Off-grid Solar photovoltaic"/>
    <x v="16"/>
    <n v="3.7109999999999999"/>
    <n v="5.1550000000000002"/>
  </r>
  <r>
    <x v="2"/>
    <x v="110"/>
    <s v="PAN"/>
    <x v="1"/>
    <x v="2"/>
    <s v="Off-grid Solar photovoltaic"/>
    <x v="17"/>
    <n v="3.7109999999999999"/>
    <n v="5.1550000000000002"/>
  </r>
  <r>
    <x v="2"/>
    <x v="110"/>
    <s v="PAN"/>
    <x v="1"/>
    <x v="2"/>
    <s v="Off-grid Solar photovoltaic"/>
    <x v="18"/>
    <n v="3.7109999999999999"/>
    <m/>
  </r>
  <r>
    <x v="2"/>
    <x v="110"/>
    <s v="PAN"/>
    <x v="1"/>
    <x v="2"/>
    <s v="Off-grid Solar photovoltaic"/>
    <x v="19"/>
    <n v="0.02"/>
    <m/>
  </r>
  <r>
    <x v="2"/>
    <x v="110"/>
    <s v="PAN"/>
    <x v="1"/>
    <x v="2"/>
    <s v="On-grid Solar photovoltaic"/>
    <x v="14"/>
    <n v="2.4"/>
    <n v="1.3"/>
  </r>
  <r>
    <x v="2"/>
    <x v="110"/>
    <s v="PAN"/>
    <x v="1"/>
    <x v="2"/>
    <s v="On-grid Solar photovoltaic"/>
    <x v="15"/>
    <n v="45.6"/>
    <n v="16.399999999999999"/>
  </r>
  <r>
    <x v="2"/>
    <x v="110"/>
    <s v="PAN"/>
    <x v="1"/>
    <x v="2"/>
    <s v="On-grid Solar photovoltaic"/>
    <x v="16"/>
    <n v="89.3"/>
    <n v="71.367999999999995"/>
  </r>
  <r>
    <x v="2"/>
    <x v="110"/>
    <s v="PAN"/>
    <x v="1"/>
    <x v="2"/>
    <s v="On-grid Solar photovoltaic"/>
    <x v="17"/>
    <n v="143"/>
    <n v="155.92400000000001"/>
  </r>
  <r>
    <x v="2"/>
    <x v="110"/>
    <s v="PAN"/>
    <x v="1"/>
    <x v="2"/>
    <s v="On-grid Solar photovoltaic"/>
    <x v="18"/>
    <n v="151"/>
    <m/>
  </r>
  <r>
    <x v="2"/>
    <x v="110"/>
    <s v="PAN"/>
    <x v="1"/>
    <x v="2"/>
    <s v="On-grid Solar photovoltaic"/>
    <x v="19"/>
    <n v="242.01599999999999"/>
    <m/>
  </r>
  <r>
    <x v="2"/>
    <x v="110"/>
    <s v="PAN"/>
    <x v="1"/>
    <x v="3"/>
    <s v="Onshore wind energy"/>
    <x v="13"/>
    <n v="20"/>
    <n v="1.6"/>
  </r>
  <r>
    <x v="2"/>
    <x v="110"/>
    <s v="PAN"/>
    <x v="1"/>
    <x v="3"/>
    <s v="Onshore wind energy"/>
    <x v="14"/>
    <n v="55"/>
    <n v="116.3"/>
  </r>
  <r>
    <x v="2"/>
    <x v="110"/>
    <s v="PAN"/>
    <x v="1"/>
    <x v="3"/>
    <s v="Onshore wind energy"/>
    <x v="15"/>
    <n v="252.5"/>
    <n v="418.5"/>
  </r>
  <r>
    <x v="2"/>
    <x v="110"/>
    <s v="PAN"/>
    <x v="1"/>
    <x v="3"/>
    <s v="Onshore wind energy"/>
    <x v="16"/>
    <n v="270"/>
    <n v="625.19299999999998"/>
  </r>
  <r>
    <x v="2"/>
    <x v="110"/>
    <s v="PAN"/>
    <x v="1"/>
    <x v="3"/>
    <s v="Onshore wind energy"/>
    <x v="17"/>
    <n v="270"/>
    <n v="491.19799999999998"/>
  </r>
  <r>
    <x v="2"/>
    <x v="110"/>
    <s v="PAN"/>
    <x v="1"/>
    <x v="3"/>
    <s v="Onshore wind energy"/>
    <x v="18"/>
    <n v="270"/>
    <m/>
  </r>
  <r>
    <x v="2"/>
    <x v="110"/>
    <s v="PAN"/>
    <x v="1"/>
    <x v="3"/>
    <s v="Onshore wind energy"/>
    <x v="19"/>
    <n v="270"/>
    <m/>
  </r>
  <r>
    <x v="2"/>
    <x v="111"/>
    <s v="PRI"/>
    <x v="0"/>
    <x v="0"/>
    <s v="Fossil fuels"/>
    <x v="0"/>
    <n v="4803"/>
    <n v="21693.999"/>
  </r>
  <r>
    <x v="2"/>
    <x v="111"/>
    <s v="PRI"/>
    <x v="0"/>
    <x v="0"/>
    <s v="Fossil fuels"/>
    <x v="1"/>
    <n v="4803"/>
    <n v="22182.499"/>
  </r>
  <r>
    <x v="2"/>
    <x v="111"/>
    <s v="PRI"/>
    <x v="0"/>
    <x v="0"/>
    <s v="Fossil fuels"/>
    <x v="2"/>
    <n v="5258"/>
    <n v="23060.6"/>
  </r>
  <r>
    <x v="2"/>
    <x v="111"/>
    <s v="PRI"/>
    <x v="0"/>
    <x v="0"/>
    <s v="Fossil fuels"/>
    <x v="3"/>
    <n v="5258"/>
    <n v="23817.804"/>
  </r>
  <r>
    <x v="2"/>
    <x v="111"/>
    <s v="PRI"/>
    <x v="0"/>
    <x v="0"/>
    <s v="Fossil fuels"/>
    <x v="4"/>
    <n v="5257.625"/>
    <n v="24015.535"/>
  </r>
  <r>
    <x v="2"/>
    <x v="111"/>
    <s v="PRI"/>
    <x v="0"/>
    <x v="0"/>
    <s v="Fossil fuels"/>
    <x v="5"/>
    <n v="5264"/>
    <n v="24821.385999999999"/>
  </r>
  <r>
    <x v="2"/>
    <x v="111"/>
    <s v="PRI"/>
    <x v="0"/>
    <x v="0"/>
    <s v="Fossil fuels"/>
    <x v="6"/>
    <n v="5351"/>
    <n v="24826.944"/>
  </r>
  <r>
    <x v="2"/>
    <x v="111"/>
    <s v="PRI"/>
    <x v="0"/>
    <x v="0"/>
    <s v="Fossil fuels"/>
    <x v="7"/>
    <n v="5351"/>
    <n v="24516.815999999999"/>
  </r>
  <r>
    <x v="2"/>
    <x v="111"/>
    <s v="PRI"/>
    <x v="0"/>
    <x v="0"/>
    <s v="Fossil fuels"/>
    <x v="8"/>
    <n v="5359"/>
    <n v="23094.143"/>
  </r>
  <r>
    <x v="2"/>
    <x v="111"/>
    <s v="PRI"/>
    <x v="0"/>
    <x v="0"/>
    <s v="Fossil fuels"/>
    <x v="9"/>
    <n v="5739"/>
    <n v="22868.999"/>
  </r>
  <r>
    <x v="2"/>
    <x v="111"/>
    <s v="PRI"/>
    <x v="0"/>
    <x v="0"/>
    <s v="Fossil fuels"/>
    <x v="10"/>
    <n v="5739"/>
    <n v="23086.687999999998"/>
  </r>
  <r>
    <x v="2"/>
    <x v="111"/>
    <s v="PRI"/>
    <x v="0"/>
    <x v="0"/>
    <s v="Fossil fuels"/>
    <x v="11"/>
    <n v="5739"/>
    <n v="22110.905999999999"/>
  </r>
  <r>
    <x v="2"/>
    <x v="111"/>
    <s v="PRI"/>
    <x v="0"/>
    <x v="0"/>
    <s v="Fossil fuels"/>
    <x v="12"/>
    <n v="5739"/>
    <n v="22186.667000000001"/>
  </r>
  <r>
    <x v="2"/>
    <x v="111"/>
    <s v="PRI"/>
    <x v="0"/>
    <x v="0"/>
    <s v="Fossil fuels"/>
    <x v="13"/>
    <n v="5800"/>
    <n v="21197.629000000001"/>
  </r>
  <r>
    <x v="2"/>
    <x v="111"/>
    <s v="PRI"/>
    <x v="0"/>
    <x v="0"/>
    <s v="Fossil fuels"/>
    <x v="14"/>
    <n v="5800"/>
    <n v="20719.170999999998"/>
  </r>
  <r>
    <x v="2"/>
    <x v="111"/>
    <s v="PRI"/>
    <x v="0"/>
    <x v="0"/>
    <s v="Fossil fuels"/>
    <x v="15"/>
    <n v="5800"/>
    <n v="20734.667000000001"/>
  </r>
  <r>
    <x v="2"/>
    <x v="111"/>
    <s v="PRI"/>
    <x v="0"/>
    <x v="0"/>
    <s v="Fossil fuels"/>
    <x v="16"/>
    <n v="5900"/>
    <n v="19095.204000000002"/>
  </r>
  <r>
    <x v="2"/>
    <x v="111"/>
    <s v="PRI"/>
    <x v="0"/>
    <x v="0"/>
    <s v="Fossil fuels"/>
    <x v="17"/>
    <n v="5903.1"/>
    <n v="14227.582"/>
  </r>
  <r>
    <x v="2"/>
    <x v="111"/>
    <s v="PRI"/>
    <x v="0"/>
    <x v="0"/>
    <s v="Fossil fuels"/>
    <x v="18"/>
    <n v="5905.3"/>
    <m/>
  </r>
  <r>
    <x v="2"/>
    <x v="111"/>
    <s v="PRI"/>
    <x v="0"/>
    <x v="0"/>
    <s v="Fossil fuels"/>
    <x v="19"/>
    <n v="5905.3"/>
    <m/>
  </r>
  <r>
    <x v="2"/>
    <x v="111"/>
    <s v="PRI"/>
    <x v="1"/>
    <x v="4"/>
    <s v="Biogas"/>
    <x v="15"/>
    <n v="4.8"/>
    <n v="0.39500000000000002"/>
  </r>
  <r>
    <x v="2"/>
    <x v="111"/>
    <s v="PRI"/>
    <x v="1"/>
    <x v="4"/>
    <s v="Biogas"/>
    <x v="16"/>
    <n v="4.8"/>
    <n v="6.9790000000000001"/>
  </r>
  <r>
    <x v="2"/>
    <x v="111"/>
    <s v="PRI"/>
    <x v="1"/>
    <x v="4"/>
    <s v="Biogas"/>
    <x v="17"/>
    <n v="4.8"/>
    <n v="11.016"/>
  </r>
  <r>
    <x v="2"/>
    <x v="111"/>
    <s v="PRI"/>
    <x v="1"/>
    <x v="4"/>
    <s v="Biogas"/>
    <x v="18"/>
    <n v="4.8"/>
    <m/>
  </r>
  <r>
    <x v="2"/>
    <x v="111"/>
    <s v="PRI"/>
    <x v="1"/>
    <x v="4"/>
    <s v="Biogas"/>
    <x v="19"/>
    <n v="4.8"/>
    <m/>
  </r>
  <r>
    <x v="2"/>
    <x v="111"/>
    <s v="PRI"/>
    <x v="1"/>
    <x v="1"/>
    <s v="Renewable hydropower"/>
    <x v="0"/>
    <n v="99.8"/>
    <n v="119.501"/>
  </r>
  <r>
    <x v="2"/>
    <x v="111"/>
    <s v="PRI"/>
    <x v="1"/>
    <x v="1"/>
    <s v="Renewable hydropower"/>
    <x v="1"/>
    <n v="99.8"/>
    <n v="119.501"/>
  </r>
  <r>
    <x v="2"/>
    <x v="111"/>
    <s v="PRI"/>
    <x v="1"/>
    <x v="1"/>
    <s v="Renewable hydropower"/>
    <x v="2"/>
    <n v="100"/>
    <n v="115"/>
  </r>
  <r>
    <x v="2"/>
    <x v="111"/>
    <s v="PRI"/>
    <x v="1"/>
    <x v="1"/>
    <s v="Renewable hydropower"/>
    <x v="3"/>
    <n v="100"/>
    <n v="119.501"/>
  </r>
  <r>
    <x v="2"/>
    <x v="111"/>
    <s v="PRI"/>
    <x v="1"/>
    <x v="1"/>
    <s v="Renewable hydropower"/>
    <x v="4"/>
    <n v="99.8"/>
    <n v="119.501"/>
  </r>
  <r>
    <x v="2"/>
    <x v="111"/>
    <s v="PRI"/>
    <x v="1"/>
    <x v="1"/>
    <s v="Renewable hydropower"/>
    <x v="5"/>
    <n v="138"/>
    <n v="140.38999999999999"/>
  </r>
  <r>
    <x v="2"/>
    <x v="111"/>
    <s v="PRI"/>
    <x v="1"/>
    <x v="1"/>
    <s v="Renewable hydropower"/>
    <x v="6"/>
    <n v="142"/>
    <n v="119.501"/>
  </r>
  <r>
    <x v="2"/>
    <x v="111"/>
    <s v="PRI"/>
    <x v="1"/>
    <x v="1"/>
    <s v="Renewable hydropower"/>
    <x v="7"/>
    <n v="164"/>
    <n v="119.501"/>
  </r>
  <r>
    <x v="2"/>
    <x v="111"/>
    <s v="PRI"/>
    <x v="1"/>
    <x v="1"/>
    <s v="Renewable hydropower"/>
    <x v="8"/>
    <n v="156"/>
    <n v="119.501"/>
  </r>
  <r>
    <x v="2"/>
    <x v="111"/>
    <s v="PRI"/>
    <x v="1"/>
    <x v="1"/>
    <s v="Renewable hydropower"/>
    <x v="9"/>
    <n v="156"/>
    <n v="119.501"/>
  </r>
  <r>
    <x v="2"/>
    <x v="111"/>
    <s v="PRI"/>
    <x v="1"/>
    <x v="1"/>
    <s v="Renewable hydropower"/>
    <x v="10"/>
    <n v="150"/>
    <n v="158.94"/>
  </r>
  <r>
    <x v="2"/>
    <x v="111"/>
    <s v="PRI"/>
    <x v="1"/>
    <x v="1"/>
    <s v="Renewable hydropower"/>
    <x v="11"/>
    <n v="150"/>
    <n v="145.69"/>
  </r>
  <r>
    <x v="2"/>
    <x v="111"/>
    <s v="PRI"/>
    <x v="1"/>
    <x v="1"/>
    <s v="Renewable hydropower"/>
    <x v="12"/>
    <n v="100"/>
    <n v="86.364999999999995"/>
  </r>
  <r>
    <x v="2"/>
    <x v="111"/>
    <s v="PRI"/>
    <x v="1"/>
    <x v="1"/>
    <s v="Renewable hydropower"/>
    <x v="13"/>
    <n v="98.6"/>
    <n v="83.137"/>
  </r>
  <r>
    <x v="2"/>
    <x v="111"/>
    <s v="PRI"/>
    <x v="1"/>
    <x v="1"/>
    <s v="Renewable hydropower"/>
    <x v="14"/>
    <n v="98.6"/>
    <n v="81.006"/>
  </r>
  <r>
    <x v="2"/>
    <x v="111"/>
    <s v="PRI"/>
    <x v="1"/>
    <x v="1"/>
    <s v="Renewable hydropower"/>
    <x v="15"/>
    <n v="98.6"/>
    <n v="55.774999999999999"/>
  </r>
  <r>
    <x v="2"/>
    <x v="111"/>
    <s v="PRI"/>
    <x v="1"/>
    <x v="1"/>
    <s v="Renewable hydropower"/>
    <x v="16"/>
    <n v="98.6"/>
    <n v="70.991"/>
  </r>
  <r>
    <x v="2"/>
    <x v="111"/>
    <s v="PRI"/>
    <x v="1"/>
    <x v="1"/>
    <s v="Renewable hydropower"/>
    <x v="17"/>
    <n v="98.6"/>
    <n v="50.991"/>
  </r>
  <r>
    <x v="2"/>
    <x v="111"/>
    <s v="PRI"/>
    <x v="1"/>
    <x v="1"/>
    <s v="Renewable hydropower"/>
    <x v="18"/>
    <n v="98.6"/>
    <m/>
  </r>
  <r>
    <x v="2"/>
    <x v="111"/>
    <s v="PRI"/>
    <x v="1"/>
    <x v="1"/>
    <s v="Renewable hydropower"/>
    <x v="19"/>
    <n v="98.6"/>
    <m/>
  </r>
  <r>
    <x v="2"/>
    <x v="111"/>
    <s v="PRI"/>
    <x v="1"/>
    <x v="2"/>
    <s v="Off-grid Solar photovoltaic"/>
    <x v="17"/>
    <n v="6.2E-2"/>
    <n v="0.09"/>
  </r>
  <r>
    <x v="2"/>
    <x v="111"/>
    <s v="PRI"/>
    <x v="1"/>
    <x v="2"/>
    <s v="Off-grid Solar photovoltaic"/>
    <x v="18"/>
    <n v="0.105"/>
    <m/>
  </r>
  <r>
    <x v="2"/>
    <x v="111"/>
    <s v="PRI"/>
    <x v="1"/>
    <x v="2"/>
    <s v="Off-grid Solar photovoltaic"/>
    <x v="19"/>
    <n v="0.105"/>
    <m/>
  </r>
  <r>
    <x v="2"/>
    <x v="111"/>
    <s v="PRI"/>
    <x v="1"/>
    <x v="2"/>
    <s v="On-grid Solar photovoltaic"/>
    <x v="9"/>
    <n v="3.8"/>
    <n v="0.754"/>
  </r>
  <r>
    <x v="2"/>
    <x v="111"/>
    <s v="PRI"/>
    <x v="1"/>
    <x v="2"/>
    <s v="On-grid Solar photovoltaic"/>
    <x v="10"/>
    <n v="3.8"/>
    <n v="0.754"/>
  </r>
  <r>
    <x v="2"/>
    <x v="111"/>
    <s v="PRI"/>
    <x v="1"/>
    <x v="2"/>
    <s v="On-grid Solar photovoltaic"/>
    <x v="11"/>
    <n v="3.8"/>
    <n v="0.754"/>
  </r>
  <r>
    <x v="2"/>
    <x v="111"/>
    <s v="PRI"/>
    <x v="1"/>
    <x v="2"/>
    <s v="On-grid Solar photovoltaic"/>
    <x v="12"/>
    <n v="6.92"/>
    <n v="17.82"/>
  </r>
  <r>
    <x v="2"/>
    <x v="111"/>
    <s v="PRI"/>
    <x v="1"/>
    <x v="2"/>
    <s v="On-grid Solar photovoltaic"/>
    <x v="13"/>
    <n v="57.92"/>
    <n v="39.945"/>
  </r>
  <r>
    <x v="2"/>
    <x v="111"/>
    <s v="PRI"/>
    <x v="1"/>
    <x v="2"/>
    <s v="On-grid Solar photovoltaic"/>
    <x v="14"/>
    <n v="72.849999999999994"/>
    <n v="48.268999999999998"/>
  </r>
  <r>
    <x v="2"/>
    <x v="111"/>
    <s v="PRI"/>
    <x v="1"/>
    <x v="2"/>
    <s v="On-grid Solar photovoltaic"/>
    <x v="15"/>
    <n v="88.4"/>
    <n v="94.061000000000007"/>
  </r>
  <r>
    <x v="2"/>
    <x v="111"/>
    <s v="PRI"/>
    <x v="1"/>
    <x v="2"/>
    <s v="On-grid Solar photovoltaic"/>
    <x v="16"/>
    <n v="133.4"/>
    <n v="117.866"/>
  </r>
  <r>
    <x v="2"/>
    <x v="111"/>
    <s v="PRI"/>
    <x v="1"/>
    <x v="2"/>
    <s v="On-grid Solar photovoltaic"/>
    <x v="17"/>
    <n v="165.1"/>
    <n v="159.13800000000001"/>
  </r>
  <r>
    <x v="2"/>
    <x v="111"/>
    <s v="PRI"/>
    <x v="1"/>
    <x v="2"/>
    <s v="On-grid Solar photovoltaic"/>
    <x v="18"/>
    <n v="165.1"/>
    <m/>
  </r>
  <r>
    <x v="2"/>
    <x v="111"/>
    <s v="PRI"/>
    <x v="1"/>
    <x v="2"/>
    <s v="On-grid Solar photovoltaic"/>
    <x v="19"/>
    <n v="165.1"/>
    <m/>
  </r>
  <r>
    <x v="2"/>
    <x v="111"/>
    <s v="PRI"/>
    <x v="1"/>
    <x v="3"/>
    <s v="Onshore wind energy"/>
    <x v="10"/>
    <n v="0.5"/>
    <n v="0.91800000000000004"/>
  </r>
  <r>
    <x v="2"/>
    <x v="111"/>
    <s v="PRI"/>
    <x v="1"/>
    <x v="3"/>
    <s v="Onshore wind energy"/>
    <x v="11"/>
    <n v="0.5"/>
    <n v="0.91800000000000004"/>
  </r>
  <r>
    <x v="2"/>
    <x v="111"/>
    <s v="PRI"/>
    <x v="1"/>
    <x v="3"/>
    <s v="Onshore wind energy"/>
    <x v="12"/>
    <n v="101.2"/>
    <n v="15.170999999999999"/>
  </r>
  <r>
    <x v="2"/>
    <x v="111"/>
    <s v="PRI"/>
    <x v="1"/>
    <x v="3"/>
    <s v="Onshore wind energy"/>
    <x v="13"/>
    <n v="124.6"/>
    <n v="172.54900000000001"/>
  </r>
  <r>
    <x v="2"/>
    <x v="111"/>
    <s v="PRI"/>
    <x v="1"/>
    <x v="3"/>
    <s v="Onshore wind energy"/>
    <x v="14"/>
    <n v="124.6"/>
    <n v="218.31399999999999"/>
  </r>
  <r>
    <x v="2"/>
    <x v="111"/>
    <s v="PRI"/>
    <x v="1"/>
    <x v="3"/>
    <s v="Onshore wind energy"/>
    <x v="15"/>
    <n v="124.6"/>
    <n v="239.10599999999999"/>
  </r>
  <r>
    <x v="2"/>
    <x v="111"/>
    <s v="PRI"/>
    <x v="1"/>
    <x v="3"/>
    <s v="Onshore wind energy"/>
    <x v="16"/>
    <n v="124.6"/>
    <n v="193.03899999999999"/>
  </r>
  <r>
    <x v="2"/>
    <x v="111"/>
    <s v="PRI"/>
    <x v="1"/>
    <x v="3"/>
    <s v="Onshore wind energy"/>
    <x v="17"/>
    <n v="100.6"/>
    <n v="148.92699999999999"/>
  </r>
  <r>
    <x v="2"/>
    <x v="111"/>
    <s v="PRI"/>
    <x v="1"/>
    <x v="3"/>
    <s v="Onshore wind energy"/>
    <x v="18"/>
    <n v="100.6"/>
    <m/>
  </r>
  <r>
    <x v="2"/>
    <x v="111"/>
    <s v="PRI"/>
    <x v="1"/>
    <x v="3"/>
    <s v="Onshore wind energy"/>
    <x v="19"/>
    <n v="101.8"/>
    <m/>
  </r>
  <r>
    <x v="2"/>
    <x v="112"/>
    <s v="BLM"/>
    <x v="0"/>
    <x v="0"/>
    <s v="Fossil fuels"/>
    <x v="0"/>
    <n v="18.600000000000001"/>
    <m/>
  </r>
  <r>
    <x v="2"/>
    <x v="112"/>
    <s v="BLM"/>
    <x v="0"/>
    <x v="0"/>
    <s v="Fossil fuels"/>
    <x v="1"/>
    <n v="18.600000000000001"/>
    <m/>
  </r>
  <r>
    <x v="2"/>
    <x v="112"/>
    <s v="BLM"/>
    <x v="0"/>
    <x v="0"/>
    <s v="Fossil fuels"/>
    <x v="2"/>
    <n v="18.600000000000001"/>
    <m/>
  </r>
  <r>
    <x v="2"/>
    <x v="112"/>
    <s v="BLM"/>
    <x v="0"/>
    <x v="0"/>
    <s v="Fossil fuels"/>
    <x v="3"/>
    <n v="18.600000000000001"/>
    <m/>
  </r>
  <r>
    <x v="2"/>
    <x v="112"/>
    <s v="BLM"/>
    <x v="0"/>
    <x v="0"/>
    <s v="Fossil fuels"/>
    <x v="4"/>
    <n v="18.600000000000001"/>
    <m/>
  </r>
  <r>
    <x v="2"/>
    <x v="112"/>
    <s v="BLM"/>
    <x v="0"/>
    <x v="0"/>
    <s v="Fossil fuels"/>
    <x v="5"/>
    <n v="18.600000000000001"/>
    <m/>
  </r>
  <r>
    <x v="2"/>
    <x v="112"/>
    <s v="BLM"/>
    <x v="0"/>
    <x v="0"/>
    <s v="Fossil fuels"/>
    <x v="6"/>
    <n v="18.600000000000001"/>
    <m/>
  </r>
  <r>
    <x v="2"/>
    <x v="112"/>
    <s v="BLM"/>
    <x v="0"/>
    <x v="0"/>
    <s v="Fossil fuels"/>
    <x v="7"/>
    <n v="18.600000000000001"/>
    <m/>
  </r>
  <r>
    <x v="2"/>
    <x v="112"/>
    <s v="BLM"/>
    <x v="0"/>
    <x v="0"/>
    <s v="Fossil fuels"/>
    <x v="8"/>
    <n v="18.600000000000001"/>
    <m/>
  </r>
  <r>
    <x v="2"/>
    <x v="112"/>
    <s v="BLM"/>
    <x v="0"/>
    <x v="0"/>
    <s v="Fossil fuels"/>
    <x v="9"/>
    <n v="18.600000000000001"/>
    <m/>
  </r>
  <r>
    <x v="2"/>
    <x v="112"/>
    <s v="BLM"/>
    <x v="0"/>
    <x v="0"/>
    <s v="Fossil fuels"/>
    <x v="10"/>
    <n v="18.600000000000001"/>
    <n v="94.3"/>
  </r>
  <r>
    <x v="2"/>
    <x v="112"/>
    <s v="BLM"/>
    <x v="0"/>
    <x v="0"/>
    <s v="Fossil fuels"/>
    <x v="11"/>
    <n v="18.600000000000001"/>
    <n v="95.8"/>
  </r>
  <r>
    <x v="2"/>
    <x v="112"/>
    <s v="BLM"/>
    <x v="0"/>
    <x v="0"/>
    <s v="Fossil fuels"/>
    <x v="12"/>
    <n v="18.600000000000001"/>
    <n v="99.2"/>
  </r>
  <r>
    <x v="2"/>
    <x v="112"/>
    <s v="BLM"/>
    <x v="0"/>
    <x v="0"/>
    <s v="Fossil fuels"/>
    <x v="13"/>
    <n v="34.200000000000003"/>
    <n v="101.7"/>
  </r>
  <r>
    <x v="2"/>
    <x v="112"/>
    <s v="BLM"/>
    <x v="0"/>
    <x v="0"/>
    <s v="Fossil fuels"/>
    <x v="14"/>
    <n v="34.200000000000003"/>
    <n v="103.6"/>
  </r>
  <r>
    <x v="2"/>
    <x v="112"/>
    <s v="BLM"/>
    <x v="0"/>
    <x v="0"/>
    <s v="Fossil fuels"/>
    <x v="15"/>
    <n v="34.200000000000003"/>
    <n v="111.4"/>
  </r>
  <r>
    <x v="2"/>
    <x v="112"/>
    <s v="BLM"/>
    <x v="0"/>
    <x v="0"/>
    <s v="Fossil fuels"/>
    <x v="16"/>
    <n v="34.200000000000003"/>
    <n v="117.3"/>
  </r>
  <r>
    <x v="2"/>
    <x v="112"/>
    <s v="BLM"/>
    <x v="0"/>
    <x v="0"/>
    <s v="Fossil fuels"/>
    <x v="17"/>
    <n v="34.200000000000003"/>
    <n v="107"/>
  </r>
  <r>
    <x v="2"/>
    <x v="112"/>
    <s v="BLM"/>
    <x v="0"/>
    <x v="0"/>
    <s v="Fossil fuels"/>
    <x v="18"/>
    <n v="34.200000000000003"/>
    <m/>
  </r>
  <r>
    <x v="2"/>
    <x v="112"/>
    <s v="BLM"/>
    <x v="0"/>
    <x v="0"/>
    <s v="Fossil fuels"/>
    <x v="19"/>
    <n v="34.200000000000003"/>
    <m/>
  </r>
  <r>
    <x v="2"/>
    <x v="112"/>
    <s v="BLM"/>
    <x v="1"/>
    <x v="2"/>
    <s v="On-grid Solar photovoltaic"/>
    <x v="16"/>
    <n v="2.4E-2"/>
    <n v="4.1000000000000002E-2"/>
  </r>
  <r>
    <x v="2"/>
    <x v="112"/>
    <s v="BLM"/>
    <x v="1"/>
    <x v="2"/>
    <s v="On-grid Solar photovoltaic"/>
    <x v="17"/>
    <n v="2.4E-2"/>
    <n v="4.1000000000000002E-2"/>
  </r>
  <r>
    <x v="2"/>
    <x v="112"/>
    <s v="BLM"/>
    <x v="1"/>
    <x v="2"/>
    <s v="On-grid Solar photovoltaic"/>
    <x v="18"/>
    <n v="2.4E-2"/>
    <m/>
  </r>
  <r>
    <x v="2"/>
    <x v="112"/>
    <s v="BLM"/>
    <x v="1"/>
    <x v="2"/>
    <s v="On-grid Solar photovoltaic"/>
    <x v="19"/>
    <n v="2.4E-2"/>
    <m/>
  </r>
  <r>
    <x v="2"/>
    <x v="113"/>
    <s v="KNA"/>
    <x v="0"/>
    <x v="0"/>
    <s v="Fossil fuels"/>
    <x v="0"/>
    <n v="50"/>
    <n v="148.4"/>
  </r>
  <r>
    <x v="2"/>
    <x v="113"/>
    <s v="KNA"/>
    <x v="0"/>
    <x v="0"/>
    <s v="Fossil fuels"/>
    <x v="1"/>
    <n v="52"/>
    <n v="159.5"/>
  </r>
  <r>
    <x v="2"/>
    <x v="113"/>
    <s v="KNA"/>
    <x v="0"/>
    <x v="0"/>
    <s v="Fossil fuels"/>
    <x v="2"/>
    <n v="52"/>
    <n v="177.3"/>
  </r>
  <r>
    <x v="2"/>
    <x v="113"/>
    <s v="KNA"/>
    <x v="0"/>
    <x v="0"/>
    <s v="Fossil fuels"/>
    <x v="3"/>
    <n v="52"/>
    <n v="176.3"/>
  </r>
  <r>
    <x v="2"/>
    <x v="113"/>
    <s v="KNA"/>
    <x v="0"/>
    <x v="0"/>
    <s v="Fossil fuels"/>
    <x v="4"/>
    <n v="52"/>
    <n v="178.8"/>
  </r>
  <r>
    <x v="2"/>
    <x v="113"/>
    <s v="KNA"/>
    <x v="0"/>
    <x v="0"/>
    <s v="Fossil fuels"/>
    <x v="5"/>
    <n v="52"/>
    <n v="190.4"/>
  </r>
  <r>
    <x v="2"/>
    <x v="113"/>
    <s v="KNA"/>
    <x v="0"/>
    <x v="0"/>
    <s v="Fossil fuels"/>
    <x v="6"/>
    <n v="49"/>
    <n v="191"/>
  </r>
  <r>
    <x v="2"/>
    <x v="113"/>
    <s v="KNA"/>
    <x v="0"/>
    <x v="0"/>
    <s v="Fossil fuels"/>
    <x v="7"/>
    <n v="54.9"/>
    <n v="209"/>
  </r>
  <r>
    <x v="2"/>
    <x v="113"/>
    <s v="KNA"/>
    <x v="0"/>
    <x v="0"/>
    <s v="Fossil fuels"/>
    <x v="8"/>
    <n v="54.9"/>
    <n v="201"/>
  </r>
  <r>
    <x v="2"/>
    <x v="113"/>
    <s v="KNA"/>
    <x v="0"/>
    <x v="0"/>
    <s v="Fossil fuels"/>
    <x v="9"/>
    <n v="55"/>
    <n v="217"/>
  </r>
  <r>
    <x v="2"/>
    <x v="113"/>
    <s v="KNA"/>
    <x v="0"/>
    <x v="0"/>
    <s v="Fossil fuels"/>
    <x v="10"/>
    <n v="55"/>
    <n v="210.8"/>
  </r>
  <r>
    <x v="2"/>
    <x v="113"/>
    <s v="KNA"/>
    <x v="0"/>
    <x v="0"/>
    <s v="Fossil fuels"/>
    <x v="11"/>
    <n v="57"/>
    <n v="217"/>
  </r>
  <r>
    <x v="2"/>
    <x v="113"/>
    <s v="KNA"/>
    <x v="0"/>
    <x v="0"/>
    <s v="Fossil fuels"/>
    <x v="12"/>
    <n v="57.5"/>
    <n v="210"/>
  </r>
  <r>
    <x v="2"/>
    <x v="113"/>
    <s v="KNA"/>
    <x v="0"/>
    <x v="0"/>
    <s v="Fossil fuels"/>
    <x v="13"/>
    <n v="56.5"/>
    <n v="211"/>
  </r>
  <r>
    <x v="2"/>
    <x v="113"/>
    <s v="KNA"/>
    <x v="0"/>
    <x v="0"/>
    <s v="Fossil fuels"/>
    <x v="14"/>
    <n v="56.3"/>
    <n v="211"/>
  </r>
  <r>
    <x v="2"/>
    <x v="113"/>
    <s v="KNA"/>
    <x v="0"/>
    <x v="0"/>
    <s v="Fossil fuels"/>
    <x v="15"/>
    <n v="59.1"/>
    <n v="215"/>
  </r>
  <r>
    <x v="2"/>
    <x v="113"/>
    <s v="KNA"/>
    <x v="0"/>
    <x v="0"/>
    <s v="Fossil fuels"/>
    <x v="16"/>
    <n v="62.95"/>
    <n v="207.1"/>
  </r>
  <r>
    <x v="2"/>
    <x v="113"/>
    <s v="KNA"/>
    <x v="0"/>
    <x v="0"/>
    <s v="Fossil fuels"/>
    <x v="17"/>
    <n v="66.8"/>
    <n v="219.76599999999999"/>
  </r>
  <r>
    <x v="2"/>
    <x v="113"/>
    <s v="KNA"/>
    <x v="0"/>
    <x v="0"/>
    <s v="Fossil fuels"/>
    <x v="18"/>
    <n v="66.8"/>
    <m/>
  </r>
  <r>
    <x v="2"/>
    <x v="113"/>
    <s v="KNA"/>
    <x v="0"/>
    <x v="0"/>
    <s v="Fossil fuels"/>
    <x v="19"/>
    <n v="66.8"/>
    <m/>
  </r>
  <r>
    <x v="2"/>
    <x v="113"/>
    <s v="KNA"/>
    <x v="1"/>
    <x v="2"/>
    <s v="On-grid Solar photovoltaic"/>
    <x v="11"/>
    <n v="0.02"/>
    <n v="3.2000000000000001E-2"/>
  </r>
  <r>
    <x v="2"/>
    <x v="113"/>
    <s v="KNA"/>
    <x v="1"/>
    <x v="2"/>
    <s v="On-grid Solar photovoltaic"/>
    <x v="12"/>
    <n v="0.02"/>
    <n v="3.2000000000000001E-2"/>
  </r>
  <r>
    <x v="2"/>
    <x v="113"/>
    <s v="KNA"/>
    <x v="1"/>
    <x v="2"/>
    <s v="On-grid Solar photovoltaic"/>
    <x v="13"/>
    <n v="0.36"/>
    <n v="0.56799999999999995"/>
  </r>
  <r>
    <x v="2"/>
    <x v="113"/>
    <s v="KNA"/>
    <x v="1"/>
    <x v="2"/>
    <s v="On-grid Solar photovoltaic"/>
    <x v="14"/>
    <n v="1.44"/>
    <n v="2.274"/>
  </r>
  <r>
    <x v="2"/>
    <x v="113"/>
    <s v="KNA"/>
    <x v="1"/>
    <x v="2"/>
    <s v="On-grid Solar photovoltaic"/>
    <x v="15"/>
    <n v="1.44"/>
    <n v="2.274"/>
  </r>
  <r>
    <x v="2"/>
    <x v="113"/>
    <s v="KNA"/>
    <x v="1"/>
    <x v="2"/>
    <s v="On-grid Solar photovoltaic"/>
    <x v="16"/>
    <n v="1.94"/>
    <n v="3.0630000000000002"/>
  </r>
  <r>
    <x v="2"/>
    <x v="113"/>
    <s v="KNA"/>
    <x v="1"/>
    <x v="2"/>
    <s v="On-grid Solar photovoltaic"/>
    <x v="17"/>
    <n v="1.94"/>
    <n v="3.0630000000000002"/>
  </r>
  <r>
    <x v="2"/>
    <x v="113"/>
    <s v="KNA"/>
    <x v="1"/>
    <x v="2"/>
    <s v="On-grid Solar photovoltaic"/>
    <x v="18"/>
    <n v="1.94"/>
    <m/>
  </r>
  <r>
    <x v="2"/>
    <x v="113"/>
    <s v="KNA"/>
    <x v="1"/>
    <x v="2"/>
    <s v="On-grid Solar photovoltaic"/>
    <x v="19"/>
    <n v="1.94"/>
    <m/>
  </r>
  <r>
    <x v="2"/>
    <x v="113"/>
    <s v="KNA"/>
    <x v="1"/>
    <x v="3"/>
    <s v="Onshore wind energy"/>
    <x v="10"/>
    <n v="2.2000000000000002"/>
    <n v="5.5759999999999996"/>
  </r>
  <r>
    <x v="2"/>
    <x v="113"/>
    <s v="KNA"/>
    <x v="1"/>
    <x v="3"/>
    <s v="Onshore wind energy"/>
    <x v="11"/>
    <n v="2.2000000000000002"/>
    <n v="5.4009999999999998"/>
  </r>
  <r>
    <x v="2"/>
    <x v="113"/>
    <s v="KNA"/>
    <x v="1"/>
    <x v="3"/>
    <s v="Onshore wind energy"/>
    <x v="12"/>
    <n v="2.2000000000000002"/>
    <n v="7.6680000000000001"/>
  </r>
  <r>
    <x v="2"/>
    <x v="113"/>
    <s v="KNA"/>
    <x v="1"/>
    <x v="3"/>
    <s v="Onshore wind energy"/>
    <x v="13"/>
    <n v="2.2000000000000002"/>
    <n v="7.6"/>
  </r>
  <r>
    <x v="2"/>
    <x v="113"/>
    <s v="KNA"/>
    <x v="1"/>
    <x v="3"/>
    <s v="Onshore wind energy"/>
    <x v="14"/>
    <n v="2.2000000000000002"/>
    <n v="7.6"/>
  </r>
  <r>
    <x v="2"/>
    <x v="113"/>
    <s v="KNA"/>
    <x v="1"/>
    <x v="3"/>
    <s v="Onshore wind energy"/>
    <x v="15"/>
    <n v="2.2000000000000002"/>
    <n v="7.6"/>
  </r>
  <r>
    <x v="2"/>
    <x v="113"/>
    <s v="KNA"/>
    <x v="1"/>
    <x v="3"/>
    <s v="Onshore wind energy"/>
    <x v="16"/>
    <n v="2.2000000000000002"/>
    <n v="7.6"/>
  </r>
  <r>
    <x v="2"/>
    <x v="113"/>
    <s v="KNA"/>
    <x v="1"/>
    <x v="3"/>
    <s v="Onshore wind energy"/>
    <x v="17"/>
    <n v="2.2000000000000002"/>
    <n v="7.6"/>
  </r>
  <r>
    <x v="2"/>
    <x v="113"/>
    <s v="KNA"/>
    <x v="1"/>
    <x v="3"/>
    <s v="Onshore wind energy"/>
    <x v="18"/>
    <n v="2.2000000000000002"/>
    <m/>
  </r>
  <r>
    <x v="2"/>
    <x v="113"/>
    <s v="KNA"/>
    <x v="1"/>
    <x v="3"/>
    <s v="Onshore wind energy"/>
    <x v="19"/>
    <n v="2.2000000000000002"/>
    <m/>
  </r>
  <r>
    <x v="2"/>
    <x v="114"/>
    <s v="LCA"/>
    <x v="0"/>
    <x v="0"/>
    <s v="Fossil fuels"/>
    <x v="0"/>
    <n v="66.400000000000006"/>
    <n v="276.7"/>
  </r>
  <r>
    <x v="2"/>
    <x v="114"/>
    <s v="LCA"/>
    <x v="0"/>
    <x v="0"/>
    <s v="Fossil fuels"/>
    <x v="1"/>
    <n v="66.400000000000006"/>
    <n v="286.5"/>
  </r>
  <r>
    <x v="2"/>
    <x v="114"/>
    <s v="LCA"/>
    <x v="0"/>
    <x v="0"/>
    <s v="Fossil fuels"/>
    <x v="2"/>
    <n v="66.400000000000006"/>
    <n v="285.7"/>
  </r>
  <r>
    <x v="2"/>
    <x v="114"/>
    <s v="LCA"/>
    <x v="0"/>
    <x v="0"/>
    <s v="Fossil fuels"/>
    <x v="3"/>
    <n v="56.8"/>
    <n v="298.98"/>
  </r>
  <r>
    <x v="2"/>
    <x v="114"/>
    <s v="LCA"/>
    <x v="0"/>
    <x v="0"/>
    <s v="Fossil fuels"/>
    <x v="4"/>
    <n v="56.8"/>
    <n v="308.54000000000002"/>
  </r>
  <r>
    <x v="2"/>
    <x v="114"/>
    <s v="LCA"/>
    <x v="0"/>
    <x v="0"/>
    <s v="Fossil fuels"/>
    <x v="5"/>
    <n v="65.8"/>
    <n v="323.60000000000002"/>
  </r>
  <r>
    <x v="2"/>
    <x v="114"/>
    <s v="LCA"/>
    <x v="0"/>
    <x v="0"/>
    <s v="Fossil fuels"/>
    <x v="6"/>
    <n v="65.8"/>
    <n v="330.8"/>
  </r>
  <r>
    <x v="2"/>
    <x v="114"/>
    <s v="LCA"/>
    <x v="0"/>
    <x v="0"/>
    <s v="Fossil fuels"/>
    <x v="7"/>
    <n v="76"/>
    <n v="345.7"/>
  </r>
  <r>
    <x v="2"/>
    <x v="114"/>
    <s v="LCA"/>
    <x v="0"/>
    <x v="0"/>
    <s v="Fossil fuels"/>
    <x v="8"/>
    <n v="76"/>
    <n v="352.3"/>
  </r>
  <r>
    <x v="2"/>
    <x v="114"/>
    <s v="LCA"/>
    <x v="0"/>
    <x v="0"/>
    <s v="Fossil fuels"/>
    <x v="9"/>
    <n v="76"/>
    <n v="362.99"/>
  </r>
  <r>
    <x v="2"/>
    <x v="114"/>
    <s v="LCA"/>
    <x v="0"/>
    <x v="0"/>
    <s v="Fossil fuels"/>
    <x v="10"/>
    <n v="76"/>
    <n v="380.88"/>
  </r>
  <r>
    <x v="2"/>
    <x v="114"/>
    <s v="LCA"/>
    <x v="0"/>
    <x v="0"/>
    <s v="Fossil fuels"/>
    <x v="11"/>
    <n v="76"/>
    <n v="385.2"/>
  </r>
  <r>
    <x v="2"/>
    <x v="114"/>
    <s v="LCA"/>
    <x v="0"/>
    <x v="0"/>
    <s v="Fossil fuels"/>
    <x v="12"/>
    <n v="86.2"/>
    <n v="384.78"/>
  </r>
  <r>
    <x v="2"/>
    <x v="114"/>
    <s v="LCA"/>
    <x v="0"/>
    <x v="0"/>
    <s v="Fossil fuels"/>
    <x v="13"/>
    <n v="86.2"/>
    <n v="382.97"/>
  </r>
  <r>
    <x v="2"/>
    <x v="114"/>
    <s v="LCA"/>
    <x v="0"/>
    <x v="0"/>
    <s v="Fossil fuels"/>
    <x v="14"/>
    <n v="88.4"/>
    <n v="379.43"/>
  </r>
  <r>
    <x v="2"/>
    <x v="114"/>
    <s v="LCA"/>
    <x v="0"/>
    <x v="0"/>
    <s v="Fossil fuels"/>
    <x v="15"/>
    <n v="88.4"/>
    <n v="381.26"/>
  </r>
  <r>
    <x v="2"/>
    <x v="114"/>
    <s v="LCA"/>
    <x v="0"/>
    <x v="0"/>
    <s v="Fossil fuels"/>
    <x v="16"/>
    <n v="88.4"/>
    <n v="391.43"/>
  </r>
  <r>
    <x v="2"/>
    <x v="114"/>
    <s v="LCA"/>
    <x v="0"/>
    <x v="0"/>
    <s v="Fossil fuels"/>
    <x v="17"/>
    <n v="88.4"/>
    <n v="399.00200000000001"/>
  </r>
  <r>
    <x v="2"/>
    <x v="114"/>
    <s v="LCA"/>
    <x v="0"/>
    <x v="0"/>
    <s v="Fossil fuels"/>
    <x v="18"/>
    <n v="88.4"/>
    <n v="396.06599999999997"/>
  </r>
  <r>
    <x v="2"/>
    <x v="114"/>
    <s v="LCA"/>
    <x v="0"/>
    <x v="0"/>
    <s v="Fossil fuels"/>
    <x v="19"/>
    <n v="88.4"/>
    <m/>
  </r>
  <r>
    <x v="2"/>
    <x v="114"/>
    <s v="LCA"/>
    <x v="1"/>
    <x v="2"/>
    <s v="On-grid Solar photovoltaic"/>
    <x v="9"/>
    <n v="0.01"/>
    <n v="1.6E-2"/>
  </r>
  <r>
    <x v="2"/>
    <x v="114"/>
    <s v="LCA"/>
    <x v="1"/>
    <x v="2"/>
    <s v="On-grid Solar photovoltaic"/>
    <x v="10"/>
    <n v="0.02"/>
    <n v="3.1E-2"/>
  </r>
  <r>
    <x v="2"/>
    <x v="114"/>
    <s v="LCA"/>
    <x v="1"/>
    <x v="2"/>
    <s v="On-grid Solar photovoltaic"/>
    <x v="11"/>
    <n v="0.02"/>
    <n v="3.1E-2"/>
  </r>
  <r>
    <x v="2"/>
    <x v="114"/>
    <s v="LCA"/>
    <x v="1"/>
    <x v="2"/>
    <s v="On-grid Solar photovoltaic"/>
    <x v="12"/>
    <n v="0.05"/>
    <n v="7.8E-2"/>
  </r>
  <r>
    <x v="2"/>
    <x v="114"/>
    <s v="LCA"/>
    <x v="1"/>
    <x v="2"/>
    <s v="On-grid Solar photovoltaic"/>
    <x v="13"/>
    <n v="0.06"/>
    <n v="9.2999999999999999E-2"/>
  </r>
  <r>
    <x v="2"/>
    <x v="114"/>
    <s v="LCA"/>
    <x v="1"/>
    <x v="2"/>
    <s v="On-grid Solar photovoltaic"/>
    <x v="14"/>
    <n v="0.1"/>
    <n v="0.155"/>
  </r>
  <r>
    <x v="2"/>
    <x v="114"/>
    <s v="LCA"/>
    <x v="1"/>
    <x v="2"/>
    <s v="On-grid Solar photovoltaic"/>
    <x v="15"/>
    <n v="0.76"/>
    <n v="1.181"/>
  </r>
  <r>
    <x v="2"/>
    <x v="114"/>
    <s v="LCA"/>
    <x v="1"/>
    <x v="2"/>
    <s v="On-grid Solar photovoltaic"/>
    <x v="16"/>
    <n v="0.83499999999999996"/>
    <n v="1.298"/>
  </r>
  <r>
    <x v="2"/>
    <x v="114"/>
    <s v="LCA"/>
    <x v="1"/>
    <x v="2"/>
    <s v="On-grid Solar photovoltaic"/>
    <x v="17"/>
    <n v="0.83499999999999996"/>
    <n v="1.298"/>
  </r>
  <r>
    <x v="2"/>
    <x v="114"/>
    <s v="LCA"/>
    <x v="1"/>
    <x v="2"/>
    <s v="On-grid Solar photovoltaic"/>
    <x v="18"/>
    <n v="3.835"/>
    <n v="3.1619999999999999"/>
  </r>
  <r>
    <x v="2"/>
    <x v="114"/>
    <s v="LCA"/>
    <x v="1"/>
    <x v="2"/>
    <s v="On-grid Solar photovoltaic"/>
    <x v="19"/>
    <n v="3.835"/>
    <m/>
  </r>
  <r>
    <x v="2"/>
    <x v="115"/>
    <s v="MAF"/>
    <x v="0"/>
    <x v="0"/>
    <s v="Fossil fuels"/>
    <x v="0"/>
    <n v="16.399999999999999"/>
    <m/>
  </r>
  <r>
    <x v="2"/>
    <x v="115"/>
    <s v="MAF"/>
    <x v="0"/>
    <x v="0"/>
    <s v="Fossil fuels"/>
    <x v="1"/>
    <n v="16.399999999999999"/>
    <m/>
  </r>
  <r>
    <x v="2"/>
    <x v="115"/>
    <s v="MAF"/>
    <x v="0"/>
    <x v="0"/>
    <s v="Fossil fuels"/>
    <x v="2"/>
    <n v="16.399999999999999"/>
    <m/>
  </r>
  <r>
    <x v="2"/>
    <x v="115"/>
    <s v="MAF"/>
    <x v="0"/>
    <x v="0"/>
    <s v="Fossil fuels"/>
    <x v="3"/>
    <n v="30.5"/>
    <m/>
  </r>
  <r>
    <x v="2"/>
    <x v="115"/>
    <s v="MAF"/>
    <x v="0"/>
    <x v="0"/>
    <s v="Fossil fuels"/>
    <x v="4"/>
    <n v="30.5"/>
    <m/>
  </r>
  <r>
    <x v="2"/>
    <x v="115"/>
    <s v="MAF"/>
    <x v="0"/>
    <x v="0"/>
    <s v="Fossil fuels"/>
    <x v="5"/>
    <n v="30.5"/>
    <m/>
  </r>
  <r>
    <x v="2"/>
    <x v="115"/>
    <s v="MAF"/>
    <x v="0"/>
    <x v="0"/>
    <s v="Fossil fuels"/>
    <x v="6"/>
    <n v="30.5"/>
    <m/>
  </r>
  <r>
    <x v="2"/>
    <x v="115"/>
    <s v="MAF"/>
    <x v="0"/>
    <x v="0"/>
    <s v="Fossil fuels"/>
    <x v="7"/>
    <n v="30.5"/>
    <m/>
  </r>
  <r>
    <x v="2"/>
    <x v="115"/>
    <s v="MAF"/>
    <x v="0"/>
    <x v="0"/>
    <s v="Fossil fuels"/>
    <x v="8"/>
    <n v="30.5"/>
    <m/>
  </r>
  <r>
    <x v="2"/>
    <x v="115"/>
    <s v="MAF"/>
    <x v="0"/>
    <x v="0"/>
    <s v="Fossil fuels"/>
    <x v="9"/>
    <n v="30.5"/>
    <m/>
  </r>
  <r>
    <x v="2"/>
    <x v="115"/>
    <s v="MAF"/>
    <x v="0"/>
    <x v="0"/>
    <s v="Fossil fuels"/>
    <x v="10"/>
    <n v="30.5"/>
    <m/>
  </r>
  <r>
    <x v="2"/>
    <x v="115"/>
    <s v="MAF"/>
    <x v="0"/>
    <x v="0"/>
    <s v="Fossil fuels"/>
    <x v="11"/>
    <n v="30.5"/>
    <m/>
  </r>
  <r>
    <x v="2"/>
    <x v="115"/>
    <s v="MAF"/>
    <x v="0"/>
    <x v="0"/>
    <s v="Fossil fuels"/>
    <x v="12"/>
    <n v="30.5"/>
    <m/>
  </r>
  <r>
    <x v="2"/>
    <x v="115"/>
    <s v="MAF"/>
    <x v="0"/>
    <x v="0"/>
    <s v="Fossil fuels"/>
    <x v="13"/>
    <n v="30.5"/>
    <n v="197.79400000000001"/>
  </r>
  <r>
    <x v="2"/>
    <x v="115"/>
    <s v="MAF"/>
    <x v="0"/>
    <x v="0"/>
    <s v="Fossil fuels"/>
    <x v="14"/>
    <n v="30.5"/>
    <n v="195.16499999999999"/>
  </r>
  <r>
    <x v="2"/>
    <x v="115"/>
    <s v="MAF"/>
    <x v="0"/>
    <x v="0"/>
    <s v="Fossil fuels"/>
    <x v="15"/>
    <n v="30.5"/>
    <n v="198.71799999999999"/>
  </r>
  <r>
    <x v="2"/>
    <x v="115"/>
    <s v="MAF"/>
    <x v="0"/>
    <x v="0"/>
    <s v="Fossil fuels"/>
    <x v="16"/>
    <n v="56.6"/>
    <n v="208.36500000000001"/>
  </r>
  <r>
    <x v="2"/>
    <x v="115"/>
    <s v="MAF"/>
    <x v="0"/>
    <x v="0"/>
    <s v="Fossil fuels"/>
    <x v="17"/>
    <n v="56.6"/>
    <n v="174.83500000000001"/>
  </r>
  <r>
    <x v="2"/>
    <x v="115"/>
    <s v="MAF"/>
    <x v="0"/>
    <x v="0"/>
    <s v="Fossil fuels"/>
    <x v="18"/>
    <n v="56.6"/>
    <m/>
  </r>
  <r>
    <x v="2"/>
    <x v="115"/>
    <s v="MAF"/>
    <x v="0"/>
    <x v="0"/>
    <s v="Fossil fuels"/>
    <x v="19"/>
    <n v="56.6"/>
    <m/>
  </r>
  <r>
    <x v="2"/>
    <x v="115"/>
    <s v="MAF"/>
    <x v="1"/>
    <x v="2"/>
    <s v="On-grid Solar photovoltaic"/>
    <x v="13"/>
    <n v="1.4"/>
    <n v="2.306"/>
  </r>
  <r>
    <x v="2"/>
    <x v="115"/>
    <s v="MAF"/>
    <x v="1"/>
    <x v="2"/>
    <s v="On-grid Solar photovoltaic"/>
    <x v="14"/>
    <n v="1.6"/>
    <n v="2.6349999999999998"/>
  </r>
  <r>
    <x v="2"/>
    <x v="115"/>
    <s v="MAF"/>
    <x v="1"/>
    <x v="2"/>
    <s v="On-grid Solar photovoltaic"/>
    <x v="15"/>
    <n v="2.6"/>
    <n v="4.282"/>
  </r>
  <r>
    <x v="2"/>
    <x v="115"/>
    <s v="MAF"/>
    <x v="1"/>
    <x v="2"/>
    <s v="On-grid Solar photovoltaic"/>
    <x v="16"/>
    <n v="1.6"/>
    <n v="2.6349999999999998"/>
  </r>
  <r>
    <x v="2"/>
    <x v="115"/>
    <s v="MAF"/>
    <x v="1"/>
    <x v="2"/>
    <s v="On-grid Solar photovoltaic"/>
    <x v="17"/>
    <n v="0.1"/>
    <n v="0.16500000000000001"/>
  </r>
  <r>
    <x v="2"/>
    <x v="115"/>
    <s v="MAF"/>
    <x v="1"/>
    <x v="2"/>
    <s v="On-grid Solar photovoltaic"/>
    <x v="18"/>
    <n v="0.1"/>
    <m/>
  </r>
  <r>
    <x v="2"/>
    <x v="115"/>
    <s v="MAF"/>
    <x v="1"/>
    <x v="2"/>
    <s v="On-grid Solar photovoltaic"/>
    <x v="19"/>
    <n v="0.1"/>
    <m/>
  </r>
  <r>
    <x v="2"/>
    <x v="116"/>
    <s v="VCT"/>
    <x v="0"/>
    <x v="0"/>
    <s v="Fossil fuels"/>
    <x v="0"/>
    <n v="28.9"/>
    <n v="68.599999999999994"/>
  </r>
  <r>
    <x v="2"/>
    <x v="116"/>
    <s v="VCT"/>
    <x v="0"/>
    <x v="0"/>
    <s v="Fossil fuels"/>
    <x v="1"/>
    <n v="28.9"/>
    <n v="80.3"/>
  </r>
  <r>
    <x v="2"/>
    <x v="116"/>
    <s v="VCT"/>
    <x v="0"/>
    <x v="0"/>
    <s v="Fossil fuels"/>
    <x v="2"/>
    <n v="30.6"/>
    <n v="79.8"/>
  </r>
  <r>
    <x v="2"/>
    <x v="116"/>
    <s v="VCT"/>
    <x v="0"/>
    <x v="0"/>
    <s v="Fossil fuels"/>
    <x v="3"/>
    <n v="30.6"/>
    <n v="87.5"/>
  </r>
  <r>
    <x v="2"/>
    <x v="116"/>
    <s v="VCT"/>
    <x v="0"/>
    <x v="0"/>
    <s v="Fossil fuels"/>
    <x v="4"/>
    <n v="33"/>
    <n v="93.6"/>
  </r>
  <r>
    <x v="2"/>
    <x v="116"/>
    <s v="VCT"/>
    <x v="0"/>
    <x v="0"/>
    <s v="Fossil fuels"/>
    <x v="5"/>
    <n v="33.700000000000003"/>
    <n v="106.2"/>
  </r>
  <r>
    <x v="2"/>
    <x v="116"/>
    <s v="VCT"/>
    <x v="0"/>
    <x v="0"/>
    <s v="Fossil fuels"/>
    <x v="6"/>
    <n v="33.700000000000003"/>
    <n v="111.1"/>
  </r>
  <r>
    <x v="2"/>
    <x v="116"/>
    <s v="VCT"/>
    <x v="0"/>
    <x v="0"/>
    <s v="Fossil fuels"/>
    <x v="7"/>
    <n v="33.700000000000003"/>
    <n v="118.4"/>
  </r>
  <r>
    <x v="2"/>
    <x v="116"/>
    <s v="VCT"/>
    <x v="0"/>
    <x v="0"/>
    <s v="Fossil fuels"/>
    <x v="8"/>
    <n v="33.700000000000003"/>
    <n v="115.5"/>
  </r>
  <r>
    <x v="2"/>
    <x v="116"/>
    <s v="VCT"/>
    <x v="0"/>
    <x v="0"/>
    <s v="Fossil fuels"/>
    <x v="9"/>
    <n v="34"/>
    <n v="116.1"/>
  </r>
  <r>
    <x v="2"/>
    <x v="116"/>
    <s v="VCT"/>
    <x v="0"/>
    <x v="0"/>
    <s v="Fossil fuels"/>
    <x v="10"/>
    <n v="34"/>
    <n v="115.5"/>
  </r>
  <r>
    <x v="2"/>
    <x v="116"/>
    <s v="VCT"/>
    <x v="0"/>
    <x v="0"/>
    <s v="Fossil fuels"/>
    <x v="11"/>
    <n v="45.5"/>
    <n v="114.04"/>
  </r>
  <r>
    <x v="2"/>
    <x v="116"/>
    <s v="VCT"/>
    <x v="0"/>
    <x v="0"/>
    <s v="Fossil fuels"/>
    <x v="12"/>
    <n v="48"/>
    <n v="114.04"/>
  </r>
  <r>
    <x v="2"/>
    <x v="116"/>
    <s v="VCT"/>
    <x v="0"/>
    <x v="0"/>
    <s v="Fossil fuels"/>
    <x v="13"/>
    <n v="45.5"/>
    <n v="114"/>
  </r>
  <r>
    <x v="2"/>
    <x v="116"/>
    <s v="VCT"/>
    <x v="0"/>
    <x v="0"/>
    <s v="Fossil fuels"/>
    <x v="14"/>
    <n v="45.5"/>
    <n v="132.47999999999999"/>
  </r>
  <r>
    <x v="2"/>
    <x v="116"/>
    <s v="VCT"/>
    <x v="0"/>
    <x v="0"/>
    <s v="Fossil fuels"/>
    <x v="15"/>
    <n v="45.9"/>
    <n v="140"/>
  </r>
  <r>
    <x v="2"/>
    <x v="116"/>
    <s v="VCT"/>
    <x v="0"/>
    <x v="0"/>
    <s v="Fossil fuels"/>
    <x v="16"/>
    <n v="46.4"/>
    <n v="110"/>
  </r>
  <r>
    <x v="2"/>
    <x v="116"/>
    <s v="VCT"/>
    <x v="0"/>
    <x v="0"/>
    <s v="Fossil fuels"/>
    <x v="17"/>
    <n v="46.4"/>
    <n v="122.69"/>
  </r>
  <r>
    <x v="2"/>
    <x v="116"/>
    <s v="VCT"/>
    <x v="0"/>
    <x v="0"/>
    <s v="Fossil fuels"/>
    <x v="18"/>
    <n v="46.4"/>
    <m/>
  </r>
  <r>
    <x v="2"/>
    <x v="116"/>
    <s v="VCT"/>
    <x v="0"/>
    <x v="0"/>
    <s v="Fossil fuels"/>
    <x v="19"/>
    <n v="46.4"/>
    <m/>
  </r>
  <r>
    <x v="2"/>
    <x v="116"/>
    <s v="VCT"/>
    <x v="1"/>
    <x v="1"/>
    <s v="Renewable hydropower"/>
    <x v="0"/>
    <n v="5.64"/>
    <n v="24"/>
  </r>
  <r>
    <x v="2"/>
    <x v="116"/>
    <s v="VCT"/>
    <x v="1"/>
    <x v="1"/>
    <s v="Renewable hydropower"/>
    <x v="1"/>
    <n v="5.64"/>
    <n v="18"/>
  </r>
  <r>
    <x v="2"/>
    <x v="116"/>
    <s v="VCT"/>
    <x v="1"/>
    <x v="1"/>
    <s v="Renewable hydropower"/>
    <x v="2"/>
    <n v="5.64"/>
    <n v="22"/>
  </r>
  <r>
    <x v="2"/>
    <x v="116"/>
    <s v="VCT"/>
    <x v="1"/>
    <x v="1"/>
    <s v="Renewable hydropower"/>
    <x v="3"/>
    <n v="5.64"/>
    <n v="20"/>
  </r>
  <r>
    <x v="2"/>
    <x v="116"/>
    <s v="VCT"/>
    <x v="1"/>
    <x v="1"/>
    <s v="Renewable hydropower"/>
    <x v="4"/>
    <n v="5.64"/>
    <n v="27"/>
  </r>
  <r>
    <x v="2"/>
    <x v="116"/>
    <s v="VCT"/>
    <x v="1"/>
    <x v="1"/>
    <s v="Renewable hydropower"/>
    <x v="5"/>
    <n v="5.64"/>
    <n v="26"/>
  </r>
  <r>
    <x v="2"/>
    <x v="116"/>
    <s v="VCT"/>
    <x v="1"/>
    <x v="1"/>
    <s v="Renewable hydropower"/>
    <x v="6"/>
    <n v="5.64"/>
    <n v="23.193000000000001"/>
  </r>
  <r>
    <x v="2"/>
    <x v="116"/>
    <s v="VCT"/>
    <x v="1"/>
    <x v="1"/>
    <s v="Renewable hydropower"/>
    <x v="7"/>
    <n v="5.64"/>
    <n v="22.713999999999999"/>
  </r>
  <r>
    <x v="2"/>
    <x v="116"/>
    <s v="VCT"/>
    <x v="1"/>
    <x v="1"/>
    <s v="Renewable hydropower"/>
    <x v="8"/>
    <n v="5.64"/>
    <n v="23.672999999999998"/>
  </r>
  <r>
    <x v="2"/>
    <x v="116"/>
    <s v="VCT"/>
    <x v="1"/>
    <x v="1"/>
    <s v="Renewable hydropower"/>
    <x v="9"/>
    <n v="5.64"/>
    <n v="26.108000000000001"/>
  </r>
  <r>
    <x v="2"/>
    <x v="116"/>
    <s v="VCT"/>
    <x v="1"/>
    <x v="1"/>
    <s v="Renewable hydropower"/>
    <x v="10"/>
    <n v="5.64"/>
    <n v="24.5"/>
  </r>
  <r>
    <x v="2"/>
    <x v="116"/>
    <s v="VCT"/>
    <x v="1"/>
    <x v="1"/>
    <s v="Renewable hydropower"/>
    <x v="11"/>
    <n v="5.64"/>
    <n v="30.91"/>
  </r>
  <r>
    <x v="2"/>
    <x v="116"/>
    <s v="VCT"/>
    <x v="1"/>
    <x v="1"/>
    <s v="Renewable hydropower"/>
    <x v="12"/>
    <n v="5.64"/>
    <n v="24.69"/>
  </r>
  <r>
    <x v="2"/>
    <x v="116"/>
    <s v="VCT"/>
    <x v="1"/>
    <x v="1"/>
    <s v="Renewable hydropower"/>
    <x v="13"/>
    <n v="5.64"/>
    <n v="24.69"/>
  </r>
  <r>
    <x v="2"/>
    <x v="116"/>
    <s v="VCT"/>
    <x v="1"/>
    <x v="1"/>
    <s v="Renewable hydropower"/>
    <x v="14"/>
    <n v="5.64"/>
    <n v="24.69"/>
  </r>
  <r>
    <x v="2"/>
    <x v="116"/>
    <s v="VCT"/>
    <x v="1"/>
    <x v="1"/>
    <s v="Renewable hydropower"/>
    <x v="15"/>
    <n v="5.64"/>
    <n v="26"/>
  </r>
  <r>
    <x v="2"/>
    <x v="116"/>
    <s v="VCT"/>
    <x v="1"/>
    <x v="1"/>
    <s v="Renewable hydropower"/>
    <x v="16"/>
    <n v="5.64"/>
    <n v="26"/>
  </r>
  <r>
    <x v="2"/>
    <x v="116"/>
    <s v="VCT"/>
    <x v="1"/>
    <x v="1"/>
    <s v="Renewable hydropower"/>
    <x v="17"/>
    <n v="5.64"/>
    <n v="26"/>
  </r>
  <r>
    <x v="2"/>
    <x v="116"/>
    <s v="VCT"/>
    <x v="1"/>
    <x v="1"/>
    <s v="Renewable hydropower"/>
    <x v="18"/>
    <n v="5.64"/>
    <m/>
  </r>
  <r>
    <x v="2"/>
    <x v="116"/>
    <s v="VCT"/>
    <x v="1"/>
    <x v="1"/>
    <s v="Renewable hydropower"/>
    <x v="19"/>
    <n v="5.64"/>
    <m/>
  </r>
  <r>
    <x v="2"/>
    <x v="116"/>
    <s v="VCT"/>
    <x v="1"/>
    <x v="2"/>
    <s v="On-grid Solar photovoltaic"/>
    <x v="11"/>
    <n v="0.01"/>
    <n v="2E-3"/>
  </r>
  <r>
    <x v="2"/>
    <x v="116"/>
    <s v="VCT"/>
    <x v="1"/>
    <x v="2"/>
    <s v="On-grid Solar photovoltaic"/>
    <x v="12"/>
    <n v="5.5E-2"/>
    <n v="8.9999999999999993E-3"/>
  </r>
  <r>
    <x v="2"/>
    <x v="116"/>
    <s v="VCT"/>
    <x v="1"/>
    <x v="2"/>
    <s v="On-grid Solar photovoltaic"/>
    <x v="13"/>
    <n v="0.43100000000000005"/>
    <n v="6.7000000000000004E-2"/>
  </r>
  <r>
    <x v="2"/>
    <x v="116"/>
    <s v="VCT"/>
    <x v="1"/>
    <x v="2"/>
    <s v="On-grid Solar photovoltaic"/>
    <x v="14"/>
    <n v="0.43100000000000005"/>
    <n v="0.63700000000000001"/>
  </r>
  <r>
    <x v="2"/>
    <x v="116"/>
    <s v="VCT"/>
    <x v="1"/>
    <x v="2"/>
    <s v="On-grid Solar photovoltaic"/>
    <x v="15"/>
    <n v="0.75"/>
    <n v="1.1659999999999999"/>
  </r>
  <r>
    <x v="2"/>
    <x v="116"/>
    <s v="VCT"/>
    <x v="1"/>
    <x v="2"/>
    <s v="On-grid Solar photovoltaic"/>
    <x v="16"/>
    <n v="1.2"/>
    <n v="1.865"/>
  </r>
  <r>
    <x v="2"/>
    <x v="116"/>
    <s v="VCT"/>
    <x v="1"/>
    <x v="2"/>
    <s v="On-grid Solar photovoltaic"/>
    <x v="17"/>
    <n v="1.27"/>
    <n v="1.974"/>
  </r>
  <r>
    <x v="2"/>
    <x v="116"/>
    <s v="VCT"/>
    <x v="1"/>
    <x v="2"/>
    <s v="On-grid Solar photovoltaic"/>
    <x v="18"/>
    <n v="1.27"/>
    <m/>
  </r>
  <r>
    <x v="2"/>
    <x v="116"/>
    <s v="VCT"/>
    <x v="1"/>
    <x v="2"/>
    <s v="On-grid Solar photovoltaic"/>
    <x v="19"/>
    <n v="1.87"/>
    <m/>
  </r>
  <r>
    <x v="2"/>
    <x v="117"/>
    <s v="TTO"/>
    <x v="0"/>
    <x v="0"/>
    <s v="Fossil fuels"/>
    <x v="0"/>
    <n v="1089.365"/>
    <m/>
  </r>
  <r>
    <x v="2"/>
    <x v="117"/>
    <s v="TTO"/>
    <x v="0"/>
    <x v="0"/>
    <s v="Fossil fuels"/>
    <x v="1"/>
    <n v="1089.365"/>
    <m/>
  </r>
  <r>
    <x v="2"/>
    <x v="117"/>
    <s v="TTO"/>
    <x v="0"/>
    <x v="0"/>
    <s v="Fossil fuels"/>
    <x v="2"/>
    <n v="1089.365"/>
    <m/>
  </r>
  <r>
    <x v="2"/>
    <x v="117"/>
    <s v="TTO"/>
    <x v="0"/>
    <x v="0"/>
    <s v="Fossil fuels"/>
    <x v="3"/>
    <n v="1089.365"/>
    <m/>
  </r>
  <r>
    <x v="2"/>
    <x v="117"/>
    <s v="TTO"/>
    <x v="0"/>
    <x v="0"/>
    <s v="Fossil fuels"/>
    <x v="4"/>
    <n v="1089.365"/>
    <m/>
  </r>
  <r>
    <x v="2"/>
    <x v="117"/>
    <s v="TTO"/>
    <x v="0"/>
    <x v="0"/>
    <s v="Fossil fuels"/>
    <x v="5"/>
    <n v="1089.365"/>
    <n v="6997.67"/>
  </r>
  <r>
    <x v="2"/>
    <x v="117"/>
    <s v="TTO"/>
    <x v="0"/>
    <x v="0"/>
    <s v="Fossil fuels"/>
    <x v="6"/>
    <n v="1089.365"/>
    <n v="7161.71"/>
  </r>
  <r>
    <x v="2"/>
    <x v="117"/>
    <s v="TTO"/>
    <x v="0"/>
    <x v="0"/>
    <s v="Fossil fuels"/>
    <x v="7"/>
    <n v="1305.865"/>
    <n v="7682.93"/>
  </r>
  <r>
    <x v="2"/>
    <x v="117"/>
    <s v="TTO"/>
    <x v="0"/>
    <x v="0"/>
    <s v="Fossil fuels"/>
    <x v="8"/>
    <n v="1305.865"/>
    <n v="7756.68"/>
  </r>
  <r>
    <x v="2"/>
    <x v="117"/>
    <s v="TTO"/>
    <x v="0"/>
    <x v="0"/>
    <s v="Fossil fuels"/>
    <x v="9"/>
    <n v="1372.865"/>
    <n v="7869.77"/>
  </r>
  <r>
    <x v="2"/>
    <x v="117"/>
    <s v="TTO"/>
    <x v="0"/>
    <x v="0"/>
    <s v="Fossil fuels"/>
    <x v="10"/>
    <n v="1372.865"/>
    <n v="8480.81"/>
  </r>
  <r>
    <x v="2"/>
    <x v="117"/>
    <s v="TTO"/>
    <x v="0"/>
    <x v="0"/>
    <s v="Fossil fuels"/>
    <x v="11"/>
    <n v="1597.865"/>
    <n v="8768.7099999999991"/>
  </r>
  <r>
    <x v="2"/>
    <x v="117"/>
    <s v="TTO"/>
    <x v="0"/>
    <x v="0"/>
    <s v="Fossil fuels"/>
    <x v="12"/>
    <n v="1822.865"/>
    <n v="9127.86"/>
  </r>
  <r>
    <x v="2"/>
    <x v="117"/>
    <s v="TTO"/>
    <x v="0"/>
    <x v="0"/>
    <s v="Fossil fuels"/>
    <x v="13"/>
    <n v="1822.865"/>
    <n v="9501.7099999999991"/>
  </r>
  <r>
    <x v="2"/>
    <x v="117"/>
    <s v="TTO"/>
    <x v="0"/>
    <x v="0"/>
    <s v="Fossil fuels"/>
    <x v="14"/>
    <n v="1822.865"/>
    <n v="9890.8700000000008"/>
  </r>
  <r>
    <x v="2"/>
    <x v="117"/>
    <s v="TTO"/>
    <x v="0"/>
    <x v="0"/>
    <s v="Fossil fuels"/>
    <x v="15"/>
    <n v="1822.865"/>
    <n v="10295.959999999999"/>
  </r>
  <r>
    <x v="2"/>
    <x v="117"/>
    <s v="TTO"/>
    <x v="0"/>
    <x v="0"/>
    <s v="Fossil fuels"/>
    <x v="16"/>
    <n v="1822.865"/>
    <n v="10707.95"/>
  </r>
  <r>
    <x v="2"/>
    <x v="117"/>
    <s v="TTO"/>
    <x v="0"/>
    <x v="0"/>
    <s v="Fossil fuels"/>
    <x v="17"/>
    <n v="1822.865"/>
    <n v="10707.95"/>
  </r>
  <r>
    <x v="2"/>
    <x v="117"/>
    <s v="TTO"/>
    <x v="0"/>
    <x v="0"/>
    <s v="Fossil fuels"/>
    <x v="18"/>
    <n v="1822.865"/>
    <m/>
  </r>
  <r>
    <x v="2"/>
    <x v="117"/>
    <s v="TTO"/>
    <x v="0"/>
    <x v="0"/>
    <s v="Fossil fuels"/>
    <x v="19"/>
    <n v="1822.865"/>
    <m/>
  </r>
  <r>
    <x v="2"/>
    <x v="117"/>
    <s v="TTO"/>
    <x v="0"/>
    <x v="8"/>
    <s v="Other non-renewable energy"/>
    <x v="0"/>
    <n v="62"/>
    <m/>
  </r>
  <r>
    <x v="2"/>
    <x v="117"/>
    <s v="TTO"/>
    <x v="0"/>
    <x v="8"/>
    <s v="Other non-renewable energy"/>
    <x v="1"/>
    <n v="62"/>
    <m/>
  </r>
  <r>
    <x v="2"/>
    <x v="117"/>
    <s v="TTO"/>
    <x v="0"/>
    <x v="8"/>
    <s v="Other non-renewable energy"/>
    <x v="2"/>
    <n v="62"/>
    <m/>
  </r>
  <r>
    <x v="2"/>
    <x v="117"/>
    <s v="TTO"/>
    <x v="0"/>
    <x v="8"/>
    <s v="Other non-renewable energy"/>
    <x v="3"/>
    <n v="62"/>
    <m/>
  </r>
  <r>
    <x v="2"/>
    <x v="117"/>
    <s v="TTO"/>
    <x v="0"/>
    <x v="8"/>
    <s v="Other non-renewable energy"/>
    <x v="4"/>
    <n v="62"/>
    <m/>
  </r>
  <r>
    <x v="2"/>
    <x v="117"/>
    <s v="TTO"/>
    <x v="0"/>
    <x v="8"/>
    <s v="Other non-renewable energy"/>
    <x v="5"/>
    <n v="62"/>
    <m/>
  </r>
  <r>
    <x v="2"/>
    <x v="117"/>
    <s v="TTO"/>
    <x v="0"/>
    <x v="8"/>
    <s v="Other non-renewable energy"/>
    <x v="6"/>
    <n v="62"/>
    <m/>
  </r>
  <r>
    <x v="2"/>
    <x v="117"/>
    <s v="TTO"/>
    <x v="0"/>
    <x v="8"/>
    <s v="Other non-renewable energy"/>
    <x v="7"/>
    <n v="62"/>
    <m/>
  </r>
  <r>
    <x v="2"/>
    <x v="117"/>
    <s v="TTO"/>
    <x v="0"/>
    <x v="8"/>
    <s v="Other non-renewable energy"/>
    <x v="8"/>
    <n v="62"/>
    <m/>
  </r>
  <r>
    <x v="2"/>
    <x v="117"/>
    <s v="TTO"/>
    <x v="0"/>
    <x v="8"/>
    <s v="Other non-renewable energy"/>
    <x v="9"/>
    <n v="62"/>
    <m/>
  </r>
  <r>
    <x v="2"/>
    <x v="117"/>
    <s v="TTO"/>
    <x v="0"/>
    <x v="8"/>
    <s v="Other non-renewable energy"/>
    <x v="10"/>
    <n v="62"/>
    <m/>
  </r>
  <r>
    <x v="2"/>
    <x v="117"/>
    <s v="TTO"/>
    <x v="0"/>
    <x v="8"/>
    <s v="Other non-renewable energy"/>
    <x v="11"/>
    <n v="62"/>
    <m/>
  </r>
  <r>
    <x v="2"/>
    <x v="117"/>
    <s v="TTO"/>
    <x v="0"/>
    <x v="8"/>
    <s v="Other non-renewable energy"/>
    <x v="12"/>
    <n v="332"/>
    <m/>
  </r>
  <r>
    <x v="2"/>
    <x v="117"/>
    <s v="TTO"/>
    <x v="0"/>
    <x v="8"/>
    <s v="Other non-renewable energy"/>
    <x v="13"/>
    <n v="332"/>
    <m/>
  </r>
  <r>
    <x v="2"/>
    <x v="117"/>
    <s v="TTO"/>
    <x v="0"/>
    <x v="8"/>
    <s v="Other non-renewable energy"/>
    <x v="14"/>
    <n v="332"/>
    <m/>
  </r>
  <r>
    <x v="2"/>
    <x v="117"/>
    <s v="TTO"/>
    <x v="0"/>
    <x v="8"/>
    <s v="Other non-renewable energy"/>
    <x v="15"/>
    <n v="332"/>
    <m/>
  </r>
  <r>
    <x v="2"/>
    <x v="117"/>
    <s v="TTO"/>
    <x v="0"/>
    <x v="8"/>
    <s v="Other non-renewable energy"/>
    <x v="16"/>
    <n v="332"/>
    <m/>
  </r>
  <r>
    <x v="2"/>
    <x v="117"/>
    <s v="TTO"/>
    <x v="0"/>
    <x v="8"/>
    <s v="Other non-renewable energy"/>
    <x v="17"/>
    <n v="332"/>
    <m/>
  </r>
  <r>
    <x v="2"/>
    <x v="117"/>
    <s v="TTO"/>
    <x v="0"/>
    <x v="8"/>
    <s v="Other non-renewable energy"/>
    <x v="18"/>
    <n v="332"/>
    <m/>
  </r>
  <r>
    <x v="2"/>
    <x v="117"/>
    <s v="TTO"/>
    <x v="0"/>
    <x v="8"/>
    <s v="Other non-renewable energy"/>
    <x v="19"/>
    <n v="332"/>
    <m/>
  </r>
  <r>
    <x v="2"/>
    <x v="117"/>
    <s v="TTO"/>
    <x v="1"/>
    <x v="4"/>
    <s v="Solid biofuels"/>
    <x v="0"/>
    <n v="5"/>
    <n v="20"/>
  </r>
  <r>
    <x v="2"/>
    <x v="117"/>
    <s v="TTO"/>
    <x v="1"/>
    <x v="4"/>
    <s v="Solid biofuels"/>
    <x v="1"/>
    <n v="5"/>
    <n v="29"/>
  </r>
  <r>
    <x v="2"/>
    <x v="117"/>
    <s v="TTO"/>
    <x v="1"/>
    <x v="4"/>
    <s v="Solid biofuels"/>
    <x v="2"/>
    <n v="5"/>
    <n v="26"/>
  </r>
  <r>
    <x v="2"/>
    <x v="117"/>
    <s v="TTO"/>
    <x v="1"/>
    <x v="4"/>
    <s v="Solid biofuels"/>
    <x v="3"/>
    <n v="5"/>
    <n v="12"/>
  </r>
  <r>
    <x v="2"/>
    <x v="117"/>
    <s v="TTO"/>
    <x v="1"/>
    <x v="4"/>
    <s v="Solid biofuels"/>
    <x v="4"/>
    <n v="5"/>
    <n v="23"/>
  </r>
  <r>
    <x v="2"/>
    <x v="117"/>
    <s v="TTO"/>
    <x v="1"/>
    <x v="4"/>
    <s v="Solid biofuels"/>
    <x v="5"/>
    <n v="5"/>
    <n v="22"/>
  </r>
  <r>
    <x v="2"/>
    <x v="117"/>
    <s v="TTO"/>
    <x v="1"/>
    <x v="4"/>
    <s v="Solid biofuels"/>
    <x v="6"/>
    <n v="5"/>
    <n v="26"/>
  </r>
  <r>
    <x v="2"/>
    <x v="117"/>
    <s v="TTO"/>
    <x v="1"/>
    <x v="4"/>
    <s v="Solid biofuels"/>
    <x v="7"/>
    <n v="5"/>
    <n v="19"/>
  </r>
  <r>
    <x v="2"/>
    <x v="117"/>
    <s v="TTO"/>
    <x v="1"/>
    <x v="2"/>
    <s v="On-grid Solar photovoltaic"/>
    <x v="0"/>
    <n v="8.1000000000000003E-2"/>
    <n v="0.127"/>
  </r>
  <r>
    <x v="2"/>
    <x v="117"/>
    <s v="TTO"/>
    <x v="1"/>
    <x v="2"/>
    <s v="On-grid Solar photovoltaic"/>
    <x v="1"/>
    <n v="0.40799999999999997"/>
    <n v="0.63500000000000001"/>
  </r>
  <r>
    <x v="2"/>
    <x v="117"/>
    <s v="TTO"/>
    <x v="1"/>
    <x v="2"/>
    <s v="On-grid Solar photovoltaic"/>
    <x v="2"/>
    <n v="0.62"/>
    <n v="0.96499999999999997"/>
  </r>
  <r>
    <x v="2"/>
    <x v="117"/>
    <s v="TTO"/>
    <x v="1"/>
    <x v="2"/>
    <s v="On-grid Solar photovoltaic"/>
    <x v="3"/>
    <n v="0.96199999999999997"/>
    <n v="1.498"/>
  </r>
  <r>
    <x v="2"/>
    <x v="117"/>
    <s v="TTO"/>
    <x v="1"/>
    <x v="2"/>
    <s v="On-grid Solar photovoltaic"/>
    <x v="4"/>
    <n v="1.397"/>
    <n v="2.1749999999999998"/>
  </r>
  <r>
    <x v="2"/>
    <x v="117"/>
    <s v="TTO"/>
    <x v="1"/>
    <x v="2"/>
    <s v="On-grid Solar photovoltaic"/>
    <x v="5"/>
    <n v="1.502"/>
    <n v="2.339"/>
  </r>
  <r>
    <x v="2"/>
    <x v="117"/>
    <s v="TTO"/>
    <x v="1"/>
    <x v="2"/>
    <s v="On-grid Solar photovoltaic"/>
    <x v="6"/>
    <n v="1.7250000000000001"/>
    <n v="2.6859999999999999"/>
  </r>
  <r>
    <x v="2"/>
    <x v="117"/>
    <s v="TTO"/>
    <x v="1"/>
    <x v="2"/>
    <s v="On-grid Solar photovoltaic"/>
    <x v="7"/>
    <n v="1.85"/>
    <n v="2.8809999999999998"/>
  </r>
  <r>
    <x v="2"/>
    <x v="117"/>
    <s v="TTO"/>
    <x v="1"/>
    <x v="2"/>
    <s v="On-grid Solar photovoltaic"/>
    <x v="8"/>
    <n v="2.0099999999999998"/>
    <n v="3.13"/>
  </r>
  <r>
    <x v="2"/>
    <x v="117"/>
    <s v="TTO"/>
    <x v="1"/>
    <x v="2"/>
    <s v="On-grid Solar photovoltaic"/>
    <x v="9"/>
    <n v="2.27"/>
    <n v="3.5350000000000001"/>
  </r>
  <r>
    <x v="2"/>
    <x v="117"/>
    <s v="TTO"/>
    <x v="1"/>
    <x v="2"/>
    <s v="On-grid Solar photovoltaic"/>
    <x v="10"/>
    <n v="2.5720000000000001"/>
    <n v="4.0039999999999996"/>
  </r>
  <r>
    <x v="2"/>
    <x v="117"/>
    <s v="TTO"/>
    <x v="1"/>
    <x v="2"/>
    <s v="On-grid Solar photovoltaic"/>
    <x v="11"/>
    <n v="2.5720000000000001"/>
    <n v="4.0039999999999996"/>
  </r>
  <r>
    <x v="2"/>
    <x v="117"/>
    <s v="TTO"/>
    <x v="1"/>
    <x v="2"/>
    <s v="On-grid Solar photovoltaic"/>
    <x v="12"/>
    <n v="2.5720000000000001"/>
    <n v="4.0039999999999996"/>
  </r>
  <r>
    <x v="2"/>
    <x v="117"/>
    <s v="TTO"/>
    <x v="1"/>
    <x v="2"/>
    <s v="On-grid Solar photovoltaic"/>
    <x v="13"/>
    <n v="2.5720000000000001"/>
    <n v="4.0039999999999996"/>
  </r>
  <r>
    <x v="2"/>
    <x v="117"/>
    <s v="TTO"/>
    <x v="1"/>
    <x v="2"/>
    <s v="On-grid Solar photovoltaic"/>
    <x v="14"/>
    <n v="2.883"/>
    <n v="4.4880000000000004"/>
  </r>
  <r>
    <x v="2"/>
    <x v="117"/>
    <s v="TTO"/>
    <x v="1"/>
    <x v="2"/>
    <s v="On-grid Solar photovoltaic"/>
    <x v="15"/>
    <n v="3.3090000000000002"/>
    <n v="5.1509999999999998"/>
  </r>
  <r>
    <x v="2"/>
    <x v="117"/>
    <s v="TTO"/>
    <x v="1"/>
    <x v="2"/>
    <s v="On-grid Solar photovoltaic"/>
    <x v="16"/>
    <n v="3.3090000000000002"/>
    <n v="5.1509999999999998"/>
  </r>
  <r>
    <x v="2"/>
    <x v="117"/>
    <s v="TTO"/>
    <x v="1"/>
    <x v="2"/>
    <s v="On-grid Solar photovoltaic"/>
    <x v="17"/>
    <n v="3.3090000000000002"/>
    <n v="5.1509999999999998"/>
  </r>
  <r>
    <x v="2"/>
    <x v="117"/>
    <s v="TTO"/>
    <x v="1"/>
    <x v="2"/>
    <s v="On-grid Solar photovoltaic"/>
    <x v="18"/>
    <n v="3"/>
    <m/>
  </r>
  <r>
    <x v="2"/>
    <x v="117"/>
    <s v="TTO"/>
    <x v="1"/>
    <x v="2"/>
    <s v="On-grid Solar photovoltaic"/>
    <x v="19"/>
    <n v="3"/>
    <m/>
  </r>
  <r>
    <x v="2"/>
    <x v="117"/>
    <s v="TTO"/>
    <x v="1"/>
    <x v="3"/>
    <s v="Onshore wind energy"/>
    <x v="15"/>
    <n v="0.01"/>
    <m/>
  </r>
  <r>
    <x v="2"/>
    <x v="117"/>
    <s v="TTO"/>
    <x v="1"/>
    <x v="3"/>
    <s v="Onshore wind energy"/>
    <x v="16"/>
    <n v="0.01"/>
    <m/>
  </r>
  <r>
    <x v="2"/>
    <x v="117"/>
    <s v="TTO"/>
    <x v="1"/>
    <x v="3"/>
    <s v="Onshore wind energy"/>
    <x v="17"/>
    <n v="0.01"/>
    <m/>
  </r>
  <r>
    <x v="2"/>
    <x v="117"/>
    <s v="TTO"/>
    <x v="1"/>
    <x v="3"/>
    <s v="Onshore wind energy"/>
    <x v="18"/>
    <n v="0.01"/>
    <m/>
  </r>
  <r>
    <x v="2"/>
    <x v="117"/>
    <s v="TTO"/>
    <x v="1"/>
    <x v="3"/>
    <s v="Onshore wind energy"/>
    <x v="19"/>
    <n v="0.01"/>
    <m/>
  </r>
  <r>
    <x v="2"/>
    <x v="118"/>
    <s v="TCA"/>
    <x v="0"/>
    <x v="0"/>
    <s v="Fossil fuels"/>
    <x v="0"/>
    <n v="12"/>
    <n v="75.400000000000006"/>
  </r>
  <r>
    <x v="2"/>
    <x v="118"/>
    <s v="TCA"/>
    <x v="0"/>
    <x v="0"/>
    <s v="Fossil fuels"/>
    <x v="1"/>
    <n v="15"/>
    <n v="80"/>
  </r>
  <r>
    <x v="2"/>
    <x v="118"/>
    <s v="TCA"/>
    <x v="0"/>
    <x v="0"/>
    <s v="Fossil fuels"/>
    <x v="2"/>
    <n v="20"/>
    <n v="102"/>
  </r>
  <r>
    <x v="2"/>
    <x v="118"/>
    <s v="TCA"/>
    <x v="0"/>
    <x v="0"/>
    <s v="Fossil fuels"/>
    <x v="3"/>
    <n v="25"/>
    <n v="110"/>
  </r>
  <r>
    <x v="2"/>
    <x v="118"/>
    <s v="TCA"/>
    <x v="0"/>
    <x v="0"/>
    <s v="Fossil fuels"/>
    <x v="4"/>
    <n v="30"/>
    <n v="116"/>
  </r>
  <r>
    <x v="2"/>
    <x v="118"/>
    <s v="TCA"/>
    <x v="0"/>
    <x v="0"/>
    <s v="Fossil fuels"/>
    <x v="5"/>
    <n v="35"/>
    <n v="132"/>
  </r>
  <r>
    <x v="2"/>
    <x v="118"/>
    <s v="TCA"/>
    <x v="0"/>
    <x v="0"/>
    <s v="Fossil fuels"/>
    <x v="6"/>
    <n v="37"/>
    <n v="158"/>
  </r>
  <r>
    <x v="2"/>
    <x v="118"/>
    <s v="TCA"/>
    <x v="0"/>
    <x v="0"/>
    <s v="Fossil fuels"/>
    <x v="7"/>
    <n v="48"/>
    <n v="182"/>
  </r>
  <r>
    <x v="2"/>
    <x v="118"/>
    <s v="TCA"/>
    <x v="0"/>
    <x v="0"/>
    <s v="Fossil fuels"/>
    <x v="8"/>
    <n v="48"/>
    <n v="189"/>
  </r>
  <r>
    <x v="2"/>
    <x v="118"/>
    <s v="TCA"/>
    <x v="0"/>
    <x v="0"/>
    <s v="Fossil fuels"/>
    <x v="9"/>
    <n v="54"/>
    <n v="200"/>
  </r>
  <r>
    <x v="2"/>
    <x v="118"/>
    <s v="TCA"/>
    <x v="0"/>
    <x v="0"/>
    <s v="Fossil fuels"/>
    <x v="10"/>
    <n v="57"/>
    <n v="208"/>
  </r>
  <r>
    <x v="2"/>
    <x v="118"/>
    <s v="TCA"/>
    <x v="0"/>
    <x v="0"/>
    <s v="Fossil fuels"/>
    <x v="11"/>
    <n v="65"/>
    <n v="207"/>
  </r>
  <r>
    <x v="2"/>
    <x v="118"/>
    <s v="TCA"/>
    <x v="0"/>
    <x v="0"/>
    <s v="Fossil fuels"/>
    <x v="12"/>
    <n v="76"/>
    <n v="210"/>
  </r>
  <r>
    <x v="2"/>
    <x v="118"/>
    <s v="TCA"/>
    <x v="0"/>
    <x v="0"/>
    <s v="Fossil fuels"/>
    <x v="13"/>
    <n v="76"/>
    <n v="209"/>
  </r>
  <r>
    <x v="2"/>
    <x v="118"/>
    <s v="TCA"/>
    <x v="0"/>
    <x v="0"/>
    <s v="Fossil fuels"/>
    <x v="14"/>
    <n v="79"/>
    <n v="227"/>
  </r>
  <r>
    <x v="2"/>
    <x v="118"/>
    <s v="TCA"/>
    <x v="0"/>
    <x v="0"/>
    <s v="Fossil fuels"/>
    <x v="15"/>
    <n v="82"/>
    <n v="239"/>
  </r>
  <r>
    <x v="2"/>
    <x v="118"/>
    <s v="TCA"/>
    <x v="0"/>
    <x v="0"/>
    <s v="Fossil fuels"/>
    <x v="16"/>
    <n v="82"/>
    <n v="250"/>
  </r>
  <r>
    <x v="2"/>
    <x v="118"/>
    <s v="TCA"/>
    <x v="0"/>
    <x v="0"/>
    <s v="Fossil fuels"/>
    <x v="17"/>
    <n v="82"/>
    <n v="250"/>
  </r>
  <r>
    <x v="2"/>
    <x v="118"/>
    <s v="TCA"/>
    <x v="0"/>
    <x v="0"/>
    <s v="Fossil fuels"/>
    <x v="18"/>
    <n v="90.7"/>
    <m/>
  </r>
  <r>
    <x v="2"/>
    <x v="118"/>
    <s v="TCA"/>
    <x v="0"/>
    <x v="0"/>
    <s v="Fossil fuels"/>
    <x v="19"/>
    <n v="90.7"/>
    <m/>
  </r>
  <r>
    <x v="2"/>
    <x v="118"/>
    <s v="TCA"/>
    <x v="1"/>
    <x v="2"/>
    <s v="On-grid Solar photovoltaic"/>
    <x v="15"/>
    <n v="0.03"/>
    <n v="4.7E-2"/>
  </r>
  <r>
    <x v="2"/>
    <x v="118"/>
    <s v="TCA"/>
    <x v="1"/>
    <x v="2"/>
    <s v="On-grid Solar photovoltaic"/>
    <x v="16"/>
    <n v="0.03"/>
    <n v="4.7E-2"/>
  </r>
  <r>
    <x v="2"/>
    <x v="118"/>
    <s v="TCA"/>
    <x v="1"/>
    <x v="2"/>
    <s v="On-grid Solar photovoltaic"/>
    <x v="17"/>
    <n v="0.19"/>
    <n v="0.29599999999999999"/>
  </r>
  <r>
    <x v="2"/>
    <x v="118"/>
    <s v="TCA"/>
    <x v="1"/>
    <x v="2"/>
    <s v="On-grid Solar photovoltaic"/>
    <x v="18"/>
    <n v="0.44"/>
    <m/>
  </r>
  <r>
    <x v="2"/>
    <x v="118"/>
    <s v="TCA"/>
    <x v="1"/>
    <x v="2"/>
    <s v="On-grid Solar photovoltaic"/>
    <x v="19"/>
    <n v="0.94"/>
    <m/>
  </r>
  <r>
    <x v="2"/>
    <x v="119"/>
    <s v="VIR"/>
    <x v="0"/>
    <x v="0"/>
    <s v="Fossil fuels"/>
    <x v="0"/>
    <n v="244.2"/>
    <n v="1025"/>
  </r>
  <r>
    <x v="2"/>
    <x v="119"/>
    <s v="VIR"/>
    <x v="0"/>
    <x v="0"/>
    <s v="Fossil fuels"/>
    <x v="1"/>
    <n v="268.2"/>
    <n v="968"/>
  </r>
  <r>
    <x v="2"/>
    <x v="119"/>
    <s v="VIR"/>
    <x v="0"/>
    <x v="0"/>
    <s v="Fossil fuels"/>
    <x v="2"/>
    <n v="268.2"/>
    <n v="978"/>
  </r>
  <r>
    <x v="2"/>
    <x v="119"/>
    <s v="VIR"/>
    <x v="0"/>
    <x v="0"/>
    <s v="Fossil fuels"/>
    <x v="3"/>
    <n v="268.2"/>
    <n v="978"/>
  </r>
  <r>
    <x v="2"/>
    <x v="119"/>
    <s v="VIR"/>
    <x v="0"/>
    <x v="0"/>
    <s v="Fossil fuels"/>
    <x v="4"/>
    <n v="307.7"/>
    <n v="987"/>
  </r>
  <r>
    <x v="2"/>
    <x v="119"/>
    <s v="VIR"/>
    <x v="0"/>
    <x v="0"/>
    <s v="Fossil fuels"/>
    <x v="5"/>
    <n v="307.7"/>
    <n v="854.69799999999998"/>
  </r>
  <r>
    <x v="2"/>
    <x v="119"/>
    <s v="VIR"/>
    <x v="0"/>
    <x v="0"/>
    <s v="Fossil fuels"/>
    <x v="6"/>
    <n v="307.7"/>
    <n v="863.76499999999999"/>
  </r>
  <r>
    <x v="2"/>
    <x v="119"/>
    <s v="VIR"/>
    <x v="0"/>
    <x v="0"/>
    <s v="Fossil fuels"/>
    <x v="7"/>
    <n v="307.7"/>
    <n v="870.83600000000001"/>
  </r>
  <r>
    <x v="2"/>
    <x v="119"/>
    <s v="VIR"/>
    <x v="0"/>
    <x v="0"/>
    <s v="Fossil fuels"/>
    <x v="8"/>
    <n v="307.7"/>
    <n v="843.56799999999998"/>
  </r>
  <r>
    <x v="2"/>
    <x v="119"/>
    <s v="VIR"/>
    <x v="0"/>
    <x v="0"/>
    <s v="Fossil fuels"/>
    <x v="9"/>
    <n v="307.7"/>
    <n v="872"/>
  </r>
  <r>
    <x v="2"/>
    <x v="119"/>
    <s v="VIR"/>
    <x v="0"/>
    <x v="0"/>
    <s v="Fossil fuels"/>
    <x v="10"/>
    <n v="307.7"/>
    <n v="825"/>
  </r>
  <r>
    <x v="2"/>
    <x v="119"/>
    <s v="VIR"/>
    <x v="0"/>
    <x v="0"/>
    <s v="Fossil fuels"/>
    <x v="11"/>
    <n v="307.7"/>
    <n v="794"/>
  </r>
  <r>
    <x v="2"/>
    <x v="119"/>
    <s v="VIR"/>
    <x v="0"/>
    <x v="0"/>
    <s v="Fossil fuels"/>
    <x v="12"/>
    <n v="329.7"/>
    <n v="777.91600000000005"/>
  </r>
  <r>
    <x v="2"/>
    <x v="119"/>
    <s v="VIR"/>
    <x v="0"/>
    <x v="0"/>
    <s v="Fossil fuels"/>
    <x v="13"/>
    <n v="316"/>
    <n v="726"/>
  </r>
  <r>
    <x v="2"/>
    <x v="119"/>
    <s v="VIR"/>
    <x v="0"/>
    <x v="0"/>
    <s v="Fossil fuels"/>
    <x v="14"/>
    <n v="316"/>
    <n v="693"/>
  </r>
  <r>
    <x v="2"/>
    <x v="119"/>
    <s v="VIR"/>
    <x v="0"/>
    <x v="0"/>
    <s v="Fossil fuels"/>
    <x v="15"/>
    <n v="316"/>
    <n v="679"/>
  </r>
  <r>
    <x v="2"/>
    <x v="119"/>
    <s v="VIR"/>
    <x v="0"/>
    <x v="0"/>
    <s v="Fossil fuels"/>
    <x v="16"/>
    <n v="316"/>
    <n v="679"/>
  </r>
  <r>
    <x v="2"/>
    <x v="119"/>
    <s v="VIR"/>
    <x v="0"/>
    <x v="0"/>
    <s v="Fossil fuels"/>
    <x v="17"/>
    <n v="242"/>
    <n v="519.99400000000003"/>
  </r>
  <r>
    <x v="2"/>
    <x v="119"/>
    <s v="VIR"/>
    <x v="0"/>
    <x v="0"/>
    <s v="Fossil fuels"/>
    <x v="18"/>
    <n v="329.7"/>
    <m/>
  </r>
  <r>
    <x v="2"/>
    <x v="119"/>
    <s v="VIR"/>
    <x v="0"/>
    <x v="0"/>
    <s v="Fossil fuels"/>
    <x v="19"/>
    <n v="329.7"/>
    <m/>
  </r>
  <r>
    <x v="2"/>
    <x v="119"/>
    <s v="VIR"/>
    <x v="1"/>
    <x v="2"/>
    <s v="On-grid Solar photovoltaic"/>
    <x v="11"/>
    <n v="0.47599999999999998"/>
    <n v="0.71099999999999997"/>
  </r>
  <r>
    <x v="2"/>
    <x v="119"/>
    <s v="VIR"/>
    <x v="1"/>
    <x v="2"/>
    <s v="On-grid Solar photovoltaic"/>
    <x v="12"/>
    <n v="0.61"/>
    <n v="0.71099999999999997"/>
  </r>
  <r>
    <x v="2"/>
    <x v="119"/>
    <s v="VIR"/>
    <x v="1"/>
    <x v="2"/>
    <s v="On-grid Solar photovoltaic"/>
    <x v="13"/>
    <n v="0.86099999999999999"/>
    <n v="3.871"/>
  </r>
  <r>
    <x v="2"/>
    <x v="119"/>
    <s v="VIR"/>
    <x v="1"/>
    <x v="2"/>
    <s v="On-grid Solar photovoltaic"/>
    <x v="14"/>
    <n v="4.9509999999999996"/>
    <n v="14.930999999999999"/>
  </r>
  <r>
    <x v="2"/>
    <x v="119"/>
    <s v="VIR"/>
    <x v="1"/>
    <x v="2"/>
    <s v="On-grid Solar photovoltaic"/>
    <x v="15"/>
    <n v="9.1539999999999999"/>
    <n v="29.466999999999999"/>
  </r>
  <r>
    <x v="2"/>
    <x v="119"/>
    <s v="VIR"/>
    <x v="1"/>
    <x v="2"/>
    <s v="On-grid Solar photovoltaic"/>
    <x v="16"/>
    <n v="9.1929999999999996"/>
    <n v="29.466999999999999"/>
  </r>
  <r>
    <x v="2"/>
    <x v="119"/>
    <s v="VIR"/>
    <x v="1"/>
    <x v="2"/>
    <s v="On-grid Solar photovoltaic"/>
    <x v="17"/>
    <n v="4.9930000000000003"/>
    <n v="14.374000000000001"/>
  </r>
  <r>
    <x v="2"/>
    <x v="119"/>
    <s v="VIR"/>
    <x v="1"/>
    <x v="2"/>
    <s v="On-grid Solar photovoltaic"/>
    <x v="18"/>
    <n v="4.9930000000000003"/>
    <m/>
  </r>
  <r>
    <x v="2"/>
    <x v="119"/>
    <s v="VIR"/>
    <x v="1"/>
    <x v="2"/>
    <s v="On-grid Solar photovoltaic"/>
    <x v="19"/>
    <n v="4.9930000000000003"/>
    <m/>
  </r>
  <r>
    <x v="2"/>
    <x v="119"/>
    <s v="VIR"/>
    <x v="1"/>
    <x v="3"/>
    <s v="Onshore wind energy"/>
    <x v="13"/>
    <n v="0.1"/>
    <m/>
  </r>
  <r>
    <x v="2"/>
    <x v="119"/>
    <s v="VIR"/>
    <x v="1"/>
    <x v="3"/>
    <s v="Onshore wind energy"/>
    <x v="14"/>
    <n v="0.1"/>
    <m/>
  </r>
  <r>
    <x v="2"/>
    <x v="119"/>
    <s v="VIR"/>
    <x v="1"/>
    <x v="3"/>
    <s v="Onshore wind energy"/>
    <x v="15"/>
    <n v="0.1"/>
    <m/>
  </r>
  <r>
    <x v="2"/>
    <x v="119"/>
    <s v="VIR"/>
    <x v="1"/>
    <x v="3"/>
    <s v="Onshore wind energy"/>
    <x v="16"/>
    <n v="0.1"/>
    <m/>
  </r>
  <r>
    <x v="2"/>
    <x v="119"/>
    <s v="VIR"/>
    <x v="1"/>
    <x v="3"/>
    <s v="Onshore wind energy"/>
    <x v="17"/>
    <n v="0.1"/>
    <m/>
  </r>
  <r>
    <x v="2"/>
    <x v="119"/>
    <s v="VIR"/>
    <x v="1"/>
    <x v="3"/>
    <s v="Onshore wind energy"/>
    <x v="18"/>
    <n v="0.1"/>
    <m/>
  </r>
  <r>
    <x v="2"/>
    <x v="119"/>
    <s v="VIR"/>
    <x v="1"/>
    <x v="3"/>
    <s v="Onshore wind energy"/>
    <x v="19"/>
    <n v="0.1"/>
    <m/>
  </r>
  <r>
    <x v="3"/>
    <x v="120"/>
    <s v="ARM"/>
    <x v="0"/>
    <x v="0"/>
    <s v="Fossil fuels"/>
    <x v="0"/>
    <n v="1799.4"/>
    <n v="2692.1"/>
  </r>
  <r>
    <x v="3"/>
    <x v="120"/>
    <s v="ARM"/>
    <x v="0"/>
    <x v="0"/>
    <s v="Fossil fuels"/>
    <x v="1"/>
    <n v="1799.4"/>
    <n v="2790.4"/>
  </r>
  <r>
    <x v="3"/>
    <x v="120"/>
    <s v="ARM"/>
    <x v="0"/>
    <x v="0"/>
    <s v="Fossil fuels"/>
    <x v="2"/>
    <n v="1799.4"/>
    <n v="1579.1"/>
  </r>
  <r>
    <x v="3"/>
    <x v="120"/>
    <s v="ARM"/>
    <x v="0"/>
    <x v="0"/>
    <s v="Fossil fuels"/>
    <x v="3"/>
    <n v="1774.4"/>
    <n v="1521.5"/>
  </r>
  <r>
    <x v="3"/>
    <x v="120"/>
    <s v="ARM"/>
    <x v="0"/>
    <x v="0"/>
    <s v="Fossil fuels"/>
    <x v="4"/>
    <n v="1774.4"/>
    <n v="1613.6"/>
  </r>
  <r>
    <x v="3"/>
    <x v="120"/>
    <s v="ARM"/>
    <x v="0"/>
    <x v="0"/>
    <s v="Fossil fuels"/>
    <x v="5"/>
    <n v="1774.5"/>
    <n v="1827.7"/>
  </r>
  <r>
    <x v="3"/>
    <x v="120"/>
    <s v="ARM"/>
    <x v="0"/>
    <x v="0"/>
    <s v="Fossil fuels"/>
    <x v="6"/>
    <n v="1775"/>
    <n v="1475.7"/>
  </r>
  <r>
    <x v="3"/>
    <x v="120"/>
    <s v="ARM"/>
    <x v="0"/>
    <x v="0"/>
    <s v="Fossil fuels"/>
    <x v="7"/>
    <n v="1702"/>
    <n v="1488.8"/>
  </r>
  <r>
    <x v="3"/>
    <x v="120"/>
    <s v="ARM"/>
    <x v="0"/>
    <x v="0"/>
    <s v="Fossil fuels"/>
    <x v="8"/>
    <n v="1702.5"/>
    <n v="1853.9"/>
  </r>
  <r>
    <x v="3"/>
    <x v="120"/>
    <s v="ARM"/>
    <x v="0"/>
    <x v="0"/>
    <s v="Fossil fuels"/>
    <x v="9"/>
    <n v="1692.1"/>
    <n v="1154.0999999999999"/>
  </r>
  <r>
    <x v="3"/>
    <x v="120"/>
    <s v="ARM"/>
    <x v="0"/>
    <x v="0"/>
    <s v="Fossil fuels"/>
    <x v="10"/>
    <n v="1931.1"/>
    <n v="1438.3"/>
  </r>
  <r>
    <x v="3"/>
    <x v="120"/>
    <s v="ARM"/>
    <x v="0"/>
    <x v="0"/>
    <s v="Fossil fuels"/>
    <x v="11"/>
    <n v="1906"/>
    <n v="2390.3000000000002"/>
  </r>
  <r>
    <x v="3"/>
    <x v="120"/>
    <s v="ARM"/>
    <x v="0"/>
    <x v="0"/>
    <s v="Fossil fuels"/>
    <x v="12"/>
    <n v="2394"/>
    <n v="3399.1"/>
  </r>
  <r>
    <x v="3"/>
    <x v="120"/>
    <s v="ARM"/>
    <x v="0"/>
    <x v="0"/>
    <s v="Fossil fuels"/>
    <x v="13"/>
    <n v="2394"/>
    <n v="3173.1"/>
  </r>
  <r>
    <x v="3"/>
    <x v="120"/>
    <s v="ARM"/>
    <x v="0"/>
    <x v="0"/>
    <s v="Fossil fuels"/>
    <x v="14"/>
    <n v="2390"/>
    <n v="3288.6"/>
  </r>
  <r>
    <x v="3"/>
    <x v="120"/>
    <s v="ARM"/>
    <x v="0"/>
    <x v="0"/>
    <s v="Fossil fuels"/>
    <x v="15"/>
    <n v="1840"/>
    <n v="2801.2"/>
  </r>
  <r>
    <x v="3"/>
    <x v="120"/>
    <s v="ARM"/>
    <x v="0"/>
    <x v="0"/>
    <s v="Fossil fuels"/>
    <x v="16"/>
    <n v="1840"/>
    <n v="2581.5"/>
  </r>
  <r>
    <x v="3"/>
    <x v="120"/>
    <s v="ARM"/>
    <x v="0"/>
    <x v="0"/>
    <s v="Fossil fuels"/>
    <x v="17"/>
    <n v="1840"/>
    <n v="2871.7"/>
  </r>
  <r>
    <x v="3"/>
    <x v="120"/>
    <s v="ARM"/>
    <x v="0"/>
    <x v="0"/>
    <s v="Fossil fuels"/>
    <x v="18"/>
    <n v="1826.6"/>
    <m/>
  </r>
  <r>
    <x v="3"/>
    <x v="120"/>
    <s v="ARM"/>
    <x v="0"/>
    <x v="0"/>
    <s v="Fossil fuels"/>
    <x v="19"/>
    <n v="1826.6"/>
    <m/>
  </r>
  <r>
    <x v="3"/>
    <x v="120"/>
    <s v="ARM"/>
    <x v="0"/>
    <x v="9"/>
    <s v="Nuclear"/>
    <x v="0"/>
    <n v="407.5"/>
    <n v="2005.4"/>
  </r>
  <r>
    <x v="3"/>
    <x v="120"/>
    <s v="ARM"/>
    <x v="0"/>
    <x v="9"/>
    <s v="Nuclear"/>
    <x v="1"/>
    <n v="407.5"/>
    <n v="1986.7"/>
  </r>
  <r>
    <x v="3"/>
    <x v="120"/>
    <s v="ARM"/>
    <x v="0"/>
    <x v="9"/>
    <s v="Nuclear"/>
    <x v="2"/>
    <n v="407.5"/>
    <n v="2282.1999999999998"/>
  </r>
  <r>
    <x v="3"/>
    <x v="120"/>
    <s v="ARM"/>
    <x v="0"/>
    <x v="9"/>
    <s v="Nuclear"/>
    <x v="3"/>
    <n v="407.5"/>
    <n v="1997.5"/>
  </r>
  <r>
    <x v="3"/>
    <x v="120"/>
    <s v="ARM"/>
    <x v="0"/>
    <x v="9"/>
    <s v="Nuclear"/>
    <x v="4"/>
    <n v="407.5"/>
    <n v="2402.8000000000002"/>
  </r>
  <r>
    <x v="3"/>
    <x v="120"/>
    <s v="ARM"/>
    <x v="0"/>
    <x v="9"/>
    <s v="Nuclear"/>
    <x v="5"/>
    <n v="407.5"/>
    <n v="2716.3"/>
  </r>
  <r>
    <x v="3"/>
    <x v="120"/>
    <s v="ARM"/>
    <x v="0"/>
    <x v="9"/>
    <s v="Nuclear"/>
    <x v="6"/>
    <n v="407.5"/>
    <n v="2640.3"/>
  </r>
  <r>
    <x v="3"/>
    <x v="120"/>
    <s v="ARM"/>
    <x v="0"/>
    <x v="9"/>
    <s v="Nuclear"/>
    <x v="7"/>
    <n v="407.5"/>
    <n v="2553.4"/>
  </r>
  <r>
    <x v="3"/>
    <x v="120"/>
    <s v="ARM"/>
    <x v="0"/>
    <x v="9"/>
    <s v="Nuclear"/>
    <x v="8"/>
    <n v="407.5"/>
    <n v="2461.6"/>
  </r>
  <r>
    <x v="3"/>
    <x v="120"/>
    <s v="ARM"/>
    <x v="0"/>
    <x v="9"/>
    <s v="Nuclear"/>
    <x v="9"/>
    <n v="407.5"/>
    <n v="2493.6999999999998"/>
  </r>
  <r>
    <x v="3"/>
    <x v="120"/>
    <s v="ARM"/>
    <x v="0"/>
    <x v="9"/>
    <s v="Nuclear"/>
    <x v="10"/>
    <n v="407.5"/>
    <n v="2490"/>
  </r>
  <r>
    <x v="3"/>
    <x v="120"/>
    <s v="ARM"/>
    <x v="0"/>
    <x v="9"/>
    <s v="Nuclear"/>
    <x v="11"/>
    <n v="407.5"/>
    <n v="2548.1"/>
  </r>
  <r>
    <x v="3"/>
    <x v="120"/>
    <s v="ARM"/>
    <x v="0"/>
    <x v="9"/>
    <s v="Nuclear"/>
    <x v="12"/>
    <n v="407.5"/>
    <n v="2322"/>
  </r>
  <r>
    <x v="3"/>
    <x v="120"/>
    <s v="ARM"/>
    <x v="0"/>
    <x v="9"/>
    <s v="Nuclear"/>
    <x v="13"/>
    <n v="407.5"/>
    <n v="2359.6999999999998"/>
  </r>
  <r>
    <x v="3"/>
    <x v="120"/>
    <s v="ARM"/>
    <x v="0"/>
    <x v="9"/>
    <s v="Nuclear"/>
    <x v="14"/>
    <n v="407.5"/>
    <n v="2464.8000000000002"/>
  </r>
  <r>
    <x v="3"/>
    <x v="120"/>
    <s v="ARM"/>
    <x v="0"/>
    <x v="9"/>
    <s v="Nuclear"/>
    <x v="15"/>
    <n v="407.5"/>
    <n v="2787.7"/>
  </r>
  <r>
    <x v="3"/>
    <x v="120"/>
    <s v="ARM"/>
    <x v="0"/>
    <x v="9"/>
    <s v="Nuclear"/>
    <x v="16"/>
    <n v="407.5"/>
    <n v="2380.5"/>
  </r>
  <r>
    <x v="3"/>
    <x v="120"/>
    <s v="ARM"/>
    <x v="0"/>
    <x v="9"/>
    <s v="Nuclear"/>
    <x v="17"/>
    <n v="407.5"/>
    <n v="2619.6"/>
  </r>
  <r>
    <x v="3"/>
    <x v="120"/>
    <s v="ARM"/>
    <x v="0"/>
    <x v="9"/>
    <s v="Nuclear"/>
    <x v="18"/>
    <n v="407.5"/>
    <m/>
  </r>
  <r>
    <x v="3"/>
    <x v="120"/>
    <s v="ARM"/>
    <x v="0"/>
    <x v="9"/>
    <s v="Nuclear"/>
    <x v="19"/>
    <n v="407.5"/>
    <m/>
  </r>
  <r>
    <x v="3"/>
    <x v="120"/>
    <s v="ARM"/>
    <x v="1"/>
    <x v="4"/>
    <s v="Biogas"/>
    <x v="8"/>
    <n v="1.3"/>
    <m/>
  </r>
  <r>
    <x v="3"/>
    <x v="120"/>
    <s v="ARM"/>
    <x v="1"/>
    <x v="4"/>
    <s v="Biogas"/>
    <x v="9"/>
    <n v="1.3"/>
    <m/>
  </r>
  <r>
    <x v="3"/>
    <x v="120"/>
    <s v="ARM"/>
    <x v="1"/>
    <x v="4"/>
    <s v="Biogas"/>
    <x v="10"/>
    <n v="1.3"/>
    <m/>
  </r>
  <r>
    <x v="3"/>
    <x v="120"/>
    <s v="ARM"/>
    <x v="1"/>
    <x v="4"/>
    <s v="Biogas"/>
    <x v="11"/>
    <n v="1.3"/>
    <m/>
  </r>
  <r>
    <x v="3"/>
    <x v="120"/>
    <s v="ARM"/>
    <x v="1"/>
    <x v="4"/>
    <s v="Biogas"/>
    <x v="12"/>
    <n v="1.3"/>
    <m/>
  </r>
  <r>
    <x v="3"/>
    <x v="120"/>
    <s v="ARM"/>
    <x v="1"/>
    <x v="1"/>
    <s v="Renewable hydropower"/>
    <x v="0"/>
    <n v="1024.2"/>
    <n v="1261.0999999999999"/>
  </r>
  <r>
    <x v="3"/>
    <x v="120"/>
    <s v="ARM"/>
    <x v="1"/>
    <x v="1"/>
    <s v="Renewable hydropower"/>
    <x v="1"/>
    <n v="1012.5"/>
    <n v="967.7"/>
  </r>
  <r>
    <x v="3"/>
    <x v="120"/>
    <s v="ARM"/>
    <x v="1"/>
    <x v="1"/>
    <s v="Renewable hydropower"/>
    <x v="2"/>
    <n v="1165.5"/>
    <n v="1657.5"/>
  </r>
  <r>
    <x v="3"/>
    <x v="120"/>
    <s v="ARM"/>
    <x v="1"/>
    <x v="1"/>
    <s v="Renewable hydropower"/>
    <x v="3"/>
    <n v="1169.8"/>
    <n v="1981.9"/>
  </r>
  <r>
    <x v="3"/>
    <x v="120"/>
    <s v="ARM"/>
    <x v="1"/>
    <x v="1"/>
    <s v="Renewable hydropower"/>
    <x v="4"/>
    <n v="1023.7"/>
    <n v="2013.6"/>
  </r>
  <r>
    <x v="3"/>
    <x v="120"/>
    <s v="ARM"/>
    <x v="1"/>
    <x v="1"/>
    <s v="Renewable hydropower"/>
    <x v="5"/>
    <n v="1026.7"/>
    <n v="1772.9"/>
  </r>
  <r>
    <x v="3"/>
    <x v="120"/>
    <s v="ARM"/>
    <x v="1"/>
    <x v="1"/>
    <s v="Renewable hydropower"/>
    <x v="6"/>
    <n v="1055.9000000000001"/>
    <n v="1822.7"/>
  </r>
  <r>
    <x v="3"/>
    <x v="120"/>
    <s v="ARM"/>
    <x v="1"/>
    <x v="1"/>
    <s v="Renewable hydropower"/>
    <x v="7"/>
    <n v="1066.3"/>
    <n v="1852.5"/>
  </r>
  <r>
    <x v="3"/>
    <x v="120"/>
    <s v="ARM"/>
    <x v="1"/>
    <x v="1"/>
    <s v="Renewable hydropower"/>
    <x v="8"/>
    <n v="1079.4000000000001"/>
    <n v="1797"/>
  </r>
  <r>
    <x v="3"/>
    <x v="120"/>
    <s v="ARM"/>
    <x v="1"/>
    <x v="1"/>
    <s v="Renewable hydropower"/>
    <x v="9"/>
    <n v="1093.9000000000001"/>
    <n v="2019.4"/>
  </r>
  <r>
    <x v="3"/>
    <x v="120"/>
    <s v="ARM"/>
    <x v="1"/>
    <x v="1"/>
    <s v="Renewable hydropower"/>
    <x v="10"/>
    <n v="1123.2"/>
    <n v="2556.1"/>
  </r>
  <r>
    <x v="3"/>
    <x v="120"/>
    <s v="ARM"/>
    <x v="1"/>
    <x v="1"/>
    <s v="Renewable hydropower"/>
    <x v="11"/>
    <n v="1148.3"/>
    <n v="2488.6999999999998"/>
  </r>
  <r>
    <x v="3"/>
    <x v="120"/>
    <s v="ARM"/>
    <x v="1"/>
    <x v="1"/>
    <s v="Renewable hydropower"/>
    <x v="12"/>
    <n v="1249.2"/>
    <n v="2311"/>
  </r>
  <r>
    <x v="3"/>
    <x v="120"/>
    <s v="ARM"/>
    <x v="1"/>
    <x v="1"/>
    <s v="Renewable hydropower"/>
    <x v="13"/>
    <n v="1289"/>
    <n v="2173.4"/>
  </r>
  <r>
    <x v="3"/>
    <x v="120"/>
    <s v="ARM"/>
    <x v="1"/>
    <x v="1"/>
    <s v="Renewable hydropower"/>
    <x v="14"/>
    <n v="1298.0999999999999"/>
    <n v="1992.6"/>
  </r>
  <r>
    <x v="3"/>
    <x v="120"/>
    <s v="ARM"/>
    <x v="1"/>
    <x v="1"/>
    <s v="Renewable hydropower"/>
    <x v="15"/>
    <n v="1286.7"/>
    <n v="2205.6"/>
  </r>
  <r>
    <x v="3"/>
    <x v="120"/>
    <s v="ARM"/>
    <x v="1"/>
    <x v="1"/>
    <s v="Renewable hydropower"/>
    <x v="16"/>
    <n v="1311.6"/>
    <n v="2351.4"/>
  </r>
  <r>
    <x v="3"/>
    <x v="120"/>
    <s v="ARM"/>
    <x v="1"/>
    <x v="1"/>
    <s v="Renewable hydropower"/>
    <x v="17"/>
    <n v="1326.8"/>
    <n v="2269.1"/>
  </r>
  <r>
    <x v="3"/>
    <x v="120"/>
    <s v="ARM"/>
    <x v="1"/>
    <x v="1"/>
    <s v="Renewable hydropower"/>
    <x v="18"/>
    <n v="1336.4"/>
    <m/>
  </r>
  <r>
    <x v="3"/>
    <x v="120"/>
    <s v="ARM"/>
    <x v="1"/>
    <x v="1"/>
    <s v="Renewable hydropower"/>
    <x v="19"/>
    <n v="1336.4"/>
    <m/>
  </r>
  <r>
    <x v="3"/>
    <x v="120"/>
    <s v="ARM"/>
    <x v="1"/>
    <x v="2"/>
    <s v="On-grid Solar photovoltaic"/>
    <x v="6"/>
    <n v="0"/>
    <n v="0"/>
  </r>
  <r>
    <x v="3"/>
    <x v="120"/>
    <s v="ARM"/>
    <x v="1"/>
    <x v="2"/>
    <s v="On-grid Solar photovoltaic"/>
    <x v="7"/>
    <n v="0"/>
    <n v="0"/>
  </r>
  <r>
    <x v="3"/>
    <x v="120"/>
    <s v="ARM"/>
    <x v="1"/>
    <x v="2"/>
    <s v="On-grid Solar photovoltaic"/>
    <x v="8"/>
    <n v="0"/>
    <n v="0"/>
  </r>
  <r>
    <x v="3"/>
    <x v="120"/>
    <s v="ARM"/>
    <x v="1"/>
    <x v="2"/>
    <s v="On-grid Solar photovoltaic"/>
    <x v="9"/>
    <n v="0"/>
    <n v="0"/>
  </r>
  <r>
    <x v="3"/>
    <x v="120"/>
    <s v="ARM"/>
    <x v="1"/>
    <x v="2"/>
    <s v="On-grid Solar photovoltaic"/>
    <x v="10"/>
    <n v="0"/>
    <n v="0"/>
  </r>
  <r>
    <x v="3"/>
    <x v="120"/>
    <s v="ARM"/>
    <x v="1"/>
    <x v="2"/>
    <s v="On-grid Solar photovoltaic"/>
    <x v="11"/>
    <n v="0"/>
    <n v="0"/>
  </r>
  <r>
    <x v="3"/>
    <x v="120"/>
    <s v="ARM"/>
    <x v="1"/>
    <x v="2"/>
    <s v="On-grid Solar photovoltaic"/>
    <x v="12"/>
    <n v="0"/>
    <n v="0"/>
  </r>
  <r>
    <x v="3"/>
    <x v="120"/>
    <s v="ARM"/>
    <x v="1"/>
    <x v="2"/>
    <s v="On-grid Solar photovoltaic"/>
    <x v="13"/>
    <n v="0"/>
    <n v="0"/>
  </r>
  <r>
    <x v="3"/>
    <x v="120"/>
    <s v="ARM"/>
    <x v="1"/>
    <x v="2"/>
    <s v="On-grid Solar photovoltaic"/>
    <x v="14"/>
    <n v="0"/>
    <n v="0"/>
  </r>
  <r>
    <x v="3"/>
    <x v="120"/>
    <s v="ARM"/>
    <x v="1"/>
    <x v="2"/>
    <s v="On-grid Solar photovoltaic"/>
    <x v="15"/>
    <n v="0"/>
    <n v="0"/>
  </r>
  <r>
    <x v="3"/>
    <x v="120"/>
    <s v="ARM"/>
    <x v="1"/>
    <x v="2"/>
    <s v="On-grid Solar photovoltaic"/>
    <x v="16"/>
    <n v="1"/>
    <n v="1.1499999999999999"/>
  </r>
  <r>
    <x v="3"/>
    <x v="120"/>
    <s v="ARM"/>
    <x v="1"/>
    <x v="2"/>
    <s v="On-grid Solar photovoltaic"/>
    <x v="17"/>
    <n v="2.4"/>
    <n v="2.7429999999999999"/>
  </r>
  <r>
    <x v="3"/>
    <x v="120"/>
    <s v="ARM"/>
    <x v="1"/>
    <x v="2"/>
    <s v="On-grid Solar photovoltaic"/>
    <x v="18"/>
    <n v="17.32"/>
    <m/>
  </r>
  <r>
    <x v="3"/>
    <x v="120"/>
    <s v="ARM"/>
    <x v="1"/>
    <x v="2"/>
    <s v="On-grid Solar photovoltaic"/>
    <x v="19"/>
    <n v="50"/>
    <m/>
  </r>
  <r>
    <x v="3"/>
    <x v="120"/>
    <s v="ARM"/>
    <x v="1"/>
    <x v="3"/>
    <s v="Onshore wind energy"/>
    <x v="5"/>
    <n v="2.64"/>
    <n v="0"/>
  </r>
  <r>
    <x v="3"/>
    <x v="120"/>
    <s v="ARM"/>
    <x v="1"/>
    <x v="3"/>
    <s v="Onshore wind energy"/>
    <x v="6"/>
    <n v="2.64"/>
    <n v="2.6"/>
  </r>
  <r>
    <x v="3"/>
    <x v="120"/>
    <s v="ARM"/>
    <x v="1"/>
    <x v="3"/>
    <s v="Onshore wind energy"/>
    <x v="7"/>
    <n v="2.64"/>
    <n v="2.9"/>
  </r>
  <r>
    <x v="3"/>
    <x v="120"/>
    <s v="ARM"/>
    <x v="1"/>
    <x v="3"/>
    <s v="Onshore wind energy"/>
    <x v="8"/>
    <n v="2.64"/>
    <n v="1.9"/>
  </r>
  <r>
    <x v="3"/>
    <x v="120"/>
    <s v="ARM"/>
    <x v="1"/>
    <x v="3"/>
    <s v="Onshore wind energy"/>
    <x v="9"/>
    <n v="2.64"/>
    <n v="4.3"/>
  </r>
  <r>
    <x v="3"/>
    <x v="120"/>
    <s v="ARM"/>
    <x v="1"/>
    <x v="3"/>
    <s v="Onshore wind energy"/>
    <x v="10"/>
    <n v="2.64"/>
    <n v="7"/>
  </r>
  <r>
    <x v="3"/>
    <x v="120"/>
    <s v="ARM"/>
    <x v="1"/>
    <x v="3"/>
    <s v="Onshore wind energy"/>
    <x v="11"/>
    <n v="2.64"/>
    <n v="5.6"/>
  </r>
  <r>
    <x v="3"/>
    <x v="120"/>
    <s v="ARM"/>
    <x v="1"/>
    <x v="3"/>
    <s v="Onshore wind energy"/>
    <x v="12"/>
    <n v="2.64"/>
    <n v="4.0999999999999996"/>
  </r>
  <r>
    <x v="3"/>
    <x v="120"/>
    <s v="ARM"/>
    <x v="1"/>
    <x v="3"/>
    <s v="Onshore wind energy"/>
    <x v="13"/>
    <n v="2.64"/>
    <n v="3.8"/>
  </r>
  <r>
    <x v="3"/>
    <x v="120"/>
    <s v="ARM"/>
    <x v="1"/>
    <x v="3"/>
    <s v="Onshore wind energy"/>
    <x v="14"/>
    <n v="2.64"/>
    <n v="4"/>
  </r>
  <r>
    <x v="3"/>
    <x v="120"/>
    <s v="ARM"/>
    <x v="1"/>
    <x v="3"/>
    <s v="Onshore wind energy"/>
    <x v="15"/>
    <n v="2.6"/>
    <n v="3.7"/>
  </r>
  <r>
    <x v="3"/>
    <x v="120"/>
    <s v="ARM"/>
    <x v="1"/>
    <x v="3"/>
    <s v="Onshore wind energy"/>
    <x v="16"/>
    <n v="2.9249999999999998"/>
    <n v="1.8"/>
  </r>
  <r>
    <x v="3"/>
    <x v="120"/>
    <s v="ARM"/>
    <x v="1"/>
    <x v="3"/>
    <s v="Onshore wind energy"/>
    <x v="17"/>
    <n v="2.9249999999999998"/>
    <n v="2.1"/>
  </r>
  <r>
    <x v="3"/>
    <x v="120"/>
    <s v="ARM"/>
    <x v="1"/>
    <x v="3"/>
    <s v="Onshore wind energy"/>
    <x v="18"/>
    <n v="2.9249999999999998"/>
    <m/>
  </r>
  <r>
    <x v="3"/>
    <x v="120"/>
    <s v="ARM"/>
    <x v="1"/>
    <x v="3"/>
    <s v="Onshore wind energy"/>
    <x v="19"/>
    <n v="2.9249999999999998"/>
    <m/>
  </r>
  <r>
    <x v="3"/>
    <x v="121"/>
    <s v="AZE"/>
    <x v="0"/>
    <x v="0"/>
    <s v="Fossil fuels"/>
    <x v="0"/>
    <n v="3990"/>
    <n v="17165"/>
  </r>
  <r>
    <x v="3"/>
    <x v="121"/>
    <s v="AZE"/>
    <x v="0"/>
    <x v="0"/>
    <s v="Fossil fuels"/>
    <x v="1"/>
    <n v="4228"/>
    <n v="17669"/>
  </r>
  <r>
    <x v="3"/>
    <x v="121"/>
    <s v="AZE"/>
    <x v="0"/>
    <x v="0"/>
    <s v="Fossil fuels"/>
    <x v="2"/>
    <n v="4349"/>
    <n v="16681"/>
  </r>
  <r>
    <x v="3"/>
    <x v="121"/>
    <s v="AZE"/>
    <x v="0"/>
    <x v="0"/>
    <s v="Fossil fuels"/>
    <x v="3"/>
    <n v="4703"/>
    <n v="18817"/>
  </r>
  <r>
    <x v="3"/>
    <x v="121"/>
    <s v="AZE"/>
    <x v="0"/>
    <x v="0"/>
    <s v="Fossil fuels"/>
    <x v="4"/>
    <n v="4695"/>
    <n v="18989"/>
  </r>
  <r>
    <x v="3"/>
    <x v="121"/>
    <s v="AZE"/>
    <x v="0"/>
    <x v="0"/>
    <s v="Fossil fuels"/>
    <x v="5"/>
    <n v="4187"/>
    <n v="19863"/>
  </r>
  <r>
    <x v="3"/>
    <x v="121"/>
    <s v="AZE"/>
    <x v="0"/>
    <x v="0"/>
    <s v="Fossil fuels"/>
    <x v="6"/>
    <n v="4599"/>
    <n v="22025"/>
  </r>
  <r>
    <x v="3"/>
    <x v="121"/>
    <s v="AZE"/>
    <x v="0"/>
    <x v="0"/>
    <s v="Fossil fuels"/>
    <x v="7"/>
    <n v="4703"/>
    <n v="19483"/>
  </r>
  <r>
    <x v="3"/>
    <x v="121"/>
    <s v="AZE"/>
    <x v="0"/>
    <x v="0"/>
    <s v="Fossil fuels"/>
    <x v="8"/>
    <n v="4773"/>
    <n v="19411"/>
  </r>
  <r>
    <x v="3"/>
    <x v="121"/>
    <s v="AZE"/>
    <x v="0"/>
    <x v="0"/>
    <s v="Fossil fuels"/>
    <x v="9"/>
    <n v="5401"/>
    <n v="16558"/>
  </r>
  <r>
    <x v="3"/>
    <x v="121"/>
    <s v="AZE"/>
    <x v="0"/>
    <x v="0"/>
    <s v="Fossil fuels"/>
    <x v="10"/>
    <n v="5401"/>
    <n v="15262.7"/>
  </r>
  <r>
    <x v="3"/>
    <x v="121"/>
    <s v="AZE"/>
    <x v="0"/>
    <x v="0"/>
    <s v="Fossil fuels"/>
    <x v="11"/>
    <n v="5352"/>
    <n v="17618"/>
  </r>
  <r>
    <x v="3"/>
    <x v="121"/>
    <s v="AZE"/>
    <x v="0"/>
    <x v="0"/>
    <s v="Fossil fuels"/>
    <x v="12"/>
    <n v="5397"/>
    <n v="21167.1"/>
  </r>
  <r>
    <x v="3"/>
    <x v="121"/>
    <s v="AZE"/>
    <x v="0"/>
    <x v="0"/>
    <s v="Fossil fuels"/>
    <x v="13"/>
    <n v="6379"/>
    <n v="21729.599999999999"/>
  </r>
  <r>
    <x v="3"/>
    <x v="121"/>
    <s v="AZE"/>
    <x v="0"/>
    <x v="0"/>
    <s v="Fossil fuels"/>
    <x v="14"/>
    <n v="6233"/>
    <n v="23249.300000000003"/>
  </r>
  <r>
    <x v="3"/>
    <x v="121"/>
    <s v="AZE"/>
    <x v="0"/>
    <x v="0"/>
    <s v="Fossil fuels"/>
    <x v="15"/>
    <n v="6653"/>
    <n v="22859.9"/>
  </r>
  <r>
    <x v="3"/>
    <x v="121"/>
    <s v="AZE"/>
    <x v="0"/>
    <x v="0"/>
    <s v="Fossil fuels"/>
    <x v="16"/>
    <n v="6727"/>
    <n v="22761.1"/>
  </r>
  <r>
    <x v="3"/>
    <x v="121"/>
    <s v="AZE"/>
    <x v="0"/>
    <x v="0"/>
    <s v="Fossil fuels"/>
    <x v="17"/>
    <n v="6748"/>
    <n v="22344.9"/>
  </r>
  <r>
    <x v="3"/>
    <x v="121"/>
    <s v="AZE"/>
    <x v="0"/>
    <x v="0"/>
    <s v="Fossil fuels"/>
    <x v="18"/>
    <n v="6552.2"/>
    <m/>
  </r>
  <r>
    <x v="3"/>
    <x v="121"/>
    <s v="AZE"/>
    <x v="0"/>
    <x v="0"/>
    <s v="Fossil fuels"/>
    <x v="19"/>
    <n v="6961"/>
    <m/>
  </r>
  <r>
    <x v="3"/>
    <x v="121"/>
    <s v="AZE"/>
    <x v="1"/>
    <x v="4"/>
    <s v="Biogas"/>
    <x v="13"/>
    <n v="0"/>
    <m/>
  </r>
  <r>
    <x v="3"/>
    <x v="121"/>
    <s v="AZE"/>
    <x v="1"/>
    <x v="4"/>
    <s v="Biogas"/>
    <x v="14"/>
    <n v="0"/>
    <m/>
  </r>
  <r>
    <x v="3"/>
    <x v="121"/>
    <s v="AZE"/>
    <x v="1"/>
    <x v="4"/>
    <s v="Biogas"/>
    <x v="15"/>
    <n v="1.05"/>
    <m/>
  </r>
  <r>
    <x v="3"/>
    <x v="121"/>
    <s v="AZE"/>
    <x v="1"/>
    <x v="4"/>
    <s v="Biogas"/>
    <x v="16"/>
    <n v="1.05"/>
    <m/>
  </r>
  <r>
    <x v="3"/>
    <x v="121"/>
    <s v="AZE"/>
    <x v="1"/>
    <x v="4"/>
    <s v="Biogas"/>
    <x v="17"/>
    <n v="1.05"/>
    <m/>
  </r>
  <r>
    <x v="3"/>
    <x v="121"/>
    <s v="AZE"/>
    <x v="1"/>
    <x v="4"/>
    <s v="Biogas"/>
    <x v="18"/>
    <n v="1.05"/>
    <m/>
  </r>
  <r>
    <x v="3"/>
    <x v="121"/>
    <s v="AZE"/>
    <x v="1"/>
    <x v="4"/>
    <s v="Biogas"/>
    <x v="19"/>
    <n v="1.05"/>
    <m/>
  </r>
  <r>
    <x v="3"/>
    <x v="121"/>
    <s v="AZE"/>
    <x v="1"/>
    <x v="4"/>
    <s v="Renewable municipal waste"/>
    <x v="13"/>
    <n v="37"/>
    <n v="134.1"/>
  </r>
  <r>
    <x v="3"/>
    <x v="121"/>
    <s v="AZE"/>
    <x v="1"/>
    <x v="4"/>
    <s v="Renewable municipal waste"/>
    <x v="14"/>
    <n v="37"/>
    <n v="173.5"/>
  </r>
  <r>
    <x v="3"/>
    <x v="121"/>
    <s v="AZE"/>
    <x v="1"/>
    <x v="4"/>
    <s v="Renewable municipal waste"/>
    <x v="15"/>
    <n v="37"/>
    <n v="181.8"/>
  </r>
  <r>
    <x v="3"/>
    <x v="121"/>
    <s v="AZE"/>
    <x v="1"/>
    <x v="4"/>
    <s v="Renewable municipal waste"/>
    <x v="16"/>
    <n v="37"/>
    <n v="174.5"/>
  </r>
  <r>
    <x v="3"/>
    <x v="121"/>
    <s v="AZE"/>
    <x v="1"/>
    <x v="4"/>
    <s v="Renewable municipal waste"/>
    <x v="17"/>
    <n v="42"/>
    <n v="170.3"/>
  </r>
  <r>
    <x v="3"/>
    <x v="121"/>
    <s v="AZE"/>
    <x v="1"/>
    <x v="4"/>
    <s v="Renewable municipal waste"/>
    <x v="18"/>
    <n v="44"/>
    <m/>
  </r>
  <r>
    <x v="3"/>
    <x v="121"/>
    <s v="AZE"/>
    <x v="1"/>
    <x v="4"/>
    <s v="Renewable municipal waste"/>
    <x v="19"/>
    <n v="44"/>
    <m/>
  </r>
  <r>
    <x v="3"/>
    <x v="121"/>
    <s v="AZE"/>
    <x v="1"/>
    <x v="1"/>
    <s v="Renewable hydropower"/>
    <x v="0"/>
    <n v="922"/>
    <n v="1534"/>
  </r>
  <r>
    <x v="3"/>
    <x v="121"/>
    <s v="AZE"/>
    <x v="1"/>
    <x v="1"/>
    <s v="Renewable hydropower"/>
    <x v="1"/>
    <n v="933"/>
    <n v="1301"/>
  </r>
  <r>
    <x v="3"/>
    <x v="121"/>
    <s v="AZE"/>
    <x v="1"/>
    <x v="1"/>
    <s v="Renewable hydropower"/>
    <x v="2"/>
    <n v="934"/>
    <n v="2020"/>
  </r>
  <r>
    <x v="3"/>
    <x v="121"/>
    <s v="AZE"/>
    <x v="1"/>
    <x v="1"/>
    <s v="Renewable hydropower"/>
    <x v="3"/>
    <n v="970"/>
    <n v="2469"/>
  </r>
  <r>
    <x v="3"/>
    <x v="121"/>
    <s v="AZE"/>
    <x v="1"/>
    <x v="1"/>
    <s v="Renewable hydropower"/>
    <x v="4"/>
    <n v="970"/>
    <n v="2755"/>
  </r>
  <r>
    <x v="3"/>
    <x v="121"/>
    <s v="AZE"/>
    <x v="1"/>
    <x v="1"/>
    <s v="Renewable hydropower"/>
    <x v="5"/>
    <n v="970"/>
    <n v="3009"/>
  </r>
  <r>
    <x v="3"/>
    <x v="121"/>
    <s v="AZE"/>
    <x v="1"/>
    <x v="1"/>
    <s v="Renewable hydropower"/>
    <x v="6"/>
    <n v="1025"/>
    <n v="2518"/>
  </r>
  <r>
    <x v="3"/>
    <x v="121"/>
    <s v="AZE"/>
    <x v="1"/>
    <x v="1"/>
    <s v="Renewable hydropower"/>
    <x v="7"/>
    <n v="1025"/>
    <n v="2364.1"/>
  </r>
  <r>
    <x v="3"/>
    <x v="121"/>
    <s v="AZE"/>
    <x v="1"/>
    <x v="1"/>
    <s v="Renewable hydropower"/>
    <x v="8"/>
    <n v="1025"/>
    <n v="2232.1999999999998"/>
  </r>
  <r>
    <x v="3"/>
    <x v="121"/>
    <s v="AZE"/>
    <x v="1"/>
    <x v="1"/>
    <s v="Renewable hydropower"/>
    <x v="9"/>
    <n v="987"/>
    <n v="2308.4"/>
  </r>
  <r>
    <x v="3"/>
    <x v="121"/>
    <s v="AZE"/>
    <x v="1"/>
    <x v="1"/>
    <s v="Renewable hydropower"/>
    <x v="10"/>
    <n v="995"/>
    <n v="3446.3"/>
  </r>
  <r>
    <x v="3"/>
    <x v="121"/>
    <s v="AZE"/>
    <x v="1"/>
    <x v="1"/>
    <s v="Renewable hydropower"/>
    <x v="11"/>
    <n v="998"/>
    <n v="2675.8"/>
  </r>
  <r>
    <x v="3"/>
    <x v="121"/>
    <s v="AZE"/>
    <x v="1"/>
    <x v="1"/>
    <s v="Renewable hydropower"/>
    <x v="12"/>
    <n v="1023"/>
    <n v="1821"/>
  </r>
  <r>
    <x v="3"/>
    <x v="121"/>
    <s v="AZE"/>
    <x v="1"/>
    <x v="1"/>
    <s v="Renewable hydropower"/>
    <x v="13"/>
    <n v="1084"/>
    <n v="1490.7"/>
  </r>
  <r>
    <x v="3"/>
    <x v="121"/>
    <s v="AZE"/>
    <x v="1"/>
    <x v="1"/>
    <s v="Renewable hydropower"/>
    <x v="14"/>
    <n v="1078"/>
    <n v="1300"/>
  </r>
  <r>
    <x v="3"/>
    <x v="121"/>
    <s v="AZE"/>
    <x v="1"/>
    <x v="1"/>
    <s v="Renewable hydropower"/>
    <x v="15"/>
    <n v="1103"/>
    <n v="1637.5060000000001"/>
  </r>
  <r>
    <x v="3"/>
    <x v="121"/>
    <s v="AZE"/>
    <x v="1"/>
    <x v="1"/>
    <s v="Renewable hydropower"/>
    <x v="16"/>
    <n v="1105"/>
    <n v="1959.3"/>
  </r>
  <r>
    <x v="3"/>
    <x v="121"/>
    <s v="AZE"/>
    <x v="1"/>
    <x v="1"/>
    <s v="Renewable hydropower"/>
    <x v="17"/>
    <n v="1106.4000000000001"/>
    <n v="1746.4"/>
  </r>
  <r>
    <x v="3"/>
    <x v="121"/>
    <s v="AZE"/>
    <x v="1"/>
    <x v="1"/>
    <s v="Renewable hydropower"/>
    <x v="18"/>
    <n v="1130.8"/>
    <m/>
  </r>
  <r>
    <x v="3"/>
    <x v="121"/>
    <s v="AZE"/>
    <x v="1"/>
    <x v="1"/>
    <s v="Renewable hydropower"/>
    <x v="19"/>
    <n v="1131.0999999999999"/>
    <m/>
  </r>
  <r>
    <x v="3"/>
    <x v="121"/>
    <s v="AZE"/>
    <x v="1"/>
    <x v="2"/>
    <s v="On-grid Solar photovoltaic"/>
    <x v="7"/>
    <n v="0.1"/>
    <n v="0.129"/>
  </r>
  <r>
    <x v="3"/>
    <x v="121"/>
    <s v="AZE"/>
    <x v="1"/>
    <x v="2"/>
    <s v="On-grid Solar photovoltaic"/>
    <x v="8"/>
    <n v="0.1"/>
    <n v="0.129"/>
  </r>
  <r>
    <x v="3"/>
    <x v="121"/>
    <s v="AZE"/>
    <x v="1"/>
    <x v="2"/>
    <s v="On-grid Solar photovoltaic"/>
    <x v="9"/>
    <n v="0.1"/>
    <n v="0.129"/>
  </r>
  <r>
    <x v="3"/>
    <x v="121"/>
    <s v="AZE"/>
    <x v="1"/>
    <x v="2"/>
    <s v="On-grid Solar photovoltaic"/>
    <x v="10"/>
    <n v="0.3"/>
    <n v="0.38700000000000001"/>
  </r>
  <r>
    <x v="3"/>
    <x v="121"/>
    <s v="AZE"/>
    <x v="1"/>
    <x v="2"/>
    <s v="On-grid Solar photovoltaic"/>
    <x v="11"/>
    <n v="1"/>
    <n v="0.2"/>
  </r>
  <r>
    <x v="3"/>
    <x v="121"/>
    <s v="AZE"/>
    <x v="1"/>
    <x v="2"/>
    <s v="On-grid Solar photovoltaic"/>
    <x v="12"/>
    <n v="1"/>
    <n v="0.2"/>
  </r>
  <r>
    <x v="3"/>
    <x v="121"/>
    <s v="AZE"/>
    <x v="1"/>
    <x v="2"/>
    <s v="On-grid Solar photovoltaic"/>
    <x v="13"/>
    <n v="1"/>
    <n v="0.8"/>
  </r>
  <r>
    <x v="3"/>
    <x v="121"/>
    <s v="AZE"/>
    <x v="1"/>
    <x v="2"/>
    <s v="On-grid Solar photovoltaic"/>
    <x v="14"/>
    <n v="2.4"/>
    <n v="2.911"/>
  </r>
  <r>
    <x v="3"/>
    <x v="121"/>
    <s v="AZE"/>
    <x v="1"/>
    <x v="2"/>
    <s v="On-grid Solar photovoltaic"/>
    <x v="15"/>
    <n v="5"/>
    <n v="4.5679999999999996"/>
  </r>
  <r>
    <x v="3"/>
    <x v="121"/>
    <s v="AZE"/>
    <x v="1"/>
    <x v="2"/>
    <s v="On-grid Solar photovoltaic"/>
    <x v="16"/>
    <n v="24.9"/>
    <n v="35.25"/>
  </r>
  <r>
    <x v="3"/>
    <x v="121"/>
    <s v="AZE"/>
    <x v="1"/>
    <x v="2"/>
    <s v="On-grid Solar photovoltaic"/>
    <x v="17"/>
    <n v="28.4"/>
    <n v="37.200000000000003"/>
  </r>
  <r>
    <x v="3"/>
    <x v="121"/>
    <s v="AZE"/>
    <x v="1"/>
    <x v="2"/>
    <s v="On-grid Solar photovoltaic"/>
    <x v="18"/>
    <n v="34.9"/>
    <m/>
  </r>
  <r>
    <x v="3"/>
    <x v="121"/>
    <s v="AZE"/>
    <x v="1"/>
    <x v="2"/>
    <s v="On-grid Solar photovoltaic"/>
    <x v="19"/>
    <n v="36.9"/>
    <m/>
  </r>
  <r>
    <x v="3"/>
    <x v="121"/>
    <s v="AZE"/>
    <x v="1"/>
    <x v="3"/>
    <s v="Onshore wind energy"/>
    <x v="9"/>
    <n v="2"/>
    <n v="2.1"/>
  </r>
  <r>
    <x v="3"/>
    <x v="121"/>
    <s v="AZE"/>
    <x v="1"/>
    <x v="3"/>
    <s v="Onshore wind energy"/>
    <x v="10"/>
    <n v="2"/>
    <n v="0.5"/>
  </r>
  <r>
    <x v="3"/>
    <x v="121"/>
    <s v="AZE"/>
    <x v="1"/>
    <x v="3"/>
    <s v="Onshore wind energy"/>
    <x v="11"/>
    <n v="0"/>
    <n v="0"/>
  </r>
  <r>
    <x v="3"/>
    <x v="121"/>
    <s v="AZE"/>
    <x v="1"/>
    <x v="3"/>
    <s v="Onshore wind energy"/>
    <x v="12"/>
    <n v="0"/>
    <n v="0"/>
  </r>
  <r>
    <x v="3"/>
    <x v="121"/>
    <s v="AZE"/>
    <x v="1"/>
    <x v="3"/>
    <s v="Onshore wind energy"/>
    <x v="13"/>
    <n v="2.7"/>
    <n v="0.8"/>
  </r>
  <r>
    <x v="3"/>
    <x v="121"/>
    <s v="AZE"/>
    <x v="1"/>
    <x v="3"/>
    <s v="Onshore wind energy"/>
    <x v="14"/>
    <n v="2.7"/>
    <n v="2.34"/>
  </r>
  <r>
    <x v="3"/>
    <x v="121"/>
    <s v="AZE"/>
    <x v="1"/>
    <x v="3"/>
    <s v="Onshore wind energy"/>
    <x v="15"/>
    <n v="8"/>
    <n v="4.6040000000000001"/>
  </r>
  <r>
    <x v="3"/>
    <x v="121"/>
    <s v="AZE"/>
    <x v="1"/>
    <x v="3"/>
    <s v="Onshore wind energy"/>
    <x v="16"/>
    <n v="15.7"/>
    <n v="22.76"/>
  </r>
  <r>
    <x v="3"/>
    <x v="121"/>
    <s v="AZE"/>
    <x v="1"/>
    <x v="3"/>
    <s v="Onshore wind energy"/>
    <x v="17"/>
    <n v="15.7"/>
    <n v="22.1"/>
  </r>
  <r>
    <x v="3"/>
    <x v="121"/>
    <s v="AZE"/>
    <x v="1"/>
    <x v="3"/>
    <s v="Onshore wind energy"/>
    <x v="18"/>
    <n v="66"/>
    <m/>
  </r>
  <r>
    <x v="3"/>
    <x v="121"/>
    <s v="AZE"/>
    <x v="1"/>
    <x v="3"/>
    <s v="Onshore wind energy"/>
    <x v="19"/>
    <n v="66"/>
    <m/>
  </r>
  <r>
    <x v="3"/>
    <x v="122"/>
    <s v="GEO"/>
    <x v="0"/>
    <x v="0"/>
    <s v="Fossil fuels"/>
    <x v="0"/>
    <n v="560"/>
    <n v="1539.3"/>
  </r>
  <r>
    <x v="3"/>
    <x v="122"/>
    <s v="GEO"/>
    <x v="0"/>
    <x v="0"/>
    <s v="Fossil fuels"/>
    <x v="1"/>
    <n v="560"/>
    <n v="1370.3"/>
  </r>
  <r>
    <x v="3"/>
    <x v="122"/>
    <s v="GEO"/>
    <x v="0"/>
    <x v="0"/>
    <s v="Fossil fuels"/>
    <x v="2"/>
    <n v="560"/>
    <n v="513.4"/>
  </r>
  <r>
    <x v="3"/>
    <x v="122"/>
    <s v="GEO"/>
    <x v="0"/>
    <x v="0"/>
    <s v="Fossil fuels"/>
    <x v="3"/>
    <n v="560"/>
    <n v="635.20000000000005"/>
  </r>
  <r>
    <x v="3"/>
    <x v="122"/>
    <s v="GEO"/>
    <x v="0"/>
    <x v="0"/>
    <s v="Fossil fuels"/>
    <x v="4"/>
    <n v="560"/>
    <n v="874.4"/>
  </r>
  <r>
    <x v="3"/>
    <x v="122"/>
    <s v="GEO"/>
    <x v="0"/>
    <x v="0"/>
    <s v="Fossil fuels"/>
    <x v="5"/>
    <n v="560"/>
    <n v="1030.5999999999999"/>
  </r>
  <r>
    <x v="3"/>
    <x v="122"/>
    <s v="GEO"/>
    <x v="0"/>
    <x v="0"/>
    <s v="Fossil fuels"/>
    <x v="6"/>
    <n v="560"/>
    <n v="2220.3000000000002"/>
  </r>
  <r>
    <x v="3"/>
    <x v="122"/>
    <s v="GEO"/>
    <x v="0"/>
    <x v="0"/>
    <s v="Fossil fuels"/>
    <x v="7"/>
    <n v="680"/>
    <n v="1514.508"/>
  </r>
  <r>
    <x v="3"/>
    <x v="122"/>
    <s v="GEO"/>
    <x v="0"/>
    <x v="0"/>
    <s v="Fossil fuels"/>
    <x v="8"/>
    <n v="680"/>
    <n v="1281.4860000000001"/>
  </r>
  <r>
    <x v="3"/>
    <x v="122"/>
    <s v="GEO"/>
    <x v="0"/>
    <x v="0"/>
    <s v="Fossil fuels"/>
    <x v="9"/>
    <n v="680"/>
    <n v="990.678"/>
  </r>
  <r>
    <x v="3"/>
    <x v="122"/>
    <s v="GEO"/>
    <x v="0"/>
    <x v="0"/>
    <s v="Fossil fuels"/>
    <x v="10"/>
    <n v="693"/>
    <n v="682.75099999999998"/>
  </r>
  <r>
    <x v="3"/>
    <x v="122"/>
    <s v="GEO"/>
    <x v="0"/>
    <x v="0"/>
    <s v="Fossil fuels"/>
    <x v="11"/>
    <n v="693"/>
    <n v="2212.0520000000001"/>
  </r>
  <r>
    <x v="3"/>
    <x v="122"/>
    <s v="GEO"/>
    <x v="0"/>
    <x v="0"/>
    <s v="Fossil fuels"/>
    <x v="12"/>
    <n v="693"/>
    <n v="2477.1120000000001"/>
  </r>
  <r>
    <x v="3"/>
    <x v="122"/>
    <s v="GEO"/>
    <x v="0"/>
    <x v="0"/>
    <s v="Fossil fuels"/>
    <x v="13"/>
    <n v="693"/>
    <n v="1787.703"/>
  </r>
  <r>
    <x v="3"/>
    <x v="122"/>
    <s v="GEO"/>
    <x v="0"/>
    <x v="0"/>
    <s v="Fossil fuels"/>
    <x v="14"/>
    <n v="693"/>
    <n v="2035.8920000000001"/>
  </r>
  <r>
    <x v="3"/>
    <x v="122"/>
    <s v="GEO"/>
    <x v="0"/>
    <x v="0"/>
    <s v="Fossil fuels"/>
    <x v="15"/>
    <n v="911"/>
    <n v="2378.7510000000002"/>
  </r>
  <r>
    <x v="3"/>
    <x v="122"/>
    <s v="GEO"/>
    <x v="0"/>
    <x v="0"/>
    <s v="Fossil fuels"/>
    <x v="16"/>
    <n v="924"/>
    <n v="2235.4549999999999"/>
  </r>
  <r>
    <x v="3"/>
    <x v="122"/>
    <s v="GEO"/>
    <x v="0"/>
    <x v="0"/>
    <s v="Fossil fuels"/>
    <x v="17"/>
    <n v="924"/>
    <n v="2233"/>
  </r>
  <r>
    <x v="3"/>
    <x v="122"/>
    <s v="GEO"/>
    <x v="0"/>
    <x v="0"/>
    <s v="Fossil fuels"/>
    <x v="18"/>
    <n v="924"/>
    <m/>
  </r>
  <r>
    <x v="3"/>
    <x v="122"/>
    <s v="GEO"/>
    <x v="0"/>
    <x v="0"/>
    <s v="Fossil fuels"/>
    <x v="19"/>
    <n v="1154"/>
    <m/>
  </r>
  <r>
    <x v="3"/>
    <x v="122"/>
    <s v="GEO"/>
    <x v="1"/>
    <x v="1"/>
    <s v="Renewable hydropower"/>
    <x v="0"/>
    <n v="2560.7399999999998"/>
    <n v="5881.3"/>
  </r>
  <r>
    <x v="3"/>
    <x v="122"/>
    <s v="GEO"/>
    <x v="1"/>
    <x v="1"/>
    <s v="Renewable hydropower"/>
    <x v="1"/>
    <n v="2560.7399999999998"/>
    <n v="5535.39"/>
  </r>
  <r>
    <x v="3"/>
    <x v="122"/>
    <s v="GEO"/>
    <x v="1"/>
    <x v="1"/>
    <s v="Renewable hydropower"/>
    <x v="2"/>
    <n v="2560.7399999999998"/>
    <n v="6711.5"/>
  </r>
  <r>
    <x v="3"/>
    <x v="122"/>
    <s v="GEO"/>
    <x v="1"/>
    <x v="1"/>
    <s v="Renewable hydropower"/>
    <x v="3"/>
    <n v="2560.7399999999998"/>
    <n v="6497.2"/>
  </r>
  <r>
    <x v="3"/>
    <x v="122"/>
    <s v="GEO"/>
    <x v="1"/>
    <x v="1"/>
    <s v="Renewable hydropower"/>
    <x v="4"/>
    <n v="2560.7399999999998"/>
    <n v="6027.8"/>
  </r>
  <r>
    <x v="3"/>
    <x v="122"/>
    <s v="GEO"/>
    <x v="1"/>
    <x v="1"/>
    <s v="Renewable hydropower"/>
    <x v="5"/>
    <n v="2560.7399999999998"/>
    <n v="6030.4"/>
  </r>
  <r>
    <x v="3"/>
    <x v="122"/>
    <s v="GEO"/>
    <x v="1"/>
    <x v="1"/>
    <s v="Renewable hydropower"/>
    <x v="6"/>
    <n v="2584.7399999999998"/>
    <n v="5401.6"/>
  </r>
  <r>
    <x v="3"/>
    <x v="122"/>
    <s v="GEO"/>
    <x v="1"/>
    <x v="1"/>
    <s v="Renewable hydropower"/>
    <x v="7"/>
    <n v="2704.01"/>
    <n v="6831.17"/>
  </r>
  <r>
    <x v="3"/>
    <x v="122"/>
    <s v="GEO"/>
    <x v="1"/>
    <x v="1"/>
    <s v="Renewable hydropower"/>
    <x v="8"/>
    <n v="2713.26"/>
    <n v="7169.0119999999997"/>
  </r>
  <r>
    <x v="3"/>
    <x v="122"/>
    <s v="GEO"/>
    <x v="1"/>
    <x v="1"/>
    <s v="Renewable hydropower"/>
    <x v="9"/>
    <n v="2718.16"/>
    <n v="7417.0050000000001"/>
  </r>
  <r>
    <x v="3"/>
    <x v="122"/>
    <s v="GEO"/>
    <x v="1"/>
    <x v="1"/>
    <s v="Renewable hydropower"/>
    <x v="10"/>
    <n v="2702.42"/>
    <n v="9374.8960000000006"/>
  </r>
  <r>
    <x v="3"/>
    <x v="122"/>
    <s v="GEO"/>
    <x v="1"/>
    <x v="1"/>
    <s v="Renewable hydropower"/>
    <x v="11"/>
    <n v="2703.42"/>
    <n v="7892.4560000000001"/>
  </r>
  <r>
    <x v="3"/>
    <x v="122"/>
    <s v="GEO"/>
    <x v="1"/>
    <x v="1"/>
    <s v="Renewable hydropower"/>
    <x v="12"/>
    <n v="2709.87"/>
    <n v="7220.5119999999997"/>
  </r>
  <r>
    <x v="3"/>
    <x v="122"/>
    <s v="GEO"/>
    <x v="1"/>
    <x v="1"/>
    <s v="Renewable hydropower"/>
    <x v="13"/>
    <n v="2733.81"/>
    <n v="8271.2060000000001"/>
  </r>
  <r>
    <x v="3"/>
    <x v="122"/>
    <s v="GEO"/>
    <x v="1"/>
    <x v="1"/>
    <s v="Renewable hydropower"/>
    <x v="14"/>
    <n v="2871.67"/>
    <n v="8335.3369999999995"/>
  </r>
  <r>
    <x v="3"/>
    <x v="122"/>
    <s v="GEO"/>
    <x v="1"/>
    <x v="1"/>
    <s v="Renewable hydropower"/>
    <x v="15"/>
    <n v="2876.97"/>
    <n v="8453.7639999999992"/>
  </r>
  <r>
    <x v="3"/>
    <x v="122"/>
    <s v="GEO"/>
    <x v="1"/>
    <x v="1"/>
    <s v="Renewable hydropower"/>
    <x v="16"/>
    <n v="2915.63"/>
    <n v="9329.241"/>
  </r>
  <r>
    <x v="3"/>
    <x v="122"/>
    <s v="GEO"/>
    <x v="1"/>
    <x v="1"/>
    <s v="Renewable hydropower"/>
    <x v="17"/>
    <n v="3157.89"/>
    <n v="9210.4"/>
  </r>
  <r>
    <x v="3"/>
    <x v="122"/>
    <s v="GEO"/>
    <x v="1"/>
    <x v="1"/>
    <s v="Renewable hydropower"/>
    <x v="18"/>
    <n v="3267.42"/>
    <m/>
  </r>
  <r>
    <x v="3"/>
    <x v="122"/>
    <s v="GEO"/>
    <x v="1"/>
    <x v="1"/>
    <s v="Renewable hydropower"/>
    <x v="19"/>
    <n v="3332.42"/>
    <m/>
  </r>
  <r>
    <x v="3"/>
    <x v="122"/>
    <s v="GEO"/>
    <x v="1"/>
    <x v="2"/>
    <s v="Off-grid Solar photovoltaic"/>
    <x v="16"/>
    <n v="0.25"/>
    <m/>
  </r>
  <r>
    <x v="3"/>
    <x v="122"/>
    <s v="GEO"/>
    <x v="1"/>
    <x v="2"/>
    <s v="Off-grid Solar photovoltaic"/>
    <x v="17"/>
    <n v="0.25"/>
    <m/>
  </r>
  <r>
    <x v="3"/>
    <x v="122"/>
    <s v="GEO"/>
    <x v="1"/>
    <x v="2"/>
    <s v="Off-grid Solar photovoltaic"/>
    <x v="18"/>
    <n v="0.26200000000000001"/>
    <m/>
  </r>
  <r>
    <x v="3"/>
    <x v="122"/>
    <s v="GEO"/>
    <x v="1"/>
    <x v="2"/>
    <s v="Off-grid Solar photovoltaic"/>
    <x v="19"/>
    <n v="0.65600000000000003"/>
    <m/>
  </r>
  <r>
    <x v="3"/>
    <x v="122"/>
    <s v="GEO"/>
    <x v="1"/>
    <x v="3"/>
    <s v="Onshore wind energy"/>
    <x v="16"/>
    <n v="20.7"/>
    <n v="9.0259999999999998"/>
  </r>
  <r>
    <x v="3"/>
    <x v="122"/>
    <s v="GEO"/>
    <x v="1"/>
    <x v="3"/>
    <s v="Onshore wind energy"/>
    <x v="17"/>
    <n v="20.7"/>
    <n v="87.8"/>
  </r>
  <r>
    <x v="3"/>
    <x v="122"/>
    <s v="GEO"/>
    <x v="1"/>
    <x v="3"/>
    <s v="Onshore wind energy"/>
    <x v="18"/>
    <n v="20.7"/>
    <m/>
  </r>
  <r>
    <x v="3"/>
    <x v="122"/>
    <s v="GEO"/>
    <x v="1"/>
    <x v="3"/>
    <s v="Onshore wind energy"/>
    <x v="19"/>
    <n v="20.7"/>
    <m/>
  </r>
  <r>
    <x v="3"/>
    <x v="123"/>
    <s v="RUS"/>
    <x v="0"/>
    <x v="0"/>
    <s v="Fossil fuels"/>
    <x v="0"/>
    <n v="146670"/>
    <n v="573208"/>
  </r>
  <r>
    <x v="3"/>
    <x v="123"/>
    <s v="RUS"/>
    <x v="0"/>
    <x v="0"/>
    <s v="Fossil fuels"/>
    <x v="1"/>
    <n v="147345"/>
    <n v="569385"/>
  </r>
  <r>
    <x v="3"/>
    <x v="123"/>
    <s v="RUS"/>
    <x v="0"/>
    <x v="0"/>
    <s v="Fossil fuels"/>
    <x v="2"/>
    <n v="147213"/>
    <n v="576454"/>
  </r>
  <r>
    <x v="3"/>
    <x v="123"/>
    <s v="RUS"/>
    <x v="0"/>
    <x v="0"/>
    <s v="Fossil fuels"/>
    <x v="3"/>
    <n v="147955"/>
    <n v="599391"/>
  </r>
  <r>
    <x v="3"/>
    <x v="123"/>
    <s v="RUS"/>
    <x v="0"/>
    <x v="0"/>
    <s v="Fossil fuels"/>
    <x v="4"/>
    <n v="148316"/>
    <n v="600126"/>
  </r>
  <r>
    <x v="3"/>
    <x v="123"/>
    <s v="RUS"/>
    <x v="0"/>
    <x v="0"/>
    <s v="Fossil fuels"/>
    <x v="5"/>
    <n v="149915"/>
    <n v="619819"/>
  </r>
  <r>
    <x v="3"/>
    <x v="123"/>
    <s v="RUS"/>
    <x v="0"/>
    <x v="0"/>
    <s v="Fossil fuels"/>
    <x v="6"/>
    <n v="151513"/>
    <n v="651380"/>
  </r>
  <r>
    <x v="3"/>
    <x v="123"/>
    <s v="RUS"/>
    <x v="0"/>
    <x v="0"/>
    <s v="Fossil fuels"/>
    <x v="7"/>
    <n v="153335"/>
    <n v="665901"/>
  </r>
  <r>
    <x v="3"/>
    <x v="123"/>
    <s v="RUS"/>
    <x v="0"/>
    <x v="0"/>
    <s v="Fossil fuels"/>
    <x v="8"/>
    <n v="154778"/>
    <n v="700616"/>
  </r>
  <r>
    <x v="3"/>
    <x v="123"/>
    <s v="RUS"/>
    <x v="0"/>
    <x v="0"/>
    <s v="Fossil fuels"/>
    <x v="9"/>
    <n v="153800"/>
    <n v="642280"/>
  </r>
  <r>
    <x v="3"/>
    <x v="123"/>
    <s v="RUS"/>
    <x v="0"/>
    <x v="0"/>
    <s v="Fossil fuels"/>
    <x v="10"/>
    <n v="151114"/>
    <n v="688691"/>
  </r>
  <r>
    <x v="3"/>
    <x v="123"/>
    <s v="RUS"/>
    <x v="0"/>
    <x v="0"/>
    <s v="Fossil fuels"/>
    <x v="11"/>
    <n v="151114"/>
    <n v="703792"/>
  </r>
  <r>
    <x v="3"/>
    <x v="123"/>
    <s v="RUS"/>
    <x v="0"/>
    <x v="0"/>
    <s v="Fossil fuels"/>
    <x v="12"/>
    <n v="157845"/>
    <n v="718336"/>
  </r>
  <r>
    <x v="3"/>
    <x v="123"/>
    <s v="RUS"/>
    <x v="0"/>
    <x v="0"/>
    <s v="Fossil fuels"/>
    <x v="13"/>
    <n v="163926"/>
    <n v="698373"/>
  </r>
  <r>
    <x v="3"/>
    <x v="123"/>
    <s v="RUS"/>
    <x v="0"/>
    <x v="0"/>
    <s v="Fossil fuels"/>
    <x v="14"/>
    <n v="179400"/>
    <n v="700196.03300000005"/>
  </r>
  <r>
    <x v="3"/>
    <x v="123"/>
    <s v="RUS"/>
    <x v="0"/>
    <x v="0"/>
    <s v="Fossil fuels"/>
    <x v="15"/>
    <n v="179148"/>
    <n v="707954.3"/>
  </r>
  <r>
    <x v="3"/>
    <x v="123"/>
    <s v="RUS"/>
    <x v="0"/>
    <x v="0"/>
    <s v="Fossil fuels"/>
    <x v="16"/>
    <n v="187611"/>
    <n v="697682"/>
  </r>
  <r>
    <x v="3"/>
    <x v="123"/>
    <s v="RUS"/>
    <x v="0"/>
    <x v="0"/>
    <s v="Fossil fuels"/>
    <x v="17"/>
    <n v="165768"/>
    <n v="695794.19099999999"/>
  </r>
  <r>
    <x v="3"/>
    <x v="123"/>
    <s v="RUS"/>
    <x v="0"/>
    <x v="0"/>
    <s v="Fossil fuels"/>
    <x v="18"/>
    <n v="166971"/>
    <m/>
  </r>
  <r>
    <x v="3"/>
    <x v="123"/>
    <s v="RUS"/>
    <x v="0"/>
    <x v="0"/>
    <s v="Fossil fuels"/>
    <x v="19"/>
    <n v="164612"/>
    <m/>
  </r>
  <r>
    <x v="3"/>
    <x v="123"/>
    <s v="RUS"/>
    <x v="0"/>
    <x v="9"/>
    <s v="Nuclear"/>
    <x v="0"/>
    <n v="21730"/>
    <n v="130715"/>
  </r>
  <r>
    <x v="3"/>
    <x v="123"/>
    <s v="RUS"/>
    <x v="0"/>
    <x v="9"/>
    <s v="Nuclear"/>
    <x v="1"/>
    <n v="22742"/>
    <n v="136935"/>
  </r>
  <r>
    <x v="3"/>
    <x v="123"/>
    <s v="RUS"/>
    <x v="0"/>
    <x v="9"/>
    <s v="Nuclear"/>
    <x v="2"/>
    <n v="22742"/>
    <n v="141629"/>
  </r>
  <r>
    <x v="3"/>
    <x v="123"/>
    <s v="RUS"/>
    <x v="0"/>
    <x v="9"/>
    <s v="Nuclear"/>
    <x v="3"/>
    <n v="22742"/>
    <n v="150342"/>
  </r>
  <r>
    <x v="3"/>
    <x v="123"/>
    <s v="RUS"/>
    <x v="0"/>
    <x v="9"/>
    <s v="Nuclear"/>
    <x v="4"/>
    <n v="22742"/>
    <n v="144707"/>
  </r>
  <r>
    <x v="3"/>
    <x v="123"/>
    <s v="RUS"/>
    <x v="0"/>
    <x v="9"/>
    <s v="Nuclear"/>
    <x v="5"/>
    <n v="23242"/>
    <n v="149446"/>
  </r>
  <r>
    <x v="3"/>
    <x v="123"/>
    <s v="RUS"/>
    <x v="0"/>
    <x v="9"/>
    <s v="Nuclear"/>
    <x v="6"/>
    <n v="23742"/>
    <n v="156436"/>
  </r>
  <r>
    <x v="3"/>
    <x v="123"/>
    <s v="RUS"/>
    <x v="0"/>
    <x v="9"/>
    <s v="Nuclear"/>
    <x v="7"/>
    <n v="23742"/>
    <n v="160039"/>
  </r>
  <r>
    <x v="3"/>
    <x v="123"/>
    <s v="RUS"/>
    <x v="0"/>
    <x v="9"/>
    <s v="Nuclear"/>
    <x v="8"/>
    <n v="23304"/>
    <n v="163085"/>
  </r>
  <r>
    <x v="3"/>
    <x v="123"/>
    <s v="RUS"/>
    <x v="0"/>
    <x v="9"/>
    <s v="Nuclear"/>
    <x v="9"/>
    <n v="24300"/>
    <n v="163584"/>
  </r>
  <r>
    <x v="3"/>
    <x v="123"/>
    <s v="RUS"/>
    <x v="0"/>
    <x v="9"/>
    <s v="Nuclear"/>
    <x v="10"/>
    <n v="24300"/>
    <n v="170415"/>
  </r>
  <r>
    <x v="3"/>
    <x v="123"/>
    <s v="RUS"/>
    <x v="0"/>
    <x v="9"/>
    <s v="Nuclear"/>
    <x v="11"/>
    <n v="24300"/>
    <n v="172941"/>
  </r>
  <r>
    <x v="3"/>
    <x v="123"/>
    <s v="RUS"/>
    <x v="0"/>
    <x v="9"/>
    <s v="Nuclear"/>
    <x v="12"/>
    <n v="25304"/>
    <n v="177534"/>
  </r>
  <r>
    <x v="3"/>
    <x v="123"/>
    <s v="RUS"/>
    <x v="0"/>
    <x v="9"/>
    <s v="Nuclear"/>
    <x v="13"/>
    <n v="25304"/>
    <n v="173108"/>
  </r>
  <r>
    <x v="3"/>
    <x v="123"/>
    <s v="RUS"/>
    <x v="0"/>
    <x v="9"/>
    <s v="Nuclear"/>
    <x v="14"/>
    <n v="25304"/>
    <n v="179948.255"/>
  </r>
  <r>
    <x v="3"/>
    <x v="123"/>
    <s v="RUS"/>
    <x v="0"/>
    <x v="9"/>
    <s v="Nuclear"/>
    <x v="15"/>
    <n v="20304"/>
    <n v="188213.8"/>
  </r>
  <r>
    <x v="3"/>
    <x v="123"/>
    <s v="RUS"/>
    <x v="0"/>
    <x v="9"/>
    <s v="Nuclear"/>
    <x v="16"/>
    <n v="27189"/>
    <n v="196614"/>
  </r>
  <r>
    <x v="3"/>
    <x v="123"/>
    <s v="RUS"/>
    <x v="0"/>
    <x v="9"/>
    <s v="Nuclear"/>
    <x v="17"/>
    <n v="27952"/>
    <n v="203143.07699999999"/>
  </r>
  <r>
    <x v="3"/>
    <x v="123"/>
    <s v="RUS"/>
    <x v="0"/>
    <x v="9"/>
    <s v="Nuclear"/>
    <x v="18"/>
    <n v="29132"/>
    <m/>
  </r>
  <r>
    <x v="3"/>
    <x v="123"/>
    <s v="RUS"/>
    <x v="0"/>
    <x v="9"/>
    <s v="Nuclear"/>
    <x v="19"/>
    <n v="30313.18"/>
    <m/>
  </r>
  <r>
    <x v="3"/>
    <x v="123"/>
    <s v="RUS"/>
    <x v="0"/>
    <x v="8"/>
    <s v="Other non-renewable energy"/>
    <x v="0"/>
    <m/>
    <n v="8386"/>
  </r>
  <r>
    <x v="3"/>
    <x v="123"/>
    <s v="RUS"/>
    <x v="0"/>
    <x v="8"/>
    <s v="Other non-renewable energy"/>
    <x v="1"/>
    <m/>
    <n v="8997"/>
  </r>
  <r>
    <x v="3"/>
    <x v="123"/>
    <s v="RUS"/>
    <x v="0"/>
    <x v="8"/>
    <s v="Other non-renewable energy"/>
    <x v="2"/>
    <m/>
    <n v="8817"/>
  </r>
  <r>
    <x v="3"/>
    <x v="123"/>
    <s v="RUS"/>
    <x v="0"/>
    <x v="8"/>
    <s v="Other non-renewable energy"/>
    <x v="3"/>
    <m/>
    <n v="8458"/>
  </r>
  <r>
    <x v="3"/>
    <x v="123"/>
    <s v="RUS"/>
    <x v="0"/>
    <x v="8"/>
    <s v="Other non-renewable energy"/>
    <x v="4"/>
    <m/>
    <n v="8797"/>
  </r>
  <r>
    <x v="3"/>
    <x v="123"/>
    <s v="RUS"/>
    <x v="0"/>
    <x v="8"/>
    <s v="Other non-renewable energy"/>
    <x v="5"/>
    <m/>
    <n v="8759"/>
  </r>
  <r>
    <x v="3"/>
    <x v="123"/>
    <s v="RUS"/>
    <x v="0"/>
    <x v="8"/>
    <s v="Other non-renewable energy"/>
    <x v="6"/>
    <m/>
    <n v="11716"/>
  </r>
  <r>
    <x v="3"/>
    <x v="123"/>
    <s v="RUS"/>
    <x v="0"/>
    <x v="8"/>
    <s v="Other non-renewable energy"/>
    <x v="7"/>
    <m/>
    <n v="9497"/>
  </r>
  <r>
    <x v="3"/>
    <x v="123"/>
    <s v="RUS"/>
    <x v="0"/>
    <x v="8"/>
    <s v="Other non-renewable energy"/>
    <x v="8"/>
    <m/>
    <n v="9291"/>
  </r>
  <r>
    <x v="3"/>
    <x v="123"/>
    <s v="RUS"/>
    <x v="0"/>
    <x v="8"/>
    <s v="Other non-renewable energy"/>
    <x v="9"/>
    <m/>
    <n v="9497"/>
  </r>
  <r>
    <x v="3"/>
    <x v="123"/>
    <s v="RUS"/>
    <x v="0"/>
    <x v="8"/>
    <s v="Other non-renewable energy"/>
    <x v="10"/>
    <m/>
    <n v="9982"/>
  </r>
  <r>
    <x v="3"/>
    <x v="123"/>
    <s v="RUS"/>
    <x v="0"/>
    <x v="8"/>
    <s v="Other non-renewable energy"/>
    <x v="11"/>
    <m/>
    <n v="9862"/>
  </r>
  <r>
    <x v="3"/>
    <x v="123"/>
    <s v="RUS"/>
    <x v="0"/>
    <x v="8"/>
    <s v="Other non-renewable energy"/>
    <x v="12"/>
    <m/>
    <n v="7018"/>
  </r>
  <r>
    <x v="3"/>
    <x v="123"/>
    <s v="RUS"/>
    <x v="0"/>
    <x v="8"/>
    <s v="Other non-renewable energy"/>
    <x v="13"/>
    <m/>
    <n v="7374"/>
  </r>
  <r>
    <x v="3"/>
    <x v="123"/>
    <s v="RUS"/>
    <x v="0"/>
    <x v="8"/>
    <s v="Other non-renewable energy"/>
    <x v="14"/>
    <m/>
    <n v="7724"/>
  </r>
  <r>
    <x v="3"/>
    <x v="123"/>
    <s v="RUS"/>
    <x v="0"/>
    <x v="8"/>
    <s v="Other non-renewable energy"/>
    <x v="15"/>
    <m/>
    <n v="7421"/>
  </r>
  <r>
    <x v="3"/>
    <x v="123"/>
    <s v="RUS"/>
    <x v="0"/>
    <x v="8"/>
    <s v="Other non-renewable energy"/>
    <x v="16"/>
    <m/>
    <n v="7066.6629999999996"/>
  </r>
  <r>
    <x v="3"/>
    <x v="123"/>
    <s v="RUS"/>
    <x v="0"/>
    <x v="8"/>
    <s v="Other non-renewable energy"/>
    <x v="17"/>
    <m/>
    <n v="2593.924"/>
  </r>
  <r>
    <x v="3"/>
    <x v="123"/>
    <s v="RUS"/>
    <x v="0"/>
    <x v="7"/>
    <s v="Pumped storage"/>
    <x v="0"/>
    <n v="1200"/>
    <n v="1298"/>
  </r>
  <r>
    <x v="3"/>
    <x v="123"/>
    <s v="RUS"/>
    <x v="0"/>
    <x v="7"/>
    <s v="Pumped storage"/>
    <x v="1"/>
    <n v="1200"/>
    <n v="1951"/>
  </r>
  <r>
    <x v="3"/>
    <x v="123"/>
    <s v="RUS"/>
    <x v="0"/>
    <x v="7"/>
    <s v="Pumped storage"/>
    <x v="2"/>
    <n v="1216"/>
    <n v="1973"/>
  </r>
  <r>
    <x v="3"/>
    <x v="123"/>
    <s v="RUS"/>
    <x v="0"/>
    <x v="7"/>
    <s v="Pumped storage"/>
    <x v="3"/>
    <n v="1216"/>
    <n v="1958"/>
  </r>
  <r>
    <x v="3"/>
    <x v="123"/>
    <s v="RUS"/>
    <x v="0"/>
    <x v="7"/>
    <s v="Pumped storage"/>
    <x v="4"/>
    <n v="1143"/>
    <n v="1960"/>
  </r>
  <r>
    <x v="3"/>
    <x v="123"/>
    <s v="RUS"/>
    <x v="0"/>
    <x v="7"/>
    <s v="Pumped storage"/>
    <x v="5"/>
    <n v="1180"/>
    <n v="1927"/>
  </r>
  <r>
    <x v="3"/>
    <x v="123"/>
    <s v="RUS"/>
    <x v="0"/>
    <x v="7"/>
    <s v="Pumped storage"/>
    <x v="6"/>
    <n v="1216"/>
    <n v="1929"/>
  </r>
  <r>
    <x v="3"/>
    <x v="123"/>
    <s v="RUS"/>
    <x v="0"/>
    <x v="7"/>
    <s v="Pumped storage"/>
    <x v="7"/>
    <n v="1216"/>
    <n v="1934"/>
  </r>
  <r>
    <x v="3"/>
    <x v="123"/>
    <s v="RUS"/>
    <x v="0"/>
    <x v="7"/>
    <s v="Pumped storage"/>
    <x v="8"/>
    <n v="1216"/>
    <n v="1948"/>
  </r>
  <r>
    <x v="3"/>
    <x v="123"/>
    <s v="RUS"/>
    <x v="0"/>
    <x v="7"/>
    <s v="Pumped storage"/>
    <x v="9"/>
    <n v="1216"/>
    <n v="1935"/>
  </r>
  <r>
    <x v="3"/>
    <x v="123"/>
    <s v="RUS"/>
    <x v="0"/>
    <x v="7"/>
    <s v="Pumped storage"/>
    <x v="10"/>
    <n v="1216"/>
    <n v="1914"/>
  </r>
  <r>
    <x v="3"/>
    <x v="123"/>
    <s v="RUS"/>
    <x v="0"/>
    <x v="7"/>
    <s v="Pumped storage"/>
    <x v="11"/>
    <n v="1216"/>
    <n v="1764"/>
  </r>
  <r>
    <x v="3"/>
    <x v="123"/>
    <s v="RUS"/>
    <x v="0"/>
    <x v="7"/>
    <s v="Pumped storage"/>
    <x v="12"/>
    <n v="1216"/>
    <n v="1421"/>
  </r>
  <r>
    <x v="3"/>
    <x v="123"/>
    <s v="RUS"/>
    <x v="0"/>
    <x v="7"/>
    <s v="Pumped storage"/>
    <x v="13"/>
    <n v="1216"/>
    <n v="1503"/>
  </r>
  <r>
    <x v="3"/>
    <x v="123"/>
    <s v="RUS"/>
    <x v="0"/>
    <x v="7"/>
    <s v="Pumped storage"/>
    <x v="14"/>
    <n v="1216"/>
    <n v="1874"/>
  </r>
  <r>
    <x v="3"/>
    <x v="123"/>
    <s v="RUS"/>
    <x v="0"/>
    <x v="7"/>
    <s v="Pumped storage"/>
    <x v="15"/>
    <n v="1216"/>
    <n v="1855.5"/>
  </r>
  <r>
    <x v="3"/>
    <x v="123"/>
    <s v="RUS"/>
    <x v="0"/>
    <x v="7"/>
    <s v="Pumped storage"/>
    <x v="16"/>
    <n v="1216"/>
    <n v="2028"/>
  </r>
  <r>
    <x v="3"/>
    <x v="123"/>
    <s v="RUS"/>
    <x v="0"/>
    <x v="7"/>
    <s v="Pumped storage"/>
    <x v="17"/>
    <n v="1216"/>
    <n v="2118"/>
  </r>
  <r>
    <x v="3"/>
    <x v="123"/>
    <s v="RUS"/>
    <x v="0"/>
    <x v="7"/>
    <s v="Pumped storage"/>
    <x v="18"/>
    <n v="1356"/>
    <m/>
  </r>
  <r>
    <x v="3"/>
    <x v="123"/>
    <s v="RUS"/>
    <x v="0"/>
    <x v="7"/>
    <s v="Pumped storage"/>
    <x v="19"/>
    <n v="1356"/>
    <m/>
  </r>
  <r>
    <x v="3"/>
    <x v="123"/>
    <s v="RUS"/>
    <x v="1"/>
    <x v="4"/>
    <s v="Solid biofuels"/>
    <x v="0"/>
    <n v="1241.43"/>
    <n v="22"/>
  </r>
  <r>
    <x v="3"/>
    <x v="123"/>
    <s v="RUS"/>
    <x v="1"/>
    <x v="4"/>
    <s v="Solid biofuels"/>
    <x v="1"/>
    <n v="1282.73"/>
    <n v="23"/>
  </r>
  <r>
    <x v="3"/>
    <x v="123"/>
    <s v="RUS"/>
    <x v="1"/>
    <x v="4"/>
    <s v="Solid biofuels"/>
    <x v="2"/>
    <n v="1254.73"/>
    <n v="17"/>
  </r>
  <r>
    <x v="3"/>
    <x v="123"/>
    <s v="RUS"/>
    <x v="1"/>
    <x v="4"/>
    <s v="Solid biofuels"/>
    <x v="3"/>
    <n v="1262.83"/>
    <n v="42"/>
  </r>
  <r>
    <x v="3"/>
    <x v="123"/>
    <s v="RUS"/>
    <x v="1"/>
    <x v="4"/>
    <s v="Solid biofuels"/>
    <x v="4"/>
    <n v="1277.5"/>
    <n v="42"/>
  </r>
  <r>
    <x v="3"/>
    <x v="123"/>
    <s v="RUS"/>
    <x v="1"/>
    <x v="4"/>
    <s v="Solid biofuels"/>
    <x v="5"/>
    <n v="1266.83"/>
    <n v="41"/>
  </r>
  <r>
    <x v="3"/>
    <x v="123"/>
    <s v="RUS"/>
    <x v="1"/>
    <x v="4"/>
    <s v="Solid biofuels"/>
    <x v="6"/>
    <n v="1266.83"/>
    <n v="44"/>
  </r>
  <r>
    <x v="3"/>
    <x v="123"/>
    <s v="RUS"/>
    <x v="1"/>
    <x v="4"/>
    <s v="Solid biofuels"/>
    <x v="7"/>
    <n v="1262.83"/>
    <n v="14"/>
  </r>
  <r>
    <x v="3"/>
    <x v="123"/>
    <s v="RUS"/>
    <x v="1"/>
    <x v="4"/>
    <s v="Solid biofuels"/>
    <x v="8"/>
    <n v="1252.55"/>
    <n v="24"/>
  </r>
  <r>
    <x v="3"/>
    <x v="123"/>
    <s v="RUS"/>
    <x v="1"/>
    <x v="4"/>
    <s v="Solid biofuels"/>
    <x v="9"/>
    <n v="1234.1500000000001"/>
    <n v="33"/>
  </r>
  <r>
    <x v="3"/>
    <x v="123"/>
    <s v="RUS"/>
    <x v="1"/>
    <x v="4"/>
    <s v="Solid biofuels"/>
    <x v="10"/>
    <n v="1197.1500000000001"/>
    <n v="36"/>
  </r>
  <r>
    <x v="3"/>
    <x v="123"/>
    <s v="RUS"/>
    <x v="1"/>
    <x v="4"/>
    <s v="Solid biofuels"/>
    <x v="11"/>
    <n v="1197.1500000000001"/>
    <n v="35"/>
  </r>
  <r>
    <x v="3"/>
    <x v="123"/>
    <s v="RUS"/>
    <x v="1"/>
    <x v="4"/>
    <s v="Solid biofuels"/>
    <x v="12"/>
    <n v="1197.1500000000001"/>
    <n v="45"/>
  </r>
  <r>
    <x v="3"/>
    <x v="123"/>
    <s v="RUS"/>
    <x v="1"/>
    <x v="4"/>
    <s v="Solid biofuels"/>
    <x v="13"/>
    <n v="1197.1500000000001"/>
    <n v="37"/>
  </r>
  <r>
    <x v="3"/>
    <x v="123"/>
    <s v="RUS"/>
    <x v="1"/>
    <x v="4"/>
    <s v="Solid biofuels"/>
    <x v="14"/>
    <n v="1370"/>
    <n v="32"/>
  </r>
  <r>
    <x v="3"/>
    <x v="123"/>
    <s v="RUS"/>
    <x v="1"/>
    <x v="4"/>
    <s v="Solid biofuels"/>
    <x v="15"/>
    <n v="1370"/>
    <n v="32.177999999999997"/>
  </r>
  <r>
    <x v="3"/>
    <x v="123"/>
    <s v="RUS"/>
    <x v="1"/>
    <x v="4"/>
    <s v="Solid biofuels"/>
    <x v="16"/>
    <n v="1370"/>
    <n v="32"/>
  </r>
  <r>
    <x v="3"/>
    <x v="123"/>
    <s v="RUS"/>
    <x v="1"/>
    <x v="4"/>
    <s v="Solid biofuels"/>
    <x v="17"/>
    <n v="1372.5"/>
    <n v="84.179000000000002"/>
  </r>
  <r>
    <x v="3"/>
    <x v="123"/>
    <s v="RUS"/>
    <x v="1"/>
    <x v="4"/>
    <s v="Solid biofuels"/>
    <x v="18"/>
    <n v="1370"/>
    <m/>
  </r>
  <r>
    <x v="3"/>
    <x v="123"/>
    <s v="RUS"/>
    <x v="1"/>
    <x v="4"/>
    <s v="Solid biofuels"/>
    <x v="19"/>
    <n v="1370"/>
    <m/>
  </r>
  <r>
    <x v="3"/>
    <x v="123"/>
    <s v="RUS"/>
    <x v="1"/>
    <x v="5"/>
    <s v="Geothermal energy"/>
    <x v="0"/>
    <n v="23"/>
    <n v="58"/>
  </r>
  <r>
    <x v="3"/>
    <x v="123"/>
    <s v="RUS"/>
    <x v="1"/>
    <x v="5"/>
    <s v="Geothermal energy"/>
    <x v="1"/>
    <n v="21"/>
    <n v="91"/>
  </r>
  <r>
    <x v="3"/>
    <x v="123"/>
    <s v="RUS"/>
    <x v="1"/>
    <x v="5"/>
    <s v="Geothermal energy"/>
    <x v="2"/>
    <n v="70"/>
    <n v="156"/>
  </r>
  <r>
    <x v="3"/>
    <x v="123"/>
    <s v="RUS"/>
    <x v="1"/>
    <x v="5"/>
    <s v="Geothermal energy"/>
    <x v="3"/>
    <n v="70"/>
    <n v="324"/>
  </r>
  <r>
    <x v="3"/>
    <x v="123"/>
    <s v="RUS"/>
    <x v="1"/>
    <x v="5"/>
    <s v="Geothermal energy"/>
    <x v="4"/>
    <n v="56"/>
    <n v="403"/>
  </r>
  <r>
    <x v="3"/>
    <x v="123"/>
    <s v="RUS"/>
    <x v="1"/>
    <x v="5"/>
    <s v="Geothermal energy"/>
    <x v="5"/>
    <n v="79"/>
    <n v="410"/>
  </r>
  <r>
    <x v="3"/>
    <x v="123"/>
    <s v="RUS"/>
    <x v="1"/>
    <x v="5"/>
    <s v="Geothermal energy"/>
    <x v="6"/>
    <n v="87"/>
    <n v="463"/>
  </r>
  <r>
    <x v="3"/>
    <x v="123"/>
    <s v="RUS"/>
    <x v="1"/>
    <x v="5"/>
    <s v="Geothermal energy"/>
    <x v="7"/>
    <n v="90"/>
    <n v="485"/>
  </r>
  <r>
    <x v="3"/>
    <x v="123"/>
    <s v="RUS"/>
    <x v="1"/>
    <x v="5"/>
    <s v="Geothermal energy"/>
    <x v="8"/>
    <n v="80"/>
    <n v="465"/>
  </r>
  <r>
    <x v="3"/>
    <x v="123"/>
    <s v="RUS"/>
    <x v="1"/>
    <x v="5"/>
    <s v="Geothermal energy"/>
    <x v="9"/>
    <n v="81"/>
    <n v="464"/>
  </r>
  <r>
    <x v="3"/>
    <x v="123"/>
    <s v="RUS"/>
    <x v="1"/>
    <x v="5"/>
    <s v="Geothermal energy"/>
    <x v="10"/>
    <n v="81"/>
    <n v="505"/>
  </r>
  <r>
    <x v="3"/>
    <x v="123"/>
    <s v="RUS"/>
    <x v="1"/>
    <x v="5"/>
    <s v="Geothermal energy"/>
    <x v="11"/>
    <n v="81"/>
    <n v="522"/>
  </r>
  <r>
    <x v="3"/>
    <x v="123"/>
    <s v="RUS"/>
    <x v="1"/>
    <x v="5"/>
    <s v="Geothermal energy"/>
    <x v="12"/>
    <n v="81"/>
    <n v="477"/>
  </r>
  <r>
    <x v="3"/>
    <x v="123"/>
    <s v="RUS"/>
    <x v="1"/>
    <x v="5"/>
    <s v="Geothermal energy"/>
    <x v="13"/>
    <n v="79"/>
    <n v="444"/>
  </r>
  <r>
    <x v="3"/>
    <x v="123"/>
    <s v="RUS"/>
    <x v="1"/>
    <x v="5"/>
    <s v="Geothermal energy"/>
    <x v="14"/>
    <n v="78"/>
    <n v="455"/>
  </r>
  <r>
    <x v="3"/>
    <x v="123"/>
    <s v="RUS"/>
    <x v="1"/>
    <x v="5"/>
    <s v="Geothermal energy"/>
    <x v="15"/>
    <n v="78"/>
    <n v="451.2"/>
  </r>
  <r>
    <x v="3"/>
    <x v="123"/>
    <s v="RUS"/>
    <x v="1"/>
    <x v="5"/>
    <s v="Geothermal energy"/>
    <x v="16"/>
    <n v="78"/>
    <n v="414"/>
  </r>
  <r>
    <x v="3"/>
    <x v="123"/>
    <s v="RUS"/>
    <x v="1"/>
    <x v="5"/>
    <s v="Geothermal energy"/>
    <x v="17"/>
    <n v="74"/>
    <n v="434.952"/>
  </r>
  <r>
    <x v="3"/>
    <x v="123"/>
    <s v="RUS"/>
    <x v="1"/>
    <x v="5"/>
    <s v="Geothermal energy"/>
    <x v="18"/>
    <n v="74"/>
    <m/>
  </r>
  <r>
    <x v="3"/>
    <x v="123"/>
    <s v="RUS"/>
    <x v="1"/>
    <x v="5"/>
    <s v="Geothermal energy"/>
    <x v="19"/>
    <n v="74"/>
    <m/>
  </r>
  <r>
    <x v="3"/>
    <x v="123"/>
    <s v="RUS"/>
    <x v="1"/>
    <x v="1"/>
    <s v="Renewable hydropower"/>
    <x v="0"/>
    <n v="43042.400000000001"/>
    <n v="163111.35399999999"/>
  </r>
  <r>
    <x v="3"/>
    <x v="123"/>
    <s v="RUS"/>
    <x v="1"/>
    <x v="1"/>
    <s v="Renewable hydropower"/>
    <x v="1"/>
    <n v="43376.9"/>
    <n v="172973.215"/>
  </r>
  <r>
    <x v="3"/>
    <x v="123"/>
    <s v="RUS"/>
    <x v="1"/>
    <x v="1"/>
    <s v="Renewable hydropower"/>
    <x v="2"/>
    <n v="43502.9"/>
    <n v="161293.15100000001"/>
  </r>
  <r>
    <x v="3"/>
    <x v="123"/>
    <s v="RUS"/>
    <x v="1"/>
    <x v="1"/>
    <s v="Renewable hydropower"/>
    <x v="3"/>
    <n v="43896.9"/>
    <n v="154816.59299999999"/>
  </r>
  <r>
    <x v="3"/>
    <x v="123"/>
    <s v="RUS"/>
    <x v="1"/>
    <x v="1"/>
    <s v="Renewable hydropower"/>
    <x v="4"/>
    <n v="44276.9"/>
    <n v="174674.606"/>
  </r>
  <r>
    <x v="3"/>
    <x v="123"/>
    <s v="RUS"/>
    <x v="1"/>
    <x v="1"/>
    <s v="Renewable hydropower"/>
    <x v="5"/>
    <n v="44505.7"/>
    <n v="171557"/>
  </r>
  <r>
    <x v="3"/>
    <x v="123"/>
    <s v="RUS"/>
    <x v="1"/>
    <x v="1"/>
    <s v="Renewable hydropower"/>
    <x v="6"/>
    <n v="44732.9"/>
    <n v="172163"/>
  </r>
  <r>
    <x v="3"/>
    <x v="123"/>
    <s v="RUS"/>
    <x v="1"/>
    <x v="1"/>
    <s v="Renewable hydropower"/>
    <x v="7"/>
    <n v="45473.9"/>
    <n v="175870.84299999999"/>
  </r>
  <r>
    <x v="3"/>
    <x v="123"/>
    <s v="RUS"/>
    <x v="1"/>
    <x v="1"/>
    <s v="Renewable hydropower"/>
    <x v="8"/>
    <n v="45731.9"/>
    <n v="163324.93100000001"/>
  </r>
  <r>
    <x v="3"/>
    <x v="123"/>
    <s v="RUS"/>
    <x v="1"/>
    <x v="1"/>
    <s v="Renewable hydropower"/>
    <x v="9"/>
    <n v="45965.599999999999"/>
    <n v="173252.128"/>
  </r>
  <r>
    <x v="3"/>
    <x v="123"/>
    <s v="RUS"/>
    <x v="1"/>
    <x v="1"/>
    <s v="Renewable hydropower"/>
    <x v="10"/>
    <n v="46085"/>
    <n v="165574.64199999999"/>
  </r>
  <r>
    <x v="3"/>
    <x v="123"/>
    <s v="RUS"/>
    <x v="1"/>
    <x v="1"/>
    <s v="Renewable hydropower"/>
    <x v="11"/>
    <n v="46128.2"/>
    <n v="164734.79500000001"/>
  </r>
  <r>
    <x v="3"/>
    <x v="123"/>
    <s v="RUS"/>
    <x v="1"/>
    <x v="1"/>
    <s v="Renewable hydropower"/>
    <x v="12"/>
    <n v="48094.2"/>
    <n v="164871.92300000001"/>
  </r>
  <r>
    <x v="3"/>
    <x v="123"/>
    <s v="RUS"/>
    <x v="1"/>
    <x v="1"/>
    <s v="Renewable hydropower"/>
    <x v="13"/>
    <n v="48752.2"/>
    <n v="179703"/>
  </r>
  <r>
    <x v="3"/>
    <x v="123"/>
    <s v="RUS"/>
    <x v="1"/>
    <x v="1"/>
    <s v="Renewable hydropower"/>
    <x v="14"/>
    <n v="49493.2"/>
    <n v="173721"/>
  </r>
  <r>
    <x v="3"/>
    <x v="123"/>
    <s v="RUS"/>
    <x v="1"/>
    <x v="1"/>
    <s v="Renewable hydropower"/>
    <x v="15"/>
    <n v="49782"/>
    <n v="168065.2"/>
  </r>
  <r>
    <x v="3"/>
    <x v="123"/>
    <s v="RUS"/>
    <x v="1"/>
    <x v="1"/>
    <s v="Renewable hydropower"/>
    <x v="16"/>
    <n v="49801"/>
    <n v="183640"/>
  </r>
  <r>
    <x v="3"/>
    <x v="123"/>
    <s v="RUS"/>
    <x v="1"/>
    <x v="1"/>
    <s v="Renewable hydropower"/>
    <x v="17"/>
    <n v="52578.5"/>
    <n v="185013.217"/>
  </r>
  <r>
    <x v="3"/>
    <x v="123"/>
    <s v="RUS"/>
    <x v="1"/>
    <x v="1"/>
    <s v="Renewable hydropower"/>
    <x v="18"/>
    <n v="52578.5"/>
    <m/>
  </r>
  <r>
    <x v="3"/>
    <x v="123"/>
    <s v="RUS"/>
    <x v="1"/>
    <x v="1"/>
    <s v="Renewable hydropower"/>
    <x v="19"/>
    <n v="52578.5"/>
    <m/>
  </r>
  <r>
    <x v="3"/>
    <x v="123"/>
    <s v="RUS"/>
    <x v="1"/>
    <x v="6"/>
    <s v="Marine energy"/>
    <x v="0"/>
    <n v="0.4"/>
    <n v="8.2000000000000003E-2"/>
  </r>
  <r>
    <x v="3"/>
    <x v="123"/>
    <s v="RUS"/>
    <x v="1"/>
    <x v="6"/>
    <s v="Marine energy"/>
    <x v="1"/>
    <n v="0.4"/>
    <n v="8.2000000000000003E-2"/>
  </r>
  <r>
    <x v="3"/>
    <x v="123"/>
    <s v="RUS"/>
    <x v="1"/>
    <x v="6"/>
    <s v="Marine energy"/>
    <x v="2"/>
    <n v="0.4"/>
    <n v="8.2000000000000003E-2"/>
  </r>
  <r>
    <x v="3"/>
    <x v="123"/>
    <s v="RUS"/>
    <x v="1"/>
    <x v="6"/>
    <s v="Marine energy"/>
    <x v="3"/>
    <n v="0.4"/>
    <n v="8.2000000000000003E-2"/>
  </r>
  <r>
    <x v="3"/>
    <x v="123"/>
    <s v="RUS"/>
    <x v="1"/>
    <x v="6"/>
    <s v="Marine energy"/>
    <x v="4"/>
    <n v="0.4"/>
    <n v="8.2000000000000003E-2"/>
  </r>
  <r>
    <x v="3"/>
    <x v="123"/>
    <s v="RUS"/>
    <x v="1"/>
    <x v="6"/>
    <s v="Marine energy"/>
    <x v="5"/>
    <n v="0.4"/>
    <n v="8.2000000000000003E-2"/>
  </r>
  <r>
    <x v="3"/>
    <x v="123"/>
    <s v="RUS"/>
    <x v="1"/>
    <x v="6"/>
    <s v="Marine energy"/>
    <x v="6"/>
    <n v="0.4"/>
    <n v="8.2000000000000003E-2"/>
  </r>
  <r>
    <x v="3"/>
    <x v="123"/>
    <s v="RUS"/>
    <x v="1"/>
    <x v="6"/>
    <s v="Marine energy"/>
    <x v="7"/>
    <n v="1.7"/>
    <n v="0.34899999999999998"/>
  </r>
  <r>
    <x v="3"/>
    <x v="123"/>
    <s v="RUS"/>
    <x v="1"/>
    <x v="6"/>
    <s v="Marine energy"/>
    <x v="8"/>
    <n v="1.7"/>
    <n v="0.34899999999999998"/>
  </r>
  <r>
    <x v="3"/>
    <x v="123"/>
    <s v="RUS"/>
    <x v="1"/>
    <x v="6"/>
    <s v="Marine energy"/>
    <x v="9"/>
    <n v="1.7"/>
    <n v="0.34899999999999998"/>
  </r>
  <r>
    <x v="3"/>
    <x v="123"/>
    <s v="RUS"/>
    <x v="1"/>
    <x v="6"/>
    <s v="Marine energy"/>
    <x v="10"/>
    <n v="1.7"/>
    <n v="0.34899999999999998"/>
  </r>
  <r>
    <x v="3"/>
    <x v="123"/>
    <s v="RUS"/>
    <x v="1"/>
    <x v="6"/>
    <s v="Marine energy"/>
    <x v="11"/>
    <n v="1.7"/>
    <n v="0.34899999999999998"/>
  </r>
  <r>
    <x v="3"/>
    <x v="123"/>
    <s v="RUS"/>
    <x v="1"/>
    <x v="6"/>
    <s v="Marine energy"/>
    <x v="12"/>
    <n v="1.7"/>
    <n v="0.34899999999999998"/>
  </r>
  <r>
    <x v="3"/>
    <x v="123"/>
    <s v="RUS"/>
    <x v="1"/>
    <x v="6"/>
    <s v="Marine energy"/>
    <x v="13"/>
    <n v="1.7"/>
    <n v="0.34899999999999998"/>
  </r>
  <r>
    <x v="3"/>
    <x v="123"/>
    <s v="RUS"/>
    <x v="1"/>
    <x v="6"/>
    <s v="Marine energy"/>
    <x v="14"/>
    <n v="1.7"/>
    <n v="0.34899999999999998"/>
  </r>
  <r>
    <x v="3"/>
    <x v="123"/>
    <s v="RUS"/>
    <x v="1"/>
    <x v="6"/>
    <s v="Marine energy"/>
    <x v="15"/>
    <n v="1.7"/>
    <n v="0.34899999999999998"/>
  </r>
  <r>
    <x v="3"/>
    <x v="123"/>
    <s v="RUS"/>
    <x v="1"/>
    <x v="6"/>
    <s v="Marine energy"/>
    <x v="16"/>
    <n v="1.7"/>
    <n v="0.34899999999999998"/>
  </r>
  <r>
    <x v="3"/>
    <x v="123"/>
    <s v="RUS"/>
    <x v="1"/>
    <x v="6"/>
    <s v="Marine energy"/>
    <x v="17"/>
    <n v="1.7"/>
    <n v="0.34899999999999998"/>
  </r>
  <r>
    <x v="3"/>
    <x v="123"/>
    <s v="RUS"/>
    <x v="1"/>
    <x v="6"/>
    <s v="Marine energy"/>
    <x v="18"/>
    <n v="1.7"/>
    <m/>
  </r>
  <r>
    <x v="3"/>
    <x v="123"/>
    <s v="RUS"/>
    <x v="1"/>
    <x v="6"/>
    <s v="Marine energy"/>
    <x v="19"/>
    <n v="1.7"/>
    <m/>
  </r>
  <r>
    <x v="3"/>
    <x v="123"/>
    <s v="RUS"/>
    <x v="1"/>
    <x v="2"/>
    <s v="Off-grid Solar photovoltaic"/>
    <x v="15"/>
    <n v="1.1200000000000001"/>
    <m/>
  </r>
  <r>
    <x v="3"/>
    <x v="123"/>
    <s v="RUS"/>
    <x v="1"/>
    <x v="2"/>
    <s v="Off-grid Solar photovoltaic"/>
    <x v="16"/>
    <n v="1.1200000000000001"/>
    <m/>
  </r>
  <r>
    <x v="3"/>
    <x v="123"/>
    <s v="RUS"/>
    <x v="1"/>
    <x v="2"/>
    <s v="Off-grid Solar photovoltaic"/>
    <x v="17"/>
    <n v="1.1200000000000001"/>
    <m/>
  </r>
  <r>
    <x v="3"/>
    <x v="123"/>
    <s v="RUS"/>
    <x v="1"/>
    <x v="2"/>
    <s v="Off-grid Solar photovoltaic"/>
    <x v="18"/>
    <n v="1.1200000000000001"/>
    <m/>
  </r>
  <r>
    <x v="3"/>
    <x v="123"/>
    <s v="RUS"/>
    <x v="1"/>
    <x v="2"/>
    <s v="Off-grid Solar photovoltaic"/>
    <x v="19"/>
    <n v="1.1200000000000001"/>
    <m/>
  </r>
  <r>
    <x v="3"/>
    <x v="123"/>
    <s v="RUS"/>
    <x v="1"/>
    <x v="2"/>
    <s v="On-grid Solar photovoltaic"/>
    <x v="10"/>
    <n v="0.01"/>
    <n v="0.1"/>
  </r>
  <r>
    <x v="3"/>
    <x v="123"/>
    <s v="RUS"/>
    <x v="1"/>
    <x v="2"/>
    <s v="On-grid Solar photovoltaic"/>
    <x v="11"/>
    <n v="2.3E-2"/>
    <n v="0.2"/>
  </r>
  <r>
    <x v="3"/>
    <x v="123"/>
    <s v="RUS"/>
    <x v="1"/>
    <x v="2"/>
    <s v="On-grid Solar photovoltaic"/>
    <x v="12"/>
    <n v="9.2999999999999999E-2"/>
    <n v="0.9"/>
  </r>
  <r>
    <x v="3"/>
    <x v="123"/>
    <s v="RUS"/>
    <x v="1"/>
    <x v="2"/>
    <s v="On-grid Solar photovoltaic"/>
    <x v="13"/>
    <n v="1.2589999999999999"/>
    <n v="1"/>
  </r>
  <r>
    <x v="3"/>
    <x v="123"/>
    <s v="RUS"/>
    <x v="1"/>
    <x v="2"/>
    <s v="On-grid Solar photovoltaic"/>
    <x v="14"/>
    <n v="5"/>
    <n v="7.13"/>
  </r>
  <r>
    <x v="3"/>
    <x v="123"/>
    <s v="RUS"/>
    <x v="1"/>
    <x v="2"/>
    <s v="On-grid Solar photovoltaic"/>
    <x v="15"/>
    <n v="60.2"/>
    <n v="62.353000000000002"/>
  </r>
  <r>
    <x v="3"/>
    <x v="123"/>
    <s v="RUS"/>
    <x v="1"/>
    <x v="2"/>
    <s v="On-grid Solar photovoltaic"/>
    <x v="16"/>
    <n v="75.2"/>
    <n v="79.262"/>
  </r>
  <r>
    <x v="3"/>
    <x v="123"/>
    <s v="RUS"/>
    <x v="1"/>
    <x v="2"/>
    <s v="On-grid Solar photovoltaic"/>
    <x v="17"/>
    <n v="274"/>
    <n v="283.15199999999999"/>
  </r>
  <r>
    <x v="3"/>
    <x v="123"/>
    <s v="RUS"/>
    <x v="1"/>
    <x v="2"/>
    <s v="On-grid Solar photovoltaic"/>
    <x v="18"/>
    <n v="534.20000000000005"/>
    <m/>
  </r>
  <r>
    <x v="3"/>
    <x v="123"/>
    <s v="RUS"/>
    <x v="1"/>
    <x v="2"/>
    <s v="On-grid Solar photovoltaic"/>
    <x v="19"/>
    <n v="1062.7"/>
    <m/>
  </r>
  <r>
    <x v="3"/>
    <x v="123"/>
    <s v="RUS"/>
    <x v="1"/>
    <x v="3"/>
    <s v="Onshore wind energy"/>
    <x v="0"/>
    <n v="3"/>
    <n v="2"/>
  </r>
  <r>
    <x v="3"/>
    <x v="123"/>
    <s v="RUS"/>
    <x v="1"/>
    <x v="3"/>
    <s v="Onshore wind energy"/>
    <x v="1"/>
    <n v="3"/>
    <n v="3"/>
  </r>
  <r>
    <x v="3"/>
    <x v="123"/>
    <s v="RUS"/>
    <x v="1"/>
    <x v="3"/>
    <s v="Onshore wind energy"/>
    <x v="2"/>
    <n v="7"/>
    <n v="6"/>
  </r>
  <r>
    <x v="3"/>
    <x v="123"/>
    <s v="RUS"/>
    <x v="1"/>
    <x v="3"/>
    <s v="Onshore wind energy"/>
    <x v="3"/>
    <n v="9"/>
    <n v="9"/>
  </r>
  <r>
    <x v="3"/>
    <x v="123"/>
    <s v="RUS"/>
    <x v="1"/>
    <x v="3"/>
    <s v="Onshore wind energy"/>
    <x v="4"/>
    <n v="9"/>
    <n v="7"/>
  </r>
  <r>
    <x v="3"/>
    <x v="123"/>
    <s v="RUS"/>
    <x v="1"/>
    <x v="3"/>
    <s v="Onshore wind energy"/>
    <x v="5"/>
    <n v="10"/>
    <n v="7"/>
  </r>
  <r>
    <x v="3"/>
    <x v="123"/>
    <s v="RUS"/>
    <x v="1"/>
    <x v="3"/>
    <s v="Onshore wind energy"/>
    <x v="6"/>
    <n v="10"/>
    <n v="5"/>
  </r>
  <r>
    <x v="3"/>
    <x v="123"/>
    <s v="RUS"/>
    <x v="1"/>
    <x v="3"/>
    <s v="Onshore wind energy"/>
    <x v="7"/>
    <n v="10"/>
    <n v="7"/>
  </r>
  <r>
    <x v="3"/>
    <x v="123"/>
    <s v="RUS"/>
    <x v="1"/>
    <x v="3"/>
    <s v="Onshore wind energy"/>
    <x v="8"/>
    <n v="10"/>
    <n v="5"/>
  </r>
  <r>
    <x v="3"/>
    <x v="123"/>
    <s v="RUS"/>
    <x v="1"/>
    <x v="3"/>
    <s v="Onshore wind energy"/>
    <x v="9"/>
    <n v="10"/>
    <n v="4"/>
  </r>
  <r>
    <x v="3"/>
    <x v="123"/>
    <s v="RUS"/>
    <x v="1"/>
    <x v="3"/>
    <s v="Onshore wind energy"/>
    <x v="10"/>
    <n v="10"/>
    <n v="4"/>
  </r>
  <r>
    <x v="3"/>
    <x v="123"/>
    <s v="RUS"/>
    <x v="1"/>
    <x v="3"/>
    <s v="Onshore wind energy"/>
    <x v="11"/>
    <n v="10"/>
    <n v="5"/>
  </r>
  <r>
    <x v="3"/>
    <x v="123"/>
    <s v="RUS"/>
    <x v="1"/>
    <x v="3"/>
    <s v="Onshore wind energy"/>
    <x v="12"/>
    <n v="10"/>
    <n v="5"/>
  </r>
  <r>
    <x v="3"/>
    <x v="123"/>
    <s v="RUS"/>
    <x v="1"/>
    <x v="3"/>
    <s v="Onshore wind energy"/>
    <x v="13"/>
    <n v="10"/>
    <n v="5"/>
  </r>
  <r>
    <x v="3"/>
    <x v="123"/>
    <s v="RUS"/>
    <x v="1"/>
    <x v="3"/>
    <s v="Onshore wind energy"/>
    <x v="14"/>
    <n v="10"/>
    <n v="5"/>
  </r>
  <r>
    <x v="3"/>
    <x v="123"/>
    <s v="RUS"/>
    <x v="1"/>
    <x v="3"/>
    <s v="Onshore wind energy"/>
    <x v="15"/>
    <n v="10.9"/>
    <n v="6"/>
  </r>
  <r>
    <x v="3"/>
    <x v="123"/>
    <s v="RUS"/>
    <x v="1"/>
    <x v="3"/>
    <s v="Onshore wind energy"/>
    <x v="16"/>
    <n v="10.9"/>
    <n v="6"/>
  </r>
  <r>
    <x v="3"/>
    <x v="123"/>
    <s v="RUS"/>
    <x v="1"/>
    <x v="3"/>
    <s v="Onshore wind energy"/>
    <x v="17"/>
    <n v="10.9"/>
    <n v="6"/>
  </r>
  <r>
    <x v="3"/>
    <x v="123"/>
    <s v="RUS"/>
    <x v="1"/>
    <x v="3"/>
    <s v="Onshore wind energy"/>
    <x v="18"/>
    <n v="51.9"/>
    <m/>
  </r>
  <r>
    <x v="3"/>
    <x v="123"/>
    <s v="RUS"/>
    <x v="1"/>
    <x v="3"/>
    <s v="Onshore wind energy"/>
    <x v="19"/>
    <n v="101.9"/>
    <m/>
  </r>
  <r>
    <x v="3"/>
    <x v="124"/>
    <s v="TUR"/>
    <x v="0"/>
    <x v="0"/>
    <s v="Fossil fuels"/>
    <x v="0"/>
    <n v="15957"/>
    <n v="93714"/>
  </r>
  <r>
    <x v="3"/>
    <x v="124"/>
    <s v="TUR"/>
    <x v="0"/>
    <x v="0"/>
    <s v="Fossil fuels"/>
    <x v="1"/>
    <n v="16527"/>
    <n v="98333"/>
  </r>
  <r>
    <x v="3"/>
    <x v="124"/>
    <s v="TUR"/>
    <x v="0"/>
    <x v="0"/>
    <s v="Fossil fuels"/>
    <x v="2"/>
    <n v="19468"/>
    <n v="95390"/>
  </r>
  <r>
    <x v="3"/>
    <x v="124"/>
    <s v="TUR"/>
    <x v="0"/>
    <x v="0"/>
    <s v="Fossil fuels"/>
    <x v="3"/>
    <n v="22874"/>
    <n v="104985"/>
  </r>
  <r>
    <x v="3"/>
    <x v="124"/>
    <s v="TUR"/>
    <x v="0"/>
    <x v="0"/>
    <s v="Fossil fuels"/>
    <x v="4"/>
    <n v="24045"/>
    <n v="104359"/>
  </r>
  <r>
    <x v="3"/>
    <x v="124"/>
    <s v="TUR"/>
    <x v="0"/>
    <x v="0"/>
    <s v="Fossil fuels"/>
    <x v="5"/>
    <n v="25793"/>
    <n v="122120"/>
  </r>
  <r>
    <x v="3"/>
    <x v="124"/>
    <s v="TUR"/>
    <x v="0"/>
    <x v="0"/>
    <s v="Fossil fuels"/>
    <x v="6"/>
    <n v="27307"/>
    <n v="131681"/>
  </r>
  <r>
    <x v="3"/>
    <x v="124"/>
    <s v="TUR"/>
    <x v="0"/>
    <x v="0"/>
    <s v="Fossil fuels"/>
    <x v="7"/>
    <n v="27156"/>
    <n v="154982"/>
  </r>
  <r>
    <x v="3"/>
    <x v="124"/>
    <s v="TUR"/>
    <x v="0"/>
    <x v="0"/>
    <s v="Fossil fuels"/>
    <x v="8"/>
    <n v="27466"/>
    <n v="163920"/>
  </r>
  <r>
    <x v="3"/>
    <x v="124"/>
    <s v="TUR"/>
    <x v="0"/>
    <x v="0"/>
    <s v="Fossil fuels"/>
    <x v="9"/>
    <n v="29210"/>
    <n v="156583"/>
  </r>
  <r>
    <x v="3"/>
    <x v="124"/>
    <s v="TUR"/>
    <x v="0"/>
    <x v="0"/>
    <s v="Fossil fuels"/>
    <x v="10"/>
    <n v="32134"/>
    <n v="155371"/>
  </r>
  <r>
    <x v="3"/>
    <x v="124"/>
    <s v="TUR"/>
    <x v="0"/>
    <x v="0"/>
    <s v="Fossil fuels"/>
    <x v="11"/>
    <n v="33805"/>
    <n v="171169"/>
  </r>
  <r>
    <x v="3"/>
    <x v="124"/>
    <s v="TUR"/>
    <x v="0"/>
    <x v="0"/>
    <s v="Fossil fuels"/>
    <x v="12"/>
    <n v="34857"/>
    <n v="174151"/>
  </r>
  <r>
    <x v="3"/>
    <x v="124"/>
    <s v="TUR"/>
    <x v="0"/>
    <x v="0"/>
    <s v="Fossil fuels"/>
    <x v="13"/>
    <n v="38412"/>
    <n v="170641"/>
  </r>
  <r>
    <x v="3"/>
    <x v="124"/>
    <s v="TUR"/>
    <x v="0"/>
    <x v="0"/>
    <s v="Fossil fuels"/>
    <x v="14"/>
    <n v="41503"/>
    <n v="198984"/>
  </r>
  <r>
    <x v="3"/>
    <x v="124"/>
    <s v="TUR"/>
    <x v="0"/>
    <x v="0"/>
    <s v="Fossil fuels"/>
    <x v="15"/>
    <n v="41533"/>
    <n v="177608"/>
  </r>
  <r>
    <x v="3"/>
    <x v="124"/>
    <s v="TUR"/>
    <x v="0"/>
    <x v="0"/>
    <s v="Fossil fuels"/>
    <x v="16"/>
    <n v="43913"/>
    <n v="183426"/>
  </r>
  <r>
    <x v="3"/>
    <x v="124"/>
    <s v="TUR"/>
    <x v="0"/>
    <x v="0"/>
    <s v="Fossil fuels"/>
    <x v="17"/>
    <n v="46284.5"/>
    <n v="209166.15400000001"/>
  </r>
  <r>
    <x v="3"/>
    <x v="124"/>
    <s v="TUR"/>
    <x v="0"/>
    <x v="0"/>
    <s v="Fossil fuels"/>
    <x v="18"/>
    <n v="46103.1"/>
    <m/>
  </r>
  <r>
    <x v="3"/>
    <x v="124"/>
    <s v="TUR"/>
    <x v="0"/>
    <x v="0"/>
    <s v="Fossil fuels"/>
    <x v="19"/>
    <n v="46500"/>
    <m/>
  </r>
  <r>
    <x v="3"/>
    <x v="124"/>
    <s v="TUR"/>
    <x v="0"/>
    <x v="8"/>
    <s v="Other non-renewable energy"/>
    <x v="0"/>
    <n v="19"/>
    <n v="54"/>
  </r>
  <r>
    <x v="3"/>
    <x v="124"/>
    <s v="TUR"/>
    <x v="0"/>
    <x v="8"/>
    <s v="Other non-renewable energy"/>
    <x v="1"/>
    <n v="19"/>
    <n v="46"/>
  </r>
  <r>
    <x v="3"/>
    <x v="124"/>
    <s v="TUR"/>
    <x v="0"/>
    <x v="8"/>
    <s v="Other non-renewable energy"/>
    <x v="2"/>
    <n v="19"/>
    <n v="44"/>
  </r>
  <r>
    <x v="3"/>
    <x v="124"/>
    <s v="TUR"/>
    <x v="0"/>
    <x v="8"/>
    <s v="Other non-renewable energy"/>
    <x v="3"/>
    <n v="19"/>
    <n v="37"/>
  </r>
  <r>
    <x v="3"/>
    <x v="124"/>
    <s v="TUR"/>
    <x v="0"/>
    <x v="8"/>
    <s v="Other non-renewable energy"/>
    <x v="4"/>
    <n v="19"/>
    <n v="28"/>
  </r>
  <r>
    <x v="3"/>
    <x v="124"/>
    <s v="TUR"/>
    <x v="0"/>
    <x v="8"/>
    <s v="Other non-renewable energy"/>
    <x v="5"/>
    <n v="27"/>
    <n v="88.4"/>
  </r>
  <r>
    <x v="3"/>
    <x v="124"/>
    <s v="TUR"/>
    <x v="0"/>
    <x v="8"/>
    <s v="Other non-renewable energy"/>
    <x v="6"/>
    <n v="27"/>
    <n v="95.355000000000004"/>
  </r>
  <r>
    <x v="3"/>
    <x v="124"/>
    <s v="TUR"/>
    <x v="0"/>
    <x v="8"/>
    <s v="Other non-renewable energy"/>
    <x v="7"/>
    <n v="27"/>
    <n v="119.164"/>
  </r>
  <r>
    <x v="3"/>
    <x v="124"/>
    <s v="TUR"/>
    <x v="0"/>
    <x v="8"/>
    <s v="Other non-renewable energy"/>
    <x v="8"/>
    <n v="27"/>
    <n v="76.430000000000007"/>
  </r>
  <r>
    <x v="3"/>
    <x v="124"/>
    <s v="TUR"/>
    <x v="0"/>
    <x v="8"/>
    <s v="Other non-renewable energy"/>
    <x v="9"/>
    <n v="27"/>
    <n v="87.873999999999995"/>
  </r>
  <r>
    <x v="3"/>
    <x v="124"/>
    <s v="TUR"/>
    <x v="0"/>
    <x v="8"/>
    <s v="Other non-renewable energy"/>
    <x v="10"/>
    <n v="27"/>
    <n v="124.07899999999999"/>
  </r>
  <r>
    <x v="3"/>
    <x v="124"/>
    <s v="TUR"/>
    <x v="0"/>
    <x v="8"/>
    <s v="Other non-renewable energy"/>
    <x v="11"/>
    <n v="27"/>
    <n v="124.334"/>
  </r>
  <r>
    <x v="3"/>
    <x v="124"/>
    <s v="TUR"/>
    <x v="0"/>
    <x v="8"/>
    <s v="Other non-renewable energy"/>
    <x v="12"/>
    <n v="28"/>
    <n v="127.983"/>
  </r>
  <r>
    <x v="3"/>
    <x v="124"/>
    <s v="TUR"/>
    <x v="0"/>
    <x v="8"/>
    <s v="Other non-renewable energy"/>
    <x v="13"/>
    <n v="64"/>
    <n v="292.88299999999998"/>
  </r>
  <r>
    <x v="3"/>
    <x v="124"/>
    <s v="TUR"/>
    <x v="0"/>
    <x v="8"/>
    <s v="Other non-renewable energy"/>
    <x v="14"/>
    <n v="78"/>
    <n v="350.31299999999999"/>
  </r>
  <r>
    <x v="3"/>
    <x v="124"/>
    <s v="TUR"/>
    <x v="0"/>
    <x v="8"/>
    <s v="Other non-renewable energy"/>
    <x v="15"/>
    <n v="99"/>
    <n v="516.79600000000005"/>
  </r>
  <r>
    <x v="3"/>
    <x v="124"/>
    <s v="TUR"/>
    <x v="0"/>
    <x v="8"/>
    <s v="Other non-renewable energy"/>
    <x v="16"/>
    <n v="139"/>
    <n v="737.63799999999992"/>
  </r>
  <r>
    <x v="3"/>
    <x v="124"/>
    <s v="TUR"/>
    <x v="0"/>
    <x v="8"/>
    <s v="Other non-renewable energy"/>
    <x v="17"/>
    <n v="170"/>
    <n v="875.93600000000004"/>
  </r>
  <r>
    <x v="3"/>
    <x v="124"/>
    <s v="TUR"/>
    <x v="0"/>
    <x v="8"/>
    <s v="Other non-renewable energy"/>
    <x v="18"/>
    <n v="233.7"/>
    <m/>
  </r>
  <r>
    <x v="3"/>
    <x v="124"/>
    <s v="TUR"/>
    <x v="0"/>
    <x v="8"/>
    <s v="Other non-renewable energy"/>
    <x v="19"/>
    <n v="180.9"/>
    <m/>
  </r>
  <r>
    <x v="3"/>
    <x v="124"/>
    <s v="TUR"/>
    <x v="1"/>
    <x v="4"/>
    <s v="Biogas"/>
    <x v="0"/>
    <n v="4"/>
    <n v="21"/>
  </r>
  <r>
    <x v="3"/>
    <x v="124"/>
    <s v="TUR"/>
    <x v="1"/>
    <x v="4"/>
    <s v="Biogas"/>
    <x v="1"/>
    <n v="4"/>
    <n v="24"/>
  </r>
  <r>
    <x v="3"/>
    <x v="124"/>
    <s v="TUR"/>
    <x v="1"/>
    <x v="4"/>
    <s v="Biogas"/>
    <x v="2"/>
    <n v="9"/>
    <n v="26"/>
  </r>
  <r>
    <x v="3"/>
    <x v="124"/>
    <s v="TUR"/>
    <x v="1"/>
    <x v="4"/>
    <s v="Biogas"/>
    <x v="3"/>
    <n v="9"/>
    <n v="31"/>
  </r>
  <r>
    <x v="3"/>
    <x v="124"/>
    <s v="TUR"/>
    <x v="1"/>
    <x v="4"/>
    <s v="Biogas"/>
    <x v="4"/>
    <n v="9"/>
    <n v="30"/>
  </r>
  <r>
    <x v="3"/>
    <x v="124"/>
    <s v="TUR"/>
    <x v="1"/>
    <x v="4"/>
    <s v="Biogas"/>
    <x v="5"/>
    <n v="9"/>
    <n v="29"/>
  </r>
  <r>
    <x v="3"/>
    <x v="124"/>
    <s v="TUR"/>
    <x v="1"/>
    <x v="4"/>
    <s v="Biogas"/>
    <x v="6"/>
    <n v="14"/>
    <n v="35.266999999999996"/>
  </r>
  <r>
    <x v="3"/>
    <x v="124"/>
    <s v="TUR"/>
    <x v="1"/>
    <x v="4"/>
    <s v="Biogas"/>
    <x v="7"/>
    <n v="16"/>
    <n v="69.213999999999999"/>
  </r>
  <r>
    <x v="3"/>
    <x v="124"/>
    <s v="TUR"/>
    <x v="1"/>
    <x v="4"/>
    <s v="Biogas"/>
    <x v="8"/>
    <n v="33"/>
    <n v="118.247"/>
  </r>
  <r>
    <x v="3"/>
    <x v="124"/>
    <s v="TUR"/>
    <x v="1"/>
    <x v="4"/>
    <s v="Biogas"/>
    <x v="9"/>
    <n v="55"/>
    <n v="221.548"/>
  </r>
  <r>
    <x v="3"/>
    <x v="124"/>
    <s v="TUR"/>
    <x v="1"/>
    <x v="4"/>
    <s v="Biogas"/>
    <x v="10"/>
    <n v="71"/>
    <n v="296.39800000000002"/>
  </r>
  <r>
    <x v="3"/>
    <x v="124"/>
    <s v="TUR"/>
    <x v="1"/>
    <x v="4"/>
    <s v="Biogas"/>
    <x v="11"/>
    <n v="89"/>
    <n v="326.358"/>
  </r>
  <r>
    <x v="3"/>
    <x v="124"/>
    <s v="TUR"/>
    <x v="1"/>
    <x v="4"/>
    <s v="Biogas"/>
    <x v="12"/>
    <n v="132"/>
    <n v="559.08100000000002"/>
  </r>
  <r>
    <x v="3"/>
    <x v="124"/>
    <s v="TUR"/>
    <x v="1"/>
    <x v="4"/>
    <s v="Biogas"/>
    <x v="13"/>
    <n v="162"/>
    <n v="843.87100000000009"/>
  </r>
  <r>
    <x v="3"/>
    <x v="124"/>
    <s v="TUR"/>
    <x v="1"/>
    <x v="4"/>
    <s v="Biogas"/>
    <x v="14"/>
    <n v="204"/>
    <n v="1045.941"/>
  </r>
  <r>
    <x v="3"/>
    <x v="124"/>
    <s v="TUR"/>
    <x v="1"/>
    <x v="4"/>
    <s v="Biogas"/>
    <x v="15"/>
    <n v="252"/>
    <n v="1208.3209999999999"/>
  </r>
  <r>
    <x v="3"/>
    <x v="124"/>
    <s v="TUR"/>
    <x v="1"/>
    <x v="4"/>
    <s v="Biogas"/>
    <x v="16"/>
    <n v="297"/>
    <n v="1559.2049999999999"/>
  </r>
  <r>
    <x v="3"/>
    <x v="124"/>
    <s v="TUR"/>
    <x v="1"/>
    <x v="4"/>
    <s v="Biogas"/>
    <x v="17"/>
    <n v="376.5"/>
    <n v="1780.9690000000001"/>
  </r>
  <r>
    <x v="3"/>
    <x v="124"/>
    <s v="TUR"/>
    <x v="1"/>
    <x v="4"/>
    <s v="Biogas"/>
    <x v="18"/>
    <n v="456.5"/>
    <m/>
  </r>
  <r>
    <x v="3"/>
    <x v="124"/>
    <s v="TUR"/>
    <x v="1"/>
    <x v="4"/>
    <s v="Biogas"/>
    <x v="19"/>
    <n v="534"/>
    <m/>
  </r>
  <r>
    <x v="3"/>
    <x v="124"/>
    <s v="TUR"/>
    <x v="1"/>
    <x v="4"/>
    <s v="Liquid biofuels"/>
    <x v="14"/>
    <n v="7"/>
    <n v="2.395"/>
  </r>
  <r>
    <x v="3"/>
    <x v="124"/>
    <s v="TUR"/>
    <x v="1"/>
    <x v="4"/>
    <s v="Liquid biofuels"/>
    <x v="15"/>
    <n v="7"/>
    <n v="1.413"/>
  </r>
  <r>
    <x v="3"/>
    <x v="124"/>
    <s v="TUR"/>
    <x v="1"/>
    <x v="4"/>
    <s v="Liquid biofuels"/>
    <x v="16"/>
    <n v="7"/>
    <n v="1.3520000000000001"/>
  </r>
  <r>
    <x v="3"/>
    <x v="124"/>
    <s v="TUR"/>
    <x v="1"/>
    <x v="4"/>
    <s v="Liquid biofuels"/>
    <x v="17"/>
    <n v="12.3"/>
    <n v="2.351"/>
  </r>
  <r>
    <x v="3"/>
    <x v="124"/>
    <s v="TUR"/>
    <x v="1"/>
    <x v="4"/>
    <s v="Liquid biofuels"/>
    <x v="18"/>
    <n v="12.3"/>
    <m/>
  </r>
  <r>
    <x v="3"/>
    <x v="124"/>
    <s v="TUR"/>
    <x v="1"/>
    <x v="4"/>
    <s v="Liquid biofuels"/>
    <x v="19"/>
    <n v="12.3"/>
    <m/>
  </r>
  <r>
    <x v="3"/>
    <x v="124"/>
    <s v="TUR"/>
    <x v="1"/>
    <x v="4"/>
    <s v="Renewable municipal waste"/>
    <x v="19"/>
    <n v="180.9"/>
    <m/>
  </r>
  <r>
    <x v="3"/>
    <x v="124"/>
    <s v="TUR"/>
    <x v="1"/>
    <x v="4"/>
    <s v="Solid biofuels"/>
    <x v="0"/>
    <n v="72"/>
    <n v="145"/>
  </r>
  <r>
    <x v="3"/>
    <x v="124"/>
    <s v="TUR"/>
    <x v="1"/>
    <x v="4"/>
    <s v="Solid biofuels"/>
    <x v="1"/>
    <n v="72"/>
    <n v="160"/>
  </r>
  <r>
    <x v="3"/>
    <x v="124"/>
    <s v="TUR"/>
    <x v="1"/>
    <x v="4"/>
    <s v="Solid biofuels"/>
    <x v="2"/>
    <n v="72"/>
    <n v="104"/>
  </r>
  <r>
    <x v="3"/>
    <x v="124"/>
    <s v="TUR"/>
    <x v="1"/>
    <x v="4"/>
    <s v="Solid biofuels"/>
    <x v="3"/>
    <n v="72"/>
    <n v="48"/>
  </r>
  <r>
    <x v="3"/>
    <x v="124"/>
    <s v="TUR"/>
    <x v="1"/>
    <x v="4"/>
    <s v="Solid biofuels"/>
    <x v="4"/>
    <n v="72"/>
    <n v="46"/>
  </r>
  <r>
    <x v="3"/>
    <x v="124"/>
    <s v="TUR"/>
    <x v="1"/>
    <x v="4"/>
    <s v="Solid biofuels"/>
    <x v="5"/>
    <n v="72"/>
    <n v="5"/>
  </r>
  <r>
    <x v="3"/>
    <x v="124"/>
    <s v="TUR"/>
    <x v="1"/>
    <x v="4"/>
    <s v="Solid biofuels"/>
    <x v="6"/>
    <n v="72"/>
    <n v="22.582999999999998"/>
  </r>
  <r>
    <x v="3"/>
    <x v="124"/>
    <s v="TUR"/>
    <x v="1"/>
    <x v="4"/>
    <s v="Solid biofuels"/>
    <x v="7"/>
    <n v="72"/>
    <n v="25.728000000000002"/>
  </r>
  <r>
    <x v="3"/>
    <x v="124"/>
    <s v="TUR"/>
    <x v="1"/>
    <x v="4"/>
    <s v="Solid biofuels"/>
    <x v="8"/>
    <n v="69"/>
    <n v="24.048000000000002"/>
  </r>
  <r>
    <x v="3"/>
    <x v="124"/>
    <s v="TUR"/>
    <x v="1"/>
    <x v="4"/>
    <s v="Solid biofuels"/>
    <x v="9"/>
    <n v="47"/>
    <n v="30.102999999999998"/>
  </r>
  <r>
    <x v="3"/>
    <x v="124"/>
    <s v="TUR"/>
    <x v="1"/>
    <x v="4"/>
    <s v="Solid biofuels"/>
    <x v="10"/>
    <n v="47"/>
    <n v="36.506"/>
  </r>
  <r>
    <x v="3"/>
    <x v="124"/>
    <s v="TUR"/>
    <x v="1"/>
    <x v="4"/>
    <s v="Solid biofuels"/>
    <x v="11"/>
    <n v="10"/>
    <n v="16.483000000000001"/>
  </r>
  <r>
    <x v="3"/>
    <x v="124"/>
    <s v="TUR"/>
    <x v="1"/>
    <x v="4"/>
    <s v="Solid biofuels"/>
    <x v="12"/>
    <n v="10"/>
    <n v="32.850999999999999"/>
  </r>
  <r>
    <x v="3"/>
    <x v="124"/>
    <s v="TUR"/>
    <x v="1"/>
    <x v="4"/>
    <s v="Solid biofuels"/>
    <x v="13"/>
    <n v="10"/>
    <n v="34.747"/>
  </r>
  <r>
    <x v="3"/>
    <x v="124"/>
    <s v="TUR"/>
    <x v="1"/>
    <x v="4"/>
    <s v="Solid biofuels"/>
    <x v="14"/>
    <n v="10"/>
    <n v="34.198"/>
  </r>
  <r>
    <x v="3"/>
    <x v="124"/>
    <s v="TUR"/>
    <x v="1"/>
    <x v="4"/>
    <s v="Solid biofuels"/>
    <x v="15"/>
    <n v="12"/>
    <n v="31.319000000000003"/>
  </r>
  <r>
    <x v="3"/>
    <x v="124"/>
    <s v="TUR"/>
    <x v="1"/>
    <x v="4"/>
    <s v="Solid biofuels"/>
    <x v="16"/>
    <n v="55"/>
    <n v="74.173000000000002"/>
  </r>
  <r>
    <x v="3"/>
    <x v="124"/>
    <s v="TUR"/>
    <x v="1"/>
    <x v="4"/>
    <s v="Solid biofuels"/>
    <x v="17"/>
    <n v="83"/>
    <n v="313.053"/>
  </r>
  <r>
    <x v="3"/>
    <x v="124"/>
    <s v="TUR"/>
    <x v="1"/>
    <x v="4"/>
    <s v="Solid biofuels"/>
    <x v="18"/>
    <n v="103"/>
    <m/>
  </r>
  <r>
    <x v="3"/>
    <x v="124"/>
    <s v="TUR"/>
    <x v="1"/>
    <x v="4"/>
    <s v="Solid biofuels"/>
    <x v="19"/>
    <n v="255.3"/>
    <m/>
  </r>
  <r>
    <x v="3"/>
    <x v="124"/>
    <s v="TUR"/>
    <x v="1"/>
    <x v="5"/>
    <s v="Geothermal energy"/>
    <x v="0"/>
    <n v="18"/>
    <n v="76"/>
  </r>
  <r>
    <x v="3"/>
    <x v="124"/>
    <s v="TUR"/>
    <x v="1"/>
    <x v="5"/>
    <s v="Geothermal energy"/>
    <x v="1"/>
    <n v="18"/>
    <n v="90"/>
  </r>
  <r>
    <x v="3"/>
    <x v="124"/>
    <s v="TUR"/>
    <x v="1"/>
    <x v="5"/>
    <s v="Geothermal energy"/>
    <x v="2"/>
    <n v="18"/>
    <n v="105"/>
  </r>
  <r>
    <x v="3"/>
    <x v="124"/>
    <s v="TUR"/>
    <x v="1"/>
    <x v="5"/>
    <s v="Geothermal energy"/>
    <x v="3"/>
    <n v="15"/>
    <n v="89"/>
  </r>
  <r>
    <x v="3"/>
    <x v="124"/>
    <s v="TUR"/>
    <x v="1"/>
    <x v="5"/>
    <s v="Geothermal energy"/>
    <x v="4"/>
    <n v="15"/>
    <n v="93"/>
  </r>
  <r>
    <x v="3"/>
    <x v="124"/>
    <s v="TUR"/>
    <x v="1"/>
    <x v="5"/>
    <s v="Geothermal energy"/>
    <x v="5"/>
    <n v="15"/>
    <n v="94"/>
  </r>
  <r>
    <x v="3"/>
    <x v="124"/>
    <s v="TUR"/>
    <x v="1"/>
    <x v="5"/>
    <s v="Geothermal energy"/>
    <x v="6"/>
    <n v="23"/>
    <n v="94.013000000000005"/>
  </r>
  <r>
    <x v="3"/>
    <x v="124"/>
    <s v="TUR"/>
    <x v="1"/>
    <x v="5"/>
    <s v="Geothermal energy"/>
    <x v="7"/>
    <n v="23"/>
    <n v="155.95400000000001"/>
  </r>
  <r>
    <x v="3"/>
    <x v="124"/>
    <s v="TUR"/>
    <x v="1"/>
    <x v="5"/>
    <s v="Geothermal energy"/>
    <x v="8"/>
    <n v="30"/>
    <n v="162.435"/>
  </r>
  <r>
    <x v="3"/>
    <x v="124"/>
    <s v="TUR"/>
    <x v="1"/>
    <x v="5"/>
    <s v="Geothermal energy"/>
    <x v="9"/>
    <n v="77"/>
    <n v="435.73700000000002"/>
  </r>
  <r>
    <x v="3"/>
    <x v="124"/>
    <s v="TUR"/>
    <x v="1"/>
    <x v="5"/>
    <s v="Geothermal energy"/>
    <x v="10"/>
    <n v="94"/>
    <n v="668.21299999999997"/>
  </r>
  <r>
    <x v="3"/>
    <x v="124"/>
    <s v="TUR"/>
    <x v="1"/>
    <x v="5"/>
    <s v="Geothermal energy"/>
    <x v="11"/>
    <n v="114"/>
    <n v="694.35"/>
  </r>
  <r>
    <x v="3"/>
    <x v="124"/>
    <s v="TUR"/>
    <x v="1"/>
    <x v="5"/>
    <s v="Geothermal energy"/>
    <x v="12"/>
    <n v="162"/>
    <n v="899.34299999999996"/>
  </r>
  <r>
    <x v="3"/>
    <x v="124"/>
    <s v="TUR"/>
    <x v="1"/>
    <x v="5"/>
    <s v="Geothermal energy"/>
    <x v="13"/>
    <n v="311"/>
    <n v="1363.528"/>
  </r>
  <r>
    <x v="3"/>
    <x v="124"/>
    <s v="TUR"/>
    <x v="1"/>
    <x v="5"/>
    <s v="Geothermal energy"/>
    <x v="14"/>
    <n v="405"/>
    <n v="2363.9830000000002"/>
  </r>
  <r>
    <x v="3"/>
    <x v="124"/>
    <s v="TUR"/>
    <x v="1"/>
    <x v="5"/>
    <s v="Geothermal energy"/>
    <x v="15"/>
    <n v="624"/>
    <n v="3424.9989999999998"/>
  </r>
  <r>
    <x v="3"/>
    <x v="124"/>
    <s v="TUR"/>
    <x v="1"/>
    <x v="5"/>
    <s v="Geothermal energy"/>
    <x v="16"/>
    <n v="821"/>
    <n v="4818.5240000000003"/>
  </r>
  <r>
    <x v="3"/>
    <x v="124"/>
    <s v="TUR"/>
    <x v="1"/>
    <x v="5"/>
    <s v="Geothermal energy"/>
    <x v="17"/>
    <n v="1063.7"/>
    <n v="6127.482"/>
  </r>
  <r>
    <x v="3"/>
    <x v="124"/>
    <s v="TUR"/>
    <x v="1"/>
    <x v="5"/>
    <s v="Geothermal energy"/>
    <x v="18"/>
    <n v="1282.5"/>
    <m/>
  </r>
  <r>
    <x v="3"/>
    <x v="124"/>
    <s v="TUR"/>
    <x v="1"/>
    <x v="5"/>
    <s v="Geothermal energy"/>
    <x v="19"/>
    <n v="1514.7"/>
    <m/>
  </r>
  <r>
    <x v="3"/>
    <x v="124"/>
    <s v="TUR"/>
    <x v="1"/>
    <x v="1"/>
    <s v="Renewable hydropower"/>
    <x v="0"/>
    <n v="11175"/>
    <n v="30879"/>
  </r>
  <r>
    <x v="3"/>
    <x v="124"/>
    <s v="TUR"/>
    <x v="1"/>
    <x v="1"/>
    <s v="Renewable hydropower"/>
    <x v="1"/>
    <n v="11673"/>
    <n v="24010"/>
  </r>
  <r>
    <x v="3"/>
    <x v="124"/>
    <s v="TUR"/>
    <x v="1"/>
    <x v="1"/>
    <s v="Renewable hydropower"/>
    <x v="2"/>
    <n v="12241"/>
    <n v="33683"/>
  </r>
  <r>
    <x v="3"/>
    <x v="124"/>
    <s v="TUR"/>
    <x v="1"/>
    <x v="1"/>
    <s v="Renewable hydropower"/>
    <x v="3"/>
    <n v="12579"/>
    <n v="35330"/>
  </r>
  <r>
    <x v="3"/>
    <x v="124"/>
    <s v="TUR"/>
    <x v="1"/>
    <x v="1"/>
    <s v="Renewable hydropower"/>
    <x v="4"/>
    <n v="12645"/>
    <n v="46084"/>
  </r>
  <r>
    <x v="3"/>
    <x v="124"/>
    <s v="TUR"/>
    <x v="1"/>
    <x v="1"/>
    <s v="Renewable hydropower"/>
    <x v="5"/>
    <n v="12906"/>
    <n v="39560.6"/>
  </r>
  <r>
    <x v="3"/>
    <x v="124"/>
    <s v="TUR"/>
    <x v="1"/>
    <x v="1"/>
    <s v="Renewable hydropower"/>
    <x v="6"/>
    <n v="13063"/>
    <n v="44244.237999999998"/>
  </r>
  <r>
    <x v="3"/>
    <x v="124"/>
    <s v="TUR"/>
    <x v="1"/>
    <x v="1"/>
    <s v="Renewable hydropower"/>
    <x v="7"/>
    <n v="13395"/>
    <n v="35850.828999999998"/>
  </r>
  <r>
    <x v="3"/>
    <x v="124"/>
    <s v="TUR"/>
    <x v="1"/>
    <x v="1"/>
    <s v="Renewable hydropower"/>
    <x v="8"/>
    <n v="13829"/>
    <n v="33269.805999999997"/>
  </r>
  <r>
    <x v="3"/>
    <x v="124"/>
    <s v="TUR"/>
    <x v="1"/>
    <x v="1"/>
    <s v="Renewable hydropower"/>
    <x v="9"/>
    <n v="14553"/>
    <n v="35958.368999999999"/>
  </r>
  <r>
    <x v="3"/>
    <x v="124"/>
    <s v="TUR"/>
    <x v="1"/>
    <x v="1"/>
    <s v="Renewable hydropower"/>
    <x v="10"/>
    <n v="15831"/>
    <n v="51795.430999999997"/>
  </r>
  <r>
    <x v="3"/>
    <x v="124"/>
    <s v="TUR"/>
    <x v="1"/>
    <x v="1"/>
    <s v="Renewable hydropower"/>
    <x v="11"/>
    <n v="17137"/>
    <n v="52338.601999999999"/>
  </r>
  <r>
    <x v="3"/>
    <x v="124"/>
    <s v="TUR"/>
    <x v="1"/>
    <x v="1"/>
    <s v="Renewable hydropower"/>
    <x v="12"/>
    <n v="19609"/>
    <n v="57864.951999999997"/>
  </r>
  <r>
    <x v="3"/>
    <x v="124"/>
    <s v="TUR"/>
    <x v="1"/>
    <x v="1"/>
    <s v="Renewable hydropower"/>
    <x v="13"/>
    <n v="22289"/>
    <n v="59420.464"/>
  </r>
  <r>
    <x v="3"/>
    <x v="124"/>
    <s v="TUR"/>
    <x v="1"/>
    <x v="1"/>
    <s v="Renewable hydropower"/>
    <x v="14"/>
    <n v="23643"/>
    <n v="40644.663"/>
  </r>
  <r>
    <x v="3"/>
    <x v="124"/>
    <s v="TUR"/>
    <x v="1"/>
    <x v="1"/>
    <s v="Renewable hydropower"/>
    <x v="15"/>
    <n v="25868"/>
    <n v="67145.604999999996"/>
  </r>
  <r>
    <x v="3"/>
    <x v="124"/>
    <s v="TUR"/>
    <x v="1"/>
    <x v="1"/>
    <s v="Renewable hydropower"/>
    <x v="16"/>
    <n v="26681"/>
    <n v="67230.883000000002"/>
  </r>
  <r>
    <x v="3"/>
    <x v="124"/>
    <s v="TUR"/>
    <x v="1"/>
    <x v="1"/>
    <s v="Renewable hydropower"/>
    <x v="17"/>
    <n v="27273.1"/>
    <n v="58218.462"/>
  </r>
  <r>
    <x v="3"/>
    <x v="124"/>
    <s v="TUR"/>
    <x v="1"/>
    <x v="1"/>
    <s v="Renewable hydropower"/>
    <x v="18"/>
    <n v="28291.4"/>
    <m/>
  </r>
  <r>
    <x v="3"/>
    <x v="124"/>
    <s v="TUR"/>
    <x v="1"/>
    <x v="1"/>
    <s v="Renewable hydropower"/>
    <x v="19"/>
    <n v="28503"/>
    <m/>
  </r>
  <r>
    <x v="3"/>
    <x v="124"/>
    <s v="TUR"/>
    <x v="1"/>
    <x v="2"/>
    <s v="Concentrated solar power"/>
    <x v="13"/>
    <n v="1"/>
    <n v="2.5550000000000002"/>
  </r>
  <r>
    <x v="3"/>
    <x v="124"/>
    <s v="TUR"/>
    <x v="1"/>
    <x v="2"/>
    <s v="Concentrated solar power"/>
    <x v="14"/>
    <n v="1"/>
    <n v="3.0659999999999998"/>
  </r>
  <r>
    <x v="3"/>
    <x v="124"/>
    <s v="TUR"/>
    <x v="1"/>
    <x v="2"/>
    <s v="Concentrated solar power"/>
    <x v="15"/>
    <n v="1"/>
    <n v="3.0659999999999998"/>
  </r>
  <r>
    <x v="3"/>
    <x v="124"/>
    <s v="TUR"/>
    <x v="1"/>
    <x v="2"/>
    <s v="Concentrated solar power"/>
    <x v="16"/>
    <n v="1"/>
    <n v="3.0659999999999998"/>
  </r>
  <r>
    <x v="3"/>
    <x v="124"/>
    <s v="TUR"/>
    <x v="1"/>
    <x v="2"/>
    <s v="Concentrated solar power"/>
    <x v="17"/>
    <n v="1"/>
    <n v="3.0659999999999998"/>
  </r>
  <r>
    <x v="3"/>
    <x v="124"/>
    <s v="TUR"/>
    <x v="1"/>
    <x v="2"/>
    <s v="Concentrated solar power"/>
    <x v="18"/>
    <n v="1"/>
    <m/>
  </r>
  <r>
    <x v="3"/>
    <x v="124"/>
    <s v="TUR"/>
    <x v="1"/>
    <x v="2"/>
    <s v="Concentrated solar power"/>
    <x v="19"/>
    <n v="1"/>
    <m/>
  </r>
  <r>
    <x v="3"/>
    <x v="124"/>
    <s v="TUR"/>
    <x v="1"/>
    <x v="2"/>
    <s v="On-grid Solar photovoltaic"/>
    <x v="0"/>
    <n v="0.1"/>
    <n v="0.14899999999999999"/>
  </r>
  <r>
    <x v="3"/>
    <x v="124"/>
    <s v="TUR"/>
    <x v="1"/>
    <x v="2"/>
    <s v="On-grid Solar photovoltaic"/>
    <x v="1"/>
    <n v="0.3"/>
    <n v="0.44600000000000001"/>
  </r>
  <r>
    <x v="3"/>
    <x v="124"/>
    <s v="TUR"/>
    <x v="1"/>
    <x v="2"/>
    <s v="On-grid Solar photovoltaic"/>
    <x v="2"/>
    <n v="0.6"/>
    <n v="0.89100000000000001"/>
  </r>
  <r>
    <x v="3"/>
    <x v="124"/>
    <s v="TUR"/>
    <x v="1"/>
    <x v="2"/>
    <s v="On-grid Solar photovoltaic"/>
    <x v="3"/>
    <n v="1"/>
    <n v="1.4850000000000001"/>
  </r>
  <r>
    <x v="3"/>
    <x v="124"/>
    <s v="TUR"/>
    <x v="1"/>
    <x v="2"/>
    <s v="On-grid Solar photovoltaic"/>
    <x v="4"/>
    <n v="1.5"/>
    <n v="2.2280000000000002"/>
  </r>
  <r>
    <x v="3"/>
    <x v="124"/>
    <s v="TUR"/>
    <x v="1"/>
    <x v="2"/>
    <s v="On-grid Solar photovoltaic"/>
    <x v="5"/>
    <n v="2"/>
    <n v="2.97"/>
  </r>
  <r>
    <x v="3"/>
    <x v="124"/>
    <s v="TUR"/>
    <x v="1"/>
    <x v="2"/>
    <s v="On-grid Solar photovoltaic"/>
    <x v="6"/>
    <n v="2.5"/>
    <n v="3.7130000000000001"/>
  </r>
  <r>
    <x v="3"/>
    <x v="124"/>
    <s v="TUR"/>
    <x v="1"/>
    <x v="2"/>
    <s v="On-grid Solar photovoltaic"/>
    <x v="7"/>
    <n v="3"/>
    <n v="4.4550000000000001"/>
  </r>
  <r>
    <x v="3"/>
    <x v="124"/>
    <s v="TUR"/>
    <x v="1"/>
    <x v="2"/>
    <s v="On-grid Solar photovoltaic"/>
    <x v="8"/>
    <n v="3.7"/>
    <n v="5.4950000000000001"/>
  </r>
  <r>
    <x v="3"/>
    <x v="124"/>
    <s v="TUR"/>
    <x v="1"/>
    <x v="2"/>
    <s v="On-grid Solar photovoltaic"/>
    <x v="9"/>
    <n v="4.7"/>
    <n v="6.98"/>
  </r>
  <r>
    <x v="3"/>
    <x v="124"/>
    <s v="TUR"/>
    <x v="1"/>
    <x v="2"/>
    <s v="On-grid Solar photovoltaic"/>
    <x v="10"/>
    <n v="5.7"/>
    <n v="8.4649999999999999"/>
  </r>
  <r>
    <x v="3"/>
    <x v="124"/>
    <s v="TUR"/>
    <x v="1"/>
    <x v="2"/>
    <s v="On-grid Solar photovoltaic"/>
    <x v="11"/>
    <n v="6.7"/>
    <n v="9.9499999999999993"/>
  </r>
  <r>
    <x v="3"/>
    <x v="124"/>
    <s v="TUR"/>
    <x v="1"/>
    <x v="2"/>
    <s v="On-grid Solar photovoltaic"/>
    <x v="12"/>
    <n v="11.7"/>
    <n v="17.375"/>
  </r>
  <r>
    <x v="3"/>
    <x v="124"/>
    <s v="TUR"/>
    <x v="1"/>
    <x v="2"/>
    <s v="On-grid Solar photovoltaic"/>
    <x v="13"/>
    <n v="17.7"/>
    <n v="26.285"/>
  </r>
  <r>
    <x v="3"/>
    <x v="124"/>
    <s v="TUR"/>
    <x v="1"/>
    <x v="2"/>
    <s v="On-grid Solar photovoltaic"/>
    <x v="14"/>
    <n v="40"/>
    <n v="17.366"/>
  </r>
  <r>
    <x v="3"/>
    <x v="124"/>
    <s v="TUR"/>
    <x v="1"/>
    <x v="2"/>
    <s v="On-grid Solar photovoltaic"/>
    <x v="15"/>
    <n v="249"/>
    <n v="194.06"/>
  </r>
  <r>
    <x v="3"/>
    <x v="124"/>
    <s v="TUR"/>
    <x v="1"/>
    <x v="2"/>
    <s v="On-grid Solar photovoltaic"/>
    <x v="16"/>
    <n v="833"/>
    <n v="1043.1379999999999"/>
  </r>
  <r>
    <x v="3"/>
    <x v="124"/>
    <s v="TUR"/>
    <x v="1"/>
    <x v="2"/>
    <s v="On-grid Solar photovoltaic"/>
    <x v="17"/>
    <n v="3420.7"/>
    <n v="2889.3020000000001"/>
  </r>
  <r>
    <x v="3"/>
    <x v="124"/>
    <s v="TUR"/>
    <x v="1"/>
    <x v="2"/>
    <s v="On-grid Solar photovoltaic"/>
    <x v="18"/>
    <n v="5062.8999999999996"/>
    <m/>
  </r>
  <r>
    <x v="3"/>
    <x v="124"/>
    <s v="TUR"/>
    <x v="1"/>
    <x v="2"/>
    <s v="On-grid Solar photovoltaic"/>
    <x v="19"/>
    <n v="5995.2"/>
    <m/>
  </r>
  <r>
    <x v="3"/>
    <x v="124"/>
    <s v="TUR"/>
    <x v="1"/>
    <x v="3"/>
    <s v="Onshore wind energy"/>
    <x v="0"/>
    <n v="19"/>
    <n v="33"/>
  </r>
  <r>
    <x v="3"/>
    <x v="124"/>
    <s v="TUR"/>
    <x v="1"/>
    <x v="3"/>
    <s v="Onshore wind energy"/>
    <x v="1"/>
    <n v="19"/>
    <n v="62"/>
  </r>
  <r>
    <x v="3"/>
    <x v="124"/>
    <s v="TUR"/>
    <x v="1"/>
    <x v="3"/>
    <s v="Onshore wind energy"/>
    <x v="2"/>
    <n v="19"/>
    <n v="48"/>
  </r>
  <r>
    <x v="3"/>
    <x v="124"/>
    <s v="TUR"/>
    <x v="1"/>
    <x v="3"/>
    <s v="Onshore wind energy"/>
    <x v="3"/>
    <n v="19"/>
    <n v="61"/>
  </r>
  <r>
    <x v="3"/>
    <x v="124"/>
    <s v="TUR"/>
    <x v="1"/>
    <x v="3"/>
    <s v="Onshore wind energy"/>
    <x v="4"/>
    <n v="19"/>
    <n v="58"/>
  </r>
  <r>
    <x v="3"/>
    <x v="124"/>
    <s v="TUR"/>
    <x v="1"/>
    <x v="3"/>
    <s v="Onshore wind energy"/>
    <x v="5"/>
    <n v="21"/>
    <n v="59"/>
  </r>
  <r>
    <x v="3"/>
    <x v="124"/>
    <s v="TUR"/>
    <x v="1"/>
    <x v="3"/>
    <s v="Onshore wind energy"/>
    <x v="6"/>
    <n v="59"/>
    <n v="126.544"/>
  </r>
  <r>
    <x v="3"/>
    <x v="124"/>
    <s v="TUR"/>
    <x v="1"/>
    <x v="3"/>
    <s v="Onshore wind energy"/>
    <x v="7"/>
    <n v="146"/>
    <n v="355.11099999999999"/>
  </r>
  <r>
    <x v="3"/>
    <x v="124"/>
    <s v="TUR"/>
    <x v="1"/>
    <x v="3"/>
    <s v="Onshore wind energy"/>
    <x v="8"/>
    <n v="364"/>
    <n v="847.03399999999999"/>
  </r>
  <r>
    <x v="3"/>
    <x v="124"/>
    <s v="TUR"/>
    <x v="1"/>
    <x v="3"/>
    <s v="Onshore wind energy"/>
    <x v="9"/>
    <n v="792"/>
    <n v="1495.3689999999999"/>
  </r>
  <r>
    <x v="3"/>
    <x v="124"/>
    <s v="TUR"/>
    <x v="1"/>
    <x v="3"/>
    <s v="Onshore wind energy"/>
    <x v="10"/>
    <n v="1320"/>
    <n v="2916.373"/>
  </r>
  <r>
    <x v="3"/>
    <x v="124"/>
    <s v="TUR"/>
    <x v="1"/>
    <x v="3"/>
    <s v="Onshore wind energy"/>
    <x v="11"/>
    <n v="1729"/>
    <n v="4723.8729999999996"/>
  </r>
  <r>
    <x v="3"/>
    <x v="124"/>
    <s v="TUR"/>
    <x v="1"/>
    <x v="3"/>
    <s v="Onshore wind energy"/>
    <x v="12"/>
    <n v="2261"/>
    <n v="5860.79"/>
  </r>
  <r>
    <x v="3"/>
    <x v="124"/>
    <s v="TUR"/>
    <x v="1"/>
    <x v="3"/>
    <s v="Onshore wind energy"/>
    <x v="13"/>
    <n v="2760"/>
    <n v="7557.5069999999996"/>
  </r>
  <r>
    <x v="3"/>
    <x v="124"/>
    <s v="TUR"/>
    <x v="1"/>
    <x v="3"/>
    <s v="Onshore wind energy"/>
    <x v="14"/>
    <n v="3630"/>
    <n v="8520.1409999999996"/>
  </r>
  <r>
    <x v="3"/>
    <x v="124"/>
    <s v="TUR"/>
    <x v="1"/>
    <x v="3"/>
    <s v="Onshore wind energy"/>
    <x v="15"/>
    <n v="4503"/>
    <n v="11652.486999999999"/>
  </r>
  <r>
    <x v="3"/>
    <x v="124"/>
    <s v="TUR"/>
    <x v="1"/>
    <x v="3"/>
    <s v="Onshore wind energy"/>
    <x v="16"/>
    <n v="5751"/>
    <n v="15517.087"/>
  </r>
  <r>
    <x v="3"/>
    <x v="124"/>
    <s v="TUR"/>
    <x v="1"/>
    <x v="3"/>
    <s v="Onshore wind energy"/>
    <x v="17"/>
    <n v="6516.15"/>
    <n v="17903.814999999999"/>
  </r>
  <r>
    <x v="3"/>
    <x v="124"/>
    <s v="TUR"/>
    <x v="1"/>
    <x v="3"/>
    <s v="Onshore wind energy"/>
    <x v="18"/>
    <n v="7005.35"/>
    <m/>
  </r>
  <r>
    <x v="3"/>
    <x v="124"/>
    <s v="TUR"/>
    <x v="1"/>
    <x v="3"/>
    <s v="Onshore wind energy"/>
    <x v="19"/>
    <n v="7591.15"/>
    <m/>
  </r>
  <r>
    <x v="4"/>
    <x v="125"/>
    <s v="ALB"/>
    <x v="0"/>
    <x v="0"/>
    <s v="Fossil fuels"/>
    <x v="0"/>
    <n v="224"/>
    <n v="184"/>
  </r>
  <r>
    <x v="4"/>
    <x v="125"/>
    <s v="ALB"/>
    <x v="0"/>
    <x v="0"/>
    <s v="Fossil fuels"/>
    <x v="1"/>
    <n v="224"/>
    <n v="175"/>
  </r>
  <r>
    <x v="4"/>
    <x v="125"/>
    <s v="ALB"/>
    <x v="0"/>
    <x v="0"/>
    <s v="Fossil fuels"/>
    <x v="2"/>
    <n v="224"/>
    <n v="226"/>
  </r>
  <r>
    <x v="4"/>
    <x v="125"/>
    <s v="ALB"/>
    <x v="0"/>
    <x v="0"/>
    <s v="Fossil fuels"/>
    <x v="3"/>
    <n v="224"/>
    <n v="107"/>
  </r>
  <r>
    <x v="4"/>
    <x v="125"/>
    <s v="ALB"/>
    <x v="0"/>
    <x v="0"/>
    <s v="Fossil fuels"/>
    <x v="4"/>
    <n v="224"/>
    <n v="140"/>
  </r>
  <r>
    <x v="4"/>
    <x v="125"/>
    <s v="ALB"/>
    <x v="0"/>
    <x v="0"/>
    <s v="Fossil fuels"/>
    <x v="5"/>
    <n v="224"/>
    <n v="70"/>
  </r>
  <r>
    <x v="4"/>
    <x v="125"/>
    <s v="ALB"/>
    <x v="0"/>
    <x v="0"/>
    <s v="Fossil fuels"/>
    <x v="6"/>
    <n v="224"/>
    <n v="93"/>
  </r>
  <r>
    <x v="4"/>
    <x v="125"/>
    <s v="ALB"/>
    <x v="0"/>
    <x v="0"/>
    <s v="Fossil fuels"/>
    <x v="7"/>
    <n v="224"/>
    <n v="72"/>
  </r>
  <r>
    <x v="4"/>
    <x v="125"/>
    <s v="ALB"/>
    <x v="0"/>
    <x v="0"/>
    <s v="Fossil fuels"/>
    <x v="9"/>
    <m/>
    <n v="1"/>
  </r>
  <r>
    <x v="4"/>
    <x v="125"/>
    <s v="ALB"/>
    <x v="0"/>
    <x v="0"/>
    <s v="Fossil fuels"/>
    <x v="10"/>
    <m/>
    <n v="1"/>
  </r>
  <r>
    <x v="4"/>
    <x v="125"/>
    <s v="ALB"/>
    <x v="0"/>
    <x v="0"/>
    <s v="Fossil fuels"/>
    <x v="11"/>
    <m/>
    <n v="59"/>
  </r>
  <r>
    <x v="4"/>
    <x v="125"/>
    <s v="ALB"/>
    <x v="0"/>
    <x v="0"/>
    <s v="Fossil fuels"/>
    <x v="12"/>
    <n v="97"/>
    <m/>
  </r>
  <r>
    <x v="4"/>
    <x v="125"/>
    <s v="ALB"/>
    <x v="0"/>
    <x v="0"/>
    <s v="Fossil fuels"/>
    <x v="13"/>
    <n v="98"/>
    <m/>
  </r>
  <r>
    <x v="4"/>
    <x v="125"/>
    <s v="ALB"/>
    <x v="0"/>
    <x v="0"/>
    <s v="Fossil fuels"/>
    <x v="14"/>
    <n v="98"/>
    <m/>
  </r>
  <r>
    <x v="4"/>
    <x v="125"/>
    <s v="ALB"/>
    <x v="0"/>
    <x v="0"/>
    <s v="Fossil fuels"/>
    <x v="15"/>
    <n v="98"/>
    <m/>
  </r>
  <r>
    <x v="4"/>
    <x v="125"/>
    <s v="ALB"/>
    <x v="0"/>
    <x v="0"/>
    <s v="Fossil fuels"/>
    <x v="16"/>
    <n v="98"/>
    <m/>
  </r>
  <r>
    <x v="4"/>
    <x v="125"/>
    <s v="ALB"/>
    <x v="0"/>
    <x v="0"/>
    <s v="Fossil fuels"/>
    <x v="17"/>
    <n v="98"/>
    <m/>
  </r>
  <r>
    <x v="4"/>
    <x v="125"/>
    <s v="ALB"/>
    <x v="0"/>
    <x v="0"/>
    <s v="Fossil fuels"/>
    <x v="18"/>
    <n v="98"/>
    <m/>
  </r>
  <r>
    <x v="4"/>
    <x v="125"/>
    <s v="ALB"/>
    <x v="0"/>
    <x v="0"/>
    <s v="Fossil fuels"/>
    <x v="19"/>
    <n v="98"/>
    <m/>
  </r>
  <r>
    <x v="4"/>
    <x v="125"/>
    <s v="ALB"/>
    <x v="0"/>
    <x v="8"/>
    <s v="Other non-renewable energy"/>
    <x v="17"/>
    <n v="1.425"/>
    <m/>
  </r>
  <r>
    <x v="4"/>
    <x v="125"/>
    <s v="ALB"/>
    <x v="0"/>
    <x v="8"/>
    <s v="Other non-renewable energy"/>
    <x v="18"/>
    <n v="1.425"/>
    <m/>
  </r>
  <r>
    <x v="4"/>
    <x v="125"/>
    <s v="ALB"/>
    <x v="0"/>
    <x v="8"/>
    <s v="Other non-renewable energy"/>
    <x v="19"/>
    <n v="1.425"/>
    <m/>
  </r>
  <r>
    <x v="4"/>
    <x v="125"/>
    <s v="ALB"/>
    <x v="1"/>
    <x v="4"/>
    <s v="Renewable municipal waste"/>
    <x v="17"/>
    <n v="1.425"/>
    <m/>
  </r>
  <r>
    <x v="4"/>
    <x v="125"/>
    <s v="ALB"/>
    <x v="1"/>
    <x v="4"/>
    <s v="Renewable municipal waste"/>
    <x v="18"/>
    <n v="1.425"/>
    <m/>
  </r>
  <r>
    <x v="4"/>
    <x v="125"/>
    <s v="ALB"/>
    <x v="1"/>
    <x v="4"/>
    <s v="Renewable municipal waste"/>
    <x v="19"/>
    <n v="1.425"/>
    <m/>
  </r>
  <r>
    <x v="4"/>
    <x v="125"/>
    <s v="ALB"/>
    <x v="1"/>
    <x v="1"/>
    <s v="Renewable hydropower"/>
    <x v="0"/>
    <n v="1453"/>
    <n v="4594"/>
  </r>
  <r>
    <x v="4"/>
    <x v="125"/>
    <s v="ALB"/>
    <x v="1"/>
    <x v="1"/>
    <s v="Renewable hydropower"/>
    <x v="1"/>
    <n v="1453"/>
    <n v="3555"/>
  </r>
  <r>
    <x v="4"/>
    <x v="125"/>
    <s v="ALB"/>
    <x v="1"/>
    <x v="1"/>
    <s v="Renewable hydropower"/>
    <x v="2"/>
    <n v="1453"/>
    <n v="3512"/>
  </r>
  <r>
    <x v="4"/>
    <x v="125"/>
    <s v="ALB"/>
    <x v="1"/>
    <x v="1"/>
    <s v="Renewable hydropower"/>
    <x v="3"/>
    <n v="1453"/>
    <n v="4885"/>
  </r>
  <r>
    <x v="4"/>
    <x v="125"/>
    <s v="ALB"/>
    <x v="1"/>
    <x v="1"/>
    <s v="Renewable hydropower"/>
    <x v="4"/>
    <n v="1453"/>
    <n v="5466"/>
  </r>
  <r>
    <x v="4"/>
    <x v="125"/>
    <s v="ALB"/>
    <x v="1"/>
    <x v="1"/>
    <s v="Renewable hydropower"/>
    <x v="5"/>
    <n v="1453"/>
    <n v="5373"/>
  </r>
  <r>
    <x v="4"/>
    <x v="125"/>
    <s v="ALB"/>
    <x v="1"/>
    <x v="1"/>
    <s v="Renewable hydropower"/>
    <x v="6"/>
    <n v="1453"/>
    <n v="5431"/>
  </r>
  <r>
    <x v="4"/>
    <x v="125"/>
    <s v="ALB"/>
    <x v="1"/>
    <x v="1"/>
    <s v="Renewable hydropower"/>
    <x v="7"/>
    <n v="1455"/>
    <n v="2788"/>
  </r>
  <r>
    <x v="4"/>
    <x v="125"/>
    <s v="ALB"/>
    <x v="1"/>
    <x v="1"/>
    <s v="Renewable hydropower"/>
    <x v="8"/>
    <n v="1457"/>
    <n v="3797"/>
  </r>
  <r>
    <x v="4"/>
    <x v="125"/>
    <s v="ALB"/>
    <x v="1"/>
    <x v="1"/>
    <s v="Renewable hydropower"/>
    <x v="9"/>
    <n v="1459"/>
    <n v="5201"/>
  </r>
  <r>
    <x v="4"/>
    <x v="125"/>
    <s v="ALB"/>
    <x v="1"/>
    <x v="1"/>
    <s v="Renewable hydropower"/>
    <x v="10"/>
    <n v="1475"/>
    <n v="7567"/>
  </r>
  <r>
    <x v="4"/>
    <x v="125"/>
    <s v="ALB"/>
    <x v="1"/>
    <x v="1"/>
    <s v="Renewable hydropower"/>
    <x v="11"/>
    <n v="1508"/>
    <n v="4132"/>
  </r>
  <r>
    <x v="4"/>
    <x v="125"/>
    <s v="ALB"/>
    <x v="1"/>
    <x v="1"/>
    <s v="Renewable hydropower"/>
    <x v="12"/>
    <n v="1628"/>
    <n v="4725"/>
  </r>
  <r>
    <x v="4"/>
    <x v="125"/>
    <s v="ALB"/>
    <x v="1"/>
    <x v="1"/>
    <s v="Renewable hydropower"/>
    <x v="13"/>
    <n v="1781"/>
    <n v="6959"/>
  </r>
  <r>
    <x v="4"/>
    <x v="125"/>
    <s v="ALB"/>
    <x v="1"/>
    <x v="1"/>
    <s v="Renewable hydropower"/>
    <x v="14"/>
    <n v="1725"/>
    <n v="4724.4409999999998"/>
  </r>
  <r>
    <x v="4"/>
    <x v="125"/>
    <s v="ALB"/>
    <x v="1"/>
    <x v="1"/>
    <s v="Renewable hydropower"/>
    <x v="15"/>
    <n v="1798"/>
    <n v="5895"/>
  </r>
  <r>
    <x v="4"/>
    <x v="125"/>
    <s v="ALB"/>
    <x v="1"/>
    <x v="1"/>
    <s v="Renewable hydropower"/>
    <x v="16"/>
    <n v="2011"/>
    <n v="7781.7020000000002"/>
  </r>
  <r>
    <x v="4"/>
    <x v="125"/>
    <s v="ALB"/>
    <x v="1"/>
    <x v="1"/>
    <s v="Renewable hydropower"/>
    <x v="17"/>
    <n v="2047"/>
    <n v="4524.9790000000003"/>
  </r>
  <r>
    <x v="4"/>
    <x v="125"/>
    <s v="ALB"/>
    <x v="1"/>
    <x v="1"/>
    <s v="Renewable hydropower"/>
    <x v="18"/>
    <n v="2132"/>
    <m/>
  </r>
  <r>
    <x v="4"/>
    <x v="125"/>
    <s v="ALB"/>
    <x v="1"/>
    <x v="1"/>
    <s v="Renewable hydropower"/>
    <x v="19"/>
    <n v="2132"/>
    <m/>
  </r>
  <r>
    <x v="4"/>
    <x v="125"/>
    <s v="ALB"/>
    <x v="1"/>
    <x v="2"/>
    <s v="On-grid Solar photovoltaic"/>
    <x v="1"/>
    <n v="0.1"/>
    <n v="0.13600000000000001"/>
  </r>
  <r>
    <x v="4"/>
    <x v="125"/>
    <s v="ALB"/>
    <x v="1"/>
    <x v="2"/>
    <s v="On-grid Solar photovoltaic"/>
    <x v="2"/>
    <n v="0.2"/>
    <n v="0.27200000000000002"/>
  </r>
  <r>
    <x v="4"/>
    <x v="125"/>
    <s v="ALB"/>
    <x v="1"/>
    <x v="2"/>
    <s v="On-grid Solar photovoltaic"/>
    <x v="3"/>
    <n v="0.2"/>
    <n v="0.27200000000000002"/>
  </r>
  <r>
    <x v="4"/>
    <x v="125"/>
    <s v="ALB"/>
    <x v="1"/>
    <x v="2"/>
    <s v="On-grid Solar photovoltaic"/>
    <x v="4"/>
    <n v="0.2"/>
    <n v="0.27200000000000002"/>
  </r>
  <r>
    <x v="4"/>
    <x v="125"/>
    <s v="ALB"/>
    <x v="1"/>
    <x v="2"/>
    <s v="On-grid Solar photovoltaic"/>
    <x v="5"/>
    <n v="0.2"/>
    <n v="0.27200000000000002"/>
  </r>
  <r>
    <x v="4"/>
    <x v="125"/>
    <s v="ALB"/>
    <x v="1"/>
    <x v="2"/>
    <s v="On-grid Solar photovoltaic"/>
    <x v="6"/>
    <n v="0.2"/>
    <n v="0.27200000000000002"/>
  </r>
  <r>
    <x v="4"/>
    <x v="125"/>
    <s v="ALB"/>
    <x v="1"/>
    <x v="2"/>
    <s v="On-grid Solar photovoltaic"/>
    <x v="7"/>
    <n v="0.2"/>
    <n v="0.27200000000000002"/>
  </r>
  <r>
    <x v="4"/>
    <x v="125"/>
    <s v="ALB"/>
    <x v="1"/>
    <x v="2"/>
    <s v="On-grid Solar photovoltaic"/>
    <x v="8"/>
    <n v="0.2"/>
    <n v="0.27200000000000002"/>
  </r>
  <r>
    <x v="4"/>
    <x v="125"/>
    <s v="ALB"/>
    <x v="1"/>
    <x v="2"/>
    <s v="On-grid Solar photovoltaic"/>
    <x v="9"/>
    <n v="0.3"/>
    <n v="0.40799999999999997"/>
  </r>
  <r>
    <x v="4"/>
    <x v="125"/>
    <s v="ALB"/>
    <x v="1"/>
    <x v="2"/>
    <s v="On-grid Solar photovoltaic"/>
    <x v="10"/>
    <n v="0.4"/>
    <n v="0.54400000000000004"/>
  </r>
  <r>
    <x v="4"/>
    <x v="125"/>
    <s v="ALB"/>
    <x v="1"/>
    <x v="2"/>
    <s v="On-grid Solar photovoltaic"/>
    <x v="11"/>
    <n v="0.56399999999999995"/>
    <n v="0.76700000000000002"/>
  </r>
  <r>
    <x v="4"/>
    <x v="125"/>
    <s v="ALB"/>
    <x v="1"/>
    <x v="2"/>
    <s v="On-grid Solar photovoltaic"/>
    <x v="12"/>
    <n v="0.67900000000000005"/>
    <n v="0.92400000000000004"/>
  </r>
  <r>
    <x v="4"/>
    <x v="125"/>
    <s v="ALB"/>
    <x v="1"/>
    <x v="2"/>
    <s v="On-grid Solar photovoltaic"/>
    <x v="13"/>
    <n v="0.75800000000000001"/>
    <n v="1.03"/>
  </r>
  <r>
    <x v="4"/>
    <x v="125"/>
    <s v="ALB"/>
    <x v="1"/>
    <x v="2"/>
    <s v="On-grid Solar photovoltaic"/>
    <x v="14"/>
    <n v="0.874"/>
    <n v="1.1879999999999999"/>
  </r>
  <r>
    <x v="4"/>
    <x v="125"/>
    <s v="ALB"/>
    <x v="1"/>
    <x v="2"/>
    <s v="On-grid Solar photovoltaic"/>
    <x v="15"/>
    <n v="1.05"/>
    <n v="1.4279999999999999"/>
  </r>
  <r>
    <x v="4"/>
    <x v="125"/>
    <s v="ALB"/>
    <x v="1"/>
    <x v="2"/>
    <s v="On-grid Solar photovoltaic"/>
    <x v="16"/>
    <n v="1"/>
    <n v="1.36"/>
  </r>
  <r>
    <x v="4"/>
    <x v="125"/>
    <s v="ALB"/>
    <x v="1"/>
    <x v="2"/>
    <s v="On-grid Solar photovoltaic"/>
    <x v="17"/>
    <n v="1"/>
    <n v="1.2"/>
  </r>
  <r>
    <x v="4"/>
    <x v="125"/>
    <s v="ALB"/>
    <x v="1"/>
    <x v="2"/>
    <s v="On-grid Solar photovoltaic"/>
    <x v="18"/>
    <n v="1"/>
    <m/>
  </r>
  <r>
    <x v="4"/>
    <x v="125"/>
    <s v="ALB"/>
    <x v="1"/>
    <x v="2"/>
    <s v="On-grid Solar photovoltaic"/>
    <x v="19"/>
    <n v="3"/>
    <m/>
  </r>
  <r>
    <x v="4"/>
    <x v="126"/>
    <s v="AND"/>
    <x v="0"/>
    <x v="0"/>
    <s v="Fossil fuels"/>
    <x v="16"/>
    <n v="2"/>
    <n v="0.90200000000000002"/>
  </r>
  <r>
    <x v="4"/>
    <x v="126"/>
    <s v="AND"/>
    <x v="0"/>
    <x v="0"/>
    <s v="Fossil fuels"/>
    <x v="17"/>
    <n v="1.7"/>
    <n v="4.2309999999999999"/>
  </r>
  <r>
    <x v="4"/>
    <x v="126"/>
    <s v="AND"/>
    <x v="0"/>
    <x v="0"/>
    <s v="Fossil fuels"/>
    <x v="18"/>
    <n v="1.7"/>
    <m/>
  </r>
  <r>
    <x v="4"/>
    <x v="126"/>
    <s v="AND"/>
    <x v="0"/>
    <x v="0"/>
    <s v="Fossil fuels"/>
    <x v="19"/>
    <n v="1.7"/>
    <m/>
  </r>
  <r>
    <x v="4"/>
    <x v="126"/>
    <s v="AND"/>
    <x v="1"/>
    <x v="4"/>
    <s v="Renewable municipal waste"/>
    <x v="4"/>
    <m/>
    <n v="1"/>
  </r>
  <r>
    <x v="4"/>
    <x v="126"/>
    <s v="AND"/>
    <x v="1"/>
    <x v="4"/>
    <s v="Renewable municipal waste"/>
    <x v="5"/>
    <m/>
    <n v="1"/>
  </r>
  <r>
    <x v="4"/>
    <x v="126"/>
    <s v="AND"/>
    <x v="1"/>
    <x v="4"/>
    <s v="Renewable municipal waste"/>
    <x v="6"/>
    <n v="5"/>
    <n v="4"/>
  </r>
  <r>
    <x v="4"/>
    <x v="126"/>
    <s v="AND"/>
    <x v="1"/>
    <x v="4"/>
    <s v="Renewable municipal waste"/>
    <x v="7"/>
    <n v="5"/>
    <n v="19"/>
  </r>
  <r>
    <x v="4"/>
    <x v="126"/>
    <s v="AND"/>
    <x v="1"/>
    <x v="4"/>
    <s v="Renewable municipal waste"/>
    <x v="8"/>
    <n v="5"/>
    <n v="15.7"/>
  </r>
  <r>
    <x v="4"/>
    <x v="126"/>
    <s v="AND"/>
    <x v="1"/>
    <x v="4"/>
    <s v="Renewable municipal waste"/>
    <x v="9"/>
    <n v="5"/>
    <n v="19"/>
  </r>
  <r>
    <x v="4"/>
    <x v="126"/>
    <s v="AND"/>
    <x v="1"/>
    <x v="4"/>
    <s v="Renewable municipal waste"/>
    <x v="10"/>
    <n v="5"/>
    <n v="12.7"/>
  </r>
  <r>
    <x v="4"/>
    <x v="126"/>
    <s v="AND"/>
    <x v="1"/>
    <x v="4"/>
    <s v="Renewable municipal waste"/>
    <x v="11"/>
    <n v="5"/>
    <n v="12.3"/>
  </r>
  <r>
    <x v="4"/>
    <x v="126"/>
    <s v="AND"/>
    <x v="1"/>
    <x v="4"/>
    <s v="Renewable municipal waste"/>
    <x v="12"/>
    <n v="5"/>
    <n v="11.676"/>
  </r>
  <r>
    <x v="4"/>
    <x v="126"/>
    <s v="AND"/>
    <x v="1"/>
    <x v="4"/>
    <s v="Renewable municipal waste"/>
    <x v="13"/>
    <n v="5"/>
    <n v="12.904"/>
  </r>
  <r>
    <x v="4"/>
    <x v="126"/>
    <s v="AND"/>
    <x v="1"/>
    <x v="4"/>
    <s v="Renewable municipal waste"/>
    <x v="14"/>
    <n v="5"/>
    <n v="13.391999999999999"/>
  </r>
  <r>
    <x v="4"/>
    <x v="126"/>
    <s v="AND"/>
    <x v="1"/>
    <x v="4"/>
    <s v="Renewable municipal waste"/>
    <x v="15"/>
    <n v="5"/>
    <n v="13.808999999999999"/>
  </r>
  <r>
    <x v="4"/>
    <x v="126"/>
    <s v="AND"/>
    <x v="1"/>
    <x v="4"/>
    <s v="Renewable municipal waste"/>
    <x v="16"/>
    <n v="5"/>
    <n v="14.161"/>
  </r>
  <r>
    <x v="4"/>
    <x v="126"/>
    <s v="AND"/>
    <x v="1"/>
    <x v="4"/>
    <s v="Renewable municipal waste"/>
    <x v="17"/>
    <n v="5"/>
    <n v="17"/>
  </r>
  <r>
    <x v="4"/>
    <x v="126"/>
    <s v="AND"/>
    <x v="1"/>
    <x v="4"/>
    <s v="Renewable municipal waste"/>
    <x v="18"/>
    <n v="5"/>
    <m/>
  </r>
  <r>
    <x v="4"/>
    <x v="126"/>
    <s v="AND"/>
    <x v="1"/>
    <x v="4"/>
    <s v="Renewable municipal waste"/>
    <x v="19"/>
    <n v="5"/>
    <m/>
  </r>
  <r>
    <x v="4"/>
    <x v="126"/>
    <s v="AND"/>
    <x v="1"/>
    <x v="1"/>
    <s v="Renewable hydropower"/>
    <x v="0"/>
    <n v="30"/>
    <n v="80"/>
  </r>
  <r>
    <x v="4"/>
    <x v="126"/>
    <s v="AND"/>
    <x v="1"/>
    <x v="1"/>
    <s v="Renewable hydropower"/>
    <x v="1"/>
    <n v="30"/>
    <n v="80"/>
  </r>
  <r>
    <x v="4"/>
    <x v="126"/>
    <s v="AND"/>
    <x v="1"/>
    <x v="1"/>
    <s v="Renewable hydropower"/>
    <x v="2"/>
    <n v="30"/>
    <n v="80"/>
  </r>
  <r>
    <x v="4"/>
    <x v="126"/>
    <s v="AND"/>
    <x v="1"/>
    <x v="1"/>
    <s v="Renewable hydropower"/>
    <x v="3"/>
    <n v="30"/>
    <n v="80"/>
  </r>
  <r>
    <x v="4"/>
    <x v="126"/>
    <s v="AND"/>
    <x v="1"/>
    <x v="1"/>
    <s v="Renewable hydropower"/>
    <x v="4"/>
    <n v="30"/>
    <n v="93"/>
  </r>
  <r>
    <x v="4"/>
    <x v="126"/>
    <s v="AND"/>
    <x v="1"/>
    <x v="1"/>
    <s v="Renewable hydropower"/>
    <x v="5"/>
    <n v="30"/>
    <n v="84"/>
  </r>
  <r>
    <x v="4"/>
    <x v="126"/>
    <s v="AND"/>
    <x v="1"/>
    <x v="1"/>
    <s v="Renewable hydropower"/>
    <x v="6"/>
    <n v="30"/>
    <n v="70"/>
  </r>
  <r>
    <x v="4"/>
    <x v="126"/>
    <s v="AND"/>
    <x v="1"/>
    <x v="1"/>
    <s v="Renewable hydropower"/>
    <x v="7"/>
    <n v="30"/>
    <n v="57"/>
  </r>
  <r>
    <x v="4"/>
    <x v="126"/>
    <s v="AND"/>
    <x v="1"/>
    <x v="1"/>
    <s v="Renewable hydropower"/>
    <x v="8"/>
    <n v="46"/>
    <n v="63"/>
  </r>
  <r>
    <x v="4"/>
    <x v="126"/>
    <s v="AND"/>
    <x v="1"/>
    <x v="1"/>
    <s v="Renewable hydropower"/>
    <x v="9"/>
    <n v="46"/>
    <n v="62"/>
  </r>
  <r>
    <x v="4"/>
    <x v="126"/>
    <s v="AND"/>
    <x v="1"/>
    <x v="1"/>
    <s v="Renewable hydropower"/>
    <x v="10"/>
    <n v="46"/>
    <n v="100"/>
  </r>
  <r>
    <x v="4"/>
    <x v="126"/>
    <s v="AND"/>
    <x v="1"/>
    <x v="1"/>
    <s v="Renewable hydropower"/>
    <x v="11"/>
    <n v="46"/>
    <n v="78.900000000000006"/>
  </r>
  <r>
    <x v="4"/>
    <x v="126"/>
    <s v="AND"/>
    <x v="1"/>
    <x v="1"/>
    <s v="Renewable hydropower"/>
    <x v="12"/>
    <n v="46"/>
    <n v="76.182000000000002"/>
  </r>
  <r>
    <x v="4"/>
    <x v="126"/>
    <s v="AND"/>
    <x v="1"/>
    <x v="1"/>
    <s v="Renewable hydropower"/>
    <x v="13"/>
    <n v="46"/>
    <n v="101.779"/>
  </r>
  <r>
    <x v="4"/>
    <x v="126"/>
    <s v="AND"/>
    <x v="1"/>
    <x v="1"/>
    <s v="Renewable hydropower"/>
    <x v="14"/>
    <n v="46"/>
    <n v="113.416"/>
  </r>
  <r>
    <x v="4"/>
    <x v="126"/>
    <s v="AND"/>
    <x v="1"/>
    <x v="1"/>
    <s v="Renewable hydropower"/>
    <x v="15"/>
    <n v="46"/>
    <n v="85.671000000000006"/>
  </r>
  <r>
    <x v="4"/>
    <x v="126"/>
    <s v="AND"/>
    <x v="1"/>
    <x v="1"/>
    <s v="Renewable hydropower"/>
    <x v="16"/>
    <n v="46"/>
    <n v="84.355000000000004"/>
  </r>
  <r>
    <x v="4"/>
    <x v="126"/>
    <s v="AND"/>
    <x v="1"/>
    <x v="1"/>
    <s v="Renewable hydropower"/>
    <x v="17"/>
    <n v="46"/>
    <n v="85.099000000000004"/>
  </r>
  <r>
    <x v="4"/>
    <x v="126"/>
    <s v="AND"/>
    <x v="1"/>
    <x v="1"/>
    <s v="Renewable hydropower"/>
    <x v="18"/>
    <n v="46"/>
    <m/>
  </r>
  <r>
    <x v="4"/>
    <x v="126"/>
    <s v="AND"/>
    <x v="1"/>
    <x v="1"/>
    <s v="Renewable hydropower"/>
    <x v="19"/>
    <n v="46"/>
    <m/>
  </r>
  <r>
    <x v="4"/>
    <x v="126"/>
    <s v="AND"/>
    <x v="1"/>
    <x v="2"/>
    <s v="On-grid Solar photovoltaic"/>
    <x v="14"/>
    <n v="0.186"/>
    <n v="0.19900000000000001"/>
  </r>
  <r>
    <x v="4"/>
    <x v="126"/>
    <s v="AND"/>
    <x v="1"/>
    <x v="2"/>
    <s v="On-grid Solar photovoltaic"/>
    <x v="15"/>
    <n v="0.22600000000000001"/>
    <n v="0.24199999999999999"/>
  </r>
  <r>
    <x v="4"/>
    <x v="126"/>
    <s v="AND"/>
    <x v="1"/>
    <x v="2"/>
    <s v="On-grid Solar photovoltaic"/>
    <x v="16"/>
    <n v="0.24399999999999999"/>
    <n v="0.26100000000000001"/>
  </r>
  <r>
    <x v="4"/>
    <x v="126"/>
    <s v="AND"/>
    <x v="1"/>
    <x v="2"/>
    <s v="On-grid Solar photovoltaic"/>
    <x v="17"/>
    <n v="0.48899999999999999"/>
    <n v="0.69899999999999995"/>
  </r>
  <r>
    <x v="4"/>
    <x v="126"/>
    <s v="AND"/>
    <x v="1"/>
    <x v="2"/>
    <s v="On-grid Solar photovoltaic"/>
    <x v="18"/>
    <n v="1.4710000000000001"/>
    <m/>
  </r>
  <r>
    <x v="4"/>
    <x v="126"/>
    <s v="AND"/>
    <x v="1"/>
    <x v="2"/>
    <s v="On-grid Solar photovoltaic"/>
    <x v="19"/>
    <n v="2"/>
    <m/>
  </r>
  <r>
    <x v="4"/>
    <x v="127"/>
    <s v="AUT"/>
    <x v="0"/>
    <x v="0"/>
    <s v="Fossil fuels"/>
    <x v="0"/>
    <n v="5247"/>
    <n v="16292"/>
  </r>
  <r>
    <x v="4"/>
    <x v="127"/>
    <s v="AUT"/>
    <x v="0"/>
    <x v="0"/>
    <s v="Fossil fuels"/>
    <x v="1"/>
    <n v="5407"/>
    <n v="18597"/>
  </r>
  <r>
    <x v="4"/>
    <x v="127"/>
    <s v="AUT"/>
    <x v="0"/>
    <x v="0"/>
    <s v="Fossil fuels"/>
    <x v="2"/>
    <n v="5257"/>
    <n v="18570"/>
  </r>
  <r>
    <x v="4"/>
    <x v="127"/>
    <s v="AUT"/>
    <x v="0"/>
    <x v="0"/>
    <s v="Fossil fuels"/>
    <x v="3"/>
    <n v="4922"/>
    <n v="22537"/>
  </r>
  <r>
    <x v="4"/>
    <x v="127"/>
    <s v="AUT"/>
    <x v="0"/>
    <x v="0"/>
    <s v="Fossil fuels"/>
    <x v="4"/>
    <n v="5138"/>
    <n v="21882"/>
  </r>
  <r>
    <x v="4"/>
    <x v="127"/>
    <s v="AUT"/>
    <x v="0"/>
    <x v="0"/>
    <s v="Fossil fuels"/>
    <x v="5"/>
    <n v="4431.04"/>
    <n v="23157.554"/>
  </r>
  <r>
    <x v="4"/>
    <x v="127"/>
    <s v="AUT"/>
    <x v="0"/>
    <x v="0"/>
    <s v="Fossil fuels"/>
    <x v="6"/>
    <n v="4176.4160000000002"/>
    <n v="20735.308000000001"/>
  </r>
  <r>
    <x v="4"/>
    <x v="127"/>
    <s v="AUT"/>
    <x v="0"/>
    <x v="0"/>
    <s v="Fossil fuels"/>
    <x v="7"/>
    <n v="3711.7930000000001"/>
    <n v="19163.599999999999"/>
  </r>
  <r>
    <x v="4"/>
    <x v="127"/>
    <s v="AUT"/>
    <x v="0"/>
    <x v="0"/>
    <s v="Fossil fuels"/>
    <x v="8"/>
    <n v="4645.634"/>
    <n v="19377.72"/>
  </r>
  <r>
    <x v="4"/>
    <x v="127"/>
    <s v="AUT"/>
    <x v="0"/>
    <x v="0"/>
    <s v="Fossil fuels"/>
    <x v="9"/>
    <n v="4563.9279999999999"/>
    <n v="18512.649000000001"/>
  </r>
  <r>
    <x v="4"/>
    <x v="127"/>
    <s v="AUT"/>
    <x v="0"/>
    <x v="0"/>
    <s v="Fossil fuels"/>
    <x v="10"/>
    <n v="4494.6559999999999"/>
    <n v="22328.459000000003"/>
  </r>
  <r>
    <x v="4"/>
    <x v="127"/>
    <s v="AUT"/>
    <x v="0"/>
    <x v="0"/>
    <s v="Fossil fuels"/>
    <x v="11"/>
    <n v="5257.36"/>
    <n v="20787.91"/>
  </r>
  <r>
    <x v="4"/>
    <x v="127"/>
    <s v="AUT"/>
    <x v="0"/>
    <x v="0"/>
    <s v="Fossil fuels"/>
    <x v="12"/>
    <n v="5705.0590000000002"/>
    <n v="16699.129000000001"/>
  </r>
  <r>
    <x v="4"/>
    <x v="127"/>
    <s v="AUT"/>
    <x v="0"/>
    <x v="0"/>
    <s v="Fossil fuels"/>
    <x v="13"/>
    <n v="5874.35"/>
    <n v="13452.424999999999"/>
  </r>
  <r>
    <x v="4"/>
    <x v="127"/>
    <s v="AUT"/>
    <x v="0"/>
    <x v="0"/>
    <s v="Fossil fuels"/>
    <x v="14"/>
    <n v="5750.3379999999997"/>
    <n v="10916.598"/>
  </r>
  <r>
    <x v="4"/>
    <x v="127"/>
    <s v="AUT"/>
    <x v="0"/>
    <x v="0"/>
    <s v="Fossil fuels"/>
    <x v="15"/>
    <n v="5525.5010000000002"/>
    <n v="13563.571"/>
  </r>
  <r>
    <x v="4"/>
    <x v="127"/>
    <s v="AUT"/>
    <x v="0"/>
    <x v="0"/>
    <s v="Fossil fuels"/>
    <x v="16"/>
    <n v="5173.152"/>
    <n v="13459.01"/>
  </r>
  <r>
    <x v="4"/>
    <x v="127"/>
    <s v="AUT"/>
    <x v="0"/>
    <x v="0"/>
    <s v="Fossil fuels"/>
    <x v="17"/>
    <n v="4615.8450000000003"/>
    <n v="15709.529999999999"/>
  </r>
  <r>
    <x v="4"/>
    <x v="127"/>
    <s v="AUT"/>
    <x v="0"/>
    <x v="0"/>
    <s v="Fossil fuels"/>
    <x v="18"/>
    <n v="4555.9679999999998"/>
    <m/>
  </r>
  <r>
    <x v="4"/>
    <x v="127"/>
    <s v="AUT"/>
    <x v="0"/>
    <x v="0"/>
    <s v="Fossil fuels"/>
    <x v="19"/>
    <n v="3751.9679999999998"/>
    <m/>
  </r>
  <r>
    <x v="4"/>
    <x v="127"/>
    <s v="AUT"/>
    <x v="0"/>
    <x v="8"/>
    <s v="Other non-renewable energy"/>
    <x v="0"/>
    <n v="77"/>
    <n v="148.38600000000002"/>
  </r>
  <r>
    <x v="4"/>
    <x v="127"/>
    <s v="AUT"/>
    <x v="0"/>
    <x v="8"/>
    <s v="Other non-renewable energy"/>
    <x v="1"/>
    <n v="189"/>
    <n v="236.79899999999998"/>
  </r>
  <r>
    <x v="4"/>
    <x v="127"/>
    <s v="AUT"/>
    <x v="0"/>
    <x v="8"/>
    <s v="Other non-renewable energy"/>
    <x v="2"/>
    <n v="193"/>
    <n v="239.86399999999998"/>
  </r>
  <r>
    <x v="4"/>
    <x v="127"/>
    <s v="AUT"/>
    <x v="0"/>
    <x v="8"/>
    <s v="Other non-renewable energy"/>
    <x v="3"/>
    <n v="374"/>
    <n v="308.02300000000002"/>
  </r>
  <r>
    <x v="4"/>
    <x v="127"/>
    <s v="AUT"/>
    <x v="0"/>
    <x v="8"/>
    <s v="Other non-renewable energy"/>
    <x v="4"/>
    <n v="404"/>
    <n v="437.33199999999999"/>
  </r>
  <r>
    <x v="4"/>
    <x v="127"/>
    <s v="AUT"/>
    <x v="0"/>
    <x v="8"/>
    <s v="Other non-renewable energy"/>
    <x v="5"/>
    <n v="428.57299999999998"/>
    <n v="447.75900000000001"/>
  </r>
  <r>
    <x v="4"/>
    <x v="127"/>
    <s v="AUT"/>
    <x v="0"/>
    <x v="8"/>
    <s v="Other non-renewable energy"/>
    <x v="6"/>
    <n v="501.8"/>
    <n v="571.01299999999992"/>
  </r>
  <r>
    <x v="4"/>
    <x v="127"/>
    <s v="AUT"/>
    <x v="0"/>
    <x v="8"/>
    <s v="Other non-renewable energy"/>
    <x v="7"/>
    <n v="487.28699999999998"/>
    <n v="598.21900000000005"/>
  </r>
  <r>
    <x v="4"/>
    <x v="127"/>
    <s v="AUT"/>
    <x v="0"/>
    <x v="8"/>
    <s v="Other non-renewable energy"/>
    <x v="8"/>
    <n v="495.42200000000003"/>
    <n v="606.48"/>
  </r>
  <r>
    <x v="4"/>
    <x v="127"/>
    <s v="AUT"/>
    <x v="0"/>
    <x v="8"/>
    <s v="Other non-renewable energy"/>
    <x v="9"/>
    <n v="535.20000000000005"/>
    <n v="624.94299999999998"/>
  </r>
  <r>
    <x v="4"/>
    <x v="127"/>
    <s v="AUT"/>
    <x v="0"/>
    <x v="8"/>
    <s v="Other non-renewable energy"/>
    <x v="10"/>
    <n v="674.03499999999997"/>
    <n v="624.99599999999998"/>
  </r>
  <r>
    <x v="4"/>
    <x v="127"/>
    <s v="AUT"/>
    <x v="0"/>
    <x v="8"/>
    <s v="Other non-renewable energy"/>
    <x v="11"/>
    <n v="671.18499999999995"/>
    <n v="616.04199999999992"/>
  </r>
  <r>
    <x v="4"/>
    <x v="127"/>
    <s v="AUT"/>
    <x v="0"/>
    <x v="8"/>
    <s v="Other non-renewable energy"/>
    <x v="12"/>
    <n v="784.38499999999999"/>
    <n v="800.44799999999998"/>
  </r>
  <r>
    <x v="4"/>
    <x v="127"/>
    <s v="AUT"/>
    <x v="0"/>
    <x v="8"/>
    <s v="Other non-renewable energy"/>
    <x v="13"/>
    <n v="788.32600000000002"/>
    <n v="732.60300000000007"/>
  </r>
  <r>
    <x v="4"/>
    <x v="127"/>
    <s v="AUT"/>
    <x v="0"/>
    <x v="8"/>
    <s v="Other non-renewable energy"/>
    <x v="14"/>
    <n v="698.06"/>
    <n v="718.745"/>
  </r>
  <r>
    <x v="4"/>
    <x v="127"/>
    <s v="AUT"/>
    <x v="0"/>
    <x v="8"/>
    <s v="Other non-renewable energy"/>
    <x v="15"/>
    <n v="743.16"/>
    <n v="831.17399999999998"/>
  </r>
  <r>
    <x v="4"/>
    <x v="127"/>
    <s v="AUT"/>
    <x v="0"/>
    <x v="8"/>
    <s v="Other non-renewable energy"/>
    <x v="16"/>
    <n v="707.06"/>
    <n v="890.51400000000001"/>
  </r>
  <r>
    <x v="4"/>
    <x v="127"/>
    <s v="AUT"/>
    <x v="0"/>
    <x v="8"/>
    <s v="Other non-renewable energy"/>
    <x v="17"/>
    <n v="706.96"/>
    <n v="879.01499999999999"/>
  </r>
  <r>
    <x v="4"/>
    <x v="127"/>
    <s v="AUT"/>
    <x v="0"/>
    <x v="8"/>
    <s v="Other non-renewable energy"/>
    <x v="18"/>
    <n v="705.86"/>
    <m/>
  </r>
  <r>
    <x v="4"/>
    <x v="127"/>
    <s v="AUT"/>
    <x v="0"/>
    <x v="8"/>
    <s v="Other non-renewable energy"/>
    <x v="19"/>
    <n v="705.86"/>
    <m/>
  </r>
  <r>
    <x v="4"/>
    <x v="127"/>
    <s v="AUT"/>
    <x v="0"/>
    <x v="7"/>
    <s v="Pumped storage"/>
    <x v="0"/>
    <n v="0"/>
    <n v="1383"/>
  </r>
  <r>
    <x v="4"/>
    <x v="127"/>
    <s v="AUT"/>
    <x v="0"/>
    <x v="7"/>
    <s v="Pumped storage"/>
    <x v="1"/>
    <n v="0"/>
    <n v="1382"/>
  </r>
  <r>
    <x v="4"/>
    <x v="127"/>
    <s v="AUT"/>
    <x v="0"/>
    <x v="7"/>
    <s v="Pumped storage"/>
    <x v="2"/>
    <n v="0"/>
    <n v="1793"/>
  </r>
  <r>
    <x v="4"/>
    <x v="127"/>
    <s v="AUT"/>
    <x v="0"/>
    <x v="7"/>
    <s v="Pumped storage"/>
    <x v="3"/>
    <n v="0"/>
    <n v="2077"/>
  </r>
  <r>
    <x v="4"/>
    <x v="127"/>
    <s v="AUT"/>
    <x v="0"/>
    <x v="7"/>
    <s v="Pumped storage"/>
    <x v="4"/>
    <n v="0"/>
    <n v="2204"/>
  </r>
  <r>
    <x v="4"/>
    <x v="127"/>
    <s v="AUT"/>
    <x v="0"/>
    <x v="7"/>
    <s v="Pumped storage"/>
    <x v="5"/>
    <n v="0"/>
    <n v="2342.8420000000001"/>
  </r>
  <r>
    <x v="4"/>
    <x v="127"/>
    <s v="AUT"/>
    <x v="0"/>
    <x v="7"/>
    <s v="Pumped storage"/>
    <x v="6"/>
    <n v="0"/>
    <n v="2400.183"/>
  </r>
  <r>
    <x v="4"/>
    <x v="127"/>
    <s v="AUT"/>
    <x v="0"/>
    <x v="7"/>
    <s v="Pumped storage"/>
    <x v="7"/>
    <n v="0"/>
    <n v="2145.3609999999999"/>
  </r>
  <r>
    <x v="4"/>
    <x v="127"/>
    <s v="AUT"/>
    <x v="0"/>
    <x v="7"/>
    <s v="Pumped storage"/>
    <x v="8"/>
    <n v="0"/>
    <n v="2336.9630000000002"/>
  </r>
  <r>
    <x v="4"/>
    <x v="127"/>
    <s v="AUT"/>
    <x v="0"/>
    <x v="7"/>
    <s v="Pumped storage"/>
    <x v="9"/>
    <n v="0"/>
    <n v="2772.6770000000001"/>
  </r>
  <r>
    <x v="4"/>
    <x v="127"/>
    <s v="AUT"/>
    <x v="0"/>
    <x v="7"/>
    <s v="Pumped storage"/>
    <x v="10"/>
    <n v="0"/>
    <n v="3195.0050000000001"/>
  </r>
  <r>
    <x v="4"/>
    <x v="127"/>
    <s v="AUT"/>
    <x v="0"/>
    <x v="7"/>
    <s v="Pumped storage"/>
    <x v="11"/>
    <n v="0"/>
    <n v="3542.998"/>
  </r>
  <r>
    <x v="4"/>
    <x v="127"/>
    <s v="AUT"/>
    <x v="0"/>
    <x v="7"/>
    <s v="Pumped storage"/>
    <x v="12"/>
    <n v="0"/>
    <n v="3894.1979999999999"/>
  </r>
  <r>
    <x v="4"/>
    <x v="127"/>
    <s v="AUT"/>
    <x v="0"/>
    <x v="7"/>
    <s v="Pumped storage"/>
    <x v="13"/>
    <n v="0"/>
    <n v="3761.527"/>
  </r>
  <r>
    <x v="4"/>
    <x v="127"/>
    <s v="AUT"/>
    <x v="0"/>
    <x v="7"/>
    <s v="Pumped storage"/>
    <x v="14"/>
    <n v="0"/>
    <n v="3826.3969999999999"/>
  </r>
  <r>
    <x v="4"/>
    <x v="127"/>
    <s v="AUT"/>
    <x v="0"/>
    <x v="7"/>
    <s v="Pumped storage"/>
    <x v="15"/>
    <n v="0"/>
    <n v="3434.672"/>
  </r>
  <r>
    <x v="4"/>
    <x v="127"/>
    <s v="AUT"/>
    <x v="0"/>
    <x v="7"/>
    <s v="Pumped storage"/>
    <x v="16"/>
    <n v="0"/>
    <n v="3037.152"/>
  </r>
  <r>
    <x v="4"/>
    <x v="127"/>
    <s v="AUT"/>
    <x v="0"/>
    <x v="7"/>
    <s v="Pumped storage"/>
    <x v="17"/>
    <n v="0"/>
    <n v="3881.6390000000001"/>
  </r>
  <r>
    <x v="4"/>
    <x v="127"/>
    <s v="AUT"/>
    <x v="1"/>
    <x v="4"/>
    <s v="Biogas"/>
    <x v="0"/>
    <n v="24"/>
    <n v="60.999000000000002"/>
  </r>
  <r>
    <x v="4"/>
    <x v="127"/>
    <s v="AUT"/>
    <x v="1"/>
    <x v="4"/>
    <s v="Biogas"/>
    <x v="1"/>
    <n v="27"/>
    <n v="67.243000000000009"/>
  </r>
  <r>
    <x v="4"/>
    <x v="127"/>
    <s v="AUT"/>
    <x v="1"/>
    <x v="4"/>
    <s v="Biogas"/>
    <x v="2"/>
    <n v="18"/>
    <n v="44.283000000000001"/>
  </r>
  <r>
    <x v="4"/>
    <x v="127"/>
    <s v="AUT"/>
    <x v="1"/>
    <x v="4"/>
    <s v="Biogas"/>
    <x v="3"/>
    <n v="29"/>
    <n v="48.987000000000002"/>
  </r>
  <r>
    <x v="4"/>
    <x v="127"/>
    <s v="AUT"/>
    <x v="1"/>
    <x v="4"/>
    <s v="Biogas"/>
    <x v="4"/>
    <n v="29"/>
    <n v="58.908999999999999"/>
  </r>
  <r>
    <x v="4"/>
    <x v="127"/>
    <s v="AUT"/>
    <x v="1"/>
    <x v="4"/>
    <s v="Biogas"/>
    <x v="5"/>
    <n v="217.78200000000001"/>
    <n v="310.98"/>
  </r>
  <r>
    <x v="4"/>
    <x v="127"/>
    <s v="AUT"/>
    <x v="1"/>
    <x v="4"/>
    <s v="Biogas"/>
    <x v="6"/>
    <n v="222.16900000000001"/>
    <n v="411.69100000000003"/>
  </r>
  <r>
    <x v="4"/>
    <x v="127"/>
    <s v="AUT"/>
    <x v="1"/>
    <x v="4"/>
    <s v="Biogas"/>
    <x v="7"/>
    <n v="289.35199999999998"/>
    <n v="601.99399999999991"/>
  </r>
  <r>
    <x v="4"/>
    <x v="127"/>
    <s v="AUT"/>
    <x v="1"/>
    <x v="4"/>
    <s v="Biogas"/>
    <x v="8"/>
    <n v="284.65899999999999"/>
    <n v="601.94499999999994"/>
  </r>
  <r>
    <x v="4"/>
    <x v="127"/>
    <s v="AUT"/>
    <x v="1"/>
    <x v="4"/>
    <s v="Biogas"/>
    <x v="9"/>
    <n v="335.48200000000003"/>
    <n v="608.60300000000007"/>
  </r>
  <r>
    <x v="4"/>
    <x v="127"/>
    <s v="AUT"/>
    <x v="1"/>
    <x v="4"/>
    <s v="Biogas"/>
    <x v="10"/>
    <n v="330.27"/>
    <n v="646.15499999999997"/>
  </r>
  <r>
    <x v="4"/>
    <x v="127"/>
    <s v="AUT"/>
    <x v="1"/>
    <x v="4"/>
    <s v="Biogas"/>
    <x v="11"/>
    <n v="372.19799999999998"/>
    <n v="625.11500000000001"/>
  </r>
  <r>
    <x v="4"/>
    <x v="127"/>
    <s v="AUT"/>
    <x v="1"/>
    <x v="4"/>
    <s v="Biogas"/>
    <x v="12"/>
    <n v="272.93700000000001"/>
    <n v="641.67200000000003"/>
  </r>
  <r>
    <x v="4"/>
    <x v="127"/>
    <s v="AUT"/>
    <x v="1"/>
    <x v="4"/>
    <s v="Biogas"/>
    <x v="13"/>
    <n v="194.03700000000001"/>
    <n v="622.78700000000003"/>
  </r>
  <r>
    <x v="4"/>
    <x v="127"/>
    <s v="AUT"/>
    <x v="1"/>
    <x v="4"/>
    <s v="Biogas"/>
    <x v="14"/>
    <n v="188.87299999999999"/>
    <n v="618.21100000000001"/>
  </r>
  <r>
    <x v="4"/>
    <x v="127"/>
    <s v="AUT"/>
    <x v="1"/>
    <x v="4"/>
    <s v="Biogas"/>
    <x v="15"/>
    <n v="191.41300000000001"/>
    <n v="633.678"/>
  </r>
  <r>
    <x v="4"/>
    <x v="127"/>
    <s v="AUT"/>
    <x v="1"/>
    <x v="4"/>
    <s v="Biogas"/>
    <x v="16"/>
    <n v="202.304"/>
    <n v="665.85299999999995"/>
  </r>
  <r>
    <x v="4"/>
    <x v="127"/>
    <s v="AUT"/>
    <x v="1"/>
    <x v="4"/>
    <s v="Biogas"/>
    <x v="17"/>
    <n v="180.07900000000001"/>
    <n v="630.12600000000009"/>
  </r>
  <r>
    <x v="4"/>
    <x v="127"/>
    <s v="AUT"/>
    <x v="1"/>
    <x v="4"/>
    <s v="Biogas"/>
    <x v="18"/>
    <n v="175.39599999999999"/>
    <m/>
  </r>
  <r>
    <x v="4"/>
    <x v="127"/>
    <s v="AUT"/>
    <x v="1"/>
    <x v="4"/>
    <s v="Biogas"/>
    <x v="19"/>
    <n v="233.39599999999999"/>
    <m/>
  </r>
  <r>
    <x v="4"/>
    <x v="127"/>
    <s v="AUT"/>
    <x v="1"/>
    <x v="4"/>
    <s v="Liquid biofuels"/>
    <x v="2"/>
    <n v="2"/>
    <n v="0.89"/>
  </r>
  <r>
    <x v="4"/>
    <x v="127"/>
    <s v="AUT"/>
    <x v="1"/>
    <x v="4"/>
    <s v="Liquid biofuels"/>
    <x v="3"/>
    <n v="10"/>
    <n v="0.96900000000000008"/>
  </r>
  <r>
    <x v="4"/>
    <x v="127"/>
    <s v="AUT"/>
    <x v="1"/>
    <x v="4"/>
    <s v="Liquid biofuels"/>
    <x v="4"/>
    <n v="17"/>
    <n v="22.055"/>
  </r>
  <r>
    <x v="4"/>
    <x v="127"/>
    <s v="AUT"/>
    <x v="1"/>
    <x v="4"/>
    <s v="Liquid biofuels"/>
    <x v="5"/>
    <n v="50.44"/>
    <n v="56.47"/>
  </r>
  <r>
    <x v="4"/>
    <x v="127"/>
    <s v="AUT"/>
    <x v="1"/>
    <x v="4"/>
    <s v="Liquid biofuels"/>
    <x v="6"/>
    <n v="54.377000000000002"/>
    <n v="67.313000000000002"/>
  </r>
  <r>
    <x v="4"/>
    <x v="127"/>
    <s v="AUT"/>
    <x v="1"/>
    <x v="4"/>
    <s v="Liquid biofuels"/>
    <x v="7"/>
    <n v="27.405000000000001"/>
    <n v="71.662999999999997"/>
  </r>
  <r>
    <x v="4"/>
    <x v="127"/>
    <s v="AUT"/>
    <x v="1"/>
    <x v="4"/>
    <s v="Liquid biofuels"/>
    <x v="8"/>
    <n v="55.81"/>
    <n v="36.084000000000003"/>
  </r>
  <r>
    <x v="4"/>
    <x v="127"/>
    <s v="AUT"/>
    <x v="1"/>
    <x v="4"/>
    <s v="Liquid biofuels"/>
    <x v="9"/>
    <n v="45.872999999999998"/>
    <n v="39.823"/>
  </r>
  <r>
    <x v="4"/>
    <x v="127"/>
    <s v="AUT"/>
    <x v="1"/>
    <x v="4"/>
    <s v="Liquid biofuels"/>
    <x v="10"/>
    <n v="14.51"/>
    <n v="30.396000000000001"/>
  </r>
  <r>
    <x v="4"/>
    <x v="127"/>
    <s v="AUT"/>
    <x v="1"/>
    <x v="4"/>
    <s v="Liquid biofuels"/>
    <x v="11"/>
    <n v="7.3419999999999996"/>
    <n v="11.920999999999999"/>
  </r>
  <r>
    <x v="4"/>
    <x v="127"/>
    <s v="AUT"/>
    <x v="1"/>
    <x v="4"/>
    <s v="Liquid biofuels"/>
    <x v="12"/>
    <n v="5.5129999999999999"/>
    <n v="0.40500000000000003"/>
  </r>
  <r>
    <x v="4"/>
    <x v="127"/>
    <s v="AUT"/>
    <x v="1"/>
    <x v="4"/>
    <s v="Liquid biofuels"/>
    <x v="13"/>
    <n v="6.359"/>
    <n v="0.26200000000000001"/>
  </r>
  <r>
    <x v="4"/>
    <x v="127"/>
    <s v="AUT"/>
    <x v="1"/>
    <x v="4"/>
    <s v="Liquid biofuels"/>
    <x v="14"/>
    <n v="1.0249999999999999"/>
    <n v="0.13400000000000001"/>
  </r>
  <r>
    <x v="4"/>
    <x v="127"/>
    <s v="AUT"/>
    <x v="1"/>
    <x v="4"/>
    <s v="Liquid biofuels"/>
    <x v="15"/>
    <n v="3.3849999999999998"/>
    <n v="0.14099999999999999"/>
  </r>
  <r>
    <x v="4"/>
    <x v="127"/>
    <s v="AUT"/>
    <x v="1"/>
    <x v="4"/>
    <s v="Liquid biofuels"/>
    <x v="16"/>
    <n v="2.9689999999999999"/>
    <n v="0.752"/>
  </r>
  <r>
    <x v="4"/>
    <x v="127"/>
    <s v="AUT"/>
    <x v="1"/>
    <x v="4"/>
    <s v="Liquid biofuels"/>
    <x v="17"/>
    <n v="1.204"/>
    <n v="0.23200000000000001"/>
  </r>
  <r>
    <x v="4"/>
    <x v="127"/>
    <s v="AUT"/>
    <x v="1"/>
    <x v="4"/>
    <s v="Liquid biofuels"/>
    <x v="18"/>
    <n v="1.42"/>
    <m/>
  </r>
  <r>
    <x v="4"/>
    <x v="127"/>
    <s v="AUT"/>
    <x v="1"/>
    <x v="4"/>
    <s v="Liquid biofuels"/>
    <x v="19"/>
    <n v="1.42"/>
    <m/>
  </r>
  <r>
    <x v="4"/>
    <x v="127"/>
    <s v="AUT"/>
    <x v="1"/>
    <x v="4"/>
    <s v="Renewable municipal waste"/>
    <x v="0"/>
    <n v="6"/>
    <n v="32.115000000000002"/>
  </r>
  <r>
    <x v="4"/>
    <x v="127"/>
    <s v="AUT"/>
    <x v="1"/>
    <x v="4"/>
    <s v="Renewable municipal waste"/>
    <x v="1"/>
    <n v="6"/>
    <n v="33.292999999999999"/>
  </r>
  <r>
    <x v="4"/>
    <x v="127"/>
    <s v="AUT"/>
    <x v="1"/>
    <x v="4"/>
    <s v="Renewable municipal waste"/>
    <x v="2"/>
    <n v="6"/>
    <n v="31.826000000000001"/>
  </r>
  <r>
    <x v="4"/>
    <x v="127"/>
    <s v="AUT"/>
    <x v="1"/>
    <x v="4"/>
    <s v="Renewable municipal waste"/>
    <x v="3"/>
    <n v="182"/>
    <n v="74.991"/>
  </r>
  <r>
    <x v="4"/>
    <x v="127"/>
    <s v="AUT"/>
    <x v="1"/>
    <x v="4"/>
    <s v="Renewable municipal waste"/>
    <x v="4"/>
    <n v="182"/>
    <n v="131.89099999999999"/>
  </r>
  <r>
    <x v="4"/>
    <x v="127"/>
    <s v="AUT"/>
    <x v="1"/>
    <x v="4"/>
    <s v="Renewable municipal waste"/>
    <x v="5"/>
    <n v="209.85499999999999"/>
    <n v="140.273"/>
  </r>
  <r>
    <x v="4"/>
    <x v="127"/>
    <s v="AUT"/>
    <x v="1"/>
    <x v="4"/>
    <s v="Renewable municipal waste"/>
    <x v="6"/>
    <n v="215.453"/>
    <n v="210.90299999999999"/>
  </r>
  <r>
    <x v="4"/>
    <x v="127"/>
    <s v="AUT"/>
    <x v="1"/>
    <x v="4"/>
    <s v="Renewable municipal waste"/>
    <x v="7"/>
    <n v="215.31299999999999"/>
    <n v="222.01"/>
  </r>
  <r>
    <x v="4"/>
    <x v="127"/>
    <s v="AUT"/>
    <x v="1"/>
    <x v="4"/>
    <s v="Renewable municipal waste"/>
    <x v="8"/>
    <n v="222.98400000000001"/>
    <n v="203.97200000000001"/>
  </r>
  <r>
    <x v="4"/>
    <x v="127"/>
    <s v="AUT"/>
    <x v="1"/>
    <x v="4"/>
    <s v="Renewable municipal waste"/>
    <x v="9"/>
    <n v="243.691"/>
    <n v="214.07499999999999"/>
  </r>
  <r>
    <x v="4"/>
    <x v="127"/>
    <s v="AUT"/>
    <x v="1"/>
    <x v="4"/>
    <s v="Renewable municipal waste"/>
    <x v="10"/>
    <n v="242.89500000000001"/>
    <n v="213.96300000000002"/>
  </r>
  <r>
    <x v="4"/>
    <x v="127"/>
    <s v="AUT"/>
    <x v="1"/>
    <x v="4"/>
    <s v="Renewable municipal waste"/>
    <x v="11"/>
    <n v="241.94499999999999"/>
    <n v="211.57999999999998"/>
  </r>
  <r>
    <x v="4"/>
    <x v="127"/>
    <s v="AUT"/>
    <x v="1"/>
    <x v="4"/>
    <s v="Renewable municipal waste"/>
    <x v="12"/>
    <n v="287.64499999999998"/>
    <n v="239.59799999999998"/>
  </r>
  <r>
    <x v="4"/>
    <x v="127"/>
    <s v="AUT"/>
    <x v="1"/>
    <x v="4"/>
    <s v="Renewable municipal waste"/>
    <x v="13"/>
    <n v="289.57600000000002"/>
    <n v="255.089"/>
  </r>
  <r>
    <x v="4"/>
    <x v="127"/>
    <s v="AUT"/>
    <x v="1"/>
    <x v="4"/>
    <s v="Renewable municipal waste"/>
    <x v="14"/>
    <n v="261.82"/>
    <n v="277.24700000000001"/>
  </r>
  <r>
    <x v="4"/>
    <x v="127"/>
    <s v="AUT"/>
    <x v="1"/>
    <x v="4"/>
    <s v="Renewable municipal waste"/>
    <x v="15"/>
    <n v="262.92"/>
    <n v="302.25"/>
  </r>
  <r>
    <x v="4"/>
    <x v="127"/>
    <s v="AUT"/>
    <x v="1"/>
    <x v="4"/>
    <s v="Renewable municipal waste"/>
    <x v="16"/>
    <n v="270.82"/>
    <n v="333.15199999999999"/>
  </r>
  <r>
    <x v="4"/>
    <x v="127"/>
    <s v="AUT"/>
    <x v="1"/>
    <x v="4"/>
    <s v="Renewable municipal waste"/>
    <x v="17"/>
    <n v="270.72000000000003"/>
    <n v="318.09800000000001"/>
  </r>
  <r>
    <x v="4"/>
    <x v="127"/>
    <s v="AUT"/>
    <x v="1"/>
    <x v="4"/>
    <s v="Renewable municipal waste"/>
    <x v="18"/>
    <n v="269.62"/>
    <m/>
  </r>
  <r>
    <x v="4"/>
    <x v="127"/>
    <s v="AUT"/>
    <x v="1"/>
    <x v="4"/>
    <s v="Renewable municipal waste"/>
    <x v="19"/>
    <n v="269.62"/>
    <m/>
  </r>
  <r>
    <x v="4"/>
    <x v="127"/>
    <s v="AUT"/>
    <x v="1"/>
    <x v="4"/>
    <s v="Solid biofuels"/>
    <x v="0"/>
    <n v="780"/>
    <n v="1435.165"/>
  </r>
  <r>
    <x v="4"/>
    <x v="127"/>
    <s v="AUT"/>
    <x v="1"/>
    <x v="4"/>
    <s v="Solid biofuels"/>
    <x v="1"/>
    <n v="766"/>
    <n v="1567.2760000000001"/>
  </r>
  <r>
    <x v="4"/>
    <x v="127"/>
    <s v="AUT"/>
    <x v="1"/>
    <x v="4"/>
    <s v="Solid biofuels"/>
    <x v="2"/>
    <n v="766"/>
    <n v="1440.444"/>
  </r>
  <r>
    <x v="4"/>
    <x v="127"/>
    <s v="AUT"/>
    <x v="1"/>
    <x v="4"/>
    <s v="Solid biofuels"/>
    <x v="3"/>
    <n v="766"/>
    <n v="1521.7369999999999"/>
  </r>
  <r>
    <x v="4"/>
    <x v="127"/>
    <s v="AUT"/>
    <x v="1"/>
    <x v="4"/>
    <s v="Solid biofuels"/>
    <x v="4"/>
    <n v="766"/>
    <n v="1699.6390000000001"/>
  </r>
  <r>
    <x v="4"/>
    <x v="127"/>
    <s v="AUT"/>
    <x v="1"/>
    <x v="4"/>
    <s v="Solid biofuels"/>
    <x v="5"/>
    <n v="1118.31"/>
    <n v="1927.1289999999999"/>
  </r>
  <r>
    <x v="4"/>
    <x v="127"/>
    <s v="AUT"/>
    <x v="1"/>
    <x v="4"/>
    <s v="Solid biofuels"/>
    <x v="6"/>
    <n v="1334.7850000000001"/>
    <n v="2544.5349999999999"/>
  </r>
  <r>
    <x v="4"/>
    <x v="127"/>
    <s v="AUT"/>
    <x v="1"/>
    <x v="4"/>
    <s v="Solid biofuels"/>
    <x v="7"/>
    <n v="1548.85"/>
    <n v="3163.529"/>
  </r>
  <r>
    <x v="4"/>
    <x v="127"/>
    <s v="AUT"/>
    <x v="1"/>
    <x v="4"/>
    <s v="Solid biofuels"/>
    <x v="8"/>
    <n v="1542.49"/>
    <n v="3316.3130000000001"/>
  </r>
  <r>
    <x v="4"/>
    <x v="127"/>
    <s v="AUT"/>
    <x v="1"/>
    <x v="4"/>
    <s v="Solid biofuels"/>
    <x v="9"/>
    <n v="1553.826"/>
    <n v="3413.971"/>
  </r>
  <r>
    <x v="4"/>
    <x v="127"/>
    <s v="AUT"/>
    <x v="1"/>
    <x v="4"/>
    <s v="Solid biofuels"/>
    <x v="10"/>
    <n v="1588.634"/>
    <n v="3571.5160000000001"/>
  </r>
  <r>
    <x v="4"/>
    <x v="127"/>
    <s v="AUT"/>
    <x v="1"/>
    <x v="4"/>
    <s v="Solid biofuels"/>
    <x v="11"/>
    <n v="1627.97"/>
    <n v="3667.0839999999998"/>
  </r>
  <r>
    <x v="4"/>
    <x v="127"/>
    <s v="AUT"/>
    <x v="1"/>
    <x v="4"/>
    <s v="Solid biofuels"/>
    <x v="12"/>
    <n v="1105.461"/>
    <n v="3725.6840000000002"/>
  </r>
  <r>
    <x v="4"/>
    <x v="127"/>
    <s v="AUT"/>
    <x v="1"/>
    <x v="4"/>
    <s v="Solid biofuels"/>
    <x v="13"/>
    <n v="1017.352"/>
    <n v="3705.8389999999999"/>
  </r>
  <r>
    <x v="4"/>
    <x v="127"/>
    <s v="AUT"/>
    <x v="1"/>
    <x v="4"/>
    <s v="Solid biofuels"/>
    <x v="14"/>
    <n v="958.88400000000001"/>
    <n v="3440.319"/>
  </r>
  <r>
    <x v="4"/>
    <x v="127"/>
    <s v="AUT"/>
    <x v="1"/>
    <x v="4"/>
    <s v="Solid biofuels"/>
    <x v="15"/>
    <n v="938.62099999999998"/>
    <n v="3567.415"/>
  </r>
  <r>
    <x v="4"/>
    <x v="127"/>
    <s v="AUT"/>
    <x v="1"/>
    <x v="4"/>
    <s v="Solid biofuels"/>
    <x v="16"/>
    <n v="916.69500000000005"/>
    <n v="3691.4470000000001"/>
  </r>
  <r>
    <x v="4"/>
    <x v="127"/>
    <s v="AUT"/>
    <x v="1"/>
    <x v="4"/>
    <s v="Solid biofuels"/>
    <x v="17"/>
    <n v="837.77099999999996"/>
    <n v="3692.4550000000004"/>
  </r>
  <r>
    <x v="4"/>
    <x v="127"/>
    <s v="AUT"/>
    <x v="1"/>
    <x v="4"/>
    <s v="Solid biofuels"/>
    <x v="18"/>
    <n v="824.25300000000004"/>
    <m/>
  </r>
  <r>
    <x v="4"/>
    <x v="127"/>
    <s v="AUT"/>
    <x v="1"/>
    <x v="4"/>
    <s v="Solid biofuels"/>
    <x v="19"/>
    <n v="831.25300000000004"/>
    <m/>
  </r>
  <r>
    <x v="4"/>
    <x v="127"/>
    <s v="AUT"/>
    <x v="1"/>
    <x v="5"/>
    <s v="Geothermal energy"/>
    <x v="2"/>
    <n v="2"/>
    <n v="2.9649999999999999"/>
  </r>
  <r>
    <x v="4"/>
    <x v="127"/>
    <s v="AUT"/>
    <x v="1"/>
    <x v="5"/>
    <s v="Geothermal energy"/>
    <x v="3"/>
    <n v="2"/>
    <n v="2.9649999999999999"/>
  </r>
  <r>
    <x v="4"/>
    <x v="127"/>
    <s v="AUT"/>
    <x v="1"/>
    <x v="5"/>
    <s v="Geothermal energy"/>
    <x v="4"/>
    <n v="2"/>
    <n v="1.976"/>
  </r>
  <r>
    <x v="4"/>
    <x v="127"/>
    <s v="AUT"/>
    <x v="1"/>
    <x v="5"/>
    <s v="Geothermal energy"/>
    <x v="5"/>
    <n v="0.91500000000000004"/>
    <n v="2.302"/>
  </r>
  <r>
    <x v="4"/>
    <x v="127"/>
    <s v="AUT"/>
    <x v="1"/>
    <x v="5"/>
    <s v="Geothermal energy"/>
    <x v="6"/>
    <n v="0.91500000000000004"/>
    <n v="3.0609999999999999"/>
  </r>
  <r>
    <x v="4"/>
    <x v="127"/>
    <s v="AUT"/>
    <x v="1"/>
    <x v="5"/>
    <s v="Geothermal energy"/>
    <x v="7"/>
    <n v="0.91500000000000004"/>
    <n v="2.41"/>
  </r>
  <r>
    <x v="4"/>
    <x v="127"/>
    <s v="AUT"/>
    <x v="1"/>
    <x v="5"/>
    <s v="Geothermal energy"/>
    <x v="8"/>
    <n v="0.91500000000000004"/>
    <n v="1.6160000000000001"/>
  </r>
  <r>
    <x v="4"/>
    <x v="127"/>
    <s v="AUT"/>
    <x v="1"/>
    <x v="5"/>
    <s v="Geothermal energy"/>
    <x v="9"/>
    <n v="0.91500000000000004"/>
    <n v="1.5109999999999999"/>
  </r>
  <r>
    <x v="4"/>
    <x v="127"/>
    <s v="AUT"/>
    <x v="1"/>
    <x v="5"/>
    <s v="Geothermal energy"/>
    <x v="10"/>
    <n v="0.91500000000000004"/>
    <n v="1.3979999999999999"/>
  </r>
  <r>
    <x v="4"/>
    <x v="127"/>
    <s v="AUT"/>
    <x v="1"/>
    <x v="5"/>
    <s v="Geothermal energy"/>
    <x v="11"/>
    <n v="0.91500000000000004"/>
    <n v="1.0529999999999999"/>
  </r>
  <r>
    <x v="4"/>
    <x v="127"/>
    <s v="AUT"/>
    <x v="1"/>
    <x v="5"/>
    <s v="Geothermal energy"/>
    <x v="12"/>
    <n v="0.91500000000000004"/>
    <n v="0.67700000000000005"/>
  </r>
  <r>
    <x v="4"/>
    <x v="127"/>
    <s v="AUT"/>
    <x v="1"/>
    <x v="5"/>
    <s v="Geothermal energy"/>
    <x v="13"/>
    <n v="0.91500000000000004"/>
    <n v="0.30599999999999999"/>
  </r>
  <r>
    <x v="4"/>
    <x v="127"/>
    <s v="AUT"/>
    <x v="1"/>
    <x v="5"/>
    <s v="Geothermal energy"/>
    <x v="14"/>
    <n v="0.91500000000000004"/>
    <n v="0.38400000000000001"/>
  </r>
  <r>
    <x v="4"/>
    <x v="127"/>
    <s v="AUT"/>
    <x v="1"/>
    <x v="5"/>
    <s v="Geothermal energy"/>
    <x v="15"/>
    <n v="0.91500000000000004"/>
    <n v="6.0999999999999999E-2"/>
  </r>
  <r>
    <x v="4"/>
    <x v="127"/>
    <s v="AUT"/>
    <x v="1"/>
    <x v="5"/>
    <s v="Geothermal energy"/>
    <x v="16"/>
    <n v="0.92400000000000004"/>
    <n v="2.1000000000000001E-2"/>
  </r>
  <r>
    <x v="4"/>
    <x v="127"/>
    <s v="AUT"/>
    <x v="1"/>
    <x v="5"/>
    <s v="Geothermal energy"/>
    <x v="17"/>
    <n v="0.91500000000000004"/>
    <n v="9.0999999999999998E-2"/>
  </r>
  <r>
    <x v="4"/>
    <x v="127"/>
    <s v="AUT"/>
    <x v="1"/>
    <x v="5"/>
    <s v="Geothermal energy"/>
    <x v="18"/>
    <n v="0.91500000000000004"/>
    <m/>
  </r>
  <r>
    <x v="4"/>
    <x v="127"/>
    <s v="AUT"/>
    <x v="1"/>
    <x v="5"/>
    <s v="Geothermal energy"/>
    <x v="19"/>
    <n v="0.91500000000000004"/>
    <m/>
  </r>
  <r>
    <x v="4"/>
    <x v="127"/>
    <s v="AUT"/>
    <x v="1"/>
    <x v="1"/>
    <s v="Mixed Hydro Plants"/>
    <x v="0"/>
    <n v="3937"/>
    <n v="0"/>
  </r>
  <r>
    <x v="4"/>
    <x v="127"/>
    <s v="AUT"/>
    <x v="1"/>
    <x v="1"/>
    <s v="Mixed Hydro Plants"/>
    <x v="1"/>
    <n v="3937"/>
    <n v="0"/>
  </r>
  <r>
    <x v="4"/>
    <x v="127"/>
    <s v="AUT"/>
    <x v="1"/>
    <x v="1"/>
    <s v="Mixed Hydro Plants"/>
    <x v="2"/>
    <n v="3937"/>
    <n v="0"/>
  </r>
  <r>
    <x v="4"/>
    <x v="127"/>
    <s v="AUT"/>
    <x v="1"/>
    <x v="1"/>
    <s v="Mixed Hydro Plants"/>
    <x v="3"/>
    <n v="3938"/>
    <n v="0"/>
  </r>
  <r>
    <x v="4"/>
    <x v="127"/>
    <s v="AUT"/>
    <x v="1"/>
    <x v="1"/>
    <s v="Mixed Hydro Plants"/>
    <x v="4"/>
    <n v="3965"/>
    <n v="0"/>
  </r>
  <r>
    <x v="4"/>
    <x v="127"/>
    <s v="AUT"/>
    <x v="1"/>
    <x v="1"/>
    <s v="Mixed Hydro Plants"/>
    <x v="5"/>
    <n v="3964.63"/>
    <n v="0"/>
  </r>
  <r>
    <x v="4"/>
    <x v="127"/>
    <s v="AUT"/>
    <x v="1"/>
    <x v="1"/>
    <s v="Mixed Hydro Plants"/>
    <x v="6"/>
    <n v="3964.6"/>
    <n v="0"/>
  </r>
  <r>
    <x v="4"/>
    <x v="127"/>
    <s v="AUT"/>
    <x v="1"/>
    <x v="1"/>
    <s v="Mixed Hydro Plants"/>
    <x v="7"/>
    <n v="3964.6"/>
    <n v="0"/>
  </r>
  <r>
    <x v="4"/>
    <x v="127"/>
    <s v="AUT"/>
    <x v="1"/>
    <x v="1"/>
    <s v="Mixed Hydro Plants"/>
    <x v="8"/>
    <n v="4414.5169999999998"/>
    <n v="0"/>
  </r>
  <r>
    <x v="4"/>
    <x v="127"/>
    <s v="AUT"/>
    <x v="1"/>
    <x v="1"/>
    <s v="Mixed Hydro Plants"/>
    <x v="9"/>
    <n v="4618.5169999999998"/>
    <n v="0"/>
  </r>
  <r>
    <x v="4"/>
    <x v="127"/>
    <s v="AUT"/>
    <x v="1"/>
    <x v="1"/>
    <s v="Mixed Hydro Plants"/>
    <x v="10"/>
    <n v="4792.5169999999998"/>
    <n v="0"/>
  </r>
  <r>
    <x v="4"/>
    <x v="127"/>
    <s v="AUT"/>
    <x v="1"/>
    <x v="1"/>
    <s v="Mixed Hydro Plants"/>
    <x v="11"/>
    <n v="5033.2169999999996"/>
    <n v="0"/>
  </r>
  <r>
    <x v="4"/>
    <x v="127"/>
    <s v="AUT"/>
    <x v="1"/>
    <x v="1"/>
    <s v="Mixed Hydro Plants"/>
    <x v="12"/>
    <n v="5108.2169999999996"/>
    <n v="0"/>
  </r>
  <r>
    <x v="4"/>
    <x v="127"/>
    <s v="AUT"/>
    <x v="1"/>
    <x v="1"/>
    <s v="Mixed Hydro Plants"/>
    <x v="13"/>
    <n v="5111.2169999999996"/>
    <n v="0"/>
  </r>
  <r>
    <x v="4"/>
    <x v="127"/>
    <s v="AUT"/>
    <x v="1"/>
    <x v="1"/>
    <s v="Mixed Hydro Plants"/>
    <x v="14"/>
    <n v="5210.6270000000004"/>
    <n v="0"/>
  </r>
  <r>
    <x v="4"/>
    <x v="127"/>
    <s v="AUT"/>
    <x v="1"/>
    <x v="1"/>
    <s v="Mixed Hydro Plants"/>
    <x v="15"/>
    <n v="5193.3900000000003"/>
    <n v="0"/>
  </r>
  <r>
    <x v="4"/>
    <x v="127"/>
    <s v="AUT"/>
    <x v="1"/>
    <x v="1"/>
    <s v="Mixed Hydro Plants"/>
    <x v="16"/>
    <n v="5623.39"/>
    <n v="0"/>
  </r>
  <r>
    <x v="4"/>
    <x v="127"/>
    <s v="AUT"/>
    <x v="1"/>
    <x v="1"/>
    <s v="Mixed Hydro Plants"/>
    <x v="17"/>
    <n v="5644.28"/>
    <n v="0"/>
  </r>
  <r>
    <x v="4"/>
    <x v="127"/>
    <s v="AUT"/>
    <x v="1"/>
    <x v="1"/>
    <s v="Mixed Hydro Plants"/>
    <x v="18"/>
    <n v="5925.28"/>
    <m/>
  </r>
  <r>
    <x v="4"/>
    <x v="127"/>
    <s v="AUT"/>
    <x v="1"/>
    <x v="1"/>
    <s v="Mixed Hydro Plants"/>
    <x v="19"/>
    <n v="5925.28"/>
    <m/>
  </r>
  <r>
    <x v="4"/>
    <x v="127"/>
    <s v="AUT"/>
    <x v="1"/>
    <x v="1"/>
    <s v="Renewable hydropower"/>
    <x v="0"/>
    <n v="7676"/>
    <n v="41835.351999999999"/>
  </r>
  <r>
    <x v="4"/>
    <x v="127"/>
    <s v="AUT"/>
    <x v="1"/>
    <x v="1"/>
    <s v="Renewable hydropower"/>
    <x v="1"/>
    <n v="7703"/>
    <n v="40455.406000000003"/>
  </r>
  <r>
    <x v="4"/>
    <x v="127"/>
    <s v="AUT"/>
    <x v="1"/>
    <x v="1"/>
    <s v="Renewable hydropower"/>
    <x v="2"/>
    <n v="7567"/>
    <n v="40226.881000000001"/>
  </r>
  <r>
    <x v="4"/>
    <x v="127"/>
    <s v="AUT"/>
    <x v="1"/>
    <x v="1"/>
    <s v="Renewable hydropower"/>
    <x v="3"/>
    <n v="7607"/>
    <n v="33215.357000000004"/>
  </r>
  <r>
    <x v="4"/>
    <x v="127"/>
    <s v="AUT"/>
    <x v="1"/>
    <x v="1"/>
    <s v="Renewable hydropower"/>
    <x v="4"/>
    <n v="7613"/>
    <n v="36762.142"/>
  </r>
  <r>
    <x v="4"/>
    <x v="127"/>
    <s v="AUT"/>
    <x v="1"/>
    <x v="1"/>
    <s v="Renewable hydropower"/>
    <x v="5"/>
    <n v="7834.4120000000003"/>
    <n v="37095.137999999999"/>
  </r>
  <r>
    <x v="4"/>
    <x v="127"/>
    <s v="AUT"/>
    <x v="1"/>
    <x v="1"/>
    <s v="Renewable hydropower"/>
    <x v="6"/>
    <n v="7860.4960000000001"/>
    <n v="35656.084999999999"/>
  </r>
  <r>
    <x v="4"/>
    <x v="127"/>
    <s v="AUT"/>
    <x v="1"/>
    <x v="1"/>
    <s v="Renewable hydropower"/>
    <x v="7"/>
    <n v="8023.5889999999999"/>
    <n v="37054.453000000001"/>
  </r>
  <r>
    <x v="4"/>
    <x v="127"/>
    <s v="AUT"/>
    <x v="1"/>
    <x v="1"/>
    <s v="Renewable hydropower"/>
    <x v="8"/>
    <n v="8026.433"/>
    <n v="38329.491000000002"/>
  </r>
  <r>
    <x v="4"/>
    <x v="127"/>
    <s v="AUT"/>
    <x v="1"/>
    <x v="1"/>
    <s v="Renewable hydropower"/>
    <x v="9"/>
    <n v="8011.9129999999996"/>
    <n v="40896.303999999996"/>
  </r>
  <r>
    <x v="4"/>
    <x v="127"/>
    <s v="AUT"/>
    <x v="1"/>
    <x v="1"/>
    <s v="Renewable hydropower"/>
    <x v="10"/>
    <n v="8102.3310000000001"/>
    <n v="38363.417999999998"/>
  </r>
  <r>
    <x v="4"/>
    <x v="127"/>
    <s v="AUT"/>
    <x v="1"/>
    <x v="1"/>
    <s v="Renewable hydropower"/>
    <x v="11"/>
    <n v="8144.1729999999998"/>
    <n v="34239.084000000003"/>
  </r>
  <r>
    <x v="4"/>
    <x v="127"/>
    <s v="AUT"/>
    <x v="1"/>
    <x v="1"/>
    <s v="Renewable hydropower"/>
    <x v="12"/>
    <n v="8200.6720000000005"/>
    <n v="43802.133999999998"/>
  </r>
  <r>
    <x v="4"/>
    <x v="127"/>
    <s v="AUT"/>
    <x v="1"/>
    <x v="1"/>
    <s v="Renewable hydropower"/>
    <x v="13"/>
    <n v="8272.1790000000001"/>
    <n v="42046.527000000002"/>
  </r>
  <r>
    <x v="4"/>
    <x v="127"/>
    <s v="AUT"/>
    <x v="1"/>
    <x v="1"/>
    <s v="Renewable hydropower"/>
    <x v="14"/>
    <n v="8321.625"/>
    <n v="41009.824999999997"/>
  </r>
  <r>
    <x v="4"/>
    <x v="127"/>
    <s v="AUT"/>
    <x v="1"/>
    <x v="1"/>
    <s v="Renewable hydropower"/>
    <x v="15"/>
    <n v="8456.2649999999994"/>
    <n v="37090.533000000003"/>
  </r>
  <r>
    <x v="4"/>
    <x v="127"/>
    <s v="AUT"/>
    <x v="1"/>
    <x v="1"/>
    <s v="Renewable hydropower"/>
    <x v="16"/>
    <n v="8492.9240000000009"/>
    <n v="39902.277000000002"/>
  </r>
  <r>
    <x v="4"/>
    <x v="127"/>
    <s v="AUT"/>
    <x v="1"/>
    <x v="1"/>
    <s v="Renewable hydropower"/>
    <x v="17"/>
    <n v="8505.6679999999997"/>
    <n v="38369.828999999998"/>
  </r>
  <r>
    <x v="4"/>
    <x v="127"/>
    <s v="AUT"/>
    <x v="1"/>
    <x v="1"/>
    <s v="Renewable hydropower"/>
    <x v="18"/>
    <n v="8590.9660000000003"/>
    <m/>
  </r>
  <r>
    <x v="4"/>
    <x v="127"/>
    <s v="AUT"/>
    <x v="1"/>
    <x v="1"/>
    <s v="Renewable hydropower"/>
    <x v="19"/>
    <n v="8628.9660000000003"/>
    <m/>
  </r>
  <r>
    <x v="4"/>
    <x v="127"/>
    <s v="AUT"/>
    <x v="1"/>
    <x v="2"/>
    <s v="Off-grid Solar photovoltaic"/>
    <x v="5"/>
    <n v="2.5329999999999999"/>
    <n v="2.5329999999999999"/>
  </r>
  <r>
    <x v="4"/>
    <x v="127"/>
    <s v="AUT"/>
    <x v="1"/>
    <x v="2"/>
    <s v="Off-grid Solar photovoltaic"/>
    <x v="6"/>
    <n v="2.7730000000000001"/>
    <n v="2.7730000000000001"/>
  </r>
  <r>
    <x v="4"/>
    <x v="127"/>
    <s v="AUT"/>
    <x v="1"/>
    <x v="2"/>
    <s v="Off-grid Solar photovoltaic"/>
    <x v="7"/>
    <n v="2.8210000000000002"/>
    <n v="2.8210000000000002"/>
  </r>
  <r>
    <x v="4"/>
    <x v="127"/>
    <s v="AUT"/>
    <x v="1"/>
    <x v="2"/>
    <s v="Off-grid Solar photovoltaic"/>
    <x v="8"/>
    <n v="3.1219999999999999"/>
    <n v="3.1219999999999999"/>
  </r>
  <r>
    <x v="4"/>
    <x v="127"/>
    <s v="AUT"/>
    <x v="1"/>
    <x v="2"/>
    <s v="Off-grid Solar photovoltaic"/>
    <x v="9"/>
    <n v="3.3530000000000002"/>
    <n v="3.3530000000000002"/>
  </r>
  <r>
    <x v="4"/>
    <x v="127"/>
    <s v="AUT"/>
    <x v="1"/>
    <x v="2"/>
    <s v="Off-grid Solar photovoltaic"/>
    <x v="10"/>
    <n v="3.5449999999999999"/>
    <n v="3.5449999999999999"/>
  </r>
  <r>
    <x v="4"/>
    <x v="127"/>
    <s v="AUT"/>
    <x v="1"/>
    <x v="2"/>
    <s v="Off-grid Solar photovoltaic"/>
    <x v="11"/>
    <n v="4.1870000000000003"/>
    <n v="4.1870000000000003"/>
  </r>
  <r>
    <x v="4"/>
    <x v="127"/>
    <s v="AUT"/>
    <x v="1"/>
    <x v="2"/>
    <s v="Off-grid Solar photovoltaic"/>
    <x v="12"/>
    <n v="4.391"/>
    <n v="4.391"/>
  </r>
  <r>
    <x v="4"/>
    <x v="127"/>
    <s v="AUT"/>
    <x v="1"/>
    <x v="2"/>
    <s v="Off-grid Solar photovoltaic"/>
    <x v="13"/>
    <n v="5.19"/>
    <n v="5.19"/>
  </r>
  <r>
    <x v="4"/>
    <x v="127"/>
    <s v="AUT"/>
    <x v="1"/>
    <x v="2"/>
    <s v="Off-grid Solar photovoltaic"/>
    <x v="14"/>
    <n v="5.4889999999999999"/>
    <n v="5.4889999999999999"/>
  </r>
  <r>
    <x v="4"/>
    <x v="127"/>
    <s v="AUT"/>
    <x v="1"/>
    <x v="2"/>
    <s v="Off-grid Solar photovoltaic"/>
    <x v="15"/>
    <n v="5.5350000000000001"/>
    <n v="5.5350000000000001"/>
  </r>
  <r>
    <x v="4"/>
    <x v="127"/>
    <s v="AUT"/>
    <x v="1"/>
    <x v="2"/>
    <s v="Off-grid Solar photovoltaic"/>
    <x v="16"/>
    <n v="6.4870000000000001"/>
    <n v="6.4870000000000001"/>
  </r>
  <r>
    <x v="4"/>
    <x v="127"/>
    <s v="AUT"/>
    <x v="1"/>
    <x v="2"/>
    <s v="Off-grid Solar photovoltaic"/>
    <x v="17"/>
    <n v="6.9630000000000001"/>
    <n v="6.9630000000000001"/>
  </r>
  <r>
    <x v="4"/>
    <x v="127"/>
    <s v="AUT"/>
    <x v="1"/>
    <x v="2"/>
    <s v="Off-grid Solar photovoltaic"/>
    <x v="18"/>
    <n v="7.1749999999999998"/>
    <m/>
  </r>
  <r>
    <x v="4"/>
    <x v="127"/>
    <s v="AUT"/>
    <x v="1"/>
    <x v="2"/>
    <s v="Off-grid Solar photovoltaic"/>
    <x v="19"/>
    <n v="7.1749999999999998"/>
    <m/>
  </r>
  <r>
    <x v="4"/>
    <x v="127"/>
    <s v="AUT"/>
    <x v="1"/>
    <x v="2"/>
    <s v="On-grid Solar photovoltaic"/>
    <x v="0"/>
    <n v="5"/>
    <n v="3.2290000000000001"/>
  </r>
  <r>
    <x v="4"/>
    <x v="127"/>
    <s v="AUT"/>
    <x v="1"/>
    <x v="2"/>
    <s v="On-grid Solar photovoltaic"/>
    <x v="1"/>
    <n v="7"/>
    <n v="5.3360000000000003"/>
  </r>
  <r>
    <x v="4"/>
    <x v="127"/>
    <s v="AUT"/>
    <x v="1"/>
    <x v="2"/>
    <s v="On-grid Solar photovoltaic"/>
    <x v="2"/>
    <n v="9"/>
    <n v="9.0289999999999999"/>
  </r>
  <r>
    <x v="4"/>
    <x v="127"/>
    <s v="AUT"/>
    <x v="1"/>
    <x v="2"/>
    <s v="On-grid Solar photovoltaic"/>
    <x v="3"/>
    <n v="23"/>
    <n v="14.692"/>
  </r>
  <r>
    <x v="4"/>
    <x v="127"/>
    <s v="AUT"/>
    <x v="1"/>
    <x v="2"/>
    <s v="On-grid Solar photovoltaic"/>
    <x v="4"/>
    <n v="27"/>
    <n v="18.428000000000001"/>
  </r>
  <r>
    <x v="4"/>
    <x v="127"/>
    <s v="AUT"/>
    <x v="1"/>
    <x v="2"/>
    <s v="On-grid Solar photovoltaic"/>
    <x v="5"/>
    <n v="18.484999999999999"/>
    <n v="18.484999999999999"/>
  </r>
  <r>
    <x v="4"/>
    <x v="127"/>
    <s v="AUT"/>
    <x v="1"/>
    <x v="2"/>
    <s v="On-grid Solar photovoltaic"/>
    <x v="6"/>
    <n v="19.614000000000001"/>
    <n v="19.614000000000001"/>
  </r>
  <r>
    <x v="4"/>
    <x v="127"/>
    <s v="AUT"/>
    <x v="1"/>
    <x v="2"/>
    <s v="On-grid Solar photovoltaic"/>
    <x v="7"/>
    <n v="21.417000000000002"/>
    <n v="21.417000000000002"/>
  </r>
  <r>
    <x v="4"/>
    <x v="127"/>
    <s v="AUT"/>
    <x v="1"/>
    <x v="2"/>
    <s v="On-grid Solar photovoltaic"/>
    <x v="8"/>
    <n v="26.998000000000001"/>
    <n v="26.998000000000001"/>
  </r>
  <r>
    <x v="4"/>
    <x v="127"/>
    <s v="AUT"/>
    <x v="1"/>
    <x v="2"/>
    <s v="On-grid Solar photovoltaic"/>
    <x v="9"/>
    <n v="45.561999999999998"/>
    <n v="45.561999999999998"/>
  </r>
  <r>
    <x v="4"/>
    <x v="127"/>
    <s v="AUT"/>
    <x v="1"/>
    <x v="2"/>
    <s v="On-grid Solar photovoltaic"/>
    <x v="10"/>
    <n v="85.268000000000001"/>
    <n v="85.268000000000001"/>
  </r>
  <r>
    <x v="4"/>
    <x v="127"/>
    <s v="AUT"/>
    <x v="1"/>
    <x v="2"/>
    <s v="On-grid Solar photovoltaic"/>
    <x v="11"/>
    <n v="169.88300000000001"/>
    <n v="169.88300000000001"/>
  </r>
  <r>
    <x v="4"/>
    <x v="127"/>
    <s v="AUT"/>
    <x v="1"/>
    <x v="2"/>
    <s v="On-grid Solar photovoltaic"/>
    <x v="12"/>
    <n v="333.09199999999998"/>
    <n v="333.09199999999998"/>
  </r>
  <r>
    <x v="4"/>
    <x v="127"/>
    <s v="AUT"/>
    <x v="1"/>
    <x v="2"/>
    <s v="On-grid Solar photovoltaic"/>
    <x v="13"/>
    <n v="620.78399999999999"/>
    <n v="620.78399999999999"/>
  </r>
  <r>
    <x v="4"/>
    <x v="127"/>
    <s v="AUT"/>
    <x v="1"/>
    <x v="2"/>
    <s v="On-grid Solar photovoltaic"/>
    <x v="14"/>
    <n v="779.75699999999995"/>
    <n v="779.75699999999995"/>
  </r>
  <r>
    <x v="4"/>
    <x v="127"/>
    <s v="AUT"/>
    <x v="1"/>
    <x v="2"/>
    <s v="On-grid Solar photovoltaic"/>
    <x v="15"/>
    <n v="931.56299999999999"/>
    <n v="931.56299999999999"/>
  </r>
  <r>
    <x v="4"/>
    <x v="127"/>
    <s v="AUT"/>
    <x v="1"/>
    <x v="2"/>
    <s v="On-grid Solar photovoltaic"/>
    <x v="16"/>
    <n v="1089.529"/>
    <n v="1089.529"/>
  </r>
  <r>
    <x v="4"/>
    <x v="127"/>
    <s v="AUT"/>
    <x v="1"/>
    <x v="2"/>
    <s v="On-grid Solar photovoltaic"/>
    <x v="17"/>
    <n v="1262.008"/>
    <n v="1262.008"/>
  </r>
  <r>
    <x v="4"/>
    <x v="127"/>
    <s v="AUT"/>
    <x v="1"/>
    <x v="2"/>
    <s v="On-grid Solar photovoltaic"/>
    <x v="18"/>
    <n v="1430.4659999999999"/>
    <m/>
  </r>
  <r>
    <x v="4"/>
    <x v="127"/>
    <s v="AUT"/>
    <x v="1"/>
    <x v="2"/>
    <s v="On-grid Solar photovoltaic"/>
    <x v="19"/>
    <n v="1570.4659999999999"/>
    <m/>
  </r>
  <r>
    <x v="4"/>
    <x v="127"/>
    <s v="AUT"/>
    <x v="1"/>
    <x v="3"/>
    <s v="Onshore wind energy"/>
    <x v="0"/>
    <n v="50"/>
    <n v="66.754000000000005"/>
  </r>
  <r>
    <x v="4"/>
    <x v="127"/>
    <s v="AUT"/>
    <x v="1"/>
    <x v="3"/>
    <s v="Onshore wind energy"/>
    <x v="1"/>
    <n v="67"/>
    <n v="104.64700000000001"/>
  </r>
  <r>
    <x v="4"/>
    <x v="127"/>
    <s v="AUT"/>
    <x v="1"/>
    <x v="3"/>
    <s v="Onshore wind energy"/>
    <x v="2"/>
    <n v="109"/>
    <n v="139.81800000000001"/>
  </r>
  <r>
    <x v="4"/>
    <x v="127"/>
    <s v="AUT"/>
    <x v="1"/>
    <x v="3"/>
    <s v="Onshore wind energy"/>
    <x v="3"/>
    <n v="322"/>
    <n v="372.279"/>
  </r>
  <r>
    <x v="4"/>
    <x v="127"/>
    <s v="AUT"/>
    <x v="1"/>
    <x v="3"/>
    <s v="Onshore wind energy"/>
    <x v="4"/>
    <n v="581"/>
    <n v="933.62800000000004"/>
  </r>
  <r>
    <x v="4"/>
    <x v="127"/>
    <s v="AUT"/>
    <x v="1"/>
    <x v="3"/>
    <s v="Onshore wind energy"/>
    <x v="5"/>
    <n v="825.21900000000005"/>
    <n v="1331.277"/>
  </r>
  <r>
    <x v="4"/>
    <x v="127"/>
    <s v="AUT"/>
    <x v="1"/>
    <x v="3"/>
    <s v="Onshore wind energy"/>
    <x v="6"/>
    <n v="968.26900000000001"/>
    <n v="1752.7929999999999"/>
  </r>
  <r>
    <x v="4"/>
    <x v="127"/>
    <s v="AUT"/>
    <x v="1"/>
    <x v="3"/>
    <s v="Onshore wind energy"/>
    <x v="7"/>
    <n v="991.15899999999999"/>
    <n v="2037.1849999999999"/>
  </r>
  <r>
    <x v="4"/>
    <x v="127"/>
    <s v="AUT"/>
    <x v="1"/>
    <x v="3"/>
    <s v="Onshore wind energy"/>
    <x v="8"/>
    <n v="991.97400000000005"/>
    <n v="2011.2570000000001"/>
  </r>
  <r>
    <x v="4"/>
    <x v="127"/>
    <s v="AUT"/>
    <x v="1"/>
    <x v="3"/>
    <s v="Onshore wind energy"/>
    <x v="9"/>
    <n v="1000.985"/>
    <n v="1954.04"/>
  </r>
  <r>
    <x v="4"/>
    <x v="127"/>
    <s v="AUT"/>
    <x v="1"/>
    <x v="3"/>
    <s v="Onshore wind energy"/>
    <x v="10"/>
    <n v="1015.828"/>
    <n v="2063.9140000000002"/>
  </r>
  <r>
    <x v="4"/>
    <x v="127"/>
    <s v="AUT"/>
    <x v="1"/>
    <x v="3"/>
    <s v="Onshore wind energy"/>
    <x v="11"/>
    <n v="1105.9659999999999"/>
    <n v="1936.2360000000001"/>
  </r>
  <r>
    <x v="4"/>
    <x v="127"/>
    <s v="AUT"/>
    <x v="1"/>
    <x v="3"/>
    <s v="Onshore wind energy"/>
    <x v="12"/>
    <n v="1337.15"/>
    <n v="2462.029"/>
  </r>
  <r>
    <x v="4"/>
    <x v="127"/>
    <s v="AUT"/>
    <x v="1"/>
    <x v="3"/>
    <s v="Onshore wind energy"/>
    <x v="13"/>
    <n v="1674.538"/>
    <n v="3153.2950000000001"/>
  </r>
  <r>
    <x v="4"/>
    <x v="127"/>
    <s v="AUT"/>
    <x v="1"/>
    <x v="3"/>
    <s v="Onshore wind energy"/>
    <x v="14"/>
    <n v="2110.2750000000001"/>
    <n v="3845.768"/>
  </r>
  <r>
    <x v="4"/>
    <x v="127"/>
    <s v="AUT"/>
    <x v="1"/>
    <x v="3"/>
    <s v="Onshore wind energy"/>
    <x v="15"/>
    <n v="2488.7260000000001"/>
    <n v="4837.4889999999996"/>
  </r>
  <r>
    <x v="4"/>
    <x v="127"/>
    <s v="AUT"/>
    <x v="1"/>
    <x v="3"/>
    <s v="Onshore wind energy"/>
    <x v="16"/>
    <n v="2729.9960000000001"/>
    <n v="5232.3490000000002"/>
  </r>
  <r>
    <x v="4"/>
    <x v="127"/>
    <s v="AUT"/>
    <x v="1"/>
    <x v="3"/>
    <s v="Onshore wind energy"/>
    <x v="17"/>
    <n v="2886.6979999999999"/>
    <n v="6574.4989999999998"/>
  </r>
  <r>
    <x v="4"/>
    <x v="127"/>
    <s v="AUT"/>
    <x v="1"/>
    <x v="3"/>
    <s v="Onshore wind energy"/>
    <x v="18"/>
    <n v="3132.7130000000002"/>
    <m/>
  </r>
  <r>
    <x v="4"/>
    <x v="127"/>
    <s v="AUT"/>
    <x v="1"/>
    <x v="3"/>
    <s v="Onshore wind energy"/>
    <x v="19"/>
    <n v="3159"/>
    <m/>
  </r>
  <r>
    <x v="4"/>
    <x v="128"/>
    <s v="BLR"/>
    <x v="0"/>
    <x v="0"/>
    <s v="Fossil fuels"/>
    <x v="0"/>
    <n v="7830"/>
    <n v="26074"/>
  </r>
  <r>
    <x v="4"/>
    <x v="128"/>
    <s v="BLR"/>
    <x v="0"/>
    <x v="0"/>
    <s v="Fossil fuels"/>
    <x v="1"/>
    <n v="7844"/>
    <n v="25033"/>
  </r>
  <r>
    <x v="4"/>
    <x v="128"/>
    <s v="BLR"/>
    <x v="0"/>
    <x v="0"/>
    <s v="Fossil fuels"/>
    <x v="2"/>
    <n v="7837"/>
    <n v="26427"/>
  </r>
  <r>
    <x v="4"/>
    <x v="128"/>
    <s v="BLR"/>
    <x v="0"/>
    <x v="0"/>
    <s v="Fossil fuels"/>
    <x v="3"/>
    <n v="7915"/>
    <n v="26599"/>
  </r>
  <r>
    <x v="4"/>
    <x v="128"/>
    <s v="BLR"/>
    <x v="0"/>
    <x v="0"/>
    <s v="Fossil fuels"/>
    <x v="4"/>
    <n v="7921"/>
    <n v="31176"/>
  </r>
  <r>
    <x v="4"/>
    <x v="128"/>
    <s v="BLR"/>
    <x v="0"/>
    <x v="0"/>
    <s v="Fossil fuels"/>
    <x v="5"/>
    <n v="8011"/>
    <n v="30924"/>
  </r>
  <r>
    <x v="4"/>
    <x v="128"/>
    <s v="BLR"/>
    <x v="0"/>
    <x v="0"/>
    <s v="Fossil fuels"/>
    <x v="6"/>
    <n v="8056"/>
    <n v="31773"/>
  </r>
  <r>
    <x v="4"/>
    <x v="128"/>
    <s v="BLR"/>
    <x v="0"/>
    <x v="0"/>
    <s v="Fossil fuels"/>
    <x v="7"/>
    <n v="8018"/>
    <n v="31779"/>
  </r>
  <r>
    <x v="4"/>
    <x v="128"/>
    <s v="BLR"/>
    <x v="0"/>
    <x v="0"/>
    <s v="Fossil fuels"/>
    <x v="8"/>
    <n v="8104"/>
    <n v="34975"/>
  </r>
  <r>
    <x v="4"/>
    <x v="128"/>
    <s v="BLR"/>
    <x v="0"/>
    <x v="0"/>
    <s v="Fossil fuels"/>
    <x v="9"/>
    <n v="8447"/>
    <n v="30264"/>
  </r>
  <r>
    <x v="4"/>
    <x v="128"/>
    <s v="BLR"/>
    <x v="0"/>
    <x v="0"/>
    <s v="Fossil fuels"/>
    <x v="10"/>
    <n v="8412"/>
    <n v="34756"/>
  </r>
  <r>
    <x v="4"/>
    <x v="128"/>
    <s v="BLR"/>
    <x v="0"/>
    <x v="0"/>
    <s v="Fossil fuels"/>
    <x v="11"/>
    <n v="8509"/>
    <n v="32051"/>
  </r>
  <r>
    <x v="4"/>
    <x v="128"/>
    <s v="BLR"/>
    <x v="0"/>
    <x v="0"/>
    <s v="Fossil fuels"/>
    <x v="12"/>
    <n v="8970"/>
    <n v="30596"/>
  </r>
  <r>
    <x v="4"/>
    <x v="128"/>
    <s v="BLR"/>
    <x v="0"/>
    <x v="0"/>
    <s v="Fossil fuels"/>
    <x v="13"/>
    <n v="9178"/>
    <n v="31209"/>
  </r>
  <r>
    <x v="4"/>
    <x v="128"/>
    <s v="BLR"/>
    <x v="0"/>
    <x v="0"/>
    <s v="Fossil fuels"/>
    <x v="14"/>
    <n v="10181"/>
    <n v="34447"/>
  </r>
  <r>
    <x v="4"/>
    <x v="128"/>
    <s v="BLR"/>
    <x v="0"/>
    <x v="0"/>
    <s v="Fossil fuels"/>
    <x v="15"/>
    <n v="9750"/>
    <n v="33755"/>
  </r>
  <r>
    <x v="4"/>
    <x v="128"/>
    <s v="BLR"/>
    <x v="0"/>
    <x v="0"/>
    <s v="Fossil fuels"/>
    <x v="16"/>
    <n v="9826"/>
    <n v="33145"/>
  </r>
  <r>
    <x v="4"/>
    <x v="128"/>
    <s v="BLR"/>
    <x v="0"/>
    <x v="0"/>
    <s v="Fossil fuels"/>
    <x v="17"/>
    <n v="9883"/>
    <n v="33729"/>
  </r>
  <r>
    <x v="4"/>
    <x v="128"/>
    <s v="BLR"/>
    <x v="0"/>
    <x v="0"/>
    <s v="Fossil fuels"/>
    <x v="18"/>
    <n v="9807"/>
    <m/>
  </r>
  <r>
    <x v="4"/>
    <x v="128"/>
    <s v="BLR"/>
    <x v="0"/>
    <x v="0"/>
    <s v="Fossil fuels"/>
    <x v="19"/>
    <n v="9807"/>
    <m/>
  </r>
  <r>
    <x v="4"/>
    <x v="128"/>
    <s v="BLR"/>
    <x v="0"/>
    <x v="8"/>
    <s v="Other non-renewable energy"/>
    <x v="9"/>
    <m/>
    <n v="6.3940000000000001"/>
  </r>
  <r>
    <x v="4"/>
    <x v="128"/>
    <s v="BLR"/>
    <x v="0"/>
    <x v="8"/>
    <s v="Other non-renewable energy"/>
    <x v="10"/>
    <m/>
    <n v="8.7349999999999994"/>
  </r>
  <r>
    <x v="4"/>
    <x v="128"/>
    <s v="BLR"/>
    <x v="0"/>
    <x v="8"/>
    <s v="Other non-renewable energy"/>
    <x v="11"/>
    <m/>
    <n v="9.8320000000000007"/>
  </r>
  <r>
    <x v="4"/>
    <x v="128"/>
    <s v="BLR"/>
    <x v="0"/>
    <x v="8"/>
    <s v="Other non-renewable energy"/>
    <x v="12"/>
    <m/>
    <n v="31.896999999999998"/>
  </r>
  <r>
    <x v="4"/>
    <x v="128"/>
    <s v="BLR"/>
    <x v="0"/>
    <x v="8"/>
    <s v="Other non-renewable energy"/>
    <x v="13"/>
    <m/>
    <n v="32.402000000000001"/>
  </r>
  <r>
    <x v="4"/>
    <x v="128"/>
    <s v="BLR"/>
    <x v="0"/>
    <x v="8"/>
    <s v="Other non-renewable energy"/>
    <x v="14"/>
    <m/>
    <n v="34.991999999999997"/>
  </r>
  <r>
    <x v="4"/>
    <x v="128"/>
    <s v="BLR"/>
    <x v="0"/>
    <x v="8"/>
    <s v="Other non-renewable energy"/>
    <x v="15"/>
    <m/>
    <n v="46.972000000000001"/>
  </r>
  <r>
    <x v="4"/>
    <x v="128"/>
    <s v="BLR"/>
    <x v="0"/>
    <x v="8"/>
    <s v="Other non-renewable energy"/>
    <x v="16"/>
    <m/>
    <n v="29.14"/>
  </r>
  <r>
    <x v="4"/>
    <x v="128"/>
    <s v="BLR"/>
    <x v="0"/>
    <x v="8"/>
    <s v="Other non-renewable energy"/>
    <x v="17"/>
    <m/>
    <n v="32"/>
  </r>
  <r>
    <x v="4"/>
    <x v="128"/>
    <s v="BLR"/>
    <x v="1"/>
    <x v="4"/>
    <s v="Biogas"/>
    <x v="8"/>
    <n v="1.2"/>
    <n v="1.1200000000000001"/>
  </r>
  <r>
    <x v="4"/>
    <x v="128"/>
    <s v="BLR"/>
    <x v="1"/>
    <x v="4"/>
    <s v="Biogas"/>
    <x v="9"/>
    <n v="1.2"/>
    <n v="5.016"/>
  </r>
  <r>
    <x v="4"/>
    <x v="128"/>
    <s v="BLR"/>
    <x v="1"/>
    <x v="4"/>
    <s v="Biogas"/>
    <x v="10"/>
    <n v="1.2"/>
    <n v="5.952"/>
  </r>
  <r>
    <x v="4"/>
    <x v="128"/>
    <s v="BLR"/>
    <x v="1"/>
    <x v="4"/>
    <s v="Biogas"/>
    <x v="11"/>
    <n v="6"/>
    <n v="11.253"/>
  </r>
  <r>
    <x v="4"/>
    <x v="128"/>
    <s v="BLR"/>
    <x v="1"/>
    <x v="4"/>
    <s v="Biogas"/>
    <x v="12"/>
    <n v="6"/>
    <n v="12.729000000000001"/>
  </r>
  <r>
    <x v="4"/>
    <x v="128"/>
    <s v="BLR"/>
    <x v="1"/>
    <x v="4"/>
    <s v="Biogas"/>
    <x v="13"/>
    <n v="22.4"/>
    <n v="33.707000000000001"/>
  </r>
  <r>
    <x v="4"/>
    <x v="128"/>
    <s v="BLR"/>
    <x v="1"/>
    <x v="4"/>
    <s v="Biogas"/>
    <x v="14"/>
    <n v="22.4"/>
    <n v="33.897999999999996"/>
  </r>
  <r>
    <x v="4"/>
    <x v="128"/>
    <s v="BLR"/>
    <x v="1"/>
    <x v="4"/>
    <s v="Biogas"/>
    <x v="15"/>
    <n v="22.4"/>
    <n v="35.774999999999999"/>
  </r>
  <r>
    <x v="4"/>
    <x v="128"/>
    <s v="BLR"/>
    <x v="1"/>
    <x v="4"/>
    <s v="Biogas"/>
    <x v="16"/>
    <n v="26.8"/>
    <n v="34.889000000000003"/>
  </r>
  <r>
    <x v="4"/>
    <x v="128"/>
    <s v="BLR"/>
    <x v="1"/>
    <x v="4"/>
    <s v="Biogas"/>
    <x v="17"/>
    <n v="26.8"/>
    <n v="46"/>
  </r>
  <r>
    <x v="4"/>
    <x v="128"/>
    <s v="BLR"/>
    <x v="1"/>
    <x v="4"/>
    <s v="Biogas"/>
    <x v="18"/>
    <n v="30.3"/>
    <m/>
  </r>
  <r>
    <x v="4"/>
    <x v="128"/>
    <s v="BLR"/>
    <x v="1"/>
    <x v="4"/>
    <s v="Biogas"/>
    <x v="19"/>
    <n v="34.9"/>
    <m/>
  </r>
  <r>
    <x v="4"/>
    <x v="128"/>
    <s v="BLR"/>
    <x v="1"/>
    <x v="4"/>
    <s v="Solid biofuels"/>
    <x v="6"/>
    <n v="3.5"/>
    <n v="2.4"/>
  </r>
  <r>
    <x v="4"/>
    <x v="128"/>
    <s v="BLR"/>
    <x v="1"/>
    <x v="4"/>
    <s v="Solid biofuels"/>
    <x v="7"/>
    <n v="5.9"/>
    <n v="13.917999999999999"/>
  </r>
  <r>
    <x v="4"/>
    <x v="128"/>
    <s v="BLR"/>
    <x v="1"/>
    <x v="4"/>
    <s v="Solid biofuels"/>
    <x v="8"/>
    <n v="15"/>
    <n v="32.279000000000003"/>
  </r>
  <r>
    <x v="4"/>
    <x v="128"/>
    <s v="BLR"/>
    <x v="1"/>
    <x v="4"/>
    <s v="Solid biofuels"/>
    <x v="9"/>
    <n v="15"/>
    <n v="55.06"/>
  </r>
  <r>
    <x v="4"/>
    <x v="128"/>
    <s v="BLR"/>
    <x v="1"/>
    <x v="4"/>
    <s v="Solid biofuels"/>
    <x v="10"/>
    <n v="73.599999999999994"/>
    <n v="78.402000000000001"/>
  </r>
  <r>
    <x v="4"/>
    <x v="128"/>
    <s v="BLR"/>
    <x v="1"/>
    <x v="4"/>
    <s v="Solid biofuels"/>
    <x v="11"/>
    <n v="73.599999999999994"/>
    <n v="84.346000000000004"/>
  </r>
  <r>
    <x v="4"/>
    <x v="128"/>
    <s v="BLR"/>
    <x v="1"/>
    <x v="4"/>
    <s v="Solid biofuels"/>
    <x v="12"/>
    <n v="73.599999999999994"/>
    <n v="81.415000000000006"/>
  </r>
  <r>
    <x v="4"/>
    <x v="128"/>
    <s v="BLR"/>
    <x v="1"/>
    <x v="4"/>
    <s v="Solid biofuels"/>
    <x v="13"/>
    <n v="73.599999999999994"/>
    <n v="86.661000000000001"/>
  </r>
  <r>
    <x v="4"/>
    <x v="128"/>
    <s v="BLR"/>
    <x v="1"/>
    <x v="4"/>
    <s v="Solid biofuels"/>
    <x v="14"/>
    <n v="73.599999999999994"/>
    <n v="87.067999999999998"/>
  </r>
  <r>
    <x v="4"/>
    <x v="128"/>
    <s v="BLR"/>
    <x v="1"/>
    <x v="4"/>
    <s v="Solid biofuels"/>
    <x v="15"/>
    <n v="73.599999999999994"/>
    <n v="104.274"/>
  </r>
  <r>
    <x v="4"/>
    <x v="128"/>
    <s v="BLR"/>
    <x v="1"/>
    <x v="4"/>
    <s v="Solid biofuels"/>
    <x v="16"/>
    <n v="73.599999999999994"/>
    <n v="112.309"/>
  </r>
  <r>
    <x v="4"/>
    <x v="128"/>
    <s v="BLR"/>
    <x v="1"/>
    <x v="4"/>
    <s v="Solid biofuels"/>
    <x v="17"/>
    <n v="73.599999999999994"/>
    <n v="117"/>
  </r>
  <r>
    <x v="4"/>
    <x v="128"/>
    <s v="BLR"/>
    <x v="1"/>
    <x v="4"/>
    <s v="Solid biofuels"/>
    <x v="18"/>
    <n v="76.2"/>
    <m/>
  </r>
  <r>
    <x v="4"/>
    <x v="128"/>
    <s v="BLR"/>
    <x v="1"/>
    <x v="4"/>
    <s v="Solid biofuels"/>
    <x v="19"/>
    <n v="76.400000000000006"/>
    <m/>
  </r>
  <r>
    <x v="4"/>
    <x v="128"/>
    <s v="BLR"/>
    <x v="1"/>
    <x v="1"/>
    <s v="Renewable hydropower"/>
    <x v="0"/>
    <n v="10.194000000000001"/>
    <n v="27"/>
  </r>
  <r>
    <x v="4"/>
    <x v="128"/>
    <s v="BLR"/>
    <x v="1"/>
    <x v="1"/>
    <s v="Renewable hydropower"/>
    <x v="1"/>
    <n v="10.428000000000001"/>
    <n v="30"/>
  </r>
  <r>
    <x v="4"/>
    <x v="128"/>
    <s v="BLR"/>
    <x v="1"/>
    <x v="1"/>
    <s v="Renewable hydropower"/>
    <x v="2"/>
    <n v="11.243"/>
    <n v="29"/>
  </r>
  <r>
    <x v="4"/>
    <x v="128"/>
    <s v="BLR"/>
    <x v="1"/>
    <x v="1"/>
    <s v="Renewable hydropower"/>
    <x v="3"/>
    <n v="11.243"/>
    <n v="28"/>
  </r>
  <r>
    <x v="4"/>
    <x v="128"/>
    <s v="BLR"/>
    <x v="1"/>
    <x v="1"/>
    <s v="Renewable hydropower"/>
    <x v="4"/>
    <n v="11.493"/>
    <n v="33"/>
  </r>
  <r>
    <x v="4"/>
    <x v="128"/>
    <s v="BLR"/>
    <x v="1"/>
    <x v="1"/>
    <s v="Renewable hydropower"/>
    <x v="5"/>
    <n v="11.803000000000001"/>
    <n v="36"/>
  </r>
  <r>
    <x v="4"/>
    <x v="128"/>
    <s v="BLR"/>
    <x v="1"/>
    <x v="1"/>
    <s v="Renewable hydropower"/>
    <x v="6"/>
    <n v="11.853"/>
    <n v="35"/>
  </r>
  <r>
    <x v="4"/>
    <x v="128"/>
    <s v="BLR"/>
    <x v="1"/>
    <x v="1"/>
    <s v="Renewable hydropower"/>
    <x v="7"/>
    <n v="12.353"/>
    <n v="35"/>
  </r>
  <r>
    <x v="4"/>
    <x v="128"/>
    <s v="BLR"/>
    <x v="1"/>
    <x v="1"/>
    <s v="Renewable hydropower"/>
    <x v="8"/>
    <n v="12.888999999999999"/>
    <n v="39"/>
  </r>
  <r>
    <x v="4"/>
    <x v="128"/>
    <s v="BLR"/>
    <x v="1"/>
    <x v="1"/>
    <s v="Renewable hydropower"/>
    <x v="9"/>
    <n v="13.329000000000001"/>
    <n v="44"/>
  </r>
  <r>
    <x v="4"/>
    <x v="128"/>
    <s v="BLR"/>
    <x v="1"/>
    <x v="1"/>
    <s v="Renewable hydropower"/>
    <x v="10"/>
    <n v="13.849"/>
    <n v="45"/>
  </r>
  <r>
    <x v="4"/>
    <x v="128"/>
    <s v="BLR"/>
    <x v="1"/>
    <x v="1"/>
    <s v="Renewable hydropower"/>
    <x v="11"/>
    <n v="14.329000000000001"/>
    <n v="42"/>
  </r>
  <r>
    <x v="4"/>
    <x v="128"/>
    <s v="BLR"/>
    <x v="1"/>
    <x v="1"/>
    <s v="Renewable hydropower"/>
    <x v="12"/>
    <n v="31.603999999999999"/>
    <n v="70"/>
  </r>
  <r>
    <x v="4"/>
    <x v="128"/>
    <s v="BLR"/>
    <x v="1"/>
    <x v="1"/>
    <s v="Renewable hydropower"/>
    <x v="13"/>
    <n v="32.103999999999999"/>
    <n v="138"/>
  </r>
  <r>
    <x v="4"/>
    <x v="128"/>
    <s v="BLR"/>
    <x v="1"/>
    <x v="1"/>
    <s v="Renewable hydropower"/>
    <x v="14"/>
    <n v="32.804000000000002"/>
    <n v="121"/>
  </r>
  <r>
    <x v="4"/>
    <x v="128"/>
    <s v="BLR"/>
    <x v="1"/>
    <x v="1"/>
    <s v="Renewable hydropower"/>
    <x v="15"/>
    <n v="33.503999999999998"/>
    <n v="107.19499999999999"/>
  </r>
  <r>
    <x v="4"/>
    <x v="128"/>
    <s v="BLR"/>
    <x v="1"/>
    <x v="1"/>
    <s v="Renewable hydropower"/>
    <x v="16"/>
    <n v="73.563999999999993"/>
    <n v="141.94200000000001"/>
  </r>
  <r>
    <x v="4"/>
    <x v="128"/>
    <s v="BLR"/>
    <x v="1"/>
    <x v="1"/>
    <s v="Renewable hydropower"/>
    <x v="17"/>
    <n v="95.364000000000004"/>
    <n v="405"/>
  </r>
  <r>
    <x v="4"/>
    <x v="128"/>
    <s v="BLR"/>
    <x v="1"/>
    <x v="1"/>
    <s v="Renewable hydropower"/>
    <x v="18"/>
    <n v="95.364000000000004"/>
    <m/>
  </r>
  <r>
    <x v="4"/>
    <x v="128"/>
    <s v="BLR"/>
    <x v="1"/>
    <x v="1"/>
    <s v="Renewable hydropower"/>
    <x v="19"/>
    <n v="95.364000000000004"/>
    <m/>
  </r>
  <r>
    <x v="4"/>
    <x v="128"/>
    <s v="BLR"/>
    <x v="1"/>
    <x v="2"/>
    <s v="On-grid Solar photovoltaic"/>
    <x v="13"/>
    <n v="0.5"/>
    <n v="0.4"/>
  </r>
  <r>
    <x v="4"/>
    <x v="128"/>
    <s v="BLR"/>
    <x v="1"/>
    <x v="2"/>
    <s v="On-grid Solar photovoltaic"/>
    <x v="14"/>
    <n v="4"/>
    <n v="2"/>
  </r>
  <r>
    <x v="4"/>
    <x v="128"/>
    <s v="BLR"/>
    <x v="1"/>
    <x v="2"/>
    <s v="On-grid Solar photovoltaic"/>
    <x v="15"/>
    <n v="13"/>
    <n v="7.4660000000000002"/>
  </r>
  <r>
    <x v="4"/>
    <x v="128"/>
    <s v="BLR"/>
    <x v="1"/>
    <x v="2"/>
    <s v="On-grid Solar photovoltaic"/>
    <x v="16"/>
    <n v="50.5"/>
    <n v="28.091000000000001"/>
  </r>
  <r>
    <x v="4"/>
    <x v="128"/>
    <s v="BLR"/>
    <x v="1"/>
    <x v="2"/>
    <s v="On-grid Solar photovoltaic"/>
    <x v="17"/>
    <n v="152.6"/>
    <n v="89"/>
  </r>
  <r>
    <x v="4"/>
    <x v="128"/>
    <s v="BLR"/>
    <x v="1"/>
    <x v="2"/>
    <s v="On-grid Solar photovoltaic"/>
    <x v="18"/>
    <n v="154.30000000000001"/>
    <m/>
  </r>
  <r>
    <x v="4"/>
    <x v="128"/>
    <s v="BLR"/>
    <x v="1"/>
    <x v="2"/>
    <s v="On-grid Solar photovoltaic"/>
    <x v="19"/>
    <n v="156.6"/>
    <m/>
  </r>
  <r>
    <x v="4"/>
    <x v="128"/>
    <s v="BLR"/>
    <x v="1"/>
    <x v="3"/>
    <s v="Onshore wind energy"/>
    <x v="0"/>
    <n v="0.25"/>
    <n v="1"/>
  </r>
  <r>
    <x v="4"/>
    <x v="128"/>
    <s v="BLR"/>
    <x v="1"/>
    <x v="3"/>
    <s v="Onshore wind energy"/>
    <x v="1"/>
    <n v="0.6"/>
    <n v="1"/>
  </r>
  <r>
    <x v="4"/>
    <x v="128"/>
    <s v="BLR"/>
    <x v="1"/>
    <x v="3"/>
    <s v="Onshore wind energy"/>
    <x v="2"/>
    <n v="1.1000000000000001"/>
    <n v="1.292"/>
  </r>
  <r>
    <x v="4"/>
    <x v="128"/>
    <s v="BLR"/>
    <x v="1"/>
    <x v="3"/>
    <s v="Onshore wind energy"/>
    <x v="3"/>
    <n v="1.1000000000000001"/>
    <n v="1.373"/>
  </r>
  <r>
    <x v="4"/>
    <x v="128"/>
    <s v="BLR"/>
    <x v="1"/>
    <x v="3"/>
    <s v="Onshore wind energy"/>
    <x v="4"/>
    <n v="1.1000000000000001"/>
    <n v="1.34"/>
  </r>
  <r>
    <x v="4"/>
    <x v="128"/>
    <s v="BLR"/>
    <x v="1"/>
    <x v="3"/>
    <s v="Onshore wind energy"/>
    <x v="5"/>
    <n v="1.1000000000000001"/>
    <n v="1.2"/>
  </r>
  <r>
    <x v="4"/>
    <x v="128"/>
    <s v="BLR"/>
    <x v="1"/>
    <x v="3"/>
    <s v="Onshore wind energy"/>
    <x v="6"/>
    <n v="1.1000000000000001"/>
    <n v="1.1859999999999999"/>
  </r>
  <r>
    <x v="4"/>
    <x v="128"/>
    <s v="BLR"/>
    <x v="1"/>
    <x v="3"/>
    <s v="Onshore wind energy"/>
    <x v="7"/>
    <n v="1.9"/>
    <n v="1.33"/>
  </r>
  <r>
    <x v="4"/>
    <x v="128"/>
    <s v="BLR"/>
    <x v="1"/>
    <x v="3"/>
    <s v="Onshore wind energy"/>
    <x v="8"/>
    <n v="1.9"/>
    <n v="1.3240000000000001"/>
  </r>
  <r>
    <x v="4"/>
    <x v="128"/>
    <s v="BLR"/>
    <x v="1"/>
    <x v="3"/>
    <s v="Onshore wind energy"/>
    <x v="9"/>
    <n v="1.9"/>
    <n v="1.046"/>
  </r>
  <r>
    <x v="4"/>
    <x v="128"/>
    <s v="BLR"/>
    <x v="1"/>
    <x v="3"/>
    <s v="Onshore wind energy"/>
    <x v="10"/>
    <n v="1.9"/>
    <n v="1.0660000000000001"/>
  </r>
  <r>
    <x v="4"/>
    <x v="128"/>
    <s v="BLR"/>
    <x v="1"/>
    <x v="3"/>
    <s v="Onshore wind energy"/>
    <x v="11"/>
    <n v="2"/>
    <n v="1.266"/>
  </r>
  <r>
    <x v="4"/>
    <x v="128"/>
    <s v="BLR"/>
    <x v="1"/>
    <x v="3"/>
    <s v="Onshore wind energy"/>
    <x v="12"/>
    <n v="2"/>
    <n v="6.234"/>
  </r>
  <r>
    <x v="4"/>
    <x v="128"/>
    <s v="BLR"/>
    <x v="1"/>
    <x v="3"/>
    <s v="Onshore wind energy"/>
    <x v="13"/>
    <n v="2"/>
    <n v="7.8879999999999999"/>
  </r>
  <r>
    <x v="4"/>
    <x v="128"/>
    <s v="BLR"/>
    <x v="1"/>
    <x v="3"/>
    <s v="Onshore wind energy"/>
    <x v="14"/>
    <n v="3"/>
    <n v="11.09"/>
  </r>
  <r>
    <x v="4"/>
    <x v="128"/>
    <s v="BLR"/>
    <x v="1"/>
    <x v="3"/>
    <s v="Onshore wind energy"/>
    <x v="15"/>
    <n v="43.2"/>
    <n v="26.391999999999999"/>
  </r>
  <r>
    <x v="4"/>
    <x v="128"/>
    <s v="BLR"/>
    <x v="1"/>
    <x v="3"/>
    <s v="Onshore wind energy"/>
    <x v="16"/>
    <n v="68.400000000000006"/>
    <n v="74.775000000000006"/>
  </r>
  <r>
    <x v="4"/>
    <x v="128"/>
    <s v="BLR"/>
    <x v="1"/>
    <x v="3"/>
    <s v="Onshore wind energy"/>
    <x v="17"/>
    <n v="82.8"/>
    <n v="97"/>
  </r>
  <r>
    <x v="4"/>
    <x v="128"/>
    <s v="BLR"/>
    <x v="1"/>
    <x v="3"/>
    <s v="Onshore wind energy"/>
    <x v="18"/>
    <n v="101.1"/>
    <m/>
  </r>
  <r>
    <x v="4"/>
    <x v="128"/>
    <s v="BLR"/>
    <x v="1"/>
    <x v="3"/>
    <s v="Onshore wind energy"/>
    <x v="19"/>
    <n v="108.6"/>
    <m/>
  </r>
  <r>
    <x v="4"/>
    <x v="129"/>
    <s v="BEL"/>
    <x v="0"/>
    <x v="0"/>
    <s v="Fossil fuels"/>
    <x v="0"/>
    <n v="8242"/>
    <n v="32804"/>
  </r>
  <r>
    <x v="4"/>
    <x v="129"/>
    <s v="BEL"/>
    <x v="0"/>
    <x v="0"/>
    <s v="Fossil fuels"/>
    <x v="1"/>
    <n v="8018"/>
    <n v="30208"/>
  </r>
  <r>
    <x v="4"/>
    <x v="129"/>
    <s v="BEL"/>
    <x v="0"/>
    <x v="0"/>
    <s v="Fossil fuels"/>
    <x v="2"/>
    <n v="7986"/>
    <n v="31500"/>
  </r>
  <r>
    <x v="4"/>
    <x v="129"/>
    <s v="BEL"/>
    <x v="0"/>
    <x v="0"/>
    <s v="Fossil fuels"/>
    <x v="3"/>
    <n v="7965"/>
    <n v="34224"/>
  </r>
  <r>
    <x v="4"/>
    <x v="129"/>
    <s v="BEL"/>
    <x v="0"/>
    <x v="0"/>
    <s v="Fossil fuels"/>
    <x v="4"/>
    <n v="7948"/>
    <n v="34634"/>
  </r>
  <r>
    <x v="4"/>
    <x v="129"/>
    <s v="BEL"/>
    <x v="0"/>
    <x v="0"/>
    <s v="Fossil fuels"/>
    <x v="5"/>
    <n v="8024"/>
    <n v="35082"/>
  </r>
  <r>
    <x v="4"/>
    <x v="129"/>
    <s v="BEL"/>
    <x v="0"/>
    <x v="0"/>
    <s v="Fossil fuels"/>
    <x v="6"/>
    <n v="8046"/>
    <n v="33615"/>
  </r>
  <r>
    <x v="4"/>
    <x v="129"/>
    <s v="BEL"/>
    <x v="0"/>
    <x v="0"/>
    <s v="Fossil fuels"/>
    <x v="7"/>
    <n v="8060"/>
    <n v="34528"/>
  </r>
  <r>
    <x v="4"/>
    <x v="129"/>
    <s v="BEL"/>
    <x v="0"/>
    <x v="0"/>
    <s v="Fossil fuels"/>
    <x v="8"/>
    <n v="8229"/>
    <n v="32287"/>
  </r>
  <r>
    <x v="4"/>
    <x v="129"/>
    <s v="BEL"/>
    <x v="0"/>
    <x v="0"/>
    <s v="Fossil fuels"/>
    <x v="9"/>
    <n v="8345"/>
    <n v="35747"/>
  </r>
  <r>
    <x v="4"/>
    <x v="129"/>
    <s v="BEL"/>
    <x v="0"/>
    <x v="0"/>
    <s v="Fossil fuels"/>
    <x v="10"/>
    <n v="8281"/>
    <n v="37781"/>
  </r>
  <r>
    <x v="4"/>
    <x v="129"/>
    <s v="BEL"/>
    <x v="0"/>
    <x v="0"/>
    <s v="Fossil fuels"/>
    <x v="11"/>
    <n v="9023"/>
    <n v="31175"/>
  </r>
  <r>
    <x v="4"/>
    <x v="129"/>
    <s v="BEL"/>
    <x v="0"/>
    <x v="0"/>
    <s v="Fossil fuels"/>
    <x v="12"/>
    <n v="8241"/>
    <n v="29344"/>
  </r>
  <r>
    <x v="4"/>
    <x v="129"/>
    <s v="BEL"/>
    <x v="0"/>
    <x v="0"/>
    <s v="Fossil fuels"/>
    <x v="13"/>
    <n v="7746"/>
    <n v="26240"/>
  </r>
  <r>
    <x v="4"/>
    <x v="129"/>
    <s v="BEL"/>
    <x v="0"/>
    <x v="0"/>
    <s v="Fossil fuels"/>
    <x v="14"/>
    <n v="7504.2"/>
    <n v="23937"/>
  </r>
  <r>
    <x v="4"/>
    <x v="129"/>
    <s v="BEL"/>
    <x v="0"/>
    <x v="0"/>
    <s v="Fossil fuels"/>
    <x v="15"/>
    <n v="7395.2"/>
    <n v="26486"/>
  </r>
  <r>
    <x v="4"/>
    <x v="129"/>
    <s v="BEL"/>
    <x v="0"/>
    <x v="0"/>
    <s v="Fossil fuels"/>
    <x v="16"/>
    <n v="7521.7"/>
    <n v="24963"/>
  </r>
  <r>
    <x v="4"/>
    <x v="129"/>
    <s v="BEL"/>
    <x v="0"/>
    <x v="0"/>
    <s v="Fossil fuels"/>
    <x v="17"/>
    <n v="7383.8"/>
    <n v="25497.7"/>
  </r>
  <r>
    <x v="4"/>
    <x v="129"/>
    <s v="BEL"/>
    <x v="0"/>
    <x v="0"/>
    <s v="Fossil fuels"/>
    <x v="18"/>
    <n v="7132"/>
    <m/>
  </r>
  <r>
    <x v="4"/>
    <x v="129"/>
    <s v="BEL"/>
    <x v="0"/>
    <x v="0"/>
    <s v="Fossil fuels"/>
    <x v="19"/>
    <n v="7239"/>
    <m/>
  </r>
  <r>
    <x v="4"/>
    <x v="129"/>
    <s v="BEL"/>
    <x v="0"/>
    <x v="9"/>
    <s v="Nuclear"/>
    <x v="0"/>
    <n v="5713"/>
    <n v="48157"/>
  </r>
  <r>
    <x v="4"/>
    <x v="129"/>
    <s v="BEL"/>
    <x v="0"/>
    <x v="9"/>
    <s v="Nuclear"/>
    <x v="1"/>
    <n v="5738"/>
    <n v="46349"/>
  </r>
  <r>
    <x v="4"/>
    <x v="129"/>
    <s v="BEL"/>
    <x v="0"/>
    <x v="9"/>
    <s v="Nuclear"/>
    <x v="2"/>
    <n v="5761"/>
    <n v="47360"/>
  </r>
  <r>
    <x v="4"/>
    <x v="129"/>
    <s v="BEL"/>
    <x v="0"/>
    <x v="9"/>
    <s v="Nuclear"/>
    <x v="3"/>
    <n v="5761"/>
    <n v="47379"/>
  </r>
  <r>
    <x v="4"/>
    <x v="129"/>
    <s v="BEL"/>
    <x v="0"/>
    <x v="9"/>
    <s v="Nuclear"/>
    <x v="4"/>
    <n v="5761"/>
    <n v="47312"/>
  </r>
  <r>
    <x v="4"/>
    <x v="129"/>
    <s v="BEL"/>
    <x v="0"/>
    <x v="9"/>
    <s v="Nuclear"/>
    <x v="5"/>
    <n v="5802"/>
    <n v="47595"/>
  </r>
  <r>
    <x v="4"/>
    <x v="129"/>
    <s v="BEL"/>
    <x v="0"/>
    <x v="9"/>
    <s v="Nuclear"/>
    <x v="6"/>
    <n v="5825"/>
    <n v="46645"/>
  </r>
  <r>
    <x v="4"/>
    <x v="129"/>
    <s v="BEL"/>
    <x v="0"/>
    <x v="9"/>
    <s v="Nuclear"/>
    <x v="7"/>
    <n v="5825"/>
    <n v="48227"/>
  </r>
  <r>
    <x v="4"/>
    <x v="129"/>
    <s v="BEL"/>
    <x v="0"/>
    <x v="9"/>
    <s v="Nuclear"/>
    <x v="8"/>
    <n v="5825"/>
    <n v="45568"/>
  </r>
  <r>
    <x v="4"/>
    <x v="129"/>
    <s v="BEL"/>
    <x v="0"/>
    <x v="9"/>
    <s v="Nuclear"/>
    <x v="9"/>
    <n v="5902"/>
    <n v="47222"/>
  </r>
  <r>
    <x v="4"/>
    <x v="129"/>
    <s v="BEL"/>
    <x v="0"/>
    <x v="9"/>
    <s v="Nuclear"/>
    <x v="10"/>
    <n v="5927"/>
    <n v="47944"/>
  </r>
  <r>
    <x v="4"/>
    <x v="129"/>
    <s v="BEL"/>
    <x v="0"/>
    <x v="9"/>
    <s v="Nuclear"/>
    <x v="11"/>
    <n v="5927"/>
    <n v="48234"/>
  </r>
  <r>
    <x v="4"/>
    <x v="129"/>
    <s v="BEL"/>
    <x v="0"/>
    <x v="9"/>
    <s v="Nuclear"/>
    <x v="12"/>
    <n v="5927"/>
    <n v="40295"/>
  </r>
  <r>
    <x v="4"/>
    <x v="129"/>
    <s v="BEL"/>
    <x v="0"/>
    <x v="9"/>
    <s v="Nuclear"/>
    <x v="13"/>
    <n v="5927"/>
    <n v="42644"/>
  </r>
  <r>
    <x v="4"/>
    <x v="129"/>
    <s v="BEL"/>
    <x v="0"/>
    <x v="9"/>
    <s v="Nuclear"/>
    <x v="14"/>
    <n v="5927"/>
    <n v="33703"/>
  </r>
  <r>
    <x v="4"/>
    <x v="129"/>
    <s v="BEL"/>
    <x v="0"/>
    <x v="9"/>
    <s v="Nuclear"/>
    <x v="15"/>
    <n v="5913"/>
    <n v="26103"/>
  </r>
  <r>
    <x v="4"/>
    <x v="129"/>
    <s v="BEL"/>
    <x v="0"/>
    <x v="9"/>
    <s v="Nuclear"/>
    <x v="16"/>
    <n v="5913"/>
    <n v="43523"/>
  </r>
  <r>
    <x v="4"/>
    <x v="129"/>
    <s v="BEL"/>
    <x v="0"/>
    <x v="9"/>
    <s v="Nuclear"/>
    <x v="17"/>
    <n v="5918"/>
    <n v="42226.8"/>
  </r>
  <r>
    <x v="4"/>
    <x v="129"/>
    <s v="BEL"/>
    <x v="0"/>
    <x v="9"/>
    <s v="Nuclear"/>
    <x v="18"/>
    <n v="5918"/>
    <m/>
  </r>
  <r>
    <x v="4"/>
    <x v="129"/>
    <s v="BEL"/>
    <x v="0"/>
    <x v="9"/>
    <s v="Nuclear"/>
    <x v="19"/>
    <n v="5918"/>
    <m/>
  </r>
  <r>
    <x v="4"/>
    <x v="129"/>
    <s v="BEL"/>
    <x v="0"/>
    <x v="8"/>
    <s v="Other non-renewable energy"/>
    <x v="0"/>
    <n v="187.5"/>
    <n v="768"/>
  </r>
  <r>
    <x v="4"/>
    <x v="129"/>
    <s v="BEL"/>
    <x v="0"/>
    <x v="8"/>
    <s v="Other non-renewable energy"/>
    <x v="1"/>
    <n v="189.5"/>
    <n v="986"/>
  </r>
  <r>
    <x v="4"/>
    <x v="129"/>
    <s v="BEL"/>
    <x v="0"/>
    <x v="8"/>
    <s v="Other non-renewable energy"/>
    <x v="2"/>
    <n v="195"/>
    <n v="941"/>
  </r>
  <r>
    <x v="4"/>
    <x v="129"/>
    <s v="BEL"/>
    <x v="0"/>
    <x v="8"/>
    <s v="Other non-renewable energy"/>
    <x v="3"/>
    <n v="171.5"/>
    <n v="766"/>
  </r>
  <r>
    <x v="4"/>
    <x v="129"/>
    <s v="BEL"/>
    <x v="0"/>
    <x v="8"/>
    <s v="Other non-renewable energy"/>
    <x v="4"/>
    <n v="171"/>
    <n v="909.995"/>
  </r>
  <r>
    <x v="4"/>
    <x v="129"/>
    <s v="BEL"/>
    <x v="0"/>
    <x v="8"/>
    <s v="Other non-renewable energy"/>
    <x v="5"/>
    <n v="174.5"/>
    <n v="925.72"/>
  </r>
  <r>
    <x v="4"/>
    <x v="129"/>
    <s v="BEL"/>
    <x v="0"/>
    <x v="8"/>
    <s v="Other non-renewable energy"/>
    <x v="6"/>
    <n v="203"/>
    <n v="1135.0029999999999"/>
  </r>
  <r>
    <x v="4"/>
    <x v="129"/>
    <s v="BEL"/>
    <x v="0"/>
    <x v="8"/>
    <s v="Other non-renewable energy"/>
    <x v="7"/>
    <n v="199.5"/>
    <n v="1287.7080000000001"/>
  </r>
  <r>
    <x v="4"/>
    <x v="129"/>
    <s v="BEL"/>
    <x v="0"/>
    <x v="8"/>
    <s v="Other non-renewable energy"/>
    <x v="8"/>
    <n v="204.5"/>
    <n v="1311.9929999999999"/>
  </r>
  <r>
    <x v="4"/>
    <x v="129"/>
    <s v="BEL"/>
    <x v="0"/>
    <x v="8"/>
    <s v="Other non-renewable energy"/>
    <x v="9"/>
    <n v="220"/>
    <n v="1397.345"/>
  </r>
  <r>
    <x v="4"/>
    <x v="129"/>
    <s v="BEL"/>
    <x v="0"/>
    <x v="8"/>
    <s v="Other non-renewable energy"/>
    <x v="10"/>
    <n v="237.5"/>
    <n v="1613.5719999999999"/>
  </r>
  <r>
    <x v="4"/>
    <x v="129"/>
    <s v="BEL"/>
    <x v="0"/>
    <x v="8"/>
    <s v="Other non-renewable energy"/>
    <x v="11"/>
    <n v="231"/>
    <n v="1228.066"/>
  </r>
  <r>
    <x v="4"/>
    <x v="129"/>
    <s v="BEL"/>
    <x v="0"/>
    <x v="8"/>
    <s v="Other non-renewable energy"/>
    <x v="12"/>
    <n v="241.5"/>
    <n v="1523.9070000000002"/>
  </r>
  <r>
    <x v="4"/>
    <x v="129"/>
    <s v="BEL"/>
    <x v="0"/>
    <x v="8"/>
    <s v="Other non-renewable energy"/>
    <x v="13"/>
    <n v="203.5"/>
    <n v="1607.38"/>
  </r>
  <r>
    <x v="4"/>
    <x v="129"/>
    <s v="BEL"/>
    <x v="0"/>
    <x v="8"/>
    <s v="Other non-renewable energy"/>
    <x v="14"/>
    <n v="187.55"/>
    <n v="1647.489"/>
  </r>
  <r>
    <x v="4"/>
    <x v="129"/>
    <s v="BEL"/>
    <x v="0"/>
    <x v="8"/>
    <s v="Other non-renewable energy"/>
    <x v="15"/>
    <n v="185.6"/>
    <n v="1706.9830000000002"/>
  </r>
  <r>
    <x v="4"/>
    <x v="129"/>
    <s v="BEL"/>
    <x v="0"/>
    <x v="8"/>
    <s v="Other non-renewable energy"/>
    <x v="16"/>
    <n v="187.95"/>
    <n v="1862"/>
  </r>
  <r>
    <x v="4"/>
    <x v="129"/>
    <s v="BEL"/>
    <x v="0"/>
    <x v="8"/>
    <s v="Other non-renewable energy"/>
    <x v="17"/>
    <n v="189.8"/>
    <n v="1925.3"/>
  </r>
  <r>
    <x v="4"/>
    <x v="129"/>
    <s v="BEL"/>
    <x v="0"/>
    <x v="8"/>
    <s v="Other non-renewable energy"/>
    <x v="18"/>
    <n v="188.5"/>
    <m/>
  </r>
  <r>
    <x v="4"/>
    <x v="129"/>
    <s v="BEL"/>
    <x v="0"/>
    <x v="8"/>
    <s v="Other non-renewable energy"/>
    <x v="19"/>
    <n v="188.5"/>
    <m/>
  </r>
  <r>
    <x v="4"/>
    <x v="129"/>
    <s v="BEL"/>
    <x v="0"/>
    <x v="7"/>
    <s v="Pumped storage"/>
    <x v="0"/>
    <n v="1310"/>
    <n v="1239"/>
  </r>
  <r>
    <x v="4"/>
    <x v="129"/>
    <s v="BEL"/>
    <x v="0"/>
    <x v="7"/>
    <s v="Pumped storage"/>
    <x v="1"/>
    <n v="1310"/>
    <n v="1203"/>
  </r>
  <r>
    <x v="4"/>
    <x v="129"/>
    <s v="BEL"/>
    <x v="0"/>
    <x v="7"/>
    <s v="Pumped storage"/>
    <x v="2"/>
    <n v="1310"/>
    <n v="1130"/>
  </r>
  <r>
    <x v="4"/>
    <x v="129"/>
    <s v="BEL"/>
    <x v="0"/>
    <x v="7"/>
    <s v="Pumped storage"/>
    <x v="3"/>
    <n v="1310"/>
    <n v="1069"/>
  </r>
  <r>
    <x v="4"/>
    <x v="129"/>
    <s v="BEL"/>
    <x v="0"/>
    <x v="7"/>
    <s v="Pumped storage"/>
    <x v="4"/>
    <n v="1310"/>
    <n v="1290"/>
  </r>
  <r>
    <x v="4"/>
    <x v="129"/>
    <s v="BEL"/>
    <x v="0"/>
    <x v="7"/>
    <s v="Pumped storage"/>
    <x v="5"/>
    <n v="1307"/>
    <n v="1316"/>
  </r>
  <r>
    <x v="4"/>
    <x v="129"/>
    <s v="BEL"/>
    <x v="0"/>
    <x v="7"/>
    <s v="Pumped storage"/>
    <x v="6"/>
    <n v="1307"/>
    <n v="1269"/>
  </r>
  <r>
    <x v="4"/>
    <x v="129"/>
    <s v="BEL"/>
    <x v="0"/>
    <x v="7"/>
    <s v="Pumped storage"/>
    <x v="7"/>
    <n v="1307"/>
    <n v="1294"/>
  </r>
  <r>
    <x v="4"/>
    <x v="129"/>
    <s v="BEL"/>
    <x v="0"/>
    <x v="7"/>
    <s v="Pumped storage"/>
    <x v="8"/>
    <n v="1307"/>
    <n v="1347"/>
  </r>
  <r>
    <x v="4"/>
    <x v="129"/>
    <s v="BEL"/>
    <x v="0"/>
    <x v="7"/>
    <s v="Pumped storage"/>
    <x v="9"/>
    <n v="1307"/>
    <n v="1429"/>
  </r>
  <r>
    <x v="4"/>
    <x v="129"/>
    <s v="BEL"/>
    <x v="0"/>
    <x v="7"/>
    <s v="Pumped storage"/>
    <x v="10"/>
    <n v="1307"/>
    <n v="1356"/>
  </r>
  <r>
    <x v="4"/>
    <x v="129"/>
    <s v="BEL"/>
    <x v="0"/>
    <x v="7"/>
    <s v="Pumped storage"/>
    <x v="11"/>
    <n v="1307"/>
    <n v="1227"/>
  </r>
  <r>
    <x v="4"/>
    <x v="129"/>
    <s v="BEL"/>
    <x v="0"/>
    <x v="7"/>
    <s v="Pumped storage"/>
    <x v="12"/>
    <n v="1307"/>
    <n v="1302"/>
  </r>
  <r>
    <x v="4"/>
    <x v="129"/>
    <s v="BEL"/>
    <x v="0"/>
    <x v="7"/>
    <s v="Pumped storage"/>
    <x v="13"/>
    <n v="1310"/>
    <n v="1324"/>
  </r>
  <r>
    <x v="4"/>
    <x v="129"/>
    <s v="BEL"/>
    <x v="0"/>
    <x v="7"/>
    <s v="Pumped storage"/>
    <x v="14"/>
    <n v="1310"/>
    <n v="1170"/>
  </r>
  <r>
    <x v="4"/>
    <x v="129"/>
    <s v="BEL"/>
    <x v="0"/>
    <x v="7"/>
    <s v="Pumped storage"/>
    <x v="15"/>
    <n v="1310"/>
    <n v="1100"/>
  </r>
  <r>
    <x v="4"/>
    <x v="129"/>
    <s v="BEL"/>
    <x v="0"/>
    <x v="7"/>
    <s v="Pumped storage"/>
    <x v="16"/>
    <n v="1310"/>
    <n v="1119"/>
  </r>
  <r>
    <x v="4"/>
    <x v="129"/>
    <s v="BEL"/>
    <x v="0"/>
    <x v="7"/>
    <s v="Pumped storage"/>
    <x v="17"/>
    <n v="1310"/>
    <n v="1127.3"/>
  </r>
  <r>
    <x v="4"/>
    <x v="129"/>
    <s v="BEL"/>
    <x v="0"/>
    <x v="7"/>
    <s v="Pumped storage"/>
    <x v="18"/>
    <n v="1310"/>
    <m/>
  </r>
  <r>
    <x v="4"/>
    <x v="129"/>
    <s v="BEL"/>
    <x v="0"/>
    <x v="7"/>
    <s v="Pumped storage"/>
    <x v="19"/>
    <n v="1310"/>
    <m/>
  </r>
  <r>
    <x v="4"/>
    <x v="129"/>
    <s v="BEL"/>
    <x v="1"/>
    <x v="4"/>
    <s v="Biogas"/>
    <x v="0"/>
    <n v="20"/>
    <n v="98"/>
  </r>
  <r>
    <x v="4"/>
    <x v="129"/>
    <s v="BEL"/>
    <x v="1"/>
    <x v="4"/>
    <s v="Biogas"/>
    <x v="1"/>
    <n v="28"/>
    <n v="127"/>
  </r>
  <r>
    <x v="4"/>
    <x v="129"/>
    <s v="BEL"/>
    <x v="1"/>
    <x v="4"/>
    <s v="Biogas"/>
    <x v="2"/>
    <n v="33"/>
    <n v="137"/>
  </r>
  <r>
    <x v="4"/>
    <x v="129"/>
    <s v="BEL"/>
    <x v="1"/>
    <x v="4"/>
    <s v="Biogas"/>
    <x v="3"/>
    <n v="42"/>
    <n v="174"/>
  </r>
  <r>
    <x v="4"/>
    <x v="129"/>
    <s v="BEL"/>
    <x v="1"/>
    <x v="4"/>
    <s v="Biogas"/>
    <x v="4"/>
    <n v="50"/>
    <n v="233.279"/>
  </r>
  <r>
    <x v="4"/>
    <x v="129"/>
    <s v="BEL"/>
    <x v="1"/>
    <x v="4"/>
    <s v="Biogas"/>
    <x v="5"/>
    <n v="56"/>
    <n v="223.203"/>
  </r>
  <r>
    <x v="4"/>
    <x v="129"/>
    <s v="BEL"/>
    <x v="1"/>
    <x v="4"/>
    <s v="Biogas"/>
    <x v="6"/>
    <n v="53"/>
    <n v="273.99299999999999"/>
  </r>
  <r>
    <x v="4"/>
    <x v="129"/>
    <s v="BEL"/>
    <x v="1"/>
    <x v="4"/>
    <s v="Biogas"/>
    <x v="7"/>
    <n v="68"/>
    <n v="288.62299999999999"/>
  </r>
  <r>
    <x v="4"/>
    <x v="129"/>
    <s v="BEL"/>
    <x v="1"/>
    <x v="4"/>
    <s v="Biogas"/>
    <x v="8"/>
    <n v="88"/>
    <n v="333.51300000000003"/>
  </r>
  <r>
    <x v="4"/>
    <x v="129"/>
    <s v="BEL"/>
    <x v="1"/>
    <x v="4"/>
    <s v="Biogas"/>
    <x v="9"/>
    <n v="105"/>
    <n v="469.01"/>
  </r>
  <r>
    <x v="4"/>
    <x v="129"/>
    <s v="BEL"/>
    <x v="1"/>
    <x v="4"/>
    <s v="Biogas"/>
    <x v="10"/>
    <n v="115"/>
    <n v="567.226"/>
  </r>
  <r>
    <x v="4"/>
    <x v="129"/>
    <s v="BEL"/>
    <x v="1"/>
    <x v="4"/>
    <s v="Biogas"/>
    <x v="11"/>
    <n v="129"/>
    <n v="527.44200000000001"/>
  </r>
  <r>
    <x v="4"/>
    <x v="129"/>
    <s v="BEL"/>
    <x v="1"/>
    <x v="4"/>
    <s v="Biogas"/>
    <x v="12"/>
    <n v="141"/>
    <n v="663.53800000000001"/>
  </r>
  <r>
    <x v="4"/>
    <x v="129"/>
    <s v="BEL"/>
    <x v="1"/>
    <x v="4"/>
    <s v="Biogas"/>
    <x v="13"/>
    <n v="151"/>
    <n v="773.81299999999999"/>
  </r>
  <r>
    <x v="4"/>
    <x v="129"/>
    <s v="BEL"/>
    <x v="1"/>
    <x v="4"/>
    <s v="Biogas"/>
    <x v="14"/>
    <n v="181"/>
    <n v="871.74900000000002"/>
  </r>
  <r>
    <x v="4"/>
    <x v="129"/>
    <s v="BEL"/>
    <x v="1"/>
    <x v="4"/>
    <s v="Biogas"/>
    <x v="15"/>
    <n v="178.9"/>
    <n v="954.50800000000004"/>
  </r>
  <r>
    <x v="4"/>
    <x v="129"/>
    <s v="BEL"/>
    <x v="1"/>
    <x v="4"/>
    <s v="Biogas"/>
    <x v="16"/>
    <n v="187.5"/>
    <n v="993"/>
  </r>
  <r>
    <x v="4"/>
    <x v="129"/>
    <s v="BEL"/>
    <x v="1"/>
    <x v="4"/>
    <s v="Biogas"/>
    <x v="17"/>
    <n v="182.5"/>
    <n v="938.3"/>
  </r>
  <r>
    <x v="4"/>
    <x v="129"/>
    <s v="BEL"/>
    <x v="1"/>
    <x v="4"/>
    <s v="Biogas"/>
    <x v="18"/>
    <n v="190.2"/>
    <m/>
  </r>
  <r>
    <x v="4"/>
    <x v="129"/>
    <s v="BEL"/>
    <x v="1"/>
    <x v="4"/>
    <s v="Biogas"/>
    <x v="19"/>
    <n v="190.2"/>
    <m/>
  </r>
  <r>
    <x v="4"/>
    <x v="129"/>
    <s v="BEL"/>
    <x v="1"/>
    <x v="4"/>
    <s v="Liquid biofuels"/>
    <x v="5"/>
    <n v="95"/>
    <n v="80.897999999999996"/>
  </r>
  <r>
    <x v="4"/>
    <x v="129"/>
    <s v="BEL"/>
    <x v="1"/>
    <x v="4"/>
    <s v="Liquid biofuels"/>
    <x v="6"/>
    <n v="100"/>
    <n v="226.381"/>
  </r>
  <r>
    <x v="4"/>
    <x v="129"/>
    <s v="BEL"/>
    <x v="1"/>
    <x v="4"/>
    <s v="Liquid biofuels"/>
    <x v="7"/>
    <n v="97"/>
    <n v="195.92099999999999"/>
  </r>
  <r>
    <x v="4"/>
    <x v="129"/>
    <s v="BEL"/>
    <x v="1"/>
    <x v="4"/>
    <s v="Liquid biofuels"/>
    <x v="8"/>
    <n v="73"/>
    <n v="140.59700000000001"/>
  </r>
  <r>
    <x v="4"/>
    <x v="129"/>
    <s v="BEL"/>
    <x v="1"/>
    <x v="4"/>
    <s v="Liquid biofuels"/>
    <x v="9"/>
    <n v="139"/>
    <n v="360.30199999999996"/>
  </r>
  <r>
    <x v="4"/>
    <x v="129"/>
    <s v="BEL"/>
    <x v="1"/>
    <x v="4"/>
    <s v="Liquid biofuels"/>
    <x v="10"/>
    <n v="122"/>
    <n v="268.64800000000002"/>
  </r>
  <r>
    <x v="4"/>
    <x v="129"/>
    <s v="BEL"/>
    <x v="1"/>
    <x v="4"/>
    <s v="Liquid biofuels"/>
    <x v="11"/>
    <n v="81"/>
    <n v="224.36199999999999"/>
  </r>
  <r>
    <x v="4"/>
    <x v="129"/>
    <s v="BEL"/>
    <x v="1"/>
    <x v="4"/>
    <s v="Liquid biofuels"/>
    <x v="12"/>
    <n v="55"/>
    <n v="149.01599999999999"/>
  </r>
  <r>
    <x v="4"/>
    <x v="129"/>
    <s v="BEL"/>
    <x v="1"/>
    <x v="4"/>
    <s v="Liquid biofuels"/>
    <x v="13"/>
    <n v="50"/>
    <n v="125.83199999999999"/>
  </r>
  <r>
    <x v="4"/>
    <x v="129"/>
    <s v="BEL"/>
    <x v="1"/>
    <x v="4"/>
    <s v="Liquid biofuels"/>
    <x v="14"/>
    <n v="51"/>
    <n v="88.375"/>
  </r>
  <r>
    <x v="4"/>
    <x v="129"/>
    <s v="BEL"/>
    <x v="1"/>
    <x v="4"/>
    <s v="Liquid biofuels"/>
    <x v="15"/>
    <n v="48.8"/>
    <n v="130.24799999999999"/>
  </r>
  <r>
    <x v="4"/>
    <x v="129"/>
    <s v="BEL"/>
    <x v="1"/>
    <x v="4"/>
    <s v="Liquid biofuels"/>
    <x v="16"/>
    <n v="44.9"/>
    <n v="31"/>
  </r>
  <r>
    <x v="4"/>
    <x v="129"/>
    <s v="BEL"/>
    <x v="1"/>
    <x v="4"/>
    <s v="Liquid biofuels"/>
    <x v="17"/>
    <n v="45.3"/>
    <n v="35.6"/>
  </r>
  <r>
    <x v="4"/>
    <x v="129"/>
    <s v="BEL"/>
    <x v="1"/>
    <x v="4"/>
    <s v="Liquid biofuels"/>
    <x v="18"/>
    <n v="45.2"/>
    <m/>
  </r>
  <r>
    <x v="4"/>
    <x v="129"/>
    <s v="BEL"/>
    <x v="1"/>
    <x v="4"/>
    <s v="Liquid biofuels"/>
    <x v="19"/>
    <n v="45.2"/>
    <m/>
  </r>
  <r>
    <x v="4"/>
    <x v="129"/>
    <s v="BEL"/>
    <x v="1"/>
    <x v="4"/>
    <s v="Renewable municipal waste"/>
    <x v="0"/>
    <n v="48.5"/>
    <n v="306"/>
  </r>
  <r>
    <x v="4"/>
    <x v="129"/>
    <s v="BEL"/>
    <x v="1"/>
    <x v="4"/>
    <s v="Renewable municipal waste"/>
    <x v="1"/>
    <n v="50.5"/>
    <n v="297"/>
  </r>
  <r>
    <x v="4"/>
    <x v="129"/>
    <s v="BEL"/>
    <x v="1"/>
    <x v="4"/>
    <s v="Renewable municipal waste"/>
    <x v="2"/>
    <n v="67"/>
    <n v="313"/>
  </r>
  <r>
    <x v="4"/>
    <x v="129"/>
    <s v="BEL"/>
    <x v="1"/>
    <x v="4"/>
    <s v="Renewable municipal waste"/>
    <x v="3"/>
    <n v="66.5"/>
    <n v="306"/>
  </r>
  <r>
    <x v="4"/>
    <x v="129"/>
    <s v="BEL"/>
    <x v="1"/>
    <x v="4"/>
    <s v="Renewable municipal waste"/>
    <x v="4"/>
    <n v="66"/>
    <n v="292.01499999999999"/>
  </r>
  <r>
    <x v="4"/>
    <x v="129"/>
    <s v="BEL"/>
    <x v="1"/>
    <x v="4"/>
    <s v="Renewable municipal waste"/>
    <x v="5"/>
    <n v="69.5"/>
    <n v="325.839"/>
  </r>
  <r>
    <x v="4"/>
    <x v="129"/>
    <s v="BEL"/>
    <x v="1"/>
    <x v="4"/>
    <s v="Renewable municipal waste"/>
    <x v="6"/>
    <n v="98"/>
    <n v="319.15800000000002"/>
  </r>
  <r>
    <x v="4"/>
    <x v="129"/>
    <s v="BEL"/>
    <x v="1"/>
    <x v="4"/>
    <s v="Renewable municipal waste"/>
    <x v="7"/>
    <n v="88.5"/>
    <n v="296.83300000000003"/>
  </r>
  <r>
    <x v="4"/>
    <x v="129"/>
    <s v="BEL"/>
    <x v="1"/>
    <x v="4"/>
    <s v="Renewable municipal waste"/>
    <x v="8"/>
    <n v="92.5"/>
    <n v="369.952"/>
  </r>
  <r>
    <x v="4"/>
    <x v="129"/>
    <s v="BEL"/>
    <x v="1"/>
    <x v="4"/>
    <s v="Renewable municipal waste"/>
    <x v="9"/>
    <n v="109"/>
    <n v="462.93499999999995"/>
  </r>
  <r>
    <x v="4"/>
    <x v="129"/>
    <s v="BEL"/>
    <x v="1"/>
    <x v="4"/>
    <s v="Renewable municipal waste"/>
    <x v="10"/>
    <n v="126.5"/>
    <n v="590.88900000000001"/>
  </r>
  <r>
    <x v="4"/>
    <x v="129"/>
    <s v="BEL"/>
    <x v="1"/>
    <x v="4"/>
    <s v="Renewable municipal waste"/>
    <x v="11"/>
    <n v="120"/>
    <n v="822.26900000000001"/>
  </r>
  <r>
    <x v="4"/>
    <x v="129"/>
    <s v="BEL"/>
    <x v="1"/>
    <x v="4"/>
    <s v="Renewable municipal waste"/>
    <x v="12"/>
    <n v="111.5"/>
    <n v="705.07999999999993"/>
  </r>
  <r>
    <x v="4"/>
    <x v="129"/>
    <s v="BEL"/>
    <x v="1"/>
    <x v="4"/>
    <s v="Renewable municipal waste"/>
    <x v="13"/>
    <n v="123.5"/>
    <n v="728.61900000000003"/>
  </r>
  <r>
    <x v="4"/>
    <x v="129"/>
    <s v="BEL"/>
    <x v="1"/>
    <x v="4"/>
    <s v="Renewable municipal waste"/>
    <x v="14"/>
    <n v="123.65"/>
    <n v="832.798"/>
  </r>
  <r>
    <x v="4"/>
    <x v="129"/>
    <s v="BEL"/>
    <x v="1"/>
    <x v="4"/>
    <s v="Renewable municipal waste"/>
    <x v="15"/>
    <n v="124.2"/>
    <n v="869.31200000000001"/>
  </r>
  <r>
    <x v="4"/>
    <x v="129"/>
    <s v="BEL"/>
    <x v="1"/>
    <x v="4"/>
    <s v="Renewable municipal waste"/>
    <x v="16"/>
    <n v="124.65"/>
    <n v="949"/>
  </r>
  <r>
    <x v="4"/>
    <x v="129"/>
    <s v="BEL"/>
    <x v="1"/>
    <x v="4"/>
    <s v="Renewable municipal waste"/>
    <x v="17"/>
    <n v="125.3"/>
    <n v="972.2"/>
  </r>
  <r>
    <x v="4"/>
    <x v="129"/>
    <s v="BEL"/>
    <x v="1"/>
    <x v="4"/>
    <s v="Renewable municipal waste"/>
    <x v="18"/>
    <n v="125.2"/>
    <m/>
  </r>
  <r>
    <x v="4"/>
    <x v="129"/>
    <s v="BEL"/>
    <x v="1"/>
    <x v="4"/>
    <s v="Renewable municipal waste"/>
    <x v="19"/>
    <n v="125.2"/>
    <m/>
  </r>
  <r>
    <x v="4"/>
    <x v="129"/>
    <s v="BEL"/>
    <x v="1"/>
    <x v="4"/>
    <s v="Solid biofuels"/>
    <x v="0"/>
    <n v="47"/>
    <n v="164"/>
  </r>
  <r>
    <x v="4"/>
    <x v="129"/>
    <s v="BEL"/>
    <x v="1"/>
    <x v="4"/>
    <s v="Solid biofuels"/>
    <x v="1"/>
    <n v="62"/>
    <n v="173"/>
  </r>
  <r>
    <x v="4"/>
    <x v="129"/>
    <s v="BEL"/>
    <x v="1"/>
    <x v="4"/>
    <s v="Solid biofuels"/>
    <x v="2"/>
    <n v="57"/>
    <n v="271"/>
  </r>
  <r>
    <x v="4"/>
    <x v="129"/>
    <s v="BEL"/>
    <x v="1"/>
    <x v="4"/>
    <s v="Solid biofuels"/>
    <x v="3"/>
    <n v="121"/>
    <n v="377"/>
  </r>
  <r>
    <x v="4"/>
    <x v="129"/>
    <s v="BEL"/>
    <x v="1"/>
    <x v="4"/>
    <s v="Solid biofuels"/>
    <x v="4"/>
    <n v="130"/>
    <n v="512.59500000000003"/>
  </r>
  <r>
    <x v="4"/>
    <x v="129"/>
    <s v="BEL"/>
    <x v="1"/>
    <x v="4"/>
    <s v="Solid biofuels"/>
    <x v="5"/>
    <n v="294"/>
    <n v="960"/>
  </r>
  <r>
    <x v="4"/>
    <x v="129"/>
    <s v="BEL"/>
    <x v="1"/>
    <x v="4"/>
    <s v="Solid biofuels"/>
    <x v="6"/>
    <n v="307"/>
    <n v="1406.2469999999998"/>
  </r>
  <r>
    <x v="4"/>
    <x v="129"/>
    <s v="BEL"/>
    <x v="1"/>
    <x v="4"/>
    <s v="Solid biofuels"/>
    <x v="7"/>
    <n v="329"/>
    <n v="1818.011"/>
  </r>
  <r>
    <x v="4"/>
    <x v="129"/>
    <s v="BEL"/>
    <x v="1"/>
    <x v="4"/>
    <s v="Solid biofuels"/>
    <x v="8"/>
    <n v="442"/>
    <n v="2483.9849999999997"/>
  </r>
  <r>
    <x v="4"/>
    <x v="129"/>
    <s v="BEL"/>
    <x v="1"/>
    <x v="4"/>
    <s v="Solid biofuels"/>
    <x v="9"/>
    <n v="554"/>
    <n v="2657.4"/>
  </r>
  <r>
    <x v="4"/>
    <x v="129"/>
    <s v="BEL"/>
    <x v="1"/>
    <x v="4"/>
    <s v="Solid biofuels"/>
    <x v="10"/>
    <n v="640"/>
    <n v="2903.665"/>
  </r>
  <r>
    <x v="4"/>
    <x v="129"/>
    <s v="BEL"/>
    <x v="1"/>
    <x v="4"/>
    <s v="Solid biofuels"/>
    <x v="11"/>
    <n v="701"/>
    <n v="3125.8609999999999"/>
  </r>
  <r>
    <x v="4"/>
    <x v="129"/>
    <s v="BEL"/>
    <x v="1"/>
    <x v="4"/>
    <s v="Solid biofuels"/>
    <x v="12"/>
    <n v="678"/>
    <n v="3684.4589999999998"/>
  </r>
  <r>
    <x v="4"/>
    <x v="129"/>
    <s v="BEL"/>
    <x v="1"/>
    <x v="4"/>
    <s v="Solid biofuels"/>
    <x v="13"/>
    <n v="640"/>
    <n v="3355.3559999999998"/>
  </r>
  <r>
    <x v="4"/>
    <x v="129"/>
    <s v="BEL"/>
    <x v="1"/>
    <x v="4"/>
    <s v="Solid biofuels"/>
    <x v="14"/>
    <n v="557.6"/>
    <n v="2631.5889999999999"/>
  </r>
  <r>
    <x v="4"/>
    <x v="129"/>
    <s v="BEL"/>
    <x v="1"/>
    <x v="4"/>
    <s v="Solid biofuels"/>
    <x v="15"/>
    <n v="591.29999999999995"/>
    <n v="3553.9490000000001"/>
  </r>
  <r>
    <x v="4"/>
    <x v="129"/>
    <s v="BEL"/>
    <x v="1"/>
    <x v="4"/>
    <s v="Solid biofuels"/>
    <x v="16"/>
    <n v="566.29999999999995"/>
    <n v="3470"/>
  </r>
  <r>
    <x v="4"/>
    <x v="129"/>
    <s v="BEL"/>
    <x v="1"/>
    <x v="4"/>
    <s v="Solid biofuels"/>
    <x v="17"/>
    <n v="559.20000000000005"/>
    <n v="3816.3999999999996"/>
  </r>
  <r>
    <x v="4"/>
    <x v="129"/>
    <s v="BEL"/>
    <x v="1"/>
    <x v="4"/>
    <s v="Solid biofuels"/>
    <x v="18"/>
    <n v="526.29999999999995"/>
    <m/>
  </r>
  <r>
    <x v="4"/>
    <x v="129"/>
    <s v="BEL"/>
    <x v="1"/>
    <x v="4"/>
    <s v="Solid biofuels"/>
    <x v="19"/>
    <n v="535.29999999999995"/>
    <m/>
  </r>
  <r>
    <x v="4"/>
    <x v="129"/>
    <s v="BEL"/>
    <x v="1"/>
    <x v="1"/>
    <s v="Renewable hydropower"/>
    <x v="0"/>
    <n v="103"/>
    <n v="460"/>
  </r>
  <r>
    <x v="4"/>
    <x v="129"/>
    <s v="BEL"/>
    <x v="1"/>
    <x v="1"/>
    <s v="Renewable hydropower"/>
    <x v="1"/>
    <n v="111"/>
    <n v="441"/>
  </r>
  <r>
    <x v="4"/>
    <x v="129"/>
    <s v="BEL"/>
    <x v="1"/>
    <x v="1"/>
    <s v="Renewable hydropower"/>
    <x v="2"/>
    <n v="111"/>
    <n v="360"/>
  </r>
  <r>
    <x v="4"/>
    <x v="129"/>
    <s v="BEL"/>
    <x v="1"/>
    <x v="1"/>
    <s v="Renewable hydropower"/>
    <x v="3"/>
    <n v="110"/>
    <n v="247"/>
  </r>
  <r>
    <x v="4"/>
    <x v="129"/>
    <s v="BEL"/>
    <x v="1"/>
    <x v="1"/>
    <s v="Renewable hydropower"/>
    <x v="4"/>
    <n v="115"/>
    <n v="317.00400000000002"/>
  </r>
  <r>
    <x v="4"/>
    <x v="129"/>
    <s v="BEL"/>
    <x v="1"/>
    <x v="1"/>
    <s v="Renewable hydropower"/>
    <x v="5"/>
    <n v="105"/>
    <n v="288"/>
  </r>
  <r>
    <x v="4"/>
    <x v="129"/>
    <s v="BEL"/>
    <x v="1"/>
    <x v="1"/>
    <s v="Renewable hydropower"/>
    <x v="6"/>
    <n v="107"/>
    <n v="359.33600000000001"/>
  </r>
  <r>
    <x v="4"/>
    <x v="129"/>
    <s v="BEL"/>
    <x v="1"/>
    <x v="1"/>
    <s v="Renewable hydropower"/>
    <x v="7"/>
    <n v="110"/>
    <n v="388.74799999999999"/>
  </r>
  <r>
    <x v="4"/>
    <x v="129"/>
    <s v="BEL"/>
    <x v="1"/>
    <x v="1"/>
    <s v="Renewable hydropower"/>
    <x v="8"/>
    <n v="111"/>
    <n v="409.56"/>
  </r>
  <r>
    <x v="4"/>
    <x v="129"/>
    <s v="BEL"/>
    <x v="1"/>
    <x v="1"/>
    <s v="Renewable hydropower"/>
    <x v="9"/>
    <n v="110"/>
    <n v="328"/>
  </r>
  <r>
    <x v="4"/>
    <x v="129"/>
    <s v="BEL"/>
    <x v="1"/>
    <x v="1"/>
    <s v="Renewable hydropower"/>
    <x v="10"/>
    <n v="118"/>
    <n v="312"/>
  </r>
  <r>
    <x v="4"/>
    <x v="129"/>
    <s v="BEL"/>
    <x v="1"/>
    <x v="1"/>
    <s v="Renewable hydropower"/>
    <x v="11"/>
    <n v="119"/>
    <n v="196"/>
  </r>
  <r>
    <x v="4"/>
    <x v="129"/>
    <s v="BEL"/>
    <x v="1"/>
    <x v="1"/>
    <s v="Renewable hydropower"/>
    <x v="12"/>
    <n v="120"/>
    <n v="357"/>
  </r>
  <r>
    <x v="4"/>
    <x v="129"/>
    <s v="BEL"/>
    <x v="1"/>
    <x v="1"/>
    <s v="Renewable hydropower"/>
    <x v="13"/>
    <n v="119"/>
    <n v="380"/>
  </r>
  <r>
    <x v="4"/>
    <x v="129"/>
    <s v="BEL"/>
    <x v="1"/>
    <x v="1"/>
    <s v="Renewable hydropower"/>
    <x v="14"/>
    <n v="121"/>
    <n v="292"/>
  </r>
  <r>
    <x v="4"/>
    <x v="129"/>
    <s v="BEL"/>
    <x v="1"/>
    <x v="1"/>
    <s v="Renewable hydropower"/>
    <x v="15"/>
    <n v="112"/>
    <n v="318"/>
  </r>
  <r>
    <x v="4"/>
    <x v="129"/>
    <s v="BEL"/>
    <x v="1"/>
    <x v="1"/>
    <s v="Renewable hydropower"/>
    <x v="16"/>
    <n v="115"/>
    <n v="370"/>
  </r>
  <r>
    <x v="4"/>
    <x v="129"/>
    <s v="BEL"/>
    <x v="1"/>
    <x v="1"/>
    <s v="Renewable hydropower"/>
    <x v="17"/>
    <n v="106.9"/>
    <n v="270.10000000000002"/>
  </r>
  <r>
    <x v="4"/>
    <x v="129"/>
    <s v="BEL"/>
    <x v="1"/>
    <x v="1"/>
    <s v="Renewable hydropower"/>
    <x v="18"/>
    <n v="107.5"/>
    <m/>
  </r>
  <r>
    <x v="4"/>
    <x v="129"/>
    <s v="BEL"/>
    <x v="1"/>
    <x v="1"/>
    <s v="Renewable hydropower"/>
    <x v="19"/>
    <n v="111.71"/>
    <m/>
  </r>
  <r>
    <x v="4"/>
    <x v="129"/>
    <s v="BEL"/>
    <x v="1"/>
    <x v="2"/>
    <s v="On-grid Solar photovoltaic"/>
    <x v="2"/>
    <n v="1"/>
    <n v="0"/>
  </r>
  <r>
    <x v="4"/>
    <x v="129"/>
    <s v="BEL"/>
    <x v="1"/>
    <x v="2"/>
    <s v="On-grid Solar photovoltaic"/>
    <x v="3"/>
    <n v="1"/>
    <n v="0"/>
  </r>
  <r>
    <x v="4"/>
    <x v="129"/>
    <s v="BEL"/>
    <x v="1"/>
    <x v="2"/>
    <s v="On-grid Solar photovoltaic"/>
    <x v="4"/>
    <n v="1"/>
    <n v="0.65800000000000003"/>
  </r>
  <r>
    <x v="4"/>
    <x v="129"/>
    <s v="BEL"/>
    <x v="1"/>
    <x v="2"/>
    <s v="On-grid Solar photovoltaic"/>
    <x v="5"/>
    <n v="2"/>
    <n v="1.34"/>
  </r>
  <r>
    <x v="4"/>
    <x v="129"/>
    <s v="BEL"/>
    <x v="1"/>
    <x v="2"/>
    <s v="On-grid Solar photovoltaic"/>
    <x v="6"/>
    <n v="2"/>
    <n v="1.623"/>
  </r>
  <r>
    <x v="4"/>
    <x v="129"/>
    <s v="BEL"/>
    <x v="1"/>
    <x v="2"/>
    <s v="On-grid Solar photovoltaic"/>
    <x v="7"/>
    <n v="20"/>
    <n v="6.0579999999999998"/>
  </r>
  <r>
    <x v="4"/>
    <x v="129"/>
    <s v="BEL"/>
    <x v="1"/>
    <x v="2"/>
    <s v="On-grid Solar photovoltaic"/>
    <x v="8"/>
    <n v="62"/>
    <n v="41.387999999999998"/>
  </r>
  <r>
    <x v="4"/>
    <x v="129"/>
    <s v="BEL"/>
    <x v="1"/>
    <x v="2"/>
    <s v="On-grid Solar photovoltaic"/>
    <x v="9"/>
    <n v="386"/>
    <n v="166.00800000000001"/>
  </r>
  <r>
    <x v="4"/>
    <x v="129"/>
    <s v="BEL"/>
    <x v="1"/>
    <x v="2"/>
    <s v="On-grid Solar photovoltaic"/>
    <x v="10"/>
    <n v="1007"/>
    <n v="560"/>
  </r>
  <r>
    <x v="4"/>
    <x v="129"/>
    <s v="BEL"/>
    <x v="1"/>
    <x v="2"/>
    <s v="On-grid Solar photovoltaic"/>
    <x v="11"/>
    <n v="1979"/>
    <n v="1169"/>
  </r>
  <r>
    <x v="4"/>
    <x v="129"/>
    <s v="BEL"/>
    <x v="1"/>
    <x v="2"/>
    <s v="On-grid Solar photovoltaic"/>
    <x v="12"/>
    <n v="2647"/>
    <n v="2148"/>
  </r>
  <r>
    <x v="4"/>
    <x v="129"/>
    <s v="BEL"/>
    <x v="1"/>
    <x v="2"/>
    <s v="On-grid Solar photovoltaic"/>
    <x v="13"/>
    <n v="2902"/>
    <n v="2644"/>
  </r>
  <r>
    <x v="4"/>
    <x v="129"/>
    <s v="BEL"/>
    <x v="1"/>
    <x v="2"/>
    <s v="On-grid Solar photovoltaic"/>
    <x v="14"/>
    <n v="3015.2"/>
    <n v="2883"/>
  </r>
  <r>
    <x v="4"/>
    <x v="129"/>
    <s v="BEL"/>
    <x v="1"/>
    <x v="2"/>
    <s v="On-grid Solar photovoltaic"/>
    <x v="15"/>
    <n v="3131.7"/>
    <n v="3053"/>
  </r>
  <r>
    <x v="4"/>
    <x v="129"/>
    <s v="BEL"/>
    <x v="1"/>
    <x v="2"/>
    <s v="On-grid Solar photovoltaic"/>
    <x v="16"/>
    <n v="3327"/>
    <n v="3092"/>
  </r>
  <r>
    <x v="4"/>
    <x v="129"/>
    <s v="BEL"/>
    <x v="1"/>
    <x v="2"/>
    <s v="On-grid Solar photovoltaic"/>
    <x v="17"/>
    <n v="3616.2"/>
    <n v="3287.6"/>
  </r>
  <r>
    <x v="4"/>
    <x v="129"/>
    <s v="BEL"/>
    <x v="1"/>
    <x v="2"/>
    <s v="On-grid Solar photovoltaic"/>
    <x v="18"/>
    <n v="3986.5"/>
    <m/>
  </r>
  <r>
    <x v="4"/>
    <x v="129"/>
    <s v="BEL"/>
    <x v="1"/>
    <x v="2"/>
    <s v="On-grid Solar photovoltaic"/>
    <x v="19"/>
    <n v="4530.5"/>
    <m/>
  </r>
  <r>
    <x v="4"/>
    <x v="129"/>
    <s v="BEL"/>
    <x v="1"/>
    <x v="3"/>
    <s v="Offshore wind energy"/>
    <x v="9"/>
    <n v="31.5"/>
    <n v="82"/>
  </r>
  <r>
    <x v="4"/>
    <x v="129"/>
    <s v="BEL"/>
    <x v="1"/>
    <x v="3"/>
    <s v="Offshore wind energy"/>
    <x v="10"/>
    <n v="196.5"/>
    <n v="190"/>
  </r>
  <r>
    <x v="4"/>
    <x v="129"/>
    <s v="BEL"/>
    <x v="1"/>
    <x v="3"/>
    <s v="Offshore wind energy"/>
    <x v="11"/>
    <n v="196.5"/>
    <n v="709"/>
  </r>
  <r>
    <x v="4"/>
    <x v="129"/>
    <s v="BEL"/>
    <x v="1"/>
    <x v="3"/>
    <s v="Offshore wind energy"/>
    <x v="12"/>
    <n v="381"/>
    <n v="854"/>
  </r>
  <r>
    <x v="4"/>
    <x v="129"/>
    <s v="BEL"/>
    <x v="1"/>
    <x v="3"/>
    <s v="Offshore wind energy"/>
    <x v="13"/>
    <n v="707.7"/>
    <n v="1540"/>
  </r>
  <r>
    <x v="4"/>
    <x v="129"/>
    <s v="BEL"/>
    <x v="1"/>
    <x v="3"/>
    <s v="Offshore wind energy"/>
    <x v="14"/>
    <n v="707.7"/>
    <n v="2216"/>
  </r>
  <r>
    <x v="4"/>
    <x v="129"/>
    <s v="BEL"/>
    <x v="1"/>
    <x v="3"/>
    <s v="Offshore wind energy"/>
    <x v="15"/>
    <n v="712"/>
    <n v="2613"/>
  </r>
  <r>
    <x v="4"/>
    <x v="129"/>
    <s v="BEL"/>
    <x v="1"/>
    <x v="3"/>
    <s v="Offshore wind energy"/>
    <x v="16"/>
    <n v="712.2"/>
    <n v="2391"/>
  </r>
  <r>
    <x v="4"/>
    <x v="129"/>
    <s v="BEL"/>
    <x v="1"/>
    <x v="3"/>
    <s v="Offshore wind energy"/>
    <x v="17"/>
    <n v="877.2"/>
    <n v="3311"/>
  </r>
  <r>
    <x v="4"/>
    <x v="129"/>
    <s v="BEL"/>
    <x v="1"/>
    <x v="3"/>
    <s v="Offshore wind energy"/>
    <x v="18"/>
    <n v="1185.9000000000001"/>
    <m/>
  </r>
  <r>
    <x v="4"/>
    <x v="129"/>
    <s v="BEL"/>
    <x v="1"/>
    <x v="3"/>
    <s v="Offshore wind energy"/>
    <x v="19"/>
    <n v="1555.9"/>
    <m/>
  </r>
  <r>
    <x v="4"/>
    <x v="129"/>
    <s v="BEL"/>
    <x v="1"/>
    <x v="3"/>
    <s v="Onshore wind energy"/>
    <x v="0"/>
    <n v="14"/>
    <n v="16"/>
  </r>
  <r>
    <x v="4"/>
    <x v="129"/>
    <s v="BEL"/>
    <x v="1"/>
    <x v="3"/>
    <s v="Onshore wind energy"/>
    <x v="1"/>
    <n v="26"/>
    <n v="37"/>
  </r>
  <r>
    <x v="4"/>
    <x v="129"/>
    <s v="BEL"/>
    <x v="1"/>
    <x v="3"/>
    <s v="Onshore wind energy"/>
    <x v="2"/>
    <n v="31"/>
    <n v="57"/>
  </r>
  <r>
    <x v="4"/>
    <x v="129"/>
    <s v="BEL"/>
    <x v="1"/>
    <x v="3"/>
    <s v="Onshore wind energy"/>
    <x v="3"/>
    <n v="67"/>
    <n v="88"/>
  </r>
  <r>
    <x v="4"/>
    <x v="129"/>
    <s v="BEL"/>
    <x v="1"/>
    <x v="3"/>
    <s v="Onshore wind energy"/>
    <x v="4"/>
    <n v="96"/>
    <n v="141.45400000000001"/>
  </r>
  <r>
    <x v="4"/>
    <x v="129"/>
    <s v="BEL"/>
    <x v="1"/>
    <x v="3"/>
    <s v="Onshore wind energy"/>
    <x v="5"/>
    <n v="167"/>
    <n v="227"/>
  </r>
  <r>
    <x v="4"/>
    <x v="129"/>
    <s v="BEL"/>
    <x v="1"/>
    <x v="3"/>
    <s v="Onshore wind energy"/>
    <x v="6"/>
    <n v="212"/>
    <n v="366.25900000000001"/>
  </r>
  <r>
    <x v="4"/>
    <x v="129"/>
    <s v="BEL"/>
    <x v="1"/>
    <x v="3"/>
    <s v="Onshore wind energy"/>
    <x v="7"/>
    <n v="276"/>
    <n v="491.09800000000001"/>
  </r>
  <r>
    <x v="4"/>
    <x v="129"/>
    <s v="BEL"/>
    <x v="1"/>
    <x v="3"/>
    <s v="Onshore wind energy"/>
    <x v="8"/>
    <n v="324"/>
    <n v="637.01199999999994"/>
  </r>
  <r>
    <x v="4"/>
    <x v="129"/>
    <s v="BEL"/>
    <x v="1"/>
    <x v="3"/>
    <s v="Onshore wind energy"/>
    <x v="9"/>
    <n v="576.5"/>
    <n v="914"/>
  </r>
  <r>
    <x v="4"/>
    <x v="129"/>
    <s v="BEL"/>
    <x v="1"/>
    <x v="3"/>
    <s v="Onshore wind energy"/>
    <x v="10"/>
    <n v="715.5"/>
    <n v="1102"/>
  </r>
  <r>
    <x v="4"/>
    <x v="129"/>
    <s v="BEL"/>
    <x v="1"/>
    <x v="3"/>
    <s v="Onshore wind energy"/>
    <x v="11"/>
    <n v="872.5"/>
    <n v="1603"/>
  </r>
  <r>
    <x v="4"/>
    <x v="129"/>
    <s v="BEL"/>
    <x v="1"/>
    <x v="3"/>
    <s v="Onshore wind energy"/>
    <x v="12"/>
    <n v="989"/>
    <n v="1897"/>
  </r>
  <r>
    <x v="4"/>
    <x v="129"/>
    <s v="BEL"/>
    <x v="1"/>
    <x v="3"/>
    <s v="Onshore wind energy"/>
    <x v="13"/>
    <n v="1072.3"/>
    <n v="2125"/>
  </r>
  <r>
    <x v="4"/>
    <x v="129"/>
    <s v="BEL"/>
    <x v="1"/>
    <x v="3"/>
    <s v="Onshore wind energy"/>
    <x v="14"/>
    <n v="1236.3"/>
    <n v="2399"/>
  </r>
  <r>
    <x v="4"/>
    <x v="129"/>
    <s v="BEL"/>
    <x v="1"/>
    <x v="3"/>
    <s v="Onshore wind energy"/>
    <x v="15"/>
    <n v="1464"/>
    <n v="2961"/>
  </r>
  <r>
    <x v="4"/>
    <x v="129"/>
    <s v="BEL"/>
    <x v="1"/>
    <x v="3"/>
    <s v="Onshore wind energy"/>
    <x v="16"/>
    <n v="1657.8"/>
    <n v="3046"/>
  </r>
  <r>
    <x v="4"/>
    <x v="129"/>
    <s v="BEL"/>
    <x v="1"/>
    <x v="3"/>
    <s v="Onshore wind energy"/>
    <x v="17"/>
    <n v="1919.3"/>
    <n v="3199.6"/>
  </r>
  <r>
    <x v="4"/>
    <x v="129"/>
    <s v="BEL"/>
    <x v="1"/>
    <x v="3"/>
    <s v="Onshore wind energy"/>
    <x v="18"/>
    <n v="2074.8000000000002"/>
    <m/>
  </r>
  <r>
    <x v="4"/>
    <x v="129"/>
    <s v="BEL"/>
    <x v="1"/>
    <x v="3"/>
    <s v="Onshore wind energy"/>
    <x v="19"/>
    <n v="2223.8000000000002"/>
    <m/>
  </r>
  <r>
    <x v="4"/>
    <x v="130"/>
    <s v="BIH"/>
    <x v="0"/>
    <x v="0"/>
    <s v="Fossil fuels"/>
    <x v="0"/>
    <n v="1775"/>
    <n v="5335"/>
  </r>
  <r>
    <x v="4"/>
    <x v="130"/>
    <s v="BIH"/>
    <x v="0"/>
    <x v="0"/>
    <s v="Fossil fuels"/>
    <x v="1"/>
    <n v="1775"/>
    <n v="5457"/>
  </r>
  <r>
    <x v="4"/>
    <x v="130"/>
    <s v="BIH"/>
    <x v="0"/>
    <x v="0"/>
    <s v="Fossil fuels"/>
    <x v="2"/>
    <n v="1775"/>
    <n v="5517"/>
  </r>
  <r>
    <x v="4"/>
    <x v="130"/>
    <s v="BIH"/>
    <x v="0"/>
    <x v="0"/>
    <s v="Fossil fuels"/>
    <x v="3"/>
    <n v="1775"/>
    <n v="6765"/>
  </r>
  <r>
    <x v="4"/>
    <x v="130"/>
    <s v="BIH"/>
    <x v="0"/>
    <x v="0"/>
    <s v="Fossil fuels"/>
    <x v="4"/>
    <n v="1775"/>
    <n v="6749"/>
  </r>
  <r>
    <x v="4"/>
    <x v="130"/>
    <s v="BIH"/>
    <x v="0"/>
    <x v="0"/>
    <s v="Fossil fuels"/>
    <x v="5"/>
    <n v="1775"/>
    <n v="6604"/>
  </r>
  <r>
    <x v="4"/>
    <x v="130"/>
    <s v="BIH"/>
    <x v="0"/>
    <x v="0"/>
    <s v="Fossil fuels"/>
    <x v="6"/>
    <n v="1775"/>
    <n v="7452"/>
  </r>
  <r>
    <x v="4"/>
    <x v="130"/>
    <s v="BIH"/>
    <x v="0"/>
    <x v="0"/>
    <s v="Fossil fuels"/>
    <x v="7"/>
    <n v="1775"/>
    <n v="7783"/>
  </r>
  <r>
    <x v="4"/>
    <x v="130"/>
    <s v="BIH"/>
    <x v="0"/>
    <x v="0"/>
    <s v="Fossil fuels"/>
    <x v="8"/>
    <n v="1775"/>
    <n v="9956"/>
  </r>
  <r>
    <x v="4"/>
    <x v="130"/>
    <s v="BIH"/>
    <x v="0"/>
    <x v="0"/>
    <s v="Fossil fuels"/>
    <x v="9"/>
    <n v="1775"/>
    <n v="9429"/>
  </r>
  <r>
    <x v="4"/>
    <x v="130"/>
    <s v="BIH"/>
    <x v="0"/>
    <x v="0"/>
    <s v="Fossil fuels"/>
    <x v="10"/>
    <n v="1775"/>
    <n v="9098"/>
  </r>
  <r>
    <x v="4"/>
    <x v="130"/>
    <s v="BIH"/>
    <x v="0"/>
    <x v="0"/>
    <s v="Fossil fuels"/>
    <x v="11"/>
    <n v="1775"/>
    <n v="10893"/>
  </r>
  <r>
    <x v="4"/>
    <x v="130"/>
    <s v="BIH"/>
    <x v="0"/>
    <x v="0"/>
    <s v="Fossil fuels"/>
    <x v="12"/>
    <n v="1775"/>
    <n v="9867"/>
  </r>
  <r>
    <x v="4"/>
    <x v="130"/>
    <s v="BIH"/>
    <x v="0"/>
    <x v="0"/>
    <s v="Fossil fuels"/>
    <x v="13"/>
    <n v="1856"/>
    <n v="10215"/>
  </r>
  <r>
    <x v="4"/>
    <x v="130"/>
    <s v="BIH"/>
    <x v="0"/>
    <x v="0"/>
    <s v="Fossil fuels"/>
    <x v="14"/>
    <n v="1856.23"/>
    <n v="11088"/>
  </r>
  <r>
    <x v="4"/>
    <x v="130"/>
    <s v="BIH"/>
    <x v="0"/>
    <x v="0"/>
    <s v="Fossil fuels"/>
    <x v="15"/>
    <n v="1856.23"/>
    <n v="10887"/>
  </r>
  <r>
    <x v="4"/>
    <x v="130"/>
    <s v="BIH"/>
    <x v="0"/>
    <x v="0"/>
    <s v="Fossil fuels"/>
    <x v="16"/>
    <n v="2156.23"/>
    <n v="12102"/>
  </r>
  <r>
    <x v="4"/>
    <x v="130"/>
    <s v="BIH"/>
    <x v="0"/>
    <x v="0"/>
    <s v="Fossil fuels"/>
    <x v="17"/>
    <n v="2133"/>
    <n v="12102"/>
  </r>
  <r>
    <x v="4"/>
    <x v="130"/>
    <s v="BIH"/>
    <x v="0"/>
    <x v="0"/>
    <s v="Fossil fuels"/>
    <x v="18"/>
    <n v="2156.23"/>
    <m/>
  </r>
  <r>
    <x v="4"/>
    <x v="130"/>
    <s v="BIH"/>
    <x v="0"/>
    <x v="0"/>
    <s v="Fossil fuels"/>
    <x v="19"/>
    <n v="2156.23"/>
    <m/>
  </r>
  <r>
    <x v="4"/>
    <x v="130"/>
    <s v="BIH"/>
    <x v="0"/>
    <x v="8"/>
    <s v="Other non-renewable energy"/>
    <x v="16"/>
    <m/>
    <n v="0.39300000000000002"/>
  </r>
  <r>
    <x v="4"/>
    <x v="130"/>
    <s v="BIH"/>
    <x v="0"/>
    <x v="7"/>
    <s v="Pumped storage"/>
    <x v="0"/>
    <n v="420"/>
    <n v="0"/>
  </r>
  <r>
    <x v="4"/>
    <x v="130"/>
    <s v="BIH"/>
    <x v="0"/>
    <x v="7"/>
    <s v="Pumped storage"/>
    <x v="1"/>
    <n v="420"/>
    <n v="0"/>
  </r>
  <r>
    <x v="4"/>
    <x v="130"/>
    <s v="BIH"/>
    <x v="0"/>
    <x v="7"/>
    <s v="Pumped storage"/>
    <x v="2"/>
    <n v="420"/>
    <n v="0"/>
  </r>
  <r>
    <x v="4"/>
    <x v="130"/>
    <s v="BIH"/>
    <x v="0"/>
    <x v="7"/>
    <s v="Pumped storage"/>
    <x v="3"/>
    <n v="420"/>
    <n v="0"/>
  </r>
  <r>
    <x v="4"/>
    <x v="130"/>
    <s v="BIH"/>
    <x v="0"/>
    <x v="7"/>
    <s v="Pumped storage"/>
    <x v="4"/>
    <n v="420"/>
    <n v="0"/>
  </r>
  <r>
    <x v="4"/>
    <x v="130"/>
    <s v="BIH"/>
    <x v="0"/>
    <x v="7"/>
    <s v="Pumped storage"/>
    <x v="5"/>
    <n v="420"/>
    <n v="0"/>
  </r>
  <r>
    <x v="4"/>
    <x v="130"/>
    <s v="BIH"/>
    <x v="0"/>
    <x v="7"/>
    <s v="Pumped storage"/>
    <x v="6"/>
    <n v="420"/>
    <n v="22"/>
  </r>
  <r>
    <x v="4"/>
    <x v="130"/>
    <s v="BIH"/>
    <x v="0"/>
    <x v="7"/>
    <s v="Pumped storage"/>
    <x v="7"/>
    <n v="420"/>
    <n v="12"/>
  </r>
  <r>
    <x v="4"/>
    <x v="130"/>
    <s v="BIH"/>
    <x v="0"/>
    <x v="7"/>
    <s v="Pumped storage"/>
    <x v="8"/>
    <n v="420"/>
    <n v="0"/>
  </r>
  <r>
    <x v="4"/>
    <x v="130"/>
    <s v="BIH"/>
    <x v="0"/>
    <x v="7"/>
    <s v="Pumped storage"/>
    <x v="9"/>
    <n v="420"/>
    <n v="0"/>
  </r>
  <r>
    <x v="4"/>
    <x v="130"/>
    <s v="BIH"/>
    <x v="0"/>
    <x v="7"/>
    <s v="Pumped storage"/>
    <x v="10"/>
    <n v="420"/>
    <n v="0"/>
  </r>
  <r>
    <x v="4"/>
    <x v="130"/>
    <s v="BIH"/>
    <x v="0"/>
    <x v="7"/>
    <s v="Pumped storage"/>
    <x v="11"/>
    <n v="420"/>
    <n v="0"/>
  </r>
  <r>
    <x v="4"/>
    <x v="130"/>
    <s v="BIH"/>
    <x v="0"/>
    <x v="7"/>
    <s v="Pumped storage"/>
    <x v="12"/>
    <n v="420"/>
    <n v="66"/>
  </r>
  <r>
    <x v="4"/>
    <x v="130"/>
    <s v="BIH"/>
    <x v="0"/>
    <x v="7"/>
    <s v="Pumped storage"/>
    <x v="13"/>
    <n v="420"/>
    <n v="0"/>
  </r>
  <r>
    <x v="4"/>
    <x v="130"/>
    <s v="BIH"/>
    <x v="0"/>
    <x v="7"/>
    <s v="Pumped storage"/>
    <x v="14"/>
    <n v="420"/>
    <n v="0"/>
  </r>
  <r>
    <x v="4"/>
    <x v="130"/>
    <s v="BIH"/>
    <x v="0"/>
    <x v="7"/>
    <s v="Pumped storage"/>
    <x v="15"/>
    <n v="420"/>
    <n v="14"/>
  </r>
  <r>
    <x v="4"/>
    <x v="130"/>
    <s v="BIH"/>
    <x v="0"/>
    <x v="7"/>
    <s v="Pumped storage"/>
    <x v="16"/>
    <n v="420"/>
    <n v="46"/>
  </r>
  <r>
    <x v="4"/>
    <x v="130"/>
    <s v="BIH"/>
    <x v="0"/>
    <x v="7"/>
    <s v="Pumped storage"/>
    <x v="17"/>
    <n v="420"/>
    <n v="197"/>
  </r>
  <r>
    <x v="4"/>
    <x v="130"/>
    <s v="BIH"/>
    <x v="0"/>
    <x v="7"/>
    <s v="Pumped storage"/>
    <x v="18"/>
    <n v="420"/>
    <m/>
  </r>
  <r>
    <x v="4"/>
    <x v="130"/>
    <s v="BIH"/>
    <x v="0"/>
    <x v="7"/>
    <s v="Pumped storage"/>
    <x v="19"/>
    <n v="420"/>
    <m/>
  </r>
  <r>
    <x v="4"/>
    <x v="130"/>
    <s v="BIH"/>
    <x v="1"/>
    <x v="4"/>
    <s v="Biogas"/>
    <x v="16"/>
    <n v="1"/>
    <n v="0.65"/>
  </r>
  <r>
    <x v="4"/>
    <x v="130"/>
    <s v="BIH"/>
    <x v="1"/>
    <x v="4"/>
    <s v="Biogas"/>
    <x v="17"/>
    <n v="1"/>
    <n v="5.8330000000000002"/>
  </r>
  <r>
    <x v="4"/>
    <x v="130"/>
    <s v="BIH"/>
    <x v="1"/>
    <x v="4"/>
    <s v="Biogas"/>
    <x v="18"/>
    <n v="1"/>
    <m/>
  </r>
  <r>
    <x v="4"/>
    <x v="130"/>
    <s v="BIH"/>
    <x v="1"/>
    <x v="4"/>
    <s v="Biogas"/>
    <x v="19"/>
    <n v="1"/>
    <m/>
  </r>
  <r>
    <x v="4"/>
    <x v="130"/>
    <s v="BIH"/>
    <x v="1"/>
    <x v="4"/>
    <s v="Solid biofuels"/>
    <x v="15"/>
    <n v="8.1"/>
    <n v="35.478000000000002"/>
  </r>
  <r>
    <x v="4"/>
    <x v="130"/>
    <s v="BIH"/>
    <x v="1"/>
    <x v="4"/>
    <s v="Solid biofuels"/>
    <x v="16"/>
    <n v="8.1"/>
    <n v="35.478000000000002"/>
  </r>
  <r>
    <x v="4"/>
    <x v="130"/>
    <s v="BIH"/>
    <x v="1"/>
    <x v="4"/>
    <s v="Solid biofuels"/>
    <x v="17"/>
    <n v="8.1"/>
    <n v="35.478000000000002"/>
  </r>
  <r>
    <x v="4"/>
    <x v="130"/>
    <s v="BIH"/>
    <x v="1"/>
    <x v="4"/>
    <s v="Solid biofuels"/>
    <x v="18"/>
    <n v="8.1"/>
    <m/>
  </r>
  <r>
    <x v="4"/>
    <x v="130"/>
    <s v="BIH"/>
    <x v="1"/>
    <x v="4"/>
    <s v="Solid biofuels"/>
    <x v="19"/>
    <n v="8.1"/>
    <m/>
  </r>
  <r>
    <x v="4"/>
    <x v="130"/>
    <s v="BIH"/>
    <x v="1"/>
    <x v="1"/>
    <s v="Renewable hydropower"/>
    <x v="0"/>
    <n v="1508"/>
    <n v="5094"/>
  </r>
  <r>
    <x v="4"/>
    <x v="130"/>
    <s v="BIH"/>
    <x v="1"/>
    <x v="1"/>
    <s v="Renewable hydropower"/>
    <x v="1"/>
    <n v="1508"/>
    <n v="5181"/>
  </r>
  <r>
    <x v="4"/>
    <x v="130"/>
    <s v="BIH"/>
    <x v="1"/>
    <x v="1"/>
    <s v="Renewable hydropower"/>
    <x v="2"/>
    <n v="1508"/>
    <n v="5268"/>
  </r>
  <r>
    <x v="4"/>
    <x v="130"/>
    <s v="BIH"/>
    <x v="1"/>
    <x v="1"/>
    <s v="Renewable hydropower"/>
    <x v="3"/>
    <n v="1508"/>
    <n v="4501"/>
  </r>
  <r>
    <x v="4"/>
    <x v="130"/>
    <s v="BIH"/>
    <x v="1"/>
    <x v="1"/>
    <s v="Renewable hydropower"/>
    <x v="4"/>
    <n v="1538"/>
    <n v="5979"/>
  </r>
  <r>
    <x v="4"/>
    <x v="130"/>
    <s v="BIH"/>
    <x v="1"/>
    <x v="1"/>
    <s v="Renewable hydropower"/>
    <x v="5"/>
    <n v="1538"/>
    <n v="5998"/>
  </r>
  <r>
    <x v="4"/>
    <x v="130"/>
    <s v="BIH"/>
    <x v="1"/>
    <x v="1"/>
    <s v="Renewable hydropower"/>
    <x v="6"/>
    <n v="1538"/>
    <n v="5835"/>
  </r>
  <r>
    <x v="4"/>
    <x v="130"/>
    <s v="BIH"/>
    <x v="1"/>
    <x v="1"/>
    <s v="Renewable hydropower"/>
    <x v="7"/>
    <n v="1538"/>
    <n v="3989"/>
  </r>
  <r>
    <x v="4"/>
    <x v="130"/>
    <s v="BIH"/>
    <x v="1"/>
    <x v="1"/>
    <s v="Renewable hydropower"/>
    <x v="8"/>
    <n v="1568.6"/>
    <n v="4867"/>
  </r>
  <r>
    <x v="4"/>
    <x v="130"/>
    <s v="BIH"/>
    <x v="1"/>
    <x v="1"/>
    <s v="Renewable hydropower"/>
    <x v="9"/>
    <n v="1568.6"/>
    <n v="6239"/>
  </r>
  <r>
    <x v="4"/>
    <x v="130"/>
    <s v="BIH"/>
    <x v="1"/>
    <x v="1"/>
    <s v="Renewable hydropower"/>
    <x v="10"/>
    <n v="1698.261"/>
    <n v="8026"/>
  </r>
  <r>
    <x v="4"/>
    <x v="130"/>
    <s v="BIH"/>
    <x v="1"/>
    <x v="1"/>
    <s v="Renewable hydropower"/>
    <x v="11"/>
    <n v="1699.963"/>
    <n v="4387"/>
  </r>
  <r>
    <x v="4"/>
    <x v="130"/>
    <s v="BIH"/>
    <x v="1"/>
    <x v="1"/>
    <s v="Renewable hydropower"/>
    <x v="12"/>
    <n v="1700.9079999999999"/>
    <n v="4149"/>
  </r>
  <r>
    <x v="4"/>
    <x v="130"/>
    <s v="BIH"/>
    <x v="1"/>
    <x v="1"/>
    <s v="Renewable hydropower"/>
    <x v="13"/>
    <n v="1701.771"/>
    <n v="7236"/>
  </r>
  <r>
    <x v="4"/>
    <x v="130"/>
    <s v="BIH"/>
    <x v="1"/>
    <x v="1"/>
    <s v="Renewable hydropower"/>
    <x v="14"/>
    <n v="1711.068"/>
    <n v="5935"/>
  </r>
  <r>
    <x v="4"/>
    <x v="130"/>
    <s v="BIH"/>
    <x v="1"/>
    <x v="1"/>
    <s v="Renewable hydropower"/>
    <x v="15"/>
    <n v="1716.943"/>
    <n v="5537"/>
  </r>
  <r>
    <x v="4"/>
    <x v="130"/>
    <s v="BIH"/>
    <x v="1"/>
    <x v="1"/>
    <s v="Renewable hydropower"/>
    <x v="16"/>
    <n v="1760.24"/>
    <n v="5595"/>
  </r>
  <r>
    <x v="4"/>
    <x v="130"/>
    <s v="BIH"/>
    <x v="1"/>
    <x v="1"/>
    <s v="Renewable hydropower"/>
    <x v="17"/>
    <n v="1791"/>
    <n v="4111.3500000000004"/>
  </r>
  <r>
    <x v="4"/>
    <x v="130"/>
    <s v="BIH"/>
    <x v="1"/>
    <x v="1"/>
    <s v="Renewable hydropower"/>
    <x v="18"/>
    <n v="1816"/>
    <m/>
  </r>
  <r>
    <x v="4"/>
    <x v="130"/>
    <s v="BIH"/>
    <x v="1"/>
    <x v="1"/>
    <s v="Renewable hydropower"/>
    <x v="19"/>
    <n v="1816.4749999999999"/>
    <m/>
  </r>
  <r>
    <x v="4"/>
    <x v="130"/>
    <s v="BIH"/>
    <x v="1"/>
    <x v="2"/>
    <s v="On-grid Solar photovoltaic"/>
    <x v="3"/>
    <n v="0.1"/>
    <n v="0.11600000000000001"/>
  </r>
  <r>
    <x v="4"/>
    <x v="130"/>
    <s v="BIH"/>
    <x v="1"/>
    <x v="2"/>
    <s v="On-grid Solar photovoltaic"/>
    <x v="4"/>
    <n v="0.2"/>
    <n v="0.23200000000000001"/>
  </r>
  <r>
    <x v="4"/>
    <x v="130"/>
    <s v="BIH"/>
    <x v="1"/>
    <x v="2"/>
    <s v="On-grid Solar photovoltaic"/>
    <x v="5"/>
    <n v="0.3"/>
    <n v="0.34799999999999998"/>
  </r>
  <r>
    <x v="4"/>
    <x v="130"/>
    <s v="BIH"/>
    <x v="1"/>
    <x v="2"/>
    <s v="On-grid Solar photovoltaic"/>
    <x v="6"/>
    <n v="0.3"/>
    <n v="0.34799999999999998"/>
  </r>
  <r>
    <x v="4"/>
    <x v="130"/>
    <s v="BIH"/>
    <x v="1"/>
    <x v="2"/>
    <s v="On-grid Solar photovoltaic"/>
    <x v="7"/>
    <n v="0.3"/>
    <n v="0.34799999999999998"/>
  </r>
  <r>
    <x v="4"/>
    <x v="130"/>
    <s v="BIH"/>
    <x v="1"/>
    <x v="2"/>
    <s v="On-grid Solar photovoltaic"/>
    <x v="8"/>
    <n v="0.3"/>
    <n v="0.34799999999999998"/>
  </r>
  <r>
    <x v="4"/>
    <x v="130"/>
    <s v="BIH"/>
    <x v="1"/>
    <x v="2"/>
    <s v="On-grid Solar photovoltaic"/>
    <x v="9"/>
    <n v="0.3"/>
    <n v="0.34799999999999998"/>
  </r>
  <r>
    <x v="4"/>
    <x v="130"/>
    <s v="BIH"/>
    <x v="1"/>
    <x v="2"/>
    <s v="On-grid Solar photovoltaic"/>
    <x v="10"/>
    <n v="0.3"/>
    <n v="0.34799999999999998"/>
  </r>
  <r>
    <x v="4"/>
    <x v="130"/>
    <s v="BIH"/>
    <x v="1"/>
    <x v="2"/>
    <s v="On-grid Solar photovoltaic"/>
    <x v="11"/>
    <n v="0.3"/>
    <n v="0.34799999999999998"/>
  </r>
  <r>
    <x v="4"/>
    <x v="130"/>
    <s v="BIH"/>
    <x v="1"/>
    <x v="2"/>
    <s v="On-grid Solar photovoltaic"/>
    <x v="12"/>
    <n v="0.34899999999999998"/>
    <n v="0.40500000000000003"/>
  </r>
  <r>
    <x v="4"/>
    <x v="130"/>
    <s v="BIH"/>
    <x v="1"/>
    <x v="2"/>
    <s v="On-grid Solar photovoltaic"/>
    <x v="13"/>
    <n v="1.339"/>
    <n v="1.5529999999999999"/>
  </r>
  <r>
    <x v="4"/>
    <x v="130"/>
    <s v="BIH"/>
    <x v="1"/>
    <x v="2"/>
    <s v="On-grid Solar photovoltaic"/>
    <x v="14"/>
    <n v="7.1660000000000004"/>
    <n v="8.3130000000000006"/>
  </r>
  <r>
    <x v="4"/>
    <x v="130"/>
    <s v="BIH"/>
    <x v="1"/>
    <x v="2"/>
    <s v="On-grid Solar photovoltaic"/>
    <x v="15"/>
    <n v="8.17"/>
    <n v="9.4770000000000003"/>
  </r>
  <r>
    <x v="4"/>
    <x v="130"/>
    <s v="BIH"/>
    <x v="1"/>
    <x v="2"/>
    <s v="On-grid Solar photovoltaic"/>
    <x v="16"/>
    <n v="14.12"/>
    <n v="23.606999999999999"/>
  </r>
  <r>
    <x v="4"/>
    <x v="130"/>
    <s v="BIH"/>
    <x v="1"/>
    <x v="2"/>
    <s v="On-grid Solar photovoltaic"/>
    <x v="17"/>
    <n v="16"/>
    <n v="27"/>
  </r>
  <r>
    <x v="4"/>
    <x v="130"/>
    <s v="BIH"/>
    <x v="1"/>
    <x v="2"/>
    <s v="On-grid Solar photovoltaic"/>
    <x v="18"/>
    <n v="18.149999999999999"/>
    <m/>
  </r>
  <r>
    <x v="4"/>
    <x v="130"/>
    <s v="BIH"/>
    <x v="1"/>
    <x v="2"/>
    <s v="On-grid Solar photovoltaic"/>
    <x v="19"/>
    <n v="18.45"/>
    <m/>
  </r>
  <r>
    <x v="4"/>
    <x v="130"/>
    <s v="BIH"/>
    <x v="1"/>
    <x v="3"/>
    <s v="Onshore wind energy"/>
    <x v="11"/>
    <n v="0.3"/>
    <n v="0.8"/>
  </r>
  <r>
    <x v="4"/>
    <x v="130"/>
    <s v="BIH"/>
    <x v="1"/>
    <x v="3"/>
    <s v="Onshore wind energy"/>
    <x v="12"/>
    <n v="0.3"/>
    <n v="0.8"/>
  </r>
  <r>
    <x v="4"/>
    <x v="130"/>
    <s v="BIH"/>
    <x v="1"/>
    <x v="3"/>
    <s v="Onshore wind energy"/>
    <x v="13"/>
    <n v="0.3"/>
    <n v="0.8"/>
  </r>
  <r>
    <x v="4"/>
    <x v="130"/>
    <s v="BIH"/>
    <x v="1"/>
    <x v="3"/>
    <s v="Onshore wind energy"/>
    <x v="14"/>
    <n v="0.3"/>
    <n v="0.8"/>
  </r>
  <r>
    <x v="4"/>
    <x v="130"/>
    <s v="BIH"/>
    <x v="1"/>
    <x v="3"/>
    <s v="Onshore wind energy"/>
    <x v="15"/>
    <n v="0.3"/>
    <n v="0.8"/>
  </r>
  <r>
    <x v="4"/>
    <x v="130"/>
    <s v="BIH"/>
    <x v="1"/>
    <x v="3"/>
    <s v="Onshore wind energy"/>
    <x v="16"/>
    <n v="0.3"/>
    <n v="0.8"/>
  </r>
  <r>
    <x v="4"/>
    <x v="130"/>
    <s v="BIH"/>
    <x v="1"/>
    <x v="3"/>
    <s v="Onshore wind energy"/>
    <x v="17"/>
    <n v="0.3"/>
    <n v="0.8"/>
  </r>
  <r>
    <x v="4"/>
    <x v="130"/>
    <s v="BIH"/>
    <x v="1"/>
    <x v="3"/>
    <s v="Onshore wind energy"/>
    <x v="18"/>
    <n v="50.9"/>
    <m/>
  </r>
  <r>
    <x v="4"/>
    <x v="130"/>
    <s v="BIH"/>
    <x v="1"/>
    <x v="3"/>
    <s v="Onshore wind energy"/>
    <x v="19"/>
    <n v="86.9"/>
    <m/>
  </r>
  <r>
    <x v="4"/>
    <x v="131"/>
    <s v="BGR"/>
    <x v="0"/>
    <x v="0"/>
    <s v="Fossil fuels"/>
    <x v="0"/>
    <n v="5621"/>
    <n v="19780"/>
  </r>
  <r>
    <x v="4"/>
    <x v="131"/>
    <s v="BGR"/>
    <x v="0"/>
    <x v="0"/>
    <s v="Fossil fuels"/>
    <x v="1"/>
    <n v="7406"/>
    <n v="22244"/>
  </r>
  <r>
    <x v="4"/>
    <x v="131"/>
    <s v="BGR"/>
    <x v="0"/>
    <x v="0"/>
    <s v="Fossil fuels"/>
    <x v="2"/>
    <n v="6826"/>
    <n v="19742"/>
  </r>
  <r>
    <x v="4"/>
    <x v="131"/>
    <s v="BGR"/>
    <x v="0"/>
    <x v="0"/>
    <s v="Fossil fuels"/>
    <x v="3"/>
    <n v="6752"/>
    <n v="22013"/>
  </r>
  <r>
    <x v="4"/>
    <x v="131"/>
    <s v="BGR"/>
    <x v="0"/>
    <x v="0"/>
    <s v="Fossil fuels"/>
    <x v="4"/>
    <n v="6682"/>
    <n v="21423"/>
  </r>
  <r>
    <x v="4"/>
    <x v="131"/>
    <s v="BGR"/>
    <x v="0"/>
    <x v="0"/>
    <s v="Fossil fuels"/>
    <x v="5"/>
    <n v="6675"/>
    <n v="20960"/>
  </r>
  <r>
    <x v="4"/>
    <x v="131"/>
    <s v="BGR"/>
    <x v="0"/>
    <x v="0"/>
    <s v="Fossil fuels"/>
    <x v="6"/>
    <n v="6412"/>
    <n v="21744"/>
  </r>
  <r>
    <x v="4"/>
    <x v="131"/>
    <s v="BGR"/>
    <x v="0"/>
    <x v="0"/>
    <s v="Fossil fuels"/>
    <x v="7"/>
    <n v="4896"/>
    <n v="25367"/>
  </r>
  <r>
    <x v="4"/>
    <x v="131"/>
    <s v="BGR"/>
    <x v="0"/>
    <x v="0"/>
    <s v="Fossil fuels"/>
    <x v="8"/>
    <n v="4641"/>
    <n v="25857"/>
  </r>
  <r>
    <x v="4"/>
    <x v="131"/>
    <s v="BGR"/>
    <x v="0"/>
    <x v="0"/>
    <s v="Fossil fuels"/>
    <x v="9"/>
    <n v="4363"/>
    <n v="23392"/>
  </r>
  <r>
    <x v="4"/>
    <x v="131"/>
    <s v="BGR"/>
    <x v="0"/>
    <x v="0"/>
    <s v="Fossil fuels"/>
    <x v="10"/>
    <n v="4568"/>
    <n v="24966"/>
  </r>
  <r>
    <x v="4"/>
    <x v="131"/>
    <s v="BGR"/>
    <x v="0"/>
    <x v="0"/>
    <s v="Fossil fuels"/>
    <x v="11"/>
    <n v="4535"/>
    <n v="29751"/>
  </r>
  <r>
    <x v="4"/>
    <x v="131"/>
    <s v="BGR"/>
    <x v="0"/>
    <x v="0"/>
    <s v="Fossil fuels"/>
    <x v="12"/>
    <n v="4898"/>
    <n v="25452"/>
  </r>
  <r>
    <x v="4"/>
    <x v="131"/>
    <s v="BGR"/>
    <x v="0"/>
    <x v="0"/>
    <s v="Fossil fuels"/>
    <x v="13"/>
    <n v="4667"/>
    <n v="21957"/>
  </r>
  <r>
    <x v="4"/>
    <x v="131"/>
    <s v="BGR"/>
    <x v="0"/>
    <x v="0"/>
    <s v="Fossil fuels"/>
    <x v="14"/>
    <n v="4430"/>
    <n v="23658"/>
  </r>
  <r>
    <x v="4"/>
    <x v="131"/>
    <s v="BGR"/>
    <x v="0"/>
    <x v="0"/>
    <s v="Fossil fuels"/>
    <x v="15"/>
    <n v="3937"/>
    <n v="24568"/>
  </r>
  <r>
    <x v="4"/>
    <x v="131"/>
    <s v="BGR"/>
    <x v="0"/>
    <x v="0"/>
    <s v="Fossil fuels"/>
    <x v="16"/>
    <n v="3765"/>
    <n v="21735"/>
  </r>
  <r>
    <x v="4"/>
    <x v="131"/>
    <s v="BGR"/>
    <x v="0"/>
    <x v="0"/>
    <s v="Fossil fuels"/>
    <x v="17"/>
    <n v="3733.36"/>
    <n v="23237.329000000002"/>
  </r>
  <r>
    <x v="4"/>
    <x v="131"/>
    <s v="BGR"/>
    <x v="0"/>
    <x v="0"/>
    <s v="Fossil fuels"/>
    <x v="18"/>
    <n v="4000.5929999999998"/>
    <m/>
  </r>
  <r>
    <x v="4"/>
    <x v="131"/>
    <s v="BGR"/>
    <x v="0"/>
    <x v="0"/>
    <s v="Fossil fuels"/>
    <x v="19"/>
    <n v="4000.5929999999998"/>
    <m/>
  </r>
  <r>
    <x v="4"/>
    <x v="131"/>
    <s v="BGR"/>
    <x v="0"/>
    <x v="9"/>
    <s v="Nuclear"/>
    <x v="0"/>
    <n v="3532"/>
    <n v="18178"/>
  </r>
  <r>
    <x v="4"/>
    <x v="131"/>
    <s v="BGR"/>
    <x v="0"/>
    <x v="9"/>
    <s v="Nuclear"/>
    <x v="1"/>
    <n v="3532"/>
    <n v="19553"/>
  </r>
  <r>
    <x v="4"/>
    <x v="131"/>
    <s v="BGR"/>
    <x v="0"/>
    <x v="9"/>
    <s v="Nuclear"/>
    <x v="2"/>
    <n v="2722"/>
    <n v="20222"/>
  </r>
  <r>
    <x v="4"/>
    <x v="131"/>
    <s v="BGR"/>
    <x v="0"/>
    <x v="9"/>
    <s v="Nuclear"/>
    <x v="3"/>
    <n v="2722"/>
    <n v="17280"/>
  </r>
  <r>
    <x v="4"/>
    <x v="131"/>
    <s v="BGR"/>
    <x v="0"/>
    <x v="9"/>
    <s v="Nuclear"/>
    <x v="4"/>
    <n v="2722"/>
    <n v="16815"/>
  </r>
  <r>
    <x v="4"/>
    <x v="131"/>
    <s v="BGR"/>
    <x v="0"/>
    <x v="9"/>
    <s v="Nuclear"/>
    <x v="5"/>
    <n v="2722"/>
    <n v="18653"/>
  </r>
  <r>
    <x v="4"/>
    <x v="131"/>
    <s v="BGR"/>
    <x v="0"/>
    <x v="9"/>
    <s v="Nuclear"/>
    <x v="6"/>
    <n v="2722"/>
    <n v="19493"/>
  </r>
  <r>
    <x v="4"/>
    <x v="131"/>
    <s v="BGR"/>
    <x v="0"/>
    <x v="9"/>
    <s v="Nuclear"/>
    <x v="7"/>
    <n v="1892"/>
    <n v="14643"/>
  </r>
  <r>
    <x v="4"/>
    <x v="131"/>
    <s v="BGR"/>
    <x v="0"/>
    <x v="9"/>
    <s v="Nuclear"/>
    <x v="8"/>
    <n v="1892"/>
    <n v="15765"/>
  </r>
  <r>
    <x v="4"/>
    <x v="131"/>
    <s v="BGR"/>
    <x v="0"/>
    <x v="9"/>
    <s v="Nuclear"/>
    <x v="9"/>
    <n v="1892"/>
    <n v="15256"/>
  </r>
  <r>
    <x v="4"/>
    <x v="131"/>
    <s v="BGR"/>
    <x v="0"/>
    <x v="9"/>
    <s v="Nuclear"/>
    <x v="10"/>
    <n v="1892"/>
    <n v="15249"/>
  </r>
  <r>
    <x v="4"/>
    <x v="131"/>
    <s v="BGR"/>
    <x v="0"/>
    <x v="9"/>
    <s v="Nuclear"/>
    <x v="11"/>
    <n v="1892"/>
    <n v="16314"/>
  </r>
  <r>
    <x v="4"/>
    <x v="131"/>
    <s v="BGR"/>
    <x v="0"/>
    <x v="9"/>
    <s v="Nuclear"/>
    <x v="12"/>
    <n v="1906"/>
    <n v="15785"/>
  </r>
  <r>
    <x v="4"/>
    <x v="131"/>
    <s v="BGR"/>
    <x v="0"/>
    <x v="9"/>
    <s v="Nuclear"/>
    <x v="13"/>
    <n v="1982"/>
    <n v="14171"/>
  </r>
  <r>
    <x v="4"/>
    <x v="131"/>
    <s v="BGR"/>
    <x v="0"/>
    <x v="9"/>
    <s v="Nuclear"/>
    <x v="14"/>
    <n v="1975"/>
    <n v="15867"/>
  </r>
  <r>
    <x v="4"/>
    <x v="131"/>
    <s v="BGR"/>
    <x v="0"/>
    <x v="9"/>
    <s v="Nuclear"/>
    <x v="15"/>
    <n v="1975"/>
    <n v="15383"/>
  </r>
  <r>
    <x v="4"/>
    <x v="131"/>
    <s v="BGR"/>
    <x v="0"/>
    <x v="9"/>
    <s v="Nuclear"/>
    <x v="16"/>
    <n v="1967"/>
    <n v="15776"/>
  </r>
  <r>
    <x v="4"/>
    <x v="131"/>
    <s v="BGR"/>
    <x v="0"/>
    <x v="9"/>
    <s v="Nuclear"/>
    <x v="17"/>
    <n v="1967"/>
    <n v="15545.499"/>
  </r>
  <r>
    <x v="4"/>
    <x v="131"/>
    <s v="BGR"/>
    <x v="0"/>
    <x v="9"/>
    <s v="Nuclear"/>
    <x v="18"/>
    <n v="2008"/>
    <m/>
  </r>
  <r>
    <x v="4"/>
    <x v="131"/>
    <s v="BGR"/>
    <x v="0"/>
    <x v="9"/>
    <s v="Nuclear"/>
    <x v="19"/>
    <n v="2008"/>
    <m/>
  </r>
  <r>
    <x v="4"/>
    <x v="131"/>
    <s v="BGR"/>
    <x v="0"/>
    <x v="8"/>
    <s v="Other non-renewable energy"/>
    <x v="0"/>
    <m/>
    <n v="15"/>
  </r>
  <r>
    <x v="4"/>
    <x v="131"/>
    <s v="BGR"/>
    <x v="0"/>
    <x v="8"/>
    <s v="Other non-renewable energy"/>
    <x v="2"/>
    <m/>
    <n v="11"/>
  </r>
  <r>
    <x v="4"/>
    <x v="131"/>
    <s v="BGR"/>
    <x v="0"/>
    <x v="8"/>
    <s v="Other non-renewable energy"/>
    <x v="3"/>
    <m/>
    <n v="6"/>
  </r>
  <r>
    <x v="4"/>
    <x v="131"/>
    <s v="BGR"/>
    <x v="0"/>
    <x v="8"/>
    <s v="Other non-renewable energy"/>
    <x v="4"/>
    <m/>
    <n v="19.189"/>
  </r>
  <r>
    <x v="4"/>
    <x v="131"/>
    <s v="BGR"/>
    <x v="0"/>
    <x v="8"/>
    <s v="Other non-renewable energy"/>
    <x v="5"/>
    <m/>
    <n v="17.516999999999999"/>
  </r>
  <r>
    <x v="4"/>
    <x v="131"/>
    <s v="BGR"/>
    <x v="0"/>
    <x v="8"/>
    <s v="Other non-renewable energy"/>
    <x v="6"/>
    <m/>
    <n v="7"/>
  </r>
  <r>
    <x v="4"/>
    <x v="131"/>
    <s v="BGR"/>
    <x v="0"/>
    <x v="8"/>
    <s v="Other non-renewable energy"/>
    <x v="7"/>
    <m/>
    <n v="6.1390000000000002"/>
  </r>
  <r>
    <x v="4"/>
    <x v="131"/>
    <s v="BGR"/>
    <x v="0"/>
    <x v="8"/>
    <s v="Other non-renewable energy"/>
    <x v="8"/>
    <m/>
    <n v="0.78100000000000003"/>
  </r>
  <r>
    <x v="4"/>
    <x v="131"/>
    <s v="BGR"/>
    <x v="0"/>
    <x v="8"/>
    <s v="Other non-renewable energy"/>
    <x v="9"/>
    <m/>
    <n v="15.61"/>
  </r>
  <r>
    <x v="4"/>
    <x v="131"/>
    <s v="BGR"/>
    <x v="0"/>
    <x v="8"/>
    <s v="Other non-renewable energy"/>
    <x v="10"/>
    <m/>
    <n v="14.010999999999999"/>
  </r>
  <r>
    <x v="4"/>
    <x v="131"/>
    <s v="BGR"/>
    <x v="0"/>
    <x v="8"/>
    <s v="Other non-renewable energy"/>
    <x v="11"/>
    <m/>
    <n v="23.391999999999999"/>
  </r>
  <r>
    <x v="4"/>
    <x v="131"/>
    <s v="BGR"/>
    <x v="0"/>
    <x v="8"/>
    <s v="Other non-renewable energy"/>
    <x v="12"/>
    <m/>
    <n v="15.702"/>
  </r>
  <r>
    <x v="4"/>
    <x v="131"/>
    <s v="BGR"/>
    <x v="0"/>
    <x v="8"/>
    <s v="Other non-renewable energy"/>
    <x v="13"/>
    <m/>
    <n v="14.778"/>
  </r>
  <r>
    <x v="4"/>
    <x v="131"/>
    <s v="BGR"/>
    <x v="0"/>
    <x v="8"/>
    <s v="Other non-renewable energy"/>
    <x v="14"/>
    <m/>
    <n v="13.538"/>
  </r>
  <r>
    <x v="4"/>
    <x v="131"/>
    <s v="BGR"/>
    <x v="0"/>
    <x v="8"/>
    <s v="Other non-renewable energy"/>
    <x v="15"/>
    <m/>
    <n v="25.488"/>
  </r>
  <r>
    <x v="4"/>
    <x v="131"/>
    <s v="BGR"/>
    <x v="0"/>
    <x v="8"/>
    <s v="Other non-renewable energy"/>
    <x v="16"/>
    <m/>
    <n v="33.279000000000003"/>
  </r>
  <r>
    <x v="4"/>
    <x v="131"/>
    <s v="BGR"/>
    <x v="0"/>
    <x v="8"/>
    <s v="Other non-renewable energy"/>
    <x v="17"/>
    <m/>
    <n v="34.003"/>
  </r>
  <r>
    <x v="4"/>
    <x v="131"/>
    <s v="BGR"/>
    <x v="0"/>
    <x v="8"/>
    <s v="Other non-renewable energy"/>
    <x v="18"/>
    <n v="25"/>
    <m/>
  </r>
  <r>
    <x v="4"/>
    <x v="131"/>
    <s v="BGR"/>
    <x v="0"/>
    <x v="8"/>
    <s v="Other non-renewable energy"/>
    <x v="19"/>
    <n v="25"/>
    <m/>
  </r>
  <r>
    <x v="4"/>
    <x v="131"/>
    <s v="BGR"/>
    <x v="0"/>
    <x v="7"/>
    <s v="Pumped storage"/>
    <x v="0"/>
    <n v="864"/>
    <n v="278"/>
  </r>
  <r>
    <x v="4"/>
    <x v="131"/>
    <s v="BGR"/>
    <x v="0"/>
    <x v="7"/>
    <s v="Pumped storage"/>
    <x v="1"/>
    <n v="864"/>
    <n v="434"/>
  </r>
  <r>
    <x v="4"/>
    <x v="131"/>
    <s v="BGR"/>
    <x v="0"/>
    <x v="7"/>
    <s v="Pumped storage"/>
    <x v="2"/>
    <n v="864"/>
    <n v="510"/>
  </r>
  <r>
    <x v="4"/>
    <x v="131"/>
    <s v="BGR"/>
    <x v="0"/>
    <x v="7"/>
    <s v="Pumped storage"/>
    <x v="3"/>
    <n v="864"/>
    <n v="272"/>
  </r>
  <r>
    <x v="4"/>
    <x v="131"/>
    <s v="BGR"/>
    <x v="0"/>
    <x v="7"/>
    <s v="Pumped storage"/>
    <x v="4"/>
    <n v="864"/>
    <n v="195"/>
  </r>
  <r>
    <x v="4"/>
    <x v="131"/>
    <s v="BGR"/>
    <x v="0"/>
    <x v="7"/>
    <s v="Pumped storage"/>
    <x v="5"/>
    <n v="864"/>
    <n v="393"/>
  </r>
  <r>
    <x v="4"/>
    <x v="131"/>
    <s v="BGR"/>
    <x v="0"/>
    <x v="7"/>
    <s v="Pumped storage"/>
    <x v="6"/>
    <n v="864"/>
    <n v="341"/>
  </r>
  <r>
    <x v="4"/>
    <x v="131"/>
    <s v="BGR"/>
    <x v="0"/>
    <x v="7"/>
    <s v="Pumped storage"/>
    <x v="7"/>
    <n v="864"/>
    <n v="360"/>
  </r>
  <r>
    <x v="4"/>
    <x v="131"/>
    <s v="BGR"/>
    <x v="0"/>
    <x v="7"/>
    <s v="Pumped storage"/>
    <x v="8"/>
    <n v="864"/>
    <n v="453"/>
  </r>
  <r>
    <x v="4"/>
    <x v="131"/>
    <s v="BGR"/>
    <x v="0"/>
    <x v="7"/>
    <s v="Pumped storage"/>
    <x v="9"/>
    <n v="864"/>
    <n v="583"/>
  </r>
  <r>
    <x v="4"/>
    <x v="131"/>
    <s v="BGR"/>
    <x v="0"/>
    <x v="7"/>
    <s v="Pumped storage"/>
    <x v="10"/>
    <n v="864"/>
    <n v="636"/>
  </r>
  <r>
    <x v="4"/>
    <x v="131"/>
    <s v="BGR"/>
    <x v="0"/>
    <x v="7"/>
    <s v="Pumped storage"/>
    <x v="11"/>
    <n v="864"/>
    <n v="774"/>
  </r>
  <r>
    <x v="4"/>
    <x v="131"/>
    <s v="BGR"/>
    <x v="0"/>
    <x v="7"/>
    <s v="Pumped storage"/>
    <x v="12"/>
    <n v="864"/>
    <n v="750"/>
  </r>
  <r>
    <x v="4"/>
    <x v="131"/>
    <s v="BGR"/>
    <x v="0"/>
    <x v="7"/>
    <s v="Pumped storage"/>
    <x v="13"/>
    <n v="864"/>
    <n v="715"/>
  </r>
  <r>
    <x v="4"/>
    <x v="131"/>
    <s v="BGR"/>
    <x v="0"/>
    <x v="7"/>
    <s v="Pumped storage"/>
    <x v="14"/>
    <n v="864"/>
    <n v="558"/>
  </r>
  <r>
    <x v="4"/>
    <x v="131"/>
    <s v="BGR"/>
    <x v="0"/>
    <x v="7"/>
    <s v="Pumped storage"/>
    <x v="15"/>
    <n v="864"/>
    <n v="486"/>
  </r>
  <r>
    <x v="4"/>
    <x v="131"/>
    <s v="BGR"/>
    <x v="0"/>
    <x v="7"/>
    <s v="Pumped storage"/>
    <x v="16"/>
    <n v="864"/>
    <n v="626"/>
  </r>
  <r>
    <x v="4"/>
    <x v="131"/>
    <s v="BGR"/>
    <x v="0"/>
    <x v="7"/>
    <s v="Pumped storage"/>
    <x v="17"/>
    <n v="864"/>
    <n v="664.84100000000001"/>
  </r>
  <r>
    <x v="4"/>
    <x v="131"/>
    <s v="BGR"/>
    <x v="0"/>
    <x v="7"/>
    <s v="Pumped storage"/>
    <x v="18"/>
    <n v="864"/>
    <m/>
  </r>
  <r>
    <x v="4"/>
    <x v="131"/>
    <s v="BGR"/>
    <x v="0"/>
    <x v="7"/>
    <s v="Pumped storage"/>
    <x v="19"/>
    <n v="864"/>
    <m/>
  </r>
  <r>
    <x v="4"/>
    <x v="131"/>
    <s v="BGR"/>
    <x v="1"/>
    <x v="4"/>
    <s v="Biogas"/>
    <x v="9"/>
    <n v="3"/>
    <n v="1.9019999999999999"/>
  </r>
  <r>
    <x v="4"/>
    <x v="131"/>
    <s v="BGR"/>
    <x v="1"/>
    <x v="4"/>
    <s v="Biogas"/>
    <x v="10"/>
    <n v="4"/>
    <n v="15.5"/>
  </r>
  <r>
    <x v="4"/>
    <x v="131"/>
    <s v="BGR"/>
    <x v="1"/>
    <x v="4"/>
    <s v="Biogas"/>
    <x v="11"/>
    <n v="5"/>
    <n v="18.542999999999999"/>
  </r>
  <r>
    <x v="4"/>
    <x v="131"/>
    <s v="BGR"/>
    <x v="1"/>
    <x v="4"/>
    <s v="Biogas"/>
    <x v="12"/>
    <m/>
    <n v="0.57599999999999996"/>
  </r>
  <r>
    <x v="4"/>
    <x v="131"/>
    <s v="BGR"/>
    <x v="1"/>
    <x v="4"/>
    <s v="Biogas"/>
    <x v="13"/>
    <n v="4"/>
    <n v="16.751999999999999"/>
  </r>
  <r>
    <x v="4"/>
    <x v="131"/>
    <s v="BGR"/>
    <x v="1"/>
    <x v="4"/>
    <s v="Biogas"/>
    <x v="14"/>
    <n v="10"/>
    <n v="62.036999999999999"/>
  </r>
  <r>
    <x v="4"/>
    <x v="131"/>
    <s v="BGR"/>
    <x v="1"/>
    <x v="4"/>
    <s v="Biogas"/>
    <x v="15"/>
    <n v="20"/>
    <n v="119.11000000000001"/>
  </r>
  <r>
    <x v="4"/>
    <x v="131"/>
    <s v="BGR"/>
    <x v="1"/>
    <x v="4"/>
    <s v="Biogas"/>
    <x v="16"/>
    <n v="38"/>
    <n v="190.821"/>
  </r>
  <r>
    <x v="4"/>
    <x v="131"/>
    <s v="BGR"/>
    <x v="1"/>
    <x v="4"/>
    <s v="Biogas"/>
    <x v="17"/>
    <n v="29.03"/>
    <n v="215.77100000000002"/>
  </r>
  <r>
    <x v="4"/>
    <x v="131"/>
    <s v="BGR"/>
    <x v="1"/>
    <x v="4"/>
    <s v="Biogas"/>
    <x v="18"/>
    <n v="36.408999999999999"/>
    <m/>
  </r>
  <r>
    <x v="4"/>
    <x v="131"/>
    <s v="BGR"/>
    <x v="1"/>
    <x v="4"/>
    <s v="Biogas"/>
    <x v="19"/>
    <n v="36.408999999999999"/>
    <m/>
  </r>
  <r>
    <x v="4"/>
    <x v="131"/>
    <s v="BGR"/>
    <x v="1"/>
    <x v="4"/>
    <s v="Solid biofuels"/>
    <x v="0"/>
    <n v="52"/>
    <m/>
  </r>
  <r>
    <x v="4"/>
    <x v="131"/>
    <s v="BGR"/>
    <x v="1"/>
    <x v="4"/>
    <s v="Solid biofuels"/>
    <x v="1"/>
    <n v="52"/>
    <m/>
  </r>
  <r>
    <x v="4"/>
    <x v="131"/>
    <s v="BGR"/>
    <x v="1"/>
    <x v="4"/>
    <s v="Solid biofuels"/>
    <x v="2"/>
    <n v="52"/>
    <m/>
  </r>
  <r>
    <x v="4"/>
    <x v="131"/>
    <s v="BGR"/>
    <x v="1"/>
    <x v="4"/>
    <s v="Solid biofuels"/>
    <x v="3"/>
    <n v="7"/>
    <m/>
  </r>
  <r>
    <x v="4"/>
    <x v="131"/>
    <s v="BGR"/>
    <x v="1"/>
    <x v="4"/>
    <s v="Solid biofuels"/>
    <x v="4"/>
    <n v="7"/>
    <m/>
  </r>
  <r>
    <x v="4"/>
    <x v="131"/>
    <s v="BGR"/>
    <x v="1"/>
    <x v="4"/>
    <s v="Solid biofuels"/>
    <x v="5"/>
    <n v="7"/>
    <m/>
  </r>
  <r>
    <x v="4"/>
    <x v="131"/>
    <s v="BGR"/>
    <x v="1"/>
    <x v="4"/>
    <s v="Solid biofuels"/>
    <x v="6"/>
    <n v="6"/>
    <m/>
  </r>
  <r>
    <x v="4"/>
    <x v="131"/>
    <s v="BGR"/>
    <x v="1"/>
    <x v="4"/>
    <s v="Solid biofuels"/>
    <x v="7"/>
    <n v="6"/>
    <m/>
  </r>
  <r>
    <x v="4"/>
    <x v="131"/>
    <s v="BGR"/>
    <x v="1"/>
    <x v="4"/>
    <s v="Solid biofuels"/>
    <x v="8"/>
    <n v="6"/>
    <n v="15.532"/>
  </r>
  <r>
    <x v="4"/>
    <x v="131"/>
    <s v="BGR"/>
    <x v="1"/>
    <x v="4"/>
    <s v="Solid biofuels"/>
    <x v="9"/>
    <n v="6"/>
    <n v="5.5"/>
  </r>
  <r>
    <x v="4"/>
    <x v="131"/>
    <s v="BGR"/>
    <x v="1"/>
    <x v="4"/>
    <s v="Solid biofuels"/>
    <x v="10"/>
    <n v="6"/>
    <n v="19.739000000000001"/>
  </r>
  <r>
    <x v="4"/>
    <x v="131"/>
    <s v="BGR"/>
    <x v="1"/>
    <x v="4"/>
    <s v="Solid biofuels"/>
    <x v="11"/>
    <n v="6"/>
    <n v="37.194000000000003"/>
  </r>
  <r>
    <x v="4"/>
    <x v="131"/>
    <s v="BGR"/>
    <x v="1"/>
    <x v="4"/>
    <s v="Solid biofuels"/>
    <x v="12"/>
    <n v="14"/>
    <n v="65.251000000000005"/>
  </r>
  <r>
    <x v="4"/>
    <x v="131"/>
    <s v="BGR"/>
    <x v="1"/>
    <x v="4"/>
    <s v="Solid biofuels"/>
    <x v="13"/>
    <n v="30"/>
    <n v="94.960999999999999"/>
  </r>
  <r>
    <x v="4"/>
    <x v="131"/>
    <s v="BGR"/>
    <x v="1"/>
    <x v="4"/>
    <s v="Solid biofuels"/>
    <x v="14"/>
    <n v="30"/>
    <n v="138.755"/>
  </r>
  <r>
    <x v="4"/>
    <x v="131"/>
    <s v="BGR"/>
    <x v="1"/>
    <x v="4"/>
    <s v="Solid biofuels"/>
    <x v="15"/>
    <n v="34"/>
    <n v="151.07499999999999"/>
  </r>
  <r>
    <x v="4"/>
    <x v="131"/>
    <s v="BGR"/>
    <x v="1"/>
    <x v="4"/>
    <s v="Solid biofuels"/>
    <x v="16"/>
    <n v="19"/>
    <n v="162.79299999999998"/>
  </r>
  <r>
    <x v="4"/>
    <x v="131"/>
    <s v="BGR"/>
    <x v="1"/>
    <x v="4"/>
    <s v="Solid biofuels"/>
    <x v="17"/>
    <n v="22.972999999999999"/>
    <n v="180.20999999999998"/>
  </r>
  <r>
    <x v="4"/>
    <x v="131"/>
    <s v="BGR"/>
    <x v="1"/>
    <x v="4"/>
    <s v="Solid biofuels"/>
    <x v="18"/>
    <n v="158.40100000000001"/>
    <m/>
  </r>
  <r>
    <x v="4"/>
    <x v="131"/>
    <s v="BGR"/>
    <x v="1"/>
    <x v="4"/>
    <s v="Solid biofuels"/>
    <x v="19"/>
    <n v="158.40100000000001"/>
    <m/>
  </r>
  <r>
    <x v="4"/>
    <x v="131"/>
    <s v="BGR"/>
    <x v="1"/>
    <x v="1"/>
    <s v="Mixed Hydro Plants"/>
    <x v="0"/>
    <n v="149"/>
    <m/>
  </r>
  <r>
    <x v="4"/>
    <x v="131"/>
    <s v="BGR"/>
    <x v="1"/>
    <x v="1"/>
    <s v="Mixed Hydro Plants"/>
    <x v="1"/>
    <n v="149"/>
    <n v="0"/>
  </r>
  <r>
    <x v="4"/>
    <x v="131"/>
    <s v="BGR"/>
    <x v="1"/>
    <x v="1"/>
    <s v="Mixed Hydro Plants"/>
    <x v="2"/>
    <n v="149"/>
    <n v="0"/>
  </r>
  <r>
    <x v="4"/>
    <x v="131"/>
    <s v="BGR"/>
    <x v="1"/>
    <x v="1"/>
    <s v="Mixed Hydro Plants"/>
    <x v="3"/>
    <n v="149"/>
    <n v="0"/>
  </r>
  <r>
    <x v="4"/>
    <x v="131"/>
    <s v="BGR"/>
    <x v="1"/>
    <x v="1"/>
    <s v="Mixed Hydro Plants"/>
    <x v="4"/>
    <n v="149"/>
    <n v="0"/>
  </r>
  <r>
    <x v="4"/>
    <x v="131"/>
    <s v="BGR"/>
    <x v="1"/>
    <x v="1"/>
    <s v="Mixed Hydro Plants"/>
    <x v="5"/>
    <n v="149"/>
    <n v="0"/>
  </r>
  <r>
    <x v="4"/>
    <x v="131"/>
    <s v="BGR"/>
    <x v="1"/>
    <x v="1"/>
    <s v="Mixed Hydro Plants"/>
    <x v="6"/>
    <n v="149"/>
    <n v="0"/>
  </r>
  <r>
    <x v="4"/>
    <x v="131"/>
    <s v="BGR"/>
    <x v="1"/>
    <x v="1"/>
    <s v="Mixed Hydro Plants"/>
    <x v="7"/>
    <n v="149"/>
    <n v="0"/>
  </r>
  <r>
    <x v="4"/>
    <x v="131"/>
    <s v="BGR"/>
    <x v="1"/>
    <x v="1"/>
    <s v="Mixed Hydro Plants"/>
    <x v="8"/>
    <n v="149"/>
    <n v="0"/>
  </r>
  <r>
    <x v="4"/>
    <x v="131"/>
    <s v="BGR"/>
    <x v="1"/>
    <x v="1"/>
    <s v="Mixed Hydro Plants"/>
    <x v="9"/>
    <n v="149"/>
    <n v="0"/>
  </r>
  <r>
    <x v="4"/>
    <x v="131"/>
    <s v="BGR"/>
    <x v="1"/>
    <x v="1"/>
    <s v="Mixed Hydro Plants"/>
    <x v="10"/>
    <n v="149"/>
    <n v="0"/>
  </r>
  <r>
    <x v="4"/>
    <x v="131"/>
    <s v="BGR"/>
    <x v="1"/>
    <x v="1"/>
    <s v="Mixed Hydro Plants"/>
    <x v="11"/>
    <n v="149"/>
    <n v="0"/>
  </r>
  <r>
    <x v="4"/>
    <x v="131"/>
    <s v="BGR"/>
    <x v="1"/>
    <x v="1"/>
    <s v="Mixed Hydro Plants"/>
    <x v="12"/>
    <n v="149"/>
    <n v="0"/>
  </r>
  <r>
    <x v="4"/>
    <x v="131"/>
    <s v="BGR"/>
    <x v="1"/>
    <x v="1"/>
    <s v="Mixed Hydro Plants"/>
    <x v="13"/>
    <n v="149"/>
    <n v="0"/>
  </r>
  <r>
    <x v="4"/>
    <x v="131"/>
    <s v="BGR"/>
    <x v="1"/>
    <x v="1"/>
    <s v="Mixed Hydro Plants"/>
    <x v="14"/>
    <n v="149"/>
    <n v="0"/>
  </r>
  <r>
    <x v="4"/>
    <x v="131"/>
    <s v="BGR"/>
    <x v="1"/>
    <x v="1"/>
    <s v="Mixed Hydro Plants"/>
    <x v="15"/>
    <n v="149"/>
    <n v="0"/>
  </r>
  <r>
    <x v="4"/>
    <x v="131"/>
    <s v="BGR"/>
    <x v="1"/>
    <x v="1"/>
    <s v="Mixed Hydro Plants"/>
    <x v="16"/>
    <n v="149"/>
    <n v="0"/>
  </r>
  <r>
    <x v="4"/>
    <x v="131"/>
    <s v="BGR"/>
    <x v="1"/>
    <x v="1"/>
    <s v="Mixed Hydro Plants"/>
    <x v="17"/>
    <n v="149"/>
    <n v="0"/>
  </r>
  <r>
    <x v="4"/>
    <x v="131"/>
    <s v="BGR"/>
    <x v="1"/>
    <x v="1"/>
    <s v="Mixed Hydro Plants"/>
    <x v="18"/>
    <n v="149"/>
    <m/>
  </r>
  <r>
    <x v="4"/>
    <x v="131"/>
    <s v="BGR"/>
    <x v="1"/>
    <x v="1"/>
    <s v="Mixed Hydro Plants"/>
    <x v="19"/>
    <n v="149"/>
    <m/>
  </r>
  <r>
    <x v="4"/>
    <x v="131"/>
    <s v="BGR"/>
    <x v="1"/>
    <x v="1"/>
    <s v="Renewable hydropower"/>
    <x v="0"/>
    <n v="867"/>
    <n v="2673"/>
  </r>
  <r>
    <x v="4"/>
    <x v="131"/>
    <s v="BGR"/>
    <x v="1"/>
    <x v="1"/>
    <s v="Renewable hydropower"/>
    <x v="1"/>
    <n v="692"/>
    <n v="1737"/>
  </r>
  <r>
    <x v="4"/>
    <x v="131"/>
    <s v="BGR"/>
    <x v="1"/>
    <x v="1"/>
    <s v="Renewable hydropower"/>
    <x v="2"/>
    <n v="935"/>
    <n v="2194"/>
  </r>
  <r>
    <x v="4"/>
    <x v="131"/>
    <s v="BGR"/>
    <x v="1"/>
    <x v="1"/>
    <s v="Renewable hydropower"/>
    <x v="3"/>
    <n v="1502"/>
    <n v="3029"/>
  </r>
  <r>
    <x v="4"/>
    <x v="131"/>
    <s v="BGR"/>
    <x v="1"/>
    <x v="1"/>
    <s v="Renewable hydropower"/>
    <x v="4"/>
    <n v="1835"/>
    <n v="3167.8110000000001"/>
  </r>
  <r>
    <x v="4"/>
    <x v="131"/>
    <s v="BGR"/>
    <x v="1"/>
    <x v="1"/>
    <s v="Renewable hydropower"/>
    <x v="5"/>
    <n v="1835"/>
    <n v="4336.8959999999997"/>
  </r>
  <r>
    <x v="4"/>
    <x v="131"/>
    <s v="BGR"/>
    <x v="1"/>
    <x v="1"/>
    <s v="Renewable hydropower"/>
    <x v="6"/>
    <n v="1835"/>
    <n v="4237.9740000000002"/>
  </r>
  <r>
    <x v="4"/>
    <x v="131"/>
    <s v="BGR"/>
    <x v="1"/>
    <x v="1"/>
    <s v="Renewable hydropower"/>
    <x v="7"/>
    <n v="1863"/>
    <n v="2873.9989999999998"/>
  </r>
  <r>
    <x v="4"/>
    <x v="131"/>
    <s v="BGR"/>
    <x v="1"/>
    <x v="1"/>
    <s v="Renewable hydropower"/>
    <x v="8"/>
    <n v="1971"/>
    <n v="2823.7620000000002"/>
  </r>
  <r>
    <x v="4"/>
    <x v="131"/>
    <s v="BGR"/>
    <x v="1"/>
    <x v="1"/>
    <s v="Renewable hydropower"/>
    <x v="9"/>
    <n v="1988"/>
    <n v="3469.712"/>
  </r>
  <r>
    <x v="4"/>
    <x v="131"/>
    <s v="BGR"/>
    <x v="1"/>
    <x v="1"/>
    <s v="Renewable hydropower"/>
    <x v="10"/>
    <n v="2035"/>
    <n v="5056.5159999999996"/>
  </r>
  <r>
    <x v="4"/>
    <x v="131"/>
    <s v="BGR"/>
    <x v="1"/>
    <x v="1"/>
    <s v="Renewable hydropower"/>
    <x v="11"/>
    <n v="2095"/>
    <n v="2916.9140000000002"/>
  </r>
  <r>
    <x v="4"/>
    <x v="131"/>
    <s v="BGR"/>
    <x v="1"/>
    <x v="1"/>
    <s v="Renewable hydropower"/>
    <x v="12"/>
    <n v="2168"/>
    <n v="3225.7060000000001"/>
  </r>
  <r>
    <x v="4"/>
    <x v="131"/>
    <s v="BGR"/>
    <x v="1"/>
    <x v="1"/>
    <s v="Renewable hydropower"/>
    <x v="13"/>
    <n v="2190"/>
    <n v="4080.1379999999999"/>
  </r>
  <r>
    <x v="4"/>
    <x v="131"/>
    <s v="BGR"/>
    <x v="1"/>
    <x v="1"/>
    <s v="Renewable hydropower"/>
    <x v="14"/>
    <n v="2206"/>
    <n v="4604.6289999999999"/>
  </r>
  <r>
    <x v="4"/>
    <x v="131"/>
    <s v="BGR"/>
    <x v="1"/>
    <x v="1"/>
    <s v="Renewable hydropower"/>
    <x v="15"/>
    <n v="2206"/>
    <n v="5660.5420000000004"/>
  </r>
  <r>
    <x v="4"/>
    <x v="131"/>
    <s v="BGR"/>
    <x v="1"/>
    <x v="1"/>
    <s v="Renewable hydropower"/>
    <x v="16"/>
    <n v="2210"/>
    <n v="3941.8420000000001"/>
  </r>
  <r>
    <x v="4"/>
    <x v="131"/>
    <s v="BGR"/>
    <x v="1"/>
    <x v="1"/>
    <s v="Renewable hydropower"/>
    <x v="17"/>
    <n v="2358.5500000000002"/>
    <n v="2828.1039999999998"/>
  </r>
  <r>
    <x v="4"/>
    <x v="131"/>
    <s v="BGR"/>
    <x v="1"/>
    <x v="1"/>
    <s v="Renewable hydropower"/>
    <x v="18"/>
    <n v="2366"/>
    <m/>
  </r>
  <r>
    <x v="4"/>
    <x v="131"/>
    <s v="BGR"/>
    <x v="1"/>
    <x v="1"/>
    <s v="Renewable hydropower"/>
    <x v="19"/>
    <n v="2374.6750000000002"/>
    <m/>
  </r>
  <r>
    <x v="4"/>
    <x v="131"/>
    <s v="BGR"/>
    <x v="1"/>
    <x v="2"/>
    <s v="On-grid Solar photovoltaic"/>
    <x v="7"/>
    <n v="0.03"/>
    <n v="0.06"/>
  </r>
  <r>
    <x v="4"/>
    <x v="131"/>
    <s v="BGR"/>
    <x v="1"/>
    <x v="2"/>
    <s v="On-grid Solar photovoltaic"/>
    <x v="8"/>
    <n v="0.1"/>
    <n v="0.16700000000000001"/>
  </r>
  <r>
    <x v="4"/>
    <x v="131"/>
    <s v="BGR"/>
    <x v="1"/>
    <x v="2"/>
    <s v="On-grid Solar photovoltaic"/>
    <x v="9"/>
    <n v="2"/>
    <n v="3.2669999999999999"/>
  </r>
  <r>
    <x v="4"/>
    <x v="131"/>
    <s v="BGR"/>
    <x v="1"/>
    <x v="2"/>
    <s v="On-grid Solar photovoltaic"/>
    <x v="10"/>
    <n v="25"/>
    <n v="14.865"/>
  </r>
  <r>
    <x v="4"/>
    <x v="131"/>
    <s v="BGR"/>
    <x v="1"/>
    <x v="2"/>
    <s v="On-grid Solar photovoltaic"/>
    <x v="11"/>
    <n v="154"/>
    <n v="100.86199999999999"/>
  </r>
  <r>
    <x v="4"/>
    <x v="131"/>
    <s v="BGR"/>
    <x v="1"/>
    <x v="2"/>
    <s v="On-grid Solar photovoltaic"/>
    <x v="12"/>
    <n v="1013"/>
    <n v="813.86699999999996"/>
  </r>
  <r>
    <x v="4"/>
    <x v="131"/>
    <s v="BGR"/>
    <x v="1"/>
    <x v="2"/>
    <s v="On-grid Solar photovoltaic"/>
    <x v="13"/>
    <n v="1020"/>
    <n v="1360.8589999999999"/>
  </r>
  <r>
    <x v="4"/>
    <x v="131"/>
    <s v="BGR"/>
    <x v="1"/>
    <x v="2"/>
    <s v="On-grid Solar photovoltaic"/>
    <x v="14"/>
    <n v="1026"/>
    <n v="1252.4639999999999"/>
  </r>
  <r>
    <x v="4"/>
    <x v="131"/>
    <s v="BGR"/>
    <x v="1"/>
    <x v="2"/>
    <s v="On-grid Solar photovoltaic"/>
    <x v="15"/>
    <n v="1029"/>
    <n v="1383.2739999999999"/>
  </r>
  <r>
    <x v="4"/>
    <x v="131"/>
    <s v="BGR"/>
    <x v="1"/>
    <x v="2"/>
    <s v="On-grid Solar photovoltaic"/>
    <x v="16"/>
    <n v="1028"/>
    <n v="1386.2950000000001"/>
  </r>
  <r>
    <x v="4"/>
    <x v="131"/>
    <s v="BGR"/>
    <x v="1"/>
    <x v="2"/>
    <s v="On-grid Solar photovoltaic"/>
    <x v="17"/>
    <n v="1035.57"/>
    <n v="1402.9649999999999"/>
  </r>
  <r>
    <x v="4"/>
    <x v="131"/>
    <s v="BGR"/>
    <x v="1"/>
    <x v="2"/>
    <s v="On-grid Solar photovoltaic"/>
    <x v="18"/>
    <n v="1032.6790000000001"/>
    <m/>
  </r>
  <r>
    <x v="4"/>
    <x v="131"/>
    <s v="BGR"/>
    <x v="1"/>
    <x v="2"/>
    <s v="On-grid Solar photovoltaic"/>
    <x v="19"/>
    <n v="1065.0640000000001"/>
    <m/>
  </r>
  <r>
    <x v="4"/>
    <x v="131"/>
    <s v="BGR"/>
    <x v="1"/>
    <x v="3"/>
    <s v="Onshore wind energy"/>
    <x v="4"/>
    <n v="1"/>
    <n v="1"/>
  </r>
  <r>
    <x v="4"/>
    <x v="131"/>
    <s v="BGR"/>
    <x v="1"/>
    <x v="3"/>
    <s v="Onshore wind energy"/>
    <x v="5"/>
    <n v="8"/>
    <n v="4.5869999999999997"/>
  </r>
  <r>
    <x v="4"/>
    <x v="131"/>
    <s v="BGR"/>
    <x v="1"/>
    <x v="3"/>
    <s v="Onshore wind energy"/>
    <x v="6"/>
    <n v="27"/>
    <n v="20.047000000000001"/>
  </r>
  <r>
    <x v="4"/>
    <x v="131"/>
    <s v="BGR"/>
    <x v="1"/>
    <x v="3"/>
    <s v="Onshore wind energy"/>
    <x v="7"/>
    <n v="30"/>
    <n v="46.802"/>
  </r>
  <r>
    <x v="4"/>
    <x v="131"/>
    <s v="BGR"/>
    <x v="1"/>
    <x v="3"/>
    <s v="Onshore wind energy"/>
    <x v="8"/>
    <n v="114"/>
    <n v="121.758"/>
  </r>
  <r>
    <x v="4"/>
    <x v="131"/>
    <s v="BGR"/>
    <x v="1"/>
    <x v="3"/>
    <s v="Onshore wind energy"/>
    <x v="9"/>
    <n v="333"/>
    <n v="237.00899999999999"/>
  </r>
  <r>
    <x v="4"/>
    <x v="131"/>
    <s v="BGR"/>
    <x v="1"/>
    <x v="3"/>
    <s v="Onshore wind energy"/>
    <x v="10"/>
    <n v="488"/>
    <n v="681.36900000000003"/>
  </r>
  <r>
    <x v="4"/>
    <x v="131"/>
    <s v="BGR"/>
    <x v="1"/>
    <x v="3"/>
    <s v="Onshore wind energy"/>
    <x v="11"/>
    <n v="541"/>
    <n v="861.09500000000003"/>
  </r>
  <r>
    <x v="4"/>
    <x v="131"/>
    <s v="BGR"/>
    <x v="1"/>
    <x v="3"/>
    <s v="Onshore wind energy"/>
    <x v="12"/>
    <n v="677"/>
    <n v="1220.8979999999999"/>
  </r>
  <r>
    <x v="4"/>
    <x v="131"/>
    <s v="BGR"/>
    <x v="1"/>
    <x v="3"/>
    <s v="Onshore wind energy"/>
    <x v="13"/>
    <n v="683"/>
    <n v="1373.5119999999999"/>
  </r>
  <r>
    <x v="4"/>
    <x v="131"/>
    <s v="BGR"/>
    <x v="1"/>
    <x v="3"/>
    <s v="Onshore wind energy"/>
    <x v="14"/>
    <n v="699"/>
    <n v="1330.577"/>
  </r>
  <r>
    <x v="4"/>
    <x v="131"/>
    <s v="BGR"/>
    <x v="1"/>
    <x v="3"/>
    <s v="Onshore wind energy"/>
    <x v="15"/>
    <n v="699"/>
    <n v="1451.511"/>
  </r>
  <r>
    <x v="4"/>
    <x v="131"/>
    <s v="BGR"/>
    <x v="1"/>
    <x v="3"/>
    <s v="Onshore wind energy"/>
    <x v="16"/>
    <n v="699"/>
    <n v="1424.97"/>
  </r>
  <r>
    <x v="4"/>
    <x v="131"/>
    <s v="BGR"/>
    <x v="1"/>
    <x v="3"/>
    <s v="Onshore wind energy"/>
    <x v="17"/>
    <n v="698.39"/>
    <n v="1504.0640000000001"/>
  </r>
  <r>
    <x v="4"/>
    <x v="131"/>
    <s v="BGR"/>
    <x v="1"/>
    <x v="3"/>
    <s v="Onshore wind energy"/>
    <x v="18"/>
    <n v="698.92"/>
    <m/>
  </r>
  <r>
    <x v="4"/>
    <x v="131"/>
    <s v="BGR"/>
    <x v="1"/>
    <x v="3"/>
    <s v="Onshore wind energy"/>
    <x v="19"/>
    <n v="698.92"/>
    <m/>
  </r>
  <r>
    <x v="4"/>
    <x v="132"/>
    <s v="HRV"/>
    <x v="0"/>
    <x v="0"/>
    <s v="Fossil fuels"/>
    <x v="0"/>
    <n v="1675"/>
    <n v="4809"/>
  </r>
  <r>
    <x v="4"/>
    <x v="132"/>
    <s v="HRV"/>
    <x v="0"/>
    <x v="0"/>
    <s v="Fossil fuels"/>
    <x v="1"/>
    <n v="1675"/>
    <n v="5590.5"/>
  </r>
  <r>
    <x v="4"/>
    <x v="132"/>
    <s v="HRV"/>
    <x v="0"/>
    <x v="0"/>
    <s v="Fossil fuels"/>
    <x v="2"/>
    <n v="1865"/>
    <n v="6854"/>
  </r>
  <r>
    <x v="4"/>
    <x v="132"/>
    <s v="HRV"/>
    <x v="0"/>
    <x v="0"/>
    <s v="Fossil fuels"/>
    <x v="3"/>
    <n v="1843"/>
    <n v="7734"/>
  </r>
  <r>
    <x v="4"/>
    <x v="132"/>
    <s v="HRV"/>
    <x v="0"/>
    <x v="0"/>
    <s v="Fossil fuels"/>
    <x v="4"/>
    <n v="1843"/>
    <n v="6264.3"/>
  </r>
  <r>
    <x v="4"/>
    <x v="132"/>
    <s v="HRV"/>
    <x v="0"/>
    <x v="0"/>
    <s v="Fossil fuels"/>
    <x v="5"/>
    <n v="1793.9"/>
    <n v="5997.5"/>
  </r>
  <r>
    <x v="4"/>
    <x v="132"/>
    <s v="HRV"/>
    <x v="0"/>
    <x v="0"/>
    <s v="Fossil fuels"/>
    <x v="6"/>
    <n v="1793.9"/>
    <n v="6276"/>
  </r>
  <r>
    <x v="4"/>
    <x v="132"/>
    <s v="HRV"/>
    <x v="0"/>
    <x v="0"/>
    <s v="Fossil fuels"/>
    <x v="7"/>
    <n v="1805.9"/>
    <n v="7803.3"/>
  </r>
  <r>
    <x v="4"/>
    <x v="132"/>
    <s v="HRV"/>
    <x v="0"/>
    <x v="0"/>
    <s v="Fossil fuels"/>
    <x v="8"/>
    <n v="1805.9"/>
    <n v="6939.5"/>
  </r>
  <r>
    <x v="4"/>
    <x v="132"/>
    <s v="HRV"/>
    <x v="0"/>
    <x v="0"/>
    <s v="Fossil fuels"/>
    <x v="9"/>
    <n v="1885.9"/>
    <n v="5882.3389999999999"/>
  </r>
  <r>
    <x v="4"/>
    <x v="132"/>
    <s v="HRV"/>
    <x v="0"/>
    <x v="0"/>
    <s v="Fossil fuels"/>
    <x v="10"/>
    <n v="1885.9"/>
    <n v="5498"/>
  </r>
  <r>
    <x v="4"/>
    <x v="132"/>
    <s v="HRV"/>
    <x v="0"/>
    <x v="0"/>
    <s v="Fossil fuels"/>
    <x v="11"/>
    <n v="1886.9"/>
    <n v="5955.8310000000001"/>
  </r>
  <r>
    <x v="4"/>
    <x v="132"/>
    <s v="HRV"/>
    <x v="0"/>
    <x v="0"/>
    <s v="Fossil fuels"/>
    <x v="12"/>
    <n v="1872.9"/>
    <n v="5331.0439999999999"/>
  </r>
  <r>
    <x v="4"/>
    <x v="132"/>
    <s v="HRV"/>
    <x v="0"/>
    <x v="0"/>
    <s v="Fossil fuels"/>
    <x v="13"/>
    <n v="1820.4"/>
    <n v="4672"/>
  </r>
  <r>
    <x v="4"/>
    <x v="132"/>
    <s v="HRV"/>
    <x v="0"/>
    <x v="0"/>
    <s v="Fossil fuels"/>
    <x v="14"/>
    <n v="1827.2"/>
    <n v="3500.1579999999999"/>
  </r>
  <r>
    <x v="4"/>
    <x v="132"/>
    <s v="HRV"/>
    <x v="0"/>
    <x v="0"/>
    <s v="Fossil fuels"/>
    <x v="15"/>
    <n v="2054.1999999999998"/>
    <n v="3728.6239999999998"/>
  </r>
  <r>
    <x v="4"/>
    <x v="132"/>
    <s v="HRV"/>
    <x v="0"/>
    <x v="0"/>
    <s v="Fossil fuels"/>
    <x v="16"/>
    <n v="2054.1999999999998"/>
    <n v="4251.1880000000001"/>
  </r>
  <r>
    <x v="4"/>
    <x v="132"/>
    <s v="HRV"/>
    <x v="0"/>
    <x v="0"/>
    <s v="Fossil fuels"/>
    <x v="17"/>
    <n v="2054.5"/>
    <n v="4667.5"/>
  </r>
  <r>
    <x v="4"/>
    <x v="132"/>
    <s v="HRV"/>
    <x v="0"/>
    <x v="0"/>
    <s v="Fossil fuels"/>
    <x v="18"/>
    <n v="2026.6"/>
    <m/>
  </r>
  <r>
    <x v="4"/>
    <x v="132"/>
    <s v="HRV"/>
    <x v="0"/>
    <x v="0"/>
    <s v="Fossil fuels"/>
    <x v="19"/>
    <n v="2020.6"/>
    <m/>
  </r>
  <r>
    <x v="4"/>
    <x v="132"/>
    <s v="HRV"/>
    <x v="0"/>
    <x v="7"/>
    <s v="Pumped storage"/>
    <x v="0"/>
    <n v="0"/>
    <n v="18"/>
  </r>
  <r>
    <x v="4"/>
    <x v="132"/>
    <s v="HRV"/>
    <x v="0"/>
    <x v="7"/>
    <s v="Pumped storage"/>
    <x v="1"/>
    <n v="0"/>
    <n v="38"/>
  </r>
  <r>
    <x v="4"/>
    <x v="132"/>
    <s v="HRV"/>
    <x v="0"/>
    <x v="7"/>
    <s v="Pumped storage"/>
    <x v="2"/>
    <n v="0"/>
    <n v="67"/>
  </r>
  <r>
    <x v="4"/>
    <x v="132"/>
    <s v="HRV"/>
    <x v="0"/>
    <x v="7"/>
    <s v="Pumped storage"/>
    <x v="3"/>
    <n v="0"/>
    <n v="60"/>
  </r>
  <r>
    <x v="4"/>
    <x v="132"/>
    <s v="HRV"/>
    <x v="0"/>
    <x v="7"/>
    <s v="Pumped storage"/>
    <x v="4"/>
    <n v="0"/>
    <n v="93"/>
  </r>
  <r>
    <x v="4"/>
    <x v="132"/>
    <s v="HRV"/>
    <x v="0"/>
    <x v="7"/>
    <s v="Pumped storage"/>
    <x v="5"/>
    <n v="0"/>
    <n v="105"/>
  </r>
  <r>
    <x v="4"/>
    <x v="132"/>
    <s v="HRV"/>
    <x v="0"/>
    <x v="7"/>
    <s v="Pumped storage"/>
    <x v="6"/>
    <n v="0"/>
    <n v="124"/>
  </r>
  <r>
    <x v="4"/>
    <x v="132"/>
    <s v="HRV"/>
    <x v="0"/>
    <x v="7"/>
    <s v="Pumped storage"/>
    <x v="7"/>
    <n v="0"/>
    <n v="164"/>
  </r>
  <r>
    <x v="4"/>
    <x v="132"/>
    <s v="HRV"/>
    <x v="0"/>
    <x v="7"/>
    <s v="Pumped storage"/>
    <x v="8"/>
    <n v="0"/>
    <n v="110"/>
  </r>
  <r>
    <x v="4"/>
    <x v="132"/>
    <s v="HRV"/>
    <x v="0"/>
    <x v="7"/>
    <s v="Pumped storage"/>
    <x v="9"/>
    <n v="0"/>
    <n v="85"/>
  </r>
  <r>
    <x v="4"/>
    <x v="132"/>
    <s v="HRV"/>
    <x v="0"/>
    <x v="7"/>
    <s v="Pumped storage"/>
    <x v="10"/>
    <n v="0"/>
    <n v="106"/>
  </r>
  <r>
    <x v="4"/>
    <x v="132"/>
    <s v="HRV"/>
    <x v="0"/>
    <x v="7"/>
    <s v="Pumped storage"/>
    <x v="11"/>
    <n v="0"/>
    <n v="129"/>
  </r>
  <r>
    <x v="4"/>
    <x v="132"/>
    <s v="HRV"/>
    <x v="0"/>
    <x v="7"/>
    <s v="Pumped storage"/>
    <x v="12"/>
    <n v="0"/>
    <n v="162"/>
  </r>
  <r>
    <x v="4"/>
    <x v="132"/>
    <s v="HRV"/>
    <x v="0"/>
    <x v="7"/>
    <s v="Pumped storage"/>
    <x v="13"/>
    <n v="0"/>
    <n v="105"/>
  </r>
  <r>
    <x v="4"/>
    <x v="132"/>
    <s v="HRV"/>
    <x v="0"/>
    <x v="7"/>
    <s v="Pumped storage"/>
    <x v="14"/>
    <n v="0"/>
    <n v="118"/>
  </r>
  <r>
    <x v="4"/>
    <x v="132"/>
    <s v="HRV"/>
    <x v="0"/>
    <x v="7"/>
    <s v="Pumped storage"/>
    <x v="15"/>
    <n v="0"/>
    <n v="165"/>
  </r>
  <r>
    <x v="4"/>
    <x v="132"/>
    <s v="HRV"/>
    <x v="0"/>
    <x v="7"/>
    <s v="Pumped storage"/>
    <x v="16"/>
    <n v="0"/>
    <n v="205"/>
  </r>
  <r>
    <x v="4"/>
    <x v="132"/>
    <s v="HRV"/>
    <x v="0"/>
    <x v="7"/>
    <s v="Pumped storage"/>
    <x v="17"/>
    <n v="0"/>
    <n v="200.3"/>
  </r>
  <r>
    <x v="4"/>
    <x v="132"/>
    <s v="HRV"/>
    <x v="1"/>
    <x v="4"/>
    <s v="Biogas"/>
    <x v="5"/>
    <n v="2"/>
    <n v="11"/>
  </r>
  <r>
    <x v="4"/>
    <x v="132"/>
    <s v="HRV"/>
    <x v="1"/>
    <x v="4"/>
    <s v="Biogas"/>
    <x v="6"/>
    <n v="2"/>
    <n v="6"/>
  </r>
  <r>
    <x v="4"/>
    <x v="132"/>
    <s v="HRV"/>
    <x v="1"/>
    <x v="4"/>
    <s v="Biogas"/>
    <x v="7"/>
    <n v="2"/>
    <n v="4.5"/>
  </r>
  <r>
    <x v="4"/>
    <x v="132"/>
    <s v="HRV"/>
    <x v="1"/>
    <x v="4"/>
    <s v="Biogas"/>
    <x v="8"/>
    <n v="4.5"/>
    <n v="18.7"/>
  </r>
  <r>
    <x v="4"/>
    <x v="132"/>
    <s v="HRV"/>
    <x v="1"/>
    <x v="4"/>
    <s v="Biogas"/>
    <x v="9"/>
    <n v="4.5"/>
    <n v="21.5"/>
  </r>
  <r>
    <x v="4"/>
    <x v="132"/>
    <s v="HRV"/>
    <x v="1"/>
    <x v="4"/>
    <s v="Biogas"/>
    <x v="10"/>
    <n v="6.5"/>
    <n v="29.971999999999998"/>
  </r>
  <r>
    <x v="4"/>
    <x v="132"/>
    <s v="HRV"/>
    <x v="1"/>
    <x v="4"/>
    <s v="Biogas"/>
    <x v="11"/>
    <n v="8.5"/>
    <n v="36.082000000000001"/>
  </r>
  <r>
    <x v="4"/>
    <x v="132"/>
    <s v="HRV"/>
    <x v="1"/>
    <x v="4"/>
    <s v="Biogas"/>
    <x v="12"/>
    <n v="11.5"/>
    <n v="56.484000000000002"/>
  </r>
  <r>
    <x v="4"/>
    <x v="132"/>
    <s v="HRV"/>
    <x v="1"/>
    <x v="4"/>
    <s v="Biogas"/>
    <x v="13"/>
    <n v="16.5"/>
    <n v="77.715000000000003"/>
  </r>
  <r>
    <x v="4"/>
    <x v="132"/>
    <s v="HRV"/>
    <x v="1"/>
    <x v="4"/>
    <s v="Biogas"/>
    <x v="14"/>
    <n v="16.5"/>
    <n v="114.357"/>
  </r>
  <r>
    <x v="4"/>
    <x v="132"/>
    <s v="HRV"/>
    <x v="1"/>
    <x v="4"/>
    <s v="Biogas"/>
    <x v="15"/>
    <n v="27.5"/>
    <n v="176.07599999999999"/>
  </r>
  <r>
    <x v="4"/>
    <x v="132"/>
    <s v="HRV"/>
    <x v="1"/>
    <x v="4"/>
    <s v="Biogas"/>
    <x v="16"/>
    <n v="36.5"/>
    <n v="237.32999999999998"/>
  </r>
  <r>
    <x v="4"/>
    <x v="132"/>
    <s v="HRV"/>
    <x v="1"/>
    <x v="4"/>
    <s v="Biogas"/>
    <x v="17"/>
    <n v="44.6"/>
    <n v="309.70000000000005"/>
  </r>
  <r>
    <x v="4"/>
    <x v="132"/>
    <s v="HRV"/>
    <x v="1"/>
    <x v="4"/>
    <s v="Biogas"/>
    <x v="18"/>
    <n v="50.6"/>
    <m/>
  </r>
  <r>
    <x v="4"/>
    <x v="132"/>
    <s v="HRV"/>
    <x v="1"/>
    <x v="4"/>
    <s v="Biogas"/>
    <x v="19"/>
    <n v="49.59"/>
    <m/>
  </r>
  <r>
    <x v="4"/>
    <x v="132"/>
    <s v="HRV"/>
    <x v="1"/>
    <x v="4"/>
    <s v="Solid biofuels"/>
    <x v="0"/>
    <n v="3"/>
    <n v="1"/>
  </r>
  <r>
    <x v="4"/>
    <x v="132"/>
    <s v="HRV"/>
    <x v="1"/>
    <x v="4"/>
    <s v="Solid biofuels"/>
    <x v="1"/>
    <n v="3"/>
    <m/>
  </r>
  <r>
    <x v="4"/>
    <x v="132"/>
    <s v="HRV"/>
    <x v="1"/>
    <x v="4"/>
    <s v="Solid biofuels"/>
    <x v="2"/>
    <n v="3"/>
    <m/>
  </r>
  <r>
    <x v="4"/>
    <x v="132"/>
    <s v="HRV"/>
    <x v="1"/>
    <x v="4"/>
    <s v="Solid biofuels"/>
    <x v="3"/>
    <n v="3"/>
    <m/>
  </r>
  <r>
    <x v="4"/>
    <x v="132"/>
    <s v="HRV"/>
    <x v="1"/>
    <x v="4"/>
    <s v="Solid biofuels"/>
    <x v="4"/>
    <n v="3"/>
    <n v="4"/>
  </r>
  <r>
    <x v="4"/>
    <x v="132"/>
    <s v="HRV"/>
    <x v="1"/>
    <x v="4"/>
    <s v="Solid biofuels"/>
    <x v="5"/>
    <n v="3"/>
    <n v="3"/>
  </r>
  <r>
    <x v="4"/>
    <x v="132"/>
    <s v="HRV"/>
    <x v="1"/>
    <x v="4"/>
    <s v="Solid biofuels"/>
    <x v="6"/>
    <n v="3"/>
    <n v="5"/>
  </r>
  <r>
    <x v="4"/>
    <x v="132"/>
    <s v="HRV"/>
    <x v="1"/>
    <x v="4"/>
    <s v="Solid biofuels"/>
    <x v="7"/>
    <n v="3"/>
    <n v="2.5"/>
  </r>
  <r>
    <x v="4"/>
    <x v="132"/>
    <s v="HRV"/>
    <x v="1"/>
    <x v="4"/>
    <s v="Solid biofuels"/>
    <x v="8"/>
    <n v="3"/>
    <n v="2.4"/>
  </r>
  <r>
    <x v="4"/>
    <x v="132"/>
    <s v="HRV"/>
    <x v="1"/>
    <x v="4"/>
    <s v="Solid biofuels"/>
    <x v="9"/>
    <n v="3"/>
    <n v="3.4689999999999999"/>
  </r>
  <r>
    <x v="4"/>
    <x v="132"/>
    <s v="HRV"/>
    <x v="1"/>
    <x v="4"/>
    <s v="Solid biofuels"/>
    <x v="10"/>
    <n v="3"/>
    <n v="3.0649999999999999"/>
  </r>
  <r>
    <x v="4"/>
    <x v="132"/>
    <s v="HRV"/>
    <x v="1"/>
    <x v="4"/>
    <s v="Solid biofuels"/>
    <x v="11"/>
    <n v="6"/>
    <n v="18.163"/>
  </r>
  <r>
    <x v="4"/>
    <x v="132"/>
    <s v="HRV"/>
    <x v="1"/>
    <x v="4"/>
    <s v="Solid biofuels"/>
    <x v="12"/>
    <n v="7"/>
    <n v="37.421999999999997"/>
  </r>
  <r>
    <x v="4"/>
    <x v="132"/>
    <s v="HRV"/>
    <x v="1"/>
    <x v="4"/>
    <s v="Solid biofuels"/>
    <x v="13"/>
    <n v="7"/>
    <n v="47.98"/>
  </r>
  <r>
    <x v="4"/>
    <x v="132"/>
    <s v="HRV"/>
    <x v="1"/>
    <x v="4"/>
    <s v="Solid biofuels"/>
    <x v="14"/>
    <n v="8"/>
    <n v="50.220999999999997"/>
  </r>
  <r>
    <x v="4"/>
    <x v="132"/>
    <s v="HRV"/>
    <x v="1"/>
    <x v="4"/>
    <s v="Solid biofuels"/>
    <x v="15"/>
    <n v="25"/>
    <n v="89.105000000000004"/>
  </r>
  <r>
    <x v="4"/>
    <x v="132"/>
    <s v="HRV"/>
    <x v="1"/>
    <x v="4"/>
    <s v="Solid biofuels"/>
    <x v="16"/>
    <n v="26"/>
    <n v="194.09399999999999"/>
  </r>
  <r>
    <x v="4"/>
    <x v="132"/>
    <s v="HRV"/>
    <x v="1"/>
    <x v="4"/>
    <s v="Solid biofuels"/>
    <x v="17"/>
    <n v="42"/>
    <n v="215.9"/>
  </r>
  <r>
    <x v="4"/>
    <x v="132"/>
    <s v="HRV"/>
    <x v="1"/>
    <x v="4"/>
    <s v="Solid biofuels"/>
    <x v="18"/>
    <n v="64.8"/>
    <m/>
  </r>
  <r>
    <x v="4"/>
    <x v="132"/>
    <s v="HRV"/>
    <x v="1"/>
    <x v="4"/>
    <s v="Solid biofuels"/>
    <x v="19"/>
    <n v="80.185000000000002"/>
    <m/>
  </r>
  <r>
    <x v="4"/>
    <x v="132"/>
    <s v="HRV"/>
    <x v="1"/>
    <x v="5"/>
    <s v="Geothermal energy"/>
    <x v="18"/>
    <n v="10"/>
    <m/>
  </r>
  <r>
    <x v="4"/>
    <x v="132"/>
    <s v="HRV"/>
    <x v="1"/>
    <x v="5"/>
    <s v="Geothermal energy"/>
    <x v="19"/>
    <n v="10"/>
    <m/>
  </r>
  <r>
    <x v="4"/>
    <x v="132"/>
    <s v="HRV"/>
    <x v="1"/>
    <x v="1"/>
    <s v="Mixed Hydro Plants"/>
    <x v="0"/>
    <n v="279"/>
    <n v="0"/>
  </r>
  <r>
    <x v="4"/>
    <x v="132"/>
    <s v="HRV"/>
    <x v="1"/>
    <x v="1"/>
    <s v="Mixed Hydro Plants"/>
    <x v="1"/>
    <n v="279"/>
    <n v="0"/>
  </r>
  <r>
    <x v="4"/>
    <x v="132"/>
    <s v="HRV"/>
    <x v="1"/>
    <x v="1"/>
    <s v="Mixed Hydro Plants"/>
    <x v="2"/>
    <n v="279"/>
    <n v="0"/>
  </r>
  <r>
    <x v="4"/>
    <x v="132"/>
    <s v="HRV"/>
    <x v="1"/>
    <x v="1"/>
    <s v="Mixed Hydro Plants"/>
    <x v="3"/>
    <n v="281"/>
    <n v="0"/>
  </r>
  <r>
    <x v="4"/>
    <x v="132"/>
    <s v="HRV"/>
    <x v="1"/>
    <x v="1"/>
    <s v="Mixed Hydro Plants"/>
    <x v="4"/>
    <n v="281"/>
    <n v="0"/>
  </r>
  <r>
    <x v="4"/>
    <x v="132"/>
    <s v="HRV"/>
    <x v="1"/>
    <x v="1"/>
    <s v="Mixed Hydro Plants"/>
    <x v="5"/>
    <n v="281"/>
    <n v="0"/>
  </r>
  <r>
    <x v="4"/>
    <x v="132"/>
    <s v="HRV"/>
    <x v="1"/>
    <x v="1"/>
    <s v="Mixed Hydro Plants"/>
    <x v="6"/>
    <n v="281"/>
    <n v="0"/>
  </r>
  <r>
    <x v="4"/>
    <x v="132"/>
    <s v="HRV"/>
    <x v="1"/>
    <x v="1"/>
    <s v="Mixed Hydro Plants"/>
    <x v="7"/>
    <n v="281"/>
    <n v="0"/>
  </r>
  <r>
    <x v="4"/>
    <x v="132"/>
    <s v="HRV"/>
    <x v="1"/>
    <x v="1"/>
    <s v="Mixed Hydro Plants"/>
    <x v="8"/>
    <n v="281"/>
    <n v="0"/>
  </r>
  <r>
    <x v="4"/>
    <x v="132"/>
    <s v="HRV"/>
    <x v="1"/>
    <x v="1"/>
    <s v="Mixed Hydro Plants"/>
    <x v="9"/>
    <n v="281"/>
    <n v="0"/>
  </r>
  <r>
    <x v="4"/>
    <x v="132"/>
    <s v="HRV"/>
    <x v="1"/>
    <x v="1"/>
    <s v="Mixed Hydro Plants"/>
    <x v="10"/>
    <n v="281"/>
    <n v="0"/>
  </r>
  <r>
    <x v="4"/>
    <x v="132"/>
    <s v="HRV"/>
    <x v="1"/>
    <x v="1"/>
    <s v="Mixed Hydro Plants"/>
    <x v="11"/>
    <n v="281"/>
    <n v="0"/>
  </r>
  <r>
    <x v="4"/>
    <x v="132"/>
    <s v="HRV"/>
    <x v="1"/>
    <x v="1"/>
    <s v="Mixed Hydro Plants"/>
    <x v="12"/>
    <n v="281"/>
    <n v="0"/>
  </r>
  <r>
    <x v="4"/>
    <x v="132"/>
    <s v="HRV"/>
    <x v="1"/>
    <x v="1"/>
    <s v="Mixed Hydro Plants"/>
    <x v="13"/>
    <n v="281"/>
    <n v="0"/>
  </r>
  <r>
    <x v="4"/>
    <x v="132"/>
    <s v="HRV"/>
    <x v="1"/>
    <x v="1"/>
    <s v="Mixed Hydro Plants"/>
    <x v="14"/>
    <n v="281.3"/>
    <n v="0"/>
  </r>
  <r>
    <x v="4"/>
    <x v="132"/>
    <s v="HRV"/>
    <x v="1"/>
    <x v="1"/>
    <s v="Mixed Hydro Plants"/>
    <x v="15"/>
    <n v="281.3"/>
    <n v="0"/>
  </r>
  <r>
    <x v="4"/>
    <x v="132"/>
    <s v="HRV"/>
    <x v="1"/>
    <x v="1"/>
    <s v="Mixed Hydro Plants"/>
    <x v="16"/>
    <n v="281.3"/>
    <n v="0"/>
  </r>
  <r>
    <x v="4"/>
    <x v="132"/>
    <s v="HRV"/>
    <x v="1"/>
    <x v="1"/>
    <s v="Mixed Hydro Plants"/>
    <x v="17"/>
    <n v="281.39999999999998"/>
    <n v="0"/>
  </r>
  <r>
    <x v="4"/>
    <x v="132"/>
    <s v="HRV"/>
    <x v="1"/>
    <x v="1"/>
    <s v="Mixed Hydro Plants"/>
    <x v="18"/>
    <n v="275.39999999999998"/>
    <m/>
  </r>
  <r>
    <x v="4"/>
    <x v="132"/>
    <s v="HRV"/>
    <x v="1"/>
    <x v="1"/>
    <s v="Mixed Hydro Plants"/>
    <x v="19"/>
    <n v="275.39999999999998"/>
    <m/>
  </r>
  <r>
    <x v="4"/>
    <x v="132"/>
    <s v="HRV"/>
    <x v="1"/>
    <x v="1"/>
    <s v="Renewable hydropower"/>
    <x v="0"/>
    <n v="1788"/>
    <n v="6453.2"/>
  </r>
  <r>
    <x v="4"/>
    <x v="132"/>
    <s v="HRV"/>
    <x v="1"/>
    <x v="1"/>
    <s v="Renewable hydropower"/>
    <x v="1"/>
    <n v="1788"/>
    <n v="7180.5"/>
  </r>
  <r>
    <x v="4"/>
    <x v="132"/>
    <s v="HRV"/>
    <x v="1"/>
    <x v="1"/>
    <s v="Renewable hydropower"/>
    <x v="2"/>
    <n v="1775"/>
    <n v="5851.4"/>
  </r>
  <r>
    <x v="4"/>
    <x v="132"/>
    <s v="HRV"/>
    <x v="1"/>
    <x v="1"/>
    <s v="Renewable hydropower"/>
    <x v="3"/>
    <n v="1783"/>
    <n v="5458.1"/>
  </r>
  <r>
    <x v="4"/>
    <x v="132"/>
    <s v="HRV"/>
    <x v="1"/>
    <x v="1"/>
    <s v="Renewable hydropower"/>
    <x v="4"/>
    <n v="1790"/>
    <n v="7626.7"/>
  </r>
  <r>
    <x v="4"/>
    <x v="132"/>
    <s v="HRV"/>
    <x v="1"/>
    <x v="1"/>
    <s v="Renewable hydropower"/>
    <x v="5"/>
    <n v="1784"/>
    <n v="7035.5"/>
  </r>
  <r>
    <x v="4"/>
    <x v="132"/>
    <s v="HRV"/>
    <x v="1"/>
    <x v="1"/>
    <s v="Renewable hydropower"/>
    <x v="6"/>
    <n v="1784"/>
    <n v="6617"/>
  </r>
  <r>
    <x v="4"/>
    <x v="132"/>
    <s v="HRV"/>
    <x v="1"/>
    <x v="1"/>
    <s v="Renewable hydropower"/>
    <x v="7"/>
    <n v="1782"/>
    <n v="4699.8"/>
  </r>
  <r>
    <x v="4"/>
    <x v="132"/>
    <s v="HRV"/>
    <x v="1"/>
    <x v="1"/>
    <s v="Renewable hydropower"/>
    <x v="8"/>
    <n v="1782"/>
    <n v="5780.5"/>
  </r>
  <r>
    <x v="4"/>
    <x v="132"/>
    <s v="HRV"/>
    <x v="1"/>
    <x v="1"/>
    <s v="Renewable hydropower"/>
    <x v="9"/>
    <n v="1799"/>
    <n v="7408.4009999999998"/>
  </r>
  <r>
    <x v="4"/>
    <x v="132"/>
    <s v="HRV"/>
    <x v="1"/>
    <x v="1"/>
    <s v="Renewable hydropower"/>
    <x v="10"/>
    <n v="1848"/>
    <n v="9126.3029999999999"/>
  </r>
  <r>
    <x v="4"/>
    <x v="132"/>
    <s v="HRV"/>
    <x v="1"/>
    <x v="1"/>
    <s v="Renewable hydropower"/>
    <x v="11"/>
    <n v="1848"/>
    <n v="5032.7870000000003"/>
  </r>
  <r>
    <x v="4"/>
    <x v="132"/>
    <s v="HRV"/>
    <x v="1"/>
    <x v="1"/>
    <s v="Renewable hydropower"/>
    <x v="12"/>
    <n v="1848"/>
    <n v="4836.8999999999996"/>
  </r>
  <r>
    <x v="4"/>
    <x v="132"/>
    <s v="HRV"/>
    <x v="1"/>
    <x v="1"/>
    <s v="Renewable hydropower"/>
    <x v="13"/>
    <n v="1897"/>
    <n v="8622"/>
  </r>
  <r>
    <x v="4"/>
    <x v="132"/>
    <s v="HRV"/>
    <x v="1"/>
    <x v="1"/>
    <s v="Renewable hydropower"/>
    <x v="14"/>
    <n v="1898.8"/>
    <n v="9006.1200000000008"/>
  </r>
  <r>
    <x v="4"/>
    <x v="132"/>
    <s v="HRV"/>
    <x v="1"/>
    <x v="1"/>
    <s v="Renewable hydropower"/>
    <x v="15"/>
    <n v="1913.8"/>
    <n v="6390.6360000000004"/>
  </r>
  <r>
    <x v="4"/>
    <x v="132"/>
    <s v="HRV"/>
    <x v="1"/>
    <x v="1"/>
    <s v="Renewable hydropower"/>
    <x v="16"/>
    <n v="1910.8"/>
    <n v="6852.5990000000002"/>
  </r>
  <r>
    <x v="4"/>
    <x v="132"/>
    <s v="HRV"/>
    <x v="1"/>
    <x v="1"/>
    <s v="Renewable hydropower"/>
    <x v="17"/>
    <n v="1911.6"/>
    <n v="5307.4"/>
  </r>
  <r>
    <x v="4"/>
    <x v="132"/>
    <s v="HRV"/>
    <x v="1"/>
    <x v="1"/>
    <s v="Renewable hydropower"/>
    <x v="18"/>
    <n v="1924.1"/>
    <m/>
  </r>
  <r>
    <x v="4"/>
    <x v="132"/>
    <s v="HRV"/>
    <x v="1"/>
    <x v="1"/>
    <s v="Renewable hydropower"/>
    <x v="19"/>
    <n v="1924.23"/>
    <m/>
  </r>
  <r>
    <x v="4"/>
    <x v="132"/>
    <s v="HRV"/>
    <x v="1"/>
    <x v="2"/>
    <s v="On-grid Solar photovoltaic"/>
    <x v="9"/>
    <n v="0.3"/>
    <n v="9.0999999999999998E-2"/>
  </r>
  <r>
    <x v="4"/>
    <x v="132"/>
    <s v="HRV"/>
    <x v="1"/>
    <x v="2"/>
    <s v="On-grid Solar photovoltaic"/>
    <x v="10"/>
    <n v="0.3"/>
    <n v="0.12"/>
  </r>
  <r>
    <x v="4"/>
    <x v="132"/>
    <s v="HRV"/>
    <x v="1"/>
    <x v="2"/>
    <s v="On-grid Solar photovoltaic"/>
    <x v="11"/>
    <n v="0.3"/>
    <n v="0.13700000000000001"/>
  </r>
  <r>
    <x v="4"/>
    <x v="132"/>
    <s v="HRV"/>
    <x v="1"/>
    <x v="2"/>
    <s v="On-grid Solar photovoltaic"/>
    <x v="12"/>
    <n v="4"/>
    <n v="2.4039999999999999"/>
  </r>
  <r>
    <x v="4"/>
    <x v="132"/>
    <s v="HRV"/>
    <x v="1"/>
    <x v="2"/>
    <s v="On-grid Solar photovoltaic"/>
    <x v="13"/>
    <n v="19"/>
    <n v="11.282999999999999"/>
  </r>
  <r>
    <x v="4"/>
    <x v="132"/>
    <s v="HRV"/>
    <x v="1"/>
    <x v="2"/>
    <s v="On-grid Solar photovoltaic"/>
    <x v="14"/>
    <n v="33"/>
    <n v="35.173999999999999"/>
  </r>
  <r>
    <x v="4"/>
    <x v="132"/>
    <s v="HRV"/>
    <x v="1"/>
    <x v="2"/>
    <s v="On-grid Solar photovoltaic"/>
    <x v="15"/>
    <n v="47.8"/>
    <n v="57.264000000000003"/>
  </r>
  <r>
    <x v="4"/>
    <x v="132"/>
    <s v="HRV"/>
    <x v="1"/>
    <x v="2"/>
    <s v="On-grid Solar photovoltaic"/>
    <x v="16"/>
    <n v="55.8"/>
    <n v="65.540999999999997"/>
  </r>
  <r>
    <x v="4"/>
    <x v="132"/>
    <s v="HRV"/>
    <x v="1"/>
    <x v="2"/>
    <s v="On-grid Solar photovoltaic"/>
    <x v="17"/>
    <n v="60"/>
    <n v="78.7"/>
  </r>
  <r>
    <x v="4"/>
    <x v="132"/>
    <s v="HRV"/>
    <x v="1"/>
    <x v="2"/>
    <s v="On-grid Solar photovoltaic"/>
    <x v="18"/>
    <n v="67.7"/>
    <m/>
  </r>
  <r>
    <x v="4"/>
    <x v="132"/>
    <s v="HRV"/>
    <x v="1"/>
    <x v="2"/>
    <s v="On-grid Solar photovoltaic"/>
    <x v="19"/>
    <n v="68.7"/>
    <m/>
  </r>
  <r>
    <x v="4"/>
    <x v="132"/>
    <s v="HRV"/>
    <x v="1"/>
    <x v="3"/>
    <s v="Onshore wind energy"/>
    <x v="4"/>
    <n v="6"/>
    <n v="2"/>
  </r>
  <r>
    <x v="4"/>
    <x v="132"/>
    <s v="HRV"/>
    <x v="1"/>
    <x v="3"/>
    <s v="Onshore wind energy"/>
    <x v="5"/>
    <n v="6"/>
    <n v="10"/>
  </r>
  <r>
    <x v="4"/>
    <x v="132"/>
    <s v="HRV"/>
    <x v="1"/>
    <x v="3"/>
    <s v="Onshore wind energy"/>
    <x v="6"/>
    <n v="17"/>
    <n v="19"/>
  </r>
  <r>
    <x v="4"/>
    <x v="132"/>
    <s v="HRV"/>
    <x v="1"/>
    <x v="3"/>
    <s v="Onshore wind energy"/>
    <x v="7"/>
    <n v="17"/>
    <n v="34.9"/>
  </r>
  <r>
    <x v="4"/>
    <x v="132"/>
    <s v="HRV"/>
    <x v="1"/>
    <x v="3"/>
    <s v="Onshore wind energy"/>
    <x v="8"/>
    <n v="17"/>
    <n v="39.9"/>
  </r>
  <r>
    <x v="4"/>
    <x v="132"/>
    <s v="HRV"/>
    <x v="1"/>
    <x v="3"/>
    <s v="Onshore wind energy"/>
    <x v="9"/>
    <n v="70"/>
    <n v="54.2"/>
  </r>
  <r>
    <x v="4"/>
    <x v="132"/>
    <s v="HRV"/>
    <x v="1"/>
    <x v="3"/>
    <s v="Onshore wind energy"/>
    <x v="10"/>
    <n v="79"/>
    <n v="139.1"/>
  </r>
  <r>
    <x v="4"/>
    <x v="132"/>
    <s v="HRV"/>
    <x v="1"/>
    <x v="3"/>
    <s v="Onshore wind energy"/>
    <x v="11"/>
    <n v="130"/>
    <n v="201"/>
  </r>
  <r>
    <x v="4"/>
    <x v="132"/>
    <s v="HRV"/>
    <x v="1"/>
    <x v="3"/>
    <s v="Onshore wind energy"/>
    <x v="12"/>
    <n v="180"/>
    <n v="328.74599999999998"/>
  </r>
  <r>
    <x v="4"/>
    <x v="132"/>
    <s v="HRV"/>
    <x v="1"/>
    <x v="3"/>
    <s v="Onshore wind energy"/>
    <x v="13"/>
    <n v="254"/>
    <n v="517.28700000000003"/>
  </r>
  <r>
    <x v="4"/>
    <x v="132"/>
    <s v="HRV"/>
    <x v="1"/>
    <x v="3"/>
    <s v="Onshore wind energy"/>
    <x v="14"/>
    <n v="339"/>
    <n v="729.97"/>
  </r>
  <r>
    <x v="4"/>
    <x v="132"/>
    <s v="HRV"/>
    <x v="1"/>
    <x v="3"/>
    <s v="Onshore wind energy"/>
    <x v="15"/>
    <n v="418"/>
    <n v="796.29499999999996"/>
  </r>
  <r>
    <x v="4"/>
    <x v="132"/>
    <s v="HRV"/>
    <x v="1"/>
    <x v="3"/>
    <s v="Onshore wind energy"/>
    <x v="16"/>
    <n v="483"/>
    <n v="1014.248"/>
  </r>
  <r>
    <x v="4"/>
    <x v="132"/>
    <s v="HRV"/>
    <x v="1"/>
    <x v="3"/>
    <s v="Onshore wind energy"/>
    <x v="17"/>
    <n v="576.1"/>
    <n v="1204"/>
  </r>
  <r>
    <x v="4"/>
    <x v="132"/>
    <s v="HRV"/>
    <x v="1"/>
    <x v="3"/>
    <s v="Onshore wind energy"/>
    <x v="18"/>
    <n v="586.29999999999995"/>
    <m/>
  </r>
  <r>
    <x v="4"/>
    <x v="132"/>
    <s v="HRV"/>
    <x v="1"/>
    <x v="3"/>
    <s v="Onshore wind energy"/>
    <x v="19"/>
    <n v="606.29999999999995"/>
    <m/>
  </r>
  <r>
    <x v="4"/>
    <x v="133"/>
    <s v="CYP"/>
    <x v="0"/>
    <x v="0"/>
    <s v="Fossil fuels"/>
    <x v="0"/>
    <n v="988"/>
    <n v="3370"/>
  </r>
  <r>
    <x v="4"/>
    <x v="133"/>
    <s v="CYP"/>
    <x v="0"/>
    <x v="0"/>
    <s v="Fossil fuels"/>
    <x v="1"/>
    <n v="988"/>
    <n v="3551"/>
  </r>
  <r>
    <x v="4"/>
    <x v="133"/>
    <s v="CYP"/>
    <x v="0"/>
    <x v="0"/>
    <s v="Fossil fuels"/>
    <x v="2"/>
    <n v="988"/>
    <n v="3785"/>
  </r>
  <r>
    <x v="4"/>
    <x v="133"/>
    <s v="CYP"/>
    <x v="0"/>
    <x v="0"/>
    <s v="Fossil fuels"/>
    <x v="3"/>
    <n v="994"/>
    <n v="4052"/>
  </r>
  <r>
    <x v="4"/>
    <x v="133"/>
    <s v="CYP"/>
    <x v="0"/>
    <x v="0"/>
    <s v="Fossil fuels"/>
    <x v="4"/>
    <n v="994"/>
    <n v="4201"/>
  </r>
  <r>
    <x v="4"/>
    <x v="133"/>
    <s v="CYP"/>
    <x v="0"/>
    <x v="0"/>
    <s v="Fossil fuels"/>
    <x v="5"/>
    <n v="1124"/>
    <n v="4376"/>
  </r>
  <r>
    <x v="4"/>
    <x v="133"/>
    <s v="CYP"/>
    <x v="0"/>
    <x v="0"/>
    <s v="Fossil fuels"/>
    <x v="6"/>
    <n v="1134"/>
    <n v="4651"/>
  </r>
  <r>
    <x v="4"/>
    <x v="133"/>
    <s v="CYP"/>
    <x v="0"/>
    <x v="0"/>
    <s v="Fossil fuels"/>
    <x v="7"/>
    <n v="1139"/>
    <n v="4868"/>
  </r>
  <r>
    <x v="4"/>
    <x v="133"/>
    <s v="CYP"/>
    <x v="0"/>
    <x v="0"/>
    <s v="Fossil fuels"/>
    <x v="8"/>
    <n v="1196"/>
    <n v="5064"/>
  </r>
  <r>
    <x v="4"/>
    <x v="133"/>
    <s v="CYP"/>
    <x v="0"/>
    <x v="0"/>
    <s v="Fossil fuels"/>
    <x v="9"/>
    <n v="1413"/>
    <n v="5184"/>
  </r>
  <r>
    <x v="4"/>
    <x v="133"/>
    <s v="CYP"/>
    <x v="0"/>
    <x v="0"/>
    <s v="Fossil fuels"/>
    <x v="10"/>
    <n v="1463"/>
    <n v="5249"/>
  </r>
  <r>
    <x v="4"/>
    <x v="133"/>
    <s v="CYP"/>
    <x v="0"/>
    <x v="0"/>
    <s v="Fossil fuels"/>
    <x v="11"/>
    <n v="1582"/>
    <n v="4751"/>
  </r>
  <r>
    <x v="4"/>
    <x v="133"/>
    <s v="CYP"/>
    <x v="0"/>
    <x v="0"/>
    <s v="Fossil fuels"/>
    <x v="12"/>
    <n v="1552"/>
    <n v="4460"/>
  </r>
  <r>
    <x v="4"/>
    <x v="133"/>
    <s v="CYP"/>
    <x v="0"/>
    <x v="0"/>
    <s v="Fossil fuels"/>
    <x v="13"/>
    <n v="1507"/>
    <n v="3963"/>
  </r>
  <r>
    <x v="4"/>
    <x v="133"/>
    <s v="CYP"/>
    <x v="0"/>
    <x v="0"/>
    <s v="Fossil fuels"/>
    <x v="14"/>
    <n v="1503"/>
    <n v="4033"/>
  </r>
  <r>
    <x v="4"/>
    <x v="133"/>
    <s v="CYP"/>
    <x v="0"/>
    <x v="0"/>
    <s v="Fossil fuels"/>
    <x v="15"/>
    <n v="1512"/>
    <n v="4135"/>
  </r>
  <r>
    <x v="4"/>
    <x v="133"/>
    <s v="CYP"/>
    <x v="0"/>
    <x v="0"/>
    <s v="Fossil fuels"/>
    <x v="16"/>
    <n v="1508"/>
    <n v="4463"/>
  </r>
  <r>
    <x v="4"/>
    <x v="133"/>
    <s v="CYP"/>
    <x v="0"/>
    <x v="0"/>
    <s v="Fossil fuels"/>
    <x v="17"/>
    <n v="1507.56"/>
    <n v="4569.1539999999995"/>
  </r>
  <r>
    <x v="4"/>
    <x v="133"/>
    <s v="CYP"/>
    <x v="0"/>
    <x v="0"/>
    <s v="Fossil fuels"/>
    <x v="18"/>
    <n v="1504.71"/>
    <m/>
  </r>
  <r>
    <x v="4"/>
    <x v="133"/>
    <s v="CYP"/>
    <x v="0"/>
    <x v="0"/>
    <s v="Fossil fuels"/>
    <x v="19"/>
    <n v="1504.71"/>
    <m/>
  </r>
  <r>
    <x v="4"/>
    <x v="133"/>
    <s v="CYP"/>
    <x v="0"/>
    <x v="8"/>
    <s v="Other non-renewable energy"/>
    <x v="8"/>
    <m/>
    <n v="0.46"/>
  </r>
  <r>
    <x v="4"/>
    <x v="133"/>
    <s v="CYP"/>
    <x v="0"/>
    <x v="8"/>
    <s v="Other non-renewable energy"/>
    <x v="9"/>
    <m/>
    <n v="0.48199999999999998"/>
  </r>
  <r>
    <x v="4"/>
    <x v="133"/>
    <s v="CYP"/>
    <x v="0"/>
    <x v="8"/>
    <s v="Other non-renewable energy"/>
    <x v="11"/>
    <m/>
    <n v="0.39"/>
  </r>
  <r>
    <x v="4"/>
    <x v="133"/>
    <s v="CYP"/>
    <x v="0"/>
    <x v="8"/>
    <s v="Other non-renewable energy"/>
    <x v="12"/>
    <m/>
    <n v="0.18099999999999999"/>
  </r>
  <r>
    <x v="4"/>
    <x v="133"/>
    <s v="CYP"/>
    <x v="0"/>
    <x v="8"/>
    <s v="Other non-renewable energy"/>
    <x v="13"/>
    <m/>
    <n v="0.13600000000000001"/>
  </r>
  <r>
    <x v="4"/>
    <x v="133"/>
    <s v="CYP"/>
    <x v="0"/>
    <x v="8"/>
    <s v="Other non-renewable energy"/>
    <x v="14"/>
    <m/>
    <n v="0.51800000000000002"/>
  </r>
  <r>
    <x v="4"/>
    <x v="133"/>
    <s v="CYP"/>
    <x v="1"/>
    <x v="4"/>
    <s v="Biogas"/>
    <x v="6"/>
    <m/>
    <n v="0.155"/>
  </r>
  <r>
    <x v="4"/>
    <x v="133"/>
    <s v="CYP"/>
    <x v="1"/>
    <x v="4"/>
    <s v="Biogas"/>
    <x v="7"/>
    <n v="1"/>
    <n v="1.4370000000000001"/>
  </r>
  <r>
    <x v="4"/>
    <x v="133"/>
    <s v="CYP"/>
    <x v="1"/>
    <x v="4"/>
    <s v="Biogas"/>
    <x v="8"/>
    <n v="7"/>
    <n v="11.54"/>
  </r>
  <r>
    <x v="4"/>
    <x v="133"/>
    <s v="CYP"/>
    <x v="1"/>
    <x v="4"/>
    <s v="Biogas"/>
    <x v="9"/>
    <n v="8"/>
    <n v="26.518000000000001"/>
  </r>
  <r>
    <x v="4"/>
    <x v="133"/>
    <s v="CYP"/>
    <x v="1"/>
    <x v="4"/>
    <s v="Biogas"/>
    <x v="10"/>
    <n v="8"/>
    <n v="35.124000000000002"/>
  </r>
  <r>
    <x v="4"/>
    <x v="133"/>
    <s v="CYP"/>
    <x v="1"/>
    <x v="4"/>
    <s v="Biogas"/>
    <x v="11"/>
    <n v="9"/>
    <n v="51.61"/>
  </r>
  <r>
    <x v="4"/>
    <x v="133"/>
    <s v="CYP"/>
    <x v="1"/>
    <x v="4"/>
    <s v="Biogas"/>
    <x v="12"/>
    <n v="9"/>
    <n v="49.819000000000003"/>
  </r>
  <r>
    <x v="4"/>
    <x v="133"/>
    <s v="CYP"/>
    <x v="1"/>
    <x v="4"/>
    <s v="Biogas"/>
    <x v="13"/>
    <n v="10"/>
    <n v="48.863999999999997"/>
  </r>
  <r>
    <x v="4"/>
    <x v="133"/>
    <s v="CYP"/>
    <x v="1"/>
    <x v="4"/>
    <s v="Biogas"/>
    <x v="14"/>
    <n v="10"/>
    <n v="50.481999999999999"/>
  </r>
  <r>
    <x v="4"/>
    <x v="133"/>
    <s v="CYP"/>
    <x v="1"/>
    <x v="4"/>
    <s v="Biogas"/>
    <x v="15"/>
    <n v="10"/>
    <n v="51.235999999999997"/>
  </r>
  <r>
    <x v="4"/>
    <x v="133"/>
    <s v="CYP"/>
    <x v="1"/>
    <x v="4"/>
    <s v="Biogas"/>
    <x v="16"/>
    <n v="10"/>
    <n v="52.021000000000001"/>
  </r>
  <r>
    <x v="4"/>
    <x v="133"/>
    <s v="CYP"/>
    <x v="1"/>
    <x v="4"/>
    <s v="Biogas"/>
    <x v="17"/>
    <n v="9.75"/>
    <n v="51.75"/>
  </r>
  <r>
    <x v="4"/>
    <x v="133"/>
    <s v="CYP"/>
    <x v="1"/>
    <x v="4"/>
    <s v="Biogas"/>
    <x v="18"/>
    <n v="12.718"/>
    <m/>
  </r>
  <r>
    <x v="4"/>
    <x v="133"/>
    <s v="CYP"/>
    <x v="1"/>
    <x v="4"/>
    <s v="Biogas"/>
    <x v="19"/>
    <n v="12.718"/>
    <m/>
  </r>
  <r>
    <x v="4"/>
    <x v="133"/>
    <s v="CYP"/>
    <x v="1"/>
    <x v="2"/>
    <s v="On-grid Solar photovoltaic"/>
    <x v="4"/>
    <n v="1"/>
    <n v="0.45200000000000001"/>
  </r>
  <r>
    <x v="4"/>
    <x v="133"/>
    <s v="CYP"/>
    <x v="1"/>
    <x v="2"/>
    <s v="On-grid Solar photovoltaic"/>
    <x v="5"/>
    <n v="1"/>
    <n v="0.56599999999999995"/>
  </r>
  <r>
    <x v="4"/>
    <x v="133"/>
    <s v="CYP"/>
    <x v="1"/>
    <x v="2"/>
    <s v="On-grid Solar photovoltaic"/>
    <x v="6"/>
    <n v="1"/>
    <n v="1.002"/>
  </r>
  <r>
    <x v="4"/>
    <x v="133"/>
    <s v="CYP"/>
    <x v="1"/>
    <x v="2"/>
    <s v="On-grid Solar photovoltaic"/>
    <x v="7"/>
    <n v="1"/>
    <n v="1.7430000000000001"/>
  </r>
  <r>
    <x v="4"/>
    <x v="133"/>
    <s v="CYP"/>
    <x v="1"/>
    <x v="2"/>
    <s v="On-grid Solar photovoltaic"/>
    <x v="8"/>
    <n v="2"/>
    <n v="2.5550000000000002"/>
  </r>
  <r>
    <x v="4"/>
    <x v="133"/>
    <s v="CYP"/>
    <x v="1"/>
    <x v="2"/>
    <s v="On-grid Solar photovoltaic"/>
    <x v="9"/>
    <n v="4"/>
    <n v="3.835"/>
  </r>
  <r>
    <x v="4"/>
    <x v="133"/>
    <s v="CYP"/>
    <x v="1"/>
    <x v="2"/>
    <s v="On-grid Solar photovoltaic"/>
    <x v="10"/>
    <n v="7"/>
    <n v="6.3929999999999998"/>
  </r>
  <r>
    <x v="4"/>
    <x v="133"/>
    <s v="CYP"/>
    <x v="1"/>
    <x v="2"/>
    <s v="On-grid Solar photovoltaic"/>
    <x v="11"/>
    <n v="10"/>
    <n v="11.936999999999999"/>
  </r>
  <r>
    <x v="4"/>
    <x v="133"/>
    <s v="CYP"/>
    <x v="1"/>
    <x v="2"/>
    <s v="On-grid Solar photovoltaic"/>
    <x v="12"/>
    <n v="17"/>
    <n v="21.545000000000002"/>
  </r>
  <r>
    <x v="4"/>
    <x v="133"/>
    <s v="CYP"/>
    <x v="1"/>
    <x v="2"/>
    <s v="On-grid Solar photovoltaic"/>
    <x v="13"/>
    <n v="35"/>
    <n v="47.104999999999997"/>
  </r>
  <r>
    <x v="4"/>
    <x v="133"/>
    <s v="CYP"/>
    <x v="1"/>
    <x v="2"/>
    <s v="On-grid Solar photovoltaic"/>
    <x v="14"/>
    <n v="64"/>
    <n v="83.59"/>
  </r>
  <r>
    <x v="4"/>
    <x v="133"/>
    <s v="CYP"/>
    <x v="1"/>
    <x v="2"/>
    <s v="On-grid Solar photovoltaic"/>
    <x v="15"/>
    <n v="76"/>
    <n v="126.65900000000001"/>
  </r>
  <r>
    <x v="4"/>
    <x v="133"/>
    <s v="CYP"/>
    <x v="1"/>
    <x v="2"/>
    <s v="On-grid Solar photovoltaic"/>
    <x v="16"/>
    <n v="84"/>
    <n v="145.93700000000001"/>
  </r>
  <r>
    <x v="4"/>
    <x v="133"/>
    <s v="CYP"/>
    <x v="1"/>
    <x v="2"/>
    <s v="On-grid Solar photovoltaic"/>
    <x v="17"/>
    <n v="110.04600000000001"/>
    <n v="172.01300000000001"/>
  </r>
  <r>
    <x v="4"/>
    <x v="133"/>
    <s v="CYP"/>
    <x v="1"/>
    <x v="2"/>
    <s v="On-grid Solar photovoltaic"/>
    <x v="18"/>
    <n v="118.479"/>
    <m/>
  </r>
  <r>
    <x v="4"/>
    <x v="133"/>
    <s v="CYP"/>
    <x v="1"/>
    <x v="2"/>
    <s v="On-grid Solar photovoltaic"/>
    <x v="19"/>
    <n v="128.577"/>
    <m/>
  </r>
  <r>
    <x v="4"/>
    <x v="133"/>
    <s v="CYP"/>
    <x v="1"/>
    <x v="3"/>
    <s v="Onshore wind energy"/>
    <x v="4"/>
    <n v="0.22500000000000001"/>
    <n v="0.35499999999999998"/>
  </r>
  <r>
    <x v="4"/>
    <x v="133"/>
    <s v="CYP"/>
    <x v="1"/>
    <x v="3"/>
    <s v="Onshore wind energy"/>
    <x v="5"/>
    <n v="0.22500000000000001"/>
    <n v="0.35499999999999998"/>
  </r>
  <r>
    <x v="4"/>
    <x v="133"/>
    <s v="CYP"/>
    <x v="1"/>
    <x v="3"/>
    <s v="Onshore wind energy"/>
    <x v="6"/>
    <n v="0.22500000000000001"/>
    <n v="0.35499999999999998"/>
  </r>
  <r>
    <x v="4"/>
    <x v="133"/>
    <s v="CYP"/>
    <x v="1"/>
    <x v="3"/>
    <s v="Onshore wind energy"/>
    <x v="7"/>
    <n v="0.22500000000000001"/>
    <n v="0.35499999999999998"/>
  </r>
  <r>
    <x v="4"/>
    <x v="133"/>
    <s v="CYP"/>
    <x v="1"/>
    <x v="3"/>
    <s v="Onshore wind energy"/>
    <x v="8"/>
    <n v="0.22500000000000001"/>
    <n v="0.35499999999999998"/>
  </r>
  <r>
    <x v="4"/>
    <x v="133"/>
    <s v="CYP"/>
    <x v="1"/>
    <x v="3"/>
    <s v="Onshore wind energy"/>
    <x v="9"/>
    <n v="0.22500000000000001"/>
    <n v="0.35499999999999998"/>
  </r>
  <r>
    <x v="4"/>
    <x v="133"/>
    <s v="CYP"/>
    <x v="1"/>
    <x v="3"/>
    <s v="Onshore wind energy"/>
    <x v="10"/>
    <n v="82.224999999999994"/>
    <n v="31.725000000000001"/>
  </r>
  <r>
    <x v="4"/>
    <x v="133"/>
    <s v="CYP"/>
    <x v="1"/>
    <x v="3"/>
    <s v="Onshore wind energy"/>
    <x v="11"/>
    <n v="134.22499999999999"/>
    <n v="114.66500000000001"/>
  </r>
  <r>
    <x v="4"/>
    <x v="133"/>
    <s v="CYP"/>
    <x v="1"/>
    <x v="3"/>
    <s v="Onshore wind energy"/>
    <x v="12"/>
    <n v="147.22499999999999"/>
    <n v="185.47800000000001"/>
  </r>
  <r>
    <x v="4"/>
    <x v="133"/>
    <s v="CYP"/>
    <x v="1"/>
    <x v="3"/>
    <s v="Onshore wind energy"/>
    <x v="13"/>
    <n v="147.22499999999999"/>
    <n v="231.04"/>
  </r>
  <r>
    <x v="4"/>
    <x v="133"/>
    <s v="CYP"/>
    <x v="1"/>
    <x v="3"/>
    <s v="Onshore wind energy"/>
    <x v="14"/>
    <n v="147.22499999999999"/>
    <n v="182.85"/>
  </r>
  <r>
    <x v="4"/>
    <x v="133"/>
    <s v="CYP"/>
    <x v="1"/>
    <x v="3"/>
    <s v="Onshore wind energy"/>
    <x v="15"/>
    <n v="157.72499999999999"/>
    <n v="221.857"/>
  </r>
  <r>
    <x v="4"/>
    <x v="133"/>
    <s v="CYP"/>
    <x v="1"/>
    <x v="3"/>
    <s v="Onshore wind energy"/>
    <x v="16"/>
    <n v="157.72499999999999"/>
    <n v="226.70099999999999"/>
  </r>
  <r>
    <x v="4"/>
    <x v="133"/>
    <s v="CYP"/>
    <x v="1"/>
    <x v="3"/>
    <s v="Onshore wind energy"/>
    <x v="17"/>
    <n v="157.72499999999999"/>
    <n v="211.44800000000001"/>
  </r>
  <r>
    <x v="4"/>
    <x v="133"/>
    <s v="CYP"/>
    <x v="1"/>
    <x v="3"/>
    <s v="Onshore wind energy"/>
    <x v="18"/>
    <n v="157.72499999999999"/>
    <m/>
  </r>
  <r>
    <x v="4"/>
    <x v="133"/>
    <s v="CYP"/>
    <x v="1"/>
    <x v="3"/>
    <s v="Onshore wind energy"/>
    <x v="19"/>
    <n v="157.72499999999999"/>
    <m/>
  </r>
  <r>
    <x v="4"/>
    <x v="134"/>
    <s v="CZE"/>
    <x v="0"/>
    <x v="0"/>
    <s v="Fossil fuels"/>
    <x v="0"/>
    <n v="11462"/>
    <n v="57031"/>
  </r>
  <r>
    <x v="4"/>
    <x v="134"/>
    <s v="CZE"/>
    <x v="0"/>
    <x v="0"/>
    <s v="Fossil fuels"/>
    <x v="1"/>
    <n v="11534"/>
    <n v="56903"/>
  </r>
  <r>
    <x v="4"/>
    <x v="134"/>
    <s v="CZE"/>
    <x v="0"/>
    <x v="0"/>
    <s v="Fossil fuels"/>
    <x v="2"/>
    <n v="11396"/>
    <n v="54252"/>
  </r>
  <r>
    <x v="4"/>
    <x v="134"/>
    <s v="CZE"/>
    <x v="0"/>
    <x v="0"/>
    <s v="Fossil fuels"/>
    <x v="3"/>
    <n v="11326"/>
    <n v="55058"/>
  </r>
  <r>
    <x v="4"/>
    <x v="134"/>
    <s v="CZE"/>
    <x v="0"/>
    <x v="0"/>
    <s v="Fossil fuels"/>
    <x v="4"/>
    <n v="11366"/>
    <n v="54716"/>
  </r>
  <r>
    <x v="4"/>
    <x v="134"/>
    <s v="CZE"/>
    <x v="0"/>
    <x v="0"/>
    <s v="Fossil fuels"/>
    <x v="5"/>
    <n v="11314"/>
    <n v="54063"/>
  </r>
  <r>
    <x v="4"/>
    <x v="134"/>
    <s v="CZE"/>
    <x v="0"/>
    <x v="0"/>
    <s v="Fossil fuels"/>
    <x v="6"/>
    <n v="11348"/>
    <n v="54080"/>
  </r>
  <r>
    <x v="4"/>
    <x v="134"/>
    <s v="CZE"/>
    <x v="0"/>
    <x v="0"/>
    <s v="Fossil fuels"/>
    <x v="7"/>
    <n v="11278"/>
    <n v="58172"/>
  </r>
  <r>
    <x v="4"/>
    <x v="134"/>
    <s v="CZE"/>
    <x v="0"/>
    <x v="0"/>
    <s v="Fossil fuels"/>
    <x v="8"/>
    <n v="11157"/>
    <n v="53001"/>
  </r>
  <r>
    <x v="4"/>
    <x v="134"/>
    <s v="CZE"/>
    <x v="0"/>
    <x v="0"/>
    <s v="Fossil fuels"/>
    <x v="9"/>
    <n v="11300"/>
    <n v="49760"/>
  </r>
  <r>
    <x v="4"/>
    <x v="134"/>
    <s v="CZE"/>
    <x v="0"/>
    <x v="0"/>
    <s v="Fossil fuels"/>
    <x v="10"/>
    <n v="11604"/>
    <n v="51300"/>
  </r>
  <r>
    <x v="4"/>
    <x v="134"/>
    <s v="CZE"/>
    <x v="0"/>
    <x v="0"/>
    <s v="Fossil fuels"/>
    <x v="11"/>
    <n v="11430"/>
    <n v="51094"/>
  </r>
  <r>
    <x v="4"/>
    <x v="134"/>
    <s v="CZE"/>
    <x v="0"/>
    <x v="0"/>
    <s v="Fossil fuels"/>
    <x v="12"/>
    <n v="11312"/>
    <n v="48159"/>
  </r>
  <r>
    <x v="4"/>
    <x v="134"/>
    <s v="CZE"/>
    <x v="0"/>
    <x v="0"/>
    <s v="Fossil fuels"/>
    <x v="13"/>
    <n v="11497"/>
    <n v="45815"/>
  </r>
  <r>
    <x v="4"/>
    <x v="134"/>
    <s v="CZE"/>
    <x v="0"/>
    <x v="0"/>
    <s v="Fossil fuels"/>
    <x v="14"/>
    <n v="12263"/>
    <n v="45442"/>
  </r>
  <r>
    <x v="4"/>
    <x v="134"/>
    <s v="CZE"/>
    <x v="0"/>
    <x v="0"/>
    <s v="Fossil fuels"/>
    <x v="15"/>
    <n v="12164"/>
    <n v="46195"/>
  </r>
  <r>
    <x v="4"/>
    <x v="134"/>
    <s v="CZE"/>
    <x v="0"/>
    <x v="0"/>
    <s v="Fossil fuels"/>
    <x v="16"/>
    <n v="12284"/>
    <n v="48443"/>
  </r>
  <r>
    <x v="4"/>
    <x v="134"/>
    <s v="CZE"/>
    <x v="0"/>
    <x v="0"/>
    <s v="Fossil fuels"/>
    <x v="17"/>
    <n v="12502.3"/>
    <n v="47724.082999999999"/>
  </r>
  <r>
    <x v="4"/>
    <x v="134"/>
    <s v="CZE"/>
    <x v="0"/>
    <x v="0"/>
    <s v="Fossil fuels"/>
    <x v="18"/>
    <n v="12519.074000000001"/>
    <m/>
  </r>
  <r>
    <x v="4"/>
    <x v="134"/>
    <s v="CZE"/>
    <x v="0"/>
    <x v="0"/>
    <s v="Fossil fuels"/>
    <x v="19"/>
    <n v="12275.074000000001"/>
    <m/>
  </r>
  <r>
    <x v="4"/>
    <x v="134"/>
    <s v="CZE"/>
    <x v="0"/>
    <x v="9"/>
    <s v="Nuclear"/>
    <x v="0"/>
    <n v="1760"/>
    <n v="13590"/>
  </r>
  <r>
    <x v="4"/>
    <x v="134"/>
    <s v="CZE"/>
    <x v="0"/>
    <x v="9"/>
    <s v="Nuclear"/>
    <x v="1"/>
    <n v="1760"/>
    <n v="14749"/>
  </r>
  <r>
    <x v="4"/>
    <x v="134"/>
    <s v="CZE"/>
    <x v="0"/>
    <x v="9"/>
    <s v="Nuclear"/>
    <x v="2"/>
    <n v="2760"/>
    <n v="18738"/>
  </r>
  <r>
    <x v="4"/>
    <x v="134"/>
    <s v="CZE"/>
    <x v="0"/>
    <x v="9"/>
    <s v="Nuclear"/>
    <x v="3"/>
    <n v="3760"/>
    <n v="25872"/>
  </r>
  <r>
    <x v="4"/>
    <x v="134"/>
    <s v="CZE"/>
    <x v="0"/>
    <x v="9"/>
    <s v="Nuclear"/>
    <x v="4"/>
    <n v="3760"/>
    <n v="26325"/>
  </r>
  <r>
    <x v="4"/>
    <x v="134"/>
    <s v="CZE"/>
    <x v="0"/>
    <x v="9"/>
    <s v="Nuclear"/>
    <x v="5"/>
    <n v="3760"/>
    <n v="24728"/>
  </r>
  <r>
    <x v="4"/>
    <x v="134"/>
    <s v="CZE"/>
    <x v="0"/>
    <x v="9"/>
    <s v="Nuclear"/>
    <x v="6"/>
    <n v="3760"/>
    <n v="26046"/>
  </r>
  <r>
    <x v="4"/>
    <x v="134"/>
    <s v="CZE"/>
    <x v="0"/>
    <x v="9"/>
    <s v="Nuclear"/>
    <x v="7"/>
    <n v="3760"/>
    <n v="26172"/>
  </r>
  <r>
    <x v="4"/>
    <x v="134"/>
    <s v="CZE"/>
    <x v="0"/>
    <x v="9"/>
    <s v="Nuclear"/>
    <x v="8"/>
    <n v="3760"/>
    <n v="26551"/>
  </r>
  <r>
    <x v="4"/>
    <x v="134"/>
    <s v="CZE"/>
    <x v="0"/>
    <x v="9"/>
    <s v="Nuclear"/>
    <x v="9"/>
    <n v="3830"/>
    <n v="27208"/>
  </r>
  <r>
    <x v="4"/>
    <x v="134"/>
    <s v="CZE"/>
    <x v="0"/>
    <x v="9"/>
    <s v="Nuclear"/>
    <x v="10"/>
    <n v="3900"/>
    <n v="27998"/>
  </r>
  <r>
    <x v="4"/>
    <x v="134"/>
    <s v="CZE"/>
    <x v="0"/>
    <x v="9"/>
    <s v="Nuclear"/>
    <x v="11"/>
    <n v="3970"/>
    <n v="28283"/>
  </r>
  <r>
    <x v="4"/>
    <x v="134"/>
    <s v="CZE"/>
    <x v="0"/>
    <x v="9"/>
    <s v="Nuclear"/>
    <x v="12"/>
    <n v="4040"/>
    <n v="30324"/>
  </r>
  <r>
    <x v="4"/>
    <x v="134"/>
    <s v="CZE"/>
    <x v="0"/>
    <x v="9"/>
    <s v="Nuclear"/>
    <x v="13"/>
    <n v="4290"/>
    <n v="30745"/>
  </r>
  <r>
    <x v="4"/>
    <x v="134"/>
    <s v="CZE"/>
    <x v="0"/>
    <x v="9"/>
    <s v="Nuclear"/>
    <x v="14"/>
    <n v="4290"/>
    <n v="30325"/>
  </r>
  <r>
    <x v="4"/>
    <x v="134"/>
    <s v="CZE"/>
    <x v="0"/>
    <x v="9"/>
    <s v="Nuclear"/>
    <x v="15"/>
    <n v="4290"/>
    <n v="26841"/>
  </r>
  <r>
    <x v="4"/>
    <x v="134"/>
    <s v="CZE"/>
    <x v="0"/>
    <x v="9"/>
    <s v="Nuclear"/>
    <x v="16"/>
    <n v="4290"/>
    <n v="24104"/>
  </r>
  <r>
    <x v="4"/>
    <x v="134"/>
    <s v="CZE"/>
    <x v="0"/>
    <x v="9"/>
    <s v="Nuclear"/>
    <x v="17"/>
    <n v="4290"/>
    <n v="28339.599999999999"/>
  </r>
  <r>
    <x v="4"/>
    <x v="134"/>
    <s v="CZE"/>
    <x v="0"/>
    <x v="9"/>
    <s v="Nuclear"/>
    <x v="18"/>
    <n v="4290"/>
    <m/>
  </r>
  <r>
    <x v="4"/>
    <x v="134"/>
    <s v="CZE"/>
    <x v="0"/>
    <x v="9"/>
    <s v="Nuclear"/>
    <x v="19"/>
    <n v="4290"/>
    <m/>
  </r>
  <r>
    <x v="4"/>
    <x v="134"/>
    <s v="CZE"/>
    <x v="0"/>
    <x v="8"/>
    <s v="Other non-renewable energy"/>
    <x v="0"/>
    <n v="1.5"/>
    <n v="6.2749999999999995"/>
  </r>
  <r>
    <x v="4"/>
    <x v="134"/>
    <s v="CZE"/>
    <x v="0"/>
    <x v="8"/>
    <s v="Other non-renewable energy"/>
    <x v="1"/>
    <n v="1.5"/>
    <n v="5.726"/>
  </r>
  <r>
    <x v="4"/>
    <x v="134"/>
    <s v="CZE"/>
    <x v="0"/>
    <x v="8"/>
    <s v="Other non-renewable energy"/>
    <x v="2"/>
    <n v="1.5"/>
    <n v="7.0609999999999999"/>
  </r>
  <r>
    <x v="4"/>
    <x v="134"/>
    <s v="CZE"/>
    <x v="0"/>
    <x v="8"/>
    <s v="Other non-renewable energy"/>
    <x v="3"/>
    <n v="2.5"/>
    <n v="7.3339999999999996"/>
  </r>
  <r>
    <x v="4"/>
    <x v="134"/>
    <s v="CZE"/>
    <x v="0"/>
    <x v="8"/>
    <s v="Other non-renewable energy"/>
    <x v="4"/>
    <n v="2.5"/>
    <n v="6.77"/>
  </r>
  <r>
    <x v="4"/>
    <x v="134"/>
    <s v="CZE"/>
    <x v="0"/>
    <x v="8"/>
    <s v="Other non-renewable energy"/>
    <x v="5"/>
    <n v="2.5"/>
    <n v="7.1539999999999999"/>
  </r>
  <r>
    <x v="4"/>
    <x v="134"/>
    <s v="CZE"/>
    <x v="0"/>
    <x v="8"/>
    <s v="Other non-renewable energy"/>
    <x v="6"/>
    <n v="2.5"/>
    <n v="9.5410000000000004"/>
  </r>
  <r>
    <x v="4"/>
    <x v="134"/>
    <s v="CZE"/>
    <x v="0"/>
    <x v="8"/>
    <s v="Other non-renewable energy"/>
    <x v="7"/>
    <n v="2.5"/>
    <n v="9.2010000000000005"/>
  </r>
  <r>
    <x v="4"/>
    <x v="134"/>
    <s v="CZE"/>
    <x v="0"/>
    <x v="8"/>
    <s v="Other non-renewable energy"/>
    <x v="8"/>
    <n v="2.5"/>
    <n v="11.988"/>
  </r>
  <r>
    <x v="4"/>
    <x v="134"/>
    <s v="CZE"/>
    <x v="0"/>
    <x v="8"/>
    <s v="Other non-renewable energy"/>
    <x v="9"/>
    <n v="2.5"/>
    <n v="9.6669999999999998"/>
  </r>
  <r>
    <x v="4"/>
    <x v="134"/>
    <s v="CZE"/>
    <x v="0"/>
    <x v="8"/>
    <s v="Other non-renewable energy"/>
    <x v="10"/>
    <n v="22.5"/>
    <n v="110.739"/>
  </r>
  <r>
    <x v="4"/>
    <x v="134"/>
    <s v="CZE"/>
    <x v="0"/>
    <x v="8"/>
    <s v="Other non-renewable energy"/>
    <x v="11"/>
    <n v="22.5"/>
    <n v="153.488"/>
  </r>
  <r>
    <x v="4"/>
    <x v="134"/>
    <s v="CZE"/>
    <x v="0"/>
    <x v="8"/>
    <s v="Other non-renewable energy"/>
    <x v="12"/>
    <n v="23.5"/>
    <n v="138.71"/>
  </r>
  <r>
    <x v="4"/>
    <x v="134"/>
    <s v="CZE"/>
    <x v="0"/>
    <x v="8"/>
    <s v="Other non-renewable energy"/>
    <x v="13"/>
    <n v="24.5"/>
    <n v="139.614"/>
  </r>
  <r>
    <x v="4"/>
    <x v="134"/>
    <s v="CZE"/>
    <x v="0"/>
    <x v="8"/>
    <s v="Other non-renewable energy"/>
    <x v="14"/>
    <n v="24.5"/>
    <n v="157.31200000000001"/>
  </r>
  <r>
    <x v="4"/>
    <x v="134"/>
    <s v="CZE"/>
    <x v="0"/>
    <x v="8"/>
    <s v="Other non-renewable energy"/>
    <x v="15"/>
    <n v="25.5"/>
    <n v="159.66300000000001"/>
  </r>
  <r>
    <x v="4"/>
    <x v="134"/>
    <s v="CZE"/>
    <x v="0"/>
    <x v="8"/>
    <s v="Other non-renewable energy"/>
    <x v="16"/>
    <n v="30.5"/>
    <n v="176.22200000000001"/>
  </r>
  <r>
    <x v="4"/>
    <x v="134"/>
    <s v="CZE"/>
    <x v="0"/>
    <x v="8"/>
    <s v="Other non-renewable energy"/>
    <x v="17"/>
    <n v="30.5"/>
    <n v="195.279"/>
  </r>
  <r>
    <x v="4"/>
    <x v="134"/>
    <s v="CZE"/>
    <x v="0"/>
    <x v="8"/>
    <s v="Other non-renewable energy"/>
    <x v="18"/>
    <n v="30.5"/>
    <m/>
  </r>
  <r>
    <x v="4"/>
    <x v="134"/>
    <s v="CZE"/>
    <x v="0"/>
    <x v="8"/>
    <s v="Other non-renewable energy"/>
    <x v="19"/>
    <n v="30.5"/>
    <m/>
  </r>
  <r>
    <x v="4"/>
    <x v="134"/>
    <s v="CZE"/>
    <x v="0"/>
    <x v="7"/>
    <s v="Pumped storage"/>
    <x v="0"/>
    <n v="1145"/>
    <n v="555"/>
  </r>
  <r>
    <x v="4"/>
    <x v="134"/>
    <s v="CZE"/>
    <x v="0"/>
    <x v="7"/>
    <s v="Pumped storage"/>
    <x v="1"/>
    <n v="1145"/>
    <n v="413"/>
  </r>
  <r>
    <x v="4"/>
    <x v="134"/>
    <s v="CZE"/>
    <x v="0"/>
    <x v="7"/>
    <s v="Pumped storage"/>
    <x v="2"/>
    <n v="1145"/>
    <n v="353"/>
  </r>
  <r>
    <x v="4"/>
    <x v="134"/>
    <s v="CZE"/>
    <x v="0"/>
    <x v="7"/>
    <s v="Pumped storage"/>
    <x v="3"/>
    <n v="1145"/>
    <n v="411"/>
  </r>
  <r>
    <x v="4"/>
    <x v="134"/>
    <s v="CZE"/>
    <x v="0"/>
    <x v="7"/>
    <s v="Pumped storage"/>
    <x v="4"/>
    <n v="1145"/>
    <n v="543"/>
  </r>
  <r>
    <x v="4"/>
    <x v="134"/>
    <s v="CZE"/>
    <x v="0"/>
    <x v="7"/>
    <s v="Pumped storage"/>
    <x v="5"/>
    <n v="1147"/>
    <n v="647"/>
  </r>
  <r>
    <x v="4"/>
    <x v="134"/>
    <s v="CZE"/>
    <x v="0"/>
    <x v="7"/>
    <s v="Pumped storage"/>
    <x v="6"/>
    <n v="1147"/>
    <n v="707"/>
  </r>
  <r>
    <x v="4"/>
    <x v="134"/>
    <s v="CZE"/>
    <x v="0"/>
    <x v="7"/>
    <s v="Pumped storage"/>
    <x v="7"/>
    <n v="1147"/>
    <n v="434"/>
  </r>
  <r>
    <x v="4"/>
    <x v="134"/>
    <s v="CZE"/>
    <x v="0"/>
    <x v="7"/>
    <s v="Pumped storage"/>
    <x v="8"/>
    <n v="1147"/>
    <n v="352"/>
  </r>
  <r>
    <x v="4"/>
    <x v="134"/>
    <s v="CZE"/>
    <x v="0"/>
    <x v="7"/>
    <s v="Pumped storage"/>
    <x v="9"/>
    <n v="1147"/>
    <n v="553"/>
  </r>
  <r>
    <x v="4"/>
    <x v="134"/>
    <s v="CZE"/>
    <x v="0"/>
    <x v="7"/>
    <s v="Pumped storage"/>
    <x v="10"/>
    <n v="1147"/>
    <n v="591"/>
  </r>
  <r>
    <x v="4"/>
    <x v="134"/>
    <s v="CZE"/>
    <x v="0"/>
    <x v="7"/>
    <s v="Pumped storage"/>
    <x v="11"/>
    <n v="1147"/>
    <n v="701"/>
  </r>
  <r>
    <x v="4"/>
    <x v="134"/>
    <s v="CZE"/>
    <x v="0"/>
    <x v="7"/>
    <s v="Pumped storage"/>
    <x v="12"/>
    <n v="1147"/>
    <n v="731"/>
  </r>
  <r>
    <x v="4"/>
    <x v="134"/>
    <s v="CZE"/>
    <x v="0"/>
    <x v="7"/>
    <s v="Pumped storage"/>
    <x v="13"/>
    <n v="1172"/>
    <n v="905"/>
  </r>
  <r>
    <x v="4"/>
    <x v="134"/>
    <s v="CZE"/>
    <x v="0"/>
    <x v="7"/>
    <s v="Pumped storage"/>
    <x v="14"/>
    <n v="1172"/>
    <n v="1052"/>
  </r>
  <r>
    <x v="4"/>
    <x v="134"/>
    <s v="CZE"/>
    <x v="0"/>
    <x v="7"/>
    <s v="Pumped storage"/>
    <x v="15"/>
    <n v="1172"/>
    <n v="1276"/>
  </r>
  <r>
    <x v="4"/>
    <x v="134"/>
    <s v="CZE"/>
    <x v="0"/>
    <x v="7"/>
    <s v="Pumped storage"/>
    <x v="16"/>
    <n v="1172"/>
    <n v="1202"/>
  </r>
  <r>
    <x v="4"/>
    <x v="134"/>
    <s v="CZE"/>
    <x v="0"/>
    <x v="7"/>
    <s v="Pumped storage"/>
    <x v="17"/>
    <n v="1172"/>
    <n v="1170.4549999999999"/>
  </r>
  <r>
    <x v="4"/>
    <x v="134"/>
    <s v="CZE"/>
    <x v="0"/>
    <x v="7"/>
    <s v="Pumped storage"/>
    <x v="18"/>
    <n v="1171.5"/>
    <m/>
  </r>
  <r>
    <x v="4"/>
    <x v="134"/>
    <s v="CZE"/>
    <x v="0"/>
    <x v="7"/>
    <s v="Pumped storage"/>
    <x v="19"/>
    <n v="1171.5"/>
    <m/>
  </r>
  <r>
    <x v="4"/>
    <x v="134"/>
    <s v="CZE"/>
    <x v="1"/>
    <x v="4"/>
    <s v="Biogas"/>
    <x v="0"/>
    <n v="24.984999999999999"/>
    <n v="135"/>
  </r>
  <r>
    <x v="4"/>
    <x v="134"/>
    <s v="CZE"/>
    <x v="1"/>
    <x v="4"/>
    <s v="Biogas"/>
    <x v="1"/>
    <n v="24.984999999999999"/>
    <n v="133"/>
  </r>
  <r>
    <x v="4"/>
    <x v="134"/>
    <s v="CZE"/>
    <x v="1"/>
    <x v="4"/>
    <s v="Biogas"/>
    <x v="2"/>
    <n v="24.984999999999999"/>
    <n v="127"/>
  </r>
  <r>
    <x v="4"/>
    <x v="134"/>
    <s v="CZE"/>
    <x v="1"/>
    <x v="4"/>
    <s v="Biogas"/>
    <x v="3"/>
    <n v="25"/>
    <n v="108"/>
  </r>
  <r>
    <x v="4"/>
    <x v="134"/>
    <s v="CZE"/>
    <x v="1"/>
    <x v="4"/>
    <s v="Biogas"/>
    <x v="4"/>
    <n v="25"/>
    <n v="138.79399999999998"/>
  </r>
  <r>
    <x v="4"/>
    <x v="134"/>
    <s v="CZE"/>
    <x v="1"/>
    <x v="4"/>
    <s v="Biogas"/>
    <x v="5"/>
    <n v="36"/>
    <n v="160.857"/>
  </r>
  <r>
    <x v="4"/>
    <x v="134"/>
    <s v="CZE"/>
    <x v="1"/>
    <x v="4"/>
    <s v="Biogas"/>
    <x v="6"/>
    <n v="43"/>
    <n v="175.83699999999999"/>
  </r>
  <r>
    <x v="4"/>
    <x v="134"/>
    <s v="CZE"/>
    <x v="1"/>
    <x v="4"/>
    <s v="Biogas"/>
    <x v="7"/>
    <n v="50"/>
    <n v="215.22199999999998"/>
  </r>
  <r>
    <x v="4"/>
    <x v="134"/>
    <s v="CZE"/>
    <x v="1"/>
    <x v="4"/>
    <s v="Biogas"/>
    <x v="8"/>
    <n v="71"/>
    <n v="266.86799999999999"/>
  </r>
  <r>
    <x v="4"/>
    <x v="134"/>
    <s v="CZE"/>
    <x v="1"/>
    <x v="4"/>
    <s v="Biogas"/>
    <x v="9"/>
    <n v="96"/>
    <n v="441.26499999999999"/>
  </r>
  <r>
    <x v="4"/>
    <x v="134"/>
    <s v="CZE"/>
    <x v="1"/>
    <x v="4"/>
    <s v="Biogas"/>
    <x v="10"/>
    <n v="118"/>
    <n v="634.66200000000003"/>
  </r>
  <r>
    <x v="4"/>
    <x v="134"/>
    <s v="CZE"/>
    <x v="1"/>
    <x v="4"/>
    <s v="Biogas"/>
    <x v="11"/>
    <n v="177"/>
    <n v="928.71399999999994"/>
  </r>
  <r>
    <x v="4"/>
    <x v="134"/>
    <s v="CZE"/>
    <x v="1"/>
    <x v="4"/>
    <s v="Biogas"/>
    <x v="12"/>
    <n v="300"/>
    <n v="1467.684"/>
  </r>
  <r>
    <x v="4"/>
    <x v="134"/>
    <s v="CZE"/>
    <x v="1"/>
    <x v="4"/>
    <s v="Biogas"/>
    <x v="13"/>
    <n v="361"/>
    <n v="2293.5920000000001"/>
  </r>
  <r>
    <x v="4"/>
    <x v="134"/>
    <s v="CZE"/>
    <x v="1"/>
    <x v="4"/>
    <s v="Biogas"/>
    <x v="14"/>
    <n v="367"/>
    <n v="2583.3629999999998"/>
  </r>
  <r>
    <x v="4"/>
    <x v="134"/>
    <s v="CZE"/>
    <x v="1"/>
    <x v="4"/>
    <s v="Biogas"/>
    <x v="15"/>
    <n v="368"/>
    <n v="2610.9639999999999"/>
  </r>
  <r>
    <x v="4"/>
    <x v="134"/>
    <s v="CZE"/>
    <x v="1"/>
    <x v="4"/>
    <s v="Biogas"/>
    <x v="16"/>
    <n v="369"/>
    <n v="2589.0229999999997"/>
  </r>
  <r>
    <x v="4"/>
    <x v="134"/>
    <s v="CZE"/>
    <x v="1"/>
    <x v="4"/>
    <s v="Biogas"/>
    <x v="17"/>
    <n v="372"/>
    <n v="2639.2629999999999"/>
  </r>
  <r>
    <x v="4"/>
    <x v="134"/>
    <s v="CZE"/>
    <x v="1"/>
    <x v="4"/>
    <s v="Biogas"/>
    <x v="18"/>
    <n v="369"/>
    <m/>
  </r>
  <r>
    <x v="4"/>
    <x v="134"/>
    <s v="CZE"/>
    <x v="1"/>
    <x v="4"/>
    <s v="Biogas"/>
    <x v="19"/>
    <n v="377.82"/>
    <m/>
  </r>
  <r>
    <x v="4"/>
    <x v="134"/>
    <s v="CZE"/>
    <x v="1"/>
    <x v="4"/>
    <s v="Renewable municipal waste"/>
    <x v="0"/>
    <n v="1.5"/>
    <n v="7.79"/>
  </r>
  <r>
    <x v="4"/>
    <x v="134"/>
    <s v="CZE"/>
    <x v="1"/>
    <x v="4"/>
    <s v="Renewable municipal waste"/>
    <x v="1"/>
    <n v="1.5"/>
    <n v="8.59"/>
  </r>
  <r>
    <x v="4"/>
    <x v="134"/>
    <s v="CZE"/>
    <x v="1"/>
    <x v="4"/>
    <s v="Renewable municipal waste"/>
    <x v="2"/>
    <n v="1.5"/>
    <n v="9.8070000000000004"/>
  </r>
  <r>
    <x v="4"/>
    <x v="134"/>
    <s v="CZE"/>
    <x v="1"/>
    <x v="4"/>
    <s v="Renewable municipal waste"/>
    <x v="3"/>
    <n v="1.5"/>
    <n v="9.5890000000000004"/>
  </r>
  <r>
    <x v="4"/>
    <x v="134"/>
    <s v="CZE"/>
    <x v="1"/>
    <x v="4"/>
    <s v="Renewable municipal waste"/>
    <x v="4"/>
    <n v="1.5"/>
    <n v="10.031000000000001"/>
  </r>
  <r>
    <x v="4"/>
    <x v="134"/>
    <s v="CZE"/>
    <x v="1"/>
    <x v="4"/>
    <s v="Renewable municipal waste"/>
    <x v="5"/>
    <n v="1.5"/>
    <n v="10.612"/>
  </r>
  <r>
    <x v="4"/>
    <x v="134"/>
    <s v="CZE"/>
    <x v="1"/>
    <x v="4"/>
    <s v="Renewable municipal waste"/>
    <x v="6"/>
    <n v="1.5"/>
    <n v="11.263999999999999"/>
  </r>
  <r>
    <x v="4"/>
    <x v="134"/>
    <s v="CZE"/>
    <x v="1"/>
    <x v="4"/>
    <s v="Renewable municipal waste"/>
    <x v="7"/>
    <n v="1.5"/>
    <n v="11.975"/>
  </r>
  <r>
    <x v="4"/>
    <x v="134"/>
    <s v="CZE"/>
    <x v="1"/>
    <x v="4"/>
    <s v="Renewable municipal waste"/>
    <x v="8"/>
    <n v="1.5"/>
    <n v="11.683999999999999"/>
  </r>
  <r>
    <x v="4"/>
    <x v="134"/>
    <s v="CZE"/>
    <x v="1"/>
    <x v="4"/>
    <s v="Renewable municipal waste"/>
    <x v="9"/>
    <n v="1.5"/>
    <n v="10.936999999999999"/>
  </r>
  <r>
    <x v="4"/>
    <x v="134"/>
    <s v="CZE"/>
    <x v="1"/>
    <x v="4"/>
    <s v="Renewable municipal waste"/>
    <x v="10"/>
    <n v="21.5"/>
    <n v="35.585999999999999"/>
  </r>
  <r>
    <x v="4"/>
    <x v="134"/>
    <s v="CZE"/>
    <x v="1"/>
    <x v="4"/>
    <s v="Renewable municipal waste"/>
    <x v="11"/>
    <n v="21.5"/>
    <n v="90.19"/>
  </r>
  <r>
    <x v="4"/>
    <x v="134"/>
    <s v="CZE"/>
    <x v="1"/>
    <x v="4"/>
    <s v="Renewable municipal waste"/>
    <x v="12"/>
    <n v="22.5"/>
    <n v="86.685000000000002"/>
  </r>
  <r>
    <x v="4"/>
    <x v="134"/>
    <s v="CZE"/>
    <x v="1"/>
    <x v="4"/>
    <s v="Renewable municipal waste"/>
    <x v="13"/>
    <n v="22.5"/>
    <n v="83.841999999999999"/>
  </r>
  <r>
    <x v="4"/>
    <x v="134"/>
    <s v="CZE"/>
    <x v="1"/>
    <x v="4"/>
    <s v="Renewable municipal waste"/>
    <x v="14"/>
    <n v="22.5"/>
    <n v="87.944999999999993"/>
  </r>
  <r>
    <x v="4"/>
    <x v="134"/>
    <s v="CZE"/>
    <x v="1"/>
    <x v="4"/>
    <s v="Renewable municipal waste"/>
    <x v="15"/>
    <n v="22.5"/>
    <n v="86.650999999999996"/>
  </r>
  <r>
    <x v="4"/>
    <x v="134"/>
    <s v="CZE"/>
    <x v="1"/>
    <x v="4"/>
    <s v="Renewable municipal waste"/>
    <x v="16"/>
    <n v="27.5"/>
    <n v="98.563000000000002"/>
  </r>
  <r>
    <x v="4"/>
    <x v="134"/>
    <s v="CZE"/>
    <x v="1"/>
    <x v="4"/>
    <s v="Renewable municipal waste"/>
    <x v="17"/>
    <n v="27.5"/>
    <n v="114.318"/>
  </r>
  <r>
    <x v="4"/>
    <x v="134"/>
    <s v="CZE"/>
    <x v="1"/>
    <x v="4"/>
    <s v="Renewable municipal waste"/>
    <x v="18"/>
    <n v="27.5"/>
    <m/>
  </r>
  <r>
    <x v="4"/>
    <x v="134"/>
    <s v="CZE"/>
    <x v="1"/>
    <x v="4"/>
    <s v="Renewable municipal waste"/>
    <x v="19"/>
    <n v="27.5"/>
    <m/>
  </r>
  <r>
    <x v="4"/>
    <x v="134"/>
    <s v="CZE"/>
    <x v="1"/>
    <x v="4"/>
    <s v="Solid biofuels"/>
    <x v="0"/>
    <n v="68"/>
    <n v="382"/>
  </r>
  <r>
    <x v="4"/>
    <x v="134"/>
    <s v="CZE"/>
    <x v="1"/>
    <x v="4"/>
    <s v="Solid biofuels"/>
    <x v="1"/>
    <n v="68"/>
    <n v="381"/>
  </r>
  <r>
    <x v="4"/>
    <x v="134"/>
    <s v="CZE"/>
    <x v="1"/>
    <x v="4"/>
    <s v="Solid biofuels"/>
    <x v="2"/>
    <n v="68"/>
    <n v="367"/>
  </r>
  <r>
    <x v="4"/>
    <x v="134"/>
    <s v="CZE"/>
    <x v="1"/>
    <x v="4"/>
    <s v="Solid biofuels"/>
    <x v="3"/>
    <n v="68"/>
    <n v="373"/>
  </r>
  <r>
    <x v="4"/>
    <x v="134"/>
    <s v="CZE"/>
    <x v="1"/>
    <x v="4"/>
    <s v="Solid biofuels"/>
    <x v="4"/>
    <n v="103"/>
    <n v="564.54600000000005"/>
  </r>
  <r>
    <x v="4"/>
    <x v="134"/>
    <s v="CZE"/>
    <x v="1"/>
    <x v="4"/>
    <s v="Solid biofuels"/>
    <x v="5"/>
    <n v="102"/>
    <n v="560.25199999999995"/>
  </r>
  <r>
    <x v="4"/>
    <x v="134"/>
    <s v="CZE"/>
    <x v="1"/>
    <x v="4"/>
    <s v="Solid biofuels"/>
    <x v="6"/>
    <n v="133"/>
    <n v="731.06600000000003"/>
  </r>
  <r>
    <x v="4"/>
    <x v="134"/>
    <s v="CZE"/>
    <x v="1"/>
    <x v="4"/>
    <s v="Solid biofuels"/>
    <x v="7"/>
    <n v="176"/>
    <n v="968.06200000000001"/>
  </r>
  <r>
    <x v="4"/>
    <x v="134"/>
    <s v="CZE"/>
    <x v="1"/>
    <x v="4"/>
    <s v="Solid biofuels"/>
    <x v="8"/>
    <n v="213"/>
    <n v="1170.527"/>
  </r>
  <r>
    <x v="4"/>
    <x v="134"/>
    <s v="CZE"/>
    <x v="1"/>
    <x v="4"/>
    <s v="Solid biofuels"/>
    <x v="9"/>
    <n v="254"/>
    <n v="1396.2620000000002"/>
  </r>
  <r>
    <x v="4"/>
    <x v="134"/>
    <s v="CZE"/>
    <x v="1"/>
    <x v="4"/>
    <s v="Solid biofuels"/>
    <x v="10"/>
    <n v="271"/>
    <n v="1492.239"/>
  </r>
  <r>
    <x v="4"/>
    <x v="134"/>
    <s v="CZE"/>
    <x v="1"/>
    <x v="4"/>
    <s v="Solid biofuels"/>
    <x v="11"/>
    <n v="306"/>
    <n v="1684.5709999999999"/>
  </r>
  <r>
    <x v="4"/>
    <x v="134"/>
    <s v="CZE"/>
    <x v="1"/>
    <x v="4"/>
    <s v="Solid biofuels"/>
    <x v="12"/>
    <n v="330"/>
    <n v="1817.337"/>
  </r>
  <r>
    <x v="4"/>
    <x v="134"/>
    <s v="CZE"/>
    <x v="1"/>
    <x v="4"/>
    <s v="Solid biofuels"/>
    <x v="13"/>
    <n v="306"/>
    <n v="1683.2719999999999"/>
  </r>
  <r>
    <x v="4"/>
    <x v="134"/>
    <s v="CZE"/>
    <x v="1"/>
    <x v="4"/>
    <s v="Solid biofuels"/>
    <x v="14"/>
    <n v="355"/>
    <n v="1992.2180000000001"/>
  </r>
  <r>
    <x v="4"/>
    <x v="134"/>
    <s v="CZE"/>
    <x v="1"/>
    <x v="4"/>
    <s v="Solid biofuels"/>
    <x v="15"/>
    <n v="380"/>
    <n v="2091.4949999999999"/>
  </r>
  <r>
    <x v="4"/>
    <x v="134"/>
    <s v="CZE"/>
    <x v="1"/>
    <x v="4"/>
    <s v="Solid biofuels"/>
    <x v="16"/>
    <n v="376"/>
    <n v="2067.7440000000001"/>
  </r>
  <r>
    <x v="4"/>
    <x v="134"/>
    <s v="CZE"/>
    <x v="1"/>
    <x v="4"/>
    <s v="Solid biofuels"/>
    <x v="17"/>
    <n v="402"/>
    <n v="2213.3969999999999"/>
  </r>
  <r>
    <x v="4"/>
    <x v="134"/>
    <s v="CZE"/>
    <x v="1"/>
    <x v="4"/>
    <s v="Solid biofuels"/>
    <x v="18"/>
    <n v="385"/>
    <m/>
  </r>
  <r>
    <x v="4"/>
    <x v="134"/>
    <s v="CZE"/>
    <x v="1"/>
    <x v="4"/>
    <s v="Solid biofuels"/>
    <x v="19"/>
    <n v="442.5"/>
    <m/>
  </r>
  <r>
    <x v="4"/>
    <x v="134"/>
    <s v="CZE"/>
    <x v="1"/>
    <x v="1"/>
    <s v="Mixed Hydro Plants"/>
    <x v="0"/>
    <n v="0"/>
    <n v="0"/>
  </r>
  <r>
    <x v="4"/>
    <x v="134"/>
    <s v="CZE"/>
    <x v="1"/>
    <x v="1"/>
    <s v="Mixed Hydro Plants"/>
    <x v="1"/>
    <n v="0"/>
    <n v="0"/>
  </r>
  <r>
    <x v="4"/>
    <x v="134"/>
    <s v="CZE"/>
    <x v="1"/>
    <x v="1"/>
    <s v="Mixed Hydro Plants"/>
    <x v="2"/>
    <n v="0"/>
    <n v="0"/>
  </r>
  <r>
    <x v="4"/>
    <x v="134"/>
    <s v="CZE"/>
    <x v="1"/>
    <x v="1"/>
    <s v="Mixed Hydro Plants"/>
    <x v="3"/>
    <n v="0"/>
    <n v="0"/>
  </r>
  <r>
    <x v="4"/>
    <x v="134"/>
    <s v="CZE"/>
    <x v="1"/>
    <x v="1"/>
    <s v="Mixed Hydro Plants"/>
    <x v="4"/>
    <n v="0"/>
    <n v="0"/>
  </r>
  <r>
    <x v="4"/>
    <x v="134"/>
    <s v="CZE"/>
    <x v="1"/>
    <x v="1"/>
    <s v="Mixed Hydro Plants"/>
    <x v="5"/>
    <n v="0"/>
    <n v="0"/>
  </r>
  <r>
    <x v="4"/>
    <x v="134"/>
    <s v="CZE"/>
    <x v="1"/>
    <x v="1"/>
    <s v="Mixed Hydro Plants"/>
    <x v="6"/>
    <n v="0"/>
    <n v="0"/>
  </r>
  <r>
    <x v="4"/>
    <x v="134"/>
    <s v="CZE"/>
    <x v="1"/>
    <x v="1"/>
    <s v="Mixed Hydro Plants"/>
    <x v="7"/>
    <n v="0"/>
    <n v="0"/>
  </r>
  <r>
    <x v="4"/>
    <x v="134"/>
    <s v="CZE"/>
    <x v="1"/>
    <x v="1"/>
    <s v="Mixed Hydro Plants"/>
    <x v="8"/>
    <n v="0"/>
    <n v="0"/>
  </r>
  <r>
    <x v="4"/>
    <x v="134"/>
    <s v="CZE"/>
    <x v="1"/>
    <x v="1"/>
    <s v="Mixed Hydro Plants"/>
    <x v="9"/>
    <n v="0"/>
    <n v="0"/>
  </r>
  <r>
    <x v="4"/>
    <x v="134"/>
    <s v="CZE"/>
    <x v="1"/>
    <x v="1"/>
    <s v="Mixed Hydro Plants"/>
    <x v="10"/>
    <n v="0"/>
    <n v="0"/>
  </r>
  <r>
    <x v="4"/>
    <x v="134"/>
    <s v="CZE"/>
    <x v="1"/>
    <x v="1"/>
    <s v="Mixed Hydro Plants"/>
    <x v="11"/>
    <n v="0"/>
    <n v="0"/>
  </r>
  <r>
    <x v="4"/>
    <x v="134"/>
    <s v="CZE"/>
    <x v="1"/>
    <x v="1"/>
    <s v="Mixed Hydro Plants"/>
    <x v="12"/>
    <n v="0"/>
    <n v="0"/>
  </r>
  <r>
    <x v="4"/>
    <x v="134"/>
    <s v="CZE"/>
    <x v="1"/>
    <x v="1"/>
    <s v="Mixed Hydro Plants"/>
    <x v="13"/>
    <n v="0"/>
    <n v="0"/>
  </r>
  <r>
    <x v="4"/>
    <x v="134"/>
    <s v="CZE"/>
    <x v="1"/>
    <x v="1"/>
    <s v="Mixed Hydro Plants"/>
    <x v="14"/>
    <n v="0"/>
    <n v="0"/>
  </r>
  <r>
    <x v="4"/>
    <x v="134"/>
    <s v="CZE"/>
    <x v="1"/>
    <x v="1"/>
    <s v="Mixed Hydro Plants"/>
    <x v="15"/>
    <n v="0"/>
    <n v="0"/>
  </r>
  <r>
    <x v="4"/>
    <x v="134"/>
    <s v="CZE"/>
    <x v="1"/>
    <x v="1"/>
    <s v="Mixed Hydro Plants"/>
    <x v="16"/>
    <n v="0"/>
    <n v="0"/>
  </r>
  <r>
    <x v="4"/>
    <x v="134"/>
    <s v="CZE"/>
    <x v="1"/>
    <x v="1"/>
    <s v="Mixed Hydro Plants"/>
    <x v="17"/>
    <n v="0"/>
    <n v="0"/>
  </r>
  <r>
    <x v="4"/>
    <x v="134"/>
    <s v="CZE"/>
    <x v="1"/>
    <x v="1"/>
    <s v="Renewable hydropower"/>
    <x v="0"/>
    <n v="952"/>
    <n v="1758"/>
  </r>
  <r>
    <x v="4"/>
    <x v="134"/>
    <s v="CZE"/>
    <x v="1"/>
    <x v="1"/>
    <s v="Renewable hydropower"/>
    <x v="1"/>
    <n v="1000"/>
    <n v="2054"/>
  </r>
  <r>
    <x v="4"/>
    <x v="134"/>
    <s v="CZE"/>
    <x v="1"/>
    <x v="1"/>
    <s v="Renewable hydropower"/>
    <x v="2"/>
    <n v="1000"/>
    <n v="2492"/>
  </r>
  <r>
    <x v="4"/>
    <x v="134"/>
    <s v="CZE"/>
    <x v="1"/>
    <x v="1"/>
    <s v="Renewable hydropower"/>
    <x v="3"/>
    <n v="1004"/>
    <n v="1383"/>
  </r>
  <r>
    <x v="4"/>
    <x v="134"/>
    <s v="CZE"/>
    <x v="1"/>
    <x v="1"/>
    <s v="Renewable hydropower"/>
    <x v="4"/>
    <n v="1015"/>
    <n v="2019.6"/>
  </r>
  <r>
    <x v="4"/>
    <x v="134"/>
    <s v="CZE"/>
    <x v="1"/>
    <x v="1"/>
    <s v="Renewable hydropower"/>
    <x v="5"/>
    <n v="1020"/>
    <n v="2380.002"/>
  </r>
  <r>
    <x v="4"/>
    <x v="134"/>
    <s v="CZE"/>
    <x v="1"/>
    <x v="1"/>
    <s v="Renewable hydropower"/>
    <x v="6"/>
    <n v="1016"/>
    <n v="2550.3000000000002"/>
  </r>
  <r>
    <x v="4"/>
    <x v="134"/>
    <s v="CZE"/>
    <x v="1"/>
    <x v="1"/>
    <s v="Renewable hydropower"/>
    <x v="7"/>
    <n v="1024"/>
    <n v="2089.4090000000001"/>
  </r>
  <r>
    <x v="4"/>
    <x v="134"/>
    <s v="CZE"/>
    <x v="1"/>
    <x v="1"/>
    <s v="Renewable hydropower"/>
    <x v="8"/>
    <n v="1029"/>
    <n v="2024.335"/>
  </r>
  <r>
    <x v="4"/>
    <x v="134"/>
    <s v="CZE"/>
    <x v="1"/>
    <x v="1"/>
    <s v="Renewable hydropower"/>
    <x v="9"/>
    <n v="1037"/>
    <n v="2429.7069999999999"/>
  </r>
  <r>
    <x v="4"/>
    <x v="134"/>
    <s v="CZE"/>
    <x v="1"/>
    <x v="1"/>
    <s v="Renewable hydropower"/>
    <x v="10"/>
    <n v="1049"/>
    <n v="2789.5790000000002"/>
  </r>
  <r>
    <x v="4"/>
    <x v="134"/>
    <s v="CZE"/>
    <x v="1"/>
    <x v="1"/>
    <s v="Renewable hydropower"/>
    <x v="11"/>
    <n v="1050"/>
    <n v="1963.0160000000001"/>
  </r>
  <r>
    <x v="4"/>
    <x v="134"/>
    <s v="CZE"/>
    <x v="1"/>
    <x v="1"/>
    <s v="Renewable hydropower"/>
    <x v="12"/>
    <n v="1065"/>
    <n v="2129.143"/>
  </r>
  <r>
    <x v="4"/>
    <x v="134"/>
    <s v="CZE"/>
    <x v="1"/>
    <x v="1"/>
    <s v="Renewable hydropower"/>
    <x v="13"/>
    <n v="1080"/>
    <n v="2734.5070000000001"/>
  </r>
  <r>
    <x v="4"/>
    <x v="134"/>
    <s v="CZE"/>
    <x v="1"/>
    <x v="1"/>
    <s v="Renewable hydropower"/>
    <x v="14"/>
    <n v="1080"/>
    <n v="1908.749"/>
  </r>
  <r>
    <x v="4"/>
    <x v="134"/>
    <s v="CZE"/>
    <x v="1"/>
    <x v="1"/>
    <s v="Renewable hydropower"/>
    <x v="15"/>
    <n v="1088"/>
    <n v="1794.769"/>
  </r>
  <r>
    <x v="4"/>
    <x v="134"/>
    <s v="CZE"/>
    <x v="1"/>
    <x v="1"/>
    <s v="Renewable hydropower"/>
    <x v="16"/>
    <n v="1090"/>
    <n v="2000.0360000000001"/>
  </r>
  <r>
    <x v="4"/>
    <x v="134"/>
    <s v="CZE"/>
    <x v="1"/>
    <x v="1"/>
    <s v="Renewable hydropower"/>
    <x v="17"/>
    <n v="1092.7"/>
    <n v="1869.4639999999999"/>
  </r>
  <r>
    <x v="4"/>
    <x v="134"/>
    <s v="CZE"/>
    <x v="1"/>
    <x v="1"/>
    <s v="Renewable hydropower"/>
    <x v="18"/>
    <n v="1092.519"/>
    <m/>
  </r>
  <r>
    <x v="4"/>
    <x v="134"/>
    <s v="CZE"/>
    <x v="1"/>
    <x v="1"/>
    <s v="Renewable hydropower"/>
    <x v="19"/>
    <n v="1091.8"/>
    <m/>
  </r>
  <r>
    <x v="4"/>
    <x v="134"/>
    <s v="CZE"/>
    <x v="1"/>
    <x v="2"/>
    <s v="On-grid Solar photovoltaic"/>
    <x v="0"/>
    <n v="0.1"/>
    <n v="0.05"/>
  </r>
  <r>
    <x v="4"/>
    <x v="134"/>
    <s v="CZE"/>
    <x v="1"/>
    <x v="2"/>
    <s v="On-grid Solar photovoltaic"/>
    <x v="1"/>
    <n v="0.1"/>
    <n v="8.1000000000000003E-2"/>
  </r>
  <r>
    <x v="4"/>
    <x v="134"/>
    <s v="CZE"/>
    <x v="1"/>
    <x v="2"/>
    <s v="On-grid Solar photovoltaic"/>
    <x v="2"/>
    <n v="0.2"/>
    <n v="0.11600000000000001"/>
  </r>
  <r>
    <x v="4"/>
    <x v="134"/>
    <s v="CZE"/>
    <x v="1"/>
    <x v="2"/>
    <s v="On-grid Solar photovoltaic"/>
    <x v="3"/>
    <n v="0.3"/>
    <n v="0.184"/>
  </r>
  <r>
    <x v="4"/>
    <x v="134"/>
    <s v="CZE"/>
    <x v="1"/>
    <x v="2"/>
    <s v="On-grid Solar photovoltaic"/>
    <x v="4"/>
    <n v="0.4"/>
    <n v="0.29099999999999998"/>
  </r>
  <r>
    <x v="4"/>
    <x v="134"/>
    <s v="CZE"/>
    <x v="1"/>
    <x v="2"/>
    <s v="On-grid Solar photovoltaic"/>
    <x v="5"/>
    <n v="0.58599999999999997"/>
    <n v="0.41399999999999998"/>
  </r>
  <r>
    <x v="4"/>
    <x v="134"/>
    <s v="CZE"/>
    <x v="1"/>
    <x v="2"/>
    <s v="On-grid Solar photovoltaic"/>
    <x v="6"/>
    <n v="0.84099999999999997"/>
    <n v="0.59199999999999997"/>
  </r>
  <r>
    <x v="4"/>
    <x v="134"/>
    <s v="CZE"/>
    <x v="1"/>
    <x v="2"/>
    <s v="On-grid Solar photovoltaic"/>
    <x v="7"/>
    <n v="3.9609999999999999"/>
    <n v="2.1269999999999998"/>
  </r>
  <r>
    <x v="4"/>
    <x v="134"/>
    <s v="CZE"/>
    <x v="1"/>
    <x v="2"/>
    <s v="On-grid Solar photovoltaic"/>
    <x v="8"/>
    <n v="39.5"/>
    <n v="12.936999999999999"/>
  </r>
  <r>
    <x v="4"/>
    <x v="134"/>
    <s v="CZE"/>
    <x v="1"/>
    <x v="2"/>
    <s v="On-grid Solar photovoltaic"/>
    <x v="9"/>
    <n v="464.6"/>
    <n v="88.807000000000002"/>
  </r>
  <r>
    <x v="4"/>
    <x v="134"/>
    <s v="CZE"/>
    <x v="1"/>
    <x v="2"/>
    <s v="On-grid Solar photovoltaic"/>
    <x v="10"/>
    <n v="1727"/>
    <n v="615.702"/>
  </r>
  <r>
    <x v="4"/>
    <x v="134"/>
    <s v="CZE"/>
    <x v="1"/>
    <x v="2"/>
    <s v="On-grid Solar photovoltaic"/>
    <x v="11"/>
    <n v="1913"/>
    <n v="2182.018"/>
  </r>
  <r>
    <x v="4"/>
    <x v="134"/>
    <s v="CZE"/>
    <x v="1"/>
    <x v="2"/>
    <s v="On-grid Solar photovoltaic"/>
    <x v="12"/>
    <n v="2022"/>
    <n v="2148.6239999999998"/>
  </r>
  <r>
    <x v="4"/>
    <x v="134"/>
    <s v="CZE"/>
    <x v="1"/>
    <x v="2"/>
    <s v="On-grid Solar photovoltaic"/>
    <x v="13"/>
    <n v="2063.5"/>
    <n v="2032.654"/>
  </r>
  <r>
    <x v="4"/>
    <x v="134"/>
    <s v="CZE"/>
    <x v="1"/>
    <x v="2"/>
    <s v="On-grid Solar photovoltaic"/>
    <x v="14"/>
    <n v="2067.4"/>
    <n v="2122.8690000000001"/>
  </r>
  <r>
    <x v="4"/>
    <x v="134"/>
    <s v="CZE"/>
    <x v="1"/>
    <x v="2"/>
    <s v="On-grid Solar photovoltaic"/>
    <x v="15"/>
    <n v="2074.9"/>
    <n v="2263.846"/>
  </r>
  <r>
    <x v="4"/>
    <x v="134"/>
    <s v="CZE"/>
    <x v="1"/>
    <x v="2"/>
    <s v="On-grid Solar photovoltaic"/>
    <x v="16"/>
    <n v="2067.9"/>
    <n v="2131.4549999999999"/>
  </r>
  <r>
    <x v="4"/>
    <x v="134"/>
    <s v="CZE"/>
    <x v="1"/>
    <x v="2"/>
    <s v="On-grid Solar photovoltaic"/>
    <x v="17"/>
    <n v="2069.5"/>
    <n v="2193.3670000000002"/>
  </r>
  <r>
    <x v="4"/>
    <x v="134"/>
    <s v="CZE"/>
    <x v="1"/>
    <x v="2"/>
    <s v="On-grid Solar photovoltaic"/>
    <x v="18"/>
    <n v="2075.0720000000001"/>
    <m/>
  </r>
  <r>
    <x v="4"/>
    <x v="134"/>
    <s v="CZE"/>
    <x v="1"/>
    <x v="2"/>
    <s v="On-grid Solar photovoltaic"/>
    <x v="19"/>
    <n v="2070.4720000000002"/>
    <m/>
  </r>
  <r>
    <x v="4"/>
    <x v="134"/>
    <s v="CZE"/>
    <x v="1"/>
    <x v="3"/>
    <s v="Onshore wind energy"/>
    <x v="0"/>
    <n v="2"/>
    <n v="0.88500000000000001"/>
  </r>
  <r>
    <x v="4"/>
    <x v="134"/>
    <s v="CZE"/>
    <x v="1"/>
    <x v="3"/>
    <s v="Onshore wind energy"/>
    <x v="1"/>
    <n v="0"/>
    <n v="0"/>
  </r>
  <r>
    <x v="4"/>
    <x v="134"/>
    <s v="CZE"/>
    <x v="1"/>
    <x v="3"/>
    <s v="Onshore wind energy"/>
    <x v="2"/>
    <n v="6.4"/>
    <n v="2.016"/>
  </r>
  <r>
    <x v="4"/>
    <x v="134"/>
    <s v="CZE"/>
    <x v="1"/>
    <x v="3"/>
    <s v="Onshore wind energy"/>
    <x v="3"/>
    <n v="10.6"/>
    <n v="4.8929999999999998"/>
  </r>
  <r>
    <x v="4"/>
    <x v="134"/>
    <s v="CZE"/>
    <x v="1"/>
    <x v="3"/>
    <s v="Onshore wind energy"/>
    <x v="4"/>
    <n v="16.5"/>
    <n v="9.8710000000000004"/>
  </r>
  <r>
    <x v="4"/>
    <x v="134"/>
    <s v="CZE"/>
    <x v="1"/>
    <x v="3"/>
    <s v="Onshore wind energy"/>
    <x v="5"/>
    <n v="22"/>
    <n v="21.28"/>
  </r>
  <r>
    <x v="4"/>
    <x v="134"/>
    <s v="CZE"/>
    <x v="1"/>
    <x v="3"/>
    <s v="Onshore wind energy"/>
    <x v="6"/>
    <n v="43.5"/>
    <n v="49.4"/>
  </r>
  <r>
    <x v="4"/>
    <x v="134"/>
    <s v="CZE"/>
    <x v="1"/>
    <x v="3"/>
    <s v="Onshore wind energy"/>
    <x v="7"/>
    <n v="113.8"/>
    <n v="125.1"/>
  </r>
  <r>
    <x v="4"/>
    <x v="134"/>
    <s v="CZE"/>
    <x v="1"/>
    <x v="3"/>
    <s v="Onshore wind energy"/>
    <x v="8"/>
    <n v="150"/>
    <n v="244.661"/>
  </r>
  <r>
    <x v="4"/>
    <x v="134"/>
    <s v="CZE"/>
    <x v="1"/>
    <x v="3"/>
    <s v="Onshore wind energy"/>
    <x v="9"/>
    <n v="193"/>
    <n v="288.06700000000001"/>
  </r>
  <r>
    <x v="4"/>
    <x v="134"/>
    <s v="CZE"/>
    <x v="1"/>
    <x v="3"/>
    <s v="Onshore wind energy"/>
    <x v="10"/>
    <n v="213"/>
    <n v="335.49299999999999"/>
  </r>
  <r>
    <x v="4"/>
    <x v="134"/>
    <s v="CZE"/>
    <x v="1"/>
    <x v="3"/>
    <s v="Onshore wind energy"/>
    <x v="11"/>
    <n v="213"/>
    <n v="397.00299999999999"/>
  </r>
  <r>
    <x v="4"/>
    <x v="134"/>
    <s v="CZE"/>
    <x v="1"/>
    <x v="3"/>
    <s v="Onshore wind energy"/>
    <x v="12"/>
    <n v="258"/>
    <n v="415.81700000000001"/>
  </r>
  <r>
    <x v="4"/>
    <x v="134"/>
    <s v="CZE"/>
    <x v="1"/>
    <x v="3"/>
    <s v="Onshore wind energy"/>
    <x v="13"/>
    <n v="262"/>
    <n v="480.51900000000001"/>
  </r>
  <r>
    <x v="4"/>
    <x v="134"/>
    <s v="CZE"/>
    <x v="1"/>
    <x v="3"/>
    <s v="Onshore wind energy"/>
    <x v="14"/>
    <n v="278"/>
    <n v="476.54399999999998"/>
  </r>
  <r>
    <x v="4"/>
    <x v="134"/>
    <s v="CZE"/>
    <x v="1"/>
    <x v="3"/>
    <s v="Onshore wind energy"/>
    <x v="15"/>
    <n v="281"/>
    <n v="572.61199999999997"/>
  </r>
  <r>
    <x v="4"/>
    <x v="134"/>
    <s v="CZE"/>
    <x v="1"/>
    <x v="3"/>
    <s v="Onshore wind energy"/>
    <x v="16"/>
    <n v="282"/>
    <n v="496.95699999999999"/>
  </r>
  <r>
    <x v="4"/>
    <x v="134"/>
    <s v="CZE"/>
    <x v="1"/>
    <x v="3"/>
    <s v="Onshore wind energy"/>
    <x v="17"/>
    <n v="308.20499999999998"/>
    <n v="591.03800000000001"/>
  </r>
  <r>
    <x v="4"/>
    <x v="134"/>
    <s v="CZE"/>
    <x v="1"/>
    <x v="3"/>
    <s v="Onshore wind energy"/>
    <x v="18"/>
    <n v="316.2"/>
    <m/>
  </r>
  <r>
    <x v="4"/>
    <x v="134"/>
    <s v="CZE"/>
    <x v="1"/>
    <x v="3"/>
    <s v="Onshore wind energy"/>
    <x v="19"/>
    <n v="339.4"/>
    <m/>
  </r>
  <r>
    <x v="4"/>
    <x v="135"/>
    <s v="DNK"/>
    <x v="0"/>
    <x v="0"/>
    <s v="Fossil fuels"/>
    <x v="0"/>
    <n v="9558"/>
    <n v="29886"/>
  </r>
  <r>
    <x v="4"/>
    <x v="135"/>
    <s v="DNK"/>
    <x v="0"/>
    <x v="0"/>
    <s v="Fossil fuels"/>
    <x v="1"/>
    <n v="9556"/>
    <n v="31276"/>
  </r>
  <r>
    <x v="4"/>
    <x v="135"/>
    <s v="DNK"/>
    <x v="0"/>
    <x v="0"/>
    <s v="Fossil fuels"/>
    <x v="2"/>
    <n v="9198"/>
    <n v="31862"/>
  </r>
  <r>
    <x v="4"/>
    <x v="135"/>
    <s v="DNK"/>
    <x v="0"/>
    <x v="0"/>
    <s v="Fossil fuels"/>
    <x v="3"/>
    <n v="9130"/>
    <n v="37420"/>
  </r>
  <r>
    <x v="4"/>
    <x v="135"/>
    <s v="DNK"/>
    <x v="0"/>
    <x v="0"/>
    <s v="Fossil fuels"/>
    <x v="4"/>
    <n v="9000"/>
    <n v="30252"/>
  </r>
  <r>
    <x v="4"/>
    <x v="135"/>
    <s v="DNK"/>
    <x v="0"/>
    <x v="0"/>
    <s v="Fossil fuels"/>
    <x v="5"/>
    <n v="8939"/>
    <n v="25618"/>
  </r>
  <r>
    <x v="4"/>
    <x v="135"/>
    <s v="DNK"/>
    <x v="0"/>
    <x v="0"/>
    <s v="Fossil fuels"/>
    <x v="6"/>
    <n v="9014"/>
    <n v="35586"/>
  </r>
  <r>
    <x v="4"/>
    <x v="135"/>
    <s v="DNK"/>
    <x v="0"/>
    <x v="0"/>
    <s v="Fossil fuels"/>
    <x v="7"/>
    <n v="9239"/>
    <n v="28216"/>
  </r>
  <r>
    <x v="4"/>
    <x v="135"/>
    <s v="DNK"/>
    <x v="0"/>
    <x v="0"/>
    <s v="Fossil fuels"/>
    <x v="8"/>
    <n v="8897"/>
    <n v="25665"/>
  </r>
  <r>
    <x v="4"/>
    <x v="135"/>
    <s v="DNK"/>
    <x v="0"/>
    <x v="0"/>
    <s v="Fossil fuels"/>
    <x v="9"/>
    <n v="8802"/>
    <n v="25528"/>
  </r>
  <r>
    <x v="4"/>
    <x v="135"/>
    <s v="DNK"/>
    <x v="0"/>
    <x v="0"/>
    <s v="Fossil fuels"/>
    <x v="10"/>
    <n v="8372.7270000000008"/>
    <n v="25686"/>
  </r>
  <r>
    <x v="4"/>
    <x v="135"/>
    <s v="DNK"/>
    <x v="0"/>
    <x v="0"/>
    <s v="Fossil fuels"/>
    <x v="11"/>
    <n v="8316.4470000000001"/>
    <n v="20270"/>
  </r>
  <r>
    <x v="4"/>
    <x v="135"/>
    <s v="DNK"/>
    <x v="0"/>
    <x v="0"/>
    <s v="Fossil fuels"/>
    <x v="12"/>
    <n v="7983.9870000000001"/>
    <n v="15134"/>
  </r>
  <r>
    <x v="4"/>
    <x v="135"/>
    <s v="DNK"/>
    <x v="0"/>
    <x v="0"/>
    <s v="Fossil fuels"/>
    <x v="13"/>
    <n v="7058.9970000000003"/>
    <n v="18060"/>
  </r>
  <r>
    <x v="4"/>
    <x v="135"/>
    <s v="DNK"/>
    <x v="0"/>
    <x v="0"/>
    <s v="Fossil fuels"/>
    <x v="14"/>
    <n v="6711.6469999999999"/>
    <n v="13469"/>
  </r>
  <r>
    <x v="4"/>
    <x v="135"/>
    <s v="DNK"/>
    <x v="0"/>
    <x v="0"/>
    <s v="Fossil fuels"/>
    <x v="15"/>
    <n v="6726.9269999999997"/>
    <n v="9232.9159999999993"/>
  </r>
  <r>
    <x v="4"/>
    <x v="135"/>
    <s v="DNK"/>
    <x v="0"/>
    <x v="0"/>
    <s v="Fossil fuels"/>
    <x v="16"/>
    <n v="6649.6139999999996"/>
    <n v="11375.953"/>
  </r>
  <r>
    <x v="4"/>
    <x v="135"/>
    <s v="DNK"/>
    <x v="0"/>
    <x v="0"/>
    <s v="Fossil fuels"/>
    <x v="17"/>
    <n v="5942.5140000000001"/>
    <n v="8400.4009999999998"/>
  </r>
  <r>
    <x v="4"/>
    <x v="135"/>
    <s v="DNK"/>
    <x v="0"/>
    <x v="0"/>
    <s v="Fossil fuels"/>
    <x v="18"/>
    <n v="5966.5240000000003"/>
    <m/>
  </r>
  <r>
    <x v="4"/>
    <x v="135"/>
    <s v="DNK"/>
    <x v="0"/>
    <x v="0"/>
    <s v="Fossil fuels"/>
    <x v="19"/>
    <n v="5954.5240000000003"/>
    <m/>
  </r>
  <r>
    <x v="4"/>
    <x v="135"/>
    <s v="DNK"/>
    <x v="0"/>
    <x v="8"/>
    <s v="Other non-renewable energy"/>
    <x v="0"/>
    <n v="115"/>
    <n v="595"/>
  </r>
  <r>
    <x v="4"/>
    <x v="135"/>
    <s v="DNK"/>
    <x v="0"/>
    <x v="8"/>
    <s v="Other non-renewable energy"/>
    <x v="1"/>
    <n v="120.5"/>
    <n v="607"/>
  </r>
  <r>
    <x v="4"/>
    <x v="135"/>
    <s v="DNK"/>
    <x v="0"/>
    <x v="8"/>
    <s v="Other non-renewable energy"/>
    <x v="2"/>
    <n v="135"/>
    <n v="636"/>
  </r>
  <r>
    <x v="4"/>
    <x v="135"/>
    <s v="DNK"/>
    <x v="0"/>
    <x v="8"/>
    <s v="Other non-renewable energy"/>
    <x v="3"/>
    <n v="142.5"/>
    <n v="688"/>
  </r>
  <r>
    <x v="4"/>
    <x v="135"/>
    <s v="DNK"/>
    <x v="0"/>
    <x v="8"/>
    <s v="Other non-renewable energy"/>
    <x v="4"/>
    <n v="156"/>
    <n v="659"/>
  </r>
  <r>
    <x v="4"/>
    <x v="135"/>
    <s v="DNK"/>
    <x v="0"/>
    <x v="8"/>
    <s v="Other non-renewable energy"/>
    <x v="5"/>
    <n v="153"/>
    <n v="816"/>
  </r>
  <r>
    <x v="4"/>
    <x v="135"/>
    <s v="DNK"/>
    <x v="0"/>
    <x v="8"/>
    <s v="Other non-renewable energy"/>
    <x v="6"/>
    <n v="149.5"/>
    <n v="824"/>
  </r>
  <r>
    <x v="4"/>
    <x v="135"/>
    <s v="DNK"/>
    <x v="0"/>
    <x v="8"/>
    <s v="Other non-renewable energy"/>
    <x v="7"/>
    <n v="116.5"/>
    <n v="795"/>
  </r>
  <r>
    <x v="4"/>
    <x v="135"/>
    <s v="DNK"/>
    <x v="0"/>
    <x v="8"/>
    <s v="Other non-renewable energy"/>
    <x v="8"/>
    <n v="151.5"/>
    <n v="855"/>
  </r>
  <r>
    <x v="4"/>
    <x v="135"/>
    <s v="DNK"/>
    <x v="0"/>
    <x v="8"/>
    <s v="Other non-renewable energy"/>
    <x v="9"/>
    <n v="156.5"/>
    <n v="792"/>
  </r>
  <r>
    <x v="4"/>
    <x v="135"/>
    <s v="DNK"/>
    <x v="0"/>
    <x v="8"/>
    <s v="Other non-renewable energy"/>
    <x v="10"/>
    <n v="149.518"/>
    <n v="747"/>
  </r>
  <r>
    <x v="4"/>
    <x v="135"/>
    <s v="DNK"/>
    <x v="0"/>
    <x v="8"/>
    <s v="Other non-renewable energy"/>
    <x v="11"/>
    <n v="147.452"/>
    <n v="778"/>
  </r>
  <r>
    <x v="4"/>
    <x v="135"/>
    <s v="DNK"/>
    <x v="0"/>
    <x v="8"/>
    <s v="Other non-renewable energy"/>
    <x v="12"/>
    <n v="140.33600000000001"/>
    <n v="730"/>
  </r>
  <r>
    <x v="4"/>
    <x v="135"/>
    <s v="DNK"/>
    <x v="0"/>
    <x v="8"/>
    <s v="Other non-renewable energy"/>
    <x v="13"/>
    <n v="166.05600000000001"/>
    <n v="715"/>
  </r>
  <r>
    <x v="4"/>
    <x v="135"/>
    <s v="DNK"/>
    <x v="0"/>
    <x v="8"/>
    <s v="Other non-renewable energy"/>
    <x v="14"/>
    <n v="162.602"/>
    <n v="724"/>
  </r>
  <r>
    <x v="4"/>
    <x v="135"/>
    <s v="DNK"/>
    <x v="0"/>
    <x v="8"/>
    <s v="Other non-renewable energy"/>
    <x v="15"/>
    <n v="165.53200000000001"/>
    <n v="751.65899999999999"/>
  </r>
  <r>
    <x v="4"/>
    <x v="135"/>
    <s v="DNK"/>
    <x v="0"/>
    <x v="8"/>
    <s v="Other non-renewable energy"/>
    <x v="16"/>
    <n v="165.976"/>
    <n v="704.33"/>
  </r>
  <r>
    <x v="4"/>
    <x v="135"/>
    <s v="DNK"/>
    <x v="0"/>
    <x v="8"/>
    <s v="Other non-renewable energy"/>
    <x v="17"/>
    <n v="181.876"/>
    <n v="722.96299999999997"/>
  </r>
  <r>
    <x v="4"/>
    <x v="135"/>
    <s v="DNK"/>
    <x v="0"/>
    <x v="8"/>
    <s v="Other non-renewable energy"/>
    <x v="18"/>
    <n v="181.28200000000001"/>
    <m/>
  </r>
  <r>
    <x v="4"/>
    <x v="135"/>
    <s v="DNK"/>
    <x v="0"/>
    <x v="8"/>
    <s v="Other non-renewable energy"/>
    <x v="19"/>
    <n v="191.28200000000001"/>
    <m/>
  </r>
  <r>
    <x v="4"/>
    <x v="135"/>
    <s v="DNK"/>
    <x v="1"/>
    <x v="4"/>
    <s v="Biogas"/>
    <x v="0"/>
    <n v="41"/>
    <n v="209"/>
  </r>
  <r>
    <x v="4"/>
    <x v="135"/>
    <s v="DNK"/>
    <x v="1"/>
    <x v="4"/>
    <s v="Biogas"/>
    <x v="1"/>
    <n v="47"/>
    <n v="221"/>
  </r>
  <r>
    <x v="4"/>
    <x v="135"/>
    <s v="DNK"/>
    <x v="1"/>
    <x v="4"/>
    <s v="Biogas"/>
    <x v="2"/>
    <n v="53"/>
    <n v="240"/>
  </r>
  <r>
    <x v="4"/>
    <x v="135"/>
    <s v="DNK"/>
    <x v="1"/>
    <x v="4"/>
    <s v="Biogas"/>
    <x v="3"/>
    <n v="58"/>
    <n v="276"/>
  </r>
  <r>
    <x v="4"/>
    <x v="135"/>
    <s v="DNK"/>
    <x v="1"/>
    <x v="4"/>
    <s v="Biogas"/>
    <x v="4"/>
    <n v="63"/>
    <n v="281"/>
  </r>
  <r>
    <x v="4"/>
    <x v="135"/>
    <s v="DNK"/>
    <x v="1"/>
    <x v="4"/>
    <s v="Biogas"/>
    <x v="5"/>
    <n v="65"/>
    <n v="281"/>
  </r>
  <r>
    <x v="4"/>
    <x v="135"/>
    <s v="DNK"/>
    <x v="1"/>
    <x v="4"/>
    <s v="Biogas"/>
    <x v="6"/>
    <n v="61"/>
    <n v="284"/>
  </r>
  <r>
    <x v="4"/>
    <x v="135"/>
    <s v="DNK"/>
    <x v="1"/>
    <x v="4"/>
    <s v="Biogas"/>
    <x v="7"/>
    <n v="59"/>
    <n v="304"/>
  </r>
  <r>
    <x v="4"/>
    <x v="135"/>
    <s v="DNK"/>
    <x v="1"/>
    <x v="4"/>
    <s v="Biogas"/>
    <x v="8"/>
    <n v="74"/>
    <n v="291"/>
  </r>
  <r>
    <x v="4"/>
    <x v="135"/>
    <s v="DNK"/>
    <x v="1"/>
    <x v="4"/>
    <s v="Biogas"/>
    <x v="9"/>
    <n v="77"/>
    <n v="363"/>
  </r>
  <r>
    <x v="4"/>
    <x v="135"/>
    <s v="DNK"/>
    <x v="1"/>
    <x v="4"/>
    <s v="Biogas"/>
    <x v="10"/>
    <n v="80"/>
    <n v="357"/>
  </r>
  <r>
    <x v="4"/>
    <x v="135"/>
    <s v="DNK"/>
    <x v="1"/>
    <x v="4"/>
    <s v="Biogas"/>
    <x v="11"/>
    <n v="77"/>
    <n v="346"/>
  </r>
  <r>
    <x v="4"/>
    <x v="135"/>
    <s v="DNK"/>
    <x v="1"/>
    <x v="4"/>
    <s v="Biogas"/>
    <x v="12"/>
    <n v="79.790000000000006"/>
    <n v="378"/>
  </r>
  <r>
    <x v="4"/>
    <x v="135"/>
    <s v="DNK"/>
    <x v="1"/>
    <x v="4"/>
    <s v="Biogas"/>
    <x v="13"/>
    <n v="93.213999999999999"/>
    <n v="382"/>
  </r>
  <r>
    <x v="4"/>
    <x v="135"/>
    <s v="DNK"/>
    <x v="1"/>
    <x v="4"/>
    <s v="Biogas"/>
    <x v="14"/>
    <n v="95.789000000000001"/>
    <n v="458"/>
  </r>
  <r>
    <x v="4"/>
    <x v="135"/>
    <s v="DNK"/>
    <x v="1"/>
    <x v="4"/>
    <s v="Biogas"/>
    <x v="15"/>
    <n v="103.747"/>
    <n v="479.41199999999998"/>
  </r>
  <r>
    <x v="4"/>
    <x v="135"/>
    <s v="DNK"/>
    <x v="1"/>
    <x v="4"/>
    <s v="Biogas"/>
    <x v="16"/>
    <n v="106.54300000000001"/>
    <n v="566.14099999999996"/>
  </r>
  <r>
    <x v="4"/>
    <x v="135"/>
    <s v="DNK"/>
    <x v="1"/>
    <x v="4"/>
    <s v="Biogas"/>
    <x v="17"/>
    <n v="107.617"/>
    <n v="686.00400000000002"/>
  </r>
  <r>
    <x v="4"/>
    <x v="135"/>
    <s v="DNK"/>
    <x v="1"/>
    <x v="4"/>
    <s v="Biogas"/>
    <x v="18"/>
    <n v="121.252"/>
    <m/>
  </r>
  <r>
    <x v="4"/>
    <x v="135"/>
    <s v="DNK"/>
    <x v="1"/>
    <x v="4"/>
    <s v="Biogas"/>
    <x v="19"/>
    <n v="121.252"/>
    <m/>
  </r>
  <r>
    <x v="4"/>
    <x v="135"/>
    <s v="DNK"/>
    <x v="1"/>
    <x v="4"/>
    <s v="Liquid biofuels"/>
    <x v="13"/>
    <n v="6.9589999999999996"/>
    <m/>
  </r>
  <r>
    <x v="4"/>
    <x v="135"/>
    <s v="DNK"/>
    <x v="1"/>
    <x v="4"/>
    <s v="Liquid biofuels"/>
    <x v="15"/>
    <n v="0.75800000000000001"/>
    <m/>
  </r>
  <r>
    <x v="4"/>
    <x v="135"/>
    <s v="DNK"/>
    <x v="1"/>
    <x v="4"/>
    <s v="Liquid biofuels"/>
    <x v="16"/>
    <n v="0.35499999999999998"/>
    <m/>
  </r>
  <r>
    <x v="4"/>
    <x v="135"/>
    <s v="DNK"/>
    <x v="1"/>
    <x v="4"/>
    <s v="Liquid biofuels"/>
    <x v="17"/>
    <n v="0.51400000000000001"/>
    <m/>
  </r>
  <r>
    <x v="4"/>
    <x v="135"/>
    <s v="DNK"/>
    <x v="1"/>
    <x v="4"/>
    <s v="Liquid biofuels"/>
    <x v="18"/>
    <n v="0.19800000000000001"/>
    <m/>
  </r>
  <r>
    <x v="4"/>
    <x v="135"/>
    <s v="DNK"/>
    <x v="1"/>
    <x v="4"/>
    <s v="Liquid biofuels"/>
    <x v="19"/>
    <n v="0.19800000000000001"/>
    <m/>
  </r>
  <r>
    <x v="4"/>
    <x v="135"/>
    <s v="DNK"/>
    <x v="1"/>
    <x v="4"/>
    <s v="Renewable municipal waste"/>
    <x v="0"/>
    <n v="115"/>
    <n v="680"/>
  </r>
  <r>
    <x v="4"/>
    <x v="135"/>
    <s v="DNK"/>
    <x v="1"/>
    <x v="4"/>
    <s v="Renewable municipal waste"/>
    <x v="1"/>
    <n v="120.5"/>
    <n v="722"/>
  </r>
  <r>
    <x v="4"/>
    <x v="135"/>
    <s v="DNK"/>
    <x v="1"/>
    <x v="4"/>
    <s v="Renewable municipal waste"/>
    <x v="2"/>
    <n v="135"/>
    <n v="761"/>
  </r>
  <r>
    <x v="4"/>
    <x v="135"/>
    <s v="DNK"/>
    <x v="1"/>
    <x v="4"/>
    <s v="Renewable municipal waste"/>
    <x v="3"/>
    <n v="142.5"/>
    <n v="817"/>
  </r>
  <r>
    <x v="4"/>
    <x v="135"/>
    <s v="DNK"/>
    <x v="1"/>
    <x v="4"/>
    <s v="Renewable municipal waste"/>
    <x v="4"/>
    <n v="156"/>
    <n v="792"/>
  </r>
  <r>
    <x v="4"/>
    <x v="135"/>
    <s v="DNK"/>
    <x v="1"/>
    <x v="4"/>
    <s v="Renewable municipal waste"/>
    <x v="5"/>
    <n v="153"/>
    <n v="998"/>
  </r>
  <r>
    <x v="4"/>
    <x v="135"/>
    <s v="DNK"/>
    <x v="1"/>
    <x v="4"/>
    <s v="Renewable municipal waste"/>
    <x v="6"/>
    <n v="149.5"/>
    <n v="1006"/>
  </r>
  <r>
    <x v="4"/>
    <x v="135"/>
    <s v="DNK"/>
    <x v="1"/>
    <x v="4"/>
    <s v="Renewable municipal waste"/>
    <x v="7"/>
    <n v="116.5"/>
    <n v="972"/>
  </r>
  <r>
    <x v="4"/>
    <x v="135"/>
    <s v="DNK"/>
    <x v="1"/>
    <x v="4"/>
    <s v="Renewable municipal waste"/>
    <x v="8"/>
    <n v="151.5"/>
    <n v="1045"/>
  </r>
  <r>
    <x v="4"/>
    <x v="135"/>
    <s v="DNK"/>
    <x v="1"/>
    <x v="4"/>
    <s v="Renewable municipal waste"/>
    <x v="9"/>
    <n v="156.5"/>
    <n v="969"/>
  </r>
  <r>
    <x v="4"/>
    <x v="135"/>
    <s v="DNK"/>
    <x v="1"/>
    <x v="4"/>
    <s v="Renewable municipal waste"/>
    <x v="10"/>
    <n v="149.518"/>
    <n v="912"/>
  </r>
  <r>
    <x v="4"/>
    <x v="135"/>
    <s v="DNK"/>
    <x v="1"/>
    <x v="4"/>
    <s v="Renewable municipal waste"/>
    <x v="11"/>
    <n v="147.452"/>
    <n v="952"/>
  </r>
  <r>
    <x v="4"/>
    <x v="135"/>
    <s v="DNK"/>
    <x v="1"/>
    <x v="4"/>
    <s v="Renewable municipal waste"/>
    <x v="12"/>
    <n v="140.33600000000001"/>
    <n v="892"/>
  </r>
  <r>
    <x v="4"/>
    <x v="135"/>
    <s v="DNK"/>
    <x v="1"/>
    <x v="4"/>
    <s v="Renewable municipal waste"/>
    <x v="13"/>
    <n v="166.05600000000001"/>
    <n v="874"/>
  </r>
  <r>
    <x v="4"/>
    <x v="135"/>
    <s v="DNK"/>
    <x v="1"/>
    <x v="4"/>
    <s v="Renewable municipal waste"/>
    <x v="14"/>
    <n v="162.602"/>
    <n v="886"/>
  </r>
  <r>
    <x v="4"/>
    <x v="135"/>
    <s v="DNK"/>
    <x v="1"/>
    <x v="4"/>
    <s v="Renewable municipal waste"/>
    <x v="15"/>
    <n v="165.53200000000001"/>
    <n v="918.69600000000003"/>
  </r>
  <r>
    <x v="4"/>
    <x v="135"/>
    <s v="DNK"/>
    <x v="1"/>
    <x v="4"/>
    <s v="Renewable municipal waste"/>
    <x v="16"/>
    <n v="165.976"/>
    <n v="860.84699999999998"/>
  </r>
  <r>
    <x v="4"/>
    <x v="135"/>
    <s v="DNK"/>
    <x v="1"/>
    <x v="4"/>
    <s v="Renewable municipal waste"/>
    <x v="17"/>
    <n v="181.876"/>
    <n v="883.62099999999998"/>
  </r>
  <r>
    <x v="4"/>
    <x v="135"/>
    <s v="DNK"/>
    <x v="1"/>
    <x v="4"/>
    <s v="Renewable municipal waste"/>
    <x v="18"/>
    <n v="181.28200000000001"/>
    <m/>
  </r>
  <r>
    <x v="4"/>
    <x v="135"/>
    <s v="DNK"/>
    <x v="1"/>
    <x v="4"/>
    <s v="Renewable municipal waste"/>
    <x v="19"/>
    <n v="191.28200000000001"/>
    <m/>
  </r>
  <r>
    <x v="4"/>
    <x v="135"/>
    <s v="DNK"/>
    <x v="1"/>
    <x v="4"/>
    <s v="Solid biofuels"/>
    <x v="0"/>
    <n v="86"/>
    <n v="411"/>
  </r>
  <r>
    <x v="4"/>
    <x v="135"/>
    <s v="DNK"/>
    <x v="1"/>
    <x v="4"/>
    <s v="Solid biofuels"/>
    <x v="1"/>
    <n v="133"/>
    <n v="568"/>
  </r>
  <r>
    <x v="4"/>
    <x v="135"/>
    <s v="DNK"/>
    <x v="1"/>
    <x v="4"/>
    <s v="Solid biofuels"/>
    <x v="2"/>
    <n v="215"/>
    <n v="878"/>
  </r>
  <r>
    <x v="4"/>
    <x v="135"/>
    <s v="DNK"/>
    <x v="1"/>
    <x v="4"/>
    <s v="Solid biofuels"/>
    <x v="3"/>
    <n v="311"/>
    <n v="1401"/>
  </r>
  <r>
    <x v="4"/>
    <x v="135"/>
    <s v="DNK"/>
    <x v="1"/>
    <x v="4"/>
    <s v="Solid biofuels"/>
    <x v="4"/>
    <n v="474"/>
    <n v="1834"/>
  </r>
  <r>
    <x v="4"/>
    <x v="135"/>
    <s v="DNK"/>
    <x v="1"/>
    <x v="4"/>
    <s v="Solid biofuels"/>
    <x v="5"/>
    <n v="584"/>
    <n v="1894"/>
  </r>
  <r>
    <x v="4"/>
    <x v="135"/>
    <s v="DNK"/>
    <x v="1"/>
    <x v="4"/>
    <s v="Solid biofuels"/>
    <x v="6"/>
    <n v="455"/>
    <n v="1778"/>
  </r>
  <r>
    <x v="4"/>
    <x v="135"/>
    <s v="DNK"/>
    <x v="1"/>
    <x v="4"/>
    <s v="Solid biofuels"/>
    <x v="7"/>
    <n v="333"/>
    <n v="1828"/>
  </r>
  <r>
    <x v="4"/>
    <x v="135"/>
    <s v="DNK"/>
    <x v="1"/>
    <x v="4"/>
    <s v="Solid biofuels"/>
    <x v="8"/>
    <n v="553"/>
    <n v="1803"/>
  </r>
  <r>
    <x v="4"/>
    <x v="135"/>
    <s v="DNK"/>
    <x v="1"/>
    <x v="4"/>
    <s v="Solid biofuels"/>
    <x v="9"/>
    <n v="705"/>
    <n v="1987"/>
  </r>
  <r>
    <x v="4"/>
    <x v="135"/>
    <s v="DNK"/>
    <x v="1"/>
    <x v="4"/>
    <s v="Solid biofuels"/>
    <x v="10"/>
    <n v="868.23699999999997"/>
    <n v="3324"/>
  </r>
  <r>
    <x v="4"/>
    <x v="135"/>
    <s v="DNK"/>
    <x v="1"/>
    <x v="4"/>
    <s v="Solid biofuels"/>
    <x v="11"/>
    <n v="920.64800000000002"/>
    <n v="3077"/>
  </r>
  <r>
    <x v="4"/>
    <x v="135"/>
    <s v="DNK"/>
    <x v="1"/>
    <x v="4"/>
    <s v="Solid biofuels"/>
    <x v="12"/>
    <n v="1155.55"/>
    <n v="3176"/>
  </r>
  <r>
    <x v="4"/>
    <x v="135"/>
    <s v="DNK"/>
    <x v="1"/>
    <x v="4"/>
    <s v="Solid biofuels"/>
    <x v="13"/>
    <n v="918.71900000000005"/>
    <n v="3058"/>
  </r>
  <r>
    <x v="4"/>
    <x v="135"/>
    <s v="DNK"/>
    <x v="1"/>
    <x v="4"/>
    <s v="Solid biofuels"/>
    <x v="14"/>
    <n v="989.35900000000004"/>
    <n v="2958"/>
  </r>
  <r>
    <x v="4"/>
    <x v="135"/>
    <s v="DNK"/>
    <x v="1"/>
    <x v="4"/>
    <s v="Solid biofuels"/>
    <x v="15"/>
    <n v="973.41399999999999"/>
    <n v="2796.1759999999999"/>
  </r>
  <r>
    <x v="4"/>
    <x v="135"/>
    <s v="DNK"/>
    <x v="1"/>
    <x v="4"/>
    <s v="Solid biofuels"/>
    <x v="16"/>
    <n v="1031.6969999999999"/>
    <n v="3483.2130000000002"/>
  </r>
  <r>
    <x v="4"/>
    <x v="135"/>
    <s v="DNK"/>
    <x v="1"/>
    <x v="4"/>
    <s v="Solid biofuels"/>
    <x v="17"/>
    <n v="1501.26"/>
    <n v="4796.9610000000002"/>
  </r>
  <r>
    <x v="4"/>
    <x v="135"/>
    <s v="DNK"/>
    <x v="1"/>
    <x v="4"/>
    <s v="Solid biofuels"/>
    <x v="18"/>
    <n v="1494.1489999999999"/>
    <m/>
  </r>
  <r>
    <x v="4"/>
    <x v="135"/>
    <s v="DNK"/>
    <x v="1"/>
    <x v="4"/>
    <s v="Solid biofuels"/>
    <x v="19"/>
    <n v="1494.1489999999999"/>
    <m/>
  </r>
  <r>
    <x v="4"/>
    <x v="135"/>
    <s v="DNK"/>
    <x v="1"/>
    <x v="1"/>
    <s v="Renewable hydropower"/>
    <x v="0"/>
    <n v="10"/>
    <n v="30"/>
  </r>
  <r>
    <x v="4"/>
    <x v="135"/>
    <s v="DNK"/>
    <x v="1"/>
    <x v="1"/>
    <s v="Renewable hydropower"/>
    <x v="1"/>
    <n v="11"/>
    <n v="28"/>
  </r>
  <r>
    <x v="4"/>
    <x v="135"/>
    <s v="DNK"/>
    <x v="1"/>
    <x v="1"/>
    <s v="Renewable hydropower"/>
    <x v="2"/>
    <n v="11"/>
    <n v="32"/>
  </r>
  <r>
    <x v="4"/>
    <x v="135"/>
    <s v="DNK"/>
    <x v="1"/>
    <x v="1"/>
    <s v="Renewable hydropower"/>
    <x v="3"/>
    <n v="11"/>
    <n v="21"/>
  </r>
  <r>
    <x v="4"/>
    <x v="135"/>
    <s v="DNK"/>
    <x v="1"/>
    <x v="1"/>
    <s v="Renewable hydropower"/>
    <x v="4"/>
    <n v="11"/>
    <n v="27"/>
  </r>
  <r>
    <x v="4"/>
    <x v="135"/>
    <s v="DNK"/>
    <x v="1"/>
    <x v="1"/>
    <s v="Renewable hydropower"/>
    <x v="5"/>
    <n v="11"/>
    <n v="23"/>
  </r>
  <r>
    <x v="4"/>
    <x v="135"/>
    <s v="DNK"/>
    <x v="1"/>
    <x v="1"/>
    <s v="Renewable hydropower"/>
    <x v="6"/>
    <n v="9"/>
    <n v="23"/>
  </r>
  <r>
    <x v="4"/>
    <x v="135"/>
    <s v="DNK"/>
    <x v="1"/>
    <x v="1"/>
    <s v="Renewable hydropower"/>
    <x v="7"/>
    <n v="9"/>
    <n v="28"/>
  </r>
  <r>
    <x v="4"/>
    <x v="135"/>
    <s v="DNK"/>
    <x v="1"/>
    <x v="1"/>
    <s v="Renewable hydropower"/>
    <x v="8"/>
    <n v="9"/>
    <n v="26"/>
  </r>
  <r>
    <x v="4"/>
    <x v="135"/>
    <s v="DNK"/>
    <x v="1"/>
    <x v="1"/>
    <s v="Renewable hydropower"/>
    <x v="9"/>
    <n v="9"/>
    <n v="19"/>
  </r>
  <r>
    <x v="4"/>
    <x v="135"/>
    <s v="DNK"/>
    <x v="1"/>
    <x v="1"/>
    <s v="Renewable hydropower"/>
    <x v="10"/>
    <n v="9.1989999999999998"/>
    <n v="21"/>
  </r>
  <r>
    <x v="4"/>
    <x v="135"/>
    <s v="DNK"/>
    <x v="1"/>
    <x v="1"/>
    <s v="Renewable hydropower"/>
    <x v="11"/>
    <n v="9.2639999999999993"/>
    <n v="17"/>
  </r>
  <r>
    <x v="4"/>
    <x v="135"/>
    <s v="DNK"/>
    <x v="1"/>
    <x v="1"/>
    <s v="Renewable hydropower"/>
    <x v="12"/>
    <n v="9.2550000000000008"/>
    <n v="17"/>
  </r>
  <r>
    <x v="4"/>
    <x v="135"/>
    <s v="DNK"/>
    <x v="1"/>
    <x v="1"/>
    <s v="Renewable hydropower"/>
    <x v="13"/>
    <n v="8.7330000000000005"/>
    <n v="13"/>
  </r>
  <r>
    <x v="4"/>
    <x v="135"/>
    <s v="DNK"/>
    <x v="1"/>
    <x v="1"/>
    <s v="Renewable hydropower"/>
    <x v="14"/>
    <n v="8.6159999999999997"/>
    <n v="15"/>
  </r>
  <r>
    <x v="4"/>
    <x v="135"/>
    <s v="DNK"/>
    <x v="1"/>
    <x v="1"/>
    <s v="Renewable hydropower"/>
    <x v="15"/>
    <n v="6.8780000000000001"/>
    <n v="18.03"/>
  </r>
  <r>
    <x v="4"/>
    <x v="135"/>
    <s v="DNK"/>
    <x v="1"/>
    <x v="1"/>
    <s v="Renewable hydropower"/>
    <x v="16"/>
    <n v="9.2669999999999995"/>
    <n v="19.271999999999998"/>
  </r>
  <r>
    <x v="4"/>
    <x v="135"/>
    <s v="DNK"/>
    <x v="1"/>
    <x v="1"/>
    <s v="Renewable hydropower"/>
    <x v="17"/>
    <n v="9.2270000000000003"/>
    <n v="17.870999999999999"/>
  </r>
  <r>
    <x v="4"/>
    <x v="135"/>
    <s v="DNK"/>
    <x v="1"/>
    <x v="1"/>
    <s v="Renewable hydropower"/>
    <x v="18"/>
    <n v="9.2270000000000003"/>
    <m/>
  </r>
  <r>
    <x v="4"/>
    <x v="135"/>
    <s v="DNK"/>
    <x v="1"/>
    <x v="1"/>
    <s v="Renewable hydropower"/>
    <x v="19"/>
    <n v="9.2270000000000003"/>
    <m/>
  </r>
  <r>
    <x v="4"/>
    <x v="135"/>
    <s v="DNK"/>
    <x v="1"/>
    <x v="6"/>
    <s v="Marine energy"/>
    <x v="9"/>
    <n v="0.215"/>
    <n v="0.2"/>
  </r>
  <r>
    <x v="4"/>
    <x v="135"/>
    <s v="DNK"/>
    <x v="1"/>
    <x v="6"/>
    <s v="Marine energy"/>
    <x v="10"/>
    <n v="0.19500000000000001"/>
    <n v="0.2"/>
  </r>
  <r>
    <x v="4"/>
    <x v="135"/>
    <s v="DNK"/>
    <x v="1"/>
    <x v="6"/>
    <s v="Marine energy"/>
    <x v="11"/>
    <n v="0.25"/>
    <n v="0.2"/>
  </r>
  <r>
    <x v="4"/>
    <x v="135"/>
    <s v="DNK"/>
    <x v="1"/>
    <x v="6"/>
    <s v="Marine energy"/>
    <x v="12"/>
    <n v="0.25"/>
    <n v="0.2"/>
  </r>
  <r>
    <x v="4"/>
    <x v="135"/>
    <s v="DNK"/>
    <x v="1"/>
    <x v="6"/>
    <s v="Marine energy"/>
    <x v="13"/>
    <n v="0"/>
    <n v="0"/>
  </r>
  <r>
    <x v="4"/>
    <x v="135"/>
    <s v="DNK"/>
    <x v="1"/>
    <x v="6"/>
    <s v="Marine energy"/>
    <x v="14"/>
    <n v="0"/>
    <n v="0"/>
  </r>
  <r>
    <x v="4"/>
    <x v="135"/>
    <s v="DNK"/>
    <x v="1"/>
    <x v="6"/>
    <s v="Marine energy"/>
    <x v="15"/>
    <n v="0"/>
    <n v="0"/>
  </r>
  <r>
    <x v="4"/>
    <x v="135"/>
    <s v="DNK"/>
    <x v="1"/>
    <x v="6"/>
    <s v="Marine energy"/>
    <x v="16"/>
    <n v="0"/>
    <n v="0"/>
  </r>
  <r>
    <x v="4"/>
    <x v="135"/>
    <s v="DNK"/>
    <x v="1"/>
    <x v="6"/>
    <s v="Marine energy"/>
    <x v="17"/>
    <n v="0"/>
    <n v="0"/>
  </r>
  <r>
    <x v="4"/>
    <x v="135"/>
    <s v="DNK"/>
    <x v="1"/>
    <x v="2"/>
    <s v="On-grid Solar photovoltaic"/>
    <x v="0"/>
    <n v="1"/>
    <n v="1"/>
  </r>
  <r>
    <x v="4"/>
    <x v="135"/>
    <s v="DNK"/>
    <x v="1"/>
    <x v="2"/>
    <s v="On-grid Solar photovoltaic"/>
    <x v="1"/>
    <n v="1"/>
    <n v="1"/>
  </r>
  <r>
    <x v="4"/>
    <x v="135"/>
    <s v="DNK"/>
    <x v="1"/>
    <x v="2"/>
    <s v="On-grid Solar photovoltaic"/>
    <x v="2"/>
    <n v="2"/>
    <n v="1"/>
  </r>
  <r>
    <x v="4"/>
    <x v="135"/>
    <s v="DNK"/>
    <x v="1"/>
    <x v="2"/>
    <s v="On-grid Solar photovoltaic"/>
    <x v="3"/>
    <n v="2"/>
    <n v="2"/>
  </r>
  <r>
    <x v="4"/>
    <x v="135"/>
    <s v="DNK"/>
    <x v="1"/>
    <x v="2"/>
    <s v="On-grid Solar photovoltaic"/>
    <x v="4"/>
    <n v="2"/>
    <n v="2"/>
  </r>
  <r>
    <x v="4"/>
    <x v="135"/>
    <s v="DNK"/>
    <x v="1"/>
    <x v="2"/>
    <s v="On-grid Solar photovoltaic"/>
    <x v="5"/>
    <n v="3"/>
    <n v="2"/>
  </r>
  <r>
    <x v="4"/>
    <x v="135"/>
    <s v="DNK"/>
    <x v="1"/>
    <x v="2"/>
    <s v="On-grid Solar photovoltaic"/>
    <x v="6"/>
    <n v="3"/>
    <n v="2"/>
  </r>
  <r>
    <x v="4"/>
    <x v="135"/>
    <s v="DNK"/>
    <x v="1"/>
    <x v="2"/>
    <s v="On-grid Solar photovoltaic"/>
    <x v="7"/>
    <n v="3"/>
    <n v="2"/>
  </r>
  <r>
    <x v="4"/>
    <x v="135"/>
    <s v="DNK"/>
    <x v="1"/>
    <x v="2"/>
    <s v="On-grid Solar photovoltaic"/>
    <x v="8"/>
    <n v="3"/>
    <n v="3"/>
  </r>
  <r>
    <x v="4"/>
    <x v="135"/>
    <s v="DNK"/>
    <x v="1"/>
    <x v="2"/>
    <s v="On-grid Solar photovoltaic"/>
    <x v="9"/>
    <n v="5"/>
    <n v="4"/>
  </r>
  <r>
    <x v="4"/>
    <x v="135"/>
    <s v="DNK"/>
    <x v="1"/>
    <x v="2"/>
    <s v="On-grid Solar photovoltaic"/>
    <x v="10"/>
    <n v="7"/>
    <n v="6"/>
  </r>
  <r>
    <x v="4"/>
    <x v="135"/>
    <s v="DNK"/>
    <x v="1"/>
    <x v="2"/>
    <s v="On-grid Solar photovoltaic"/>
    <x v="11"/>
    <n v="17"/>
    <n v="15"/>
  </r>
  <r>
    <x v="4"/>
    <x v="135"/>
    <s v="DNK"/>
    <x v="1"/>
    <x v="2"/>
    <s v="On-grid Solar photovoltaic"/>
    <x v="12"/>
    <n v="402"/>
    <n v="104"/>
  </r>
  <r>
    <x v="4"/>
    <x v="135"/>
    <s v="DNK"/>
    <x v="1"/>
    <x v="2"/>
    <s v="On-grid Solar photovoltaic"/>
    <x v="13"/>
    <n v="571"/>
    <n v="518"/>
  </r>
  <r>
    <x v="4"/>
    <x v="135"/>
    <s v="DNK"/>
    <x v="1"/>
    <x v="2"/>
    <s v="On-grid Solar photovoltaic"/>
    <x v="14"/>
    <n v="607"/>
    <n v="596"/>
  </r>
  <r>
    <x v="4"/>
    <x v="135"/>
    <s v="DNK"/>
    <x v="1"/>
    <x v="2"/>
    <s v="On-grid Solar photovoltaic"/>
    <x v="15"/>
    <n v="782.10799999999995"/>
    <n v="604.26199999999994"/>
  </r>
  <r>
    <x v="4"/>
    <x v="135"/>
    <s v="DNK"/>
    <x v="1"/>
    <x v="2"/>
    <s v="On-grid Solar photovoltaic"/>
    <x v="16"/>
    <n v="850.95299999999997"/>
    <n v="743.78"/>
  </r>
  <r>
    <x v="4"/>
    <x v="135"/>
    <s v="DNK"/>
    <x v="1"/>
    <x v="2"/>
    <s v="On-grid Solar photovoltaic"/>
    <x v="17"/>
    <n v="906.35"/>
    <n v="751.48500000000001"/>
  </r>
  <r>
    <x v="4"/>
    <x v="135"/>
    <s v="DNK"/>
    <x v="1"/>
    <x v="2"/>
    <s v="On-grid Solar photovoltaic"/>
    <x v="18"/>
    <n v="998"/>
    <m/>
  </r>
  <r>
    <x v="4"/>
    <x v="135"/>
    <s v="DNK"/>
    <x v="1"/>
    <x v="2"/>
    <s v="On-grid Solar photovoltaic"/>
    <x v="19"/>
    <n v="1079"/>
    <m/>
  </r>
  <r>
    <x v="4"/>
    <x v="135"/>
    <s v="DNK"/>
    <x v="1"/>
    <x v="3"/>
    <s v="Offshore wind energy"/>
    <x v="0"/>
    <n v="49.95"/>
    <n v="88.727999999999994"/>
  </r>
  <r>
    <x v="4"/>
    <x v="135"/>
    <s v="DNK"/>
    <x v="1"/>
    <x v="3"/>
    <s v="Offshore wind energy"/>
    <x v="1"/>
    <n v="49.95"/>
    <n v="87.912999999999997"/>
  </r>
  <r>
    <x v="4"/>
    <x v="135"/>
    <s v="DNK"/>
    <x v="1"/>
    <x v="3"/>
    <s v="Offshore wind energy"/>
    <x v="2"/>
    <n v="213.95"/>
    <n v="355.82100000000003"/>
  </r>
  <r>
    <x v="4"/>
    <x v="135"/>
    <s v="DNK"/>
    <x v="1"/>
    <x v="3"/>
    <s v="Offshore wind energy"/>
    <x v="3"/>
    <n v="423.35"/>
    <n v="749.28700000000003"/>
  </r>
  <r>
    <x v="4"/>
    <x v="135"/>
    <s v="DNK"/>
    <x v="1"/>
    <x v="3"/>
    <s v="Offshore wind energy"/>
    <x v="4"/>
    <n v="423.35"/>
    <n v="895.303"/>
  </r>
  <r>
    <x v="4"/>
    <x v="135"/>
    <s v="DNK"/>
    <x v="1"/>
    <x v="3"/>
    <s v="Offshore wind energy"/>
    <x v="5"/>
    <n v="423.35"/>
    <n v="892.58299999999997"/>
  </r>
  <r>
    <x v="4"/>
    <x v="135"/>
    <s v="DNK"/>
    <x v="1"/>
    <x v="3"/>
    <s v="Offshore wind energy"/>
    <x v="6"/>
    <n v="423.35"/>
    <n v="824.13599999999997"/>
  </r>
  <r>
    <x v="4"/>
    <x v="135"/>
    <s v="DNK"/>
    <x v="1"/>
    <x v="3"/>
    <s v="Offshore wind energy"/>
    <x v="7"/>
    <n v="423.35"/>
    <n v="971.00400000000002"/>
  </r>
  <r>
    <x v="4"/>
    <x v="135"/>
    <s v="DNK"/>
    <x v="1"/>
    <x v="3"/>
    <s v="Offshore wind energy"/>
    <x v="8"/>
    <n v="423.35"/>
    <n v="926.48099999999999"/>
  </r>
  <r>
    <x v="4"/>
    <x v="135"/>
    <s v="DNK"/>
    <x v="1"/>
    <x v="3"/>
    <s v="Offshore wind energy"/>
    <x v="9"/>
    <n v="660.85"/>
    <n v="1275.7760000000001"/>
  </r>
  <r>
    <x v="4"/>
    <x v="135"/>
    <s v="DNK"/>
    <x v="1"/>
    <x v="3"/>
    <s v="Offshore wind energy"/>
    <x v="10"/>
    <n v="867.85"/>
    <n v="1782.8979999999999"/>
  </r>
  <r>
    <x v="4"/>
    <x v="135"/>
    <s v="DNK"/>
    <x v="1"/>
    <x v="3"/>
    <s v="Offshore wind energy"/>
    <x v="11"/>
    <n v="871.45"/>
    <n v="2154.1790000000001"/>
  </r>
  <r>
    <x v="4"/>
    <x v="135"/>
    <s v="DNK"/>
    <x v="1"/>
    <x v="3"/>
    <s v="Offshore wind energy"/>
    <x v="12"/>
    <n v="921.85"/>
    <n v="2274.5340000000001"/>
  </r>
  <r>
    <x v="4"/>
    <x v="135"/>
    <s v="DNK"/>
    <x v="1"/>
    <x v="3"/>
    <s v="Offshore wind energy"/>
    <x v="13"/>
    <n v="1271.05"/>
    <n v="2939.154"/>
  </r>
  <r>
    <x v="4"/>
    <x v="135"/>
    <s v="DNK"/>
    <x v="1"/>
    <x v="3"/>
    <s v="Offshore wind energy"/>
    <x v="14"/>
    <n v="1271.05"/>
    <n v="5165.4290000000001"/>
  </r>
  <r>
    <x v="4"/>
    <x v="135"/>
    <s v="DNK"/>
    <x v="1"/>
    <x v="3"/>
    <s v="Offshore wind energy"/>
    <x v="15"/>
    <n v="1271.05"/>
    <n v="4832.6859999999997"/>
  </r>
  <r>
    <x v="4"/>
    <x v="135"/>
    <s v="DNK"/>
    <x v="1"/>
    <x v="3"/>
    <s v="Offshore wind energy"/>
    <x v="16"/>
    <n v="1271.05"/>
    <n v="4650.0280000000002"/>
  </r>
  <r>
    <x v="4"/>
    <x v="135"/>
    <s v="DNK"/>
    <x v="1"/>
    <x v="3"/>
    <s v="Offshore wind energy"/>
    <x v="17"/>
    <n v="1263.8"/>
    <n v="5179.7719999999999"/>
  </r>
  <r>
    <x v="4"/>
    <x v="135"/>
    <s v="DNK"/>
    <x v="1"/>
    <x v="3"/>
    <s v="Offshore wind energy"/>
    <x v="18"/>
    <n v="1700.8"/>
    <m/>
  </r>
  <r>
    <x v="4"/>
    <x v="135"/>
    <s v="DNK"/>
    <x v="1"/>
    <x v="3"/>
    <s v="Offshore wind energy"/>
    <x v="19"/>
    <n v="1700.8"/>
    <m/>
  </r>
  <r>
    <x v="4"/>
    <x v="135"/>
    <s v="DNK"/>
    <x v="1"/>
    <x v="3"/>
    <s v="Onshore wind energy"/>
    <x v="0"/>
    <n v="2340.0650000000001"/>
    <n v="4152.2719999999999"/>
  </r>
  <r>
    <x v="4"/>
    <x v="135"/>
    <s v="DNK"/>
    <x v="1"/>
    <x v="3"/>
    <s v="Onshore wind energy"/>
    <x v="1"/>
    <n v="2447.203"/>
    <n v="4218.0870000000004"/>
  </r>
  <r>
    <x v="4"/>
    <x v="135"/>
    <s v="DNK"/>
    <x v="1"/>
    <x v="3"/>
    <s v="Onshore wind energy"/>
    <x v="2"/>
    <n v="2680.5810000000001"/>
    <n v="4521.1790000000001"/>
  </r>
  <r>
    <x v="4"/>
    <x v="135"/>
    <s v="DNK"/>
    <x v="1"/>
    <x v="3"/>
    <s v="Onshore wind energy"/>
    <x v="3"/>
    <n v="2696.5659999999998"/>
    <n v="4811.7129999999997"/>
  </r>
  <r>
    <x v="4"/>
    <x v="135"/>
    <s v="DNK"/>
    <x v="1"/>
    <x v="3"/>
    <s v="Onshore wind energy"/>
    <x v="4"/>
    <n v="2700.3620000000001"/>
    <n v="5687.6970000000001"/>
  </r>
  <r>
    <x v="4"/>
    <x v="135"/>
    <s v="DNK"/>
    <x v="1"/>
    <x v="3"/>
    <s v="Onshore wind energy"/>
    <x v="5"/>
    <n v="2704.4859999999999"/>
    <n v="5721.4170000000004"/>
  </r>
  <r>
    <x v="4"/>
    <x v="135"/>
    <s v="DNK"/>
    <x v="1"/>
    <x v="3"/>
    <s v="Onshore wind energy"/>
    <x v="6"/>
    <n v="2712.346"/>
    <n v="5283.8639999999996"/>
  </r>
  <r>
    <x v="4"/>
    <x v="135"/>
    <s v="DNK"/>
    <x v="1"/>
    <x v="3"/>
    <s v="Onshore wind energy"/>
    <x v="7"/>
    <n v="2700.864"/>
    <n v="6199.9960000000001"/>
  </r>
  <r>
    <x v="4"/>
    <x v="135"/>
    <s v="DNK"/>
    <x v="1"/>
    <x v="3"/>
    <s v="Onshore wind energy"/>
    <x v="8"/>
    <n v="2739.52"/>
    <n v="6001.5190000000002"/>
  </r>
  <r>
    <x v="4"/>
    <x v="135"/>
    <s v="DNK"/>
    <x v="1"/>
    <x v="3"/>
    <s v="Onshore wind energy"/>
    <x v="9"/>
    <n v="2821.2370000000001"/>
    <n v="5445.2240000000002"/>
  </r>
  <r>
    <x v="4"/>
    <x v="135"/>
    <s v="DNK"/>
    <x v="1"/>
    <x v="3"/>
    <s v="Onshore wind energy"/>
    <x v="10"/>
    <n v="2933.9789999999998"/>
    <n v="6026.1019999999999"/>
  </r>
  <r>
    <x v="4"/>
    <x v="135"/>
    <s v="DNK"/>
    <x v="1"/>
    <x v="3"/>
    <s v="Onshore wind energy"/>
    <x v="11"/>
    <n v="3080.5309999999999"/>
    <n v="7619.8209999999999"/>
  </r>
  <r>
    <x v="4"/>
    <x v="135"/>
    <s v="DNK"/>
    <x v="1"/>
    <x v="3"/>
    <s v="Onshore wind energy"/>
    <x v="12"/>
    <n v="3240.0909999999999"/>
    <n v="7995.4660000000003"/>
  </r>
  <r>
    <x v="4"/>
    <x v="135"/>
    <s v="DNK"/>
    <x v="1"/>
    <x v="3"/>
    <s v="Onshore wind energy"/>
    <x v="13"/>
    <n v="3547.873"/>
    <n v="8183.8459999999995"/>
  </r>
  <r>
    <x v="4"/>
    <x v="135"/>
    <s v="DNK"/>
    <x v="1"/>
    <x v="3"/>
    <s v="Onshore wind energy"/>
    <x v="14"/>
    <n v="3615.3530000000001"/>
    <n v="7913.5709999999999"/>
  </r>
  <r>
    <x v="4"/>
    <x v="135"/>
    <s v="DNK"/>
    <x v="1"/>
    <x v="3"/>
    <s v="Onshore wind energy"/>
    <x v="15"/>
    <n v="3805.9259999999999"/>
    <n v="9300.4060000000009"/>
  </r>
  <r>
    <x v="4"/>
    <x v="135"/>
    <s v="DNK"/>
    <x v="1"/>
    <x v="3"/>
    <s v="Onshore wind energy"/>
    <x v="16"/>
    <n v="3974.5129999999999"/>
    <n v="8131.7030000000004"/>
  </r>
  <r>
    <x v="4"/>
    <x v="135"/>
    <s v="DNK"/>
    <x v="1"/>
    <x v="3"/>
    <s v="Onshore wind energy"/>
    <x v="17"/>
    <n v="4225.84"/>
    <n v="9600.2279999999992"/>
  </r>
  <r>
    <x v="4"/>
    <x v="135"/>
    <s v="DNK"/>
    <x v="1"/>
    <x v="3"/>
    <s v="Onshore wind energy"/>
    <x v="18"/>
    <n v="4419.8239999999996"/>
    <m/>
  </r>
  <r>
    <x v="4"/>
    <x v="135"/>
    <s v="DNK"/>
    <x v="1"/>
    <x v="3"/>
    <s v="Onshore wind energy"/>
    <x v="19"/>
    <n v="4415.8239999999996"/>
    <m/>
  </r>
  <r>
    <x v="4"/>
    <x v="136"/>
    <s v="EST"/>
    <x v="0"/>
    <x v="0"/>
    <s v="Fossil fuels"/>
    <x v="0"/>
    <n v="2798"/>
    <n v="8495"/>
  </r>
  <r>
    <x v="4"/>
    <x v="136"/>
    <s v="EST"/>
    <x v="0"/>
    <x v="0"/>
    <s v="Fossil fuels"/>
    <x v="1"/>
    <n v="2442"/>
    <n v="8465"/>
  </r>
  <r>
    <x v="4"/>
    <x v="136"/>
    <s v="EST"/>
    <x v="0"/>
    <x v="0"/>
    <s v="Fossil fuels"/>
    <x v="2"/>
    <n v="2399"/>
    <n v="8497"/>
  </r>
  <r>
    <x v="4"/>
    <x v="136"/>
    <s v="EST"/>
    <x v="0"/>
    <x v="0"/>
    <s v="Fossil fuels"/>
    <x v="3"/>
    <n v="2399"/>
    <n v="10110"/>
  </r>
  <r>
    <x v="4"/>
    <x v="136"/>
    <s v="EST"/>
    <x v="0"/>
    <x v="0"/>
    <s v="Fossil fuels"/>
    <x v="4"/>
    <n v="2669"/>
    <n v="10244"/>
  </r>
  <r>
    <x v="4"/>
    <x v="136"/>
    <s v="EST"/>
    <x v="0"/>
    <x v="0"/>
    <s v="Fossil fuels"/>
    <x v="5"/>
    <n v="2511"/>
    <n v="10094"/>
  </r>
  <r>
    <x v="4"/>
    <x v="136"/>
    <s v="EST"/>
    <x v="0"/>
    <x v="0"/>
    <s v="Fossil fuels"/>
    <x v="6"/>
    <n v="2509"/>
    <n v="9602"/>
  </r>
  <r>
    <x v="4"/>
    <x v="136"/>
    <s v="EST"/>
    <x v="0"/>
    <x v="0"/>
    <s v="Fossil fuels"/>
    <x v="7"/>
    <n v="2560"/>
    <n v="12045"/>
  </r>
  <r>
    <x v="4"/>
    <x v="136"/>
    <s v="EST"/>
    <x v="0"/>
    <x v="0"/>
    <s v="Fossil fuels"/>
    <x v="8"/>
    <n v="2600"/>
    <n v="10384"/>
  </r>
  <r>
    <x v="4"/>
    <x v="136"/>
    <s v="EST"/>
    <x v="0"/>
    <x v="0"/>
    <s v="Fossil fuels"/>
    <x v="9"/>
    <n v="2494"/>
    <n v="8238"/>
  </r>
  <r>
    <x v="4"/>
    <x v="136"/>
    <s v="EST"/>
    <x v="0"/>
    <x v="0"/>
    <s v="Fossil fuels"/>
    <x v="10"/>
    <n v="2495"/>
    <n v="11920"/>
  </r>
  <r>
    <x v="4"/>
    <x v="136"/>
    <s v="EST"/>
    <x v="0"/>
    <x v="0"/>
    <s v="Fossil fuels"/>
    <x v="11"/>
    <n v="2491"/>
    <n v="11714"/>
  </r>
  <r>
    <x v="4"/>
    <x v="136"/>
    <s v="EST"/>
    <x v="0"/>
    <x v="0"/>
    <s v="Fossil fuels"/>
    <x v="12"/>
    <n v="2482"/>
    <n v="10490"/>
  </r>
  <r>
    <x v="4"/>
    <x v="136"/>
    <s v="EST"/>
    <x v="0"/>
    <x v="0"/>
    <s v="Fossil fuels"/>
    <x v="13"/>
    <n v="2288"/>
    <n v="11995"/>
  </r>
  <r>
    <x v="4"/>
    <x v="136"/>
    <s v="EST"/>
    <x v="0"/>
    <x v="0"/>
    <s v="Fossil fuels"/>
    <x v="14"/>
    <n v="2367"/>
    <n v="10984"/>
  </r>
  <r>
    <x v="4"/>
    <x v="136"/>
    <s v="EST"/>
    <x v="0"/>
    <x v="0"/>
    <s v="Fossil fuels"/>
    <x v="15"/>
    <n v="2165"/>
    <n v="8787"/>
  </r>
  <r>
    <x v="4"/>
    <x v="136"/>
    <s v="EST"/>
    <x v="0"/>
    <x v="0"/>
    <s v="Fossil fuels"/>
    <x v="16"/>
    <n v="1865"/>
    <n v="10533"/>
  </r>
  <r>
    <x v="4"/>
    <x v="136"/>
    <s v="EST"/>
    <x v="0"/>
    <x v="0"/>
    <s v="Fossil fuels"/>
    <x v="17"/>
    <n v="1822"/>
    <n v="10975.299000000001"/>
  </r>
  <r>
    <x v="4"/>
    <x v="136"/>
    <s v="EST"/>
    <x v="0"/>
    <x v="0"/>
    <s v="Fossil fuels"/>
    <x v="18"/>
    <n v="2085.65"/>
    <m/>
  </r>
  <r>
    <x v="4"/>
    <x v="136"/>
    <s v="EST"/>
    <x v="0"/>
    <x v="0"/>
    <s v="Fossil fuels"/>
    <x v="19"/>
    <n v="2059.65"/>
    <m/>
  </r>
  <r>
    <x v="4"/>
    <x v="136"/>
    <s v="EST"/>
    <x v="0"/>
    <x v="8"/>
    <s v="Other non-renewable energy"/>
    <x v="13"/>
    <n v="105"/>
    <n v="60"/>
  </r>
  <r>
    <x v="4"/>
    <x v="136"/>
    <s v="EST"/>
    <x v="0"/>
    <x v="8"/>
    <s v="Other non-renewable energy"/>
    <x v="14"/>
    <n v="105"/>
    <n v="73"/>
  </r>
  <r>
    <x v="4"/>
    <x v="136"/>
    <s v="EST"/>
    <x v="0"/>
    <x v="8"/>
    <s v="Other non-renewable energy"/>
    <x v="15"/>
    <n v="105"/>
    <n v="128"/>
  </r>
  <r>
    <x v="4"/>
    <x v="136"/>
    <s v="EST"/>
    <x v="0"/>
    <x v="8"/>
    <s v="Other non-renewable energy"/>
    <x v="16"/>
    <n v="105"/>
    <n v="129"/>
  </r>
  <r>
    <x v="4"/>
    <x v="136"/>
    <s v="EST"/>
    <x v="0"/>
    <x v="8"/>
    <s v="Other non-renewable energy"/>
    <x v="17"/>
    <n v="105"/>
    <n v="141"/>
  </r>
  <r>
    <x v="4"/>
    <x v="136"/>
    <s v="EST"/>
    <x v="0"/>
    <x v="8"/>
    <s v="Other non-renewable energy"/>
    <x v="18"/>
    <n v="125"/>
    <m/>
  </r>
  <r>
    <x v="4"/>
    <x v="136"/>
    <s v="EST"/>
    <x v="0"/>
    <x v="8"/>
    <s v="Other non-renewable energy"/>
    <x v="19"/>
    <n v="125"/>
    <m/>
  </r>
  <r>
    <x v="4"/>
    <x v="136"/>
    <s v="EST"/>
    <x v="1"/>
    <x v="4"/>
    <s v="Biogas"/>
    <x v="2"/>
    <n v="1"/>
    <m/>
  </r>
  <r>
    <x v="4"/>
    <x v="136"/>
    <s v="EST"/>
    <x v="1"/>
    <x v="4"/>
    <s v="Biogas"/>
    <x v="3"/>
    <n v="1"/>
    <n v="9"/>
  </r>
  <r>
    <x v="4"/>
    <x v="136"/>
    <s v="EST"/>
    <x v="1"/>
    <x v="4"/>
    <s v="Biogas"/>
    <x v="4"/>
    <n v="1"/>
    <n v="7"/>
  </r>
  <r>
    <x v="4"/>
    <x v="136"/>
    <s v="EST"/>
    <x v="1"/>
    <x v="4"/>
    <s v="Biogas"/>
    <x v="5"/>
    <n v="2"/>
    <n v="14.331"/>
  </r>
  <r>
    <x v="4"/>
    <x v="136"/>
    <s v="EST"/>
    <x v="1"/>
    <x v="4"/>
    <s v="Biogas"/>
    <x v="6"/>
    <n v="2"/>
    <n v="14"/>
  </r>
  <r>
    <x v="4"/>
    <x v="136"/>
    <s v="EST"/>
    <x v="1"/>
    <x v="4"/>
    <s v="Biogas"/>
    <x v="7"/>
    <n v="2"/>
    <n v="13.404999999999999"/>
  </r>
  <r>
    <x v="4"/>
    <x v="136"/>
    <s v="EST"/>
    <x v="1"/>
    <x v="4"/>
    <s v="Biogas"/>
    <x v="8"/>
    <n v="2"/>
    <n v="9.2929999999999993"/>
  </r>
  <r>
    <x v="4"/>
    <x v="136"/>
    <s v="EST"/>
    <x v="1"/>
    <x v="4"/>
    <s v="Biogas"/>
    <x v="9"/>
    <n v="2"/>
    <n v="6.69"/>
  </r>
  <r>
    <x v="4"/>
    <x v="136"/>
    <s v="EST"/>
    <x v="1"/>
    <x v="4"/>
    <s v="Biogas"/>
    <x v="10"/>
    <n v="4"/>
    <n v="10.19"/>
  </r>
  <r>
    <x v="4"/>
    <x v="136"/>
    <s v="EST"/>
    <x v="1"/>
    <x v="4"/>
    <s v="Biogas"/>
    <x v="11"/>
    <n v="4"/>
    <n v="15.067"/>
  </r>
  <r>
    <x v="4"/>
    <x v="136"/>
    <s v="EST"/>
    <x v="1"/>
    <x v="4"/>
    <s v="Biogas"/>
    <x v="12"/>
    <n v="4"/>
    <n v="15.76"/>
  </r>
  <r>
    <x v="4"/>
    <x v="136"/>
    <s v="EST"/>
    <x v="1"/>
    <x v="4"/>
    <s v="Biogas"/>
    <x v="13"/>
    <n v="6"/>
    <n v="20"/>
  </r>
  <r>
    <x v="4"/>
    <x v="136"/>
    <s v="EST"/>
    <x v="1"/>
    <x v="4"/>
    <s v="Biogas"/>
    <x v="14"/>
    <n v="8"/>
    <n v="27"/>
  </r>
  <r>
    <x v="4"/>
    <x v="136"/>
    <s v="EST"/>
    <x v="1"/>
    <x v="4"/>
    <s v="Biogas"/>
    <x v="15"/>
    <n v="11"/>
    <n v="50"/>
  </r>
  <r>
    <x v="4"/>
    <x v="136"/>
    <s v="EST"/>
    <x v="1"/>
    <x v="4"/>
    <s v="Biogas"/>
    <x v="16"/>
    <n v="11"/>
    <n v="45"/>
  </r>
  <r>
    <x v="4"/>
    <x v="136"/>
    <s v="EST"/>
    <x v="1"/>
    <x v="4"/>
    <s v="Biogas"/>
    <x v="17"/>
    <n v="11"/>
    <n v="41.753999999999998"/>
  </r>
  <r>
    <x v="4"/>
    <x v="136"/>
    <s v="EST"/>
    <x v="1"/>
    <x v="4"/>
    <s v="Biogas"/>
    <x v="18"/>
    <n v="9.35"/>
    <m/>
  </r>
  <r>
    <x v="4"/>
    <x v="136"/>
    <s v="EST"/>
    <x v="1"/>
    <x v="4"/>
    <s v="Biogas"/>
    <x v="19"/>
    <n v="9.35"/>
    <m/>
  </r>
  <r>
    <x v="4"/>
    <x v="136"/>
    <s v="EST"/>
    <x v="1"/>
    <x v="4"/>
    <s v="Renewable municipal waste"/>
    <x v="13"/>
    <n v="105"/>
    <m/>
  </r>
  <r>
    <x v="4"/>
    <x v="136"/>
    <s v="EST"/>
    <x v="1"/>
    <x v="4"/>
    <s v="Renewable municipal waste"/>
    <x v="14"/>
    <n v="105"/>
    <m/>
  </r>
  <r>
    <x v="4"/>
    <x v="136"/>
    <s v="EST"/>
    <x v="1"/>
    <x v="4"/>
    <s v="Renewable municipal waste"/>
    <x v="15"/>
    <n v="105"/>
    <m/>
  </r>
  <r>
    <x v="4"/>
    <x v="136"/>
    <s v="EST"/>
    <x v="1"/>
    <x v="4"/>
    <s v="Renewable municipal waste"/>
    <x v="16"/>
    <n v="105"/>
    <m/>
  </r>
  <r>
    <x v="4"/>
    <x v="136"/>
    <s v="EST"/>
    <x v="1"/>
    <x v="4"/>
    <s v="Renewable municipal waste"/>
    <x v="17"/>
    <n v="105"/>
    <m/>
  </r>
  <r>
    <x v="4"/>
    <x v="136"/>
    <s v="EST"/>
    <x v="1"/>
    <x v="4"/>
    <s v="Renewable municipal waste"/>
    <x v="18"/>
    <n v="85"/>
    <m/>
  </r>
  <r>
    <x v="4"/>
    <x v="136"/>
    <s v="EST"/>
    <x v="1"/>
    <x v="4"/>
    <s v="Renewable municipal waste"/>
    <x v="19"/>
    <n v="85"/>
    <m/>
  </r>
  <r>
    <x v="4"/>
    <x v="136"/>
    <s v="EST"/>
    <x v="1"/>
    <x v="4"/>
    <s v="Solid biofuels"/>
    <x v="0"/>
    <n v="5"/>
    <n v="13.25"/>
  </r>
  <r>
    <x v="4"/>
    <x v="136"/>
    <s v="EST"/>
    <x v="1"/>
    <x v="4"/>
    <s v="Solid biofuels"/>
    <x v="1"/>
    <n v="5"/>
    <n v="11"/>
  </r>
  <r>
    <x v="4"/>
    <x v="136"/>
    <s v="EST"/>
    <x v="1"/>
    <x v="4"/>
    <s v="Solid biofuels"/>
    <x v="2"/>
    <n v="5"/>
    <n v="23"/>
  </r>
  <r>
    <x v="4"/>
    <x v="136"/>
    <s v="EST"/>
    <x v="1"/>
    <x v="4"/>
    <s v="Solid biofuels"/>
    <x v="3"/>
    <n v="10"/>
    <n v="21"/>
  </r>
  <r>
    <x v="4"/>
    <x v="136"/>
    <s v="EST"/>
    <x v="1"/>
    <x v="4"/>
    <s v="Solid biofuels"/>
    <x v="4"/>
    <n v="10"/>
    <n v="23"/>
  </r>
  <r>
    <x v="4"/>
    <x v="136"/>
    <s v="EST"/>
    <x v="1"/>
    <x v="4"/>
    <s v="Solid biofuels"/>
    <x v="5"/>
    <n v="10"/>
    <n v="21"/>
  </r>
  <r>
    <x v="4"/>
    <x v="136"/>
    <s v="EST"/>
    <x v="1"/>
    <x v="4"/>
    <s v="Solid biofuels"/>
    <x v="6"/>
    <n v="10"/>
    <n v="26"/>
  </r>
  <r>
    <x v="4"/>
    <x v="136"/>
    <s v="EST"/>
    <x v="1"/>
    <x v="4"/>
    <s v="Solid biofuels"/>
    <x v="7"/>
    <n v="10"/>
    <n v="19.55"/>
  </r>
  <r>
    <x v="4"/>
    <x v="136"/>
    <s v="EST"/>
    <x v="1"/>
    <x v="4"/>
    <s v="Solid biofuels"/>
    <x v="8"/>
    <n v="10"/>
    <n v="27.344999999999999"/>
  </r>
  <r>
    <x v="4"/>
    <x v="136"/>
    <s v="EST"/>
    <x v="1"/>
    <x v="4"/>
    <s v="Solid biofuels"/>
    <x v="9"/>
    <n v="58"/>
    <n v="306.089"/>
  </r>
  <r>
    <x v="4"/>
    <x v="136"/>
    <s v="EST"/>
    <x v="1"/>
    <x v="4"/>
    <s v="Solid biofuels"/>
    <x v="10"/>
    <n v="138"/>
    <n v="729.82"/>
  </r>
  <r>
    <x v="4"/>
    <x v="136"/>
    <s v="EST"/>
    <x v="1"/>
    <x v="4"/>
    <s v="Solid biofuels"/>
    <x v="11"/>
    <n v="145"/>
    <n v="765.96600000000001"/>
  </r>
  <r>
    <x v="4"/>
    <x v="136"/>
    <s v="EST"/>
    <x v="1"/>
    <x v="4"/>
    <s v="Solid biofuels"/>
    <x v="12"/>
    <n v="163"/>
    <n v="985.14300000000003"/>
  </r>
  <r>
    <x v="4"/>
    <x v="136"/>
    <s v="EST"/>
    <x v="1"/>
    <x v="4"/>
    <s v="Solid biofuels"/>
    <x v="13"/>
    <n v="150"/>
    <n v="645"/>
  </r>
  <r>
    <x v="4"/>
    <x v="136"/>
    <s v="EST"/>
    <x v="1"/>
    <x v="4"/>
    <s v="Solid biofuels"/>
    <x v="14"/>
    <n v="165"/>
    <n v="731"/>
  </r>
  <r>
    <x v="4"/>
    <x v="136"/>
    <s v="EST"/>
    <x v="1"/>
    <x v="4"/>
    <s v="Solid biofuels"/>
    <x v="15"/>
    <n v="165"/>
    <n v="710"/>
  </r>
  <r>
    <x v="4"/>
    <x v="136"/>
    <s v="EST"/>
    <x v="1"/>
    <x v="4"/>
    <s v="Solid biofuels"/>
    <x v="16"/>
    <n v="165"/>
    <n v="840"/>
  </r>
  <r>
    <x v="4"/>
    <x v="136"/>
    <s v="EST"/>
    <x v="1"/>
    <x v="4"/>
    <s v="Solid biofuels"/>
    <x v="17"/>
    <n v="165"/>
    <n v="995.947"/>
  </r>
  <r>
    <x v="4"/>
    <x v="136"/>
    <s v="EST"/>
    <x v="1"/>
    <x v="4"/>
    <s v="Solid biofuels"/>
    <x v="18"/>
    <n v="165"/>
    <m/>
  </r>
  <r>
    <x v="4"/>
    <x v="136"/>
    <s v="EST"/>
    <x v="1"/>
    <x v="4"/>
    <s v="Solid biofuels"/>
    <x v="19"/>
    <n v="165"/>
    <m/>
  </r>
  <r>
    <x v="4"/>
    <x v="136"/>
    <s v="EST"/>
    <x v="1"/>
    <x v="1"/>
    <s v="Renewable hydropower"/>
    <x v="0"/>
    <n v="2"/>
    <n v="5"/>
  </r>
  <r>
    <x v="4"/>
    <x v="136"/>
    <s v="EST"/>
    <x v="1"/>
    <x v="1"/>
    <s v="Renewable hydropower"/>
    <x v="1"/>
    <n v="2"/>
    <n v="7"/>
  </r>
  <r>
    <x v="4"/>
    <x v="136"/>
    <s v="EST"/>
    <x v="1"/>
    <x v="1"/>
    <s v="Renewable hydropower"/>
    <x v="2"/>
    <n v="3"/>
    <n v="6"/>
  </r>
  <r>
    <x v="4"/>
    <x v="136"/>
    <s v="EST"/>
    <x v="1"/>
    <x v="1"/>
    <s v="Renewable hydropower"/>
    <x v="3"/>
    <n v="4"/>
    <n v="13"/>
  </r>
  <r>
    <x v="4"/>
    <x v="136"/>
    <s v="EST"/>
    <x v="1"/>
    <x v="1"/>
    <s v="Renewable hydropower"/>
    <x v="4"/>
    <n v="4"/>
    <n v="22"/>
  </r>
  <r>
    <x v="4"/>
    <x v="136"/>
    <s v="EST"/>
    <x v="1"/>
    <x v="1"/>
    <s v="Renewable hydropower"/>
    <x v="5"/>
    <n v="5"/>
    <n v="22"/>
  </r>
  <r>
    <x v="4"/>
    <x v="136"/>
    <s v="EST"/>
    <x v="1"/>
    <x v="1"/>
    <s v="Renewable hydropower"/>
    <x v="6"/>
    <n v="5"/>
    <n v="13.5"/>
  </r>
  <r>
    <x v="4"/>
    <x v="136"/>
    <s v="EST"/>
    <x v="1"/>
    <x v="1"/>
    <s v="Renewable hydropower"/>
    <x v="7"/>
    <n v="5"/>
    <n v="21.821999999999999"/>
  </r>
  <r>
    <x v="4"/>
    <x v="136"/>
    <s v="EST"/>
    <x v="1"/>
    <x v="1"/>
    <s v="Renewable hydropower"/>
    <x v="8"/>
    <n v="5"/>
    <n v="27.908000000000001"/>
  </r>
  <r>
    <x v="4"/>
    <x v="136"/>
    <s v="EST"/>
    <x v="1"/>
    <x v="1"/>
    <s v="Renewable hydropower"/>
    <x v="9"/>
    <n v="7"/>
    <n v="31.988"/>
  </r>
  <r>
    <x v="4"/>
    <x v="136"/>
    <s v="EST"/>
    <x v="1"/>
    <x v="1"/>
    <s v="Renewable hydropower"/>
    <x v="10"/>
    <n v="6"/>
    <n v="26.881"/>
  </r>
  <r>
    <x v="4"/>
    <x v="136"/>
    <s v="EST"/>
    <x v="1"/>
    <x v="1"/>
    <s v="Renewable hydropower"/>
    <x v="11"/>
    <n v="5"/>
    <n v="30.027999999999999"/>
  </r>
  <r>
    <x v="4"/>
    <x v="136"/>
    <s v="EST"/>
    <x v="1"/>
    <x v="1"/>
    <s v="Renewable hydropower"/>
    <x v="12"/>
    <n v="8"/>
    <n v="42.058"/>
  </r>
  <r>
    <x v="4"/>
    <x v="136"/>
    <s v="EST"/>
    <x v="1"/>
    <x v="1"/>
    <s v="Renewable hydropower"/>
    <x v="13"/>
    <n v="8"/>
    <n v="25.532"/>
  </r>
  <r>
    <x v="4"/>
    <x v="136"/>
    <s v="EST"/>
    <x v="1"/>
    <x v="1"/>
    <s v="Renewable hydropower"/>
    <x v="14"/>
    <n v="5"/>
    <n v="27.033999999999999"/>
  </r>
  <r>
    <x v="4"/>
    <x v="136"/>
    <s v="EST"/>
    <x v="1"/>
    <x v="1"/>
    <s v="Renewable hydropower"/>
    <x v="15"/>
    <n v="6"/>
    <n v="26.6"/>
  </r>
  <r>
    <x v="4"/>
    <x v="136"/>
    <s v="EST"/>
    <x v="1"/>
    <x v="1"/>
    <s v="Renewable hydropower"/>
    <x v="16"/>
    <n v="6"/>
    <n v="35"/>
  </r>
  <r>
    <x v="4"/>
    <x v="136"/>
    <s v="EST"/>
    <x v="1"/>
    <x v="1"/>
    <s v="Renewable hydropower"/>
    <x v="17"/>
    <n v="7.3"/>
    <n v="26"/>
  </r>
  <r>
    <x v="4"/>
    <x v="136"/>
    <s v="EST"/>
    <x v="1"/>
    <x v="1"/>
    <s v="Renewable hydropower"/>
    <x v="18"/>
    <n v="7.3"/>
    <m/>
  </r>
  <r>
    <x v="4"/>
    <x v="136"/>
    <s v="EST"/>
    <x v="1"/>
    <x v="1"/>
    <s v="Renewable hydropower"/>
    <x v="19"/>
    <n v="7.3"/>
    <m/>
  </r>
  <r>
    <x v="4"/>
    <x v="136"/>
    <s v="EST"/>
    <x v="1"/>
    <x v="2"/>
    <s v="On-grid Solar photovoltaic"/>
    <x v="9"/>
    <n v="0.1"/>
    <n v="9.1999999999999998E-2"/>
  </r>
  <r>
    <x v="4"/>
    <x v="136"/>
    <s v="EST"/>
    <x v="1"/>
    <x v="2"/>
    <s v="On-grid Solar photovoltaic"/>
    <x v="10"/>
    <n v="0.1"/>
    <n v="9.1999999999999998E-2"/>
  </r>
  <r>
    <x v="4"/>
    <x v="136"/>
    <s v="EST"/>
    <x v="1"/>
    <x v="2"/>
    <s v="On-grid Solar photovoltaic"/>
    <x v="11"/>
    <n v="0.2"/>
    <n v="0.183"/>
  </r>
  <r>
    <x v="4"/>
    <x v="136"/>
    <s v="EST"/>
    <x v="1"/>
    <x v="2"/>
    <s v="On-grid Solar photovoltaic"/>
    <x v="12"/>
    <n v="0.38"/>
    <n v="0.34799999999999998"/>
  </r>
  <r>
    <x v="4"/>
    <x v="136"/>
    <s v="EST"/>
    <x v="1"/>
    <x v="2"/>
    <s v="On-grid Solar photovoltaic"/>
    <x v="13"/>
    <n v="1.5"/>
    <n v="1.3720000000000001"/>
  </r>
  <r>
    <x v="4"/>
    <x v="136"/>
    <s v="EST"/>
    <x v="1"/>
    <x v="2"/>
    <s v="On-grid Solar photovoltaic"/>
    <x v="14"/>
    <n v="3.34"/>
    <n v="3.056"/>
  </r>
  <r>
    <x v="4"/>
    <x v="136"/>
    <s v="EST"/>
    <x v="1"/>
    <x v="2"/>
    <s v="On-grid Solar photovoltaic"/>
    <x v="15"/>
    <n v="6.5"/>
    <n v="5.9480000000000004"/>
  </r>
  <r>
    <x v="4"/>
    <x v="136"/>
    <s v="EST"/>
    <x v="1"/>
    <x v="2"/>
    <s v="On-grid Solar photovoltaic"/>
    <x v="16"/>
    <n v="10"/>
    <n v="10.102"/>
  </r>
  <r>
    <x v="4"/>
    <x v="136"/>
    <s v="EST"/>
    <x v="1"/>
    <x v="2"/>
    <s v="On-grid Solar photovoltaic"/>
    <x v="17"/>
    <n v="15"/>
    <n v="10.102"/>
  </r>
  <r>
    <x v="4"/>
    <x v="136"/>
    <s v="EST"/>
    <x v="1"/>
    <x v="2"/>
    <s v="On-grid Solar photovoltaic"/>
    <x v="18"/>
    <n v="31.9"/>
    <m/>
  </r>
  <r>
    <x v="4"/>
    <x v="136"/>
    <s v="EST"/>
    <x v="1"/>
    <x v="2"/>
    <s v="On-grid Solar photovoltaic"/>
    <x v="19"/>
    <n v="107"/>
    <m/>
  </r>
  <r>
    <x v="4"/>
    <x v="136"/>
    <s v="EST"/>
    <x v="1"/>
    <x v="3"/>
    <s v="Onshore wind energy"/>
    <x v="2"/>
    <n v="1"/>
    <n v="1"/>
  </r>
  <r>
    <x v="4"/>
    <x v="136"/>
    <s v="EST"/>
    <x v="1"/>
    <x v="3"/>
    <s v="Onshore wind energy"/>
    <x v="3"/>
    <n v="3"/>
    <n v="6"/>
  </r>
  <r>
    <x v="4"/>
    <x v="136"/>
    <s v="EST"/>
    <x v="1"/>
    <x v="3"/>
    <s v="Onshore wind energy"/>
    <x v="4"/>
    <n v="7"/>
    <n v="8"/>
  </r>
  <r>
    <x v="4"/>
    <x v="136"/>
    <s v="EST"/>
    <x v="1"/>
    <x v="3"/>
    <s v="Onshore wind energy"/>
    <x v="5"/>
    <n v="31"/>
    <n v="54"/>
  </r>
  <r>
    <x v="4"/>
    <x v="136"/>
    <s v="EST"/>
    <x v="1"/>
    <x v="3"/>
    <s v="Onshore wind energy"/>
    <x v="6"/>
    <n v="31"/>
    <n v="76.299000000000007"/>
  </r>
  <r>
    <x v="4"/>
    <x v="136"/>
    <s v="EST"/>
    <x v="1"/>
    <x v="3"/>
    <s v="Onshore wind energy"/>
    <x v="7"/>
    <n v="50"/>
    <n v="90.783000000000001"/>
  </r>
  <r>
    <x v="4"/>
    <x v="136"/>
    <s v="EST"/>
    <x v="1"/>
    <x v="3"/>
    <s v="Onshore wind energy"/>
    <x v="8"/>
    <n v="77"/>
    <n v="133.453"/>
  </r>
  <r>
    <x v="4"/>
    <x v="136"/>
    <s v="EST"/>
    <x v="1"/>
    <x v="3"/>
    <s v="Onshore wind energy"/>
    <x v="9"/>
    <n v="104"/>
    <n v="195.553"/>
  </r>
  <r>
    <x v="4"/>
    <x v="136"/>
    <s v="EST"/>
    <x v="1"/>
    <x v="3"/>
    <s v="Onshore wind energy"/>
    <x v="10"/>
    <n v="108"/>
    <n v="276.99200000000002"/>
  </r>
  <r>
    <x v="4"/>
    <x v="136"/>
    <s v="EST"/>
    <x v="1"/>
    <x v="3"/>
    <s v="Onshore wind energy"/>
    <x v="11"/>
    <n v="180"/>
    <n v="368.65899999999999"/>
  </r>
  <r>
    <x v="4"/>
    <x v="136"/>
    <s v="EST"/>
    <x v="1"/>
    <x v="3"/>
    <s v="Onshore wind energy"/>
    <x v="12"/>
    <n v="266"/>
    <n v="433.517"/>
  </r>
  <r>
    <x v="4"/>
    <x v="136"/>
    <s v="EST"/>
    <x v="1"/>
    <x v="3"/>
    <s v="Onshore wind energy"/>
    <x v="13"/>
    <n v="248"/>
    <n v="529.03899999999999"/>
  </r>
  <r>
    <x v="4"/>
    <x v="136"/>
    <s v="EST"/>
    <x v="1"/>
    <x v="3"/>
    <s v="Onshore wind energy"/>
    <x v="14"/>
    <n v="275"/>
    <n v="603.67999999999995"/>
  </r>
  <r>
    <x v="4"/>
    <x v="136"/>
    <s v="EST"/>
    <x v="1"/>
    <x v="3"/>
    <s v="Onshore wind energy"/>
    <x v="15"/>
    <n v="300"/>
    <n v="715"/>
  </r>
  <r>
    <x v="4"/>
    <x v="136"/>
    <s v="EST"/>
    <x v="1"/>
    <x v="3"/>
    <s v="Onshore wind energy"/>
    <x v="16"/>
    <n v="310"/>
    <n v="594"/>
  </r>
  <r>
    <x v="4"/>
    <x v="136"/>
    <s v="EST"/>
    <x v="1"/>
    <x v="3"/>
    <s v="Onshore wind energy"/>
    <x v="17"/>
    <n v="311.8"/>
    <n v="723"/>
  </r>
  <r>
    <x v="4"/>
    <x v="136"/>
    <s v="EST"/>
    <x v="1"/>
    <x v="3"/>
    <s v="Onshore wind energy"/>
    <x v="18"/>
    <n v="310"/>
    <m/>
  </r>
  <r>
    <x v="4"/>
    <x v="136"/>
    <s v="EST"/>
    <x v="1"/>
    <x v="3"/>
    <s v="Onshore wind energy"/>
    <x v="19"/>
    <n v="320"/>
    <m/>
  </r>
  <r>
    <x v="4"/>
    <x v="137"/>
    <s v="FRO"/>
    <x v="0"/>
    <x v="0"/>
    <s v="Fossil fuels"/>
    <x v="0"/>
    <n v="53.8"/>
    <n v="137.66"/>
  </r>
  <r>
    <x v="4"/>
    <x v="137"/>
    <s v="FRO"/>
    <x v="0"/>
    <x v="0"/>
    <s v="Fossil fuels"/>
    <x v="1"/>
    <n v="61.9"/>
    <n v="155.91999999999999"/>
  </r>
  <r>
    <x v="4"/>
    <x v="137"/>
    <s v="FRO"/>
    <x v="0"/>
    <x v="0"/>
    <s v="Fossil fuels"/>
    <x v="2"/>
    <n v="61.63"/>
    <n v="143.22999999999999"/>
  </r>
  <r>
    <x v="4"/>
    <x v="137"/>
    <s v="FRO"/>
    <x v="0"/>
    <x v="0"/>
    <s v="Fossil fuels"/>
    <x v="3"/>
    <n v="68.349999999999994"/>
    <n v="160.29"/>
  </r>
  <r>
    <x v="4"/>
    <x v="137"/>
    <s v="FRO"/>
    <x v="0"/>
    <x v="0"/>
    <s v="Fossil fuels"/>
    <x v="4"/>
    <n v="68.349999999999994"/>
    <n v="145.97"/>
  </r>
  <r>
    <x v="4"/>
    <x v="137"/>
    <s v="FRO"/>
    <x v="0"/>
    <x v="0"/>
    <s v="Fossil fuels"/>
    <x v="5"/>
    <n v="68.349999999999994"/>
    <n v="135.88"/>
  </r>
  <r>
    <x v="4"/>
    <x v="137"/>
    <s v="FRO"/>
    <x v="0"/>
    <x v="0"/>
    <s v="Fossil fuels"/>
    <x v="6"/>
    <n v="68.349999999999994"/>
    <n v="144.47999999999999"/>
  </r>
  <r>
    <x v="4"/>
    <x v="137"/>
    <s v="FRO"/>
    <x v="0"/>
    <x v="0"/>
    <s v="Fossil fuels"/>
    <x v="7"/>
    <n v="68.349999999999994"/>
    <n v="149.21"/>
  </r>
  <r>
    <x v="4"/>
    <x v="137"/>
    <s v="FRO"/>
    <x v="0"/>
    <x v="0"/>
    <s v="Fossil fuels"/>
    <x v="8"/>
    <n v="68.349999999999994"/>
    <n v="167"/>
  </r>
  <r>
    <x v="4"/>
    <x v="137"/>
    <s v="FRO"/>
    <x v="0"/>
    <x v="0"/>
    <s v="Fossil fuels"/>
    <x v="9"/>
    <n v="67.849999999999994"/>
    <n v="168.1"/>
  </r>
  <r>
    <x v="4"/>
    <x v="137"/>
    <s v="FRO"/>
    <x v="0"/>
    <x v="0"/>
    <s v="Fossil fuels"/>
    <x v="10"/>
    <n v="67.849999999999994"/>
    <n v="199.3"/>
  </r>
  <r>
    <x v="4"/>
    <x v="137"/>
    <s v="FRO"/>
    <x v="0"/>
    <x v="0"/>
    <s v="Fossil fuels"/>
    <x v="11"/>
    <n v="67.849999999999994"/>
    <n v="166.8"/>
  </r>
  <r>
    <x v="4"/>
    <x v="137"/>
    <s v="FRO"/>
    <x v="0"/>
    <x v="0"/>
    <s v="Fossil fuels"/>
    <x v="12"/>
    <n v="67.849999999999994"/>
    <n v="181"/>
  </r>
  <r>
    <x v="4"/>
    <x v="137"/>
    <s v="FRO"/>
    <x v="0"/>
    <x v="0"/>
    <s v="Fossil fuels"/>
    <x v="13"/>
    <n v="61.65"/>
    <n v="180.1"/>
  </r>
  <r>
    <x v="4"/>
    <x v="137"/>
    <s v="FRO"/>
    <x v="0"/>
    <x v="0"/>
    <s v="Fossil fuels"/>
    <x v="14"/>
    <n v="64.53"/>
    <n v="150.19999999999999"/>
  </r>
  <r>
    <x v="4"/>
    <x v="137"/>
    <s v="FRO"/>
    <x v="0"/>
    <x v="0"/>
    <s v="Fossil fuels"/>
    <x v="15"/>
    <n v="69.33"/>
    <n v="125.5"/>
  </r>
  <r>
    <x v="4"/>
    <x v="137"/>
    <s v="FRO"/>
    <x v="0"/>
    <x v="0"/>
    <s v="Fossil fuels"/>
    <x v="16"/>
    <n v="69.03"/>
    <n v="158.9"/>
  </r>
  <r>
    <x v="4"/>
    <x v="137"/>
    <s v="FRO"/>
    <x v="0"/>
    <x v="0"/>
    <s v="Fossil fuels"/>
    <x v="17"/>
    <n v="69.03"/>
    <n v="163.4"/>
  </r>
  <r>
    <x v="4"/>
    <x v="137"/>
    <s v="FRO"/>
    <x v="0"/>
    <x v="0"/>
    <s v="Fossil fuels"/>
    <x v="18"/>
    <n v="69.03"/>
    <m/>
  </r>
  <r>
    <x v="4"/>
    <x v="137"/>
    <s v="FRO"/>
    <x v="0"/>
    <x v="0"/>
    <s v="Fossil fuels"/>
    <x v="19"/>
    <n v="69.03"/>
    <m/>
  </r>
  <r>
    <x v="4"/>
    <x v="137"/>
    <s v="FRO"/>
    <x v="1"/>
    <x v="1"/>
    <s v="Renewable hydropower"/>
    <x v="0"/>
    <n v="31.6"/>
    <n v="75"/>
  </r>
  <r>
    <x v="4"/>
    <x v="137"/>
    <s v="FRO"/>
    <x v="1"/>
    <x v="1"/>
    <s v="Renewable hydropower"/>
    <x v="1"/>
    <n v="31.6"/>
    <n v="75"/>
  </r>
  <r>
    <x v="4"/>
    <x v="137"/>
    <s v="FRO"/>
    <x v="1"/>
    <x v="1"/>
    <s v="Renewable hydropower"/>
    <x v="2"/>
    <n v="31.6"/>
    <n v="96.5"/>
  </r>
  <r>
    <x v="4"/>
    <x v="137"/>
    <s v="FRO"/>
    <x v="1"/>
    <x v="1"/>
    <s v="Renewable hydropower"/>
    <x v="3"/>
    <n v="31.6"/>
    <n v="85.69"/>
  </r>
  <r>
    <x v="4"/>
    <x v="137"/>
    <s v="FRO"/>
    <x v="1"/>
    <x v="1"/>
    <s v="Renewable hydropower"/>
    <x v="4"/>
    <n v="31.6"/>
    <n v="95"/>
  </r>
  <r>
    <x v="4"/>
    <x v="137"/>
    <s v="FRO"/>
    <x v="1"/>
    <x v="1"/>
    <s v="Renewable hydropower"/>
    <x v="5"/>
    <n v="31.6"/>
    <n v="99"/>
  </r>
  <r>
    <x v="4"/>
    <x v="137"/>
    <s v="FRO"/>
    <x v="1"/>
    <x v="1"/>
    <s v="Renewable hydropower"/>
    <x v="6"/>
    <n v="31.6"/>
    <n v="100"/>
  </r>
  <r>
    <x v="4"/>
    <x v="137"/>
    <s v="FRO"/>
    <x v="1"/>
    <x v="1"/>
    <s v="Renewable hydropower"/>
    <x v="7"/>
    <n v="31.6"/>
    <n v="104.45"/>
  </r>
  <r>
    <x v="4"/>
    <x v="137"/>
    <s v="FRO"/>
    <x v="1"/>
    <x v="1"/>
    <s v="Renewable hydropower"/>
    <x v="8"/>
    <n v="31.6"/>
    <n v="95.8"/>
  </r>
  <r>
    <x v="4"/>
    <x v="137"/>
    <s v="FRO"/>
    <x v="1"/>
    <x v="1"/>
    <s v="Renewable hydropower"/>
    <x v="9"/>
    <n v="31.6"/>
    <n v="92.4"/>
  </r>
  <r>
    <x v="4"/>
    <x v="137"/>
    <s v="FRO"/>
    <x v="1"/>
    <x v="1"/>
    <s v="Renewable hydropower"/>
    <x v="10"/>
    <n v="31.6"/>
    <n v="67.400000000000006"/>
  </r>
  <r>
    <x v="4"/>
    <x v="137"/>
    <s v="FRO"/>
    <x v="1"/>
    <x v="1"/>
    <s v="Renewable hydropower"/>
    <x v="11"/>
    <n v="31.6"/>
    <n v="92.5"/>
  </r>
  <r>
    <x v="4"/>
    <x v="137"/>
    <s v="FRO"/>
    <x v="1"/>
    <x v="1"/>
    <s v="Renewable hydropower"/>
    <x v="12"/>
    <n v="39.299999999999997"/>
    <n v="99.8"/>
  </r>
  <r>
    <x v="4"/>
    <x v="137"/>
    <s v="FRO"/>
    <x v="1"/>
    <x v="1"/>
    <s v="Renewable hydropower"/>
    <x v="13"/>
    <n v="39.299999999999997"/>
    <n v="90.6"/>
  </r>
  <r>
    <x v="4"/>
    <x v="137"/>
    <s v="FRO"/>
    <x v="1"/>
    <x v="1"/>
    <s v="Renewable hydropower"/>
    <x v="14"/>
    <n v="39.299999999999997"/>
    <n v="120.7"/>
  </r>
  <r>
    <x v="4"/>
    <x v="137"/>
    <s v="FRO"/>
    <x v="1"/>
    <x v="1"/>
    <s v="Renewable hydropower"/>
    <x v="15"/>
    <n v="39.299999999999997"/>
    <n v="133.1"/>
  </r>
  <r>
    <x v="4"/>
    <x v="137"/>
    <s v="FRO"/>
    <x v="1"/>
    <x v="1"/>
    <s v="Renewable hydropower"/>
    <x v="16"/>
    <n v="39.299999999999997"/>
    <n v="106.3"/>
  </r>
  <r>
    <x v="4"/>
    <x v="137"/>
    <s v="FRO"/>
    <x v="1"/>
    <x v="1"/>
    <s v="Renewable hydropower"/>
    <x v="17"/>
    <n v="39.299999999999997"/>
    <n v="111.2"/>
  </r>
  <r>
    <x v="4"/>
    <x v="137"/>
    <s v="FRO"/>
    <x v="1"/>
    <x v="1"/>
    <s v="Renewable hydropower"/>
    <x v="18"/>
    <n v="39.700000000000003"/>
    <m/>
  </r>
  <r>
    <x v="4"/>
    <x v="137"/>
    <s v="FRO"/>
    <x v="1"/>
    <x v="1"/>
    <s v="Renewable hydropower"/>
    <x v="19"/>
    <n v="39.700000000000003"/>
    <m/>
  </r>
  <r>
    <x v="4"/>
    <x v="137"/>
    <s v="FRO"/>
    <x v="1"/>
    <x v="6"/>
    <s v="Marine energy"/>
    <x v="15"/>
    <n v="0.3"/>
    <n v="0.1"/>
  </r>
  <r>
    <x v="4"/>
    <x v="137"/>
    <s v="FRO"/>
    <x v="1"/>
    <x v="6"/>
    <s v="Marine energy"/>
    <x v="16"/>
    <n v="0"/>
    <n v="0.1"/>
  </r>
  <r>
    <x v="4"/>
    <x v="137"/>
    <s v="FRO"/>
    <x v="1"/>
    <x v="6"/>
    <s v="Marine energy"/>
    <x v="17"/>
    <n v="0"/>
    <n v="0"/>
  </r>
  <r>
    <x v="4"/>
    <x v="137"/>
    <s v="FRO"/>
    <x v="1"/>
    <x v="3"/>
    <s v="Onshore wind energy"/>
    <x v="0"/>
    <n v="0.15"/>
    <n v="0.3"/>
  </r>
  <r>
    <x v="4"/>
    <x v="137"/>
    <s v="FRO"/>
    <x v="1"/>
    <x v="3"/>
    <s v="Onshore wind energy"/>
    <x v="1"/>
    <n v="0.15"/>
    <n v="0.3"/>
  </r>
  <r>
    <x v="4"/>
    <x v="137"/>
    <s v="FRO"/>
    <x v="1"/>
    <x v="3"/>
    <s v="Onshore wind energy"/>
    <x v="2"/>
    <n v="0.15"/>
    <n v="0.55000000000000004"/>
  </r>
  <r>
    <x v="4"/>
    <x v="137"/>
    <s v="FRO"/>
    <x v="1"/>
    <x v="3"/>
    <s v="Onshore wind energy"/>
    <x v="3"/>
    <n v="2.13"/>
    <n v="2.99"/>
  </r>
  <r>
    <x v="4"/>
    <x v="137"/>
    <s v="FRO"/>
    <x v="1"/>
    <x v="3"/>
    <s v="Onshore wind energy"/>
    <x v="4"/>
    <n v="2.13"/>
    <n v="8"/>
  </r>
  <r>
    <x v="4"/>
    <x v="137"/>
    <s v="FRO"/>
    <x v="1"/>
    <x v="3"/>
    <s v="Onshore wind energy"/>
    <x v="5"/>
    <n v="4.1100000000000003"/>
    <n v="10"/>
  </r>
  <r>
    <x v="4"/>
    <x v="137"/>
    <s v="FRO"/>
    <x v="1"/>
    <x v="3"/>
    <s v="Onshore wind energy"/>
    <x v="6"/>
    <n v="4.1100000000000003"/>
    <n v="15"/>
  </r>
  <r>
    <x v="4"/>
    <x v="137"/>
    <s v="FRO"/>
    <x v="1"/>
    <x v="3"/>
    <s v="Onshore wind energy"/>
    <x v="7"/>
    <n v="4.1100000000000003"/>
    <n v="15.76"/>
  </r>
  <r>
    <x v="4"/>
    <x v="137"/>
    <s v="FRO"/>
    <x v="1"/>
    <x v="3"/>
    <s v="Onshore wind energy"/>
    <x v="8"/>
    <n v="4.1100000000000003"/>
    <n v="13"/>
  </r>
  <r>
    <x v="4"/>
    <x v="137"/>
    <s v="FRO"/>
    <x v="1"/>
    <x v="3"/>
    <s v="Onshore wind energy"/>
    <x v="9"/>
    <n v="4.1100000000000003"/>
    <n v="15"/>
  </r>
  <r>
    <x v="4"/>
    <x v="137"/>
    <s v="FRO"/>
    <x v="1"/>
    <x v="3"/>
    <s v="Onshore wind energy"/>
    <x v="10"/>
    <n v="4.1100000000000003"/>
    <n v="13.6"/>
  </r>
  <r>
    <x v="4"/>
    <x v="137"/>
    <s v="FRO"/>
    <x v="1"/>
    <x v="3"/>
    <s v="Onshore wind energy"/>
    <x v="11"/>
    <n v="4.1100000000000003"/>
    <n v="14.5"/>
  </r>
  <r>
    <x v="4"/>
    <x v="137"/>
    <s v="FRO"/>
    <x v="1"/>
    <x v="3"/>
    <s v="Onshore wind energy"/>
    <x v="12"/>
    <n v="8.61"/>
    <n v="10.8"/>
  </r>
  <r>
    <x v="4"/>
    <x v="137"/>
    <s v="FRO"/>
    <x v="1"/>
    <x v="3"/>
    <s v="Onshore wind energy"/>
    <x v="13"/>
    <n v="8.61"/>
    <n v="21.8"/>
  </r>
  <r>
    <x v="4"/>
    <x v="137"/>
    <s v="FRO"/>
    <x v="1"/>
    <x v="3"/>
    <s v="Onshore wind energy"/>
    <x v="14"/>
    <n v="20.309999999999999"/>
    <n v="34.5"/>
  </r>
  <r>
    <x v="4"/>
    <x v="137"/>
    <s v="FRO"/>
    <x v="1"/>
    <x v="3"/>
    <s v="Onshore wind energy"/>
    <x v="15"/>
    <n v="20.309999999999999"/>
    <n v="55.8"/>
  </r>
  <r>
    <x v="4"/>
    <x v="137"/>
    <s v="FRO"/>
    <x v="1"/>
    <x v="3"/>
    <s v="Onshore wind energy"/>
    <x v="16"/>
    <n v="20.309999999999999"/>
    <n v="52.1"/>
  </r>
  <r>
    <x v="4"/>
    <x v="137"/>
    <s v="FRO"/>
    <x v="1"/>
    <x v="3"/>
    <s v="Onshore wind energy"/>
    <x v="17"/>
    <n v="20.309999999999999"/>
    <n v="59.7"/>
  </r>
  <r>
    <x v="4"/>
    <x v="137"/>
    <s v="FRO"/>
    <x v="1"/>
    <x v="3"/>
    <s v="Onshore wind energy"/>
    <x v="18"/>
    <n v="16.350000000000001"/>
    <m/>
  </r>
  <r>
    <x v="4"/>
    <x v="137"/>
    <s v="FRO"/>
    <x v="1"/>
    <x v="3"/>
    <s v="Onshore wind energy"/>
    <x v="19"/>
    <n v="16.350000000000001"/>
    <m/>
  </r>
  <r>
    <x v="4"/>
    <x v="138"/>
    <s v="FIN"/>
    <x v="0"/>
    <x v="0"/>
    <s v="Fossil fuels"/>
    <x v="0"/>
    <n v="9198"/>
    <n v="23855"/>
  </r>
  <r>
    <x v="4"/>
    <x v="138"/>
    <s v="FIN"/>
    <x v="0"/>
    <x v="0"/>
    <s v="Fossil fuels"/>
    <x v="1"/>
    <n v="9298"/>
    <n v="29869"/>
  </r>
  <r>
    <x v="4"/>
    <x v="138"/>
    <s v="FIN"/>
    <x v="0"/>
    <x v="0"/>
    <s v="Fossil fuels"/>
    <x v="2"/>
    <n v="9288"/>
    <n v="32467"/>
  </r>
  <r>
    <x v="4"/>
    <x v="138"/>
    <s v="FIN"/>
    <x v="0"/>
    <x v="0"/>
    <s v="Fossil fuels"/>
    <x v="3"/>
    <n v="9164"/>
    <n v="42102"/>
  </r>
  <r>
    <x v="4"/>
    <x v="138"/>
    <s v="FIN"/>
    <x v="0"/>
    <x v="0"/>
    <s v="Fossil fuels"/>
    <x v="4"/>
    <n v="9111"/>
    <n v="37039"/>
  </r>
  <r>
    <x v="4"/>
    <x v="138"/>
    <s v="FIN"/>
    <x v="0"/>
    <x v="0"/>
    <s v="Fossil fuels"/>
    <x v="5"/>
    <n v="8956"/>
    <n v="23419"/>
  </r>
  <r>
    <x v="4"/>
    <x v="138"/>
    <s v="FIN"/>
    <x v="0"/>
    <x v="0"/>
    <s v="Fossil fuels"/>
    <x v="6"/>
    <n v="9008"/>
    <n v="36555"/>
  </r>
  <r>
    <x v="4"/>
    <x v="138"/>
    <s v="FIN"/>
    <x v="0"/>
    <x v="0"/>
    <s v="Fossil fuels"/>
    <x v="7"/>
    <n v="9058"/>
    <n v="33080"/>
  </r>
  <r>
    <x v="4"/>
    <x v="138"/>
    <s v="FIN"/>
    <x v="0"/>
    <x v="0"/>
    <s v="Fossil fuels"/>
    <x v="8"/>
    <n v="7870"/>
    <n v="26095"/>
  </r>
  <r>
    <x v="4"/>
    <x v="138"/>
    <s v="FIN"/>
    <x v="0"/>
    <x v="0"/>
    <s v="Fossil fuels"/>
    <x v="9"/>
    <n v="7671"/>
    <n v="26326"/>
  </r>
  <r>
    <x v="4"/>
    <x v="138"/>
    <s v="FIN"/>
    <x v="0"/>
    <x v="0"/>
    <s v="Fossil fuels"/>
    <x v="10"/>
    <n v="7826"/>
    <n v="33157"/>
  </r>
  <r>
    <x v="4"/>
    <x v="138"/>
    <s v="FIN"/>
    <x v="0"/>
    <x v="0"/>
    <s v="Fossil fuels"/>
    <x v="11"/>
    <n v="7804"/>
    <n v="25609"/>
  </r>
  <r>
    <x v="4"/>
    <x v="138"/>
    <s v="FIN"/>
    <x v="0"/>
    <x v="0"/>
    <s v="Fossil fuels"/>
    <x v="12"/>
    <n v="7839"/>
    <n v="18309"/>
  </r>
  <r>
    <x v="4"/>
    <x v="138"/>
    <s v="FIN"/>
    <x v="0"/>
    <x v="0"/>
    <s v="Fossil fuels"/>
    <x v="13"/>
    <n v="8472"/>
    <n v="21393"/>
  </r>
  <r>
    <x v="4"/>
    <x v="138"/>
    <s v="FIN"/>
    <x v="0"/>
    <x v="0"/>
    <s v="Fossil fuels"/>
    <x v="14"/>
    <n v="7858"/>
    <n v="17575"/>
  </r>
  <r>
    <x v="4"/>
    <x v="138"/>
    <s v="FIN"/>
    <x v="0"/>
    <x v="0"/>
    <s v="Fossil fuels"/>
    <x v="15"/>
    <n v="7842"/>
    <n v="14194"/>
  </r>
  <r>
    <x v="4"/>
    <x v="138"/>
    <s v="FIN"/>
    <x v="0"/>
    <x v="0"/>
    <s v="Fossil fuels"/>
    <x v="16"/>
    <n v="6925"/>
    <n v="14447"/>
  </r>
  <r>
    <x v="4"/>
    <x v="138"/>
    <s v="FIN"/>
    <x v="0"/>
    <x v="0"/>
    <s v="Fossil fuels"/>
    <x v="17"/>
    <n v="7031"/>
    <n v="12698"/>
  </r>
  <r>
    <x v="4"/>
    <x v="138"/>
    <s v="FIN"/>
    <x v="0"/>
    <x v="0"/>
    <s v="Fossil fuels"/>
    <x v="18"/>
    <n v="6935.74"/>
    <m/>
  </r>
  <r>
    <x v="4"/>
    <x v="138"/>
    <s v="FIN"/>
    <x v="0"/>
    <x v="0"/>
    <s v="Fossil fuels"/>
    <x v="19"/>
    <n v="6721.74"/>
    <m/>
  </r>
  <r>
    <x v="4"/>
    <x v="138"/>
    <s v="FIN"/>
    <x v="0"/>
    <x v="9"/>
    <s v="Nuclear"/>
    <x v="0"/>
    <n v="2640"/>
    <n v="22479"/>
  </r>
  <r>
    <x v="4"/>
    <x v="138"/>
    <s v="FIN"/>
    <x v="0"/>
    <x v="9"/>
    <s v="Nuclear"/>
    <x v="1"/>
    <n v="2640"/>
    <n v="22773"/>
  </r>
  <r>
    <x v="4"/>
    <x v="138"/>
    <s v="FIN"/>
    <x v="0"/>
    <x v="9"/>
    <s v="Nuclear"/>
    <x v="2"/>
    <n v="2671"/>
    <n v="22295"/>
  </r>
  <r>
    <x v="4"/>
    <x v="138"/>
    <s v="FIN"/>
    <x v="0"/>
    <x v="9"/>
    <s v="Nuclear"/>
    <x v="3"/>
    <n v="2671"/>
    <n v="22731"/>
  </r>
  <r>
    <x v="4"/>
    <x v="138"/>
    <s v="FIN"/>
    <x v="0"/>
    <x v="9"/>
    <s v="Nuclear"/>
    <x v="4"/>
    <n v="2671"/>
    <n v="22716"/>
  </r>
  <r>
    <x v="4"/>
    <x v="138"/>
    <s v="FIN"/>
    <x v="0"/>
    <x v="9"/>
    <s v="Nuclear"/>
    <x v="5"/>
    <n v="2671"/>
    <n v="23271"/>
  </r>
  <r>
    <x v="4"/>
    <x v="138"/>
    <s v="FIN"/>
    <x v="0"/>
    <x v="9"/>
    <s v="Nuclear"/>
    <x v="6"/>
    <n v="2671"/>
    <n v="22906"/>
  </r>
  <r>
    <x v="4"/>
    <x v="138"/>
    <s v="FIN"/>
    <x v="0"/>
    <x v="9"/>
    <s v="Nuclear"/>
    <x v="7"/>
    <n v="2671"/>
    <n v="23423"/>
  </r>
  <r>
    <x v="4"/>
    <x v="138"/>
    <s v="FIN"/>
    <x v="0"/>
    <x v="9"/>
    <s v="Nuclear"/>
    <x v="8"/>
    <n v="2716"/>
    <n v="22958"/>
  </r>
  <r>
    <x v="4"/>
    <x v="138"/>
    <s v="FIN"/>
    <x v="0"/>
    <x v="9"/>
    <s v="Nuclear"/>
    <x v="9"/>
    <n v="2716"/>
    <n v="23526"/>
  </r>
  <r>
    <x v="4"/>
    <x v="138"/>
    <s v="FIN"/>
    <x v="0"/>
    <x v="9"/>
    <s v="Nuclear"/>
    <x v="10"/>
    <n v="2716"/>
    <n v="22800"/>
  </r>
  <r>
    <x v="4"/>
    <x v="138"/>
    <s v="FIN"/>
    <x v="0"/>
    <x v="9"/>
    <s v="Nuclear"/>
    <x v="11"/>
    <n v="2716"/>
    <n v="23187"/>
  </r>
  <r>
    <x v="4"/>
    <x v="138"/>
    <s v="FIN"/>
    <x v="0"/>
    <x v="9"/>
    <s v="Nuclear"/>
    <x v="12"/>
    <n v="2732"/>
    <n v="22987"/>
  </r>
  <r>
    <x v="4"/>
    <x v="138"/>
    <s v="FIN"/>
    <x v="0"/>
    <x v="9"/>
    <s v="Nuclear"/>
    <x v="13"/>
    <n v="2752"/>
    <n v="23606"/>
  </r>
  <r>
    <x v="4"/>
    <x v="138"/>
    <s v="FIN"/>
    <x v="0"/>
    <x v="9"/>
    <s v="Nuclear"/>
    <x v="14"/>
    <n v="2752"/>
    <n v="23580"/>
  </r>
  <r>
    <x v="4"/>
    <x v="138"/>
    <s v="FIN"/>
    <x v="0"/>
    <x v="9"/>
    <s v="Nuclear"/>
    <x v="15"/>
    <n v="2752"/>
    <n v="23245"/>
  </r>
  <r>
    <x v="4"/>
    <x v="138"/>
    <s v="FIN"/>
    <x v="0"/>
    <x v="9"/>
    <s v="Nuclear"/>
    <x v="16"/>
    <n v="2764"/>
    <n v="23203"/>
  </r>
  <r>
    <x v="4"/>
    <x v="138"/>
    <s v="FIN"/>
    <x v="0"/>
    <x v="9"/>
    <s v="Nuclear"/>
    <x v="17"/>
    <n v="2779"/>
    <n v="22477"/>
  </r>
  <r>
    <x v="4"/>
    <x v="138"/>
    <s v="FIN"/>
    <x v="0"/>
    <x v="9"/>
    <s v="Nuclear"/>
    <x v="18"/>
    <n v="2784"/>
    <m/>
  </r>
  <r>
    <x v="4"/>
    <x v="138"/>
    <s v="FIN"/>
    <x v="0"/>
    <x v="9"/>
    <s v="Nuclear"/>
    <x v="19"/>
    <n v="2794"/>
    <m/>
  </r>
  <r>
    <x v="4"/>
    <x v="138"/>
    <s v="FIN"/>
    <x v="0"/>
    <x v="8"/>
    <s v="Other non-renewable energy"/>
    <x v="0"/>
    <n v="31"/>
    <n v="263.399"/>
  </r>
  <r>
    <x v="4"/>
    <x v="138"/>
    <s v="FIN"/>
    <x v="0"/>
    <x v="8"/>
    <s v="Other non-renewable energy"/>
    <x v="1"/>
    <n v="43"/>
    <n v="295.43299999999999"/>
  </r>
  <r>
    <x v="4"/>
    <x v="138"/>
    <s v="FIN"/>
    <x v="0"/>
    <x v="8"/>
    <s v="Other non-renewable energy"/>
    <x v="2"/>
    <n v="41"/>
    <n v="362.32099999999997"/>
  </r>
  <r>
    <x v="4"/>
    <x v="138"/>
    <s v="FIN"/>
    <x v="0"/>
    <x v="8"/>
    <s v="Other non-renewable energy"/>
    <x v="3"/>
    <n v="52"/>
    <n v="427.61699999999996"/>
  </r>
  <r>
    <x v="4"/>
    <x v="138"/>
    <s v="FIN"/>
    <x v="0"/>
    <x v="8"/>
    <s v="Other non-renewable energy"/>
    <x v="4"/>
    <n v="65"/>
    <n v="458.12299999999999"/>
  </r>
  <r>
    <x v="4"/>
    <x v="138"/>
    <s v="FIN"/>
    <x v="0"/>
    <x v="8"/>
    <s v="Other non-renewable energy"/>
    <x v="5"/>
    <n v="76"/>
    <n v="423.21100000000001"/>
  </r>
  <r>
    <x v="4"/>
    <x v="138"/>
    <s v="FIN"/>
    <x v="0"/>
    <x v="8"/>
    <s v="Other non-renewable energy"/>
    <x v="6"/>
    <n v="64"/>
    <n v="384.34900000000005"/>
  </r>
  <r>
    <x v="4"/>
    <x v="138"/>
    <s v="FIN"/>
    <x v="0"/>
    <x v="8"/>
    <s v="Other non-renewable energy"/>
    <x v="7"/>
    <n v="82"/>
    <n v="417.69800000000004"/>
  </r>
  <r>
    <x v="4"/>
    <x v="138"/>
    <s v="FIN"/>
    <x v="0"/>
    <x v="8"/>
    <s v="Other non-renewable energy"/>
    <x v="8"/>
    <n v="84"/>
    <n v="597.76599999999996"/>
  </r>
  <r>
    <x v="4"/>
    <x v="138"/>
    <s v="FIN"/>
    <x v="0"/>
    <x v="8"/>
    <s v="Other non-renewable energy"/>
    <x v="9"/>
    <n v="83"/>
    <n v="516.04700000000003"/>
  </r>
  <r>
    <x v="4"/>
    <x v="138"/>
    <s v="FIN"/>
    <x v="0"/>
    <x v="8"/>
    <s v="Other non-renewable energy"/>
    <x v="10"/>
    <n v="85"/>
    <n v="521.73599999999999"/>
  </r>
  <r>
    <x v="4"/>
    <x v="138"/>
    <s v="FIN"/>
    <x v="0"/>
    <x v="8"/>
    <s v="Other non-renewable energy"/>
    <x v="11"/>
    <n v="76"/>
    <n v="528.43500000000006"/>
  </r>
  <r>
    <x v="4"/>
    <x v="138"/>
    <s v="FIN"/>
    <x v="0"/>
    <x v="8"/>
    <s v="Other non-renewable energy"/>
    <x v="12"/>
    <n v="95"/>
    <n v="555.81399999999996"/>
  </r>
  <r>
    <x v="4"/>
    <x v="138"/>
    <s v="FIN"/>
    <x v="0"/>
    <x v="8"/>
    <s v="Other non-renewable energy"/>
    <x v="13"/>
    <n v="113"/>
    <n v="628.33300000000008"/>
  </r>
  <r>
    <x v="4"/>
    <x v="138"/>
    <s v="FIN"/>
    <x v="0"/>
    <x v="8"/>
    <s v="Other non-renewable energy"/>
    <x v="14"/>
    <n v="126"/>
    <n v="668.38099999999997"/>
  </r>
  <r>
    <x v="4"/>
    <x v="138"/>
    <s v="FIN"/>
    <x v="0"/>
    <x v="8"/>
    <s v="Other non-renewable energy"/>
    <x v="15"/>
    <n v="134"/>
    <n v="633.06200000000001"/>
  </r>
  <r>
    <x v="4"/>
    <x v="138"/>
    <s v="FIN"/>
    <x v="0"/>
    <x v="8"/>
    <s v="Other non-renewable energy"/>
    <x v="16"/>
    <n v="148"/>
    <n v="694.93900000000008"/>
  </r>
  <r>
    <x v="4"/>
    <x v="138"/>
    <s v="FIN"/>
    <x v="0"/>
    <x v="8"/>
    <s v="Other non-renewable energy"/>
    <x v="17"/>
    <n v="148"/>
    <n v="870.47299999999996"/>
  </r>
  <r>
    <x v="4"/>
    <x v="138"/>
    <s v="FIN"/>
    <x v="0"/>
    <x v="8"/>
    <s v="Other non-renewable energy"/>
    <x v="18"/>
    <n v="148"/>
    <m/>
  </r>
  <r>
    <x v="4"/>
    <x v="138"/>
    <s v="FIN"/>
    <x v="0"/>
    <x v="8"/>
    <s v="Other non-renewable energy"/>
    <x v="19"/>
    <n v="150.5"/>
    <m/>
  </r>
  <r>
    <x v="4"/>
    <x v="138"/>
    <s v="FIN"/>
    <x v="1"/>
    <x v="4"/>
    <s v="Biogas"/>
    <x v="0"/>
    <n v="9"/>
    <n v="31.143999999999998"/>
  </r>
  <r>
    <x v="4"/>
    <x v="138"/>
    <s v="FIN"/>
    <x v="1"/>
    <x v="4"/>
    <s v="Biogas"/>
    <x v="1"/>
    <n v="8"/>
    <n v="28.48"/>
  </r>
  <r>
    <x v="4"/>
    <x v="138"/>
    <s v="FIN"/>
    <x v="1"/>
    <x v="4"/>
    <s v="Biogas"/>
    <x v="2"/>
    <n v="10"/>
    <n v="33.875999999999998"/>
  </r>
  <r>
    <x v="4"/>
    <x v="138"/>
    <s v="FIN"/>
    <x v="1"/>
    <x v="4"/>
    <s v="Biogas"/>
    <x v="3"/>
    <n v="11"/>
    <n v="40.116"/>
  </r>
  <r>
    <x v="4"/>
    <x v="138"/>
    <s v="FIN"/>
    <x v="1"/>
    <x v="4"/>
    <s v="Biogas"/>
    <x v="4"/>
    <n v="11"/>
    <n v="38.138999999999996"/>
  </r>
  <r>
    <x v="4"/>
    <x v="138"/>
    <s v="FIN"/>
    <x v="1"/>
    <x v="4"/>
    <s v="Biogas"/>
    <x v="5"/>
    <n v="10"/>
    <n v="33.338000000000001"/>
  </r>
  <r>
    <x v="4"/>
    <x v="138"/>
    <s v="FIN"/>
    <x v="1"/>
    <x v="4"/>
    <s v="Biogas"/>
    <x v="6"/>
    <n v="12"/>
    <n v="41.201999999999998"/>
  </r>
  <r>
    <x v="4"/>
    <x v="138"/>
    <s v="FIN"/>
    <x v="1"/>
    <x v="4"/>
    <s v="Biogas"/>
    <x v="7"/>
    <n v="12"/>
    <n v="40.341000000000001"/>
  </r>
  <r>
    <x v="4"/>
    <x v="138"/>
    <s v="FIN"/>
    <x v="1"/>
    <x v="4"/>
    <s v="Biogas"/>
    <x v="8"/>
    <n v="13"/>
    <n v="45.481000000000002"/>
  </r>
  <r>
    <x v="4"/>
    <x v="138"/>
    <s v="FIN"/>
    <x v="1"/>
    <x v="4"/>
    <s v="Biogas"/>
    <x v="9"/>
    <n v="13"/>
    <n v="46.643000000000001"/>
  </r>
  <r>
    <x v="4"/>
    <x v="138"/>
    <s v="FIN"/>
    <x v="1"/>
    <x v="4"/>
    <s v="Biogas"/>
    <x v="10"/>
    <n v="30"/>
    <n v="106.235"/>
  </r>
  <r>
    <x v="4"/>
    <x v="138"/>
    <s v="FIN"/>
    <x v="1"/>
    <x v="4"/>
    <s v="Biogas"/>
    <x v="11"/>
    <n v="45"/>
    <n v="158.64999999999998"/>
  </r>
  <r>
    <x v="4"/>
    <x v="138"/>
    <s v="FIN"/>
    <x v="1"/>
    <x v="4"/>
    <s v="Biogas"/>
    <x v="12"/>
    <n v="46"/>
    <n v="160.411"/>
  </r>
  <r>
    <x v="4"/>
    <x v="138"/>
    <s v="FIN"/>
    <x v="1"/>
    <x v="4"/>
    <s v="Biogas"/>
    <x v="13"/>
    <n v="88"/>
    <n v="308.26499999999999"/>
  </r>
  <r>
    <x v="4"/>
    <x v="138"/>
    <s v="FIN"/>
    <x v="1"/>
    <x v="4"/>
    <s v="Biogas"/>
    <x v="14"/>
    <n v="100"/>
    <n v="351.28800000000001"/>
  </r>
  <r>
    <x v="4"/>
    <x v="138"/>
    <s v="FIN"/>
    <x v="1"/>
    <x v="4"/>
    <s v="Biogas"/>
    <x v="15"/>
    <n v="102"/>
    <n v="357.11500000000001"/>
  </r>
  <r>
    <x v="4"/>
    <x v="138"/>
    <s v="FIN"/>
    <x v="1"/>
    <x v="4"/>
    <s v="Biogas"/>
    <x v="16"/>
    <n v="113"/>
    <n v="396.84100000000001"/>
  </r>
  <r>
    <x v="4"/>
    <x v="138"/>
    <s v="FIN"/>
    <x v="1"/>
    <x v="4"/>
    <s v="Biogas"/>
    <x v="17"/>
    <n v="117"/>
    <n v="411.19200000000001"/>
  </r>
  <r>
    <x v="4"/>
    <x v="138"/>
    <s v="FIN"/>
    <x v="1"/>
    <x v="4"/>
    <s v="Biogas"/>
    <x v="18"/>
    <n v="117"/>
    <m/>
  </r>
  <r>
    <x v="4"/>
    <x v="138"/>
    <s v="FIN"/>
    <x v="1"/>
    <x v="4"/>
    <s v="Biogas"/>
    <x v="19"/>
    <n v="117"/>
    <m/>
  </r>
  <r>
    <x v="4"/>
    <x v="138"/>
    <s v="FIN"/>
    <x v="1"/>
    <x v="4"/>
    <s v="Liquid biofuels"/>
    <x v="13"/>
    <m/>
    <n v="2E-3"/>
  </r>
  <r>
    <x v="4"/>
    <x v="138"/>
    <s v="FIN"/>
    <x v="1"/>
    <x v="4"/>
    <s v="Liquid biofuels"/>
    <x v="14"/>
    <m/>
    <n v="0.36300000000000004"/>
  </r>
  <r>
    <x v="4"/>
    <x v="138"/>
    <s v="FIN"/>
    <x v="1"/>
    <x v="4"/>
    <s v="Liquid biofuels"/>
    <x v="15"/>
    <m/>
    <n v="2.5459999999999998"/>
  </r>
  <r>
    <x v="4"/>
    <x v="138"/>
    <s v="FIN"/>
    <x v="1"/>
    <x v="4"/>
    <s v="Liquid biofuels"/>
    <x v="16"/>
    <m/>
    <n v="3.831"/>
  </r>
  <r>
    <x v="4"/>
    <x v="138"/>
    <s v="FIN"/>
    <x v="1"/>
    <x v="4"/>
    <s v="Liquid biofuels"/>
    <x v="17"/>
    <m/>
    <n v="8.4079999999999995"/>
  </r>
  <r>
    <x v="4"/>
    <x v="138"/>
    <s v="FIN"/>
    <x v="1"/>
    <x v="4"/>
    <s v="Renewable municipal waste"/>
    <x v="0"/>
    <n v="31"/>
    <n v="106.355"/>
  </r>
  <r>
    <x v="4"/>
    <x v="138"/>
    <s v="FIN"/>
    <x v="1"/>
    <x v="4"/>
    <s v="Renewable municipal waste"/>
    <x v="1"/>
    <n v="43"/>
    <n v="150.88"/>
  </r>
  <r>
    <x v="4"/>
    <x v="138"/>
    <s v="FIN"/>
    <x v="1"/>
    <x v="4"/>
    <s v="Renewable municipal waste"/>
    <x v="2"/>
    <n v="41"/>
    <n v="144.34399999999999"/>
  </r>
  <r>
    <x v="4"/>
    <x v="138"/>
    <s v="FIN"/>
    <x v="1"/>
    <x v="4"/>
    <s v="Renewable municipal waste"/>
    <x v="3"/>
    <n v="52"/>
    <n v="183.08500000000001"/>
  </r>
  <r>
    <x v="4"/>
    <x v="138"/>
    <s v="FIN"/>
    <x v="1"/>
    <x v="4"/>
    <s v="Renewable municipal waste"/>
    <x v="4"/>
    <n v="65"/>
    <n v="227.517"/>
  </r>
  <r>
    <x v="4"/>
    <x v="138"/>
    <s v="FIN"/>
    <x v="1"/>
    <x v="4"/>
    <s v="Renewable municipal waste"/>
    <x v="5"/>
    <n v="76"/>
    <n v="265.75100000000003"/>
  </r>
  <r>
    <x v="4"/>
    <x v="138"/>
    <s v="FIN"/>
    <x v="1"/>
    <x v="4"/>
    <s v="Renewable municipal waste"/>
    <x v="6"/>
    <n v="64"/>
    <n v="223.18100000000001"/>
  </r>
  <r>
    <x v="4"/>
    <x v="138"/>
    <s v="FIN"/>
    <x v="1"/>
    <x v="4"/>
    <s v="Renewable municipal waste"/>
    <x v="7"/>
    <n v="82"/>
    <n v="287.76499999999999"/>
  </r>
  <r>
    <x v="4"/>
    <x v="138"/>
    <s v="FIN"/>
    <x v="1"/>
    <x v="4"/>
    <s v="Renewable municipal waste"/>
    <x v="8"/>
    <n v="84"/>
    <n v="295.488"/>
  </r>
  <r>
    <x v="4"/>
    <x v="138"/>
    <s v="FIN"/>
    <x v="1"/>
    <x v="4"/>
    <s v="Renewable municipal waste"/>
    <x v="9"/>
    <n v="83"/>
    <n v="290.68"/>
  </r>
  <r>
    <x v="4"/>
    <x v="138"/>
    <s v="FIN"/>
    <x v="1"/>
    <x v="4"/>
    <s v="Renewable municipal waste"/>
    <x v="10"/>
    <n v="85"/>
    <n v="298.24400000000003"/>
  </r>
  <r>
    <x v="4"/>
    <x v="138"/>
    <s v="FIN"/>
    <x v="1"/>
    <x v="4"/>
    <s v="Renewable municipal waste"/>
    <x v="11"/>
    <n v="76"/>
    <n v="267.49199999999996"/>
  </r>
  <r>
    <x v="4"/>
    <x v="138"/>
    <s v="FIN"/>
    <x v="1"/>
    <x v="4"/>
    <s v="Renewable municipal waste"/>
    <x v="12"/>
    <n v="95"/>
    <n v="333.81700000000001"/>
  </r>
  <r>
    <x v="4"/>
    <x v="138"/>
    <s v="FIN"/>
    <x v="1"/>
    <x v="4"/>
    <s v="Renewable municipal waste"/>
    <x v="13"/>
    <n v="113"/>
    <n v="395.47199999999998"/>
  </r>
  <r>
    <x v="4"/>
    <x v="138"/>
    <s v="FIN"/>
    <x v="1"/>
    <x v="4"/>
    <s v="Renewable municipal waste"/>
    <x v="14"/>
    <n v="126"/>
    <n v="439.70299999999997"/>
  </r>
  <r>
    <x v="4"/>
    <x v="138"/>
    <s v="FIN"/>
    <x v="1"/>
    <x v="4"/>
    <s v="Renewable municipal waste"/>
    <x v="15"/>
    <n v="134"/>
    <n v="471.20800000000003"/>
  </r>
  <r>
    <x v="4"/>
    <x v="138"/>
    <s v="FIN"/>
    <x v="1"/>
    <x v="4"/>
    <s v="Renewable municipal waste"/>
    <x v="16"/>
    <n v="148"/>
    <n v="519.24800000000005"/>
  </r>
  <r>
    <x v="4"/>
    <x v="138"/>
    <s v="FIN"/>
    <x v="1"/>
    <x v="4"/>
    <s v="Renewable municipal waste"/>
    <x v="17"/>
    <n v="148"/>
    <n v="556.35900000000004"/>
  </r>
  <r>
    <x v="4"/>
    <x v="138"/>
    <s v="FIN"/>
    <x v="1"/>
    <x v="4"/>
    <s v="Renewable municipal waste"/>
    <x v="18"/>
    <n v="148"/>
    <m/>
  </r>
  <r>
    <x v="4"/>
    <x v="138"/>
    <s v="FIN"/>
    <x v="1"/>
    <x v="4"/>
    <s v="Renewable municipal waste"/>
    <x v="19"/>
    <n v="150.5"/>
    <m/>
  </r>
  <r>
    <x v="4"/>
    <x v="138"/>
    <s v="FIN"/>
    <x v="1"/>
    <x v="4"/>
    <s v="Solid biofuels"/>
    <x v="0"/>
    <n v="1500"/>
    <n v="8501.5259999999998"/>
  </r>
  <r>
    <x v="4"/>
    <x v="138"/>
    <s v="FIN"/>
    <x v="1"/>
    <x v="4"/>
    <s v="Solid biofuels"/>
    <x v="1"/>
    <n v="1600"/>
    <n v="8092.4920000000002"/>
  </r>
  <r>
    <x v="4"/>
    <x v="138"/>
    <s v="FIN"/>
    <x v="1"/>
    <x v="4"/>
    <s v="Solid biofuels"/>
    <x v="2"/>
    <n v="1600"/>
    <n v="8810.594000000001"/>
  </r>
  <r>
    <x v="4"/>
    <x v="138"/>
    <s v="FIN"/>
    <x v="1"/>
    <x v="4"/>
    <s v="Solid biofuels"/>
    <x v="3"/>
    <n v="1700"/>
    <n v="9156.0850000000009"/>
  </r>
  <r>
    <x v="4"/>
    <x v="138"/>
    <s v="FIN"/>
    <x v="1"/>
    <x v="4"/>
    <s v="Solid biofuels"/>
    <x v="4"/>
    <n v="1700"/>
    <n v="10173.901"/>
  </r>
  <r>
    <x v="4"/>
    <x v="138"/>
    <s v="FIN"/>
    <x v="1"/>
    <x v="4"/>
    <s v="Solid biofuels"/>
    <x v="5"/>
    <n v="1720"/>
    <n v="9213.1270000000004"/>
  </r>
  <r>
    <x v="4"/>
    <x v="138"/>
    <s v="FIN"/>
    <x v="1"/>
    <x v="4"/>
    <s v="Solid biofuels"/>
    <x v="6"/>
    <n v="1730"/>
    <n v="10549.557000000001"/>
  </r>
  <r>
    <x v="4"/>
    <x v="138"/>
    <s v="FIN"/>
    <x v="1"/>
    <x v="4"/>
    <s v="Solid biofuels"/>
    <x v="7"/>
    <n v="1757"/>
    <n v="9626.7709999999988"/>
  </r>
  <r>
    <x v="4"/>
    <x v="138"/>
    <s v="FIN"/>
    <x v="1"/>
    <x v="4"/>
    <s v="Solid biofuels"/>
    <x v="8"/>
    <n v="1755"/>
    <n v="10063.669"/>
  </r>
  <r>
    <x v="4"/>
    <x v="138"/>
    <s v="FIN"/>
    <x v="1"/>
    <x v="4"/>
    <s v="Solid biofuels"/>
    <x v="9"/>
    <n v="1653"/>
    <n v="8396.6589999999997"/>
  </r>
  <r>
    <x v="4"/>
    <x v="138"/>
    <s v="FIN"/>
    <x v="1"/>
    <x v="4"/>
    <s v="Solid biofuels"/>
    <x v="10"/>
    <n v="1653"/>
    <n v="10569.735000000001"/>
  </r>
  <r>
    <x v="4"/>
    <x v="138"/>
    <s v="FIN"/>
    <x v="1"/>
    <x v="4"/>
    <s v="Solid biofuels"/>
    <x v="11"/>
    <n v="1759"/>
    <n v="10818.690999999999"/>
  </r>
  <r>
    <x v="4"/>
    <x v="138"/>
    <s v="FIN"/>
    <x v="1"/>
    <x v="4"/>
    <s v="Solid biofuels"/>
    <x v="12"/>
    <n v="1727"/>
    <n v="10705.758"/>
  </r>
  <r>
    <x v="4"/>
    <x v="138"/>
    <s v="FIN"/>
    <x v="1"/>
    <x v="4"/>
    <s v="Solid biofuels"/>
    <x v="13"/>
    <n v="1751"/>
    <n v="11307.183000000001"/>
  </r>
  <r>
    <x v="4"/>
    <x v="138"/>
    <s v="FIN"/>
    <x v="1"/>
    <x v="4"/>
    <s v="Solid biofuels"/>
    <x v="14"/>
    <n v="1751"/>
    <n v="10967.297"/>
  </r>
  <r>
    <x v="4"/>
    <x v="138"/>
    <s v="FIN"/>
    <x v="1"/>
    <x v="4"/>
    <s v="Solid biofuels"/>
    <x v="15"/>
    <n v="1751"/>
    <n v="10588.486999999999"/>
  </r>
  <r>
    <x v="4"/>
    <x v="138"/>
    <s v="FIN"/>
    <x v="1"/>
    <x v="4"/>
    <s v="Solid biofuels"/>
    <x v="16"/>
    <n v="1747"/>
    <n v="10602.803"/>
  </r>
  <r>
    <x v="4"/>
    <x v="138"/>
    <s v="FIN"/>
    <x v="1"/>
    <x v="4"/>
    <s v="Solid biofuels"/>
    <x v="17"/>
    <n v="1966"/>
    <n v="10890.258"/>
  </r>
  <r>
    <x v="4"/>
    <x v="138"/>
    <s v="FIN"/>
    <x v="1"/>
    <x v="4"/>
    <s v="Solid biofuels"/>
    <x v="18"/>
    <n v="1966"/>
    <m/>
  </r>
  <r>
    <x v="4"/>
    <x v="138"/>
    <s v="FIN"/>
    <x v="1"/>
    <x v="4"/>
    <s v="Solid biofuels"/>
    <x v="19"/>
    <n v="2012.2"/>
    <m/>
  </r>
  <r>
    <x v="4"/>
    <x v="138"/>
    <s v="FIN"/>
    <x v="1"/>
    <x v="1"/>
    <s v="Renewable hydropower"/>
    <x v="0"/>
    <n v="2882"/>
    <n v="14660"/>
  </r>
  <r>
    <x v="4"/>
    <x v="138"/>
    <s v="FIN"/>
    <x v="1"/>
    <x v="1"/>
    <s v="Renewable hydropower"/>
    <x v="1"/>
    <n v="2926"/>
    <n v="13205"/>
  </r>
  <r>
    <x v="4"/>
    <x v="138"/>
    <s v="FIN"/>
    <x v="1"/>
    <x v="1"/>
    <s v="Renewable hydropower"/>
    <x v="2"/>
    <n v="2964"/>
    <n v="10776"/>
  </r>
  <r>
    <x v="4"/>
    <x v="138"/>
    <s v="FIN"/>
    <x v="1"/>
    <x v="1"/>
    <s v="Renewable hydropower"/>
    <x v="3"/>
    <n v="2966"/>
    <n v="9591"/>
  </r>
  <r>
    <x v="4"/>
    <x v="138"/>
    <s v="FIN"/>
    <x v="1"/>
    <x v="1"/>
    <s v="Renewable hydropower"/>
    <x v="4"/>
    <n v="2999"/>
    <n v="15069.615"/>
  </r>
  <r>
    <x v="4"/>
    <x v="138"/>
    <s v="FIN"/>
    <x v="1"/>
    <x v="1"/>
    <s v="Renewable hydropower"/>
    <x v="5"/>
    <n v="3035"/>
    <n v="13784"/>
  </r>
  <r>
    <x v="4"/>
    <x v="138"/>
    <s v="FIN"/>
    <x v="1"/>
    <x v="1"/>
    <s v="Renewable hydropower"/>
    <x v="6"/>
    <n v="3062"/>
    <n v="11493.691000000001"/>
  </r>
  <r>
    <x v="4"/>
    <x v="138"/>
    <s v="FIN"/>
    <x v="1"/>
    <x v="1"/>
    <s v="Renewable hydropower"/>
    <x v="7"/>
    <n v="3102"/>
    <n v="14177.206"/>
  </r>
  <r>
    <x v="4"/>
    <x v="138"/>
    <s v="FIN"/>
    <x v="1"/>
    <x v="1"/>
    <s v="Renewable hydropower"/>
    <x v="8"/>
    <n v="3122"/>
    <n v="17112.132000000001"/>
  </r>
  <r>
    <x v="4"/>
    <x v="138"/>
    <s v="FIN"/>
    <x v="1"/>
    <x v="1"/>
    <s v="Renewable hydropower"/>
    <x v="9"/>
    <n v="3145"/>
    <n v="12686.03"/>
  </r>
  <r>
    <x v="4"/>
    <x v="138"/>
    <s v="FIN"/>
    <x v="1"/>
    <x v="1"/>
    <s v="Renewable hydropower"/>
    <x v="10"/>
    <n v="3155"/>
    <n v="12921.994000000001"/>
  </r>
  <r>
    <x v="4"/>
    <x v="138"/>
    <s v="FIN"/>
    <x v="1"/>
    <x v="1"/>
    <s v="Renewable hydropower"/>
    <x v="11"/>
    <n v="3196"/>
    <n v="12445.039000000001"/>
  </r>
  <r>
    <x v="4"/>
    <x v="138"/>
    <s v="FIN"/>
    <x v="1"/>
    <x v="1"/>
    <s v="Renewable hydropower"/>
    <x v="12"/>
    <n v="3196"/>
    <n v="16859.128000000001"/>
  </r>
  <r>
    <x v="4"/>
    <x v="138"/>
    <s v="FIN"/>
    <x v="1"/>
    <x v="1"/>
    <s v="Renewable hydropower"/>
    <x v="13"/>
    <n v="3224"/>
    <n v="12838.601000000001"/>
  </r>
  <r>
    <x v="4"/>
    <x v="138"/>
    <s v="FIN"/>
    <x v="1"/>
    <x v="1"/>
    <s v="Renewable hydropower"/>
    <x v="14"/>
    <n v="3248"/>
    <n v="13397.044"/>
  </r>
  <r>
    <x v="4"/>
    <x v="138"/>
    <s v="FIN"/>
    <x v="1"/>
    <x v="1"/>
    <s v="Renewable hydropower"/>
    <x v="15"/>
    <n v="3249"/>
    <n v="16768.698"/>
  </r>
  <r>
    <x v="4"/>
    <x v="138"/>
    <s v="FIN"/>
    <x v="1"/>
    <x v="1"/>
    <s v="Renewable hydropower"/>
    <x v="16"/>
    <n v="3250"/>
    <n v="15799.127"/>
  </r>
  <r>
    <x v="4"/>
    <x v="138"/>
    <s v="FIN"/>
    <x v="1"/>
    <x v="1"/>
    <s v="Renewable hydropower"/>
    <x v="17"/>
    <n v="3272"/>
    <n v="14771.468999999999"/>
  </r>
  <r>
    <x v="4"/>
    <x v="138"/>
    <s v="FIN"/>
    <x v="1"/>
    <x v="1"/>
    <s v="Renewable hydropower"/>
    <x v="18"/>
    <n v="3286.5320000000002"/>
    <m/>
  </r>
  <r>
    <x v="4"/>
    <x v="138"/>
    <s v="FIN"/>
    <x v="1"/>
    <x v="1"/>
    <s v="Renewable hydropower"/>
    <x v="19"/>
    <n v="3286.5320000000002"/>
    <m/>
  </r>
  <r>
    <x v="4"/>
    <x v="138"/>
    <s v="FIN"/>
    <x v="1"/>
    <x v="2"/>
    <s v="On-grid Solar photovoltaic"/>
    <x v="0"/>
    <n v="2"/>
    <n v="1.5760000000000001"/>
  </r>
  <r>
    <x v="4"/>
    <x v="138"/>
    <s v="FIN"/>
    <x v="1"/>
    <x v="2"/>
    <s v="On-grid Solar photovoltaic"/>
    <x v="1"/>
    <n v="3"/>
    <n v="1.7150000000000001"/>
  </r>
  <r>
    <x v="4"/>
    <x v="138"/>
    <s v="FIN"/>
    <x v="1"/>
    <x v="2"/>
    <s v="On-grid Solar photovoltaic"/>
    <x v="2"/>
    <n v="3"/>
    <n v="1.865"/>
  </r>
  <r>
    <x v="4"/>
    <x v="138"/>
    <s v="FIN"/>
    <x v="1"/>
    <x v="2"/>
    <s v="On-grid Solar photovoltaic"/>
    <x v="3"/>
    <n v="3"/>
    <n v="2.097"/>
  </r>
  <r>
    <x v="4"/>
    <x v="138"/>
    <s v="FIN"/>
    <x v="1"/>
    <x v="2"/>
    <s v="On-grid Solar photovoltaic"/>
    <x v="4"/>
    <n v="4"/>
    <n v="2.3610000000000002"/>
  </r>
  <r>
    <x v="4"/>
    <x v="138"/>
    <s v="FIN"/>
    <x v="1"/>
    <x v="2"/>
    <s v="On-grid Solar photovoltaic"/>
    <x v="5"/>
    <n v="4"/>
    <n v="2.6309999999999998"/>
  </r>
  <r>
    <x v="4"/>
    <x v="138"/>
    <s v="FIN"/>
    <x v="1"/>
    <x v="2"/>
    <s v="On-grid Solar photovoltaic"/>
    <x v="6"/>
    <n v="5"/>
    <n v="3.379"/>
  </r>
  <r>
    <x v="4"/>
    <x v="138"/>
    <s v="FIN"/>
    <x v="1"/>
    <x v="2"/>
    <s v="On-grid Solar photovoltaic"/>
    <x v="7"/>
    <n v="5"/>
    <n v="3.8109999999999999"/>
  </r>
  <r>
    <x v="4"/>
    <x v="138"/>
    <s v="FIN"/>
    <x v="1"/>
    <x v="2"/>
    <s v="On-grid Solar photovoltaic"/>
    <x v="8"/>
    <n v="6"/>
    <n v="3.944"/>
  </r>
  <r>
    <x v="4"/>
    <x v="138"/>
    <s v="FIN"/>
    <x v="1"/>
    <x v="2"/>
    <s v="On-grid Solar photovoltaic"/>
    <x v="9"/>
    <n v="6"/>
    <n v="4.3170000000000002"/>
  </r>
  <r>
    <x v="4"/>
    <x v="138"/>
    <s v="FIN"/>
    <x v="1"/>
    <x v="2"/>
    <s v="On-grid Solar photovoltaic"/>
    <x v="10"/>
    <n v="7"/>
    <n v="4.7389999999999999"/>
  </r>
  <r>
    <x v="4"/>
    <x v="138"/>
    <s v="FIN"/>
    <x v="1"/>
    <x v="2"/>
    <s v="On-grid Solar photovoltaic"/>
    <x v="11"/>
    <n v="7"/>
    <n v="5.3"/>
  </r>
  <r>
    <x v="4"/>
    <x v="138"/>
    <s v="FIN"/>
    <x v="1"/>
    <x v="2"/>
    <s v="On-grid Solar photovoltaic"/>
    <x v="12"/>
    <n v="8"/>
    <n v="5.7489999999999997"/>
  </r>
  <r>
    <x v="4"/>
    <x v="138"/>
    <s v="FIN"/>
    <x v="1"/>
    <x v="2"/>
    <s v="On-grid Solar photovoltaic"/>
    <x v="13"/>
    <n v="9"/>
    <n v="6.452"/>
  </r>
  <r>
    <x v="4"/>
    <x v="138"/>
    <s v="FIN"/>
    <x v="1"/>
    <x v="2"/>
    <s v="On-grid Solar photovoltaic"/>
    <x v="14"/>
    <n v="11"/>
    <n v="7.7519999999999998"/>
  </r>
  <r>
    <x v="4"/>
    <x v="138"/>
    <s v="FIN"/>
    <x v="1"/>
    <x v="2"/>
    <s v="On-grid Solar photovoltaic"/>
    <x v="15"/>
    <n v="17"/>
    <n v="9.5250000000000004"/>
  </r>
  <r>
    <x v="4"/>
    <x v="138"/>
    <s v="FIN"/>
    <x v="1"/>
    <x v="2"/>
    <s v="On-grid Solar photovoltaic"/>
    <x v="16"/>
    <n v="39"/>
    <n v="19.170000000000002"/>
  </r>
  <r>
    <x v="4"/>
    <x v="138"/>
    <s v="FIN"/>
    <x v="1"/>
    <x v="2"/>
    <s v="On-grid Solar photovoltaic"/>
    <x v="17"/>
    <n v="82"/>
    <n v="43.649000000000001"/>
  </r>
  <r>
    <x v="4"/>
    <x v="138"/>
    <s v="FIN"/>
    <x v="1"/>
    <x v="2"/>
    <s v="On-grid Solar photovoltaic"/>
    <x v="18"/>
    <n v="140"/>
    <m/>
  </r>
  <r>
    <x v="4"/>
    <x v="138"/>
    <s v="FIN"/>
    <x v="1"/>
    <x v="2"/>
    <s v="On-grid Solar photovoltaic"/>
    <x v="19"/>
    <n v="215.4"/>
    <m/>
  </r>
  <r>
    <x v="4"/>
    <x v="138"/>
    <s v="FIN"/>
    <x v="1"/>
    <x v="3"/>
    <s v="Offshore wind energy"/>
    <x v="8"/>
    <n v="24"/>
    <n v="44"/>
  </r>
  <r>
    <x v="4"/>
    <x v="138"/>
    <s v="FIN"/>
    <x v="1"/>
    <x v="3"/>
    <s v="Offshore wind energy"/>
    <x v="9"/>
    <n v="24"/>
    <n v="45"/>
  </r>
  <r>
    <x v="4"/>
    <x v="138"/>
    <s v="FIN"/>
    <x v="1"/>
    <x v="3"/>
    <s v="Offshore wind energy"/>
    <x v="10"/>
    <n v="26.3"/>
    <n v="39"/>
  </r>
  <r>
    <x v="4"/>
    <x v="138"/>
    <s v="FIN"/>
    <x v="1"/>
    <x v="3"/>
    <s v="Offshore wind energy"/>
    <x v="11"/>
    <n v="26.3"/>
    <n v="63"/>
  </r>
  <r>
    <x v="4"/>
    <x v="138"/>
    <s v="FIN"/>
    <x v="1"/>
    <x v="3"/>
    <s v="Offshore wind energy"/>
    <x v="12"/>
    <n v="26.3"/>
    <n v="50"/>
  </r>
  <r>
    <x v="4"/>
    <x v="138"/>
    <s v="FIN"/>
    <x v="1"/>
    <x v="3"/>
    <s v="Offshore wind energy"/>
    <x v="13"/>
    <n v="26.3"/>
    <n v="46"/>
  </r>
  <r>
    <x v="4"/>
    <x v="138"/>
    <s v="FIN"/>
    <x v="1"/>
    <x v="3"/>
    <s v="Offshore wind energy"/>
    <x v="14"/>
    <n v="26.3"/>
    <n v="46"/>
  </r>
  <r>
    <x v="4"/>
    <x v="138"/>
    <s v="FIN"/>
    <x v="1"/>
    <x v="3"/>
    <s v="Offshore wind energy"/>
    <x v="15"/>
    <n v="32"/>
    <n v="74"/>
  </r>
  <r>
    <x v="4"/>
    <x v="138"/>
    <s v="FIN"/>
    <x v="1"/>
    <x v="3"/>
    <s v="Offshore wind energy"/>
    <x v="16"/>
    <n v="32"/>
    <n v="63"/>
  </r>
  <r>
    <x v="4"/>
    <x v="138"/>
    <s v="FIN"/>
    <x v="1"/>
    <x v="3"/>
    <s v="Offshore wind energy"/>
    <x v="17"/>
    <n v="72.7"/>
    <n v="155.62299999999999"/>
  </r>
  <r>
    <x v="4"/>
    <x v="138"/>
    <s v="FIN"/>
    <x v="1"/>
    <x v="3"/>
    <s v="Offshore wind energy"/>
    <x v="18"/>
    <n v="72.7"/>
    <m/>
  </r>
  <r>
    <x v="4"/>
    <x v="138"/>
    <s v="FIN"/>
    <x v="1"/>
    <x v="3"/>
    <s v="Offshore wind energy"/>
    <x v="19"/>
    <n v="72.7"/>
    <m/>
  </r>
  <r>
    <x v="4"/>
    <x v="138"/>
    <s v="FIN"/>
    <x v="1"/>
    <x v="3"/>
    <s v="Onshore wind energy"/>
    <x v="0"/>
    <n v="38"/>
    <n v="78"/>
  </r>
  <r>
    <x v="4"/>
    <x v="138"/>
    <s v="FIN"/>
    <x v="1"/>
    <x v="3"/>
    <s v="Onshore wind energy"/>
    <x v="1"/>
    <n v="39"/>
    <n v="70"/>
  </r>
  <r>
    <x v="4"/>
    <x v="138"/>
    <s v="FIN"/>
    <x v="1"/>
    <x v="3"/>
    <s v="Onshore wind energy"/>
    <x v="2"/>
    <n v="43"/>
    <n v="64"/>
  </r>
  <r>
    <x v="4"/>
    <x v="138"/>
    <s v="FIN"/>
    <x v="1"/>
    <x v="3"/>
    <s v="Onshore wind energy"/>
    <x v="3"/>
    <n v="52"/>
    <n v="93"/>
  </r>
  <r>
    <x v="4"/>
    <x v="138"/>
    <s v="FIN"/>
    <x v="1"/>
    <x v="3"/>
    <s v="Onshore wind energy"/>
    <x v="4"/>
    <n v="82"/>
    <n v="120.34399999999999"/>
  </r>
  <r>
    <x v="4"/>
    <x v="138"/>
    <s v="FIN"/>
    <x v="1"/>
    <x v="3"/>
    <s v="Onshore wind energy"/>
    <x v="5"/>
    <n v="82"/>
    <n v="169.94200000000001"/>
  </r>
  <r>
    <x v="4"/>
    <x v="138"/>
    <s v="FIN"/>
    <x v="1"/>
    <x v="3"/>
    <s v="Onshore wind energy"/>
    <x v="6"/>
    <n v="86"/>
    <n v="155.64099999999999"/>
  </r>
  <r>
    <x v="4"/>
    <x v="138"/>
    <s v="FIN"/>
    <x v="1"/>
    <x v="3"/>
    <s v="Onshore wind energy"/>
    <x v="7"/>
    <n v="110"/>
    <n v="188.40799999999999"/>
  </r>
  <r>
    <x v="4"/>
    <x v="138"/>
    <s v="FIN"/>
    <x v="1"/>
    <x v="3"/>
    <s v="Onshore wind energy"/>
    <x v="8"/>
    <n v="119"/>
    <n v="216.52"/>
  </r>
  <r>
    <x v="4"/>
    <x v="138"/>
    <s v="FIN"/>
    <x v="1"/>
    <x v="3"/>
    <s v="Onshore wind energy"/>
    <x v="9"/>
    <n v="123"/>
    <n v="231.624"/>
  </r>
  <r>
    <x v="4"/>
    <x v="138"/>
    <s v="FIN"/>
    <x v="1"/>
    <x v="3"/>
    <s v="Onshore wind energy"/>
    <x v="10"/>
    <n v="170.7"/>
    <n v="255.31700000000001"/>
  </r>
  <r>
    <x v="4"/>
    <x v="138"/>
    <s v="FIN"/>
    <x v="1"/>
    <x v="3"/>
    <s v="Onshore wind energy"/>
    <x v="11"/>
    <n v="172.7"/>
    <n v="418.39299999999997"/>
  </r>
  <r>
    <x v="4"/>
    <x v="138"/>
    <s v="FIN"/>
    <x v="1"/>
    <x v="3"/>
    <s v="Onshore wind energy"/>
    <x v="12"/>
    <n v="230.7"/>
    <n v="444.32299999999998"/>
  </r>
  <r>
    <x v="4"/>
    <x v="138"/>
    <s v="FIN"/>
    <x v="1"/>
    <x v="3"/>
    <s v="Onshore wind energy"/>
    <x v="13"/>
    <n v="420.7"/>
    <n v="727.69200000000001"/>
  </r>
  <r>
    <x v="4"/>
    <x v="138"/>
    <s v="FIN"/>
    <x v="1"/>
    <x v="3"/>
    <s v="Onshore wind energy"/>
    <x v="14"/>
    <n v="600.70000000000005"/>
    <n v="1061.172"/>
  </r>
  <r>
    <x v="4"/>
    <x v="138"/>
    <s v="FIN"/>
    <x v="1"/>
    <x v="3"/>
    <s v="Onshore wind energy"/>
    <x v="15"/>
    <n v="973"/>
    <n v="2253.3589999999999"/>
  </r>
  <r>
    <x v="4"/>
    <x v="138"/>
    <s v="FIN"/>
    <x v="1"/>
    <x v="3"/>
    <s v="Onshore wind energy"/>
    <x v="16"/>
    <n v="1533"/>
    <n v="3005.0410000000002"/>
  </r>
  <r>
    <x v="4"/>
    <x v="138"/>
    <s v="FIN"/>
    <x v="1"/>
    <x v="3"/>
    <s v="Onshore wind energy"/>
    <x v="17"/>
    <n v="1971.3"/>
    <n v="4639.5690000000004"/>
  </r>
  <r>
    <x v="4"/>
    <x v="138"/>
    <s v="FIN"/>
    <x v="1"/>
    <x v="3"/>
    <s v="Onshore wind energy"/>
    <x v="18"/>
    <n v="1968.3"/>
    <m/>
  </r>
  <r>
    <x v="4"/>
    <x v="138"/>
    <s v="FIN"/>
    <x v="1"/>
    <x v="3"/>
    <s v="Onshore wind energy"/>
    <x v="19"/>
    <n v="2208.85"/>
    <m/>
  </r>
  <r>
    <x v="4"/>
    <x v="139"/>
    <s v="FRA"/>
    <x v="0"/>
    <x v="0"/>
    <s v="Fossil fuels"/>
    <x v="0"/>
    <n v="25275"/>
    <n v="49539"/>
  </r>
  <r>
    <x v="4"/>
    <x v="139"/>
    <s v="FRA"/>
    <x v="0"/>
    <x v="0"/>
    <s v="Fossil fuels"/>
    <x v="1"/>
    <n v="26165"/>
    <n v="45005"/>
  </r>
  <r>
    <x v="4"/>
    <x v="139"/>
    <s v="FRA"/>
    <x v="0"/>
    <x v="0"/>
    <s v="Fossil fuels"/>
    <x v="2"/>
    <n v="26909"/>
    <n v="51127"/>
  </r>
  <r>
    <x v="4"/>
    <x v="139"/>
    <s v="FRA"/>
    <x v="0"/>
    <x v="0"/>
    <s v="Fossil fuels"/>
    <x v="3"/>
    <n v="26512"/>
    <n v="55730"/>
  </r>
  <r>
    <x v="4"/>
    <x v="139"/>
    <s v="FRA"/>
    <x v="0"/>
    <x v="0"/>
    <s v="Fossil fuels"/>
    <x v="4"/>
    <n v="26169"/>
    <n v="54812"/>
  </r>
  <r>
    <x v="4"/>
    <x v="139"/>
    <s v="FRA"/>
    <x v="0"/>
    <x v="0"/>
    <s v="Fossil fuels"/>
    <x v="5"/>
    <n v="25450"/>
    <n v="61699"/>
  </r>
  <r>
    <x v="4"/>
    <x v="139"/>
    <s v="FRA"/>
    <x v="0"/>
    <x v="0"/>
    <s v="Fossil fuels"/>
    <x v="6"/>
    <n v="24643"/>
    <n v="55297"/>
  </r>
  <r>
    <x v="4"/>
    <x v="139"/>
    <s v="FRA"/>
    <x v="0"/>
    <x v="0"/>
    <s v="Fossil fuels"/>
    <x v="7"/>
    <n v="24372"/>
    <n v="56347"/>
  </r>
  <r>
    <x v="4"/>
    <x v="139"/>
    <s v="FRA"/>
    <x v="0"/>
    <x v="0"/>
    <s v="Fossil fuels"/>
    <x v="8"/>
    <n v="24233"/>
    <n v="53661.112000000001"/>
  </r>
  <r>
    <x v="4"/>
    <x v="139"/>
    <s v="FRA"/>
    <x v="0"/>
    <x v="0"/>
    <s v="Fossil fuels"/>
    <x v="9"/>
    <n v="25818"/>
    <n v="49234.197"/>
  </r>
  <r>
    <x v="4"/>
    <x v="139"/>
    <s v="FRA"/>
    <x v="0"/>
    <x v="0"/>
    <s v="Fossil fuels"/>
    <x v="10"/>
    <n v="27017"/>
    <n v="55594.112999999998"/>
  </r>
  <r>
    <x v="4"/>
    <x v="139"/>
    <s v="FRA"/>
    <x v="0"/>
    <x v="0"/>
    <s v="Fossil fuels"/>
    <x v="11"/>
    <n v="27171.127"/>
    <n v="57226.792000000001"/>
  </r>
  <r>
    <x v="4"/>
    <x v="139"/>
    <s v="FRA"/>
    <x v="0"/>
    <x v="0"/>
    <s v="Fossil fuels"/>
    <x v="12"/>
    <n v="28171.728999999999"/>
    <n v="54168.320999999996"/>
  </r>
  <r>
    <x v="4"/>
    <x v="139"/>
    <s v="FRA"/>
    <x v="0"/>
    <x v="0"/>
    <s v="Fossil fuels"/>
    <x v="13"/>
    <n v="26010.995999999999"/>
    <n v="51120.523000000001"/>
  </r>
  <r>
    <x v="4"/>
    <x v="139"/>
    <s v="FRA"/>
    <x v="0"/>
    <x v="0"/>
    <s v="Fossil fuels"/>
    <x v="14"/>
    <n v="24232.21"/>
    <n v="33396.264999999999"/>
  </r>
  <r>
    <x v="4"/>
    <x v="139"/>
    <s v="FRA"/>
    <x v="0"/>
    <x v="0"/>
    <s v="Fossil fuels"/>
    <x v="15"/>
    <n v="24126.412"/>
    <n v="42345.72"/>
  </r>
  <r>
    <x v="4"/>
    <x v="139"/>
    <s v="FRA"/>
    <x v="0"/>
    <x v="0"/>
    <s v="Fossil fuels"/>
    <x v="16"/>
    <n v="22978.261999999999"/>
    <n v="54201.339"/>
  </r>
  <r>
    <x v="4"/>
    <x v="139"/>
    <s v="FRA"/>
    <x v="0"/>
    <x v="0"/>
    <s v="Fossil fuels"/>
    <x v="17"/>
    <n v="19948.494999999999"/>
    <n v="62886.736000000004"/>
  </r>
  <r>
    <x v="4"/>
    <x v="139"/>
    <s v="FRA"/>
    <x v="0"/>
    <x v="0"/>
    <s v="Fossil fuels"/>
    <x v="18"/>
    <n v="17590.738000000001"/>
    <m/>
  </r>
  <r>
    <x v="4"/>
    <x v="139"/>
    <s v="FRA"/>
    <x v="0"/>
    <x v="0"/>
    <s v="Fossil fuels"/>
    <x v="19"/>
    <n v="17538.937999999998"/>
    <m/>
  </r>
  <r>
    <x v="4"/>
    <x v="139"/>
    <s v="FRA"/>
    <x v="0"/>
    <x v="9"/>
    <s v="Nuclear"/>
    <x v="0"/>
    <n v="63183"/>
    <n v="415162"/>
  </r>
  <r>
    <x v="4"/>
    <x v="139"/>
    <s v="FRA"/>
    <x v="0"/>
    <x v="9"/>
    <s v="Nuclear"/>
    <x v="1"/>
    <n v="63183"/>
    <n v="421076"/>
  </r>
  <r>
    <x v="4"/>
    <x v="139"/>
    <s v="FRA"/>
    <x v="0"/>
    <x v="9"/>
    <s v="Nuclear"/>
    <x v="2"/>
    <n v="63273"/>
    <n v="436760"/>
  </r>
  <r>
    <x v="4"/>
    <x v="139"/>
    <s v="FRA"/>
    <x v="0"/>
    <x v="9"/>
    <s v="Nuclear"/>
    <x v="3"/>
    <n v="63363"/>
    <n v="441070"/>
  </r>
  <r>
    <x v="4"/>
    <x v="139"/>
    <s v="FRA"/>
    <x v="0"/>
    <x v="9"/>
    <s v="Nuclear"/>
    <x v="4"/>
    <n v="63363"/>
    <n v="448241"/>
  </r>
  <r>
    <x v="4"/>
    <x v="139"/>
    <s v="FRA"/>
    <x v="0"/>
    <x v="9"/>
    <s v="Nuclear"/>
    <x v="5"/>
    <n v="63260"/>
    <n v="451529"/>
  </r>
  <r>
    <x v="4"/>
    <x v="139"/>
    <s v="FRA"/>
    <x v="0"/>
    <x v="9"/>
    <s v="Nuclear"/>
    <x v="6"/>
    <n v="63260"/>
    <n v="450191"/>
  </r>
  <r>
    <x v="4"/>
    <x v="139"/>
    <s v="FRA"/>
    <x v="0"/>
    <x v="9"/>
    <s v="Nuclear"/>
    <x v="7"/>
    <n v="63260"/>
    <n v="439730"/>
  </r>
  <r>
    <x v="4"/>
    <x v="139"/>
    <s v="FRA"/>
    <x v="0"/>
    <x v="9"/>
    <s v="Nuclear"/>
    <x v="8"/>
    <n v="63260"/>
    <n v="439447"/>
  </r>
  <r>
    <x v="4"/>
    <x v="139"/>
    <s v="FRA"/>
    <x v="0"/>
    <x v="9"/>
    <s v="Nuclear"/>
    <x v="9"/>
    <n v="63130"/>
    <n v="409736"/>
  </r>
  <r>
    <x v="4"/>
    <x v="139"/>
    <s v="FRA"/>
    <x v="0"/>
    <x v="9"/>
    <s v="Nuclear"/>
    <x v="10"/>
    <n v="63130"/>
    <n v="428521"/>
  </r>
  <r>
    <x v="4"/>
    <x v="139"/>
    <s v="FRA"/>
    <x v="0"/>
    <x v="9"/>
    <s v="Nuclear"/>
    <x v="11"/>
    <n v="63130"/>
    <n v="442387.76299999998"/>
  </r>
  <r>
    <x v="4"/>
    <x v="139"/>
    <s v="FRA"/>
    <x v="0"/>
    <x v="9"/>
    <s v="Nuclear"/>
    <x v="12"/>
    <n v="63130"/>
    <n v="425406.01699999999"/>
  </r>
  <r>
    <x v="4"/>
    <x v="139"/>
    <s v="FRA"/>
    <x v="0"/>
    <x v="9"/>
    <s v="Nuclear"/>
    <x v="13"/>
    <n v="63130"/>
    <n v="423684.67099999997"/>
  </r>
  <r>
    <x v="4"/>
    <x v="139"/>
    <s v="FRA"/>
    <x v="0"/>
    <x v="9"/>
    <s v="Nuclear"/>
    <x v="14"/>
    <n v="63130"/>
    <n v="436479.00900000002"/>
  </r>
  <r>
    <x v="4"/>
    <x v="139"/>
    <s v="FRA"/>
    <x v="0"/>
    <x v="9"/>
    <s v="Nuclear"/>
    <x v="15"/>
    <n v="63130"/>
    <n v="437427.80800000002"/>
  </r>
  <r>
    <x v="4"/>
    <x v="139"/>
    <s v="FRA"/>
    <x v="0"/>
    <x v="9"/>
    <s v="Nuclear"/>
    <x v="16"/>
    <n v="63130"/>
    <n v="403195.48200000002"/>
  </r>
  <r>
    <x v="4"/>
    <x v="139"/>
    <s v="FRA"/>
    <x v="0"/>
    <x v="9"/>
    <s v="Nuclear"/>
    <x v="17"/>
    <n v="63130"/>
    <n v="398359.12900000002"/>
  </r>
  <r>
    <x v="4"/>
    <x v="139"/>
    <s v="FRA"/>
    <x v="0"/>
    <x v="9"/>
    <s v="Nuclear"/>
    <x v="18"/>
    <n v="63130"/>
    <m/>
  </r>
  <r>
    <x v="4"/>
    <x v="139"/>
    <s v="FRA"/>
    <x v="0"/>
    <x v="9"/>
    <s v="Nuclear"/>
    <x v="19"/>
    <n v="63130"/>
    <m/>
  </r>
  <r>
    <x v="4"/>
    <x v="139"/>
    <s v="FRA"/>
    <x v="0"/>
    <x v="8"/>
    <s v="Other non-renewable energy"/>
    <x v="0"/>
    <n v="216"/>
    <n v="1081"/>
  </r>
  <r>
    <x v="4"/>
    <x v="139"/>
    <s v="FRA"/>
    <x v="0"/>
    <x v="8"/>
    <s v="Other non-renewable energy"/>
    <x v="1"/>
    <n v="235"/>
    <n v="1467"/>
  </r>
  <r>
    <x v="4"/>
    <x v="139"/>
    <s v="FRA"/>
    <x v="0"/>
    <x v="8"/>
    <s v="Other non-renewable energy"/>
    <x v="2"/>
    <n v="272.5"/>
    <n v="1537"/>
  </r>
  <r>
    <x v="4"/>
    <x v="139"/>
    <s v="FRA"/>
    <x v="0"/>
    <x v="8"/>
    <s v="Other non-renewable energy"/>
    <x v="3"/>
    <n v="292.5"/>
    <n v="1647.115"/>
  </r>
  <r>
    <x v="4"/>
    <x v="139"/>
    <s v="FRA"/>
    <x v="0"/>
    <x v="8"/>
    <s v="Other non-renewable energy"/>
    <x v="4"/>
    <n v="330.5"/>
    <n v="1717"/>
  </r>
  <r>
    <x v="4"/>
    <x v="139"/>
    <s v="FRA"/>
    <x v="0"/>
    <x v="8"/>
    <s v="Other non-renewable energy"/>
    <x v="5"/>
    <n v="338"/>
    <n v="1657.0340000000001"/>
  </r>
  <r>
    <x v="4"/>
    <x v="139"/>
    <s v="FRA"/>
    <x v="0"/>
    <x v="8"/>
    <s v="Other non-renewable energy"/>
    <x v="6"/>
    <n v="364.5"/>
    <n v="1605"/>
  </r>
  <r>
    <x v="4"/>
    <x v="139"/>
    <s v="FRA"/>
    <x v="0"/>
    <x v="8"/>
    <s v="Other non-renewable energy"/>
    <x v="7"/>
    <n v="435"/>
    <n v="2128.0259999999998"/>
  </r>
  <r>
    <x v="4"/>
    <x v="139"/>
    <s v="FRA"/>
    <x v="0"/>
    <x v="8"/>
    <s v="Other non-renewable energy"/>
    <x v="8"/>
    <n v="472.5"/>
    <n v="2158.9790000000003"/>
  </r>
  <r>
    <x v="4"/>
    <x v="139"/>
    <s v="FRA"/>
    <x v="0"/>
    <x v="8"/>
    <s v="Other non-renewable energy"/>
    <x v="9"/>
    <n v="473.5"/>
    <n v="2325.2619999999997"/>
  </r>
  <r>
    <x v="4"/>
    <x v="139"/>
    <s v="FRA"/>
    <x v="0"/>
    <x v="8"/>
    <s v="Other non-renewable energy"/>
    <x v="10"/>
    <n v="466.5"/>
    <n v="2164.6130000000003"/>
  </r>
  <r>
    <x v="4"/>
    <x v="139"/>
    <s v="FRA"/>
    <x v="0"/>
    <x v="8"/>
    <s v="Other non-renewable energy"/>
    <x v="11"/>
    <n v="440.036"/>
    <n v="2720.011"/>
  </r>
  <r>
    <x v="4"/>
    <x v="139"/>
    <s v="FRA"/>
    <x v="0"/>
    <x v="8"/>
    <s v="Other non-renewable energy"/>
    <x v="12"/>
    <n v="448.63"/>
    <n v="3059.9889999999996"/>
  </r>
  <r>
    <x v="4"/>
    <x v="139"/>
    <s v="FRA"/>
    <x v="0"/>
    <x v="8"/>
    <s v="Other non-renewable energy"/>
    <x v="13"/>
    <n v="446.38400000000001"/>
    <n v="3026.1760000000004"/>
  </r>
  <r>
    <x v="4"/>
    <x v="139"/>
    <s v="FRA"/>
    <x v="0"/>
    <x v="8"/>
    <s v="Other non-renewable energy"/>
    <x v="14"/>
    <n v="464.14499999999998"/>
    <n v="2875.6559999999999"/>
  </r>
  <r>
    <x v="4"/>
    <x v="139"/>
    <s v="FRA"/>
    <x v="0"/>
    <x v="8"/>
    <s v="Other non-renewable energy"/>
    <x v="15"/>
    <n v="443.012"/>
    <n v="2979.6"/>
  </r>
  <r>
    <x v="4"/>
    <x v="139"/>
    <s v="FRA"/>
    <x v="0"/>
    <x v="8"/>
    <s v="Other non-renewable energy"/>
    <x v="16"/>
    <n v="474.096"/>
    <n v="3001.2190000000001"/>
  </r>
  <r>
    <x v="4"/>
    <x v="139"/>
    <s v="FRA"/>
    <x v="0"/>
    <x v="8"/>
    <s v="Other non-renewable energy"/>
    <x v="17"/>
    <n v="468.31299999999999"/>
    <n v="3153.5330000000004"/>
  </r>
  <r>
    <x v="4"/>
    <x v="139"/>
    <s v="FRA"/>
    <x v="0"/>
    <x v="8"/>
    <s v="Other non-renewable energy"/>
    <x v="18"/>
    <n v="481.21100000000001"/>
    <m/>
  </r>
  <r>
    <x v="4"/>
    <x v="139"/>
    <s v="FRA"/>
    <x v="0"/>
    <x v="8"/>
    <s v="Other non-renewable energy"/>
    <x v="19"/>
    <n v="491.21100000000001"/>
    <m/>
  </r>
  <r>
    <x v="4"/>
    <x v="139"/>
    <s v="FRA"/>
    <x v="0"/>
    <x v="7"/>
    <s v="Pumped storage"/>
    <x v="0"/>
    <n v="1857"/>
    <n v="4770"/>
  </r>
  <r>
    <x v="4"/>
    <x v="139"/>
    <s v="FRA"/>
    <x v="0"/>
    <x v="7"/>
    <s v="Pumped storage"/>
    <x v="1"/>
    <n v="1857"/>
    <n v="4244"/>
  </r>
  <r>
    <x v="4"/>
    <x v="139"/>
    <s v="FRA"/>
    <x v="0"/>
    <x v="7"/>
    <s v="Pumped storage"/>
    <x v="2"/>
    <n v="1857"/>
    <n v="5434"/>
  </r>
  <r>
    <x v="4"/>
    <x v="139"/>
    <s v="FRA"/>
    <x v="0"/>
    <x v="7"/>
    <s v="Pumped storage"/>
    <x v="3"/>
    <n v="1801"/>
    <n v="5335"/>
  </r>
  <r>
    <x v="4"/>
    <x v="139"/>
    <s v="FRA"/>
    <x v="0"/>
    <x v="7"/>
    <s v="Pumped storage"/>
    <x v="4"/>
    <n v="1801"/>
    <n v="5344"/>
  </r>
  <r>
    <x v="4"/>
    <x v="139"/>
    <s v="FRA"/>
    <x v="0"/>
    <x v="7"/>
    <s v="Pumped storage"/>
    <x v="5"/>
    <n v="1801"/>
    <n v="4852"/>
  </r>
  <r>
    <x v="4"/>
    <x v="139"/>
    <s v="FRA"/>
    <x v="0"/>
    <x v="7"/>
    <s v="Pumped storage"/>
    <x v="6"/>
    <n v="1801"/>
    <n v="5438"/>
  </r>
  <r>
    <x v="4"/>
    <x v="139"/>
    <s v="FRA"/>
    <x v="0"/>
    <x v="7"/>
    <s v="Pumped storage"/>
    <x v="7"/>
    <n v="1801"/>
    <n v="5655"/>
  </r>
  <r>
    <x v="4"/>
    <x v="139"/>
    <s v="FRA"/>
    <x v="0"/>
    <x v="7"/>
    <s v="Pumped storage"/>
    <x v="8"/>
    <n v="1808"/>
    <n v="4714"/>
  </r>
  <r>
    <x v="4"/>
    <x v="139"/>
    <s v="FRA"/>
    <x v="0"/>
    <x v="7"/>
    <s v="Pumped storage"/>
    <x v="9"/>
    <n v="1808"/>
    <n v="4972"/>
  </r>
  <r>
    <x v="4"/>
    <x v="139"/>
    <s v="FRA"/>
    <x v="0"/>
    <x v="7"/>
    <s v="Pumped storage"/>
    <x v="10"/>
    <n v="1808"/>
    <n v="4812"/>
  </r>
  <r>
    <x v="4"/>
    <x v="139"/>
    <s v="FRA"/>
    <x v="0"/>
    <x v="7"/>
    <s v="Pumped storage"/>
    <x v="11"/>
    <n v="1807.66"/>
    <n v="5074.4380000000001"/>
  </r>
  <r>
    <x v="4"/>
    <x v="139"/>
    <s v="FRA"/>
    <x v="0"/>
    <x v="7"/>
    <s v="Pumped storage"/>
    <x v="12"/>
    <n v="1807.66"/>
    <n v="4928.87"/>
  </r>
  <r>
    <x v="4"/>
    <x v="139"/>
    <s v="FRA"/>
    <x v="0"/>
    <x v="7"/>
    <s v="Pumped storage"/>
    <x v="13"/>
    <n v="1807.66"/>
    <n v="5150.53"/>
  </r>
  <r>
    <x v="4"/>
    <x v="139"/>
    <s v="FRA"/>
    <x v="0"/>
    <x v="7"/>
    <s v="Pumped storage"/>
    <x v="14"/>
    <n v="1727.66"/>
    <n v="5797.384"/>
  </r>
  <r>
    <x v="4"/>
    <x v="139"/>
    <s v="FRA"/>
    <x v="0"/>
    <x v="7"/>
    <s v="Pumped storage"/>
    <x v="15"/>
    <n v="1727.66"/>
    <n v="4957.0919999999996"/>
  </r>
  <r>
    <x v="4"/>
    <x v="139"/>
    <s v="FRA"/>
    <x v="0"/>
    <x v="7"/>
    <s v="Pumped storage"/>
    <x v="16"/>
    <n v="1727.7"/>
    <n v="4846.3370000000004"/>
  </r>
  <r>
    <x v="4"/>
    <x v="139"/>
    <s v="FRA"/>
    <x v="0"/>
    <x v="7"/>
    <s v="Pumped storage"/>
    <x v="17"/>
    <n v="1727.7"/>
    <n v="5133.6689999999999"/>
  </r>
  <r>
    <x v="4"/>
    <x v="139"/>
    <s v="FRA"/>
    <x v="0"/>
    <x v="7"/>
    <s v="Pumped storage"/>
    <x v="18"/>
    <n v="1727.7"/>
    <m/>
  </r>
  <r>
    <x v="4"/>
    <x v="139"/>
    <s v="FRA"/>
    <x v="0"/>
    <x v="7"/>
    <s v="Pumped storage"/>
    <x v="19"/>
    <n v="1727.7"/>
    <m/>
  </r>
  <r>
    <x v="4"/>
    <x v="139"/>
    <s v="FRA"/>
    <x v="1"/>
    <x v="4"/>
    <s v="Biogas"/>
    <x v="0"/>
    <n v="34"/>
    <n v="308"/>
  </r>
  <r>
    <x v="4"/>
    <x v="139"/>
    <s v="FRA"/>
    <x v="1"/>
    <x v="4"/>
    <s v="Biogas"/>
    <x v="1"/>
    <n v="35"/>
    <n v="338"/>
  </r>
  <r>
    <x v="4"/>
    <x v="139"/>
    <s v="FRA"/>
    <x v="1"/>
    <x v="4"/>
    <s v="Biogas"/>
    <x v="2"/>
    <n v="66"/>
    <n v="397"/>
  </r>
  <r>
    <x v="4"/>
    <x v="139"/>
    <s v="FRA"/>
    <x v="1"/>
    <x v="4"/>
    <s v="Biogas"/>
    <x v="3"/>
    <n v="69"/>
    <n v="447"/>
  </r>
  <r>
    <x v="4"/>
    <x v="139"/>
    <s v="FRA"/>
    <x v="1"/>
    <x v="4"/>
    <s v="Biogas"/>
    <x v="4"/>
    <n v="73"/>
    <n v="467"/>
  </r>
  <r>
    <x v="4"/>
    <x v="139"/>
    <s v="FRA"/>
    <x v="1"/>
    <x v="4"/>
    <s v="Biogas"/>
    <x v="5"/>
    <n v="84"/>
    <n v="480"/>
  </r>
  <r>
    <x v="4"/>
    <x v="139"/>
    <s v="FRA"/>
    <x v="1"/>
    <x v="4"/>
    <s v="Biogas"/>
    <x v="6"/>
    <n v="90"/>
    <n v="525"/>
  </r>
  <r>
    <x v="4"/>
    <x v="139"/>
    <s v="FRA"/>
    <x v="1"/>
    <x v="4"/>
    <s v="Biogas"/>
    <x v="7"/>
    <n v="107"/>
    <n v="621"/>
  </r>
  <r>
    <x v="4"/>
    <x v="139"/>
    <s v="FRA"/>
    <x v="1"/>
    <x v="4"/>
    <s v="Biogas"/>
    <x v="8"/>
    <n v="127"/>
    <n v="695"/>
  </r>
  <r>
    <x v="4"/>
    <x v="139"/>
    <s v="FRA"/>
    <x v="1"/>
    <x v="4"/>
    <s v="Biogas"/>
    <x v="9"/>
    <n v="159"/>
    <n v="875"/>
  </r>
  <r>
    <x v="4"/>
    <x v="139"/>
    <s v="FRA"/>
    <x v="1"/>
    <x v="4"/>
    <s v="Biogas"/>
    <x v="10"/>
    <n v="171"/>
    <n v="1005"/>
  </r>
  <r>
    <x v="4"/>
    <x v="139"/>
    <s v="FRA"/>
    <x v="1"/>
    <x v="4"/>
    <s v="Biogas"/>
    <x v="11"/>
    <n v="211.78299999999999"/>
    <n v="1131.184"/>
  </r>
  <r>
    <x v="4"/>
    <x v="139"/>
    <s v="FRA"/>
    <x v="1"/>
    <x v="4"/>
    <s v="Biogas"/>
    <x v="12"/>
    <n v="251.846"/>
    <n v="1297.4009999999998"/>
  </r>
  <r>
    <x v="4"/>
    <x v="139"/>
    <s v="FRA"/>
    <x v="1"/>
    <x v="4"/>
    <s v="Biogas"/>
    <x v="13"/>
    <n v="294.012"/>
    <n v="1545.838"/>
  </r>
  <r>
    <x v="4"/>
    <x v="139"/>
    <s v="FRA"/>
    <x v="1"/>
    <x v="4"/>
    <s v="Biogas"/>
    <x v="14"/>
    <n v="338.67"/>
    <n v="1650.2529999999999"/>
  </r>
  <r>
    <x v="4"/>
    <x v="139"/>
    <s v="FRA"/>
    <x v="1"/>
    <x v="4"/>
    <s v="Biogas"/>
    <x v="15"/>
    <n v="378.85199999999998"/>
    <n v="1834.3119999999999"/>
  </r>
  <r>
    <x v="4"/>
    <x v="139"/>
    <s v="FRA"/>
    <x v="1"/>
    <x v="4"/>
    <s v="Biogas"/>
    <x v="16"/>
    <n v="404.02100000000002"/>
    <n v="1967.943"/>
  </r>
  <r>
    <x v="4"/>
    <x v="139"/>
    <s v="FRA"/>
    <x v="1"/>
    <x v="4"/>
    <s v="Biogas"/>
    <x v="17"/>
    <n v="438.21"/>
    <n v="2091.5169999999998"/>
  </r>
  <r>
    <x v="4"/>
    <x v="139"/>
    <s v="FRA"/>
    <x v="1"/>
    <x v="4"/>
    <s v="Biogas"/>
    <x v="18"/>
    <n v="457.30700000000002"/>
    <m/>
  </r>
  <r>
    <x v="4"/>
    <x v="139"/>
    <s v="FRA"/>
    <x v="1"/>
    <x v="4"/>
    <s v="Biogas"/>
    <x v="19"/>
    <n v="496.30700000000002"/>
    <m/>
  </r>
  <r>
    <x v="4"/>
    <x v="139"/>
    <s v="FRA"/>
    <x v="1"/>
    <x v="4"/>
    <s v="Liquid biofuels"/>
    <x v="14"/>
    <n v="0"/>
    <m/>
  </r>
  <r>
    <x v="4"/>
    <x v="139"/>
    <s v="FRA"/>
    <x v="1"/>
    <x v="4"/>
    <s v="Liquid biofuels"/>
    <x v="15"/>
    <n v="2.6869999999999998"/>
    <n v="4.4610000000000003"/>
  </r>
  <r>
    <x v="4"/>
    <x v="139"/>
    <s v="FRA"/>
    <x v="1"/>
    <x v="4"/>
    <s v="Liquid biofuels"/>
    <x v="16"/>
    <n v="3.65"/>
    <n v="5.2530000000000001"/>
  </r>
  <r>
    <x v="4"/>
    <x v="139"/>
    <s v="FRA"/>
    <x v="1"/>
    <x v="4"/>
    <s v="Liquid biofuels"/>
    <x v="17"/>
    <n v="0.128"/>
    <n v="3.3570000000000002"/>
  </r>
  <r>
    <x v="4"/>
    <x v="139"/>
    <s v="FRA"/>
    <x v="1"/>
    <x v="4"/>
    <s v="Liquid biofuels"/>
    <x v="18"/>
    <n v="0.05"/>
    <m/>
  </r>
  <r>
    <x v="4"/>
    <x v="139"/>
    <s v="FRA"/>
    <x v="1"/>
    <x v="4"/>
    <s v="Renewable municipal waste"/>
    <x v="0"/>
    <n v="216"/>
    <n v="1081"/>
  </r>
  <r>
    <x v="4"/>
    <x v="139"/>
    <s v="FRA"/>
    <x v="1"/>
    <x v="4"/>
    <s v="Renewable municipal waste"/>
    <x v="1"/>
    <n v="235"/>
    <n v="1467"/>
  </r>
  <r>
    <x v="4"/>
    <x v="139"/>
    <s v="FRA"/>
    <x v="1"/>
    <x v="4"/>
    <s v="Renewable municipal waste"/>
    <x v="2"/>
    <n v="272.5"/>
    <n v="1537"/>
  </r>
  <r>
    <x v="4"/>
    <x v="139"/>
    <s v="FRA"/>
    <x v="1"/>
    <x v="4"/>
    <s v="Renewable municipal waste"/>
    <x v="3"/>
    <n v="292.5"/>
    <n v="1647"/>
  </r>
  <r>
    <x v="4"/>
    <x v="139"/>
    <s v="FRA"/>
    <x v="1"/>
    <x v="4"/>
    <s v="Renewable municipal waste"/>
    <x v="4"/>
    <n v="330.5"/>
    <n v="1717"/>
  </r>
  <r>
    <x v="4"/>
    <x v="139"/>
    <s v="FRA"/>
    <x v="1"/>
    <x v="4"/>
    <s v="Renewable municipal waste"/>
    <x v="5"/>
    <n v="338"/>
    <n v="1657"/>
  </r>
  <r>
    <x v="4"/>
    <x v="139"/>
    <s v="FRA"/>
    <x v="1"/>
    <x v="4"/>
    <s v="Renewable municipal waste"/>
    <x v="6"/>
    <n v="364.5"/>
    <n v="1605"/>
  </r>
  <r>
    <x v="4"/>
    <x v="139"/>
    <s v="FRA"/>
    <x v="1"/>
    <x v="4"/>
    <s v="Renewable municipal waste"/>
    <x v="7"/>
    <n v="372"/>
    <n v="1776"/>
  </r>
  <r>
    <x v="4"/>
    <x v="139"/>
    <s v="FRA"/>
    <x v="1"/>
    <x v="4"/>
    <s v="Renewable municipal waste"/>
    <x v="8"/>
    <n v="409.5"/>
    <n v="1863"/>
  </r>
  <r>
    <x v="4"/>
    <x v="139"/>
    <s v="FRA"/>
    <x v="1"/>
    <x v="4"/>
    <s v="Renewable municipal waste"/>
    <x v="9"/>
    <n v="410.5"/>
    <n v="2020"/>
  </r>
  <r>
    <x v="4"/>
    <x v="139"/>
    <s v="FRA"/>
    <x v="1"/>
    <x v="4"/>
    <s v="Renewable municipal waste"/>
    <x v="10"/>
    <n v="403.5"/>
    <n v="1973"/>
  </r>
  <r>
    <x v="4"/>
    <x v="139"/>
    <s v="FRA"/>
    <x v="1"/>
    <x v="4"/>
    <s v="Renewable municipal waste"/>
    <x v="11"/>
    <n v="418.61200000000002"/>
    <n v="2115.8040000000001"/>
  </r>
  <r>
    <x v="4"/>
    <x v="139"/>
    <s v="FRA"/>
    <x v="1"/>
    <x v="4"/>
    <s v="Renewable municipal waste"/>
    <x v="12"/>
    <n v="426.81599999999997"/>
    <n v="2241.384"/>
  </r>
  <r>
    <x v="4"/>
    <x v="139"/>
    <s v="FRA"/>
    <x v="1"/>
    <x v="4"/>
    <s v="Renewable municipal waste"/>
    <x v="13"/>
    <n v="410.46800000000002"/>
    <n v="2058.0039999999999"/>
  </r>
  <r>
    <x v="4"/>
    <x v="139"/>
    <s v="FRA"/>
    <x v="1"/>
    <x v="4"/>
    <s v="Renewable municipal waste"/>
    <x v="14"/>
    <n v="422.15"/>
    <n v="1987.4560000000001"/>
  </r>
  <r>
    <x v="4"/>
    <x v="139"/>
    <s v="FRA"/>
    <x v="1"/>
    <x v="4"/>
    <s v="Renewable municipal waste"/>
    <x v="15"/>
    <n v="390.33"/>
    <n v="2014"/>
  </r>
  <r>
    <x v="4"/>
    <x v="139"/>
    <s v="FRA"/>
    <x v="1"/>
    <x v="4"/>
    <s v="Renewable municipal waste"/>
    <x v="16"/>
    <n v="424.06400000000002"/>
    <n v="2182.9949999999999"/>
  </r>
  <r>
    <x v="4"/>
    <x v="139"/>
    <s v="FRA"/>
    <x v="1"/>
    <x v="4"/>
    <s v="Renewable municipal waste"/>
    <x v="17"/>
    <n v="428.78800000000001"/>
    <n v="2261.7929999999997"/>
  </r>
  <r>
    <x v="4"/>
    <x v="139"/>
    <s v="FRA"/>
    <x v="1"/>
    <x v="4"/>
    <s v="Renewable municipal waste"/>
    <x v="18"/>
    <n v="441.32400000000001"/>
    <m/>
  </r>
  <r>
    <x v="4"/>
    <x v="139"/>
    <s v="FRA"/>
    <x v="1"/>
    <x v="4"/>
    <s v="Renewable municipal waste"/>
    <x v="19"/>
    <n v="451.32400000000001"/>
    <m/>
  </r>
  <r>
    <x v="4"/>
    <x v="139"/>
    <s v="FRA"/>
    <x v="1"/>
    <x v="4"/>
    <s v="Solid biofuels"/>
    <x v="0"/>
    <n v="182"/>
    <n v="1090"/>
  </r>
  <r>
    <x v="4"/>
    <x v="139"/>
    <s v="FRA"/>
    <x v="1"/>
    <x v="4"/>
    <s v="Solid biofuels"/>
    <x v="1"/>
    <n v="189"/>
    <n v="1044"/>
  </r>
  <r>
    <x v="4"/>
    <x v="139"/>
    <s v="FRA"/>
    <x v="1"/>
    <x v="4"/>
    <s v="Solid biofuels"/>
    <x v="2"/>
    <n v="190"/>
    <n v="1109"/>
  </r>
  <r>
    <x v="4"/>
    <x v="139"/>
    <s v="FRA"/>
    <x v="1"/>
    <x v="4"/>
    <s v="Solid biofuels"/>
    <x v="3"/>
    <n v="190"/>
    <n v="1133"/>
  </r>
  <r>
    <x v="4"/>
    <x v="139"/>
    <s v="FRA"/>
    <x v="1"/>
    <x v="4"/>
    <s v="Solid biofuels"/>
    <x v="4"/>
    <n v="202"/>
    <n v="1128"/>
  </r>
  <r>
    <x v="4"/>
    <x v="139"/>
    <s v="FRA"/>
    <x v="1"/>
    <x v="4"/>
    <s v="Solid biofuels"/>
    <x v="5"/>
    <n v="211"/>
    <n v="1254"/>
  </r>
  <r>
    <x v="4"/>
    <x v="139"/>
    <s v="FRA"/>
    <x v="1"/>
    <x v="4"/>
    <s v="Solid biofuels"/>
    <x v="6"/>
    <n v="213"/>
    <n v="1247"/>
  </r>
  <r>
    <x v="4"/>
    <x v="139"/>
    <s v="FRA"/>
    <x v="1"/>
    <x v="4"/>
    <s v="Solid biofuels"/>
    <x v="7"/>
    <n v="245"/>
    <n v="1354"/>
  </r>
  <r>
    <x v="4"/>
    <x v="139"/>
    <s v="FRA"/>
    <x v="1"/>
    <x v="4"/>
    <s v="Solid biofuels"/>
    <x v="8"/>
    <n v="251"/>
    <n v="1413"/>
  </r>
  <r>
    <x v="4"/>
    <x v="139"/>
    <s v="FRA"/>
    <x v="1"/>
    <x v="4"/>
    <s v="Solid biofuels"/>
    <x v="9"/>
    <n v="248"/>
    <n v="1235"/>
  </r>
  <r>
    <x v="4"/>
    <x v="139"/>
    <s v="FRA"/>
    <x v="1"/>
    <x v="4"/>
    <s v="Solid biofuels"/>
    <x v="10"/>
    <n v="353"/>
    <n v="1463"/>
  </r>
  <r>
    <x v="4"/>
    <x v="139"/>
    <s v="FRA"/>
    <x v="1"/>
    <x v="4"/>
    <s v="Solid biofuels"/>
    <x v="11"/>
    <n v="330.06200000000001"/>
    <n v="2149.1219999999998"/>
  </r>
  <r>
    <x v="4"/>
    <x v="139"/>
    <s v="FRA"/>
    <x v="1"/>
    <x v="4"/>
    <s v="Solid biofuels"/>
    <x v="12"/>
    <n v="359.529"/>
    <n v="1795.0620000000001"/>
  </r>
  <r>
    <x v="4"/>
    <x v="139"/>
    <s v="FRA"/>
    <x v="1"/>
    <x v="4"/>
    <s v="Solid biofuels"/>
    <x v="13"/>
    <n v="446.43599999999998"/>
    <n v="1713.3969999999999"/>
  </r>
  <r>
    <x v="4"/>
    <x v="139"/>
    <s v="FRA"/>
    <x v="1"/>
    <x v="4"/>
    <s v="Solid biofuels"/>
    <x v="14"/>
    <n v="460.55599999999998"/>
    <n v="2095.692"/>
  </r>
  <r>
    <x v="4"/>
    <x v="139"/>
    <s v="FRA"/>
    <x v="1"/>
    <x v="4"/>
    <s v="Solid biofuels"/>
    <x v="15"/>
    <n v="525.76199999999994"/>
    <n v="2535.819"/>
  </r>
  <r>
    <x v="4"/>
    <x v="139"/>
    <s v="FRA"/>
    <x v="1"/>
    <x v="4"/>
    <s v="Solid biofuels"/>
    <x v="16"/>
    <n v="610.75800000000004"/>
    <n v="3450.2819999999997"/>
  </r>
  <r>
    <x v="4"/>
    <x v="139"/>
    <s v="FRA"/>
    <x v="1"/>
    <x v="4"/>
    <s v="Solid biofuels"/>
    <x v="17"/>
    <n v="623.30799999999999"/>
    <n v="3340.8870000000002"/>
  </r>
  <r>
    <x v="4"/>
    <x v="139"/>
    <s v="FRA"/>
    <x v="1"/>
    <x v="4"/>
    <s v="Solid biofuels"/>
    <x v="18"/>
    <n v="812.02599999999995"/>
    <m/>
  </r>
  <r>
    <x v="4"/>
    <x v="139"/>
    <s v="FRA"/>
    <x v="1"/>
    <x v="4"/>
    <s v="Solid biofuels"/>
    <x v="19"/>
    <n v="828.82600000000002"/>
    <m/>
  </r>
  <r>
    <x v="4"/>
    <x v="139"/>
    <s v="FRA"/>
    <x v="1"/>
    <x v="5"/>
    <s v="Geothermal energy"/>
    <x v="11"/>
    <n v="16.3"/>
    <n v="62.237000000000002"/>
  </r>
  <r>
    <x v="4"/>
    <x v="139"/>
    <s v="FRA"/>
    <x v="1"/>
    <x v="5"/>
    <s v="Geothermal energy"/>
    <x v="12"/>
    <n v="15.3"/>
    <n v="56.512999999999998"/>
  </r>
  <r>
    <x v="4"/>
    <x v="139"/>
    <s v="FRA"/>
    <x v="1"/>
    <x v="5"/>
    <s v="Geothermal energy"/>
    <x v="13"/>
    <n v="16.3"/>
    <n v="90.150999999999996"/>
  </r>
  <r>
    <x v="4"/>
    <x v="139"/>
    <s v="FRA"/>
    <x v="1"/>
    <x v="5"/>
    <s v="Geothermal energy"/>
    <x v="14"/>
    <n v="16.3"/>
    <n v="83.114000000000004"/>
  </r>
  <r>
    <x v="4"/>
    <x v="139"/>
    <s v="FRA"/>
    <x v="1"/>
    <x v="5"/>
    <s v="Geothermal energy"/>
    <x v="15"/>
    <n v="16.3"/>
    <n v="91.938999999999993"/>
  </r>
  <r>
    <x v="4"/>
    <x v="139"/>
    <s v="FRA"/>
    <x v="1"/>
    <x v="5"/>
    <s v="Geothermal energy"/>
    <x v="16"/>
    <n v="15.51"/>
    <n v="97.605000000000004"/>
  </r>
  <r>
    <x v="4"/>
    <x v="139"/>
    <s v="FRA"/>
    <x v="1"/>
    <x v="5"/>
    <s v="Geothermal energy"/>
    <x v="17"/>
    <n v="15.9"/>
    <n v="133.13"/>
  </r>
  <r>
    <x v="4"/>
    <x v="139"/>
    <s v="FRA"/>
    <x v="1"/>
    <x v="5"/>
    <s v="Geothermal energy"/>
    <x v="18"/>
    <n v="15.9"/>
    <m/>
  </r>
  <r>
    <x v="4"/>
    <x v="139"/>
    <s v="FRA"/>
    <x v="1"/>
    <x v="5"/>
    <s v="Geothermal energy"/>
    <x v="19"/>
    <n v="15.9"/>
    <m/>
  </r>
  <r>
    <x v="4"/>
    <x v="139"/>
    <s v="FRA"/>
    <x v="1"/>
    <x v="1"/>
    <s v="Mixed Hydro Plants"/>
    <x v="0"/>
    <n v="5651"/>
    <n v="0"/>
  </r>
  <r>
    <x v="4"/>
    <x v="139"/>
    <s v="FRA"/>
    <x v="1"/>
    <x v="1"/>
    <s v="Mixed Hydro Plants"/>
    <x v="1"/>
    <n v="5648"/>
    <n v="0"/>
  </r>
  <r>
    <x v="4"/>
    <x v="139"/>
    <s v="FRA"/>
    <x v="1"/>
    <x v="1"/>
    <s v="Mixed Hydro Plants"/>
    <x v="2"/>
    <n v="5646"/>
    <n v="0"/>
  </r>
  <r>
    <x v="4"/>
    <x v="139"/>
    <s v="FRA"/>
    <x v="1"/>
    <x v="1"/>
    <s v="Mixed Hydro Plants"/>
    <x v="3"/>
    <n v="5502"/>
    <n v="0"/>
  </r>
  <r>
    <x v="4"/>
    <x v="139"/>
    <s v="FRA"/>
    <x v="1"/>
    <x v="1"/>
    <s v="Mixed Hydro Plants"/>
    <x v="4"/>
    <n v="5504"/>
    <n v="0"/>
  </r>
  <r>
    <x v="4"/>
    <x v="139"/>
    <s v="FRA"/>
    <x v="1"/>
    <x v="1"/>
    <s v="Mixed Hydro Plants"/>
    <x v="5"/>
    <n v="5521"/>
    <n v="0"/>
  </r>
  <r>
    <x v="4"/>
    <x v="139"/>
    <s v="FRA"/>
    <x v="1"/>
    <x v="1"/>
    <s v="Mixed Hydro Plants"/>
    <x v="6"/>
    <n v="5521"/>
    <n v="0"/>
  </r>
  <r>
    <x v="4"/>
    <x v="139"/>
    <s v="FRA"/>
    <x v="1"/>
    <x v="1"/>
    <s v="Mixed Hydro Plants"/>
    <x v="7"/>
    <n v="5522"/>
    <n v="0"/>
  </r>
  <r>
    <x v="4"/>
    <x v="139"/>
    <s v="FRA"/>
    <x v="1"/>
    <x v="1"/>
    <s v="Mixed Hydro Plants"/>
    <x v="8"/>
    <n v="5390"/>
    <n v="0"/>
  </r>
  <r>
    <x v="4"/>
    <x v="139"/>
    <s v="FRA"/>
    <x v="1"/>
    <x v="1"/>
    <s v="Mixed Hydro Plants"/>
    <x v="9"/>
    <n v="5391"/>
    <n v="0"/>
  </r>
  <r>
    <x v="4"/>
    <x v="139"/>
    <s v="FRA"/>
    <x v="1"/>
    <x v="1"/>
    <s v="Mixed Hydro Plants"/>
    <x v="10"/>
    <n v="5461"/>
    <n v="0"/>
  </r>
  <r>
    <x v="4"/>
    <x v="139"/>
    <s v="FRA"/>
    <x v="1"/>
    <x v="1"/>
    <s v="Mixed Hydro Plants"/>
    <x v="11"/>
    <n v="5462.1840000000002"/>
    <n v="0"/>
  </r>
  <r>
    <x v="4"/>
    <x v="139"/>
    <s v="FRA"/>
    <x v="1"/>
    <x v="1"/>
    <s v="Mixed Hydro Plants"/>
    <x v="12"/>
    <n v="5461.3010000000004"/>
    <n v="0"/>
  </r>
  <r>
    <x v="4"/>
    <x v="139"/>
    <s v="FRA"/>
    <x v="1"/>
    <x v="1"/>
    <s v="Mixed Hydro Plants"/>
    <x v="13"/>
    <n v="5458.7219999999998"/>
    <n v="0"/>
  </r>
  <r>
    <x v="4"/>
    <x v="139"/>
    <s v="FRA"/>
    <x v="1"/>
    <x v="1"/>
    <s v="Mixed Hydro Plants"/>
    <x v="14"/>
    <n v="5457.2020000000002"/>
    <n v="0"/>
  </r>
  <r>
    <x v="4"/>
    <x v="139"/>
    <s v="FRA"/>
    <x v="1"/>
    <x v="1"/>
    <s v="Mixed Hydro Plants"/>
    <x v="15"/>
    <n v="5408.6310000000003"/>
    <n v="0"/>
  </r>
  <r>
    <x v="4"/>
    <x v="139"/>
    <s v="FRA"/>
    <x v="1"/>
    <x v="1"/>
    <s v="Mixed Hydro Plants"/>
    <x v="16"/>
    <n v="5406.826"/>
    <n v="0"/>
  </r>
  <r>
    <x v="4"/>
    <x v="139"/>
    <s v="FRA"/>
    <x v="1"/>
    <x v="1"/>
    <s v="Mixed Hydro Plants"/>
    <x v="17"/>
    <n v="5417.93"/>
    <n v="0"/>
  </r>
  <r>
    <x v="4"/>
    <x v="139"/>
    <s v="FRA"/>
    <x v="1"/>
    <x v="1"/>
    <s v="Mixed Hydro Plants"/>
    <x v="18"/>
    <n v="5208.7979999999998"/>
    <m/>
  </r>
  <r>
    <x v="4"/>
    <x v="139"/>
    <s v="FRA"/>
    <x v="1"/>
    <x v="1"/>
    <s v="Mixed Hydro Plants"/>
    <x v="19"/>
    <n v="5208.7979999999998"/>
    <m/>
  </r>
  <r>
    <x v="4"/>
    <x v="139"/>
    <s v="FRA"/>
    <x v="1"/>
    <x v="1"/>
    <s v="Renewable hydropower"/>
    <x v="0"/>
    <n v="17646"/>
    <n v="66363.248999999996"/>
  </r>
  <r>
    <x v="4"/>
    <x v="139"/>
    <s v="FRA"/>
    <x v="1"/>
    <x v="1"/>
    <s v="Renewable hydropower"/>
    <x v="1"/>
    <n v="17674"/>
    <n v="74267.426999999996"/>
  </r>
  <r>
    <x v="4"/>
    <x v="139"/>
    <s v="FRA"/>
    <x v="1"/>
    <x v="1"/>
    <s v="Renewable hydropower"/>
    <x v="2"/>
    <n v="17775"/>
    <n v="60396.612000000001"/>
  </r>
  <r>
    <x v="4"/>
    <x v="139"/>
    <s v="FRA"/>
    <x v="1"/>
    <x v="1"/>
    <s v="Renewable hydropower"/>
    <x v="3"/>
    <n v="17927"/>
    <n v="58943.64"/>
  </r>
  <r>
    <x v="4"/>
    <x v="139"/>
    <s v="FRA"/>
    <x v="1"/>
    <x v="1"/>
    <s v="Renewable hydropower"/>
    <x v="4"/>
    <n v="17812"/>
    <n v="59554.934999999998"/>
  </r>
  <r>
    <x v="4"/>
    <x v="139"/>
    <s v="FRA"/>
    <x v="1"/>
    <x v="1"/>
    <s v="Renewable hydropower"/>
    <x v="5"/>
    <n v="17808"/>
    <n v="51479.877"/>
  </r>
  <r>
    <x v="4"/>
    <x v="139"/>
    <s v="FRA"/>
    <x v="1"/>
    <x v="1"/>
    <s v="Renewable hydropower"/>
    <x v="6"/>
    <n v="17820"/>
    <n v="56303.697"/>
  </r>
  <r>
    <x v="4"/>
    <x v="139"/>
    <s v="FRA"/>
    <x v="1"/>
    <x v="1"/>
    <s v="Renewable hydropower"/>
    <x v="7"/>
    <n v="17832"/>
    <n v="57604.417000000001"/>
  </r>
  <r>
    <x v="4"/>
    <x v="139"/>
    <s v="FRA"/>
    <x v="1"/>
    <x v="1"/>
    <s v="Renewable hydropower"/>
    <x v="8"/>
    <n v="17922"/>
    <n v="63653.661"/>
  </r>
  <r>
    <x v="4"/>
    <x v="139"/>
    <s v="FRA"/>
    <x v="1"/>
    <x v="1"/>
    <s v="Renewable hydropower"/>
    <x v="9"/>
    <n v="18009"/>
    <n v="56994.2"/>
  </r>
  <r>
    <x v="4"/>
    <x v="139"/>
    <s v="FRA"/>
    <x v="1"/>
    <x v="1"/>
    <s v="Renewable hydropower"/>
    <x v="10"/>
    <n v="18156"/>
    <n v="62713.616999999998"/>
  </r>
  <r>
    <x v="4"/>
    <x v="139"/>
    <s v="FRA"/>
    <x v="1"/>
    <x v="1"/>
    <s v="Renewable hydropower"/>
    <x v="11"/>
    <n v="18372.526999999998"/>
    <n v="45686.004999999997"/>
  </r>
  <r>
    <x v="4"/>
    <x v="139"/>
    <s v="FRA"/>
    <x v="1"/>
    <x v="1"/>
    <s v="Renewable hydropower"/>
    <x v="12"/>
    <n v="18387.756000000001"/>
    <n v="59714.906999999999"/>
  </r>
  <r>
    <x v="4"/>
    <x v="139"/>
    <s v="FRA"/>
    <x v="1"/>
    <x v="1"/>
    <s v="Renewable hydropower"/>
    <x v="13"/>
    <n v="18379.767"/>
    <n v="71794.327999999994"/>
  </r>
  <r>
    <x v="4"/>
    <x v="139"/>
    <s v="FRA"/>
    <x v="1"/>
    <x v="1"/>
    <s v="Renewable hydropower"/>
    <x v="14"/>
    <n v="18392.2"/>
    <n v="63773.402000000002"/>
  </r>
  <r>
    <x v="4"/>
    <x v="139"/>
    <s v="FRA"/>
    <x v="1"/>
    <x v="1"/>
    <s v="Renewable hydropower"/>
    <x v="15"/>
    <n v="18415.539000000001"/>
    <n v="55446.224999999999"/>
  </r>
  <r>
    <x v="4"/>
    <x v="139"/>
    <s v="FRA"/>
    <x v="1"/>
    <x v="1"/>
    <s v="Renewable hydropower"/>
    <x v="16"/>
    <n v="18486.328000000001"/>
    <n v="60838.13"/>
  </r>
  <r>
    <x v="4"/>
    <x v="139"/>
    <s v="FRA"/>
    <x v="1"/>
    <x v="1"/>
    <s v="Renewable hydropower"/>
    <x v="17"/>
    <n v="18561.310000000001"/>
    <n v="49974.161999999997"/>
  </r>
  <r>
    <x v="4"/>
    <x v="139"/>
    <s v="FRA"/>
    <x v="1"/>
    <x v="1"/>
    <s v="Renewable hydropower"/>
    <x v="18"/>
    <n v="18856.330999999998"/>
    <m/>
  </r>
  <r>
    <x v="4"/>
    <x v="139"/>
    <s v="FRA"/>
    <x v="1"/>
    <x v="1"/>
    <s v="Renewable hydropower"/>
    <x v="19"/>
    <n v="18877.330999999998"/>
    <m/>
  </r>
  <r>
    <x v="4"/>
    <x v="139"/>
    <s v="FRA"/>
    <x v="1"/>
    <x v="6"/>
    <s v="Marine energy"/>
    <x v="0"/>
    <n v="213"/>
    <n v="507.30700000000002"/>
  </r>
  <r>
    <x v="4"/>
    <x v="139"/>
    <s v="FRA"/>
    <x v="1"/>
    <x v="6"/>
    <s v="Marine energy"/>
    <x v="1"/>
    <n v="215"/>
    <n v="484.93299999999999"/>
  </r>
  <r>
    <x v="4"/>
    <x v="139"/>
    <s v="FRA"/>
    <x v="1"/>
    <x v="6"/>
    <s v="Marine energy"/>
    <x v="2"/>
    <n v="218"/>
    <n v="494.43299999999999"/>
  </r>
  <r>
    <x v="4"/>
    <x v="139"/>
    <s v="FRA"/>
    <x v="1"/>
    <x v="6"/>
    <s v="Marine energy"/>
    <x v="3"/>
    <n v="219"/>
    <n v="490.36799999999999"/>
  </r>
  <r>
    <x v="4"/>
    <x v="139"/>
    <s v="FRA"/>
    <x v="1"/>
    <x v="6"/>
    <s v="Marine energy"/>
    <x v="4"/>
    <n v="218"/>
    <n v="470.17599999999999"/>
  </r>
  <r>
    <x v="4"/>
    <x v="139"/>
    <s v="FRA"/>
    <x v="1"/>
    <x v="6"/>
    <s v="Marine energy"/>
    <x v="5"/>
    <n v="216"/>
    <n v="480.89499999999998"/>
  </r>
  <r>
    <x v="4"/>
    <x v="139"/>
    <s v="FRA"/>
    <x v="1"/>
    <x v="6"/>
    <s v="Marine energy"/>
    <x v="6"/>
    <n v="215"/>
    <n v="464.26499999999999"/>
  </r>
  <r>
    <x v="4"/>
    <x v="139"/>
    <s v="FRA"/>
    <x v="1"/>
    <x v="6"/>
    <s v="Marine energy"/>
    <x v="7"/>
    <n v="215"/>
    <n v="465.29199999999997"/>
  </r>
  <r>
    <x v="4"/>
    <x v="139"/>
    <s v="FRA"/>
    <x v="1"/>
    <x v="6"/>
    <s v="Marine energy"/>
    <x v="8"/>
    <n v="218"/>
    <n v="465.11900000000003"/>
  </r>
  <r>
    <x v="4"/>
    <x v="139"/>
    <s v="FRA"/>
    <x v="1"/>
    <x v="6"/>
    <s v="Marine energy"/>
    <x v="9"/>
    <n v="216"/>
    <n v="448.197"/>
  </r>
  <r>
    <x v="4"/>
    <x v="139"/>
    <s v="FRA"/>
    <x v="1"/>
    <x v="6"/>
    <s v="Marine energy"/>
    <x v="10"/>
    <n v="216"/>
    <n v="476.39699999999999"/>
  </r>
  <r>
    <x v="4"/>
    <x v="139"/>
    <s v="FRA"/>
    <x v="1"/>
    <x v="6"/>
    <s v="Marine energy"/>
    <x v="11"/>
    <n v="214.726"/>
    <n v="477.27800000000002"/>
  </r>
  <r>
    <x v="4"/>
    <x v="139"/>
    <s v="FRA"/>
    <x v="1"/>
    <x v="6"/>
    <s v="Marine energy"/>
    <x v="12"/>
    <n v="215.90899999999999"/>
    <n v="457.98599999999999"/>
  </r>
  <r>
    <x v="4"/>
    <x v="139"/>
    <s v="FRA"/>
    <x v="1"/>
    <x v="6"/>
    <s v="Marine energy"/>
    <x v="13"/>
    <n v="218.488"/>
    <n v="413.572"/>
  </r>
  <r>
    <x v="4"/>
    <x v="139"/>
    <s v="FRA"/>
    <x v="1"/>
    <x v="6"/>
    <s v="Marine energy"/>
    <x v="14"/>
    <n v="220.00800000000001"/>
    <n v="480.50700000000001"/>
  </r>
  <r>
    <x v="4"/>
    <x v="139"/>
    <s v="FRA"/>
    <x v="1"/>
    <x v="6"/>
    <s v="Marine energy"/>
    <x v="15"/>
    <n v="218.32900000000001"/>
    <n v="487.41800000000001"/>
  </r>
  <r>
    <x v="4"/>
    <x v="139"/>
    <s v="FRA"/>
    <x v="1"/>
    <x v="6"/>
    <s v="Marine energy"/>
    <x v="16"/>
    <n v="220.22399999999999"/>
    <n v="500.51600000000002"/>
  </r>
  <r>
    <x v="4"/>
    <x v="139"/>
    <s v="FRA"/>
    <x v="1"/>
    <x v="6"/>
    <s v="Marine energy"/>
    <x v="17"/>
    <n v="218.87"/>
    <n v="521.70600000000002"/>
  </r>
  <r>
    <x v="4"/>
    <x v="139"/>
    <s v="FRA"/>
    <x v="1"/>
    <x v="6"/>
    <s v="Marine energy"/>
    <x v="18"/>
    <n v="218.00200000000001"/>
    <m/>
  </r>
  <r>
    <x v="4"/>
    <x v="139"/>
    <s v="FRA"/>
    <x v="1"/>
    <x v="6"/>
    <s v="Marine energy"/>
    <x v="19"/>
    <n v="218.00200000000001"/>
    <m/>
  </r>
  <r>
    <x v="4"/>
    <x v="139"/>
    <s v="FRA"/>
    <x v="1"/>
    <x v="2"/>
    <s v="Concentrated solar power"/>
    <x v="19"/>
    <n v="9"/>
    <m/>
  </r>
  <r>
    <x v="4"/>
    <x v="139"/>
    <s v="FRA"/>
    <x v="1"/>
    <x v="2"/>
    <s v="On-grid Solar photovoltaic"/>
    <x v="0"/>
    <n v="7"/>
    <n v="5.2229999999999999"/>
  </r>
  <r>
    <x v="4"/>
    <x v="139"/>
    <s v="FRA"/>
    <x v="1"/>
    <x v="2"/>
    <s v="On-grid Solar photovoltaic"/>
    <x v="1"/>
    <n v="7"/>
    <n v="6.1609999999999996"/>
  </r>
  <r>
    <x v="4"/>
    <x v="139"/>
    <s v="FRA"/>
    <x v="1"/>
    <x v="2"/>
    <s v="On-grid Solar photovoltaic"/>
    <x v="2"/>
    <n v="8"/>
    <n v="7.1040000000000001"/>
  </r>
  <r>
    <x v="4"/>
    <x v="139"/>
    <s v="FRA"/>
    <x v="1"/>
    <x v="2"/>
    <s v="On-grid Solar photovoltaic"/>
    <x v="3"/>
    <n v="9"/>
    <n v="7.7670000000000003"/>
  </r>
  <r>
    <x v="4"/>
    <x v="139"/>
    <s v="FRA"/>
    <x v="1"/>
    <x v="2"/>
    <s v="On-grid Solar photovoltaic"/>
    <x v="4"/>
    <n v="11"/>
    <n v="8.4480000000000004"/>
  </r>
  <r>
    <x v="4"/>
    <x v="139"/>
    <s v="FRA"/>
    <x v="1"/>
    <x v="2"/>
    <s v="On-grid Solar photovoltaic"/>
    <x v="5"/>
    <n v="13"/>
    <n v="10.500999999999999"/>
  </r>
  <r>
    <x v="4"/>
    <x v="139"/>
    <s v="FRA"/>
    <x v="1"/>
    <x v="2"/>
    <s v="On-grid Solar photovoltaic"/>
    <x v="6"/>
    <n v="15"/>
    <n v="12.103"/>
  </r>
  <r>
    <x v="4"/>
    <x v="139"/>
    <s v="FRA"/>
    <x v="1"/>
    <x v="2"/>
    <s v="On-grid Solar photovoltaic"/>
    <x v="7"/>
    <n v="26"/>
    <n v="17.571999999999999"/>
  </r>
  <r>
    <x v="4"/>
    <x v="139"/>
    <s v="FRA"/>
    <x v="1"/>
    <x v="2"/>
    <s v="On-grid Solar photovoltaic"/>
    <x v="8"/>
    <n v="80"/>
    <n v="41.692"/>
  </r>
  <r>
    <x v="4"/>
    <x v="139"/>
    <s v="FRA"/>
    <x v="1"/>
    <x v="2"/>
    <s v="On-grid Solar photovoltaic"/>
    <x v="9"/>
    <n v="277"/>
    <n v="173.971"/>
  </r>
  <r>
    <x v="4"/>
    <x v="139"/>
    <s v="FRA"/>
    <x v="1"/>
    <x v="2"/>
    <s v="On-grid Solar photovoltaic"/>
    <x v="10"/>
    <n v="1044"/>
    <n v="620"/>
  </r>
  <r>
    <x v="4"/>
    <x v="139"/>
    <s v="FRA"/>
    <x v="1"/>
    <x v="2"/>
    <s v="On-grid Solar photovoltaic"/>
    <x v="11"/>
    <n v="3003.5749999999998"/>
    <n v="2333.366"/>
  </r>
  <r>
    <x v="4"/>
    <x v="139"/>
    <s v="FRA"/>
    <x v="1"/>
    <x v="2"/>
    <s v="On-grid Solar photovoltaic"/>
    <x v="12"/>
    <n v="4358.7539999999999"/>
    <n v="4427.5889999999999"/>
  </r>
  <r>
    <x v="4"/>
    <x v="139"/>
    <s v="FRA"/>
    <x v="1"/>
    <x v="2"/>
    <s v="On-grid Solar photovoltaic"/>
    <x v="13"/>
    <n v="5277.2889999999998"/>
    <n v="5192.375"/>
  </r>
  <r>
    <x v="4"/>
    <x v="139"/>
    <s v="FRA"/>
    <x v="1"/>
    <x v="2"/>
    <s v="On-grid Solar photovoltaic"/>
    <x v="14"/>
    <n v="6034.4170000000004"/>
    <n v="6390.5649999999996"/>
  </r>
  <r>
    <x v="4"/>
    <x v="139"/>
    <s v="FRA"/>
    <x v="1"/>
    <x v="2"/>
    <s v="On-grid Solar photovoltaic"/>
    <x v="15"/>
    <n v="7137.5169999999998"/>
    <n v="7750.366"/>
  </r>
  <r>
    <x v="4"/>
    <x v="139"/>
    <s v="FRA"/>
    <x v="1"/>
    <x v="2"/>
    <s v="On-grid Solar photovoltaic"/>
    <x v="16"/>
    <n v="7702.0810000000001"/>
    <n v="8657.2690000000002"/>
  </r>
  <r>
    <x v="4"/>
    <x v="139"/>
    <s v="FRA"/>
    <x v="1"/>
    <x v="2"/>
    <s v="On-grid Solar photovoltaic"/>
    <x v="17"/>
    <n v="8610.4369999999999"/>
    <n v="9572.8420000000006"/>
  </r>
  <r>
    <x v="4"/>
    <x v="139"/>
    <s v="FRA"/>
    <x v="1"/>
    <x v="2"/>
    <s v="On-grid Solar photovoltaic"/>
    <x v="18"/>
    <n v="9617.0249999999996"/>
    <m/>
  </r>
  <r>
    <x v="4"/>
    <x v="139"/>
    <s v="FRA"/>
    <x v="1"/>
    <x v="2"/>
    <s v="On-grid Solar photovoltaic"/>
    <x v="19"/>
    <n v="10562.025"/>
    <m/>
  </r>
  <r>
    <x v="4"/>
    <x v="139"/>
    <s v="FRA"/>
    <x v="1"/>
    <x v="3"/>
    <s v="Offshore wind energy"/>
    <x v="17"/>
    <n v="2"/>
    <n v="0"/>
  </r>
  <r>
    <x v="4"/>
    <x v="139"/>
    <s v="FRA"/>
    <x v="1"/>
    <x v="3"/>
    <s v="Offshore wind energy"/>
    <x v="18"/>
    <n v="2"/>
    <m/>
  </r>
  <r>
    <x v="4"/>
    <x v="139"/>
    <s v="FRA"/>
    <x v="1"/>
    <x v="3"/>
    <s v="Offshore wind energy"/>
    <x v="19"/>
    <n v="2"/>
    <m/>
  </r>
  <r>
    <x v="4"/>
    <x v="139"/>
    <s v="FRA"/>
    <x v="1"/>
    <x v="3"/>
    <s v="Onshore wind energy"/>
    <x v="0"/>
    <n v="38"/>
    <n v="48.16"/>
  </r>
  <r>
    <x v="4"/>
    <x v="139"/>
    <s v="FRA"/>
    <x v="1"/>
    <x v="3"/>
    <s v="Onshore wind energy"/>
    <x v="1"/>
    <n v="66"/>
    <n v="131.24"/>
  </r>
  <r>
    <x v="4"/>
    <x v="139"/>
    <s v="FRA"/>
    <x v="1"/>
    <x v="3"/>
    <s v="Onshore wind energy"/>
    <x v="2"/>
    <n v="138"/>
    <n v="265.58999999999997"/>
  </r>
  <r>
    <x v="4"/>
    <x v="139"/>
    <s v="FRA"/>
    <x v="1"/>
    <x v="3"/>
    <s v="Onshore wind energy"/>
    <x v="3"/>
    <n v="218"/>
    <n v="387.75"/>
  </r>
  <r>
    <x v="4"/>
    <x v="139"/>
    <s v="FRA"/>
    <x v="1"/>
    <x v="3"/>
    <s v="Onshore wind energy"/>
    <x v="4"/>
    <n v="358"/>
    <n v="594.85"/>
  </r>
  <r>
    <x v="4"/>
    <x v="139"/>
    <s v="FRA"/>
    <x v="1"/>
    <x v="3"/>
    <s v="Onshore wind energy"/>
    <x v="5"/>
    <n v="690"/>
    <n v="962.57"/>
  </r>
  <r>
    <x v="4"/>
    <x v="139"/>
    <s v="FRA"/>
    <x v="1"/>
    <x v="3"/>
    <s v="Onshore wind energy"/>
    <x v="6"/>
    <n v="1412"/>
    <n v="2182.58"/>
  </r>
  <r>
    <x v="4"/>
    <x v="139"/>
    <s v="FRA"/>
    <x v="1"/>
    <x v="3"/>
    <s v="Onshore wind energy"/>
    <x v="7"/>
    <n v="2223"/>
    <n v="4070.11"/>
  </r>
  <r>
    <x v="4"/>
    <x v="139"/>
    <s v="FRA"/>
    <x v="1"/>
    <x v="3"/>
    <s v="Onshore wind energy"/>
    <x v="8"/>
    <n v="3403"/>
    <n v="5694.21"/>
  </r>
  <r>
    <x v="4"/>
    <x v="139"/>
    <s v="FRA"/>
    <x v="1"/>
    <x v="3"/>
    <s v="Onshore wind energy"/>
    <x v="9"/>
    <n v="4582"/>
    <n v="7911.57"/>
  </r>
  <r>
    <x v="4"/>
    <x v="139"/>
    <s v="FRA"/>
    <x v="1"/>
    <x v="3"/>
    <s v="Onshore wind energy"/>
    <x v="10"/>
    <n v="5912"/>
    <n v="9944.99"/>
  </r>
  <r>
    <x v="4"/>
    <x v="139"/>
    <s v="FRA"/>
    <x v="1"/>
    <x v="3"/>
    <s v="Onshore wind energy"/>
    <x v="11"/>
    <n v="6758.0159999999996"/>
    <n v="12104.343999999999"/>
  </r>
  <r>
    <x v="4"/>
    <x v="139"/>
    <s v="FRA"/>
    <x v="1"/>
    <x v="3"/>
    <s v="Onshore wind energy"/>
    <x v="12"/>
    <n v="7607.4960000000001"/>
    <n v="14983.707"/>
  </r>
  <r>
    <x v="4"/>
    <x v="139"/>
    <s v="FRA"/>
    <x v="1"/>
    <x v="3"/>
    <s v="Onshore wind energy"/>
    <x v="13"/>
    <n v="8155.9610000000002"/>
    <n v="16105.912"/>
  </r>
  <r>
    <x v="4"/>
    <x v="139"/>
    <s v="FRA"/>
    <x v="1"/>
    <x v="3"/>
    <s v="Onshore wind energy"/>
    <x v="14"/>
    <n v="9201.4249999999993"/>
    <n v="17318.457999999999"/>
  </r>
  <r>
    <x v="4"/>
    <x v="139"/>
    <s v="FRA"/>
    <x v="1"/>
    <x v="3"/>
    <s v="Onshore wind energy"/>
    <x v="15"/>
    <n v="10298.18"/>
    <n v="21319.261999999999"/>
  </r>
  <r>
    <x v="4"/>
    <x v="139"/>
    <s v="FRA"/>
    <x v="1"/>
    <x v="3"/>
    <s v="Onshore wind energy"/>
    <x v="16"/>
    <n v="11566.564"/>
    <n v="21472.916000000001"/>
  </r>
  <r>
    <x v="4"/>
    <x v="139"/>
    <s v="FRA"/>
    <x v="1"/>
    <x v="3"/>
    <s v="Onshore wind energy"/>
    <x v="17"/>
    <n v="13497.357"/>
    <n v="24710.749"/>
  </r>
  <r>
    <x v="4"/>
    <x v="139"/>
    <s v="FRA"/>
    <x v="1"/>
    <x v="3"/>
    <s v="Onshore wind energy"/>
    <x v="18"/>
    <n v="14898.146000000001"/>
    <m/>
  </r>
  <r>
    <x v="4"/>
    <x v="139"/>
    <s v="FRA"/>
    <x v="1"/>
    <x v="3"/>
    <s v="Onshore wind energy"/>
    <x v="19"/>
    <n v="16258.146000000001"/>
    <m/>
  </r>
  <r>
    <x v="4"/>
    <x v="140"/>
    <s v="DEU"/>
    <x v="0"/>
    <x v="0"/>
    <s v="Fossil fuels"/>
    <x v="0"/>
    <n v="78850"/>
    <n v="361442"/>
  </r>
  <r>
    <x v="4"/>
    <x v="140"/>
    <s v="DEU"/>
    <x v="0"/>
    <x v="0"/>
    <s v="Fossil fuels"/>
    <x v="1"/>
    <n v="76840"/>
    <n v="364835"/>
  </r>
  <r>
    <x v="4"/>
    <x v="140"/>
    <s v="DEU"/>
    <x v="0"/>
    <x v="0"/>
    <s v="Fossil fuels"/>
    <x v="2"/>
    <n v="78436"/>
    <n v="365426"/>
  </r>
  <r>
    <x v="4"/>
    <x v="140"/>
    <s v="DEU"/>
    <x v="0"/>
    <x v="0"/>
    <s v="Fossil fuels"/>
    <x v="3"/>
    <n v="71331"/>
    <n v="388591"/>
  </r>
  <r>
    <x v="4"/>
    <x v="140"/>
    <s v="DEU"/>
    <x v="0"/>
    <x v="0"/>
    <s v="Fossil fuels"/>
    <x v="4"/>
    <n v="73633"/>
    <n v="383051"/>
  </r>
  <r>
    <x v="4"/>
    <x v="140"/>
    <s v="DEU"/>
    <x v="0"/>
    <x v="0"/>
    <s v="Fossil fuels"/>
    <x v="5"/>
    <n v="71632"/>
    <n v="383747"/>
  </r>
  <r>
    <x v="4"/>
    <x v="140"/>
    <s v="DEU"/>
    <x v="0"/>
    <x v="0"/>
    <s v="Fossil fuels"/>
    <x v="6"/>
    <n v="71391"/>
    <n v="386138"/>
  </r>
  <r>
    <x v="4"/>
    <x v="140"/>
    <s v="DEU"/>
    <x v="0"/>
    <x v="0"/>
    <s v="Fossil fuels"/>
    <x v="7"/>
    <n v="72720"/>
    <n v="397892"/>
  </r>
  <r>
    <x v="4"/>
    <x v="140"/>
    <s v="DEU"/>
    <x v="0"/>
    <x v="0"/>
    <s v="Fossil fuels"/>
    <x v="8"/>
    <n v="75617"/>
    <n v="385399"/>
  </r>
  <r>
    <x v="4"/>
    <x v="140"/>
    <s v="DEU"/>
    <x v="0"/>
    <x v="0"/>
    <s v="Fossil fuels"/>
    <x v="9"/>
    <n v="75732"/>
    <n v="352439"/>
  </r>
  <r>
    <x v="4"/>
    <x v="140"/>
    <s v="DEU"/>
    <x v="0"/>
    <x v="0"/>
    <s v="Fossil fuels"/>
    <x v="10"/>
    <n v="77613"/>
    <n v="372549"/>
  </r>
  <r>
    <x v="4"/>
    <x v="140"/>
    <s v="DEU"/>
    <x v="0"/>
    <x v="0"/>
    <s v="Fossil fuels"/>
    <x v="11"/>
    <n v="80284"/>
    <n v="366771"/>
  </r>
  <r>
    <x v="4"/>
    <x v="140"/>
    <s v="DEU"/>
    <x v="0"/>
    <x v="0"/>
    <s v="Fossil fuels"/>
    <x v="12"/>
    <n v="80203"/>
    <n v="372242"/>
  </r>
  <r>
    <x v="4"/>
    <x v="140"/>
    <s v="DEU"/>
    <x v="0"/>
    <x v="0"/>
    <s v="Fossil fuels"/>
    <x v="13"/>
    <n v="81521"/>
    <n v="374946"/>
  </r>
  <r>
    <x v="4"/>
    <x v="140"/>
    <s v="DEU"/>
    <x v="0"/>
    <x v="0"/>
    <s v="Fossil fuels"/>
    <x v="14"/>
    <n v="87104"/>
    <n v="352840"/>
  </r>
  <r>
    <x v="4"/>
    <x v="140"/>
    <s v="DEU"/>
    <x v="0"/>
    <x v="0"/>
    <s v="Fossil fuels"/>
    <x v="15"/>
    <n v="86623"/>
    <n v="352936"/>
  </r>
  <r>
    <x v="4"/>
    <x v="140"/>
    <s v="DEU"/>
    <x v="0"/>
    <x v="0"/>
    <s v="Fossil fuels"/>
    <x v="16"/>
    <n v="85125"/>
    <n v="361336"/>
  </r>
  <r>
    <x v="4"/>
    <x v="140"/>
    <s v="DEU"/>
    <x v="0"/>
    <x v="0"/>
    <s v="Fossil fuels"/>
    <x v="17"/>
    <n v="84194"/>
    <n v="346080"/>
  </r>
  <r>
    <x v="4"/>
    <x v="140"/>
    <s v="DEU"/>
    <x v="0"/>
    <x v="0"/>
    <s v="Fossil fuels"/>
    <x v="18"/>
    <n v="91415"/>
    <m/>
  </r>
  <r>
    <x v="4"/>
    <x v="140"/>
    <s v="DEU"/>
    <x v="0"/>
    <x v="0"/>
    <s v="Fossil fuels"/>
    <x v="19"/>
    <n v="91991"/>
    <m/>
  </r>
  <r>
    <x v="4"/>
    <x v="140"/>
    <s v="DEU"/>
    <x v="0"/>
    <x v="9"/>
    <s v="Nuclear"/>
    <x v="0"/>
    <n v="22396"/>
    <n v="169606"/>
  </r>
  <r>
    <x v="4"/>
    <x v="140"/>
    <s v="DEU"/>
    <x v="0"/>
    <x v="9"/>
    <s v="Nuclear"/>
    <x v="1"/>
    <n v="22396"/>
    <n v="171305"/>
  </r>
  <r>
    <x v="4"/>
    <x v="140"/>
    <s v="DEU"/>
    <x v="0"/>
    <x v="9"/>
    <s v="Nuclear"/>
    <x v="2"/>
    <n v="23403"/>
    <n v="164842"/>
  </r>
  <r>
    <x v="4"/>
    <x v="140"/>
    <s v="DEU"/>
    <x v="0"/>
    <x v="9"/>
    <s v="Nuclear"/>
    <x v="3"/>
    <n v="21439"/>
    <n v="165060"/>
  </r>
  <r>
    <x v="4"/>
    <x v="140"/>
    <s v="DEU"/>
    <x v="0"/>
    <x v="9"/>
    <s v="Nuclear"/>
    <x v="4"/>
    <n v="20552"/>
    <n v="167065"/>
  </r>
  <r>
    <x v="4"/>
    <x v="140"/>
    <s v="DEU"/>
    <x v="0"/>
    <x v="9"/>
    <s v="Nuclear"/>
    <x v="5"/>
    <n v="20378"/>
    <n v="163055"/>
  </r>
  <r>
    <x v="4"/>
    <x v="140"/>
    <s v="DEU"/>
    <x v="0"/>
    <x v="9"/>
    <s v="Nuclear"/>
    <x v="6"/>
    <n v="20208"/>
    <n v="167269"/>
  </r>
  <r>
    <x v="4"/>
    <x v="140"/>
    <s v="DEU"/>
    <x v="0"/>
    <x v="9"/>
    <s v="Nuclear"/>
    <x v="7"/>
    <n v="20208"/>
    <n v="140534"/>
  </r>
  <r>
    <x v="4"/>
    <x v="140"/>
    <s v="DEU"/>
    <x v="0"/>
    <x v="9"/>
    <s v="Nuclear"/>
    <x v="8"/>
    <n v="20486"/>
    <n v="148495"/>
  </r>
  <r>
    <x v="4"/>
    <x v="140"/>
    <s v="DEU"/>
    <x v="0"/>
    <x v="9"/>
    <s v="Nuclear"/>
    <x v="9"/>
    <n v="20480"/>
    <n v="134932"/>
  </r>
  <r>
    <x v="4"/>
    <x v="140"/>
    <s v="DEU"/>
    <x v="0"/>
    <x v="9"/>
    <s v="Nuclear"/>
    <x v="10"/>
    <n v="20467"/>
    <n v="140556"/>
  </r>
  <r>
    <x v="4"/>
    <x v="140"/>
    <s v="DEU"/>
    <x v="0"/>
    <x v="9"/>
    <s v="Nuclear"/>
    <x v="11"/>
    <n v="20467"/>
    <n v="107971"/>
  </r>
  <r>
    <x v="4"/>
    <x v="140"/>
    <s v="DEU"/>
    <x v="0"/>
    <x v="9"/>
    <s v="Nuclear"/>
    <x v="12"/>
    <n v="12068"/>
    <n v="99460"/>
  </r>
  <r>
    <x v="4"/>
    <x v="140"/>
    <s v="DEU"/>
    <x v="0"/>
    <x v="9"/>
    <s v="Nuclear"/>
    <x v="13"/>
    <n v="12068"/>
    <n v="97290"/>
  </r>
  <r>
    <x v="4"/>
    <x v="140"/>
    <s v="DEU"/>
    <x v="0"/>
    <x v="9"/>
    <s v="Nuclear"/>
    <x v="14"/>
    <n v="12074"/>
    <n v="97129"/>
  </r>
  <r>
    <x v="4"/>
    <x v="140"/>
    <s v="DEU"/>
    <x v="0"/>
    <x v="9"/>
    <s v="Nuclear"/>
    <x v="15"/>
    <n v="10799"/>
    <n v="91786"/>
  </r>
  <r>
    <x v="4"/>
    <x v="140"/>
    <s v="DEU"/>
    <x v="0"/>
    <x v="9"/>
    <s v="Nuclear"/>
    <x v="16"/>
    <n v="10799"/>
    <n v="84634"/>
  </r>
  <r>
    <x v="4"/>
    <x v="140"/>
    <s v="DEU"/>
    <x v="0"/>
    <x v="9"/>
    <s v="Nuclear"/>
    <x v="17"/>
    <n v="10799"/>
    <n v="76324"/>
  </r>
  <r>
    <x v="4"/>
    <x v="140"/>
    <s v="DEU"/>
    <x v="0"/>
    <x v="9"/>
    <s v="Nuclear"/>
    <x v="18"/>
    <n v="10799"/>
    <m/>
  </r>
  <r>
    <x v="4"/>
    <x v="140"/>
    <s v="DEU"/>
    <x v="0"/>
    <x v="9"/>
    <s v="Nuclear"/>
    <x v="19"/>
    <n v="10799"/>
    <m/>
  </r>
  <r>
    <x v="4"/>
    <x v="140"/>
    <s v="DEU"/>
    <x v="0"/>
    <x v="8"/>
    <s v="Other non-renewable energy"/>
    <x v="0"/>
    <n v="1177.5"/>
    <n v="5790"/>
  </r>
  <r>
    <x v="4"/>
    <x v="140"/>
    <s v="DEU"/>
    <x v="0"/>
    <x v="8"/>
    <s v="Other non-renewable energy"/>
    <x v="1"/>
    <n v="1492.5"/>
    <n v="7851"/>
  </r>
  <r>
    <x v="4"/>
    <x v="140"/>
    <s v="DEU"/>
    <x v="0"/>
    <x v="8"/>
    <s v="Other non-renewable energy"/>
    <x v="2"/>
    <n v="1492.5"/>
    <n v="7209"/>
  </r>
  <r>
    <x v="4"/>
    <x v="140"/>
    <s v="DEU"/>
    <x v="0"/>
    <x v="8"/>
    <s v="Other non-renewable energy"/>
    <x v="3"/>
    <n v="2025"/>
    <n v="4363.2290000000003"/>
  </r>
  <r>
    <x v="4"/>
    <x v="140"/>
    <s v="DEU"/>
    <x v="0"/>
    <x v="8"/>
    <s v="Other non-renewable energy"/>
    <x v="4"/>
    <n v="2034.5"/>
    <n v="4356.0439999999999"/>
  </r>
  <r>
    <x v="4"/>
    <x v="140"/>
    <s v="DEU"/>
    <x v="0"/>
    <x v="8"/>
    <s v="Other non-renewable energy"/>
    <x v="5"/>
    <n v="2352"/>
    <n v="6493.3530000000001"/>
  </r>
  <r>
    <x v="4"/>
    <x v="140"/>
    <s v="DEU"/>
    <x v="0"/>
    <x v="8"/>
    <s v="Other non-renewable energy"/>
    <x v="6"/>
    <n v="2501.5"/>
    <n v="7687.38"/>
  </r>
  <r>
    <x v="4"/>
    <x v="140"/>
    <s v="DEU"/>
    <x v="0"/>
    <x v="8"/>
    <s v="Other non-renewable energy"/>
    <x v="7"/>
    <n v="2218"/>
    <n v="6917.0619999999999"/>
  </r>
  <r>
    <x v="4"/>
    <x v="140"/>
    <s v="DEU"/>
    <x v="0"/>
    <x v="8"/>
    <s v="Other non-renewable energy"/>
    <x v="8"/>
    <n v="2243"/>
    <n v="7239.2849999999999"/>
  </r>
  <r>
    <x v="4"/>
    <x v="140"/>
    <s v="DEU"/>
    <x v="0"/>
    <x v="8"/>
    <s v="Other non-renewable energy"/>
    <x v="9"/>
    <n v="2372.5"/>
    <n v="7737.38"/>
  </r>
  <r>
    <x v="4"/>
    <x v="140"/>
    <s v="DEU"/>
    <x v="0"/>
    <x v="8"/>
    <s v="Other non-renewable energy"/>
    <x v="10"/>
    <n v="2436"/>
    <n v="8668.9869999999992"/>
  </r>
  <r>
    <x v="4"/>
    <x v="140"/>
    <s v="DEU"/>
    <x v="0"/>
    <x v="8"/>
    <s v="Other non-renewable energy"/>
    <x v="11"/>
    <n v="2440"/>
    <n v="8712.0730000000003"/>
  </r>
  <r>
    <x v="4"/>
    <x v="140"/>
    <s v="DEU"/>
    <x v="0"/>
    <x v="8"/>
    <s v="Other non-renewable energy"/>
    <x v="12"/>
    <n v="2333.5"/>
    <n v="8555.2759999999998"/>
  </r>
  <r>
    <x v="4"/>
    <x v="140"/>
    <s v="DEU"/>
    <x v="0"/>
    <x v="8"/>
    <s v="Other non-renewable energy"/>
    <x v="13"/>
    <n v="2303"/>
    <n v="8343.6569999999992"/>
  </r>
  <r>
    <x v="4"/>
    <x v="140"/>
    <s v="DEU"/>
    <x v="0"/>
    <x v="8"/>
    <s v="Other non-renewable energy"/>
    <x v="14"/>
    <n v="2349"/>
    <n v="9455.5819999999985"/>
  </r>
  <r>
    <x v="4"/>
    <x v="140"/>
    <s v="DEU"/>
    <x v="0"/>
    <x v="8"/>
    <s v="Other non-renewable energy"/>
    <x v="15"/>
    <n v="2318"/>
    <n v="8879.027"/>
  </r>
  <r>
    <x v="4"/>
    <x v="140"/>
    <s v="DEU"/>
    <x v="0"/>
    <x v="8"/>
    <s v="Other non-renewable energy"/>
    <x v="16"/>
    <n v="2279.5"/>
    <n v="9219.8990000000013"/>
  </r>
  <r>
    <x v="4"/>
    <x v="140"/>
    <s v="DEU"/>
    <x v="0"/>
    <x v="8"/>
    <s v="Other non-renewable energy"/>
    <x v="17"/>
    <n v="2326"/>
    <n v="8992"/>
  </r>
  <r>
    <x v="4"/>
    <x v="140"/>
    <s v="DEU"/>
    <x v="0"/>
    <x v="8"/>
    <s v="Other non-renewable energy"/>
    <x v="18"/>
    <n v="2332"/>
    <m/>
  </r>
  <r>
    <x v="4"/>
    <x v="140"/>
    <s v="DEU"/>
    <x v="0"/>
    <x v="8"/>
    <s v="Other non-renewable energy"/>
    <x v="19"/>
    <n v="2332"/>
    <m/>
  </r>
  <r>
    <x v="4"/>
    <x v="140"/>
    <s v="DEU"/>
    <x v="0"/>
    <x v="7"/>
    <s v="Pumped storage"/>
    <x v="0"/>
    <n v="4654"/>
    <n v="4230"/>
  </r>
  <r>
    <x v="4"/>
    <x v="140"/>
    <s v="DEU"/>
    <x v="0"/>
    <x v="7"/>
    <s v="Pumped storage"/>
    <x v="1"/>
    <n v="4562"/>
    <n v="4520"/>
  </r>
  <r>
    <x v="4"/>
    <x v="140"/>
    <s v="DEU"/>
    <x v="0"/>
    <x v="7"/>
    <s v="Pumped storage"/>
    <x v="2"/>
    <n v="4652"/>
    <n v="4740"/>
  </r>
  <r>
    <x v="4"/>
    <x v="140"/>
    <s v="DEU"/>
    <x v="0"/>
    <x v="7"/>
    <s v="Pumped storage"/>
    <x v="3"/>
    <n v="4331"/>
    <n v="5176"/>
  </r>
  <r>
    <x v="4"/>
    <x v="140"/>
    <s v="DEU"/>
    <x v="0"/>
    <x v="7"/>
    <s v="Pumped storage"/>
    <x v="4"/>
    <n v="4918"/>
    <n v="6364"/>
  </r>
  <r>
    <x v="4"/>
    <x v="140"/>
    <s v="DEU"/>
    <x v="0"/>
    <x v="7"/>
    <s v="Pumped storage"/>
    <x v="5"/>
    <n v="5648"/>
    <n v="6779"/>
  </r>
  <r>
    <x v="4"/>
    <x v="140"/>
    <s v="DEU"/>
    <x v="0"/>
    <x v="7"/>
    <s v="Pumped storage"/>
    <x v="6"/>
    <n v="5649"/>
    <n v="6760"/>
  </r>
  <r>
    <x v="4"/>
    <x v="140"/>
    <s v="DEU"/>
    <x v="0"/>
    <x v="7"/>
    <s v="Pumped storage"/>
    <x v="7"/>
    <n v="5696"/>
    <n v="6915"/>
  </r>
  <r>
    <x v="4"/>
    <x v="140"/>
    <s v="DEU"/>
    <x v="0"/>
    <x v="7"/>
    <s v="Pumped storage"/>
    <x v="8"/>
    <n v="5641"/>
    <n v="6026"/>
  </r>
  <r>
    <x v="4"/>
    <x v="140"/>
    <s v="DEU"/>
    <x v="0"/>
    <x v="7"/>
    <s v="Pumped storage"/>
    <x v="9"/>
    <n v="5898"/>
    <n v="5651"/>
  </r>
  <r>
    <x v="4"/>
    <x v="140"/>
    <s v="DEU"/>
    <x v="0"/>
    <x v="7"/>
    <s v="Pumped storage"/>
    <x v="10"/>
    <n v="5811"/>
    <n v="6400"/>
  </r>
  <r>
    <x v="4"/>
    <x v="140"/>
    <s v="DEU"/>
    <x v="0"/>
    <x v="7"/>
    <s v="Pumped storage"/>
    <x v="11"/>
    <n v="5811"/>
    <n v="5840"/>
  </r>
  <r>
    <x v="4"/>
    <x v="140"/>
    <s v="DEU"/>
    <x v="0"/>
    <x v="7"/>
    <s v="Pumped storage"/>
    <x v="12"/>
    <n v="5650"/>
    <n v="6094"/>
  </r>
  <r>
    <x v="4"/>
    <x v="140"/>
    <s v="DEU"/>
    <x v="0"/>
    <x v="7"/>
    <s v="Pumped storage"/>
    <x v="13"/>
    <n v="5650"/>
    <n v="5784"/>
  </r>
  <r>
    <x v="4"/>
    <x v="140"/>
    <s v="DEU"/>
    <x v="0"/>
    <x v="7"/>
    <s v="Pumped storage"/>
    <x v="14"/>
    <n v="5654"/>
    <n v="5857"/>
  </r>
  <r>
    <x v="4"/>
    <x v="140"/>
    <s v="DEU"/>
    <x v="0"/>
    <x v="7"/>
    <s v="Pumped storage"/>
    <x v="15"/>
    <n v="5666"/>
    <n v="5921"/>
  </r>
  <r>
    <x v="4"/>
    <x v="140"/>
    <s v="DEU"/>
    <x v="0"/>
    <x v="7"/>
    <s v="Pumped storage"/>
    <x v="16"/>
    <n v="5578"/>
    <n v="5588"/>
  </r>
  <r>
    <x v="4"/>
    <x v="140"/>
    <s v="DEU"/>
    <x v="0"/>
    <x v="7"/>
    <s v="Pumped storage"/>
    <x v="17"/>
    <n v="5493"/>
    <n v="6005"/>
  </r>
  <r>
    <x v="4"/>
    <x v="140"/>
    <s v="DEU"/>
    <x v="0"/>
    <x v="7"/>
    <s v="Pumped storage"/>
    <x v="18"/>
    <n v="5355"/>
    <m/>
  </r>
  <r>
    <x v="4"/>
    <x v="140"/>
    <s v="DEU"/>
    <x v="0"/>
    <x v="7"/>
    <s v="Pumped storage"/>
    <x v="19"/>
    <n v="5355"/>
    <m/>
  </r>
  <r>
    <x v="4"/>
    <x v="140"/>
    <s v="DEU"/>
    <x v="1"/>
    <x v="4"/>
    <s v="Biogas"/>
    <x v="0"/>
    <n v="345"/>
    <n v="1683"/>
  </r>
  <r>
    <x v="4"/>
    <x v="140"/>
    <s v="DEU"/>
    <x v="1"/>
    <x v="4"/>
    <s v="Biogas"/>
    <x v="1"/>
    <n v="560"/>
    <n v="2077"/>
  </r>
  <r>
    <x v="4"/>
    <x v="140"/>
    <s v="DEU"/>
    <x v="1"/>
    <x v="4"/>
    <s v="Biogas"/>
    <x v="2"/>
    <n v="580"/>
    <n v="2797"/>
  </r>
  <r>
    <x v="4"/>
    <x v="140"/>
    <s v="DEU"/>
    <x v="1"/>
    <x v="4"/>
    <s v="Biogas"/>
    <x v="3"/>
    <n v="561"/>
    <n v="3265.6170000000002"/>
  </r>
  <r>
    <x v="4"/>
    <x v="140"/>
    <s v="DEU"/>
    <x v="1"/>
    <x v="4"/>
    <s v="Biogas"/>
    <x v="4"/>
    <n v="653"/>
    <n v="3084.7449999999999"/>
  </r>
  <r>
    <x v="4"/>
    <x v="140"/>
    <s v="DEU"/>
    <x v="1"/>
    <x v="4"/>
    <s v="Biogas"/>
    <x v="5"/>
    <n v="1096"/>
    <n v="3860.9219999999996"/>
  </r>
  <r>
    <x v="4"/>
    <x v="140"/>
    <s v="DEU"/>
    <x v="1"/>
    <x v="4"/>
    <s v="Biogas"/>
    <x v="6"/>
    <n v="1428"/>
    <n v="5494.73"/>
  </r>
  <r>
    <x v="4"/>
    <x v="140"/>
    <s v="DEU"/>
    <x v="1"/>
    <x v="4"/>
    <s v="Biogas"/>
    <x v="7"/>
    <n v="1661"/>
    <n v="10447.468000000001"/>
  </r>
  <r>
    <x v="4"/>
    <x v="140"/>
    <s v="DEU"/>
    <x v="1"/>
    <x v="4"/>
    <s v="Biogas"/>
    <x v="8"/>
    <n v="1885"/>
    <n v="12959.297"/>
  </r>
  <r>
    <x v="4"/>
    <x v="140"/>
    <s v="DEU"/>
    <x v="1"/>
    <x v="4"/>
    <s v="Biogas"/>
    <x v="9"/>
    <n v="2987"/>
    <n v="15021.531000000001"/>
  </r>
  <r>
    <x v="4"/>
    <x v="140"/>
    <s v="DEU"/>
    <x v="1"/>
    <x v="4"/>
    <s v="Biogas"/>
    <x v="10"/>
    <n v="3548"/>
    <n v="17430.955000000002"/>
  </r>
  <r>
    <x v="4"/>
    <x v="140"/>
    <s v="DEU"/>
    <x v="1"/>
    <x v="4"/>
    <s v="Biogas"/>
    <x v="11"/>
    <n v="4520"/>
    <n v="21188.641000000003"/>
  </r>
  <r>
    <x v="4"/>
    <x v="140"/>
    <s v="DEU"/>
    <x v="1"/>
    <x v="4"/>
    <s v="Biogas"/>
    <x v="12"/>
    <n v="4921"/>
    <n v="27238.377999999997"/>
  </r>
  <r>
    <x v="4"/>
    <x v="140"/>
    <s v="DEU"/>
    <x v="1"/>
    <x v="4"/>
    <s v="Biogas"/>
    <x v="13"/>
    <n v="5148"/>
    <n v="29234.206000000002"/>
  </r>
  <r>
    <x v="4"/>
    <x v="140"/>
    <s v="DEU"/>
    <x v="1"/>
    <x v="4"/>
    <s v="Biogas"/>
    <x v="14"/>
    <n v="5437"/>
    <n v="31112.633000000002"/>
  </r>
  <r>
    <x v="4"/>
    <x v="140"/>
    <s v="DEU"/>
    <x v="1"/>
    <x v="4"/>
    <s v="Biogas"/>
    <x v="15"/>
    <n v="5643"/>
    <n v="33072.561999999998"/>
  </r>
  <r>
    <x v="4"/>
    <x v="140"/>
    <s v="DEU"/>
    <x v="1"/>
    <x v="4"/>
    <s v="Biogas"/>
    <x v="16"/>
    <n v="5850"/>
    <n v="33703.478999999999"/>
  </r>
  <r>
    <x v="4"/>
    <x v="140"/>
    <s v="DEU"/>
    <x v="1"/>
    <x v="4"/>
    <s v="Biogas"/>
    <x v="17"/>
    <n v="6147"/>
    <n v="33879"/>
  </r>
  <r>
    <x v="4"/>
    <x v="140"/>
    <s v="DEU"/>
    <x v="1"/>
    <x v="4"/>
    <s v="Biogas"/>
    <x v="18"/>
    <n v="6754"/>
    <m/>
  </r>
  <r>
    <x v="4"/>
    <x v="140"/>
    <s v="DEU"/>
    <x v="1"/>
    <x v="4"/>
    <s v="Biogas"/>
    <x v="19"/>
    <n v="7078"/>
    <m/>
  </r>
  <r>
    <x v="4"/>
    <x v="140"/>
    <s v="DEU"/>
    <x v="1"/>
    <x v="4"/>
    <s v="Liquid biofuels"/>
    <x v="1"/>
    <n v="5"/>
    <n v="15"/>
  </r>
  <r>
    <x v="4"/>
    <x v="140"/>
    <s v="DEU"/>
    <x v="1"/>
    <x v="4"/>
    <s v="Liquid biofuels"/>
    <x v="2"/>
    <n v="6"/>
    <n v="20"/>
  </r>
  <r>
    <x v="4"/>
    <x v="140"/>
    <s v="DEU"/>
    <x v="1"/>
    <x v="4"/>
    <s v="Liquid biofuels"/>
    <x v="3"/>
    <n v="18"/>
    <n v="52.205000000000005"/>
  </r>
  <r>
    <x v="4"/>
    <x v="140"/>
    <s v="DEU"/>
    <x v="1"/>
    <x v="4"/>
    <s v="Liquid biofuels"/>
    <x v="4"/>
    <n v="21"/>
    <n v="136.47200000000001"/>
  </r>
  <r>
    <x v="4"/>
    <x v="140"/>
    <s v="DEU"/>
    <x v="1"/>
    <x v="4"/>
    <s v="Liquid biofuels"/>
    <x v="5"/>
    <n v="60"/>
    <n v="115.50700000000001"/>
  </r>
  <r>
    <x v="4"/>
    <x v="140"/>
    <s v="DEU"/>
    <x v="1"/>
    <x v="4"/>
    <s v="Liquid biofuels"/>
    <x v="6"/>
    <n v="177"/>
    <n v="719.06"/>
  </r>
  <r>
    <x v="4"/>
    <x v="140"/>
    <s v="DEU"/>
    <x v="1"/>
    <x v="4"/>
    <s v="Liquid biofuels"/>
    <x v="7"/>
    <n v="295"/>
    <n v="948"/>
  </r>
  <r>
    <x v="4"/>
    <x v="140"/>
    <s v="DEU"/>
    <x v="1"/>
    <x v="4"/>
    <s v="Liquid biofuels"/>
    <x v="8"/>
    <n v="341"/>
    <n v="1088.001"/>
  </r>
  <r>
    <x v="4"/>
    <x v="140"/>
    <s v="DEU"/>
    <x v="1"/>
    <x v="4"/>
    <s v="Liquid biofuels"/>
    <x v="9"/>
    <n v="412"/>
    <n v="1745.0010000000002"/>
  </r>
  <r>
    <x v="4"/>
    <x v="140"/>
    <s v="DEU"/>
    <x v="1"/>
    <x v="4"/>
    <s v="Liquid biofuels"/>
    <x v="10"/>
    <n v="410"/>
    <n v="1361.999"/>
  </r>
  <r>
    <x v="4"/>
    <x v="140"/>
    <s v="DEU"/>
    <x v="1"/>
    <x v="4"/>
    <s v="Liquid biofuels"/>
    <x v="11"/>
    <n v="345"/>
    <n v="363"/>
  </r>
  <r>
    <x v="4"/>
    <x v="140"/>
    <s v="DEU"/>
    <x v="1"/>
    <x v="4"/>
    <s v="Liquid biofuels"/>
    <x v="12"/>
    <n v="277"/>
    <n v="349.37400000000002"/>
  </r>
  <r>
    <x v="4"/>
    <x v="140"/>
    <s v="DEU"/>
    <x v="1"/>
    <x v="4"/>
    <s v="Liquid biofuels"/>
    <x v="13"/>
    <n v="263"/>
    <n v="278.57"/>
  </r>
  <r>
    <x v="4"/>
    <x v="140"/>
    <s v="DEU"/>
    <x v="1"/>
    <x v="4"/>
    <s v="Liquid biofuels"/>
    <x v="14"/>
    <n v="232"/>
    <n v="364.58"/>
  </r>
  <r>
    <x v="4"/>
    <x v="140"/>
    <s v="DEU"/>
    <x v="1"/>
    <x v="4"/>
    <s v="Liquid biofuels"/>
    <x v="15"/>
    <n v="232"/>
    <n v="447.38499999999999"/>
  </r>
  <r>
    <x v="4"/>
    <x v="140"/>
    <s v="DEU"/>
    <x v="1"/>
    <x v="4"/>
    <s v="Liquid biofuels"/>
    <x v="16"/>
    <n v="231"/>
    <n v="497.10199999999998"/>
  </r>
  <r>
    <x v="4"/>
    <x v="140"/>
    <s v="DEU"/>
    <x v="1"/>
    <x v="4"/>
    <s v="Liquid biofuels"/>
    <x v="17"/>
    <n v="230"/>
    <n v="437"/>
  </r>
  <r>
    <x v="4"/>
    <x v="140"/>
    <s v="DEU"/>
    <x v="1"/>
    <x v="4"/>
    <s v="Liquid biofuels"/>
    <x v="18"/>
    <n v="230"/>
    <m/>
  </r>
  <r>
    <x v="4"/>
    <x v="140"/>
    <s v="DEU"/>
    <x v="1"/>
    <x v="4"/>
    <s v="Liquid biofuels"/>
    <x v="19"/>
    <n v="230"/>
    <m/>
  </r>
  <r>
    <x v="4"/>
    <x v="140"/>
    <s v="DEU"/>
    <x v="1"/>
    <x v="4"/>
    <s v="Renewable municipal waste"/>
    <x v="0"/>
    <n v="292.5"/>
    <n v="1844"/>
  </r>
  <r>
    <x v="4"/>
    <x v="140"/>
    <s v="DEU"/>
    <x v="1"/>
    <x v="4"/>
    <s v="Renewable municipal waste"/>
    <x v="1"/>
    <n v="292.5"/>
    <n v="1859"/>
  </r>
  <r>
    <x v="4"/>
    <x v="140"/>
    <s v="DEU"/>
    <x v="1"/>
    <x v="4"/>
    <s v="Renewable municipal waste"/>
    <x v="2"/>
    <n v="292.5"/>
    <n v="1949"/>
  </r>
  <r>
    <x v="4"/>
    <x v="140"/>
    <s v="DEU"/>
    <x v="1"/>
    <x v="4"/>
    <s v="Renewable municipal waste"/>
    <x v="3"/>
    <n v="451"/>
    <n v="2238.4259999999999"/>
  </r>
  <r>
    <x v="4"/>
    <x v="140"/>
    <s v="DEU"/>
    <x v="1"/>
    <x v="4"/>
    <s v="Renewable municipal waste"/>
    <x v="4"/>
    <n v="471.5"/>
    <n v="2253.3820000000001"/>
  </r>
  <r>
    <x v="4"/>
    <x v="140"/>
    <s v="DEU"/>
    <x v="1"/>
    <x v="4"/>
    <s v="Renewable municipal waste"/>
    <x v="5"/>
    <n v="587"/>
    <n v="3252.0540000000001"/>
  </r>
  <r>
    <x v="4"/>
    <x v="140"/>
    <s v="DEU"/>
    <x v="1"/>
    <x v="4"/>
    <s v="Renewable municipal waste"/>
    <x v="6"/>
    <n v="636.5"/>
    <n v="3906.7160000000003"/>
  </r>
  <r>
    <x v="4"/>
    <x v="140"/>
    <s v="DEU"/>
    <x v="1"/>
    <x v="4"/>
    <s v="Renewable municipal waste"/>
    <x v="7"/>
    <n v="614"/>
    <n v="4530.7150000000001"/>
  </r>
  <r>
    <x v="4"/>
    <x v="140"/>
    <s v="DEU"/>
    <x v="1"/>
    <x v="4"/>
    <s v="Renewable municipal waste"/>
    <x v="8"/>
    <n v="684"/>
    <n v="4671.058"/>
  </r>
  <r>
    <x v="4"/>
    <x v="140"/>
    <s v="DEU"/>
    <x v="1"/>
    <x v="4"/>
    <s v="Renewable municipal waste"/>
    <x v="9"/>
    <n v="720.5"/>
    <n v="4322.6610000000001"/>
  </r>
  <r>
    <x v="4"/>
    <x v="140"/>
    <s v="DEU"/>
    <x v="1"/>
    <x v="4"/>
    <s v="Renewable municipal waste"/>
    <x v="10"/>
    <n v="762"/>
    <n v="4746.2489999999998"/>
  </r>
  <r>
    <x v="4"/>
    <x v="140"/>
    <s v="DEU"/>
    <x v="1"/>
    <x v="4"/>
    <s v="Renewable municipal waste"/>
    <x v="11"/>
    <n v="743"/>
    <n v="4754.8540000000003"/>
  </r>
  <r>
    <x v="4"/>
    <x v="140"/>
    <s v="DEU"/>
    <x v="1"/>
    <x v="4"/>
    <s v="Renewable municipal waste"/>
    <x v="12"/>
    <n v="714.5"/>
    <n v="4950.6379999999999"/>
  </r>
  <r>
    <x v="4"/>
    <x v="140"/>
    <s v="DEU"/>
    <x v="1"/>
    <x v="4"/>
    <s v="Renewable municipal waste"/>
    <x v="13"/>
    <n v="930"/>
    <n v="5414.616"/>
  </r>
  <r>
    <x v="4"/>
    <x v="140"/>
    <s v="DEU"/>
    <x v="1"/>
    <x v="4"/>
    <s v="Renewable municipal waste"/>
    <x v="14"/>
    <n v="944"/>
    <n v="6069.4410000000007"/>
  </r>
  <r>
    <x v="4"/>
    <x v="140"/>
    <s v="DEU"/>
    <x v="1"/>
    <x v="4"/>
    <s v="Renewable municipal waste"/>
    <x v="15"/>
    <n v="962"/>
    <n v="5768.4259999999995"/>
  </r>
  <r>
    <x v="4"/>
    <x v="140"/>
    <s v="DEU"/>
    <x v="1"/>
    <x v="4"/>
    <s v="Renewable municipal waste"/>
    <x v="16"/>
    <n v="978.5"/>
    <n v="5929.7559999999994"/>
  </r>
  <r>
    <x v="4"/>
    <x v="140"/>
    <s v="DEU"/>
    <x v="1"/>
    <x v="4"/>
    <s v="Renewable municipal waste"/>
    <x v="17"/>
    <n v="1004"/>
    <n v="5956"/>
  </r>
  <r>
    <x v="4"/>
    <x v="140"/>
    <s v="DEU"/>
    <x v="1"/>
    <x v="4"/>
    <s v="Renewable municipal waste"/>
    <x v="18"/>
    <n v="1059"/>
    <m/>
  </r>
  <r>
    <x v="4"/>
    <x v="140"/>
    <s v="DEU"/>
    <x v="1"/>
    <x v="4"/>
    <s v="Renewable municipal waste"/>
    <x v="19"/>
    <n v="1059"/>
    <m/>
  </r>
  <r>
    <x v="4"/>
    <x v="140"/>
    <s v="DEU"/>
    <x v="1"/>
    <x v="4"/>
    <s v="Solid biofuels"/>
    <x v="0"/>
    <n v="129"/>
    <n v="804"/>
  </r>
  <r>
    <x v="4"/>
    <x v="140"/>
    <s v="DEU"/>
    <x v="1"/>
    <x v="4"/>
    <s v="Solid biofuels"/>
    <x v="1"/>
    <n v="190"/>
    <n v="639"/>
  </r>
  <r>
    <x v="4"/>
    <x v="140"/>
    <s v="DEU"/>
    <x v="1"/>
    <x v="4"/>
    <s v="Solid biofuels"/>
    <x v="2"/>
    <n v="285"/>
    <n v="543"/>
  </r>
  <r>
    <x v="4"/>
    <x v="140"/>
    <s v="DEU"/>
    <x v="1"/>
    <x v="4"/>
    <s v="Solid biofuels"/>
    <x v="3"/>
    <n v="859"/>
    <n v="3285.2249999999999"/>
  </r>
  <r>
    <x v="4"/>
    <x v="140"/>
    <s v="DEU"/>
    <x v="1"/>
    <x v="4"/>
    <s v="Solid biofuels"/>
    <x v="4"/>
    <n v="1020"/>
    <n v="4997.2110000000002"/>
  </r>
  <r>
    <x v="4"/>
    <x v="140"/>
    <s v="DEU"/>
    <x v="1"/>
    <x v="4"/>
    <s v="Solid biofuels"/>
    <x v="5"/>
    <n v="1218"/>
    <n v="7126.0470000000005"/>
  </r>
  <r>
    <x v="4"/>
    <x v="140"/>
    <s v="DEU"/>
    <x v="1"/>
    <x v="4"/>
    <s v="Solid biofuels"/>
    <x v="6"/>
    <n v="1411"/>
    <n v="8578.5869999999995"/>
  </r>
  <r>
    <x v="4"/>
    <x v="140"/>
    <s v="DEU"/>
    <x v="1"/>
    <x v="4"/>
    <s v="Solid biofuels"/>
    <x v="7"/>
    <n v="1431"/>
    <n v="8435.6959999999999"/>
  </r>
  <r>
    <x v="4"/>
    <x v="140"/>
    <s v="DEU"/>
    <x v="1"/>
    <x v="4"/>
    <s v="Solid biofuels"/>
    <x v="8"/>
    <n v="1457"/>
    <n v="9074.2609999999986"/>
  </r>
  <r>
    <x v="4"/>
    <x v="140"/>
    <s v="DEU"/>
    <x v="1"/>
    <x v="4"/>
    <s v="Solid biofuels"/>
    <x v="9"/>
    <n v="1470"/>
    <n v="9488.0399999999991"/>
  </r>
  <r>
    <x v="4"/>
    <x v="140"/>
    <s v="DEU"/>
    <x v="1"/>
    <x v="4"/>
    <s v="Solid biofuels"/>
    <x v="10"/>
    <n v="1502"/>
    <n v="10767.527"/>
  </r>
  <r>
    <x v="4"/>
    <x v="140"/>
    <s v="DEU"/>
    <x v="1"/>
    <x v="4"/>
    <s v="Solid biofuels"/>
    <x v="11"/>
    <n v="1554"/>
    <n v="11296.415000000001"/>
  </r>
  <r>
    <x v="4"/>
    <x v="140"/>
    <s v="DEU"/>
    <x v="1"/>
    <x v="4"/>
    <s v="Solid biofuels"/>
    <x v="12"/>
    <n v="1558"/>
    <n v="12091.469000000001"/>
  </r>
  <r>
    <x v="4"/>
    <x v="140"/>
    <s v="DEU"/>
    <x v="1"/>
    <x v="4"/>
    <s v="Solid biofuels"/>
    <x v="13"/>
    <n v="1623"/>
    <n v="11642.839"/>
  </r>
  <r>
    <x v="4"/>
    <x v="140"/>
    <s v="DEU"/>
    <x v="1"/>
    <x v="4"/>
    <s v="Solid biofuels"/>
    <x v="14"/>
    <n v="1589"/>
    <n v="11868.137999999999"/>
  </r>
  <r>
    <x v="4"/>
    <x v="140"/>
    <s v="DEU"/>
    <x v="1"/>
    <x v="4"/>
    <s v="Solid biofuels"/>
    <x v="15"/>
    <n v="1592"/>
    <n v="11033.469000000001"/>
  </r>
  <r>
    <x v="4"/>
    <x v="140"/>
    <s v="DEU"/>
    <x v="1"/>
    <x v="4"/>
    <s v="Solid biofuels"/>
    <x v="16"/>
    <n v="1600"/>
    <n v="10794.016"/>
  </r>
  <r>
    <x v="4"/>
    <x v="140"/>
    <s v="DEU"/>
    <x v="1"/>
    <x v="4"/>
    <s v="Solid biofuels"/>
    <x v="17"/>
    <n v="1601"/>
    <n v="10657"/>
  </r>
  <r>
    <x v="4"/>
    <x v="140"/>
    <s v="DEU"/>
    <x v="1"/>
    <x v="4"/>
    <s v="Solid biofuels"/>
    <x v="18"/>
    <n v="1608"/>
    <m/>
  </r>
  <r>
    <x v="4"/>
    <x v="140"/>
    <s v="DEU"/>
    <x v="1"/>
    <x v="4"/>
    <s v="Solid biofuels"/>
    <x v="19"/>
    <n v="1608"/>
    <m/>
  </r>
  <r>
    <x v="4"/>
    <x v="140"/>
    <s v="DEU"/>
    <x v="1"/>
    <x v="5"/>
    <s v="Geothermal energy"/>
    <x v="4"/>
    <n v="0.2"/>
    <n v="0.19800000000000001"/>
  </r>
  <r>
    <x v="4"/>
    <x v="140"/>
    <s v="DEU"/>
    <x v="1"/>
    <x v="5"/>
    <s v="Geothermal energy"/>
    <x v="5"/>
    <n v="0.2"/>
    <n v="0.18"/>
  </r>
  <r>
    <x v="4"/>
    <x v="140"/>
    <s v="DEU"/>
    <x v="1"/>
    <x v="5"/>
    <s v="Geothermal energy"/>
    <x v="6"/>
    <n v="0.2"/>
    <n v="0.36499999999999999"/>
  </r>
  <r>
    <x v="4"/>
    <x v="140"/>
    <s v="DEU"/>
    <x v="1"/>
    <x v="5"/>
    <s v="Geothermal energy"/>
    <x v="7"/>
    <n v="3"/>
    <n v="0.41599999999999998"/>
  </r>
  <r>
    <x v="4"/>
    <x v="140"/>
    <s v="DEU"/>
    <x v="1"/>
    <x v="5"/>
    <s v="Geothermal energy"/>
    <x v="8"/>
    <n v="3"/>
    <n v="17.600000000000001"/>
  </r>
  <r>
    <x v="4"/>
    <x v="140"/>
    <s v="DEU"/>
    <x v="1"/>
    <x v="5"/>
    <s v="Geothermal energy"/>
    <x v="9"/>
    <n v="6"/>
    <n v="18.8"/>
  </r>
  <r>
    <x v="4"/>
    <x v="140"/>
    <s v="DEU"/>
    <x v="1"/>
    <x v="5"/>
    <s v="Geothermal energy"/>
    <x v="10"/>
    <n v="7"/>
    <n v="27.7"/>
  </r>
  <r>
    <x v="4"/>
    <x v="140"/>
    <s v="DEU"/>
    <x v="1"/>
    <x v="5"/>
    <s v="Geothermal energy"/>
    <x v="11"/>
    <n v="6"/>
    <n v="18.8"/>
  </r>
  <r>
    <x v="4"/>
    <x v="140"/>
    <s v="DEU"/>
    <x v="1"/>
    <x v="5"/>
    <s v="Geothermal energy"/>
    <x v="12"/>
    <n v="16"/>
    <n v="25.4"/>
  </r>
  <r>
    <x v="4"/>
    <x v="140"/>
    <s v="DEU"/>
    <x v="1"/>
    <x v="5"/>
    <s v="Geothermal energy"/>
    <x v="13"/>
    <n v="26"/>
    <n v="79.863"/>
  </r>
  <r>
    <x v="4"/>
    <x v="140"/>
    <s v="DEU"/>
    <x v="1"/>
    <x v="5"/>
    <s v="Geothermal energy"/>
    <x v="14"/>
    <n v="29"/>
    <n v="98.132000000000005"/>
  </r>
  <r>
    <x v="4"/>
    <x v="140"/>
    <s v="DEU"/>
    <x v="1"/>
    <x v="5"/>
    <s v="Geothermal energy"/>
    <x v="15"/>
    <n v="29"/>
    <n v="134.12100000000001"/>
  </r>
  <r>
    <x v="4"/>
    <x v="140"/>
    <s v="DEU"/>
    <x v="1"/>
    <x v="5"/>
    <s v="Geothermal energy"/>
    <x v="16"/>
    <n v="33"/>
    <n v="174.68"/>
  </r>
  <r>
    <x v="4"/>
    <x v="140"/>
    <s v="DEU"/>
    <x v="1"/>
    <x v="5"/>
    <s v="Geothermal energy"/>
    <x v="17"/>
    <n v="32"/>
    <n v="163"/>
  </r>
  <r>
    <x v="4"/>
    <x v="140"/>
    <s v="DEU"/>
    <x v="1"/>
    <x v="5"/>
    <s v="Geothermal energy"/>
    <x v="18"/>
    <n v="36"/>
    <m/>
  </r>
  <r>
    <x v="4"/>
    <x v="140"/>
    <s v="DEU"/>
    <x v="1"/>
    <x v="5"/>
    <s v="Geothermal energy"/>
    <x v="19"/>
    <n v="42"/>
    <m/>
  </r>
  <r>
    <x v="4"/>
    <x v="140"/>
    <s v="DEU"/>
    <x v="1"/>
    <x v="1"/>
    <s v="Mixed Hydro Plants"/>
    <x v="0"/>
    <n v="745"/>
    <n v="0"/>
  </r>
  <r>
    <x v="4"/>
    <x v="140"/>
    <s v="DEU"/>
    <x v="1"/>
    <x v="1"/>
    <s v="Mixed Hydro Plants"/>
    <x v="1"/>
    <n v="730"/>
    <n v="0"/>
  </r>
  <r>
    <x v="4"/>
    <x v="140"/>
    <s v="DEU"/>
    <x v="1"/>
    <x v="1"/>
    <s v="Mixed Hydro Plants"/>
    <x v="2"/>
    <n v="744"/>
    <n v="0"/>
  </r>
  <r>
    <x v="4"/>
    <x v="140"/>
    <s v="DEU"/>
    <x v="1"/>
    <x v="1"/>
    <s v="Mixed Hydro Plants"/>
    <x v="3"/>
    <n v="865"/>
    <n v="0"/>
  </r>
  <r>
    <x v="4"/>
    <x v="140"/>
    <s v="DEU"/>
    <x v="1"/>
    <x v="1"/>
    <s v="Mixed Hydro Plants"/>
    <x v="4"/>
    <n v="977"/>
    <n v="0"/>
  </r>
  <r>
    <x v="4"/>
    <x v="140"/>
    <s v="DEU"/>
    <x v="1"/>
    <x v="1"/>
    <s v="Mixed Hydro Plants"/>
    <x v="5"/>
    <n v="1076"/>
    <n v="0"/>
  </r>
  <r>
    <x v="4"/>
    <x v="140"/>
    <s v="DEU"/>
    <x v="1"/>
    <x v="1"/>
    <s v="Mixed Hydro Plants"/>
    <x v="6"/>
    <n v="1076"/>
    <n v="0"/>
  </r>
  <r>
    <x v="4"/>
    <x v="140"/>
    <s v="DEU"/>
    <x v="1"/>
    <x v="1"/>
    <s v="Mixed Hydro Plants"/>
    <x v="7"/>
    <n v="1054"/>
    <n v="0"/>
  </r>
  <r>
    <x v="4"/>
    <x v="140"/>
    <s v="DEU"/>
    <x v="1"/>
    <x v="1"/>
    <s v="Mixed Hydro Plants"/>
    <x v="8"/>
    <n v="1060"/>
    <n v="0"/>
  </r>
  <r>
    <x v="4"/>
    <x v="140"/>
    <s v="DEU"/>
    <x v="1"/>
    <x v="1"/>
    <s v="Mixed Hydro Plants"/>
    <x v="9"/>
    <n v="1057"/>
    <n v="0"/>
  </r>
  <r>
    <x v="4"/>
    <x v="140"/>
    <s v="DEU"/>
    <x v="1"/>
    <x v="1"/>
    <s v="Mixed Hydro Plants"/>
    <x v="10"/>
    <n v="1155"/>
    <n v="0"/>
  </r>
  <r>
    <x v="4"/>
    <x v="140"/>
    <s v="DEU"/>
    <x v="1"/>
    <x v="1"/>
    <s v="Mixed Hydro Plants"/>
    <x v="11"/>
    <n v="1156"/>
    <n v="0"/>
  </r>
  <r>
    <x v="4"/>
    <x v="140"/>
    <s v="DEU"/>
    <x v="1"/>
    <x v="1"/>
    <s v="Mixed Hydro Plants"/>
    <x v="12"/>
    <n v="1156"/>
    <n v="0"/>
  </r>
  <r>
    <x v="4"/>
    <x v="140"/>
    <s v="DEU"/>
    <x v="1"/>
    <x v="1"/>
    <s v="Mixed Hydro Plants"/>
    <x v="13"/>
    <n v="1156"/>
    <n v="0"/>
  </r>
  <r>
    <x v="4"/>
    <x v="140"/>
    <s v="DEU"/>
    <x v="1"/>
    <x v="1"/>
    <s v="Mixed Hydro Plants"/>
    <x v="14"/>
    <n v="1156"/>
    <n v="0"/>
  </r>
  <r>
    <x v="4"/>
    <x v="140"/>
    <s v="DEU"/>
    <x v="1"/>
    <x v="1"/>
    <s v="Mixed Hydro Plants"/>
    <x v="15"/>
    <n v="1156"/>
    <n v="0"/>
  </r>
  <r>
    <x v="4"/>
    <x v="140"/>
    <s v="DEU"/>
    <x v="1"/>
    <x v="1"/>
    <s v="Mixed Hydro Plants"/>
    <x v="16"/>
    <n v="1187"/>
    <n v="0"/>
  </r>
  <r>
    <x v="4"/>
    <x v="140"/>
    <s v="DEU"/>
    <x v="1"/>
    <x v="1"/>
    <s v="Mixed Hydro Plants"/>
    <x v="17"/>
    <n v="1178"/>
    <n v="0"/>
  </r>
  <r>
    <x v="4"/>
    <x v="140"/>
    <s v="DEU"/>
    <x v="1"/>
    <x v="1"/>
    <s v="Mixed Hydro Plants"/>
    <x v="18"/>
    <n v="1129"/>
    <m/>
  </r>
  <r>
    <x v="4"/>
    <x v="140"/>
    <s v="DEU"/>
    <x v="1"/>
    <x v="1"/>
    <s v="Mixed Hydro Plants"/>
    <x v="19"/>
    <n v="1129"/>
    <m/>
  </r>
  <r>
    <x v="4"/>
    <x v="140"/>
    <s v="DEU"/>
    <x v="1"/>
    <x v="1"/>
    <s v="Renewable hydropower"/>
    <x v="0"/>
    <n v="4086"/>
    <n v="21732"/>
  </r>
  <r>
    <x v="4"/>
    <x v="140"/>
    <s v="DEU"/>
    <x v="1"/>
    <x v="1"/>
    <s v="Renewable hydropower"/>
    <x v="1"/>
    <n v="4101"/>
    <n v="22733"/>
  </r>
  <r>
    <x v="4"/>
    <x v="140"/>
    <s v="DEU"/>
    <x v="1"/>
    <x v="1"/>
    <s v="Renewable hydropower"/>
    <x v="2"/>
    <n v="4193"/>
    <n v="23124"/>
  </r>
  <r>
    <x v="4"/>
    <x v="140"/>
    <s v="DEU"/>
    <x v="1"/>
    <x v="1"/>
    <s v="Renewable hydropower"/>
    <x v="3"/>
    <n v="4088"/>
    <n v="17721.498"/>
  </r>
  <r>
    <x v="4"/>
    <x v="140"/>
    <s v="DEU"/>
    <x v="1"/>
    <x v="1"/>
    <s v="Renewable hydropower"/>
    <x v="4"/>
    <n v="4209"/>
    <n v="20095.558000000001"/>
  </r>
  <r>
    <x v="4"/>
    <x v="140"/>
    <s v="DEU"/>
    <x v="1"/>
    <x v="1"/>
    <s v="Renewable hydropower"/>
    <x v="5"/>
    <n v="4134"/>
    <n v="19638.237000000001"/>
  </r>
  <r>
    <x v="4"/>
    <x v="140"/>
    <s v="DEU"/>
    <x v="1"/>
    <x v="1"/>
    <s v="Renewable hydropower"/>
    <x v="6"/>
    <n v="4117"/>
    <n v="20008.162"/>
  </r>
  <r>
    <x v="4"/>
    <x v="140"/>
    <s v="DEU"/>
    <x v="1"/>
    <x v="1"/>
    <s v="Renewable hydropower"/>
    <x v="7"/>
    <n v="4083"/>
    <n v="21169.543000000001"/>
  </r>
  <r>
    <x v="4"/>
    <x v="140"/>
    <s v="DEU"/>
    <x v="1"/>
    <x v="1"/>
    <s v="Renewable hydropower"/>
    <x v="8"/>
    <n v="4104"/>
    <n v="20442.998"/>
  </r>
  <r>
    <x v="4"/>
    <x v="140"/>
    <s v="DEU"/>
    <x v="1"/>
    <x v="1"/>
    <s v="Renewable hydropower"/>
    <x v="9"/>
    <n v="4283"/>
    <n v="19030.924999999999"/>
  </r>
  <r>
    <x v="4"/>
    <x v="140"/>
    <s v="DEU"/>
    <x v="1"/>
    <x v="1"/>
    <s v="Renewable hydropower"/>
    <x v="10"/>
    <n v="4252"/>
    <n v="20953.121999999999"/>
  </r>
  <r>
    <x v="4"/>
    <x v="140"/>
    <s v="DEU"/>
    <x v="1"/>
    <x v="1"/>
    <s v="Renewable hydropower"/>
    <x v="11"/>
    <n v="4469"/>
    <n v="17670.755000000001"/>
  </r>
  <r>
    <x v="4"/>
    <x v="140"/>
    <s v="DEU"/>
    <x v="1"/>
    <x v="1"/>
    <s v="Renewable hydropower"/>
    <x v="12"/>
    <n v="4451"/>
    <n v="21755.417000000001"/>
  </r>
  <r>
    <x v="4"/>
    <x v="140"/>
    <s v="DEU"/>
    <x v="1"/>
    <x v="1"/>
    <s v="Renewable hydropower"/>
    <x v="13"/>
    <n v="4433"/>
    <n v="22998.124"/>
  </r>
  <r>
    <x v="4"/>
    <x v="140"/>
    <s v="DEU"/>
    <x v="1"/>
    <x v="1"/>
    <s v="Renewable hydropower"/>
    <x v="14"/>
    <n v="4424"/>
    <n v="19586.899000000001"/>
  </r>
  <r>
    <x v="4"/>
    <x v="140"/>
    <s v="DEU"/>
    <x v="1"/>
    <x v="1"/>
    <s v="Renewable hydropower"/>
    <x v="15"/>
    <n v="4433"/>
    <n v="18977.282999999999"/>
  </r>
  <r>
    <x v="4"/>
    <x v="140"/>
    <s v="DEU"/>
    <x v="1"/>
    <x v="1"/>
    <s v="Renewable hydropower"/>
    <x v="16"/>
    <n v="4442"/>
    <n v="20546.358"/>
  </r>
  <r>
    <x v="4"/>
    <x v="140"/>
    <s v="DEU"/>
    <x v="1"/>
    <x v="1"/>
    <s v="Renewable hydropower"/>
    <x v="17"/>
    <n v="4449"/>
    <n v="20150"/>
  </r>
  <r>
    <x v="4"/>
    <x v="140"/>
    <s v="DEU"/>
    <x v="1"/>
    <x v="1"/>
    <s v="Renewable hydropower"/>
    <x v="18"/>
    <n v="4456"/>
    <m/>
  </r>
  <r>
    <x v="4"/>
    <x v="140"/>
    <s v="DEU"/>
    <x v="1"/>
    <x v="1"/>
    <s v="Renewable hydropower"/>
    <x v="19"/>
    <n v="4456"/>
    <m/>
  </r>
  <r>
    <x v="4"/>
    <x v="140"/>
    <s v="DEU"/>
    <x v="1"/>
    <x v="2"/>
    <s v="Concentrated solar power"/>
    <x v="9"/>
    <n v="2"/>
    <n v="3.9E-2"/>
  </r>
  <r>
    <x v="4"/>
    <x v="140"/>
    <s v="DEU"/>
    <x v="1"/>
    <x v="2"/>
    <s v="Concentrated solar power"/>
    <x v="10"/>
    <n v="2"/>
    <n v="7.0999999999999994E-2"/>
  </r>
  <r>
    <x v="4"/>
    <x v="140"/>
    <s v="DEU"/>
    <x v="1"/>
    <x v="2"/>
    <s v="Concentrated solar power"/>
    <x v="11"/>
    <n v="2"/>
    <n v="0.01"/>
  </r>
  <r>
    <x v="4"/>
    <x v="140"/>
    <s v="DEU"/>
    <x v="1"/>
    <x v="2"/>
    <s v="Concentrated solar power"/>
    <x v="12"/>
    <n v="2"/>
    <n v="1E-3"/>
  </r>
  <r>
    <x v="4"/>
    <x v="140"/>
    <s v="DEU"/>
    <x v="1"/>
    <x v="2"/>
    <s v="Concentrated solar power"/>
    <x v="13"/>
    <n v="2"/>
    <n v="0"/>
  </r>
  <r>
    <x v="4"/>
    <x v="140"/>
    <s v="DEU"/>
    <x v="1"/>
    <x v="2"/>
    <s v="Concentrated solar power"/>
    <x v="14"/>
    <n v="2"/>
    <n v="0"/>
  </r>
  <r>
    <x v="4"/>
    <x v="140"/>
    <s v="DEU"/>
    <x v="1"/>
    <x v="2"/>
    <s v="Concentrated solar power"/>
    <x v="15"/>
    <n v="2"/>
    <n v="0"/>
  </r>
  <r>
    <x v="4"/>
    <x v="140"/>
    <s v="DEU"/>
    <x v="1"/>
    <x v="2"/>
    <s v="Concentrated solar power"/>
    <x v="16"/>
    <n v="2"/>
    <n v="0"/>
  </r>
  <r>
    <x v="4"/>
    <x v="140"/>
    <s v="DEU"/>
    <x v="1"/>
    <x v="2"/>
    <s v="Concentrated solar power"/>
    <x v="17"/>
    <n v="2"/>
    <n v="0"/>
  </r>
  <r>
    <x v="4"/>
    <x v="140"/>
    <s v="DEU"/>
    <x v="1"/>
    <x v="2"/>
    <s v="Concentrated solar power"/>
    <x v="18"/>
    <n v="2"/>
    <m/>
  </r>
  <r>
    <x v="4"/>
    <x v="140"/>
    <s v="DEU"/>
    <x v="1"/>
    <x v="2"/>
    <s v="Concentrated solar power"/>
    <x v="19"/>
    <n v="2"/>
    <m/>
  </r>
  <r>
    <x v="4"/>
    <x v="140"/>
    <s v="DEU"/>
    <x v="1"/>
    <x v="2"/>
    <s v="On-grid Solar photovoltaic"/>
    <x v="0"/>
    <n v="114"/>
    <n v="60"/>
  </r>
  <r>
    <x v="4"/>
    <x v="140"/>
    <s v="DEU"/>
    <x v="1"/>
    <x v="2"/>
    <s v="On-grid Solar photovoltaic"/>
    <x v="1"/>
    <n v="195"/>
    <n v="116"/>
  </r>
  <r>
    <x v="4"/>
    <x v="140"/>
    <s v="DEU"/>
    <x v="1"/>
    <x v="2"/>
    <s v="On-grid Solar photovoltaic"/>
    <x v="2"/>
    <n v="260"/>
    <n v="188"/>
  </r>
  <r>
    <x v="4"/>
    <x v="140"/>
    <s v="DEU"/>
    <x v="1"/>
    <x v="2"/>
    <s v="On-grid Solar photovoltaic"/>
    <x v="3"/>
    <n v="435"/>
    <n v="313.3"/>
  </r>
  <r>
    <x v="4"/>
    <x v="140"/>
    <s v="DEU"/>
    <x v="1"/>
    <x v="2"/>
    <s v="On-grid Solar photovoltaic"/>
    <x v="4"/>
    <n v="1105"/>
    <n v="556.59"/>
  </r>
  <r>
    <x v="4"/>
    <x v="140"/>
    <s v="DEU"/>
    <x v="1"/>
    <x v="2"/>
    <s v="On-grid Solar photovoltaic"/>
    <x v="5"/>
    <n v="2056"/>
    <n v="1282.3"/>
  </r>
  <r>
    <x v="4"/>
    <x v="140"/>
    <s v="DEU"/>
    <x v="1"/>
    <x v="2"/>
    <s v="On-grid Solar photovoltaic"/>
    <x v="6"/>
    <n v="2899"/>
    <n v="2220.1"/>
  </r>
  <r>
    <x v="4"/>
    <x v="140"/>
    <s v="DEU"/>
    <x v="1"/>
    <x v="2"/>
    <s v="On-grid Solar photovoltaic"/>
    <x v="7"/>
    <n v="4170"/>
    <n v="3075"/>
  </r>
  <r>
    <x v="4"/>
    <x v="140"/>
    <s v="DEU"/>
    <x v="1"/>
    <x v="2"/>
    <s v="On-grid Solar photovoltaic"/>
    <x v="8"/>
    <n v="6120"/>
    <n v="4419.8"/>
  </r>
  <r>
    <x v="4"/>
    <x v="140"/>
    <s v="DEU"/>
    <x v="1"/>
    <x v="2"/>
    <s v="On-grid Solar photovoltaic"/>
    <x v="9"/>
    <n v="10564"/>
    <n v="6583.2240000000002"/>
  </r>
  <r>
    <x v="4"/>
    <x v="140"/>
    <s v="DEU"/>
    <x v="1"/>
    <x v="2"/>
    <s v="On-grid Solar photovoltaic"/>
    <x v="10"/>
    <n v="18004"/>
    <n v="11728.656000000001"/>
  </r>
  <r>
    <x v="4"/>
    <x v="140"/>
    <s v="DEU"/>
    <x v="1"/>
    <x v="2"/>
    <s v="On-grid Solar photovoltaic"/>
    <x v="11"/>
    <n v="25914"/>
    <n v="19598.674999999999"/>
  </r>
  <r>
    <x v="4"/>
    <x v="140"/>
    <s v="DEU"/>
    <x v="1"/>
    <x v="2"/>
    <s v="On-grid Solar photovoltaic"/>
    <x v="12"/>
    <n v="34075"/>
    <n v="26379.906999999999"/>
  </r>
  <r>
    <x v="4"/>
    <x v="140"/>
    <s v="DEU"/>
    <x v="1"/>
    <x v="2"/>
    <s v="On-grid Solar photovoltaic"/>
    <x v="13"/>
    <n v="36708"/>
    <n v="31009.595000000001"/>
  </r>
  <r>
    <x v="4"/>
    <x v="140"/>
    <s v="DEU"/>
    <x v="1"/>
    <x v="2"/>
    <s v="On-grid Solar photovoltaic"/>
    <x v="14"/>
    <n v="37898"/>
    <n v="36056.480000000003"/>
  </r>
  <r>
    <x v="4"/>
    <x v="140"/>
    <s v="DEU"/>
    <x v="1"/>
    <x v="2"/>
    <s v="On-grid Solar photovoltaic"/>
    <x v="15"/>
    <n v="39222"/>
    <n v="38726.269"/>
  </r>
  <r>
    <x v="4"/>
    <x v="140"/>
    <s v="DEU"/>
    <x v="1"/>
    <x v="2"/>
    <s v="On-grid Solar photovoltaic"/>
    <x v="16"/>
    <n v="40677"/>
    <n v="38098.021999999997"/>
  </r>
  <r>
    <x v="4"/>
    <x v="140"/>
    <s v="DEU"/>
    <x v="1"/>
    <x v="2"/>
    <s v="On-grid Solar photovoltaic"/>
    <x v="17"/>
    <n v="42291"/>
    <n v="39401"/>
  </r>
  <r>
    <x v="4"/>
    <x v="140"/>
    <s v="DEU"/>
    <x v="1"/>
    <x v="2"/>
    <s v="On-grid Solar photovoltaic"/>
    <x v="18"/>
    <n v="45179"/>
    <m/>
  </r>
  <r>
    <x v="4"/>
    <x v="140"/>
    <s v="DEU"/>
    <x v="1"/>
    <x v="2"/>
    <s v="On-grid Solar photovoltaic"/>
    <x v="19"/>
    <n v="48960"/>
    <m/>
  </r>
  <r>
    <x v="4"/>
    <x v="140"/>
    <s v="DEU"/>
    <x v="1"/>
    <x v="3"/>
    <s v="Offshore wind energy"/>
    <x v="9"/>
    <n v="35"/>
    <n v="37.399000000000001"/>
  </r>
  <r>
    <x v="4"/>
    <x v="140"/>
    <s v="DEU"/>
    <x v="1"/>
    <x v="3"/>
    <s v="Offshore wind energy"/>
    <x v="10"/>
    <n v="80"/>
    <n v="173.73400000000001"/>
  </r>
  <r>
    <x v="4"/>
    <x v="140"/>
    <s v="DEU"/>
    <x v="1"/>
    <x v="3"/>
    <s v="Offshore wind energy"/>
    <x v="11"/>
    <n v="188"/>
    <n v="568.77700000000004"/>
  </r>
  <r>
    <x v="4"/>
    <x v="140"/>
    <s v="DEU"/>
    <x v="1"/>
    <x v="3"/>
    <s v="Offshore wind energy"/>
    <x v="12"/>
    <n v="268"/>
    <n v="721.14"/>
  </r>
  <r>
    <x v="4"/>
    <x v="140"/>
    <s v="DEU"/>
    <x v="1"/>
    <x v="3"/>
    <s v="Offshore wind energy"/>
    <x v="13"/>
    <n v="508"/>
    <n v="904.53"/>
  </r>
  <r>
    <x v="4"/>
    <x v="140"/>
    <s v="DEU"/>
    <x v="1"/>
    <x v="3"/>
    <s v="Offshore wind energy"/>
    <x v="14"/>
    <n v="994"/>
    <n v="1449.115"/>
  </r>
  <r>
    <x v="4"/>
    <x v="140"/>
    <s v="DEU"/>
    <x v="1"/>
    <x v="3"/>
    <s v="Offshore wind energy"/>
    <x v="15"/>
    <n v="3283"/>
    <n v="8284.4580000000005"/>
  </r>
  <r>
    <x v="4"/>
    <x v="140"/>
    <s v="DEU"/>
    <x v="1"/>
    <x v="3"/>
    <s v="Offshore wind energy"/>
    <x v="16"/>
    <n v="4132"/>
    <n v="12273.688"/>
  </r>
  <r>
    <x v="4"/>
    <x v="140"/>
    <s v="DEU"/>
    <x v="1"/>
    <x v="3"/>
    <s v="Offshore wind energy"/>
    <x v="17"/>
    <n v="5406"/>
    <n v="17675"/>
  </r>
  <r>
    <x v="4"/>
    <x v="140"/>
    <s v="DEU"/>
    <x v="1"/>
    <x v="3"/>
    <s v="Offshore wind energy"/>
    <x v="18"/>
    <n v="6396"/>
    <m/>
  </r>
  <r>
    <x v="4"/>
    <x v="140"/>
    <s v="DEU"/>
    <x v="1"/>
    <x v="3"/>
    <s v="Offshore wind energy"/>
    <x v="19"/>
    <n v="7507"/>
    <m/>
  </r>
  <r>
    <x v="4"/>
    <x v="140"/>
    <s v="DEU"/>
    <x v="1"/>
    <x v="3"/>
    <s v="Onshore wind energy"/>
    <x v="0"/>
    <n v="6095"/>
    <n v="9352"/>
  </r>
  <r>
    <x v="4"/>
    <x v="140"/>
    <s v="DEU"/>
    <x v="1"/>
    <x v="3"/>
    <s v="Onshore wind energy"/>
    <x v="1"/>
    <n v="8754"/>
    <n v="10456"/>
  </r>
  <r>
    <x v="4"/>
    <x v="140"/>
    <s v="DEU"/>
    <x v="1"/>
    <x v="3"/>
    <s v="Onshore wind energy"/>
    <x v="2"/>
    <n v="12001"/>
    <n v="15856"/>
  </r>
  <r>
    <x v="4"/>
    <x v="140"/>
    <s v="DEU"/>
    <x v="1"/>
    <x v="3"/>
    <s v="Onshore wind energy"/>
    <x v="3"/>
    <n v="14381"/>
    <n v="18712.5"/>
  </r>
  <r>
    <x v="4"/>
    <x v="140"/>
    <s v="DEU"/>
    <x v="1"/>
    <x v="3"/>
    <s v="Onshore wind energy"/>
    <x v="4"/>
    <n v="16419"/>
    <n v="25508.799999999999"/>
  </r>
  <r>
    <x v="4"/>
    <x v="140"/>
    <s v="DEU"/>
    <x v="1"/>
    <x v="3"/>
    <s v="Onshore wind energy"/>
    <x v="5"/>
    <n v="18248"/>
    <n v="27229.4"/>
  </r>
  <r>
    <x v="4"/>
    <x v="140"/>
    <s v="DEU"/>
    <x v="1"/>
    <x v="3"/>
    <s v="Onshore wind energy"/>
    <x v="6"/>
    <n v="20474"/>
    <n v="30709.899999999998"/>
  </r>
  <r>
    <x v="4"/>
    <x v="140"/>
    <s v="DEU"/>
    <x v="1"/>
    <x v="3"/>
    <s v="Onshore wind energy"/>
    <x v="7"/>
    <n v="22116"/>
    <n v="39713.1"/>
  </r>
  <r>
    <x v="4"/>
    <x v="140"/>
    <s v="DEU"/>
    <x v="1"/>
    <x v="3"/>
    <s v="Onshore wind energy"/>
    <x v="8"/>
    <n v="22794"/>
    <n v="40573.699999999997"/>
  </r>
  <r>
    <x v="4"/>
    <x v="140"/>
    <s v="DEU"/>
    <x v="1"/>
    <x v="3"/>
    <s v="Onshore wind energy"/>
    <x v="9"/>
    <n v="25697"/>
    <n v="38610"/>
  </r>
  <r>
    <x v="4"/>
    <x v="140"/>
    <s v="DEU"/>
    <x v="1"/>
    <x v="3"/>
    <s v="Onshore wind energy"/>
    <x v="10"/>
    <n v="26823"/>
    <n v="37619"/>
  </r>
  <r>
    <x v="4"/>
    <x v="140"/>
    <s v="DEU"/>
    <x v="1"/>
    <x v="3"/>
    <s v="Onshore wind energy"/>
    <x v="11"/>
    <n v="28524"/>
    <n v="48314"/>
  </r>
  <r>
    <x v="4"/>
    <x v="140"/>
    <s v="DEU"/>
    <x v="1"/>
    <x v="3"/>
    <s v="Onshore wind energy"/>
    <x v="12"/>
    <n v="30711"/>
    <n v="49949"/>
  </r>
  <r>
    <x v="4"/>
    <x v="140"/>
    <s v="DEU"/>
    <x v="1"/>
    <x v="3"/>
    <s v="Onshore wind energy"/>
    <x v="13"/>
    <n v="32969"/>
    <n v="50803"/>
  </r>
  <r>
    <x v="4"/>
    <x v="140"/>
    <s v="DEU"/>
    <x v="1"/>
    <x v="3"/>
    <s v="Onshore wind energy"/>
    <x v="14"/>
    <n v="37620"/>
    <n v="55908"/>
  </r>
  <r>
    <x v="4"/>
    <x v="140"/>
    <s v="DEU"/>
    <x v="1"/>
    <x v="3"/>
    <s v="Onshore wind energy"/>
    <x v="15"/>
    <n v="41297"/>
    <n v="70922"/>
  </r>
  <r>
    <x v="4"/>
    <x v="140"/>
    <s v="DEU"/>
    <x v="1"/>
    <x v="3"/>
    <s v="Onshore wind energy"/>
    <x v="16"/>
    <n v="45303"/>
    <n v="66324"/>
  </r>
  <r>
    <x v="4"/>
    <x v="140"/>
    <s v="DEU"/>
    <x v="1"/>
    <x v="3"/>
    <s v="Onshore wind energy"/>
    <x v="17"/>
    <n v="50174"/>
    <n v="88018"/>
  </r>
  <r>
    <x v="4"/>
    <x v="140"/>
    <s v="DEU"/>
    <x v="1"/>
    <x v="3"/>
    <s v="Onshore wind energy"/>
    <x v="18"/>
    <n v="52447"/>
    <m/>
  </r>
  <r>
    <x v="4"/>
    <x v="140"/>
    <s v="DEU"/>
    <x v="1"/>
    <x v="3"/>
    <s v="Onshore wind energy"/>
    <x v="19"/>
    <n v="53315"/>
    <m/>
  </r>
  <r>
    <x v="4"/>
    <x v="141"/>
    <s v="GRC"/>
    <x v="0"/>
    <x v="0"/>
    <s v="Fossil fuels"/>
    <x v="0"/>
    <n v="7570"/>
    <n v="49118"/>
  </r>
  <r>
    <x v="4"/>
    <x v="141"/>
    <s v="GRC"/>
    <x v="0"/>
    <x v="0"/>
    <s v="Fossil fuels"/>
    <x v="1"/>
    <n v="7599"/>
    <n v="50041"/>
  </r>
  <r>
    <x v="4"/>
    <x v="141"/>
    <s v="GRC"/>
    <x v="0"/>
    <x v="0"/>
    <s v="Fossil fuels"/>
    <x v="2"/>
    <n v="8164"/>
    <n v="50260"/>
  </r>
  <r>
    <x v="4"/>
    <x v="141"/>
    <s v="GRC"/>
    <x v="0"/>
    <x v="0"/>
    <s v="Fossil fuels"/>
    <x v="3"/>
    <n v="8583"/>
    <n v="51872"/>
  </r>
  <r>
    <x v="4"/>
    <x v="141"/>
    <s v="GRC"/>
    <x v="0"/>
    <x v="0"/>
    <s v="Fossil fuels"/>
    <x v="4"/>
    <n v="8813"/>
    <n v="52756"/>
  </r>
  <r>
    <x v="4"/>
    <x v="141"/>
    <s v="GRC"/>
    <x v="0"/>
    <x v="0"/>
    <s v="Fossil fuels"/>
    <x v="5"/>
    <n v="9660"/>
    <n v="52921"/>
  </r>
  <r>
    <x v="4"/>
    <x v="141"/>
    <s v="GRC"/>
    <x v="0"/>
    <x v="0"/>
    <s v="Fossil fuels"/>
    <x v="6"/>
    <n v="9648"/>
    <n v="52475"/>
  </r>
  <r>
    <x v="4"/>
    <x v="141"/>
    <s v="GRC"/>
    <x v="0"/>
    <x v="0"/>
    <s v="Fossil fuels"/>
    <x v="7"/>
    <n v="9605"/>
    <n v="58092"/>
  </r>
  <r>
    <x v="4"/>
    <x v="141"/>
    <s v="GRC"/>
    <x v="0"/>
    <x v="0"/>
    <s v="Fossil fuels"/>
    <x v="8"/>
    <n v="9960"/>
    <n v="57143"/>
  </r>
  <r>
    <x v="4"/>
    <x v="141"/>
    <s v="GRC"/>
    <x v="0"/>
    <x v="0"/>
    <s v="Fossil fuels"/>
    <x v="9"/>
    <n v="10126"/>
    <n v="52890"/>
  </r>
  <r>
    <x v="4"/>
    <x v="141"/>
    <s v="GRC"/>
    <x v="0"/>
    <x v="0"/>
    <s v="Fossil fuels"/>
    <x v="10"/>
    <n v="10513"/>
    <n v="46716"/>
  </r>
  <r>
    <x v="4"/>
    <x v="141"/>
    <s v="GRC"/>
    <x v="0"/>
    <x v="0"/>
    <s v="Fossil fuels"/>
    <x v="11"/>
    <n v="10960"/>
    <n v="50916"/>
  </r>
  <r>
    <x v="4"/>
    <x v="141"/>
    <s v="GRC"/>
    <x v="0"/>
    <x v="0"/>
    <s v="Fossil fuels"/>
    <x v="12"/>
    <n v="11138"/>
    <n v="50560"/>
  </r>
  <r>
    <x v="4"/>
    <x v="141"/>
    <s v="GRC"/>
    <x v="0"/>
    <x v="0"/>
    <s v="Fossil fuels"/>
    <x v="13"/>
    <n v="11140"/>
    <n v="42680"/>
  </r>
  <r>
    <x v="4"/>
    <x v="141"/>
    <s v="GRC"/>
    <x v="0"/>
    <x v="0"/>
    <s v="Fossil fuels"/>
    <x v="14"/>
    <n v="10842"/>
    <n v="38066"/>
  </r>
  <r>
    <x v="4"/>
    <x v="141"/>
    <s v="GRC"/>
    <x v="0"/>
    <x v="0"/>
    <s v="Fossil fuels"/>
    <x v="15"/>
    <n v="10761"/>
    <n v="36860"/>
  </r>
  <r>
    <x v="4"/>
    <x v="141"/>
    <s v="GRC"/>
    <x v="0"/>
    <x v="0"/>
    <s v="Fossil fuels"/>
    <x v="16"/>
    <n v="10698"/>
    <n v="39316"/>
  </r>
  <r>
    <x v="4"/>
    <x v="141"/>
    <s v="GRC"/>
    <x v="0"/>
    <x v="0"/>
    <s v="Fossil fuels"/>
    <x v="17"/>
    <n v="10697.04"/>
    <n v="41387.790999999997"/>
  </r>
  <r>
    <x v="4"/>
    <x v="141"/>
    <s v="GRC"/>
    <x v="0"/>
    <x v="0"/>
    <s v="Fossil fuels"/>
    <x v="18"/>
    <n v="10518.28"/>
    <m/>
  </r>
  <r>
    <x v="4"/>
    <x v="141"/>
    <s v="GRC"/>
    <x v="0"/>
    <x v="0"/>
    <s v="Fossil fuels"/>
    <x v="19"/>
    <n v="10175.280000000001"/>
    <m/>
  </r>
  <r>
    <x v="4"/>
    <x v="141"/>
    <s v="GRC"/>
    <x v="0"/>
    <x v="8"/>
    <s v="Other non-renewable energy"/>
    <x v="0"/>
    <n v="35"/>
    <n v="163"/>
  </r>
  <r>
    <x v="4"/>
    <x v="141"/>
    <s v="GRC"/>
    <x v="0"/>
    <x v="8"/>
    <s v="Other non-renewable energy"/>
    <x v="1"/>
    <n v="24"/>
    <n v="103"/>
  </r>
  <r>
    <x v="4"/>
    <x v="141"/>
    <s v="GRC"/>
    <x v="0"/>
    <x v="8"/>
    <s v="Other non-renewable energy"/>
    <x v="2"/>
    <n v="24"/>
    <n v="108"/>
  </r>
  <r>
    <x v="4"/>
    <x v="141"/>
    <s v="GRC"/>
    <x v="0"/>
    <x v="8"/>
    <s v="Other non-renewable energy"/>
    <x v="3"/>
    <n v="24"/>
    <n v="141"/>
  </r>
  <r>
    <x v="4"/>
    <x v="141"/>
    <s v="GRC"/>
    <x v="0"/>
    <x v="8"/>
    <s v="Other non-renewable energy"/>
    <x v="4"/>
    <n v="24"/>
    <n v="139.21899999999999"/>
  </r>
  <r>
    <x v="4"/>
    <x v="141"/>
    <s v="GRC"/>
    <x v="0"/>
    <x v="8"/>
    <s v="Other non-renewable energy"/>
    <x v="5"/>
    <n v="24"/>
    <n v="99.715999999999994"/>
  </r>
  <r>
    <x v="4"/>
    <x v="141"/>
    <s v="GRC"/>
    <x v="0"/>
    <x v="8"/>
    <s v="Other non-renewable energy"/>
    <x v="6"/>
    <n v="10"/>
    <n v="25"/>
  </r>
  <r>
    <x v="4"/>
    <x v="141"/>
    <s v="GRC"/>
    <x v="0"/>
    <x v="8"/>
    <s v="Other non-renewable energy"/>
    <x v="7"/>
    <n v="37"/>
    <n v="25"/>
  </r>
  <r>
    <x v="4"/>
    <x v="141"/>
    <s v="GRC"/>
    <x v="0"/>
    <x v="8"/>
    <s v="Other non-renewable energy"/>
    <x v="8"/>
    <n v="43"/>
    <n v="19"/>
  </r>
  <r>
    <x v="4"/>
    <x v="141"/>
    <s v="GRC"/>
    <x v="0"/>
    <x v="8"/>
    <s v="Other non-renewable energy"/>
    <x v="9"/>
    <n v="43"/>
    <n v="19"/>
  </r>
  <r>
    <x v="4"/>
    <x v="141"/>
    <s v="GRC"/>
    <x v="0"/>
    <x v="8"/>
    <s v="Other non-renewable energy"/>
    <x v="10"/>
    <n v="43"/>
    <n v="129.315"/>
  </r>
  <r>
    <x v="4"/>
    <x v="141"/>
    <s v="GRC"/>
    <x v="0"/>
    <x v="8"/>
    <s v="Other non-renewable energy"/>
    <x v="11"/>
    <n v="43"/>
    <n v="113"/>
  </r>
  <r>
    <x v="4"/>
    <x v="141"/>
    <s v="GRC"/>
    <x v="0"/>
    <x v="8"/>
    <s v="Other non-renewable energy"/>
    <x v="12"/>
    <n v="43"/>
    <n v="60"/>
  </r>
  <r>
    <x v="4"/>
    <x v="141"/>
    <s v="GRC"/>
    <x v="0"/>
    <x v="8"/>
    <s v="Other non-renewable energy"/>
    <x v="13"/>
    <n v="43"/>
    <n v="85"/>
  </r>
  <r>
    <x v="4"/>
    <x v="141"/>
    <s v="GRC"/>
    <x v="0"/>
    <x v="8"/>
    <s v="Other non-renewable energy"/>
    <x v="14"/>
    <n v="43"/>
    <n v="100.71"/>
  </r>
  <r>
    <x v="4"/>
    <x v="141"/>
    <s v="GRC"/>
    <x v="0"/>
    <x v="8"/>
    <s v="Other non-renewable energy"/>
    <x v="15"/>
    <n v="43"/>
    <n v="112"/>
  </r>
  <r>
    <x v="4"/>
    <x v="141"/>
    <s v="GRC"/>
    <x v="0"/>
    <x v="8"/>
    <s v="Other non-renewable energy"/>
    <x v="16"/>
    <n v="43"/>
    <n v="207.649"/>
  </r>
  <r>
    <x v="4"/>
    <x v="141"/>
    <s v="GRC"/>
    <x v="0"/>
    <x v="8"/>
    <s v="Other non-renewable energy"/>
    <x v="17"/>
    <n v="43"/>
    <m/>
  </r>
  <r>
    <x v="4"/>
    <x v="141"/>
    <s v="GRC"/>
    <x v="0"/>
    <x v="8"/>
    <s v="Other non-renewable energy"/>
    <x v="18"/>
    <n v="43"/>
    <m/>
  </r>
  <r>
    <x v="4"/>
    <x v="141"/>
    <s v="GRC"/>
    <x v="0"/>
    <x v="8"/>
    <s v="Other non-renewable energy"/>
    <x v="19"/>
    <n v="43"/>
    <m/>
  </r>
  <r>
    <x v="4"/>
    <x v="141"/>
    <s v="GRC"/>
    <x v="0"/>
    <x v="7"/>
    <s v="Pumped storage"/>
    <x v="0"/>
    <m/>
    <n v="418"/>
  </r>
  <r>
    <x v="4"/>
    <x v="141"/>
    <s v="GRC"/>
    <x v="0"/>
    <x v="7"/>
    <s v="Pumped storage"/>
    <x v="1"/>
    <m/>
    <n v="628"/>
  </r>
  <r>
    <x v="4"/>
    <x v="141"/>
    <s v="GRC"/>
    <x v="0"/>
    <x v="7"/>
    <s v="Pumped storage"/>
    <x v="2"/>
    <m/>
    <n v="663"/>
  </r>
  <r>
    <x v="4"/>
    <x v="141"/>
    <s v="GRC"/>
    <x v="0"/>
    <x v="7"/>
    <s v="Pumped storage"/>
    <x v="3"/>
    <m/>
    <n v="566"/>
  </r>
  <r>
    <x v="4"/>
    <x v="141"/>
    <s v="GRC"/>
    <x v="0"/>
    <x v="7"/>
    <s v="Pumped storage"/>
    <x v="4"/>
    <m/>
    <n v="533"/>
  </r>
  <r>
    <x v="4"/>
    <x v="141"/>
    <s v="GRC"/>
    <x v="0"/>
    <x v="7"/>
    <s v="Pumped storage"/>
    <x v="5"/>
    <m/>
    <n v="593"/>
  </r>
  <r>
    <x v="4"/>
    <x v="141"/>
    <s v="GRC"/>
    <x v="0"/>
    <x v="7"/>
    <s v="Pumped storage"/>
    <x v="6"/>
    <m/>
    <n v="610"/>
  </r>
  <r>
    <x v="4"/>
    <x v="141"/>
    <s v="GRC"/>
    <x v="0"/>
    <x v="7"/>
    <s v="Pumped storage"/>
    <x v="7"/>
    <m/>
    <n v="785"/>
  </r>
  <r>
    <x v="4"/>
    <x v="141"/>
    <s v="GRC"/>
    <x v="0"/>
    <x v="7"/>
    <s v="Pumped storage"/>
    <x v="8"/>
    <m/>
    <n v="837"/>
  </r>
  <r>
    <x v="4"/>
    <x v="141"/>
    <s v="GRC"/>
    <x v="0"/>
    <x v="7"/>
    <s v="Pumped storage"/>
    <x v="9"/>
    <m/>
    <n v="271"/>
  </r>
  <r>
    <x v="4"/>
    <x v="141"/>
    <s v="GRC"/>
    <x v="0"/>
    <x v="7"/>
    <s v="Pumped storage"/>
    <x v="10"/>
    <m/>
    <n v="25"/>
  </r>
  <r>
    <x v="4"/>
    <x v="141"/>
    <s v="GRC"/>
    <x v="0"/>
    <x v="7"/>
    <s v="Pumped storage"/>
    <x v="11"/>
    <m/>
    <n v="264"/>
  </r>
  <r>
    <x v="4"/>
    <x v="141"/>
    <s v="GRC"/>
    <x v="0"/>
    <x v="7"/>
    <s v="Pumped storage"/>
    <x v="12"/>
    <m/>
    <n v="188"/>
  </r>
  <r>
    <x v="4"/>
    <x v="141"/>
    <s v="GRC"/>
    <x v="0"/>
    <x v="7"/>
    <s v="Pumped storage"/>
    <x v="13"/>
    <m/>
    <n v="38"/>
  </r>
  <r>
    <x v="4"/>
    <x v="141"/>
    <s v="GRC"/>
    <x v="0"/>
    <x v="7"/>
    <s v="Pumped storage"/>
    <x v="14"/>
    <m/>
    <n v="131"/>
  </r>
  <r>
    <x v="4"/>
    <x v="141"/>
    <s v="GRC"/>
    <x v="0"/>
    <x v="7"/>
    <s v="Pumped storage"/>
    <x v="15"/>
    <m/>
    <n v="52"/>
  </r>
  <r>
    <x v="4"/>
    <x v="141"/>
    <s v="GRC"/>
    <x v="0"/>
    <x v="7"/>
    <s v="Pumped storage"/>
    <x v="16"/>
    <m/>
    <n v="22"/>
  </r>
  <r>
    <x v="4"/>
    <x v="141"/>
    <s v="GRC"/>
    <x v="0"/>
    <x v="7"/>
    <s v="Pumped storage"/>
    <x v="17"/>
    <m/>
    <n v="77.259"/>
  </r>
  <r>
    <x v="4"/>
    <x v="141"/>
    <s v="GRC"/>
    <x v="1"/>
    <x v="4"/>
    <s v="Biogas"/>
    <x v="0"/>
    <n v="1"/>
    <m/>
  </r>
  <r>
    <x v="4"/>
    <x v="141"/>
    <s v="GRC"/>
    <x v="1"/>
    <x v="4"/>
    <s v="Biogas"/>
    <x v="1"/>
    <n v="22"/>
    <n v="79"/>
  </r>
  <r>
    <x v="4"/>
    <x v="141"/>
    <s v="GRC"/>
    <x v="1"/>
    <x v="4"/>
    <s v="Biogas"/>
    <x v="2"/>
    <n v="22"/>
    <n v="126"/>
  </r>
  <r>
    <x v="4"/>
    <x v="141"/>
    <s v="GRC"/>
    <x v="1"/>
    <x v="4"/>
    <s v="Biogas"/>
    <x v="3"/>
    <n v="22"/>
    <n v="105"/>
  </r>
  <r>
    <x v="4"/>
    <x v="141"/>
    <s v="GRC"/>
    <x v="1"/>
    <x v="4"/>
    <s v="Biogas"/>
    <x v="4"/>
    <n v="24"/>
    <n v="124.163"/>
  </r>
  <r>
    <x v="4"/>
    <x v="141"/>
    <s v="GRC"/>
    <x v="1"/>
    <x v="4"/>
    <s v="Biogas"/>
    <x v="5"/>
    <n v="24"/>
    <n v="121.52000000000001"/>
  </r>
  <r>
    <x v="4"/>
    <x v="141"/>
    <s v="GRC"/>
    <x v="1"/>
    <x v="4"/>
    <s v="Biogas"/>
    <x v="6"/>
    <n v="24"/>
    <n v="114.125"/>
  </r>
  <r>
    <x v="4"/>
    <x v="141"/>
    <s v="GRC"/>
    <x v="1"/>
    <x v="4"/>
    <s v="Biogas"/>
    <x v="7"/>
    <n v="39"/>
    <n v="184"/>
  </r>
  <r>
    <x v="4"/>
    <x v="141"/>
    <s v="GRC"/>
    <x v="1"/>
    <x v="4"/>
    <s v="Biogas"/>
    <x v="8"/>
    <n v="40"/>
    <n v="191.35599999999999"/>
  </r>
  <r>
    <x v="4"/>
    <x v="141"/>
    <s v="GRC"/>
    <x v="1"/>
    <x v="4"/>
    <s v="Biogas"/>
    <x v="9"/>
    <n v="40"/>
    <n v="217.572"/>
  </r>
  <r>
    <x v="4"/>
    <x v="141"/>
    <s v="GRC"/>
    <x v="1"/>
    <x v="4"/>
    <s v="Biogas"/>
    <x v="10"/>
    <n v="41"/>
    <n v="190"/>
  </r>
  <r>
    <x v="4"/>
    <x v="141"/>
    <s v="GRC"/>
    <x v="1"/>
    <x v="4"/>
    <s v="Biogas"/>
    <x v="11"/>
    <n v="45"/>
    <n v="206.815"/>
  </r>
  <r>
    <x v="4"/>
    <x v="141"/>
    <s v="GRC"/>
    <x v="1"/>
    <x v="4"/>
    <s v="Biogas"/>
    <x v="12"/>
    <n v="45"/>
    <n v="204.29400000000001"/>
  </r>
  <r>
    <x v="4"/>
    <x v="141"/>
    <s v="GRC"/>
    <x v="1"/>
    <x v="4"/>
    <s v="Biogas"/>
    <x v="13"/>
    <n v="46"/>
    <n v="216.40899999999999"/>
  </r>
  <r>
    <x v="4"/>
    <x v="141"/>
    <s v="GRC"/>
    <x v="1"/>
    <x v="4"/>
    <s v="Biogas"/>
    <x v="14"/>
    <n v="47"/>
    <n v="219.661"/>
  </r>
  <r>
    <x v="4"/>
    <x v="141"/>
    <s v="GRC"/>
    <x v="1"/>
    <x v="4"/>
    <s v="Biogas"/>
    <x v="15"/>
    <n v="49"/>
    <n v="230.364"/>
  </r>
  <r>
    <x v="4"/>
    <x v="141"/>
    <s v="GRC"/>
    <x v="1"/>
    <x v="4"/>
    <s v="Biogas"/>
    <x v="16"/>
    <n v="56"/>
    <n v="269.64599999999996"/>
  </r>
  <r>
    <x v="4"/>
    <x v="141"/>
    <s v="GRC"/>
    <x v="1"/>
    <x v="4"/>
    <s v="Biogas"/>
    <x v="17"/>
    <n v="61.52"/>
    <n v="300.238"/>
  </r>
  <r>
    <x v="4"/>
    <x v="141"/>
    <s v="GRC"/>
    <x v="1"/>
    <x v="4"/>
    <s v="Biogas"/>
    <x v="18"/>
    <n v="70.150000000000006"/>
    <m/>
  </r>
  <r>
    <x v="4"/>
    <x v="141"/>
    <s v="GRC"/>
    <x v="1"/>
    <x v="4"/>
    <s v="Biogas"/>
    <x v="19"/>
    <n v="70.150000000000006"/>
    <m/>
  </r>
  <r>
    <x v="4"/>
    <x v="141"/>
    <s v="GRC"/>
    <x v="1"/>
    <x v="4"/>
    <s v="Solid biofuels"/>
    <x v="15"/>
    <n v="2"/>
    <n v="1.0620000000000001"/>
  </r>
  <r>
    <x v="4"/>
    <x v="141"/>
    <s v="GRC"/>
    <x v="1"/>
    <x v="4"/>
    <s v="Solid biofuels"/>
    <x v="16"/>
    <n v="2"/>
    <n v="4.5839999999999996"/>
  </r>
  <r>
    <x v="4"/>
    <x v="141"/>
    <s v="GRC"/>
    <x v="1"/>
    <x v="4"/>
    <s v="Solid biofuels"/>
    <x v="17"/>
    <n v="2.56"/>
    <n v="9.7899999999999991"/>
  </r>
  <r>
    <x v="4"/>
    <x v="141"/>
    <s v="GRC"/>
    <x v="1"/>
    <x v="4"/>
    <s v="Solid biofuels"/>
    <x v="18"/>
    <n v="11.88"/>
    <m/>
  </r>
  <r>
    <x v="4"/>
    <x v="141"/>
    <s v="GRC"/>
    <x v="1"/>
    <x v="4"/>
    <s v="Solid biofuels"/>
    <x v="19"/>
    <n v="15.88"/>
    <m/>
  </r>
  <r>
    <x v="4"/>
    <x v="141"/>
    <s v="GRC"/>
    <x v="1"/>
    <x v="1"/>
    <s v="Mixed Hydro Plants"/>
    <x v="0"/>
    <n v="699"/>
    <n v="0"/>
  </r>
  <r>
    <x v="4"/>
    <x v="141"/>
    <s v="GRC"/>
    <x v="1"/>
    <x v="1"/>
    <s v="Mixed Hydro Plants"/>
    <x v="1"/>
    <n v="699"/>
    <n v="0"/>
  </r>
  <r>
    <x v="4"/>
    <x v="141"/>
    <s v="GRC"/>
    <x v="1"/>
    <x v="1"/>
    <s v="Mixed Hydro Plants"/>
    <x v="2"/>
    <n v="699"/>
    <n v="0"/>
  </r>
  <r>
    <x v="4"/>
    <x v="141"/>
    <s v="GRC"/>
    <x v="1"/>
    <x v="1"/>
    <s v="Mixed Hydro Plants"/>
    <x v="3"/>
    <n v="699"/>
    <n v="0"/>
  </r>
  <r>
    <x v="4"/>
    <x v="141"/>
    <s v="GRC"/>
    <x v="1"/>
    <x v="1"/>
    <s v="Mixed Hydro Plants"/>
    <x v="4"/>
    <n v="699"/>
    <n v="0"/>
  </r>
  <r>
    <x v="4"/>
    <x v="141"/>
    <s v="GRC"/>
    <x v="1"/>
    <x v="1"/>
    <s v="Mixed Hydro Plants"/>
    <x v="5"/>
    <n v="699"/>
    <n v="0"/>
  </r>
  <r>
    <x v="4"/>
    <x v="141"/>
    <s v="GRC"/>
    <x v="1"/>
    <x v="1"/>
    <s v="Mixed Hydro Plants"/>
    <x v="6"/>
    <n v="699"/>
    <n v="0"/>
  </r>
  <r>
    <x v="4"/>
    <x v="141"/>
    <s v="GRC"/>
    <x v="1"/>
    <x v="1"/>
    <s v="Mixed Hydro Plants"/>
    <x v="7"/>
    <n v="699"/>
    <n v="0"/>
  </r>
  <r>
    <x v="4"/>
    <x v="141"/>
    <s v="GRC"/>
    <x v="1"/>
    <x v="1"/>
    <s v="Mixed Hydro Plants"/>
    <x v="8"/>
    <n v="699"/>
    <n v="0"/>
  </r>
  <r>
    <x v="4"/>
    <x v="141"/>
    <s v="GRC"/>
    <x v="1"/>
    <x v="1"/>
    <s v="Mixed Hydro Plants"/>
    <x v="9"/>
    <n v="699"/>
    <n v="0"/>
  </r>
  <r>
    <x v="4"/>
    <x v="141"/>
    <s v="GRC"/>
    <x v="1"/>
    <x v="1"/>
    <s v="Mixed Hydro Plants"/>
    <x v="10"/>
    <n v="699"/>
    <n v="0"/>
  </r>
  <r>
    <x v="4"/>
    <x v="141"/>
    <s v="GRC"/>
    <x v="1"/>
    <x v="1"/>
    <s v="Mixed Hydro Plants"/>
    <x v="11"/>
    <n v="699"/>
    <n v="0"/>
  </r>
  <r>
    <x v="4"/>
    <x v="141"/>
    <s v="GRC"/>
    <x v="1"/>
    <x v="1"/>
    <s v="Mixed Hydro Plants"/>
    <x v="12"/>
    <n v="699"/>
    <n v="0"/>
  </r>
  <r>
    <x v="4"/>
    <x v="141"/>
    <s v="GRC"/>
    <x v="1"/>
    <x v="1"/>
    <s v="Mixed Hydro Plants"/>
    <x v="13"/>
    <n v="699"/>
    <n v="0"/>
  </r>
  <r>
    <x v="4"/>
    <x v="141"/>
    <s v="GRC"/>
    <x v="1"/>
    <x v="1"/>
    <s v="Mixed Hydro Plants"/>
    <x v="14"/>
    <n v="699"/>
    <n v="0"/>
  </r>
  <r>
    <x v="4"/>
    <x v="141"/>
    <s v="GRC"/>
    <x v="1"/>
    <x v="1"/>
    <s v="Mixed Hydro Plants"/>
    <x v="15"/>
    <n v="699"/>
    <n v="0"/>
  </r>
  <r>
    <x v="4"/>
    <x v="141"/>
    <s v="GRC"/>
    <x v="1"/>
    <x v="1"/>
    <s v="Mixed Hydro Plants"/>
    <x v="16"/>
    <n v="699"/>
    <n v="0"/>
  </r>
  <r>
    <x v="4"/>
    <x v="141"/>
    <s v="GRC"/>
    <x v="1"/>
    <x v="1"/>
    <s v="Mixed Hydro Plants"/>
    <x v="17"/>
    <n v="699"/>
    <n v="0"/>
  </r>
  <r>
    <x v="4"/>
    <x v="141"/>
    <s v="GRC"/>
    <x v="1"/>
    <x v="1"/>
    <s v="Mixed Hydro Plants"/>
    <x v="18"/>
    <n v="699"/>
    <m/>
  </r>
  <r>
    <x v="4"/>
    <x v="141"/>
    <s v="GRC"/>
    <x v="1"/>
    <x v="1"/>
    <s v="Mixed Hydro Plants"/>
    <x v="19"/>
    <n v="699"/>
    <m/>
  </r>
  <r>
    <x v="4"/>
    <x v="141"/>
    <s v="GRC"/>
    <x v="1"/>
    <x v="1"/>
    <s v="Renewable hydropower"/>
    <x v="0"/>
    <n v="2373"/>
    <n v="3693"/>
  </r>
  <r>
    <x v="4"/>
    <x v="141"/>
    <s v="GRC"/>
    <x v="1"/>
    <x v="1"/>
    <s v="Renewable hydropower"/>
    <x v="1"/>
    <n v="2377"/>
    <n v="2097"/>
  </r>
  <r>
    <x v="4"/>
    <x v="141"/>
    <s v="GRC"/>
    <x v="1"/>
    <x v="1"/>
    <s v="Renewable hydropower"/>
    <x v="2"/>
    <n v="2379"/>
    <n v="2800"/>
  </r>
  <r>
    <x v="4"/>
    <x v="141"/>
    <s v="GRC"/>
    <x v="1"/>
    <x v="1"/>
    <s v="Renewable hydropower"/>
    <x v="3"/>
    <n v="2380"/>
    <n v="4766"/>
  </r>
  <r>
    <x v="4"/>
    <x v="141"/>
    <s v="GRC"/>
    <x v="1"/>
    <x v="1"/>
    <s v="Renewable hydropower"/>
    <x v="4"/>
    <n v="2400"/>
    <n v="4672.0780000000004"/>
  </r>
  <r>
    <x v="4"/>
    <x v="141"/>
    <s v="GRC"/>
    <x v="1"/>
    <x v="1"/>
    <s v="Renewable hydropower"/>
    <x v="5"/>
    <n v="2407"/>
    <n v="5017.4970000000003"/>
  </r>
  <r>
    <x v="4"/>
    <x v="141"/>
    <s v="GRC"/>
    <x v="1"/>
    <x v="1"/>
    <s v="Renewable hydropower"/>
    <x v="6"/>
    <n v="2435"/>
    <n v="5864.8490000000002"/>
  </r>
  <r>
    <x v="4"/>
    <x v="141"/>
    <s v="GRC"/>
    <x v="1"/>
    <x v="1"/>
    <s v="Renewable hydropower"/>
    <x v="7"/>
    <n v="2451"/>
    <n v="2591.422"/>
  </r>
  <r>
    <x v="4"/>
    <x v="141"/>
    <s v="GRC"/>
    <x v="1"/>
    <x v="1"/>
    <s v="Renewable hydropower"/>
    <x v="8"/>
    <n v="2477"/>
    <n v="3312.288"/>
  </r>
  <r>
    <x v="4"/>
    <x v="141"/>
    <s v="GRC"/>
    <x v="1"/>
    <x v="1"/>
    <s v="Renewable hydropower"/>
    <x v="9"/>
    <n v="2502"/>
    <n v="5374.4570000000003"/>
  </r>
  <r>
    <x v="4"/>
    <x v="141"/>
    <s v="GRC"/>
    <x v="1"/>
    <x v="1"/>
    <s v="Renewable hydropower"/>
    <x v="10"/>
    <n v="2516"/>
    <n v="7460"/>
  </r>
  <r>
    <x v="4"/>
    <x v="141"/>
    <s v="GRC"/>
    <x v="1"/>
    <x v="1"/>
    <s v="Renewable hydropower"/>
    <x v="11"/>
    <n v="2525"/>
    <n v="4011.2179999999998"/>
  </r>
  <r>
    <x v="4"/>
    <x v="141"/>
    <s v="GRC"/>
    <x v="1"/>
    <x v="1"/>
    <s v="Renewable hydropower"/>
    <x v="12"/>
    <n v="2537"/>
    <n v="4402.6490000000003"/>
  </r>
  <r>
    <x v="4"/>
    <x v="141"/>
    <s v="GRC"/>
    <x v="1"/>
    <x v="1"/>
    <s v="Renewable hydropower"/>
    <x v="13"/>
    <n v="2539"/>
    <n v="6345.8869999999997"/>
  </r>
  <r>
    <x v="4"/>
    <x v="141"/>
    <s v="GRC"/>
    <x v="1"/>
    <x v="1"/>
    <s v="Renewable hydropower"/>
    <x v="14"/>
    <n v="2690"/>
    <n v="4476.1689999999999"/>
  </r>
  <r>
    <x v="4"/>
    <x v="141"/>
    <s v="GRC"/>
    <x v="1"/>
    <x v="1"/>
    <s v="Renewable hydropower"/>
    <x v="15"/>
    <n v="2693"/>
    <n v="6098.32"/>
  </r>
  <r>
    <x v="4"/>
    <x v="141"/>
    <s v="GRC"/>
    <x v="1"/>
    <x v="1"/>
    <s v="Renewable hydropower"/>
    <x v="16"/>
    <n v="2693"/>
    <n v="5543.0929999999998"/>
  </r>
  <r>
    <x v="4"/>
    <x v="141"/>
    <s v="GRC"/>
    <x v="1"/>
    <x v="1"/>
    <s v="Renewable hydropower"/>
    <x v="17"/>
    <n v="2693"/>
    <n v="3962.547"/>
  </r>
  <r>
    <x v="4"/>
    <x v="141"/>
    <s v="GRC"/>
    <x v="1"/>
    <x v="1"/>
    <s v="Renewable hydropower"/>
    <x v="18"/>
    <n v="2710"/>
    <m/>
  </r>
  <r>
    <x v="4"/>
    <x v="141"/>
    <s v="GRC"/>
    <x v="1"/>
    <x v="1"/>
    <s v="Renewable hydropower"/>
    <x v="19"/>
    <n v="2710"/>
    <m/>
  </r>
  <r>
    <x v="4"/>
    <x v="141"/>
    <s v="GRC"/>
    <x v="1"/>
    <x v="2"/>
    <s v="On-grid Solar photovoltaic"/>
    <x v="1"/>
    <n v="1"/>
    <n v="0.1"/>
  </r>
  <r>
    <x v="4"/>
    <x v="141"/>
    <s v="GRC"/>
    <x v="1"/>
    <x v="2"/>
    <s v="On-grid Solar photovoltaic"/>
    <x v="2"/>
    <n v="1"/>
    <n v="0.1"/>
  </r>
  <r>
    <x v="4"/>
    <x v="141"/>
    <s v="GRC"/>
    <x v="1"/>
    <x v="2"/>
    <s v="On-grid Solar photovoltaic"/>
    <x v="3"/>
    <n v="1"/>
    <n v="0.1"/>
  </r>
  <r>
    <x v="4"/>
    <x v="141"/>
    <s v="GRC"/>
    <x v="1"/>
    <x v="2"/>
    <s v="On-grid Solar photovoltaic"/>
    <x v="4"/>
    <n v="1"/>
    <n v="0.77500000000000002"/>
  </r>
  <r>
    <x v="4"/>
    <x v="141"/>
    <s v="GRC"/>
    <x v="1"/>
    <x v="2"/>
    <s v="On-grid Solar photovoltaic"/>
    <x v="5"/>
    <n v="1"/>
    <n v="0.95299999999999996"/>
  </r>
  <r>
    <x v="4"/>
    <x v="141"/>
    <s v="GRC"/>
    <x v="1"/>
    <x v="2"/>
    <s v="On-grid Solar photovoltaic"/>
    <x v="6"/>
    <n v="5"/>
    <n v="1.3859999999999999"/>
  </r>
  <r>
    <x v="4"/>
    <x v="141"/>
    <s v="GRC"/>
    <x v="1"/>
    <x v="2"/>
    <s v="On-grid Solar photovoltaic"/>
    <x v="7"/>
    <n v="9"/>
    <n v="1.42"/>
  </r>
  <r>
    <x v="4"/>
    <x v="141"/>
    <s v="GRC"/>
    <x v="1"/>
    <x v="2"/>
    <s v="On-grid Solar photovoltaic"/>
    <x v="8"/>
    <n v="12"/>
    <n v="5.2359999999999998"/>
  </r>
  <r>
    <x v="4"/>
    <x v="141"/>
    <s v="GRC"/>
    <x v="1"/>
    <x v="2"/>
    <s v="On-grid Solar photovoltaic"/>
    <x v="9"/>
    <n v="46"/>
    <n v="50"/>
  </r>
  <r>
    <x v="4"/>
    <x v="141"/>
    <s v="GRC"/>
    <x v="1"/>
    <x v="2"/>
    <s v="On-grid Solar photovoltaic"/>
    <x v="10"/>
    <n v="202"/>
    <n v="157.74799999999999"/>
  </r>
  <r>
    <x v="4"/>
    <x v="141"/>
    <s v="GRC"/>
    <x v="1"/>
    <x v="2"/>
    <s v="On-grid Solar photovoltaic"/>
    <x v="11"/>
    <n v="612"/>
    <n v="610.31100000000004"/>
  </r>
  <r>
    <x v="4"/>
    <x v="141"/>
    <s v="GRC"/>
    <x v="1"/>
    <x v="2"/>
    <s v="On-grid Solar photovoltaic"/>
    <x v="12"/>
    <n v="1536"/>
    <n v="1693.9860000000001"/>
  </r>
  <r>
    <x v="4"/>
    <x v="141"/>
    <s v="GRC"/>
    <x v="1"/>
    <x v="2"/>
    <s v="On-grid Solar photovoltaic"/>
    <x v="13"/>
    <n v="2579"/>
    <n v="3648.1010000000001"/>
  </r>
  <r>
    <x v="4"/>
    <x v="141"/>
    <s v="GRC"/>
    <x v="1"/>
    <x v="2"/>
    <s v="On-grid Solar photovoltaic"/>
    <x v="14"/>
    <n v="2596"/>
    <n v="3791.8850000000002"/>
  </r>
  <r>
    <x v="4"/>
    <x v="141"/>
    <s v="GRC"/>
    <x v="1"/>
    <x v="2"/>
    <s v="On-grid Solar photovoltaic"/>
    <x v="15"/>
    <n v="2604"/>
    <n v="3899.636"/>
  </r>
  <r>
    <x v="4"/>
    <x v="141"/>
    <s v="GRC"/>
    <x v="1"/>
    <x v="2"/>
    <s v="On-grid Solar photovoltaic"/>
    <x v="16"/>
    <n v="2604"/>
    <n v="3929.7159999999999"/>
  </r>
  <r>
    <x v="4"/>
    <x v="141"/>
    <s v="GRC"/>
    <x v="1"/>
    <x v="2"/>
    <s v="On-grid Solar photovoltaic"/>
    <x v="17"/>
    <n v="2605.5300000000002"/>
    <n v="3991.4769999999999"/>
  </r>
  <r>
    <x v="4"/>
    <x v="141"/>
    <s v="GRC"/>
    <x v="1"/>
    <x v="2"/>
    <s v="On-grid Solar photovoltaic"/>
    <x v="18"/>
    <n v="2651.57"/>
    <m/>
  </r>
  <r>
    <x v="4"/>
    <x v="141"/>
    <s v="GRC"/>
    <x v="1"/>
    <x v="2"/>
    <s v="On-grid Solar photovoltaic"/>
    <x v="19"/>
    <n v="2762.57"/>
    <m/>
  </r>
  <r>
    <x v="4"/>
    <x v="141"/>
    <s v="GRC"/>
    <x v="1"/>
    <x v="3"/>
    <s v="Onshore wind energy"/>
    <x v="0"/>
    <n v="226"/>
    <n v="451"/>
  </r>
  <r>
    <x v="4"/>
    <x v="141"/>
    <s v="GRC"/>
    <x v="1"/>
    <x v="3"/>
    <s v="Onshore wind energy"/>
    <x v="1"/>
    <n v="270"/>
    <n v="756"/>
  </r>
  <r>
    <x v="4"/>
    <x v="141"/>
    <s v="GRC"/>
    <x v="1"/>
    <x v="3"/>
    <s v="Onshore wind energy"/>
    <x v="2"/>
    <n v="287"/>
    <n v="651"/>
  </r>
  <r>
    <x v="4"/>
    <x v="141"/>
    <s v="GRC"/>
    <x v="1"/>
    <x v="3"/>
    <s v="Onshore wind energy"/>
    <x v="3"/>
    <n v="371"/>
    <n v="1021"/>
  </r>
  <r>
    <x v="4"/>
    <x v="141"/>
    <s v="GRC"/>
    <x v="1"/>
    <x v="3"/>
    <s v="Onshore wind energy"/>
    <x v="4"/>
    <n v="470"/>
    <n v="1120.7650000000001"/>
  </r>
  <r>
    <x v="4"/>
    <x v="141"/>
    <s v="GRC"/>
    <x v="1"/>
    <x v="3"/>
    <s v="Onshore wind energy"/>
    <x v="5"/>
    <n v="491"/>
    <n v="1266.452"/>
  </r>
  <r>
    <x v="4"/>
    <x v="141"/>
    <s v="GRC"/>
    <x v="1"/>
    <x v="3"/>
    <s v="Onshore wind energy"/>
    <x v="6"/>
    <n v="749"/>
    <n v="1699.3530000000001"/>
  </r>
  <r>
    <x v="4"/>
    <x v="141"/>
    <s v="GRC"/>
    <x v="1"/>
    <x v="3"/>
    <s v="Onshore wind energy"/>
    <x v="7"/>
    <n v="846"/>
    <n v="1818"/>
  </r>
  <r>
    <x v="4"/>
    <x v="141"/>
    <s v="GRC"/>
    <x v="1"/>
    <x v="3"/>
    <s v="Onshore wind energy"/>
    <x v="8"/>
    <n v="1022"/>
    <n v="2242"/>
  </r>
  <r>
    <x v="4"/>
    <x v="141"/>
    <s v="GRC"/>
    <x v="1"/>
    <x v="3"/>
    <s v="Onshore wind energy"/>
    <x v="9"/>
    <n v="1171"/>
    <n v="2543"/>
  </r>
  <r>
    <x v="4"/>
    <x v="141"/>
    <s v="GRC"/>
    <x v="1"/>
    <x v="3"/>
    <s v="Onshore wind energy"/>
    <x v="10"/>
    <n v="1298"/>
    <n v="2713.9369999999999"/>
  </r>
  <r>
    <x v="4"/>
    <x v="141"/>
    <s v="GRC"/>
    <x v="1"/>
    <x v="3"/>
    <s v="Onshore wind energy"/>
    <x v="11"/>
    <n v="1640"/>
    <n v="3315.2269999999999"/>
  </r>
  <r>
    <x v="4"/>
    <x v="141"/>
    <s v="GRC"/>
    <x v="1"/>
    <x v="3"/>
    <s v="Onshore wind energy"/>
    <x v="12"/>
    <n v="1753"/>
    <n v="3850.1570000000002"/>
  </r>
  <r>
    <x v="4"/>
    <x v="141"/>
    <s v="GRC"/>
    <x v="1"/>
    <x v="3"/>
    <s v="Onshore wind energy"/>
    <x v="13"/>
    <n v="1809"/>
    <n v="4139.1360000000004"/>
  </r>
  <r>
    <x v="4"/>
    <x v="141"/>
    <s v="GRC"/>
    <x v="1"/>
    <x v="3"/>
    <s v="Onshore wind energy"/>
    <x v="14"/>
    <n v="1978"/>
    <n v="3688.5749999999998"/>
  </r>
  <r>
    <x v="4"/>
    <x v="141"/>
    <s v="GRC"/>
    <x v="1"/>
    <x v="3"/>
    <s v="Onshore wind energy"/>
    <x v="15"/>
    <n v="2091"/>
    <n v="4621.0190000000002"/>
  </r>
  <r>
    <x v="4"/>
    <x v="141"/>
    <s v="GRC"/>
    <x v="1"/>
    <x v="3"/>
    <s v="Onshore wind energy"/>
    <x v="16"/>
    <n v="2370"/>
    <n v="5145.8959999999997"/>
  </r>
  <r>
    <x v="4"/>
    <x v="141"/>
    <s v="GRC"/>
    <x v="1"/>
    <x v="3"/>
    <s v="Onshore wind energy"/>
    <x v="17"/>
    <n v="2624"/>
    <n v="5536.9870000000001"/>
  </r>
  <r>
    <x v="4"/>
    <x v="141"/>
    <s v="GRC"/>
    <x v="1"/>
    <x v="3"/>
    <s v="Onshore wind energy"/>
    <x v="18"/>
    <n v="2877.4949999999999"/>
    <m/>
  </r>
  <r>
    <x v="4"/>
    <x v="141"/>
    <s v="GRC"/>
    <x v="1"/>
    <x v="3"/>
    <s v="Onshore wind energy"/>
    <x v="19"/>
    <n v="3547.4949999999999"/>
    <m/>
  </r>
  <r>
    <x v="4"/>
    <x v="142"/>
    <s v="HUN"/>
    <x v="0"/>
    <x v="0"/>
    <s v="Fossil fuels"/>
    <x v="0"/>
    <n v="6352"/>
    <n v="20713"/>
  </r>
  <r>
    <x v="4"/>
    <x v="142"/>
    <s v="HUN"/>
    <x v="0"/>
    <x v="0"/>
    <s v="Fossil fuels"/>
    <x v="1"/>
    <n v="6448"/>
    <n v="21976"/>
  </r>
  <r>
    <x v="4"/>
    <x v="142"/>
    <s v="HUN"/>
    <x v="0"/>
    <x v="0"/>
    <s v="Fossil fuels"/>
    <x v="2"/>
    <n v="6528"/>
    <n v="21938"/>
  </r>
  <r>
    <x v="4"/>
    <x v="142"/>
    <s v="HUN"/>
    <x v="0"/>
    <x v="0"/>
    <s v="Fossil fuels"/>
    <x v="3"/>
    <n v="6319"/>
    <n v="22763"/>
  </r>
  <r>
    <x v="4"/>
    <x v="142"/>
    <s v="HUN"/>
    <x v="0"/>
    <x v="0"/>
    <s v="Fossil fuels"/>
    <x v="4"/>
    <n v="6497"/>
    <n v="20831"/>
  </r>
  <r>
    <x v="4"/>
    <x v="142"/>
    <s v="HUN"/>
    <x v="0"/>
    <x v="0"/>
    <s v="Fossil fuels"/>
    <x v="5"/>
    <n v="6285"/>
    <n v="19980"/>
  </r>
  <r>
    <x v="4"/>
    <x v="142"/>
    <s v="HUN"/>
    <x v="0"/>
    <x v="0"/>
    <s v="Fossil fuels"/>
    <x v="6"/>
    <n v="6300"/>
    <n v="20773"/>
  </r>
  <r>
    <x v="4"/>
    <x v="142"/>
    <s v="HUN"/>
    <x v="0"/>
    <x v="0"/>
    <s v="Fossil fuels"/>
    <x v="7"/>
    <n v="6239"/>
    <n v="23254"/>
  </r>
  <r>
    <x v="4"/>
    <x v="142"/>
    <s v="HUN"/>
    <x v="0"/>
    <x v="0"/>
    <s v="Fossil fuels"/>
    <x v="8"/>
    <n v="6154"/>
    <n v="22736"/>
  </r>
  <r>
    <x v="4"/>
    <x v="142"/>
    <s v="HUN"/>
    <x v="0"/>
    <x v="0"/>
    <s v="Fossil fuels"/>
    <x v="9"/>
    <n v="6139"/>
    <n v="17470"/>
  </r>
  <r>
    <x v="4"/>
    <x v="142"/>
    <s v="HUN"/>
    <x v="0"/>
    <x v="0"/>
    <s v="Fossil fuels"/>
    <x v="10"/>
    <n v="6108"/>
    <n v="18438"/>
  </r>
  <r>
    <x v="4"/>
    <x v="142"/>
    <s v="HUN"/>
    <x v="0"/>
    <x v="0"/>
    <s v="Fossil fuels"/>
    <x v="11"/>
    <n v="6736"/>
    <n v="17491"/>
  </r>
  <r>
    <x v="4"/>
    <x v="142"/>
    <s v="HUN"/>
    <x v="0"/>
    <x v="0"/>
    <s v="Fossil fuels"/>
    <x v="12"/>
    <n v="6649"/>
    <n v="16078"/>
  </r>
  <r>
    <x v="4"/>
    <x v="142"/>
    <s v="HUN"/>
    <x v="0"/>
    <x v="0"/>
    <s v="Fossil fuels"/>
    <x v="13"/>
    <n v="5632"/>
    <n v="12003"/>
  </r>
  <r>
    <x v="4"/>
    <x v="142"/>
    <s v="HUN"/>
    <x v="0"/>
    <x v="0"/>
    <s v="Fossil fuels"/>
    <x v="14"/>
    <n v="5602"/>
    <n v="10430"/>
  </r>
  <r>
    <x v="4"/>
    <x v="142"/>
    <s v="HUN"/>
    <x v="0"/>
    <x v="0"/>
    <s v="Fossil fuels"/>
    <x v="15"/>
    <n v="5509"/>
    <n v="11093"/>
  </r>
  <r>
    <x v="4"/>
    <x v="142"/>
    <s v="HUN"/>
    <x v="0"/>
    <x v="0"/>
    <s v="Fossil fuels"/>
    <x v="16"/>
    <n v="5626"/>
    <n v="12300"/>
  </r>
  <r>
    <x v="4"/>
    <x v="142"/>
    <s v="HUN"/>
    <x v="0"/>
    <x v="0"/>
    <s v="Fossil fuels"/>
    <x v="17"/>
    <n v="5587"/>
    <n v="13021"/>
  </r>
  <r>
    <x v="4"/>
    <x v="142"/>
    <s v="HUN"/>
    <x v="0"/>
    <x v="0"/>
    <s v="Fossil fuels"/>
    <x v="18"/>
    <n v="5558"/>
    <m/>
  </r>
  <r>
    <x v="4"/>
    <x v="142"/>
    <s v="HUN"/>
    <x v="0"/>
    <x v="0"/>
    <s v="Fossil fuels"/>
    <x v="19"/>
    <n v="5488"/>
    <m/>
  </r>
  <r>
    <x v="4"/>
    <x v="142"/>
    <s v="HUN"/>
    <x v="0"/>
    <x v="9"/>
    <s v="Nuclear"/>
    <x v="0"/>
    <n v="1851"/>
    <n v="14180"/>
  </r>
  <r>
    <x v="4"/>
    <x v="142"/>
    <s v="HUN"/>
    <x v="0"/>
    <x v="9"/>
    <s v="Nuclear"/>
    <x v="1"/>
    <n v="1866"/>
    <n v="14126"/>
  </r>
  <r>
    <x v="4"/>
    <x v="142"/>
    <s v="HUN"/>
    <x v="0"/>
    <x v="9"/>
    <s v="Nuclear"/>
    <x v="2"/>
    <n v="1866"/>
    <n v="13953"/>
  </r>
  <r>
    <x v="4"/>
    <x v="142"/>
    <s v="HUN"/>
    <x v="0"/>
    <x v="9"/>
    <s v="Nuclear"/>
    <x v="3"/>
    <n v="1866"/>
    <n v="11013"/>
  </r>
  <r>
    <x v="4"/>
    <x v="142"/>
    <s v="HUN"/>
    <x v="0"/>
    <x v="9"/>
    <s v="Nuclear"/>
    <x v="4"/>
    <n v="1866"/>
    <n v="11915"/>
  </r>
  <r>
    <x v="4"/>
    <x v="142"/>
    <s v="HUN"/>
    <x v="0"/>
    <x v="9"/>
    <s v="Nuclear"/>
    <x v="5"/>
    <n v="1866"/>
    <n v="13834"/>
  </r>
  <r>
    <x v="4"/>
    <x v="142"/>
    <s v="HUN"/>
    <x v="0"/>
    <x v="9"/>
    <s v="Nuclear"/>
    <x v="6"/>
    <n v="1866"/>
    <n v="13461"/>
  </r>
  <r>
    <x v="4"/>
    <x v="142"/>
    <s v="HUN"/>
    <x v="0"/>
    <x v="9"/>
    <s v="Nuclear"/>
    <x v="7"/>
    <n v="1825"/>
    <n v="14677"/>
  </r>
  <r>
    <x v="4"/>
    <x v="142"/>
    <s v="HUN"/>
    <x v="0"/>
    <x v="9"/>
    <s v="Nuclear"/>
    <x v="8"/>
    <n v="1940"/>
    <n v="14818"/>
  </r>
  <r>
    <x v="4"/>
    <x v="142"/>
    <s v="HUN"/>
    <x v="0"/>
    <x v="9"/>
    <s v="Nuclear"/>
    <x v="9"/>
    <n v="1940"/>
    <n v="15426"/>
  </r>
  <r>
    <x v="4"/>
    <x v="142"/>
    <s v="HUN"/>
    <x v="0"/>
    <x v="9"/>
    <s v="Nuclear"/>
    <x v="10"/>
    <n v="2000"/>
    <n v="15761"/>
  </r>
  <r>
    <x v="4"/>
    <x v="142"/>
    <s v="HUN"/>
    <x v="0"/>
    <x v="9"/>
    <s v="Nuclear"/>
    <x v="11"/>
    <n v="2000"/>
    <n v="15685"/>
  </r>
  <r>
    <x v="4"/>
    <x v="142"/>
    <s v="HUN"/>
    <x v="0"/>
    <x v="9"/>
    <s v="Nuclear"/>
    <x v="12"/>
    <n v="2000"/>
    <n v="15793"/>
  </r>
  <r>
    <x v="4"/>
    <x v="142"/>
    <s v="HUN"/>
    <x v="0"/>
    <x v="9"/>
    <s v="Nuclear"/>
    <x v="13"/>
    <n v="2000"/>
    <n v="15370"/>
  </r>
  <r>
    <x v="4"/>
    <x v="142"/>
    <s v="HUN"/>
    <x v="0"/>
    <x v="9"/>
    <s v="Nuclear"/>
    <x v="14"/>
    <n v="2000"/>
    <n v="15649"/>
  </r>
  <r>
    <x v="4"/>
    <x v="142"/>
    <s v="HUN"/>
    <x v="0"/>
    <x v="9"/>
    <s v="Nuclear"/>
    <x v="15"/>
    <n v="2000"/>
    <n v="15834"/>
  </r>
  <r>
    <x v="4"/>
    <x v="142"/>
    <s v="HUN"/>
    <x v="0"/>
    <x v="9"/>
    <s v="Nuclear"/>
    <x v="16"/>
    <n v="2000"/>
    <n v="16054"/>
  </r>
  <r>
    <x v="4"/>
    <x v="142"/>
    <s v="HUN"/>
    <x v="0"/>
    <x v="9"/>
    <s v="Nuclear"/>
    <x v="17"/>
    <n v="2000"/>
    <n v="16098"/>
  </r>
  <r>
    <x v="4"/>
    <x v="142"/>
    <s v="HUN"/>
    <x v="0"/>
    <x v="9"/>
    <s v="Nuclear"/>
    <x v="18"/>
    <n v="2013"/>
    <m/>
  </r>
  <r>
    <x v="4"/>
    <x v="142"/>
    <s v="HUN"/>
    <x v="0"/>
    <x v="9"/>
    <s v="Nuclear"/>
    <x v="19"/>
    <n v="2013"/>
    <m/>
  </r>
  <r>
    <x v="4"/>
    <x v="142"/>
    <s v="HUN"/>
    <x v="0"/>
    <x v="8"/>
    <s v="Other non-renewable energy"/>
    <x v="0"/>
    <n v="13"/>
    <n v="55.222000000000001"/>
  </r>
  <r>
    <x v="4"/>
    <x v="142"/>
    <s v="HUN"/>
    <x v="0"/>
    <x v="8"/>
    <s v="Other non-renewable energy"/>
    <x v="1"/>
    <n v="12"/>
    <n v="56"/>
  </r>
  <r>
    <x v="4"/>
    <x v="142"/>
    <s v="HUN"/>
    <x v="0"/>
    <x v="8"/>
    <s v="Other non-renewable energy"/>
    <x v="2"/>
    <n v="12.5"/>
    <n v="29.027999999999999"/>
  </r>
  <r>
    <x v="4"/>
    <x v="142"/>
    <s v="HUN"/>
    <x v="0"/>
    <x v="8"/>
    <s v="Other non-renewable energy"/>
    <x v="3"/>
    <n v="12.5"/>
    <n v="33.317"/>
  </r>
  <r>
    <x v="4"/>
    <x v="142"/>
    <s v="HUN"/>
    <x v="0"/>
    <x v="8"/>
    <s v="Other non-renewable energy"/>
    <x v="4"/>
    <n v="12.5"/>
    <n v="26.398"/>
  </r>
  <r>
    <x v="4"/>
    <x v="142"/>
    <s v="HUN"/>
    <x v="0"/>
    <x v="8"/>
    <s v="Other non-renewable energy"/>
    <x v="5"/>
    <n v="14"/>
    <n v="72.391999999999996"/>
  </r>
  <r>
    <x v="4"/>
    <x v="142"/>
    <s v="HUN"/>
    <x v="0"/>
    <x v="8"/>
    <s v="Other non-renewable energy"/>
    <x v="6"/>
    <n v="21.5"/>
    <n v="131.43"/>
  </r>
  <r>
    <x v="4"/>
    <x v="142"/>
    <s v="HUN"/>
    <x v="0"/>
    <x v="8"/>
    <s v="Other non-renewable energy"/>
    <x v="7"/>
    <n v="22"/>
    <n v="146.72399999999999"/>
  </r>
  <r>
    <x v="4"/>
    <x v="142"/>
    <s v="HUN"/>
    <x v="0"/>
    <x v="8"/>
    <s v="Other non-renewable energy"/>
    <x v="8"/>
    <n v="22"/>
    <n v="114.71600000000001"/>
  </r>
  <r>
    <x v="4"/>
    <x v="142"/>
    <s v="HUN"/>
    <x v="0"/>
    <x v="8"/>
    <s v="Other non-renewable energy"/>
    <x v="9"/>
    <n v="22"/>
    <n v="117.31200000000001"/>
  </r>
  <r>
    <x v="4"/>
    <x v="142"/>
    <s v="HUN"/>
    <x v="0"/>
    <x v="8"/>
    <s v="Other non-renewable energy"/>
    <x v="10"/>
    <n v="23"/>
    <n v="152.51499999999999"/>
  </r>
  <r>
    <x v="4"/>
    <x v="142"/>
    <s v="HUN"/>
    <x v="0"/>
    <x v="8"/>
    <s v="Other non-renewable energy"/>
    <x v="11"/>
    <n v="28"/>
    <n v="134.98400000000001"/>
  </r>
  <r>
    <x v="4"/>
    <x v="142"/>
    <s v="HUN"/>
    <x v="0"/>
    <x v="8"/>
    <s v="Other non-renewable energy"/>
    <x v="12"/>
    <n v="27"/>
    <n v="118.334"/>
  </r>
  <r>
    <x v="4"/>
    <x v="142"/>
    <s v="HUN"/>
    <x v="0"/>
    <x v="8"/>
    <s v="Other non-renewable energy"/>
    <x v="13"/>
    <n v="37"/>
    <n v="133.70699999999999"/>
  </r>
  <r>
    <x v="4"/>
    <x v="142"/>
    <s v="HUN"/>
    <x v="0"/>
    <x v="8"/>
    <s v="Other non-renewable energy"/>
    <x v="14"/>
    <n v="41"/>
    <n v="172.595"/>
  </r>
  <r>
    <x v="4"/>
    <x v="142"/>
    <s v="HUN"/>
    <x v="0"/>
    <x v="8"/>
    <s v="Other non-renewable energy"/>
    <x v="15"/>
    <n v="48.5"/>
    <n v="203.73399999999998"/>
  </r>
  <r>
    <x v="4"/>
    <x v="142"/>
    <s v="HUN"/>
    <x v="0"/>
    <x v="8"/>
    <s v="Other non-renewable energy"/>
    <x v="16"/>
    <n v="84"/>
    <n v="289.86899999999997"/>
  </r>
  <r>
    <x v="4"/>
    <x v="142"/>
    <s v="HUN"/>
    <x v="0"/>
    <x v="8"/>
    <s v="Other non-renewable energy"/>
    <x v="17"/>
    <n v="79"/>
    <n v="284"/>
  </r>
  <r>
    <x v="4"/>
    <x v="142"/>
    <s v="HUN"/>
    <x v="0"/>
    <x v="8"/>
    <s v="Other non-renewable energy"/>
    <x v="18"/>
    <n v="79.5"/>
    <m/>
  </r>
  <r>
    <x v="4"/>
    <x v="142"/>
    <s v="HUN"/>
    <x v="0"/>
    <x v="8"/>
    <s v="Other non-renewable energy"/>
    <x v="19"/>
    <n v="79.5"/>
    <m/>
  </r>
  <r>
    <x v="4"/>
    <x v="142"/>
    <s v="HUN"/>
    <x v="1"/>
    <x v="4"/>
    <s v="Biogas"/>
    <x v="0"/>
    <n v="1"/>
    <m/>
  </r>
  <r>
    <x v="4"/>
    <x v="142"/>
    <s v="HUN"/>
    <x v="1"/>
    <x v="4"/>
    <s v="Biogas"/>
    <x v="1"/>
    <n v="1"/>
    <n v="7"/>
  </r>
  <r>
    <x v="4"/>
    <x v="142"/>
    <s v="HUN"/>
    <x v="1"/>
    <x v="4"/>
    <s v="Biogas"/>
    <x v="2"/>
    <n v="2"/>
    <n v="6"/>
  </r>
  <r>
    <x v="4"/>
    <x v="142"/>
    <s v="HUN"/>
    <x v="1"/>
    <x v="4"/>
    <s v="Biogas"/>
    <x v="3"/>
    <n v="4"/>
    <n v="18"/>
  </r>
  <r>
    <x v="4"/>
    <x v="142"/>
    <s v="HUN"/>
    <x v="1"/>
    <x v="4"/>
    <s v="Biogas"/>
    <x v="4"/>
    <n v="4"/>
    <n v="21.696000000000002"/>
  </r>
  <r>
    <x v="4"/>
    <x v="142"/>
    <s v="HUN"/>
    <x v="1"/>
    <x v="4"/>
    <s v="Biogas"/>
    <x v="5"/>
    <n v="6"/>
    <n v="24.558"/>
  </r>
  <r>
    <x v="4"/>
    <x v="142"/>
    <s v="HUN"/>
    <x v="1"/>
    <x v="4"/>
    <s v="Biogas"/>
    <x v="6"/>
    <n v="8"/>
    <n v="36.762999999999998"/>
  </r>
  <r>
    <x v="4"/>
    <x v="142"/>
    <s v="HUN"/>
    <x v="1"/>
    <x v="4"/>
    <s v="Biogas"/>
    <x v="7"/>
    <n v="19"/>
    <n v="47.09"/>
  </r>
  <r>
    <x v="4"/>
    <x v="142"/>
    <s v="HUN"/>
    <x v="1"/>
    <x v="4"/>
    <s v="Biogas"/>
    <x v="8"/>
    <n v="19"/>
    <n v="68.173000000000002"/>
  </r>
  <r>
    <x v="4"/>
    <x v="142"/>
    <s v="HUN"/>
    <x v="1"/>
    <x v="4"/>
    <s v="Biogas"/>
    <x v="9"/>
    <n v="24"/>
    <n v="95.772000000000006"/>
  </r>
  <r>
    <x v="4"/>
    <x v="142"/>
    <s v="HUN"/>
    <x v="1"/>
    <x v="4"/>
    <s v="Biogas"/>
    <x v="10"/>
    <n v="24"/>
    <n v="117.32"/>
  </r>
  <r>
    <x v="4"/>
    <x v="142"/>
    <s v="HUN"/>
    <x v="1"/>
    <x v="4"/>
    <s v="Biogas"/>
    <x v="11"/>
    <n v="45"/>
    <n v="213"/>
  </r>
  <r>
    <x v="4"/>
    <x v="142"/>
    <s v="HUN"/>
    <x v="1"/>
    <x v="4"/>
    <s v="Biogas"/>
    <x v="12"/>
    <n v="53"/>
    <n v="210.54300000000001"/>
  </r>
  <r>
    <x v="4"/>
    <x v="142"/>
    <s v="HUN"/>
    <x v="1"/>
    <x v="4"/>
    <s v="Biogas"/>
    <x v="13"/>
    <n v="63"/>
    <n v="267.161"/>
  </r>
  <r>
    <x v="4"/>
    <x v="142"/>
    <s v="HUN"/>
    <x v="1"/>
    <x v="4"/>
    <s v="Biogas"/>
    <x v="14"/>
    <n v="63"/>
    <n v="287.70299999999997"/>
  </r>
  <r>
    <x v="4"/>
    <x v="142"/>
    <s v="HUN"/>
    <x v="1"/>
    <x v="4"/>
    <s v="Biogas"/>
    <x v="15"/>
    <n v="72"/>
    <n v="292.99"/>
  </r>
  <r>
    <x v="4"/>
    <x v="142"/>
    <s v="HUN"/>
    <x v="1"/>
    <x v="4"/>
    <s v="Biogas"/>
    <x v="16"/>
    <n v="76"/>
    <n v="333.28500000000003"/>
  </r>
  <r>
    <x v="4"/>
    <x v="142"/>
    <s v="HUN"/>
    <x v="1"/>
    <x v="4"/>
    <s v="Biogas"/>
    <x v="17"/>
    <n v="82"/>
    <n v="334"/>
  </r>
  <r>
    <x v="4"/>
    <x v="142"/>
    <s v="HUN"/>
    <x v="1"/>
    <x v="4"/>
    <s v="Biogas"/>
    <x v="18"/>
    <n v="76"/>
    <m/>
  </r>
  <r>
    <x v="4"/>
    <x v="142"/>
    <s v="HUN"/>
    <x v="1"/>
    <x v="4"/>
    <s v="Biogas"/>
    <x v="19"/>
    <n v="79.391999999999996"/>
    <m/>
  </r>
  <r>
    <x v="4"/>
    <x v="142"/>
    <s v="HUN"/>
    <x v="1"/>
    <x v="4"/>
    <s v="Renewable municipal waste"/>
    <x v="0"/>
    <n v="12"/>
    <n v="55"/>
  </r>
  <r>
    <x v="4"/>
    <x v="142"/>
    <s v="HUN"/>
    <x v="1"/>
    <x v="4"/>
    <s v="Renewable municipal waste"/>
    <x v="1"/>
    <n v="12"/>
    <n v="56"/>
  </r>
  <r>
    <x v="4"/>
    <x v="142"/>
    <s v="HUN"/>
    <x v="1"/>
    <x v="4"/>
    <s v="Renewable municipal waste"/>
    <x v="2"/>
    <n v="12.5"/>
    <n v="30"/>
  </r>
  <r>
    <x v="4"/>
    <x v="142"/>
    <s v="HUN"/>
    <x v="1"/>
    <x v="4"/>
    <s v="Renewable municipal waste"/>
    <x v="3"/>
    <n v="12.5"/>
    <n v="34"/>
  </r>
  <r>
    <x v="4"/>
    <x v="142"/>
    <s v="HUN"/>
    <x v="1"/>
    <x v="4"/>
    <s v="Renewable municipal waste"/>
    <x v="4"/>
    <n v="12.5"/>
    <n v="25.783000000000001"/>
  </r>
  <r>
    <x v="4"/>
    <x v="142"/>
    <s v="HUN"/>
    <x v="1"/>
    <x v="4"/>
    <s v="Renewable municipal waste"/>
    <x v="5"/>
    <n v="12"/>
    <n v="58.942"/>
  </r>
  <r>
    <x v="4"/>
    <x v="142"/>
    <s v="HUN"/>
    <x v="1"/>
    <x v="4"/>
    <s v="Renewable municipal waste"/>
    <x v="6"/>
    <n v="14.5"/>
    <n v="93.622"/>
  </r>
  <r>
    <x v="4"/>
    <x v="142"/>
    <s v="HUN"/>
    <x v="1"/>
    <x v="4"/>
    <s v="Renewable municipal waste"/>
    <x v="7"/>
    <n v="21"/>
    <n v="140.87200000000001"/>
  </r>
  <r>
    <x v="4"/>
    <x v="142"/>
    <s v="HUN"/>
    <x v="1"/>
    <x v="4"/>
    <s v="Renewable municipal waste"/>
    <x v="8"/>
    <n v="21"/>
    <n v="109.676"/>
  </r>
  <r>
    <x v="4"/>
    <x v="142"/>
    <s v="HUN"/>
    <x v="1"/>
    <x v="4"/>
    <s v="Renewable municipal waste"/>
    <x v="9"/>
    <n v="21"/>
    <n v="113.16000000000001"/>
  </r>
  <r>
    <x v="4"/>
    <x v="142"/>
    <s v="HUN"/>
    <x v="1"/>
    <x v="4"/>
    <s v="Renewable municipal waste"/>
    <x v="10"/>
    <n v="21"/>
    <n v="144.86000000000001"/>
  </r>
  <r>
    <x v="4"/>
    <x v="142"/>
    <s v="HUN"/>
    <x v="1"/>
    <x v="4"/>
    <s v="Renewable municipal waste"/>
    <x v="11"/>
    <n v="19"/>
    <n v="119.083"/>
  </r>
  <r>
    <x v="4"/>
    <x v="142"/>
    <s v="HUN"/>
    <x v="1"/>
    <x v="4"/>
    <s v="Renewable municipal waste"/>
    <x v="12"/>
    <n v="18"/>
    <n v="111.28400000000001"/>
  </r>
  <r>
    <x v="4"/>
    <x v="142"/>
    <s v="HUN"/>
    <x v="1"/>
    <x v="4"/>
    <s v="Renewable municipal waste"/>
    <x v="13"/>
    <n v="18"/>
    <n v="135.63200000000001"/>
  </r>
  <r>
    <x v="4"/>
    <x v="142"/>
    <s v="HUN"/>
    <x v="1"/>
    <x v="4"/>
    <s v="Renewable municipal waste"/>
    <x v="14"/>
    <n v="19"/>
    <n v="136.65700000000001"/>
  </r>
  <r>
    <x v="4"/>
    <x v="142"/>
    <s v="HUN"/>
    <x v="1"/>
    <x v="4"/>
    <s v="Renewable municipal waste"/>
    <x v="15"/>
    <n v="24.5"/>
    <n v="207.28700000000001"/>
  </r>
  <r>
    <x v="4"/>
    <x v="142"/>
    <s v="HUN"/>
    <x v="1"/>
    <x v="4"/>
    <s v="Renewable municipal waste"/>
    <x v="16"/>
    <n v="29"/>
    <n v="245.059"/>
  </r>
  <r>
    <x v="4"/>
    <x v="142"/>
    <s v="HUN"/>
    <x v="1"/>
    <x v="4"/>
    <s v="Renewable municipal waste"/>
    <x v="17"/>
    <n v="23"/>
    <n v="160"/>
  </r>
  <r>
    <x v="4"/>
    <x v="142"/>
    <s v="HUN"/>
    <x v="1"/>
    <x v="4"/>
    <s v="Renewable municipal waste"/>
    <x v="18"/>
    <n v="22.5"/>
    <m/>
  </r>
  <r>
    <x v="4"/>
    <x v="142"/>
    <s v="HUN"/>
    <x v="1"/>
    <x v="4"/>
    <s v="Renewable municipal waste"/>
    <x v="19"/>
    <n v="22.5"/>
    <m/>
  </r>
  <r>
    <x v="4"/>
    <x v="142"/>
    <s v="HUN"/>
    <x v="1"/>
    <x v="4"/>
    <s v="Solid biofuels"/>
    <x v="0"/>
    <n v="5"/>
    <n v="9.7780000000000005"/>
  </r>
  <r>
    <x v="4"/>
    <x v="142"/>
    <s v="HUN"/>
    <x v="1"/>
    <x v="4"/>
    <s v="Solid biofuels"/>
    <x v="1"/>
    <n v="5"/>
    <n v="7.2290000000000001"/>
  </r>
  <r>
    <x v="4"/>
    <x v="142"/>
    <s v="HUN"/>
    <x v="1"/>
    <x v="4"/>
    <s v="Solid biofuels"/>
    <x v="2"/>
    <n v="44"/>
    <n v="5.9720000000000004"/>
  </r>
  <r>
    <x v="4"/>
    <x v="142"/>
    <s v="HUN"/>
    <x v="1"/>
    <x v="4"/>
    <s v="Solid biofuels"/>
    <x v="3"/>
    <n v="40"/>
    <n v="108.68299999999999"/>
  </r>
  <r>
    <x v="4"/>
    <x v="142"/>
    <s v="HUN"/>
    <x v="1"/>
    <x v="4"/>
    <s v="Solid biofuels"/>
    <x v="4"/>
    <n v="189"/>
    <n v="677.89300000000003"/>
  </r>
  <r>
    <x v="4"/>
    <x v="142"/>
    <s v="HUN"/>
    <x v="1"/>
    <x v="4"/>
    <s v="Solid biofuels"/>
    <x v="5"/>
    <n v="337"/>
    <n v="1573.8600000000001"/>
  </r>
  <r>
    <x v="4"/>
    <x v="142"/>
    <s v="HUN"/>
    <x v="1"/>
    <x v="4"/>
    <s v="Solid biofuels"/>
    <x v="6"/>
    <n v="328"/>
    <n v="1134.125"/>
  </r>
  <r>
    <x v="4"/>
    <x v="142"/>
    <s v="HUN"/>
    <x v="1"/>
    <x v="4"/>
    <s v="Solid biofuels"/>
    <x v="7"/>
    <n v="306"/>
    <n v="1374.0210000000002"/>
  </r>
  <r>
    <x v="4"/>
    <x v="142"/>
    <s v="HUN"/>
    <x v="1"/>
    <x v="4"/>
    <s v="Solid biofuels"/>
    <x v="8"/>
    <n v="356"/>
    <n v="1760.7"/>
  </r>
  <r>
    <x v="4"/>
    <x v="142"/>
    <s v="HUN"/>
    <x v="1"/>
    <x v="4"/>
    <s v="Solid biofuels"/>
    <x v="9"/>
    <n v="464"/>
    <n v="2125.9059999999999"/>
  </r>
  <r>
    <x v="4"/>
    <x v="142"/>
    <s v="HUN"/>
    <x v="1"/>
    <x v="4"/>
    <s v="Solid biofuels"/>
    <x v="10"/>
    <n v="469"/>
    <n v="2034.279"/>
  </r>
  <r>
    <x v="4"/>
    <x v="142"/>
    <s v="HUN"/>
    <x v="1"/>
    <x v="4"/>
    <s v="Solid biofuels"/>
    <x v="11"/>
    <n v="436"/>
    <n v="1526.942"/>
  </r>
  <r>
    <x v="4"/>
    <x v="142"/>
    <s v="HUN"/>
    <x v="1"/>
    <x v="4"/>
    <s v="Solid biofuels"/>
    <x v="12"/>
    <n v="260"/>
    <n v="1333"/>
  </r>
  <r>
    <x v="4"/>
    <x v="142"/>
    <s v="HUN"/>
    <x v="1"/>
    <x v="4"/>
    <s v="Solid biofuels"/>
    <x v="13"/>
    <n v="247"/>
    <n v="1429.2449999999999"/>
  </r>
  <r>
    <x v="4"/>
    <x v="142"/>
    <s v="HUN"/>
    <x v="1"/>
    <x v="4"/>
    <s v="Solid biofuels"/>
    <x v="14"/>
    <n v="467"/>
    <n v="1702.028"/>
  </r>
  <r>
    <x v="4"/>
    <x v="142"/>
    <s v="HUN"/>
    <x v="1"/>
    <x v="4"/>
    <s v="Solid biofuels"/>
    <x v="15"/>
    <n v="422"/>
    <n v="1660.9549999999999"/>
  </r>
  <r>
    <x v="4"/>
    <x v="142"/>
    <s v="HUN"/>
    <x v="1"/>
    <x v="4"/>
    <s v="Solid biofuels"/>
    <x v="16"/>
    <n v="322"/>
    <n v="1492.78"/>
  </r>
  <r>
    <x v="4"/>
    <x v="142"/>
    <s v="HUN"/>
    <x v="1"/>
    <x v="4"/>
    <s v="Solid biofuels"/>
    <x v="17"/>
    <n v="356"/>
    <n v="1646"/>
  </r>
  <r>
    <x v="4"/>
    <x v="142"/>
    <s v="HUN"/>
    <x v="1"/>
    <x v="4"/>
    <s v="Solid biofuels"/>
    <x v="18"/>
    <n v="385"/>
    <m/>
  </r>
  <r>
    <x v="4"/>
    <x v="142"/>
    <s v="HUN"/>
    <x v="1"/>
    <x v="4"/>
    <s v="Solid biofuels"/>
    <x v="19"/>
    <n v="385"/>
    <m/>
  </r>
  <r>
    <x v="4"/>
    <x v="142"/>
    <s v="HUN"/>
    <x v="1"/>
    <x v="5"/>
    <s v="Geothermal energy"/>
    <x v="17"/>
    <n v="3"/>
    <n v="1"/>
  </r>
  <r>
    <x v="4"/>
    <x v="142"/>
    <s v="HUN"/>
    <x v="1"/>
    <x v="5"/>
    <s v="Geothermal energy"/>
    <x v="18"/>
    <n v="3"/>
    <m/>
  </r>
  <r>
    <x v="4"/>
    <x v="142"/>
    <s v="HUN"/>
    <x v="1"/>
    <x v="5"/>
    <s v="Geothermal energy"/>
    <x v="19"/>
    <n v="3"/>
    <m/>
  </r>
  <r>
    <x v="4"/>
    <x v="142"/>
    <s v="HUN"/>
    <x v="1"/>
    <x v="1"/>
    <s v="Renewable hydropower"/>
    <x v="0"/>
    <n v="48"/>
    <n v="178"/>
  </r>
  <r>
    <x v="4"/>
    <x v="142"/>
    <s v="HUN"/>
    <x v="1"/>
    <x v="1"/>
    <s v="Renewable hydropower"/>
    <x v="1"/>
    <n v="48"/>
    <n v="186"/>
  </r>
  <r>
    <x v="4"/>
    <x v="142"/>
    <s v="HUN"/>
    <x v="1"/>
    <x v="1"/>
    <s v="Renewable hydropower"/>
    <x v="2"/>
    <n v="48"/>
    <n v="194"/>
  </r>
  <r>
    <x v="4"/>
    <x v="142"/>
    <s v="HUN"/>
    <x v="1"/>
    <x v="1"/>
    <s v="Renewable hydropower"/>
    <x v="3"/>
    <n v="54"/>
    <n v="171"/>
  </r>
  <r>
    <x v="4"/>
    <x v="142"/>
    <s v="HUN"/>
    <x v="1"/>
    <x v="1"/>
    <s v="Renewable hydropower"/>
    <x v="4"/>
    <n v="49"/>
    <n v="204.68"/>
  </r>
  <r>
    <x v="4"/>
    <x v="142"/>
    <s v="HUN"/>
    <x v="1"/>
    <x v="1"/>
    <s v="Renewable hydropower"/>
    <x v="5"/>
    <n v="49"/>
    <n v="202.15299999999999"/>
  </r>
  <r>
    <x v="4"/>
    <x v="142"/>
    <s v="HUN"/>
    <x v="1"/>
    <x v="1"/>
    <s v="Renewable hydropower"/>
    <x v="6"/>
    <n v="49"/>
    <n v="185.74600000000001"/>
  </r>
  <r>
    <x v="4"/>
    <x v="142"/>
    <s v="HUN"/>
    <x v="1"/>
    <x v="1"/>
    <s v="Renewable hydropower"/>
    <x v="7"/>
    <n v="49"/>
    <n v="209.99299999999999"/>
  </r>
  <r>
    <x v="4"/>
    <x v="142"/>
    <s v="HUN"/>
    <x v="1"/>
    <x v="1"/>
    <s v="Renewable hydropower"/>
    <x v="8"/>
    <n v="51"/>
    <n v="212.95099999999999"/>
  </r>
  <r>
    <x v="4"/>
    <x v="142"/>
    <s v="HUN"/>
    <x v="1"/>
    <x v="1"/>
    <s v="Renewable hydropower"/>
    <x v="9"/>
    <n v="53"/>
    <n v="228.285"/>
  </r>
  <r>
    <x v="4"/>
    <x v="142"/>
    <s v="HUN"/>
    <x v="1"/>
    <x v="1"/>
    <s v="Renewable hydropower"/>
    <x v="10"/>
    <n v="53"/>
    <n v="188.38399999999999"/>
  </r>
  <r>
    <x v="4"/>
    <x v="142"/>
    <s v="HUN"/>
    <x v="1"/>
    <x v="1"/>
    <s v="Renewable hydropower"/>
    <x v="11"/>
    <n v="55"/>
    <n v="222.03"/>
  </r>
  <r>
    <x v="4"/>
    <x v="142"/>
    <s v="HUN"/>
    <x v="1"/>
    <x v="1"/>
    <s v="Renewable hydropower"/>
    <x v="12"/>
    <n v="56"/>
    <n v="212.93899999999999"/>
  </r>
  <r>
    <x v="4"/>
    <x v="142"/>
    <s v="HUN"/>
    <x v="1"/>
    <x v="1"/>
    <s v="Renewable hydropower"/>
    <x v="13"/>
    <n v="57"/>
    <n v="213.125"/>
  </r>
  <r>
    <x v="4"/>
    <x v="142"/>
    <s v="HUN"/>
    <x v="1"/>
    <x v="1"/>
    <s v="Renewable hydropower"/>
    <x v="14"/>
    <n v="57"/>
    <n v="301.47699999999998"/>
  </r>
  <r>
    <x v="4"/>
    <x v="142"/>
    <s v="HUN"/>
    <x v="1"/>
    <x v="1"/>
    <s v="Renewable hydropower"/>
    <x v="15"/>
    <n v="57"/>
    <n v="233.71100000000001"/>
  </r>
  <r>
    <x v="4"/>
    <x v="142"/>
    <s v="HUN"/>
    <x v="1"/>
    <x v="1"/>
    <s v="Renewable hydropower"/>
    <x v="16"/>
    <n v="57"/>
    <n v="259.315"/>
  </r>
  <r>
    <x v="4"/>
    <x v="142"/>
    <s v="HUN"/>
    <x v="1"/>
    <x v="1"/>
    <s v="Renewable hydropower"/>
    <x v="17"/>
    <n v="57"/>
    <n v="220"/>
  </r>
  <r>
    <x v="4"/>
    <x v="142"/>
    <s v="HUN"/>
    <x v="1"/>
    <x v="1"/>
    <s v="Renewable hydropower"/>
    <x v="18"/>
    <n v="57"/>
    <m/>
  </r>
  <r>
    <x v="4"/>
    <x v="142"/>
    <s v="HUN"/>
    <x v="1"/>
    <x v="1"/>
    <s v="Renewable hydropower"/>
    <x v="19"/>
    <n v="56.84"/>
    <m/>
  </r>
  <r>
    <x v="4"/>
    <x v="142"/>
    <s v="HUN"/>
    <x v="1"/>
    <x v="2"/>
    <s v="On-grid Solar photovoltaic"/>
    <x v="7"/>
    <n v="0.4"/>
    <n v="0.3"/>
  </r>
  <r>
    <x v="4"/>
    <x v="142"/>
    <s v="HUN"/>
    <x v="1"/>
    <x v="2"/>
    <s v="On-grid Solar photovoltaic"/>
    <x v="8"/>
    <n v="1"/>
    <n v="0.55000000000000004"/>
  </r>
  <r>
    <x v="4"/>
    <x v="142"/>
    <s v="HUN"/>
    <x v="1"/>
    <x v="2"/>
    <s v="On-grid Solar photovoltaic"/>
    <x v="9"/>
    <n v="1"/>
    <n v="0.65"/>
  </r>
  <r>
    <x v="4"/>
    <x v="142"/>
    <s v="HUN"/>
    <x v="1"/>
    <x v="2"/>
    <s v="On-grid Solar photovoltaic"/>
    <x v="10"/>
    <n v="2"/>
    <n v="0.85"/>
  </r>
  <r>
    <x v="4"/>
    <x v="142"/>
    <s v="HUN"/>
    <x v="1"/>
    <x v="2"/>
    <s v="On-grid Solar photovoltaic"/>
    <x v="11"/>
    <n v="4"/>
    <n v="1.444"/>
  </r>
  <r>
    <x v="4"/>
    <x v="142"/>
    <s v="HUN"/>
    <x v="1"/>
    <x v="2"/>
    <s v="On-grid Solar photovoltaic"/>
    <x v="12"/>
    <n v="12"/>
    <n v="7.9080000000000004"/>
  </r>
  <r>
    <x v="4"/>
    <x v="142"/>
    <s v="HUN"/>
    <x v="1"/>
    <x v="2"/>
    <s v="On-grid Solar photovoltaic"/>
    <x v="13"/>
    <n v="35"/>
    <n v="24.62"/>
  </r>
  <r>
    <x v="4"/>
    <x v="142"/>
    <s v="HUN"/>
    <x v="1"/>
    <x v="2"/>
    <s v="On-grid Solar photovoltaic"/>
    <x v="14"/>
    <n v="89"/>
    <n v="67"/>
  </r>
  <r>
    <x v="4"/>
    <x v="142"/>
    <s v="HUN"/>
    <x v="1"/>
    <x v="2"/>
    <s v="On-grid Solar photovoltaic"/>
    <x v="15"/>
    <n v="172"/>
    <n v="141"/>
  </r>
  <r>
    <x v="4"/>
    <x v="142"/>
    <s v="HUN"/>
    <x v="1"/>
    <x v="2"/>
    <s v="On-grid Solar photovoltaic"/>
    <x v="16"/>
    <n v="235"/>
    <n v="244"/>
  </r>
  <r>
    <x v="4"/>
    <x v="142"/>
    <s v="HUN"/>
    <x v="1"/>
    <x v="2"/>
    <s v="On-grid Solar photovoltaic"/>
    <x v="17"/>
    <n v="344"/>
    <n v="349"/>
  </r>
  <r>
    <x v="4"/>
    <x v="142"/>
    <s v="HUN"/>
    <x v="1"/>
    <x v="2"/>
    <s v="On-grid Solar photovoltaic"/>
    <x v="18"/>
    <n v="726"/>
    <m/>
  </r>
  <r>
    <x v="4"/>
    <x v="142"/>
    <s v="HUN"/>
    <x v="1"/>
    <x v="2"/>
    <s v="On-grid Solar photovoltaic"/>
    <x v="19"/>
    <n v="1277"/>
    <m/>
  </r>
  <r>
    <x v="4"/>
    <x v="142"/>
    <s v="HUN"/>
    <x v="1"/>
    <x v="3"/>
    <s v="Onshore wind energy"/>
    <x v="1"/>
    <n v="1"/>
    <n v="1"/>
  </r>
  <r>
    <x v="4"/>
    <x v="142"/>
    <s v="HUN"/>
    <x v="1"/>
    <x v="3"/>
    <s v="Onshore wind energy"/>
    <x v="2"/>
    <n v="1"/>
    <n v="1"/>
  </r>
  <r>
    <x v="4"/>
    <x v="142"/>
    <s v="HUN"/>
    <x v="1"/>
    <x v="3"/>
    <s v="Onshore wind energy"/>
    <x v="3"/>
    <n v="3"/>
    <n v="4"/>
  </r>
  <r>
    <x v="4"/>
    <x v="142"/>
    <s v="HUN"/>
    <x v="1"/>
    <x v="3"/>
    <s v="Onshore wind energy"/>
    <x v="4"/>
    <n v="3"/>
    <n v="5.55"/>
  </r>
  <r>
    <x v="4"/>
    <x v="142"/>
    <s v="HUN"/>
    <x v="1"/>
    <x v="3"/>
    <s v="Onshore wind energy"/>
    <x v="5"/>
    <n v="17"/>
    <n v="10.095000000000001"/>
  </r>
  <r>
    <x v="4"/>
    <x v="142"/>
    <s v="HUN"/>
    <x v="1"/>
    <x v="3"/>
    <s v="Onshore wind energy"/>
    <x v="6"/>
    <n v="33"/>
    <n v="43.363999999999997"/>
  </r>
  <r>
    <x v="4"/>
    <x v="142"/>
    <s v="HUN"/>
    <x v="1"/>
    <x v="3"/>
    <s v="Onshore wind energy"/>
    <x v="7"/>
    <n v="61"/>
    <n v="110"/>
  </r>
  <r>
    <x v="4"/>
    <x v="142"/>
    <s v="HUN"/>
    <x v="1"/>
    <x v="3"/>
    <s v="Onshore wind energy"/>
    <x v="8"/>
    <n v="134"/>
    <n v="204.828"/>
  </r>
  <r>
    <x v="4"/>
    <x v="142"/>
    <s v="HUN"/>
    <x v="1"/>
    <x v="3"/>
    <s v="Onshore wind energy"/>
    <x v="9"/>
    <n v="203"/>
    <n v="330.93"/>
  </r>
  <r>
    <x v="4"/>
    <x v="142"/>
    <s v="HUN"/>
    <x v="1"/>
    <x v="3"/>
    <s v="Onshore wind energy"/>
    <x v="10"/>
    <n v="293"/>
    <n v="533.79200000000003"/>
  </r>
  <r>
    <x v="4"/>
    <x v="142"/>
    <s v="HUN"/>
    <x v="1"/>
    <x v="3"/>
    <s v="Onshore wind energy"/>
    <x v="11"/>
    <n v="331"/>
    <n v="625.69299999999998"/>
  </r>
  <r>
    <x v="4"/>
    <x v="142"/>
    <s v="HUN"/>
    <x v="1"/>
    <x v="3"/>
    <s v="Onshore wind energy"/>
    <x v="12"/>
    <n v="325"/>
    <n v="769.99199999999996"/>
  </r>
  <r>
    <x v="4"/>
    <x v="142"/>
    <s v="HUN"/>
    <x v="1"/>
    <x v="3"/>
    <s v="Onshore wind energy"/>
    <x v="13"/>
    <n v="329"/>
    <n v="717.51"/>
  </r>
  <r>
    <x v="4"/>
    <x v="142"/>
    <s v="HUN"/>
    <x v="1"/>
    <x v="3"/>
    <s v="Onshore wind energy"/>
    <x v="14"/>
    <n v="329"/>
    <n v="656.54"/>
  </r>
  <r>
    <x v="4"/>
    <x v="142"/>
    <s v="HUN"/>
    <x v="1"/>
    <x v="3"/>
    <s v="Onshore wind energy"/>
    <x v="15"/>
    <n v="329"/>
    <n v="693.32299999999998"/>
  </r>
  <r>
    <x v="4"/>
    <x v="142"/>
    <s v="HUN"/>
    <x v="1"/>
    <x v="3"/>
    <s v="Onshore wind energy"/>
    <x v="16"/>
    <n v="329"/>
    <n v="683.69200000000001"/>
  </r>
  <r>
    <x v="4"/>
    <x v="142"/>
    <s v="HUN"/>
    <x v="1"/>
    <x v="3"/>
    <s v="Onshore wind energy"/>
    <x v="17"/>
    <n v="329"/>
    <n v="758"/>
  </r>
  <r>
    <x v="4"/>
    <x v="142"/>
    <s v="HUN"/>
    <x v="1"/>
    <x v="3"/>
    <s v="Onshore wind energy"/>
    <x v="18"/>
    <n v="329"/>
    <m/>
  </r>
  <r>
    <x v="4"/>
    <x v="142"/>
    <s v="HUN"/>
    <x v="1"/>
    <x v="3"/>
    <s v="Onshore wind energy"/>
    <x v="19"/>
    <n v="329"/>
    <m/>
  </r>
  <r>
    <x v="4"/>
    <x v="143"/>
    <s v="ISL"/>
    <x v="0"/>
    <x v="0"/>
    <s v="Fossil fuels"/>
    <x v="0"/>
    <n v="147"/>
    <n v="5"/>
  </r>
  <r>
    <x v="4"/>
    <x v="143"/>
    <s v="ISL"/>
    <x v="0"/>
    <x v="0"/>
    <s v="Fossil fuels"/>
    <x v="1"/>
    <n v="149"/>
    <n v="4"/>
  </r>
  <r>
    <x v="4"/>
    <x v="143"/>
    <s v="ISL"/>
    <x v="0"/>
    <x v="0"/>
    <s v="Fossil fuels"/>
    <x v="2"/>
    <n v="149"/>
    <n v="6"/>
  </r>
  <r>
    <x v="4"/>
    <x v="143"/>
    <s v="ISL"/>
    <x v="0"/>
    <x v="0"/>
    <s v="Fossil fuels"/>
    <x v="3"/>
    <n v="150"/>
    <n v="6"/>
  </r>
  <r>
    <x v="4"/>
    <x v="143"/>
    <s v="ISL"/>
    <x v="0"/>
    <x v="0"/>
    <s v="Fossil fuels"/>
    <x v="4"/>
    <n v="142"/>
    <n v="4"/>
  </r>
  <r>
    <x v="4"/>
    <x v="143"/>
    <s v="ISL"/>
    <x v="0"/>
    <x v="0"/>
    <s v="Fossil fuels"/>
    <x v="5"/>
    <n v="142"/>
    <n v="5"/>
  </r>
  <r>
    <x v="4"/>
    <x v="143"/>
    <s v="ISL"/>
    <x v="0"/>
    <x v="0"/>
    <s v="Fossil fuels"/>
    <x v="6"/>
    <n v="138"/>
    <n v="4"/>
  </r>
  <r>
    <x v="4"/>
    <x v="143"/>
    <s v="ISL"/>
    <x v="0"/>
    <x v="0"/>
    <s v="Fossil fuels"/>
    <x v="7"/>
    <n v="118"/>
    <n v="2"/>
  </r>
  <r>
    <x v="4"/>
    <x v="143"/>
    <s v="ISL"/>
    <x v="0"/>
    <x v="0"/>
    <s v="Fossil fuels"/>
    <x v="8"/>
    <n v="118"/>
    <n v="2"/>
  </r>
  <r>
    <x v="4"/>
    <x v="143"/>
    <s v="ISL"/>
    <x v="0"/>
    <x v="0"/>
    <s v="Fossil fuels"/>
    <x v="9"/>
    <n v="119"/>
    <n v="2"/>
  </r>
  <r>
    <x v="4"/>
    <x v="143"/>
    <s v="ISL"/>
    <x v="0"/>
    <x v="0"/>
    <s v="Fossil fuels"/>
    <x v="10"/>
    <n v="121"/>
    <n v="2"/>
  </r>
  <r>
    <x v="4"/>
    <x v="143"/>
    <s v="ISL"/>
    <x v="0"/>
    <x v="0"/>
    <s v="Fossil fuels"/>
    <x v="11"/>
    <n v="120"/>
    <n v="2"/>
  </r>
  <r>
    <x v="4"/>
    <x v="143"/>
    <s v="ISL"/>
    <x v="0"/>
    <x v="0"/>
    <s v="Fossil fuels"/>
    <x v="12"/>
    <n v="114"/>
    <n v="3"/>
  </r>
  <r>
    <x v="4"/>
    <x v="143"/>
    <s v="ISL"/>
    <x v="0"/>
    <x v="0"/>
    <s v="Fossil fuels"/>
    <x v="13"/>
    <n v="114"/>
    <n v="5"/>
  </r>
  <r>
    <x v="4"/>
    <x v="143"/>
    <s v="ISL"/>
    <x v="0"/>
    <x v="0"/>
    <s v="Fossil fuels"/>
    <x v="14"/>
    <n v="114"/>
    <n v="3"/>
  </r>
  <r>
    <x v="4"/>
    <x v="143"/>
    <s v="ISL"/>
    <x v="0"/>
    <x v="0"/>
    <s v="Fossil fuels"/>
    <x v="15"/>
    <n v="117"/>
    <n v="4"/>
  </r>
  <r>
    <x v="4"/>
    <x v="143"/>
    <s v="ISL"/>
    <x v="0"/>
    <x v="0"/>
    <s v="Fossil fuels"/>
    <x v="16"/>
    <n v="81"/>
    <n v="3"/>
  </r>
  <r>
    <x v="4"/>
    <x v="143"/>
    <s v="ISL"/>
    <x v="0"/>
    <x v="0"/>
    <s v="Fossil fuels"/>
    <x v="17"/>
    <n v="72"/>
    <n v="3.1110000000000002"/>
  </r>
  <r>
    <x v="4"/>
    <x v="143"/>
    <s v="ISL"/>
    <x v="0"/>
    <x v="0"/>
    <s v="Fossil fuels"/>
    <x v="18"/>
    <n v="72"/>
    <m/>
  </r>
  <r>
    <x v="4"/>
    <x v="143"/>
    <s v="ISL"/>
    <x v="0"/>
    <x v="0"/>
    <s v="Fossil fuels"/>
    <x v="19"/>
    <n v="72"/>
    <m/>
  </r>
  <r>
    <x v="4"/>
    <x v="143"/>
    <s v="ISL"/>
    <x v="0"/>
    <x v="8"/>
    <s v="Other non-renewable energy"/>
    <x v="6"/>
    <n v="0.5"/>
    <m/>
  </r>
  <r>
    <x v="4"/>
    <x v="143"/>
    <s v="ISL"/>
    <x v="0"/>
    <x v="8"/>
    <s v="Other non-renewable energy"/>
    <x v="7"/>
    <n v="0.5"/>
    <n v="1.974"/>
  </r>
  <r>
    <x v="4"/>
    <x v="143"/>
    <s v="ISL"/>
    <x v="0"/>
    <x v="8"/>
    <s v="Other non-renewable energy"/>
    <x v="8"/>
    <n v="0.5"/>
    <n v="0.308"/>
  </r>
  <r>
    <x v="4"/>
    <x v="143"/>
    <s v="ISL"/>
    <x v="0"/>
    <x v="8"/>
    <s v="Other non-renewable energy"/>
    <x v="9"/>
    <n v="0.5"/>
    <n v="0.05"/>
  </r>
  <r>
    <x v="4"/>
    <x v="143"/>
    <s v="ISL"/>
    <x v="0"/>
    <x v="8"/>
    <s v="Other non-renewable energy"/>
    <x v="11"/>
    <m/>
    <n v="0.69699999999999995"/>
  </r>
  <r>
    <x v="4"/>
    <x v="143"/>
    <s v="ISL"/>
    <x v="0"/>
    <x v="8"/>
    <s v="Other non-renewable energy"/>
    <x v="13"/>
    <m/>
    <n v="0.38600000000000001"/>
  </r>
  <r>
    <x v="4"/>
    <x v="143"/>
    <s v="ISL"/>
    <x v="0"/>
    <x v="8"/>
    <s v="Other non-renewable energy"/>
    <x v="14"/>
    <m/>
    <n v="0.184"/>
  </r>
  <r>
    <x v="4"/>
    <x v="143"/>
    <s v="ISL"/>
    <x v="0"/>
    <x v="8"/>
    <s v="Other non-renewable energy"/>
    <x v="15"/>
    <m/>
    <n v="0.33400000000000002"/>
  </r>
  <r>
    <x v="4"/>
    <x v="143"/>
    <s v="ISL"/>
    <x v="0"/>
    <x v="8"/>
    <s v="Other non-renewable energy"/>
    <x v="16"/>
    <m/>
    <n v="0.91400000000000003"/>
  </r>
  <r>
    <x v="4"/>
    <x v="143"/>
    <s v="ISL"/>
    <x v="0"/>
    <x v="8"/>
    <s v="Other non-renewable energy"/>
    <x v="17"/>
    <m/>
    <n v="0.94799999999999995"/>
  </r>
  <r>
    <x v="4"/>
    <x v="143"/>
    <s v="ISL"/>
    <x v="1"/>
    <x v="4"/>
    <s v="Biogas"/>
    <x v="4"/>
    <n v="1"/>
    <n v="2.2639999999999998"/>
  </r>
  <r>
    <x v="4"/>
    <x v="143"/>
    <s v="ISL"/>
    <x v="1"/>
    <x v="4"/>
    <s v="Biogas"/>
    <x v="5"/>
    <n v="1"/>
    <n v="4.2149999999999999"/>
  </r>
  <r>
    <x v="4"/>
    <x v="143"/>
    <s v="ISL"/>
    <x v="1"/>
    <x v="4"/>
    <s v="Biogas"/>
    <x v="6"/>
    <n v="1"/>
    <n v="1.004"/>
  </r>
  <r>
    <x v="4"/>
    <x v="143"/>
    <s v="ISL"/>
    <x v="1"/>
    <x v="4"/>
    <s v="Biogas"/>
    <x v="7"/>
    <n v="1"/>
    <n v="0.183"/>
  </r>
  <r>
    <x v="4"/>
    <x v="143"/>
    <s v="ISL"/>
    <x v="1"/>
    <x v="4"/>
    <s v="Biogas"/>
    <x v="8"/>
    <n v="1"/>
    <n v="0.156"/>
  </r>
  <r>
    <x v="4"/>
    <x v="143"/>
    <s v="ISL"/>
    <x v="1"/>
    <x v="4"/>
    <s v="Biogas"/>
    <x v="9"/>
    <n v="1"/>
    <n v="0.47899999999999998"/>
  </r>
  <r>
    <x v="4"/>
    <x v="143"/>
    <s v="ISL"/>
    <x v="1"/>
    <x v="4"/>
    <s v="Renewable municipal waste"/>
    <x v="6"/>
    <n v="0.5"/>
    <n v="0.99099999999999999"/>
  </r>
  <r>
    <x v="4"/>
    <x v="143"/>
    <s v="ISL"/>
    <x v="1"/>
    <x v="4"/>
    <s v="Renewable municipal waste"/>
    <x v="7"/>
    <n v="0.5"/>
    <n v="0.56100000000000005"/>
  </r>
  <r>
    <x v="4"/>
    <x v="143"/>
    <s v="ISL"/>
    <x v="1"/>
    <x v="4"/>
    <s v="Renewable municipal waste"/>
    <x v="8"/>
    <n v="0.5"/>
    <n v="0.308"/>
  </r>
  <r>
    <x v="4"/>
    <x v="143"/>
    <s v="ISL"/>
    <x v="1"/>
    <x v="4"/>
    <s v="Renewable municipal waste"/>
    <x v="9"/>
    <n v="0.5"/>
    <n v="0.05"/>
  </r>
  <r>
    <x v="4"/>
    <x v="143"/>
    <s v="ISL"/>
    <x v="1"/>
    <x v="5"/>
    <s v="Geothermal energy"/>
    <x v="0"/>
    <n v="172"/>
    <n v="1323"/>
  </r>
  <r>
    <x v="4"/>
    <x v="143"/>
    <s v="ISL"/>
    <x v="1"/>
    <x v="5"/>
    <s v="Geothermal energy"/>
    <x v="1"/>
    <n v="202"/>
    <n v="1451"/>
  </r>
  <r>
    <x v="4"/>
    <x v="143"/>
    <s v="ISL"/>
    <x v="1"/>
    <x v="5"/>
    <s v="Geothermal energy"/>
    <x v="2"/>
    <n v="202"/>
    <n v="1433"/>
  </r>
  <r>
    <x v="4"/>
    <x v="143"/>
    <s v="ISL"/>
    <x v="1"/>
    <x v="5"/>
    <s v="Geothermal energy"/>
    <x v="3"/>
    <n v="202"/>
    <n v="1406"/>
  </r>
  <r>
    <x v="4"/>
    <x v="143"/>
    <s v="ISL"/>
    <x v="1"/>
    <x v="5"/>
    <s v="Geothermal energy"/>
    <x v="4"/>
    <n v="202"/>
    <n v="1483.4840000000002"/>
  </r>
  <r>
    <x v="4"/>
    <x v="143"/>
    <s v="ISL"/>
    <x v="1"/>
    <x v="5"/>
    <s v="Geothermal energy"/>
    <x v="5"/>
    <n v="232"/>
    <n v="1657.9970000000001"/>
  </r>
  <r>
    <x v="4"/>
    <x v="143"/>
    <s v="ISL"/>
    <x v="1"/>
    <x v="5"/>
    <s v="Geothermal energy"/>
    <x v="6"/>
    <n v="422"/>
    <n v="2631.2719999999999"/>
  </r>
  <r>
    <x v="4"/>
    <x v="143"/>
    <s v="ISL"/>
    <x v="1"/>
    <x v="5"/>
    <s v="Geothermal energy"/>
    <x v="7"/>
    <n v="485"/>
    <n v="3578.547"/>
  </r>
  <r>
    <x v="4"/>
    <x v="143"/>
    <s v="ISL"/>
    <x v="1"/>
    <x v="5"/>
    <s v="Geothermal energy"/>
    <x v="8"/>
    <n v="575"/>
    <n v="4037.6559999999999"/>
  </r>
  <r>
    <x v="4"/>
    <x v="143"/>
    <s v="ISL"/>
    <x v="1"/>
    <x v="5"/>
    <s v="Geothermal energy"/>
    <x v="9"/>
    <n v="575"/>
    <n v="4553.0869999999995"/>
  </r>
  <r>
    <x v="4"/>
    <x v="143"/>
    <s v="ISL"/>
    <x v="1"/>
    <x v="5"/>
    <s v="Geothermal energy"/>
    <x v="10"/>
    <n v="575"/>
    <n v="4465.3220000000001"/>
  </r>
  <r>
    <x v="4"/>
    <x v="143"/>
    <s v="ISL"/>
    <x v="1"/>
    <x v="5"/>
    <s v="Geothermal energy"/>
    <x v="11"/>
    <n v="665"/>
    <n v="4701.4629999999997"/>
  </r>
  <r>
    <x v="4"/>
    <x v="143"/>
    <s v="ISL"/>
    <x v="1"/>
    <x v="5"/>
    <s v="Geothermal energy"/>
    <x v="12"/>
    <n v="665"/>
    <n v="5209.5429999999997"/>
  </r>
  <r>
    <x v="4"/>
    <x v="143"/>
    <s v="ISL"/>
    <x v="1"/>
    <x v="5"/>
    <s v="Geothermal energy"/>
    <x v="13"/>
    <n v="665"/>
    <n v="5245.0209999999997"/>
  </r>
  <r>
    <x v="4"/>
    <x v="143"/>
    <s v="ISL"/>
    <x v="1"/>
    <x v="5"/>
    <s v="Geothermal energy"/>
    <x v="14"/>
    <n v="665"/>
    <n v="5238.4139999999998"/>
  </r>
  <r>
    <x v="4"/>
    <x v="143"/>
    <s v="ISL"/>
    <x v="1"/>
    <x v="5"/>
    <s v="Geothermal energy"/>
    <x v="15"/>
    <n v="665"/>
    <n v="5003.0019999999995"/>
  </r>
  <r>
    <x v="4"/>
    <x v="143"/>
    <s v="ISL"/>
    <x v="1"/>
    <x v="5"/>
    <s v="Geothermal energy"/>
    <x v="16"/>
    <n v="663"/>
    <n v="5067.28"/>
  </r>
  <r>
    <x v="4"/>
    <x v="143"/>
    <s v="ISL"/>
    <x v="1"/>
    <x v="5"/>
    <s v="Geothermal energy"/>
    <x v="17"/>
    <n v="708"/>
    <n v="5255.366"/>
  </r>
  <r>
    <x v="4"/>
    <x v="143"/>
    <s v="ISL"/>
    <x v="1"/>
    <x v="5"/>
    <s v="Geothermal energy"/>
    <x v="18"/>
    <n v="753"/>
    <m/>
  </r>
  <r>
    <x v="4"/>
    <x v="143"/>
    <s v="ISL"/>
    <x v="1"/>
    <x v="5"/>
    <s v="Geothermal energy"/>
    <x v="19"/>
    <n v="753"/>
    <m/>
  </r>
  <r>
    <x v="4"/>
    <x v="143"/>
    <s v="ISL"/>
    <x v="1"/>
    <x v="1"/>
    <s v="Renewable hydropower"/>
    <x v="0"/>
    <n v="1064"/>
    <n v="6356"/>
  </r>
  <r>
    <x v="4"/>
    <x v="143"/>
    <s v="ISL"/>
    <x v="1"/>
    <x v="1"/>
    <s v="Renewable hydropower"/>
    <x v="1"/>
    <n v="1109"/>
    <n v="6578"/>
  </r>
  <r>
    <x v="4"/>
    <x v="143"/>
    <s v="ISL"/>
    <x v="1"/>
    <x v="1"/>
    <s v="Renewable hydropower"/>
    <x v="2"/>
    <n v="1155"/>
    <n v="6977"/>
  </r>
  <r>
    <x v="4"/>
    <x v="143"/>
    <s v="ISL"/>
    <x v="1"/>
    <x v="1"/>
    <s v="Renewable hydropower"/>
    <x v="3"/>
    <n v="1155"/>
    <n v="7088"/>
  </r>
  <r>
    <x v="4"/>
    <x v="143"/>
    <s v="ISL"/>
    <x v="1"/>
    <x v="1"/>
    <s v="Renewable hydropower"/>
    <x v="4"/>
    <n v="1163"/>
    <n v="7134.2349999999997"/>
  </r>
  <r>
    <x v="4"/>
    <x v="143"/>
    <s v="ISL"/>
    <x v="1"/>
    <x v="1"/>
    <s v="Renewable hydropower"/>
    <x v="5"/>
    <n v="1163"/>
    <n v="7019.2860000000001"/>
  </r>
  <r>
    <x v="4"/>
    <x v="143"/>
    <s v="ISL"/>
    <x v="1"/>
    <x v="1"/>
    <s v="Renewable hydropower"/>
    <x v="6"/>
    <n v="1163"/>
    <n v="7292.9970000000003"/>
  </r>
  <r>
    <x v="4"/>
    <x v="143"/>
    <s v="ISL"/>
    <x v="1"/>
    <x v="1"/>
    <s v="Renewable hydropower"/>
    <x v="7"/>
    <n v="1758"/>
    <n v="8393.7350000000006"/>
  </r>
  <r>
    <x v="4"/>
    <x v="143"/>
    <s v="ISL"/>
    <x v="1"/>
    <x v="1"/>
    <s v="Renewable hydropower"/>
    <x v="8"/>
    <n v="1879"/>
    <n v="12427.433999999999"/>
  </r>
  <r>
    <x v="4"/>
    <x v="143"/>
    <s v="ISL"/>
    <x v="1"/>
    <x v="1"/>
    <s v="Renewable hydropower"/>
    <x v="9"/>
    <n v="1875"/>
    <n v="12279.343000000001"/>
  </r>
  <r>
    <x v="4"/>
    <x v="143"/>
    <s v="ISL"/>
    <x v="1"/>
    <x v="1"/>
    <s v="Renewable hydropower"/>
    <x v="10"/>
    <n v="1883"/>
    <n v="12592.081"/>
  </r>
  <r>
    <x v="4"/>
    <x v="143"/>
    <s v="ISL"/>
    <x v="1"/>
    <x v="1"/>
    <s v="Renewable hydropower"/>
    <x v="11"/>
    <n v="1884"/>
    <n v="12506.84"/>
  </r>
  <r>
    <x v="4"/>
    <x v="143"/>
    <s v="ISL"/>
    <x v="1"/>
    <x v="1"/>
    <s v="Renewable hydropower"/>
    <x v="12"/>
    <n v="1877"/>
    <n v="12336.529"/>
  </r>
  <r>
    <x v="4"/>
    <x v="143"/>
    <s v="ISL"/>
    <x v="1"/>
    <x v="1"/>
    <s v="Renewable hydropower"/>
    <x v="13"/>
    <n v="1984"/>
    <n v="12862.843000000001"/>
  </r>
  <r>
    <x v="4"/>
    <x v="143"/>
    <s v="ISL"/>
    <x v="1"/>
    <x v="1"/>
    <s v="Renewable hydropower"/>
    <x v="14"/>
    <n v="1984"/>
    <n v="12873.016"/>
  </r>
  <r>
    <x v="4"/>
    <x v="143"/>
    <s v="ISL"/>
    <x v="1"/>
    <x v="1"/>
    <s v="Renewable hydropower"/>
    <x v="15"/>
    <n v="1987"/>
    <n v="13780.77"/>
  </r>
  <r>
    <x v="4"/>
    <x v="143"/>
    <s v="ISL"/>
    <x v="1"/>
    <x v="1"/>
    <s v="Renewable hydropower"/>
    <x v="16"/>
    <n v="1987"/>
    <n v="13469.596"/>
  </r>
  <r>
    <x v="4"/>
    <x v="143"/>
    <s v="ISL"/>
    <x v="1"/>
    <x v="1"/>
    <s v="Renewable hydropower"/>
    <x v="17"/>
    <n v="1994.7470000000001"/>
    <n v="13969.556"/>
  </r>
  <r>
    <x v="4"/>
    <x v="143"/>
    <s v="ISL"/>
    <x v="1"/>
    <x v="1"/>
    <s v="Renewable hydropower"/>
    <x v="18"/>
    <n v="2094.7469999999998"/>
    <m/>
  </r>
  <r>
    <x v="4"/>
    <x v="143"/>
    <s v="ISL"/>
    <x v="1"/>
    <x v="1"/>
    <s v="Renewable hydropower"/>
    <x v="19"/>
    <n v="2094.7469999999998"/>
    <m/>
  </r>
  <r>
    <x v="4"/>
    <x v="143"/>
    <s v="ISL"/>
    <x v="1"/>
    <x v="3"/>
    <s v="Onshore wind energy"/>
    <x v="13"/>
    <n v="2"/>
    <n v="2.75"/>
  </r>
  <r>
    <x v="4"/>
    <x v="143"/>
    <s v="ISL"/>
    <x v="1"/>
    <x v="3"/>
    <s v="Onshore wind energy"/>
    <x v="14"/>
    <n v="3"/>
    <n v="8.3859999999999992"/>
  </r>
  <r>
    <x v="4"/>
    <x v="143"/>
    <s v="ISL"/>
    <x v="1"/>
    <x v="3"/>
    <s v="Onshore wind energy"/>
    <x v="15"/>
    <n v="3"/>
    <n v="10.894"/>
  </r>
  <r>
    <x v="4"/>
    <x v="143"/>
    <s v="ISL"/>
    <x v="1"/>
    <x v="3"/>
    <s v="Onshore wind energy"/>
    <x v="16"/>
    <n v="3"/>
    <n v="9.2100000000000009"/>
  </r>
  <r>
    <x v="4"/>
    <x v="143"/>
    <s v="ISL"/>
    <x v="1"/>
    <x v="3"/>
    <s v="Onshore wind energy"/>
    <x v="17"/>
    <n v="2.4300000000000002"/>
    <n v="9.5519999999999996"/>
  </r>
  <r>
    <x v="4"/>
    <x v="143"/>
    <s v="ISL"/>
    <x v="1"/>
    <x v="3"/>
    <s v="Onshore wind energy"/>
    <x v="18"/>
    <n v="2.4300000000000002"/>
    <m/>
  </r>
  <r>
    <x v="4"/>
    <x v="143"/>
    <s v="ISL"/>
    <x v="1"/>
    <x v="3"/>
    <s v="Onshore wind energy"/>
    <x v="19"/>
    <n v="2.4300000000000002"/>
    <m/>
  </r>
  <r>
    <x v="4"/>
    <x v="144"/>
    <s v="IRL"/>
    <x v="0"/>
    <x v="0"/>
    <s v="Fossil fuels"/>
    <x v="0"/>
    <n v="4049"/>
    <n v="22488"/>
  </r>
  <r>
    <x v="4"/>
    <x v="144"/>
    <s v="IRL"/>
    <x v="0"/>
    <x v="0"/>
    <s v="Fossil fuels"/>
    <x v="1"/>
    <n v="4049"/>
    <n v="23605"/>
  </r>
  <r>
    <x v="4"/>
    <x v="144"/>
    <s v="IRL"/>
    <x v="0"/>
    <x v="0"/>
    <s v="Fossil fuels"/>
    <x v="2"/>
    <n v="4745"/>
    <n v="23461"/>
  </r>
  <r>
    <x v="4"/>
    <x v="144"/>
    <s v="IRL"/>
    <x v="0"/>
    <x v="0"/>
    <s v="Fossil fuels"/>
    <x v="3"/>
    <n v="4934"/>
    <n v="23723"/>
  </r>
  <r>
    <x v="4"/>
    <x v="144"/>
    <s v="IRL"/>
    <x v="0"/>
    <x v="0"/>
    <s v="Fossil fuels"/>
    <x v="4"/>
    <n v="4924.5"/>
    <n v="23821"/>
  </r>
  <r>
    <x v="4"/>
    <x v="144"/>
    <s v="IRL"/>
    <x v="0"/>
    <x v="0"/>
    <s v="Fossil fuels"/>
    <x v="5"/>
    <n v="5062.5"/>
    <n v="23753"/>
  </r>
  <r>
    <x v="4"/>
    <x v="144"/>
    <s v="IRL"/>
    <x v="0"/>
    <x v="0"/>
    <s v="Fossil fuels"/>
    <x v="6"/>
    <n v="5557.924"/>
    <n v="24641"/>
  </r>
  <r>
    <x v="4"/>
    <x v="144"/>
    <s v="IRL"/>
    <x v="0"/>
    <x v="0"/>
    <s v="Fossil fuels"/>
    <x v="7"/>
    <n v="5980.4319999999998"/>
    <n v="25053.112000000001"/>
  </r>
  <r>
    <x v="4"/>
    <x v="144"/>
    <s v="IRL"/>
    <x v="0"/>
    <x v="0"/>
    <s v="Fossil fuels"/>
    <x v="8"/>
    <n v="5747.73"/>
    <n v="26320.393"/>
  </r>
  <r>
    <x v="4"/>
    <x v="144"/>
    <s v="IRL"/>
    <x v="0"/>
    <x v="0"/>
    <s v="Fossil fuels"/>
    <x v="9"/>
    <n v="5713.4170000000004"/>
    <n v="23849.360000000001"/>
  </r>
  <r>
    <x v="4"/>
    <x v="144"/>
    <s v="IRL"/>
    <x v="0"/>
    <x v="0"/>
    <s v="Fossil fuels"/>
    <x v="10"/>
    <n v="6478.3329999999996"/>
    <n v="24447.612000000001"/>
  </r>
  <r>
    <x v="4"/>
    <x v="144"/>
    <s v="IRL"/>
    <x v="0"/>
    <x v="0"/>
    <s v="Fossil fuels"/>
    <x v="11"/>
    <n v="6491.6719999999996"/>
    <n v="21740.434000000001"/>
  </r>
  <r>
    <x v="4"/>
    <x v="144"/>
    <s v="IRL"/>
    <x v="0"/>
    <x v="0"/>
    <s v="Fossil fuels"/>
    <x v="12"/>
    <n v="6338.2529999999997"/>
    <n v="21837.245999999999"/>
  </r>
  <r>
    <x v="4"/>
    <x v="144"/>
    <s v="IRL"/>
    <x v="0"/>
    <x v="0"/>
    <s v="Fossil fuels"/>
    <x v="13"/>
    <n v="6360.1080000000002"/>
    <n v="19882.621999999999"/>
  </r>
  <r>
    <x v="4"/>
    <x v="144"/>
    <s v="IRL"/>
    <x v="0"/>
    <x v="0"/>
    <s v="Fossil fuels"/>
    <x v="14"/>
    <n v="6365.4440000000004"/>
    <n v="19346.258000000002"/>
  </r>
  <r>
    <x v="4"/>
    <x v="144"/>
    <s v="IRL"/>
    <x v="0"/>
    <x v="0"/>
    <s v="Fossil fuels"/>
    <x v="15"/>
    <n v="6616.9740000000002"/>
    <n v="20166.977999999999"/>
  </r>
  <r>
    <x v="4"/>
    <x v="144"/>
    <s v="IRL"/>
    <x v="0"/>
    <x v="0"/>
    <s v="Fossil fuels"/>
    <x v="16"/>
    <n v="6613.134"/>
    <n v="22634.766"/>
  </r>
  <r>
    <x v="4"/>
    <x v="144"/>
    <s v="IRL"/>
    <x v="0"/>
    <x v="0"/>
    <s v="Fossil fuels"/>
    <x v="17"/>
    <n v="6605.4970000000003"/>
    <n v="21630.669000000002"/>
  </r>
  <r>
    <x v="4"/>
    <x v="144"/>
    <s v="IRL"/>
    <x v="0"/>
    <x v="0"/>
    <s v="Fossil fuels"/>
    <x v="18"/>
    <n v="6612.3370000000004"/>
    <m/>
  </r>
  <r>
    <x v="4"/>
    <x v="144"/>
    <s v="IRL"/>
    <x v="0"/>
    <x v="0"/>
    <s v="Fossil fuels"/>
    <x v="19"/>
    <n v="6616.3370000000004"/>
    <m/>
  </r>
  <r>
    <x v="4"/>
    <x v="144"/>
    <s v="IRL"/>
    <x v="0"/>
    <x v="8"/>
    <s v="Other non-renewable energy"/>
    <x v="6"/>
    <m/>
    <n v="1"/>
  </r>
  <r>
    <x v="4"/>
    <x v="144"/>
    <s v="IRL"/>
    <x v="0"/>
    <x v="8"/>
    <s v="Other non-renewable energy"/>
    <x v="11"/>
    <m/>
    <n v="1"/>
  </r>
  <r>
    <x v="4"/>
    <x v="144"/>
    <s v="IRL"/>
    <x v="0"/>
    <x v="8"/>
    <s v="Other non-renewable energy"/>
    <x v="12"/>
    <n v="7.5"/>
    <n v="50.747999999999998"/>
  </r>
  <r>
    <x v="4"/>
    <x v="144"/>
    <s v="IRL"/>
    <x v="0"/>
    <x v="8"/>
    <s v="Other non-renewable energy"/>
    <x v="13"/>
    <n v="8"/>
    <n v="65.47"/>
  </r>
  <r>
    <x v="4"/>
    <x v="144"/>
    <s v="IRL"/>
    <x v="0"/>
    <x v="8"/>
    <s v="Other non-renewable energy"/>
    <x v="14"/>
    <n v="10.79"/>
    <n v="69.593000000000004"/>
  </r>
  <r>
    <x v="4"/>
    <x v="144"/>
    <s v="IRL"/>
    <x v="0"/>
    <x v="8"/>
    <s v="Other non-renewable energy"/>
    <x v="15"/>
    <n v="10.79"/>
    <n v="74.061000000000007"/>
  </r>
  <r>
    <x v="4"/>
    <x v="144"/>
    <s v="IRL"/>
    <x v="0"/>
    <x v="8"/>
    <s v="Other non-renewable energy"/>
    <x v="16"/>
    <n v="10.79"/>
    <n v="72.801000000000002"/>
  </r>
  <r>
    <x v="4"/>
    <x v="144"/>
    <s v="IRL"/>
    <x v="0"/>
    <x v="8"/>
    <s v="Other non-renewable energy"/>
    <x v="17"/>
    <n v="39"/>
    <n v="159.30199999999999"/>
  </r>
  <r>
    <x v="4"/>
    <x v="144"/>
    <s v="IRL"/>
    <x v="0"/>
    <x v="8"/>
    <s v="Other non-renewable energy"/>
    <x v="18"/>
    <n v="39"/>
    <m/>
  </r>
  <r>
    <x v="4"/>
    <x v="144"/>
    <s v="IRL"/>
    <x v="0"/>
    <x v="8"/>
    <s v="Other non-renewable energy"/>
    <x v="19"/>
    <n v="39"/>
    <m/>
  </r>
  <r>
    <x v="4"/>
    <x v="144"/>
    <s v="IRL"/>
    <x v="0"/>
    <x v="7"/>
    <s v="Pumped storage"/>
    <x v="0"/>
    <n v="292"/>
    <n v="304"/>
  </r>
  <r>
    <x v="4"/>
    <x v="144"/>
    <s v="IRL"/>
    <x v="0"/>
    <x v="7"/>
    <s v="Pumped storage"/>
    <x v="1"/>
    <n v="292"/>
    <n v="324"/>
  </r>
  <r>
    <x v="4"/>
    <x v="144"/>
    <s v="IRL"/>
    <x v="0"/>
    <x v="7"/>
    <s v="Pumped storage"/>
    <x v="2"/>
    <n v="292"/>
    <n v="352"/>
  </r>
  <r>
    <x v="4"/>
    <x v="144"/>
    <s v="IRL"/>
    <x v="0"/>
    <x v="7"/>
    <s v="Pumped storage"/>
    <x v="3"/>
    <n v="292"/>
    <n v="358"/>
  </r>
  <r>
    <x v="4"/>
    <x v="144"/>
    <s v="IRL"/>
    <x v="0"/>
    <x v="7"/>
    <s v="Pumped storage"/>
    <x v="4"/>
    <n v="292"/>
    <n v="354"/>
  </r>
  <r>
    <x v="4"/>
    <x v="144"/>
    <s v="IRL"/>
    <x v="0"/>
    <x v="7"/>
    <s v="Pumped storage"/>
    <x v="5"/>
    <n v="292"/>
    <n v="343.91"/>
  </r>
  <r>
    <x v="4"/>
    <x v="144"/>
    <s v="IRL"/>
    <x v="0"/>
    <x v="7"/>
    <s v="Pumped storage"/>
    <x v="6"/>
    <n v="292"/>
    <n v="363.82299999999998"/>
  </r>
  <r>
    <x v="4"/>
    <x v="144"/>
    <s v="IRL"/>
    <x v="0"/>
    <x v="7"/>
    <s v="Pumped storage"/>
    <x v="7"/>
    <n v="292"/>
    <n v="349.303"/>
  </r>
  <r>
    <x v="4"/>
    <x v="144"/>
    <s v="IRL"/>
    <x v="0"/>
    <x v="7"/>
    <s v="Pumped storage"/>
    <x v="8"/>
    <n v="292"/>
    <n v="331.26799999999997"/>
  </r>
  <r>
    <x v="4"/>
    <x v="144"/>
    <s v="IRL"/>
    <x v="0"/>
    <x v="7"/>
    <s v="Pumped storage"/>
    <x v="9"/>
    <n v="292"/>
    <n v="355.26900000000001"/>
  </r>
  <r>
    <x v="4"/>
    <x v="144"/>
    <s v="IRL"/>
    <x v="0"/>
    <x v="7"/>
    <s v="Pumped storage"/>
    <x v="10"/>
    <n v="0"/>
    <n v="176.86199999999999"/>
  </r>
  <r>
    <x v="4"/>
    <x v="144"/>
    <s v="IRL"/>
    <x v="0"/>
    <x v="7"/>
    <s v="Pumped storage"/>
    <x v="11"/>
    <n v="0"/>
    <n v="1E-3"/>
  </r>
  <r>
    <x v="4"/>
    <x v="144"/>
    <s v="IRL"/>
    <x v="0"/>
    <x v="7"/>
    <s v="Pumped storage"/>
    <x v="12"/>
    <n v="292"/>
    <n v="211.77199999999999"/>
  </r>
  <r>
    <x v="4"/>
    <x v="144"/>
    <s v="IRL"/>
    <x v="0"/>
    <x v="7"/>
    <s v="Pumped storage"/>
    <x v="13"/>
    <n v="292"/>
    <n v="344.72800000000001"/>
  </r>
  <r>
    <x v="4"/>
    <x v="144"/>
    <s v="IRL"/>
    <x v="0"/>
    <x v="7"/>
    <s v="Pumped storage"/>
    <x v="14"/>
    <n v="292"/>
    <n v="279.077"/>
  </r>
  <r>
    <x v="4"/>
    <x v="144"/>
    <s v="IRL"/>
    <x v="0"/>
    <x v="7"/>
    <s v="Pumped storage"/>
    <x v="15"/>
    <n v="292"/>
    <n v="288.108"/>
  </r>
  <r>
    <x v="4"/>
    <x v="144"/>
    <s v="IRL"/>
    <x v="0"/>
    <x v="7"/>
    <s v="Pumped storage"/>
    <x v="16"/>
    <n v="292"/>
    <n v="291.94499999999999"/>
  </r>
  <r>
    <x v="4"/>
    <x v="144"/>
    <s v="IRL"/>
    <x v="0"/>
    <x v="7"/>
    <s v="Pumped storage"/>
    <x v="17"/>
    <n v="292"/>
    <n v="203.46299999999999"/>
  </r>
  <r>
    <x v="4"/>
    <x v="144"/>
    <s v="IRL"/>
    <x v="0"/>
    <x v="7"/>
    <s v="Pumped storage"/>
    <x v="18"/>
    <n v="292"/>
    <m/>
  </r>
  <r>
    <x v="4"/>
    <x v="144"/>
    <s v="IRL"/>
    <x v="0"/>
    <x v="7"/>
    <s v="Pumped storage"/>
    <x v="19"/>
    <n v="292"/>
    <m/>
  </r>
  <r>
    <x v="4"/>
    <x v="144"/>
    <s v="IRL"/>
    <x v="1"/>
    <x v="4"/>
    <s v="Biogas"/>
    <x v="0"/>
    <n v="15"/>
    <n v="95"/>
  </r>
  <r>
    <x v="4"/>
    <x v="144"/>
    <s v="IRL"/>
    <x v="1"/>
    <x v="4"/>
    <s v="Biogas"/>
    <x v="1"/>
    <n v="15"/>
    <n v="97"/>
  </r>
  <r>
    <x v="4"/>
    <x v="144"/>
    <s v="IRL"/>
    <x v="1"/>
    <x v="4"/>
    <s v="Biogas"/>
    <x v="2"/>
    <n v="15"/>
    <n v="82"/>
  </r>
  <r>
    <x v="4"/>
    <x v="144"/>
    <s v="IRL"/>
    <x v="1"/>
    <x v="4"/>
    <s v="Biogas"/>
    <x v="3"/>
    <n v="15"/>
    <n v="86"/>
  </r>
  <r>
    <x v="4"/>
    <x v="144"/>
    <s v="IRL"/>
    <x v="1"/>
    <x v="4"/>
    <s v="Biogas"/>
    <x v="4"/>
    <n v="15"/>
    <n v="101"/>
  </r>
  <r>
    <x v="4"/>
    <x v="144"/>
    <s v="IRL"/>
    <x v="1"/>
    <x v="4"/>
    <s v="Biogas"/>
    <x v="5"/>
    <n v="18"/>
    <n v="122.37"/>
  </r>
  <r>
    <x v="4"/>
    <x v="144"/>
    <s v="IRL"/>
    <x v="1"/>
    <x v="4"/>
    <s v="Biogas"/>
    <x v="6"/>
    <n v="25"/>
    <n v="120.541"/>
  </r>
  <r>
    <x v="4"/>
    <x v="144"/>
    <s v="IRL"/>
    <x v="1"/>
    <x v="4"/>
    <s v="Biogas"/>
    <x v="7"/>
    <n v="26.821999999999999"/>
    <n v="156.18199999999999"/>
  </r>
  <r>
    <x v="4"/>
    <x v="144"/>
    <s v="IRL"/>
    <x v="1"/>
    <x v="4"/>
    <s v="Biogas"/>
    <x v="8"/>
    <n v="28.753"/>
    <n v="175.815"/>
  </r>
  <r>
    <x v="4"/>
    <x v="144"/>
    <s v="IRL"/>
    <x v="1"/>
    <x v="4"/>
    <s v="Biogas"/>
    <x v="9"/>
    <n v="29.622"/>
    <n v="186.36099999999999"/>
  </r>
  <r>
    <x v="4"/>
    <x v="144"/>
    <s v="IRL"/>
    <x v="1"/>
    <x v="4"/>
    <s v="Biogas"/>
    <x v="10"/>
    <n v="30.731999999999999"/>
    <n v="204.69899999999998"/>
  </r>
  <r>
    <x v="4"/>
    <x v="144"/>
    <s v="IRL"/>
    <x v="1"/>
    <x v="4"/>
    <s v="Biogas"/>
    <x v="11"/>
    <n v="39.396999999999998"/>
    <n v="199.768"/>
  </r>
  <r>
    <x v="4"/>
    <x v="144"/>
    <s v="IRL"/>
    <x v="1"/>
    <x v="4"/>
    <s v="Biogas"/>
    <x v="12"/>
    <n v="43.844999999999999"/>
    <n v="197.1"/>
  </r>
  <r>
    <x v="4"/>
    <x v="144"/>
    <s v="IRL"/>
    <x v="1"/>
    <x v="4"/>
    <s v="Biogas"/>
    <x v="13"/>
    <n v="52.445"/>
    <n v="184.56099999999998"/>
  </r>
  <r>
    <x v="4"/>
    <x v="144"/>
    <s v="IRL"/>
    <x v="1"/>
    <x v="4"/>
    <s v="Biogas"/>
    <x v="14"/>
    <n v="53.444000000000003"/>
    <n v="203.62899999999999"/>
  </r>
  <r>
    <x v="4"/>
    <x v="144"/>
    <s v="IRL"/>
    <x v="1"/>
    <x v="4"/>
    <s v="Biogas"/>
    <x v="15"/>
    <n v="53.444000000000003"/>
    <n v="201.46799999999999"/>
  </r>
  <r>
    <x v="4"/>
    <x v="144"/>
    <s v="IRL"/>
    <x v="1"/>
    <x v="4"/>
    <s v="Biogas"/>
    <x v="16"/>
    <n v="55.957999999999998"/>
    <n v="205.07900000000001"/>
  </r>
  <r>
    <x v="4"/>
    <x v="144"/>
    <s v="IRL"/>
    <x v="1"/>
    <x v="4"/>
    <s v="Biogas"/>
    <x v="17"/>
    <n v="56.078000000000003"/>
    <n v="197.679"/>
  </r>
  <r>
    <x v="4"/>
    <x v="144"/>
    <s v="IRL"/>
    <x v="1"/>
    <x v="4"/>
    <s v="Biogas"/>
    <x v="18"/>
    <n v="56.527999999999999"/>
    <m/>
  </r>
  <r>
    <x v="4"/>
    <x v="144"/>
    <s v="IRL"/>
    <x v="1"/>
    <x v="4"/>
    <s v="Biogas"/>
    <x v="19"/>
    <n v="62.427999999999997"/>
    <m/>
  </r>
  <r>
    <x v="4"/>
    <x v="144"/>
    <s v="IRL"/>
    <x v="1"/>
    <x v="4"/>
    <s v="Renewable municipal waste"/>
    <x v="12"/>
    <n v="7.5"/>
    <n v="66.685000000000002"/>
  </r>
  <r>
    <x v="4"/>
    <x v="144"/>
    <s v="IRL"/>
    <x v="1"/>
    <x v="4"/>
    <s v="Renewable municipal waste"/>
    <x v="13"/>
    <n v="8"/>
    <n v="74.381"/>
  </r>
  <r>
    <x v="4"/>
    <x v="144"/>
    <s v="IRL"/>
    <x v="1"/>
    <x v="4"/>
    <s v="Renewable municipal waste"/>
    <x v="14"/>
    <n v="10.79"/>
    <n v="72.433999999999997"/>
  </r>
  <r>
    <x v="4"/>
    <x v="144"/>
    <s v="IRL"/>
    <x v="1"/>
    <x v="4"/>
    <s v="Renewable municipal waste"/>
    <x v="15"/>
    <n v="10.79"/>
    <n v="77.084000000000003"/>
  </r>
  <r>
    <x v="4"/>
    <x v="144"/>
    <s v="IRL"/>
    <x v="1"/>
    <x v="4"/>
    <s v="Renewable municipal waste"/>
    <x v="16"/>
    <n v="10.79"/>
    <n v="75.772000000000006"/>
  </r>
  <r>
    <x v="4"/>
    <x v="144"/>
    <s v="IRL"/>
    <x v="1"/>
    <x v="4"/>
    <s v="Renewable municipal waste"/>
    <x v="17"/>
    <n v="39"/>
    <n v="150.745"/>
  </r>
  <r>
    <x v="4"/>
    <x v="144"/>
    <s v="IRL"/>
    <x v="1"/>
    <x v="4"/>
    <s v="Renewable municipal waste"/>
    <x v="18"/>
    <n v="39"/>
    <m/>
  </r>
  <r>
    <x v="4"/>
    <x v="144"/>
    <s v="IRL"/>
    <x v="1"/>
    <x v="4"/>
    <s v="Renewable municipal waste"/>
    <x v="19"/>
    <n v="39"/>
    <m/>
  </r>
  <r>
    <x v="4"/>
    <x v="144"/>
    <s v="IRL"/>
    <x v="1"/>
    <x v="4"/>
    <s v="Solid biofuels"/>
    <x v="4"/>
    <n v="2"/>
    <n v="8"/>
  </r>
  <r>
    <x v="4"/>
    <x v="144"/>
    <s v="IRL"/>
    <x v="1"/>
    <x v="4"/>
    <s v="Solid biofuels"/>
    <x v="5"/>
    <n v="2"/>
    <n v="7.8920000000000003"/>
  </r>
  <r>
    <x v="4"/>
    <x v="144"/>
    <s v="IRL"/>
    <x v="1"/>
    <x v="4"/>
    <s v="Solid biofuels"/>
    <x v="6"/>
    <n v="2"/>
    <n v="7.8920000000000003"/>
  </r>
  <r>
    <x v="4"/>
    <x v="144"/>
    <s v="IRL"/>
    <x v="1"/>
    <x v="4"/>
    <s v="Solid biofuels"/>
    <x v="7"/>
    <n v="1.83"/>
    <n v="13.825000000000001"/>
  </r>
  <r>
    <x v="4"/>
    <x v="144"/>
    <s v="IRL"/>
    <x v="1"/>
    <x v="4"/>
    <s v="Solid biofuels"/>
    <x v="8"/>
    <n v="5.35"/>
    <n v="33.07"/>
  </r>
  <r>
    <x v="4"/>
    <x v="144"/>
    <s v="IRL"/>
    <x v="1"/>
    <x v="4"/>
    <s v="Solid biofuels"/>
    <x v="9"/>
    <n v="5.35"/>
    <n v="65.222999999999999"/>
  </r>
  <r>
    <x v="4"/>
    <x v="144"/>
    <s v="IRL"/>
    <x v="1"/>
    <x v="4"/>
    <s v="Solid biofuels"/>
    <x v="10"/>
    <n v="5.35"/>
    <n v="109.717"/>
  </r>
  <r>
    <x v="4"/>
    <x v="144"/>
    <s v="IRL"/>
    <x v="1"/>
    <x v="4"/>
    <s v="Solid biofuels"/>
    <x v="11"/>
    <n v="5.45"/>
    <n v="136.28199999999998"/>
  </r>
  <r>
    <x v="4"/>
    <x v="144"/>
    <s v="IRL"/>
    <x v="1"/>
    <x v="4"/>
    <s v="Solid biofuels"/>
    <x v="12"/>
    <n v="5.45"/>
    <n v="179.011"/>
  </r>
  <r>
    <x v="4"/>
    <x v="144"/>
    <s v="IRL"/>
    <x v="1"/>
    <x v="4"/>
    <s v="Solid biofuels"/>
    <x v="13"/>
    <n v="5.45"/>
    <n v="226.93899999999999"/>
  </r>
  <r>
    <x v="4"/>
    <x v="144"/>
    <s v="IRL"/>
    <x v="1"/>
    <x v="4"/>
    <s v="Solid biofuels"/>
    <x v="14"/>
    <n v="5.45"/>
    <n v="264.91199999999998"/>
  </r>
  <r>
    <x v="4"/>
    <x v="144"/>
    <s v="IRL"/>
    <x v="1"/>
    <x v="4"/>
    <s v="Solid biofuels"/>
    <x v="15"/>
    <n v="5.45"/>
    <n v="196.71199999999999"/>
  </r>
  <r>
    <x v="4"/>
    <x v="144"/>
    <s v="IRL"/>
    <x v="1"/>
    <x v="4"/>
    <s v="Solid biofuels"/>
    <x v="16"/>
    <n v="5.45"/>
    <n v="395.47700000000003"/>
  </r>
  <r>
    <x v="4"/>
    <x v="144"/>
    <s v="IRL"/>
    <x v="1"/>
    <x v="4"/>
    <s v="Solid biofuels"/>
    <x v="17"/>
    <n v="5.45"/>
    <n v="381.40899999999999"/>
  </r>
  <r>
    <x v="4"/>
    <x v="144"/>
    <s v="IRL"/>
    <x v="1"/>
    <x v="4"/>
    <s v="Solid biofuels"/>
    <x v="18"/>
    <n v="5.45"/>
    <m/>
  </r>
  <r>
    <x v="4"/>
    <x v="144"/>
    <s v="IRL"/>
    <x v="1"/>
    <x v="4"/>
    <s v="Solid biofuels"/>
    <x v="19"/>
    <n v="7.75"/>
    <m/>
  </r>
  <r>
    <x v="4"/>
    <x v="144"/>
    <s v="IRL"/>
    <x v="1"/>
    <x v="1"/>
    <s v="Renewable hydropower"/>
    <x v="0"/>
    <n v="236"/>
    <n v="846"/>
  </r>
  <r>
    <x v="4"/>
    <x v="144"/>
    <s v="IRL"/>
    <x v="1"/>
    <x v="1"/>
    <s v="Renewable hydropower"/>
    <x v="1"/>
    <n v="238"/>
    <n v="596"/>
  </r>
  <r>
    <x v="4"/>
    <x v="144"/>
    <s v="IRL"/>
    <x v="1"/>
    <x v="1"/>
    <s v="Renewable hydropower"/>
    <x v="2"/>
    <n v="240"/>
    <n v="912"/>
  </r>
  <r>
    <x v="4"/>
    <x v="144"/>
    <s v="IRL"/>
    <x v="1"/>
    <x v="1"/>
    <s v="Renewable hydropower"/>
    <x v="3"/>
    <n v="240"/>
    <n v="598"/>
  </r>
  <r>
    <x v="4"/>
    <x v="144"/>
    <s v="IRL"/>
    <x v="1"/>
    <x v="1"/>
    <s v="Renewable hydropower"/>
    <x v="4"/>
    <n v="240"/>
    <n v="630"/>
  </r>
  <r>
    <x v="4"/>
    <x v="144"/>
    <s v="IRL"/>
    <x v="1"/>
    <x v="1"/>
    <s v="Renewable hydropower"/>
    <x v="5"/>
    <n v="234"/>
    <n v="631.26"/>
  </r>
  <r>
    <x v="4"/>
    <x v="144"/>
    <s v="IRL"/>
    <x v="1"/>
    <x v="1"/>
    <s v="Renewable hydropower"/>
    <x v="6"/>
    <n v="234"/>
    <n v="724.27300000000002"/>
  </r>
  <r>
    <x v="4"/>
    <x v="144"/>
    <s v="IRL"/>
    <x v="1"/>
    <x v="1"/>
    <s v="Renewable hydropower"/>
    <x v="7"/>
    <n v="234"/>
    <n v="666.57600000000002"/>
  </r>
  <r>
    <x v="4"/>
    <x v="144"/>
    <s v="IRL"/>
    <x v="1"/>
    <x v="1"/>
    <s v="Renewable hydropower"/>
    <x v="8"/>
    <n v="234"/>
    <n v="968.32299999999998"/>
  </r>
  <r>
    <x v="4"/>
    <x v="144"/>
    <s v="IRL"/>
    <x v="1"/>
    <x v="1"/>
    <s v="Renewable hydropower"/>
    <x v="9"/>
    <n v="234"/>
    <n v="901.73400000000004"/>
  </r>
  <r>
    <x v="4"/>
    <x v="144"/>
    <s v="IRL"/>
    <x v="1"/>
    <x v="1"/>
    <s v="Renewable hydropower"/>
    <x v="10"/>
    <n v="237"/>
    <n v="599.23099999999999"/>
  </r>
  <r>
    <x v="4"/>
    <x v="144"/>
    <s v="IRL"/>
    <x v="1"/>
    <x v="1"/>
    <s v="Renewable hydropower"/>
    <x v="11"/>
    <n v="237"/>
    <n v="706.68700000000001"/>
  </r>
  <r>
    <x v="4"/>
    <x v="144"/>
    <s v="IRL"/>
    <x v="1"/>
    <x v="1"/>
    <s v="Renewable hydropower"/>
    <x v="12"/>
    <n v="237"/>
    <n v="802.34900000000005"/>
  </r>
  <r>
    <x v="4"/>
    <x v="144"/>
    <s v="IRL"/>
    <x v="1"/>
    <x v="1"/>
    <s v="Renewable hydropower"/>
    <x v="13"/>
    <n v="237"/>
    <n v="599.49699999999996"/>
  </r>
  <r>
    <x v="4"/>
    <x v="144"/>
    <s v="IRL"/>
    <x v="1"/>
    <x v="1"/>
    <s v="Renewable hydropower"/>
    <x v="14"/>
    <n v="237"/>
    <n v="708.654"/>
  </r>
  <r>
    <x v="4"/>
    <x v="144"/>
    <s v="IRL"/>
    <x v="1"/>
    <x v="1"/>
    <s v="Renewable hydropower"/>
    <x v="15"/>
    <n v="237"/>
    <n v="806.49"/>
  </r>
  <r>
    <x v="4"/>
    <x v="144"/>
    <s v="IRL"/>
    <x v="1"/>
    <x v="1"/>
    <s v="Renewable hydropower"/>
    <x v="16"/>
    <n v="237"/>
    <n v="681.02499999999998"/>
  </r>
  <r>
    <x v="4"/>
    <x v="144"/>
    <s v="IRL"/>
    <x v="1"/>
    <x v="1"/>
    <s v="Renewable hydropower"/>
    <x v="17"/>
    <n v="237"/>
    <n v="691.60299999999995"/>
  </r>
  <r>
    <x v="4"/>
    <x v="144"/>
    <s v="IRL"/>
    <x v="1"/>
    <x v="1"/>
    <s v="Renewable hydropower"/>
    <x v="18"/>
    <n v="237"/>
    <m/>
  </r>
  <r>
    <x v="4"/>
    <x v="144"/>
    <s v="IRL"/>
    <x v="1"/>
    <x v="1"/>
    <s v="Renewable hydropower"/>
    <x v="19"/>
    <n v="237.33"/>
    <m/>
  </r>
  <r>
    <x v="4"/>
    <x v="144"/>
    <s v="IRL"/>
    <x v="1"/>
    <x v="2"/>
    <s v="Off-grid Solar photovoltaic"/>
    <x v="9"/>
    <n v="0.61699999999999999"/>
    <n v="0.42399999999999999"/>
  </r>
  <r>
    <x v="4"/>
    <x v="144"/>
    <s v="IRL"/>
    <x v="1"/>
    <x v="2"/>
    <s v="Off-grid Solar photovoltaic"/>
    <x v="10"/>
    <n v="0.69299999999999995"/>
    <n v="0.47599999999999998"/>
  </r>
  <r>
    <x v="4"/>
    <x v="144"/>
    <s v="IRL"/>
    <x v="1"/>
    <x v="2"/>
    <s v="Off-grid Solar photovoltaic"/>
    <x v="11"/>
    <n v="0.78900000000000003"/>
    <n v="0.54200000000000004"/>
  </r>
  <r>
    <x v="4"/>
    <x v="144"/>
    <s v="IRL"/>
    <x v="1"/>
    <x v="2"/>
    <s v="Off-grid Solar photovoltaic"/>
    <x v="12"/>
    <n v="0.94"/>
    <n v="0.64600000000000002"/>
  </r>
  <r>
    <x v="4"/>
    <x v="144"/>
    <s v="IRL"/>
    <x v="1"/>
    <x v="2"/>
    <s v="Off-grid Solar photovoltaic"/>
    <x v="13"/>
    <n v="1.0169999999999999"/>
    <n v="0.69899999999999995"/>
  </r>
  <r>
    <x v="4"/>
    <x v="144"/>
    <s v="IRL"/>
    <x v="1"/>
    <x v="2"/>
    <s v="Off-grid Solar photovoltaic"/>
    <x v="14"/>
    <n v="1.629"/>
    <n v="2.4569999999999999"/>
  </r>
  <r>
    <x v="4"/>
    <x v="144"/>
    <s v="IRL"/>
    <x v="1"/>
    <x v="2"/>
    <s v="Off-grid Solar photovoltaic"/>
    <x v="15"/>
    <n v="2.3519999999999999"/>
    <n v="3.4079999999999999"/>
  </r>
  <r>
    <x v="4"/>
    <x v="144"/>
    <s v="IRL"/>
    <x v="1"/>
    <x v="2"/>
    <s v="Off-grid Solar photovoltaic"/>
    <x v="16"/>
    <n v="5.9269999999999996"/>
    <n v="6.16"/>
  </r>
  <r>
    <x v="4"/>
    <x v="144"/>
    <s v="IRL"/>
    <x v="1"/>
    <x v="2"/>
    <s v="Off-grid Solar photovoltaic"/>
    <x v="17"/>
    <n v="15.714"/>
    <n v="10.801"/>
  </r>
  <r>
    <x v="4"/>
    <x v="144"/>
    <s v="IRL"/>
    <x v="1"/>
    <x v="2"/>
    <s v="Off-grid Solar photovoltaic"/>
    <x v="18"/>
    <n v="24.231000000000002"/>
    <m/>
  </r>
  <r>
    <x v="4"/>
    <x v="144"/>
    <s v="IRL"/>
    <x v="1"/>
    <x v="2"/>
    <s v="Off-grid Solar photovoltaic"/>
    <x v="19"/>
    <n v="36.155000000000001"/>
    <m/>
  </r>
  <r>
    <x v="4"/>
    <x v="144"/>
    <s v="IRL"/>
    <x v="1"/>
    <x v="2"/>
    <s v="On-grid Solar photovoltaic"/>
    <x v="9"/>
    <n v="0"/>
    <n v="0"/>
  </r>
  <r>
    <x v="4"/>
    <x v="144"/>
    <s v="IRL"/>
    <x v="1"/>
    <x v="2"/>
    <s v="On-grid Solar photovoltaic"/>
    <x v="10"/>
    <n v="0"/>
    <n v="0"/>
  </r>
  <r>
    <x v="4"/>
    <x v="144"/>
    <s v="IRL"/>
    <x v="1"/>
    <x v="2"/>
    <s v="On-grid Solar photovoltaic"/>
    <x v="11"/>
    <n v="0"/>
    <n v="0"/>
  </r>
  <r>
    <x v="4"/>
    <x v="144"/>
    <s v="IRL"/>
    <x v="1"/>
    <x v="2"/>
    <s v="On-grid Solar photovoltaic"/>
    <x v="12"/>
    <n v="0"/>
    <n v="0"/>
  </r>
  <r>
    <x v="4"/>
    <x v="144"/>
    <s v="IRL"/>
    <x v="1"/>
    <x v="2"/>
    <s v="On-grid Solar photovoltaic"/>
    <x v="13"/>
    <n v="0"/>
    <n v="0"/>
  </r>
  <r>
    <x v="4"/>
    <x v="144"/>
    <s v="IRL"/>
    <x v="1"/>
    <x v="2"/>
    <s v="On-grid Solar photovoltaic"/>
    <x v="14"/>
    <n v="0"/>
    <n v="0"/>
  </r>
  <r>
    <x v="4"/>
    <x v="144"/>
    <s v="IRL"/>
    <x v="1"/>
    <x v="2"/>
    <s v="On-grid Solar photovoltaic"/>
    <x v="15"/>
    <n v="0"/>
    <n v="0"/>
  </r>
  <r>
    <x v="4"/>
    <x v="144"/>
    <s v="IRL"/>
    <x v="1"/>
    <x v="2"/>
    <s v="On-grid Solar photovoltaic"/>
    <x v="16"/>
    <n v="0"/>
    <n v="0"/>
  </r>
  <r>
    <x v="4"/>
    <x v="144"/>
    <s v="IRL"/>
    <x v="1"/>
    <x v="2"/>
    <s v="On-grid Solar photovoltaic"/>
    <x v="17"/>
    <n v="0"/>
    <n v="0"/>
  </r>
  <r>
    <x v="4"/>
    <x v="144"/>
    <s v="IRL"/>
    <x v="1"/>
    <x v="2"/>
    <s v="On-grid Solar photovoltaic"/>
    <x v="19"/>
    <n v="0.05"/>
    <m/>
  </r>
  <r>
    <x v="4"/>
    <x v="144"/>
    <s v="IRL"/>
    <x v="1"/>
    <x v="3"/>
    <s v="Offshore wind energy"/>
    <x v="4"/>
    <n v="25.2"/>
    <n v="80"/>
  </r>
  <r>
    <x v="4"/>
    <x v="144"/>
    <s v="IRL"/>
    <x v="1"/>
    <x v="3"/>
    <s v="Offshore wind energy"/>
    <x v="5"/>
    <n v="25.2"/>
    <n v="80"/>
  </r>
  <r>
    <x v="4"/>
    <x v="144"/>
    <s v="IRL"/>
    <x v="1"/>
    <x v="3"/>
    <s v="Offshore wind energy"/>
    <x v="6"/>
    <n v="25.2"/>
    <n v="80"/>
  </r>
  <r>
    <x v="4"/>
    <x v="144"/>
    <s v="IRL"/>
    <x v="1"/>
    <x v="3"/>
    <s v="Offshore wind energy"/>
    <x v="7"/>
    <n v="25.2"/>
    <n v="80"/>
  </r>
  <r>
    <x v="4"/>
    <x v="144"/>
    <s v="IRL"/>
    <x v="1"/>
    <x v="3"/>
    <s v="Offshore wind energy"/>
    <x v="8"/>
    <n v="25.2"/>
    <n v="80"/>
  </r>
  <r>
    <x v="4"/>
    <x v="144"/>
    <s v="IRL"/>
    <x v="1"/>
    <x v="3"/>
    <s v="Offshore wind energy"/>
    <x v="9"/>
    <n v="25.2"/>
    <n v="80"/>
  </r>
  <r>
    <x v="4"/>
    <x v="144"/>
    <s v="IRL"/>
    <x v="1"/>
    <x v="3"/>
    <s v="Offshore wind energy"/>
    <x v="10"/>
    <n v="25.2"/>
    <n v="80"/>
  </r>
  <r>
    <x v="4"/>
    <x v="144"/>
    <s v="IRL"/>
    <x v="1"/>
    <x v="3"/>
    <s v="Offshore wind energy"/>
    <x v="11"/>
    <n v="25.2"/>
    <n v="82"/>
  </r>
  <r>
    <x v="4"/>
    <x v="144"/>
    <s v="IRL"/>
    <x v="1"/>
    <x v="3"/>
    <s v="Offshore wind energy"/>
    <x v="12"/>
    <n v="25.2"/>
    <n v="68"/>
  </r>
  <r>
    <x v="4"/>
    <x v="144"/>
    <s v="IRL"/>
    <x v="1"/>
    <x v="3"/>
    <s v="Offshore wind energy"/>
    <x v="13"/>
    <n v="25.2"/>
    <n v="78"/>
  </r>
  <r>
    <x v="4"/>
    <x v="144"/>
    <s v="IRL"/>
    <x v="1"/>
    <x v="3"/>
    <s v="Offshore wind energy"/>
    <x v="14"/>
    <n v="25.2"/>
    <n v="81"/>
  </r>
  <r>
    <x v="4"/>
    <x v="144"/>
    <s v="IRL"/>
    <x v="1"/>
    <x v="3"/>
    <s v="Offshore wind energy"/>
    <x v="15"/>
    <n v="25.2"/>
    <n v="81"/>
  </r>
  <r>
    <x v="4"/>
    <x v="144"/>
    <s v="IRL"/>
    <x v="1"/>
    <x v="3"/>
    <s v="Offshore wind energy"/>
    <x v="16"/>
    <n v="25.2"/>
    <n v="81"/>
  </r>
  <r>
    <x v="4"/>
    <x v="144"/>
    <s v="IRL"/>
    <x v="1"/>
    <x v="3"/>
    <s v="Offshore wind energy"/>
    <x v="17"/>
    <n v="25.2"/>
    <n v="81"/>
  </r>
  <r>
    <x v="4"/>
    <x v="144"/>
    <s v="IRL"/>
    <x v="1"/>
    <x v="3"/>
    <s v="Offshore wind energy"/>
    <x v="18"/>
    <n v="25.2"/>
    <m/>
  </r>
  <r>
    <x v="4"/>
    <x v="144"/>
    <s v="IRL"/>
    <x v="1"/>
    <x v="3"/>
    <s v="Offshore wind energy"/>
    <x v="19"/>
    <n v="25.2"/>
    <m/>
  </r>
  <r>
    <x v="4"/>
    <x v="144"/>
    <s v="IRL"/>
    <x v="1"/>
    <x v="3"/>
    <s v="Onshore wind energy"/>
    <x v="0"/>
    <n v="116.5"/>
    <n v="244"/>
  </r>
  <r>
    <x v="4"/>
    <x v="144"/>
    <s v="IRL"/>
    <x v="1"/>
    <x v="3"/>
    <s v="Onshore wind energy"/>
    <x v="1"/>
    <n v="122.9"/>
    <n v="334"/>
  </r>
  <r>
    <x v="4"/>
    <x v="144"/>
    <s v="IRL"/>
    <x v="1"/>
    <x v="3"/>
    <s v="Onshore wind energy"/>
    <x v="2"/>
    <n v="134.80000000000001"/>
    <n v="388"/>
  </r>
  <r>
    <x v="4"/>
    <x v="144"/>
    <s v="IRL"/>
    <x v="1"/>
    <x v="3"/>
    <s v="Onshore wind energy"/>
    <x v="3"/>
    <n v="210.3"/>
    <n v="454"/>
  </r>
  <r>
    <x v="4"/>
    <x v="144"/>
    <s v="IRL"/>
    <x v="1"/>
    <x v="3"/>
    <s v="Onshore wind energy"/>
    <x v="4"/>
    <n v="311.2"/>
    <n v="575"/>
  </r>
  <r>
    <x v="4"/>
    <x v="144"/>
    <s v="IRL"/>
    <x v="1"/>
    <x v="3"/>
    <s v="Onshore wind energy"/>
    <x v="5"/>
    <n v="468.1"/>
    <n v="1031.9100000000001"/>
  </r>
  <r>
    <x v="4"/>
    <x v="144"/>
    <s v="IRL"/>
    <x v="1"/>
    <x v="3"/>
    <s v="Onshore wind energy"/>
    <x v="6"/>
    <n v="651.29999999999995"/>
    <n v="1542.0409999999999"/>
  </r>
  <r>
    <x v="4"/>
    <x v="144"/>
    <s v="IRL"/>
    <x v="1"/>
    <x v="3"/>
    <s v="Onshore wind energy"/>
    <x v="7"/>
    <n v="715.3"/>
    <n v="1878.3710000000001"/>
  </r>
  <r>
    <x v="4"/>
    <x v="144"/>
    <s v="IRL"/>
    <x v="1"/>
    <x v="3"/>
    <s v="Onshore wind energy"/>
    <x v="8"/>
    <n v="917.1"/>
    <n v="2330.0129999999999"/>
  </r>
  <r>
    <x v="4"/>
    <x v="144"/>
    <s v="IRL"/>
    <x v="1"/>
    <x v="3"/>
    <s v="Onshore wind energy"/>
    <x v="9"/>
    <n v="1226.0999999999999"/>
    <n v="2875.2170000000001"/>
  </r>
  <r>
    <x v="4"/>
    <x v="144"/>
    <s v="IRL"/>
    <x v="1"/>
    <x v="3"/>
    <s v="Onshore wind energy"/>
    <x v="10"/>
    <n v="1365.2"/>
    <n v="2734.6590000000001"/>
  </r>
  <r>
    <x v="4"/>
    <x v="144"/>
    <s v="IRL"/>
    <x v="1"/>
    <x v="3"/>
    <s v="Onshore wind energy"/>
    <x v="11"/>
    <n v="1559.4"/>
    <n v="4298.3149999999996"/>
  </r>
  <r>
    <x v="4"/>
    <x v="144"/>
    <s v="IRL"/>
    <x v="1"/>
    <x v="3"/>
    <s v="Onshore wind energy"/>
    <x v="12"/>
    <n v="1679.1510000000001"/>
    <n v="3942.4780000000001"/>
  </r>
  <r>
    <x v="4"/>
    <x v="144"/>
    <s v="IRL"/>
    <x v="1"/>
    <x v="3"/>
    <s v="Onshore wind energy"/>
    <x v="13"/>
    <n v="1982.951"/>
    <n v="4463.5140000000001"/>
  </r>
  <r>
    <x v="4"/>
    <x v="144"/>
    <s v="IRL"/>
    <x v="1"/>
    <x v="3"/>
    <s v="Onshore wind energy"/>
    <x v="14"/>
    <n v="2258.0500000000002"/>
    <n v="5059.0609999999997"/>
  </r>
  <r>
    <x v="4"/>
    <x v="144"/>
    <s v="IRL"/>
    <x v="1"/>
    <x v="3"/>
    <s v="Onshore wind energy"/>
    <x v="15"/>
    <n v="2425.951"/>
    <n v="6491.9979999999996"/>
  </r>
  <r>
    <x v="4"/>
    <x v="144"/>
    <s v="IRL"/>
    <x v="1"/>
    <x v="3"/>
    <s v="Onshore wind energy"/>
    <x v="16"/>
    <n v="2760.7510000000002"/>
    <n v="6067.5079999999998"/>
  </r>
  <r>
    <x v="4"/>
    <x v="144"/>
    <s v="IRL"/>
    <x v="1"/>
    <x v="3"/>
    <s v="Onshore wind energy"/>
    <x v="17"/>
    <n v="3292.7510000000002"/>
    <n v="7363.7420000000002"/>
  </r>
  <r>
    <x v="4"/>
    <x v="144"/>
    <s v="IRL"/>
    <x v="1"/>
    <x v="3"/>
    <s v="Onshore wind energy"/>
    <x v="18"/>
    <n v="3650.9340000000002"/>
    <m/>
  </r>
  <r>
    <x v="4"/>
    <x v="144"/>
    <s v="IRL"/>
    <x v="1"/>
    <x v="3"/>
    <s v="Onshore wind energy"/>
    <x v="19"/>
    <n v="4146.8999999999996"/>
    <m/>
  </r>
  <r>
    <x v="4"/>
    <x v="145"/>
    <s v="ITA"/>
    <x v="0"/>
    <x v="0"/>
    <s v="Fossil fuels"/>
    <x v="0"/>
    <n v="53349"/>
    <n v="217762"/>
  </r>
  <r>
    <x v="4"/>
    <x v="145"/>
    <s v="ITA"/>
    <x v="0"/>
    <x v="0"/>
    <s v="Fossil fuels"/>
    <x v="1"/>
    <n v="53571"/>
    <n v="215971"/>
  </r>
  <r>
    <x v="4"/>
    <x v="145"/>
    <s v="ITA"/>
    <x v="0"/>
    <x v="0"/>
    <s v="Fossil fuels"/>
    <x v="2"/>
    <n v="53541"/>
    <n v="227646"/>
  </r>
  <r>
    <x v="4"/>
    <x v="145"/>
    <s v="ITA"/>
    <x v="0"/>
    <x v="0"/>
    <s v="Fossil fuels"/>
    <x v="3"/>
    <n v="54776"/>
    <n v="237404"/>
  </r>
  <r>
    <x v="4"/>
    <x v="145"/>
    <s v="ITA"/>
    <x v="0"/>
    <x v="0"/>
    <s v="Fossil fuels"/>
    <x v="4"/>
    <n v="57620"/>
    <n v="239540"/>
  </r>
  <r>
    <x v="4"/>
    <x v="145"/>
    <s v="ITA"/>
    <x v="0"/>
    <x v="0"/>
    <s v="Fossil fuels"/>
    <x v="5"/>
    <n v="60791"/>
    <n v="245805"/>
  </r>
  <r>
    <x v="4"/>
    <x v="145"/>
    <s v="ITA"/>
    <x v="0"/>
    <x v="0"/>
    <s v="Fossil fuels"/>
    <x v="6"/>
    <n v="64312"/>
    <n v="254392"/>
  </r>
  <r>
    <x v="4"/>
    <x v="145"/>
    <s v="ITA"/>
    <x v="0"/>
    <x v="0"/>
    <s v="Fossil fuels"/>
    <x v="7"/>
    <n v="67459"/>
    <n v="257790"/>
  </r>
  <r>
    <x v="4"/>
    <x v="145"/>
    <s v="ITA"/>
    <x v="0"/>
    <x v="0"/>
    <s v="Fossil fuels"/>
    <x v="8"/>
    <n v="70950"/>
    <n v="252749"/>
  </r>
  <r>
    <x v="4"/>
    <x v="145"/>
    <s v="ITA"/>
    <x v="0"/>
    <x v="0"/>
    <s v="Fossil fuels"/>
    <x v="9"/>
    <n v="71144.294999999998"/>
    <n v="216705"/>
  </r>
  <r>
    <x v="4"/>
    <x v="145"/>
    <s v="ITA"/>
    <x v="0"/>
    <x v="0"/>
    <s v="Fossil fuels"/>
    <x v="10"/>
    <n v="72458.285000000003"/>
    <n v="218886"/>
  </r>
  <r>
    <x v="4"/>
    <x v="145"/>
    <s v="ITA"/>
    <x v="0"/>
    <x v="0"/>
    <s v="Fossil fuels"/>
    <x v="11"/>
    <n v="73325.952000000005"/>
    <n v="214572"/>
  </r>
  <r>
    <x v="4"/>
    <x v="145"/>
    <s v="ITA"/>
    <x v="0"/>
    <x v="0"/>
    <s v="Fossil fuels"/>
    <x v="12"/>
    <n v="73220"/>
    <n v="202058"/>
  </r>
  <r>
    <x v="4"/>
    <x v="145"/>
    <s v="ITA"/>
    <x v="0"/>
    <x v="0"/>
    <s v="Fossil fuels"/>
    <x v="13"/>
    <n v="70950"/>
    <n v="172850"/>
  </r>
  <r>
    <x v="4"/>
    <x v="145"/>
    <s v="ITA"/>
    <x v="0"/>
    <x v="0"/>
    <s v="Fossil fuels"/>
    <x v="14"/>
    <n v="67483"/>
    <n v="154324"/>
  </r>
  <r>
    <x v="4"/>
    <x v="145"/>
    <s v="ITA"/>
    <x v="0"/>
    <x v="0"/>
    <s v="Fossil fuels"/>
    <x v="15"/>
    <n v="61807"/>
    <n v="169632"/>
  </r>
  <r>
    <x v="4"/>
    <x v="145"/>
    <s v="ITA"/>
    <x v="0"/>
    <x v="0"/>
    <s v="Fossil fuels"/>
    <x v="16"/>
    <n v="58220"/>
    <n v="176682"/>
  </r>
  <r>
    <x v="4"/>
    <x v="145"/>
    <s v="ITA"/>
    <x v="0"/>
    <x v="0"/>
    <s v="Fossil fuels"/>
    <x v="17"/>
    <n v="57402.252"/>
    <n v="186972.158"/>
  </r>
  <r>
    <x v="4"/>
    <x v="145"/>
    <s v="ITA"/>
    <x v="0"/>
    <x v="0"/>
    <s v="Fossil fuels"/>
    <x v="18"/>
    <n v="57345.275999999998"/>
    <m/>
  </r>
  <r>
    <x v="4"/>
    <x v="145"/>
    <s v="ITA"/>
    <x v="0"/>
    <x v="0"/>
    <s v="Fossil fuels"/>
    <x v="19"/>
    <n v="55171"/>
    <m/>
  </r>
  <r>
    <x v="4"/>
    <x v="145"/>
    <s v="ITA"/>
    <x v="0"/>
    <x v="8"/>
    <s v="Other non-renewable energy"/>
    <x v="0"/>
    <n v="301.5"/>
    <n v="1300.2819999999999"/>
  </r>
  <r>
    <x v="4"/>
    <x v="145"/>
    <s v="ITA"/>
    <x v="0"/>
    <x v="8"/>
    <s v="Other non-renewable energy"/>
    <x v="1"/>
    <n v="252"/>
    <n v="1574.771"/>
  </r>
  <r>
    <x v="4"/>
    <x v="145"/>
    <s v="ITA"/>
    <x v="0"/>
    <x v="8"/>
    <s v="Other non-renewable energy"/>
    <x v="2"/>
    <n v="281"/>
    <n v="1571.8449999999998"/>
  </r>
  <r>
    <x v="4"/>
    <x v="145"/>
    <s v="ITA"/>
    <x v="0"/>
    <x v="8"/>
    <s v="Other non-renewable energy"/>
    <x v="3"/>
    <n v="408"/>
    <n v="2008.327"/>
  </r>
  <r>
    <x v="4"/>
    <x v="145"/>
    <s v="ITA"/>
    <x v="0"/>
    <x v="8"/>
    <s v="Other non-renewable energy"/>
    <x v="4"/>
    <n v="294.5"/>
    <n v="2365.34"/>
  </r>
  <r>
    <x v="4"/>
    <x v="145"/>
    <s v="ITA"/>
    <x v="0"/>
    <x v="8"/>
    <s v="Other non-renewable energy"/>
    <x v="5"/>
    <n v="499.5"/>
    <n v="2594.7889999999998"/>
  </r>
  <r>
    <x v="4"/>
    <x v="145"/>
    <s v="ITA"/>
    <x v="0"/>
    <x v="8"/>
    <s v="Other non-renewable energy"/>
    <x v="6"/>
    <n v="583.5"/>
    <n v="2665.067"/>
  </r>
  <r>
    <x v="4"/>
    <x v="145"/>
    <s v="ITA"/>
    <x v="0"/>
    <x v="8"/>
    <s v="Other non-renewable energy"/>
    <x v="7"/>
    <n v="606.5"/>
    <n v="2716.366"/>
  </r>
  <r>
    <x v="4"/>
    <x v="145"/>
    <s v="ITA"/>
    <x v="0"/>
    <x v="8"/>
    <s v="Other non-renewable energy"/>
    <x v="8"/>
    <n v="615.5"/>
    <n v="2614.1010000000001"/>
  </r>
  <r>
    <x v="4"/>
    <x v="145"/>
    <s v="ITA"/>
    <x v="0"/>
    <x v="8"/>
    <s v="Other non-renewable energy"/>
    <x v="9"/>
    <n v="695.5"/>
    <n v="2374.1189999999997"/>
  </r>
  <r>
    <x v="4"/>
    <x v="145"/>
    <s v="ITA"/>
    <x v="0"/>
    <x v="8"/>
    <s v="Other non-renewable energy"/>
    <x v="10"/>
    <n v="692"/>
    <n v="2923.3989999999999"/>
  </r>
  <r>
    <x v="4"/>
    <x v="145"/>
    <s v="ITA"/>
    <x v="0"/>
    <x v="8"/>
    <s v="Other non-renewable energy"/>
    <x v="11"/>
    <n v="699"/>
    <n v="3114.2690000000002"/>
  </r>
  <r>
    <x v="4"/>
    <x v="145"/>
    <s v="ITA"/>
    <x v="0"/>
    <x v="8"/>
    <s v="Other non-renewable energy"/>
    <x v="12"/>
    <n v="706"/>
    <n v="3017.5189999999998"/>
  </r>
  <r>
    <x v="4"/>
    <x v="145"/>
    <s v="ITA"/>
    <x v="0"/>
    <x v="8"/>
    <s v="Other non-renewable energy"/>
    <x v="13"/>
    <n v="756"/>
    <n v="3050.06"/>
  </r>
  <r>
    <x v="4"/>
    <x v="145"/>
    <s v="ITA"/>
    <x v="0"/>
    <x v="8"/>
    <s v="Other non-renewable energy"/>
    <x v="14"/>
    <n v="762"/>
    <n v="3113.5770000000002"/>
  </r>
  <r>
    <x v="4"/>
    <x v="145"/>
    <s v="ITA"/>
    <x v="0"/>
    <x v="8"/>
    <s v="Other non-renewable energy"/>
    <x v="15"/>
    <n v="764"/>
    <n v="3025.25"/>
  </r>
  <r>
    <x v="4"/>
    <x v="145"/>
    <s v="ITA"/>
    <x v="0"/>
    <x v="8"/>
    <s v="Other non-renewable energy"/>
    <x v="16"/>
    <n v="771"/>
    <n v="3238.904"/>
  </r>
  <r>
    <x v="4"/>
    <x v="145"/>
    <s v="ITA"/>
    <x v="0"/>
    <x v="8"/>
    <s v="Other non-renewable energy"/>
    <x v="17"/>
    <n v="775.83399999999995"/>
    <n v="3134.2370000000001"/>
  </r>
  <r>
    <x v="4"/>
    <x v="145"/>
    <s v="ITA"/>
    <x v="0"/>
    <x v="8"/>
    <s v="Other non-renewable energy"/>
    <x v="18"/>
    <n v="780.96400000000006"/>
    <m/>
  </r>
  <r>
    <x v="4"/>
    <x v="145"/>
    <s v="ITA"/>
    <x v="0"/>
    <x v="8"/>
    <s v="Other non-renewable energy"/>
    <x v="19"/>
    <n v="780.96400000000006"/>
    <m/>
  </r>
  <r>
    <x v="4"/>
    <x v="145"/>
    <s v="ITA"/>
    <x v="0"/>
    <x v="7"/>
    <s v="Pumped storage"/>
    <x v="0"/>
    <n v="3956"/>
    <n v="6700.1890000000003"/>
  </r>
  <r>
    <x v="4"/>
    <x v="145"/>
    <s v="ITA"/>
    <x v="0"/>
    <x v="7"/>
    <s v="Pumped storage"/>
    <x v="1"/>
    <n v="3977"/>
    <n v="7115.3829999999998"/>
  </r>
  <r>
    <x v="4"/>
    <x v="145"/>
    <s v="ITA"/>
    <x v="0"/>
    <x v="7"/>
    <s v="Pumped storage"/>
    <x v="2"/>
    <n v="3956"/>
    <n v="7742.6530000000002"/>
  </r>
  <r>
    <x v="4"/>
    <x v="145"/>
    <s v="ITA"/>
    <x v="0"/>
    <x v="7"/>
    <s v="Pumped storage"/>
    <x v="3"/>
    <n v="3956"/>
    <n v="7606.9650000000001"/>
  </r>
  <r>
    <x v="4"/>
    <x v="145"/>
    <s v="ITA"/>
    <x v="0"/>
    <x v="7"/>
    <s v="Pumped storage"/>
    <x v="4"/>
    <n v="3957"/>
    <n v="7570.1289999999999"/>
  </r>
  <r>
    <x v="4"/>
    <x v="145"/>
    <s v="ITA"/>
    <x v="0"/>
    <x v="7"/>
    <s v="Pumped storage"/>
    <x v="5"/>
    <n v="3957"/>
    <n v="6860.1670000000004"/>
  </r>
  <r>
    <x v="4"/>
    <x v="145"/>
    <s v="ITA"/>
    <x v="0"/>
    <x v="7"/>
    <s v="Pumped storage"/>
    <x v="6"/>
    <n v="3957"/>
    <n v="6430.652"/>
  </r>
  <r>
    <x v="4"/>
    <x v="145"/>
    <s v="ITA"/>
    <x v="0"/>
    <x v="7"/>
    <s v="Pumped storage"/>
    <x v="7"/>
    <n v="3957"/>
    <n v="5666.1220000000003"/>
  </r>
  <r>
    <x v="4"/>
    <x v="145"/>
    <s v="ITA"/>
    <x v="0"/>
    <x v="7"/>
    <s v="Pumped storage"/>
    <x v="8"/>
    <n v="3957"/>
    <n v="5603.5780000000004"/>
  </r>
  <r>
    <x v="4"/>
    <x v="145"/>
    <s v="ITA"/>
    <x v="0"/>
    <x v="7"/>
    <s v="Pumped storage"/>
    <x v="9"/>
    <n v="3957"/>
    <n v="4305.1959999999999"/>
  </r>
  <r>
    <x v="4"/>
    <x v="145"/>
    <s v="ITA"/>
    <x v="0"/>
    <x v="7"/>
    <s v="Pumped storage"/>
    <x v="10"/>
    <n v="3957"/>
    <n v="3289.8989999999999"/>
  </r>
  <r>
    <x v="4"/>
    <x v="145"/>
    <s v="ITA"/>
    <x v="0"/>
    <x v="7"/>
    <s v="Pumped storage"/>
    <x v="11"/>
    <n v="3957"/>
    <n v="1934.1969999999999"/>
  </r>
  <r>
    <x v="4"/>
    <x v="145"/>
    <s v="ITA"/>
    <x v="0"/>
    <x v="7"/>
    <s v="Pumped storage"/>
    <x v="12"/>
    <n v="3957"/>
    <n v="1979.1079999999999"/>
  </r>
  <r>
    <x v="4"/>
    <x v="145"/>
    <s v="ITA"/>
    <x v="0"/>
    <x v="7"/>
    <s v="Pumped storage"/>
    <x v="13"/>
    <n v="3957"/>
    <n v="1898.2"/>
  </r>
  <r>
    <x v="4"/>
    <x v="145"/>
    <s v="ITA"/>
    <x v="0"/>
    <x v="7"/>
    <s v="Pumped storage"/>
    <x v="14"/>
    <n v="3982"/>
    <n v="1710.902"/>
  </r>
  <r>
    <x v="4"/>
    <x v="145"/>
    <s v="ITA"/>
    <x v="0"/>
    <x v="7"/>
    <s v="Pumped storage"/>
    <x v="15"/>
    <n v="3982"/>
    <n v="1432.144"/>
  </r>
  <r>
    <x v="4"/>
    <x v="145"/>
    <s v="ITA"/>
    <x v="0"/>
    <x v="7"/>
    <s v="Pumped storage"/>
    <x v="16"/>
    <n v="3982"/>
    <n v="1825.204"/>
  </r>
  <r>
    <x v="4"/>
    <x v="145"/>
    <s v="ITA"/>
    <x v="0"/>
    <x v="7"/>
    <s v="Pumped storage"/>
    <x v="17"/>
    <n v="3940.38"/>
    <n v="1825.96"/>
  </r>
  <r>
    <x v="4"/>
    <x v="145"/>
    <s v="ITA"/>
    <x v="0"/>
    <x v="7"/>
    <s v="Pumped storage"/>
    <x v="18"/>
    <n v="3940.38"/>
    <m/>
  </r>
  <r>
    <x v="4"/>
    <x v="145"/>
    <s v="ITA"/>
    <x v="0"/>
    <x v="7"/>
    <s v="Pumped storage"/>
    <x v="19"/>
    <n v="3940.38"/>
    <m/>
  </r>
  <r>
    <x v="4"/>
    <x v="145"/>
    <s v="ITA"/>
    <x v="1"/>
    <x v="4"/>
    <s v="Biogas"/>
    <x v="0"/>
    <n v="180"/>
    <n v="567"/>
  </r>
  <r>
    <x v="4"/>
    <x v="145"/>
    <s v="ITA"/>
    <x v="1"/>
    <x v="4"/>
    <s v="Biogas"/>
    <x v="1"/>
    <n v="198"/>
    <n v="684"/>
  </r>
  <r>
    <x v="4"/>
    <x v="145"/>
    <s v="ITA"/>
    <x v="1"/>
    <x v="4"/>
    <s v="Biogas"/>
    <x v="2"/>
    <n v="224"/>
    <n v="943"/>
  </r>
  <r>
    <x v="4"/>
    <x v="145"/>
    <s v="ITA"/>
    <x v="1"/>
    <x v="4"/>
    <s v="Biogas"/>
    <x v="3"/>
    <n v="256"/>
    <n v="1032"/>
  </r>
  <r>
    <x v="4"/>
    <x v="145"/>
    <s v="ITA"/>
    <x v="1"/>
    <x v="4"/>
    <s v="Biogas"/>
    <x v="4"/>
    <n v="268"/>
    <n v="1170.242"/>
  </r>
  <r>
    <x v="4"/>
    <x v="145"/>
    <s v="ITA"/>
    <x v="1"/>
    <x v="4"/>
    <s v="Biogas"/>
    <x v="5"/>
    <n v="284"/>
    <n v="1197.9159999999999"/>
  </r>
  <r>
    <x v="4"/>
    <x v="145"/>
    <s v="ITA"/>
    <x v="1"/>
    <x v="4"/>
    <s v="Biogas"/>
    <x v="6"/>
    <n v="294"/>
    <n v="1336.289"/>
  </r>
  <r>
    <x v="4"/>
    <x v="145"/>
    <s v="ITA"/>
    <x v="1"/>
    <x v="4"/>
    <s v="Biogas"/>
    <x v="7"/>
    <n v="329"/>
    <n v="1447.1990000000001"/>
  </r>
  <r>
    <x v="4"/>
    <x v="145"/>
    <s v="ITA"/>
    <x v="1"/>
    <x v="4"/>
    <s v="Biogas"/>
    <x v="8"/>
    <n v="349"/>
    <n v="1599.5129999999999"/>
  </r>
  <r>
    <x v="4"/>
    <x v="145"/>
    <s v="ITA"/>
    <x v="1"/>
    <x v="4"/>
    <s v="Biogas"/>
    <x v="9"/>
    <n v="359"/>
    <n v="1665.06"/>
  </r>
  <r>
    <x v="4"/>
    <x v="145"/>
    <s v="ITA"/>
    <x v="1"/>
    <x v="4"/>
    <s v="Biogas"/>
    <x v="10"/>
    <n v="480"/>
    <n v="2054.1440000000002"/>
  </r>
  <r>
    <x v="4"/>
    <x v="145"/>
    <s v="ITA"/>
    <x v="1"/>
    <x v="4"/>
    <s v="Biogas"/>
    <x v="11"/>
    <n v="732"/>
    <n v="3404.7159999999999"/>
  </r>
  <r>
    <x v="4"/>
    <x v="145"/>
    <s v="ITA"/>
    <x v="1"/>
    <x v="4"/>
    <s v="Biogas"/>
    <x v="12"/>
    <n v="1274"/>
    <n v="4619.8829999999998"/>
  </r>
  <r>
    <x v="4"/>
    <x v="145"/>
    <s v="ITA"/>
    <x v="1"/>
    <x v="4"/>
    <s v="Biogas"/>
    <x v="13"/>
    <n v="1317"/>
    <n v="7447.6730000000007"/>
  </r>
  <r>
    <x v="4"/>
    <x v="145"/>
    <s v="ITA"/>
    <x v="1"/>
    <x v="4"/>
    <s v="Biogas"/>
    <x v="14"/>
    <n v="1336"/>
    <n v="8198.4529999999995"/>
  </r>
  <r>
    <x v="4"/>
    <x v="145"/>
    <s v="ITA"/>
    <x v="1"/>
    <x v="4"/>
    <s v="Biogas"/>
    <x v="15"/>
    <n v="1336"/>
    <n v="8211.887999999999"/>
  </r>
  <r>
    <x v="4"/>
    <x v="145"/>
    <s v="ITA"/>
    <x v="1"/>
    <x v="4"/>
    <s v="Biogas"/>
    <x v="16"/>
    <n v="1352"/>
    <n v="8258.73"/>
  </r>
  <r>
    <x v="4"/>
    <x v="145"/>
    <s v="ITA"/>
    <x v="1"/>
    <x v="4"/>
    <s v="Biogas"/>
    <x v="17"/>
    <n v="1371.5050000000001"/>
    <n v="8299.1239999999998"/>
  </r>
  <r>
    <x v="4"/>
    <x v="145"/>
    <s v="ITA"/>
    <x v="1"/>
    <x v="4"/>
    <s v="Biogas"/>
    <x v="18"/>
    <n v="1375.35"/>
    <m/>
  </r>
  <r>
    <x v="4"/>
    <x v="145"/>
    <s v="ITA"/>
    <x v="1"/>
    <x v="4"/>
    <s v="Biogas"/>
    <x v="19"/>
    <n v="1575.35"/>
    <m/>
  </r>
  <r>
    <x v="4"/>
    <x v="145"/>
    <s v="ITA"/>
    <x v="1"/>
    <x v="4"/>
    <s v="Liquid biofuels"/>
    <x v="8"/>
    <n v="116"/>
    <n v="64.516000000000005"/>
  </r>
  <r>
    <x v="4"/>
    <x v="145"/>
    <s v="ITA"/>
    <x v="1"/>
    <x v="4"/>
    <s v="Liquid biofuels"/>
    <x v="9"/>
    <n v="371.70499999999998"/>
    <n v="1447.8209999999999"/>
  </r>
  <r>
    <x v="4"/>
    <x v="145"/>
    <s v="ITA"/>
    <x v="1"/>
    <x v="4"/>
    <s v="Liquid biofuels"/>
    <x v="10"/>
    <n v="581.71500000000003"/>
    <n v="3078.4139999999998"/>
  </r>
  <r>
    <x v="4"/>
    <x v="145"/>
    <s v="ITA"/>
    <x v="1"/>
    <x v="4"/>
    <s v="Liquid biofuels"/>
    <x v="11"/>
    <n v="738.048"/>
    <n v="2697.4740000000002"/>
  </r>
  <r>
    <x v="4"/>
    <x v="145"/>
    <s v="ITA"/>
    <x v="1"/>
    <x v="4"/>
    <s v="Liquid biofuels"/>
    <x v="12"/>
    <n v="989"/>
    <n v="3121.5499999999997"/>
  </r>
  <r>
    <x v="4"/>
    <x v="145"/>
    <s v="ITA"/>
    <x v="1"/>
    <x v="4"/>
    <s v="Liquid biofuels"/>
    <x v="13"/>
    <n v="1003"/>
    <n v="3757.7739999999999"/>
  </r>
  <r>
    <x v="4"/>
    <x v="145"/>
    <s v="ITA"/>
    <x v="1"/>
    <x v="4"/>
    <s v="Liquid biofuels"/>
    <x v="14"/>
    <n v="990"/>
    <n v="4341.1000000000004"/>
  </r>
  <r>
    <x v="4"/>
    <x v="145"/>
    <s v="ITA"/>
    <x v="1"/>
    <x v="4"/>
    <s v="Liquid biofuels"/>
    <x v="15"/>
    <n v="1000"/>
    <n v="4894.0929999999998"/>
  </r>
  <r>
    <x v="4"/>
    <x v="145"/>
    <s v="ITA"/>
    <x v="1"/>
    <x v="4"/>
    <s v="Liquid biofuels"/>
    <x v="16"/>
    <n v="993"/>
    <n v="4709.8789999999999"/>
  </r>
  <r>
    <x v="4"/>
    <x v="145"/>
    <s v="ITA"/>
    <x v="1"/>
    <x v="4"/>
    <s v="Liquid biofuels"/>
    <x v="17"/>
    <n v="986.72699999999998"/>
    <n v="4463.5779999999995"/>
  </r>
  <r>
    <x v="4"/>
    <x v="145"/>
    <s v="ITA"/>
    <x v="1"/>
    <x v="4"/>
    <s v="Liquid biofuels"/>
    <x v="18"/>
    <n v="970.71199999999999"/>
    <m/>
  </r>
  <r>
    <x v="4"/>
    <x v="145"/>
    <s v="ITA"/>
    <x v="1"/>
    <x v="4"/>
    <s v="Liquid biofuels"/>
    <x v="19"/>
    <n v="970.71199999999999"/>
    <m/>
  </r>
  <r>
    <x v="4"/>
    <x v="145"/>
    <s v="ITA"/>
    <x v="1"/>
    <x v="4"/>
    <s v="Renewable municipal waste"/>
    <x v="0"/>
    <n v="143.5"/>
    <n v="402"/>
  </r>
  <r>
    <x v="4"/>
    <x v="145"/>
    <s v="ITA"/>
    <x v="1"/>
    <x v="4"/>
    <s v="Renewable municipal waste"/>
    <x v="1"/>
    <n v="160"/>
    <n v="629"/>
  </r>
  <r>
    <x v="4"/>
    <x v="145"/>
    <s v="ITA"/>
    <x v="1"/>
    <x v="4"/>
    <s v="Renewable municipal waste"/>
    <x v="2"/>
    <n v="189"/>
    <n v="714"/>
  </r>
  <r>
    <x v="4"/>
    <x v="145"/>
    <s v="ITA"/>
    <x v="1"/>
    <x v="4"/>
    <s v="Renewable municipal waste"/>
    <x v="3"/>
    <n v="223"/>
    <n v="907"/>
  </r>
  <r>
    <x v="4"/>
    <x v="145"/>
    <s v="ITA"/>
    <x v="1"/>
    <x v="4"/>
    <s v="Renewable municipal waste"/>
    <x v="4"/>
    <n v="229.5"/>
    <n v="1137.94"/>
  </r>
  <r>
    <x v="4"/>
    <x v="145"/>
    <s v="ITA"/>
    <x v="1"/>
    <x v="4"/>
    <s v="Renewable municipal waste"/>
    <x v="5"/>
    <n v="232.5"/>
    <n v="1309.579"/>
  </r>
  <r>
    <x v="4"/>
    <x v="145"/>
    <s v="ITA"/>
    <x v="1"/>
    <x v="4"/>
    <s v="Renewable municipal waste"/>
    <x v="6"/>
    <n v="247.5"/>
    <n v="1458.2849999999999"/>
  </r>
  <r>
    <x v="4"/>
    <x v="145"/>
    <s v="ITA"/>
    <x v="1"/>
    <x v="4"/>
    <s v="Renewable municipal waste"/>
    <x v="7"/>
    <n v="265.5"/>
    <n v="1512.4540000000002"/>
  </r>
  <r>
    <x v="4"/>
    <x v="145"/>
    <s v="ITA"/>
    <x v="1"/>
    <x v="4"/>
    <s v="Renewable municipal waste"/>
    <x v="8"/>
    <n v="276.5"/>
    <n v="1556.165"/>
  </r>
  <r>
    <x v="4"/>
    <x v="145"/>
    <s v="ITA"/>
    <x v="1"/>
    <x v="4"/>
    <s v="Renewable municipal waste"/>
    <x v="9"/>
    <n v="351.5"/>
    <n v="1616.1689999999999"/>
  </r>
  <r>
    <x v="4"/>
    <x v="145"/>
    <s v="ITA"/>
    <x v="1"/>
    <x v="4"/>
    <s v="Renewable municipal waste"/>
    <x v="10"/>
    <n v="358"/>
    <n v="2046.6530000000002"/>
  </r>
  <r>
    <x v="4"/>
    <x v="145"/>
    <s v="ITA"/>
    <x v="1"/>
    <x v="4"/>
    <s v="Renewable municipal waste"/>
    <x v="11"/>
    <n v="371"/>
    <n v="2208.0340000000001"/>
  </r>
  <r>
    <x v="4"/>
    <x v="145"/>
    <s v="ITA"/>
    <x v="1"/>
    <x v="4"/>
    <s v="Renewable municipal waste"/>
    <x v="12"/>
    <n v="377"/>
    <n v="2163.1570000000002"/>
  </r>
  <r>
    <x v="4"/>
    <x v="145"/>
    <s v="ITA"/>
    <x v="1"/>
    <x v="4"/>
    <s v="Renewable municipal waste"/>
    <x v="13"/>
    <n v="418"/>
    <n v="2205.8710000000001"/>
  </r>
  <r>
    <x v="4"/>
    <x v="145"/>
    <s v="ITA"/>
    <x v="1"/>
    <x v="4"/>
    <s v="Renewable municipal waste"/>
    <x v="14"/>
    <n v="413"/>
    <n v="2370.2889999999998"/>
  </r>
  <r>
    <x v="4"/>
    <x v="145"/>
    <s v="ITA"/>
    <x v="1"/>
    <x v="4"/>
    <s v="Renewable municipal waste"/>
    <x v="15"/>
    <n v="415"/>
    <n v="2343.0810000000001"/>
  </r>
  <r>
    <x v="4"/>
    <x v="145"/>
    <s v="ITA"/>
    <x v="1"/>
    <x v="4"/>
    <s v="Renewable municipal waste"/>
    <x v="16"/>
    <n v="409"/>
    <n v="2415.4389999999999"/>
  </r>
  <r>
    <x v="4"/>
    <x v="145"/>
    <s v="ITA"/>
    <x v="1"/>
    <x v="4"/>
    <s v="Renewable municipal waste"/>
    <x v="17"/>
    <n v="408.14800000000002"/>
    <n v="2383.6310000000003"/>
  </r>
  <r>
    <x v="4"/>
    <x v="145"/>
    <s v="ITA"/>
    <x v="1"/>
    <x v="4"/>
    <s v="Renewable municipal waste"/>
    <x v="18"/>
    <n v="411.798"/>
    <m/>
  </r>
  <r>
    <x v="4"/>
    <x v="145"/>
    <s v="ITA"/>
    <x v="1"/>
    <x v="4"/>
    <s v="Renewable municipal waste"/>
    <x v="19"/>
    <n v="411.798"/>
    <m/>
  </r>
  <r>
    <x v="4"/>
    <x v="145"/>
    <s v="ITA"/>
    <x v="1"/>
    <x v="4"/>
    <s v="Solid biofuels"/>
    <x v="0"/>
    <n v="218"/>
    <n v="424.71800000000002"/>
  </r>
  <r>
    <x v="4"/>
    <x v="145"/>
    <s v="ITA"/>
    <x v="1"/>
    <x v="4"/>
    <s v="Solid biofuels"/>
    <x v="1"/>
    <n v="221"/>
    <n v="519.22900000000004"/>
  </r>
  <r>
    <x v="4"/>
    <x v="145"/>
    <s v="ITA"/>
    <x v="1"/>
    <x v="4"/>
    <s v="Solid biofuels"/>
    <x v="2"/>
    <n v="290"/>
    <n v="1052.155"/>
  </r>
  <r>
    <x v="4"/>
    <x v="145"/>
    <s v="ITA"/>
    <x v="1"/>
    <x v="4"/>
    <s v="Solid biofuels"/>
    <x v="3"/>
    <n v="383"/>
    <n v="1433.673"/>
  </r>
  <r>
    <x v="4"/>
    <x v="145"/>
    <s v="ITA"/>
    <x v="1"/>
    <x v="4"/>
    <s v="Solid biofuels"/>
    <x v="4"/>
    <n v="380"/>
    <n v="1912.6669999999999"/>
  </r>
  <r>
    <x v="4"/>
    <x v="145"/>
    <s v="ITA"/>
    <x v="1"/>
    <x v="4"/>
    <s v="Solid biofuels"/>
    <x v="5"/>
    <n v="358"/>
    <n v="2166.857"/>
  </r>
  <r>
    <x v="4"/>
    <x v="145"/>
    <s v="ITA"/>
    <x v="1"/>
    <x v="4"/>
    <s v="Solid biofuels"/>
    <x v="6"/>
    <n v="359"/>
    <n v="2312.2579999999998"/>
  </r>
  <r>
    <x v="4"/>
    <x v="145"/>
    <s v="ITA"/>
    <x v="1"/>
    <x v="4"/>
    <s v="Solid biofuels"/>
    <x v="7"/>
    <n v="362"/>
    <n v="2297.5410000000002"/>
  </r>
  <r>
    <x v="4"/>
    <x v="145"/>
    <s v="ITA"/>
    <x v="1"/>
    <x v="4"/>
    <s v="Solid biofuels"/>
    <x v="8"/>
    <n v="415"/>
    <n v="2746.1080000000002"/>
  </r>
  <r>
    <x v="4"/>
    <x v="145"/>
    <s v="ITA"/>
    <x v="1"/>
    <x v="4"/>
    <s v="Solid biofuels"/>
    <x v="9"/>
    <n v="438"/>
    <n v="2827.6689999999999"/>
  </r>
  <r>
    <x v="4"/>
    <x v="145"/>
    <s v="ITA"/>
    <x v="1"/>
    <x v="4"/>
    <s v="Solid biofuels"/>
    <x v="10"/>
    <n v="406"/>
    <n v="2260.895"/>
  </r>
  <r>
    <x v="4"/>
    <x v="145"/>
    <s v="ITA"/>
    <x v="1"/>
    <x v="4"/>
    <s v="Solid biofuels"/>
    <x v="11"/>
    <n v="421"/>
    <n v="2522.1460000000002"/>
  </r>
  <r>
    <x v="4"/>
    <x v="145"/>
    <s v="ITA"/>
    <x v="1"/>
    <x v="4"/>
    <s v="Solid biofuels"/>
    <x v="12"/>
    <n v="538"/>
    <n v="2582.3469999999998"/>
  </r>
  <r>
    <x v="4"/>
    <x v="145"/>
    <s v="ITA"/>
    <x v="1"/>
    <x v="4"/>
    <s v="Solid biofuels"/>
    <x v="13"/>
    <n v="606"/>
    <n v="3678.81"/>
  </r>
  <r>
    <x v="4"/>
    <x v="145"/>
    <s v="ITA"/>
    <x v="1"/>
    <x v="4"/>
    <s v="Solid biofuels"/>
    <x v="14"/>
    <n v="620"/>
    <n v="3822.5730000000003"/>
  </r>
  <r>
    <x v="4"/>
    <x v="145"/>
    <s v="ITA"/>
    <x v="1"/>
    <x v="4"/>
    <s v="Solid biofuels"/>
    <x v="15"/>
    <n v="616"/>
    <n v="3946.643"/>
  </r>
  <r>
    <x v="4"/>
    <x v="145"/>
    <s v="ITA"/>
    <x v="1"/>
    <x v="4"/>
    <s v="Solid biofuels"/>
    <x v="16"/>
    <n v="685"/>
    <n v="4124.5460000000003"/>
  </r>
  <r>
    <x v="4"/>
    <x v="145"/>
    <s v="ITA"/>
    <x v="1"/>
    <x v="4"/>
    <s v="Solid biofuels"/>
    <x v="17"/>
    <n v="684.10799999999995"/>
    <n v="4231.8340000000007"/>
  </r>
  <r>
    <x v="4"/>
    <x v="145"/>
    <s v="ITA"/>
    <x v="1"/>
    <x v="4"/>
    <s v="Solid biofuels"/>
    <x v="18"/>
    <n v="733.21299999999997"/>
    <m/>
  </r>
  <r>
    <x v="4"/>
    <x v="145"/>
    <s v="ITA"/>
    <x v="1"/>
    <x v="4"/>
    <s v="Solid biofuels"/>
    <x v="19"/>
    <n v="933.21299999999997"/>
    <m/>
  </r>
  <r>
    <x v="4"/>
    <x v="145"/>
    <s v="ITA"/>
    <x v="1"/>
    <x v="5"/>
    <s v="Geothermal energy"/>
    <x v="0"/>
    <n v="590"/>
    <n v="4705"/>
  </r>
  <r>
    <x v="4"/>
    <x v="145"/>
    <s v="ITA"/>
    <x v="1"/>
    <x v="5"/>
    <s v="Geothermal energy"/>
    <x v="1"/>
    <n v="573"/>
    <n v="4507"/>
  </r>
  <r>
    <x v="4"/>
    <x v="145"/>
    <s v="ITA"/>
    <x v="1"/>
    <x v="5"/>
    <s v="Geothermal energy"/>
    <x v="2"/>
    <n v="666"/>
    <n v="4662"/>
  </r>
  <r>
    <x v="4"/>
    <x v="145"/>
    <s v="ITA"/>
    <x v="1"/>
    <x v="5"/>
    <s v="Geothermal energy"/>
    <x v="3"/>
    <n v="707"/>
    <n v="5341"/>
  </r>
  <r>
    <x v="4"/>
    <x v="145"/>
    <s v="ITA"/>
    <x v="1"/>
    <x v="5"/>
    <s v="Geothermal energy"/>
    <x v="4"/>
    <n v="642"/>
    <n v="5437.2659999999996"/>
  </r>
  <r>
    <x v="4"/>
    <x v="145"/>
    <s v="ITA"/>
    <x v="1"/>
    <x v="5"/>
    <s v="Geothermal energy"/>
    <x v="5"/>
    <n v="671"/>
    <n v="5324.46"/>
  </r>
  <r>
    <x v="4"/>
    <x v="145"/>
    <s v="ITA"/>
    <x v="1"/>
    <x v="5"/>
    <s v="Geothermal energy"/>
    <x v="6"/>
    <n v="671"/>
    <n v="5527.366"/>
  </r>
  <r>
    <x v="4"/>
    <x v="145"/>
    <s v="ITA"/>
    <x v="1"/>
    <x v="5"/>
    <s v="Geothermal energy"/>
    <x v="7"/>
    <n v="671"/>
    <n v="5569.1279999999997"/>
  </r>
  <r>
    <x v="4"/>
    <x v="145"/>
    <s v="ITA"/>
    <x v="1"/>
    <x v="5"/>
    <s v="Geothermal energy"/>
    <x v="8"/>
    <n v="671"/>
    <n v="5520.3149999999996"/>
  </r>
  <r>
    <x v="4"/>
    <x v="145"/>
    <s v="ITA"/>
    <x v="1"/>
    <x v="5"/>
    <s v="Geothermal energy"/>
    <x v="9"/>
    <n v="695"/>
    <n v="5341.8220000000001"/>
  </r>
  <r>
    <x v="4"/>
    <x v="145"/>
    <s v="ITA"/>
    <x v="1"/>
    <x v="5"/>
    <s v="Geothermal energy"/>
    <x v="10"/>
    <n v="728"/>
    <n v="5375.9160000000002"/>
  </r>
  <r>
    <x v="4"/>
    <x v="145"/>
    <s v="ITA"/>
    <x v="1"/>
    <x v="5"/>
    <s v="Geothermal energy"/>
    <x v="11"/>
    <n v="728"/>
    <n v="5654.2629999999999"/>
  </r>
  <r>
    <x v="4"/>
    <x v="145"/>
    <s v="ITA"/>
    <x v="1"/>
    <x v="5"/>
    <s v="Geothermal energy"/>
    <x v="12"/>
    <n v="728"/>
    <n v="5591.6850000000004"/>
  </r>
  <r>
    <x v="4"/>
    <x v="145"/>
    <s v="ITA"/>
    <x v="1"/>
    <x v="5"/>
    <s v="Geothermal energy"/>
    <x v="13"/>
    <n v="729"/>
    <n v="5659.2280000000001"/>
  </r>
  <r>
    <x v="4"/>
    <x v="145"/>
    <s v="ITA"/>
    <x v="1"/>
    <x v="5"/>
    <s v="Geothermal energy"/>
    <x v="14"/>
    <n v="768"/>
    <n v="5916.3329999999996"/>
  </r>
  <r>
    <x v="4"/>
    <x v="145"/>
    <s v="ITA"/>
    <x v="1"/>
    <x v="5"/>
    <s v="Geothermal energy"/>
    <x v="15"/>
    <n v="768"/>
    <n v="6184.9709999999995"/>
  </r>
  <r>
    <x v="4"/>
    <x v="145"/>
    <s v="ITA"/>
    <x v="1"/>
    <x v="5"/>
    <s v="Geothermal energy"/>
    <x v="16"/>
    <n v="767"/>
    <n v="6288.5730000000003"/>
  </r>
  <r>
    <x v="4"/>
    <x v="145"/>
    <s v="ITA"/>
    <x v="1"/>
    <x v="5"/>
    <s v="Geothermal energy"/>
    <x v="17"/>
    <n v="767.19"/>
    <n v="6201.1589999999997"/>
  </r>
  <r>
    <x v="4"/>
    <x v="145"/>
    <s v="ITA"/>
    <x v="1"/>
    <x v="5"/>
    <s v="Geothermal energy"/>
    <x v="18"/>
    <n v="767.19"/>
    <m/>
  </r>
  <r>
    <x v="4"/>
    <x v="145"/>
    <s v="ITA"/>
    <x v="1"/>
    <x v="5"/>
    <s v="Geothermal energy"/>
    <x v="19"/>
    <n v="800"/>
    <m/>
  </r>
  <r>
    <x v="4"/>
    <x v="145"/>
    <s v="ITA"/>
    <x v="1"/>
    <x v="1"/>
    <s v="Mixed Hydro Plants"/>
    <x v="0"/>
    <n v="3001"/>
    <n v="0"/>
  </r>
  <r>
    <x v="4"/>
    <x v="145"/>
    <s v="ITA"/>
    <x v="1"/>
    <x v="1"/>
    <s v="Mixed Hydro Plants"/>
    <x v="1"/>
    <n v="3001"/>
    <n v="0"/>
  </r>
  <r>
    <x v="4"/>
    <x v="145"/>
    <s v="ITA"/>
    <x v="1"/>
    <x v="1"/>
    <s v="Mixed Hydro Plants"/>
    <x v="2"/>
    <n v="3001"/>
    <n v="0"/>
  </r>
  <r>
    <x v="4"/>
    <x v="145"/>
    <s v="ITA"/>
    <x v="1"/>
    <x v="1"/>
    <s v="Mixed Hydro Plants"/>
    <x v="3"/>
    <n v="3001"/>
    <n v="0"/>
  </r>
  <r>
    <x v="4"/>
    <x v="145"/>
    <s v="ITA"/>
    <x v="1"/>
    <x v="1"/>
    <s v="Mixed Hydro Plants"/>
    <x v="4"/>
    <n v="2998"/>
    <n v="0"/>
  </r>
  <r>
    <x v="4"/>
    <x v="145"/>
    <s v="ITA"/>
    <x v="1"/>
    <x v="1"/>
    <s v="Mixed Hydro Plants"/>
    <x v="5"/>
    <n v="3146"/>
    <n v="0"/>
  </r>
  <r>
    <x v="4"/>
    <x v="145"/>
    <s v="ITA"/>
    <x v="1"/>
    <x v="1"/>
    <s v="Mixed Hydro Plants"/>
    <x v="6"/>
    <n v="3587"/>
    <n v="0"/>
  </r>
  <r>
    <x v="4"/>
    <x v="145"/>
    <s v="ITA"/>
    <x v="1"/>
    <x v="1"/>
    <s v="Mixed Hydro Plants"/>
    <x v="7"/>
    <n v="3587"/>
    <n v="0"/>
  </r>
  <r>
    <x v="4"/>
    <x v="145"/>
    <s v="ITA"/>
    <x v="1"/>
    <x v="1"/>
    <s v="Mixed Hydro Plants"/>
    <x v="8"/>
    <n v="3587"/>
    <n v="0"/>
  </r>
  <r>
    <x v="4"/>
    <x v="145"/>
    <s v="ITA"/>
    <x v="1"/>
    <x v="1"/>
    <s v="Mixed Hydro Plants"/>
    <x v="9"/>
    <n v="3587"/>
    <n v="0"/>
  </r>
  <r>
    <x v="4"/>
    <x v="145"/>
    <s v="ITA"/>
    <x v="1"/>
    <x v="1"/>
    <s v="Mixed Hydro Plants"/>
    <x v="10"/>
    <n v="3587"/>
    <n v="0"/>
  </r>
  <r>
    <x v="4"/>
    <x v="145"/>
    <s v="ITA"/>
    <x v="1"/>
    <x v="1"/>
    <s v="Mixed Hydro Plants"/>
    <x v="11"/>
    <n v="3587"/>
    <n v="0"/>
  </r>
  <r>
    <x v="4"/>
    <x v="145"/>
    <s v="ITA"/>
    <x v="1"/>
    <x v="1"/>
    <s v="Mixed Hydro Plants"/>
    <x v="12"/>
    <n v="3598"/>
    <n v="0"/>
  </r>
  <r>
    <x v="4"/>
    <x v="145"/>
    <s v="ITA"/>
    <x v="1"/>
    <x v="1"/>
    <s v="Mixed Hydro Plants"/>
    <x v="13"/>
    <n v="3598"/>
    <n v="0"/>
  </r>
  <r>
    <x v="4"/>
    <x v="145"/>
    <s v="ITA"/>
    <x v="1"/>
    <x v="1"/>
    <s v="Mixed Hydro Plants"/>
    <x v="14"/>
    <n v="3610"/>
    <n v="0"/>
  </r>
  <r>
    <x v="4"/>
    <x v="145"/>
    <s v="ITA"/>
    <x v="1"/>
    <x v="1"/>
    <s v="Mixed Hydro Plants"/>
    <x v="15"/>
    <n v="3610"/>
    <n v="0"/>
  </r>
  <r>
    <x v="4"/>
    <x v="145"/>
    <s v="ITA"/>
    <x v="1"/>
    <x v="1"/>
    <s v="Mixed Hydro Plants"/>
    <x v="16"/>
    <n v="3325"/>
    <n v="0"/>
  </r>
  <r>
    <x v="4"/>
    <x v="145"/>
    <s v="ITA"/>
    <x v="1"/>
    <x v="1"/>
    <s v="Mixed Hydro Plants"/>
    <x v="17"/>
    <n v="3376.6019999999999"/>
    <n v="0"/>
  </r>
  <r>
    <x v="4"/>
    <x v="145"/>
    <s v="ITA"/>
    <x v="1"/>
    <x v="1"/>
    <s v="Mixed Hydro Plants"/>
    <x v="18"/>
    <n v="3376.6019999999999"/>
    <m/>
  </r>
  <r>
    <x v="4"/>
    <x v="145"/>
    <s v="ITA"/>
    <x v="1"/>
    <x v="1"/>
    <s v="Mixed Hydro Plants"/>
    <x v="19"/>
    <n v="3376.6019999999999"/>
    <m/>
  </r>
  <r>
    <x v="4"/>
    <x v="145"/>
    <s v="ITA"/>
    <x v="1"/>
    <x v="1"/>
    <s v="Renewable hydropower"/>
    <x v="0"/>
    <n v="13389"/>
    <n v="44199.446000000004"/>
  </r>
  <r>
    <x v="4"/>
    <x v="145"/>
    <s v="ITA"/>
    <x v="1"/>
    <x v="1"/>
    <s v="Renewable hydropower"/>
    <x v="1"/>
    <n v="13456"/>
    <n v="46810.273000000001"/>
  </r>
  <r>
    <x v="4"/>
    <x v="145"/>
    <s v="ITA"/>
    <x v="1"/>
    <x v="1"/>
    <s v="Renewable hydropower"/>
    <x v="2"/>
    <n v="13557"/>
    <n v="39519.358"/>
  </r>
  <r>
    <x v="4"/>
    <x v="145"/>
    <s v="ITA"/>
    <x v="1"/>
    <x v="1"/>
    <s v="Renewable hydropower"/>
    <x v="3"/>
    <n v="13703"/>
    <n v="36669.800000000003"/>
  </r>
  <r>
    <x v="4"/>
    <x v="145"/>
    <s v="ITA"/>
    <x v="1"/>
    <x v="1"/>
    <s v="Renewable hydropower"/>
    <x v="4"/>
    <n v="13789"/>
    <n v="42337.877"/>
  </r>
  <r>
    <x v="4"/>
    <x v="145"/>
    <s v="ITA"/>
    <x v="1"/>
    <x v="1"/>
    <s v="Renewable hydropower"/>
    <x v="5"/>
    <n v="13890"/>
    <n v="36066.733"/>
  </r>
  <r>
    <x v="4"/>
    <x v="145"/>
    <s v="ITA"/>
    <x v="1"/>
    <x v="1"/>
    <s v="Renewable hydropower"/>
    <x v="6"/>
    <n v="13528"/>
    <n v="36994.311000000002"/>
  </r>
  <r>
    <x v="4"/>
    <x v="145"/>
    <s v="ITA"/>
    <x v="1"/>
    <x v="1"/>
    <s v="Renewable hydropower"/>
    <x v="7"/>
    <n v="13573"/>
    <n v="32815.226999999999"/>
  </r>
  <r>
    <x v="4"/>
    <x v="145"/>
    <s v="ITA"/>
    <x v="1"/>
    <x v="1"/>
    <s v="Renewable hydropower"/>
    <x v="8"/>
    <n v="13732"/>
    <n v="41622.959999999999"/>
  </r>
  <r>
    <x v="4"/>
    <x v="145"/>
    <s v="ITA"/>
    <x v="1"/>
    <x v="1"/>
    <s v="Renewable hydropower"/>
    <x v="9"/>
    <n v="13827"/>
    <n v="49137.482000000004"/>
  </r>
  <r>
    <x v="4"/>
    <x v="145"/>
    <s v="ITA"/>
    <x v="1"/>
    <x v="1"/>
    <s v="Renewable hydropower"/>
    <x v="10"/>
    <n v="13976"/>
    <n v="51116.764000000003"/>
  </r>
  <r>
    <x v="4"/>
    <x v="145"/>
    <s v="ITA"/>
    <x v="1"/>
    <x v="1"/>
    <s v="Renewable hydropower"/>
    <x v="11"/>
    <n v="14193"/>
    <n v="45822.720999999998"/>
  </r>
  <r>
    <x v="4"/>
    <x v="145"/>
    <s v="ITA"/>
    <x v="1"/>
    <x v="1"/>
    <s v="Renewable hydropower"/>
    <x v="12"/>
    <n v="14325"/>
    <n v="41874.892999999996"/>
  </r>
  <r>
    <x v="4"/>
    <x v="145"/>
    <s v="ITA"/>
    <x v="1"/>
    <x v="1"/>
    <s v="Renewable hydropower"/>
    <x v="13"/>
    <n v="14454"/>
    <n v="52773.394999999997"/>
  </r>
  <r>
    <x v="4"/>
    <x v="145"/>
    <s v="ITA"/>
    <x v="1"/>
    <x v="1"/>
    <s v="Renewable hydropower"/>
    <x v="14"/>
    <n v="14506"/>
    <n v="58545.440999999999"/>
  </r>
  <r>
    <x v="4"/>
    <x v="145"/>
    <s v="ITA"/>
    <x v="1"/>
    <x v="1"/>
    <s v="Renewable hydropower"/>
    <x v="15"/>
    <n v="14628"/>
    <n v="45537.324000000001"/>
  </r>
  <r>
    <x v="4"/>
    <x v="145"/>
    <s v="ITA"/>
    <x v="1"/>
    <x v="1"/>
    <s v="Renewable hydropower"/>
    <x v="16"/>
    <n v="14991"/>
    <n v="42431.756000000001"/>
  </r>
  <r>
    <x v="4"/>
    <x v="145"/>
    <s v="ITA"/>
    <x v="1"/>
    <x v="1"/>
    <s v="Renewable hydropower"/>
    <x v="17"/>
    <n v="15109.032999999999"/>
    <n v="36198.71"/>
  </r>
  <r>
    <x v="4"/>
    <x v="145"/>
    <s v="ITA"/>
    <x v="1"/>
    <x v="1"/>
    <s v="Renewable hydropower"/>
    <x v="18"/>
    <n v="15181.605"/>
    <m/>
  </r>
  <r>
    <x v="4"/>
    <x v="145"/>
    <s v="ITA"/>
    <x v="1"/>
    <x v="1"/>
    <s v="Renewable hydropower"/>
    <x v="19"/>
    <n v="15583.018"/>
    <m/>
  </r>
  <r>
    <x v="4"/>
    <x v="145"/>
    <s v="ITA"/>
    <x v="1"/>
    <x v="6"/>
    <s v="Marine energy"/>
    <x v="13"/>
    <n v="0.15"/>
    <n v="0.15"/>
  </r>
  <r>
    <x v="4"/>
    <x v="145"/>
    <s v="ITA"/>
    <x v="1"/>
    <x v="6"/>
    <s v="Marine energy"/>
    <x v="14"/>
    <n v="0.15"/>
    <n v="0.15"/>
  </r>
  <r>
    <x v="4"/>
    <x v="145"/>
    <s v="ITA"/>
    <x v="1"/>
    <x v="6"/>
    <s v="Marine energy"/>
    <x v="15"/>
    <n v="0.2"/>
    <n v="0.2"/>
  </r>
  <r>
    <x v="4"/>
    <x v="145"/>
    <s v="ITA"/>
    <x v="1"/>
    <x v="6"/>
    <s v="Marine energy"/>
    <x v="16"/>
    <n v="0.2"/>
    <n v="0.2"/>
  </r>
  <r>
    <x v="4"/>
    <x v="145"/>
    <s v="ITA"/>
    <x v="1"/>
    <x v="6"/>
    <s v="Marine energy"/>
    <x v="17"/>
    <n v="0.2"/>
    <n v="0.2"/>
  </r>
  <r>
    <x v="4"/>
    <x v="145"/>
    <s v="ITA"/>
    <x v="1"/>
    <x v="6"/>
    <s v="Marine energy"/>
    <x v="18"/>
    <n v="0.2"/>
    <m/>
  </r>
  <r>
    <x v="4"/>
    <x v="145"/>
    <s v="ITA"/>
    <x v="1"/>
    <x v="6"/>
    <s v="Marine energy"/>
    <x v="19"/>
    <n v="0.2"/>
    <m/>
  </r>
  <r>
    <x v="4"/>
    <x v="145"/>
    <s v="ITA"/>
    <x v="1"/>
    <x v="2"/>
    <s v="Concentrated solar power"/>
    <x v="10"/>
    <n v="4.72"/>
    <n v="9.4749999999999996"/>
  </r>
  <r>
    <x v="4"/>
    <x v="145"/>
    <s v="ITA"/>
    <x v="1"/>
    <x v="2"/>
    <s v="Concentrated solar power"/>
    <x v="11"/>
    <n v="4.72"/>
    <n v="9.4749999999999996"/>
  </r>
  <r>
    <x v="4"/>
    <x v="145"/>
    <s v="ITA"/>
    <x v="1"/>
    <x v="2"/>
    <s v="Concentrated solar power"/>
    <x v="12"/>
    <n v="4.72"/>
    <n v="9.4749999999999996"/>
  </r>
  <r>
    <x v="4"/>
    <x v="145"/>
    <s v="ITA"/>
    <x v="1"/>
    <x v="2"/>
    <s v="Concentrated solar power"/>
    <x v="13"/>
    <n v="5.07"/>
    <n v="9.4749999999999996"/>
  </r>
  <r>
    <x v="4"/>
    <x v="145"/>
    <s v="ITA"/>
    <x v="1"/>
    <x v="2"/>
    <s v="Concentrated solar power"/>
    <x v="14"/>
    <n v="6.07"/>
    <n v="12.475"/>
  </r>
  <r>
    <x v="4"/>
    <x v="145"/>
    <s v="ITA"/>
    <x v="1"/>
    <x v="2"/>
    <s v="Concentrated solar power"/>
    <x v="15"/>
    <n v="6.07"/>
    <n v="12.475"/>
  </r>
  <r>
    <x v="4"/>
    <x v="145"/>
    <s v="ITA"/>
    <x v="1"/>
    <x v="2"/>
    <s v="Concentrated solar power"/>
    <x v="16"/>
    <n v="6.07"/>
    <n v="12.475"/>
  </r>
  <r>
    <x v="4"/>
    <x v="145"/>
    <s v="ITA"/>
    <x v="1"/>
    <x v="2"/>
    <s v="Concentrated solar power"/>
    <x v="17"/>
    <n v="6.07"/>
    <n v="12.475"/>
  </r>
  <r>
    <x v="4"/>
    <x v="145"/>
    <s v="ITA"/>
    <x v="1"/>
    <x v="2"/>
    <s v="Concentrated solar power"/>
    <x v="18"/>
    <n v="6.07"/>
    <m/>
  </r>
  <r>
    <x v="4"/>
    <x v="145"/>
    <s v="ITA"/>
    <x v="1"/>
    <x v="2"/>
    <s v="Concentrated solar power"/>
    <x v="19"/>
    <n v="6.07"/>
    <m/>
  </r>
  <r>
    <x v="4"/>
    <x v="145"/>
    <s v="ITA"/>
    <x v="1"/>
    <x v="2"/>
    <s v="On-grid Solar photovoltaic"/>
    <x v="0"/>
    <n v="19"/>
    <n v="18"/>
  </r>
  <r>
    <x v="4"/>
    <x v="145"/>
    <s v="ITA"/>
    <x v="1"/>
    <x v="2"/>
    <s v="On-grid Solar photovoltaic"/>
    <x v="1"/>
    <n v="20"/>
    <n v="19"/>
  </r>
  <r>
    <x v="4"/>
    <x v="145"/>
    <s v="ITA"/>
    <x v="1"/>
    <x v="2"/>
    <s v="On-grid Solar photovoltaic"/>
    <x v="2"/>
    <n v="22"/>
    <n v="21"/>
  </r>
  <r>
    <x v="4"/>
    <x v="145"/>
    <s v="ITA"/>
    <x v="1"/>
    <x v="2"/>
    <s v="On-grid Solar photovoltaic"/>
    <x v="3"/>
    <n v="26"/>
    <n v="24"/>
  </r>
  <r>
    <x v="4"/>
    <x v="145"/>
    <s v="ITA"/>
    <x v="1"/>
    <x v="2"/>
    <s v="On-grid Solar photovoltaic"/>
    <x v="4"/>
    <n v="31"/>
    <n v="29"/>
  </r>
  <r>
    <x v="4"/>
    <x v="145"/>
    <s v="ITA"/>
    <x v="1"/>
    <x v="2"/>
    <s v="On-grid Solar photovoltaic"/>
    <x v="5"/>
    <n v="34"/>
    <n v="31"/>
  </r>
  <r>
    <x v="4"/>
    <x v="145"/>
    <s v="ITA"/>
    <x v="1"/>
    <x v="2"/>
    <s v="On-grid Solar photovoltaic"/>
    <x v="6"/>
    <n v="45"/>
    <n v="35"/>
  </r>
  <r>
    <x v="4"/>
    <x v="145"/>
    <s v="ITA"/>
    <x v="1"/>
    <x v="2"/>
    <s v="On-grid Solar photovoltaic"/>
    <x v="7"/>
    <n v="110"/>
    <n v="38.953000000000003"/>
  </r>
  <r>
    <x v="4"/>
    <x v="145"/>
    <s v="ITA"/>
    <x v="1"/>
    <x v="2"/>
    <s v="On-grid Solar photovoltaic"/>
    <x v="8"/>
    <n v="483"/>
    <n v="192.965"/>
  </r>
  <r>
    <x v="4"/>
    <x v="145"/>
    <s v="ITA"/>
    <x v="1"/>
    <x v="2"/>
    <s v="On-grid Solar photovoltaic"/>
    <x v="9"/>
    <n v="1264"/>
    <n v="676.48099999999999"/>
  </r>
  <r>
    <x v="4"/>
    <x v="145"/>
    <s v="ITA"/>
    <x v="1"/>
    <x v="2"/>
    <s v="On-grid Solar photovoltaic"/>
    <x v="10"/>
    <n v="3592"/>
    <n v="1905.6610000000001"/>
  </r>
  <r>
    <x v="4"/>
    <x v="145"/>
    <s v="ITA"/>
    <x v="1"/>
    <x v="2"/>
    <s v="On-grid Solar photovoltaic"/>
    <x v="11"/>
    <n v="13131"/>
    <n v="10795.723"/>
  </r>
  <r>
    <x v="4"/>
    <x v="145"/>
    <s v="ITA"/>
    <x v="1"/>
    <x v="2"/>
    <s v="On-grid Solar photovoltaic"/>
    <x v="12"/>
    <n v="16785"/>
    <n v="18861.732"/>
  </r>
  <r>
    <x v="4"/>
    <x v="145"/>
    <s v="ITA"/>
    <x v="1"/>
    <x v="2"/>
    <s v="On-grid Solar photovoltaic"/>
    <x v="13"/>
    <n v="18185"/>
    <n v="21588.621999999999"/>
  </r>
  <r>
    <x v="4"/>
    <x v="145"/>
    <s v="ITA"/>
    <x v="1"/>
    <x v="2"/>
    <s v="On-grid Solar photovoltaic"/>
    <x v="14"/>
    <n v="18594"/>
    <n v="22306.365000000002"/>
  </r>
  <r>
    <x v="4"/>
    <x v="145"/>
    <s v="ITA"/>
    <x v="1"/>
    <x v="2"/>
    <s v="On-grid Solar photovoltaic"/>
    <x v="15"/>
    <n v="18901"/>
    <n v="22942.191999999999"/>
  </r>
  <r>
    <x v="4"/>
    <x v="145"/>
    <s v="ITA"/>
    <x v="1"/>
    <x v="2"/>
    <s v="On-grid Solar photovoltaic"/>
    <x v="16"/>
    <n v="19283"/>
    <n v="22104.258999999998"/>
  </r>
  <r>
    <x v="4"/>
    <x v="145"/>
    <s v="ITA"/>
    <x v="1"/>
    <x v="2"/>
    <s v="On-grid Solar photovoltaic"/>
    <x v="17"/>
    <n v="19682.293000000001"/>
    <n v="24377.710999999999"/>
  </r>
  <r>
    <x v="4"/>
    <x v="145"/>
    <s v="ITA"/>
    <x v="1"/>
    <x v="2"/>
    <s v="On-grid Solar photovoltaic"/>
    <x v="18"/>
    <n v="20107.589"/>
    <m/>
  </r>
  <r>
    <x v="4"/>
    <x v="145"/>
    <s v="ITA"/>
    <x v="1"/>
    <x v="2"/>
    <s v="On-grid Solar photovoltaic"/>
    <x v="19"/>
    <n v="20900"/>
    <m/>
  </r>
  <r>
    <x v="4"/>
    <x v="145"/>
    <s v="ITA"/>
    <x v="1"/>
    <x v="3"/>
    <s v="Onshore wind energy"/>
    <x v="0"/>
    <n v="363"/>
    <n v="563"/>
  </r>
  <r>
    <x v="4"/>
    <x v="145"/>
    <s v="ITA"/>
    <x v="1"/>
    <x v="3"/>
    <s v="Onshore wind energy"/>
    <x v="1"/>
    <n v="664"/>
    <n v="1179"/>
  </r>
  <r>
    <x v="4"/>
    <x v="145"/>
    <s v="ITA"/>
    <x v="1"/>
    <x v="3"/>
    <s v="Onshore wind energy"/>
    <x v="2"/>
    <n v="780"/>
    <n v="1404"/>
  </r>
  <r>
    <x v="4"/>
    <x v="145"/>
    <s v="ITA"/>
    <x v="1"/>
    <x v="3"/>
    <s v="Onshore wind energy"/>
    <x v="3"/>
    <n v="874"/>
    <n v="1458"/>
  </r>
  <r>
    <x v="4"/>
    <x v="145"/>
    <s v="ITA"/>
    <x v="1"/>
    <x v="3"/>
    <s v="Onshore wind energy"/>
    <x v="4"/>
    <n v="1127"/>
    <n v="1846.5450000000001"/>
  </r>
  <r>
    <x v="4"/>
    <x v="145"/>
    <s v="ITA"/>
    <x v="1"/>
    <x v="3"/>
    <s v="Onshore wind energy"/>
    <x v="5"/>
    <n v="1635"/>
    <n v="2343.3989999999999"/>
  </r>
  <r>
    <x v="4"/>
    <x v="145"/>
    <s v="ITA"/>
    <x v="1"/>
    <x v="3"/>
    <s v="Onshore wind energy"/>
    <x v="6"/>
    <n v="1902"/>
    <n v="2970.7350000000001"/>
  </r>
  <r>
    <x v="4"/>
    <x v="145"/>
    <s v="ITA"/>
    <x v="1"/>
    <x v="3"/>
    <s v="Onshore wind energy"/>
    <x v="7"/>
    <n v="2702"/>
    <n v="4034.3589999999999"/>
  </r>
  <r>
    <x v="4"/>
    <x v="145"/>
    <s v="ITA"/>
    <x v="1"/>
    <x v="3"/>
    <s v="Onshore wind energy"/>
    <x v="8"/>
    <n v="3525"/>
    <n v="4861.317"/>
  </r>
  <r>
    <x v="4"/>
    <x v="145"/>
    <s v="ITA"/>
    <x v="1"/>
    <x v="3"/>
    <s v="Onshore wind energy"/>
    <x v="9"/>
    <n v="4879"/>
    <n v="6542.8590000000004"/>
  </r>
  <r>
    <x v="4"/>
    <x v="145"/>
    <s v="ITA"/>
    <x v="1"/>
    <x v="3"/>
    <s v="Onshore wind energy"/>
    <x v="10"/>
    <n v="5794"/>
    <n v="9125.9179999999997"/>
  </r>
  <r>
    <x v="4"/>
    <x v="145"/>
    <s v="ITA"/>
    <x v="1"/>
    <x v="3"/>
    <s v="Onshore wind energy"/>
    <x v="11"/>
    <n v="6918"/>
    <n v="9856.375"/>
  </r>
  <r>
    <x v="4"/>
    <x v="145"/>
    <s v="ITA"/>
    <x v="1"/>
    <x v="3"/>
    <s v="Onshore wind energy"/>
    <x v="12"/>
    <n v="8102"/>
    <n v="13407.127"/>
  </r>
  <r>
    <x v="4"/>
    <x v="145"/>
    <s v="ITA"/>
    <x v="1"/>
    <x v="3"/>
    <s v="Onshore wind energy"/>
    <x v="13"/>
    <n v="8542"/>
    <n v="14896.962"/>
  </r>
  <r>
    <x v="4"/>
    <x v="145"/>
    <s v="ITA"/>
    <x v="1"/>
    <x v="3"/>
    <s v="Onshore wind energy"/>
    <x v="14"/>
    <n v="8683"/>
    <n v="15178.31"/>
  </r>
  <r>
    <x v="4"/>
    <x v="145"/>
    <s v="ITA"/>
    <x v="1"/>
    <x v="3"/>
    <s v="Onshore wind energy"/>
    <x v="15"/>
    <n v="9137"/>
    <n v="14843.882"/>
  </r>
  <r>
    <x v="4"/>
    <x v="145"/>
    <s v="ITA"/>
    <x v="1"/>
    <x v="3"/>
    <s v="Onshore wind energy"/>
    <x v="16"/>
    <n v="9384"/>
    <n v="17688.669999999998"/>
  </r>
  <r>
    <x v="4"/>
    <x v="145"/>
    <s v="ITA"/>
    <x v="1"/>
    <x v="3"/>
    <s v="Onshore wind energy"/>
    <x v="17"/>
    <n v="9736.5779999999995"/>
    <n v="17741.909"/>
  </r>
  <r>
    <x v="4"/>
    <x v="145"/>
    <s v="ITA"/>
    <x v="1"/>
    <x v="3"/>
    <s v="Onshore wind energy"/>
    <x v="18"/>
    <n v="10230.245999999999"/>
    <m/>
  </r>
  <r>
    <x v="4"/>
    <x v="145"/>
    <s v="ITA"/>
    <x v="1"/>
    <x v="3"/>
    <s v="Onshore wind energy"/>
    <x v="19"/>
    <n v="10758"/>
    <m/>
  </r>
  <r>
    <x v="4"/>
    <x v="146"/>
    <s v="XKX"/>
    <x v="0"/>
    <x v="0"/>
    <s v="Fossil fuels"/>
    <x v="0"/>
    <n v="915"/>
    <n v="2905"/>
  </r>
  <r>
    <x v="4"/>
    <x v="146"/>
    <s v="XKX"/>
    <x v="0"/>
    <x v="0"/>
    <s v="Fossil fuels"/>
    <x v="1"/>
    <n v="915"/>
    <n v="3688"/>
  </r>
  <r>
    <x v="4"/>
    <x v="146"/>
    <s v="XKX"/>
    <x v="0"/>
    <x v="0"/>
    <s v="Fossil fuels"/>
    <x v="2"/>
    <n v="915"/>
    <n v="3663"/>
  </r>
  <r>
    <x v="4"/>
    <x v="146"/>
    <s v="XKX"/>
    <x v="0"/>
    <x v="0"/>
    <s v="Fossil fuels"/>
    <x v="3"/>
    <n v="915"/>
    <n v="3578"/>
  </r>
  <r>
    <x v="4"/>
    <x v="146"/>
    <s v="XKX"/>
    <x v="0"/>
    <x v="0"/>
    <s v="Fossil fuels"/>
    <x v="4"/>
    <n v="915"/>
    <n v="3969"/>
  </r>
  <r>
    <x v="4"/>
    <x v="146"/>
    <s v="XKX"/>
    <x v="0"/>
    <x v="0"/>
    <s v="Fossil fuels"/>
    <x v="5"/>
    <n v="915"/>
    <n v="4346"/>
  </r>
  <r>
    <x v="4"/>
    <x v="146"/>
    <s v="XKX"/>
    <x v="0"/>
    <x v="0"/>
    <s v="Fossil fuels"/>
    <x v="6"/>
    <n v="915"/>
    <n v="4333"/>
  </r>
  <r>
    <x v="4"/>
    <x v="146"/>
    <s v="XKX"/>
    <x v="0"/>
    <x v="0"/>
    <s v="Fossil fuels"/>
    <x v="7"/>
    <n v="915"/>
    <n v="4741"/>
  </r>
  <r>
    <x v="4"/>
    <x v="146"/>
    <s v="XKX"/>
    <x v="0"/>
    <x v="0"/>
    <s v="Fossil fuels"/>
    <x v="8"/>
    <n v="915"/>
    <n v="5086"/>
  </r>
  <r>
    <x v="4"/>
    <x v="146"/>
    <s v="XKX"/>
    <x v="0"/>
    <x v="0"/>
    <s v="Fossil fuels"/>
    <x v="9"/>
    <n v="915"/>
    <n v="4856"/>
  </r>
  <r>
    <x v="4"/>
    <x v="146"/>
    <s v="XKX"/>
    <x v="0"/>
    <x v="0"/>
    <s v="Fossil fuels"/>
    <x v="10"/>
    <n v="915"/>
    <n v="5011"/>
  </r>
  <r>
    <x v="4"/>
    <x v="146"/>
    <s v="XKX"/>
    <x v="0"/>
    <x v="0"/>
    <s v="Fossil fuels"/>
    <x v="11"/>
    <n v="915"/>
    <n v="5696"/>
  </r>
  <r>
    <x v="4"/>
    <x v="146"/>
    <s v="XKX"/>
    <x v="0"/>
    <x v="0"/>
    <s v="Fossil fuels"/>
    <x v="12"/>
    <n v="915"/>
    <n v="5847"/>
  </r>
  <r>
    <x v="4"/>
    <x v="146"/>
    <s v="XKX"/>
    <x v="0"/>
    <x v="0"/>
    <s v="Fossil fuels"/>
    <x v="13"/>
    <n v="915"/>
    <n v="6382"/>
  </r>
  <r>
    <x v="4"/>
    <x v="146"/>
    <s v="XKX"/>
    <x v="0"/>
    <x v="0"/>
    <s v="Fossil fuels"/>
    <x v="14"/>
    <n v="915"/>
    <n v="5285"/>
  </r>
  <r>
    <x v="4"/>
    <x v="146"/>
    <s v="XKX"/>
    <x v="0"/>
    <x v="0"/>
    <s v="Fossil fuels"/>
    <x v="15"/>
    <n v="915"/>
    <n v="5979"/>
  </r>
  <r>
    <x v="4"/>
    <x v="146"/>
    <s v="XKX"/>
    <x v="0"/>
    <x v="0"/>
    <s v="Fossil fuels"/>
    <x v="16"/>
    <n v="915"/>
    <n v="5736"/>
  </r>
  <r>
    <x v="4"/>
    <x v="146"/>
    <s v="XKX"/>
    <x v="0"/>
    <x v="0"/>
    <s v="Fossil fuels"/>
    <x v="17"/>
    <n v="1288"/>
    <n v="5738.1270000000004"/>
  </r>
  <r>
    <x v="4"/>
    <x v="146"/>
    <s v="XKX"/>
    <x v="0"/>
    <x v="0"/>
    <s v="Fossil fuels"/>
    <x v="18"/>
    <n v="1288"/>
    <m/>
  </r>
  <r>
    <x v="4"/>
    <x v="146"/>
    <s v="XKX"/>
    <x v="0"/>
    <x v="0"/>
    <s v="Fossil fuels"/>
    <x v="19"/>
    <n v="1288"/>
    <m/>
  </r>
  <r>
    <x v="4"/>
    <x v="146"/>
    <s v="XKX"/>
    <x v="1"/>
    <x v="1"/>
    <s v="Renewable hydropower"/>
    <x v="0"/>
    <n v="32"/>
    <n v="52"/>
  </r>
  <r>
    <x v="4"/>
    <x v="146"/>
    <s v="XKX"/>
    <x v="1"/>
    <x v="1"/>
    <s v="Renewable hydropower"/>
    <x v="1"/>
    <n v="32"/>
    <n v="52"/>
  </r>
  <r>
    <x v="4"/>
    <x v="146"/>
    <s v="XKX"/>
    <x v="1"/>
    <x v="1"/>
    <s v="Renewable hydropower"/>
    <x v="2"/>
    <n v="32"/>
    <n v="52"/>
  </r>
  <r>
    <x v="4"/>
    <x v="146"/>
    <s v="XKX"/>
    <x v="1"/>
    <x v="1"/>
    <s v="Renewable hydropower"/>
    <x v="3"/>
    <n v="32"/>
    <n v="52"/>
  </r>
  <r>
    <x v="4"/>
    <x v="146"/>
    <s v="XKX"/>
    <x v="1"/>
    <x v="1"/>
    <s v="Renewable hydropower"/>
    <x v="4"/>
    <n v="32"/>
    <n v="113"/>
  </r>
  <r>
    <x v="4"/>
    <x v="146"/>
    <s v="XKX"/>
    <x v="1"/>
    <x v="1"/>
    <s v="Renewable hydropower"/>
    <x v="5"/>
    <n v="32"/>
    <n v="112"/>
  </r>
  <r>
    <x v="4"/>
    <x v="146"/>
    <s v="XKX"/>
    <x v="1"/>
    <x v="1"/>
    <s v="Renewable hydropower"/>
    <x v="6"/>
    <n v="40"/>
    <n v="101"/>
  </r>
  <r>
    <x v="4"/>
    <x v="146"/>
    <s v="XKX"/>
    <x v="1"/>
    <x v="1"/>
    <s v="Renewable hydropower"/>
    <x v="7"/>
    <n v="40"/>
    <n v="94"/>
  </r>
  <r>
    <x v="4"/>
    <x v="146"/>
    <s v="XKX"/>
    <x v="1"/>
    <x v="1"/>
    <s v="Renewable hydropower"/>
    <x v="8"/>
    <n v="40"/>
    <n v="76"/>
  </r>
  <r>
    <x v="4"/>
    <x v="146"/>
    <s v="XKX"/>
    <x v="1"/>
    <x v="1"/>
    <s v="Renewable hydropower"/>
    <x v="9"/>
    <n v="40"/>
    <n v="120"/>
  </r>
  <r>
    <x v="4"/>
    <x v="146"/>
    <s v="XKX"/>
    <x v="1"/>
    <x v="1"/>
    <s v="Renewable hydropower"/>
    <x v="10"/>
    <n v="42"/>
    <n v="156"/>
  </r>
  <r>
    <x v="4"/>
    <x v="146"/>
    <s v="XKX"/>
    <x v="1"/>
    <x v="1"/>
    <s v="Renewable hydropower"/>
    <x v="11"/>
    <n v="43"/>
    <n v="104.625"/>
  </r>
  <r>
    <x v="4"/>
    <x v="146"/>
    <s v="XKX"/>
    <x v="1"/>
    <x v="1"/>
    <s v="Renewable hydropower"/>
    <x v="12"/>
    <n v="43"/>
    <n v="95.578999999999994"/>
  </r>
  <r>
    <x v="4"/>
    <x v="146"/>
    <s v="XKX"/>
    <x v="1"/>
    <x v="1"/>
    <s v="Renewable hydropower"/>
    <x v="13"/>
    <n v="43"/>
    <n v="143.303"/>
  </r>
  <r>
    <x v="4"/>
    <x v="146"/>
    <s v="XKX"/>
    <x v="1"/>
    <x v="1"/>
    <s v="Renewable hydropower"/>
    <x v="14"/>
    <n v="43"/>
    <n v="150.989"/>
  </r>
  <r>
    <x v="4"/>
    <x v="146"/>
    <s v="XKX"/>
    <x v="1"/>
    <x v="1"/>
    <s v="Renewable hydropower"/>
    <x v="15"/>
    <n v="43"/>
    <n v="139.93199999999999"/>
  </r>
  <r>
    <x v="4"/>
    <x v="146"/>
    <s v="XKX"/>
    <x v="1"/>
    <x v="1"/>
    <s v="Renewable hydropower"/>
    <x v="16"/>
    <n v="78.27"/>
    <n v="245.262"/>
  </r>
  <r>
    <x v="4"/>
    <x v="146"/>
    <s v="XKX"/>
    <x v="1"/>
    <x v="1"/>
    <s v="Renewable hydropower"/>
    <x v="17"/>
    <n v="80.37"/>
    <n v="179.06800000000001"/>
  </r>
  <r>
    <x v="4"/>
    <x v="146"/>
    <s v="XKX"/>
    <x v="1"/>
    <x v="1"/>
    <s v="Renewable hydropower"/>
    <x v="18"/>
    <n v="95.599000000000004"/>
    <m/>
  </r>
  <r>
    <x v="4"/>
    <x v="146"/>
    <s v="XKX"/>
    <x v="1"/>
    <x v="1"/>
    <s v="Renewable hydropower"/>
    <x v="19"/>
    <n v="95.599000000000004"/>
    <m/>
  </r>
  <r>
    <x v="4"/>
    <x v="146"/>
    <s v="XKX"/>
    <x v="1"/>
    <x v="2"/>
    <s v="On-grid Solar photovoltaic"/>
    <x v="15"/>
    <n v="0.10199999999999999"/>
    <n v="0"/>
  </r>
  <r>
    <x v="4"/>
    <x v="146"/>
    <s v="XKX"/>
    <x v="1"/>
    <x v="2"/>
    <s v="On-grid Solar photovoltaic"/>
    <x v="16"/>
    <n v="1.95"/>
    <n v="0.127"/>
  </r>
  <r>
    <x v="4"/>
    <x v="146"/>
    <s v="XKX"/>
    <x v="1"/>
    <x v="2"/>
    <s v="On-grid Solar photovoltaic"/>
    <x v="17"/>
    <n v="6.6020000000000003"/>
    <n v="0.79600000000000004"/>
  </r>
  <r>
    <x v="4"/>
    <x v="146"/>
    <s v="XKX"/>
    <x v="1"/>
    <x v="2"/>
    <s v="On-grid Solar photovoltaic"/>
    <x v="18"/>
    <n v="6.6020000000000003"/>
    <m/>
  </r>
  <r>
    <x v="4"/>
    <x v="146"/>
    <s v="XKX"/>
    <x v="1"/>
    <x v="2"/>
    <s v="On-grid Solar photovoltaic"/>
    <x v="19"/>
    <n v="6.6020000000000003"/>
    <m/>
  </r>
  <r>
    <x v="4"/>
    <x v="146"/>
    <s v="XKX"/>
    <x v="1"/>
    <x v="3"/>
    <s v="Onshore wind energy"/>
    <x v="10"/>
    <n v="1"/>
    <n v="1"/>
  </r>
  <r>
    <x v="4"/>
    <x v="146"/>
    <s v="XKX"/>
    <x v="1"/>
    <x v="3"/>
    <s v="Onshore wind energy"/>
    <x v="11"/>
    <n v="1"/>
    <n v="0.28100000000000003"/>
  </r>
  <r>
    <x v="4"/>
    <x v="146"/>
    <s v="XKX"/>
    <x v="1"/>
    <x v="3"/>
    <s v="Onshore wind energy"/>
    <x v="12"/>
    <n v="1"/>
    <n v="0"/>
  </r>
  <r>
    <x v="4"/>
    <x v="146"/>
    <s v="XKX"/>
    <x v="1"/>
    <x v="3"/>
    <s v="Onshore wind energy"/>
    <x v="13"/>
    <n v="1"/>
    <n v="0"/>
  </r>
  <r>
    <x v="4"/>
    <x v="146"/>
    <s v="XKX"/>
    <x v="1"/>
    <x v="3"/>
    <s v="Onshore wind energy"/>
    <x v="14"/>
    <n v="1"/>
    <n v="0.38"/>
  </r>
  <r>
    <x v="4"/>
    <x v="146"/>
    <s v="XKX"/>
    <x v="1"/>
    <x v="3"/>
    <s v="Onshore wind energy"/>
    <x v="15"/>
    <n v="1"/>
    <n v="0.35399999999999998"/>
  </r>
  <r>
    <x v="4"/>
    <x v="146"/>
    <s v="XKX"/>
    <x v="1"/>
    <x v="3"/>
    <s v="Onshore wind energy"/>
    <x v="16"/>
    <n v="1"/>
    <n v="0.11799999999999999"/>
  </r>
  <r>
    <x v="4"/>
    <x v="146"/>
    <s v="XKX"/>
    <x v="1"/>
    <x v="3"/>
    <s v="Onshore wind energy"/>
    <x v="17"/>
    <n v="33.75"/>
    <n v="0.34499999999999997"/>
  </r>
  <r>
    <x v="4"/>
    <x v="146"/>
    <s v="XKX"/>
    <x v="1"/>
    <x v="3"/>
    <s v="Onshore wind energy"/>
    <x v="18"/>
    <n v="37.35"/>
    <m/>
  </r>
  <r>
    <x v="4"/>
    <x v="146"/>
    <s v="XKX"/>
    <x v="1"/>
    <x v="3"/>
    <s v="Onshore wind energy"/>
    <x v="19"/>
    <n v="37.35"/>
    <m/>
  </r>
  <r>
    <x v="4"/>
    <x v="147"/>
    <s v="LVA"/>
    <x v="0"/>
    <x v="0"/>
    <s v="Fossil fuels"/>
    <x v="0"/>
    <n v="577"/>
    <n v="1313"/>
  </r>
  <r>
    <x v="4"/>
    <x v="147"/>
    <s v="LVA"/>
    <x v="0"/>
    <x v="0"/>
    <s v="Fossil fuels"/>
    <x v="1"/>
    <n v="574"/>
    <n v="1441"/>
  </r>
  <r>
    <x v="4"/>
    <x v="147"/>
    <s v="LVA"/>
    <x v="0"/>
    <x v="0"/>
    <s v="Fossil fuels"/>
    <x v="2"/>
    <n v="583"/>
    <n v="1490"/>
  </r>
  <r>
    <x v="4"/>
    <x v="147"/>
    <s v="LVA"/>
    <x v="0"/>
    <x v="0"/>
    <s v="Fossil fuels"/>
    <x v="3"/>
    <n v="586"/>
    <n v="1637"/>
  </r>
  <r>
    <x v="4"/>
    <x v="147"/>
    <s v="LVA"/>
    <x v="0"/>
    <x v="0"/>
    <s v="Fossil fuels"/>
    <x v="4"/>
    <n v="586"/>
    <n v="1493"/>
  </r>
  <r>
    <x v="4"/>
    <x v="147"/>
    <s v="LVA"/>
    <x v="0"/>
    <x v="0"/>
    <s v="Fossil fuels"/>
    <x v="5"/>
    <n v="594"/>
    <n v="1492"/>
  </r>
  <r>
    <x v="4"/>
    <x v="147"/>
    <s v="LVA"/>
    <x v="0"/>
    <x v="0"/>
    <s v="Fossil fuels"/>
    <x v="6"/>
    <n v="580"/>
    <n v="2105"/>
  </r>
  <r>
    <x v="4"/>
    <x v="147"/>
    <s v="LVA"/>
    <x v="0"/>
    <x v="0"/>
    <s v="Fossil fuels"/>
    <x v="7"/>
    <n v="561"/>
    <n v="1943"/>
  </r>
  <r>
    <x v="4"/>
    <x v="147"/>
    <s v="LVA"/>
    <x v="0"/>
    <x v="0"/>
    <s v="Fossil fuels"/>
    <x v="8"/>
    <n v="581"/>
    <n v="2062"/>
  </r>
  <r>
    <x v="4"/>
    <x v="147"/>
    <s v="LVA"/>
    <x v="0"/>
    <x v="0"/>
    <s v="Fossil fuels"/>
    <x v="9"/>
    <n v="927"/>
    <n v="2013"/>
  </r>
  <r>
    <x v="4"/>
    <x v="147"/>
    <s v="LVA"/>
    <x v="0"/>
    <x v="0"/>
    <s v="Fossil fuels"/>
    <x v="10"/>
    <n v="935"/>
    <n v="2992"/>
  </r>
  <r>
    <x v="4"/>
    <x v="147"/>
    <s v="LVA"/>
    <x v="0"/>
    <x v="0"/>
    <s v="Fossil fuels"/>
    <x v="11"/>
    <n v="935"/>
    <n v="3017"/>
  </r>
  <r>
    <x v="4"/>
    <x v="147"/>
    <s v="LVA"/>
    <x v="0"/>
    <x v="0"/>
    <s v="Fossil fuels"/>
    <x v="12"/>
    <n v="957"/>
    <n v="2058"/>
  </r>
  <r>
    <x v="4"/>
    <x v="147"/>
    <s v="LVA"/>
    <x v="0"/>
    <x v="0"/>
    <s v="Fossil fuels"/>
    <x v="13"/>
    <n v="1147"/>
    <n v="2675"/>
  </r>
  <r>
    <x v="4"/>
    <x v="147"/>
    <s v="LVA"/>
    <x v="0"/>
    <x v="0"/>
    <s v="Fossil fuels"/>
    <x v="14"/>
    <n v="1144"/>
    <n v="2337"/>
  </r>
  <r>
    <x v="4"/>
    <x v="147"/>
    <s v="LVA"/>
    <x v="0"/>
    <x v="0"/>
    <s v="Fossil fuels"/>
    <x v="15"/>
    <n v="1149"/>
    <n v="2757"/>
  </r>
  <r>
    <x v="4"/>
    <x v="147"/>
    <s v="LVA"/>
    <x v="0"/>
    <x v="0"/>
    <s v="Fossil fuels"/>
    <x v="16"/>
    <n v="1149.3399999999999"/>
    <n v="2944"/>
  </r>
  <r>
    <x v="4"/>
    <x v="147"/>
    <s v="LVA"/>
    <x v="0"/>
    <x v="0"/>
    <s v="Fossil fuels"/>
    <x v="17"/>
    <n v="1145.0450000000001"/>
    <n v="2069.489"/>
  </r>
  <r>
    <x v="4"/>
    <x v="147"/>
    <s v="LVA"/>
    <x v="0"/>
    <x v="0"/>
    <s v="Fossil fuels"/>
    <x v="18"/>
    <n v="1135.6089999999999"/>
    <m/>
  </r>
  <r>
    <x v="4"/>
    <x v="147"/>
    <s v="LVA"/>
    <x v="0"/>
    <x v="0"/>
    <s v="Fossil fuels"/>
    <x v="19"/>
    <n v="1121.6089999999999"/>
    <m/>
  </r>
  <r>
    <x v="4"/>
    <x v="147"/>
    <s v="LVA"/>
    <x v="0"/>
    <x v="8"/>
    <s v="Other non-renewable energy"/>
    <x v="12"/>
    <n v="2"/>
    <m/>
  </r>
  <r>
    <x v="4"/>
    <x v="147"/>
    <s v="LVA"/>
    <x v="1"/>
    <x v="4"/>
    <s v="Biogas"/>
    <x v="2"/>
    <n v="5"/>
    <n v="5.1070000000000002"/>
  </r>
  <r>
    <x v="4"/>
    <x v="147"/>
    <s v="LVA"/>
    <x v="1"/>
    <x v="4"/>
    <s v="Biogas"/>
    <x v="3"/>
    <n v="5"/>
    <n v="17.887"/>
  </r>
  <r>
    <x v="4"/>
    <x v="147"/>
    <s v="LVA"/>
    <x v="1"/>
    <x v="4"/>
    <s v="Biogas"/>
    <x v="4"/>
    <n v="6"/>
    <n v="31.847999999999999"/>
  </r>
  <r>
    <x v="4"/>
    <x v="147"/>
    <s v="LVA"/>
    <x v="1"/>
    <x v="4"/>
    <s v="Biogas"/>
    <x v="5"/>
    <n v="7"/>
    <n v="36.204999999999998"/>
  </r>
  <r>
    <x v="4"/>
    <x v="147"/>
    <s v="LVA"/>
    <x v="1"/>
    <x v="4"/>
    <s v="Biogas"/>
    <x v="6"/>
    <n v="7"/>
    <n v="35.954999999999998"/>
  </r>
  <r>
    <x v="4"/>
    <x v="147"/>
    <s v="LVA"/>
    <x v="1"/>
    <x v="4"/>
    <s v="Biogas"/>
    <x v="7"/>
    <n v="7"/>
    <n v="36.622999999999998"/>
  </r>
  <r>
    <x v="4"/>
    <x v="147"/>
    <s v="LVA"/>
    <x v="1"/>
    <x v="4"/>
    <s v="Biogas"/>
    <x v="8"/>
    <n v="7"/>
    <n v="39.616"/>
  </r>
  <r>
    <x v="4"/>
    <x v="147"/>
    <s v="LVA"/>
    <x v="1"/>
    <x v="4"/>
    <s v="Biogas"/>
    <x v="9"/>
    <n v="8"/>
    <n v="44.043999999999997"/>
  </r>
  <r>
    <x v="4"/>
    <x v="147"/>
    <s v="LVA"/>
    <x v="1"/>
    <x v="4"/>
    <s v="Biogas"/>
    <x v="10"/>
    <n v="11"/>
    <n v="56.690000000000005"/>
  </r>
  <r>
    <x v="4"/>
    <x v="147"/>
    <s v="LVA"/>
    <x v="1"/>
    <x v="4"/>
    <s v="Biogas"/>
    <x v="11"/>
    <n v="25"/>
    <n v="105.358"/>
  </r>
  <r>
    <x v="4"/>
    <x v="147"/>
    <s v="LVA"/>
    <x v="1"/>
    <x v="4"/>
    <s v="Biogas"/>
    <x v="12"/>
    <n v="43"/>
    <n v="223.376"/>
  </r>
  <r>
    <x v="4"/>
    <x v="147"/>
    <s v="LVA"/>
    <x v="1"/>
    <x v="4"/>
    <s v="Biogas"/>
    <x v="13"/>
    <n v="53"/>
    <n v="286.58600000000001"/>
  </r>
  <r>
    <x v="4"/>
    <x v="147"/>
    <s v="LVA"/>
    <x v="1"/>
    <x v="4"/>
    <s v="Biogas"/>
    <x v="14"/>
    <n v="58"/>
    <n v="350.02499999999998"/>
  </r>
  <r>
    <x v="4"/>
    <x v="147"/>
    <s v="LVA"/>
    <x v="1"/>
    <x v="4"/>
    <s v="Biogas"/>
    <x v="15"/>
    <n v="60"/>
    <n v="391.71100000000001"/>
  </r>
  <r>
    <x v="4"/>
    <x v="147"/>
    <s v="LVA"/>
    <x v="1"/>
    <x v="4"/>
    <s v="Biogas"/>
    <x v="16"/>
    <n v="62"/>
    <n v="396.89499999999998"/>
  </r>
  <r>
    <x v="4"/>
    <x v="147"/>
    <s v="LVA"/>
    <x v="1"/>
    <x v="4"/>
    <s v="Biogas"/>
    <x v="17"/>
    <n v="60.287999999999997"/>
    <n v="405.36200000000002"/>
  </r>
  <r>
    <x v="4"/>
    <x v="147"/>
    <s v="LVA"/>
    <x v="1"/>
    <x v="4"/>
    <s v="Biogas"/>
    <x v="18"/>
    <n v="61.475999999999999"/>
    <m/>
  </r>
  <r>
    <x v="4"/>
    <x v="147"/>
    <s v="LVA"/>
    <x v="1"/>
    <x v="4"/>
    <s v="Biogas"/>
    <x v="19"/>
    <n v="61.475999999999999"/>
    <m/>
  </r>
  <r>
    <x v="4"/>
    <x v="147"/>
    <s v="LVA"/>
    <x v="1"/>
    <x v="4"/>
    <s v="Liquid biofuels"/>
    <x v="10"/>
    <m/>
    <n v="0.27100000000000002"/>
  </r>
  <r>
    <x v="4"/>
    <x v="147"/>
    <s v="LVA"/>
    <x v="1"/>
    <x v="4"/>
    <s v="Liquid biofuels"/>
    <x v="11"/>
    <m/>
    <n v="1.214"/>
  </r>
  <r>
    <x v="4"/>
    <x v="147"/>
    <s v="LVA"/>
    <x v="1"/>
    <x v="4"/>
    <s v="Liquid biofuels"/>
    <x v="12"/>
    <m/>
    <n v="0.75"/>
  </r>
  <r>
    <x v="4"/>
    <x v="147"/>
    <s v="LVA"/>
    <x v="1"/>
    <x v="4"/>
    <s v="Solid biofuels"/>
    <x v="1"/>
    <n v="1"/>
    <n v="2.5920000000000001"/>
  </r>
  <r>
    <x v="4"/>
    <x v="147"/>
    <s v="LVA"/>
    <x v="1"/>
    <x v="4"/>
    <s v="Solid biofuels"/>
    <x v="2"/>
    <n v="1"/>
    <n v="4.5629999999999997"/>
  </r>
  <r>
    <x v="4"/>
    <x v="147"/>
    <s v="LVA"/>
    <x v="1"/>
    <x v="4"/>
    <s v="Solid biofuels"/>
    <x v="3"/>
    <n v="2"/>
    <n v="6.0220000000000002"/>
  </r>
  <r>
    <x v="4"/>
    <x v="147"/>
    <s v="LVA"/>
    <x v="1"/>
    <x v="4"/>
    <s v="Solid biofuels"/>
    <x v="4"/>
    <n v="3"/>
    <n v="5.87"/>
  </r>
  <r>
    <x v="4"/>
    <x v="147"/>
    <s v="LVA"/>
    <x v="1"/>
    <x v="4"/>
    <s v="Solid biofuels"/>
    <x v="5"/>
    <n v="3"/>
    <n v="5.6059999999999999"/>
  </r>
  <r>
    <x v="4"/>
    <x v="147"/>
    <s v="LVA"/>
    <x v="1"/>
    <x v="4"/>
    <s v="Solid biofuels"/>
    <x v="6"/>
    <n v="3"/>
    <n v="6.6230000000000002"/>
  </r>
  <r>
    <x v="4"/>
    <x v="147"/>
    <s v="LVA"/>
    <x v="1"/>
    <x v="4"/>
    <s v="Solid biofuels"/>
    <x v="7"/>
    <n v="3"/>
    <n v="4.9050000000000002"/>
  </r>
  <r>
    <x v="4"/>
    <x v="147"/>
    <s v="LVA"/>
    <x v="1"/>
    <x v="4"/>
    <s v="Solid biofuels"/>
    <x v="8"/>
    <n v="3"/>
    <n v="5.1639999999999997"/>
  </r>
  <r>
    <x v="4"/>
    <x v="147"/>
    <s v="LVA"/>
    <x v="1"/>
    <x v="4"/>
    <s v="Solid biofuels"/>
    <x v="9"/>
    <n v="2"/>
    <n v="3.8319999999999999"/>
  </r>
  <r>
    <x v="4"/>
    <x v="147"/>
    <s v="LVA"/>
    <x v="1"/>
    <x v="4"/>
    <s v="Solid biofuels"/>
    <x v="10"/>
    <n v="5"/>
    <n v="8.4090000000000007"/>
  </r>
  <r>
    <x v="4"/>
    <x v="147"/>
    <s v="LVA"/>
    <x v="1"/>
    <x v="4"/>
    <s v="Solid biofuels"/>
    <x v="11"/>
    <n v="5"/>
    <n v="12.828000000000001"/>
  </r>
  <r>
    <x v="4"/>
    <x v="147"/>
    <s v="LVA"/>
    <x v="1"/>
    <x v="4"/>
    <s v="Solid biofuels"/>
    <x v="12"/>
    <n v="23"/>
    <n v="64.41"/>
  </r>
  <r>
    <x v="4"/>
    <x v="147"/>
    <s v="LVA"/>
    <x v="1"/>
    <x v="4"/>
    <s v="Solid biofuels"/>
    <x v="13"/>
    <n v="55"/>
    <n v="214.715"/>
  </r>
  <r>
    <x v="4"/>
    <x v="147"/>
    <s v="LVA"/>
    <x v="1"/>
    <x v="4"/>
    <s v="Solid biofuels"/>
    <x v="14"/>
    <n v="63"/>
    <n v="318.93599999999998"/>
  </r>
  <r>
    <x v="4"/>
    <x v="147"/>
    <s v="LVA"/>
    <x v="1"/>
    <x v="4"/>
    <s v="Solid biofuels"/>
    <x v="15"/>
    <n v="66"/>
    <n v="377.78399999999999"/>
  </r>
  <r>
    <x v="4"/>
    <x v="147"/>
    <s v="LVA"/>
    <x v="1"/>
    <x v="4"/>
    <s v="Solid biofuels"/>
    <x v="16"/>
    <n v="81"/>
    <n v="426.899"/>
  </r>
  <r>
    <x v="4"/>
    <x v="147"/>
    <s v="LVA"/>
    <x v="1"/>
    <x v="4"/>
    <s v="Solid biofuels"/>
    <x v="17"/>
    <n v="93.736000000000004"/>
    <n v="525.27800000000002"/>
  </r>
  <r>
    <x v="4"/>
    <x v="147"/>
    <s v="LVA"/>
    <x v="1"/>
    <x v="4"/>
    <s v="Solid biofuels"/>
    <x v="18"/>
    <n v="72.608999999999995"/>
    <m/>
  </r>
  <r>
    <x v="4"/>
    <x v="147"/>
    <s v="LVA"/>
    <x v="1"/>
    <x v="4"/>
    <s v="Solid biofuels"/>
    <x v="19"/>
    <n v="93.608999999999995"/>
    <m/>
  </r>
  <r>
    <x v="4"/>
    <x v="147"/>
    <s v="LVA"/>
    <x v="1"/>
    <x v="1"/>
    <s v="Renewable hydropower"/>
    <x v="0"/>
    <n v="1513"/>
    <n v="2819.1570000000002"/>
  </r>
  <r>
    <x v="4"/>
    <x v="147"/>
    <s v="LVA"/>
    <x v="1"/>
    <x v="1"/>
    <s v="Renewable hydropower"/>
    <x v="1"/>
    <n v="1523"/>
    <n v="2833.105"/>
  </r>
  <r>
    <x v="4"/>
    <x v="147"/>
    <s v="LVA"/>
    <x v="1"/>
    <x v="1"/>
    <s v="Renewable hydropower"/>
    <x v="2"/>
    <n v="1529"/>
    <n v="2463.6039999999998"/>
  </r>
  <r>
    <x v="4"/>
    <x v="147"/>
    <s v="LVA"/>
    <x v="1"/>
    <x v="1"/>
    <s v="Renewable hydropower"/>
    <x v="3"/>
    <n v="1537"/>
    <n v="2266.192"/>
  </r>
  <r>
    <x v="4"/>
    <x v="147"/>
    <s v="LVA"/>
    <x v="1"/>
    <x v="1"/>
    <s v="Renewable hydropower"/>
    <x v="4"/>
    <n v="1536"/>
    <n v="3109.375"/>
  </r>
  <r>
    <x v="4"/>
    <x v="147"/>
    <s v="LVA"/>
    <x v="1"/>
    <x v="1"/>
    <s v="Renewable hydropower"/>
    <x v="5"/>
    <n v="1536"/>
    <n v="3325.2890000000002"/>
  </r>
  <r>
    <x v="4"/>
    <x v="147"/>
    <s v="LVA"/>
    <x v="1"/>
    <x v="1"/>
    <s v="Renewable hydropower"/>
    <x v="6"/>
    <n v="1536"/>
    <n v="2698.3240000000001"/>
  </r>
  <r>
    <x v="4"/>
    <x v="147"/>
    <s v="LVA"/>
    <x v="1"/>
    <x v="1"/>
    <s v="Renewable hydropower"/>
    <x v="7"/>
    <n v="1536"/>
    <n v="2733.395"/>
  </r>
  <r>
    <x v="4"/>
    <x v="147"/>
    <s v="LVA"/>
    <x v="1"/>
    <x v="1"/>
    <s v="Renewable hydropower"/>
    <x v="8"/>
    <n v="1536"/>
    <n v="3109.038"/>
  </r>
  <r>
    <x v="4"/>
    <x v="147"/>
    <s v="LVA"/>
    <x v="1"/>
    <x v="1"/>
    <s v="Renewable hydropower"/>
    <x v="9"/>
    <n v="1536"/>
    <n v="3457.1019999999999"/>
  </r>
  <r>
    <x v="4"/>
    <x v="147"/>
    <s v="LVA"/>
    <x v="1"/>
    <x v="1"/>
    <s v="Renewable hydropower"/>
    <x v="10"/>
    <n v="1576"/>
    <n v="3520.5059999999999"/>
  </r>
  <r>
    <x v="4"/>
    <x v="147"/>
    <s v="LVA"/>
    <x v="1"/>
    <x v="1"/>
    <s v="Renewable hydropower"/>
    <x v="11"/>
    <n v="1576"/>
    <n v="2886.9679999999998"/>
  </r>
  <r>
    <x v="4"/>
    <x v="147"/>
    <s v="LVA"/>
    <x v="1"/>
    <x v="1"/>
    <s v="Renewable hydropower"/>
    <x v="12"/>
    <n v="1576"/>
    <n v="3706.9569999999999"/>
  </r>
  <r>
    <x v="4"/>
    <x v="147"/>
    <s v="LVA"/>
    <x v="1"/>
    <x v="1"/>
    <s v="Renewable hydropower"/>
    <x v="13"/>
    <n v="1586.617"/>
    <n v="2912.0079999999998"/>
  </r>
  <r>
    <x v="4"/>
    <x v="147"/>
    <s v="LVA"/>
    <x v="1"/>
    <x v="1"/>
    <s v="Renewable hydropower"/>
    <x v="14"/>
    <n v="1587.8009999999999"/>
    <n v="1993.6389999999999"/>
  </r>
  <r>
    <x v="4"/>
    <x v="147"/>
    <s v="LVA"/>
    <x v="1"/>
    <x v="1"/>
    <s v="Renewable hydropower"/>
    <x v="15"/>
    <n v="1587.694"/>
    <n v="1860.355"/>
  </r>
  <r>
    <x v="4"/>
    <x v="147"/>
    <s v="LVA"/>
    <x v="1"/>
    <x v="1"/>
    <s v="Renewable hydropower"/>
    <x v="16"/>
    <n v="1564.1969999999999"/>
    <n v="2529.5210000000002"/>
  </r>
  <r>
    <x v="4"/>
    <x v="147"/>
    <s v="LVA"/>
    <x v="1"/>
    <x v="1"/>
    <s v="Renewable hydropower"/>
    <x v="17"/>
    <n v="1564.318"/>
    <n v="4380.62"/>
  </r>
  <r>
    <x v="4"/>
    <x v="147"/>
    <s v="LVA"/>
    <x v="1"/>
    <x v="1"/>
    <s v="Renewable hydropower"/>
    <x v="18"/>
    <n v="1564.9849999999999"/>
    <m/>
  </r>
  <r>
    <x v="4"/>
    <x v="147"/>
    <s v="LVA"/>
    <x v="1"/>
    <x v="1"/>
    <s v="Renewable hydropower"/>
    <x v="19"/>
    <n v="1564.9849999999999"/>
    <m/>
  </r>
  <r>
    <x v="4"/>
    <x v="147"/>
    <s v="LVA"/>
    <x v="1"/>
    <x v="2"/>
    <s v="On-grid Solar photovoltaic"/>
    <x v="11"/>
    <n v="0"/>
    <n v="0"/>
  </r>
  <r>
    <x v="4"/>
    <x v="147"/>
    <s v="LVA"/>
    <x v="1"/>
    <x v="2"/>
    <s v="On-grid Solar photovoltaic"/>
    <x v="12"/>
    <n v="0.2"/>
    <n v="0.01"/>
  </r>
  <r>
    <x v="4"/>
    <x v="147"/>
    <s v="LVA"/>
    <x v="1"/>
    <x v="2"/>
    <s v="On-grid Solar photovoltaic"/>
    <x v="13"/>
    <n v="0.2"/>
    <n v="6.7000000000000004E-2"/>
  </r>
  <r>
    <x v="4"/>
    <x v="147"/>
    <s v="LVA"/>
    <x v="1"/>
    <x v="2"/>
    <s v="On-grid Solar photovoltaic"/>
    <x v="14"/>
    <n v="0.2"/>
    <n v="9.9000000000000005E-2"/>
  </r>
  <r>
    <x v="4"/>
    <x v="147"/>
    <s v="LVA"/>
    <x v="1"/>
    <x v="2"/>
    <s v="On-grid Solar photovoltaic"/>
    <x v="15"/>
    <n v="0.2"/>
    <n v="0.23499999999999999"/>
  </r>
  <r>
    <x v="4"/>
    <x v="147"/>
    <s v="LVA"/>
    <x v="1"/>
    <x v="2"/>
    <s v="On-grid Solar photovoltaic"/>
    <x v="16"/>
    <n v="0.69"/>
    <n v="0.38200000000000001"/>
  </r>
  <r>
    <x v="4"/>
    <x v="147"/>
    <s v="LVA"/>
    <x v="1"/>
    <x v="2"/>
    <s v="On-grid Solar photovoltaic"/>
    <x v="17"/>
    <n v="0.69"/>
    <n v="0.44"/>
  </r>
  <r>
    <x v="4"/>
    <x v="147"/>
    <s v="LVA"/>
    <x v="1"/>
    <x v="2"/>
    <s v="On-grid Solar photovoltaic"/>
    <x v="18"/>
    <n v="1.962"/>
    <m/>
  </r>
  <r>
    <x v="4"/>
    <x v="147"/>
    <s v="LVA"/>
    <x v="1"/>
    <x v="2"/>
    <s v="On-grid Solar photovoltaic"/>
    <x v="19"/>
    <n v="3.234"/>
    <m/>
  </r>
  <r>
    <x v="4"/>
    <x v="147"/>
    <s v="LVA"/>
    <x v="1"/>
    <x v="3"/>
    <s v="Onshore wind energy"/>
    <x v="0"/>
    <n v="2"/>
    <n v="4.4169999999999998"/>
  </r>
  <r>
    <x v="4"/>
    <x v="147"/>
    <s v="LVA"/>
    <x v="1"/>
    <x v="3"/>
    <s v="Onshore wind energy"/>
    <x v="1"/>
    <n v="2"/>
    <n v="3.4329999999999998"/>
  </r>
  <r>
    <x v="4"/>
    <x v="147"/>
    <s v="LVA"/>
    <x v="1"/>
    <x v="3"/>
    <s v="Onshore wind energy"/>
    <x v="2"/>
    <n v="22"/>
    <n v="11.242000000000001"/>
  </r>
  <r>
    <x v="4"/>
    <x v="147"/>
    <s v="LVA"/>
    <x v="1"/>
    <x v="3"/>
    <s v="Onshore wind energy"/>
    <x v="3"/>
    <n v="26"/>
    <n v="48.445999999999998"/>
  </r>
  <r>
    <x v="4"/>
    <x v="147"/>
    <s v="LVA"/>
    <x v="1"/>
    <x v="3"/>
    <s v="Onshore wind energy"/>
    <x v="4"/>
    <n v="26"/>
    <n v="49.146999999999998"/>
  </r>
  <r>
    <x v="4"/>
    <x v="147"/>
    <s v="LVA"/>
    <x v="1"/>
    <x v="3"/>
    <s v="Onshore wind energy"/>
    <x v="5"/>
    <n v="26"/>
    <n v="46.853999999999999"/>
  </r>
  <r>
    <x v="4"/>
    <x v="147"/>
    <s v="LVA"/>
    <x v="1"/>
    <x v="3"/>
    <s v="Onshore wind energy"/>
    <x v="6"/>
    <n v="26"/>
    <n v="46.212000000000003"/>
  </r>
  <r>
    <x v="4"/>
    <x v="147"/>
    <s v="LVA"/>
    <x v="1"/>
    <x v="3"/>
    <s v="Onshore wind energy"/>
    <x v="7"/>
    <n v="26"/>
    <n v="52.929000000000002"/>
  </r>
  <r>
    <x v="4"/>
    <x v="147"/>
    <s v="LVA"/>
    <x v="1"/>
    <x v="3"/>
    <s v="Onshore wind energy"/>
    <x v="8"/>
    <n v="28"/>
    <n v="59.1"/>
  </r>
  <r>
    <x v="4"/>
    <x v="147"/>
    <s v="LVA"/>
    <x v="1"/>
    <x v="3"/>
    <s v="Onshore wind energy"/>
    <x v="9"/>
    <n v="29"/>
    <n v="50.088999999999999"/>
  </r>
  <r>
    <x v="4"/>
    <x v="147"/>
    <s v="LVA"/>
    <x v="1"/>
    <x v="3"/>
    <s v="Onshore wind energy"/>
    <x v="10"/>
    <n v="30"/>
    <n v="49.057000000000002"/>
  </r>
  <r>
    <x v="4"/>
    <x v="147"/>
    <s v="LVA"/>
    <x v="1"/>
    <x v="3"/>
    <s v="Onshore wind energy"/>
    <x v="11"/>
    <n v="36"/>
    <n v="70.894000000000005"/>
  </r>
  <r>
    <x v="4"/>
    <x v="147"/>
    <s v="LVA"/>
    <x v="1"/>
    <x v="3"/>
    <s v="Onshore wind energy"/>
    <x v="12"/>
    <n v="59"/>
    <n v="114.26600000000001"/>
  </r>
  <r>
    <x v="4"/>
    <x v="147"/>
    <s v="LVA"/>
    <x v="1"/>
    <x v="3"/>
    <s v="Onshore wind energy"/>
    <x v="13"/>
    <n v="65.891999999999996"/>
    <n v="120.05500000000001"/>
  </r>
  <r>
    <x v="4"/>
    <x v="147"/>
    <s v="LVA"/>
    <x v="1"/>
    <x v="3"/>
    <s v="Onshore wind energy"/>
    <x v="14"/>
    <n v="68.915000000000006"/>
    <n v="139.71199999999999"/>
  </r>
  <r>
    <x v="4"/>
    <x v="147"/>
    <s v="LVA"/>
    <x v="1"/>
    <x v="3"/>
    <s v="Onshore wind energy"/>
    <x v="15"/>
    <n v="68.165000000000006"/>
    <n v="147.13499999999999"/>
  </r>
  <r>
    <x v="4"/>
    <x v="147"/>
    <s v="LVA"/>
    <x v="1"/>
    <x v="3"/>
    <s v="Onshore wind energy"/>
    <x v="16"/>
    <n v="69.905000000000001"/>
    <n v="127.889"/>
  </r>
  <r>
    <x v="4"/>
    <x v="147"/>
    <s v="LVA"/>
    <x v="1"/>
    <x v="3"/>
    <s v="Onshore wind energy"/>
    <x v="17"/>
    <n v="77.105000000000004"/>
    <n v="150"/>
  </r>
  <r>
    <x v="4"/>
    <x v="147"/>
    <s v="LVA"/>
    <x v="1"/>
    <x v="3"/>
    <s v="Onshore wind energy"/>
    <x v="18"/>
    <n v="78.171999999999997"/>
    <m/>
  </r>
  <r>
    <x v="4"/>
    <x v="147"/>
    <s v="LVA"/>
    <x v="1"/>
    <x v="3"/>
    <s v="Onshore wind energy"/>
    <x v="19"/>
    <n v="78.171999999999997"/>
    <m/>
  </r>
  <r>
    <x v="4"/>
    <x v="148"/>
    <s v="LTU"/>
    <x v="0"/>
    <x v="0"/>
    <s v="Fossil fuels"/>
    <x v="0"/>
    <n v="2461"/>
    <n v="2271"/>
  </r>
  <r>
    <x v="4"/>
    <x v="148"/>
    <s v="LTU"/>
    <x v="0"/>
    <x v="0"/>
    <s v="Fossil fuels"/>
    <x v="1"/>
    <n v="2464"/>
    <n v="2604"/>
  </r>
  <r>
    <x v="4"/>
    <x v="148"/>
    <s v="LTU"/>
    <x v="0"/>
    <x v="0"/>
    <s v="Fossil fuels"/>
    <x v="2"/>
    <n v="2462"/>
    <n v="2656"/>
  </r>
  <r>
    <x v="4"/>
    <x v="148"/>
    <s v="LTU"/>
    <x v="0"/>
    <x v="0"/>
    <s v="Fossil fuels"/>
    <x v="3"/>
    <n v="2465"/>
    <n v="2845"/>
  </r>
  <r>
    <x v="4"/>
    <x v="148"/>
    <s v="LTU"/>
    <x v="0"/>
    <x v="0"/>
    <s v="Fossil fuels"/>
    <x v="4"/>
    <n v="2465"/>
    <n v="3052"/>
  </r>
  <r>
    <x v="4"/>
    <x v="148"/>
    <s v="LTU"/>
    <x v="0"/>
    <x v="0"/>
    <s v="Fossil fuels"/>
    <x v="5"/>
    <n v="2465"/>
    <n v="3418"/>
  </r>
  <r>
    <x v="4"/>
    <x v="148"/>
    <s v="LTU"/>
    <x v="0"/>
    <x v="0"/>
    <s v="Fossil fuels"/>
    <x v="6"/>
    <n v="2456"/>
    <n v="2794"/>
  </r>
  <r>
    <x v="4"/>
    <x v="148"/>
    <s v="LTU"/>
    <x v="0"/>
    <x v="0"/>
    <s v="Fossil fuels"/>
    <x v="7"/>
    <n v="2461"/>
    <n v="2825"/>
  </r>
  <r>
    <x v="4"/>
    <x v="148"/>
    <s v="LTU"/>
    <x v="0"/>
    <x v="0"/>
    <s v="Fossil fuels"/>
    <x v="8"/>
    <n v="2494"/>
    <n v="2593"/>
  </r>
  <r>
    <x v="4"/>
    <x v="148"/>
    <s v="LTU"/>
    <x v="0"/>
    <x v="0"/>
    <s v="Fossil fuels"/>
    <x v="9"/>
    <n v="2508"/>
    <n v="2836"/>
  </r>
  <r>
    <x v="4"/>
    <x v="148"/>
    <s v="LTU"/>
    <x v="0"/>
    <x v="0"/>
    <s v="Fossil fuels"/>
    <x v="10"/>
    <n v="2507"/>
    <n v="3833"/>
  </r>
  <r>
    <x v="4"/>
    <x v="148"/>
    <s v="LTU"/>
    <x v="0"/>
    <x v="0"/>
    <s v="Fossil fuels"/>
    <x v="11"/>
    <n v="2555"/>
    <n v="2877"/>
  </r>
  <r>
    <x v="4"/>
    <x v="148"/>
    <s v="LTU"/>
    <x v="0"/>
    <x v="0"/>
    <s v="Fossil fuels"/>
    <x v="12"/>
    <n v="3001"/>
    <n v="3119"/>
  </r>
  <r>
    <x v="4"/>
    <x v="148"/>
    <s v="LTU"/>
    <x v="0"/>
    <x v="0"/>
    <s v="Fossil fuels"/>
    <x v="13"/>
    <n v="3004"/>
    <n v="2425"/>
  </r>
  <r>
    <x v="4"/>
    <x v="148"/>
    <s v="LTU"/>
    <x v="0"/>
    <x v="0"/>
    <s v="Fossil fuels"/>
    <x v="14"/>
    <n v="2700"/>
    <n v="1911"/>
  </r>
  <r>
    <x v="4"/>
    <x v="148"/>
    <s v="LTU"/>
    <x v="0"/>
    <x v="0"/>
    <s v="Fossil fuels"/>
    <x v="15"/>
    <n v="2101"/>
    <n v="2254"/>
  </r>
  <r>
    <x v="4"/>
    <x v="148"/>
    <s v="LTU"/>
    <x v="0"/>
    <x v="0"/>
    <s v="Fossil fuels"/>
    <x v="16"/>
    <n v="2101"/>
    <n v="1207"/>
  </r>
  <r>
    <x v="4"/>
    <x v="148"/>
    <s v="LTU"/>
    <x v="0"/>
    <x v="0"/>
    <s v="Fossil fuels"/>
    <x v="17"/>
    <n v="1742"/>
    <n v="736.67100000000005"/>
  </r>
  <r>
    <x v="4"/>
    <x v="148"/>
    <s v="LTU"/>
    <x v="0"/>
    <x v="0"/>
    <s v="Fossil fuels"/>
    <x v="18"/>
    <n v="1741"/>
    <m/>
  </r>
  <r>
    <x v="4"/>
    <x v="148"/>
    <s v="LTU"/>
    <x v="0"/>
    <x v="0"/>
    <s v="Fossil fuels"/>
    <x v="19"/>
    <n v="1741"/>
    <m/>
  </r>
  <r>
    <x v="4"/>
    <x v="148"/>
    <s v="LTU"/>
    <x v="0"/>
    <x v="9"/>
    <s v="Nuclear"/>
    <x v="0"/>
    <n v="2367"/>
    <n v="8419"/>
  </r>
  <r>
    <x v="4"/>
    <x v="148"/>
    <s v="LTU"/>
    <x v="0"/>
    <x v="9"/>
    <s v="Nuclear"/>
    <x v="1"/>
    <n v="2367"/>
    <n v="11362"/>
  </r>
  <r>
    <x v="4"/>
    <x v="148"/>
    <s v="LTU"/>
    <x v="0"/>
    <x v="9"/>
    <s v="Nuclear"/>
    <x v="2"/>
    <n v="2367"/>
    <n v="14142"/>
  </r>
  <r>
    <x v="4"/>
    <x v="148"/>
    <s v="LTU"/>
    <x v="0"/>
    <x v="9"/>
    <s v="Nuclear"/>
    <x v="3"/>
    <n v="2367"/>
    <n v="15484"/>
  </r>
  <r>
    <x v="4"/>
    <x v="148"/>
    <s v="LTU"/>
    <x v="0"/>
    <x v="9"/>
    <s v="Nuclear"/>
    <x v="4"/>
    <n v="2367"/>
    <n v="15102"/>
  </r>
  <r>
    <x v="4"/>
    <x v="148"/>
    <s v="LTU"/>
    <x v="0"/>
    <x v="9"/>
    <s v="Nuclear"/>
    <x v="5"/>
    <n v="1183"/>
    <n v="10337"/>
  </r>
  <r>
    <x v="4"/>
    <x v="148"/>
    <s v="LTU"/>
    <x v="0"/>
    <x v="9"/>
    <s v="Nuclear"/>
    <x v="6"/>
    <n v="1183"/>
    <n v="8651"/>
  </r>
  <r>
    <x v="4"/>
    <x v="148"/>
    <s v="LTU"/>
    <x v="0"/>
    <x v="9"/>
    <s v="Nuclear"/>
    <x v="7"/>
    <n v="1183"/>
    <n v="9833"/>
  </r>
  <r>
    <x v="4"/>
    <x v="148"/>
    <s v="LTU"/>
    <x v="0"/>
    <x v="9"/>
    <s v="Nuclear"/>
    <x v="8"/>
    <n v="1183"/>
    <n v="9894"/>
  </r>
  <r>
    <x v="4"/>
    <x v="148"/>
    <s v="LTU"/>
    <x v="0"/>
    <x v="9"/>
    <s v="Nuclear"/>
    <x v="9"/>
    <n v="1183"/>
    <n v="10852"/>
  </r>
  <r>
    <x v="4"/>
    <x v="148"/>
    <s v="LTU"/>
    <x v="0"/>
    <x v="8"/>
    <s v="Other non-renewable energy"/>
    <x v="0"/>
    <n v="25"/>
    <n v="91.358000000000004"/>
  </r>
  <r>
    <x v="4"/>
    <x v="148"/>
    <s v="LTU"/>
    <x v="0"/>
    <x v="8"/>
    <s v="Other non-renewable energy"/>
    <x v="1"/>
    <n v="25"/>
    <n v="68.444000000000003"/>
  </r>
  <r>
    <x v="4"/>
    <x v="148"/>
    <s v="LTU"/>
    <x v="0"/>
    <x v="8"/>
    <s v="Other non-renewable energy"/>
    <x v="2"/>
    <n v="25"/>
    <n v="138.61099999999999"/>
  </r>
  <r>
    <x v="4"/>
    <x v="148"/>
    <s v="LTU"/>
    <x v="0"/>
    <x v="8"/>
    <s v="Other non-renewable energy"/>
    <x v="3"/>
    <n v="25"/>
    <n v="167.22499999999999"/>
  </r>
  <r>
    <x v="4"/>
    <x v="148"/>
    <s v="LTU"/>
    <x v="0"/>
    <x v="8"/>
    <s v="Other non-renewable energy"/>
    <x v="4"/>
    <n v="25"/>
    <n v="169.768"/>
  </r>
  <r>
    <x v="4"/>
    <x v="148"/>
    <s v="LTU"/>
    <x v="0"/>
    <x v="8"/>
    <s v="Other non-renewable energy"/>
    <x v="5"/>
    <n v="25"/>
    <n v="200.815"/>
  </r>
  <r>
    <x v="4"/>
    <x v="148"/>
    <s v="LTU"/>
    <x v="0"/>
    <x v="8"/>
    <s v="Other non-renewable energy"/>
    <x v="6"/>
    <n v="25"/>
    <n v="196.35"/>
  </r>
  <r>
    <x v="4"/>
    <x v="148"/>
    <s v="LTU"/>
    <x v="0"/>
    <x v="8"/>
    <s v="Other non-renewable energy"/>
    <x v="7"/>
    <n v="25"/>
    <n v="230.09899999999999"/>
  </r>
  <r>
    <x v="4"/>
    <x v="148"/>
    <s v="LTU"/>
    <x v="0"/>
    <x v="8"/>
    <s v="Other non-renewable energy"/>
    <x v="8"/>
    <n v="25"/>
    <n v="237.941"/>
  </r>
  <r>
    <x v="4"/>
    <x v="148"/>
    <s v="LTU"/>
    <x v="0"/>
    <x v="8"/>
    <s v="Other non-renewable energy"/>
    <x v="9"/>
    <n v="25"/>
    <n v="271.07600000000002"/>
  </r>
  <r>
    <x v="4"/>
    <x v="148"/>
    <s v="LTU"/>
    <x v="0"/>
    <x v="8"/>
    <s v="Other non-renewable energy"/>
    <x v="10"/>
    <n v="25"/>
    <n v="250.02799999999999"/>
  </r>
  <r>
    <x v="4"/>
    <x v="148"/>
    <s v="LTU"/>
    <x v="0"/>
    <x v="8"/>
    <s v="Other non-renewable energy"/>
    <x v="11"/>
    <n v="25"/>
    <n v="256.46800000000002"/>
  </r>
  <r>
    <x v="4"/>
    <x v="148"/>
    <s v="LTU"/>
    <x v="0"/>
    <x v="8"/>
    <s v="Other non-renewable energy"/>
    <x v="12"/>
    <n v="25"/>
    <n v="227.40799999999999"/>
  </r>
  <r>
    <x v="4"/>
    <x v="148"/>
    <s v="LTU"/>
    <x v="0"/>
    <x v="8"/>
    <s v="Other non-renewable energy"/>
    <x v="13"/>
    <n v="32"/>
    <n v="263.69600000000003"/>
  </r>
  <r>
    <x v="4"/>
    <x v="148"/>
    <s v="LTU"/>
    <x v="0"/>
    <x v="8"/>
    <s v="Other non-renewable energy"/>
    <x v="14"/>
    <n v="32"/>
    <n v="286.42899999999997"/>
  </r>
  <r>
    <x v="4"/>
    <x v="148"/>
    <s v="LTU"/>
    <x v="0"/>
    <x v="8"/>
    <s v="Other non-renewable energy"/>
    <x v="15"/>
    <n v="33"/>
    <n v="324.57299999999998"/>
  </r>
  <r>
    <x v="4"/>
    <x v="148"/>
    <s v="LTU"/>
    <x v="0"/>
    <x v="8"/>
    <s v="Other non-renewable energy"/>
    <x v="16"/>
    <n v="36.5"/>
    <n v="373.65199999999999"/>
  </r>
  <r>
    <x v="4"/>
    <x v="148"/>
    <s v="LTU"/>
    <x v="0"/>
    <x v="8"/>
    <s v="Other non-renewable energy"/>
    <x v="17"/>
    <n v="36.5"/>
    <n v="333.61199999999997"/>
  </r>
  <r>
    <x v="4"/>
    <x v="148"/>
    <s v="LTU"/>
    <x v="0"/>
    <x v="8"/>
    <s v="Other non-renewable energy"/>
    <x v="18"/>
    <n v="38"/>
    <m/>
  </r>
  <r>
    <x v="4"/>
    <x v="148"/>
    <s v="LTU"/>
    <x v="0"/>
    <x v="8"/>
    <s v="Other non-renewable energy"/>
    <x v="19"/>
    <n v="38"/>
    <m/>
  </r>
  <r>
    <x v="4"/>
    <x v="148"/>
    <s v="LTU"/>
    <x v="0"/>
    <x v="7"/>
    <s v="Pumped storage"/>
    <x v="0"/>
    <n v="760"/>
    <n v="304"/>
  </r>
  <r>
    <x v="4"/>
    <x v="148"/>
    <s v="LTU"/>
    <x v="0"/>
    <x v="7"/>
    <s v="Pumped storage"/>
    <x v="1"/>
    <n v="760"/>
    <n v="375"/>
  </r>
  <r>
    <x v="4"/>
    <x v="148"/>
    <s v="LTU"/>
    <x v="0"/>
    <x v="7"/>
    <s v="Pumped storage"/>
    <x v="2"/>
    <n v="760"/>
    <n v="427"/>
  </r>
  <r>
    <x v="4"/>
    <x v="148"/>
    <s v="LTU"/>
    <x v="0"/>
    <x v="7"/>
    <s v="Pumped storage"/>
    <x v="3"/>
    <n v="760"/>
    <n v="660"/>
  </r>
  <r>
    <x v="4"/>
    <x v="148"/>
    <s v="LTU"/>
    <x v="0"/>
    <x v="7"/>
    <s v="Pumped storage"/>
    <x v="4"/>
    <n v="760"/>
    <n v="522"/>
  </r>
  <r>
    <x v="4"/>
    <x v="148"/>
    <s v="LTU"/>
    <x v="0"/>
    <x v="7"/>
    <s v="Pumped storage"/>
    <x v="5"/>
    <n v="760"/>
    <n v="369"/>
  </r>
  <r>
    <x v="4"/>
    <x v="148"/>
    <s v="LTU"/>
    <x v="0"/>
    <x v="7"/>
    <s v="Pumped storage"/>
    <x v="6"/>
    <n v="760"/>
    <n v="405"/>
  </r>
  <r>
    <x v="4"/>
    <x v="148"/>
    <s v="LTU"/>
    <x v="0"/>
    <x v="7"/>
    <s v="Pumped storage"/>
    <x v="7"/>
    <n v="760"/>
    <n v="537"/>
  </r>
  <r>
    <x v="4"/>
    <x v="148"/>
    <s v="LTU"/>
    <x v="0"/>
    <x v="7"/>
    <s v="Pumped storage"/>
    <x v="8"/>
    <n v="760"/>
    <n v="586"/>
  </r>
  <r>
    <x v="4"/>
    <x v="148"/>
    <s v="LTU"/>
    <x v="0"/>
    <x v="7"/>
    <s v="Pumped storage"/>
    <x v="9"/>
    <n v="760"/>
    <n v="715"/>
  </r>
  <r>
    <x v="4"/>
    <x v="148"/>
    <s v="LTU"/>
    <x v="0"/>
    <x v="7"/>
    <s v="Pumped storage"/>
    <x v="10"/>
    <n v="760"/>
    <n v="755"/>
  </r>
  <r>
    <x v="4"/>
    <x v="148"/>
    <s v="LTU"/>
    <x v="0"/>
    <x v="7"/>
    <s v="Pumped storage"/>
    <x v="11"/>
    <n v="760"/>
    <n v="576"/>
  </r>
  <r>
    <x v="4"/>
    <x v="148"/>
    <s v="LTU"/>
    <x v="0"/>
    <x v="7"/>
    <s v="Pumped storage"/>
    <x v="12"/>
    <n v="760"/>
    <n v="514"/>
  </r>
  <r>
    <x v="4"/>
    <x v="148"/>
    <s v="LTU"/>
    <x v="0"/>
    <x v="7"/>
    <s v="Pumped storage"/>
    <x v="13"/>
    <n v="760"/>
    <n v="548"/>
  </r>
  <r>
    <x v="4"/>
    <x v="148"/>
    <s v="LTU"/>
    <x v="0"/>
    <x v="7"/>
    <s v="Pumped storage"/>
    <x v="14"/>
    <n v="760"/>
    <n v="689"/>
  </r>
  <r>
    <x v="4"/>
    <x v="148"/>
    <s v="LTU"/>
    <x v="0"/>
    <x v="7"/>
    <s v="Pumped storage"/>
    <x v="15"/>
    <n v="760"/>
    <n v="675"/>
  </r>
  <r>
    <x v="4"/>
    <x v="148"/>
    <s v="LTU"/>
    <x v="0"/>
    <x v="7"/>
    <s v="Pumped storage"/>
    <x v="16"/>
    <n v="760"/>
    <n v="590"/>
  </r>
  <r>
    <x v="4"/>
    <x v="148"/>
    <s v="LTU"/>
    <x v="0"/>
    <x v="7"/>
    <s v="Pumped storage"/>
    <x v="17"/>
    <n v="760"/>
    <n v="579"/>
  </r>
  <r>
    <x v="4"/>
    <x v="148"/>
    <s v="LTU"/>
    <x v="0"/>
    <x v="7"/>
    <s v="Pumped storage"/>
    <x v="18"/>
    <n v="760"/>
    <m/>
  </r>
  <r>
    <x v="4"/>
    <x v="148"/>
    <s v="LTU"/>
    <x v="0"/>
    <x v="7"/>
    <s v="Pumped storage"/>
    <x v="19"/>
    <n v="760"/>
    <m/>
  </r>
  <r>
    <x v="4"/>
    <x v="148"/>
    <s v="LTU"/>
    <x v="1"/>
    <x v="4"/>
    <s v="Biogas"/>
    <x v="2"/>
    <n v="2"/>
    <m/>
  </r>
  <r>
    <x v="4"/>
    <x v="148"/>
    <s v="LTU"/>
    <x v="1"/>
    <x v="4"/>
    <s v="Biogas"/>
    <x v="3"/>
    <n v="2"/>
    <m/>
  </r>
  <r>
    <x v="4"/>
    <x v="148"/>
    <s v="LTU"/>
    <x v="1"/>
    <x v="4"/>
    <s v="Biogas"/>
    <x v="4"/>
    <n v="3"/>
    <n v="1.7989999999999999"/>
  </r>
  <r>
    <x v="4"/>
    <x v="148"/>
    <s v="LTU"/>
    <x v="1"/>
    <x v="4"/>
    <s v="Biogas"/>
    <x v="5"/>
    <n v="3"/>
    <n v="4.0650000000000004"/>
  </r>
  <r>
    <x v="4"/>
    <x v="148"/>
    <s v="LTU"/>
    <x v="1"/>
    <x v="4"/>
    <s v="Biogas"/>
    <x v="6"/>
    <n v="3"/>
    <n v="5.4109999999999996"/>
  </r>
  <r>
    <x v="4"/>
    <x v="148"/>
    <s v="LTU"/>
    <x v="1"/>
    <x v="4"/>
    <s v="Biogas"/>
    <x v="7"/>
    <n v="6"/>
    <n v="6.3360000000000003"/>
  </r>
  <r>
    <x v="4"/>
    <x v="148"/>
    <s v="LTU"/>
    <x v="1"/>
    <x v="4"/>
    <s v="Biogas"/>
    <x v="8"/>
    <n v="8"/>
    <n v="9.1180000000000003"/>
  </r>
  <r>
    <x v="4"/>
    <x v="148"/>
    <s v="LTU"/>
    <x v="1"/>
    <x v="4"/>
    <s v="Biogas"/>
    <x v="9"/>
    <n v="8"/>
    <n v="14.773999999999999"/>
  </r>
  <r>
    <x v="4"/>
    <x v="148"/>
    <s v="LTU"/>
    <x v="1"/>
    <x v="4"/>
    <s v="Biogas"/>
    <x v="10"/>
    <n v="13"/>
    <n v="30.818000000000001"/>
  </r>
  <r>
    <x v="4"/>
    <x v="148"/>
    <s v="LTU"/>
    <x v="1"/>
    <x v="4"/>
    <s v="Biogas"/>
    <x v="11"/>
    <n v="15"/>
    <n v="36.582000000000001"/>
  </r>
  <r>
    <x v="4"/>
    <x v="148"/>
    <s v="LTU"/>
    <x v="1"/>
    <x v="4"/>
    <s v="Biogas"/>
    <x v="12"/>
    <n v="15"/>
    <n v="42.066000000000003"/>
  </r>
  <r>
    <x v="4"/>
    <x v="148"/>
    <s v="LTU"/>
    <x v="1"/>
    <x v="4"/>
    <s v="Biogas"/>
    <x v="13"/>
    <n v="16"/>
    <n v="59.192999999999998"/>
  </r>
  <r>
    <x v="4"/>
    <x v="148"/>
    <s v="LTU"/>
    <x v="1"/>
    <x v="4"/>
    <s v="Biogas"/>
    <x v="14"/>
    <n v="20"/>
    <n v="78.438000000000002"/>
  </r>
  <r>
    <x v="4"/>
    <x v="148"/>
    <s v="LTU"/>
    <x v="1"/>
    <x v="4"/>
    <s v="Biogas"/>
    <x v="15"/>
    <n v="21"/>
    <n v="86.295000000000002"/>
  </r>
  <r>
    <x v="4"/>
    <x v="148"/>
    <s v="LTU"/>
    <x v="1"/>
    <x v="4"/>
    <s v="Biogas"/>
    <x v="16"/>
    <n v="25"/>
    <n v="122.733"/>
  </r>
  <r>
    <x v="4"/>
    <x v="148"/>
    <s v="LTU"/>
    <x v="1"/>
    <x v="4"/>
    <s v="Biogas"/>
    <x v="17"/>
    <n v="25"/>
    <n v="127.241"/>
  </r>
  <r>
    <x v="4"/>
    <x v="148"/>
    <s v="LTU"/>
    <x v="1"/>
    <x v="4"/>
    <s v="Biogas"/>
    <x v="18"/>
    <n v="25"/>
    <m/>
  </r>
  <r>
    <x v="4"/>
    <x v="148"/>
    <s v="LTU"/>
    <x v="1"/>
    <x v="4"/>
    <s v="Biogas"/>
    <x v="19"/>
    <n v="25"/>
    <m/>
  </r>
  <r>
    <x v="4"/>
    <x v="148"/>
    <s v="LTU"/>
    <x v="1"/>
    <x v="4"/>
    <s v="Renewable municipal waste"/>
    <x v="13"/>
    <n v="5"/>
    <n v="18.64"/>
  </r>
  <r>
    <x v="4"/>
    <x v="148"/>
    <s v="LTU"/>
    <x v="1"/>
    <x v="4"/>
    <s v="Renewable municipal waste"/>
    <x v="14"/>
    <n v="5"/>
    <n v="28.838999999999999"/>
  </r>
  <r>
    <x v="4"/>
    <x v="148"/>
    <s v="LTU"/>
    <x v="1"/>
    <x v="4"/>
    <s v="Renewable municipal waste"/>
    <x v="15"/>
    <n v="5"/>
    <n v="42.058999999999997"/>
  </r>
  <r>
    <x v="4"/>
    <x v="148"/>
    <s v="LTU"/>
    <x v="1"/>
    <x v="4"/>
    <s v="Renewable municipal waste"/>
    <x v="16"/>
    <n v="7.5"/>
    <n v="47.405999999999999"/>
  </r>
  <r>
    <x v="4"/>
    <x v="148"/>
    <s v="LTU"/>
    <x v="1"/>
    <x v="4"/>
    <s v="Renewable municipal waste"/>
    <x v="17"/>
    <n v="8.5"/>
    <n v="73.165999999999997"/>
  </r>
  <r>
    <x v="4"/>
    <x v="148"/>
    <s v="LTU"/>
    <x v="1"/>
    <x v="4"/>
    <s v="Renewable municipal waste"/>
    <x v="18"/>
    <n v="7"/>
    <m/>
  </r>
  <r>
    <x v="4"/>
    <x v="148"/>
    <s v="LTU"/>
    <x v="1"/>
    <x v="4"/>
    <s v="Renewable municipal waste"/>
    <x v="19"/>
    <n v="7"/>
    <m/>
  </r>
  <r>
    <x v="4"/>
    <x v="148"/>
    <s v="LTU"/>
    <x v="1"/>
    <x v="4"/>
    <s v="Solid biofuels"/>
    <x v="1"/>
    <n v="2"/>
    <n v="2"/>
  </r>
  <r>
    <x v="4"/>
    <x v="148"/>
    <s v="LTU"/>
    <x v="1"/>
    <x v="4"/>
    <s v="Solid biofuels"/>
    <x v="2"/>
    <n v="2"/>
    <n v="3.8780000000000001"/>
  </r>
  <r>
    <x v="4"/>
    <x v="148"/>
    <s v="LTU"/>
    <x v="1"/>
    <x v="4"/>
    <s v="Solid biofuels"/>
    <x v="3"/>
    <n v="2"/>
    <n v="6.593"/>
  </r>
  <r>
    <x v="4"/>
    <x v="148"/>
    <s v="LTU"/>
    <x v="1"/>
    <x v="4"/>
    <s v="Solid biofuels"/>
    <x v="4"/>
    <n v="2"/>
    <n v="4.3140000000000001"/>
  </r>
  <r>
    <x v="4"/>
    <x v="148"/>
    <s v="LTU"/>
    <x v="1"/>
    <x v="4"/>
    <s v="Solid biofuels"/>
    <x v="5"/>
    <n v="2"/>
    <n v="2.5939999999999999"/>
  </r>
  <r>
    <x v="4"/>
    <x v="148"/>
    <s v="LTU"/>
    <x v="1"/>
    <x v="4"/>
    <s v="Solid biofuels"/>
    <x v="6"/>
    <n v="12"/>
    <n v="19.346"/>
  </r>
  <r>
    <x v="4"/>
    <x v="148"/>
    <s v="LTU"/>
    <x v="1"/>
    <x v="4"/>
    <s v="Solid biofuels"/>
    <x v="7"/>
    <n v="16"/>
    <n v="48.372999999999998"/>
  </r>
  <r>
    <x v="4"/>
    <x v="148"/>
    <s v="LTU"/>
    <x v="1"/>
    <x v="4"/>
    <s v="Solid biofuels"/>
    <x v="8"/>
    <n v="16"/>
    <n v="59.616"/>
  </r>
  <r>
    <x v="4"/>
    <x v="148"/>
    <s v="LTU"/>
    <x v="1"/>
    <x v="4"/>
    <s v="Solid biofuels"/>
    <x v="9"/>
    <n v="16"/>
    <n v="87.322000000000003"/>
  </r>
  <r>
    <x v="4"/>
    <x v="148"/>
    <s v="LTU"/>
    <x v="1"/>
    <x v="4"/>
    <s v="Solid biofuels"/>
    <x v="10"/>
    <n v="16"/>
    <n v="115.983"/>
  </r>
  <r>
    <x v="4"/>
    <x v="148"/>
    <s v="LTU"/>
    <x v="1"/>
    <x v="4"/>
    <s v="Solid biofuels"/>
    <x v="11"/>
    <n v="18"/>
    <n v="121.402"/>
  </r>
  <r>
    <x v="4"/>
    <x v="148"/>
    <s v="LTU"/>
    <x v="1"/>
    <x v="4"/>
    <s v="Solid biofuels"/>
    <x v="12"/>
    <n v="38"/>
    <n v="175.54900000000001"/>
  </r>
  <r>
    <x v="4"/>
    <x v="148"/>
    <s v="LTU"/>
    <x v="1"/>
    <x v="4"/>
    <s v="Solid biofuels"/>
    <x v="13"/>
    <n v="43"/>
    <n v="278.74200000000002"/>
  </r>
  <r>
    <x v="4"/>
    <x v="148"/>
    <s v="LTU"/>
    <x v="1"/>
    <x v="4"/>
    <s v="Solid biofuels"/>
    <x v="14"/>
    <n v="46"/>
    <n v="292.58699999999999"/>
  </r>
  <r>
    <x v="4"/>
    <x v="148"/>
    <s v="LTU"/>
    <x v="1"/>
    <x v="4"/>
    <s v="Solid biofuels"/>
    <x v="15"/>
    <n v="45"/>
    <n v="318.17200000000003"/>
  </r>
  <r>
    <x v="4"/>
    <x v="148"/>
    <s v="LTU"/>
    <x v="1"/>
    <x v="4"/>
    <s v="Solid biofuels"/>
    <x v="16"/>
    <n v="39"/>
    <n v="269.18599999999998"/>
  </r>
  <r>
    <x v="4"/>
    <x v="148"/>
    <s v="LTU"/>
    <x v="1"/>
    <x v="4"/>
    <s v="Solid biofuels"/>
    <x v="17"/>
    <n v="45"/>
    <n v="303.24099999999999"/>
  </r>
  <r>
    <x v="4"/>
    <x v="148"/>
    <s v="LTU"/>
    <x v="1"/>
    <x v="4"/>
    <s v="Solid biofuels"/>
    <x v="18"/>
    <n v="51"/>
    <m/>
  </r>
  <r>
    <x v="4"/>
    <x v="148"/>
    <s v="LTU"/>
    <x v="1"/>
    <x v="4"/>
    <s v="Solid biofuels"/>
    <x v="19"/>
    <n v="52"/>
    <m/>
  </r>
  <r>
    <x v="4"/>
    <x v="148"/>
    <s v="LTU"/>
    <x v="1"/>
    <x v="1"/>
    <s v="Renewable hydropower"/>
    <x v="0"/>
    <n v="103"/>
    <n v="339.642"/>
  </r>
  <r>
    <x v="4"/>
    <x v="148"/>
    <s v="LTU"/>
    <x v="1"/>
    <x v="1"/>
    <s v="Renewable hydropower"/>
    <x v="1"/>
    <n v="103"/>
    <n v="325.55599999999998"/>
  </r>
  <r>
    <x v="4"/>
    <x v="148"/>
    <s v="LTU"/>
    <x v="1"/>
    <x v="1"/>
    <s v="Renewable hydropower"/>
    <x v="2"/>
    <n v="103"/>
    <n v="353.51100000000002"/>
  </r>
  <r>
    <x v="4"/>
    <x v="148"/>
    <s v="LTU"/>
    <x v="1"/>
    <x v="1"/>
    <s v="Renewable hydropower"/>
    <x v="3"/>
    <n v="109"/>
    <n v="325.18200000000002"/>
  </r>
  <r>
    <x v="4"/>
    <x v="148"/>
    <s v="LTU"/>
    <x v="1"/>
    <x v="1"/>
    <s v="Renewable hydropower"/>
    <x v="4"/>
    <n v="110"/>
    <n v="420.947"/>
  </r>
  <r>
    <x v="4"/>
    <x v="148"/>
    <s v="LTU"/>
    <x v="1"/>
    <x v="1"/>
    <s v="Renewable hydropower"/>
    <x v="5"/>
    <n v="117"/>
    <n v="450.75099999999998"/>
  </r>
  <r>
    <x v="4"/>
    <x v="148"/>
    <s v="LTU"/>
    <x v="1"/>
    <x v="1"/>
    <s v="Renewable hydropower"/>
    <x v="6"/>
    <n v="117"/>
    <n v="397.14400000000001"/>
  </r>
  <r>
    <x v="4"/>
    <x v="148"/>
    <s v="LTU"/>
    <x v="1"/>
    <x v="1"/>
    <s v="Renewable hydropower"/>
    <x v="7"/>
    <n v="115"/>
    <n v="421.07400000000001"/>
  </r>
  <r>
    <x v="4"/>
    <x v="148"/>
    <s v="LTU"/>
    <x v="1"/>
    <x v="1"/>
    <s v="Renewable hydropower"/>
    <x v="8"/>
    <n v="115"/>
    <n v="402.27100000000002"/>
  </r>
  <r>
    <x v="4"/>
    <x v="148"/>
    <s v="LTU"/>
    <x v="1"/>
    <x v="1"/>
    <s v="Renewable hydropower"/>
    <x v="9"/>
    <n v="116"/>
    <n v="424.14800000000002"/>
  </r>
  <r>
    <x v="4"/>
    <x v="148"/>
    <s v="LTU"/>
    <x v="1"/>
    <x v="1"/>
    <s v="Renewable hydropower"/>
    <x v="10"/>
    <n v="116"/>
    <n v="540.19299999999998"/>
  </r>
  <r>
    <x v="4"/>
    <x v="148"/>
    <s v="LTU"/>
    <x v="1"/>
    <x v="1"/>
    <s v="Renewable hydropower"/>
    <x v="11"/>
    <n v="116"/>
    <n v="479.55200000000002"/>
  </r>
  <r>
    <x v="4"/>
    <x v="148"/>
    <s v="LTU"/>
    <x v="1"/>
    <x v="1"/>
    <s v="Renewable hydropower"/>
    <x v="12"/>
    <n v="116"/>
    <n v="422.53100000000001"/>
  </r>
  <r>
    <x v="4"/>
    <x v="148"/>
    <s v="LTU"/>
    <x v="1"/>
    <x v="1"/>
    <s v="Renewable hydropower"/>
    <x v="13"/>
    <n v="116"/>
    <n v="521.22799999999995"/>
  </r>
  <r>
    <x v="4"/>
    <x v="148"/>
    <s v="LTU"/>
    <x v="1"/>
    <x v="1"/>
    <s v="Renewable hydropower"/>
    <x v="14"/>
    <n v="117"/>
    <n v="398.62900000000002"/>
  </r>
  <r>
    <x v="4"/>
    <x v="148"/>
    <s v="LTU"/>
    <x v="1"/>
    <x v="1"/>
    <s v="Renewable hydropower"/>
    <x v="15"/>
    <n v="117"/>
    <n v="349.25299999999999"/>
  </r>
  <r>
    <x v="4"/>
    <x v="148"/>
    <s v="LTU"/>
    <x v="1"/>
    <x v="1"/>
    <s v="Renewable hydropower"/>
    <x v="16"/>
    <n v="117"/>
    <n v="453.60500000000002"/>
  </r>
  <r>
    <x v="4"/>
    <x v="148"/>
    <s v="LTU"/>
    <x v="1"/>
    <x v="1"/>
    <s v="Renewable hydropower"/>
    <x v="17"/>
    <n v="117"/>
    <n v="602.399"/>
  </r>
  <r>
    <x v="4"/>
    <x v="148"/>
    <s v="LTU"/>
    <x v="1"/>
    <x v="1"/>
    <s v="Renewable hydropower"/>
    <x v="18"/>
    <n v="117"/>
    <m/>
  </r>
  <r>
    <x v="4"/>
    <x v="148"/>
    <s v="LTU"/>
    <x v="1"/>
    <x v="1"/>
    <s v="Renewable hydropower"/>
    <x v="19"/>
    <n v="117"/>
    <m/>
  </r>
  <r>
    <x v="4"/>
    <x v="148"/>
    <s v="LTU"/>
    <x v="1"/>
    <x v="2"/>
    <s v="Off-grid Solar photovoltaic"/>
    <x v="17"/>
    <n v="3.669"/>
    <n v="3.3839999999999999"/>
  </r>
  <r>
    <x v="4"/>
    <x v="148"/>
    <s v="LTU"/>
    <x v="1"/>
    <x v="2"/>
    <s v="Off-grid Solar photovoltaic"/>
    <x v="18"/>
    <n v="10"/>
    <m/>
  </r>
  <r>
    <x v="4"/>
    <x v="148"/>
    <s v="LTU"/>
    <x v="1"/>
    <x v="2"/>
    <s v="Off-grid Solar photovoltaic"/>
    <x v="19"/>
    <n v="10"/>
    <m/>
  </r>
  <r>
    <x v="4"/>
    <x v="148"/>
    <s v="LTU"/>
    <x v="1"/>
    <x v="2"/>
    <s v="On-grid Solar photovoltaic"/>
    <x v="8"/>
    <n v="0.1"/>
    <n v="9.0999999999999998E-2"/>
  </r>
  <r>
    <x v="4"/>
    <x v="148"/>
    <s v="LTU"/>
    <x v="1"/>
    <x v="2"/>
    <s v="On-grid Solar photovoltaic"/>
    <x v="9"/>
    <n v="0.1"/>
    <n v="9.0999999999999998E-2"/>
  </r>
  <r>
    <x v="4"/>
    <x v="148"/>
    <s v="LTU"/>
    <x v="1"/>
    <x v="2"/>
    <s v="On-grid Solar photovoltaic"/>
    <x v="10"/>
    <n v="0.1"/>
    <n v="9.0999999999999998E-2"/>
  </r>
  <r>
    <x v="4"/>
    <x v="148"/>
    <s v="LTU"/>
    <x v="1"/>
    <x v="2"/>
    <s v="On-grid Solar photovoltaic"/>
    <x v="11"/>
    <n v="0.3"/>
    <n v="0.27300000000000002"/>
  </r>
  <r>
    <x v="4"/>
    <x v="148"/>
    <s v="LTU"/>
    <x v="1"/>
    <x v="2"/>
    <s v="On-grid Solar photovoltaic"/>
    <x v="12"/>
    <n v="7"/>
    <n v="2.3159999999999998"/>
  </r>
  <r>
    <x v="4"/>
    <x v="148"/>
    <s v="LTU"/>
    <x v="1"/>
    <x v="2"/>
    <s v="On-grid Solar photovoltaic"/>
    <x v="13"/>
    <n v="68"/>
    <n v="44.78"/>
  </r>
  <r>
    <x v="4"/>
    <x v="148"/>
    <s v="LTU"/>
    <x v="1"/>
    <x v="2"/>
    <s v="On-grid Solar photovoltaic"/>
    <x v="14"/>
    <n v="69"/>
    <n v="72.983999999999995"/>
  </r>
  <r>
    <x v="4"/>
    <x v="148"/>
    <s v="LTU"/>
    <x v="1"/>
    <x v="2"/>
    <s v="On-grid Solar photovoltaic"/>
    <x v="15"/>
    <n v="69"/>
    <n v="73.313000000000002"/>
  </r>
  <r>
    <x v="4"/>
    <x v="148"/>
    <s v="LTU"/>
    <x v="1"/>
    <x v="2"/>
    <s v="On-grid Solar photovoltaic"/>
    <x v="16"/>
    <n v="70"/>
    <n v="66.48"/>
  </r>
  <r>
    <x v="4"/>
    <x v="148"/>
    <s v="LTU"/>
    <x v="1"/>
    <x v="2"/>
    <s v="On-grid Solar photovoltaic"/>
    <x v="17"/>
    <n v="70.081999999999994"/>
    <n v="64.644999999999996"/>
  </r>
  <r>
    <x v="4"/>
    <x v="148"/>
    <s v="LTU"/>
    <x v="1"/>
    <x v="2"/>
    <s v="On-grid Solar photovoltaic"/>
    <x v="18"/>
    <n v="72"/>
    <m/>
  </r>
  <r>
    <x v="4"/>
    <x v="148"/>
    <s v="LTU"/>
    <x v="1"/>
    <x v="2"/>
    <s v="On-grid Solar photovoltaic"/>
    <x v="19"/>
    <n v="93"/>
    <m/>
  </r>
  <r>
    <x v="4"/>
    <x v="148"/>
    <s v="LTU"/>
    <x v="1"/>
    <x v="3"/>
    <s v="Onshore wind energy"/>
    <x v="4"/>
    <n v="1"/>
    <n v="1.1719999999999999"/>
  </r>
  <r>
    <x v="4"/>
    <x v="148"/>
    <s v="LTU"/>
    <x v="1"/>
    <x v="3"/>
    <s v="Onshore wind energy"/>
    <x v="5"/>
    <n v="1"/>
    <n v="1.7749999999999999"/>
  </r>
  <r>
    <x v="4"/>
    <x v="148"/>
    <s v="LTU"/>
    <x v="1"/>
    <x v="3"/>
    <s v="Onshore wind energy"/>
    <x v="6"/>
    <n v="31"/>
    <n v="13.749000000000001"/>
  </r>
  <r>
    <x v="4"/>
    <x v="148"/>
    <s v="LTU"/>
    <x v="1"/>
    <x v="3"/>
    <s v="Onshore wind energy"/>
    <x v="7"/>
    <n v="47"/>
    <n v="106.11799999999999"/>
  </r>
  <r>
    <x v="4"/>
    <x v="148"/>
    <s v="LTU"/>
    <x v="1"/>
    <x v="3"/>
    <s v="Onshore wind energy"/>
    <x v="8"/>
    <n v="54"/>
    <n v="131.054"/>
  </r>
  <r>
    <x v="4"/>
    <x v="148"/>
    <s v="LTU"/>
    <x v="1"/>
    <x v="3"/>
    <s v="Onshore wind energy"/>
    <x v="9"/>
    <n v="98"/>
    <n v="157.68"/>
  </r>
  <r>
    <x v="4"/>
    <x v="148"/>
    <s v="LTU"/>
    <x v="1"/>
    <x v="3"/>
    <s v="Onshore wind energy"/>
    <x v="10"/>
    <n v="133"/>
    <n v="223.97800000000001"/>
  </r>
  <r>
    <x v="4"/>
    <x v="148"/>
    <s v="LTU"/>
    <x v="1"/>
    <x v="3"/>
    <s v="Onshore wind energy"/>
    <x v="11"/>
    <n v="202"/>
    <n v="474.99599999999998"/>
  </r>
  <r>
    <x v="4"/>
    <x v="148"/>
    <s v="LTU"/>
    <x v="1"/>
    <x v="3"/>
    <s v="Onshore wind energy"/>
    <x v="12"/>
    <n v="275"/>
    <n v="540.13"/>
  </r>
  <r>
    <x v="4"/>
    <x v="148"/>
    <s v="LTU"/>
    <x v="1"/>
    <x v="3"/>
    <s v="Onshore wind energy"/>
    <x v="13"/>
    <n v="279"/>
    <n v="602.721"/>
  </r>
  <r>
    <x v="4"/>
    <x v="148"/>
    <s v="LTU"/>
    <x v="1"/>
    <x v="3"/>
    <s v="Onshore wind energy"/>
    <x v="14"/>
    <n v="288"/>
    <n v="639.09400000000005"/>
  </r>
  <r>
    <x v="4"/>
    <x v="148"/>
    <s v="LTU"/>
    <x v="1"/>
    <x v="3"/>
    <s v="Onshore wind energy"/>
    <x v="15"/>
    <n v="436"/>
    <n v="810.33500000000004"/>
  </r>
  <r>
    <x v="4"/>
    <x v="148"/>
    <s v="LTU"/>
    <x v="1"/>
    <x v="3"/>
    <s v="Onshore wind energy"/>
    <x v="16"/>
    <n v="509"/>
    <n v="1135.9380000000001"/>
  </r>
  <r>
    <x v="4"/>
    <x v="148"/>
    <s v="LTU"/>
    <x v="1"/>
    <x v="3"/>
    <s v="Onshore wind energy"/>
    <x v="17"/>
    <n v="518"/>
    <n v="1363.8409999999999"/>
  </r>
  <r>
    <x v="4"/>
    <x v="148"/>
    <s v="LTU"/>
    <x v="1"/>
    <x v="3"/>
    <s v="Onshore wind energy"/>
    <x v="18"/>
    <n v="533"/>
    <m/>
  </r>
  <r>
    <x v="4"/>
    <x v="148"/>
    <s v="LTU"/>
    <x v="1"/>
    <x v="3"/>
    <s v="Onshore wind energy"/>
    <x v="19"/>
    <n v="546"/>
    <m/>
  </r>
  <r>
    <x v="4"/>
    <x v="149"/>
    <s v="LUX"/>
    <x v="0"/>
    <x v="0"/>
    <s v="Fossil fuels"/>
    <x v="0"/>
    <n v="61.862000000000002"/>
    <n v="214.84100000000001"/>
  </r>
  <r>
    <x v="4"/>
    <x v="149"/>
    <s v="LUX"/>
    <x v="0"/>
    <x v="0"/>
    <s v="Fossil fuels"/>
    <x v="1"/>
    <n v="79.938999999999993"/>
    <n v="666.92499999999995"/>
  </r>
  <r>
    <x v="4"/>
    <x v="149"/>
    <s v="LUX"/>
    <x v="0"/>
    <x v="0"/>
    <s v="Fossil fuels"/>
    <x v="2"/>
    <n v="466.24400000000003"/>
    <n v="2624.366"/>
  </r>
  <r>
    <x v="4"/>
    <x v="149"/>
    <s v="LUX"/>
    <x v="0"/>
    <x v="0"/>
    <s v="Fossil fuels"/>
    <x v="3"/>
    <n v="473.00400000000002"/>
    <n v="2619.576"/>
  </r>
  <r>
    <x v="4"/>
    <x v="149"/>
    <s v="LUX"/>
    <x v="0"/>
    <x v="0"/>
    <s v="Fossil fuels"/>
    <x v="4"/>
    <n v="475.59"/>
    <n v="3152.6289999999999"/>
  </r>
  <r>
    <x v="4"/>
    <x v="149"/>
    <s v="LUX"/>
    <x v="0"/>
    <x v="0"/>
    <s v="Fossil fuels"/>
    <x v="5"/>
    <n v="476.80599999999998"/>
    <n v="3106.5450000000001"/>
  </r>
  <r>
    <x v="4"/>
    <x v="149"/>
    <s v="LUX"/>
    <x v="0"/>
    <x v="0"/>
    <s v="Fossil fuels"/>
    <x v="6"/>
    <n v="477.065"/>
    <n v="3247.2840000000001"/>
  </r>
  <r>
    <x v="4"/>
    <x v="149"/>
    <s v="LUX"/>
    <x v="0"/>
    <x v="0"/>
    <s v="Fossil fuels"/>
    <x v="7"/>
    <n v="477.68200000000002"/>
    <n v="2895.2040000000002"/>
  </r>
  <r>
    <x v="4"/>
    <x v="149"/>
    <s v="LUX"/>
    <x v="0"/>
    <x v="0"/>
    <s v="Fossil fuels"/>
    <x v="8"/>
    <n v="480.97300000000001"/>
    <n v="2402.1979999999999"/>
  </r>
  <r>
    <x v="4"/>
    <x v="149"/>
    <s v="LUX"/>
    <x v="0"/>
    <x v="0"/>
    <s v="Fossil fuels"/>
    <x v="9"/>
    <n v="483.45499999999998"/>
    <n v="2842.7170000000001"/>
  </r>
  <r>
    <x v="4"/>
    <x v="149"/>
    <s v="LUX"/>
    <x v="0"/>
    <x v="0"/>
    <s v="Fossil fuels"/>
    <x v="10"/>
    <n v="476.10300000000001"/>
    <n v="2916.54"/>
  </r>
  <r>
    <x v="4"/>
    <x v="149"/>
    <s v="LUX"/>
    <x v="0"/>
    <x v="0"/>
    <s v="Fossil fuels"/>
    <x v="11"/>
    <n v="491.34"/>
    <n v="2341.0219999999999"/>
  </r>
  <r>
    <x v="4"/>
    <x v="149"/>
    <s v="LUX"/>
    <x v="0"/>
    <x v="0"/>
    <s v="Fossil fuels"/>
    <x v="12"/>
    <n v="492.495"/>
    <n v="2388.2069999999999"/>
  </r>
  <r>
    <x v="4"/>
    <x v="149"/>
    <s v="LUX"/>
    <x v="0"/>
    <x v="0"/>
    <s v="Fossil fuels"/>
    <x v="13"/>
    <n v="492.495"/>
    <n v="1421.114"/>
  </r>
  <r>
    <x v="4"/>
    <x v="149"/>
    <s v="LUX"/>
    <x v="0"/>
    <x v="0"/>
    <s v="Fossil fuels"/>
    <x v="14"/>
    <n v="492.495"/>
    <n v="1451.3039999999999"/>
  </r>
  <r>
    <x v="4"/>
    <x v="149"/>
    <s v="LUX"/>
    <x v="0"/>
    <x v="0"/>
    <s v="Fossil fuels"/>
    <x v="15"/>
    <n v="480.40899999999999"/>
    <n v="837.78399999999988"/>
  </r>
  <r>
    <x v="4"/>
    <x v="149"/>
    <s v="LUX"/>
    <x v="0"/>
    <x v="0"/>
    <s v="Fossil fuels"/>
    <x v="16"/>
    <n v="104.574"/>
    <n v="258.17900000000003"/>
  </r>
  <r>
    <x v="4"/>
    <x v="149"/>
    <s v="LUX"/>
    <x v="0"/>
    <x v="0"/>
    <s v="Fossil fuels"/>
    <x v="17"/>
    <n v="88.914000000000001"/>
    <n v="221.21199999999999"/>
  </r>
  <r>
    <x v="4"/>
    <x v="149"/>
    <s v="LUX"/>
    <x v="0"/>
    <x v="0"/>
    <s v="Fossil fuels"/>
    <x v="18"/>
    <n v="89.244"/>
    <m/>
  </r>
  <r>
    <x v="4"/>
    <x v="149"/>
    <s v="LUX"/>
    <x v="0"/>
    <x v="0"/>
    <s v="Fossil fuels"/>
    <x v="19"/>
    <n v="89.244"/>
    <m/>
  </r>
  <r>
    <x v="4"/>
    <x v="149"/>
    <s v="LUX"/>
    <x v="0"/>
    <x v="8"/>
    <s v="Other non-renewable energy"/>
    <x v="0"/>
    <n v="4"/>
    <n v="33.685000000000002"/>
  </r>
  <r>
    <x v="4"/>
    <x v="149"/>
    <s v="LUX"/>
    <x v="0"/>
    <x v="8"/>
    <s v="Other non-renewable energy"/>
    <x v="1"/>
    <n v="3.8"/>
    <n v="33.454000000000001"/>
  </r>
  <r>
    <x v="4"/>
    <x v="149"/>
    <s v="LUX"/>
    <x v="0"/>
    <x v="8"/>
    <s v="Other non-renewable energy"/>
    <x v="2"/>
    <n v="3.8"/>
    <n v="33.917000000000002"/>
  </r>
  <r>
    <x v="4"/>
    <x v="149"/>
    <s v="LUX"/>
    <x v="0"/>
    <x v="8"/>
    <s v="Other non-renewable energy"/>
    <x v="3"/>
    <n v="3.8"/>
    <n v="29.164999999999999"/>
  </r>
  <r>
    <x v="4"/>
    <x v="149"/>
    <s v="LUX"/>
    <x v="0"/>
    <x v="8"/>
    <s v="Other non-renewable energy"/>
    <x v="4"/>
    <n v="3.8"/>
    <n v="34.082000000000001"/>
  </r>
  <r>
    <x v="4"/>
    <x v="149"/>
    <s v="LUX"/>
    <x v="0"/>
    <x v="8"/>
    <s v="Other non-renewable energy"/>
    <x v="5"/>
    <n v="3.8"/>
    <n v="29.041"/>
  </r>
  <r>
    <x v="4"/>
    <x v="149"/>
    <s v="LUX"/>
    <x v="0"/>
    <x v="8"/>
    <s v="Other non-renewable energy"/>
    <x v="6"/>
    <n v="3.8"/>
    <n v="34.68"/>
  </r>
  <r>
    <x v="4"/>
    <x v="149"/>
    <s v="LUX"/>
    <x v="0"/>
    <x v="8"/>
    <s v="Other non-renewable energy"/>
    <x v="7"/>
    <n v="3.8"/>
    <n v="39.976999999999997"/>
  </r>
  <r>
    <x v="4"/>
    <x v="149"/>
    <s v="LUX"/>
    <x v="0"/>
    <x v="8"/>
    <s v="Other non-renewable energy"/>
    <x v="8"/>
    <n v="3.8"/>
    <n v="39.585999999999999"/>
  </r>
  <r>
    <x v="4"/>
    <x v="149"/>
    <s v="LUX"/>
    <x v="0"/>
    <x v="8"/>
    <s v="Other non-renewable energy"/>
    <x v="9"/>
    <n v="3.8"/>
    <n v="40.981999999999999"/>
  </r>
  <r>
    <x v="4"/>
    <x v="149"/>
    <s v="LUX"/>
    <x v="0"/>
    <x v="8"/>
    <s v="Other non-renewable energy"/>
    <x v="10"/>
    <n v="9.6"/>
    <n v="46.377000000000002"/>
  </r>
  <r>
    <x v="4"/>
    <x v="149"/>
    <s v="LUX"/>
    <x v="0"/>
    <x v="8"/>
    <s v="Other non-renewable energy"/>
    <x v="11"/>
    <n v="9.6"/>
    <n v="61.991999999999997"/>
  </r>
  <r>
    <x v="4"/>
    <x v="149"/>
    <s v="LUX"/>
    <x v="0"/>
    <x v="8"/>
    <s v="Other non-renewable energy"/>
    <x v="12"/>
    <n v="9.6"/>
    <n v="59.591000000000001"/>
  </r>
  <r>
    <x v="4"/>
    <x v="149"/>
    <s v="LUX"/>
    <x v="0"/>
    <x v="8"/>
    <s v="Other non-renewable energy"/>
    <x v="13"/>
    <n v="9.6"/>
    <n v="58.896000000000001"/>
  </r>
  <r>
    <x v="4"/>
    <x v="149"/>
    <s v="LUX"/>
    <x v="0"/>
    <x v="8"/>
    <s v="Other non-renewable energy"/>
    <x v="14"/>
    <n v="8.625"/>
    <n v="55.468000000000004"/>
  </r>
  <r>
    <x v="4"/>
    <x v="149"/>
    <s v="LUX"/>
    <x v="0"/>
    <x v="8"/>
    <s v="Other non-renewable energy"/>
    <x v="15"/>
    <n v="8.625"/>
    <n v="66.14"/>
  </r>
  <r>
    <x v="4"/>
    <x v="149"/>
    <s v="LUX"/>
    <x v="0"/>
    <x v="8"/>
    <s v="Other non-renewable energy"/>
    <x v="16"/>
    <n v="8.625"/>
    <n v="69.459000000000003"/>
  </r>
  <r>
    <x v="4"/>
    <x v="149"/>
    <s v="LUX"/>
    <x v="0"/>
    <x v="8"/>
    <s v="Other non-renewable energy"/>
    <x v="17"/>
    <n v="8.625"/>
    <n v="77.222999999999999"/>
  </r>
  <r>
    <x v="4"/>
    <x v="149"/>
    <s v="LUX"/>
    <x v="0"/>
    <x v="8"/>
    <s v="Other non-renewable energy"/>
    <x v="18"/>
    <n v="8.625"/>
    <m/>
  </r>
  <r>
    <x v="4"/>
    <x v="149"/>
    <s v="LUX"/>
    <x v="0"/>
    <x v="8"/>
    <s v="Other non-renewable energy"/>
    <x v="19"/>
    <n v="8.625"/>
    <m/>
  </r>
  <r>
    <x v="4"/>
    <x v="149"/>
    <s v="LUX"/>
    <x v="0"/>
    <x v="7"/>
    <s v="Pumped storage"/>
    <x v="0"/>
    <n v="1100"/>
    <n v="747.12599999999998"/>
  </r>
  <r>
    <x v="4"/>
    <x v="149"/>
    <s v="LUX"/>
    <x v="0"/>
    <x v="7"/>
    <s v="Pumped storage"/>
    <x v="1"/>
    <n v="1100"/>
    <n v="753.04899999999998"/>
  </r>
  <r>
    <x v="4"/>
    <x v="149"/>
    <s v="LUX"/>
    <x v="0"/>
    <x v="7"/>
    <s v="Pumped storage"/>
    <x v="2"/>
    <n v="1100"/>
    <n v="889.17600000000004"/>
  </r>
  <r>
    <x v="4"/>
    <x v="149"/>
    <s v="LUX"/>
    <x v="0"/>
    <x v="7"/>
    <s v="Pumped storage"/>
    <x v="3"/>
    <n v="1100"/>
    <n v="831.54300000000001"/>
  </r>
  <r>
    <x v="4"/>
    <x v="149"/>
    <s v="LUX"/>
    <x v="0"/>
    <x v="7"/>
    <s v="Pumped storage"/>
    <x v="4"/>
    <n v="1100"/>
    <n v="750.20799999999997"/>
  </r>
  <r>
    <x v="4"/>
    <x v="149"/>
    <s v="LUX"/>
    <x v="0"/>
    <x v="7"/>
    <s v="Pumped storage"/>
    <x v="5"/>
    <n v="1100"/>
    <n v="784.48500000000001"/>
  </r>
  <r>
    <x v="4"/>
    <x v="149"/>
    <s v="LUX"/>
    <x v="0"/>
    <x v="7"/>
    <s v="Pumped storage"/>
    <x v="6"/>
    <n v="1100"/>
    <n v="805.91899999999998"/>
  </r>
  <r>
    <x v="4"/>
    <x v="149"/>
    <s v="LUX"/>
    <x v="0"/>
    <x v="7"/>
    <s v="Pumped storage"/>
    <x v="7"/>
    <n v="1100"/>
    <n v="801.62"/>
  </r>
  <r>
    <x v="4"/>
    <x v="149"/>
    <s v="LUX"/>
    <x v="0"/>
    <x v="7"/>
    <s v="Pumped storage"/>
    <x v="8"/>
    <n v="1100"/>
    <n v="832.92499999999995"/>
  </r>
  <r>
    <x v="4"/>
    <x v="149"/>
    <s v="LUX"/>
    <x v="0"/>
    <x v="7"/>
    <s v="Pumped storage"/>
    <x v="9"/>
    <n v="1100"/>
    <n v="726.86800000000005"/>
  </r>
  <r>
    <x v="4"/>
    <x v="149"/>
    <s v="LUX"/>
    <x v="0"/>
    <x v="7"/>
    <s v="Pumped storage"/>
    <x v="10"/>
    <n v="1100"/>
    <n v="1360.328"/>
  </r>
  <r>
    <x v="4"/>
    <x v="149"/>
    <s v="LUX"/>
    <x v="0"/>
    <x v="7"/>
    <s v="Pumped storage"/>
    <x v="11"/>
    <n v="1100"/>
    <n v="1067.5060000000001"/>
  </r>
  <r>
    <x v="4"/>
    <x v="149"/>
    <s v="LUX"/>
    <x v="0"/>
    <x v="7"/>
    <s v="Pumped storage"/>
    <x v="12"/>
    <n v="1100"/>
    <n v="1061.1189999999999"/>
  </r>
  <r>
    <x v="4"/>
    <x v="149"/>
    <s v="LUX"/>
    <x v="0"/>
    <x v="7"/>
    <s v="Pumped storage"/>
    <x v="13"/>
    <n v="1100"/>
    <n v="1038.9469999999999"/>
  </r>
  <r>
    <x v="4"/>
    <x v="149"/>
    <s v="LUX"/>
    <x v="0"/>
    <x v="7"/>
    <s v="Pumped storage"/>
    <x v="14"/>
    <n v="1296"/>
    <n v="1060.579"/>
  </r>
  <r>
    <x v="4"/>
    <x v="149"/>
    <s v="LUX"/>
    <x v="0"/>
    <x v="7"/>
    <s v="Pumped storage"/>
    <x v="15"/>
    <n v="1296"/>
    <n v="1431.37"/>
  </r>
  <r>
    <x v="4"/>
    <x v="149"/>
    <s v="LUX"/>
    <x v="0"/>
    <x v="7"/>
    <s v="Pumped storage"/>
    <x v="16"/>
    <n v="1296"/>
    <n v="1412.739"/>
  </r>
  <r>
    <x v="4"/>
    <x v="149"/>
    <s v="LUX"/>
    <x v="0"/>
    <x v="7"/>
    <s v="Pumped storage"/>
    <x v="17"/>
    <n v="1296"/>
    <n v="1336.317"/>
  </r>
  <r>
    <x v="4"/>
    <x v="149"/>
    <s v="LUX"/>
    <x v="0"/>
    <x v="7"/>
    <s v="Pumped storage"/>
    <x v="18"/>
    <n v="1296"/>
    <m/>
  </r>
  <r>
    <x v="4"/>
    <x v="149"/>
    <s v="LUX"/>
    <x v="0"/>
    <x v="7"/>
    <s v="Pumped storage"/>
    <x v="19"/>
    <n v="1296"/>
    <m/>
  </r>
  <r>
    <x v="4"/>
    <x v="149"/>
    <s v="LUX"/>
    <x v="1"/>
    <x v="4"/>
    <s v="Biogas"/>
    <x v="0"/>
    <n v="1.7"/>
    <n v="4.5389999999999997"/>
  </r>
  <r>
    <x v="4"/>
    <x v="149"/>
    <s v="LUX"/>
    <x v="1"/>
    <x v="4"/>
    <s v="Biogas"/>
    <x v="1"/>
    <n v="2.0670000000000002"/>
    <n v="8.1829999999999998"/>
  </r>
  <r>
    <x v="4"/>
    <x v="149"/>
    <s v="LUX"/>
    <x v="1"/>
    <x v="4"/>
    <s v="Biogas"/>
    <x v="2"/>
    <n v="2.9849999999999999"/>
    <n v="9.0790000000000006"/>
  </r>
  <r>
    <x v="4"/>
    <x v="149"/>
    <s v="LUX"/>
    <x v="1"/>
    <x v="4"/>
    <s v="Biogas"/>
    <x v="3"/>
    <n v="3.8679999999999999"/>
    <n v="15.127000000000001"/>
  </r>
  <r>
    <x v="4"/>
    <x v="149"/>
    <s v="LUX"/>
    <x v="1"/>
    <x v="4"/>
    <s v="Biogas"/>
    <x v="4"/>
    <n v="4.6230000000000002"/>
    <n v="20.344000000000001"/>
  </r>
  <r>
    <x v="4"/>
    <x v="149"/>
    <s v="LUX"/>
    <x v="1"/>
    <x v="4"/>
    <s v="Biogas"/>
    <x v="5"/>
    <n v="4.6230000000000002"/>
    <n v="27.22"/>
  </r>
  <r>
    <x v="4"/>
    <x v="149"/>
    <s v="LUX"/>
    <x v="1"/>
    <x v="4"/>
    <s v="Biogas"/>
    <x v="6"/>
    <n v="5.8680000000000003"/>
    <n v="32.594999999999999"/>
  </r>
  <r>
    <x v="4"/>
    <x v="149"/>
    <s v="LUX"/>
    <x v="1"/>
    <x v="4"/>
    <s v="Biogas"/>
    <x v="7"/>
    <n v="5.8680000000000003"/>
    <n v="36.591000000000001"/>
  </r>
  <r>
    <x v="4"/>
    <x v="149"/>
    <s v="LUX"/>
    <x v="1"/>
    <x v="4"/>
    <s v="Biogas"/>
    <x v="8"/>
    <n v="7.7759999999999998"/>
    <n v="43.826999999999998"/>
  </r>
  <r>
    <x v="4"/>
    <x v="149"/>
    <s v="LUX"/>
    <x v="1"/>
    <x v="4"/>
    <s v="Biogas"/>
    <x v="9"/>
    <n v="9.0980000000000008"/>
    <n v="53.329000000000001"/>
  </r>
  <r>
    <x v="4"/>
    <x v="149"/>
    <s v="LUX"/>
    <x v="1"/>
    <x v="4"/>
    <s v="Biogas"/>
    <x v="10"/>
    <n v="9.298"/>
    <n v="55.957000000000001"/>
  </r>
  <r>
    <x v="4"/>
    <x v="149"/>
    <s v="LUX"/>
    <x v="1"/>
    <x v="4"/>
    <s v="Biogas"/>
    <x v="11"/>
    <n v="9.8970000000000002"/>
    <n v="55.305999999999997"/>
  </r>
  <r>
    <x v="4"/>
    <x v="149"/>
    <s v="LUX"/>
    <x v="1"/>
    <x v="4"/>
    <s v="Biogas"/>
    <x v="12"/>
    <n v="10.063000000000001"/>
    <n v="57.796999999999997"/>
  </r>
  <r>
    <x v="4"/>
    <x v="149"/>
    <s v="LUX"/>
    <x v="1"/>
    <x v="4"/>
    <s v="Biogas"/>
    <x v="13"/>
    <n v="9.9689999999999994"/>
    <n v="56.465000000000003"/>
  </r>
  <r>
    <x v="4"/>
    <x v="149"/>
    <s v="LUX"/>
    <x v="1"/>
    <x v="4"/>
    <s v="Biogas"/>
    <x v="14"/>
    <n v="10.439"/>
    <n v="60.51"/>
  </r>
  <r>
    <x v="4"/>
    <x v="149"/>
    <s v="LUX"/>
    <x v="1"/>
    <x v="4"/>
    <s v="Biogas"/>
    <x v="15"/>
    <n v="11.903"/>
    <n v="61.598999999999997"/>
  </r>
  <r>
    <x v="4"/>
    <x v="149"/>
    <s v="LUX"/>
    <x v="1"/>
    <x v="4"/>
    <s v="Biogas"/>
    <x v="16"/>
    <n v="12.273"/>
    <n v="72.697000000000003"/>
  </r>
  <r>
    <x v="4"/>
    <x v="149"/>
    <s v="LUX"/>
    <x v="1"/>
    <x v="4"/>
    <s v="Biogas"/>
    <x v="17"/>
    <n v="12.273"/>
    <n v="72.436000000000007"/>
  </r>
  <r>
    <x v="4"/>
    <x v="149"/>
    <s v="LUX"/>
    <x v="1"/>
    <x v="4"/>
    <s v="Biogas"/>
    <x v="18"/>
    <n v="12.202999999999999"/>
    <m/>
  </r>
  <r>
    <x v="4"/>
    <x v="149"/>
    <s v="LUX"/>
    <x v="1"/>
    <x v="4"/>
    <s v="Biogas"/>
    <x v="19"/>
    <n v="12.202999999999999"/>
    <m/>
  </r>
  <r>
    <x v="4"/>
    <x v="149"/>
    <s v="LUX"/>
    <x v="1"/>
    <x v="4"/>
    <s v="Renewable municipal waste"/>
    <x v="0"/>
    <n v="4"/>
    <n v="17.812999999999999"/>
  </r>
  <r>
    <x v="4"/>
    <x v="149"/>
    <s v="LUX"/>
    <x v="1"/>
    <x v="4"/>
    <s v="Renewable municipal waste"/>
    <x v="1"/>
    <n v="3.8"/>
    <n v="17.690000000000001"/>
  </r>
  <r>
    <x v="4"/>
    <x v="149"/>
    <s v="LUX"/>
    <x v="1"/>
    <x v="4"/>
    <s v="Renewable municipal waste"/>
    <x v="2"/>
    <n v="3.8"/>
    <n v="17.936"/>
  </r>
  <r>
    <x v="4"/>
    <x v="149"/>
    <s v="LUX"/>
    <x v="1"/>
    <x v="4"/>
    <s v="Renewable municipal waste"/>
    <x v="3"/>
    <n v="3.8"/>
    <n v="19.024000000000001"/>
  </r>
  <r>
    <x v="4"/>
    <x v="149"/>
    <s v="LUX"/>
    <x v="1"/>
    <x v="4"/>
    <s v="Renewable municipal waste"/>
    <x v="4"/>
    <n v="3.8"/>
    <n v="22.231000000000002"/>
  </r>
  <r>
    <x v="4"/>
    <x v="149"/>
    <s v="LUX"/>
    <x v="1"/>
    <x v="4"/>
    <s v="Renewable municipal waste"/>
    <x v="5"/>
    <n v="3.8"/>
    <n v="18.943000000000001"/>
  </r>
  <r>
    <x v="4"/>
    <x v="149"/>
    <s v="LUX"/>
    <x v="1"/>
    <x v="4"/>
    <s v="Renewable municipal waste"/>
    <x v="6"/>
    <n v="3.8"/>
    <n v="22.620999999999999"/>
  </r>
  <r>
    <x v="4"/>
    <x v="149"/>
    <s v="LUX"/>
    <x v="1"/>
    <x v="4"/>
    <s v="Renewable municipal waste"/>
    <x v="7"/>
    <n v="3.8"/>
    <n v="26.076000000000001"/>
  </r>
  <r>
    <x v="4"/>
    <x v="149"/>
    <s v="LUX"/>
    <x v="1"/>
    <x v="4"/>
    <s v="Renewable municipal waste"/>
    <x v="8"/>
    <n v="3.8"/>
    <n v="25.821000000000002"/>
  </r>
  <r>
    <x v="4"/>
    <x v="149"/>
    <s v="LUX"/>
    <x v="1"/>
    <x v="4"/>
    <s v="Renewable municipal waste"/>
    <x v="9"/>
    <n v="3.8"/>
    <n v="24.856000000000002"/>
  </r>
  <r>
    <x v="4"/>
    <x v="149"/>
    <s v="LUX"/>
    <x v="1"/>
    <x v="4"/>
    <s v="Renewable municipal waste"/>
    <x v="10"/>
    <n v="9.6"/>
    <n v="28.183"/>
  </r>
  <r>
    <x v="4"/>
    <x v="149"/>
    <s v="LUX"/>
    <x v="1"/>
    <x v="4"/>
    <s v="Renewable municipal waste"/>
    <x v="11"/>
    <n v="9.6"/>
    <n v="37.673000000000002"/>
  </r>
  <r>
    <x v="4"/>
    <x v="149"/>
    <s v="LUX"/>
    <x v="1"/>
    <x v="4"/>
    <s v="Renewable municipal waste"/>
    <x v="12"/>
    <n v="9.6"/>
    <n v="36.213999999999999"/>
  </r>
  <r>
    <x v="4"/>
    <x v="149"/>
    <s v="LUX"/>
    <x v="1"/>
    <x v="4"/>
    <s v="Renewable municipal waste"/>
    <x v="13"/>
    <n v="9.6"/>
    <n v="35.792000000000002"/>
  </r>
  <r>
    <x v="4"/>
    <x v="149"/>
    <s v="LUX"/>
    <x v="1"/>
    <x v="4"/>
    <s v="Renewable municipal waste"/>
    <x v="14"/>
    <n v="8.625"/>
    <n v="33.709000000000003"/>
  </r>
  <r>
    <x v="4"/>
    <x v="149"/>
    <s v="LUX"/>
    <x v="1"/>
    <x v="4"/>
    <s v="Renewable municipal waste"/>
    <x v="15"/>
    <n v="8.625"/>
    <n v="40.195"/>
  </r>
  <r>
    <x v="4"/>
    <x v="149"/>
    <s v="LUX"/>
    <x v="1"/>
    <x v="4"/>
    <s v="Renewable municipal waste"/>
    <x v="16"/>
    <n v="8.625"/>
    <n v="42.210999999999999"/>
  </r>
  <r>
    <x v="4"/>
    <x v="149"/>
    <s v="LUX"/>
    <x v="1"/>
    <x v="4"/>
    <s v="Renewable municipal waste"/>
    <x v="17"/>
    <n v="8.625"/>
    <n v="46.93"/>
  </r>
  <r>
    <x v="4"/>
    <x v="149"/>
    <s v="LUX"/>
    <x v="1"/>
    <x v="4"/>
    <s v="Renewable municipal waste"/>
    <x v="18"/>
    <n v="8.625"/>
    <m/>
  </r>
  <r>
    <x v="4"/>
    <x v="149"/>
    <s v="LUX"/>
    <x v="1"/>
    <x v="4"/>
    <s v="Renewable municipal waste"/>
    <x v="19"/>
    <n v="8.625"/>
    <m/>
  </r>
  <r>
    <x v="4"/>
    <x v="149"/>
    <s v="LUX"/>
    <x v="1"/>
    <x v="4"/>
    <s v="Solid biofuels"/>
    <x v="13"/>
    <n v="3.75"/>
    <n v="1.954"/>
  </r>
  <r>
    <x v="4"/>
    <x v="149"/>
    <s v="LUX"/>
    <x v="1"/>
    <x v="4"/>
    <s v="Solid biofuels"/>
    <x v="14"/>
    <n v="3.75"/>
    <n v="21.006"/>
  </r>
  <r>
    <x v="4"/>
    <x v="149"/>
    <s v="LUX"/>
    <x v="1"/>
    <x v="4"/>
    <s v="Solid biofuels"/>
    <x v="15"/>
    <n v="3.915"/>
    <n v="24.17"/>
  </r>
  <r>
    <x v="4"/>
    <x v="149"/>
    <s v="LUX"/>
    <x v="1"/>
    <x v="4"/>
    <s v="Solid biofuels"/>
    <x v="16"/>
    <n v="3.915"/>
    <n v="25.11"/>
  </r>
  <r>
    <x v="4"/>
    <x v="149"/>
    <s v="LUX"/>
    <x v="1"/>
    <x v="4"/>
    <s v="Solid biofuels"/>
    <x v="17"/>
    <n v="14.815"/>
    <n v="52.014000000000003"/>
  </r>
  <r>
    <x v="4"/>
    <x v="149"/>
    <s v="LUX"/>
    <x v="1"/>
    <x v="4"/>
    <s v="Solid biofuels"/>
    <x v="18"/>
    <n v="15.145"/>
    <m/>
  </r>
  <r>
    <x v="4"/>
    <x v="149"/>
    <s v="LUX"/>
    <x v="1"/>
    <x v="4"/>
    <s v="Solid biofuels"/>
    <x v="19"/>
    <n v="15.145"/>
    <m/>
  </r>
  <r>
    <x v="4"/>
    <x v="149"/>
    <s v="LUX"/>
    <x v="1"/>
    <x v="1"/>
    <s v="Renewable hydropower"/>
    <x v="0"/>
    <n v="33.299999999999997"/>
    <n v="123.504"/>
  </r>
  <r>
    <x v="4"/>
    <x v="149"/>
    <s v="LUX"/>
    <x v="1"/>
    <x v="1"/>
    <s v="Renewable hydropower"/>
    <x v="1"/>
    <n v="33.917999999999999"/>
    <n v="118.032"/>
  </r>
  <r>
    <x v="4"/>
    <x v="149"/>
    <s v="LUX"/>
    <x v="1"/>
    <x v="1"/>
    <s v="Renewable hydropower"/>
    <x v="2"/>
    <n v="33.917999999999999"/>
    <n v="99.730999999999995"/>
  </r>
  <r>
    <x v="4"/>
    <x v="149"/>
    <s v="LUX"/>
    <x v="1"/>
    <x v="1"/>
    <s v="Renewable hydropower"/>
    <x v="3"/>
    <n v="33.917999999999999"/>
    <n v="79.42"/>
  </r>
  <r>
    <x v="4"/>
    <x v="149"/>
    <s v="LUX"/>
    <x v="1"/>
    <x v="1"/>
    <s v="Renewable hydropower"/>
    <x v="4"/>
    <n v="34.043999999999997"/>
    <n v="104.05800000000001"/>
  </r>
  <r>
    <x v="4"/>
    <x v="149"/>
    <s v="LUX"/>
    <x v="1"/>
    <x v="1"/>
    <s v="Renewable hydropower"/>
    <x v="5"/>
    <n v="34.076999999999998"/>
    <n v="92.94"/>
  </r>
  <r>
    <x v="4"/>
    <x v="149"/>
    <s v="LUX"/>
    <x v="1"/>
    <x v="1"/>
    <s v="Renewable hydropower"/>
    <x v="6"/>
    <n v="34.131999999999998"/>
    <n v="111.313"/>
  </r>
  <r>
    <x v="4"/>
    <x v="149"/>
    <s v="LUX"/>
    <x v="1"/>
    <x v="1"/>
    <s v="Renewable hydropower"/>
    <x v="7"/>
    <n v="34.131999999999998"/>
    <n v="116.703"/>
  </r>
  <r>
    <x v="4"/>
    <x v="149"/>
    <s v="LUX"/>
    <x v="1"/>
    <x v="1"/>
    <s v="Renewable hydropower"/>
    <x v="8"/>
    <n v="34.131999999999998"/>
    <n v="132.11500000000001"/>
  </r>
  <r>
    <x v="4"/>
    <x v="149"/>
    <s v="LUX"/>
    <x v="1"/>
    <x v="1"/>
    <s v="Renewable hydropower"/>
    <x v="9"/>
    <n v="34.192"/>
    <n v="105.839"/>
  </r>
  <r>
    <x v="4"/>
    <x v="149"/>
    <s v="LUX"/>
    <x v="1"/>
    <x v="1"/>
    <s v="Renewable hydropower"/>
    <x v="10"/>
    <n v="34.308"/>
    <n v="107.661"/>
  </r>
  <r>
    <x v="4"/>
    <x v="149"/>
    <s v="LUX"/>
    <x v="1"/>
    <x v="1"/>
    <s v="Renewable hydropower"/>
    <x v="11"/>
    <n v="34.308"/>
    <n v="63"/>
  </r>
  <r>
    <x v="4"/>
    <x v="149"/>
    <s v="LUX"/>
    <x v="1"/>
    <x v="1"/>
    <s v="Renewable hydropower"/>
    <x v="12"/>
    <n v="34.308"/>
    <n v="98.302000000000007"/>
  </r>
  <r>
    <x v="4"/>
    <x v="149"/>
    <s v="LUX"/>
    <x v="1"/>
    <x v="1"/>
    <s v="Renewable hydropower"/>
    <x v="13"/>
    <n v="34.308"/>
    <n v="119.19499999999999"/>
  </r>
  <r>
    <x v="4"/>
    <x v="149"/>
    <s v="LUX"/>
    <x v="1"/>
    <x v="1"/>
    <s v="Renewable hydropower"/>
    <x v="14"/>
    <n v="34.308"/>
    <n v="107.788"/>
  </r>
  <r>
    <x v="4"/>
    <x v="149"/>
    <s v="LUX"/>
    <x v="1"/>
    <x v="1"/>
    <s v="Renewable hydropower"/>
    <x v="15"/>
    <n v="34.265999999999998"/>
    <n v="99.253"/>
  </r>
  <r>
    <x v="4"/>
    <x v="149"/>
    <s v="LUX"/>
    <x v="1"/>
    <x v="1"/>
    <s v="Renewable hydropower"/>
    <x v="16"/>
    <n v="34.317999999999998"/>
    <n v="115.411"/>
  </r>
  <r>
    <x v="4"/>
    <x v="149"/>
    <s v="LUX"/>
    <x v="1"/>
    <x v="1"/>
    <s v="Renewable hydropower"/>
    <x v="17"/>
    <n v="34.545000000000002"/>
    <n v="85.65"/>
  </r>
  <r>
    <x v="4"/>
    <x v="149"/>
    <s v="LUX"/>
    <x v="1"/>
    <x v="1"/>
    <s v="Renewable hydropower"/>
    <x v="18"/>
    <n v="34.472999999999999"/>
    <m/>
  </r>
  <r>
    <x v="4"/>
    <x v="149"/>
    <s v="LUX"/>
    <x v="1"/>
    <x v="1"/>
    <s v="Renewable hydropower"/>
    <x v="19"/>
    <n v="34.472999999999999"/>
    <m/>
  </r>
  <r>
    <x v="4"/>
    <x v="149"/>
    <s v="LUX"/>
    <x v="1"/>
    <x v="2"/>
    <s v="On-grid Solar photovoltaic"/>
    <x v="1"/>
    <n v="0.16"/>
    <n v="4.5999999999999999E-2"/>
  </r>
  <r>
    <x v="4"/>
    <x v="149"/>
    <s v="LUX"/>
    <x v="1"/>
    <x v="2"/>
    <s v="On-grid Solar photovoltaic"/>
    <x v="2"/>
    <n v="1.593"/>
    <n v="5.8999999999999997E-2"/>
  </r>
  <r>
    <x v="4"/>
    <x v="149"/>
    <s v="LUX"/>
    <x v="1"/>
    <x v="2"/>
    <s v="On-grid Solar photovoltaic"/>
    <x v="3"/>
    <n v="14.17"/>
    <n v="1.399"/>
  </r>
  <r>
    <x v="4"/>
    <x v="149"/>
    <s v="LUX"/>
    <x v="1"/>
    <x v="2"/>
    <s v="On-grid Solar photovoltaic"/>
    <x v="4"/>
    <n v="23.561"/>
    <n v="9.1989999999999998"/>
  </r>
  <r>
    <x v="4"/>
    <x v="149"/>
    <s v="LUX"/>
    <x v="1"/>
    <x v="2"/>
    <s v="On-grid Solar photovoltaic"/>
    <x v="5"/>
    <n v="23.582999999999998"/>
    <n v="17.698"/>
  </r>
  <r>
    <x v="4"/>
    <x v="149"/>
    <s v="LUX"/>
    <x v="1"/>
    <x v="2"/>
    <s v="On-grid Solar photovoltaic"/>
    <x v="6"/>
    <n v="23.696000000000002"/>
    <n v="21.114000000000001"/>
  </r>
  <r>
    <x v="4"/>
    <x v="149"/>
    <s v="LUX"/>
    <x v="1"/>
    <x v="2"/>
    <s v="On-grid Solar photovoltaic"/>
    <x v="7"/>
    <n v="23.934000000000001"/>
    <n v="20.901"/>
  </r>
  <r>
    <x v="4"/>
    <x v="149"/>
    <s v="LUX"/>
    <x v="1"/>
    <x v="2"/>
    <s v="On-grid Solar photovoltaic"/>
    <x v="8"/>
    <n v="24.562000000000001"/>
    <n v="20.030999999999999"/>
  </r>
  <r>
    <x v="4"/>
    <x v="149"/>
    <s v="LUX"/>
    <x v="1"/>
    <x v="2"/>
    <s v="On-grid Solar photovoltaic"/>
    <x v="9"/>
    <n v="26.356999999999999"/>
    <n v="20.315999999999999"/>
  </r>
  <r>
    <x v="4"/>
    <x v="149"/>
    <s v="LUX"/>
    <x v="1"/>
    <x v="2"/>
    <s v="On-grid Solar photovoltaic"/>
    <x v="10"/>
    <n v="29.451000000000001"/>
    <n v="21.148"/>
  </r>
  <r>
    <x v="4"/>
    <x v="149"/>
    <s v="LUX"/>
    <x v="1"/>
    <x v="2"/>
    <s v="On-grid Solar photovoltaic"/>
    <x v="11"/>
    <n v="40.665999999999997"/>
    <n v="25.744"/>
  </r>
  <r>
    <x v="4"/>
    <x v="149"/>
    <s v="LUX"/>
    <x v="1"/>
    <x v="2"/>
    <s v="On-grid Solar photovoltaic"/>
    <x v="12"/>
    <n v="74.653999999999996"/>
    <n v="38.277000000000001"/>
  </r>
  <r>
    <x v="4"/>
    <x v="149"/>
    <s v="LUX"/>
    <x v="1"/>
    <x v="2"/>
    <s v="On-grid Solar photovoltaic"/>
    <x v="13"/>
    <n v="95.021000000000001"/>
    <n v="73.738"/>
  </r>
  <r>
    <x v="4"/>
    <x v="149"/>
    <s v="LUX"/>
    <x v="1"/>
    <x v="2"/>
    <s v="On-grid Solar photovoltaic"/>
    <x v="14"/>
    <n v="109.93300000000001"/>
    <n v="94.741"/>
  </r>
  <r>
    <x v="4"/>
    <x v="149"/>
    <s v="LUX"/>
    <x v="1"/>
    <x v="2"/>
    <s v="On-grid Solar photovoltaic"/>
    <x v="15"/>
    <n v="116.27200000000001"/>
    <n v="103.721"/>
  </r>
  <r>
    <x v="4"/>
    <x v="149"/>
    <s v="LUX"/>
    <x v="1"/>
    <x v="2"/>
    <s v="On-grid Solar photovoltaic"/>
    <x v="16"/>
    <n v="121.896"/>
    <n v="100.288"/>
  </r>
  <r>
    <x v="4"/>
    <x v="149"/>
    <s v="LUX"/>
    <x v="1"/>
    <x v="2"/>
    <s v="On-grid Solar photovoltaic"/>
    <x v="17"/>
    <n v="128.10300000000001"/>
    <n v="108.46299999999999"/>
  </r>
  <r>
    <x v="4"/>
    <x v="149"/>
    <s v="LUX"/>
    <x v="1"/>
    <x v="2"/>
    <s v="On-grid Solar photovoltaic"/>
    <x v="18"/>
    <n v="130.624"/>
    <m/>
  </r>
  <r>
    <x v="4"/>
    <x v="149"/>
    <s v="LUX"/>
    <x v="1"/>
    <x v="2"/>
    <s v="On-grid Solar photovoltaic"/>
    <x v="19"/>
    <n v="150"/>
    <m/>
  </r>
  <r>
    <x v="4"/>
    <x v="149"/>
    <s v="LUX"/>
    <x v="1"/>
    <x v="3"/>
    <s v="Onshore wind energy"/>
    <x v="0"/>
    <n v="14"/>
    <n v="24.742999999999999"/>
  </r>
  <r>
    <x v="4"/>
    <x v="149"/>
    <s v="LUX"/>
    <x v="1"/>
    <x v="3"/>
    <s v="Onshore wind energy"/>
    <x v="1"/>
    <n v="13.9"/>
    <n v="23.74"/>
  </r>
  <r>
    <x v="4"/>
    <x v="149"/>
    <s v="LUX"/>
    <x v="1"/>
    <x v="3"/>
    <s v="Onshore wind energy"/>
    <x v="2"/>
    <n v="13.9"/>
    <n v="24.478999999999999"/>
  </r>
  <r>
    <x v="4"/>
    <x v="149"/>
    <s v="LUX"/>
    <x v="1"/>
    <x v="3"/>
    <s v="Onshore wind energy"/>
    <x v="3"/>
    <n v="20.5"/>
    <n v="26.167999999999999"/>
  </r>
  <r>
    <x v="4"/>
    <x v="149"/>
    <s v="LUX"/>
    <x v="1"/>
    <x v="3"/>
    <s v="Onshore wind energy"/>
    <x v="4"/>
    <n v="34.9"/>
    <n v="39.399000000000001"/>
  </r>
  <r>
    <x v="4"/>
    <x v="149"/>
    <s v="LUX"/>
    <x v="1"/>
    <x v="3"/>
    <s v="Onshore wind energy"/>
    <x v="5"/>
    <n v="34.9"/>
    <n v="52.250999999999998"/>
  </r>
  <r>
    <x v="4"/>
    <x v="149"/>
    <s v="LUX"/>
    <x v="1"/>
    <x v="3"/>
    <s v="Onshore wind energy"/>
    <x v="6"/>
    <n v="34.9"/>
    <n v="57.985999999999997"/>
  </r>
  <r>
    <x v="4"/>
    <x v="149"/>
    <s v="LUX"/>
    <x v="1"/>
    <x v="3"/>
    <s v="Onshore wind energy"/>
    <x v="7"/>
    <n v="34.9"/>
    <n v="64.286000000000001"/>
  </r>
  <r>
    <x v="4"/>
    <x v="149"/>
    <s v="LUX"/>
    <x v="1"/>
    <x v="3"/>
    <s v="Onshore wind energy"/>
    <x v="8"/>
    <n v="42.914999999999999"/>
    <n v="60.588999999999999"/>
  </r>
  <r>
    <x v="4"/>
    <x v="149"/>
    <s v="LUX"/>
    <x v="1"/>
    <x v="3"/>
    <s v="Onshore wind energy"/>
    <x v="9"/>
    <n v="42.93"/>
    <n v="63.472000000000001"/>
  </r>
  <r>
    <x v="4"/>
    <x v="149"/>
    <s v="LUX"/>
    <x v="1"/>
    <x v="3"/>
    <s v="Onshore wind energy"/>
    <x v="10"/>
    <n v="43.726999999999997"/>
    <n v="55.082999999999998"/>
  </r>
  <r>
    <x v="4"/>
    <x v="149"/>
    <s v="LUX"/>
    <x v="1"/>
    <x v="3"/>
    <s v="Onshore wind energy"/>
    <x v="11"/>
    <n v="44.527000000000001"/>
    <n v="64.05"/>
  </r>
  <r>
    <x v="4"/>
    <x v="149"/>
    <s v="LUX"/>
    <x v="1"/>
    <x v="3"/>
    <s v="Onshore wind energy"/>
    <x v="12"/>
    <n v="58.326999999999998"/>
    <n v="77.465999999999994"/>
  </r>
  <r>
    <x v="4"/>
    <x v="149"/>
    <s v="LUX"/>
    <x v="1"/>
    <x v="3"/>
    <s v="Onshore wind energy"/>
    <x v="13"/>
    <n v="58.326999999999998"/>
    <n v="83.027000000000001"/>
  </r>
  <r>
    <x v="4"/>
    <x v="149"/>
    <s v="LUX"/>
    <x v="1"/>
    <x v="3"/>
    <s v="Onshore wind energy"/>
    <x v="14"/>
    <n v="58.341999999999999"/>
    <n v="79.876000000000005"/>
  </r>
  <r>
    <x v="4"/>
    <x v="149"/>
    <s v="LUX"/>
    <x v="1"/>
    <x v="3"/>
    <s v="Onshore wind energy"/>
    <x v="15"/>
    <n v="63.793999999999997"/>
    <n v="101.848"/>
  </r>
  <r>
    <x v="4"/>
    <x v="149"/>
    <s v="LUX"/>
    <x v="1"/>
    <x v="3"/>
    <s v="Onshore wind energy"/>
    <x v="16"/>
    <n v="119.694"/>
    <n v="101.486"/>
  </r>
  <r>
    <x v="4"/>
    <x v="149"/>
    <s v="LUX"/>
    <x v="1"/>
    <x v="3"/>
    <s v="Onshore wind energy"/>
    <x v="17"/>
    <n v="119.694"/>
    <n v="234.82300000000001"/>
  </r>
  <r>
    <x v="4"/>
    <x v="149"/>
    <s v="LUX"/>
    <x v="1"/>
    <x v="3"/>
    <s v="Onshore wind energy"/>
    <x v="18"/>
    <n v="122.89400000000001"/>
    <m/>
  </r>
  <r>
    <x v="4"/>
    <x v="149"/>
    <s v="LUX"/>
    <x v="1"/>
    <x v="3"/>
    <s v="Onshore wind energy"/>
    <x v="19"/>
    <n v="136"/>
    <m/>
  </r>
  <r>
    <x v="4"/>
    <x v="150"/>
    <s v="MLT"/>
    <x v="0"/>
    <x v="0"/>
    <s v="Fossil fuels"/>
    <x v="0"/>
    <n v="571"/>
    <n v="1917"/>
  </r>
  <r>
    <x v="4"/>
    <x v="150"/>
    <s v="MLT"/>
    <x v="0"/>
    <x v="0"/>
    <s v="Fossil fuels"/>
    <x v="1"/>
    <n v="571"/>
    <n v="1943"/>
  </r>
  <r>
    <x v="4"/>
    <x v="150"/>
    <s v="MLT"/>
    <x v="0"/>
    <x v="0"/>
    <s v="Fossil fuels"/>
    <x v="2"/>
    <n v="571"/>
    <n v="2052"/>
  </r>
  <r>
    <x v="4"/>
    <x v="150"/>
    <s v="MLT"/>
    <x v="0"/>
    <x v="0"/>
    <s v="Fossil fuels"/>
    <x v="3"/>
    <n v="571"/>
    <n v="2236"/>
  </r>
  <r>
    <x v="4"/>
    <x v="150"/>
    <s v="MLT"/>
    <x v="0"/>
    <x v="0"/>
    <s v="Fossil fuels"/>
    <x v="4"/>
    <n v="571"/>
    <n v="2216"/>
  </r>
  <r>
    <x v="4"/>
    <x v="150"/>
    <s v="MLT"/>
    <x v="0"/>
    <x v="0"/>
    <s v="Fossil fuels"/>
    <x v="5"/>
    <n v="571"/>
    <n v="2240"/>
  </r>
  <r>
    <x v="4"/>
    <x v="150"/>
    <s v="MLT"/>
    <x v="0"/>
    <x v="0"/>
    <s v="Fossil fuels"/>
    <x v="6"/>
    <n v="571"/>
    <n v="2261"/>
  </r>
  <r>
    <x v="4"/>
    <x v="150"/>
    <s v="MLT"/>
    <x v="0"/>
    <x v="0"/>
    <s v="Fossil fuels"/>
    <x v="7"/>
    <n v="571"/>
    <n v="2296"/>
  </r>
  <r>
    <x v="4"/>
    <x v="150"/>
    <s v="MLT"/>
    <x v="0"/>
    <x v="0"/>
    <s v="Fossil fuels"/>
    <x v="8"/>
    <n v="571"/>
    <n v="2312"/>
  </r>
  <r>
    <x v="4"/>
    <x v="150"/>
    <s v="MLT"/>
    <x v="0"/>
    <x v="0"/>
    <s v="Fossil fuels"/>
    <x v="9"/>
    <n v="571"/>
    <n v="2168"/>
  </r>
  <r>
    <x v="4"/>
    <x v="150"/>
    <s v="MLT"/>
    <x v="0"/>
    <x v="0"/>
    <s v="Fossil fuels"/>
    <x v="10"/>
    <n v="571"/>
    <n v="2113"/>
  </r>
  <r>
    <x v="4"/>
    <x v="150"/>
    <s v="MLT"/>
    <x v="0"/>
    <x v="0"/>
    <s v="Fossil fuels"/>
    <x v="11"/>
    <n v="571"/>
    <n v="2169"/>
  </r>
  <r>
    <x v="4"/>
    <x v="150"/>
    <s v="MLT"/>
    <x v="0"/>
    <x v="0"/>
    <s v="Fossil fuels"/>
    <x v="12"/>
    <n v="620"/>
    <n v="2268"/>
  </r>
  <r>
    <x v="4"/>
    <x v="150"/>
    <s v="MLT"/>
    <x v="0"/>
    <x v="0"/>
    <s v="Fossil fuels"/>
    <x v="13"/>
    <n v="620"/>
    <n v="2216"/>
  </r>
  <r>
    <x v="4"/>
    <x v="150"/>
    <s v="MLT"/>
    <x v="0"/>
    <x v="0"/>
    <s v="Fossil fuels"/>
    <x v="14"/>
    <n v="620"/>
    <n v="2170"/>
  </r>
  <r>
    <x v="4"/>
    <x v="150"/>
    <s v="MLT"/>
    <x v="0"/>
    <x v="0"/>
    <s v="Fossil fuels"/>
    <x v="15"/>
    <n v="590"/>
    <n v="1203"/>
  </r>
  <r>
    <x v="4"/>
    <x v="150"/>
    <s v="MLT"/>
    <x v="0"/>
    <x v="0"/>
    <s v="Fossil fuels"/>
    <x v="16"/>
    <n v="475"/>
    <n v="723"/>
  </r>
  <r>
    <x v="4"/>
    <x v="150"/>
    <s v="MLT"/>
    <x v="0"/>
    <x v="0"/>
    <s v="Fossil fuels"/>
    <x v="17"/>
    <n v="590"/>
    <n v="1479.4760000000001"/>
  </r>
  <r>
    <x v="4"/>
    <x v="150"/>
    <s v="MLT"/>
    <x v="0"/>
    <x v="0"/>
    <s v="Fossil fuels"/>
    <x v="18"/>
    <n v="590"/>
    <m/>
  </r>
  <r>
    <x v="4"/>
    <x v="150"/>
    <s v="MLT"/>
    <x v="0"/>
    <x v="0"/>
    <s v="Fossil fuels"/>
    <x v="19"/>
    <n v="590"/>
    <m/>
  </r>
  <r>
    <x v="4"/>
    <x v="150"/>
    <s v="MLT"/>
    <x v="1"/>
    <x v="4"/>
    <s v="Biogas"/>
    <x v="11"/>
    <n v="3"/>
    <n v="4.91"/>
  </r>
  <r>
    <x v="4"/>
    <x v="150"/>
    <s v="MLT"/>
    <x v="1"/>
    <x v="4"/>
    <s v="Biogas"/>
    <x v="12"/>
    <n v="3"/>
    <n v="8.8960000000000008"/>
  </r>
  <r>
    <x v="4"/>
    <x v="150"/>
    <s v="MLT"/>
    <x v="1"/>
    <x v="4"/>
    <s v="Biogas"/>
    <x v="13"/>
    <n v="3"/>
    <n v="5.8920000000000003"/>
  </r>
  <r>
    <x v="4"/>
    <x v="150"/>
    <s v="MLT"/>
    <x v="1"/>
    <x v="4"/>
    <s v="Biogas"/>
    <x v="14"/>
    <n v="3"/>
    <n v="6.452"/>
  </r>
  <r>
    <x v="4"/>
    <x v="150"/>
    <s v="MLT"/>
    <x v="1"/>
    <x v="4"/>
    <s v="Biogas"/>
    <x v="15"/>
    <n v="3"/>
    <n v="6.6449999999999996"/>
  </r>
  <r>
    <x v="4"/>
    <x v="150"/>
    <s v="MLT"/>
    <x v="1"/>
    <x v="4"/>
    <s v="Biogas"/>
    <x v="16"/>
    <n v="4.5599999999999996"/>
    <n v="8.3070000000000004"/>
  </r>
  <r>
    <x v="4"/>
    <x v="150"/>
    <s v="MLT"/>
    <x v="1"/>
    <x v="4"/>
    <s v="Biogas"/>
    <x v="17"/>
    <n v="4.5599999999999996"/>
    <n v="9.7379999999999995"/>
  </r>
  <r>
    <x v="4"/>
    <x v="150"/>
    <s v="MLT"/>
    <x v="1"/>
    <x v="4"/>
    <s v="Biogas"/>
    <x v="18"/>
    <n v="4.5599999999999996"/>
    <m/>
  </r>
  <r>
    <x v="4"/>
    <x v="150"/>
    <s v="MLT"/>
    <x v="1"/>
    <x v="4"/>
    <s v="Biogas"/>
    <x v="19"/>
    <n v="4.5599999999999996"/>
    <m/>
  </r>
  <r>
    <x v="4"/>
    <x v="150"/>
    <s v="MLT"/>
    <x v="1"/>
    <x v="2"/>
    <s v="On-grid Solar photovoltaic"/>
    <x v="5"/>
    <n v="0.1"/>
    <n v="7.4999999999999997E-2"/>
  </r>
  <r>
    <x v="4"/>
    <x v="150"/>
    <s v="MLT"/>
    <x v="1"/>
    <x v="2"/>
    <s v="On-grid Solar photovoltaic"/>
    <x v="6"/>
    <n v="0.1"/>
    <n v="7.4999999999999997E-2"/>
  </r>
  <r>
    <x v="4"/>
    <x v="150"/>
    <s v="MLT"/>
    <x v="1"/>
    <x v="2"/>
    <s v="On-grid Solar photovoltaic"/>
    <x v="7"/>
    <n v="0.1"/>
    <n v="7.4999999999999997E-2"/>
  </r>
  <r>
    <x v="4"/>
    <x v="150"/>
    <s v="MLT"/>
    <x v="1"/>
    <x v="2"/>
    <s v="On-grid Solar photovoltaic"/>
    <x v="8"/>
    <n v="0.2"/>
    <n v="0.15"/>
  </r>
  <r>
    <x v="4"/>
    <x v="150"/>
    <s v="MLT"/>
    <x v="1"/>
    <x v="2"/>
    <s v="On-grid Solar photovoltaic"/>
    <x v="9"/>
    <n v="0.9"/>
    <n v="0.67500000000000004"/>
  </r>
  <r>
    <x v="4"/>
    <x v="150"/>
    <s v="MLT"/>
    <x v="1"/>
    <x v="2"/>
    <s v="On-grid Solar photovoltaic"/>
    <x v="10"/>
    <n v="0.8"/>
    <n v="0.68"/>
  </r>
  <r>
    <x v="4"/>
    <x v="150"/>
    <s v="MLT"/>
    <x v="1"/>
    <x v="2"/>
    <s v="On-grid Solar photovoltaic"/>
    <x v="11"/>
    <n v="5.3"/>
    <n v="4.99"/>
  </r>
  <r>
    <x v="4"/>
    <x v="150"/>
    <s v="MLT"/>
    <x v="1"/>
    <x v="2"/>
    <s v="On-grid Solar photovoltaic"/>
    <x v="12"/>
    <n v="15.7"/>
    <n v="16.690000000000001"/>
  </r>
  <r>
    <x v="4"/>
    <x v="150"/>
    <s v="MLT"/>
    <x v="1"/>
    <x v="2"/>
    <s v="On-grid Solar photovoltaic"/>
    <x v="13"/>
    <n v="28.5"/>
    <n v="29.47"/>
  </r>
  <r>
    <x v="4"/>
    <x v="150"/>
    <s v="MLT"/>
    <x v="1"/>
    <x v="2"/>
    <s v="On-grid Solar photovoltaic"/>
    <x v="14"/>
    <n v="54.6"/>
    <n v="68.38"/>
  </r>
  <r>
    <x v="4"/>
    <x v="150"/>
    <s v="MLT"/>
    <x v="1"/>
    <x v="2"/>
    <s v="On-grid Solar photovoltaic"/>
    <x v="15"/>
    <n v="74.8"/>
    <n v="94.99"/>
  </r>
  <r>
    <x v="4"/>
    <x v="150"/>
    <s v="MLT"/>
    <x v="1"/>
    <x v="2"/>
    <s v="On-grid Solar photovoltaic"/>
    <x v="16"/>
    <n v="93.6"/>
    <n v="127.16"/>
  </r>
  <r>
    <x v="4"/>
    <x v="150"/>
    <s v="MLT"/>
    <x v="1"/>
    <x v="2"/>
    <s v="On-grid Solar photovoltaic"/>
    <x v="17"/>
    <n v="112.307"/>
    <n v="155.245"/>
  </r>
  <r>
    <x v="4"/>
    <x v="150"/>
    <s v="MLT"/>
    <x v="1"/>
    <x v="2"/>
    <s v="On-grid Solar photovoltaic"/>
    <x v="18"/>
    <n v="131.31700000000001"/>
    <m/>
  </r>
  <r>
    <x v="4"/>
    <x v="150"/>
    <s v="MLT"/>
    <x v="1"/>
    <x v="2"/>
    <s v="On-grid Solar photovoltaic"/>
    <x v="19"/>
    <n v="153.81700000000001"/>
    <m/>
  </r>
  <r>
    <x v="4"/>
    <x v="150"/>
    <s v="MLT"/>
    <x v="1"/>
    <x v="3"/>
    <s v="Onshore wind energy"/>
    <x v="12"/>
    <n v="0.1"/>
    <n v="7.4999999999999997E-2"/>
  </r>
  <r>
    <x v="4"/>
    <x v="150"/>
    <s v="MLT"/>
    <x v="1"/>
    <x v="3"/>
    <s v="Onshore wind energy"/>
    <x v="13"/>
    <n v="0.1"/>
    <n v="8.5000000000000006E-2"/>
  </r>
  <r>
    <x v="4"/>
    <x v="150"/>
    <s v="MLT"/>
    <x v="1"/>
    <x v="3"/>
    <s v="Onshore wind energy"/>
    <x v="14"/>
    <n v="0.1"/>
    <n v="5.8000000000000003E-2"/>
  </r>
  <r>
    <x v="4"/>
    <x v="150"/>
    <s v="MLT"/>
    <x v="1"/>
    <x v="3"/>
    <s v="Onshore wind energy"/>
    <x v="15"/>
    <n v="7.0000000000000007E-2"/>
    <n v="5.8000000000000003E-2"/>
  </r>
  <r>
    <x v="4"/>
    <x v="150"/>
    <s v="MLT"/>
    <x v="1"/>
    <x v="3"/>
    <s v="Onshore wind energy"/>
    <x v="16"/>
    <n v="0.1"/>
    <n v="5.8000000000000003E-2"/>
  </r>
  <r>
    <x v="4"/>
    <x v="150"/>
    <s v="MLT"/>
    <x v="1"/>
    <x v="3"/>
    <s v="Onshore wind energy"/>
    <x v="17"/>
    <n v="0.1"/>
    <n v="5.8000000000000003E-2"/>
  </r>
  <r>
    <x v="4"/>
    <x v="150"/>
    <s v="MLT"/>
    <x v="1"/>
    <x v="3"/>
    <s v="Onshore wind energy"/>
    <x v="18"/>
    <n v="0.1"/>
    <m/>
  </r>
  <r>
    <x v="4"/>
    <x v="150"/>
    <s v="MLT"/>
    <x v="1"/>
    <x v="3"/>
    <s v="Onshore wind energy"/>
    <x v="19"/>
    <n v="0.1"/>
    <m/>
  </r>
  <r>
    <x v="4"/>
    <x v="151"/>
    <s v="MDA"/>
    <x v="0"/>
    <x v="0"/>
    <s v="Fossil fuels"/>
    <x v="0"/>
    <n v="3490"/>
    <n v="5229"/>
  </r>
  <r>
    <x v="4"/>
    <x v="151"/>
    <s v="MDA"/>
    <x v="0"/>
    <x v="0"/>
    <s v="Fossil fuels"/>
    <x v="1"/>
    <n v="3490"/>
    <n v="5614"/>
  </r>
  <r>
    <x v="4"/>
    <x v="151"/>
    <s v="MDA"/>
    <x v="0"/>
    <x v="0"/>
    <s v="Fossil fuels"/>
    <x v="2"/>
    <n v="3490"/>
    <n v="5416"/>
  </r>
  <r>
    <x v="4"/>
    <x v="151"/>
    <s v="MDA"/>
    <x v="0"/>
    <x v="0"/>
    <s v="Fossil fuels"/>
    <x v="3"/>
    <n v="2860"/>
    <n v="5594"/>
  </r>
  <r>
    <x v="4"/>
    <x v="151"/>
    <s v="MDA"/>
    <x v="0"/>
    <x v="0"/>
    <s v="Fossil fuels"/>
    <x v="4"/>
    <n v="2860"/>
    <n v="5449"/>
  </r>
  <r>
    <x v="4"/>
    <x v="151"/>
    <s v="MDA"/>
    <x v="0"/>
    <x v="0"/>
    <s v="Fossil fuels"/>
    <x v="5"/>
    <n v="2860"/>
    <n v="5613"/>
  </r>
  <r>
    <x v="4"/>
    <x v="151"/>
    <s v="MDA"/>
    <x v="0"/>
    <x v="0"/>
    <s v="Fossil fuels"/>
    <x v="6"/>
    <n v="2623"/>
    <n v="5715"/>
  </r>
  <r>
    <x v="4"/>
    <x v="151"/>
    <s v="MDA"/>
    <x v="0"/>
    <x v="0"/>
    <s v="Fossil fuels"/>
    <x v="7"/>
    <n v="2953"/>
    <n v="5529"/>
  </r>
  <r>
    <x v="4"/>
    <x v="151"/>
    <s v="MDA"/>
    <x v="0"/>
    <x v="0"/>
    <s v="Fossil fuels"/>
    <x v="8"/>
    <n v="2951"/>
    <n v="5633"/>
  </r>
  <r>
    <x v="4"/>
    <x v="151"/>
    <s v="MDA"/>
    <x v="0"/>
    <x v="0"/>
    <s v="Fossil fuels"/>
    <x v="9"/>
    <n v="2955"/>
    <n v="5840"/>
  </r>
  <r>
    <x v="4"/>
    <x v="151"/>
    <s v="MDA"/>
    <x v="0"/>
    <x v="0"/>
    <s v="Fossil fuels"/>
    <x v="10"/>
    <n v="2953"/>
    <n v="5712"/>
  </r>
  <r>
    <x v="4"/>
    <x v="151"/>
    <s v="MDA"/>
    <x v="0"/>
    <x v="0"/>
    <s v="Fossil fuels"/>
    <x v="11"/>
    <n v="3059"/>
    <n v="5439"/>
  </r>
  <r>
    <x v="4"/>
    <x v="151"/>
    <s v="MDA"/>
    <x v="0"/>
    <x v="0"/>
    <s v="Fossil fuels"/>
    <x v="12"/>
    <n v="2991"/>
    <n v="5536"/>
  </r>
  <r>
    <x v="4"/>
    <x v="151"/>
    <s v="MDA"/>
    <x v="0"/>
    <x v="0"/>
    <s v="Fossil fuels"/>
    <x v="13"/>
    <n v="2990"/>
    <n v="2475"/>
  </r>
  <r>
    <x v="4"/>
    <x v="151"/>
    <s v="MDA"/>
    <x v="0"/>
    <x v="0"/>
    <s v="Fossil fuels"/>
    <x v="14"/>
    <n v="2985"/>
    <n v="3255.5189999999998"/>
  </r>
  <r>
    <x v="4"/>
    <x v="151"/>
    <s v="MDA"/>
    <x v="0"/>
    <x v="0"/>
    <s v="Fossil fuels"/>
    <x v="15"/>
    <n v="2990"/>
    <n v="3907.0920000000001"/>
  </r>
  <r>
    <x v="4"/>
    <x v="151"/>
    <s v="MDA"/>
    <x v="0"/>
    <x v="0"/>
    <s v="Fossil fuels"/>
    <x v="16"/>
    <n v="2959"/>
    <n v="3919.0150000000003"/>
  </r>
  <r>
    <x v="4"/>
    <x v="151"/>
    <s v="MDA"/>
    <x v="0"/>
    <x v="0"/>
    <s v="Fossil fuels"/>
    <x v="17"/>
    <n v="2964"/>
    <n v="2937"/>
  </r>
  <r>
    <x v="4"/>
    <x v="151"/>
    <s v="MDA"/>
    <x v="0"/>
    <x v="0"/>
    <s v="Fossil fuels"/>
    <x v="18"/>
    <n v="2964"/>
    <m/>
  </r>
  <r>
    <x v="4"/>
    <x v="151"/>
    <s v="MDA"/>
    <x v="0"/>
    <x v="0"/>
    <s v="Fossil fuels"/>
    <x v="19"/>
    <n v="2964"/>
    <m/>
  </r>
  <r>
    <x v="4"/>
    <x v="151"/>
    <s v="MDA"/>
    <x v="1"/>
    <x v="4"/>
    <s v="Biogas"/>
    <x v="12"/>
    <n v="0"/>
    <m/>
  </r>
  <r>
    <x v="4"/>
    <x v="151"/>
    <s v="MDA"/>
    <x v="1"/>
    <x v="4"/>
    <s v="Biogas"/>
    <x v="13"/>
    <n v="2"/>
    <n v="3"/>
  </r>
  <r>
    <x v="4"/>
    <x v="151"/>
    <s v="MDA"/>
    <x v="1"/>
    <x v="4"/>
    <s v="Biogas"/>
    <x v="14"/>
    <n v="3"/>
    <n v="14"/>
  </r>
  <r>
    <x v="4"/>
    <x v="151"/>
    <s v="MDA"/>
    <x v="1"/>
    <x v="4"/>
    <s v="Biogas"/>
    <x v="15"/>
    <n v="3"/>
    <n v="15.875"/>
  </r>
  <r>
    <x v="4"/>
    <x v="151"/>
    <s v="MDA"/>
    <x v="1"/>
    <x v="4"/>
    <s v="Biogas"/>
    <x v="16"/>
    <n v="2.8050000000000002"/>
    <n v="14.204000000000001"/>
  </r>
  <r>
    <x v="4"/>
    <x v="151"/>
    <s v="MDA"/>
    <x v="1"/>
    <x v="4"/>
    <s v="Biogas"/>
    <x v="17"/>
    <n v="5.7089999999999996"/>
    <n v="28"/>
  </r>
  <r>
    <x v="4"/>
    <x v="151"/>
    <s v="MDA"/>
    <x v="1"/>
    <x v="4"/>
    <s v="Biogas"/>
    <x v="18"/>
    <n v="5.7089999999999996"/>
    <m/>
  </r>
  <r>
    <x v="4"/>
    <x v="151"/>
    <s v="MDA"/>
    <x v="1"/>
    <x v="4"/>
    <s v="Biogas"/>
    <x v="19"/>
    <n v="5.7089999999999996"/>
    <m/>
  </r>
  <r>
    <x v="4"/>
    <x v="151"/>
    <s v="MDA"/>
    <x v="1"/>
    <x v="1"/>
    <s v="Renewable hydropower"/>
    <x v="0"/>
    <n v="64"/>
    <n v="377"/>
  </r>
  <r>
    <x v="4"/>
    <x v="151"/>
    <s v="MDA"/>
    <x v="1"/>
    <x v="1"/>
    <s v="Renewable hydropower"/>
    <x v="1"/>
    <n v="60"/>
    <n v="377"/>
  </r>
  <r>
    <x v="4"/>
    <x v="151"/>
    <s v="MDA"/>
    <x v="1"/>
    <x v="1"/>
    <s v="Renewable hydropower"/>
    <x v="2"/>
    <n v="60"/>
    <n v="377"/>
  </r>
  <r>
    <x v="4"/>
    <x v="151"/>
    <s v="MDA"/>
    <x v="1"/>
    <x v="1"/>
    <s v="Renewable hydropower"/>
    <x v="3"/>
    <n v="60"/>
    <n v="377"/>
  </r>
  <r>
    <x v="4"/>
    <x v="151"/>
    <s v="MDA"/>
    <x v="1"/>
    <x v="1"/>
    <s v="Renewable hydropower"/>
    <x v="4"/>
    <n v="59"/>
    <n v="377"/>
  </r>
  <r>
    <x v="4"/>
    <x v="151"/>
    <s v="MDA"/>
    <x v="1"/>
    <x v="1"/>
    <s v="Renewable hydropower"/>
    <x v="5"/>
    <n v="59"/>
    <n v="377"/>
  </r>
  <r>
    <x v="4"/>
    <x v="151"/>
    <s v="MDA"/>
    <x v="1"/>
    <x v="1"/>
    <s v="Renewable hydropower"/>
    <x v="6"/>
    <n v="56"/>
    <n v="377"/>
  </r>
  <r>
    <x v="4"/>
    <x v="151"/>
    <s v="MDA"/>
    <x v="1"/>
    <x v="1"/>
    <s v="Renewable hydropower"/>
    <x v="7"/>
    <n v="56"/>
    <n v="377"/>
  </r>
  <r>
    <x v="4"/>
    <x v="151"/>
    <s v="MDA"/>
    <x v="1"/>
    <x v="1"/>
    <s v="Renewable hydropower"/>
    <x v="8"/>
    <n v="64"/>
    <n v="389"/>
  </r>
  <r>
    <x v="4"/>
    <x v="151"/>
    <s v="MDA"/>
    <x v="1"/>
    <x v="1"/>
    <s v="Renewable hydropower"/>
    <x v="9"/>
    <n v="64"/>
    <n v="358"/>
  </r>
  <r>
    <x v="4"/>
    <x v="151"/>
    <s v="MDA"/>
    <x v="1"/>
    <x v="1"/>
    <s v="Renewable hydropower"/>
    <x v="10"/>
    <n v="64"/>
    <n v="328"/>
  </r>
  <r>
    <x v="4"/>
    <x v="151"/>
    <s v="MDA"/>
    <x v="1"/>
    <x v="1"/>
    <s v="Renewable hydropower"/>
    <x v="11"/>
    <n v="64"/>
    <n v="292"/>
  </r>
  <r>
    <x v="4"/>
    <x v="151"/>
    <s v="MDA"/>
    <x v="1"/>
    <x v="1"/>
    <s v="Renewable hydropower"/>
    <x v="12"/>
    <n v="64"/>
    <n v="269"/>
  </r>
  <r>
    <x v="4"/>
    <x v="151"/>
    <s v="MDA"/>
    <x v="1"/>
    <x v="1"/>
    <s v="Renewable hydropower"/>
    <x v="13"/>
    <n v="64"/>
    <n v="310"/>
  </r>
  <r>
    <x v="4"/>
    <x v="151"/>
    <s v="MDA"/>
    <x v="1"/>
    <x v="1"/>
    <s v="Renewable hydropower"/>
    <x v="14"/>
    <n v="64"/>
    <n v="312"/>
  </r>
  <r>
    <x v="4"/>
    <x v="151"/>
    <s v="MDA"/>
    <x v="1"/>
    <x v="1"/>
    <s v="Renewable hydropower"/>
    <x v="15"/>
    <n v="64"/>
    <n v="312"/>
  </r>
  <r>
    <x v="4"/>
    <x v="151"/>
    <s v="MDA"/>
    <x v="1"/>
    <x v="1"/>
    <s v="Renewable hydropower"/>
    <x v="16"/>
    <n v="64"/>
    <n v="290"/>
  </r>
  <r>
    <x v="4"/>
    <x v="151"/>
    <s v="MDA"/>
    <x v="1"/>
    <x v="1"/>
    <s v="Renewable hydropower"/>
    <x v="17"/>
    <n v="64.254000000000005"/>
    <n v="206"/>
  </r>
  <r>
    <x v="4"/>
    <x v="151"/>
    <s v="MDA"/>
    <x v="1"/>
    <x v="1"/>
    <s v="Renewable hydropower"/>
    <x v="18"/>
    <n v="64.254000000000005"/>
    <m/>
  </r>
  <r>
    <x v="4"/>
    <x v="151"/>
    <s v="MDA"/>
    <x v="1"/>
    <x v="1"/>
    <s v="Renewable hydropower"/>
    <x v="19"/>
    <n v="64.254000000000005"/>
    <m/>
  </r>
  <r>
    <x v="4"/>
    <x v="151"/>
    <s v="MDA"/>
    <x v="1"/>
    <x v="2"/>
    <s v="Off-grid Solar photovoltaic"/>
    <x v="11"/>
    <n v="0"/>
    <m/>
  </r>
  <r>
    <x v="4"/>
    <x v="151"/>
    <s v="MDA"/>
    <x v="1"/>
    <x v="2"/>
    <s v="Off-grid Solar photovoltaic"/>
    <x v="12"/>
    <n v="0"/>
    <m/>
  </r>
  <r>
    <x v="4"/>
    <x v="151"/>
    <s v="MDA"/>
    <x v="1"/>
    <x v="2"/>
    <s v="Off-grid Solar photovoltaic"/>
    <x v="13"/>
    <n v="0"/>
    <m/>
  </r>
  <r>
    <x v="4"/>
    <x v="151"/>
    <s v="MDA"/>
    <x v="1"/>
    <x v="2"/>
    <s v="Off-grid Solar photovoltaic"/>
    <x v="14"/>
    <n v="0"/>
    <m/>
  </r>
  <r>
    <x v="4"/>
    <x v="151"/>
    <s v="MDA"/>
    <x v="1"/>
    <x v="2"/>
    <s v="Off-grid Solar photovoltaic"/>
    <x v="15"/>
    <n v="0"/>
    <m/>
  </r>
  <r>
    <x v="4"/>
    <x v="151"/>
    <s v="MDA"/>
    <x v="1"/>
    <x v="2"/>
    <s v="Off-grid Solar photovoltaic"/>
    <x v="16"/>
    <n v="0"/>
    <m/>
  </r>
  <r>
    <x v="4"/>
    <x v="151"/>
    <s v="MDA"/>
    <x v="1"/>
    <x v="2"/>
    <s v="Off-grid Solar photovoltaic"/>
    <x v="17"/>
    <n v="0"/>
    <m/>
  </r>
  <r>
    <x v="4"/>
    <x v="151"/>
    <s v="MDA"/>
    <x v="1"/>
    <x v="2"/>
    <s v="On-grid Solar photovoltaic"/>
    <x v="14"/>
    <n v="1"/>
    <n v="1"/>
  </r>
  <r>
    <x v="4"/>
    <x v="151"/>
    <s v="MDA"/>
    <x v="1"/>
    <x v="2"/>
    <s v="On-grid Solar photovoltaic"/>
    <x v="15"/>
    <n v="1"/>
    <n v="1.5189999999999999"/>
  </r>
  <r>
    <x v="4"/>
    <x v="151"/>
    <s v="MDA"/>
    <x v="1"/>
    <x v="2"/>
    <s v="On-grid Solar photovoltaic"/>
    <x v="16"/>
    <n v="2.33"/>
    <n v="1.911"/>
  </r>
  <r>
    <x v="4"/>
    <x v="151"/>
    <s v="MDA"/>
    <x v="1"/>
    <x v="2"/>
    <s v="On-grid Solar photovoltaic"/>
    <x v="17"/>
    <n v="2.0609999999999999"/>
    <n v="2"/>
  </r>
  <r>
    <x v="4"/>
    <x v="151"/>
    <s v="MDA"/>
    <x v="1"/>
    <x v="2"/>
    <s v="On-grid Solar photovoltaic"/>
    <x v="18"/>
    <n v="3.9"/>
    <m/>
  </r>
  <r>
    <x v="4"/>
    <x v="151"/>
    <s v="MDA"/>
    <x v="1"/>
    <x v="2"/>
    <s v="On-grid Solar photovoltaic"/>
    <x v="19"/>
    <n v="3.9"/>
    <m/>
  </r>
  <r>
    <x v="4"/>
    <x v="151"/>
    <s v="MDA"/>
    <x v="1"/>
    <x v="3"/>
    <s v="Onshore wind energy"/>
    <x v="13"/>
    <n v="1"/>
    <n v="1"/>
  </r>
  <r>
    <x v="4"/>
    <x v="151"/>
    <s v="MDA"/>
    <x v="1"/>
    <x v="3"/>
    <s v="Onshore wind energy"/>
    <x v="14"/>
    <n v="1"/>
    <n v="1.4810000000000001"/>
  </r>
  <r>
    <x v="4"/>
    <x v="151"/>
    <s v="MDA"/>
    <x v="1"/>
    <x v="3"/>
    <s v="Onshore wind energy"/>
    <x v="15"/>
    <n v="1"/>
    <n v="1.546"/>
  </r>
  <r>
    <x v="4"/>
    <x v="151"/>
    <s v="MDA"/>
    <x v="1"/>
    <x v="3"/>
    <s v="Onshore wind energy"/>
    <x v="16"/>
    <n v="1.778"/>
    <n v="2.5470000000000002"/>
  </r>
  <r>
    <x v="4"/>
    <x v="151"/>
    <s v="MDA"/>
    <x v="1"/>
    <x v="3"/>
    <s v="Onshore wind energy"/>
    <x v="17"/>
    <n v="9.19"/>
    <n v="7"/>
  </r>
  <r>
    <x v="4"/>
    <x v="151"/>
    <s v="MDA"/>
    <x v="1"/>
    <x v="3"/>
    <s v="Onshore wind energy"/>
    <x v="18"/>
    <n v="29.33"/>
    <m/>
  </r>
  <r>
    <x v="4"/>
    <x v="151"/>
    <s v="MDA"/>
    <x v="1"/>
    <x v="3"/>
    <s v="Onshore wind energy"/>
    <x v="19"/>
    <n v="29.33"/>
    <m/>
  </r>
  <r>
    <x v="4"/>
    <x v="152"/>
    <s v="MNE"/>
    <x v="0"/>
    <x v="0"/>
    <s v="Fossil fuels"/>
    <x v="5"/>
    <n v="219"/>
    <n v="998"/>
  </r>
  <r>
    <x v="4"/>
    <x v="152"/>
    <s v="MNE"/>
    <x v="0"/>
    <x v="0"/>
    <s v="Fossil fuels"/>
    <x v="6"/>
    <n v="219"/>
    <n v="1202"/>
  </r>
  <r>
    <x v="4"/>
    <x v="152"/>
    <s v="MNE"/>
    <x v="0"/>
    <x v="0"/>
    <s v="Fossil fuels"/>
    <x v="7"/>
    <n v="219"/>
    <n v="860"/>
  </r>
  <r>
    <x v="4"/>
    <x v="152"/>
    <s v="MNE"/>
    <x v="0"/>
    <x v="0"/>
    <s v="Fossil fuels"/>
    <x v="8"/>
    <n v="219"/>
    <n v="1289"/>
  </r>
  <r>
    <x v="4"/>
    <x v="152"/>
    <s v="MNE"/>
    <x v="0"/>
    <x v="0"/>
    <s v="Fossil fuels"/>
    <x v="9"/>
    <n v="219"/>
    <n v="689"/>
  </r>
  <r>
    <x v="4"/>
    <x v="152"/>
    <s v="MNE"/>
    <x v="0"/>
    <x v="0"/>
    <s v="Fossil fuels"/>
    <x v="10"/>
    <n v="219"/>
    <n v="1272"/>
  </r>
  <r>
    <x v="4"/>
    <x v="152"/>
    <s v="MNE"/>
    <x v="0"/>
    <x v="0"/>
    <s v="Fossil fuels"/>
    <x v="11"/>
    <n v="219"/>
    <n v="1452"/>
  </r>
  <r>
    <x v="4"/>
    <x v="152"/>
    <s v="MNE"/>
    <x v="0"/>
    <x v="0"/>
    <s v="Fossil fuels"/>
    <x v="12"/>
    <n v="219"/>
    <n v="1367"/>
  </r>
  <r>
    <x v="4"/>
    <x v="152"/>
    <s v="MNE"/>
    <x v="0"/>
    <x v="0"/>
    <s v="Fossil fuels"/>
    <x v="13"/>
    <n v="219"/>
    <n v="1441"/>
  </r>
  <r>
    <x v="4"/>
    <x v="152"/>
    <s v="MNE"/>
    <x v="0"/>
    <x v="0"/>
    <s v="Fossil fuels"/>
    <x v="14"/>
    <n v="219"/>
    <n v="1421"/>
  </r>
  <r>
    <x v="4"/>
    <x v="152"/>
    <s v="MNE"/>
    <x v="0"/>
    <x v="0"/>
    <s v="Fossil fuels"/>
    <x v="15"/>
    <n v="219"/>
    <n v="1512"/>
  </r>
  <r>
    <x v="4"/>
    <x v="152"/>
    <s v="MNE"/>
    <x v="0"/>
    <x v="0"/>
    <s v="Fossil fuels"/>
    <x v="16"/>
    <n v="219"/>
    <n v="1298"/>
  </r>
  <r>
    <x v="4"/>
    <x v="152"/>
    <s v="MNE"/>
    <x v="0"/>
    <x v="0"/>
    <s v="Fossil fuels"/>
    <x v="17"/>
    <n v="225"/>
    <n v="1361.9"/>
  </r>
  <r>
    <x v="4"/>
    <x v="152"/>
    <s v="MNE"/>
    <x v="0"/>
    <x v="0"/>
    <s v="Fossil fuels"/>
    <x v="18"/>
    <n v="225"/>
    <m/>
  </r>
  <r>
    <x v="4"/>
    <x v="152"/>
    <s v="MNE"/>
    <x v="0"/>
    <x v="0"/>
    <s v="Fossil fuels"/>
    <x v="19"/>
    <n v="225"/>
    <m/>
  </r>
  <r>
    <x v="4"/>
    <x v="152"/>
    <s v="MNE"/>
    <x v="1"/>
    <x v="1"/>
    <s v="Renewable hydropower"/>
    <x v="5"/>
    <n v="676"/>
    <n v="1866"/>
  </r>
  <r>
    <x v="4"/>
    <x v="152"/>
    <s v="MNE"/>
    <x v="1"/>
    <x v="1"/>
    <s v="Renewable hydropower"/>
    <x v="6"/>
    <n v="676"/>
    <n v="1750"/>
  </r>
  <r>
    <x v="4"/>
    <x v="152"/>
    <s v="MNE"/>
    <x v="1"/>
    <x v="1"/>
    <s v="Renewable hydropower"/>
    <x v="7"/>
    <n v="676"/>
    <n v="1284"/>
  </r>
  <r>
    <x v="4"/>
    <x v="152"/>
    <s v="MNE"/>
    <x v="1"/>
    <x v="1"/>
    <s v="Renewable hydropower"/>
    <x v="8"/>
    <n v="676"/>
    <n v="1539"/>
  </r>
  <r>
    <x v="4"/>
    <x v="152"/>
    <s v="MNE"/>
    <x v="1"/>
    <x v="1"/>
    <s v="Renewable hydropower"/>
    <x v="9"/>
    <n v="676"/>
    <n v="2071"/>
  </r>
  <r>
    <x v="4"/>
    <x v="152"/>
    <s v="MNE"/>
    <x v="1"/>
    <x v="1"/>
    <s v="Renewable hydropower"/>
    <x v="10"/>
    <n v="676"/>
    <n v="2750"/>
  </r>
  <r>
    <x v="4"/>
    <x v="152"/>
    <s v="MNE"/>
    <x v="1"/>
    <x v="1"/>
    <s v="Renewable hydropower"/>
    <x v="11"/>
    <n v="658"/>
    <n v="1203.8530000000001"/>
  </r>
  <r>
    <x v="4"/>
    <x v="152"/>
    <s v="MNE"/>
    <x v="1"/>
    <x v="1"/>
    <s v="Renewable hydropower"/>
    <x v="12"/>
    <n v="658"/>
    <n v="1477.087"/>
  </r>
  <r>
    <x v="4"/>
    <x v="152"/>
    <s v="MNE"/>
    <x v="1"/>
    <x v="1"/>
    <s v="Renewable hydropower"/>
    <x v="13"/>
    <n v="651"/>
    <n v="2504.1680000000001"/>
  </r>
  <r>
    <x v="4"/>
    <x v="152"/>
    <s v="MNE"/>
    <x v="1"/>
    <x v="1"/>
    <s v="Renewable hydropower"/>
    <x v="14"/>
    <n v="651"/>
    <n v="1751.65"/>
  </r>
  <r>
    <x v="4"/>
    <x v="152"/>
    <s v="MNE"/>
    <x v="1"/>
    <x v="1"/>
    <s v="Renewable hydropower"/>
    <x v="15"/>
    <n v="651"/>
    <n v="1491"/>
  </r>
  <r>
    <x v="4"/>
    <x v="152"/>
    <s v="MNE"/>
    <x v="1"/>
    <x v="1"/>
    <s v="Renewable hydropower"/>
    <x v="16"/>
    <n v="651"/>
    <n v="1843.191"/>
  </r>
  <r>
    <x v="4"/>
    <x v="152"/>
    <s v="MNE"/>
    <x v="1"/>
    <x v="1"/>
    <s v="Renewable hydropower"/>
    <x v="17"/>
    <n v="651.5"/>
    <n v="1023.9"/>
  </r>
  <r>
    <x v="4"/>
    <x v="152"/>
    <s v="MNE"/>
    <x v="1"/>
    <x v="1"/>
    <s v="Renewable hydropower"/>
    <x v="18"/>
    <n v="653.29999999999995"/>
    <m/>
  </r>
  <r>
    <x v="4"/>
    <x v="152"/>
    <s v="MNE"/>
    <x v="1"/>
    <x v="1"/>
    <s v="Renewable hydropower"/>
    <x v="19"/>
    <n v="657.51"/>
    <m/>
  </r>
  <r>
    <x v="4"/>
    <x v="152"/>
    <s v="MNE"/>
    <x v="1"/>
    <x v="2"/>
    <s v="On-grid Solar photovoltaic"/>
    <x v="6"/>
    <n v="2.3E-2"/>
    <n v="0.03"/>
  </r>
  <r>
    <x v="4"/>
    <x v="152"/>
    <s v="MNE"/>
    <x v="1"/>
    <x v="2"/>
    <s v="On-grid Solar photovoltaic"/>
    <x v="7"/>
    <n v="0.17699999999999999"/>
    <n v="0.23499999999999999"/>
  </r>
  <r>
    <x v="4"/>
    <x v="152"/>
    <s v="MNE"/>
    <x v="1"/>
    <x v="2"/>
    <s v="On-grid Solar photovoltaic"/>
    <x v="8"/>
    <n v="0.35199999999999998"/>
    <n v="0.46600000000000003"/>
  </r>
  <r>
    <x v="4"/>
    <x v="152"/>
    <s v="MNE"/>
    <x v="1"/>
    <x v="2"/>
    <s v="On-grid Solar photovoltaic"/>
    <x v="9"/>
    <n v="0.44700000000000001"/>
    <n v="0.59199999999999997"/>
  </r>
  <r>
    <x v="4"/>
    <x v="152"/>
    <s v="MNE"/>
    <x v="1"/>
    <x v="2"/>
    <s v="On-grid Solar photovoltaic"/>
    <x v="10"/>
    <n v="0.58399999999999996"/>
    <n v="0.77400000000000002"/>
  </r>
  <r>
    <x v="4"/>
    <x v="152"/>
    <s v="MNE"/>
    <x v="1"/>
    <x v="2"/>
    <s v="On-grid Solar photovoltaic"/>
    <x v="11"/>
    <n v="0.80800000000000005"/>
    <n v="1.071"/>
  </r>
  <r>
    <x v="4"/>
    <x v="152"/>
    <s v="MNE"/>
    <x v="1"/>
    <x v="2"/>
    <s v="On-grid Solar photovoltaic"/>
    <x v="12"/>
    <n v="0.93799999999999994"/>
    <n v="1.2430000000000001"/>
  </r>
  <r>
    <x v="4"/>
    <x v="152"/>
    <s v="MNE"/>
    <x v="1"/>
    <x v="2"/>
    <s v="On-grid Solar photovoltaic"/>
    <x v="13"/>
    <n v="1.109"/>
    <n v="1.4690000000000001"/>
  </r>
  <r>
    <x v="4"/>
    <x v="152"/>
    <s v="MNE"/>
    <x v="1"/>
    <x v="2"/>
    <s v="On-grid Solar photovoltaic"/>
    <x v="14"/>
    <n v="2.149"/>
    <n v="2.847"/>
  </r>
  <r>
    <x v="4"/>
    <x v="152"/>
    <s v="MNE"/>
    <x v="1"/>
    <x v="2"/>
    <s v="On-grid Solar photovoltaic"/>
    <x v="15"/>
    <n v="2.722"/>
    <n v="3.6070000000000002"/>
  </r>
  <r>
    <x v="4"/>
    <x v="152"/>
    <s v="MNE"/>
    <x v="1"/>
    <x v="2"/>
    <s v="On-grid Solar photovoltaic"/>
    <x v="16"/>
    <n v="3.1190000000000002"/>
    <n v="4.133"/>
  </r>
  <r>
    <x v="4"/>
    <x v="152"/>
    <s v="MNE"/>
    <x v="1"/>
    <x v="2"/>
    <s v="On-grid Solar photovoltaic"/>
    <x v="17"/>
    <n v="3.3889999999999998"/>
    <n v="4.49"/>
  </r>
  <r>
    <x v="4"/>
    <x v="152"/>
    <s v="MNE"/>
    <x v="1"/>
    <x v="2"/>
    <s v="On-grid Solar photovoltaic"/>
    <x v="18"/>
    <n v="3.3889999999999998"/>
    <m/>
  </r>
  <r>
    <x v="4"/>
    <x v="152"/>
    <s v="MNE"/>
    <x v="1"/>
    <x v="2"/>
    <s v="On-grid Solar photovoltaic"/>
    <x v="19"/>
    <n v="3.3889999999999998"/>
    <m/>
  </r>
  <r>
    <x v="4"/>
    <x v="152"/>
    <s v="MNE"/>
    <x v="1"/>
    <x v="3"/>
    <s v="Onshore wind energy"/>
    <x v="17"/>
    <n v="72"/>
    <n v="97"/>
  </r>
  <r>
    <x v="4"/>
    <x v="152"/>
    <s v="MNE"/>
    <x v="1"/>
    <x v="3"/>
    <s v="Onshore wind energy"/>
    <x v="18"/>
    <n v="118"/>
    <m/>
  </r>
  <r>
    <x v="4"/>
    <x v="152"/>
    <s v="MNE"/>
    <x v="1"/>
    <x v="3"/>
    <s v="Onshore wind energy"/>
    <x v="19"/>
    <n v="118"/>
    <m/>
  </r>
  <r>
    <x v="4"/>
    <x v="153"/>
    <s v="NLD"/>
    <x v="0"/>
    <x v="0"/>
    <s v="Fossil fuels"/>
    <x v="0"/>
    <n v="19582.539000000001"/>
    <n v="81277"/>
  </r>
  <r>
    <x v="4"/>
    <x v="153"/>
    <s v="NLD"/>
    <x v="0"/>
    <x v="0"/>
    <s v="Fossil fuels"/>
    <x v="1"/>
    <n v="18852.958999999999"/>
    <n v="84938"/>
  </r>
  <r>
    <x v="4"/>
    <x v="153"/>
    <s v="NLD"/>
    <x v="0"/>
    <x v="0"/>
    <s v="Fossil fuels"/>
    <x v="2"/>
    <n v="19138.866000000002"/>
    <n v="86631"/>
  </r>
  <r>
    <x v="4"/>
    <x v="153"/>
    <s v="NLD"/>
    <x v="0"/>
    <x v="0"/>
    <s v="Fossil fuels"/>
    <x v="3"/>
    <n v="18920.113000000001"/>
    <n v="87255"/>
  </r>
  <r>
    <x v="4"/>
    <x v="153"/>
    <s v="NLD"/>
    <x v="0"/>
    <x v="0"/>
    <s v="Fossil fuels"/>
    <x v="4"/>
    <n v="19657.058000000001"/>
    <n v="90553"/>
  </r>
  <r>
    <x v="4"/>
    <x v="153"/>
    <s v="NLD"/>
    <x v="0"/>
    <x v="0"/>
    <s v="Fossil fuels"/>
    <x v="5"/>
    <n v="19430.32"/>
    <n v="86789"/>
  </r>
  <r>
    <x v="4"/>
    <x v="153"/>
    <s v="NLD"/>
    <x v="0"/>
    <x v="0"/>
    <s v="Fossil fuels"/>
    <x v="6"/>
    <n v="20190.005000000001"/>
    <n v="85745"/>
  </r>
  <r>
    <x v="4"/>
    <x v="153"/>
    <s v="NLD"/>
    <x v="0"/>
    <x v="0"/>
    <s v="Fossil fuels"/>
    <x v="7"/>
    <n v="20647.027999999998"/>
    <n v="91695"/>
  </r>
  <r>
    <x v="4"/>
    <x v="153"/>
    <s v="NLD"/>
    <x v="0"/>
    <x v="0"/>
    <s v="Fossil fuels"/>
    <x v="8"/>
    <n v="21205.417000000001"/>
    <n v="92238"/>
  </r>
  <r>
    <x v="4"/>
    <x v="153"/>
    <s v="NLD"/>
    <x v="0"/>
    <x v="0"/>
    <s v="Fossil fuels"/>
    <x v="9"/>
    <n v="22178.199000000001"/>
    <n v="96966"/>
  </r>
  <r>
    <x v="4"/>
    <x v="153"/>
    <s v="NLD"/>
    <x v="0"/>
    <x v="0"/>
    <s v="Fossil fuels"/>
    <x v="10"/>
    <n v="22782.401999999998"/>
    <n v="102386"/>
  </r>
  <r>
    <x v="4"/>
    <x v="153"/>
    <s v="NLD"/>
    <x v="0"/>
    <x v="0"/>
    <s v="Fossil fuels"/>
    <x v="11"/>
    <n v="23954.761999999999"/>
    <n v="95619"/>
  </r>
  <r>
    <x v="4"/>
    <x v="153"/>
    <s v="NLD"/>
    <x v="0"/>
    <x v="0"/>
    <s v="Fossil fuels"/>
    <x v="12"/>
    <n v="25477.826000000001"/>
    <n v="84936.320999999996"/>
  </r>
  <r>
    <x v="4"/>
    <x v="153"/>
    <s v="NLD"/>
    <x v="0"/>
    <x v="0"/>
    <s v="Fossil fuels"/>
    <x v="13"/>
    <n v="25426.333999999999"/>
    <n v="84812.021000000008"/>
  </r>
  <r>
    <x v="4"/>
    <x v="153"/>
    <s v="NLD"/>
    <x v="0"/>
    <x v="0"/>
    <s v="Fossil fuels"/>
    <x v="14"/>
    <n v="26209.81"/>
    <n v="85848"/>
  </r>
  <r>
    <x v="4"/>
    <x v="153"/>
    <s v="NLD"/>
    <x v="0"/>
    <x v="0"/>
    <s v="Fossil fuels"/>
    <x v="15"/>
    <n v="27295"/>
    <n v="90834.361000000004"/>
  </r>
  <r>
    <x v="4"/>
    <x v="153"/>
    <s v="NLD"/>
    <x v="0"/>
    <x v="0"/>
    <s v="Fossil fuels"/>
    <x v="16"/>
    <n v="26217.994999999999"/>
    <n v="94629.682000000001"/>
  </r>
  <r>
    <x v="4"/>
    <x v="153"/>
    <s v="NLD"/>
    <x v="0"/>
    <x v="0"/>
    <s v="Fossil fuels"/>
    <x v="17"/>
    <n v="25054.69"/>
    <n v="94614.286999999997"/>
  </r>
  <r>
    <x v="4"/>
    <x v="153"/>
    <s v="NLD"/>
    <x v="0"/>
    <x v="0"/>
    <s v="Fossil fuels"/>
    <x v="18"/>
    <n v="24301.348999999998"/>
    <m/>
  </r>
  <r>
    <x v="4"/>
    <x v="153"/>
    <s v="NLD"/>
    <x v="0"/>
    <x v="0"/>
    <s v="Fossil fuels"/>
    <x v="19"/>
    <n v="21438.348999999998"/>
    <m/>
  </r>
  <r>
    <x v="4"/>
    <x v="153"/>
    <s v="NLD"/>
    <x v="0"/>
    <x v="9"/>
    <s v="Nuclear"/>
    <x v="0"/>
    <n v="449"/>
    <n v="3926"/>
  </r>
  <r>
    <x v="4"/>
    <x v="153"/>
    <s v="NLD"/>
    <x v="0"/>
    <x v="9"/>
    <s v="Nuclear"/>
    <x v="1"/>
    <n v="449"/>
    <n v="3976"/>
  </r>
  <r>
    <x v="4"/>
    <x v="153"/>
    <s v="NLD"/>
    <x v="0"/>
    <x v="9"/>
    <s v="Nuclear"/>
    <x v="2"/>
    <n v="449"/>
    <n v="3915"/>
  </r>
  <r>
    <x v="4"/>
    <x v="153"/>
    <s v="NLD"/>
    <x v="0"/>
    <x v="9"/>
    <s v="Nuclear"/>
    <x v="3"/>
    <n v="449"/>
    <n v="4018"/>
  </r>
  <r>
    <x v="4"/>
    <x v="153"/>
    <s v="NLD"/>
    <x v="0"/>
    <x v="9"/>
    <s v="Nuclear"/>
    <x v="4"/>
    <n v="449"/>
    <n v="3822"/>
  </r>
  <r>
    <x v="4"/>
    <x v="153"/>
    <s v="NLD"/>
    <x v="0"/>
    <x v="9"/>
    <s v="Nuclear"/>
    <x v="5"/>
    <n v="449"/>
    <n v="3997"/>
  </r>
  <r>
    <x v="4"/>
    <x v="153"/>
    <s v="NLD"/>
    <x v="0"/>
    <x v="9"/>
    <s v="Nuclear"/>
    <x v="6"/>
    <n v="510"/>
    <n v="3469"/>
  </r>
  <r>
    <x v="4"/>
    <x v="153"/>
    <s v="NLD"/>
    <x v="0"/>
    <x v="9"/>
    <s v="Nuclear"/>
    <x v="7"/>
    <n v="510"/>
    <n v="4200"/>
  </r>
  <r>
    <x v="4"/>
    <x v="153"/>
    <s v="NLD"/>
    <x v="0"/>
    <x v="9"/>
    <s v="Nuclear"/>
    <x v="8"/>
    <n v="510"/>
    <n v="4169"/>
  </r>
  <r>
    <x v="4"/>
    <x v="153"/>
    <s v="NLD"/>
    <x v="0"/>
    <x v="9"/>
    <s v="Nuclear"/>
    <x v="9"/>
    <n v="510"/>
    <n v="4248"/>
  </r>
  <r>
    <x v="4"/>
    <x v="153"/>
    <s v="NLD"/>
    <x v="0"/>
    <x v="9"/>
    <s v="Nuclear"/>
    <x v="10"/>
    <n v="510"/>
    <n v="3969"/>
  </r>
  <r>
    <x v="4"/>
    <x v="153"/>
    <s v="NLD"/>
    <x v="0"/>
    <x v="9"/>
    <s v="Nuclear"/>
    <x v="11"/>
    <n v="510"/>
    <n v="4141"/>
  </r>
  <r>
    <x v="4"/>
    <x v="153"/>
    <s v="NLD"/>
    <x v="0"/>
    <x v="9"/>
    <s v="Nuclear"/>
    <x v="12"/>
    <n v="510"/>
    <n v="3915"/>
  </r>
  <r>
    <x v="4"/>
    <x v="153"/>
    <s v="NLD"/>
    <x v="0"/>
    <x v="9"/>
    <s v="Nuclear"/>
    <x v="13"/>
    <n v="485"/>
    <n v="2891"/>
  </r>
  <r>
    <x v="4"/>
    <x v="153"/>
    <s v="NLD"/>
    <x v="0"/>
    <x v="9"/>
    <s v="Nuclear"/>
    <x v="14"/>
    <n v="485"/>
    <n v="4091"/>
  </r>
  <r>
    <x v="4"/>
    <x v="153"/>
    <s v="NLD"/>
    <x v="0"/>
    <x v="9"/>
    <s v="Nuclear"/>
    <x v="15"/>
    <n v="485"/>
    <n v="4077"/>
  </r>
  <r>
    <x v="4"/>
    <x v="153"/>
    <s v="NLD"/>
    <x v="0"/>
    <x v="9"/>
    <s v="Nuclear"/>
    <x v="16"/>
    <n v="485"/>
    <n v="3960"/>
  </r>
  <r>
    <x v="4"/>
    <x v="153"/>
    <s v="NLD"/>
    <x v="0"/>
    <x v="9"/>
    <s v="Nuclear"/>
    <x v="17"/>
    <n v="485"/>
    <n v="3402.4780000000001"/>
  </r>
  <r>
    <x v="4"/>
    <x v="153"/>
    <s v="NLD"/>
    <x v="0"/>
    <x v="9"/>
    <s v="Nuclear"/>
    <x v="18"/>
    <n v="485"/>
    <m/>
  </r>
  <r>
    <x v="4"/>
    <x v="153"/>
    <s v="NLD"/>
    <x v="0"/>
    <x v="9"/>
    <s v="Nuclear"/>
    <x v="19"/>
    <n v="485"/>
    <m/>
  </r>
  <r>
    <x v="4"/>
    <x v="153"/>
    <s v="NLD"/>
    <x v="0"/>
    <x v="8"/>
    <s v="Other non-renewable energy"/>
    <x v="0"/>
    <n v="243"/>
    <n v="1456.99"/>
  </r>
  <r>
    <x v="4"/>
    <x v="153"/>
    <s v="NLD"/>
    <x v="0"/>
    <x v="8"/>
    <s v="Other non-renewable energy"/>
    <x v="1"/>
    <n v="243"/>
    <n v="1446.8050000000001"/>
  </r>
  <r>
    <x v="4"/>
    <x v="153"/>
    <s v="NLD"/>
    <x v="0"/>
    <x v="8"/>
    <s v="Other non-renewable energy"/>
    <x v="2"/>
    <n v="256"/>
    <n v="1459.6030000000001"/>
  </r>
  <r>
    <x v="4"/>
    <x v="153"/>
    <s v="NLD"/>
    <x v="0"/>
    <x v="8"/>
    <s v="Other non-renewable energy"/>
    <x v="3"/>
    <n v="267"/>
    <n v="1583.1510000000001"/>
  </r>
  <r>
    <x v="4"/>
    <x v="153"/>
    <s v="NLD"/>
    <x v="0"/>
    <x v="8"/>
    <s v="Other non-renewable energy"/>
    <x v="4"/>
    <n v="272"/>
    <n v="1532.261"/>
  </r>
  <r>
    <x v="4"/>
    <x v="153"/>
    <s v="NLD"/>
    <x v="0"/>
    <x v="8"/>
    <s v="Other non-renewable energy"/>
    <x v="5"/>
    <n v="286.5"/>
    <n v="1688.0650000000001"/>
  </r>
  <r>
    <x v="4"/>
    <x v="153"/>
    <s v="NLD"/>
    <x v="0"/>
    <x v="8"/>
    <s v="Other non-renewable energy"/>
    <x v="6"/>
    <n v="286.5"/>
    <n v="1569.0429999999999"/>
  </r>
  <r>
    <x v="4"/>
    <x v="153"/>
    <s v="NLD"/>
    <x v="0"/>
    <x v="8"/>
    <s v="Other non-renewable energy"/>
    <x v="7"/>
    <n v="325"/>
    <n v="1687.2709999999997"/>
  </r>
  <r>
    <x v="4"/>
    <x v="153"/>
    <s v="NLD"/>
    <x v="0"/>
    <x v="8"/>
    <s v="Other non-renewable energy"/>
    <x v="8"/>
    <n v="325"/>
    <n v="1614.2240000000002"/>
  </r>
  <r>
    <x v="4"/>
    <x v="153"/>
    <s v="NLD"/>
    <x v="0"/>
    <x v="8"/>
    <s v="Other non-renewable energy"/>
    <x v="9"/>
    <n v="345"/>
    <n v="1641.9839999999999"/>
  </r>
  <r>
    <x v="4"/>
    <x v="153"/>
    <s v="NLD"/>
    <x v="0"/>
    <x v="8"/>
    <s v="Other non-renewable energy"/>
    <x v="10"/>
    <n v="364"/>
    <n v="1718.329"/>
  </r>
  <r>
    <x v="4"/>
    <x v="153"/>
    <s v="NLD"/>
    <x v="0"/>
    <x v="8"/>
    <s v="Other non-renewable energy"/>
    <x v="11"/>
    <n v="395.5"/>
    <n v="1882.818"/>
  </r>
  <r>
    <x v="4"/>
    <x v="153"/>
    <s v="NLD"/>
    <x v="0"/>
    <x v="8"/>
    <s v="Other non-renewable energy"/>
    <x v="12"/>
    <n v="381.5"/>
    <n v="1902.4169999999999"/>
  </r>
  <r>
    <x v="4"/>
    <x v="153"/>
    <s v="NLD"/>
    <x v="0"/>
    <x v="8"/>
    <s v="Other non-renewable energy"/>
    <x v="13"/>
    <n v="362.5"/>
    <n v="1821.373"/>
  </r>
  <r>
    <x v="4"/>
    <x v="153"/>
    <s v="NLD"/>
    <x v="0"/>
    <x v="8"/>
    <s v="Other non-renewable energy"/>
    <x v="14"/>
    <n v="365.5"/>
    <n v="1772.1950000000002"/>
  </r>
  <r>
    <x v="4"/>
    <x v="153"/>
    <s v="NLD"/>
    <x v="0"/>
    <x v="8"/>
    <s v="Other non-renewable energy"/>
    <x v="15"/>
    <n v="361.5"/>
    <n v="1792.5529999999999"/>
  </r>
  <r>
    <x v="4"/>
    <x v="153"/>
    <s v="NLD"/>
    <x v="0"/>
    <x v="8"/>
    <s v="Other non-renewable energy"/>
    <x v="16"/>
    <n v="361.5"/>
    <n v="1845.808"/>
  </r>
  <r>
    <x v="4"/>
    <x v="153"/>
    <s v="NLD"/>
    <x v="0"/>
    <x v="8"/>
    <s v="Other non-renewable energy"/>
    <x v="17"/>
    <n v="361.5"/>
    <n v="1810.009"/>
  </r>
  <r>
    <x v="4"/>
    <x v="153"/>
    <s v="NLD"/>
    <x v="0"/>
    <x v="8"/>
    <s v="Other non-renewable energy"/>
    <x v="18"/>
    <n v="437"/>
    <m/>
  </r>
  <r>
    <x v="4"/>
    <x v="153"/>
    <s v="NLD"/>
    <x v="0"/>
    <x v="8"/>
    <s v="Other non-renewable energy"/>
    <x v="19"/>
    <n v="437"/>
    <m/>
  </r>
  <r>
    <x v="4"/>
    <x v="153"/>
    <s v="NLD"/>
    <x v="1"/>
    <x v="4"/>
    <s v="Biogas"/>
    <x v="0"/>
    <n v="59"/>
    <n v="285.5"/>
  </r>
  <r>
    <x v="4"/>
    <x v="153"/>
    <s v="NLD"/>
    <x v="1"/>
    <x v="4"/>
    <s v="Biogas"/>
    <x v="1"/>
    <n v="61"/>
    <n v="310.44200000000001"/>
  </r>
  <r>
    <x v="4"/>
    <x v="153"/>
    <s v="NLD"/>
    <x v="1"/>
    <x v="4"/>
    <s v="Biogas"/>
    <x v="2"/>
    <n v="66"/>
    <n v="332.84899999999999"/>
  </r>
  <r>
    <x v="4"/>
    <x v="153"/>
    <s v="NLD"/>
    <x v="1"/>
    <x v="4"/>
    <s v="Biogas"/>
    <x v="3"/>
    <n v="65"/>
    <n v="327.12599999999998"/>
  </r>
  <r>
    <x v="4"/>
    <x v="153"/>
    <s v="NLD"/>
    <x v="1"/>
    <x v="4"/>
    <s v="Biogas"/>
    <x v="4"/>
    <n v="59"/>
    <n v="292.72299999999996"/>
  </r>
  <r>
    <x v="4"/>
    <x v="153"/>
    <s v="NLD"/>
    <x v="1"/>
    <x v="4"/>
    <s v="Biogas"/>
    <x v="5"/>
    <n v="68"/>
    <n v="294.62799999999999"/>
  </r>
  <r>
    <x v="4"/>
    <x v="153"/>
    <s v="NLD"/>
    <x v="1"/>
    <x v="4"/>
    <s v="Biogas"/>
    <x v="6"/>
    <n v="89"/>
    <n v="361.40899999999999"/>
  </r>
  <r>
    <x v="4"/>
    <x v="153"/>
    <s v="NLD"/>
    <x v="1"/>
    <x v="4"/>
    <s v="Biogas"/>
    <x v="7"/>
    <n v="124"/>
    <n v="511.06800000000004"/>
  </r>
  <r>
    <x v="4"/>
    <x v="153"/>
    <s v="NLD"/>
    <x v="1"/>
    <x v="4"/>
    <s v="Biogas"/>
    <x v="8"/>
    <n v="167"/>
    <n v="733.399"/>
  </r>
  <r>
    <x v="4"/>
    <x v="153"/>
    <s v="NLD"/>
    <x v="1"/>
    <x v="4"/>
    <s v="Biogas"/>
    <x v="9"/>
    <n v="186"/>
    <n v="915.68200000000002"/>
  </r>
  <r>
    <x v="4"/>
    <x v="153"/>
    <s v="NLD"/>
    <x v="1"/>
    <x v="4"/>
    <s v="Biogas"/>
    <x v="10"/>
    <n v="200"/>
    <n v="1027.838"/>
  </r>
  <r>
    <x v="4"/>
    <x v="153"/>
    <s v="NLD"/>
    <x v="1"/>
    <x v="4"/>
    <s v="Biogas"/>
    <x v="11"/>
    <n v="217"/>
    <n v="1035.471"/>
  </r>
  <r>
    <x v="4"/>
    <x v="153"/>
    <s v="NLD"/>
    <x v="1"/>
    <x v="4"/>
    <s v="Biogas"/>
    <x v="12"/>
    <n v="219"/>
    <n v="1008.669"/>
  </r>
  <r>
    <x v="4"/>
    <x v="153"/>
    <s v="NLD"/>
    <x v="1"/>
    <x v="4"/>
    <s v="Biogas"/>
    <x v="13"/>
    <n v="230"/>
    <n v="979.85500000000002"/>
  </r>
  <r>
    <x v="4"/>
    <x v="153"/>
    <s v="NLD"/>
    <x v="1"/>
    <x v="4"/>
    <s v="Biogas"/>
    <x v="14"/>
    <n v="237"/>
    <n v="1005.4879999999999"/>
  </r>
  <r>
    <x v="4"/>
    <x v="153"/>
    <s v="NLD"/>
    <x v="1"/>
    <x v="4"/>
    <s v="Biogas"/>
    <x v="15"/>
    <n v="239"/>
    <n v="1035.8310000000001"/>
  </r>
  <r>
    <x v="4"/>
    <x v="153"/>
    <s v="NLD"/>
    <x v="1"/>
    <x v="4"/>
    <s v="Biogas"/>
    <x v="16"/>
    <n v="221"/>
    <n v="992.81700000000001"/>
  </r>
  <r>
    <x v="4"/>
    <x v="153"/>
    <s v="NLD"/>
    <x v="1"/>
    <x v="4"/>
    <s v="Biogas"/>
    <x v="17"/>
    <n v="221"/>
    <n v="923.26300000000003"/>
  </r>
  <r>
    <x v="4"/>
    <x v="153"/>
    <s v="NLD"/>
    <x v="1"/>
    <x v="4"/>
    <s v="Biogas"/>
    <x v="18"/>
    <n v="227"/>
    <m/>
  </r>
  <r>
    <x v="4"/>
    <x v="153"/>
    <s v="NLD"/>
    <x v="1"/>
    <x v="4"/>
    <s v="Biogas"/>
    <x v="19"/>
    <n v="227"/>
    <m/>
  </r>
  <r>
    <x v="4"/>
    <x v="153"/>
    <s v="NLD"/>
    <x v="1"/>
    <x v="4"/>
    <s v="Liquid biofuels"/>
    <x v="2"/>
    <n v="0"/>
    <n v="83.43"/>
  </r>
  <r>
    <x v="4"/>
    <x v="153"/>
    <s v="NLD"/>
    <x v="1"/>
    <x v="4"/>
    <s v="Liquid biofuels"/>
    <x v="3"/>
    <n v="0"/>
    <n v="3.09"/>
  </r>
  <r>
    <x v="4"/>
    <x v="153"/>
    <s v="NLD"/>
    <x v="1"/>
    <x v="4"/>
    <s v="Liquid biofuels"/>
    <x v="4"/>
    <n v="0"/>
    <n v="378.01"/>
  </r>
  <r>
    <x v="4"/>
    <x v="153"/>
    <s v="NLD"/>
    <x v="1"/>
    <x v="4"/>
    <s v="Liquid biofuels"/>
    <x v="5"/>
    <n v="0"/>
    <n v="1449.4880000000001"/>
  </r>
  <r>
    <x v="4"/>
    <x v="153"/>
    <s v="NLD"/>
    <x v="1"/>
    <x v="4"/>
    <s v="Liquid biofuels"/>
    <x v="6"/>
    <n v="0"/>
    <n v="1659.598"/>
  </r>
  <r>
    <x v="4"/>
    <x v="153"/>
    <s v="NLD"/>
    <x v="1"/>
    <x v="4"/>
    <s v="Liquid biofuels"/>
    <x v="7"/>
    <n v="10.8"/>
    <n v="123.758"/>
  </r>
  <r>
    <x v="4"/>
    <x v="153"/>
    <s v="NLD"/>
    <x v="1"/>
    <x v="4"/>
    <s v="Liquid biofuels"/>
    <x v="8"/>
    <n v="16.66"/>
    <n v="424.613"/>
  </r>
  <r>
    <x v="4"/>
    <x v="153"/>
    <s v="NLD"/>
    <x v="1"/>
    <x v="4"/>
    <s v="Liquid biofuels"/>
    <x v="9"/>
    <n v="16.66"/>
    <n v="73.947999999999993"/>
  </r>
  <r>
    <x v="4"/>
    <x v="153"/>
    <s v="NLD"/>
    <x v="1"/>
    <x v="4"/>
    <s v="Liquid biofuels"/>
    <x v="10"/>
    <n v="16.66"/>
    <n v="54.164000000000001"/>
  </r>
  <r>
    <x v="4"/>
    <x v="153"/>
    <s v="NLD"/>
    <x v="1"/>
    <x v="4"/>
    <s v="Liquid biofuels"/>
    <x v="11"/>
    <n v="16.66"/>
    <n v="12.012"/>
  </r>
  <r>
    <x v="4"/>
    <x v="153"/>
    <s v="NLD"/>
    <x v="1"/>
    <x v="4"/>
    <s v="Renewable municipal waste"/>
    <x v="0"/>
    <n v="197"/>
    <n v="1271.6990000000001"/>
  </r>
  <r>
    <x v="4"/>
    <x v="153"/>
    <s v="NLD"/>
    <x v="1"/>
    <x v="4"/>
    <s v="Renewable municipal waste"/>
    <x v="1"/>
    <n v="197"/>
    <n v="1214.0150000000001"/>
  </r>
  <r>
    <x v="4"/>
    <x v="153"/>
    <s v="NLD"/>
    <x v="1"/>
    <x v="4"/>
    <s v="Renewable municipal waste"/>
    <x v="2"/>
    <n v="197"/>
    <n v="1207.453"/>
  </r>
  <r>
    <x v="4"/>
    <x v="153"/>
    <s v="NLD"/>
    <x v="1"/>
    <x v="4"/>
    <s v="Renewable municipal waste"/>
    <x v="3"/>
    <n v="200"/>
    <n v="1207.6079999999999"/>
  </r>
  <r>
    <x v="4"/>
    <x v="153"/>
    <s v="NLD"/>
    <x v="1"/>
    <x v="4"/>
    <s v="Renewable municipal waste"/>
    <x v="4"/>
    <n v="200"/>
    <n v="1178.4960000000001"/>
  </r>
  <r>
    <x v="4"/>
    <x v="153"/>
    <s v="NLD"/>
    <x v="1"/>
    <x v="4"/>
    <s v="Renewable municipal waste"/>
    <x v="5"/>
    <n v="214.5"/>
    <n v="1265.9880000000001"/>
  </r>
  <r>
    <x v="4"/>
    <x v="153"/>
    <s v="NLD"/>
    <x v="1"/>
    <x v="4"/>
    <s v="Renewable municipal waste"/>
    <x v="6"/>
    <n v="214.5"/>
    <n v="1311.8440000000001"/>
  </r>
  <r>
    <x v="4"/>
    <x v="153"/>
    <s v="NLD"/>
    <x v="1"/>
    <x v="4"/>
    <s v="Renewable municipal waste"/>
    <x v="7"/>
    <n v="253"/>
    <n v="1395.297"/>
  </r>
  <r>
    <x v="4"/>
    <x v="153"/>
    <s v="NLD"/>
    <x v="1"/>
    <x v="4"/>
    <s v="Renewable municipal waste"/>
    <x v="8"/>
    <n v="253"/>
    <n v="1408.6990000000001"/>
  </r>
  <r>
    <x v="4"/>
    <x v="153"/>
    <s v="NLD"/>
    <x v="1"/>
    <x v="4"/>
    <s v="Renewable municipal waste"/>
    <x v="9"/>
    <n v="273"/>
    <n v="1572.135"/>
  </r>
  <r>
    <x v="4"/>
    <x v="153"/>
    <s v="NLD"/>
    <x v="1"/>
    <x v="4"/>
    <s v="Renewable municipal waste"/>
    <x v="10"/>
    <n v="293"/>
    <n v="1763.2249999999999"/>
  </r>
  <r>
    <x v="4"/>
    <x v="153"/>
    <s v="NLD"/>
    <x v="1"/>
    <x v="4"/>
    <s v="Renewable municipal waste"/>
    <x v="11"/>
    <n v="324.5"/>
    <n v="2034.394"/>
  </r>
  <r>
    <x v="4"/>
    <x v="153"/>
    <s v="NLD"/>
    <x v="1"/>
    <x v="4"/>
    <s v="Renewable municipal waste"/>
    <x v="12"/>
    <n v="324.5"/>
    <n v="2234.8229999999999"/>
  </r>
  <r>
    <x v="4"/>
    <x v="153"/>
    <s v="NLD"/>
    <x v="1"/>
    <x v="4"/>
    <s v="Renewable municipal waste"/>
    <x v="13"/>
    <n v="324.5"/>
    <n v="2075.79"/>
  </r>
  <r>
    <x v="4"/>
    <x v="153"/>
    <s v="NLD"/>
    <x v="1"/>
    <x v="4"/>
    <s v="Renewable municipal waste"/>
    <x v="14"/>
    <n v="324.5"/>
    <n v="1908.6210000000001"/>
  </r>
  <r>
    <x v="4"/>
    <x v="153"/>
    <s v="NLD"/>
    <x v="1"/>
    <x v="4"/>
    <s v="Renewable municipal waste"/>
    <x v="15"/>
    <n v="324.5"/>
    <n v="1996.7139999999999"/>
  </r>
  <r>
    <x v="4"/>
    <x v="153"/>
    <s v="NLD"/>
    <x v="1"/>
    <x v="4"/>
    <s v="Renewable municipal waste"/>
    <x v="16"/>
    <n v="324.5"/>
    <n v="2005.1"/>
  </r>
  <r>
    <x v="4"/>
    <x v="153"/>
    <s v="NLD"/>
    <x v="1"/>
    <x v="4"/>
    <s v="Renewable municipal waste"/>
    <x v="17"/>
    <n v="324.5"/>
    <n v="1903.67"/>
  </r>
  <r>
    <x v="4"/>
    <x v="153"/>
    <s v="NLD"/>
    <x v="1"/>
    <x v="4"/>
    <s v="Renewable municipal waste"/>
    <x v="18"/>
    <n v="400"/>
    <m/>
  </r>
  <r>
    <x v="4"/>
    <x v="153"/>
    <s v="NLD"/>
    <x v="1"/>
    <x v="4"/>
    <s v="Renewable municipal waste"/>
    <x v="19"/>
    <n v="400"/>
    <m/>
  </r>
  <r>
    <x v="4"/>
    <x v="153"/>
    <s v="NLD"/>
    <x v="1"/>
    <x v="4"/>
    <s v="Solid biofuels"/>
    <x v="0"/>
    <n v="34.460999999999999"/>
    <n v="434.66700000000003"/>
  </r>
  <r>
    <x v="4"/>
    <x v="153"/>
    <s v="NLD"/>
    <x v="1"/>
    <x v="4"/>
    <s v="Solid biofuels"/>
    <x v="1"/>
    <n v="36.040999999999997"/>
    <n v="823.39499999999998"/>
  </r>
  <r>
    <x v="4"/>
    <x v="153"/>
    <s v="NLD"/>
    <x v="1"/>
    <x v="4"/>
    <s v="Solid biofuels"/>
    <x v="2"/>
    <n v="36.134"/>
    <n v="1277.903"/>
  </r>
  <r>
    <x v="4"/>
    <x v="153"/>
    <s v="NLD"/>
    <x v="1"/>
    <x v="4"/>
    <s v="Solid biofuels"/>
    <x v="3"/>
    <n v="35.887"/>
    <n v="1006.875"/>
  </r>
  <r>
    <x v="4"/>
    <x v="153"/>
    <s v="NLD"/>
    <x v="1"/>
    <x v="4"/>
    <s v="Solid biofuels"/>
    <x v="4"/>
    <n v="36.942"/>
    <n v="1458.348"/>
  </r>
  <r>
    <x v="4"/>
    <x v="153"/>
    <s v="NLD"/>
    <x v="1"/>
    <x v="4"/>
    <s v="Solid biofuels"/>
    <x v="5"/>
    <n v="39.68"/>
    <n v="2246.75"/>
  </r>
  <r>
    <x v="4"/>
    <x v="153"/>
    <s v="NLD"/>
    <x v="1"/>
    <x v="4"/>
    <s v="Solid biofuels"/>
    <x v="6"/>
    <n v="39.994999999999997"/>
    <n v="1840.2720000000002"/>
  </r>
  <r>
    <x v="4"/>
    <x v="153"/>
    <s v="NLD"/>
    <x v="1"/>
    <x v="4"/>
    <s v="Solid biofuels"/>
    <x v="7"/>
    <n v="94.171999999999997"/>
    <n v="1970.0150000000001"/>
  </r>
  <r>
    <x v="4"/>
    <x v="153"/>
    <s v="NLD"/>
    <x v="1"/>
    <x v="4"/>
    <s v="Solid biofuels"/>
    <x v="8"/>
    <n v="154.923"/>
    <n v="2562.7440000000001"/>
  </r>
  <r>
    <x v="4"/>
    <x v="153"/>
    <s v="NLD"/>
    <x v="1"/>
    <x v="4"/>
    <s v="Solid biofuels"/>
    <x v="9"/>
    <n v="156.14099999999999"/>
    <n v="3549.7280000000001"/>
  </r>
  <r>
    <x v="4"/>
    <x v="153"/>
    <s v="NLD"/>
    <x v="1"/>
    <x v="4"/>
    <s v="Solid biofuels"/>
    <x v="10"/>
    <n v="157.93799999999999"/>
    <n v="4197.4349999999995"/>
  </r>
  <r>
    <x v="4"/>
    <x v="153"/>
    <s v="NLD"/>
    <x v="1"/>
    <x v="4"/>
    <s v="Solid biofuels"/>
    <x v="11"/>
    <n v="132.578"/>
    <n v="3976.663"/>
  </r>
  <r>
    <x v="4"/>
    <x v="153"/>
    <s v="NLD"/>
    <x v="1"/>
    <x v="4"/>
    <s v="Solid biofuels"/>
    <x v="12"/>
    <n v="172.17400000000001"/>
    <n v="3960.4029999999998"/>
  </r>
  <r>
    <x v="4"/>
    <x v="153"/>
    <s v="NLD"/>
    <x v="1"/>
    <x v="4"/>
    <s v="Solid biofuels"/>
    <x v="13"/>
    <n v="214.666"/>
    <n v="2898.732"/>
  </r>
  <r>
    <x v="4"/>
    <x v="153"/>
    <s v="NLD"/>
    <x v="1"/>
    <x v="4"/>
    <s v="Solid biofuels"/>
    <x v="14"/>
    <n v="190.19"/>
    <n v="2098.6959999999999"/>
  </r>
  <r>
    <x v="4"/>
    <x v="153"/>
    <s v="NLD"/>
    <x v="1"/>
    <x v="4"/>
    <s v="Solid biofuels"/>
    <x v="15"/>
    <n v="218"/>
    <n v="1901.338"/>
  </r>
  <r>
    <x v="4"/>
    <x v="153"/>
    <s v="NLD"/>
    <x v="1"/>
    <x v="4"/>
    <s v="Solid biofuels"/>
    <x v="16"/>
    <n v="223.005"/>
    <n v="1906.636"/>
  </r>
  <r>
    <x v="4"/>
    <x v="153"/>
    <s v="NLD"/>
    <x v="1"/>
    <x v="4"/>
    <s v="Solid biofuels"/>
    <x v="17"/>
    <n v="226"/>
    <n v="1772.413"/>
  </r>
  <r>
    <x v="4"/>
    <x v="153"/>
    <s v="NLD"/>
    <x v="1"/>
    <x v="4"/>
    <s v="Solid biofuels"/>
    <x v="18"/>
    <n v="221.5"/>
    <m/>
  </r>
  <r>
    <x v="4"/>
    <x v="153"/>
    <s v="NLD"/>
    <x v="1"/>
    <x v="4"/>
    <s v="Solid biofuels"/>
    <x v="19"/>
    <n v="221.5"/>
    <m/>
  </r>
  <r>
    <x v="4"/>
    <x v="153"/>
    <s v="NLD"/>
    <x v="1"/>
    <x v="1"/>
    <s v="Renewable hydropower"/>
    <x v="0"/>
    <n v="37"/>
    <n v="142.43"/>
  </r>
  <r>
    <x v="4"/>
    <x v="153"/>
    <s v="NLD"/>
    <x v="1"/>
    <x v="1"/>
    <s v="Renewable hydropower"/>
    <x v="1"/>
    <n v="37"/>
    <n v="117.279"/>
  </r>
  <r>
    <x v="4"/>
    <x v="153"/>
    <s v="NLD"/>
    <x v="1"/>
    <x v="1"/>
    <s v="Renewable hydropower"/>
    <x v="2"/>
    <n v="37"/>
    <n v="110"/>
  </r>
  <r>
    <x v="4"/>
    <x v="153"/>
    <s v="NLD"/>
    <x v="1"/>
    <x v="1"/>
    <s v="Renewable hydropower"/>
    <x v="3"/>
    <n v="37"/>
    <n v="72"/>
  </r>
  <r>
    <x v="4"/>
    <x v="153"/>
    <s v="NLD"/>
    <x v="1"/>
    <x v="1"/>
    <s v="Renewable hydropower"/>
    <x v="4"/>
    <n v="37"/>
    <n v="95"/>
  </r>
  <r>
    <x v="4"/>
    <x v="153"/>
    <s v="NLD"/>
    <x v="1"/>
    <x v="1"/>
    <s v="Renewable hydropower"/>
    <x v="5"/>
    <n v="37"/>
    <n v="88"/>
  </r>
  <r>
    <x v="4"/>
    <x v="153"/>
    <s v="NLD"/>
    <x v="1"/>
    <x v="1"/>
    <s v="Renewable hydropower"/>
    <x v="6"/>
    <n v="37"/>
    <n v="106"/>
  </r>
  <r>
    <x v="4"/>
    <x v="153"/>
    <s v="NLD"/>
    <x v="1"/>
    <x v="1"/>
    <s v="Renewable hydropower"/>
    <x v="7"/>
    <n v="37"/>
    <n v="107"/>
  </r>
  <r>
    <x v="4"/>
    <x v="153"/>
    <s v="NLD"/>
    <x v="1"/>
    <x v="1"/>
    <s v="Renewable hydropower"/>
    <x v="8"/>
    <n v="37"/>
    <n v="102"/>
  </r>
  <r>
    <x v="4"/>
    <x v="153"/>
    <s v="NLD"/>
    <x v="1"/>
    <x v="1"/>
    <s v="Renewable hydropower"/>
    <x v="9"/>
    <n v="37"/>
    <n v="98"/>
  </r>
  <r>
    <x v="4"/>
    <x v="153"/>
    <s v="NLD"/>
    <x v="1"/>
    <x v="1"/>
    <s v="Renewable hydropower"/>
    <x v="10"/>
    <n v="37"/>
    <n v="105"/>
  </r>
  <r>
    <x v="4"/>
    <x v="153"/>
    <s v="NLD"/>
    <x v="1"/>
    <x v="1"/>
    <s v="Renewable hydropower"/>
    <x v="11"/>
    <n v="37"/>
    <n v="57"/>
  </r>
  <r>
    <x v="4"/>
    <x v="153"/>
    <s v="NLD"/>
    <x v="1"/>
    <x v="1"/>
    <s v="Renewable hydropower"/>
    <x v="12"/>
    <n v="37"/>
    <n v="104.38800000000001"/>
  </r>
  <r>
    <x v="4"/>
    <x v="153"/>
    <s v="NLD"/>
    <x v="1"/>
    <x v="1"/>
    <s v="Renewable hydropower"/>
    <x v="13"/>
    <n v="37"/>
    <n v="114.312"/>
  </r>
  <r>
    <x v="4"/>
    <x v="153"/>
    <s v="NLD"/>
    <x v="1"/>
    <x v="1"/>
    <s v="Renewable hydropower"/>
    <x v="14"/>
    <n v="37"/>
    <n v="112.2"/>
  </r>
  <r>
    <x v="4"/>
    <x v="153"/>
    <s v="NLD"/>
    <x v="1"/>
    <x v="1"/>
    <s v="Renewable hydropower"/>
    <x v="15"/>
    <n v="37"/>
    <n v="92.698999999999998"/>
  </r>
  <r>
    <x v="4"/>
    <x v="153"/>
    <s v="NLD"/>
    <x v="1"/>
    <x v="1"/>
    <s v="Renewable hydropower"/>
    <x v="16"/>
    <n v="37"/>
    <n v="100.07899999999999"/>
  </r>
  <r>
    <x v="4"/>
    <x v="153"/>
    <s v="NLD"/>
    <x v="1"/>
    <x v="1"/>
    <s v="Renewable hydropower"/>
    <x v="17"/>
    <n v="37"/>
    <n v="60.756999999999998"/>
  </r>
  <r>
    <x v="4"/>
    <x v="153"/>
    <s v="NLD"/>
    <x v="1"/>
    <x v="1"/>
    <s v="Renewable hydropower"/>
    <x v="18"/>
    <n v="37"/>
    <m/>
  </r>
  <r>
    <x v="4"/>
    <x v="153"/>
    <s v="NLD"/>
    <x v="1"/>
    <x v="1"/>
    <s v="Renewable hydropower"/>
    <x v="19"/>
    <n v="37"/>
    <m/>
  </r>
  <r>
    <x v="4"/>
    <x v="153"/>
    <s v="NLD"/>
    <x v="1"/>
    <x v="6"/>
    <s v="Marine energy"/>
    <x v="12"/>
    <n v="0.11"/>
    <n v="0.1"/>
  </r>
  <r>
    <x v="4"/>
    <x v="153"/>
    <s v="NLD"/>
    <x v="1"/>
    <x v="6"/>
    <s v="Marine energy"/>
    <x v="13"/>
    <n v="0"/>
    <n v="0"/>
  </r>
  <r>
    <x v="4"/>
    <x v="153"/>
    <s v="NLD"/>
    <x v="1"/>
    <x v="6"/>
    <s v="Marine energy"/>
    <x v="14"/>
    <n v="0.18"/>
    <n v="0.2"/>
  </r>
  <r>
    <x v="4"/>
    <x v="153"/>
    <s v="NLD"/>
    <x v="1"/>
    <x v="6"/>
    <s v="Marine energy"/>
    <x v="15"/>
    <n v="2.0499999999999998"/>
    <n v="2"/>
  </r>
  <r>
    <x v="4"/>
    <x v="153"/>
    <s v="NLD"/>
    <x v="1"/>
    <x v="6"/>
    <s v="Marine energy"/>
    <x v="16"/>
    <n v="2.0499999999999998"/>
    <n v="0"/>
  </r>
  <r>
    <x v="4"/>
    <x v="153"/>
    <s v="NLD"/>
    <x v="1"/>
    <x v="6"/>
    <s v="Marine energy"/>
    <x v="17"/>
    <n v="2.0499999999999998"/>
    <n v="0"/>
  </r>
  <r>
    <x v="4"/>
    <x v="153"/>
    <s v="NLD"/>
    <x v="1"/>
    <x v="6"/>
    <s v="Marine energy"/>
    <x v="18"/>
    <n v="2.0499999999999998"/>
    <m/>
  </r>
  <r>
    <x v="4"/>
    <x v="153"/>
    <s v="NLD"/>
    <x v="1"/>
    <x v="6"/>
    <s v="Marine energy"/>
    <x v="19"/>
    <n v="2.0499999999999998"/>
    <m/>
  </r>
  <r>
    <x v="4"/>
    <x v="153"/>
    <s v="NLD"/>
    <x v="1"/>
    <x v="2"/>
    <s v="On-grid Solar photovoltaic"/>
    <x v="0"/>
    <n v="13"/>
    <n v="7.6840000000000002"/>
  </r>
  <r>
    <x v="4"/>
    <x v="153"/>
    <s v="NLD"/>
    <x v="1"/>
    <x v="2"/>
    <s v="On-grid Solar photovoltaic"/>
    <x v="1"/>
    <n v="21"/>
    <n v="11.644"/>
  </r>
  <r>
    <x v="4"/>
    <x v="153"/>
    <s v="NLD"/>
    <x v="1"/>
    <x v="2"/>
    <s v="On-grid Solar photovoltaic"/>
    <x v="2"/>
    <n v="26"/>
    <n v="16.390999999999998"/>
  </r>
  <r>
    <x v="4"/>
    <x v="153"/>
    <s v="NLD"/>
    <x v="1"/>
    <x v="2"/>
    <s v="On-grid Solar photovoltaic"/>
    <x v="3"/>
    <n v="46"/>
    <n v="25.372"/>
  </r>
  <r>
    <x v="4"/>
    <x v="153"/>
    <s v="NLD"/>
    <x v="1"/>
    <x v="2"/>
    <s v="On-grid Solar photovoltaic"/>
    <x v="4"/>
    <n v="50"/>
    <n v="33.581000000000003"/>
  </r>
  <r>
    <x v="4"/>
    <x v="153"/>
    <s v="NLD"/>
    <x v="1"/>
    <x v="2"/>
    <s v="On-grid Solar photovoltaic"/>
    <x v="5"/>
    <n v="51"/>
    <n v="35.426000000000002"/>
  </r>
  <r>
    <x v="4"/>
    <x v="153"/>
    <s v="NLD"/>
    <x v="1"/>
    <x v="2"/>
    <s v="On-grid Solar photovoltaic"/>
    <x v="6"/>
    <n v="53"/>
    <n v="36.542999999999999"/>
  </r>
  <r>
    <x v="4"/>
    <x v="153"/>
    <s v="NLD"/>
    <x v="1"/>
    <x v="2"/>
    <s v="On-grid Solar photovoltaic"/>
    <x v="7"/>
    <n v="54"/>
    <n v="37.564999999999998"/>
  </r>
  <r>
    <x v="4"/>
    <x v="153"/>
    <s v="NLD"/>
    <x v="1"/>
    <x v="2"/>
    <s v="On-grid Solar photovoltaic"/>
    <x v="8"/>
    <n v="59"/>
    <n v="39.61"/>
  </r>
  <r>
    <x v="4"/>
    <x v="153"/>
    <s v="NLD"/>
    <x v="1"/>
    <x v="2"/>
    <s v="On-grid Solar photovoltaic"/>
    <x v="9"/>
    <n v="69"/>
    <n v="44.9"/>
  </r>
  <r>
    <x v="4"/>
    <x v="153"/>
    <s v="NLD"/>
    <x v="1"/>
    <x v="2"/>
    <s v="On-grid Solar photovoltaic"/>
    <x v="10"/>
    <n v="90"/>
    <n v="55.872"/>
  </r>
  <r>
    <x v="4"/>
    <x v="153"/>
    <s v="NLD"/>
    <x v="1"/>
    <x v="2"/>
    <s v="On-grid Solar photovoltaic"/>
    <x v="11"/>
    <n v="149"/>
    <n v="104.471"/>
  </r>
  <r>
    <x v="4"/>
    <x v="153"/>
    <s v="NLD"/>
    <x v="1"/>
    <x v="2"/>
    <s v="On-grid Solar photovoltaic"/>
    <x v="12"/>
    <n v="369"/>
    <n v="190.64400000000001"/>
  </r>
  <r>
    <x v="4"/>
    <x v="153"/>
    <s v="NLD"/>
    <x v="1"/>
    <x v="2"/>
    <s v="On-grid Solar photovoltaic"/>
    <x v="13"/>
    <n v="746"/>
    <n v="409.99799999999999"/>
  </r>
  <r>
    <x v="4"/>
    <x v="153"/>
    <s v="NLD"/>
    <x v="1"/>
    <x v="2"/>
    <s v="On-grid Solar photovoltaic"/>
    <x v="14"/>
    <n v="1048"/>
    <n v="725.16099999999994"/>
  </r>
  <r>
    <x v="4"/>
    <x v="153"/>
    <s v="NLD"/>
    <x v="1"/>
    <x v="2"/>
    <s v="On-grid Solar photovoltaic"/>
    <x v="15"/>
    <n v="1515"/>
    <n v="1108.519"/>
  </r>
  <r>
    <x v="4"/>
    <x v="153"/>
    <s v="NLD"/>
    <x v="1"/>
    <x v="2"/>
    <s v="On-grid Solar photovoltaic"/>
    <x v="16"/>
    <n v="2049"/>
    <n v="1601.8109999999999"/>
  </r>
  <r>
    <x v="4"/>
    <x v="153"/>
    <s v="NLD"/>
    <x v="1"/>
    <x v="2"/>
    <s v="On-grid Solar photovoltaic"/>
    <x v="17"/>
    <n v="2903"/>
    <n v="2204.3440000000001"/>
  </r>
  <r>
    <x v="4"/>
    <x v="153"/>
    <s v="NLD"/>
    <x v="1"/>
    <x v="2"/>
    <s v="On-grid Solar photovoltaic"/>
    <x v="18"/>
    <n v="4522"/>
    <m/>
  </r>
  <r>
    <x v="4"/>
    <x v="153"/>
    <s v="NLD"/>
    <x v="1"/>
    <x v="2"/>
    <s v="On-grid Solar photovoltaic"/>
    <x v="19"/>
    <n v="6725"/>
    <m/>
  </r>
  <r>
    <x v="4"/>
    <x v="153"/>
    <s v="NLD"/>
    <x v="1"/>
    <x v="3"/>
    <s v="Offshore wind energy"/>
    <x v="6"/>
    <n v="108"/>
    <n v="68"/>
  </r>
  <r>
    <x v="4"/>
    <x v="153"/>
    <s v="NLD"/>
    <x v="1"/>
    <x v="3"/>
    <s v="Offshore wind energy"/>
    <x v="7"/>
    <n v="108"/>
    <n v="330"/>
  </r>
  <r>
    <x v="4"/>
    <x v="153"/>
    <s v="NLD"/>
    <x v="1"/>
    <x v="3"/>
    <s v="Offshore wind energy"/>
    <x v="8"/>
    <n v="228"/>
    <n v="596"/>
  </r>
  <r>
    <x v="4"/>
    <x v="153"/>
    <s v="NLD"/>
    <x v="1"/>
    <x v="3"/>
    <s v="Offshore wind energy"/>
    <x v="9"/>
    <n v="228"/>
    <n v="735"/>
  </r>
  <r>
    <x v="4"/>
    <x v="153"/>
    <s v="NLD"/>
    <x v="1"/>
    <x v="3"/>
    <s v="Offshore wind energy"/>
    <x v="10"/>
    <n v="228"/>
    <n v="679"/>
  </r>
  <r>
    <x v="4"/>
    <x v="153"/>
    <s v="NLD"/>
    <x v="1"/>
    <x v="3"/>
    <s v="Offshore wind energy"/>
    <x v="11"/>
    <n v="228"/>
    <n v="802"/>
  </r>
  <r>
    <x v="4"/>
    <x v="153"/>
    <s v="NLD"/>
    <x v="1"/>
    <x v="3"/>
    <s v="Offshore wind energy"/>
    <x v="12"/>
    <n v="228"/>
    <n v="789"/>
  </r>
  <r>
    <x v="4"/>
    <x v="153"/>
    <s v="NLD"/>
    <x v="1"/>
    <x v="3"/>
    <s v="Offshore wind energy"/>
    <x v="13"/>
    <n v="228"/>
    <n v="771"/>
  </r>
  <r>
    <x v="4"/>
    <x v="153"/>
    <s v="NLD"/>
    <x v="1"/>
    <x v="3"/>
    <s v="Offshore wind energy"/>
    <x v="14"/>
    <n v="228"/>
    <n v="748"/>
  </r>
  <r>
    <x v="4"/>
    <x v="153"/>
    <s v="NLD"/>
    <x v="1"/>
    <x v="3"/>
    <s v="Offshore wind energy"/>
    <x v="15"/>
    <n v="357"/>
    <n v="1130"/>
  </r>
  <r>
    <x v="4"/>
    <x v="153"/>
    <s v="NLD"/>
    <x v="1"/>
    <x v="3"/>
    <s v="Offshore wind energy"/>
    <x v="16"/>
    <n v="957"/>
    <n v="2269"/>
  </r>
  <r>
    <x v="4"/>
    <x v="153"/>
    <s v="NLD"/>
    <x v="1"/>
    <x v="3"/>
    <s v="Offshore wind energy"/>
    <x v="17"/>
    <n v="957"/>
    <n v="3700"/>
  </r>
  <r>
    <x v="4"/>
    <x v="153"/>
    <s v="NLD"/>
    <x v="1"/>
    <x v="3"/>
    <s v="Offshore wind energy"/>
    <x v="18"/>
    <n v="957"/>
    <m/>
  </r>
  <r>
    <x v="4"/>
    <x v="153"/>
    <s v="NLD"/>
    <x v="1"/>
    <x v="3"/>
    <s v="Offshore wind energy"/>
    <x v="19"/>
    <n v="957"/>
    <m/>
  </r>
  <r>
    <x v="4"/>
    <x v="153"/>
    <s v="NLD"/>
    <x v="1"/>
    <x v="3"/>
    <s v="Onshore wind energy"/>
    <x v="0"/>
    <n v="447"/>
    <n v="829.03"/>
  </r>
  <r>
    <x v="4"/>
    <x v="153"/>
    <s v="NLD"/>
    <x v="1"/>
    <x v="3"/>
    <s v="Onshore wind energy"/>
    <x v="1"/>
    <n v="486"/>
    <n v="825.42"/>
  </r>
  <r>
    <x v="4"/>
    <x v="153"/>
    <s v="NLD"/>
    <x v="1"/>
    <x v="3"/>
    <s v="Onshore wind energy"/>
    <x v="2"/>
    <n v="672"/>
    <n v="947.37099999999998"/>
  </r>
  <r>
    <x v="4"/>
    <x v="153"/>
    <s v="NLD"/>
    <x v="1"/>
    <x v="3"/>
    <s v="Onshore wind energy"/>
    <x v="3"/>
    <n v="905"/>
    <n v="1319.778"/>
  </r>
  <r>
    <x v="4"/>
    <x v="153"/>
    <s v="NLD"/>
    <x v="1"/>
    <x v="3"/>
    <s v="Onshore wind energy"/>
    <x v="4"/>
    <n v="1075"/>
    <n v="1870.5809999999999"/>
  </r>
  <r>
    <x v="4"/>
    <x v="153"/>
    <s v="NLD"/>
    <x v="1"/>
    <x v="3"/>
    <s v="Onshore wind energy"/>
    <x v="5"/>
    <n v="1224"/>
    <n v="2066.6550000000002"/>
  </r>
  <r>
    <x v="4"/>
    <x v="153"/>
    <s v="NLD"/>
    <x v="1"/>
    <x v="3"/>
    <s v="Onshore wind energy"/>
    <x v="6"/>
    <n v="1453"/>
    <n v="2666.2910000000002"/>
  </r>
  <r>
    <x v="4"/>
    <x v="153"/>
    <s v="NLD"/>
    <x v="1"/>
    <x v="3"/>
    <s v="Onshore wind energy"/>
    <x v="7"/>
    <n v="1641"/>
    <n v="3108.0259999999998"/>
  </r>
  <r>
    <x v="4"/>
    <x v="153"/>
    <s v="NLD"/>
    <x v="1"/>
    <x v="3"/>
    <s v="Onshore wind energy"/>
    <x v="8"/>
    <n v="1921"/>
    <n v="3663.7109999999998"/>
  </r>
  <r>
    <x v="4"/>
    <x v="153"/>
    <s v="NLD"/>
    <x v="1"/>
    <x v="3"/>
    <s v="Onshore wind energy"/>
    <x v="9"/>
    <n v="1994"/>
    <n v="3845.623"/>
  </r>
  <r>
    <x v="4"/>
    <x v="153"/>
    <s v="NLD"/>
    <x v="1"/>
    <x v="3"/>
    <s v="Onshore wind energy"/>
    <x v="10"/>
    <n v="2009"/>
    <n v="3314.1370000000002"/>
  </r>
  <r>
    <x v="4"/>
    <x v="153"/>
    <s v="NLD"/>
    <x v="1"/>
    <x v="3"/>
    <s v="Onshore wind energy"/>
    <x v="11"/>
    <n v="2088"/>
    <n v="4298.1710000000003"/>
  </r>
  <r>
    <x v="4"/>
    <x v="153"/>
    <s v="NLD"/>
    <x v="1"/>
    <x v="3"/>
    <s v="Onshore wind energy"/>
    <x v="12"/>
    <n v="2205"/>
    <n v="4192.8289999999997"/>
  </r>
  <r>
    <x v="4"/>
    <x v="153"/>
    <s v="NLD"/>
    <x v="1"/>
    <x v="3"/>
    <s v="Onshore wind energy"/>
    <x v="13"/>
    <n v="2485"/>
    <n v="4856.1469999999999"/>
  </r>
  <r>
    <x v="4"/>
    <x v="153"/>
    <s v="NLD"/>
    <x v="1"/>
    <x v="3"/>
    <s v="Onshore wind energy"/>
    <x v="14"/>
    <n v="2637"/>
    <n v="5049.335"/>
  </r>
  <r>
    <x v="4"/>
    <x v="153"/>
    <s v="NLD"/>
    <x v="1"/>
    <x v="3"/>
    <s v="Onshore wind energy"/>
    <x v="15"/>
    <n v="3034"/>
    <n v="6419.8739999999998"/>
  </r>
  <r>
    <x v="4"/>
    <x v="153"/>
    <s v="NLD"/>
    <x v="1"/>
    <x v="3"/>
    <s v="Onshore wind energy"/>
    <x v="16"/>
    <n v="3300"/>
    <n v="5901.4549999999999"/>
  </r>
  <r>
    <x v="4"/>
    <x v="153"/>
    <s v="NLD"/>
    <x v="1"/>
    <x v="3"/>
    <s v="Onshore wind energy"/>
    <x v="17"/>
    <n v="3245"/>
    <n v="6868.8130000000001"/>
  </r>
  <r>
    <x v="4"/>
    <x v="153"/>
    <s v="NLD"/>
    <x v="1"/>
    <x v="3"/>
    <s v="Onshore wind energy"/>
    <x v="18"/>
    <n v="3436"/>
    <m/>
  </r>
  <r>
    <x v="4"/>
    <x v="153"/>
    <s v="NLD"/>
    <x v="1"/>
    <x v="3"/>
    <s v="Onshore wind energy"/>
    <x v="19"/>
    <n v="3505.5"/>
    <m/>
  </r>
  <r>
    <x v="4"/>
    <x v="154"/>
    <s v="MKD"/>
    <x v="0"/>
    <x v="0"/>
    <s v="Fossil fuels"/>
    <x v="0"/>
    <n v="1013"/>
    <n v="5641"/>
  </r>
  <r>
    <x v="4"/>
    <x v="154"/>
    <s v="MKD"/>
    <x v="0"/>
    <x v="0"/>
    <s v="Fossil fuels"/>
    <x v="1"/>
    <n v="1013"/>
    <n v="5736"/>
  </r>
  <r>
    <x v="4"/>
    <x v="154"/>
    <s v="MKD"/>
    <x v="0"/>
    <x v="0"/>
    <s v="Fossil fuels"/>
    <x v="2"/>
    <n v="1013"/>
    <n v="5334"/>
  </r>
  <r>
    <x v="4"/>
    <x v="154"/>
    <s v="MKD"/>
    <x v="0"/>
    <x v="0"/>
    <s v="Fossil fuels"/>
    <x v="3"/>
    <n v="1013"/>
    <n v="5364"/>
  </r>
  <r>
    <x v="4"/>
    <x v="154"/>
    <s v="MKD"/>
    <x v="0"/>
    <x v="0"/>
    <s v="Fossil fuels"/>
    <x v="4"/>
    <n v="1013"/>
    <n v="5185"/>
  </r>
  <r>
    <x v="4"/>
    <x v="154"/>
    <s v="MKD"/>
    <x v="0"/>
    <x v="0"/>
    <s v="Fossil fuels"/>
    <x v="5"/>
    <n v="1016"/>
    <n v="5450"/>
  </r>
  <r>
    <x v="4"/>
    <x v="154"/>
    <s v="MKD"/>
    <x v="0"/>
    <x v="0"/>
    <s v="Fossil fuels"/>
    <x v="6"/>
    <n v="1016"/>
    <n v="5356"/>
  </r>
  <r>
    <x v="4"/>
    <x v="154"/>
    <s v="MKD"/>
    <x v="0"/>
    <x v="0"/>
    <s v="Fossil fuels"/>
    <x v="7"/>
    <n v="1016"/>
    <n v="5488"/>
  </r>
  <r>
    <x v="4"/>
    <x v="154"/>
    <s v="MKD"/>
    <x v="0"/>
    <x v="0"/>
    <s v="Fossil fuels"/>
    <x v="8"/>
    <n v="1016"/>
    <n v="5471"/>
  </r>
  <r>
    <x v="4"/>
    <x v="154"/>
    <s v="MKD"/>
    <x v="0"/>
    <x v="0"/>
    <s v="Fossil fuels"/>
    <x v="9"/>
    <n v="1046"/>
    <n v="5558"/>
  </r>
  <r>
    <x v="4"/>
    <x v="154"/>
    <s v="MKD"/>
    <x v="0"/>
    <x v="0"/>
    <s v="Fossil fuels"/>
    <x v="10"/>
    <n v="1086"/>
    <n v="4829"/>
  </r>
  <r>
    <x v="4"/>
    <x v="154"/>
    <s v="MKD"/>
    <x v="0"/>
    <x v="0"/>
    <s v="Fossil fuels"/>
    <x v="11"/>
    <n v="1086"/>
    <n v="5325"/>
  </r>
  <r>
    <x v="4"/>
    <x v="154"/>
    <s v="MKD"/>
    <x v="0"/>
    <x v="0"/>
    <s v="Fossil fuels"/>
    <x v="12"/>
    <n v="1107"/>
    <n v="5218"/>
  </r>
  <r>
    <x v="4"/>
    <x v="154"/>
    <s v="MKD"/>
    <x v="0"/>
    <x v="0"/>
    <s v="Fossil fuels"/>
    <x v="13"/>
    <n v="1107"/>
    <n v="4501"/>
  </r>
  <r>
    <x v="4"/>
    <x v="154"/>
    <s v="MKD"/>
    <x v="0"/>
    <x v="0"/>
    <s v="Fossil fuels"/>
    <x v="14"/>
    <n v="1077"/>
    <n v="4082"/>
  </r>
  <r>
    <x v="4"/>
    <x v="154"/>
    <s v="MKD"/>
    <x v="0"/>
    <x v="0"/>
    <s v="Fossil fuels"/>
    <x v="15"/>
    <n v="1074"/>
    <n v="3617"/>
  </r>
  <r>
    <x v="4"/>
    <x v="154"/>
    <s v="MKD"/>
    <x v="0"/>
    <x v="0"/>
    <s v="Fossil fuels"/>
    <x v="16"/>
    <n v="1104"/>
    <n v="3562.9459999999999"/>
  </r>
  <r>
    <x v="4"/>
    <x v="154"/>
    <s v="MKD"/>
    <x v="0"/>
    <x v="0"/>
    <s v="Fossil fuels"/>
    <x v="17"/>
    <n v="1104"/>
    <n v="4304.1279999999997"/>
  </r>
  <r>
    <x v="4"/>
    <x v="154"/>
    <s v="MKD"/>
    <x v="0"/>
    <x v="0"/>
    <s v="Fossil fuels"/>
    <x v="18"/>
    <n v="1104"/>
    <m/>
  </r>
  <r>
    <x v="4"/>
    <x v="154"/>
    <s v="MKD"/>
    <x v="0"/>
    <x v="0"/>
    <s v="Fossil fuels"/>
    <x v="19"/>
    <n v="1104"/>
    <m/>
  </r>
  <r>
    <x v="4"/>
    <x v="154"/>
    <s v="MKD"/>
    <x v="1"/>
    <x v="4"/>
    <s v="Biogas"/>
    <x v="15"/>
    <n v="4"/>
    <n v="20.219000000000001"/>
  </r>
  <r>
    <x v="4"/>
    <x v="154"/>
    <s v="MKD"/>
    <x v="1"/>
    <x v="4"/>
    <s v="Biogas"/>
    <x v="16"/>
    <n v="5"/>
    <n v="36.033000000000001"/>
  </r>
  <r>
    <x v="4"/>
    <x v="154"/>
    <s v="MKD"/>
    <x v="1"/>
    <x v="4"/>
    <s v="Biogas"/>
    <x v="17"/>
    <n v="7"/>
    <n v="51.551000000000002"/>
  </r>
  <r>
    <x v="4"/>
    <x v="154"/>
    <s v="MKD"/>
    <x v="1"/>
    <x v="4"/>
    <s v="Biogas"/>
    <x v="18"/>
    <n v="7"/>
    <m/>
  </r>
  <r>
    <x v="4"/>
    <x v="154"/>
    <s v="MKD"/>
    <x v="1"/>
    <x v="4"/>
    <s v="Biogas"/>
    <x v="19"/>
    <n v="7"/>
    <m/>
  </r>
  <r>
    <x v="4"/>
    <x v="154"/>
    <s v="MKD"/>
    <x v="1"/>
    <x v="4"/>
    <s v="Solid biofuels"/>
    <x v="18"/>
    <n v="1.2"/>
    <m/>
  </r>
  <r>
    <x v="4"/>
    <x v="154"/>
    <s v="MKD"/>
    <x v="1"/>
    <x v="4"/>
    <s v="Solid biofuels"/>
    <x v="19"/>
    <n v="1.8"/>
    <m/>
  </r>
  <r>
    <x v="4"/>
    <x v="154"/>
    <s v="MKD"/>
    <x v="1"/>
    <x v="1"/>
    <s v="Renewable hydropower"/>
    <x v="0"/>
    <n v="443"/>
    <n v="1170"/>
  </r>
  <r>
    <x v="4"/>
    <x v="154"/>
    <s v="MKD"/>
    <x v="1"/>
    <x v="1"/>
    <s v="Renewable hydropower"/>
    <x v="1"/>
    <n v="443"/>
    <n v="626"/>
  </r>
  <r>
    <x v="4"/>
    <x v="154"/>
    <s v="MKD"/>
    <x v="1"/>
    <x v="1"/>
    <s v="Renewable hydropower"/>
    <x v="2"/>
    <n v="443"/>
    <n v="757"/>
  </r>
  <r>
    <x v="4"/>
    <x v="154"/>
    <s v="MKD"/>
    <x v="1"/>
    <x v="1"/>
    <s v="Renewable hydropower"/>
    <x v="3"/>
    <n v="444"/>
    <n v="1374"/>
  </r>
  <r>
    <x v="4"/>
    <x v="154"/>
    <s v="MKD"/>
    <x v="1"/>
    <x v="1"/>
    <s v="Renewable hydropower"/>
    <x v="4"/>
    <n v="544"/>
    <n v="1481.99"/>
  </r>
  <r>
    <x v="4"/>
    <x v="154"/>
    <s v="MKD"/>
    <x v="1"/>
    <x v="1"/>
    <s v="Renewable hydropower"/>
    <x v="5"/>
    <n v="544"/>
    <n v="1491.78"/>
  </r>
  <r>
    <x v="4"/>
    <x v="154"/>
    <s v="MKD"/>
    <x v="1"/>
    <x v="1"/>
    <s v="Renewable hydropower"/>
    <x v="6"/>
    <n v="545"/>
    <n v="1649.5889999999999"/>
  </r>
  <r>
    <x v="4"/>
    <x v="154"/>
    <s v="MKD"/>
    <x v="1"/>
    <x v="1"/>
    <s v="Renewable hydropower"/>
    <x v="7"/>
    <n v="546"/>
    <n v="1010.0309999999999"/>
  </r>
  <r>
    <x v="4"/>
    <x v="154"/>
    <s v="MKD"/>
    <x v="1"/>
    <x v="1"/>
    <s v="Renewable hydropower"/>
    <x v="8"/>
    <n v="552"/>
    <n v="840.09199999999998"/>
  </r>
  <r>
    <x v="4"/>
    <x v="154"/>
    <s v="MKD"/>
    <x v="1"/>
    <x v="1"/>
    <s v="Renewable hydropower"/>
    <x v="9"/>
    <n v="553"/>
    <n v="1270.3489999999999"/>
  </r>
  <r>
    <x v="4"/>
    <x v="154"/>
    <s v="MKD"/>
    <x v="1"/>
    <x v="1"/>
    <s v="Renewable hydropower"/>
    <x v="10"/>
    <n v="555"/>
    <n v="2431.471"/>
  </r>
  <r>
    <x v="4"/>
    <x v="154"/>
    <s v="MKD"/>
    <x v="1"/>
    <x v="1"/>
    <s v="Renewable hydropower"/>
    <x v="11"/>
    <n v="556"/>
    <n v="1433.12"/>
  </r>
  <r>
    <x v="4"/>
    <x v="154"/>
    <s v="MKD"/>
    <x v="1"/>
    <x v="1"/>
    <s v="Renewable hydropower"/>
    <x v="12"/>
    <n v="595"/>
    <n v="1040.7670000000001"/>
  </r>
  <r>
    <x v="4"/>
    <x v="154"/>
    <s v="MKD"/>
    <x v="1"/>
    <x v="1"/>
    <s v="Renewable hydropower"/>
    <x v="13"/>
    <n v="617"/>
    <n v="1583.9659999999999"/>
  </r>
  <r>
    <x v="4"/>
    <x v="154"/>
    <s v="MKD"/>
    <x v="1"/>
    <x v="1"/>
    <s v="Renewable hydropower"/>
    <x v="14"/>
    <n v="630"/>
    <n v="1206.6510000000001"/>
  </r>
  <r>
    <x v="4"/>
    <x v="154"/>
    <s v="MKD"/>
    <x v="1"/>
    <x v="1"/>
    <s v="Renewable hydropower"/>
    <x v="15"/>
    <n v="658"/>
    <n v="1865.192"/>
  </r>
  <r>
    <x v="4"/>
    <x v="154"/>
    <s v="MKD"/>
    <x v="1"/>
    <x v="1"/>
    <s v="Renewable hydropower"/>
    <x v="16"/>
    <n v="661.13199999999995"/>
    <n v="1897.3440000000001"/>
  </r>
  <r>
    <x v="4"/>
    <x v="154"/>
    <s v="MKD"/>
    <x v="1"/>
    <x v="1"/>
    <s v="Renewable hydropower"/>
    <x v="17"/>
    <n v="670.73500000000001"/>
    <n v="1110.278"/>
  </r>
  <r>
    <x v="4"/>
    <x v="154"/>
    <s v="MKD"/>
    <x v="1"/>
    <x v="1"/>
    <s v="Renewable hydropower"/>
    <x v="18"/>
    <n v="674.23500000000001"/>
    <m/>
  </r>
  <r>
    <x v="4"/>
    <x v="154"/>
    <s v="MKD"/>
    <x v="1"/>
    <x v="1"/>
    <s v="Renewable hydropower"/>
    <x v="19"/>
    <n v="681.93"/>
    <m/>
  </r>
  <r>
    <x v="4"/>
    <x v="154"/>
    <s v="MKD"/>
    <x v="1"/>
    <x v="2"/>
    <s v="On-grid Solar photovoltaic"/>
    <x v="9"/>
    <n v="0"/>
    <n v="0"/>
  </r>
  <r>
    <x v="4"/>
    <x v="154"/>
    <s v="MKD"/>
    <x v="1"/>
    <x v="2"/>
    <s v="On-grid Solar photovoltaic"/>
    <x v="10"/>
    <n v="0.01"/>
    <n v="2.5999999999999999E-2"/>
  </r>
  <r>
    <x v="4"/>
    <x v="154"/>
    <s v="MKD"/>
    <x v="1"/>
    <x v="2"/>
    <s v="On-grid Solar photovoltaic"/>
    <x v="11"/>
    <n v="2"/>
    <n v="1.173"/>
  </r>
  <r>
    <x v="4"/>
    <x v="154"/>
    <s v="MKD"/>
    <x v="1"/>
    <x v="2"/>
    <s v="On-grid Solar photovoltaic"/>
    <x v="12"/>
    <n v="4"/>
    <n v="2.8359999999999999"/>
  </r>
  <r>
    <x v="4"/>
    <x v="154"/>
    <s v="MKD"/>
    <x v="1"/>
    <x v="2"/>
    <s v="On-grid Solar photovoltaic"/>
    <x v="13"/>
    <n v="7"/>
    <n v="9.0510000000000002"/>
  </r>
  <r>
    <x v="4"/>
    <x v="154"/>
    <s v="MKD"/>
    <x v="1"/>
    <x v="2"/>
    <s v="On-grid Solar photovoltaic"/>
    <x v="14"/>
    <n v="15"/>
    <n v="14.384"/>
  </r>
  <r>
    <x v="4"/>
    <x v="154"/>
    <s v="MKD"/>
    <x v="1"/>
    <x v="2"/>
    <s v="On-grid Solar photovoltaic"/>
    <x v="15"/>
    <n v="17"/>
    <n v="22.599"/>
  </r>
  <r>
    <x v="4"/>
    <x v="154"/>
    <s v="MKD"/>
    <x v="1"/>
    <x v="2"/>
    <s v="On-grid Solar photovoltaic"/>
    <x v="16"/>
    <n v="16.699000000000002"/>
    <n v="23.699000000000002"/>
  </r>
  <r>
    <x v="4"/>
    <x v="154"/>
    <s v="MKD"/>
    <x v="1"/>
    <x v="2"/>
    <s v="On-grid Solar photovoltaic"/>
    <x v="17"/>
    <n v="16.706"/>
    <n v="23.751999999999999"/>
  </r>
  <r>
    <x v="4"/>
    <x v="154"/>
    <s v="MKD"/>
    <x v="1"/>
    <x v="2"/>
    <s v="On-grid Solar photovoltaic"/>
    <x v="18"/>
    <n v="20.606000000000002"/>
    <m/>
  </r>
  <r>
    <x v="4"/>
    <x v="154"/>
    <s v="MKD"/>
    <x v="1"/>
    <x v="2"/>
    <s v="On-grid Solar photovoltaic"/>
    <x v="19"/>
    <n v="26.158999999999999"/>
    <m/>
  </r>
  <r>
    <x v="4"/>
    <x v="154"/>
    <s v="MKD"/>
    <x v="1"/>
    <x v="3"/>
    <s v="Onshore wind energy"/>
    <x v="14"/>
    <n v="37"/>
    <n v="70.632000000000005"/>
  </r>
  <r>
    <x v="4"/>
    <x v="154"/>
    <s v="MKD"/>
    <x v="1"/>
    <x v="3"/>
    <s v="Onshore wind energy"/>
    <x v="15"/>
    <n v="37"/>
    <n v="120.768"/>
  </r>
  <r>
    <x v="4"/>
    <x v="154"/>
    <s v="MKD"/>
    <x v="1"/>
    <x v="3"/>
    <s v="Onshore wind energy"/>
    <x v="16"/>
    <n v="37"/>
    <n v="109.482"/>
  </r>
  <r>
    <x v="4"/>
    <x v="154"/>
    <s v="MKD"/>
    <x v="1"/>
    <x v="3"/>
    <s v="Onshore wind energy"/>
    <x v="17"/>
    <n v="37"/>
    <n v="110.48"/>
  </r>
  <r>
    <x v="4"/>
    <x v="154"/>
    <s v="MKD"/>
    <x v="1"/>
    <x v="3"/>
    <s v="Onshore wind energy"/>
    <x v="18"/>
    <n v="37"/>
    <m/>
  </r>
  <r>
    <x v="4"/>
    <x v="154"/>
    <s v="MKD"/>
    <x v="1"/>
    <x v="3"/>
    <s v="Onshore wind energy"/>
    <x v="19"/>
    <n v="37"/>
    <m/>
  </r>
  <r>
    <x v="4"/>
    <x v="155"/>
    <s v="NOR"/>
    <x v="0"/>
    <x v="0"/>
    <s v="Fossil fuels"/>
    <x v="0"/>
    <n v="209"/>
    <n v="292"/>
  </r>
  <r>
    <x v="4"/>
    <x v="155"/>
    <s v="NOR"/>
    <x v="0"/>
    <x v="0"/>
    <s v="Fossil fuels"/>
    <x v="1"/>
    <n v="202"/>
    <n v="343"/>
  </r>
  <r>
    <x v="4"/>
    <x v="155"/>
    <s v="NOR"/>
    <x v="0"/>
    <x v="0"/>
    <s v="Fossil fuels"/>
    <x v="2"/>
    <n v="116"/>
    <n v="353"/>
  </r>
  <r>
    <x v="4"/>
    <x v="155"/>
    <s v="NOR"/>
    <x v="0"/>
    <x v="0"/>
    <s v="Fossil fuels"/>
    <x v="3"/>
    <n v="110"/>
    <n v="460"/>
  </r>
  <r>
    <x v="4"/>
    <x v="155"/>
    <s v="NOR"/>
    <x v="0"/>
    <x v="0"/>
    <s v="Fossil fuels"/>
    <x v="4"/>
    <n v="134"/>
    <n v="508"/>
  </r>
  <r>
    <x v="4"/>
    <x v="155"/>
    <s v="NOR"/>
    <x v="0"/>
    <x v="0"/>
    <s v="Fossil fuels"/>
    <x v="5"/>
    <n v="163"/>
    <n v="530"/>
  </r>
  <r>
    <x v="4"/>
    <x v="155"/>
    <s v="NOR"/>
    <x v="0"/>
    <x v="0"/>
    <s v="Fossil fuels"/>
    <x v="6"/>
    <n v="146"/>
    <n v="637"/>
  </r>
  <r>
    <x v="4"/>
    <x v="155"/>
    <s v="NOR"/>
    <x v="0"/>
    <x v="0"/>
    <s v="Fossil fuels"/>
    <x v="7"/>
    <n v="544"/>
    <n v="936"/>
  </r>
  <r>
    <x v="4"/>
    <x v="155"/>
    <s v="NOR"/>
    <x v="0"/>
    <x v="0"/>
    <s v="Fossil fuels"/>
    <x v="8"/>
    <n v="584"/>
    <n v="606"/>
  </r>
  <r>
    <x v="4"/>
    <x v="155"/>
    <s v="NOR"/>
    <x v="0"/>
    <x v="0"/>
    <s v="Fossil fuels"/>
    <x v="9"/>
    <n v="1124"/>
    <n v="4362"/>
  </r>
  <r>
    <x v="4"/>
    <x v="155"/>
    <s v="NOR"/>
    <x v="0"/>
    <x v="0"/>
    <s v="Fossil fuels"/>
    <x v="10"/>
    <n v="1384"/>
    <n v="5031"/>
  </r>
  <r>
    <x v="4"/>
    <x v="155"/>
    <s v="NOR"/>
    <x v="0"/>
    <x v="0"/>
    <s v="Fossil fuels"/>
    <x v="11"/>
    <n v="1383"/>
    <n v="4226"/>
  </r>
  <r>
    <x v="4"/>
    <x v="155"/>
    <s v="NOR"/>
    <x v="0"/>
    <x v="0"/>
    <s v="Fossil fuels"/>
    <x v="12"/>
    <n v="1428"/>
    <n v="2835"/>
  </r>
  <r>
    <x v="4"/>
    <x v="155"/>
    <s v="NOR"/>
    <x v="0"/>
    <x v="0"/>
    <s v="Fossil fuels"/>
    <x v="13"/>
    <n v="1417"/>
    <n v="2638"/>
  </r>
  <r>
    <x v="4"/>
    <x v="155"/>
    <s v="NOR"/>
    <x v="0"/>
    <x v="0"/>
    <s v="Fossil fuels"/>
    <x v="14"/>
    <n v="1380"/>
    <n v="2787"/>
  </r>
  <r>
    <x v="4"/>
    <x v="155"/>
    <s v="NOR"/>
    <x v="0"/>
    <x v="0"/>
    <s v="Fossil fuels"/>
    <x v="15"/>
    <n v="1380"/>
    <n v="2773"/>
  </r>
  <r>
    <x v="4"/>
    <x v="155"/>
    <s v="NOR"/>
    <x v="0"/>
    <x v="0"/>
    <s v="Fossil fuels"/>
    <x v="16"/>
    <n v="936"/>
    <n v="2776"/>
  </r>
  <r>
    <x v="4"/>
    <x v="155"/>
    <s v="NOR"/>
    <x v="0"/>
    <x v="0"/>
    <s v="Fossil fuels"/>
    <x v="17"/>
    <n v="937"/>
    <n v="2735"/>
  </r>
  <r>
    <x v="4"/>
    <x v="155"/>
    <s v="NOR"/>
    <x v="0"/>
    <x v="0"/>
    <s v="Fossil fuels"/>
    <x v="18"/>
    <n v="937"/>
    <m/>
  </r>
  <r>
    <x v="4"/>
    <x v="155"/>
    <s v="NOR"/>
    <x v="0"/>
    <x v="0"/>
    <s v="Fossil fuels"/>
    <x v="19"/>
    <n v="937"/>
    <m/>
  </r>
  <r>
    <x v="4"/>
    <x v="155"/>
    <s v="NOR"/>
    <x v="0"/>
    <x v="8"/>
    <s v="Other non-renewable energy"/>
    <x v="0"/>
    <n v="13"/>
    <n v="114"/>
  </r>
  <r>
    <x v="4"/>
    <x v="155"/>
    <s v="NOR"/>
    <x v="0"/>
    <x v="8"/>
    <s v="Other non-renewable energy"/>
    <x v="1"/>
    <n v="18"/>
    <n v="239"/>
  </r>
  <r>
    <x v="4"/>
    <x v="155"/>
    <s v="NOR"/>
    <x v="0"/>
    <x v="8"/>
    <s v="Other non-renewable energy"/>
    <x v="2"/>
    <n v="41.5"/>
    <n v="190"/>
  </r>
  <r>
    <x v="4"/>
    <x v="155"/>
    <s v="NOR"/>
    <x v="0"/>
    <x v="8"/>
    <s v="Other non-renewable energy"/>
    <x v="3"/>
    <n v="46"/>
    <n v="180.6"/>
  </r>
  <r>
    <x v="4"/>
    <x v="155"/>
    <s v="NOR"/>
    <x v="0"/>
    <x v="8"/>
    <s v="Other non-renewable energy"/>
    <x v="4"/>
    <n v="46"/>
    <n v="207"/>
  </r>
  <r>
    <x v="4"/>
    <x v="155"/>
    <s v="NOR"/>
    <x v="0"/>
    <x v="8"/>
    <s v="Other non-renewable energy"/>
    <x v="5"/>
    <n v="46"/>
    <n v="195"/>
  </r>
  <r>
    <x v="4"/>
    <x v="155"/>
    <s v="NOR"/>
    <x v="0"/>
    <x v="8"/>
    <s v="Other non-renewable energy"/>
    <x v="6"/>
    <n v="53"/>
    <n v="192"/>
  </r>
  <r>
    <x v="4"/>
    <x v="155"/>
    <s v="NOR"/>
    <x v="0"/>
    <x v="8"/>
    <s v="Other non-renewable energy"/>
    <x v="7"/>
    <n v="52.5"/>
    <n v="242"/>
  </r>
  <r>
    <x v="4"/>
    <x v="155"/>
    <s v="NOR"/>
    <x v="0"/>
    <x v="8"/>
    <s v="Other non-renewable energy"/>
    <x v="8"/>
    <n v="55.5"/>
    <n v="237"/>
  </r>
  <r>
    <x v="4"/>
    <x v="155"/>
    <s v="NOR"/>
    <x v="0"/>
    <x v="8"/>
    <s v="Other non-renewable energy"/>
    <x v="9"/>
    <n v="57.5"/>
    <n v="130"/>
  </r>
  <r>
    <x v="4"/>
    <x v="155"/>
    <s v="NOR"/>
    <x v="0"/>
    <x v="8"/>
    <s v="Other non-renewable energy"/>
    <x v="10"/>
    <n v="64.5"/>
    <n v="257"/>
  </r>
  <r>
    <x v="4"/>
    <x v="155"/>
    <s v="NOR"/>
    <x v="0"/>
    <x v="8"/>
    <s v="Other non-renewable energy"/>
    <x v="11"/>
    <n v="78.5"/>
    <n v="251"/>
  </r>
  <r>
    <x v="4"/>
    <x v="155"/>
    <s v="NOR"/>
    <x v="0"/>
    <x v="8"/>
    <s v="Other non-renewable energy"/>
    <x v="12"/>
    <n v="78.5"/>
    <n v="309"/>
  </r>
  <r>
    <x v="4"/>
    <x v="155"/>
    <s v="NOR"/>
    <x v="0"/>
    <x v="8"/>
    <s v="Other non-renewable energy"/>
    <x v="13"/>
    <n v="78.5"/>
    <n v="460"/>
  </r>
  <r>
    <x v="4"/>
    <x v="155"/>
    <s v="NOR"/>
    <x v="0"/>
    <x v="8"/>
    <s v="Other non-renewable energy"/>
    <x v="14"/>
    <n v="78.5"/>
    <n v="523"/>
  </r>
  <r>
    <x v="4"/>
    <x v="155"/>
    <s v="NOR"/>
    <x v="0"/>
    <x v="8"/>
    <s v="Other non-renewable energy"/>
    <x v="15"/>
    <n v="78.5"/>
    <n v="552"/>
  </r>
  <r>
    <x v="4"/>
    <x v="155"/>
    <s v="NOR"/>
    <x v="0"/>
    <x v="8"/>
    <s v="Other non-renewable energy"/>
    <x v="16"/>
    <n v="85"/>
    <n v="500"/>
  </r>
  <r>
    <x v="4"/>
    <x v="155"/>
    <s v="NOR"/>
    <x v="0"/>
    <x v="8"/>
    <s v="Other non-renewable energy"/>
    <x v="17"/>
    <n v="85"/>
    <n v="569"/>
  </r>
  <r>
    <x v="4"/>
    <x v="155"/>
    <s v="NOR"/>
    <x v="0"/>
    <x v="8"/>
    <s v="Other non-renewable energy"/>
    <x v="18"/>
    <n v="85"/>
    <m/>
  </r>
  <r>
    <x v="4"/>
    <x v="155"/>
    <s v="NOR"/>
    <x v="0"/>
    <x v="8"/>
    <s v="Other non-renewable energy"/>
    <x v="19"/>
    <n v="85"/>
    <m/>
  </r>
  <r>
    <x v="4"/>
    <x v="155"/>
    <s v="NOR"/>
    <x v="0"/>
    <x v="7"/>
    <s v="Pumped storage"/>
    <x v="0"/>
    <m/>
    <n v="471"/>
  </r>
  <r>
    <x v="4"/>
    <x v="155"/>
    <s v="NOR"/>
    <x v="0"/>
    <x v="7"/>
    <s v="Pumped storage"/>
    <x v="1"/>
    <m/>
    <n v="563"/>
  </r>
  <r>
    <x v="4"/>
    <x v="155"/>
    <s v="NOR"/>
    <x v="0"/>
    <x v="7"/>
    <s v="Pumped storage"/>
    <x v="2"/>
    <m/>
    <n v="465"/>
  </r>
  <r>
    <x v="4"/>
    <x v="155"/>
    <s v="NOR"/>
    <x v="0"/>
    <x v="7"/>
    <s v="Pumped storage"/>
    <x v="3"/>
    <m/>
    <n v="604"/>
  </r>
  <r>
    <x v="4"/>
    <x v="155"/>
    <s v="NOR"/>
    <x v="0"/>
    <x v="7"/>
    <s v="Pumped storage"/>
    <x v="4"/>
    <m/>
    <n v="510"/>
  </r>
  <r>
    <x v="4"/>
    <x v="155"/>
    <s v="NOR"/>
    <x v="0"/>
    <x v="7"/>
    <s v="Pumped storage"/>
    <x v="5"/>
    <m/>
    <n v="764"/>
  </r>
  <r>
    <x v="4"/>
    <x v="155"/>
    <s v="NOR"/>
    <x v="0"/>
    <x v="7"/>
    <s v="Pumped storage"/>
    <x v="6"/>
    <m/>
    <n v="360"/>
  </r>
  <r>
    <x v="4"/>
    <x v="155"/>
    <s v="NOR"/>
    <x v="0"/>
    <x v="7"/>
    <s v="Pumped storage"/>
    <x v="7"/>
    <m/>
    <n v="1080"/>
  </r>
  <r>
    <x v="4"/>
    <x v="155"/>
    <s v="NOR"/>
    <x v="0"/>
    <x v="7"/>
    <s v="Pumped storage"/>
    <x v="8"/>
    <m/>
    <n v="937"/>
  </r>
  <r>
    <x v="4"/>
    <x v="155"/>
    <s v="NOR"/>
    <x v="0"/>
    <x v="7"/>
    <s v="Pumped storage"/>
    <x v="9"/>
    <m/>
    <n v="794"/>
  </r>
  <r>
    <x v="4"/>
    <x v="155"/>
    <s v="NOR"/>
    <x v="0"/>
    <x v="7"/>
    <s v="Pumped storage"/>
    <x v="10"/>
    <m/>
    <n v="413"/>
  </r>
  <r>
    <x v="4"/>
    <x v="155"/>
    <s v="NOR"/>
    <x v="0"/>
    <x v="7"/>
    <s v="Pumped storage"/>
    <x v="11"/>
    <m/>
    <n v="1274"/>
  </r>
  <r>
    <x v="4"/>
    <x v="155"/>
    <s v="NOR"/>
    <x v="0"/>
    <x v="7"/>
    <s v="Pumped storage"/>
    <x v="12"/>
    <m/>
    <n v="1086"/>
  </r>
  <r>
    <x v="4"/>
    <x v="155"/>
    <s v="NOR"/>
    <x v="0"/>
    <x v="7"/>
    <s v="Pumped storage"/>
    <x v="13"/>
    <m/>
    <n v="561"/>
  </r>
  <r>
    <x v="4"/>
    <x v="155"/>
    <s v="NOR"/>
    <x v="0"/>
    <x v="7"/>
    <s v="Pumped storage"/>
    <x v="14"/>
    <m/>
    <n v="715"/>
  </r>
  <r>
    <x v="4"/>
    <x v="155"/>
    <s v="NOR"/>
    <x v="0"/>
    <x v="7"/>
    <s v="Pumped storage"/>
    <x v="15"/>
    <m/>
    <n v="1148"/>
  </r>
  <r>
    <x v="4"/>
    <x v="155"/>
    <s v="NOR"/>
    <x v="0"/>
    <x v="7"/>
    <s v="Pumped storage"/>
    <x v="16"/>
    <m/>
    <n v="999"/>
  </r>
  <r>
    <x v="4"/>
    <x v="155"/>
    <s v="NOR"/>
    <x v="0"/>
    <x v="7"/>
    <s v="Pumped storage"/>
    <x v="17"/>
    <m/>
    <n v="1157"/>
  </r>
  <r>
    <x v="4"/>
    <x v="155"/>
    <s v="NOR"/>
    <x v="1"/>
    <x v="4"/>
    <s v="Biogas"/>
    <x v="7"/>
    <n v="15"/>
    <n v="13"/>
  </r>
  <r>
    <x v="4"/>
    <x v="155"/>
    <s v="NOR"/>
    <x v="1"/>
    <x v="4"/>
    <s v="Biogas"/>
    <x v="8"/>
    <n v="15"/>
    <n v="17"/>
  </r>
  <r>
    <x v="4"/>
    <x v="155"/>
    <s v="NOR"/>
    <x v="1"/>
    <x v="4"/>
    <s v="Biogas"/>
    <x v="9"/>
    <n v="15"/>
    <n v="11"/>
  </r>
  <r>
    <x v="4"/>
    <x v="155"/>
    <s v="NOR"/>
    <x v="1"/>
    <x v="4"/>
    <s v="Biogas"/>
    <x v="10"/>
    <n v="13"/>
    <n v="3"/>
  </r>
  <r>
    <x v="4"/>
    <x v="155"/>
    <s v="NOR"/>
    <x v="1"/>
    <x v="4"/>
    <s v="Biogas"/>
    <x v="11"/>
    <n v="17"/>
    <n v="12"/>
  </r>
  <r>
    <x v="4"/>
    <x v="155"/>
    <s v="NOR"/>
    <x v="1"/>
    <x v="4"/>
    <s v="Biogas"/>
    <x v="12"/>
    <n v="17"/>
    <n v="9"/>
  </r>
  <r>
    <x v="4"/>
    <x v="155"/>
    <s v="NOR"/>
    <x v="1"/>
    <x v="4"/>
    <s v="Biogas"/>
    <x v="13"/>
    <n v="17"/>
    <n v="11"/>
  </r>
  <r>
    <x v="4"/>
    <x v="155"/>
    <s v="NOR"/>
    <x v="1"/>
    <x v="4"/>
    <s v="Biogas"/>
    <x v="14"/>
    <n v="17"/>
    <n v="26"/>
  </r>
  <r>
    <x v="4"/>
    <x v="155"/>
    <s v="NOR"/>
    <x v="1"/>
    <x v="4"/>
    <s v="Biogas"/>
    <x v="15"/>
    <n v="17"/>
    <n v="21"/>
  </r>
  <r>
    <x v="4"/>
    <x v="155"/>
    <s v="NOR"/>
    <x v="1"/>
    <x v="4"/>
    <s v="Biogas"/>
    <x v="16"/>
    <n v="10"/>
    <n v="13"/>
  </r>
  <r>
    <x v="4"/>
    <x v="155"/>
    <s v="NOR"/>
    <x v="1"/>
    <x v="4"/>
    <s v="Biogas"/>
    <x v="17"/>
    <n v="10"/>
    <n v="21"/>
  </r>
  <r>
    <x v="4"/>
    <x v="155"/>
    <s v="NOR"/>
    <x v="1"/>
    <x v="4"/>
    <s v="Biogas"/>
    <x v="18"/>
    <n v="10"/>
    <m/>
  </r>
  <r>
    <x v="4"/>
    <x v="155"/>
    <s v="NOR"/>
    <x v="1"/>
    <x v="4"/>
    <s v="Biogas"/>
    <x v="19"/>
    <n v="10"/>
    <m/>
  </r>
  <r>
    <x v="4"/>
    <x v="155"/>
    <s v="NOR"/>
    <x v="1"/>
    <x v="4"/>
    <s v="Renewable municipal waste"/>
    <x v="0"/>
    <n v="13"/>
    <n v="30"/>
  </r>
  <r>
    <x v="4"/>
    <x v="155"/>
    <s v="NOR"/>
    <x v="1"/>
    <x v="4"/>
    <s v="Renewable municipal waste"/>
    <x v="1"/>
    <n v="13"/>
    <n v="58"/>
  </r>
  <r>
    <x v="4"/>
    <x v="155"/>
    <s v="NOR"/>
    <x v="1"/>
    <x v="4"/>
    <s v="Renewable municipal waste"/>
    <x v="2"/>
    <n v="7.5"/>
    <n v="34"/>
  </r>
  <r>
    <x v="4"/>
    <x v="155"/>
    <s v="NOR"/>
    <x v="1"/>
    <x v="4"/>
    <s v="Renewable municipal waste"/>
    <x v="3"/>
    <n v="13"/>
    <n v="67.400000000000006"/>
  </r>
  <r>
    <x v="4"/>
    <x v="155"/>
    <s v="NOR"/>
    <x v="1"/>
    <x v="4"/>
    <s v="Renewable municipal waste"/>
    <x v="4"/>
    <n v="13"/>
    <n v="62"/>
  </r>
  <r>
    <x v="4"/>
    <x v="155"/>
    <s v="NOR"/>
    <x v="1"/>
    <x v="4"/>
    <s v="Renewable municipal waste"/>
    <x v="5"/>
    <n v="13"/>
    <n v="43"/>
  </r>
  <r>
    <x v="4"/>
    <x v="155"/>
    <s v="NOR"/>
    <x v="1"/>
    <x v="4"/>
    <s v="Renewable municipal waste"/>
    <x v="6"/>
    <n v="13"/>
    <n v="55"/>
  </r>
  <r>
    <x v="4"/>
    <x v="155"/>
    <s v="NOR"/>
    <x v="1"/>
    <x v="4"/>
    <s v="Renewable municipal waste"/>
    <x v="7"/>
    <n v="12.5"/>
    <n v="59"/>
  </r>
  <r>
    <x v="4"/>
    <x v="155"/>
    <s v="NOR"/>
    <x v="1"/>
    <x v="4"/>
    <s v="Renewable municipal waste"/>
    <x v="8"/>
    <n v="15.5"/>
    <n v="58"/>
  </r>
  <r>
    <x v="4"/>
    <x v="155"/>
    <s v="NOR"/>
    <x v="1"/>
    <x v="4"/>
    <s v="Renewable municipal waste"/>
    <x v="9"/>
    <n v="17.5"/>
    <n v="50"/>
  </r>
  <r>
    <x v="4"/>
    <x v="155"/>
    <s v="NOR"/>
    <x v="1"/>
    <x v="4"/>
    <s v="Renewable municipal waste"/>
    <x v="10"/>
    <n v="29.5"/>
    <n v="97"/>
  </r>
  <r>
    <x v="4"/>
    <x v="155"/>
    <s v="NOR"/>
    <x v="1"/>
    <x v="4"/>
    <s v="Renewable municipal waste"/>
    <x v="11"/>
    <n v="43.5"/>
    <n v="80"/>
  </r>
  <r>
    <x v="4"/>
    <x v="155"/>
    <s v="NOR"/>
    <x v="1"/>
    <x v="4"/>
    <s v="Renewable municipal waste"/>
    <x v="12"/>
    <n v="43.5"/>
    <n v="114"/>
  </r>
  <r>
    <x v="4"/>
    <x v="155"/>
    <s v="NOR"/>
    <x v="1"/>
    <x v="4"/>
    <s v="Renewable municipal waste"/>
    <x v="13"/>
    <n v="43.5"/>
    <n v="204"/>
  </r>
  <r>
    <x v="4"/>
    <x v="155"/>
    <s v="NOR"/>
    <x v="1"/>
    <x v="4"/>
    <s v="Renewable municipal waste"/>
    <x v="14"/>
    <n v="43.5"/>
    <n v="210"/>
  </r>
  <r>
    <x v="4"/>
    <x v="155"/>
    <s v="NOR"/>
    <x v="1"/>
    <x v="4"/>
    <s v="Renewable municipal waste"/>
    <x v="15"/>
    <n v="43.5"/>
    <n v="218"/>
  </r>
  <r>
    <x v="4"/>
    <x v="155"/>
    <s v="NOR"/>
    <x v="1"/>
    <x v="4"/>
    <s v="Renewable municipal waste"/>
    <x v="16"/>
    <n v="50"/>
    <n v="192"/>
  </r>
  <r>
    <x v="4"/>
    <x v="155"/>
    <s v="NOR"/>
    <x v="1"/>
    <x v="4"/>
    <s v="Renewable municipal waste"/>
    <x v="17"/>
    <n v="50"/>
    <n v="183"/>
  </r>
  <r>
    <x v="4"/>
    <x v="155"/>
    <s v="NOR"/>
    <x v="1"/>
    <x v="4"/>
    <s v="Renewable municipal waste"/>
    <x v="18"/>
    <n v="50"/>
    <m/>
  </r>
  <r>
    <x v="4"/>
    <x v="155"/>
    <s v="NOR"/>
    <x v="1"/>
    <x v="4"/>
    <s v="Renewable municipal waste"/>
    <x v="19"/>
    <n v="50"/>
    <m/>
  </r>
  <r>
    <x v="4"/>
    <x v="155"/>
    <s v="NOR"/>
    <x v="1"/>
    <x v="4"/>
    <s v="Solid biofuels"/>
    <x v="0"/>
    <n v="35"/>
    <n v="226"/>
  </r>
  <r>
    <x v="4"/>
    <x v="155"/>
    <s v="NOR"/>
    <x v="1"/>
    <x v="4"/>
    <s v="Solid biofuels"/>
    <x v="1"/>
    <n v="35"/>
    <n v="197"/>
  </r>
  <r>
    <x v="4"/>
    <x v="155"/>
    <s v="NOR"/>
    <x v="1"/>
    <x v="4"/>
    <s v="Solid biofuels"/>
    <x v="2"/>
    <n v="101"/>
    <n v="216"/>
  </r>
  <r>
    <x v="4"/>
    <x v="155"/>
    <s v="NOR"/>
    <x v="1"/>
    <x v="4"/>
    <s v="Solid biofuels"/>
    <x v="3"/>
    <n v="107"/>
    <n v="263"/>
  </r>
  <r>
    <x v="4"/>
    <x v="155"/>
    <s v="NOR"/>
    <x v="1"/>
    <x v="4"/>
    <s v="Solid biofuels"/>
    <x v="4"/>
    <n v="95"/>
    <n v="297"/>
  </r>
  <r>
    <x v="4"/>
    <x v="155"/>
    <s v="NOR"/>
    <x v="1"/>
    <x v="4"/>
    <s v="Solid biofuels"/>
    <x v="5"/>
    <n v="79"/>
    <n v="290"/>
  </r>
  <r>
    <x v="4"/>
    <x v="155"/>
    <s v="NOR"/>
    <x v="1"/>
    <x v="4"/>
    <s v="Solid biofuels"/>
    <x v="6"/>
    <n v="79"/>
    <n v="333"/>
  </r>
  <r>
    <x v="4"/>
    <x v="155"/>
    <s v="NOR"/>
    <x v="1"/>
    <x v="4"/>
    <s v="Solid biofuels"/>
    <x v="7"/>
    <n v="79"/>
    <n v="314"/>
  </r>
  <r>
    <x v="4"/>
    <x v="155"/>
    <s v="NOR"/>
    <x v="1"/>
    <x v="4"/>
    <s v="Solid biofuels"/>
    <x v="8"/>
    <n v="79"/>
    <n v="322"/>
  </r>
  <r>
    <x v="4"/>
    <x v="155"/>
    <s v="NOR"/>
    <x v="1"/>
    <x v="4"/>
    <s v="Solid biofuels"/>
    <x v="9"/>
    <n v="79"/>
    <n v="166"/>
  </r>
  <r>
    <x v="4"/>
    <x v="155"/>
    <s v="NOR"/>
    <x v="1"/>
    <x v="4"/>
    <s v="Solid biofuels"/>
    <x v="10"/>
    <n v="79"/>
    <n v="244"/>
  </r>
  <r>
    <x v="4"/>
    <x v="155"/>
    <s v="NOR"/>
    <x v="1"/>
    <x v="4"/>
    <s v="Solid biofuels"/>
    <x v="11"/>
    <n v="79"/>
    <n v="247"/>
  </r>
  <r>
    <x v="4"/>
    <x v="155"/>
    <s v="NOR"/>
    <x v="1"/>
    <x v="4"/>
    <s v="Solid biofuels"/>
    <x v="12"/>
    <n v="79"/>
    <n v="203"/>
  </r>
  <r>
    <x v="4"/>
    <x v="155"/>
    <s v="NOR"/>
    <x v="1"/>
    <x v="4"/>
    <s v="Solid biofuels"/>
    <x v="13"/>
    <n v="79"/>
    <n v="181"/>
  </r>
  <r>
    <x v="4"/>
    <x v="155"/>
    <s v="NOR"/>
    <x v="1"/>
    <x v="4"/>
    <s v="Solid biofuels"/>
    <x v="14"/>
    <n v="79"/>
    <n v="22"/>
  </r>
  <r>
    <x v="4"/>
    <x v="155"/>
    <s v="NOR"/>
    <x v="1"/>
    <x v="4"/>
    <s v="Solid biofuels"/>
    <x v="15"/>
    <n v="79"/>
    <n v="17"/>
  </r>
  <r>
    <x v="4"/>
    <x v="155"/>
    <s v="NOR"/>
    <x v="1"/>
    <x v="4"/>
    <s v="Solid biofuels"/>
    <x v="16"/>
    <n v="27"/>
    <n v="28"/>
  </r>
  <r>
    <x v="4"/>
    <x v="155"/>
    <s v="NOR"/>
    <x v="1"/>
    <x v="4"/>
    <s v="Solid biofuels"/>
    <x v="17"/>
    <n v="27"/>
    <n v="6"/>
  </r>
  <r>
    <x v="4"/>
    <x v="155"/>
    <s v="NOR"/>
    <x v="1"/>
    <x v="4"/>
    <s v="Solid biofuels"/>
    <x v="18"/>
    <n v="27"/>
    <m/>
  </r>
  <r>
    <x v="4"/>
    <x v="155"/>
    <s v="NOR"/>
    <x v="1"/>
    <x v="4"/>
    <s v="Solid biofuels"/>
    <x v="19"/>
    <n v="27"/>
    <m/>
  </r>
  <r>
    <x v="4"/>
    <x v="155"/>
    <s v="NOR"/>
    <x v="1"/>
    <x v="1"/>
    <s v="Mixed Hydro Plants"/>
    <x v="0"/>
    <n v="1360"/>
    <n v="0"/>
  </r>
  <r>
    <x v="4"/>
    <x v="155"/>
    <s v="NOR"/>
    <x v="1"/>
    <x v="1"/>
    <s v="Mixed Hydro Plants"/>
    <x v="1"/>
    <n v="1360"/>
    <n v="0"/>
  </r>
  <r>
    <x v="4"/>
    <x v="155"/>
    <s v="NOR"/>
    <x v="1"/>
    <x v="1"/>
    <s v="Mixed Hydro Plants"/>
    <x v="2"/>
    <n v="1309"/>
    <n v="0"/>
  </r>
  <r>
    <x v="4"/>
    <x v="155"/>
    <s v="NOR"/>
    <x v="1"/>
    <x v="1"/>
    <s v="Mixed Hydro Plants"/>
    <x v="3"/>
    <n v="1042"/>
    <n v="0"/>
  </r>
  <r>
    <x v="4"/>
    <x v="155"/>
    <s v="NOR"/>
    <x v="1"/>
    <x v="1"/>
    <s v="Mixed Hydro Plants"/>
    <x v="4"/>
    <n v="1309"/>
    <n v="0"/>
  </r>
  <r>
    <x v="4"/>
    <x v="155"/>
    <s v="NOR"/>
    <x v="1"/>
    <x v="1"/>
    <s v="Mixed Hydro Plants"/>
    <x v="5"/>
    <n v="1327"/>
    <n v="0"/>
  </r>
  <r>
    <x v="4"/>
    <x v="155"/>
    <s v="NOR"/>
    <x v="1"/>
    <x v="1"/>
    <s v="Mixed Hydro Plants"/>
    <x v="6"/>
    <n v="1327"/>
    <n v="0"/>
  </r>
  <r>
    <x v="4"/>
    <x v="155"/>
    <s v="NOR"/>
    <x v="1"/>
    <x v="1"/>
    <s v="Mixed Hydro Plants"/>
    <x v="7"/>
    <n v="1310"/>
    <n v="0"/>
  </r>
  <r>
    <x v="4"/>
    <x v="155"/>
    <s v="NOR"/>
    <x v="1"/>
    <x v="1"/>
    <s v="Mixed Hydro Plants"/>
    <x v="8"/>
    <n v="1351"/>
    <n v="0"/>
  </r>
  <r>
    <x v="4"/>
    <x v="155"/>
    <s v="NOR"/>
    <x v="1"/>
    <x v="1"/>
    <s v="Mixed Hydro Plants"/>
    <x v="9"/>
    <n v="1351"/>
    <n v="0"/>
  </r>
  <r>
    <x v="4"/>
    <x v="155"/>
    <s v="NOR"/>
    <x v="1"/>
    <x v="1"/>
    <s v="Mixed Hydro Plants"/>
    <x v="10"/>
    <n v="1326"/>
    <n v="0"/>
  </r>
  <r>
    <x v="4"/>
    <x v="155"/>
    <s v="NOR"/>
    <x v="1"/>
    <x v="1"/>
    <s v="Mixed Hydro Plants"/>
    <x v="11"/>
    <n v="1351"/>
    <n v="0"/>
  </r>
  <r>
    <x v="4"/>
    <x v="155"/>
    <s v="NOR"/>
    <x v="1"/>
    <x v="1"/>
    <s v="Mixed Hydro Plants"/>
    <x v="12"/>
    <n v="1351"/>
    <n v="0"/>
  </r>
  <r>
    <x v="4"/>
    <x v="155"/>
    <s v="NOR"/>
    <x v="1"/>
    <x v="1"/>
    <s v="Mixed Hydro Plants"/>
    <x v="13"/>
    <n v="1351"/>
    <n v="0"/>
  </r>
  <r>
    <x v="4"/>
    <x v="155"/>
    <s v="NOR"/>
    <x v="1"/>
    <x v="1"/>
    <s v="Mixed Hydro Plants"/>
    <x v="14"/>
    <n v="1351"/>
    <n v="0"/>
  </r>
  <r>
    <x v="4"/>
    <x v="155"/>
    <s v="NOR"/>
    <x v="1"/>
    <x v="1"/>
    <s v="Mixed Hydro Plants"/>
    <x v="15"/>
    <n v="1433"/>
    <n v="0"/>
  </r>
  <r>
    <x v="4"/>
    <x v="155"/>
    <s v="NOR"/>
    <x v="1"/>
    <x v="1"/>
    <s v="Mixed Hydro Plants"/>
    <x v="16"/>
    <n v="1536"/>
    <n v="0"/>
  </r>
  <r>
    <x v="4"/>
    <x v="155"/>
    <s v="NOR"/>
    <x v="1"/>
    <x v="1"/>
    <s v="Mixed Hydro Plants"/>
    <x v="17"/>
    <n v="1548"/>
    <n v="0"/>
  </r>
  <r>
    <x v="4"/>
    <x v="155"/>
    <s v="NOR"/>
    <x v="1"/>
    <x v="1"/>
    <s v="Mixed Hydro Plants"/>
    <x v="18"/>
    <n v="1548"/>
    <m/>
  </r>
  <r>
    <x v="4"/>
    <x v="155"/>
    <s v="NOR"/>
    <x v="1"/>
    <x v="1"/>
    <s v="Mixed Hydro Plants"/>
    <x v="19"/>
    <n v="1548"/>
    <m/>
  </r>
  <r>
    <x v="4"/>
    <x v="155"/>
    <s v="NOR"/>
    <x v="1"/>
    <x v="1"/>
    <s v="Renewable hydropower"/>
    <x v="0"/>
    <n v="26766"/>
    <n v="141818"/>
  </r>
  <r>
    <x v="4"/>
    <x v="155"/>
    <s v="NOR"/>
    <x v="1"/>
    <x v="1"/>
    <s v="Renewable hydropower"/>
    <x v="1"/>
    <n v="26319"/>
    <n v="120463"/>
  </r>
  <r>
    <x v="4"/>
    <x v="155"/>
    <s v="NOR"/>
    <x v="1"/>
    <x v="1"/>
    <s v="Renewable hydropower"/>
    <x v="2"/>
    <n v="26604"/>
    <n v="129372"/>
  </r>
  <r>
    <x v="4"/>
    <x v="155"/>
    <s v="NOR"/>
    <x v="1"/>
    <x v="1"/>
    <s v="Renewable hydropower"/>
    <x v="3"/>
    <n v="26947"/>
    <n v="105480"/>
  </r>
  <r>
    <x v="4"/>
    <x v="155"/>
    <s v="NOR"/>
    <x v="1"/>
    <x v="1"/>
    <s v="Renewable hydropower"/>
    <x v="4"/>
    <n v="26721"/>
    <n v="108781"/>
  </r>
  <r>
    <x v="4"/>
    <x v="155"/>
    <s v="NOR"/>
    <x v="1"/>
    <x v="1"/>
    <s v="Renewable hydropower"/>
    <x v="5"/>
    <n v="27222"/>
    <n v="135688"/>
  </r>
  <r>
    <x v="4"/>
    <x v="155"/>
    <s v="NOR"/>
    <x v="1"/>
    <x v="1"/>
    <s v="Renewable hydropower"/>
    <x v="6"/>
    <n v="27398"/>
    <n v="119369"/>
  </r>
  <r>
    <x v="4"/>
    <x v="155"/>
    <s v="NOR"/>
    <x v="1"/>
    <x v="1"/>
    <s v="Renewable hydropower"/>
    <x v="7"/>
    <n v="27647"/>
    <n v="133656"/>
  </r>
  <r>
    <x v="4"/>
    <x v="155"/>
    <s v="NOR"/>
    <x v="1"/>
    <x v="1"/>
    <s v="Renewable hydropower"/>
    <x v="8"/>
    <n v="28062"/>
    <n v="139044"/>
  </r>
  <r>
    <x v="4"/>
    <x v="155"/>
    <s v="NOR"/>
    <x v="1"/>
    <x v="1"/>
    <s v="Renewable hydropower"/>
    <x v="9"/>
    <n v="28188"/>
    <n v="125283"/>
  </r>
  <r>
    <x v="4"/>
    <x v="155"/>
    <s v="NOR"/>
    <x v="1"/>
    <x v="1"/>
    <s v="Renewable hydropower"/>
    <x v="10"/>
    <n v="28367"/>
    <n v="116739"/>
  </r>
  <r>
    <x v="4"/>
    <x v="155"/>
    <s v="NOR"/>
    <x v="1"/>
    <x v="1"/>
    <s v="Renewable hydropower"/>
    <x v="11"/>
    <n v="28618"/>
    <n v="120279"/>
  </r>
  <r>
    <x v="4"/>
    <x v="155"/>
    <s v="NOR"/>
    <x v="1"/>
    <x v="1"/>
    <s v="Renewable hydropower"/>
    <x v="12"/>
    <n v="29158"/>
    <n v="141724"/>
  </r>
  <r>
    <x v="4"/>
    <x v="155"/>
    <s v="NOR"/>
    <x v="1"/>
    <x v="1"/>
    <s v="Renewable hydropower"/>
    <x v="13"/>
    <n v="29682"/>
    <n v="128138"/>
  </r>
  <r>
    <x v="4"/>
    <x v="155"/>
    <s v="NOR"/>
    <x v="1"/>
    <x v="1"/>
    <s v="Renewable hydropower"/>
    <x v="14"/>
    <n v="29889"/>
    <n v="135470"/>
  </r>
  <r>
    <x v="4"/>
    <x v="155"/>
    <s v="NOR"/>
    <x v="1"/>
    <x v="1"/>
    <s v="Renewable hydropower"/>
    <x v="15"/>
    <n v="29939"/>
    <n v="137302"/>
  </r>
  <r>
    <x v="4"/>
    <x v="155"/>
    <s v="NOR"/>
    <x v="1"/>
    <x v="1"/>
    <s v="Renewable hydropower"/>
    <x v="16"/>
    <n v="30298"/>
    <n v="143006"/>
  </r>
  <r>
    <x v="4"/>
    <x v="155"/>
    <s v="NOR"/>
    <x v="1"/>
    <x v="1"/>
    <s v="Renewable hydropower"/>
    <x v="17"/>
    <n v="30382"/>
    <n v="141836"/>
  </r>
  <r>
    <x v="4"/>
    <x v="155"/>
    <s v="NOR"/>
    <x v="1"/>
    <x v="1"/>
    <s v="Renewable hydropower"/>
    <x v="18"/>
    <n v="30982"/>
    <m/>
  </r>
  <r>
    <x v="4"/>
    <x v="155"/>
    <s v="NOR"/>
    <x v="1"/>
    <x v="1"/>
    <s v="Renewable hydropower"/>
    <x v="19"/>
    <n v="31044.45"/>
    <m/>
  </r>
  <r>
    <x v="4"/>
    <x v="155"/>
    <s v="NOR"/>
    <x v="1"/>
    <x v="6"/>
    <s v="Marine energy"/>
    <x v="10"/>
    <n v="1.5"/>
    <n v="0.1"/>
  </r>
  <r>
    <x v="4"/>
    <x v="155"/>
    <s v="NOR"/>
    <x v="1"/>
    <x v="6"/>
    <s v="Marine energy"/>
    <x v="11"/>
    <n v="1.5"/>
    <n v="0.1"/>
  </r>
  <r>
    <x v="4"/>
    <x v="155"/>
    <s v="NOR"/>
    <x v="1"/>
    <x v="6"/>
    <s v="Marine energy"/>
    <x v="12"/>
    <n v="1.5"/>
    <n v="0.1"/>
  </r>
  <r>
    <x v="4"/>
    <x v="155"/>
    <s v="NOR"/>
    <x v="1"/>
    <x v="6"/>
    <s v="Marine energy"/>
    <x v="13"/>
    <n v="0.2"/>
    <n v="0.1"/>
  </r>
  <r>
    <x v="4"/>
    <x v="155"/>
    <s v="NOR"/>
    <x v="1"/>
    <x v="6"/>
    <s v="Marine energy"/>
    <x v="14"/>
    <n v="0.2"/>
    <n v="0.1"/>
  </r>
  <r>
    <x v="4"/>
    <x v="155"/>
    <s v="NOR"/>
    <x v="1"/>
    <x v="6"/>
    <s v="Marine energy"/>
    <x v="15"/>
    <n v="0.2"/>
    <n v="0.1"/>
  </r>
  <r>
    <x v="4"/>
    <x v="155"/>
    <s v="NOR"/>
    <x v="1"/>
    <x v="6"/>
    <s v="Marine energy"/>
    <x v="16"/>
    <n v="0.2"/>
    <n v="0.1"/>
  </r>
  <r>
    <x v="4"/>
    <x v="155"/>
    <s v="NOR"/>
    <x v="1"/>
    <x v="6"/>
    <s v="Marine energy"/>
    <x v="17"/>
    <n v="0.2"/>
    <n v="0.1"/>
  </r>
  <r>
    <x v="4"/>
    <x v="155"/>
    <s v="NOR"/>
    <x v="1"/>
    <x v="6"/>
    <s v="Marine energy"/>
    <x v="18"/>
    <n v="0.2"/>
    <m/>
  </r>
  <r>
    <x v="4"/>
    <x v="155"/>
    <s v="NOR"/>
    <x v="1"/>
    <x v="6"/>
    <s v="Marine energy"/>
    <x v="19"/>
    <n v="0.2"/>
    <m/>
  </r>
  <r>
    <x v="4"/>
    <x v="155"/>
    <s v="NOR"/>
    <x v="1"/>
    <x v="2"/>
    <s v="On-grid Solar photovoltaic"/>
    <x v="0"/>
    <n v="6"/>
    <n v="7.47"/>
  </r>
  <r>
    <x v="4"/>
    <x v="155"/>
    <s v="NOR"/>
    <x v="1"/>
    <x v="2"/>
    <s v="On-grid Solar photovoltaic"/>
    <x v="1"/>
    <n v="6"/>
    <n v="7.47"/>
  </r>
  <r>
    <x v="4"/>
    <x v="155"/>
    <s v="NOR"/>
    <x v="1"/>
    <x v="2"/>
    <s v="On-grid Solar photovoltaic"/>
    <x v="2"/>
    <n v="6"/>
    <n v="7.47"/>
  </r>
  <r>
    <x v="4"/>
    <x v="155"/>
    <s v="NOR"/>
    <x v="1"/>
    <x v="2"/>
    <s v="On-grid Solar photovoltaic"/>
    <x v="3"/>
    <n v="7"/>
    <n v="8.7149999999999999"/>
  </r>
  <r>
    <x v="4"/>
    <x v="155"/>
    <s v="NOR"/>
    <x v="1"/>
    <x v="2"/>
    <s v="On-grid Solar photovoltaic"/>
    <x v="4"/>
    <n v="7"/>
    <n v="8.7149999999999999"/>
  </r>
  <r>
    <x v="4"/>
    <x v="155"/>
    <s v="NOR"/>
    <x v="1"/>
    <x v="2"/>
    <s v="On-grid Solar photovoltaic"/>
    <x v="5"/>
    <n v="7"/>
    <n v="8.7149999999999999"/>
  </r>
  <r>
    <x v="4"/>
    <x v="155"/>
    <s v="NOR"/>
    <x v="1"/>
    <x v="2"/>
    <s v="On-grid Solar photovoltaic"/>
    <x v="6"/>
    <n v="8"/>
    <n v="9.9600000000000009"/>
  </r>
  <r>
    <x v="4"/>
    <x v="155"/>
    <s v="NOR"/>
    <x v="1"/>
    <x v="2"/>
    <s v="On-grid Solar photovoltaic"/>
    <x v="7"/>
    <n v="8"/>
    <n v="9.9600000000000009"/>
  </r>
  <r>
    <x v="4"/>
    <x v="155"/>
    <s v="NOR"/>
    <x v="1"/>
    <x v="2"/>
    <s v="On-grid Solar photovoltaic"/>
    <x v="8"/>
    <n v="8.3000000000000007"/>
    <n v="10.334"/>
  </r>
  <r>
    <x v="4"/>
    <x v="155"/>
    <s v="NOR"/>
    <x v="1"/>
    <x v="2"/>
    <s v="On-grid Solar photovoltaic"/>
    <x v="9"/>
    <n v="8.6999999999999993"/>
    <n v="10.832000000000001"/>
  </r>
  <r>
    <x v="4"/>
    <x v="155"/>
    <s v="NOR"/>
    <x v="1"/>
    <x v="2"/>
    <s v="On-grid Solar photovoltaic"/>
    <x v="10"/>
    <n v="9.1"/>
    <n v="11.33"/>
  </r>
  <r>
    <x v="4"/>
    <x v="155"/>
    <s v="NOR"/>
    <x v="1"/>
    <x v="2"/>
    <s v="On-grid Solar photovoltaic"/>
    <x v="11"/>
    <n v="9.5"/>
    <n v="11.827999999999999"/>
  </r>
  <r>
    <x v="4"/>
    <x v="155"/>
    <s v="NOR"/>
    <x v="1"/>
    <x v="2"/>
    <s v="On-grid Solar photovoltaic"/>
    <x v="12"/>
    <n v="10"/>
    <n v="12.45"/>
  </r>
  <r>
    <x v="4"/>
    <x v="155"/>
    <s v="NOR"/>
    <x v="1"/>
    <x v="2"/>
    <s v="On-grid Solar photovoltaic"/>
    <x v="13"/>
    <n v="11"/>
    <n v="13.695"/>
  </r>
  <r>
    <x v="4"/>
    <x v="155"/>
    <s v="NOR"/>
    <x v="1"/>
    <x v="2"/>
    <s v="On-grid Solar photovoltaic"/>
    <x v="14"/>
    <n v="13"/>
    <n v="16.184999999999999"/>
  </r>
  <r>
    <x v="4"/>
    <x v="155"/>
    <s v="NOR"/>
    <x v="1"/>
    <x v="2"/>
    <s v="On-grid Solar photovoltaic"/>
    <x v="15"/>
    <n v="15"/>
    <n v="18.675000000000001"/>
  </r>
  <r>
    <x v="4"/>
    <x v="155"/>
    <s v="NOR"/>
    <x v="1"/>
    <x v="2"/>
    <s v="On-grid Solar photovoltaic"/>
    <x v="16"/>
    <n v="26.7"/>
    <n v="33.241999999999997"/>
  </r>
  <r>
    <x v="4"/>
    <x v="155"/>
    <s v="NOR"/>
    <x v="1"/>
    <x v="2"/>
    <s v="On-grid Solar photovoltaic"/>
    <x v="17"/>
    <n v="44.9"/>
    <n v="55.9"/>
  </r>
  <r>
    <x v="4"/>
    <x v="155"/>
    <s v="NOR"/>
    <x v="1"/>
    <x v="2"/>
    <s v="On-grid Solar photovoltaic"/>
    <x v="18"/>
    <n v="68.400000000000006"/>
    <m/>
  </r>
  <r>
    <x v="4"/>
    <x v="155"/>
    <s v="NOR"/>
    <x v="1"/>
    <x v="2"/>
    <s v="On-grid Solar photovoltaic"/>
    <x v="19"/>
    <n v="90.4"/>
    <m/>
  </r>
  <r>
    <x v="4"/>
    <x v="155"/>
    <s v="NOR"/>
    <x v="1"/>
    <x v="3"/>
    <s v="Offshore wind energy"/>
    <x v="9"/>
    <n v="2.2999999999999998"/>
    <n v="5"/>
  </r>
  <r>
    <x v="4"/>
    <x v="155"/>
    <s v="NOR"/>
    <x v="1"/>
    <x v="3"/>
    <s v="Offshore wind energy"/>
    <x v="10"/>
    <n v="2.2999999999999998"/>
    <n v="5"/>
  </r>
  <r>
    <x v="4"/>
    <x v="155"/>
    <s v="NOR"/>
    <x v="1"/>
    <x v="3"/>
    <s v="Offshore wind energy"/>
    <x v="11"/>
    <n v="2.2999999999999998"/>
    <n v="6"/>
  </r>
  <r>
    <x v="4"/>
    <x v="155"/>
    <s v="NOR"/>
    <x v="1"/>
    <x v="3"/>
    <s v="Offshore wind energy"/>
    <x v="12"/>
    <n v="2.2999999999999998"/>
    <n v="5"/>
  </r>
  <r>
    <x v="4"/>
    <x v="155"/>
    <s v="NOR"/>
    <x v="1"/>
    <x v="3"/>
    <s v="Offshore wind energy"/>
    <x v="13"/>
    <n v="2.2999999999999998"/>
    <n v="5"/>
  </r>
  <r>
    <x v="4"/>
    <x v="155"/>
    <s v="NOR"/>
    <x v="1"/>
    <x v="3"/>
    <s v="Offshore wind energy"/>
    <x v="14"/>
    <n v="2.2999999999999998"/>
    <n v="6"/>
  </r>
  <r>
    <x v="4"/>
    <x v="155"/>
    <s v="NOR"/>
    <x v="1"/>
    <x v="3"/>
    <s v="Offshore wind energy"/>
    <x v="15"/>
    <n v="2.2999999999999998"/>
    <n v="7"/>
  </r>
  <r>
    <x v="4"/>
    <x v="155"/>
    <s v="NOR"/>
    <x v="1"/>
    <x v="3"/>
    <s v="Offshore wind energy"/>
    <x v="16"/>
    <n v="2.2999999999999998"/>
    <n v="5"/>
  </r>
  <r>
    <x v="4"/>
    <x v="155"/>
    <s v="NOR"/>
    <x v="1"/>
    <x v="3"/>
    <s v="Offshore wind energy"/>
    <x v="17"/>
    <n v="2.2999999999999998"/>
    <n v="5"/>
  </r>
  <r>
    <x v="4"/>
    <x v="155"/>
    <s v="NOR"/>
    <x v="1"/>
    <x v="3"/>
    <s v="Offshore wind energy"/>
    <x v="18"/>
    <n v="2.2999999999999998"/>
    <m/>
  </r>
  <r>
    <x v="4"/>
    <x v="155"/>
    <s v="NOR"/>
    <x v="1"/>
    <x v="3"/>
    <s v="Offshore wind energy"/>
    <x v="19"/>
    <n v="2.2999999999999998"/>
    <m/>
  </r>
  <r>
    <x v="4"/>
    <x v="155"/>
    <s v="NOR"/>
    <x v="1"/>
    <x v="3"/>
    <s v="Onshore wind energy"/>
    <x v="0"/>
    <n v="13"/>
    <n v="31"/>
  </r>
  <r>
    <x v="4"/>
    <x v="155"/>
    <s v="NOR"/>
    <x v="1"/>
    <x v="3"/>
    <s v="Onshore wind energy"/>
    <x v="1"/>
    <n v="13"/>
    <n v="27"/>
  </r>
  <r>
    <x v="4"/>
    <x v="155"/>
    <s v="NOR"/>
    <x v="1"/>
    <x v="3"/>
    <s v="Onshore wind energy"/>
    <x v="2"/>
    <n v="97"/>
    <n v="75"/>
  </r>
  <r>
    <x v="4"/>
    <x v="155"/>
    <s v="NOR"/>
    <x v="1"/>
    <x v="3"/>
    <s v="Onshore wind energy"/>
    <x v="3"/>
    <n v="97"/>
    <n v="218"/>
  </r>
  <r>
    <x v="4"/>
    <x v="155"/>
    <s v="NOR"/>
    <x v="1"/>
    <x v="3"/>
    <s v="Onshore wind energy"/>
    <x v="4"/>
    <n v="152"/>
    <n v="252"/>
  </r>
  <r>
    <x v="4"/>
    <x v="155"/>
    <s v="NOR"/>
    <x v="1"/>
    <x v="3"/>
    <s v="Onshore wind energy"/>
    <x v="5"/>
    <n v="265"/>
    <n v="499"/>
  </r>
  <r>
    <x v="4"/>
    <x v="155"/>
    <s v="NOR"/>
    <x v="1"/>
    <x v="3"/>
    <s v="Onshore wind energy"/>
    <x v="6"/>
    <n v="284"/>
    <n v="636"/>
  </r>
  <r>
    <x v="4"/>
    <x v="155"/>
    <s v="NOR"/>
    <x v="1"/>
    <x v="3"/>
    <s v="Onshore wind energy"/>
    <x v="7"/>
    <n v="348"/>
    <n v="892"/>
  </r>
  <r>
    <x v="4"/>
    <x v="155"/>
    <s v="NOR"/>
    <x v="1"/>
    <x v="3"/>
    <s v="Onshore wind energy"/>
    <x v="8"/>
    <n v="395"/>
    <n v="913"/>
  </r>
  <r>
    <x v="4"/>
    <x v="155"/>
    <s v="NOR"/>
    <x v="1"/>
    <x v="3"/>
    <s v="Onshore wind energy"/>
    <x v="9"/>
    <n v="420.7"/>
    <n v="972"/>
  </r>
  <r>
    <x v="4"/>
    <x v="155"/>
    <s v="NOR"/>
    <x v="1"/>
    <x v="3"/>
    <s v="Onshore wind energy"/>
    <x v="10"/>
    <n v="422.7"/>
    <n v="874"/>
  </r>
  <r>
    <x v="4"/>
    <x v="155"/>
    <s v="NOR"/>
    <x v="1"/>
    <x v="3"/>
    <s v="Onshore wind energy"/>
    <x v="11"/>
    <n v="509.7"/>
    <n v="1277"/>
  </r>
  <r>
    <x v="4"/>
    <x v="155"/>
    <s v="NOR"/>
    <x v="1"/>
    <x v="3"/>
    <s v="Onshore wind energy"/>
    <x v="12"/>
    <n v="702.7"/>
    <n v="1543"/>
  </r>
  <r>
    <x v="4"/>
    <x v="155"/>
    <s v="NOR"/>
    <x v="1"/>
    <x v="3"/>
    <s v="Onshore wind energy"/>
    <x v="13"/>
    <n v="815.7"/>
    <n v="1876"/>
  </r>
  <r>
    <x v="4"/>
    <x v="155"/>
    <s v="NOR"/>
    <x v="1"/>
    <x v="3"/>
    <s v="Onshore wind energy"/>
    <x v="14"/>
    <n v="856.7"/>
    <n v="2211"/>
  </r>
  <r>
    <x v="4"/>
    <x v="155"/>
    <s v="NOR"/>
    <x v="1"/>
    <x v="3"/>
    <s v="Onshore wind energy"/>
    <x v="15"/>
    <n v="864.7"/>
    <n v="2508"/>
  </r>
  <r>
    <x v="4"/>
    <x v="155"/>
    <s v="NOR"/>
    <x v="1"/>
    <x v="3"/>
    <s v="Onshore wind energy"/>
    <x v="16"/>
    <n v="880.7"/>
    <n v="2111"/>
  </r>
  <r>
    <x v="4"/>
    <x v="155"/>
    <s v="NOR"/>
    <x v="1"/>
    <x v="3"/>
    <s v="Onshore wind energy"/>
    <x v="17"/>
    <n v="1204.7"/>
    <n v="2847"/>
  </r>
  <r>
    <x v="4"/>
    <x v="155"/>
    <s v="NOR"/>
    <x v="1"/>
    <x v="3"/>
    <s v="Onshore wind energy"/>
    <x v="18"/>
    <n v="1708"/>
    <m/>
  </r>
  <r>
    <x v="4"/>
    <x v="155"/>
    <s v="NOR"/>
    <x v="1"/>
    <x v="3"/>
    <s v="Onshore wind energy"/>
    <x v="19"/>
    <n v="2442"/>
    <m/>
  </r>
  <r>
    <x v="4"/>
    <x v="156"/>
    <s v="POL"/>
    <x v="0"/>
    <x v="0"/>
    <s v="Fossil fuels"/>
    <x v="0"/>
    <n v="28363"/>
    <n v="150655"/>
  </r>
  <r>
    <x v="4"/>
    <x v="156"/>
    <s v="POL"/>
    <x v="0"/>
    <x v="0"/>
    <s v="Fossil fuels"/>
    <x v="1"/>
    <n v="28408"/>
    <n v="150753"/>
  </r>
  <r>
    <x v="4"/>
    <x v="156"/>
    <s v="POL"/>
    <x v="0"/>
    <x v="0"/>
    <s v="Fossil fuels"/>
    <x v="2"/>
    <n v="28562"/>
    <n v="149469"/>
  </r>
  <r>
    <x v="4"/>
    <x v="156"/>
    <s v="POL"/>
    <x v="0"/>
    <x v="0"/>
    <s v="Fossil fuels"/>
    <x v="3"/>
    <n v="29293"/>
    <n v="157619"/>
  </r>
  <r>
    <x v="4"/>
    <x v="156"/>
    <s v="POL"/>
    <x v="0"/>
    <x v="0"/>
    <s v="Fossil fuels"/>
    <x v="4"/>
    <n v="29488"/>
    <n v="149036"/>
  </r>
  <r>
    <x v="4"/>
    <x v="156"/>
    <s v="POL"/>
    <x v="0"/>
    <x v="0"/>
    <s v="Fossil fuels"/>
    <x v="5"/>
    <n v="29722"/>
    <n v="151167"/>
  </r>
  <r>
    <x v="4"/>
    <x v="156"/>
    <s v="POL"/>
    <x v="0"/>
    <x v="0"/>
    <s v="Fossil fuels"/>
    <x v="6"/>
    <n v="29762"/>
    <n v="156115"/>
  </r>
  <r>
    <x v="4"/>
    <x v="156"/>
    <s v="POL"/>
    <x v="0"/>
    <x v="0"/>
    <s v="Fossil fuels"/>
    <x v="7"/>
    <n v="29758"/>
    <n v="153062"/>
  </r>
  <r>
    <x v="4"/>
    <x v="156"/>
    <s v="POL"/>
    <x v="0"/>
    <x v="0"/>
    <s v="Fossil fuels"/>
    <x v="8"/>
    <n v="29722"/>
    <n v="148017"/>
  </r>
  <r>
    <x v="4"/>
    <x v="156"/>
    <s v="POL"/>
    <x v="0"/>
    <x v="0"/>
    <s v="Fossil fuels"/>
    <x v="9"/>
    <n v="29873"/>
    <n v="142383"/>
  </r>
  <r>
    <x v="4"/>
    <x v="156"/>
    <s v="POL"/>
    <x v="0"/>
    <x v="0"/>
    <s v="Fossil fuels"/>
    <x v="10"/>
    <n v="29774"/>
    <n v="146073"/>
  </r>
  <r>
    <x v="4"/>
    <x v="156"/>
    <s v="POL"/>
    <x v="0"/>
    <x v="0"/>
    <s v="Fossil fuels"/>
    <x v="11"/>
    <n v="30128"/>
    <n v="149845"/>
  </r>
  <r>
    <x v="4"/>
    <x v="156"/>
    <s v="POL"/>
    <x v="0"/>
    <x v="0"/>
    <s v="Fossil fuels"/>
    <x v="12"/>
    <n v="29782"/>
    <n v="144721"/>
  </r>
  <r>
    <x v="4"/>
    <x v="156"/>
    <s v="POL"/>
    <x v="0"/>
    <x v="0"/>
    <s v="Fossil fuels"/>
    <x v="13"/>
    <n v="29292"/>
    <n v="146810"/>
  </r>
  <r>
    <x v="4"/>
    <x v="156"/>
    <s v="POL"/>
    <x v="0"/>
    <x v="0"/>
    <s v="Fossil fuels"/>
    <x v="14"/>
    <n v="28944"/>
    <n v="138473"/>
  </r>
  <r>
    <x v="4"/>
    <x v="156"/>
    <s v="POL"/>
    <x v="0"/>
    <x v="0"/>
    <s v="Fossil fuels"/>
    <x v="15"/>
    <n v="28993"/>
    <n v="141467"/>
  </r>
  <r>
    <x v="4"/>
    <x v="156"/>
    <s v="POL"/>
    <x v="0"/>
    <x v="0"/>
    <s v="Fossil fuels"/>
    <x v="16"/>
    <n v="28787"/>
    <n v="143066"/>
  </r>
  <r>
    <x v="4"/>
    <x v="156"/>
    <s v="POL"/>
    <x v="0"/>
    <x v="0"/>
    <s v="Fossil fuels"/>
    <x v="17"/>
    <n v="33414.510999999999"/>
    <n v="145494.084"/>
  </r>
  <r>
    <x v="4"/>
    <x v="156"/>
    <s v="POL"/>
    <x v="0"/>
    <x v="0"/>
    <s v="Fossil fuels"/>
    <x v="18"/>
    <n v="33266.853000000003"/>
    <m/>
  </r>
  <r>
    <x v="4"/>
    <x v="156"/>
    <s v="POL"/>
    <x v="0"/>
    <x v="0"/>
    <s v="Fossil fuels"/>
    <x v="19"/>
    <n v="34985.853000000003"/>
    <m/>
  </r>
  <r>
    <x v="4"/>
    <x v="156"/>
    <s v="POL"/>
    <x v="0"/>
    <x v="8"/>
    <s v="Other non-renewable energy"/>
    <x v="0"/>
    <n v="0"/>
    <n v="77.596000000000004"/>
  </r>
  <r>
    <x v="4"/>
    <x v="156"/>
    <s v="POL"/>
    <x v="0"/>
    <x v="8"/>
    <s v="Other non-renewable energy"/>
    <x v="1"/>
    <n v="0"/>
    <n v="74.501999999999995"/>
  </r>
  <r>
    <x v="4"/>
    <x v="156"/>
    <s v="POL"/>
    <x v="0"/>
    <x v="8"/>
    <s v="Other non-renewable energy"/>
    <x v="2"/>
    <n v="0"/>
    <n v="152.96600000000001"/>
  </r>
  <r>
    <x v="4"/>
    <x v="156"/>
    <s v="POL"/>
    <x v="0"/>
    <x v="8"/>
    <s v="Other non-renewable energy"/>
    <x v="3"/>
    <n v="0"/>
    <n v="30.280999999999999"/>
  </r>
  <r>
    <x v="4"/>
    <x v="156"/>
    <s v="POL"/>
    <x v="0"/>
    <x v="8"/>
    <s v="Other non-renewable energy"/>
    <x v="4"/>
    <n v="30"/>
    <n v="307.197"/>
  </r>
  <r>
    <x v="4"/>
    <x v="156"/>
    <s v="POL"/>
    <x v="0"/>
    <x v="8"/>
    <s v="Other non-renewable energy"/>
    <x v="5"/>
    <n v="38"/>
    <n v="344.51799999999997"/>
  </r>
  <r>
    <x v="4"/>
    <x v="156"/>
    <s v="POL"/>
    <x v="0"/>
    <x v="8"/>
    <s v="Other non-renewable energy"/>
    <x v="6"/>
    <n v="38"/>
    <n v="358.048"/>
  </r>
  <r>
    <x v="4"/>
    <x v="156"/>
    <s v="POL"/>
    <x v="0"/>
    <x v="8"/>
    <s v="Other non-renewable energy"/>
    <x v="7"/>
    <n v="32"/>
    <n v="269.37799999999999"/>
  </r>
  <r>
    <x v="4"/>
    <x v="156"/>
    <s v="POL"/>
    <x v="0"/>
    <x v="8"/>
    <s v="Other non-renewable energy"/>
    <x v="8"/>
    <n v="2"/>
    <n v="85.385000000000005"/>
  </r>
  <r>
    <x v="4"/>
    <x v="156"/>
    <s v="POL"/>
    <x v="0"/>
    <x v="8"/>
    <s v="Other non-renewable energy"/>
    <x v="9"/>
    <n v="2"/>
    <n v="59.019999999999996"/>
  </r>
  <r>
    <x v="4"/>
    <x v="156"/>
    <s v="POL"/>
    <x v="0"/>
    <x v="8"/>
    <s v="Other non-renewable energy"/>
    <x v="10"/>
    <n v="2"/>
    <n v="127.032"/>
  </r>
  <r>
    <x v="4"/>
    <x v="156"/>
    <s v="POL"/>
    <x v="0"/>
    <x v="8"/>
    <s v="Other non-renewable energy"/>
    <x v="11"/>
    <n v="2"/>
    <n v="135.76400000000001"/>
  </r>
  <r>
    <x v="4"/>
    <x v="156"/>
    <s v="POL"/>
    <x v="0"/>
    <x v="8"/>
    <s v="Other non-renewable energy"/>
    <x v="12"/>
    <n v="2"/>
    <n v="110.745"/>
  </r>
  <r>
    <x v="4"/>
    <x v="156"/>
    <s v="POL"/>
    <x v="0"/>
    <x v="8"/>
    <s v="Other non-renewable energy"/>
    <x v="13"/>
    <n v="2"/>
    <n v="145.70599999999999"/>
  </r>
  <r>
    <x v="4"/>
    <x v="156"/>
    <s v="POL"/>
    <x v="0"/>
    <x v="8"/>
    <s v="Other non-renewable energy"/>
    <x v="14"/>
    <n v="2"/>
    <n v="192.89099999999999"/>
  </r>
  <r>
    <x v="4"/>
    <x v="156"/>
    <s v="POL"/>
    <x v="0"/>
    <x v="8"/>
    <s v="Other non-renewable energy"/>
    <x v="15"/>
    <n v="9.5"/>
    <n v="189.93899999999999"/>
  </r>
  <r>
    <x v="4"/>
    <x v="156"/>
    <s v="POL"/>
    <x v="0"/>
    <x v="8"/>
    <s v="Other non-renewable energy"/>
    <x v="16"/>
    <n v="24"/>
    <n v="279.39600000000002"/>
  </r>
  <r>
    <x v="4"/>
    <x v="156"/>
    <s v="POL"/>
    <x v="0"/>
    <x v="8"/>
    <s v="Other non-renewable energy"/>
    <x v="17"/>
    <n v="32"/>
    <n v="374.81700000000001"/>
  </r>
  <r>
    <x v="4"/>
    <x v="156"/>
    <s v="POL"/>
    <x v="0"/>
    <x v="8"/>
    <s v="Other non-renewable energy"/>
    <x v="18"/>
    <n v="55.695999999999998"/>
    <m/>
  </r>
  <r>
    <x v="4"/>
    <x v="156"/>
    <s v="POL"/>
    <x v="0"/>
    <x v="8"/>
    <s v="Other non-renewable energy"/>
    <x v="19"/>
    <n v="55.695999999999998"/>
    <m/>
  </r>
  <r>
    <x v="4"/>
    <x v="156"/>
    <s v="POL"/>
    <x v="0"/>
    <x v="7"/>
    <s v="Pumped storage"/>
    <x v="0"/>
    <n v="1366"/>
    <n v="2010"/>
  </r>
  <r>
    <x v="4"/>
    <x v="156"/>
    <s v="POL"/>
    <x v="0"/>
    <x v="7"/>
    <s v="Pumped storage"/>
    <x v="1"/>
    <n v="1366"/>
    <n v="1895"/>
  </r>
  <r>
    <x v="4"/>
    <x v="156"/>
    <s v="POL"/>
    <x v="0"/>
    <x v="7"/>
    <s v="Pumped storage"/>
    <x v="2"/>
    <n v="1366"/>
    <n v="1627"/>
  </r>
  <r>
    <x v="4"/>
    <x v="156"/>
    <s v="POL"/>
    <x v="0"/>
    <x v="7"/>
    <s v="Pumped storage"/>
    <x v="3"/>
    <n v="1406"/>
    <n v="1622"/>
  </r>
  <r>
    <x v="4"/>
    <x v="156"/>
    <s v="POL"/>
    <x v="0"/>
    <x v="7"/>
    <s v="Pumped storage"/>
    <x v="4"/>
    <n v="1406"/>
    <n v="1609"/>
  </r>
  <r>
    <x v="4"/>
    <x v="156"/>
    <s v="POL"/>
    <x v="0"/>
    <x v="7"/>
    <s v="Pumped storage"/>
    <x v="5"/>
    <n v="1406"/>
    <n v="1577"/>
  </r>
  <r>
    <x v="4"/>
    <x v="156"/>
    <s v="POL"/>
    <x v="0"/>
    <x v="7"/>
    <s v="Pumped storage"/>
    <x v="6"/>
    <n v="1406"/>
    <n v="978"/>
  </r>
  <r>
    <x v="4"/>
    <x v="156"/>
    <s v="POL"/>
    <x v="0"/>
    <x v="7"/>
    <s v="Pumped storage"/>
    <x v="7"/>
    <n v="1406"/>
    <n v="587"/>
  </r>
  <r>
    <x v="4"/>
    <x v="156"/>
    <s v="POL"/>
    <x v="0"/>
    <x v="7"/>
    <s v="Pumped storage"/>
    <x v="8"/>
    <n v="1406"/>
    <n v="595"/>
  </r>
  <r>
    <x v="4"/>
    <x v="156"/>
    <s v="POL"/>
    <x v="0"/>
    <x v="7"/>
    <s v="Pumped storage"/>
    <x v="9"/>
    <n v="1406"/>
    <n v="599"/>
  </r>
  <r>
    <x v="4"/>
    <x v="156"/>
    <s v="POL"/>
    <x v="0"/>
    <x v="7"/>
    <s v="Pumped storage"/>
    <x v="10"/>
    <n v="1406"/>
    <n v="568"/>
  </r>
  <r>
    <x v="4"/>
    <x v="156"/>
    <s v="POL"/>
    <x v="0"/>
    <x v="7"/>
    <s v="Pumped storage"/>
    <x v="11"/>
    <n v="1406"/>
    <n v="430"/>
  </r>
  <r>
    <x v="4"/>
    <x v="156"/>
    <s v="POL"/>
    <x v="0"/>
    <x v="7"/>
    <s v="Pumped storage"/>
    <x v="12"/>
    <n v="1406"/>
    <n v="428"/>
  </r>
  <r>
    <x v="4"/>
    <x v="156"/>
    <s v="POL"/>
    <x v="0"/>
    <x v="7"/>
    <s v="Pumped storage"/>
    <x v="13"/>
    <n v="1406"/>
    <n v="558"/>
  </r>
  <r>
    <x v="4"/>
    <x v="156"/>
    <s v="POL"/>
    <x v="0"/>
    <x v="7"/>
    <s v="Pumped storage"/>
    <x v="14"/>
    <n v="1406"/>
    <n v="551"/>
  </r>
  <r>
    <x v="4"/>
    <x v="156"/>
    <s v="POL"/>
    <x v="0"/>
    <x v="7"/>
    <s v="Pumped storage"/>
    <x v="15"/>
    <n v="1406"/>
    <n v="603"/>
  </r>
  <r>
    <x v="4"/>
    <x v="156"/>
    <s v="POL"/>
    <x v="0"/>
    <x v="7"/>
    <s v="Pumped storage"/>
    <x v="16"/>
    <n v="1413"/>
    <n v="482"/>
  </r>
  <r>
    <x v="4"/>
    <x v="156"/>
    <s v="POL"/>
    <x v="0"/>
    <x v="7"/>
    <s v="Pumped storage"/>
    <x v="17"/>
    <n v="1423"/>
    <n v="474.32499999999999"/>
  </r>
  <r>
    <x v="4"/>
    <x v="156"/>
    <s v="POL"/>
    <x v="0"/>
    <x v="7"/>
    <s v="Pumped storage"/>
    <x v="18"/>
    <n v="1423"/>
    <m/>
  </r>
  <r>
    <x v="4"/>
    <x v="156"/>
    <s v="POL"/>
    <x v="0"/>
    <x v="7"/>
    <s v="Pumped storage"/>
    <x v="19"/>
    <n v="1423"/>
    <m/>
  </r>
  <r>
    <x v="4"/>
    <x v="156"/>
    <s v="POL"/>
    <x v="1"/>
    <x v="4"/>
    <s v="Biogas"/>
    <x v="0"/>
    <n v="9"/>
    <n v="31"/>
  </r>
  <r>
    <x v="4"/>
    <x v="156"/>
    <s v="POL"/>
    <x v="1"/>
    <x v="4"/>
    <s v="Biogas"/>
    <x v="1"/>
    <n v="12"/>
    <n v="42"/>
  </r>
  <r>
    <x v="4"/>
    <x v="156"/>
    <s v="POL"/>
    <x v="1"/>
    <x v="4"/>
    <s v="Biogas"/>
    <x v="2"/>
    <n v="14"/>
    <n v="48"/>
  </r>
  <r>
    <x v="4"/>
    <x v="156"/>
    <s v="POL"/>
    <x v="1"/>
    <x v="4"/>
    <s v="Biogas"/>
    <x v="3"/>
    <n v="17"/>
    <n v="56"/>
  </r>
  <r>
    <x v="4"/>
    <x v="156"/>
    <s v="POL"/>
    <x v="1"/>
    <x v="4"/>
    <s v="Biogas"/>
    <x v="4"/>
    <n v="24"/>
    <n v="86.075000000000003"/>
  </r>
  <r>
    <x v="4"/>
    <x v="156"/>
    <s v="POL"/>
    <x v="1"/>
    <x v="4"/>
    <s v="Biogas"/>
    <x v="5"/>
    <n v="30"/>
    <n v="111.277"/>
  </r>
  <r>
    <x v="4"/>
    <x v="156"/>
    <s v="POL"/>
    <x v="1"/>
    <x v="4"/>
    <s v="Biogas"/>
    <x v="6"/>
    <n v="32"/>
    <n v="160.12"/>
  </r>
  <r>
    <x v="4"/>
    <x v="156"/>
    <s v="POL"/>
    <x v="1"/>
    <x v="4"/>
    <s v="Biogas"/>
    <x v="7"/>
    <n v="40"/>
    <n v="195.214"/>
  </r>
  <r>
    <x v="4"/>
    <x v="156"/>
    <s v="POL"/>
    <x v="1"/>
    <x v="4"/>
    <s v="Biogas"/>
    <x v="8"/>
    <n v="52"/>
    <n v="254.87700000000001"/>
  </r>
  <r>
    <x v="4"/>
    <x v="156"/>
    <s v="POL"/>
    <x v="1"/>
    <x v="4"/>
    <s v="Biogas"/>
    <x v="9"/>
    <n v="68"/>
    <n v="319.24"/>
  </r>
  <r>
    <x v="4"/>
    <x v="156"/>
    <s v="POL"/>
    <x v="1"/>
    <x v="4"/>
    <s v="Biogas"/>
    <x v="10"/>
    <n v="81"/>
    <n v="398.38"/>
  </r>
  <r>
    <x v="4"/>
    <x v="156"/>
    <s v="POL"/>
    <x v="1"/>
    <x v="4"/>
    <s v="Biogas"/>
    <x v="11"/>
    <n v="102"/>
    <n v="451.13200000000001"/>
  </r>
  <r>
    <x v="4"/>
    <x v="156"/>
    <s v="POL"/>
    <x v="1"/>
    <x v="4"/>
    <s v="Biogas"/>
    <x v="12"/>
    <n v="128"/>
    <n v="565.35799999999995"/>
  </r>
  <r>
    <x v="4"/>
    <x v="156"/>
    <s v="POL"/>
    <x v="1"/>
    <x v="4"/>
    <s v="Biogas"/>
    <x v="13"/>
    <n v="153"/>
    <n v="689.71699999999998"/>
  </r>
  <r>
    <x v="4"/>
    <x v="156"/>
    <s v="POL"/>
    <x v="1"/>
    <x v="4"/>
    <s v="Biogas"/>
    <x v="14"/>
    <n v="187"/>
    <n v="816.27200000000005"/>
  </r>
  <r>
    <x v="4"/>
    <x v="156"/>
    <s v="POL"/>
    <x v="1"/>
    <x v="4"/>
    <s v="Biogas"/>
    <x v="15"/>
    <n v="216"/>
    <n v="906.40099999999995"/>
  </r>
  <r>
    <x v="4"/>
    <x v="156"/>
    <s v="POL"/>
    <x v="1"/>
    <x v="4"/>
    <s v="Biogas"/>
    <x v="16"/>
    <n v="225"/>
    <n v="1027.616"/>
  </r>
  <r>
    <x v="4"/>
    <x v="156"/>
    <s v="POL"/>
    <x v="1"/>
    <x v="4"/>
    <s v="Biogas"/>
    <x v="17"/>
    <n v="229.22399999999999"/>
    <n v="1096.43"/>
  </r>
  <r>
    <x v="4"/>
    <x v="156"/>
    <s v="POL"/>
    <x v="1"/>
    <x v="4"/>
    <s v="Biogas"/>
    <x v="18"/>
    <n v="225.45099999999999"/>
    <m/>
  </r>
  <r>
    <x v="4"/>
    <x v="156"/>
    <s v="POL"/>
    <x v="1"/>
    <x v="4"/>
    <s v="Biogas"/>
    <x v="19"/>
    <n v="233.19900000000001"/>
    <m/>
  </r>
  <r>
    <x v="4"/>
    <x v="156"/>
    <s v="POL"/>
    <x v="1"/>
    <x v="4"/>
    <s v="Liquid biofuels"/>
    <x v="5"/>
    <m/>
    <n v="0.59799999999999998"/>
  </r>
  <r>
    <x v="4"/>
    <x v="156"/>
    <s v="POL"/>
    <x v="1"/>
    <x v="4"/>
    <s v="Liquid biofuels"/>
    <x v="6"/>
    <m/>
    <n v="6.4850000000000003"/>
  </r>
  <r>
    <x v="4"/>
    <x v="156"/>
    <s v="POL"/>
    <x v="1"/>
    <x v="4"/>
    <s v="Liquid biofuels"/>
    <x v="7"/>
    <m/>
    <n v="45.851999999999997"/>
  </r>
  <r>
    <x v="4"/>
    <x v="156"/>
    <s v="POL"/>
    <x v="1"/>
    <x v="4"/>
    <s v="Liquid biofuels"/>
    <x v="8"/>
    <m/>
    <n v="50.356000000000002"/>
  </r>
  <r>
    <x v="4"/>
    <x v="156"/>
    <s v="POL"/>
    <x v="1"/>
    <x v="4"/>
    <s v="Liquid biofuels"/>
    <x v="9"/>
    <n v="0.4"/>
    <n v="68.486000000000004"/>
  </r>
  <r>
    <x v="4"/>
    <x v="156"/>
    <s v="POL"/>
    <x v="1"/>
    <x v="4"/>
    <s v="Liquid biofuels"/>
    <x v="10"/>
    <n v="0.4"/>
    <n v="216.76900000000001"/>
  </r>
  <r>
    <x v="4"/>
    <x v="156"/>
    <s v="POL"/>
    <x v="1"/>
    <x v="4"/>
    <s v="Liquid biofuels"/>
    <x v="11"/>
    <n v="0.4"/>
    <n v="157.21199999999999"/>
  </r>
  <r>
    <x v="4"/>
    <x v="156"/>
    <s v="POL"/>
    <x v="1"/>
    <x v="4"/>
    <s v="Liquid biofuels"/>
    <x v="12"/>
    <n v="0.4"/>
    <n v="142.221"/>
  </r>
  <r>
    <x v="4"/>
    <x v="156"/>
    <s v="POL"/>
    <x v="1"/>
    <x v="4"/>
    <s v="Liquid biofuels"/>
    <x v="13"/>
    <n v="0.4"/>
    <n v="87.715999999999994"/>
  </r>
  <r>
    <x v="4"/>
    <x v="156"/>
    <s v="POL"/>
    <x v="1"/>
    <x v="4"/>
    <s v="Liquid biofuels"/>
    <x v="14"/>
    <n v="0.4"/>
    <n v="88.200999999999993"/>
  </r>
  <r>
    <x v="4"/>
    <x v="156"/>
    <s v="POL"/>
    <x v="1"/>
    <x v="4"/>
    <s v="Liquid biofuels"/>
    <x v="15"/>
    <n v="0.4"/>
    <n v="130.18299999999999"/>
  </r>
  <r>
    <x v="4"/>
    <x v="156"/>
    <s v="POL"/>
    <x v="1"/>
    <x v="4"/>
    <s v="Liquid biofuels"/>
    <x v="16"/>
    <n v="0.4"/>
    <n v="29"/>
  </r>
  <r>
    <x v="4"/>
    <x v="156"/>
    <s v="POL"/>
    <x v="1"/>
    <x v="4"/>
    <s v="Liquid biofuels"/>
    <x v="17"/>
    <n v="0.4"/>
    <n v="35.6"/>
  </r>
  <r>
    <x v="4"/>
    <x v="156"/>
    <s v="POL"/>
    <x v="1"/>
    <x v="4"/>
    <s v="Liquid biofuels"/>
    <x v="18"/>
    <n v="0.4"/>
    <m/>
  </r>
  <r>
    <x v="4"/>
    <x v="156"/>
    <s v="POL"/>
    <x v="1"/>
    <x v="4"/>
    <s v="Liquid biofuels"/>
    <x v="19"/>
    <n v="0.4"/>
    <m/>
  </r>
  <r>
    <x v="4"/>
    <x v="156"/>
    <s v="POL"/>
    <x v="1"/>
    <x v="4"/>
    <s v="Renewable municipal waste"/>
    <x v="15"/>
    <n v="7.5"/>
    <n v="0"/>
  </r>
  <r>
    <x v="4"/>
    <x v="156"/>
    <s v="POL"/>
    <x v="1"/>
    <x v="4"/>
    <s v="Renewable municipal waste"/>
    <x v="16"/>
    <n v="22"/>
    <n v="12.707000000000001"/>
  </r>
  <r>
    <x v="4"/>
    <x v="156"/>
    <s v="POL"/>
    <x v="1"/>
    <x v="4"/>
    <s v="Renewable municipal waste"/>
    <x v="17"/>
    <n v="29.6"/>
    <n v="80.668000000000006"/>
  </r>
  <r>
    <x v="4"/>
    <x v="156"/>
    <s v="POL"/>
    <x v="1"/>
    <x v="4"/>
    <s v="Renewable municipal waste"/>
    <x v="18"/>
    <n v="43.295999999999999"/>
    <m/>
  </r>
  <r>
    <x v="4"/>
    <x v="156"/>
    <s v="POL"/>
    <x v="1"/>
    <x v="4"/>
    <s v="Renewable municipal waste"/>
    <x v="19"/>
    <n v="43.295999999999999"/>
    <m/>
  </r>
  <r>
    <x v="4"/>
    <x v="156"/>
    <s v="POL"/>
    <x v="1"/>
    <x v="4"/>
    <s v="Solid biofuels"/>
    <x v="0"/>
    <n v="7"/>
    <n v="190"/>
  </r>
  <r>
    <x v="4"/>
    <x v="156"/>
    <s v="POL"/>
    <x v="1"/>
    <x v="4"/>
    <s v="Solid biofuels"/>
    <x v="1"/>
    <n v="15"/>
    <n v="402"/>
  </r>
  <r>
    <x v="4"/>
    <x v="156"/>
    <s v="POL"/>
    <x v="1"/>
    <x v="4"/>
    <s v="Solid biofuels"/>
    <x v="2"/>
    <n v="15"/>
    <n v="379"/>
  </r>
  <r>
    <x v="4"/>
    <x v="156"/>
    <s v="POL"/>
    <x v="1"/>
    <x v="4"/>
    <s v="Solid biofuels"/>
    <x v="3"/>
    <n v="24"/>
    <n v="399"/>
  </r>
  <r>
    <x v="4"/>
    <x v="156"/>
    <s v="POL"/>
    <x v="1"/>
    <x v="4"/>
    <s v="Solid biofuels"/>
    <x v="4"/>
    <n v="24"/>
    <n v="896.66899999999998"/>
  </r>
  <r>
    <x v="4"/>
    <x v="156"/>
    <s v="POL"/>
    <x v="1"/>
    <x v="4"/>
    <s v="Solid biofuels"/>
    <x v="5"/>
    <n v="25"/>
    <n v="1399.85"/>
  </r>
  <r>
    <x v="4"/>
    <x v="156"/>
    <s v="POL"/>
    <x v="1"/>
    <x v="4"/>
    <s v="Solid biofuels"/>
    <x v="6"/>
    <n v="25"/>
    <n v="1832.67"/>
  </r>
  <r>
    <x v="4"/>
    <x v="156"/>
    <s v="POL"/>
    <x v="1"/>
    <x v="4"/>
    <s v="Solid biofuels"/>
    <x v="7"/>
    <n v="33"/>
    <n v="2360.3599999999997"/>
  </r>
  <r>
    <x v="4"/>
    <x v="156"/>
    <s v="POL"/>
    <x v="1"/>
    <x v="4"/>
    <s v="Solid biofuels"/>
    <x v="8"/>
    <n v="40"/>
    <n v="3363.355"/>
  </r>
  <r>
    <x v="4"/>
    <x v="156"/>
    <s v="POL"/>
    <x v="1"/>
    <x v="4"/>
    <s v="Solid biofuels"/>
    <x v="9"/>
    <n v="42"/>
    <n v="4904.1129999999994"/>
  </r>
  <r>
    <x v="4"/>
    <x v="156"/>
    <s v="POL"/>
    <x v="1"/>
    <x v="4"/>
    <s v="Solid biofuels"/>
    <x v="10"/>
    <n v="53"/>
    <n v="5905.21"/>
  </r>
  <r>
    <x v="4"/>
    <x v="156"/>
    <s v="POL"/>
    <x v="1"/>
    <x v="4"/>
    <s v="Solid biofuels"/>
    <x v="11"/>
    <n v="175"/>
    <n v="7148.3789999999999"/>
  </r>
  <r>
    <x v="4"/>
    <x v="156"/>
    <s v="POL"/>
    <x v="1"/>
    <x v="4"/>
    <s v="Solid biofuels"/>
    <x v="12"/>
    <n v="455"/>
    <n v="9528.6919999999991"/>
  </r>
  <r>
    <x v="4"/>
    <x v="156"/>
    <s v="POL"/>
    <x v="1"/>
    <x v="4"/>
    <s v="Solid biofuels"/>
    <x v="13"/>
    <n v="582"/>
    <n v="7931.8189999999995"/>
  </r>
  <r>
    <x v="4"/>
    <x v="156"/>
    <s v="POL"/>
    <x v="1"/>
    <x v="4"/>
    <s v="Solid biofuels"/>
    <x v="14"/>
    <n v="629"/>
    <n v="9160.2039999999997"/>
  </r>
  <r>
    <x v="4"/>
    <x v="156"/>
    <s v="POL"/>
    <x v="1"/>
    <x v="4"/>
    <s v="Solid biofuels"/>
    <x v="15"/>
    <n v="737"/>
    <n v="9026.64"/>
  </r>
  <r>
    <x v="4"/>
    <x v="156"/>
    <s v="POL"/>
    <x v="1"/>
    <x v="4"/>
    <s v="Solid biofuels"/>
    <x v="16"/>
    <n v="727"/>
    <n v="6912.7269999999999"/>
  </r>
  <r>
    <x v="4"/>
    <x v="156"/>
    <s v="POL"/>
    <x v="1"/>
    <x v="4"/>
    <s v="Solid biofuels"/>
    <x v="17"/>
    <n v="708.76900000000001"/>
    <n v="5308.5569999999998"/>
  </r>
  <r>
    <x v="4"/>
    <x v="156"/>
    <s v="POL"/>
    <x v="1"/>
    <x v="4"/>
    <s v="Solid biofuels"/>
    <x v="18"/>
    <n v="735.15899999999999"/>
    <m/>
  </r>
  <r>
    <x v="4"/>
    <x v="156"/>
    <s v="POL"/>
    <x v="1"/>
    <x v="4"/>
    <s v="Solid biofuels"/>
    <x v="19"/>
    <n v="865.16399999999999"/>
    <m/>
  </r>
  <r>
    <x v="4"/>
    <x v="156"/>
    <s v="POL"/>
    <x v="1"/>
    <x v="1"/>
    <s v="Mixed Hydro Plants"/>
    <x v="0"/>
    <n v="308"/>
    <n v="0"/>
  </r>
  <r>
    <x v="4"/>
    <x v="156"/>
    <s v="POL"/>
    <x v="1"/>
    <x v="1"/>
    <s v="Mixed Hydro Plants"/>
    <x v="1"/>
    <n v="351"/>
    <n v="0"/>
  </r>
  <r>
    <x v="4"/>
    <x v="156"/>
    <s v="POL"/>
    <x v="1"/>
    <x v="1"/>
    <s v="Mixed Hydro Plants"/>
    <x v="2"/>
    <n v="324"/>
    <n v="0"/>
  </r>
  <r>
    <x v="4"/>
    <x v="156"/>
    <s v="POL"/>
    <x v="1"/>
    <x v="1"/>
    <s v="Mixed Hydro Plants"/>
    <x v="3"/>
    <n v="343"/>
    <n v="0"/>
  </r>
  <r>
    <x v="4"/>
    <x v="156"/>
    <s v="POL"/>
    <x v="1"/>
    <x v="1"/>
    <s v="Mixed Hydro Plants"/>
    <x v="4"/>
    <n v="341"/>
    <n v="0"/>
  </r>
  <r>
    <x v="4"/>
    <x v="156"/>
    <s v="POL"/>
    <x v="1"/>
    <x v="1"/>
    <s v="Mixed Hydro Plants"/>
    <x v="5"/>
    <n v="373"/>
    <n v="0"/>
  </r>
  <r>
    <x v="4"/>
    <x v="156"/>
    <s v="POL"/>
    <x v="1"/>
    <x v="1"/>
    <s v="Mixed Hydro Plants"/>
    <x v="6"/>
    <n v="376"/>
    <n v="0"/>
  </r>
  <r>
    <x v="4"/>
    <x v="156"/>
    <s v="POL"/>
    <x v="1"/>
    <x v="1"/>
    <s v="Mixed Hydro Plants"/>
    <x v="7"/>
    <n v="376"/>
    <n v="0"/>
  </r>
  <r>
    <x v="4"/>
    <x v="156"/>
    <s v="POL"/>
    <x v="1"/>
    <x v="1"/>
    <s v="Mixed Hydro Plants"/>
    <x v="8"/>
    <n v="376"/>
    <n v="0"/>
  </r>
  <r>
    <x v="4"/>
    <x v="156"/>
    <s v="POL"/>
    <x v="1"/>
    <x v="1"/>
    <s v="Mixed Hydro Plants"/>
    <x v="9"/>
    <n v="376"/>
    <n v="0"/>
  </r>
  <r>
    <x v="4"/>
    <x v="156"/>
    <s v="POL"/>
    <x v="1"/>
    <x v="1"/>
    <s v="Mixed Hydro Plants"/>
    <x v="10"/>
    <n v="376"/>
    <n v="0"/>
  </r>
  <r>
    <x v="4"/>
    <x v="156"/>
    <s v="POL"/>
    <x v="1"/>
    <x v="1"/>
    <s v="Mixed Hydro Plants"/>
    <x v="11"/>
    <n v="376"/>
    <n v="0"/>
  </r>
  <r>
    <x v="4"/>
    <x v="156"/>
    <s v="POL"/>
    <x v="1"/>
    <x v="1"/>
    <s v="Mixed Hydro Plants"/>
    <x v="12"/>
    <n v="376"/>
    <n v="0"/>
  </r>
  <r>
    <x v="4"/>
    <x v="156"/>
    <s v="POL"/>
    <x v="1"/>
    <x v="1"/>
    <s v="Mixed Hydro Plants"/>
    <x v="13"/>
    <n v="376"/>
    <n v="0"/>
  </r>
  <r>
    <x v="4"/>
    <x v="156"/>
    <s v="POL"/>
    <x v="1"/>
    <x v="1"/>
    <s v="Mixed Hydro Plants"/>
    <x v="14"/>
    <n v="376"/>
    <n v="0"/>
  </r>
  <r>
    <x v="4"/>
    <x v="156"/>
    <s v="POL"/>
    <x v="1"/>
    <x v="1"/>
    <s v="Mixed Hydro Plants"/>
    <x v="15"/>
    <n v="376"/>
    <n v="0"/>
  </r>
  <r>
    <x v="4"/>
    <x v="156"/>
    <s v="POL"/>
    <x v="1"/>
    <x v="1"/>
    <s v="Mixed Hydro Plants"/>
    <x v="16"/>
    <n v="376"/>
    <n v="0"/>
  </r>
  <r>
    <x v="4"/>
    <x v="156"/>
    <s v="POL"/>
    <x v="1"/>
    <x v="1"/>
    <s v="Mixed Hydro Plants"/>
    <x v="17"/>
    <n v="375.95"/>
    <n v="0"/>
  </r>
  <r>
    <x v="4"/>
    <x v="156"/>
    <s v="POL"/>
    <x v="1"/>
    <x v="1"/>
    <s v="Mixed Hydro Plants"/>
    <x v="18"/>
    <n v="375.95"/>
    <m/>
  </r>
  <r>
    <x v="4"/>
    <x v="156"/>
    <s v="POL"/>
    <x v="1"/>
    <x v="1"/>
    <s v="Mixed Hydro Plants"/>
    <x v="19"/>
    <n v="375.95"/>
    <m/>
  </r>
  <r>
    <x v="4"/>
    <x v="156"/>
    <s v="POL"/>
    <x v="1"/>
    <x v="1"/>
    <s v="Renewable hydropower"/>
    <x v="0"/>
    <n v="509"/>
    <n v="2106"/>
  </r>
  <r>
    <x v="4"/>
    <x v="156"/>
    <s v="POL"/>
    <x v="1"/>
    <x v="1"/>
    <s v="Renewable hydropower"/>
    <x v="1"/>
    <n v="517"/>
    <n v="2325"/>
  </r>
  <r>
    <x v="4"/>
    <x v="156"/>
    <s v="POL"/>
    <x v="1"/>
    <x v="1"/>
    <s v="Renewable hydropower"/>
    <x v="2"/>
    <n v="517"/>
    <n v="2279"/>
  </r>
  <r>
    <x v="4"/>
    <x v="156"/>
    <s v="POL"/>
    <x v="1"/>
    <x v="1"/>
    <s v="Renewable hydropower"/>
    <x v="3"/>
    <n v="524"/>
    <n v="1671"/>
  </r>
  <r>
    <x v="4"/>
    <x v="156"/>
    <s v="POL"/>
    <x v="1"/>
    <x v="1"/>
    <s v="Renewable hydropower"/>
    <x v="4"/>
    <n v="535"/>
    <n v="2081.7399999999998"/>
  </r>
  <r>
    <x v="4"/>
    <x v="156"/>
    <s v="POL"/>
    <x v="1"/>
    <x v="1"/>
    <s v="Renewable hydropower"/>
    <x v="5"/>
    <n v="542"/>
    <n v="2200.8850000000002"/>
  </r>
  <r>
    <x v="4"/>
    <x v="156"/>
    <s v="POL"/>
    <x v="1"/>
    <x v="1"/>
    <s v="Renewable hydropower"/>
    <x v="6"/>
    <n v="549"/>
    <n v="2042.085"/>
  </r>
  <r>
    <x v="4"/>
    <x v="156"/>
    <s v="POL"/>
    <x v="1"/>
    <x v="1"/>
    <s v="Renewable hydropower"/>
    <x v="7"/>
    <n v="546"/>
    <n v="2352.4659999999999"/>
  </r>
  <r>
    <x v="4"/>
    <x v="156"/>
    <s v="POL"/>
    <x v="1"/>
    <x v="1"/>
    <s v="Renewable hydropower"/>
    <x v="8"/>
    <n v="553"/>
    <n v="2152.5819999999999"/>
  </r>
  <r>
    <x v="4"/>
    <x v="156"/>
    <s v="POL"/>
    <x v="1"/>
    <x v="1"/>
    <s v="Renewable hydropower"/>
    <x v="9"/>
    <n v="556"/>
    <n v="2375.3820000000001"/>
  </r>
  <r>
    <x v="4"/>
    <x v="156"/>
    <s v="POL"/>
    <x v="1"/>
    <x v="1"/>
    <s v="Renewable hydropower"/>
    <x v="10"/>
    <n v="560"/>
    <n v="2920.1390000000001"/>
  </r>
  <r>
    <x v="4"/>
    <x v="156"/>
    <s v="POL"/>
    <x v="1"/>
    <x v="1"/>
    <s v="Renewable hydropower"/>
    <x v="11"/>
    <n v="564"/>
    <n v="2331.6039999999998"/>
  </r>
  <r>
    <x v="4"/>
    <x v="156"/>
    <s v="POL"/>
    <x v="1"/>
    <x v="1"/>
    <s v="Renewable hydropower"/>
    <x v="12"/>
    <n v="569"/>
    <n v="2037.2329999999999"/>
  </r>
  <r>
    <x v="4"/>
    <x v="156"/>
    <s v="POL"/>
    <x v="1"/>
    <x v="1"/>
    <s v="Renewable hydropower"/>
    <x v="13"/>
    <n v="573"/>
    <n v="2438.873"/>
  </r>
  <r>
    <x v="4"/>
    <x v="156"/>
    <s v="POL"/>
    <x v="1"/>
    <x v="1"/>
    <s v="Renewable hydropower"/>
    <x v="14"/>
    <n v="582"/>
    <n v="2182.7910000000002"/>
  </r>
  <r>
    <x v="4"/>
    <x v="156"/>
    <s v="POL"/>
    <x v="1"/>
    <x v="1"/>
    <s v="Renewable hydropower"/>
    <x v="15"/>
    <n v="588"/>
    <n v="1832.1959999999999"/>
  </r>
  <r>
    <x v="4"/>
    <x v="156"/>
    <s v="POL"/>
    <x v="1"/>
    <x v="1"/>
    <s v="Renewable hydropower"/>
    <x v="16"/>
    <n v="596"/>
    <n v="2139.6889999999999"/>
  </r>
  <r>
    <x v="4"/>
    <x v="156"/>
    <s v="POL"/>
    <x v="1"/>
    <x v="1"/>
    <s v="Renewable hydropower"/>
    <x v="17"/>
    <n v="591.10900000000004"/>
    <n v="2559.5810000000001"/>
  </r>
  <r>
    <x v="4"/>
    <x v="156"/>
    <s v="POL"/>
    <x v="1"/>
    <x v="1"/>
    <s v="Renewable hydropower"/>
    <x v="18"/>
    <n v="591.81799999999998"/>
    <m/>
  </r>
  <r>
    <x v="4"/>
    <x v="156"/>
    <s v="POL"/>
    <x v="1"/>
    <x v="1"/>
    <s v="Renewable hydropower"/>
    <x v="19"/>
    <n v="591.81799999999998"/>
    <m/>
  </r>
  <r>
    <x v="4"/>
    <x v="156"/>
    <s v="POL"/>
    <x v="1"/>
    <x v="2"/>
    <s v="On-grid Solar photovoltaic"/>
    <x v="11"/>
    <n v="1.1100000000000001"/>
    <n v="0.17499999999999999"/>
  </r>
  <r>
    <x v="4"/>
    <x v="156"/>
    <s v="POL"/>
    <x v="1"/>
    <x v="2"/>
    <s v="On-grid Solar photovoltaic"/>
    <x v="12"/>
    <n v="1.3"/>
    <n v="1.141"/>
  </r>
  <r>
    <x v="4"/>
    <x v="156"/>
    <s v="POL"/>
    <x v="1"/>
    <x v="2"/>
    <s v="On-grid Solar photovoltaic"/>
    <x v="13"/>
    <n v="2.3929999999999998"/>
    <n v="1.482"/>
  </r>
  <r>
    <x v="4"/>
    <x v="156"/>
    <s v="POL"/>
    <x v="1"/>
    <x v="2"/>
    <s v="On-grid Solar photovoltaic"/>
    <x v="14"/>
    <n v="27.15"/>
    <n v="6.891"/>
  </r>
  <r>
    <x v="4"/>
    <x v="156"/>
    <s v="POL"/>
    <x v="1"/>
    <x v="2"/>
    <s v="On-grid Solar photovoltaic"/>
    <x v="15"/>
    <n v="107.777"/>
    <n v="56.639000000000003"/>
  </r>
  <r>
    <x v="4"/>
    <x v="156"/>
    <s v="POL"/>
    <x v="1"/>
    <x v="2"/>
    <s v="On-grid Solar photovoltaic"/>
    <x v="16"/>
    <n v="187.24700000000001"/>
    <n v="123.875"/>
  </r>
  <r>
    <x v="4"/>
    <x v="156"/>
    <s v="POL"/>
    <x v="1"/>
    <x v="2"/>
    <s v="On-grid Solar photovoltaic"/>
    <x v="17"/>
    <n v="287.09100000000001"/>
    <n v="165.46299999999999"/>
  </r>
  <r>
    <x v="4"/>
    <x v="156"/>
    <s v="POL"/>
    <x v="1"/>
    <x v="2"/>
    <s v="On-grid Solar photovoltaic"/>
    <x v="18"/>
    <n v="561.976"/>
    <m/>
  </r>
  <r>
    <x v="4"/>
    <x v="156"/>
    <s v="POL"/>
    <x v="1"/>
    <x v="2"/>
    <s v="On-grid Solar photovoltaic"/>
    <x v="19"/>
    <n v="1299.5999999999999"/>
    <m/>
  </r>
  <r>
    <x v="4"/>
    <x v="156"/>
    <s v="POL"/>
    <x v="1"/>
    <x v="3"/>
    <s v="Onshore wind energy"/>
    <x v="0"/>
    <n v="4"/>
    <n v="5"/>
  </r>
  <r>
    <x v="4"/>
    <x v="156"/>
    <s v="POL"/>
    <x v="1"/>
    <x v="3"/>
    <s v="Onshore wind energy"/>
    <x v="1"/>
    <n v="19"/>
    <n v="14"/>
  </r>
  <r>
    <x v="4"/>
    <x v="156"/>
    <s v="POL"/>
    <x v="1"/>
    <x v="3"/>
    <s v="Onshore wind energy"/>
    <x v="2"/>
    <n v="32"/>
    <n v="61"/>
  </r>
  <r>
    <x v="4"/>
    <x v="156"/>
    <s v="POL"/>
    <x v="1"/>
    <x v="3"/>
    <s v="Onshore wind energy"/>
    <x v="3"/>
    <n v="35"/>
    <n v="124"/>
  </r>
  <r>
    <x v="4"/>
    <x v="156"/>
    <s v="POL"/>
    <x v="1"/>
    <x v="3"/>
    <s v="Onshore wind energy"/>
    <x v="4"/>
    <n v="40"/>
    <n v="142.31899999999999"/>
  </r>
  <r>
    <x v="4"/>
    <x v="156"/>
    <s v="POL"/>
    <x v="1"/>
    <x v="3"/>
    <s v="Onshore wind energy"/>
    <x v="5"/>
    <n v="121"/>
    <n v="135.47"/>
  </r>
  <r>
    <x v="4"/>
    <x v="156"/>
    <s v="POL"/>
    <x v="1"/>
    <x v="3"/>
    <s v="Onshore wind energy"/>
    <x v="6"/>
    <n v="172"/>
    <n v="256.077"/>
  </r>
  <r>
    <x v="4"/>
    <x v="156"/>
    <s v="POL"/>
    <x v="1"/>
    <x v="3"/>
    <s v="Onshore wind energy"/>
    <x v="7"/>
    <n v="306"/>
    <n v="521.58199999999999"/>
  </r>
  <r>
    <x v="4"/>
    <x v="156"/>
    <s v="POL"/>
    <x v="1"/>
    <x v="3"/>
    <s v="Onshore wind energy"/>
    <x v="8"/>
    <n v="526"/>
    <n v="836.80100000000004"/>
  </r>
  <r>
    <x v="4"/>
    <x v="156"/>
    <s v="POL"/>
    <x v="1"/>
    <x v="3"/>
    <s v="Onshore wind energy"/>
    <x v="9"/>
    <n v="709"/>
    <n v="1077.278"/>
  </r>
  <r>
    <x v="4"/>
    <x v="156"/>
    <s v="POL"/>
    <x v="1"/>
    <x v="3"/>
    <s v="Onshore wind energy"/>
    <x v="10"/>
    <n v="1108"/>
    <n v="1664.3389999999999"/>
  </r>
  <r>
    <x v="4"/>
    <x v="156"/>
    <s v="POL"/>
    <x v="1"/>
    <x v="3"/>
    <s v="Onshore wind energy"/>
    <x v="11"/>
    <n v="1800"/>
    <n v="3204.5479999999998"/>
  </r>
  <r>
    <x v="4"/>
    <x v="156"/>
    <s v="POL"/>
    <x v="1"/>
    <x v="3"/>
    <s v="Onshore wind energy"/>
    <x v="12"/>
    <n v="2564"/>
    <n v="4746.59"/>
  </r>
  <r>
    <x v="4"/>
    <x v="156"/>
    <s v="POL"/>
    <x v="1"/>
    <x v="3"/>
    <s v="Onshore wind energy"/>
    <x v="13"/>
    <n v="3429"/>
    <n v="6003.8059999999996"/>
  </r>
  <r>
    <x v="4"/>
    <x v="156"/>
    <s v="POL"/>
    <x v="1"/>
    <x v="3"/>
    <s v="Onshore wind energy"/>
    <x v="14"/>
    <n v="3836"/>
    <n v="7675.6289999999999"/>
  </r>
  <r>
    <x v="4"/>
    <x v="156"/>
    <s v="POL"/>
    <x v="1"/>
    <x v="3"/>
    <s v="Onshore wind energy"/>
    <x v="15"/>
    <n v="4886"/>
    <n v="10858.365"/>
  </r>
  <r>
    <x v="4"/>
    <x v="156"/>
    <s v="POL"/>
    <x v="1"/>
    <x v="3"/>
    <s v="Onshore wind energy"/>
    <x v="16"/>
    <n v="5747"/>
    <n v="12587.59"/>
  </r>
  <r>
    <x v="4"/>
    <x v="156"/>
    <s v="POL"/>
    <x v="1"/>
    <x v="3"/>
    <s v="Onshore wind energy"/>
    <x v="17"/>
    <n v="5759.357"/>
    <n v="14909.040999999999"/>
  </r>
  <r>
    <x v="4"/>
    <x v="156"/>
    <s v="POL"/>
    <x v="1"/>
    <x v="3"/>
    <s v="Onshore wind energy"/>
    <x v="18"/>
    <n v="5766.0780000000004"/>
    <m/>
  </r>
  <r>
    <x v="4"/>
    <x v="156"/>
    <s v="POL"/>
    <x v="1"/>
    <x v="3"/>
    <s v="Onshore wind energy"/>
    <x v="19"/>
    <n v="5917"/>
    <m/>
  </r>
  <r>
    <x v="4"/>
    <x v="157"/>
    <s v="PRT"/>
    <x v="0"/>
    <x v="0"/>
    <s v="Fossil fuels"/>
    <x v="0"/>
    <n v="5991"/>
    <n v="30247"/>
  </r>
  <r>
    <x v="4"/>
    <x v="157"/>
    <s v="PRT"/>
    <x v="0"/>
    <x v="0"/>
    <s v="Fossil fuels"/>
    <x v="1"/>
    <n v="6012"/>
    <n v="30172"/>
  </r>
  <r>
    <x v="4"/>
    <x v="157"/>
    <s v="PRT"/>
    <x v="0"/>
    <x v="0"/>
    <s v="Fossil fuels"/>
    <x v="2"/>
    <n v="6143"/>
    <n v="35656"/>
  </r>
  <r>
    <x v="4"/>
    <x v="157"/>
    <s v="PRT"/>
    <x v="0"/>
    <x v="0"/>
    <s v="Fossil fuels"/>
    <x v="3"/>
    <n v="6450"/>
    <n v="28540"/>
  </r>
  <r>
    <x v="4"/>
    <x v="157"/>
    <s v="PRT"/>
    <x v="0"/>
    <x v="0"/>
    <s v="Fossil fuels"/>
    <x v="4"/>
    <n v="6988"/>
    <n v="32245"/>
  </r>
  <r>
    <x v="4"/>
    <x v="157"/>
    <s v="PRT"/>
    <x v="0"/>
    <x v="0"/>
    <s v="Fossil fuels"/>
    <x v="5"/>
    <n v="6915"/>
    <n v="37623"/>
  </r>
  <r>
    <x v="4"/>
    <x v="157"/>
    <s v="PRT"/>
    <x v="0"/>
    <x v="0"/>
    <s v="Fossil fuels"/>
    <x v="6"/>
    <n v="7318"/>
    <n v="32548"/>
  </r>
  <r>
    <x v="4"/>
    <x v="157"/>
    <s v="PRT"/>
    <x v="0"/>
    <x v="0"/>
    <s v="Fossil fuels"/>
    <x v="7"/>
    <n v="7309"/>
    <n v="30392"/>
  </r>
  <r>
    <x v="4"/>
    <x v="157"/>
    <s v="PRT"/>
    <x v="0"/>
    <x v="0"/>
    <s v="Fossil fuels"/>
    <x v="8"/>
    <n v="7381"/>
    <n v="30543"/>
  </r>
  <r>
    <x v="4"/>
    <x v="157"/>
    <s v="PRT"/>
    <x v="0"/>
    <x v="0"/>
    <s v="Fossil fuels"/>
    <x v="9"/>
    <n v="8404"/>
    <n v="30893"/>
  </r>
  <r>
    <x v="4"/>
    <x v="157"/>
    <s v="PRT"/>
    <x v="0"/>
    <x v="0"/>
    <s v="Fossil fuels"/>
    <x v="10"/>
    <n v="9275"/>
    <n v="25008"/>
  </r>
  <r>
    <x v="4"/>
    <x v="157"/>
    <s v="PRT"/>
    <x v="0"/>
    <x v="0"/>
    <s v="Fossil fuels"/>
    <x v="11"/>
    <n v="9323"/>
    <n v="27448"/>
  </r>
  <r>
    <x v="4"/>
    <x v="157"/>
    <s v="PRT"/>
    <x v="0"/>
    <x v="0"/>
    <s v="Fossil fuels"/>
    <x v="12"/>
    <n v="8739"/>
    <n v="25947"/>
  </r>
  <r>
    <x v="4"/>
    <x v="157"/>
    <s v="PRT"/>
    <x v="0"/>
    <x v="0"/>
    <s v="Fossil fuels"/>
    <x v="13"/>
    <n v="7704"/>
    <n v="20764"/>
  </r>
  <r>
    <x v="4"/>
    <x v="157"/>
    <s v="PRT"/>
    <x v="0"/>
    <x v="0"/>
    <s v="Fossil fuels"/>
    <x v="14"/>
    <n v="7499"/>
    <n v="20143"/>
  </r>
  <r>
    <x v="4"/>
    <x v="157"/>
    <s v="PRT"/>
    <x v="0"/>
    <x v="0"/>
    <s v="Fossil fuels"/>
    <x v="15"/>
    <n v="7429"/>
    <n v="26601"/>
  </r>
  <r>
    <x v="4"/>
    <x v="157"/>
    <s v="PRT"/>
    <x v="0"/>
    <x v="0"/>
    <s v="Fossil fuels"/>
    <x v="16"/>
    <n v="7359"/>
    <n v="26512"/>
  </r>
  <r>
    <x v="4"/>
    <x v="157"/>
    <s v="PRT"/>
    <x v="0"/>
    <x v="0"/>
    <s v="Fossil fuels"/>
    <x v="17"/>
    <n v="7348.0339999999997"/>
    <n v="34840.542000000001"/>
  </r>
  <r>
    <x v="4"/>
    <x v="157"/>
    <s v="PRT"/>
    <x v="0"/>
    <x v="0"/>
    <s v="Fossil fuels"/>
    <x v="18"/>
    <n v="7388.0590000000002"/>
    <m/>
  </r>
  <r>
    <x v="4"/>
    <x v="157"/>
    <s v="PRT"/>
    <x v="0"/>
    <x v="0"/>
    <s v="Fossil fuels"/>
    <x v="19"/>
    <n v="7373.0590000000002"/>
    <m/>
  </r>
  <r>
    <x v="4"/>
    <x v="157"/>
    <s v="PRT"/>
    <x v="0"/>
    <x v="8"/>
    <s v="Other non-renewable energy"/>
    <x v="0"/>
    <n v="32"/>
    <n v="257"/>
  </r>
  <r>
    <x v="4"/>
    <x v="157"/>
    <s v="PRT"/>
    <x v="0"/>
    <x v="8"/>
    <s v="Other non-renewable energy"/>
    <x v="1"/>
    <n v="32"/>
    <n v="255"/>
  </r>
  <r>
    <x v="4"/>
    <x v="157"/>
    <s v="PRT"/>
    <x v="0"/>
    <x v="8"/>
    <s v="Other non-renewable energy"/>
    <x v="2"/>
    <n v="35.5"/>
    <n v="261"/>
  </r>
  <r>
    <x v="4"/>
    <x v="157"/>
    <s v="PRT"/>
    <x v="0"/>
    <x v="8"/>
    <s v="Other non-renewable energy"/>
    <x v="3"/>
    <n v="38.5"/>
    <n v="278"/>
  </r>
  <r>
    <x v="4"/>
    <x v="157"/>
    <s v="PRT"/>
    <x v="0"/>
    <x v="8"/>
    <s v="Other non-renewable energy"/>
    <x v="4"/>
    <n v="38.5"/>
    <n v="267.99599999999998"/>
  </r>
  <r>
    <x v="4"/>
    <x v="157"/>
    <s v="PRT"/>
    <x v="0"/>
    <x v="8"/>
    <s v="Other non-renewable energy"/>
    <x v="5"/>
    <n v="42.5"/>
    <n v="306.13299999999998"/>
  </r>
  <r>
    <x v="4"/>
    <x v="157"/>
    <s v="PRT"/>
    <x v="0"/>
    <x v="8"/>
    <s v="Other non-renewable energy"/>
    <x v="6"/>
    <n v="41.5"/>
    <n v="305.78899999999999"/>
  </r>
  <r>
    <x v="4"/>
    <x v="157"/>
    <s v="PRT"/>
    <x v="0"/>
    <x v="8"/>
    <s v="Other non-renewable energy"/>
    <x v="7"/>
    <n v="41.5"/>
    <n v="286.35500000000002"/>
  </r>
  <r>
    <x v="4"/>
    <x v="157"/>
    <s v="PRT"/>
    <x v="0"/>
    <x v="8"/>
    <s v="Other non-renewable energy"/>
    <x v="8"/>
    <n v="41.5"/>
    <n v="290.98199999999997"/>
  </r>
  <r>
    <x v="4"/>
    <x v="157"/>
    <s v="PRT"/>
    <x v="0"/>
    <x v="8"/>
    <s v="Other non-renewable energy"/>
    <x v="9"/>
    <n v="41.5"/>
    <n v="298.30900000000003"/>
  </r>
  <r>
    <x v="4"/>
    <x v="157"/>
    <s v="PRT"/>
    <x v="0"/>
    <x v="8"/>
    <s v="Other non-renewable energy"/>
    <x v="10"/>
    <n v="50.5"/>
    <n v="331.64400000000001"/>
  </r>
  <r>
    <x v="4"/>
    <x v="157"/>
    <s v="PRT"/>
    <x v="0"/>
    <x v="8"/>
    <s v="Other non-renewable energy"/>
    <x v="11"/>
    <n v="53"/>
    <n v="324.79300000000001"/>
  </r>
  <r>
    <x v="4"/>
    <x v="157"/>
    <s v="PRT"/>
    <x v="0"/>
    <x v="8"/>
    <s v="Other non-renewable energy"/>
    <x v="12"/>
    <n v="53"/>
    <n v="257.46800000000002"/>
  </r>
  <r>
    <x v="4"/>
    <x v="157"/>
    <s v="PRT"/>
    <x v="0"/>
    <x v="8"/>
    <s v="Other non-renewable energy"/>
    <x v="13"/>
    <n v="53"/>
    <n v="299.21299999999997"/>
  </r>
  <r>
    <x v="4"/>
    <x v="157"/>
    <s v="PRT"/>
    <x v="0"/>
    <x v="8"/>
    <s v="Other non-renewable energy"/>
    <x v="14"/>
    <n v="53.5"/>
    <n v="255.76599999999999"/>
  </r>
  <r>
    <x v="4"/>
    <x v="157"/>
    <s v="PRT"/>
    <x v="0"/>
    <x v="8"/>
    <s v="Other non-renewable energy"/>
    <x v="15"/>
    <n v="42.5"/>
    <n v="308.23"/>
  </r>
  <r>
    <x v="4"/>
    <x v="157"/>
    <s v="PRT"/>
    <x v="0"/>
    <x v="8"/>
    <s v="Other non-renewable energy"/>
    <x v="16"/>
    <n v="44.5"/>
    <n v="321.17200000000003"/>
  </r>
  <r>
    <x v="4"/>
    <x v="157"/>
    <s v="PRT"/>
    <x v="0"/>
    <x v="8"/>
    <s v="Other non-renewable energy"/>
    <x v="17"/>
    <n v="44.307000000000002"/>
    <n v="283.29500000000002"/>
  </r>
  <r>
    <x v="4"/>
    <x v="157"/>
    <s v="PRT"/>
    <x v="0"/>
    <x v="8"/>
    <s v="Other non-renewable energy"/>
    <x v="18"/>
    <n v="44.307000000000002"/>
    <m/>
  </r>
  <r>
    <x v="4"/>
    <x v="157"/>
    <s v="PRT"/>
    <x v="0"/>
    <x v="8"/>
    <s v="Other non-renewable energy"/>
    <x v="19"/>
    <n v="44.307000000000002"/>
    <m/>
  </r>
  <r>
    <x v="4"/>
    <x v="157"/>
    <s v="PRT"/>
    <x v="0"/>
    <x v="7"/>
    <s v="Pumped storage"/>
    <x v="0"/>
    <m/>
    <n v="392"/>
  </r>
  <r>
    <x v="4"/>
    <x v="157"/>
    <s v="PRT"/>
    <x v="0"/>
    <x v="7"/>
    <s v="Pumped storage"/>
    <x v="1"/>
    <m/>
    <n v="341"/>
  </r>
  <r>
    <x v="4"/>
    <x v="157"/>
    <s v="PRT"/>
    <x v="0"/>
    <x v="7"/>
    <s v="Pumped storage"/>
    <x v="2"/>
    <m/>
    <n v="457"/>
  </r>
  <r>
    <x v="4"/>
    <x v="157"/>
    <s v="PRT"/>
    <x v="0"/>
    <x v="7"/>
    <s v="Pumped storage"/>
    <x v="3"/>
    <m/>
    <n v="331"/>
  </r>
  <r>
    <x v="4"/>
    <x v="157"/>
    <s v="PRT"/>
    <x v="0"/>
    <x v="7"/>
    <s v="Pumped storage"/>
    <x v="4"/>
    <m/>
    <n v="278"/>
  </r>
  <r>
    <x v="4"/>
    <x v="157"/>
    <s v="PRT"/>
    <x v="0"/>
    <x v="7"/>
    <s v="Pumped storage"/>
    <x v="5"/>
    <m/>
    <n v="387"/>
  </r>
  <r>
    <x v="4"/>
    <x v="157"/>
    <s v="PRT"/>
    <x v="0"/>
    <x v="7"/>
    <s v="Pumped storage"/>
    <x v="6"/>
    <m/>
    <n v="465"/>
  </r>
  <r>
    <x v="4"/>
    <x v="157"/>
    <s v="PRT"/>
    <x v="0"/>
    <x v="7"/>
    <s v="Pumped storage"/>
    <x v="7"/>
    <m/>
    <n v="357"/>
  </r>
  <r>
    <x v="4"/>
    <x v="157"/>
    <s v="PRT"/>
    <x v="0"/>
    <x v="7"/>
    <s v="Pumped storage"/>
    <x v="8"/>
    <m/>
    <n v="499"/>
  </r>
  <r>
    <x v="4"/>
    <x v="157"/>
    <s v="PRT"/>
    <x v="0"/>
    <x v="7"/>
    <s v="Pumped storage"/>
    <x v="9"/>
    <m/>
    <n v="725"/>
  </r>
  <r>
    <x v="4"/>
    <x v="157"/>
    <s v="PRT"/>
    <x v="0"/>
    <x v="7"/>
    <s v="Pumped storage"/>
    <x v="10"/>
    <m/>
    <n v="399"/>
  </r>
  <r>
    <x v="4"/>
    <x v="157"/>
    <s v="PRT"/>
    <x v="0"/>
    <x v="7"/>
    <s v="Pumped storage"/>
    <x v="11"/>
    <m/>
    <n v="575"/>
  </r>
  <r>
    <x v="4"/>
    <x v="157"/>
    <s v="PRT"/>
    <x v="0"/>
    <x v="7"/>
    <s v="Pumped storage"/>
    <x v="12"/>
    <m/>
    <n v="1038"/>
  </r>
  <r>
    <x v="4"/>
    <x v="157"/>
    <s v="PRT"/>
    <x v="0"/>
    <x v="7"/>
    <s v="Pumped storage"/>
    <x v="13"/>
    <m/>
    <n v="1138"/>
  </r>
  <r>
    <x v="4"/>
    <x v="157"/>
    <s v="PRT"/>
    <x v="0"/>
    <x v="7"/>
    <s v="Pumped storage"/>
    <x v="14"/>
    <m/>
    <n v="843"/>
  </r>
  <r>
    <x v="4"/>
    <x v="157"/>
    <s v="PRT"/>
    <x v="0"/>
    <x v="7"/>
    <s v="Pumped storage"/>
    <x v="15"/>
    <m/>
    <n v="1139"/>
  </r>
  <r>
    <x v="4"/>
    <x v="157"/>
    <s v="PRT"/>
    <x v="0"/>
    <x v="7"/>
    <s v="Pumped storage"/>
    <x v="16"/>
    <m/>
    <n v="1186"/>
  </r>
  <r>
    <x v="4"/>
    <x v="157"/>
    <s v="PRT"/>
    <x v="0"/>
    <x v="7"/>
    <s v="Pumped storage"/>
    <x v="17"/>
    <m/>
    <n v="1734.6410000000001"/>
  </r>
  <r>
    <x v="4"/>
    <x v="157"/>
    <s v="PRT"/>
    <x v="1"/>
    <x v="4"/>
    <s v="Biogas"/>
    <x v="0"/>
    <n v="1"/>
    <n v="2"/>
  </r>
  <r>
    <x v="4"/>
    <x v="157"/>
    <s v="PRT"/>
    <x v="1"/>
    <x v="4"/>
    <s v="Biogas"/>
    <x v="1"/>
    <n v="1"/>
    <n v="3"/>
  </r>
  <r>
    <x v="4"/>
    <x v="157"/>
    <s v="PRT"/>
    <x v="1"/>
    <x v="4"/>
    <s v="Biogas"/>
    <x v="2"/>
    <n v="1"/>
    <n v="3"/>
  </r>
  <r>
    <x v="4"/>
    <x v="157"/>
    <s v="PRT"/>
    <x v="1"/>
    <x v="4"/>
    <s v="Biogas"/>
    <x v="3"/>
    <n v="1"/>
    <n v="3"/>
  </r>
  <r>
    <x v="4"/>
    <x v="157"/>
    <s v="PRT"/>
    <x v="1"/>
    <x v="4"/>
    <s v="Biogas"/>
    <x v="4"/>
    <n v="6"/>
    <n v="14.561"/>
  </r>
  <r>
    <x v="4"/>
    <x v="157"/>
    <s v="PRT"/>
    <x v="1"/>
    <x v="4"/>
    <s v="Biogas"/>
    <x v="5"/>
    <n v="8"/>
    <n v="34.658000000000001"/>
  </r>
  <r>
    <x v="4"/>
    <x v="157"/>
    <s v="PRT"/>
    <x v="1"/>
    <x v="4"/>
    <s v="Biogas"/>
    <x v="6"/>
    <n v="8"/>
    <n v="32.642000000000003"/>
  </r>
  <r>
    <x v="4"/>
    <x v="157"/>
    <s v="PRT"/>
    <x v="1"/>
    <x v="4"/>
    <s v="Biogas"/>
    <x v="7"/>
    <n v="13"/>
    <n v="58.057000000000002"/>
  </r>
  <r>
    <x v="4"/>
    <x v="157"/>
    <s v="PRT"/>
    <x v="1"/>
    <x v="4"/>
    <s v="Biogas"/>
    <x v="8"/>
    <n v="13"/>
    <n v="71.384999999999991"/>
  </r>
  <r>
    <x v="4"/>
    <x v="157"/>
    <s v="PRT"/>
    <x v="1"/>
    <x v="4"/>
    <s v="Biogas"/>
    <x v="9"/>
    <n v="20"/>
    <n v="83.038999999999987"/>
  </r>
  <r>
    <x v="4"/>
    <x v="157"/>
    <s v="PRT"/>
    <x v="1"/>
    <x v="4"/>
    <s v="Biogas"/>
    <x v="10"/>
    <n v="25"/>
    <n v="99.62299999999999"/>
  </r>
  <r>
    <x v="4"/>
    <x v="157"/>
    <s v="PRT"/>
    <x v="1"/>
    <x v="4"/>
    <s v="Biogas"/>
    <x v="11"/>
    <n v="44"/>
    <n v="160.714"/>
  </r>
  <r>
    <x v="4"/>
    <x v="157"/>
    <s v="PRT"/>
    <x v="1"/>
    <x v="4"/>
    <s v="Biogas"/>
    <x v="12"/>
    <n v="51"/>
    <n v="209.47"/>
  </r>
  <r>
    <x v="4"/>
    <x v="157"/>
    <s v="PRT"/>
    <x v="1"/>
    <x v="4"/>
    <s v="Biogas"/>
    <x v="13"/>
    <n v="55"/>
    <n v="249.59199999999998"/>
  </r>
  <r>
    <x v="4"/>
    <x v="157"/>
    <s v="PRT"/>
    <x v="1"/>
    <x v="4"/>
    <s v="Biogas"/>
    <x v="14"/>
    <n v="66"/>
    <n v="277.096"/>
  </r>
  <r>
    <x v="4"/>
    <x v="157"/>
    <s v="PRT"/>
    <x v="1"/>
    <x v="4"/>
    <s v="Biogas"/>
    <x v="15"/>
    <n v="66"/>
    <n v="293.93899999999996"/>
  </r>
  <r>
    <x v="4"/>
    <x v="157"/>
    <s v="PRT"/>
    <x v="1"/>
    <x v="4"/>
    <s v="Biogas"/>
    <x v="16"/>
    <n v="68"/>
    <n v="284.55700000000002"/>
  </r>
  <r>
    <x v="4"/>
    <x v="157"/>
    <s v="PRT"/>
    <x v="1"/>
    <x v="4"/>
    <s v="Biogas"/>
    <x v="17"/>
    <n v="70.078000000000003"/>
    <n v="286.53300000000002"/>
  </r>
  <r>
    <x v="4"/>
    <x v="157"/>
    <s v="PRT"/>
    <x v="1"/>
    <x v="4"/>
    <s v="Biogas"/>
    <x v="18"/>
    <n v="71.233000000000004"/>
    <m/>
  </r>
  <r>
    <x v="4"/>
    <x v="157"/>
    <s v="PRT"/>
    <x v="1"/>
    <x v="4"/>
    <s v="Biogas"/>
    <x v="19"/>
    <n v="71.233000000000004"/>
    <m/>
  </r>
  <r>
    <x v="4"/>
    <x v="157"/>
    <s v="PRT"/>
    <x v="1"/>
    <x v="4"/>
    <s v="Renewable municipal waste"/>
    <x v="0"/>
    <n v="32"/>
    <n v="257"/>
  </r>
  <r>
    <x v="4"/>
    <x v="157"/>
    <s v="PRT"/>
    <x v="1"/>
    <x v="4"/>
    <s v="Renewable municipal waste"/>
    <x v="1"/>
    <n v="32"/>
    <n v="256"/>
  </r>
  <r>
    <x v="4"/>
    <x v="157"/>
    <s v="PRT"/>
    <x v="1"/>
    <x v="4"/>
    <s v="Renewable municipal waste"/>
    <x v="2"/>
    <n v="35.5"/>
    <n v="262"/>
  </r>
  <r>
    <x v="4"/>
    <x v="157"/>
    <s v="PRT"/>
    <x v="1"/>
    <x v="4"/>
    <s v="Renewable municipal waste"/>
    <x v="3"/>
    <n v="35.5"/>
    <n v="276"/>
  </r>
  <r>
    <x v="4"/>
    <x v="157"/>
    <s v="PRT"/>
    <x v="1"/>
    <x v="4"/>
    <s v="Renewable municipal waste"/>
    <x v="4"/>
    <n v="35.5"/>
    <n v="263.25400000000002"/>
  </r>
  <r>
    <x v="4"/>
    <x v="157"/>
    <s v="PRT"/>
    <x v="1"/>
    <x v="4"/>
    <s v="Renewable municipal waste"/>
    <x v="5"/>
    <n v="38.5"/>
    <n v="296.13900000000001"/>
  </r>
  <r>
    <x v="4"/>
    <x v="157"/>
    <s v="PRT"/>
    <x v="1"/>
    <x v="4"/>
    <s v="Renewable municipal waste"/>
    <x v="6"/>
    <n v="38.5"/>
    <n v="292.79000000000002"/>
  </r>
  <r>
    <x v="4"/>
    <x v="157"/>
    <s v="PRT"/>
    <x v="1"/>
    <x v="4"/>
    <s v="Renewable municipal waste"/>
    <x v="7"/>
    <n v="38.5"/>
    <n v="275.62400000000002"/>
  </r>
  <r>
    <x v="4"/>
    <x v="157"/>
    <s v="PRT"/>
    <x v="1"/>
    <x v="4"/>
    <s v="Renewable municipal waste"/>
    <x v="8"/>
    <n v="38.5"/>
    <n v="280.625"/>
  </r>
  <r>
    <x v="4"/>
    <x v="157"/>
    <s v="PRT"/>
    <x v="1"/>
    <x v="4"/>
    <s v="Renewable municipal waste"/>
    <x v="9"/>
    <n v="38.5"/>
    <n v="289.72399999999999"/>
  </r>
  <r>
    <x v="4"/>
    <x v="157"/>
    <s v="PRT"/>
    <x v="1"/>
    <x v="4"/>
    <s v="Renewable municipal waste"/>
    <x v="10"/>
    <n v="38.5"/>
    <n v="288.50400000000002"/>
  </r>
  <r>
    <x v="4"/>
    <x v="157"/>
    <s v="PRT"/>
    <x v="1"/>
    <x v="4"/>
    <s v="Renewable municipal waste"/>
    <x v="11"/>
    <n v="38"/>
    <n v="295.86799999999999"/>
  </r>
  <r>
    <x v="4"/>
    <x v="157"/>
    <s v="PRT"/>
    <x v="1"/>
    <x v="4"/>
    <s v="Renewable municipal waste"/>
    <x v="12"/>
    <n v="38"/>
    <n v="245.02500000000001"/>
  </r>
  <r>
    <x v="4"/>
    <x v="157"/>
    <s v="PRT"/>
    <x v="1"/>
    <x v="4"/>
    <s v="Renewable municipal waste"/>
    <x v="13"/>
    <n v="38"/>
    <n v="285.64699999999999"/>
  </r>
  <r>
    <x v="4"/>
    <x v="157"/>
    <s v="PRT"/>
    <x v="1"/>
    <x v="4"/>
    <s v="Renewable municipal waste"/>
    <x v="14"/>
    <n v="38.5"/>
    <n v="240.459"/>
  </r>
  <r>
    <x v="4"/>
    <x v="157"/>
    <s v="PRT"/>
    <x v="1"/>
    <x v="4"/>
    <s v="Renewable municipal waste"/>
    <x v="15"/>
    <n v="39.5"/>
    <n v="291.96199999999999"/>
  </r>
  <r>
    <x v="4"/>
    <x v="157"/>
    <s v="PRT"/>
    <x v="1"/>
    <x v="4"/>
    <s v="Renewable municipal waste"/>
    <x v="16"/>
    <n v="41.5"/>
    <n v="304.80399999999997"/>
  </r>
  <r>
    <x v="4"/>
    <x v="157"/>
    <s v="PRT"/>
    <x v="1"/>
    <x v="4"/>
    <s v="Renewable municipal waste"/>
    <x v="17"/>
    <n v="40.906999999999996"/>
    <n v="360.28100000000001"/>
  </r>
  <r>
    <x v="4"/>
    <x v="157"/>
    <s v="PRT"/>
    <x v="1"/>
    <x v="4"/>
    <s v="Renewable municipal waste"/>
    <x v="18"/>
    <n v="40.906999999999996"/>
    <m/>
  </r>
  <r>
    <x v="4"/>
    <x v="157"/>
    <s v="PRT"/>
    <x v="1"/>
    <x v="4"/>
    <s v="Renewable municipal waste"/>
    <x v="19"/>
    <n v="40.906999999999996"/>
    <m/>
  </r>
  <r>
    <x v="4"/>
    <x v="157"/>
    <s v="PRT"/>
    <x v="1"/>
    <x v="4"/>
    <s v="Solid biofuels"/>
    <x v="0"/>
    <n v="219"/>
    <n v="1037"/>
  </r>
  <r>
    <x v="4"/>
    <x v="157"/>
    <s v="PRT"/>
    <x v="1"/>
    <x v="4"/>
    <s v="Solid biofuels"/>
    <x v="1"/>
    <n v="214"/>
    <n v="1086"/>
  </r>
  <r>
    <x v="4"/>
    <x v="157"/>
    <s v="PRT"/>
    <x v="1"/>
    <x v="4"/>
    <s v="Solid biofuels"/>
    <x v="2"/>
    <n v="233"/>
    <n v="1208"/>
  </r>
  <r>
    <x v="4"/>
    <x v="157"/>
    <s v="PRT"/>
    <x v="1"/>
    <x v="4"/>
    <s v="Solid biofuels"/>
    <x v="3"/>
    <n v="224"/>
    <n v="1112"/>
  </r>
  <r>
    <x v="4"/>
    <x v="157"/>
    <s v="PRT"/>
    <x v="1"/>
    <x v="4"/>
    <s v="Solid biofuels"/>
    <x v="4"/>
    <n v="224"/>
    <n v="1264.115"/>
  </r>
  <r>
    <x v="4"/>
    <x v="157"/>
    <s v="PRT"/>
    <x v="1"/>
    <x v="4"/>
    <s v="Solid biofuels"/>
    <x v="5"/>
    <n v="273"/>
    <n v="1349.8960000000002"/>
  </r>
  <r>
    <x v="4"/>
    <x v="157"/>
    <s v="PRT"/>
    <x v="1"/>
    <x v="4"/>
    <s v="Solid biofuels"/>
    <x v="6"/>
    <n v="279"/>
    <n v="1379.5620000000001"/>
  </r>
  <r>
    <x v="4"/>
    <x v="157"/>
    <s v="PRT"/>
    <x v="1"/>
    <x v="4"/>
    <s v="Solid biofuels"/>
    <x v="7"/>
    <n v="290"/>
    <n v="1530.2660000000001"/>
  </r>
  <r>
    <x v="4"/>
    <x v="157"/>
    <s v="PRT"/>
    <x v="1"/>
    <x v="4"/>
    <s v="Solid biofuels"/>
    <x v="8"/>
    <n v="293"/>
    <n v="1500.4470000000001"/>
  </r>
  <r>
    <x v="4"/>
    <x v="157"/>
    <s v="PRT"/>
    <x v="1"/>
    <x v="4"/>
    <s v="Solid biofuels"/>
    <x v="9"/>
    <n v="342"/>
    <n v="1713.028"/>
  </r>
  <r>
    <x v="4"/>
    <x v="157"/>
    <s v="PRT"/>
    <x v="1"/>
    <x v="4"/>
    <s v="Solid biofuels"/>
    <x v="10"/>
    <n v="482"/>
    <n v="2225.5619999999999"/>
  </r>
  <r>
    <x v="4"/>
    <x v="157"/>
    <s v="PRT"/>
    <x v="1"/>
    <x v="4"/>
    <s v="Solid biofuels"/>
    <x v="11"/>
    <n v="478"/>
    <n v="2466.9629999999997"/>
  </r>
  <r>
    <x v="4"/>
    <x v="157"/>
    <s v="PRT"/>
    <x v="1"/>
    <x v="4"/>
    <s v="Solid biofuels"/>
    <x v="12"/>
    <n v="479"/>
    <n v="2496.16"/>
  </r>
  <r>
    <x v="4"/>
    <x v="157"/>
    <s v="PRT"/>
    <x v="1"/>
    <x v="4"/>
    <s v="Solid biofuels"/>
    <x v="13"/>
    <n v="458"/>
    <n v="2515.8519999999999"/>
  </r>
  <r>
    <x v="4"/>
    <x v="157"/>
    <s v="PRT"/>
    <x v="1"/>
    <x v="4"/>
    <s v="Solid biofuels"/>
    <x v="14"/>
    <n v="456"/>
    <n v="2530.3289999999997"/>
  </r>
  <r>
    <x v="4"/>
    <x v="157"/>
    <s v="PRT"/>
    <x v="1"/>
    <x v="4"/>
    <s v="Solid biofuels"/>
    <x v="15"/>
    <n v="471"/>
    <n v="2518.0219999999999"/>
  </r>
  <r>
    <x v="4"/>
    <x v="157"/>
    <s v="PRT"/>
    <x v="1"/>
    <x v="4"/>
    <s v="Solid biofuels"/>
    <x v="16"/>
    <n v="477"/>
    <n v="2481.085"/>
  </r>
  <r>
    <x v="4"/>
    <x v="157"/>
    <s v="PRT"/>
    <x v="1"/>
    <x v="4"/>
    <s v="Solid biofuels"/>
    <x v="17"/>
    <n v="471.21100000000001"/>
    <n v="2573.4830000000002"/>
  </r>
  <r>
    <x v="4"/>
    <x v="157"/>
    <s v="PRT"/>
    <x v="1"/>
    <x v="4"/>
    <s v="Solid biofuels"/>
    <x v="18"/>
    <n v="535.93200000000002"/>
    <m/>
  </r>
  <r>
    <x v="4"/>
    <x v="157"/>
    <s v="PRT"/>
    <x v="1"/>
    <x v="4"/>
    <s v="Solid biofuels"/>
    <x v="19"/>
    <n v="616.93200000000002"/>
    <m/>
  </r>
  <r>
    <x v="4"/>
    <x v="157"/>
    <s v="PRT"/>
    <x v="1"/>
    <x v="5"/>
    <s v="Geothermal energy"/>
    <x v="0"/>
    <n v="14"/>
    <n v="80"/>
  </r>
  <r>
    <x v="4"/>
    <x v="157"/>
    <s v="PRT"/>
    <x v="1"/>
    <x v="5"/>
    <s v="Geothermal energy"/>
    <x v="1"/>
    <n v="14"/>
    <n v="105"/>
  </r>
  <r>
    <x v="4"/>
    <x v="157"/>
    <s v="PRT"/>
    <x v="1"/>
    <x v="5"/>
    <s v="Geothermal energy"/>
    <x v="2"/>
    <n v="14"/>
    <n v="96"/>
  </r>
  <r>
    <x v="4"/>
    <x v="157"/>
    <s v="PRT"/>
    <x v="1"/>
    <x v="5"/>
    <s v="Geothermal energy"/>
    <x v="3"/>
    <n v="14"/>
    <n v="90"/>
  </r>
  <r>
    <x v="4"/>
    <x v="157"/>
    <s v="PRT"/>
    <x v="1"/>
    <x v="5"/>
    <s v="Geothermal energy"/>
    <x v="4"/>
    <n v="14"/>
    <n v="84.227000000000004"/>
  </r>
  <r>
    <x v="4"/>
    <x v="157"/>
    <s v="PRT"/>
    <x v="1"/>
    <x v="5"/>
    <s v="Geothermal energy"/>
    <x v="5"/>
    <n v="14"/>
    <n v="70.911000000000001"/>
  </r>
  <r>
    <x v="4"/>
    <x v="157"/>
    <s v="PRT"/>
    <x v="1"/>
    <x v="5"/>
    <s v="Geothermal energy"/>
    <x v="6"/>
    <n v="25"/>
    <n v="85.222999999999999"/>
  </r>
  <r>
    <x v="4"/>
    <x v="157"/>
    <s v="PRT"/>
    <x v="1"/>
    <x v="5"/>
    <s v="Geothermal energy"/>
    <x v="7"/>
    <n v="25"/>
    <n v="200.99"/>
  </r>
  <r>
    <x v="4"/>
    <x v="157"/>
    <s v="PRT"/>
    <x v="1"/>
    <x v="5"/>
    <s v="Geothermal energy"/>
    <x v="8"/>
    <n v="25"/>
    <n v="191.64699999999999"/>
  </r>
  <r>
    <x v="4"/>
    <x v="157"/>
    <s v="PRT"/>
    <x v="1"/>
    <x v="5"/>
    <s v="Geothermal energy"/>
    <x v="9"/>
    <n v="25"/>
    <n v="183.93700000000001"/>
  </r>
  <r>
    <x v="4"/>
    <x v="157"/>
    <s v="PRT"/>
    <x v="1"/>
    <x v="5"/>
    <s v="Geothermal energy"/>
    <x v="10"/>
    <n v="25"/>
    <n v="197.095"/>
  </r>
  <r>
    <x v="4"/>
    <x v="157"/>
    <s v="PRT"/>
    <x v="1"/>
    <x v="5"/>
    <s v="Geothermal energy"/>
    <x v="11"/>
    <n v="25"/>
    <n v="210.41800000000001"/>
  </r>
  <r>
    <x v="4"/>
    <x v="157"/>
    <s v="PRT"/>
    <x v="1"/>
    <x v="5"/>
    <s v="Geothermal energy"/>
    <x v="12"/>
    <n v="25"/>
    <n v="146.464"/>
  </r>
  <r>
    <x v="4"/>
    <x v="157"/>
    <s v="PRT"/>
    <x v="1"/>
    <x v="5"/>
    <s v="Geothermal energy"/>
    <x v="13"/>
    <n v="25"/>
    <n v="196.583"/>
  </r>
  <r>
    <x v="4"/>
    <x v="157"/>
    <s v="PRT"/>
    <x v="1"/>
    <x v="5"/>
    <s v="Geothermal energy"/>
    <x v="14"/>
    <n v="25"/>
    <n v="205.38"/>
  </r>
  <r>
    <x v="4"/>
    <x v="157"/>
    <s v="PRT"/>
    <x v="1"/>
    <x v="5"/>
    <s v="Geothermal energy"/>
    <x v="15"/>
    <n v="25"/>
    <n v="203.56700000000001"/>
  </r>
  <r>
    <x v="4"/>
    <x v="157"/>
    <s v="PRT"/>
    <x v="1"/>
    <x v="5"/>
    <s v="Geothermal energy"/>
    <x v="16"/>
    <n v="25"/>
    <n v="171.577"/>
  </r>
  <r>
    <x v="4"/>
    <x v="157"/>
    <s v="PRT"/>
    <x v="1"/>
    <x v="5"/>
    <s v="Geothermal energy"/>
    <x v="17"/>
    <n v="29.1"/>
    <n v="216.65899999999999"/>
  </r>
  <r>
    <x v="4"/>
    <x v="157"/>
    <s v="PRT"/>
    <x v="1"/>
    <x v="5"/>
    <s v="Geothermal energy"/>
    <x v="18"/>
    <n v="29.1"/>
    <m/>
  </r>
  <r>
    <x v="4"/>
    <x v="157"/>
    <s v="PRT"/>
    <x v="1"/>
    <x v="5"/>
    <s v="Geothermal energy"/>
    <x v="19"/>
    <n v="29.1"/>
    <m/>
  </r>
  <r>
    <x v="4"/>
    <x v="157"/>
    <s v="PRT"/>
    <x v="1"/>
    <x v="1"/>
    <s v="Mixed Hydro Plants"/>
    <x v="0"/>
    <n v="617"/>
    <n v="0"/>
  </r>
  <r>
    <x v="4"/>
    <x v="157"/>
    <s v="PRT"/>
    <x v="1"/>
    <x v="1"/>
    <s v="Mixed Hydro Plants"/>
    <x v="1"/>
    <n v="617"/>
    <n v="0"/>
  </r>
  <r>
    <x v="4"/>
    <x v="157"/>
    <s v="PRT"/>
    <x v="1"/>
    <x v="1"/>
    <s v="Mixed Hydro Plants"/>
    <x v="2"/>
    <n v="617"/>
    <n v="0"/>
  </r>
  <r>
    <x v="4"/>
    <x v="157"/>
    <s v="PRT"/>
    <x v="1"/>
    <x v="1"/>
    <s v="Mixed Hydro Plants"/>
    <x v="3"/>
    <n v="617"/>
    <n v="0"/>
  </r>
  <r>
    <x v="4"/>
    <x v="157"/>
    <s v="PRT"/>
    <x v="1"/>
    <x v="1"/>
    <s v="Mixed Hydro Plants"/>
    <x v="4"/>
    <n v="857"/>
    <n v="0"/>
  </r>
  <r>
    <x v="4"/>
    <x v="157"/>
    <s v="PRT"/>
    <x v="1"/>
    <x v="1"/>
    <s v="Mixed Hydro Plants"/>
    <x v="5"/>
    <n v="1048.9000000000001"/>
    <n v="0"/>
  </r>
  <r>
    <x v="4"/>
    <x v="157"/>
    <s v="PRT"/>
    <x v="1"/>
    <x v="1"/>
    <s v="Mixed Hydro Plants"/>
    <x v="6"/>
    <n v="1048.9000000000001"/>
    <n v="0"/>
  </r>
  <r>
    <x v="4"/>
    <x v="157"/>
    <s v="PRT"/>
    <x v="1"/>
    <x v="1"/>
    <s v="Mixed Hydro Plants"/>
    <x v="7"/>
    <n v="1048.9000000000001"/>
    <n v="0"/>
  </r>
  <r>
    <x v="4"/>
    <x v="157"/>
    <s v="PRT"/>
    <x v="1"/>
    <x v="1"/>
    <s v="Mixed Hydro Plants"/>
    <x v="8"/>
    <n v="1048.9000000000001"/>
    <n v="0"/>
  </r>
  <r>
    <x v="4"/>
    <x v="157"/>
    <s v="PRT"/>
    <x v="1"/>
    <x v="1"/>
    <s v="Mixed Hydro Plants"/>
    <x v="9"/>
    <n v="1048.9000000000001"/>
    <n v="0"/>
  </r>
  <r>
    <x v="4"/>
    <x v="157"/>
    <s v="PRT"/>
    <x v="1"/>
    <x v="1"/>
    <s v="Mixed Hydro Plants"/>
    <x v="10"/>
    <n v="1048.9000000000001"/>
    <n v="0"/>
  </r>
  <r>
    <x v="4"/>
    <x v="157"/>
    <s v="PRT"/>
    <x v="1"/>
    <x v="1"/>
    <s v="Mixed Hydro Plants"/>
    <x v="11"/>
    <n v="1044.7"/>
    <n v="0"/>
  </r>
  <r>
    <x v="4"/>
    <x v="157"/>
    <s v="PRT"/>
    <x v="1"/>
    <x v="1"/>
    <s v="Mixed Hydro Plants"/>
    <x v="12"/>
    <n v="1298.0999999999999"/>
    <n v="0"/>
  </r>
  <r>
    <x v="4"/>
    <x v="157"/>
    <s v="PRT"/>
    <x v="1"/>
    <x v="1"/>
    <s v="Mixed Hydro Plants"/>
    <x v="13"/>
    <n v="1298.0999999999999"/>
    <n v="0"/>
  </r>
  <r>
    <x v="4"/>
    <x v="157"/>
    <s v="PRT"/>
    <x v="1"/>
    <x v="1"/>
    <s v="Mixed Hydro Plants"/>
    <x v="14"/>
    <n v="1347"/>
    <n v="0"/>
  </r>
  <r>
    <x v="4"/>
    <x v="157"/>
    <s v="PRT"/>
    <x v="1"/>
    <x v="1"/>
    <s v="Mixed Hydro Plants"/>
    <x v="15"/>
    <n v="1722"/>
    <n v="0"/>
  </r>
  <r>
    <x v="4"/>
    <x v="157"/>
    <s v="PRT"/>
    <x v="1"/>
    <x v="1"/>
    <s v="Mixed Hydro Plants"/>
    <x v="16"/>
    <n v="2501.6999999999998"/>
    <m/>
  </r>
  <r>
    <x v="4"/>
    <x v="157"/>
    <s v="PRT"/>
    <x v="1"/>
    <x v="1"/>
    <s v="Mixed Hydro Plants"/>
    <x v="17"/>
    <n v="2764.4"/>
    <n v="0"/>
  </r>
  <r>
    <x v="4"/>
    <x v="157"/>
    <s v="PRT"/>
    <x v="1"/>
    <x v="1"/>
    <s v="Mixed Hydro Plants"/>
    <x v="18"/>
    <n v="2764.4"/>
    <m/>
  </r>
  <r>
    <x v="4"/>
    <x v="157"/>
    <s v="PRT"/>
    <x v="1"/>
    <x v="1"/>
    <s v="Mixed Hydro Plants"/>
    <x v="19"/>
    <n v="2764.4"/>
    <m/>
  </r>
  <r>
    <x v="4"/>
    <x v="157"/>
    <s v="PRT"/>
    <x v="1"/>
    <x v="1"/>
    <s v="Renewable hydropower"/>
    <x v="0"/>
    <n v="3918"/>
    <n v="11323"/>
  </r>
  <r>
    <x v="4"/>
    <x v="157"/>
    <s v="PRT"/>
    <x v="1"/>
    <x v="1"/>
    <s v="Renewable hydropower"/>
    <x v="1"/>
    <n v="3943"/>
    <n v="14034"/>
  </r>
  <r>
    <x v="4"/>
    <x v="157"/>
    <s v="PRT"/>
    <x v="1"/>
    <x v="1"/>
    <s v="Renewable hydropower"/>
    <x v="2"/>
    <n v="3966"/>
    <n v="7800"/>
  </r>
  <r>
    <x v="4"/>
    <x v="157"/>
    <s v="PRT"/>
    <x v="1"/>
    <x v="1"/>
    <s v="Renewable hydropower"/>
    <x v="3"/>
    <n v="3966"/>
    <n v="15723"/>
  </r>
  <r>
    <x v="4"/>
    <x v="157"/>
    <s v="PRT"/>
    <x v="1"/>
    <x v="1"/>
    <s v="Renewable hydropower"/>
    <x v="4"/>
    <n v="3974"/>
    <n v="9869.0010000000002"/>
  </r>
  <r>
    <x v="4"/>
    <x v="157"/>
    <s v="PRT"/>
    <x v="1"/>
    <x v="1"/>
    <s v="Renewable hydropower"/>
    <x v="5"/>
    <n v="3968.1"/>
    <n v="4730.6629999999996"/>
  </r>
  <r>
    <x v="4"/>
    <x v="157"/>
    <s v="PRT"/>
    <x v="1"/>
    <x v="1"/>
    <s v="Renewable hydropower"/>
    <x v="6"/>
    <n v="4004.1"/>
    <n v="11002.179"/>
  </r>
  <r>
    <x v="4"/>
    <x v="157"/>
    <s v="PRT"/>
    <x v="1"/>
    <x v="1"/>
    <s v="Renewable hydropower"/>
    <x v="7"/>
    <n v="4012.1"/>
    <n v="10091.972"/>
  </r>
  <r>
    <x v="4"/>
    <x v="157"/>
    <s v="PRT"/>
    <x v="1"/>
    <x v="1"/>
    <s v="Renewable hydropower"/>
    <x v="8"/>
    <n v="4009.1"/>
    <n v="6799.0469999999996"/>
  </r>
  <r>
    <x v="4"/>
    <x v="157"/>
    <s v="PRT"/>
    <x v="1"/>
    <x v="1"/>
    <s v="Renewable hydropower"/>
    <x v="9"/>
    <n v="4042.1"/>
    <n v="8284.2669999999998"/>
  </r>
  <r>
    <x v="4"/>
    <x v="157"/>
    <s v="PRT"/>
    <x v="1"/>
    <x v="1"/>
    <s v="Renewable hydropower"/>
    <x v="10"/>
    <n v="4057.1"/>
    <n v="16147.897000000001"/>
  </r>
  <r>
    <x v="4"/>
    <x v="157"/>
    <s v="PRT"/>
    <x v="1"/>
    <x v="1"/>
    <s v="Renewable hydropower"/>
    <x v="11"/>
    <n v="4490.3"/>
    <n v="11539.213"/>
  </r>
  <r>
    <x v="4"/>
    <x v="157"/>
    <s v="PRT"/>
    <x v="1"/>
    <x v="1"/>
    <s v="Renewable hydropower"/>
    <x v="12"/>
    <n v="4413.8999999999996"/>
    <n v="5622.7150000000001"/>
  </r>
  <r>
    <x v="4"/>
    <x v="157"/>
    <s v="PRT"/>
    <x v="1"/>
    <x v="1"/>
    <s v="Renewable hydropower"/>
    <x v="13"/>
    <n v="4362.8999999999996"/>
    <n v="13730.418"/>
  </r>
  <r>
    <x v="4"/>
    <x v="157"/>
    <s v="PRT"/>
    <x v="1"/>
    <x v="1"/>
    <s v="Renewable hydropower"/>
    <x v="14"/>
    <n v="4368"/>
    <n v="15568.913"/>
  </r>
  <r>
    <x v="4"/>
    <x v="157"/>
    <s v="PRT"/>
    <x v="1"/>
    <x v="1"/>
    <s v="Renewable hydropower"/>
    <x v="15"/>
    <n v="4446"/>
    <n v="8660.5059999999994"/>
  </r>
  <r>
    <x v="4"/>
    <x v="157"/>
    <s v="PRT"/>
    <x v="1"/>
    <x v="1"/>
    <s v="Renewable hydropower"/>
    <x v="16"/>
    <n v="4458.3"/>
    <n v="15723.323"/>
  </r>
  <r>
    <x v="4"/>
    <x v="157"/>
    <s v="PRT"/>
    <x v="1"/>
    <x v="1"/>
    <s v="Renewable hydropower"/>
    <x v="17"/>
    <n v="4461.5219999999999"/>
    <n v="5896.8829999999998"/>
  </r>
  <r>
    <x v="4"/>
    <x v="157"/>
    <s v="PRT"/>
    <x v="1"/>
    <x v="1"/>
    <s v="Renewable hydropower"/>
    <x v="18"/>
    <n v="4471.433"/>
    <m/>
  </r>
  <r>
    <x v="4"/>
    <x v="157"/>
    <s v="PRT"/>
    <x v="1"/>
    <x v="1"/>
    <s v="Renewable hydropower"/>
    <x v="19"/>
    <n v="4484.433"/>
    <m/>
  </r>
  <r>
    <x v="4"/>
    <x v="157"/>
    <s v="PRT"/>
    <x v="1"/>
    <x v="6"/>
    <s v="Marine energy"/>
    <x v="12"/>
    <n v="0.3"/>
    <n v="3.0000000000000001E-3"/>
  </r>
  <r>
    <x v="4"/>
    <x v="157"/>
    <s v="PRT"/>
    <x v="1"/>
    <x v="6"/>
    <s v="Marine energy"/>
    <x v="13"/>
    <n v="0.3"/>
    <n v="2E-3"/>
  </r>
  <r>
    <x v="4"/>
    <x v="157"/>
    <s v="PRT"/>
    <x v="1"/>
    <x v="6"/>
    <s v="Marine energy"/>
    <x v="14"/>
    <n v="1"/>
    <n v="2.5999999999999999E-2"/>
  </r>
  <r>
    <x v="4"/>
    <x v="157"/>
    <s v="PRT"/>
    <x v="1"/>
    <x v="6"/>
    <s v="Marine energy"/>
    <x v="15"/>
    <n v="0"/>
    <n v="2.7E-2"/>
  </r>
  <r>
    <x v="4"/>
    <x v="157"/>
    <s v="PRT"/>
    <x v="1"/>
    <x v="6"/>
    <s v="Marine energy"/>
    <x v="16"/>
    <n v="0"/>
    <n v="4.4999999999999998E-2"/>
  </r>
  <r>
    <x v="4"/>
    <x v="157"/>
    <s v="PRT"/>
    <x v="1"/>
    <x v="6"/>
    <s v="Marine energy"/>
    <x v="17"/>
    <n v="0.4"/>
    <n v="6.0000000000000001E-3"/>
  </r>
  <r>
    <x v="4"/>
    <x v="157"/>
    <s v="PRT"/>
    <x v="1"/>
    <x v="6"/>
    <s v="Marine energy"/>
    <x v="18"/>
    <n v="0.4"/>
    <m/>
  </r>
  <r>
    <x v="4"/>
    <x v="157"/>
    <s v="PRT"/>
    <x v="1"/>
    <x v="6"/>
    <s v="Marine energy"/>
    <x v="19"/>
    <n v="0.4"/>
    <m/>
  </r>
  <r>
    <x v="4"/>
    <x v="157"/>
    <s v="PRT"/>
    <x v="1"/>
    <x v="2"/>
    <s v="Off-grid Solar photovoltaic"/>
    <x v="11"/>
    <n v="2.4"/>
    <n v="3.9060000000000001"/>
  </r>
  <r>
    <x v="4"/>
    <x v="157"/>
    <s v="PRT"/>
    <x v="1"/>
    <x v="2"/>
    <s v="Off-grid Solar photovoltaic"/>
    <x v="12"/>
    <n v="2.4"/>
    <n v="3.9590000000000001"/>
  </r>
  <r>
    <x v="4"/>
    <x v="157"/>
    <s v="PRT"/>
    <x v="1"/>
    <x v="2"/>
    <s v="Off-grid Solar photovoltaic"/>
    <x v="13"/>
    <n v="2.4"/>
    <n v="3.8849999999999998"/>
  </r>
  <r>
    <x v="4"/>
    <x v="157"/>
    <s v="PRT"/>
    <x v="1"/>
    <x v="2"/>
    <s v="Off-grid Solar photovoltaic"/>
    <x v="14"/>
    <n v="2.4"/>
    <n v="3.6280000000000001"/>
  </r>
  <r>
    <x v="4"/>
    <x v="157"/>
    <s v="PRT"/>
    <x v="1"/>
    <x v="2"/>
    <s v="Off-grid Solar photovoltaic"/>
    <x v="15"/>
    <n v="5.2519999999999998"/>
    <n v="9.3539999999999992"/>
  </r>
  <r>
    <x v="4"/>
    <x v="157"/>
    <s v="PRT"/>
    <x v="1"/>
    <x v="2"/>
    <s v="Off-grid Solar photovoltaic"/>
    <x v="16"/>
    <n v="19.774000000000001"/>
    <n v="33.57"/>
  </r>
  <r>
    <x v="4"/>
    <x v="157"/>
    <s v="PRT"/>
    <x v="1"/>
    <x v="2"/>
    <s v="Off-grid Solar photovoltaic"/>
    <x v="17"/>
    <n v="39.814999999999998"/>
    <n v="68.156000000000006"/>
  </r>
  <r>
    <x v="4"/>
    <x v="157"/>
    <s v="PRT"/>
    <x v="1"/>
    <x v="2"/>
    <s v="Off-grid Solar photovoltaic"/>
    <x v="18"/>
    <n v="49.585000000000001"/>
    <m/>
  </r>
  <r>
    <x v="4"/>
    <x v="157"/>
    <s v="PRT"/>
    <x v="1"/>
    <x v="2"/>
    <s v="Off-grid Solar photovoltaic"/>
    <x v="19"/>
    <n v="49.585000000000001"/>
    <m/>
  </r>
  <r>
    <x v="4"/>
    <x v="157"/>
    <s v="PRT"/>
    <x v="1"/>
    <x v="2"/>
    <s v="On-grid Solar photovoltaic"/>
    <x v="0"/>
    <n v="1"/>
    <n v="1"/>
  </r>
  <r>
    <x v="4"/>
    <x v="157"/>
    <s v="PRT"/>
    <x v="1"/>
    <x v="2"/>
    <s v="On-grid Solar photovoltaic"/>
    <x v="1"/>
    <n v="1"/>
    <n v="1"/>
  </r>
  <r>
    <x v="4"/>
    <x v="157"/>
    <s v="PRT"/>
    <x v="1"/>
    <x v="2"/>
    <s v="On-grid Solar photovoltaic"/>
    <x v="2"/>
    <n v="1"/>
    <n v="2"/>
  </r>
  <r>
    <x v="4"/>
    <x v="157"/>
    <s v="PRT"/>
    <x v="1"/>
    <x v="2"/>
    <s v="On-grid Solar photovoltaic"/>
    <x v="3"/>
    <n v="2"/>
    <n v="3"/>
  </r>
  <r>
    <x v="4"/>
    <x v="157"/>
    <s v="PRT"/>
    <x v="1"/>
    <x v="2"/>
    <s v="On-grid Solar photovoltaic"/>
    <x v="4"/>
    <n v="2"/>
    <n v="3"/>
  </r>
  <r>
    <x v="4"/>
    <x v="157"/>
    <s v="PRT"/>
    <x v="1"/>
    <x v="2"/>
    <s v="On-grid Solar photovoltaic"/>
    <x v="5"/>
    <n v="2"/>
    <n v="3"/>
  </r>
  <r>
    <x v="4"/>
    <x v="157"/>
    <s v="PRT"/>
    <x v="1"/>
    <x v="2"/>
    <s v="On-grid Solar photovoltaic"/>
    <x v="6"/>
    <n v="3"/>
    <n v="4.8"/>
  </r>
  <r>
    <x v="4"/>
    <x v="157"/>
    <s v="PRT"/>
    <x v="1"/>
    <x v="2"/>
    <s v="On-grid Solar photovoltaic"/>
    <x v="7"/>
    <n v="24"/>
    <n v="24"/>
  </r>
  <r>
    <x v="4"/>
    <x v="157"/>
    <s v="PRT"/>
    <x v="1"/>
    <x v="2"/>
    <s v="On-grid Solar photovoltaic"/>
    <x v="8"/>
    <n v="59"/>
    <n v="40.533999999999999"/>
  </r>
  <r>
    <x v="4"/>
    <x v="157"/>
    <s v="PRT"/>
    <x v="1"/>
    <x v="2"/>
    <s v="On-grid Solar photovoltaic"/>
    <x v="9"/>
    <n v="115"/>
    <n v="160"/>
  </r>
  <r>
    <x v="4"/>
    <x v="157"/>
    <s v="PRT"/>
    <x v="1"/>
    <x v="2"/>
    <s v="On-grid Solar photovoltaic"/>
    <x v="10"/>
    <n v="134"/>
    <n v="211.33"/>
  </r>
  <r>
    <x v="4"/>
    <x v="157"/>
    <s v="PRT"/>
    <x v="1"/>
    <x v="2"/>
    <s v="On-grid Solar photovoltaic"/>
    <x v="11"/>
    <n v="169.6"/>
    <n v="276.02300000000002"/>
  </r>
  <r>
    <x v="4"/>
    <x v="157"/>
    <s v="PRT"/>
    <x v="1"/>
    <x v="2"/>
    <s v="On-grid Solar photovoltaic"/>
    <x v="12"/>
    <n v="235.6"/>
    <n v="388.68599999999998"/>
  </r>
  <r>
    <x v="4"/>
    <x v="157"/>
    <s v="PRT"/>
    <x v="1"/>
    <x v="2"/>
    <s v="On-grid Solar photovoltaic"/>
    <x v="13"/>
    <n v="293.60000000000002"/>
    <n v="475.255"/>
  </r>
  <r>
    <x v="4"/>
    <x v="157"/>
    <s v="PRT"/>
    <x v="1"/>
    <x v="2"/>
    <s v="On-grid Solar photovoltaic"/>
    <x v="14"/>
    <n v="412.6"/>
    <n v="623.68799999999999"/>
  </r>
  <r>
    <x v="4"/>
    <x v="157"/>
    <s v="PRT"/>
    <x v="1"/>
    <x v="2"/>
    <s v="On-grid Solar photovoltaic"/>
    <x v="15"/>
    <n v="441.74799999999999"/>
    <n v="786.80100000000004"/>
  </r>
  <r>
    <x v="4"/>
    <x v="157"/>
    <s v="PRT"/>
    <x v="1"/>
    <x v="2"/>
    <s v="On-grid Solar photovoltaic"/>
    <x v="16"/>
    <n v="493.05"/>
    <n v="837.03300000000002"/>
  </r>
  <r>
    <x v="4"/>
    <x v="157"/>
    <s v="PRT"/>
    <x v="1"/>
    <x v="2"/>
    <s v="On-grid Solar photovoltaic"/>
    <x v="17"/>
    <n v="539.42100000000005"/>
    <n v="923.39"/>
  </r>
  <r>
    <x v="4"/>
    <x v="157"/>
    <s v="PRT"/>
    <x v="1"/>
    <x v="2"/>
    <s v="On-grid Solar photovoltaic"/>
    <x v="18"/>
    <n v="617.846"/>
    <m/>
  </r>
  <r>
    <x v="4"/>
    <x v="157"/>
    <s v="PRT"/>
    <x v="1"/>
    <x v="2"/>
    <s v="On-grid Solar photovoltaic"/>
    <x v="19"/>
    <n v="778"/>
    <m/>
  </r>
  <r>
    <x v="4"/>
    <x v="157"/>
    <s v="PRT"/>
    <x v="1"/>
    <x v="3"/>
    <s v="Offshore wind energy"/>
    <x v="11"/>
    <n v="1.86"/>
    <n v="2.3E-2"/>
  </r>
  <r>
    <x v="4"/>
    <x v="157"/>
    <s v="PRT"/>
    <x v="1"/>
    <x v="3"/>
    <s v="Offshore wind energy"/>
    <x v="12"/>
    <n v="2"/>
    <n v="3.3290000000000002"/>
  </r>
  <r>
    <x v="4"/>
    <x v="157"/>
    <s v="PRT"/>
    <x v="1"/>
    <x v="3"/>
    <s v="Offshore wind energy"/>
    <x v="13"/>
    <n v="2"/>
    <n v="4.5119999999999996"/>
  </r>
  <r>
    <x v="4"/>
    <x v="157"/>
    <s v="PRT"/>
    <x v="1"/>
    <x v="3"/>
    <s v="Offshore wind energy"/>
    <x v="14"/>
    <n v="2"/>
    <n v="3.609"/>
  </r>
  <r>
    <x v="4"/>
    <x v="157"/>
    <s v="PRT"/>
    <x v="1"/>
    <x v="3"/>
    <s v="Offshore wind energy"/>
    <x v="15"/>
    <n v="2"/>
    <n v="4.7"/>
  </r>
  <r>
    <x v="4"/>
    <x v="157"/>
    <s v="PRT"/>
    <x v="1"/>
    <x v="3"/>
    <s v="Offshore wind energy"/>
    <x v="16"/>
    <n v="0"/>
    <n v="0"/>
  </r>
  <r>
    <x v="4"/>
    <x v="157"/>
    <s v="PRT"/>
    <x v="1"/>
    <x v="3"/>
    <s v="Offshore wind energy"/>
    <x v="17"/>
    <n v="0"/>
    <n v="0"/>
  </r>
  <r>
    <x v="4"/>
    <x v="157"/>
    <s v="PRT"/>
    <x v="1"/>
    <x v="3"/>
    <s v="Offshore wind energy"/>
    <x v="19"/>
    <n v="8"/>
    <m/>
  </r>
  <r>
    <x v="4"/>
    <x v="157"/>
    <s v="PRT"/>
    <x v="1"/>
    <x v="3"/>
    <s v="Onshore wind energy"/>
    <x v="0"/>
    <n v="83"/>
    <n v="168"/>
  </r>
  <r>
    <x v="4"/>
    <x v="157"/>
    <s v="PRT"/>
    <x v="1"/>
    <x v="3"/>
    <s v="Onshore wind energy"/>
    <x v="1"/>
    <n v="125"/>
    <n v="256"/>
  </r>
  <r>
    <x v="4"/>
    <x v="157"/>
    <s v="PRT"/>
    <x v="1"/>
    <x v="3"/>
    <s v="Onshore wind energy"/>
    <x v="2"/>
    <n v="190"/>
    <n v="362"/>
  </r>
  <r>
    <x v="4"/>
    <x v="157"/>
    <s v="PRT"/>
    <x v="1"/>
    <x v="3"/>
    <s v="Onshore wind energy"/>
    <x v="3"/>
    <n v="268"/>
    <n v="496"/>
  </r>
  <r>
    <x v="4"/>
    <x v="157"/>
    <s v="PRT"/>
    <x v="1"/>
    <x v="3"/>
    <s v="Onshore wind energy"/>
    <x v="4"/>
    <n v="553"/>
    <n v="816.33"/>
  </r>
  <r>
    <x v="4"/>
    <x v="157"/>
    <s v="PRT"/>
    <x v="1"/>
    <x v="3"/>
    <s v="Onshore wind energy"/>
    <x v="5"/>
    <n v="1064"/>
    <n v="1773.2629999999999"/>
  </r>
  <r>
    <x v="4"/>
    <x v="157"/>
    <s v="PRT"/>
    <x v="1"/>
    <x v="3"/>
    <s v="Onshore wind energy"/>
    <x v="6"/>
    <n v="1681"/>
    <n v="2925.4720000000002"/>
  </r>
  <r>
    <x v="4"/>
    <x v="157"/>
    <s v="PRT"/>
    <x v="1"/>
    <x v="3"/>
    <s v="Onshore wind energy"/>
    <x v="7"/>
    <n v="2201"/>
    <n v="4036.7080000000001"/>
  </r>
  <r>
    <x v="4"/>
    <x v="157"/>
    <s v="PRT"/>
    <x v="1"/>
    <x v="3"/>
    <s v="Onshore wind energy"/>
    <x v="8"/>
    <n v="2857"/>
    <n v="5757.38"/>
  </r>
  <r>
    <x v="4"/>
    <x v="157"/>
    <s v="PRT"/>
    <x v="1"/>
    <x v="3"/>
    <s v="Onshore wind energy"/>
    <x v="9"/>
    <n v="3326"/>
    <n v="7576.9629999999997"/>
  </r>
  <r>
    <x v="4"/>
    <x v="157"/>
    <s v="PRT"/>
    <x v="1"/>
    <x v="3"/>
    <s v="Onshore wind energy"/>
    <x v="10"/>
    <n v="3796"/>
    <n v="9181.5720000000001"/>
  </r>
  <r>
    <x v="4"/>
    <x v="157"/>
    <s v="PRT"/>
    <x v="1"/>
    <x v="3"/>
    <s v="Onshore wind energy"/>
    <x v="11"/>
    <n v="4254.3549999999996"/>
    <n v="9161.5889999999999"/>
  </r>
  <r>
    <x v="4"/>
    <x v="157"/>
    <s v="PRT"/>
    <x v="1"/>
    <x v="3"/>
    <s v="Onshore wind energy"/>
    <x v="12"/>
    <n v="4409.5519999999997"/>
    <n v="10256.449000000001"/>
  </r>
  <r>
    <x v="4"/>
    <x v="157"/>
    <s v="PRT"/>
    <x v="1"/>
    <x v="3"/>
    <s v="Onshore wind energy"/>
    <x v="13"/>
    <n v="4607.9489999999996"/>
    <n v="12010.089"/>
  </r>
  <r>
    <x v="4"/>
    <x v="157"/>
    <s v="PRT"/>
    <x v="1"/>
    <x v="3"/>
    <s v="Onshore wind energy"/>
    <x v="14"/>
    <n v="4854.5559999999996"/>
    <n v="12107.786"/>
  </r>
  <r>
    <x v="4"/>
    <x v="157"/>
    <s v="PRT"/>
    <x v="1"/>
    <x v="3"/>
    <s v="Onshore wind energy"/>
    <x v="15"/>
    <n v="4934.8379999999997"/>
    <n v="11602.938"/>
  </r>
  <r>
    <x v="4"/>
    <x v="157"/>
    <s v="PRT"/>
    <x v="1"/>
    <x v="3"/>
    <s v="Onshore wind energy"/>
    <x v="16"/>
    <n v="5124.1030000000001"/>
    <n v="12474.096"/>
  </r>
  <r>
    <x v="4"/>
    <x v="157"/>
    <s v="PRT"/>
    <x v="1"/>
    <x v="3"/>
    <s v="Onshore wind energy"/>
    <x v="17"/>
    <n v="5124.1049999999996"/>
    <n v="12247.852999999999"/>
  </r>
  <r>
    <x v="4"/>
    <x v="157"/>
    <s v="PRT"/>
    <x v="1"/>
    <x v="3"/>
    <s v="Onshore wind energy"/>
    <x v="18"/>
    <n v="5172.3590000000004"/>
    <m/>
  </r>
  <r>
    <x v="4"/>
    <x v="157"/>
    <s v="PRT"/>
    <x v="1"/>
    <x v="3"/>
    <s v="Onshore wind energy"/>
    <x v="19"/>
    <n v="5225.3590000000004"/>
    <m/>
  </r>
  <r>
    <x v="4"/>
    <x v="158"/>
    <s v="ROU"/>
    <x v="0"/>
    <x v="0"/>
    <s v="Fossil fuels"/>
    <x v="0"/>
    <n v="9749"/>
    <n v="31326"/>
  </r>
  <r>
    <x v="4"/>
    <x v="158"/>
    <s v="ROU"/>
    <x v="0"/>
    <x v="0"/>
    <s v="Fossil fuels"/>
    <x v="1"/>
    <n v="9849"/>
    <n v="33172"/>
  </r>
  <r>
    <x v="4"/>
    <x v="158"/>
    <s v="ROU"/>
    <x v="0"/>
    <x v="0"/>
    <s v="Fossil fuels"/>
    <x v="2"/>
    <n v="9997"/>
    <n v="32856"/>
  </r>
  <r>
    <x v="4"/>
    <x v="158"/>
    <s v="ROU"/>
    <x v="0"/>
    <x v="0"/>
    <s v="Fossil fuels"/>
    <x v="3"/>
    <n v="10000"/>
    <n v="36673"/>
  </r>
  <r>
    <x v="4"/>
    <x v="158"/>
    <s v="ROU"/>
    <x v="0"/>
    <x v="0"/>
    <s v="Fossil fuels"/>
    <x v="4"/>
    <n v="10000"/>
    <n v="34434"/>
  </r>
  <r>
    <x v="4"/>
    <x v="158"/>
    <s v="ROU"/>
    <x v="0"/>
    <x v="0"/>
    <s v="Fossil fuels"/>
    <x v="5"/>
    <n v="11954"/>
    <n v="33644"/>
  </r>
  <r>
    <x v="4"/>
    <x v="158"/>
    <s v="ROU"/>
    <x v="0"/>
    <x v="0"/>
    <s v="Fossil fuels"/>
    <x v="6"/>
    <n v="12234"/>
    <n v="38705"/>
  </r>
  <r>
    <x v="4"/>
    <x v="158"/>
    <s v="ROU"/>
    <x v="0"/>
    <x v="0"/>
    <s v="Fossil fuels"/>
    <x v="7"/>
    <n v="11999"/>
    <n v="37960"/>
  </r>
  <r>
    <x v="4"/>
    <x v="158"/>
    <s v="ROU"/>
    <x v="0"/>
    <x v="0"/>
    <s v="Fossil fuels"/>
    <x v="8"/>
    <n v="11851"/>
    <n v="36506"/>
  </r>
  <r>
    <x v="4"/>
    <x v="158"/>
    <s v="ROU"/>
    <x v="0"/>
    <x v="0"/>
    <s v="Fossil fuels"/>
    <x v="9"/>
    <n v="11675"/>
    <n v="30436"/>
  </r>
  <r>
    <x v="4"/>
    <x v="158"/>
    <s v="ROU"/>
    <x v="0"/>
    <x v="0"/>
    <s v="Fossil fuels"/>
    <x v="10"/>
    <n v="11618"/>
    <n v="28696"/>
  </r>
  <r>
    <x v="4"/>
    <x v="158"/>
    <s v="ROU"/>
    <x v="0"/>
    <x v="0"/>
    <s v="Fossil fuels"/>
    <x v="11"/>
    <n v="11586"/>
    <n v="33937"/>
  </r>
  <r>
    <x v="4"/>
    <x v="158"/>
    <s v="ROU"/>
    <x v="0"/>
    <x v="0"/>
    <s v="Fossil fuels"/>
    <x v="12"/>
    <n v="11910"/>
    <n v="32382"/>
  </r>
  <r>
    <x v="4"/>
    <x v="158"/>
    <s v="ROU"/>
    <x v="0"/>
    <x v="0"/>
    <s v="Fossil fuels"/>
    <x v="13"/>
    <n v="11347"/>
    <n v="26769"/>
  </r>
  <r>
    <x v="4"/>
    <x v="158"/>
    <s v="ROU"/>
    <x v="0"/>
    <x v="0"/>
    <s v="Fossil fuels"/>
    <x v="14"/>
    <n v="11228"/>
    <n v="26398"/>
  </r>
  <r>
    <x v="4"/>
    <x v="158"/>
    <s v="ROU"/>
    <x v="0"/>
    <x v="0"/>
    <s v="Fossil fuels"/>
    <x v="15"/>
    <n v="11114"/>
    <n v="28080"/>
  </r>
  <r>
    <x v="4"/>
    <x v="158"/>
    <s v="ROU"/>
    <x v="0"/>
    <x v="0"/>
    <s v="Fossil fuels"/>
    <x v="16"/>
    <n v="10914"/>
    <n v="26340"/>
  </r>
  <r>
    <x v="4"/>
    <x v="158"/>
    <s v="ROU"/>
    <x v="0"/>
    <x v="0"/>
    <s v="Fossil fuels"/>
    <x v="17"/>
    <n v="10925.592000000001"/>
    <n v="28146.361000000001"/>
  </r>
  <r>
    <x v="4"/>
    <x v="158"/>
    <s v="ROU"/>
    <x v="0"/>
    <x v="0"/>
    <s v="Fossil fuels"/>
    <x v="18"/>
    <n v="10880.074000000001"/>
    <m/>
  </r>
  <r>
    <x v="4"/>
    <x v="158"/>
    <s v="ROU"/>
    <x v="0"/>
    <x v="0"/>
    <s v="Fossil fuels"/>
    <x v="19"/>
    <n v="10482.074000000001"/>
    <m/>
  </r>
  <r>
    <x v="4"/>
    <x v="158"/>
    <s v="ROU"/>
    <x v="0"/>
    <x v="9"/>
    <s v="Nuclear"/>
    <x v="0"/>
    <n v="700"/>
    <n v="5456"/>
  </r>
  <r>
    <x v="4"/>
    <x v="158"/>
    <s v="ROU"/>
    <x v="0"/>
    <x v="9"/>
    <s v="Nuclear"/>
    <x v="1"/>
    <n v="700"/>
    <n v="5446"/>
  </r>
  <r>
    <x v="4"/>
    <x v="158"/>
    <s v="ROU"/>
    <x v="0"/>
    <x v="9"/>
    <s v="Nuclear"/>
    <x v="2"/>
    <n v="700"/>
    <n v="5513"/>
  </r>
  <r>
    <x v="4"/>
    <x v="158"/>
    <s v="ROU"/>
    <x v="0"/>
    <x v="9"/>
    <s v="Nuclear"/>
    <x v="3"/>
    <n v="700"/>
    <n v="4906"/>
  </r>
  <r>
    <x v="4"/>
    <x v="158"/>
    <s v="ROU"/>
    <x v="0"/>
    <x v="9"/>
    <s v="Nuclear"/>
    <x v="4"/>
    <n v="700"/>
    <n v="5548"/>
  </r>
  <r>
    <x v="4"/>
    <x v="158"/>
    <s v="ROU"/>
    <x v="0"/>
    <x v="9"/>
    <s v="Nuclear"/>
    <x v="5"/>
    <n v="707"/>
    <n v="5555"/>
  </r>
  <r>
    <x v="4"/>
    <x v="158"/>
    <s v="ROU"/>
    <x v="0"/>
    <x v="9"/>
    <s v="Nuclear"/>
    <x v="6"/>
    <n v="707"/>
    <n v="5632"/>
  </r>
  <r>
    <x v="4"/>
    <x v="158"/>
    <s v="ROU"/>
    <x v="0"/>
    <x v="9"/>
    <s v="Nuclear"/>
    <x v="7"/>
    <n v="1300"/>
    <n v="7709"/>
  </r>
  <r>
    <x v="4"/>
    <x v="158"/>
    <s v="ROU"/>
    <x v="0"/>
    <x v="9"/>
    <s v="Nuclear"/>
    <x v="8"/>
    <n v="1300"/>
    <n v="11226"/>
  </r>
  <r>
    <x v="4"/>
    <x v="158"/>
    <s v="ROU"/>
    <x v="0"/>
    <x v="9"/>
    <s v="Nuclear"/>
    <x v="9"/>
    <n v="1300"/>
    <n v="11752"/>
  </r>
  <r>
    <x v="4"/>
    <x v="158"/>
    <s v="ROU"/>
    <x v="0"/>
    <x v="9"/>
    <s v="Nuclear"/>
    <x v="10"/>
    <n v="1300"/>
    <n v="11623"/>
  </r>
  <r>
    <x v="4"/>
    <x v="158"/>
    <s v="ROU"/>
    <x v="0"/>
    <x v="9"/>
    <s v="Nuclear"/>
    <x v="11"/>
    <n v="1300"/>
    <n v="11747"/>
  </r>
  <r>
    <x v="4"/>
    <x v="158"/>
    <s v="ROU"/>
    <x v="0"/>
    <x v="9"/>
    <s v="Nuclear"/>
    <x v="12"/>
    <n v="1300"/>
    <n v="11466"/>
  </r>
  <r>
    <x v="4"/>
    <x v="158"/>
    <s v="ROU"/>
    <x v="0"/>
    <x v="9"/>
    <s v="Nuclear"/>
    <x v="13"/>
    <n v="1300"/>
    <n v="11618"/>
  </r>
  <r>
    <x v="4"/>
    <x v="158"/>
    <s v="ROU"/>
    <x v="0"/>
    <x v="9"/>
    <s v="Nuclear"/>
    <x v="14"/>
    <n v="1300"/>
    <n v="11676"/>
  </r>
  <r>
    <x v="4"/>
    <x v="158"/>
    <s v="ROU"/>
    <x v="0"/>
    <x v="9"/>
    <s v="Nuclear"/>
    <x v="15"/>
    <n v="1300"/>
    <n v="11640"/>
  </r>
  <r>
    <x v="4"/>
    <x v="158"/>
    <s v="ROU"/>
    <x v="0"/>
    <x v="9"/>
    <s v="Nuclear"/>
    <x v="16"/>
    <n v="1300"/>
    <n v="11286"/>
  </r>
  <r>
    <x v="4"/>
    <x v="158"/>
    <s v="ROU"/>
    <x v="0"/>
    <x v="9"/>
    <s v="Nuclear"/>
    <x v="17"/>
    <n v="1300"/>
    <n v="11508.865"/>
  </r>
  <r>
    <x v="4"/>
    <x v="158"/>
    <s v="ROU"/>
    <x v="0"/>
    <x v="9"/>
    <s v="Nuclear"/>
    <x v="18"/>
    <n v="1300"/>
    <m/>
  </r>
  <r>
    <x v="4"/>
    <x v="158"/>
    <s v="ROU"/>
    <x v="0"/>
    <x v="9"/>
    <s v="Nuclear"/>
    <x v="19"/>
    <n v="1300"/>
    <m/>
  </r>
  <r>
    <x v="4"/>
    <x v="158"/>
    <s v="ROU"/>
    <x v="0"/>
    <x v="8"/>
    <s v="Other non-renewable energy"/>
    <x v="0"/>
    <m/>
    <n v="374"/>
  </r>
  <r>
    <x v="4"/>
    <x v="158"/>
    <s v="ROU"/>
    <x v="0"/>
    <x v="8"/>
    <s v="Other non-renewable energy"/>
    <x v="1"/>
    <m/>
    <n v="325"/>
  </r>
  <r>
    <x v="4"/>
    <x v="158"/>
    <s v="ROU"/>
    <x v="0"/>
    <x v="8"/>
    <s v="Other non-renewable energy"/>
    <x v="2"/>
    <m/>
    <n v="320"/>
  </r>
  <r>
    <x v="4"/>
    <x v="158"/>
    <s v="ROU"/>
    <x v="0"/>
    <x v="8"/>
    <s v="Other non-renewable energy"/>
    <x v="3"/>
    <m/>
    <n v="299"/>
  </r>
  <r>
    <x v="4"/>
    <x v="158"/>
    <s v="ROU"/>
    <x v="0"/>
    <x v="8"/>
    <s v="Other non-renewable energy"/>
    <x v="5"/>
    <m/>
    <n v="1"/>
  </r>
  <r>
    <x v="4"/>
    <x v="158"/>
    <s v="ROU"/>
    <x v="0"/>
    <x v="8"/>
    <s v="Other non-renewable energy"/>
    <x v="10"/>
    <m/>
    <n v="0.14399999999999999"/>
  </r>
  <r>
    <x v="4"/>
    <x v="158"/>
    <s v="ROU"/>
    <x v="0"/>
    <x v="8"/>
    <s v="Other non-renewable energy"/>
    <x v="11"/>
    <m/>
    <n v="2.0249999999999999"/>
  </r>
  <r>
    <x v="4"/>
    <x v="158"/>
    <s v="ROU"/>
    <x v="0"/>
    <x v="8"/>
    <s v="Other non-renewable energy"/>
    <x v="12"/>
    <m/>
    <n v="0.14399999999999999"/>
  </r>
  <r>
    <x v="4"/>
    <x v="158"/>
    <s v="ROU"/>
    <x v="0"/>
    <x v="8"/>
    <s v="Other non-renewable energy"/>
    <x v="13"/>
    <m/>
    <n v="2.1629999999999998"/>
  </r>
  <r>
    <x v="4"/>
    <x v="158"/>
    <s v="ROU"/>
    <x v="0"/>
    <x v="8"/>
    <s v="Other non-renewable energy"/>
    <x v="14"/>
    <n v="1"/>
    <n v="1.68"/>
  </r>
  <r>
    <x v="4"/>
    <x v="158"/>
    <s v="ROU"/>
    <x v="0"/>
    <x v="8"/>
    <s v="Other non-renewable energy"/>
    <x v="15"/>
    <n v="1"/>
    <n v="1.371"/>
  </r>
  <r>
    <x v="4"/>
    <x v="158"/>
    <s v="ROU"/>
    <x v="0"/>
    <x v="8"/>
    <s v="Other non-renewable energy"/>
    <x v="16"/>
    <n v="1"/>
    <n v="0.29799999999999999"/>
  </r>
  <r>
    <x v="4"/>
    <x v="158"/>
    <s v="ROU"/>
    <x v="0"/>
    <x v="8"/>
    <s v="Other non-renewable energy"/>
    <x v="17"/>
    <n v="0.81699999999999995"/>
    <n v="4.0000000000000001E-3"/>
  </r>
  <r>
    <x v="4"/>
    <x v="158"/>
    <s v="ROU"/>
    <x v="0"/>
    <x v="8"/>
    <s v="Other non-renewable energy"/>
    <x v="18"/>
    <n v="1.0129999999999999"/>
    <m/>
  </r>
  <r>
    <x v="4"/>
    <x v="158"/>
    <s v="ROU"/>
    <x v="0"/>
    <x v="8"/>
    <s v="Other non-renewable energy"/>
    <x v="19"/>
    <n v="1.0129999999999999"/>
    <m/>
  </r>
  <r>
    <x v="4"/>
    <x v="158"/>
    <s v="ROU"/>
    <x v="0"/>
    <x v="7"/>
    <s v="Pumped storage"/>
    <x v="9"/>
    <n v="92"/>
    <n v="273"/>
  </r>
  <r>
    <x v="4"/>
    <x v="158"/>
    <s v="ROU"/>
    <x v="0"/>
    <x v="7"/>
    <s v="Pumped storage"/>
    <x v="10"/>
    <n v="92"/>
    <n v="360"/>
  </r>
  <r>
    <x v="4"/>
    <x v="158"/>
    <s v="ROU"/>
    <x v="0"/>
    <x v="7"/>
    <s v="Pumped storage"/>
    <x v="11"/>
    <n v="92"/>
    <n v="218"/>
  </r>
  <r>
    <x v="4"/>
    <x v="158"/>
    <s v="ROU"/>
    <x v="0"/>
    <x v="7"/>
    <s v="Pumped storage"/>
    <x v="12"/>
    <n v="92"/>
    <n v="271"/>
  </r>
  <r>
    <x v="4"/>
    <x v="158"/>
    <s v="ROU"/>
    <x v="0"/>
    <x v="7"/>
    <s v="Pumped storage"/>
    <x v="13"/>
    <n v="92"/>
    <n v="351"/>
  </r>
  <r>
    <x v="4"/>
    <x v="158"/>
    <s v="ROU"/>
    <x v="0"/>
    <x v="7"/>
    <s v="Pumped storage"/>
    <x v="14"/>
    <n v="92"/>
    <n v="474"/>
  </r>
  <r>
    <x v="4"/>
    <x v="158"/>
    <s v="ROU"/>
    <x v="0"/>
    <x v="7"/>
    <s v="Pumped storage"/>
    <x v="15"/>
    <n v="92"/>
    <n v="374"/>
  </r>
  <r>
    <x v="4"/>
    <x v="158"/>
    <s v="ROU"/>
    <x v="0"/>
    <x v="7"/>
    <s v="Pumped storage"/>
    <x v="16"/>
    <n v="92"/>
    <n v="508"/>
  </r>
  <r>
    <x v="4"/>
    <x v="158"/>
    <s v="ROU"/>
    <x v="0"/>
    <x v="7"/>
    <s v="Pumped storage"/>
    <x v="17"/>
    <n v="91.5"/>
    <n v="358.78800000000001"/>
  </r>
  <r>
    <x v="4"/>
    <x v="158"/>
    <s v="ROU"/>
    <x v="0"/>
    <x v="7"/>
    <s v="Pumped storage"/>
    <x v="18"/>
    <n v="91.5"/>
    <m/>
  </r>
  <r>
    <x v="4"/>
    <x v="158"/>
    <s v="ROU"/>
    <x v="0"/>
    <x v="7"/>
    <s v="Pumped storage"/>
    <x v="19"/>
    <n v="91.5"/>
    <m/>
  </r>
  <r>
    <x v="4"/>
    <x v="158"/>
    <s v="ROU"/>
    <x v="1"/>
    <x v="4"/>
    <s v="Biogas"/>
    <x v="2"/>
    <n v="3"/>
    <n v="3"/>
  </r>
  <r>
    <x v="4"/>
    <x v="158"/>
    <s v="ROU"/>
    <x v="1"/>
    <x v="4"/>
    <s v="Biogas"/>
    <x v="3"/>
    <n v="1"/>
    <m/>
  </r>
  <r>
    <x v="4"/>
    <x v="158"/>
    <s v="ROU"/>
    <x v="1"/>
    <x v="4"/>
    <s v="Biogas"/>
    <x v="4"/>
    <n v="1"/>
    <m/>
  </r>
  <r>
    <x v="4"/>
    <x v="158"/>
    <s v="ROU"/>
    <x v="1"/>
    <x v="4"/>
    <s v="Biogas"/>
    <x v="5"/>
    <n v="1"/>
    <m/>
  </r>
  <r>
    <x v="4"/>
    <x v="158"/>
    <s v="ROU"/>
    <x v="1"/>
    <x v="4"/>
    <s v="Biogas"/>
    <x v="6"/>
    <n v="1"/>
    <m/>
  </r>
  <r>
    <x v="4"/>
    <x v="158"/>
    <s v="ROU"/>
    <x v="1"/>
    <x v="4"/>
    <s v="Biogas"/>
    <x v="7"/>
    <n v="1"/>
    <n v="2.3180000000000001"/>
  </r>
  <r>
    <x v="4"/>
    <x v="158"/>
    <s v="ROU"/>
    <x v="1"/>
    <x v="4"/>
    <s v="Biogas"/>
    <x v="8"/>
    <n v="1"/>
    <n v="0.82"/>
  </r>
  <r>
    <x v="4"/>
    <x v="158"/>
    <s v="ROU"/>
    <x v="1"/>
    <x v="4"/>
    <s v="Biogas"/>
    <x v="9"/>
    <n v="1"/>
    <n v="0.40899999999999997"/>
  </r>
  <r>
    <x v="4"/>
    <x v="158"/>
    <s v="ROU"/>
    <x v="1"/>
    <x v="4"/>
    <s v="Biogas"/>
    <x v="10"/>
    <n v="1"/>
    <n v="0.65400000000000003"/>
  </r>
  <r>
    <x v="4"/>
    <x v="158"/>
    <s v="ROU"/>
    <x v="1"/>
    <x v="4"/>
    <s v="Biogas"/>
    <x v="11"/>
    <n v="4"/>
    <n v="8.5609999999999999"/>
  </r>
  <r>
    <x v="4"/>
    <x v="158"/>
    <s v="ROU"/>
    <x v="1"/>
    <x v="4"/>
    <s v="Biogas"/>
    <x v="12"/>
    <n v="5"/>
    <n v="19.399000000000001"/>
  </r>
  <r>
    <x v="4"/>
    <x v="158"/>
    <s v="ROU"/>
    <x v="1"/>
    <x v="4"/>
    <s v="Biogas"/>
    <x v="13"/>
    <n v="11"/>
    <n v="49.686999999999998"/>
  </r>
  <r>
    <x v="4"/>
    <x v="158"/>
    <s v="ROU"/>
    <x v="1"/>
    <x v="4"/>
    <s v="Biogas"/>
    <x v="14"/>
    <n v="15"/>
    <n v="50.744"/>
  </r>
  <r>
    <x v="4"/>
    <x v="158"/>
    <s v="ROU"/>
    <x v="1"/>
    <x v="4"/>
    <s v="Biogas"/>
    <x v="15"/>
    <n v="14"/>
    <n v="60.777000000000001"/>
  </r>
  <r>
    <x v="4"/>
    <x v="158"/>
    <s v="ROU"/>
    <x v="1"/>
    <x v="4"/>
    <s v="Biogas"/>
    <x v="16"/>
    <n v="16"/>
    <n v="64.884999999999991"/>
  </r>
  <r>
    <x v="4"/>
    <x v="158"/>
    <s v="ROU"/>
    <x v="1"/>
    <x v="4"/>
    <s v="Biogas"/>
    <x v="17"/>
    <n v="21.587"/>
    <n v="66.674000000000007"/>
  </r>
  <r>
    <x v="4"/>
    <x v="158"/>
    <s v="ROU"/>
    <x v="1"/>
    <x v="4"/>
    <s v="Biogas"/>
    <x v="18"/>
    <n v="22.079000000000001"/>
    <m/>
  </r>
  <r>
    <x v="4"/>
    <x v="158"/>
    <s v="ROU"/>
    <x v="1"/>
    <x v="4"/>
    <s v="Biogas"/>
    <x v="19"/>
    <n v="23.079000000000001"/>
    <m/>
  </r>
  <r>
    <x v="4"/>
    <x v="158"/>
    <s v="ROU"/>
    <x v="1"/>
    <x v="4"/>
    <s v="Solid biofuels"/>
    <x v="0"/>
    <n v="251"/>
    <m/>
  </r>
  <r>
    <x v="4"/>
    <x v="158"/>
    <s v="ROU"/>
    <x v="1"/>
    <x v="4"/>
    <s v="Solid biofuels"/>
    <x v="1"/>
    <n v="151"/>
    <m/>
  </r>
  <r>
    <x v="4"/>
    <x v="158"/>
    <s v="ROU"/>
    <x v="1"/>
    <x v="4"/>
    <s v="Solid biofuels"/>
    <x v="3"/>
    <n v="1"/>
    <n v="3"/>
  </r>
  <r>
    <x v="4"/>
    <x v="158"/>
    <s v="ROU"/>
    <x v="1"/>
    <x v="4"/>
    <s v="Solid biofuels"/>
    <x v="4"/>
    <n v="1"/>
    <n v="4"/>
  </r>
  <r>
    <x v="4"/>
    <x v="158"/>
    <s v="ROU"/>
    <x v="1"/>
    <x v="4"/>
    <s v="Solid biofuels"/>
    <x v="5"/>
    <n v="1"/>
    <n v="6"/>
  </r>
  <r>
    <x v="4"/>
    <x v="158"/>
    <s v="ROU"/>
    <x v="1"/>
    <x v="4"/>
    <s v="Solid biofuels"/>
    <x v="6"/>
    <n v="1"/>
    <n v="4.4529999999999994"/>
  </r>
  <r>
    <x v="4"/>
    <x v="158"/>
    <s v="ROU"/>
    <x v="1"/>
    <x v="4"/>
    <s v="Solid biofuels"/>
    <x v="7"/>
    <n v="15"/>
    <n v="33.677999999999997"/>
  </r>
  <r>
    <x v="4"/>
    <x v="158"/>
    <s v="ROU"/>
    <x v="1"/>
    <x v="4"/>
    <s v="Solid biofuels"/>
    <x v="8"/>
    <n v="15"/>
    <n v="23.061"/>
  </r>
  <r>
    <x v="4"/>
    <x v="158"/>
    <s v="ROU"/>
    <x v="1"/>
    <x v="4"/>
    <s v="Solid biofuels"/>
    <x v="9"/>
    <n v="15"/>
    <n v="10.129999999999999"/>
  </r>
  <r>
    <x v="4"/>
    <x v="158"/>
    <s v="ROU"/>
    <x v="1"/>
    <x v="4"/>
    <s v="Solid biofuels"/>
    <x v="10"/>
    <n v="19"/>
    <n v="109.836"/>
  </r>
  <r>
    <x v="4"/>
    <x v="158"/>
    <s v="ROU"/>
    <x v="1"/>
    <x v="4"/>
    <s v="Solid biofuels"/>
    <x v="11"/>
    <n v="26"/>
    <n v="188.12900000000002"/>
  </r>
  <r>
    <x v="4"/>
    <x v="158"/>
    <s v="ROU"/>
    <x v="1"/>
    <x v="4"/>
    <s v="Solid biofuels"/>
    <x v="12"/>
    <n v="30"/>
    <n v="192.29000000000002"/>
  </r>
  <r>
    <x v="4"/>
    <x v="158"/>
    <s v="ROU"/>
    <x v="1"/>
    <x v="4"/>
    <s v="Solid biofuels"/>
    <x v="13"/>
    <n v="35"/>
    <n v="201.56400000000002"/>
  </r>
  <r>
    <x v="4"/>
    <x v="158"/>
    <s v="ROU"/>
    <x v="1"/>
    <x v="4"/>
    <s v="Solid biofuels"/>
    <x v="14"/>
    <n v="79"/>
    <n v="453.47500000000002"/>
  </r>
  <r>
    <x v="4"/>
    <x v="158"/>
    <s v="ROU"/>
    <x v="1"/>
    <x v="4"/>
    <s v="Solid biofuels"/>
    <x v="15"/>
    <n v="104"/>
    <n v="462.26499999999999"/>
  </r>
  <r>
    <x v="4"/>
    <x v="158"/>
    <s v="ROU"/>
    <x v="1"/>
    <x v="4"/>
    <s v="Solid biofuels"/>
    <x v="16"/>
    <n v="107"/>
    <n v="465.80700000000002"/>
  </r>
  <r>
    <x v="4"/>
    <x v="158"/>
    <s v="ROU"/>
    <x v="1"/>
    <x v="4"/>
    <s v="Solid biofuels"/>
    <x v="17"/>
    <n v="118.883"/>
    <n v="458.49400000000003"/>
  </r>
  <r>
    <x v="4"/>
    <x v="158"/>
    <s v="ROU"/>
    <x v="1"/>
    <x v="4"/>
    <s v="Solid biofuels"/>
    <x v="18"/>
    <n v="119.27800000000001"/>
    <m/>
  </r>
  <r>
    <x v="4"/>
    <x v="158"/>
    <s v="ROU"/>
    <x v="1"/>
    <x v="4"/>
    <s v="Solid biofuels"/>
    <x v="19"/>
    <n v="119.27800000000001"/>
    <m/>
  </r>
  <r>
    <x v="4"/>
    <x v="158"/>
    <s v="ROU"/>
    <x v="1"/>
    <x v="5"/>
    <s v="Geothermal energy"/>
    <x v="14"/>
    <n v="0.05"/>
    <n v="0.14199999999999999"/>
  </r>
  <r>
    <x v="4"/>
    <x v="158"/>
    <s v="ROU"/>
    <x v="1"/>
    <x v="5"/>
    <s v="Geothermal energy"/>
    <x v="15"/>
    <n v="0.05"/>
    <n v="0.104"/>
  </r>
  <r>
    <x v="4"/>
    <x v="158"/>
    <s v="ROU"/>
    <x v="1"/>
    <x v="5"/>
    <s v="Geothermal energy"/>
    <x v="16"/>
    <n v="0.05"/>
    <n v="0.104"/>
  </r>
  <r>
    <x v="4"/>
    <x v="158"/>
    <s v="ROU"/>
    <x v="1"/>
    <x v="5"/>
    <s v="Geothermal energy"/>
    <x v="17"/>
    <n v="0.05"/>
    <n v="0"/>
  </r>
  <r>
    <x v="4"/>
    <x v="158"/>
    <s v="ROU"/>
    <x v="1"/>
    <x v="5"/>
    <s v="Geothermal energy"/>
    <x v="18"/>
    <n v="0.05"/>
    <m/>
  </r>
  <r>
    <x v="4"/>
    <x v="158"/>
    <s v="ROU"/>
    <x v="1"/>
    <x v="5"/>
    <s v="Geothermal energy"/>
    <x v="19"/>
    <n v="0.05"/>
    <m/>
  </r>
  <r>
    <x v="4"/>
    <x v="158"/>
    <s v="ROU"/>
    <x v="1"/>
    <x v="1"/>
    <s v="Mixed Hydro Plants"/>
    <x v="13"/>
    <n v="269"/>
    <n v="0"/>
  </r>
  <r>
    <x v="4"/>
    <x v="158"/>
    <s v="ROU"/>
    <x v="1"/>
    <x v="1"/>
    <s v="Mixed Hydro Plants"/>
    <x v="14"/>
    <n v="265"/>
    <n v="0"/>
  </r>
  <r>
    <x v="4"/>
    <x v="158"/>
    <s v="ROU"/>
    <x v="1"/>
    <x v="1"/>
    <s v="Mixed Hydro Plants"/>
    <x v="15"/>
    <n v="279"/>
    <n v="0"/>
  </r>
  <r>
    <x v="4"/>
    <x v="158"/>
    <s v="ROU"/>
    <x v="1"/>
    <x v="1"/>
    <s v="Mixed Hydro Plants"/>
    <x v="16"/>
    <n v="265"/>
    <n v="0"/>
  </r>
  <r>
    <x v="4"/>
    <x v="158"/>
    <s v="ROU"/>
    <x v="1"/>
    <x v="1"/>
    <s v="Mixed Hydro Plants"/>
    <x v="17"/>
    <n v="272.28899999999999"/>
    <n v="0"/>
  </r>
  <r>
    <x v="4"/>
    <x v="158"/>
    <s v="ROU"/>
    <x v="1"/>
    <x v="1"/>
    <s v="Mixed Hydro Plants"/>
    <x v="18"/>
    <n v="267.61399999999998"/>
    <m/>
  </r>
  <r>
    <x v="4"/>
    <x v="158"/>
    <s v="ROU"/>
    <x v="1"/>
    <x v="1"/>
    <s v="Mixed Hydro Plants"/>
    <x v="19"/>
    <n v="267.61399999999998"/>
    <m/>
  </r>
  <r>
    <x v="4"/>
    <x v="158"/>
    <s v="ROU"/>
    <x v="1"/>
    <x v="1"/>
    <s v="Renewable hydropower"/>
    <x v="0"/>
    <n v="6120"/>
    <n v="14778"/>
  </r>
  <r>
    <x v="4"/>
    <x v="158"/>
    <s v="ROU"/>
    <x v="1"/>
    <x v="1"/>
    <s v="Renewable hydropower"/>
    <x v="1"/>
    <n v="6122"/>
    <n v="14923"/>
  </r>
  <r>
    <x v="4"/>
    <x v="158"/>
    <s v="ROU"/>
    <x v="1"/>
    <x v="1"/>
    <s v="Renewable hydropower"/>
    <x v="2"/>
    <n v="6242"/>
    <n v="16046"/>
  </r>
  <r>
    <x v="4"/>
    <x v="158"/>
    <s v="ROU"/>
    <x v="1"/>
    <x v="1"/>
    <s v="Renewable hydropower"/>
    <x v="3"/>
    <n v="6248"/>
    <n v="13259"/>
  </r>
  <r>
    <x v="4"/>
    <x v="158"/>
    <s v="ROU"/>
    <x v="1"/>
    <x v="1"/>
    <s v="Renewable hydropower"/>
    <x v="4"/>
    <n v="6278"/>
    <n v="16513.053"/>
  </r>
  <r>
    <x v="4"/>
    <x v="158"/>
    <s v="ROU"/>
    <x v="1"/>
    <x v="1"/>
    <s v="Renewable hydropower"/>
    <x v="5"/>
    <n v="6289"/>
    <n v="20206.852999999999"/>
  </r>
  <r>
    <x v="4"/>
    <x v="158"/>
    <s v="ROU"/>
    <x v="1"/>
    <x v="1"/>
    <s v="Renewable hydropower"/>
    <x v="6"/>
    <n v="6282"/>
    <n v="18355.343000000001"/>
  </r>
  <r>
    <x v="4"/>
    <x v="158"/>
    <s v="ROU"/>
    <x v="1"/>
    <x v="1"/>
    <s v="Renewable hydropower"/>
    <x v="7"/>
    <n v="6331"/>
    <n v="15965.963"/>
  </r>
  <r>
    <x v="4"/>
    <x v="158"/>
    <s v="ROU"/>
    <x v="1"/>
    <x v="1"/>
    <s v="Renewable hydropower"/>
    <x v="8"/>
    <n v="6362"/>
    <n v="17195.75"/>
  </r>
  <r>
    <x v="4"/>
    <x v="158"/>
    <s v="ROU"/>
    <x v="1"/>
    <x v="1"/>
    <s v="Renewable hydropower"/>
    <x v="9"/>
    <n v="6358"/>
    <n v="15533.516"/>
  </r>
  <r>
    <x v="4"/>
    <x v="158"/>
    <s v="ROU"/>
    <x v="1"/>
    <x v="1"/>
    <s v="Renewable hydropower"/>
    <x v="10"/>
    <n v="6382"/>
    <n v="19882.982"/>
  </r>
  <r>
    <x v="4"/>
    <x v="158"/>
    <s v="ROU"/>
    <x v="1"/>
    <x v="1"/>
    <s v="Renewable hydropower"/>
    <x v="11"/>
    <n v="6391"/>
    <n v="14727.657999999999"/>
  </r>
  <r>
    <x v="4"/>
    <x v="158"/>
    <s v="ROU"/>
    <x v="1"/>
    <x v="1"/>
    <s v="Renewable hydropower"/>
    <x v="12"/>
    <n v="6456"/>
    <n v="12066.294"/>
  </r>
  <r>
    <x v="4"/>
    <x v="158"/>
    <s v="ROU"/>
    <x v="1"/>
    <x v="1"/>
    <s v="Renewable hydropower"/>
    <x v="13"/>
    <n v="6249"/>
    <n v="14956.214"/>
  </r>
  <r>
    <x v="4"/>
    <x v="158"/>
    <s v="ROU"/>
    <x v="1"/>
    <x v="1"/>
    <s v="Renewable hydropower"/>
    <x v="14"/>
    <n v="6256"/>
    <n v="18805.058000000001"/>
  </r>
  <r>
    <x v="4"/>
    <x v="158"/>
    <s v="ROU"/>
    <x v="1"/>
    <x v="1"/>
    <s v="Renewable hydropower"/>
    <x v="15"/>
    <n v="6359"/>
    <n v="16632.553"/>
  </r>
  <r>
    <x v="4"/>
    <x v="158"/>
    <s v="ROU"/>
    <x v="1"/>
    <x v="1"/>
    <s v="Renewable hydropower"/>
    <x v="16"/>
    <n v="6377"/>
    <n v="18028.206999999999"/>
  </r>
  <r>
    <x v="4"/>
    <x v="158"/>
    <s v="ROU"/>
    <x v="1"/>
    <x v="1"/>
    <s v="Renewable hydropower"/>
    <x v="17"/>
    <n v="6328.14"/>
    <n v="14494.457"/>
  </r>
  <r>
    <x v="4"/>
    <x v="158"/>
    <s v="ROU"/>
    <x v="1"/>
    <x v="1"/>
    <s v="Renewable hydropower"/>
    <x v="18"/>
    <n v="6341.5389999999998"/>
    <m/>
  </r>
  <r>
    <x v="4"/>
    <x v="158"/>
    <s v="ROU"/>
    <x v="1"/>
    <x v="1"/>
    <s v="Renewable hydropower"/>
    <x v="19"/>
    <n v="6353.5389999999998"/>
    <m/>
  </r>
  <r>
    <x v="4"/>
    <x v="158"/>
    <s v="ROU"/>
    <x v="1"/>
    <x v="2"/>
    <s v="Concentrated solar power"/>
    <x v="17"/>
    <n v="7.0000000000000007E-2"/>
    <m/>
  </r>
  <r>
    <x v="4"/>
    <x v="158"/>
    <s v="ROU"/>
    <x v="1"/>
    <x v="2"/>
    <s v="Concentrated solar power"/>
    <x v="18"/>
    <n v="9.0999999999999998E-2"/>
    <m/>
  </r>
  <r>
    <x v="4"/>
    <x v="158"/>
    <s v="ROU"/>
    <x v="1"/>
    <x v="2"/>
    <s v="Concentrated solar power"/>
    <x v="19"/>
    <n v="9.0999999999999998E-2"/>
    <m/>
  </r>
  <r>
    <x v="4"/>
    <x v="158"/>
    <s v="ROU"/>
    <x v="1"/>
    <x v="2"/>
    <s v="On-grid Solar photovoltaic"/>
    <x v="8"/>
    <n v="0.1"/>
    <n v="8.0000000000000002E-3"/>
  </r>
  <r>
    <x v="4"/>
    <x v="158"/>
    <s v="ROU"/>
    <x v="1"/>
    <x v="2"/>
    <s v="On-grid Solar photovoltaic"/>
    <x v="9"/>
    <n v="0.1"/>
    <n v="2.5000000000000001E-2"/>
  </r>
  <r>
    <x v="4"/>
    <x v="158"/>
    <s v="ROU"/>
    <x v="1"/>
    <x v="2"/>
    <s v="On-grid Solar photovoltaic"/>
    <x v="10"/>
    <n v="0.1"/>
    <n v="3.5999999999999997E-2"/>
  </r>
  <r>
    <x v="4"/>
    <x v="158"/>
    <s v="ROU"/>
    <x v="1"/>
    <x v="2"/>
    <s v="On-grid Solar photovoltaic"/>
    <x v="11"/>
    <n v="1"/>
    <n v="1.427"/>
  </r>
  <r>
    <x v="4"/>
    <x v="158"/>
    <s v="ROU"/>
    <x v="1"/>
    <x v="2"/>
    <s v="On-grid Solar photovoltaic"/>
    <x v="12"/>
    <n v="41"/>
    <n v="7.9980000000000002"/>
  </r>
  <r>
    <x v="4"/>
    <x v="158"/>
    <s v="ROU"/>
    <x v="1"/>
    <x v="2"/>
    <s v="On-grid Solar photovoltaic"/>
    <x v="13"/>
    <n v="761"/>
    <n v="420.16199999999998"/>
  </r>
  <r>
    <x v="4"/>
    <x v="158"/>
    <s v="ROU"/>
    <x v="1"/>
    <x v="2"/>
    <s v="On-grid Solar photovoltaic"/>
    <x v="14"/>
    <n v="1293"/>
    <n v="1615.991"/>
  </r>
  <r>
    <x v="4"/>
    <x v="158"/>
    <s v="ROU"/>
    <x v="1"/>
    <x v="2"/>
    <s v="On-grid Solar photovoltaic"/>
    <x v="15"/>
    <n v="1326"/>
    <n v="1982"/>
  </r>
  <r>
    <x v="4"/>
    <x v="158"/>
    <s v="ROU"/>
    <x v="1"/>
    <x v="2"/>
    <s v="On-grid Solar photovoltaic"/>
    <x v="16"/>
    <n v="1372"/>
    <n v="1819.742"/>
  </r>
  <r>
    <x v="4"/>
    <x v="158"/>
    <s v="ROU"/>
    <x v="1"/>
    <x v="2"/>
    <s v="On-grid Solar photovoltaic"/>
    <x v="17"/>
    <n v="1374.1289999999999"/>
    <n v="1855.674"/>
  </r>
  <r>
    <x v="4"/>
    <x v="158"/>
    <s v="ROU"/>
    <x v="1"/>
    <x v="2"/>
    <s v="On-grid Solar photovoltaic"/>
    <x v="18"/>
    <n v="1385.82"/>
    <m/>
  </r>
  <r>
    <x v="4"/>
    <x v="158"/>
    <s v="ROU"/>
    <x v="1"/>
    <x v="2"/>
    <s v="On-grid Solar photovoltaic"/>
    <x v="19"/>
    <n v="1386.1189999999999"/>
    <m/>
  </r>
  <r>
    <x v="4"/>
    <x v="158"/>
    <s v="ROU"/>
    <x v="1"/>
    <x v="3"/>
    <s v="Onshore wind energy"/>
    <x v="5"/>
    <n v="1"/>
    <n v="0.22700000000000001"/>
  </r>
  <r>
    <x v="4"/>
    <x v="158"/>
    <s v="ROU"/>
    <x v="1"/>
    <x v="3"/>
    <s v="Onshore wind energy"/>
    <x v="6"/>
    <n v="1"/>
    <n v="0.55600000000000005"/>
  </r>
  <r>
    <x v="4"/>
    <x v="158"/>
    <s v="ROU"/>
    <x v="1"/>
    <x v="3"/>
    <s v="Onshore wind energy"/>
    <x v="7"/>
    <n v="3"/>
    <n v="2.524"/>
  </r>
  <r>
    <x v="4"/>
    <x v="158"/>
    <s v="ROU"/>
    <x v="1"/>
    <x v="3"/>
    <s v="Onshore wind energy"/>
    <x v="8"/>
    <n v="5"/>
    <n v="4.9779999999999998"/>
  </r>
  <r>
    <x v="4"/>
    <x v="158"/>
    <s v="ROU"/>
    <x v="1"/>
    <x v="3"/>
    <s v="Onshore wind energy"/>
    <x v="9"/>
    <n v="15"/>
    <n v="9.0690000000000008"/>
  </r>
  <r>
    <x v="4"/>
    <x v="158"/>
    <s v="ROU"/>
    <x v="1"/>
    <x v="3"/>
    <s v="Onshore wind energy"/>
    <x v="10"/>
    <n v="389"/>
    <n v="306.34800000000001"/>
  </r>
  <r>
    <x v="4"/>
    <x v="158"/>
    <s v="ROU"/>
    <x v="1"/>
    <x v="3"/>
    <s v="Onshore wind energy"/>
    <x v="11"/>
    <n v="988"/>
    <n v="1387.2"/>
  </r>
  <r>
    <x v="4"/>
    <x v="158"/>
    <s v="ROU"/>
    <x v="1"/>
    <x v="3"/>
    <s v="Onshore wind energy"/>
    <x v="12"/>
    <n v="1822"/>
    <n v="2639.875"/>
  </r>
  <r>
    <x v="4"/>
    <x v="158"/>
    <s v="ROU"/>
    <x v="1"/>
    <x v="3"/>
    <s v="Onshore wind energy"/>
    <x v="13"/>
    <n v="2773"/>
    <n v="4520.21"/>
  </r>
  <r>
    <x v="4"/>
    <x v="158"/>
    <s v="ROU"/>
    <x v="1"/>
    <x v="3"/>
    <s v="Onshore wind energy"/>
    <x v="14"/>
    <n v="3244"/>
    <n v="6200.91"/>
  </r>
  <r>
    <x v="4"/>
    <x v="158"/>
    <s v="ROU"/>
    <x v="1"/>
    <x v="3"/>
    <s v="Onshore wind energy"/>
    <x v="15"/>
    <n v="3130"/>
    <n v="7062.93"/>
  </r>
  <r>
    <x v="4"/>
    <x v="158"/>
    <s v="ROU"/>
    <x v="1"/>
    <x v="3"/>
    <s v="Onshore wind energy"/>
    <x v="16"/>
    <n v="3025"/>
    <n v="6590"/>
  </r>
  <r>
    <x v="4"/>
    <x v="158"/>
    <s v="ROU"/>
    <x v="1"/>
    <x v="3"/>
    <s v="Onshore wind energy"/>
    <x v="17"/>
    <n v="3029.7979999999998"/>
    <n v="7406.7020000000002"/>
  </r>
  <r>
    <x v="4"/>
    <x v="158"/>
    <s v="ROU"/>
    <x v="1"/>
    <x v="3"/>
    <s v="Onshore wind energy"/>
    <x v="18"/>
    <n v="3032.2579999999998"/>
    <m/>
  </r>
  <r>
    <x v="4"/>
    <x v="158"/>
    <s v="ROU"/>
    <x v="1"/>
    <x v="3"/>
    <s v="Onshore wind energy"/>
    <x v="19"/>
    <n v="3039.8829999999998"/>
    <m/>
  </r>
  <r>
    <x v="4"/>
    <x v="159"/>
    <s v="SRB"/>
    <x v="0"/>
    <x v="0"/>
    <s v="Fossil fuels"/>
    <x v="0"/>
    <n v="8743"/>
    <n v="22140"/>
  </r>
  <r>
    <x v="4"/>
    <x v="159"/>
    <s v="SRB"/>
    <x v="0"/>
    <x v="0"/>
    <s v="Fossil fuels"/>
    <x v="1"/>
    <n v="8961"/>
    <n v="22680"/>
  </r>
  <r>
    <x v="4"/>
    <x v="159"/>
    <s v="SRB"/>
    <x v="0"/>
    <x v="0"/>
    <s v="Fossil fuels"/>
    <x v="2"/>
    <n v="9185"/>
    <n v="23310"/>
  </r>
  <r>
    <x v="4"/>
    <x v="159"/>
    <s v="SRB"/>
    <x v="0"/>
    <x v="0"/>
    <s v="Fossil fuels"/>
    <x v="3"/>
    <n v="10039"/>
    <n v="25515"/>
  </r>
  <r>
    <x v="4"/>
    <x v="159"/>
    <s v="SRB"/>
    <x v="0"/>
    <x v="0"/>
    <s v="Fossil fuels"/>
    <x v="4"/>
    <n v="10442"/>
    <n v="26565"/>
  </r>
  <r>
    <x v="4"/>
    <x v="159"/>
    <s v="SRB"/>
    <x v="0"/>
    <x v="0"/>
    <s v="Fossil fuels"/>
    <x v="5"/>
    <n v="2484"/>
    <n v="24442"/>
  </r>
  <r>
    <x v="4"/>
    <x v="159"/>
    <s v="SRB"/>
    <x v="0"/>
    <x v="0"/>
    <s v="Fossil fuels"/>
    <x v="6"/>
    <n v="2498"/>
    <n v="25516"/>
  </r>
  <r>
    <x v="4"/>
    <x v="159"/>
    <s v="SRB"/>
    <x v="0"/>
    <x v="0"/>
    <s v="Fossil fuels"/>
    <x v="7"/>
    <n v="3174"/>
    <n v="26513"/>
  </r>
  <r>
    <x v="4"/>
    <x v="159"/>
    <s v="SRB"/>
    <x v="0"/>
    <x v="0"/>
    <s v="Fossil fuels"/>
    <x v="8"/>
    <n v="4598"/>
    <n v="27267"/>
  </r>
  <r>
    <x v="4"/>
    <x v="159"/>
    <s v="SRB"/>
    <x v="0"/>
    <x v="0"/>
    <s v="Fossil fuels"/>
    <x v="9"/>
    <n v="4870"/>
    <n v="27178"/>
  </r>
  <r>
    <x v="4"/>
    <x v="159"/>
    <s v="SRB"/>
    <x v="0"/>
    <x v="0"/>
    <s v="Fossil fuels"/>
    <x v="10"/>
    <n v="4136.7"/>
    <n v="25532"/>
  </r>
  <r>
    <x v="4"/>
    <x v="159"/>
    <s v="SRB"/>
    <x v="0"/>
    <x v="0"/>
    <s v="Fossil fuels"/>
    <x v="11"/>
    <n v="4149.1000000000004"/>
    <n v="29357"/>
  </r>
  <r>
    <x v="4"/>
    <x v="159"/>
    <s v="SRB"/>
    <x v="0"/>
    <x v="0"/>
    <s v="Fossil fuels"/>
    <x v="12"/>
    <n v="4122.1000000000004"/>
    <n v="26879"/>
  </r>
  <r>
    <x v="4"/>
    <x v="159"/>
    <s v="SRB"/>
    <x v="0"/>
    <x v="0"/>
    <s v="Fossil fuels"/>
    <x v="13"/>
    <n v="4171"/>
    <n v="29002"/>
  </r>
  <r>
    <x v="4"/>
    <x v="159"/>
    <s v="SRB"/>
    <x v="0"/>
    <x v="0"/>
    <s v="Fossil fuels"/>
    <x v="14"/>
    <n v="4226"/>
    <n v="22411"/>
  </r>
  <r>
    <x v="4"/>
    <x v="159"/>
    <s v="SRB"/>
    <x v="0"/>
    <x v="0"/>
    <s v="Fossil fuels"/>
    <x v="15"/>
    <n v="4250"/>
    <n v="27476"/>
  </r>
  <r>
    <x v="4"/>
    <x v="159"/>
    <s v="SRB"/>
    <x v="0"/>
    <x v="0"/>
    <s v="Fossil fuels"/>
    <x v="16"/>
    <n v="4223"/>
    <n v="27745"/>
  </r>
  <r>
    <x v="4"/>
    <x v="159"/>
    <s v="SRB"/>
    <x v="0"/>
    <x v="0"/>
    <s v="Fossil fuels"/>
    <x v="17"/>
    <n v="4329"/>
    <n v="27151.621999999999"/>
  </r>
  <r>
    <x v="4"/>
    <x v="159"/>
    <s v="SRB"/>
    <x v="0"/>
    <x v="0"/>
    <s v="Fossil fuels"/>
    <x v="18"/>
    <n v="4353"/>
    <m/>
  </r>
  <r>
    <x v="4"/>
    <x v="159"/>
    <s v="SRB"/>
    <x v="0"/>
    <x v="0"/>
    <s v="Fossil fuels"/>
    <x v="19"/>
    <n v="4353"/>
    <m/>
  </r>
  <r>
    <x v="4"/>
    <x v="159"/>
    <s v="SRB"/>
    <x v="0"/>
    <x v="8"/>
    <s v="Other non-renewable energy"/>
    <x v="13"/>
    <m/>
    <n v="1"/>
  </r>
  <r>
    <x v="4"/>
    <x v="159"/>
    <s v="SRB"/>
    <x v="0"/>
    <x v="8"/>
    <s v="Other non-renewable energy"/>
    <x v="14"/>
    <m/>
    <n v="3"/>
  </r>
  <r>
    <x v="4"/>
    <x v="159"/>
    <s v="SRB"/>
    <x v="0"/>
    <x v="8"/>
    <s v="Other non-renewable energy"/>
    <x v="15"/>
    <m/>
    <n v="4"/>
  </r>
  <r>
    <x v="4"/>
    <x v="159"/>
    <s v="SRB"/>
    <x v="0"/>
    <x v="8"/>
    <s v="Other non-renewable energy"/>
    <x v="16"/>
    <m/>
    <n v="4"/>
  </r>
  <r>
    <x v="4"/>
    <x v="159"/>
    <s v="SRB"/>
    <x v="0"/>
    <x v="8"/>
    <s v="Other non-renewable energy"/>
    <x v="17"/>
    <n v="1"/>
    <n v="4.9829999999999997"/>
  </r>
  <r>
    <x v="4"/>
    <x v="159"/>
    <s v="SRB"/>
    <x v="0"/>
    <x v="8"/>
    <s v="Other non-renewable energy"/>
    <x v="18"/>
    <n v="1"/>
    <m/>
  </r>
  <r>
    <x v="4"/>
    <x v="159"/>
    <s v="SRB"/>
    <x v="0"/>
    <x v="8"/>
    <s v="Other non-renewable energy"/>
    <x v="19"/>
    <n v="1"/>
    <m/>
  </r>
  <r>
    <x v="4"/>
    <x v="159"/>
    <s v="SRB"/>
    <x v="0"/>
    <x v="7"/>
    <s v="Pumped storage"/>
    <x v="0"/>
    <n v="614"/>
    <n v="515.96400000000006"/>
  </r>
  <r>
    <x v="4"/>
    <x v="159"/>
    <s v="SRB"/>
    <x v="0"/>
    <x v="7"/>
    <s v="Pumped storage"/>
    <x v="1"/>
    <n v="614"/>
    <n v="734.49699999999996"/>
  </r>
  <r>
    <x v="4"/>
    <x v="159"/>
    <s v="SRB"/>
    <x v="0"/>
    <x v="7"/>
    <s v="Pumped storage"/>
    <x v="2"/>
    <n v="614"/>
    <n v="519.09199999999998"/>
  </r>
  <r>
    <x v="4"/>
    <x v="159"/>
    <s v="SRB"/>
    <x v="0"/>
    <x v="7"/>
    <s v="Pumped storage"/>
    <x v="3"/>
    <n v="614"/>
    <n v="380.75"/>
  </r>
  <r>
    <x v="4"/>
    <x v="159"/>
    <s v="SRB"/>
    <x v="0"/>
    <x v="7"/>
    <s v="Pumped storage"/>
    <x v="4"/>
    <n v="614"/>
    <n v="500.66"/>
  </r>
  <r>
    <x v="4"/>
    <x v="159"/>
    <s v="SRB"/>
    <x v="0"/>
    <x v="7"/>
    <s v="Pumped storage"/>
    <x v="5"/>
    <n v="614"/>
    <n v="621.42499999999995"/>
  </r>
  <r>
    <x v="4"/>
    <x v="159"/>
    <s v="SRB"/>
    <x v="0"/>
    <x v="7"/>
    <s v="Pumped storage"/>
    <x v="6"/>
    <n v="614"/>
    <n v="614.70399999999995"/>
  </r>
  <r>
    <x v="4"/>
    <x v="159"/>
    <s v="SRB"/>
    <x v="0"/>
    <x v="7"/>
    <s v="Pumped storage"/>
    <x v="7"/>
    <n v="614"/>
    <n v="573.64200000000005"/>
  </r>
  <r>
    <x v="4"/>
    <x v="159"/>
    <s v="SRB"/>
    <x v="0"/>
    <x v="7"/>
    <s v="Pumped storage"/>
    <x v="8"/>
    <n v="614"/>
    <n v="545"/>
  </r>
  <r>
    <x v="4"/>
    <x v="159"/>
    <s v="SRB"/>
    <x v="0"/>
    <x v="7"/>
    <s v="Pumped storage"/>
    <x v="9"/>
    <n v="614"/>
    <n v="603"/>
  </r>
  <r>
    <x v="4"/>
    <x v="159"/>
    <s v="SRB"/>
    <x v="0"/>
    <x v="7"/>
    <s v="Pumped storage"/>
    <x v="10"/>
    <n v="614"/>
    <n v="680"/>
  </r>
  <r>
    <x v="4"/>
    <x v="159"/>
    <s v="SRB"/>
    <x v="0"/>
    <x v="7"/>
    <s v="Pumped storage"/>
    <x v="11"/>
    <n v="614"/>
    <n v="576"/>
  </r>
  <r>
    <x v="4"/>
    <x v="159"/>
    <s v="SRB"/>
    <x v="0"/>
    <x v="7"/>
    <s v="Pumped storage"/>
    <x v="12"/>
    <n v="614"/>
    <n v="628"/>
  </r>
  <r>
    <x v="4"/>
    <x v="159"/>
    <s v="SRB"/>
    <x v="0"/>
    <x v="7"/>
    <s v="Pumped storage"/>
    <x v="13"/>
    <n v="614"/>
    <n v="650"/>
  </r>
  <r>
    <x v="4"/>
    <x v="159"/>
    <s v="SRB"/>
    <x v="0"/>
    <x v="7"/>
    <s v="Pumped storage"/>
    <x v="14"/>
    <n v="614"/>
    <n v="614"/>
  </r>
  <r>
    <x v="4"/>
    <x v="159"/>
    <s v="SRB"/>
    <x v="0"/>
    <x v="7"/>
    <s v="Pumped storage"/>
    <x v="15"/>
    <n v="614"/>
    <n v="703"/>
  </r>
  <r>
    <x v="4"/>
    <x v="159"/>
    <s v="SRB"/>
    <x v="0"/>
    <x v="7"/>
    <s v="Pumped storage"/>
    <x v="16"/>
    <n v="614"/>
    <n v="728"/>
  </r>
  <r>
    <x v="4"/>
    <x v="159"/>
    <s v="SRB"/>
    <x v="0"/>
    <x v="7"/>
    <s v="Pumped storage"/>
    <x v="17"/>
    <n v="614"/>
    <n v="598.73199999999997"/>
  </r>
  <r>
    <x v="4"/>
    <x v="159"/>
    <s v="SRB"/>
    <x v="0"/>
    <x v="7"/>
    <s v="Pumped storage"/>
    <x v="18"/>
    <n v="614"/>
    <m/>
  </r>
  <r>
    <x v="4"/>
    <x v="159"/>
    <s v="SRB"/>
    <x v="0"/>
    <x v="7"/>
    <s v="Pumped storage"/>
    <x v="19"/>
    <n v="614"/>
    <m/>
  </r>
  <r>
    <x v="4"/>
    <x v="159"/>
    <s v="SRB"/>
    <x v="1"/>
    <x v="4"/>
    <s v="Biogas"/>
    <x v="11"/>
    <n v="2"/>
    <n v="1"/>
  </r>
  <r>
    <x v="4"/>
    <x v="159"/>
    <s v="SRB"/>
    <x v="1"/>
    <x v="4"/>
    <s v="Biogas"/>
    <x v="12"/>
    <n v="4"/>
    <n v="6"/>
  </r>
  <r>
    <x v="4"/>
    <x v="159"/>
    <s v="SRB"/>
    <x v="1"/>
    <x v="4"/>
    <s v="Biogas"/>
    <x v="13"/>
    <n v="4"/>
    <n v="20"/>
  </r>
  <r>
    <x v="4"/>
    <x v="159"/>
    <s v="SRB"/>
    <x v="1"/>
    <x v="4"/>
    <s v="Biogas"/>
    <x v="14"/>
    <n v="5"/>
    <n v="22"/>
  </r>
  <r>
    <x v="4"/>
    <x v="159"/>
    <s v="SRB"/>
    <x v="1"/>
    <x v="4"/>
    <s v="Biogas"/>
    <x v="15"/>
    <n v="5"/>
    <n v="23"/>
  </r>
  <r>
    <x v="4"/>
    <x v="159"/>
    <s v="SRB"/>
    <x v="1"/>
    <x v="4"/>
    <s v="Biogas"/>
    <x v="16"/>
    <n v="10"/>
    <n v="34"/>
  </r>
  <r>
    <x v="4"/>
    <x v="159"/>
    <s v="SRB"/>
    <x v="1"/>
    <x v="4"/>
    <s v="Biogas"/>
    <x v="17"/>
    <n v="13"/>
    <n v="75.186999999999998"/>
  </r>
  <r>
    <x v="4"/>
    <x v="159"/>
    <s v="SRB"/>
    <x v="1"/>
    <x v="4"/>
    <s v="Biogas"/>
    <x v="18"/>
    <n v="15"/>
    <m/>
  </r>
  <r>
    <x v="4"/>
    <x v="159"/>
    <s v="SRB"/>
    <x v="1"/>
    <x v="4"/>
    <s v="Biogas"/>
    <x v="19"/>
    <n v="15"/>
    <m/>
  </r>
  <r>
    <x v="4"/>
    <x v="159"/>
    <s v="SRB"/>
    <x v="1"/>
    <x v="4"/>
    <s v="Solid biofuels"/>
    <x v="13"/>
    <m/>
    <n v="1"/>
  </r>
  <r>
    <x v="4"/>
    <x v="159"/>
    <s v="SRB"/>
    <x v="1"/>
    <x v="4"/>
    <s v="Solid biofuels"/>
    <x v="14"/>
    <m/>
    <n v="1"/>
  </r>
  <r>
    <x v="4"/>
    <x v="159"/>
    <s v="SRB"/>
    <x v="1"/>
    <x v="4"/>
    <s v="Solid biofuels"/>
    <x v="15"/>
    <m/>
    <n v="1"/>
  </r>
  <r>
    <x v="4"/>
    <x v="159"/>
    <s v="SRB"/>
    <x v="1"/>
    <x v="4"/>
    <s v="Solid biofuels"/>
    <x v="16"/>
    <m/>
    <n v="1"/>
  </r>
  <r>
    <x v="4"/>
    <x v="159"/>
    <s v="SRB"/>
    <x v="1"/>
    <x v="4"/>
    <s v="Solid biofuels"/>
    <x v="17"/>
    <m/>
    <n v="1"/>
  </r>
  <r>
    <x v="4"/>
    <x v="159"/>
    <s v="SRB"/>
    <x v="1"/>
    <x v="1"/>
    <s v="Renewable hydropower"/>
    <x v="0"/>
    <n v="2272.723"/>
    <n v="9821.2780000000002"/>
  </r>
  <r>
    <x v="4"/>
    <x v="159"/>
    <s v="SRB"/>
    <x v="1"/>
    <x v="1"/>
    <s v="Renewable hydropower"/>
    <x v="1"/>
    <n v="2272.8789999999999"/>
    <n v="9887.6679999999997"/>
  </r>
  <r>
    <x v="4"/>
    <x v="159"/>
    <s v="SRB"/>
    <x v="1"/>
    <x v="1"/>
    <s v="Renewable hydropower"/>
    <x v="2"/>
    <n v="2272.8789999999999"/>
    <n v="9927.5939999999991"/>
  </r>
  <r>
    <x v="4"/>
    <x v="159"/>
    <s v="SRB"/>
    <x v="1"/>
    <x v="1"/>
    <s v="Renewable hydropower"/>
    <x v="3"/>
    <n v="2272.8789999999999"/>
    <n v="8737.3089999999993"/>
  </r>
  <r>
    <x v="4"/>
    <x v="159"/>
    <s v="SRB"/>
    <x v="1"/>
    <x v="1"/>
    <s v="Renewable hydropower"/>
    <x v="4"/>
    <n v="2272.8789999999999"/>
    <n v="10620.34"/>
  </r>
  <r>
    <x v="4"/>
    <x v="159"/>
    <s v="SRB"/>
    <x v="1"/>
    <x v="1"/>
    <s v="Renewable hydropower"/>
    <x v="5"/>
    <n v="2272.8789999999999"/>
    <n v="11410.575000000001"/>
  </r>
  <r>
    <x v="4"/>
    <x v="159"/>
    <s v="SRB"/>
    <x v="1"/>
    <x v="1"/>
    <s v="Renewable hydropower"/>
    <x v="6"/>
    <n v="2272.8789999999999"/>
    <n v="10350.296"/>
  </r>
  <r>
    <x v="4"/>
    <x v="159"/>
    <s v="SRB"/>
    <x v="1"/>
    <x v="1"/>
    <s v="Renewable hydropower"/>
    <x v="7"/>
    <n v="2272.8789999999999"/>
    <n v="9463.3580000000002"/>
  </r>
  <r>
    <x v="4"/>
    <x v="159"/>
    <s v="SRB"/>
    <x v="1"/>
    <x v="1"/>
    <s v="Renewable hydropower"/>
    <x v="8"/>
    <n v="2272.8789999999999"/>
    <n v="9564"/>
  </r>
  <r>
    <x v="4"/>
    <x v="159"/>
    <s v="SRB"/>
    <x v="1"/>
    <x v="1"/>
    <s v="Renewable hydropower"/>
    <x v="9"/>
    <n v="2274.8789999999999"/>
    <n v="10541"/>
  </r>
  <r>
    <x v="4"/>
    <x v="159"/>
    <s v="SRB"/>
    <x v="1"/>
    <x v="1"/>
    <s v="Renewable hydropower"/>
    <x v="10"/>
    <n v="2293.2060000000001"/>
    <n v="11891"/>
  </r>
  <r>
    <x v="4"/>
    <x v="159"/>
    <s v="SRB"/>
    <x v="1"/>
    <x v="1"/>
    <s v="Renewable hydropower"/>
    <x v="11"/>
    <n v="2321.9969999999998"/>
    <n v="8667"/>
  </r>
  <r>
    <x v="4"/>
    <x v="159"/>
    <s v="SRB"/>
    <x v="1"/>
    <x v="1"/>
    <s v="Renewable hydropower"/>
    <x v="12"/>
    <n v="2351.5300000000002"/>
    <n v="9286"/>
  </r>
  <r>
    <x v="4"/>
    <x v="159"/>
    <s v="SRB"/>
    <x v="1"/>
    <x v="1"/>
    <s v="Renewable hydropower"/>
    <x v="13"/>
    <n v="2317"/>
    <n v="10203"/>
  </r>
  <r>
    <x v="4"/>
    <x v="159"/>
    <s v="SRB"/>
    <x v="1"/>
    <x v="1"/>
    <s v="Renewable hydropower"/>
    <x v="14"/>
    <n v="2403"/>
    <n v="11003"/>
  </r>
  <r>
    <x v="4"/>
    <x v="159"/>
    <s v="SRB"/>
    <x v="1"/>
    <x v="1"/>
    <s v="Renewable hydropower"/>
    <x v="15"/>
    <n v="2408"/>
    <n v="10080"/>
  </r>
  <r>
    <x v="4"/>
    <x v="159"/>
    <s v="SRB"/>
    <x v="1"/>
    <x v="1"/>
    <s v="Renewable hydropower"/>
    <x v="16"/>
    <n v="2416"/>
    <n v="10792"/>
  </r>
  <r>
    <x v="4"/>
    <x v="159"/>
    <s v="SRB"/>
    <x v="1"/>
    <x v="1"/>
    <s v="Renewable hydropower"/>
    <x v="17"/>
    <n v="2424"/>
    <n v="9153.2379999999994"/>
  </r>
  <r>
    <x v="4"/>
    <x v="159"/>
    <s v="SRB"/>
    <x v="1"/>
    <x v="1"/>
    <s v="Renewable hydropower"/>
    <x v="18"/>
    <n v="2488.6"/>
    <m/>
  </r>
  <r>
    <x v="4"/>
    <x v="159"/>
    <s v="SRB"/>
    <x v="1"/>
    <x v="1"/>
    <s v="Renewable hydropower"/>
    <x v="19"/>
    <n v="2488.6"/>
    <m/>
  </r>
  <r>
    <x v="4"/>
    <x v="159"/>
    <s v="SRB"/>
    <x v="1"/>
    <x v="2"/>
    <s v="On-grid Solar photovoltaic"/>
    <x v="5"/>
    <n v="0.1"/>
    <n v="0.115"/>
  </r>
  <r>
    <x v="4"/>
    <x v="159"/>
    <s v="SRB"/>
    <x v="1"/>
    <x v="2"/>
    <s v="On-grid Solar photovoltaic"/>
    <x v="6"/>
    <n v="0.2"/>
    <n v="0.23"/>
  </r>
  <r>
    <x v="4"/>
    <x v="159"/>
    <s v="SRB"/>
    <x v="1"/>
    <x v="2"/>
    <s v="On-grid Solar photovoltaic"/>
    <x v="7"/>
    <n v="0.4"/>
    <n v="0.46"/>
  </r>
  <r>
    <x v="4"/>
    <x v="159"/>
    <s v="SRB"/>
    <x v="1"/>
    <x v="2"/>
    <s v="On-grid Solar photovoltaic"/>
    <x v="8"/>
    <n v="0.9"/>
    <n v="1.0349999999999999"/>
  </r>
  <r>
    <x v="4"/>
    <x v="159"/>
    <s v="SRB"/>
    <x v="1"/>
    <x v="2"/>
    <s v="On-grid Solar photovoltaic"/>
    <x v="9"/>
    <n v="1.2"/>
    <n v="1.38"/>
  </r>
  <r>
    <x v="4"/>
    <x v="159"/>
    <s v="SRB"/>
    <x v="1"/>
    <x v="2"/>
    <s v="On-grid Solar photovoltaic"/>
    <x v="10"/>
    <n v="1.3"/>
    <n v="1.4950000000000001"/>
  </r>
  <r>
    <x v="4"/>
    <x v="159"/>
    <s v="SRB"/>
    <x v="1"/>
    <x v="2"/>
    <s v="On-grid Solar photovoltaic"/>
    <x v="11"/>
    <n v="1.5"/>
    <n v="1.7250000000000001"/>
  </r>
  <r>
    <x v="4"/>
    <x v="159"/>
    <s v="SRB"/>
    <x v="1"/>
    <x v="2"/>
    <s v="On-grid Solar photovoltaic"/>
    <x v="12"/>
    <n v="3.1"/>
    <n v="3.5649999999999999"/>
  </r>
  <r>
    <x v="4"/>
    <x v="159"/>
    <s v="SRB"/>
    <x v="1"/>
    <x v="2"/>
    <s v="On-grid Solar photovoltaic"/>
    <x v="13"/>
    <n v="4.7"/>
    <n v="5.4050000000000002"/>
  </r>
  <r>
    <x v="4"/>
    <x v="159"/>
    <s v="SRB"/>
    <x v="1"/>
    <x v="2"/>
    <s v="On-grid Solar photovoltaic"/>
    <x v="14"/>
    <n v="6"/>
    <n v="6"/>
  </r>
  <r>
    <x v="4"/>
    <x v="159"/>
    <s v="SRB"/>
    <x v="1"/>
    <x v="2"/>
    <s v="On-grid Solar photovoltaic"/>
    <x v="15"/>
    <n v="9"/>
    <n v="11"/>
  </r>
  <r>
    <x v="4"/>
    <x v="159"/>
    <s v="SRB"/>
    <x v="1"/>
    <x v="2"/>
    <s v="On-grid Solar photovoltaic"/>
    <x v="16"/>
    <n v="11"/>
    <n v="12"/>
  </r>
  <r>
    <x v="4"/>
    <x v="159"/>
    <s v="SRB"/>
    <x v="1"/>
    <x v="2"/>
    <s v="On-grid Solar photovoltaic"/>
    <x v="17"/>
    <n v="10"/>
    <n v="13.138999999999999"/>
  </r>
  <r>
    <x v="4"/>
    <x v="159"/>
    <s v="SRB"/>
    <x v="1"/>
    <x v="2"/>
    <s v="On-grid Solar photovoltaic"/>
    <x v="18"/>
    <n v="10"/>
    <m/>
  </r>
  <r>
    <x v="4"/>
    <x v="159"/>
    <s v="SRB"/>
    <x v="1"/>
    <x v="2"/>
    <s v="On-grid Solar photovoltaic"/>
    <x v="19"/>
    <n v="10"/>
    <m/>
  </r>
  <r>
    <x v="4"/>
    <x v="159"/>
    <s v="SRB"/>
    <x v="1"/>
    <x v="3"/>
    <s v="Onshore wind energy"/>
    <x v="12"/>
    <n v="0.5"/>
    <n v="0.20699999999999999"/>
  </r>
  <r>
    <x v="4"/>
    <x v="159"/>
    <s v="SRB"/>
    <x v="1"/>
    <x v="3"/>
    <s v="Onshore wind energy"/>
    <x v="13"/>
    <n v="0.5"/>
    <n v="0.54700000000000004"/>
  </r>
  <r>
    <x v="4"/>
    <x v="159"/>
    <s v="SRB"/>
    <x v="1"/>
    <x v="3"/>
    <s v="Onshore wind energy"/>
    <x v="14"/>
    <n v="0.5"/>
    <n v="0.372"/>
  </r>
  <r>
    <x v="4"/>
    <x v="159"/>
    <s v="SRB"/>
    <x v="1"/>
    <x v="3"/>
    <s v="Onshore wind energy"/>
    <x v="15"/>
    <n v="10.4"/>
    <n v="1.2"/>
  </r>
  <r>
    <x v="4"/>
    <x v="159"/>
    <s v="SRB"/>
    <x v="1"/>
    <x v="3"/>
    <s v="Onshore wind energy"/>
    <x v="16"/>
    <n v="17"/>
    <n v="26"/>
  </r>
  <r>
    <x v="4"/>
    <x v="159"/>
    <s v="SRB"/>
    <x v="1"/>
    <x v="3"/>
    <s v="Onshore wind energy"/>
    <x v="17"/>
    <n v="25"/>
    <n v="48.457000000000001"/>
  </r>
  <r>
    <x v="4"/>
    <x v="159"/>
    <s v="SRB"/>
    <x v="1"/>
    <x v="3"/>
    <s v="Onshore wind energy"/>
    <x v="18"/>
    <n v="25"/>
    <m/>
  </r>
  <r>
    <x v="4"/>
    <x v="159"/>
    <s v="SRB"/>
    <x v="1"/>
    <x v="3"/>
    <s v="Onshore wind energy"/>
    <x v="19"/>
    <n v="356.5"/>
    <m/>
  </r>
  <r>
    <x v="4"/>
    <x v="160"/>
    <s v="SVK"/>
    <x v="0"/>
    <x v="0"/>
    <s v="Fossil fuels"/>
    <x v="0"/>
    <n v="2394"/>
    <n v="9657"/>
  </r>
  <r>
    <x v="4"/>
    <x v="160"/>
    <s v="SVK"/>
    <x v="0"/>
    <x v="0"/>
    <s v="Fossil fuels"/>
    <x v="1"/>
    <n v="3172"/>
    <n v="9646"/>
  </r>
  <r>
    <x v="4"/>
    <x v="160"/>
    <s v="SVK"/>
    <x v="0"/>
    <x v="0"/>
    <s v="Fossil fuels"/>
    <x v="2"/>
    <n v="2928"/>
    <n v="8813"/>
  </r>
  <r>
    <x v="4"/>
    <x v="160"/>
    <s v="SVK"/>
    <x v="0"/>
    <x v="0"/>
    <s v="Fossil fuels"/>
    <x v="3"/>
    <n v="3000"/>
    <n v="9507"/>
  </r>
  <r>
    <x v="4"/>
    <x v="160"/>
    <s v="SVK"/>
    <x v="0"/>
    <x v="0"/>
    <s v="Fossil fuels"/>
    <x v="4"/>
    <n v="3055"/>
    <n v="9273"/>
  </r>
  <r>
    <x v="4"/>
    <x v="160"/>
    <s v="SVK"/>
    <x v="0"/>
    <x v="0"/>
    <s v="Fossil fuels"/>
    <x v="5"/>
    <n v="3038"/>
    <n v="8905"/>
  </r>
  <r>
    <x v="4"/>
    <x v="160"/>
    <s v="SVK"/>
    <x v="0"/>
    <x v="0"/>
    <s v="Fossil fuels"/>
    <x v="6"/>
    <n v="2935"/>
    <n v="8361"/>
  </r>
  <r>
    <x v="4"/>
    <x v="160"/>
    <s v="SVK"/>
    <x v="0"/>
    <x v="0"/>
    <s v="Fossil fuels"/>
    <x v="7"/>
    <n v="2464"/>
    <n v="7550"/>
  </r>
  <r>
    <x v="4"/>
    <x v="160"/>
    <s v="SVK"/>
    <x v="0"/>
    <x v="0"/>
    <s v="Fossil fuels"/>
    <x v="8"/>
    <n v="2426"/>
    <n v="7437"/>
  </r>
  <r>
    <x v="4"/>
    <x v="160"/>
    <s v="SVK"/>
    <x v="0"/>
    <x v="0"/>
    <s v="Fossil fuels"/>
    <x v="9"/>
    <n v="2652"/>
    <n v="6872"/>
  </r>
  <r>
    <x v="4"/>
    <x v="160"/>
    <s v="SVK"/>
    <x v="0"/>
    <x v="0"/>
    <s v="Fossil fuels"/>
    <x v="10"/>
    <n v="3311"/>
    <n v="6886"/>
  </r>
  <r>
    <x v="4"/>
    <x v="160"/>
    <s v="SVK"/>
    <x v="0"/>
    <x v="0"/>
    <s v="Fossil fuels"/>
    <x v="11"/>
    <n v="3183"/>
    <n v="7774"/>
  </r>
  <r>
    <x v="4"/>
    <x v="160"/>
    <s v="SVK"/>
    <x v="0"/>
    <x v="0"/>
    <s v="Fossil fuels"/>
    <x v="12"/>
    <n v="3199"/>
    <n v="7265"/>
  </r>
  <r>
    <x v="4"/>
    <x v="160"/>
    <s v="SVK"/>
    <x v="0"/>
    <x v="0"/>
    <s v="Fossil fuels"/>
    <x v="13"/>
    <n v="3213"/>
    <n v="6348"/>
  </r>
  <r>
    <x v="4"/>
    <x v="160"/>
    <s v="SVK"/>
    <x v="0"/>
    <x v="0"/>
    <s v="Fossil fuels"/>
    <x v="14"/>
    <n v="2815"/>
    <n v="5277"/>
  </r>
  <r>
    <x v="4"/>
    <x v="160"/>
    <s v="SVK"/>
    <x v="0"/>
    <x v="0"/>
    <s v="Fossil fuels"/>
    <x v="15"/>
    <n v="2496"/>
    <n v="5320"/>
  </r>
  <r>
    <x v="4"/>
    <x v="160"/>
    <s v="SVK"/>
    <x v="0"/>
    <x v="0"/>
    <s v="Fossil fuels"/>
    <x v="16"/>
    <n v="2438"/>
    <n v="5262"/>
  </r>
  <r>
    <x v="4"/>
    <x v="160"/>
    <s v="SVK"/>
    <x v="0"/>
    <x v="0"/>
    <s v="Fossil fuels"/>
    <x v="17"/>
    <n v="2383"/>
    <n v="5646"/>
  </r>
  <r>
    <x v="4"/>
    <x v="160"/>
    <s v="SVK"/>
    <x v="0"/>
    <x v="0"/>
    <s v="Fossil fuels"/>
    <x v="18"/>
    <n v="2392"/>
    <m/>
  </r>
  <r>
    <x v="4"/>
    <x v="160"/>
    <s v="SVK"/>
    <x v="0"/>
    <x v="0"/>
    <s v="Fossil fuels"/>
    <x v="19"/>
    <n v="2392"/>
    <m/>
  </r>
  <r>
    <x v="4"/>
    <x v="160"/>
    <s v="SVK"/>
    <x v="0"/>
    <x v="9"/>
    <s v="Nuclear"/>
    <x v="0"/>
    <n v="2640"/>
    <n v="16494"/>
  </r>
  <r>
    <x v="4"/>
    <x v="160"/>
    <s v="SVK"/>
    <x v="0"/>
    <x v="9"/>
    <s v="Nuclear"/>
    <x v="1"/>
    <n v="2640"/>
    <n v="17103"/>
  </r>
  <r>
    <x v="4"/>
    <x v="160"/>
    <s v="SVK"/>
    <x v="0"/>
    <x v="9"/>
    <s v="Nuclear"/>
    <x v="2"/>
    <n v="2640"/>
    <n v="17953"/>
  </r>
  <r>
    <x v="4"/>
    <x v="160"/>
    <s v="SVK"/>
    <x v="0"/>
    <x v="9"/>
    <s v="Nuclear"/>
    <x v="3"/>
    <n v="2640"/>
    <n v="17864"/>
  </r>
  <r>
    <x v="4"/>
    <x v="160"/>
    <s v="SVK"/>
    <x v="0"/>
    <x v="9"/>
    <s v="Nuclear"/>
    <x v="4"/>
    <n v="2640"/>
    <n v="17026"/>
  </r>
  <r>
    <x v="4"/>
    <x v="160"/>
    <s v="SVK"/>
    <x v="0"/>
    <x v="9"/>
    <s v="Nuclear"/>
    <x v="5"/>
    <n v="2640"/>
    <n v="17727"/>
  </r>
  <r>
    <x v="4"/>
    <x v="160"/>
    <s v="SVK"/>
    <x v="0"/>
    <x v="9"/>
    <s v="Nuclear"/>
    <x v="6"/>
    <n v="2640"/>
    <n v="18012"/>
  </r>
  <r>
    <x v="4"/>
    <x v="160"/>
    <s v="SVK"/>
    <x v="0"/>
    <x v="9"/>
    <s v="Nuclear"/>
    <x v="7"/>
    <n v="2200"/>
    <n v="15334"/>
  </r>
  <r>
    <x v="4"/>
    <x v="160"/>
    <s v="SVK"/>
    <x v="0"/>
    <x v="9"/>
    <s v="Nuclear"/>
    <x v="8"/>
    <n v="2200"/>
    <n v="16703"/>
  </r>
  <r>
    <x v="4"/>
    <x v="160"/>
    <s v="SVK"/>
    <x v="0"/>
    <x v="9"/>
    <s v="Nuclear"/>
    <x v="9"/>
    <n v="1820"/>
    <n v="14081"/>
  </r>
  <r>
    <x v="4"/>
    <x v="160"/>
    <s v="SVK"/>
    <x v="0"/>
    <x v="9"/>
    <s v="Nuclear"/>
    <x v="10"/>
    <n v="1820"/>
    <n v="14574"/>
  </r>
  <r>
    <x v="4"/>
    <x v="160"/>
    <s v="SVK"/>
    <x v="0"/>
    <x v="9"/>
    <s v="Nuclear"/>
    <x v="11"/>
    <n v="1940"/>
    <n v="15411"/>
  </r>
  <r>
    <x v="4"/>
    <x v="160"/>
    <s v="SVK"/>
    <x v="0"/>
    <x v="9"/>
    <s v="Nuclear"/>
    <x v="12"/>
    <n v="1939"/>
    <n v="15495"/>
  </r>
  <r>
    <x v="4"/>
    <x v="160"/>
    <s v="SVK"/>
    <x v="0"/>
    <x v="9"/>
    <s v="Nuclear"/>
    <x v="13"/>
    <n v="1940"/>
    <n v="15720"/>
  </r>
  <r>
    <x v="4"/>
    <x v="160"/>
    <s v="SVK"/>
    <x v="0"/>
    <x v="9"/>
    <s v="Nuclear"/>
    <x v="14"/>
    <n v="1940"/>
    <n v="15499"/>
  </r>
  <r>
    <x v="4"/>
    <x v="160"/>
    <s v="SVK"/>
    <x v="0"/>
    <x v="9"/>
    <s v="Nuclear"/>
    <x v="15"/>
    <n v="1940"/>
    <n v="15146"/>
  </r>
  <r>
    <x v="4"/>
    <x v="160"/>
    <s v="SVK"/>
    <x v="0"/>
    <x v="9"/>
    <s v="Nuclear"/>
    <x v="16"/>
    <n v="1940"/>
    <n v="14774"/>
  </r>
  <r>
    <x v="4"/>
    <x v="160"/>
    <s v="SVK"/>
    <x v="0"/>
    <x v="9"/>
    <s v="Nuclear"/>
    <x v="17"/>
    <n v="1940"/>
    <n v="15081"/>
  </r>
  <r>
    <x v="4"/>
    <x v="160"/>
    <s v="SVK"/>
    <x v="0"/>
    <x v="9"/>
    <s v="Nuclear"/>
    <x v="18"/>
    <n v="1940"/>
    <m/>
  </r>
  <r>
    <x v="4"/>
    <x v="160"/>
    <s v="SVK"/>
    <x v="0"/>
    <x v="9"/>
    <s v="Nuclear"/>
    <x v="19"/>
    <n v="1940"/>
    <m/>
  </r>
  <r>
    <x v="4"/>
    <x v="160"/>
    <s v="SVK"/>
    <x v="0"/>
    <x v="8"/>
    <s v="Other non-renewable energy"/>
    <x v="0"/>
    <m/>
    <n v="32"/>
  </r>
  <r>
    <x v="4"/>
    <x v="160"/>
    <s v="SVK"/>
    <x v="0"/>
    <x v="8"/>
    <s v="Other non-renewable energy"/>
    <x v="1"/>
    <n v="13"/>
    <n v="25.6"/>
  </r>
  <r>
    <x v="4"/>
    <x v="160"/>
    <s v="SVK"/>
    <x v="0"/>
    <x v="8"/>
    <s v="Other non-renewable energy"/>
    <x v="2"/>
    <n v="10"/>
    <n v="26"/>
  </r>
  <r>
    <x v="4"/>
    <x v="160"/>
    <s v="SVK"/>
    <x v="0"/>
    <x v="8"/>
    <s v="Other non-renewable energy"/>
    <x v="3"/>
    <n v="13"/>
    <n v="34"/>
  </r>
  <r>
    <x v="4"/>
    <x v="160"/>
    <s v="SVK"/>
    <x v="0"/>
    <x v="8"/>
    <s v="Other non-renewable energy"/>
    <x v="4"/>
    <n v="13"/>
    <n v="35"/>
  </r>
  <r>
    <x v="4"/>
    <x v="160"/>
    <s v="SVK"/>
    <x v="0"/>
    <x v="8"/>
    <s v="Other non-renewable energy"/>
    <x v="5"/>
    <n v="13"/>
    <n v="44"/>
  </r>
  <r>
    <x v="4"/>
    <x v="160"/>
    <s v="SVK"/>
    <x v="0"/>
    <x v="8"/>
    <s v="Other non-renewable energy"/>
    <x v="6"/>
    <n v="13"/>
    <n v="74.686000000000007"/>
  </r>
  <r>
    <x v="4"/>
    <x v="160"/>
    <s v="SVK"/>
    <x v="0"/>
    <x v="8"/>
    <s v="Other non-renewable energy"/>
    <x v="7"/>
    <n v="24"/>
    <n v="75"/>
  </r>
  <r>
    <x v="4"/>
    <x v="160"/>
    <s v="SVK"/>
    <x v="0"/>
    <x v="8"/>
    <s v="Other non-renewable energy"/>
    <x v="8"/>
    <n v="24"/>
    <n v="56.667999999999999"/>
  </r>
  <r>
    <x v="4"/>
    <x v="160"/>
    <s v="SVK"/>
    <x v="0"/>
    <x v="8"/>
    <s v="Other non-renewable energy"/>
    <x v="9"/>
    <n v="24"/>
    <n v="55.439"/>
  </r>
  <r>
    <x v="4"/>
    <x v="160"/>
    <s v="SVK"/>
    <x v="0"/>
    <x v="8"/>
    <s v="Other non-renewable energy"/>
    <x v="10"/>
    <n v="23.5"/>
    <n v="64.057999999999993"/>
  </r>
  <r>
    <x v="4"/>
    <x v="160"/>
    <s v="SVK"/>
    <x v="0"/>
    <x v="8"/>
    <s v="Other non-renewable energy"/>
    <x v="11"/>
    <n v="23.5"/>
    <n v="103.813"/>
  </r>
  <r>
    <x v="4"/>
    <x v="160"/>
    <s v="SVK"/>
    <x v="0"/>
    <x v="8"/>
    <s v="Other non-renewable energy"/>
    <x v="12"/>
    <n v="23.5"/>
    <n v="94"/>
  </r>
  <r>
    <x v="4"/>
    <x v="160"/>
    <s v="SVK"/>
    <x v="0"/>
    <x v="8"/>
    <s v="Other non-renewable energy"/>
    <x v="13"/>
    <n v="30.5"/>
    <n v="93"/>
  </r>
  <r>
    <x v="4"/>
    <x v="160"/>
    <s v="SVK"/>
    <x v="0"/>
    <x v="8"/>
    <s v="Other non-renewable energy"/>
    <x v="14"/>
    <n v="41.5"/>
    <n v="143"/>
  </r>
  <r>
    <x v="4"/>
    <x v="160"/>
    <s v="SVK"/>
    <x v="0"/>
    <x v="8"/>
    <s v="Other non-renewable energy"/>
    <x v="15"/>
    <n v="46.5"/>
    <n v="126"/>
  </r>
  <r>
    <x v="4"/>
    <x v="160"/>
    <s v="SVK"/>
    <x v="0"/>
    <x v="8"/>
    <s v="Other non-renewable energy"/>
    <x v="16"/>
    <n v="51.5"/>
    <n v="152"/>
  </r>
  <r>
    <x v="4"/>
    <x v="160"/>
    <s v="SVK"/>
    <x v="0"/>
    <x v="8"/>
    <s v="Other non-renewable energy"/>
    <x v="17"/>
    <n v="47"/>
    <n v="180"/>
  </r>
  <r>
    <x v="4"/>
    <x v="160"/>
    <s v="SVK"/>
    <x v="0"/>
    <x v="8"/>
    <s v="Other non-renewable energy"/>
    <x v="18"/>
    <n v="47"/>
    <m/>
  </r>
  <r>
    <x v="4"/>
    <x v="160"/>
    <s v="SVK"/>
    <x v="0"/>
    <x v="8"/>
    <s v="Other non-renewable energy"/>
    <x v="19"/>
    <n v="47"/>
    <m/>
  </r>
  <r>
    <x v="4"/>
    <x v="160"/>
    <s v="SVK"/>
    <x v="0"/>
    <x v="7"/>
    <s v="Pumped storage"/>
    <x v="0"/>
    <n v="735"/>
    <n v="360"/>
  </r>
  <r>
    <x v="4"/>
    <x v="160"/>
    <s v="SVK"/>
    <x v="0"/>
    <x v="7"/>
    <s v="Pumped storage"/>
    <x v="1"/>
    <n v="916"/>
    <n v="190"/>
  </r>
  <r>
    <x v="4"/>
    <x v="160"/>
    <s v="SVK"/>
    <x v="0"/>
    <x v="7"/>
    <s v="Pumped storage"/>
    <x v="2"/>
    <n v="919"/>
    <n v="215"/>
  </r>
  <r>
    <x v="4"/>
    <x v="160"/>
    <s v="SVK"/>
    <x v="0"/>
    <x v="7"/>
    <s v="Pumped storage"/>
    <x v="3"/>
    <n v="919"/>
    <n v="192"/>
  </r>
  <r>
    <x v="4"/>
    <x v="160"/>
    <s v="SVK"/>
    <x v="0"/>
    <x v="7"/>
    <s v="Pumped storage"/>
    <x v="4"/>
    <n v="916"/>
    <n v="107"/>
  </r>
  <r>
    <x v="4"/>
    <x v="160"/>
    <s v="SVK"/>
    <x v="0"/>
    <x v="7"/>
    <s v="Pumped storage"/>
    <x v="5"/>
    <n v="916"/>
    <n v="103"/>
  </r>
  <r>
    <x v="4"/>
    <x v="160"/>
    <s v="SVK"/>
    <x v="0"/>
    <x v="7"/>
    <s v="Pumped storage"/>
    <x v="6"/>
    <n v="916"/>
    <n v="167"/>
  </r>
  <r>
    <x v="4"/>
    <x v="160"/>
    <s v="SVK"/>
    <x v="0"/>
    <x v="7"/>
    <s v="Pumped storage"/>
    <x v="7"/>
    <n v="916"/>
    <n v="164"/>
  </r>
  <r>
    <x v="4"/>
    <x v="160"/>
    <s v="SVK"/>
    <x v="0"/>
    <x v="7"/>
    <s v="Pumped storage"/>
    <x v="8"/>
    <n v="916"/>
    <n v="202"/>
  </r>
  <r>
    <x v="4"/>
    <x v="160"/>
    <s v="SVK"/>
    <x v="0"/>
    <x v="7"/>
    <s v="Pumped storage"/>
    <x v="9"/>
    <n v="916"/>
    <n v="236"/>
  </r>
  <r>
    <x v="4"/>
    <x v="160"/>
    <s v="SVK"/>
    <x v="0"/>
    <x v="7"/>
    <s v="Pumped storage"/>
    <x v="10"/>
    <n v="916"/>
    <n v="394"/>
  </r>
  <r>
    <x v="4"/>
    <x v="160"/>
    <s v="SVK"/>
    <x v="0"/>
    <x v="7"/>
    <s v="Pumped storage"/>
    <x v="11"/>
    <n v="916"/>
    <n v="368"/>
  </r>
  <r>
    <x v="4"/>
    <x v="160"/>
    <s v="SVK"/>
    <x v="0"/>
    <x v="7"/>
    <s v="Pumped storage"/>
    <x v="12"/>
    <n v="916"/>
    <n v="336"/>
  </r>
  <r>
    <x v="4"/>
    <x v="160"/>
    <s v="SVK"/>
    <x v="0"/>
    <x v="7"/>
    <s v="Pumped storage"/>
    <x v="13"/>
    <n v="916"/>
    <n v="318"/>
  </r>
  <r>
    <x v="4"/>
    <x v="160"/>
    <s v="SVK"/>
    <x v="0"/>
    <x v="7"/>
    <s v="Pumped storage"/>
    <x v="14"/>
    <n v="916"/>
    <n v="253"/>
  </r>
  <r>
    <x v="4"/>
    <x v="160"/>
    <s v="SVK"/>
    <x v="0"/>
    <x v="7"/>
    <s v="Pumped storage"/>
    <x v="15"/>
    <n v="916"/>
    <n v="271"/>
  </r>
  <r>
    <x v="4"/>
    <x v="160"/>
    <s v="SVK"/>
    <x v="0"/>
    <x v="7"/>
    <s v="Pumped storage"/>
    <x v="16"/>
    <n v="916"/>
    <n v="247"/>
  </r>
  <r>
    <x v="4"/>
    <x v="160"/>
    <s v="SVK"/>
    <x v="0"/>
    <x v="7"/>
    <s v="Pumped storage"/>
    <x v="17"/>
    <n v="916"/>
    <n v="299"/>
  </r>
  <r>
    <x v="4"/>
    <x v="160"/>
    <s v="SVK"/>
    <x v="0"/>
    <x v="7"/>
    <s v="Pumped storage"/>
    <x v="18"/>
    <n v="916"/>
    <m/>
  </r>
  <r>
    <x v="4"/>
    <x v="160"/>
    <s v="SVK"/>
    <x v="0"/>
    <x v="7"/>
    <s v="Pumped storage"/>
    <x v="19"/>
    <n v="916"/>
    <m/>
  </r>
  <r>
    <x v="4"/>
    <x v="160"/>
    <s v="SVK"/>
    <x v="1"/>
    <x v="4"/>
    <s v="Biogas"/>
    <x v="1"/>
    <n v="1"/>
    <n v="1"/>
  </r>
  <r>
    <x v="4"/>
    <x v="160"/>
    <s v="SVK"/>
    <x v="1"/>
    <x v="4"/>
    <s v="Biogas"/>
    <x v="2"/>
    <n v="2"/>
    <n v="2"/>
  </r>
  <r>
    <x v="4"/>
    <x v="160"/>
    <s v="SVK"/>
    <x v="1"/>
    <x v="4"/>
    <s v="Biogas"/>
    <x v="3"/>
    <n v="2"/>
    <n v="2"/>
  </r>
  <r>
    <x v="4"/>
    <x v="160"/>
    <s v="SVK"/>
    <x v="1"/>
    <x v="4"/>
    <s v="Biogas"/>
    <x v="4"/>
    <n v="2"/>
    <n v="2"/>
  </r>
  <r>
    <x v="4"/>
    <x v="160"/>
    <s v="SVK"/>
    <x v="1"/>
    <x v="4"/>
    <s v="Biogas"/>
    <x v="5"/>
    <n v="2"/>
    <n v="5"/>
  </r>
  <r>
    <x v="4"/>
    <x v="160"/>
    <s v="SVK"/>
    <x v="1"/>
    <x v="4"/>
    <s v="Biogas"/>
    <x v="6"/>
    <n v="2"/>
    <n v="8.3140000000000001"/>
  </r>
  <r>
    <x v="4"/>
    <x v="160"/>
    <s v="SVK"/>
    <x v="1"/>
    <x v="4"/>
    <s v="Biogas"/>
    <x v="7"/>
    <n v="3"/>
    <n v="11"/>
  </r>
  <r>
    <x v="4"/>
    <x v="160"/>
    <s v="SVK"/>
    <x v="1"/>
    <x v="4"/>
    <s v="Biogas"/>
    <x v="8"/>
    <n v="4"/>
    <n v="15"/>
  </r>
  <r>
    <x v="4"/>
    <x v="160"/>
    <s v="SVK"/>
    <x v="1"/>
    <x v="4"/>
    <s v="Biogas"/>
    <x v="9"/>
    <n v="4"/>
    <n v="22"/>
  </r>
  <r>
    <x v="4"/>
    <x v="160"/>
    <s v="SVK"/>
    <x v="1"/>
    <x v="4"/>
    <s v="Biogas"/>
    <x v="10"/>
    <n v="9"/>
    <n v="34"/>
  </r>
  <r>
    <x v="4"/>
    <x v="160"/>
    <s v="SVK"/>
    <x v="1"/>
    <x v="4"/>
    <s v="Biogas"/>
    <x v="11"/>
    <n v="21"/>
    <n v="113"/>
  </r>
  <r>
    <x v="4"/>
    <x v="160"/>
    <s v="SVK"/>
    <x v="1"/>
    <x v="4"/>
    <s v="Biogas"/>
    <x v="12"/>
    <n v="41"/>
    <n v="190"/>
  </r>
  <r>
    <x v="4"/>
    <x v="160"/>
    <s v="SVK"/>
    <x v="1"/>
    <x v="4"/>
    <s v="Biogas"/>
    <x v="13"/>
    <n v="35"/>
    <n v="213"/>
  </r>
  <r>
    <x v="4"/>
    <x v="160"/>
    <s v="SVK"/>
    <x v="1"/>
    <x v="4"/>
    <s v="Biogas"/>
    <x v="14"/>
    <n v="78"/>
    <n v="479"/>
  </r>
  <r>
    <x v="4"/>
    <x v="160"/>
    <s v="SVK"/>
    <x v="1"/>
    <x v="4"/>
    <s v="Biogas"/>
    <x v="15"/>
    <n v="91"/>
    <n v="541"/>
  </r>
  <r>
    <x v="4"/>
    <x v="160"/>
    <s v="SVK"/>
    <x v="1"/>
    <x v="4"/>
    <s v="Biogas"/>
    <x v="16"/>
    <n v="93"/>
    <n v="576"/>
  </r>
  <r>
    <x v="4"/>
    <x v="160"/>
    <s v="SVK"/>
    <x v="1"/>
    <x v="4"/>
    <s v="Biogas"/>
    <x v="17"/>
    <n v="91"/>
    <n v="594"/>
  </r>
  <r>
    <x v="4"/>
    <x v="160"/>
    <s v="SVK"/>
    <x v="1"/>
    <x v="4"/>
    <s v="Biogas"/>
    <x v="18"/>
    <n v="89"/>
    <m/>
  </r>
  <r>
    <x v="4"/>
    <x v="160"/>
    <s v="SVK"/>
    <x v="1"/>
    <x v="4"/>
    <s v="Biogas"/>
    <x v="19"/>
    <n v="89"/>
    <m/>
  </r>
  <r>
    <x v="4"/>
    <x v="160"/>
    <s v="SVK"/>
    <x v="1"/>
    <x v="4"/>
    <s v="Renewable municipal waste"/>
    <x v="3"/>
    <n v="3"/>
    <n v="13"/>
  </r>
  <r>
    <x v="4"/>
    <x v="160"/>
    <s v="SVK"/>
    <x v="1"/>
    <x v="4"/>
    <s v="Renewable municipal waste"/>
    <x v="4"/>
    <n v="3"/>
    <n v="15"/>
  </r>
  <r>
    <x v="4"/>
    <x v="160"/>
    <s v="SVK"/>
    <x v="1"/>
    <x v="4"/>
    <s v="Renewable municipal waste"/>
    <x v="5"/>
    <n v="3"/>
    <n v="23"/>
  </r>
  <r>
    <x v="4"/>
    <x v="160"/>
    <s v="SVK"/>
    <x v="1"/>
    <x v="4"/>
    <s v="Renewable municipal waste"/>
    <x v="6"/>
    <n v="3"/>
    <n v="23"/>
  </r>
  <r>
    <x v="4"/>
    <x v="160"/>
    <s v="SVK"/>
    <x v="1"/>
    <x v="4"/>
    <s v="Renewable municipal waste"/>
    <x v="7"/>
    <n v="3"/>
    <n v="22"/>
  </r>
  <r>
    <x v="4"/>
    <x v="160"/>
    <s v="SVK"/>
    <x v="1"/>
    <x v="4"/>
    <s v="Renewable municipal waste"/>
    <x v="8"/>
    <n v="3"/>
    <n v="22"/>
  </r>
  <r>
    <x v="4"/>
    <x v="160"/>
    <s v="SVK"/>
    <x v="1"/>
    <x v="4"/>
    <s v="Renewable municipal waste"/>
    <x v="9"/>
    <n v="3"/>
    <n v="22"/>
  </r>
  <r>
    <x v="4"/>
    <x v="160"/>
    <s v="SVK"/>
    <x v="1"/>
    <x v="4"/>
    <s v="Renewable municipal waste"/>
    <x v="10"/>
    <n v="2.5"/>
    <n v="22"/>
  </r>
  <r>
    <x v="4"/>
    <x v="160"/>
    <s v="SVK"/>
    <x v="1"/>
    <x v="4"/>
    <s v="Renewable municipal waste"/>
    <x v="11"/>
    <n v="2.5"/>
    <n v="24"/>
  </r>
  <r>
    <x v="4"/>
    <x v="160"/>
    <s v="SVK"/>
    <x v="1"/>
    <x v="4"/>
    <s v="Renewable municipal waste"/>
    <x v="12"/>
    <n v="2.5"/>
    <n v="27"/>
  </r>
  <r>
    <x v="4"/>
    <x v="160"/>
    <s v="SVK"/>
    <x v="1"/>
    <x v="4"/>
    <s v="Renewable municipal waste"/>
    <x v="13"/>
    <n v="2.5"/>
    <n v="21"/>
  </r>
  <r>
    <x v="4"/>
    <x v="160"/>
    <s v="SVK"/>
    <x v="1"/>
    <x v="4"/>
    <s v="Renewable municipal waste"/>
    <x v="14"/>
    <n v="5.5"/>
    <n v="22"/>
  </r>
  <r>
    <x v="4"/>
    <x v="160"/>
    <s v="SVK"/>
    <x v="1"/>
    <x v="4"/>
    <s v="Renewable municipal waste"/>
    <x v="15"/>
    <n v="5.5"/>
    <n v="22"/>
  </r>
  <r>
    <x v="4"/>
    <x v="160"/>
    <s v="SVK"/>
    <x v="1"/>
    <x v="4"/>
    <s v="Renewable municipal waste"/>
    <x v="16"/>
    <n v="9.5"/>
    <n v="26"/>
  </r>
  <r>
    <x v="4"/>
    <x v="160"/>
    <s v="SVK"/>
    <x v="1"/>
    <x v="4"/>
    <s v="Renewable municipal waste"/>
    <x v="17"/>
    <n v="6"/>
    <n v="22"/>
  </r>
  <r>
    <x v="4"/>
    <x v="160"/>
    <s v="SVK"/>
    <x v="1"/>
    <x v="4"/>
    <s v="Renewable municipal waste"/>
    <x v="18"/>
    <n v="6"/>
    <m/>
  </r>
  <r>
    <x v="4"/>
    <x v="160"/>
    <s v="SVK"/>
    <x v="1"/>
    <x v="4"/>
    <s v="Renewable municipal waste"/>
    <x v="19"/>
    <n v="6"/>
    <m/>
  </r>
  <r>
    <x v="4"/>
    <x v="160"/>
    <s v="SVK"/>
    <x v="1"/>
    <x v="4"/>
    <s v="Solid biofuels"/>
    <x v="1"/>
    <n v="5"/>
    <n v="153.4"/>
  </r>
  <r>
    <x v="4"/>
    <x v="160"/>
    <s v="SVK"/>
    <x v="1"/>
    <x v="4"/>
    <s v="Solid biofuels"/>
    <x v="2"/>
    <n v="44"/>
    <n v="150"/>
  </r>
  <r>
    <x v="4"/>
    <x v="160"/>
    <s v="SVK"/>
    <x v="1"/>
    <x v="4"/>
    <s v="Solid biofuels"/>
    <x v="3"/>
    <n v="44"/>
    <n v="84"/>
  </r>
  <r>
    <x v="4"/>
    <x v="160"/>
    <s v="SVK"/>
    <x v="1"/>
    <x v="4"/>
    <s v="Solid biofuels"/>
    <x v="4"/>
    <n v="44"/>
    <n v="3"/>
  </r>
  <r>
    <x v="4"/>
    <x v="160"/>
    <s v="SVK"/>
    <x v="1"/>
    <x v="4"/>
    <s v="Solid biofuels"/>
    <x v="5"/>
    <n v="44"/>
    <n v="4"/>
  </r>
  <r>
    <x v="4"/>
    <x v="160"/>
    <s v="SVK"/>
    <x v="1"/>
    <x v="4"/>
    <s v="Solid biofuels"/>
    <x v="6"/>
    <n v="108"/>
    <n v="367"/>
  </r>
  <r>
    <x v="4"/>
    <x v="160"/>
    <s v="SVK"/>
    <x v="1"/>
    <x v="4"/>
    <s v="Solid biofuels"/>
    <x v="7"/>
    <n v="134"/>
    <n v="441"/>
  </r>
  <r>
    <x v="4"/>
    <x v="160"/>
    <s v="SVK"/>
    <x v="1"/>
    <x v="4"/>
    <s v="Solid biofuels"/>
    <x v="8"/>
    <n v="147"/>
    <n v="480"/>
  </r>
  <r>
    <x v="4"/>
    <x v="160"/>
    <s v="SVK"/>
    <x v="1"/>
    <x v="4"/>
    <s v="Solid biofuels"/>
    <x v="9"/>
    <n v="160"/>
    <n v="493"/>
  </r>
  <r>
    <x v="4"/>
    <x v="160"/>
    <s v="SVK"/>
    <x v="1"/>
    <x v="4"/>
    <s v="Solid biofuels"/>
    <x v="10"/>
    <n v="169"/>
    <n v="606"/>
  </r>
  <r>
    <x v="4"/>
    <x v="160"/>
    <s v="SVK"/>
    <x v="1"/>
    <x v="4"/>
    <s v="Solid biofuels"/>
    <x v="11"/>
    <n v="171"/>
    <n v="682"/>
  </r>
  <r>
    <x v="4"/>
    <x v="160"/>
    <s v="SVK"/>
    <x v="1"/>
    <x v="4"/>
    <s v="Solid biofuels"/>
    <x v="12"/>
    <n v="169"/>
    <n v="724"/>
  </r>
  <r>
    <x v="4"/>
    <x v="160"/>
    <s v="SVK"/>
    <x v="1"/>
    <x v="4"/>
    <s v="Solid biofuels"/>
    <x v="13"/>
    <n v="176"/>
    <n v="677"/>
  </r>
  <r>
    <x v="4"/>
    <x v="160"/>
    <s v="SVK"/>
    <x v="1"/>
    <x v="4"/>
    <s v="Solid biofuels"/>
    <x v="14"/>
    <n v="153"/>
    <n v="916"/>
  </r>
  <r>
    <x v="4"/>
    <x v="160"/>
    <s v="SVK"/>
    <x v="1"/>
    <x v="4"/>
    <s v="Solid biofuels"/>
    <x v="15"/>
    <n v="145"/>
    <n v="1099"/>
  </r>
  <r>
    <x v="4"/>
    <x v="160"/>
    <s v="SVK"/>
    <x v="1"/>
    <x v="4"/>
    <s v="Solid biofuels"/>
    <x v="16"/>
    <n v="150"/>
    <n v="1129"/>
  </r>
  <r>
    <x v="4"/>
    <x v="160"/>
    <s v="SVK"/>
    <x v="1"/>
    <x v="4"/>
    <s v="Solid biofuels"/>
    <x v="17"/>
    <n v="149"/>
    <n v="1080"/>
  </r>
  <r>
    <x v="4"/>
    <x v="160"/>
    <s v="SVK"/>
    <x v="1"/>
    <x v="4"/>
    <s v="Solid biofuels"/>
    <x v="18"/>
    <n v="148"/>
    <m/>
  </r>
  <r>
    <x v="4"/>
    <x v="160"/>
    <s v="SVK"/>
    <x v="1"/>
    <x v="4"/>
    <s v="Solid biofuels"/>
    <x v="19"/>
    <n v="148"/>
    <m/>
  </r>
  <r>
    <x v="4"/>
    <x v="160"/>
    <s v="SVK"/>
    <x v="1"/>
    <x v="1"/>
    <s v="Renewable hydropower"/>
    <x v="0"/>
    <n v="1685"/>
    <n v="4615"/>
  </r>
  <r>
    <x v="4"/>
    <x v="160"/>
    <s v="SVK"/>
    <x v="1"/>
    <x v="1"/>
    <s v="Renewable hydropower"/>
    <x v="1"/>
    <n v="1586"/>
    <n v="4927"/>
  </r>
  <r>
    <x v="4"/>
    <x v="160"/>
    <s v="SVK"/>
    <x v="1"/>
    <x v="1"/>
    <s v="Renewable hydropower"/>
    <x v="2"/>
    <n v="1586"/>
    <n v="5268"/>
  </r>
  <r>
    <x v="4"/>
    <x v="160"/>
    <s v="SVK"/>
    <x v="1"/>
    <x v="1"/>
    <s v="Renewable hydropower"/>
    <x v="3"/>
    <n v="1588"/>
    <n v="3480"/>
  </r>
  <r>
    <x v="4"/>
    <x v="160"/>
    <s v="SVK"/>
    <x v="1"/>
    <x v="1"/>
    <s v="Renewable hydropower"/>
    <x v="4"/>
    <n v="1602"/>
    <n v="4100"/>
  </r>
  <r>
    <x v="4"/>
    <x v="160"/>
    <s v="SVK"/>
    <x v="1"/>
    <x v="1"/>
    <s v="Renewable hydropower"/>
    <x v="5"/>
    <n v="1596"/>
    <n v="4638"/>
  </r>
  <r>
    <x v="4"/>
    <x v="160"/>
    <s v="SVK"/>
    <x v="1"/>
    <x v="1"/>
    <s v="Renewable hydropower"/>
    <x v="6"/>
    <n v="1597"/>
    <n v="4399"/>
  </r>
  <r>
    <x v="4"/>
    <x v="160"/>
    <s v="SVK"/>
    <x v="1"/>
    <x v="1"/>
    <s v="Renewable hydropower"/>
    <x v="7"/>
    <n v="1599"/>
    <n v="4451"/>
  </r>
  <r>
    <x v="4"/>
    <x v="160"/>
    <s v="SVK"/>
    <x v="1"/>
    <x v="1"/>
    <s v="Renewable hydropower"/>
    <x v="8"/>
    <n v="1632"/>
    <n v="4039.3319999999999"/>
  </r>
  <r>
    <x v="4"/>
    <x v="160"/>
    <s v="SVK"/>
    <x v="1"/>
    <x v="1"/>
    <s v="Renewable hydropower"/>
    <x v="9"/>
    <n v="1571"/>
    <n v="4367.5609999999997"/>
  </r>
  <r>
    <x v="4"/>
    <x v="160"/>
    <s v="SVK"/>
    <x v="1"/>
    <x v="1"/>
    <s v="Renewable hydropower"/>
    <x v="10"/>
    <n v="1600"/>
    <n v="5255"/>
  </r>
  <r>
    <x v="4"/>
    <x v="160"/>
    <s v="SVK"/>
    <x v="1"/>
    <x v="1"/>
    <s v="Renewable hydropower"/>
    <x v="11"/>
    <n v="1607"/>
    <n v="3778.1869999999999"/>
  </r>
  <r>
    <x v="4"/>
    <x v="160"/>
    <s v="SVK"/>
    <x v="1"/>
    <x v="1"/>
    <s v="Renewable hydropower"/>
    <x v="12"/>
    <n v="1606"/>
    <n v="4103"/>
  </r>
  <r>
    <x v="4"/>
    <x v="160"/>
    <s v="SVK"/>
    <x v="1"/>
    <x v="1"/>
    <s v="Renewable hydropower"/>
    <x v="13"/>
    <n v="1607"/>
    <n v="4848"/>
  </r>
  <r>
    <x v="4"/>
    <x v="160"/>
    <s v="SVK"/>
    <x v="1"/>
    <x v="1"/>
    <s v="Renewable hydropower"/>
    <x v="14"/>
    <n v="1607"/>
    <n v="4209"/>
  </r>
  <r>
    <x v="4"/>
    <x v="160"/>
    <s v="SVK"/>
    <x v="1"/>
    <x v="1"/>
    <s v="Renewable hydropower"/>
    <x v="15"/>
    <n v="1606"/>
    <n v="3866"/>
  </r>
  <r>
    <x v="4"/>
    <x v="160"/>
    <s v="SVK"/>
    <x v="1"/>
    <x v="1"/>
    <s v="Renewable hydropower"/>
    <x v="16"/>
    <n v="1608"/>
    <n v="4359"/>
  </r>
  <r>
    <x v="4"/>
    <x v="160"/>
    <s v="SVK"/>
    <x v="1"/>
    <x v="1"/>
    <s v="Renewable hydropower"/>
    <x v="17"/>
    <n v="1607"/>
    <n v="4324"/>
  </r>
  <r>
    <x v="4"/>
    <x v="160"/>
    <s v="SVK"/>
    <x v="1"/>
    <x v="1"/>
    <s v="Renewable hydropower"/>
    <x v="18"/>
    <n v="1612"/>
    <m/>
  </r>
  <r>
    <x v="4"/>
    <x v="160"/>
    <s v="SVK"/>
    <x v="1"/>
    <x v="1"/>
    <s v="Renewable hydropower"/>
    <x v="19"/>
    <n v="1612"/>
    <m/>
  </r>
  <r>
    <x v="4"/>
    <x v="160"/>
    <s v="SVK"/>
    <x v="1"/>
    <x v="2"/>
    <s v="On-grid Solar photovoltaic"/>
    <x v="10"/>
    <n v="19"/>
    <n v="16.942"/>
  </r>
  <r>
    <x v="4"/>
    <x v="160"/>
    <s v="SVK"/>
    <x v="1"/>
    <x v="2"/>
    <s v="On-grid Solar photovoltaic"/>
    <x v="11"/>
    <n v="496"/>
    <n v="397"/>
  </r>
  <r>
    <x v="4"/>
    <x v="160"/>
    <s v="SVK"/>
    <x v="1"/>
    <x v="2"/>
    <s v="On-grid Solar photovoltaic"/>
    <x v="12"/>
    <n v="513"/>
    <n v="424"/>
  </r>
  <r>
    <x v="4"/>
    <x v="160"/>
    <s v="SVK"/>
    <x v="1"/>
    <x v="2"/>
    <s v="On-grid Solar photovoltaic"/>
    <x v="13"/>
    <n v="533"/>
    <n v="588"/>
  </r>
  <r>
    <x v="4"/>
    <x v="160"/>
    <s v="SVK"/>
    <x v="1"/>
    <x v="2"/>
    <s v="On-grid Solar photovoltaic"/>
    <x v="14"/>
    <n v="533"/>
    <n v="597"/>
  </r>
  <r>
    <x v="4"/>
    <x v="160"/>
    <s v="SVK"/>
    <x v="1"/>
    <x v="2"/>
    <s v="On-grid Solar photovoltaic"/>
    <x v="15"/>
    <n v="533"/>
    <n v="506"/>
  </r>
  <r>
    <x v="4"/>
    <x v="160"/>
    <s v="SVK"/>
    <x v="1"/>
    <x v="2"/>
    <s v="On-grid Solar photovoltaic"/>
    <x v="16"/>
    <n v="533"/>
    <n v="533"/>
  </r>
  <r>
    <x v="4"/>
    <x v="160"/>
    <s v="SVK"/>
    <x v="1"/>
    <x v="2"/>
    <s v="On-grid Solar photovoltaic"/>
    <x v="17"/>
    <n v="528"/>
    <n v="506"/>
  </r>
  <r>
    <x v="4"/>
    <x v="160"/>
    <s v="SVK"/>
    <x v="1"/>
    <x v="2"/>
    <s v="On-grid Solar photovoltaic"/>
    <x v="18"/>
    <n v="472"/>
    <m/>
  </r>
  <r>
    <x v="4"/>
    <x v="160"/>
    <s v="SVK"/>
    <x v="1"/>
    <x v="2"/>
    <s v="On-grid Solar photovoltaic"/>
    <x v="19"/>
    <n v="472"/>
    <m/>
  </r>
  <r>
    <x v="4"/>
    <x v="160"/>
    <s v="SVK"/>
    <x v="1"/>
    <x v="3"/>
    <s v="Onshore wind energy"/>
    <x v="3"/>
    <n v="3"/>
    <n v="2"/>
  </r>
  <r>
    <x v="4"/>
    <x v="160"/>
    <s v="SVK"/>
    <x v="1"/>
    <x v="3"/>
    <s v="Onshore wind energy"/>
    <x v="4"/>
    <n v="3"/>
    <n v="6"/>
  </r>
  <r>
    <x v="4"/>
    <x v="160"/>
    <s v="SVK"/>
    <x v="1"/>
    <x v="3"/>
    <s v="Onshore wind energy"/>
    <x v="5"/>
    <n v="5"/>
    <n v="6"/>
  </r>
  <r>
    <x v="4"/>
    <x v="160"/>
    <s v="SVK"/>
    <x v="1"/>
    <x v="3"/>
    <s v="Onshore wind energy"/>
    <x v="6"/>
    <n v="5"/>
    <n v="6"/>
  </r>
  <r>
    <x v="4"/>
    <x v="160"/>
    <s v="SVK"/>
    <x v="1"/>
    <x v="3"/>
    <s v="Onshore wind energy"/>
    <x v="7"/>
    <n v="5"/>
    <n v="8"/>
  </r>
  <r>
    <x v="4"/>
    <x v="160"/>
    <s v="SVK"/>
    <x v="1"/>
    <x v="3"/>
    <s v="Onshore wind energy"/>
    <x v="8"/>
    <n v="5"/>
    <n v="7"/>
  </r>
  <r>
    <x v="4"/>
    <x v="160"/>
    <s v="SVK"/>
    <x v="1"/>
    <x v="3"/>
    <s v="Onshore wind energy"/>
    <x v="9"/>
    <n v="3"/>
    <n v="6"/>
  </r>
  <r>
    <x v="4"/>
    <x v="160"/>
    <s v="SVK"/>
    <x v="1"/>
    <x v="3"/>
    <s v="Onshore wind energy"/>
    <x v="10"/>
    <n v="3"/>
    <n v="6"/>
  </r>
  <r>
    <x v="4"/>
    <x v="160"/>
    <s v="SVK"/>
    <x v="1"/>
    <x v="3"/>
    <s v="Onshore wind energy"/>
    <x v="11"/>
    <n v="3"/>
    <n v="5"/>
  </r>
  <r>
    <x v="4"/>
    <x v="160"/>
    <s v="SVK"/>
    <x v="1"/>
    <x v="3"/>
    <s v="Onshore wind energy"/>
    <x v="12"/>
    <n v="3"/>
    <n v="6"/>
  </r>
  <r>
    <x v="4"/>
    <x v="160"/>
    <s v="SVK"/>
    <x v="1"/>
    <x v="3"/>
    <s v="Onshore wind energy"/>
    <x v="13"/>
    <n v="5"/>
    <n v="6"/>
  </r>
  <r>
    <x v="4"/>
    <x v="160"/>
    <s v="SVK"/>
    <x v="1"/>
    <x v="3"/>
    <s v="Onshore wind energy"/>
    <x v="14"/>
    <n v="3"/>
    <n v="6"/>
  </r>
  <r>
    <x v="4"/>
    <x v="160"/>
    <s v="SVK"/>
    <x v="1"/>
    <x v="3"/>
    <s v="Onshore wind energy"/>
    <x v="15"/>
    <n v="3"/>
    <n v="6"/>
  </r>
  <r>
    <x v="4"/>
    <x v="160"/>
    <s v="SVK"/>
    <x v="1"/>
    <x v="3"/>
    <s v="Onshore wind energy"/>
    <x v="16"/>
    <n v="3"/>
    <n v="6"/>
  </r>
  <r>
    <x v="4"/>
    <x v="160"/>
    <s v="SVK"/>
    <x v="1"/>
    <x v="3"/>
    <s v="Onshore wind energy"/>
    <x v="17"/>
    <n v="4"/>
    <n v="6"/>
  </r>
  <r>
    <x v="4"/>
    <x v="160"/>
    <s v="SVK"/>
    <x v="1"/>
    <x v="3"/>
    <s v="Onshore wind energy"/>
    <x v="18"/>
    <n v="3"/>
    <m/>
  </r>
  <r>
    <x v="4"/>
    <x v="160"/>
    <s v="SVK"/>
    <x v="1"/>
    <x v="3"/>
    <s v="Onshore wind energy"/>
    <x v="19"/>
    <n v="3"/>
    <m/>
  </r>
  <r>
    <x v="4"/>
    <x v="161"/>
    <s v="SVN"/>
    <x v="0"/>
    <x v="0"/>
    <s v="Fossil fuels"/>
    <x v="0"/>
    <n v="1098"/>
    <n v="4959"/>
  </r>
  <r>
    <x v="4"/>
    <x v="161"/>
    <s v="SVN"/>
    <x v="0"/>
    <x v="0"/>
    <s v="Fossil fuels"/>
    <x v="1"/>
    <n v="1319"/>
    <n v="5341"/>
  </r>
  <r>
    <x v="4"/>
    <x v="161"/>
    <s v="SVN"/>
    <x v="0"/>
    <x v="0"/>
    <s v="Fossil fuels"/>
    <x v="2"/>
    <n v="1320"/>
    <n v="5656"/>
  </r>
  <r>
    <x v="4"/>
    <x v="161"/>
    <s v="SVN"/>
    <x v="0"/>
    <x v="0"/>
    <s v="Fossil fuels"/>
    <x v="3"/>
    <n v="1322"/>
    <n v="5528"/>
  </r>
  <r>
    <x v="4"/>
    <x v="161"/>
    <s v="SVN"/>
    <x v="0"/>
    <x v="0"/>
    <s v="Fossil fuels"/>
    <x v="4"/>
    <n v="1315"/>
    <n v="5592"/>
  </r>
  <r>
    <x v="4"/>
    <x v="161"/>
    <s v="SVN"/>
    <x v="0"/>
    <x v="0"/>
    <s v="Fossil fuels"/>
    <x v="5"/>
    <n v="1337"/>
    <n v="5652"/>
  </r>
  <r>
    <x v="4"/>
    <x v="161"/>
    <s v="SVN"/>
    <x v="0"/>
    <x v="0"/>
    <s v="Fossil fuels"/>
    <x v="6"/>
    <n v="1341"/>
    <n v="5859"/>
  </r>
  <r>
    <x v="4"/>
    <x v="161"/>
    <s v="SVN"/>
    <x v="0"/>
    <x v="0"/>
    <s v="Fossil fuels"/>
    <x v="7"/>
    <n v="1327"/>
    <n v="5964"/>
  </r>
  <r>
    <x v="4"/>
    <x v="161"/>
    <s v="SVN"/>
    <x v="0"/>
    <x v="0"/>
    <s v="Fossil fuels"/>
    <x v="8"/>
    <n v="1236"/>
    <n v="5815"/>
  </r>
  <r>
    <x v="4"/>
    <x v="161"/>
    <s v="SVN"/>
    <x v="0"/>
    <x v="0"/>
    <s v="Fossil fuels"/>
    <x v="9"/>
    <n v="1258"/>
    <n v="5753"/>
  </r>
  <r>
    <x v="4"/>
    <x v="161"/>
    <s v="SVN"/>
    <x v="0"/>
    <x v="0"/>
    <s v="Fossil fuels"/>
    <x v="10"/>
    <n v="1212"/>
    <n v="5844"/>
  </r>
  <r>
    <x v="4"/>
    <x v="161"/>
    <s v="SVN"/>
    <x v="0"/>
    <x v="0"/>
    <s v="Fossil fuels"/>
    <x v="11"/>
    <n v="1212"/>
    <n v="5812"/>
  </r>
  <r>
    <x v="4"/>
    <x v="161"/>
    <s v="SVN"/>
    <x v="0"/>
    <x v="0"/>
    <s v="Fossil fuels"/>
    <x v="12"/>
    <n v="1206"/>
    <n v="5685"/>
  </r>
  <r>
    <x v="4"/>
    <x v="161"/>
    <s v="SVN"/>
    <x v="0"/>
    <x v="0"/>
    <s v="Fossil fuels"/>
    <x v="13"/>
    <n v="1195"/>
    <n v="5392"/>
  </r>
  <r>
    <x v="4"/>
    <x v="161"/>
    <s v="SVN"/>
    <x v="0"/>
    <x v="0"/>
    <s v="Fossil fuels"/>
    <x v="14"/>
    <n v="1178"/>
    <n v="4175"/>
  </r>
  <r>
    <x v="4"/>
    <x v="161"/>
    <s v="SVN"/>
    <x v="0"/>
    <x v="0"/>
    <s v="Fossil fuels"/>
    <x v="15"/>
    <n v="1068"/>
    <n v="4806"/>
  </r>
  <r>
    <x v="4"/>
    <x v="161"/>
    <s v="SVN"/>
    <x v="0"/>
    <x v="0"/>
    <s v="Fossil fuels"/>
    <x v="16"/>
    <n v="1256"/>
    <n v="5441"/>
  </r>
  <r>
    <x v="4"/>
    <x v="161"/>
    <s v="SVN"/>
    <x v="0"/>
    <x v="0"/>
    <s v="Fossil fuels"/>
    <x v="17"/>
    <n v="1268.2529999999999"/>
    <n v="5311.6220000000003"/>
  </r>
  <r>
    <x v="4"/>
    <x v="161"/>
    <s v="SVN"/>
    <x v="0"/>
    <x v="0"/>
    <s v="Fossil fuels"/>
    <x v="18"/>
    <n v="1452.25"/>
    <m/>
  </r>
  <r>
    <x v="4"/>
    <x v="161"/>
    <s v="SVN"/>
    <x v="0"/>
    <x v="0"/>
    <s v="Fossil fuels"/>
    <x v="19"/>
    <n v="1452.25"/>
    <m/>
  </r>
  <r>
    <x v="4"/>
    <x v="161"/>
    <s v="SVN"/>
    <x v="0"/>
    <x v="9"/>
    <s v="Nuclear"/>
    <x v="0"/>
    <n v="656"/>
    <n v="4761"/>
  </r>
  <r>
    <x v="4"/>
    <x v="161"/>
    <s v="SVN"/>
    <x v="0"/>
    <x v="9"/>
    <s v="Nuclear"/>
    <x v="1"/>
    <n v="656"/>
    <n v="5257"/>
  </r>
  <r>
    <x v="4"/>
    <x v="161"/>
    <s v="SVN"/>
    <x v="0"/>
    <x v="9"/>
    <s v="Nuclear"/>
    <x v="2"/>
    <n v="656"/>
    <n v="5528"/>
  </r>
  <r>
    <x v="4"/>
    <x v="161"/>
    <s v="SVN"/>
    <x v="0"/>
    <x v="9"/>
    <s v="Nuclear"/>
    <x v="3"/>
    <n v="656"/>
    <n v="5207"/>
  </r>
  <r>
    <x v="4"/>
    <x v="161"/>
    <s v="SVN"/>
    <x v="0"/>
    <x v="9"/>
    <s v="Nuclear"/>
    <x v="4"/>
    <n v="656"/>
    <n v="5459"/>
  </r>
  <r>
    <x v="4"/>
    <x v="161"/>
    <s v="SVN"/>
    <x v="0"/>
    <x v="9"/>
    <s v="Nuclear"/>
    <x v="5"/>
    <n v="656"/>
    <n v="5884"/>
  </r>
  <r>
    <x v="4"/>
    <x v="161"/>
    <s v="SVN"/>
    <x v="0"/>
    <x v="9"/>
    <s v="Nuclear"/>
    <x v="6"/>
    <n v="666"/>
    <n v="5548"/>
  </r>
  <r>
    <x v="4"/>
    <x v="161"/>
    <s v="SVN"/>
    <x v="0"/>
    <x v="9"/>
    <s v="Nuclear"/>
    <x v="7"/>
    <n v="666"/>
    <n v="5695"/>
  </r>
  <r>
    <x v="4"/>
    <x v="161"/>
    <s v="SVN"/>
    <x v="0"/>
    <x v="9"/>
    <s v="Nuclear"/>
    <x v="8"/>
    <n v="666"/>
    <n v="6273"/>
  </r>
  <r>
    <x v="4"/>
    <x v="161"/>
    <s v="SVN"/>
    <x v="0"/>
    <x v="9"/>
    <s v="Nuclear"/>
    <x v="9"/>
    <n v="666"/>
    <n v="5739"/>
  </r>
  <r>
    <x v="4"/>
    <x v="161"/>
    <s v="SVN"/>
    <x v="0"/>
    <x v="9"/>
    <s v="Nuclear"/>
    <x v="10"/>
    <n v="666"/>
    <n v="5657"/>
  </r>
  <r>
    <x v="4"/>
    <x v="161"/>
    <s v="SVN"/>
    <x v="0"/>
    <x v="9"/>
    <s v="Nuclear"/>
    <x v="11"/>
    <n v="688"/>
    <n v="6215"/>
  </r>
  <r>
    <x v="4"/>
    <x v="161"/>
    <s v="SVN"/>
    <x v="0"/>
    <x v="9"/>
    <s v="Nuclear"/>
    <x v="12"/>
    <n v="688"/>
    <n v="5528"/>
  </r>
  <r>
    <x v="4"/>
    <x v="161"/>
    <s v="SVN"/>
    <x v="0"/>
    <x v="9"/>
    <s v="Nuclear"/>
    <x v="13"/>
    <n v="688"/>
    <n v="5300"/>
  </r>
  <r>
    <x v="4"/>
    <x v="161"/>
    <s v="SVN"/>
    <x v="0"/>
    <x v="9"/>
    <s v="Nuclear"/>
    <x v="14"/>
    <n v="688"/>
    <n v="6370"/>
  </r>
  <r>
    <x v="4"/>
    <x v="161"/>
    <s v="SVN"/>
    <x v="0"/>
    <x v="9"/>
    <s v="Nuclear"/>
    <x v="15"/>
    <n v="688"/>
    <n v="5648"/>
  </r>
  <r>
    <x v="4"/>
    <x v="161"/>
    <s v="SVN"/>
    <x v="0"/>
    <x v="9"/>
    <s v="Nuclear"/>
    <x v="16"/>
    <n v="688"/>
    <n v="5715"/>
  </r>
  <r>
    <x v="4"/>
    <x v="161"/>
    <s v="SVN"/>
    <x v="0"/>
    <x v="9"/>
    <s v="Nuclear"/>
    <x v="17"/>
    <n v="688"/>
    <n v="6285.2719999999999"/>
  </r>
  <r>
    <x v="4"/>
    <x v="161"/>
    <s v="SVN"/>
    <x v="0"/>
    <x v="9"/>
    <s v="Nuclear"/>
    <x v="18"/>
    <n v="688"/>
    <m/>
  </r>
  <r>
    <x v="4"/>
    <x v="161"/>
    <s v="SVN"/>
    <x v="0"/>
    <x v="9"/>
    <s v="Nuclear"/>
    <x v="19"/>
    <n v="688"/>
    <m/>
  </r>
  <r>
    <x v="4"/>
    <x v="161"/>
    <s v="SVN"/>
    <x v="0"/>
    <x v="8"/>
    <s v="Other non-renewable energy"/>
    <x v="3"/>
    <n v="2"/>
    <n v="5.8719999999999999"/>
  </r>
  <r>
    <x v="4"/>
    <x v="161"/>
    <s v="SVN"/>
    <x v="0"/>
    <x v="8"/>
    <s v="Other non-renewable energy"/>
    <x v="4"/>
    <n v="2"/>
    <n v="5.3369999999999997"/>
  </r>
  <r>
    <x v="4"/>
    <x v="161"/>
    <s v="SVN"/>
    <x v="0"/>
    <x v="8"/>
    <s v="Other non-renewable energy"/>
    <x v="5"/>
    <n v="2"/>
    <n v="5.6219999999999999"/>
  </r>
  <r>
    <x v="4"/>
    <x v="161"/>
    <s v="SVN"/>
    <x v="0"/>
    <x v="8"/>
    <s v="Other non-renewable energy"/>
    <x v="6"/>
    <n v="2"/>
    <n v="4.891"/>
  </r>
  <r>
    <x v="4"/>
    <x v="161"/>
    <s v="SVN"/>
    <x v="0"/>
    <x v="8"/>
    <s v="Other non-renewable energy"/>
    <x v="7"/>
    <n v="2"/>
    <n v="4.9340000000000002"/>
  </r>
  <r>
    <x v="4"/>
    <x v="161"/>
    <s v="SVN"/>
    <x v="0"/>
    <x v="8"/>
    <s v="Other non-renewable energy"/>
    <x v="8"/>
    <n v="2"/>
    <n v="3.1040000000000001"/>
  </r>
  <r>
    <x v="4"/>
    <x v="161"/>
    <s v="SVN"/>
    <x v="0"/>
    <x v="8"/>
    <s v="Other non-renewable energy"/>
    <x v="9"/>
    <n v="2"/>
    <n v="4.3440000000000003"/>
  </r>
  <r>
    <x v="4"/>
    <x v="161"/>
    <s v="SVN"/>
    <x v="0"/>
    <x v="8"/>
    <s v="Other non-renewable energy"/>
    <x v="10"/>
    <n v="2"/>
    <n v="4.5570000000000004"/>
  </r>
  <r>
    <x v="4"/>
    <x v="161"/>
    <s v="SVN"/>
    <x v="0"/>
    <x v="8"/>
    <s v="Other non-renewable energy"/>
    <x v="11"/>
    <n v="4"/>
    <n v="7.5609999999999999"/>
  </r>
  <r>
    <x v="4"/>
    <x v="161"/>
    <s v="SVN"/>
    <x v="0"/>
    <x v="8"/>
    <s v="Other non-renewable energy"/>
    <x v="12"/>
    <n v="2"/>
    <n v="6.07"/>
  </r>
  <r>
    <x v="4"/>
    <x v="161"/>
    <s v="SVN"/>
    <x v="0"/>
    <x v="8"/>
    <s v="Other non-renewable energy"/>
    <x v="13"/>
    <n v="2"/>
    <n v="7.3540000000000001"/>
  </r>
  <r>
    <x v="4"/>
    <x v="161"/>
    <s v="SVN"/>
    <x v="0"/>
    <x v="8"/>
    <s v="Other non-renewable energy"/>
    <x v="14"/>
    <n v="2"/>
    <n v="7.2670000000000003"/>
  </r>
  <r>
    <x v="4"/>
    <x v="161"/>
    <s v="SVN"/>
    <x v="0"/>
    <x v="8"/>
    <s v="Other non-renewable energy"/>
    <x v="15"/>
    <n v="2"/>
    <n v="7.5110000000000001"/>
  </r>
  <r>
    <x v="4"/>
    <x v="161"/>
    <s v="SVN"/>
    <x v="0"/>
    <x v="8"/>
    <s v="Other non-renewable energy"/>
    <x v="16"/>
    <n v="2"/>
    <n v="8.577"/>
  </r>
  <r>
    <x v="4"/>
    <x v="161"/>
    <s v="SVN"/>
    <x v="0"/>
    <x v="8"/>
    <s v="Other non-renewable energy"/>
    <x v="17"/>
    <n v="2"/>
    <n v="8.9090000000000007"/>
  </r>
  <r>
    <x v="4"/>
    <x v="161"/>
    <s v="SVN"/>
    <x v="0"/>
    <x v="8"/>
    <s v="Other non-renewable energy"/>
    <x v="18"/>
    <n v="2"/>
    <m/>
  </r>
  <r>
    <x v="4"/>
    <x v="161"/>
    <s v="SVN"/>
    <x v="0"/>
    <x v="8"/>
    <s v="Other non-renewable energy"/>
    <x v="19"/>
    <n v="2"/>
    <m/>
  </r>
  <r>
    <x v="4"/>
    <x v="161"/>
    <s v="SVN"/>
    <x v="0"/>
    <x v="7"/>
    <s v="Pumped storage"/>
    <x v="10"/>
    <n v="180"/>
    <n v="185"/>
  </r>
  <r>
    <x v="4"/>
    <x v="161"/>
    <s v="SVN"/>
    <x v="0"/>
    <x v="7"/>
    <s v="Pumped storage"/>
    <x v="11"/>
    <n v="180"/>
    <n v="144"/>
  </r>
  <r>
    <x v="4"/>
    <x v="161"/>
    <s v="SVN"/>
    <x v="0"/>
    <x v="7"/>
    <s v="Pumped storage"/>
    <x v="12"/>
    <n v="180"/>
    <n v="188"/>
  </r>
  <r>
    <x v="4"/>
    <x v="161"/>
    <s v="SVN"/>
    <x v="0"/>
    <x v="7"/>
    <s v="Pumped storage"/>
    <x v="13"/>
    <n v="180"/>
    <n v="294"/>
  </r>
  <r>
    <x v="4"/>
    <x v="161"/>
    <s v="SVN"/>
    <x v="0"/>
    <x v="7"/>
    <s v="Pumped storage"/>
    <x v="14"/>
    <n v="180"/>
    <n v="274"/>
  </r>
  <r>
    <x v="4"/>
    <x v="161"/>
    <s v="SVN"/>
    <x v="0"/>
    <x v="7"/>
    <s v="Pumped storage"/>
    <x v="15"/>
    <n v="180"/>
    <n v="283"/>
  </r>
  <r>
    <x v="4"/>
    <x v="161"/>
    <s v="SVN"/>
    <x v="0"/>
    <x v="7"/>
    <s v="Pumped storage"/>
    <x v="16"/>
    <n v="180"/>
    <n v="279"/>
  </r>
  <r>
    <x v="4"/>
    <x v="161"/>
    <s v="SVN"/>
    <x v="0"/>
    <x v="7"/>
    <s v="Pumped storage"/>
    <x v="17"/>
    <n v="180"/>
    <n v="272.57499999999999"/>
  </r>
  <r>
    <x v="4"/>
    <x v="161"/>
    <s v="SVN"/>
    <x v="0"/>
    <x v="7"/>
    <s v="Pumped storage"/>
    <x v="18"/>
    <n v="180"/>
    <m/>
  </r>
  <r>
    <x v="4"/>
    <x v="161"/>
    <s v="SVN"/>
    <x v="0"/>
    <x v="7"/>
    <s v="Pumped storage"/>
    <x v="19"/>
    <n v="180"/>
    <m/>
  </r>
  <r>
    <x v="4"/>
    <x v="161"/>
    <s v="SVN"/>
    <x v="1"/>
    <x v="4"/>
    <s v="Biogas"/>
    <x v="0"/>
    <n v="2"/>
    <n v="11.807"/>
  </r>
  <r>
    <x v="4"/>
    <x v="161"/>
    <s v="SVN"/>
    <x v="1"/>
    <x v="4"/>
    <s v="Biogas"/>
    <x v="1"/>
    <n v="3"/>
    <n v="14.865"/>
  </r>
  <r>
    <x v="4"/>
    <x v="161"/>
    <s v="SVN"/>
    <x v="1"/>
    <x v="4"/>
    <s v="Biogas"/>
    <x v="2"/>
    <n v="3"/>
    <n v="17.693999999999999"/>
  </r>
  <r>
    <x v="4"/>
    <x v="161"/>
    <s v="SVN"/>
    <x v="1"/>
    <x v="4"/>
    <s v="Biogas"/>
    <x v="3"/>
    <n v="3"/>
    <n v="24.23"/>
  </r>
  <r>
    <x v="4"/>
    <x v="161"/>
    <s v="SVN"/>
    <x v="1"/>
    <x v="4"/>
    <s v="Biogas"/>
    <x v="4"/>
    <n v="5"/>
    <n v="30.314"/>
  </r>
  <r>
    <x v="4"/>
    <x v="161"/>
    <s v="SVN"/>
    <x v="1"/>
    <x v="4"/>
    <s v="Biogas"/>
    <x v="5"/>
    <n v="5"/>
    <n v="32.167999999999999"/>
  </r>
  <r>
    <x v="4"/>
    <x v="161"/>
    <s v="SVN"/>
    <x v="1"/>
    <x v="4"/>
    <s v="Biogas"/>
    <x v="6"/>
    <n v="6"/>
    <n v="34.721000000000004"/>
  </r>
  <r>
    <x v="4"/>
    <x v="161"/>
    <s v="SVN"/>
    <x v="1"/>
    <x v="4"/>
    <s v="Biogas"/>
    <x v="7"/>
    <n v="8"/>
    <n v="48.160000000000004"/>
  </r>
  <r>
    <x v="4"/>
    <x v="161"/>
    <s v="SVN"/>
    <x v="1"/>
    <x v="4"/>
    <s v="Biogas"/>
    <x v="8"/>
    <n v="9"/>
    <n v="55.906999999999996"/>
  </r>
  <r>
    <x v="4"/>
    <x v="161"/>
    <s v="SVN"/>
    <x v="1"/>
    <x v="4"/>
    <s v="Biogas"/>
    <x v="9"/>
    <n v="12"/>
    <n v="68.634"/>
  </r>
  <r>
    <x v="4"/>
    <x v="161"/>
    <s v="SVN"/>
    <x v="1"/>
    <x v="4"/>
    <s v="Biogas"/>
    <x v="10"/>
    <n v="14"/>
    <n v="97.349000000000004"/>
  </r>
  <r>
    <x v="4"/>
    <x v="161"/>
    <s v="SVN"/>
    <x v="1"/>
    <x v="4"/>
    <s v="Biogas"/>
    <x v="11"/>
    <n v="21"/>
    <n v="126.61499999999999"/>
  </r>
  <r>
    <x v="4"/>
    <x v="161"/>
    <s v="SVN"/>
    <x v="1"/>
    <x v="4"/>
    <s v="Biogas"/>
    <x v="12"/>
    <n v="29"/>
    <n v="153.107"/>
  </r>
  <r>
    <x v="4"/>
    <x v="161"/>
    <s v="SVN"/>
    <x v="1"/>
    <x v="4"/>
    <s v="Biogas"/>
    <x v="13"/>
    <n v="28"/>
    <n v="140.94800000000001"/>
  </r>
  <r>
    <x v="4"/>
    <x v="161"/>
    <s v="SVN"/>
    <x v="1"/>
    <x v="4"/>
    <s v="Biogas"/>
    <x v="14"/>
    <n v="31"/>
    <n v="129.74799999999999"/>
  </r>
  <r>
    <x v="4"/>
    <x v="161"/>
    <s v="SVN"/>
    <x v="1"/>
    <x v="4"/>
    <s v="Biogas"/>
    <x v="15"/>
    <n v="32"/>
    <n v="132.30200000000002"/>
  </r>
  <r>
    <x v="4"/>
    <x v="161"/>
    <s v="SVN"/>
    <x v="1"/>
    <x v="4"/>
    <s v="Biogas"/>
    <x v="16"/>
    <n v="29"/>
    <n v="142.136"/>
  </r>
  <r>
    <x v="4"/>
    <x v="161"/>
    <s v="SVN"/>
    <x v="1"/>
    <x v="4"/>
    <s v="Biogas"/>
    <x v="17"/>
    <n v="27.4"/>
    <n v="130.10999999999999"/>
  </r>
  <r>
    <x v="4"/>
    <x v="161"/>
    <s v="SVN"/>
    <x v="1"/>
    <x v="4"/>
    <s v="Biogas"/>
    <x v="18"/>
    <n v="27"/>
    <m/>
  </r>
  <r>
    <x v="4"/>
    <x v="161"/>
    <s v="SVN"/>
    <x v="1"/>
    <x v="4"/>
    <s v="Biogas"/>
    <x v="19"/>
    <n v="25.39"/>
    <m/>
  </r>
  <r>
    <x v="4"/>
    <x v="161"/>
    <s v="SVN"/>
    <x v="1"/>
    <x v="4"/>
    <s v="Liquid biofuels"/>
    <x v="13"/>
    <n v="1"/>
    <n v="0.98599999999999999"/>
  </r>
  <r>
    <x v="4"/>
    <x v="161"/>
    <s v="SVN"/>
    <x v="1"/>
    <x v="4"/>
    <s v="Liquid biofuels"/>
    <x v="14"/>
    <n v="1"/>
    <n v="3.87"/>
  </r>
  <r>
    <x v="4"/>
    <x v="161"/>
    <s v="SVN"/>
    <x v="1"/>
    <x v="4"/>
    <s v="Liquid biofuels"/>
    <x v="15"/>
    <n v="1"/>
    <n v="4.0910000000000002"/>
  </r>
  <r>
    <x v="4"/>
    <x v="161"/>
    <s v="SVN"/>
    <x v="1"/>
    <x v="4"/>
    <s v="Liquid biofuels"/>
    <x v="16"/>
    <n v="1"/>
    <n v="3.0489999999999999"/>
  </r>
  <r>
    <x v="4"/>
    <x v="161"/>
    <s v="SVN"/>
    <x v="1"/>
    <x v="4"/>
    <s v="Liquid biofuels"/>
    <x v="17"/>
    <n v="1.4"/>
    <n v="4.9779999999999998"/>
  </r>
  <r>
    <x v="4"/>
    <x v="161"/>
    <s v="SVN"/>
    <x v="1"/>
    <x v="4"/>
    <s v="Liquid biofuels"/>
    <x v="18"/>
    <n v="1.4"/>
    <m/>
  </r>
  <r>
    <x v="4"/>
    <x v="161"/>
    <s v="SVN"/>
    <x v="1"/>
    <x v="4"/>
    <s v="Liquid biofuels"/>
    <x v="19"/>
    <n v="1.4"/>
    <m/>
  </r>
  <r>
    <x v="4"/>
    <x v="161"/>
    <s v="SVN"/>
    <x v="1"/>
    <x v="4"/>
    <s v="Solid biofuels"/>
    <x v="0"/>
    <n v="15"/>
    <n v="57.923000000000002"/>
  </r>
  <r>
    <x v="4"/>
    <x v="161"/>
    <s v="SVN"/>
    <x v="1"/>
    <x v="4"/>
    <s v="Solid biofuels"/>
    <x v="1"/>
    <n v="15"/>
    <n v="57.058999999999997"/>
  </r>
  <r>
    <x v="4"/>
    <x v="161"/>
    <s v="SVN"/>
    <x v="1"/>
    <x v="4"/>
    <s v="Solid biofuels"/>
    <x v="2"/>
    <n v="15"/>
    <n v="83.802999999999997"/>
  </r>
  <r>
    <x v="4"/>
    <x v="161"/>
    <s v="SVN"/>
    <x v="1"/>
    <x v="4"/>
    <s v="Solid biofuels"/>
    <x v="3"/>
    <n v="13"/>
    <n v="98.058000000000007"/>
  </r>
  <r>
    <x v="4"/>
    <x v="161"/>
    <s v="SVN"/>
    <x v="1"/>
    <x v="4"/>
    <s v="Solid biofuels"/>
    <x v="4"/>
    <n v="13"/>
    <n v="90.46"/>
  </r>
  <r>
    <x v="4"/>
    <x v="161"/>
    <s v="SVN"/>
    <x v="1"/>
    <x v="4"/>
    <s v="Solid biofuels"/>
    <x v="5"/>
    <n v="13"/>
    <n v="81.555000000000007"/>
  </r>
  <r>
    <x v="4"/>
    <x v="161"/>
    <s v="SVN"/>
    <x v="1"/>
    <x v="4"/>
    <s v="Solid biofuels"/>
    <x v="6"/>
    <n v="14"/>
    <n v="75.533999999999992"/>
  </r>
  <r>
    <x v="4"/>
    <x v="161"/>
    <s v="SVN"/>
    <x v="1"/>
    <x v="4"/>
    <s v="Solid biofuels"/>
    <x v="7"/>
    <n v="14"/>
    <n v="64.994"/>
  </r>
  <r>
    <x v="4"/>
    <x v="161"/>
    <s v="SVN"/>
    <x v="1"/>
    <x v="4"/>
    <s v="Solid biofuels"/>
    <x v="8"/>
    <n v="48"/>
    <n v="232.40800000000002"/>
  </r>
  <r>
    <x v="4"/>
    <x v="161"/>
    <s v="SVN"/>
    <x v="1"/>
    <x v="4"/>
    <s v="Solid biofuels"/>
    <x v="9"/>
    <n v="38"/>
    <n v="119.63800000000001"/>
  </r>
  <r>
    <x v="4"/>
    <x v="161"/>
    <s v="SVN"/>
    <x v="1"/>
    <x v="4"/>
    <s v="Solid biofuels"/>
    <x v="10"/>
    <n v="33"/>
    <n v="119.52800000000001"/>
  </r>
  <r>
    <x v="4"/>
    <x v="161"/>
    <s v="SVN"/>
    <x v="1"/>
    <x v="4"/>
    <s v="Solid biofuels"/>
    <x v="11"/>
    <n v="33"/>
    <n v="125.137"/>
  </r>
  <r>
    <x v="4"/>
    <x v="161"/>
    <s v="SVN"/>
    <x v="1"/>
    <x v="4"/>
    <s v="Solid biofuels"/>
    <x v="12"/>
    <n v="30"/>
    <n v="114.18300000000001"/>
  </r>
  <r>
    <x v="4"/>
    <x v="161"/>
    <s v="SVN"/>
    <x v="1"/>
    <x v="4"/>
    <s v="Solid biofuels"/>
    <x v="13"/>
    <n v="30"/>
    <n v="118.81"/>
  </r>
  <r>
    <x v="4"/>
    <x v="161"/>
    <s v="SVN"/>
    <x v="1"/>
    <x v="4"/>
    <s v="Solid biofuels"/>
    <x v="14"/>
    <n v="30"/>
    <n v="124.809"/>
  </r>
  <r>
    <x v="4"/>
    <x v="161"/>
    <s v="SVN"/>
    <x v="1"/>
    <x v="4"/>
    <s v="Solid biofuels"/>
    <x v="15"/>
    <n v="30"/>
    <n v="131.28299999999999"/>
  </r>
  <r>
    <x v="4"/>
    <x v="161"/>
    <s v="SVN"/>
    <x v="1"/>
    <x v="4"/>
    <s v="Solid biofuels"/>
    <x v="16"/>
    <n v="30"/>
    <n v="136.57900000000001"/>
  </r>
  <r>
    <x v="4"/>
    <x v="161"/>
    <s v="SVN"/>
    <x v="1"/>
    <x v="4"/>
    <s v="Solid biofuels"/>
    <x v="17"/>
    <n v="33"/>
    <n v="154.83199999999999"/>
  </r>
  <r>
    <x v="4"/>
    <x v="161"/>
    <s v="SVN"/>
    <x v="1"/>
    <x v="4"/>
    <s v="Solid biofuels"/>
    <x v="18"/>
    <n v="32"/>
    <m/>
  </r>
  <r>
    <x v="4"/>
    <x v="161"/>
    <s v="SVN"/>
    <x v="1"/>
    <x v="4"/>
    <s v="Solid biofuels"/>
    <x v="19"/>
    <n v="32.049999999999997"/>
    <m/>
  </r>
  <r>
    <x v="4"/>
    <x v="161"/>
    <s v="SVN"/>
    <x v="1"/>
    <x v="1"/>
    <s v="Renewable hydropower"/>
    <x v="0"/>
    <n v="843"/>
    <n v="3834.721"/>
  </r>
  <r>
    <x v="4"/>
    <x v="161"/>
    <s v="SVN"/>
    <x v="1"/>
    <x v="1"/>
    <s v="Renewable hydropower"/>
    <x v="1"/>
    <n v="906"/>
    <n v="3795.7379999999998"/>
  </r>
  <r>
    <x v="4"/>
    <x v="161"/>
    <s v="SVN"/>
    <x v="1"/>
    <x v="1"/>
    <s v="Renewable hydropower"/>
    <x v="2"/>
    <n v="949"/>
    <n v="3312.5639999999999"/>
  </r>
  <r>
    <x v="4"/>
    <x v="161"/>
    <s v="SVN"/>
    <x v="1"/>
    <x v="1"/>
    <s v="Renewable hydropower"/>
    <x v="3"/>
    <n v="974"/>
    <n v="2957.2849999999999"/>
  </r>
  <r>
    <x v="4"/>
    <x v="161"/>
    <s v="SVN"/>
    <x v="1"/>
    <x v="1"/>
    <s v="Renewable hydropower"/>
    <x v="4"/>
    <n v="974"/>
    <n v="4094.1280000000002"/>
  </r>
  <r>
    <x v="4"/>
    <x v="161"/>
    <s v="SVN"/>
    <x v="1"/>
    <x v="1"/>
    <s v="Renewable hydropower"/>
    <x v="5"/>
    <n v="979"/>
    <n v="3460.9650000000001"/>
  </r>
  <r>
    <x v="4"/>
    <x v="161"/>
    <s v="SVN"/>
    <x v="1"/>
    <x v="1"/>
    <s v="Renewable hydropower"/>
    <x v="6"/>
    <n v="1009"/>
    <n v="3590.9169999999999"/>
  </r>
  <r>
    <x v="4"/>
    <x v="161"/>
    <s v="SVN"/>
    <x v="1"/>
    <x v="1"/>
    <s v="Renewable hydropower"/>
    <x v="7"/>
    <n v="1018"/>
    <n v="3265.9760000000001"/>
  </r>
  <r>
    <x v="4"/>
    <x v="161"/>
    <s v="SVN"/>
    <x v="1"/>
    <x v="1"/>
    <s v="Renewable hydropower"/>
    <x v="8"/>
    <n v="1027"/>
    <n v="4017.8629999999998"/>
  </r>
  <r>
    <x v="4"/>
    <x v="161"/>
    <s v="SVN"/>
    <x v="1"/>
    <x v="1"/>
    <s v="Renewable hydropower"/>
    <x v="9"/>
    <n v="1070"/>
    <n v="4714.5889999999999"/>
  </r>
  <r>
    <x v="4"/>
    <x v="161"/>
    <s v="SVN"/>
    <x v="1"/>
    <x v="1"/>
    <s v="Renewable hydropower"/>
    <x v="10"/>
    <n v="1074"/>
    <n v="4517.9549999999999"/>
  </r>
  <r>
    <x v="4"/>
    <x v="161"/>
    <s v="SVN"/>
    <x v="1"/>
    <x v="1"/>
    <s v="Renewable hydropower"/>
    <x v="11"/>
    <n v="1073"/>
    <n v="3561.9720000000002"/>
  </r>
  <r>
    <x v="4"/>
    <x v="161"/>
    <s v="SVN"/>
    <x v="1"/>
    <x v="1"/>
    <s v="Renewable hydropower"/>
    <x v="12"/>
    <n v="1074"/>
    <n v="3898.866"/>
  </r>
  <r>
    <x v="4"/>
    <x v="161"/>
    <s v="SVN"/>
    <x v="1"/>
    <x v="1"/>
    <s v="Renewable hydropower"/>
    <x v="13"/>
    <n v="1119"/>
    <n v="4629.4319999999998"/>
  </r>
  <r>
    <x v="4"/>
    <x v="161"/>
    <s v="SVN"/>
    <x v="1"/>
    <x v="1"/>
    <s v="Renewable hydropower"/>
    <x v="14"/>
    <n v="1116"/>
    <n v="6092.0190000000002"/>
  </r>
  <r>
    <x v="4"/>
    <x v="161"/>
    <s v="SVN"/>
    <x v="1"/>
    <x v="1"/>
    <s v="Renewable hydropower"/>
    <x v="15"/>
    <n v="1115"/>
    <n v="3807.1750000000002"/>
  </r>
  <r>
    <x v="4"/>
    <x v="161"/>
    <s v="SVN"/>
    <x v="1"/>
    <x v="1"/>
    <s v="Renewable hydropower"/>
    <x v="16"/>
    <n v="1113"/>
    <n v="4503.277"/>
  </r>
  <r>
    <x v="4"/>
    <x v="161"/>
    <s v="SVN"/>
    <x v="1"/>
    <x v="1"/>
    <s v="Renewable hydropower"/>
    <x v="17"/>
    <n v="1166.6289999999999"/>
    <n v="3868.3440000000001"/>
  </r>
  <r>
    <x v="4"/>
    <x v="161"/>
    <s v="SVN"/>
    <x v="1"/>
    <x v="1"/>
    <s v="Renewable hydropower"/>
    <x v="18"/>
    <n v="1163.425"/>
    <m/>
  </r>
  <r>
    <x v="4"/>
    <x v="161"/>
    <s v="SVN"/>
    <x v="1"/>
    <x v="1"/>
    <s v="Renewable hydropower"/>
    <x v="19"/>
    <n v="1163.885"/>
    <m/>
  </r>
  <r>
    <x v="4"/>
    <x v="161"/>
    <s v="SVN"/>
    <x v="1"/>
    <x v="2"/>
    <s v="On-grid Solar photovoltaic"/>
    <x v="2"/>
    <n v="1E-3"/>
    <n v="1E-3"/>
  </r>
  <r>
    <x v="4"/>
    <x v="161"/>
    <s v="SVN"/>
    <x v="1"/>
    <x v="2"/>
    <s v="On-grid Solar photovoltaic"/>
    <x v="3"/>
    <n v="1E-3"/>
    <n v="1E-3"/>
  </r>
  <r>
    <x v="4"/>
    <x v="161"/>
    <s v="SVN"/>
    <x v="1"/>
    <x v="2"/>
    <s v="On-grid Solar photovoltaic"/>
    <x v="4"/>
    <n v="3.0000000000000001E-3"/>
    <n v="2E-3"/>
  </r>
  <r>
    <x v="4"/>
    <x v="161"/>
    <s v="SVN"/>
    <x v="1"/>
    <x v="2"/>
    <s v="On-grid Solar photovoltaic"/>
    <x v="5"/>
    <n v="4.7E-2"/>
    <n v="3.5000000000000003E-2"/>
  </r>
  <r>
    <x v="4"/>
    <x v="161"/>
    <s v="SVN"/>
    <x v="1"/>
    <x v="2"/>
    <s v="On-grid Solar photovoltaic"/>
    <x v="6"/>
    <n v="0.19400000000000001"/>
    <n v="0.14299999999999999"/>
  </r>
  <r>
    <x v="4"/>
    <x v="161"/>
    <s v="SVN"/>
    <x v="1"/>
    <x v="2"/>
    <s v="On-grid Solar photovoltaic"/>
    <x v="7"/>
    <n v="0.58599999999999997"/>
    <n v="0.432"/>
  </r>
  <r>
    <x v="4"/>
    <x v="161"/>
    <s v="SVN"/>
    <x v="1"/>
    <x v="2"/>
    <s v="On-grid Solar photovoltaic"/>
    <x v="8"/>
    <n v="1"/>
    <n v="0.73699999999999999"/>
  </r>
  <r>
    <x v="4"/>
    <x v="161"/>
    <s v="SVN"/>
    <x v="1"/>
    <x v="2"/>
    <s v="On-grid Solar photovoltaic"/>
    <x v="9"/>
    <n v="4"/>
    <n v="3.9740000000000002"/>
  </r>
  <r>
    <x v="4"/>
    <x v="161"/>
    <s v="SVN"/>
    <x v="1"/>
    <x v="2"/>
    <s v="On-grid Solar photovoltaic"/>
    <x v="10"/>
    <n v="12"/>
    <n v="12.861000000000001"/>
  </r>
  <r>
    <x v="4"/>
    <x v="161"/>
    <s v="SVN"/>
    <x v="1"/>
    <x v="2"/>
    <s v="On-grid Solar photovoltaic"/>
    <x v="11"/>
    <n v="57"/>
    <n v="65.703999999999994"/>
  </r>
  <r>
    <x v="4"/>
    <x v="161"/>
    <s v="SVN"/>
    <x v="1"/>
    <x v="2"/>
    <s v="On-grid Solar photovoltaic"/>
    <x v="12"/>
    <n v="142"/>
    <n v="162.80600000000001"/>
  </r>
  <r>
    <x v="4"/>
    <x v="161"/>
    <s v="SVN"/>
    <x v="1"/>
    <x v="2"/>
    <s v="On-grid Solar photovoltaic"/>
    <x v="13"/>
    <n v="187"/>
    <n v="215.06399999999999"/>
  </r>
  <r>
    <x v="4"/>
    <x v="161"/>
    <s v="SVN"/>
    <x v="1"/>
    <x v="2"/>
    <s v="On-grid Solar photovoltaic"/>
    <x v="14"/>
    <n v="223"/>
    <n v="256.81900000000002"/>
  </r>
  <r>
    <x v="4"/>
    <x v="161"/>
    <s v="SVN"/>
    <x v="1"/>
    <x v="2"/>
    <s v="On-grid Solar photovoltaic"/>
    <x v="15"/>
    <n v="238"/>
    <n v="274.23200000000003"/>
  </r>
  <r>
    <x v="4"/>
    <x v="161"/>
    <s v="SVN"/>
    <x v="1"/>
    <x v="2"/>
    <s v="On-grid Solar photovoltaic"/>
    <x v="16"/>
    <n v="233"/>
    <n v="267.47199999999998"/>
  </r>
  <r>
    <x v="4"/>
    <x v="161"/>
    <s v="SVN"/>
    <x v="1"/>
    <x v="2"/>
    <s v="On-grid Solar photovoltaic"/>
    <x v="17"/>
    <n v="246.8"/>
    <n v="283.86700000000002"/>
  </r>
  <r>
    <x v="4"/>
    <x v="161"/>
    <s v="SVN"/>
    <x v="1"/>
    <x v="2"/>
    <s v="On-grid Solar photovoltaic"/>
    <x v="18"/>
    <n v="221.33"/>
    <m/>
  </r>
  <r>
    <x v="4"/>
    <x v="161"/>
    <s v="SVN"/>
    <x v="1"/>
    <x v="2"/>
    <s v="On-grid Solar photovoltaic"/>
    <x v="19"/>
    <n v="222.173"/>
    <m/>
  </r>
  <r>
    <x v="4"/>
    <x v="161"/>
    <s v="SVN"/>
    <x v="1"/>
    <x v="3"/>
    <s v="Onshore wind energy"/>
    <x v="13"/>
    <n v="4"/>
    <n v="4.2210000000000001"/>
  </r>
  <r>
    <x v="4"/>
    <x v="161"/>
    <s v="SVN"/>
    <x v="1"/>
    <x v="3"/>
    <s v="Onshore wind energy"/>
    <x v="14"/>
    <n v="4"/>
    <n v="4.2089999999999996"/>
  </r>
  <r>
    <x v="4"/>
    <x v="161"/>
    <s v="SVN"/>
    <x v="1"/>
    <x v="3"/>
    <s v="Onshore wind energy"/>
    <x v="15"/>
    <n v="5"/>
    <n v="6.0279999999999996"/>
  </r>
  <r>
    <x v="4"/>
    <x v="161"/>
    <s v="SVN"/>
    <x v="1"/>
    <x v="3"/>
    <s v="Onshore wind energy"/>
    <x v="16"/>
    <n v="5"/>
    <n v="5.7779999999999996"/>
  </r>
  <r>
    <x v="4"/>
    <x v="161"/>
    <s v="SVN"/>
    <x v="1"/>
    <x v="3"/>
    <s v="Onshore wind energy"/>
    <x v="17"/>
    <n v="4.9729999999999999"/>
    <n v="5.7160000000000002"/>
  </r>
  <r>
    <x v="4"/>
    <x v="161"/>
    <s v="SVN"/>
    <x v="1"/>
    <x v="3"/>
    <s v="Onshore wind energy"/>
    <x v="18"/>
    <n v="5.2380000000000004"/>
    <m/>
  </r>
  <r>
    <x v="4"/>
    <x v="161"/>
    <s v="SVN"/>
    <x v="1"/>
    <x v="3"/>
    <s v="Onshore wind energy"/>
    <x v="19"/>
    <n v="5.2380000000000004"/>
    <m/>
  </r>
  <r>
    <x v="4"/>
    <x v="162"/>
    <s v="ESP"/>
    <x v="0"/>
    <x v="0"/>
    <s v="Fossil fuels"/>
    <x v="0"/>
    <n v="25914.55"/>
    <n v="123614"/>
  </r>
  <r>
    <x v="4"/>
    <x v="162"/>
    <s v="ESP"/>
    <x v="0"/>
    <x v="0"/>
    <s v="Fossil fuels"/>
    <x v="1"/>
    <n v="26568.55"/>
    <n v="119724"/>
  </r>
  <r>
    <x v="4"/>
    <x v="162"/>
    <s v="ESP"/>
    <x v="0"/>
    <x v="0"/>
    <s v="Fossil fuels"/>
    <x v="2"/>
    <n v="29454.55"/>
    <n v="143436"/>
  </r>
  <r>
    <x v="4"/>
    <x v="162"/>
    <s v="ESP"/>
    <x v="0"/>
    <x v="0"/>
    <s v="Fossil fuels"/>
    <x v="3"/>
    <n v="36727.550000000003"/>
    <n v="139325"/>
  </r>
  <r>
    <x v="4"/>
    <x v="162"/>
    <s v="ESP"/>
    <x v="0"/>
    <x v="0"/>
    <s v="Fossil fuels"/>
    <x v="4"/>
    <n v="34768.550000000003"/>
    <n v="159622"/>
  </r>
  <r>
    <x v="4"/>
    <x v="162"/>
    <s v="ESP"/>
    <x v="0"/>
    <x v="0"/>
    <s v="Fossil fuels"/>
    <x v="5"/>
    <n v="40069.550000000003"/>
    <n v="184198"/>
  </r>
  <r>
    <x v="4"/>
    <x v="162"/>
    <s v="ESP"/>
    <x v="0"/>
    <x v="0"/>
    <s v="Fossil fuels"/>
    <x v="6"/>
    <n v="42887.55"/>
    <n v="182377"/>
  </r>
  <r>
    <x v="4"/>
    <x v="162"/>
    <s v="ESP"/>
    <x v="0"/>
    <x v="0"/>
    <s v="Fossil fuels"/>
    <x v="7"/>
    <n v="46627.55"/>
    <n v="187392"/>
  </r>
  <r>
    <x v="4"/>
    <x v="162"/>
    <s v="ESP"/>
    <x v="0"/>
    <x v="0"/>
    <s v="Fossil fuels"/>
    <x v="8"/>
    <n v="47085.55"/>
    <n v="188773"/>
  </r>
  <r>
    <x v="4"/>
    <x v="162"/>
    <s v="ESP"/>
    <x v="0"/>
    <x v="0"/>
    <s v="Fossil fuels"/>
    <x v="9"/>
    <n v="46842.205000000002"/>
    <n v="163926"/>
  </r>
  <r>
    <x v="4"/>
    <x v="162"/>
    <s v="ESP"/>
    <x v="0"/>
    <x v="0"/>
    <s v="Fossil fuels"/>
    <x v="10"/>
    <n v="49434.205000000002"/>
    <n v="137736"/>
  </r>
  <r>
    <x v="4"/>
    <x v="162"/>
    <s v="ESP"/>
    <x v="0"/>
    <x v="0"/>
    <s v="Fossil fuels"/>
    <x v="11"/>
    <n v="48690.205000000002"/>
    <n v="145326"/>
  </r>
  <r>
    <x v="4"/>
    <x v="162"/>
    <s v="ESP"/>
    <x v="0"/>
    <x v="0"/>
    <s v="Fossil fuels"/>
    <x v="12"/>
    <n v="48554.205000000002"/>
    <n v="144620"/>
  </r>
  <r>
    <x v="4"/>
    <x v="162"/>
    <s v="ESP"/>
    <x v="0"/>
    <x v="0"/>
    <s v="Fossil fuels"/>
    <x v="13"/>
    <n v="48575.205000000002"/>
    <n v="112631"/>
  </r>
  <r>
    <x v="4"/>
    <x v="162"/>
    <s v="ESP"/>
    <x v="0"/>
    <x v="0"/>
    <s v="Fossil fuels"/>
    <x v="14"/>
    <n v="48552.205000000002"/>
    <n v="106689"/>
  </r>
  <r>
    <x v="4"/>
    <x v="162"/>
    <s v="ESP"/>
    <x v="0"/>
    <x v="0"/>
    <s v="Fossil fuels"/>
    <x v="15"/>
    <n v="48110.904999999999"/>
    <n v="122415"/>
  </r>
  <r>
    <x v="4"/>
    <x v="162"/>
    <s v="ESP"/>
    <x v="0"/>
    <x v="0"/>
    <s v="Fossil fuels"/>
    <x v="16"/>
    <n v="47214.904999999999"/>
    <n v="107194"/>
  </r>
  <r>
    <x v="4"/>
    <x v="162"/>
    <s v="ESP"/>
    <x v="0"/>
    <x v="0"/>
    <s v="Fossil fuels"/>
    <x v="17"/>
    <n v="45261.904999999999"/>
    <n v="126152"/>
  </r>
  <r>
    <x v="4"/>
    <x v="162"/>
    <s v="ESP"/>
    <x v="0"/>
    <x v="0"/>
    <s v="Fossil fuels"/>
    <x v="18"/>
    <n v="44800.81"/>
    <m/>
  </r>
  <r>
    <x v="4"/>
    <x v="162"/>
    <s v="ESP"/>
    <x v="0"/>
    <x v="0"/>
    <s v="Fossil fuels"/>
    <x v="19"/>
    <n v="44370.81"/>
    <m/>
  </r>
  <r>
    <x v="4"/>
    <x v="162"/>
    <s v="ESP"/>
    <x v="0"/>
    <x v="9"/>
    <s v="Nuclear"/>
    <x v="0"/>
    <n v="7503"/>
    <n v="62206"/>
  </r>
  <r>
    <x v="4"/>
    <x v="162"/>
    <s v="ESP"/>
    <x v="0"/>
    <x v="9"/>
    <s v="Nuclear"/>
    <x v="1"/>
    <n v="7519"/>
    <n v="63708"/>
  </r>
  <r>
    <x v="4"/>
    <x v="162"/>
    <s v="ESP"/>
    <x v="0"/>
    <x v="9"/>
    <s v="Nuclear"/>
    <x v="2"/>
    <n v="7577"/>
    <n v="63016"/>
  </r>
  <r>
    <x v="4"/>
    <x v="162"/>
    <s v="ESP"/>
    <x v="0"/>
    <x v="9"/>
    <s v="Nuclear"/>
    <x v="3"/>
    <n v="7581"/>
    <n v="61875"/>
  </r>
  <r>
    <x v="4"/>
    <x v="162"/>
    <s v="ESP"/>
    <x v="0"/>
    <x v="9"/>
    <s v="Nuclear"/>
    <x v="4"/>
    <n v="7577"/>
    <n v="63606"/>
  </r>
  <r>
    <x v="4"/>
    <x v="162"/>
    <s v="ESP"/>
    <x v="0"/>
    <x v="9"/>
    <s v="Nuclear"/>
    <x v="5"/>
    <n v="7577"/>
    <n v="57539"/>
  </r>
  <r>
    <x v="4"/>
    <x v="162"/>
    <s v="ESP"/>
    <x v="0"/>
    <x v="9"/>
    <s v="Nuclear"/>
    <x v="6"/>
    <n v="7365"/>
    <n v="60126"/>
  </r>
  <r>
    <x v="4"/>
    <x v="162"/>
    <s v="ESP"/>
    <x v="0"/>
    <x v="9"/>
    <s v="Nuclear"/>
    <x v="7"/>
    <n v="7365"/>
    <n v="55103"/>
  </r>
  <r>
    <x v="4"/>
    <x v="162"/>
    <s v="ESP"/>
    <x v="0"/>
    <x v="9"/>
    <s v="Nuclear"/>
    <x v="8"/>
    <n v="7365"/>
    <n v="58973"/>
  </r>
  <r>
    <x v="4"/>
    <x v="162"/>
    <s v="ESP"/>
    <x v="0"/>
    <x v="9"/>
    <s v="Nuclear"/>
    <x v="9"/>
    <n v="7365"/>
    <n v="52761"/>
  </r>
  <r>
    <x v="4"/>
    <x v="162"/>
    <s v="ESP"/>
    <x v="0"/>
    <x v="9"/>
    <s v="Nuclear"/>
    <x v="10"/>
    <n v="7450"/>
    <n v="61990"/>
  </r>
  <r>
    <x v="4"/>
    <x v="162"/>
    <s v="ESP"/>
    <x v="0"/>
    <x v="9"/>
    <s v="Nuclear"/>
    <x v="11"/>
    <n v="7450"/>
    <n v="57718"/>
  </r>
  <r>
    <x v="4"/>
    <x v="162"/>
    <s v="ESP"/>
    <x v="0"/>
    <x v="9"/>
    <s v="Nuclear"/>
    <x v="12"/>
    <n v="7450"/>
    <n v="61470"/>
  </r>
  <r>
    <x v="4"/>
    <x v="162"/>
    <s v="ESP"/>
    <x v="0"/>
    <x v="9"/>
    <s v="Nuclear"/>
    <x v="13"/>
    <n v="6984"/>
    <n v="56726"/>
  </r>
  <r>
    <x v="4"/>
    <x v="162"/>
    <s v="ESP"/>
    <x v="0"/>
    <x v="9"/>
    <s v="Nuclear"/>
    <x v="14"/>
    <n v="7399"/>
    <n v="57305"/>
  </r>
  <r>
    <x v="4"/>
    <x v="162"/>
    <s v="ESP"/>
    <x v="0"/>
    <x v="9"/>
    <s v="Nuclear"/>
    <x v="15"/>
    <n v="7399"/>
    <n v="57196"/>
  </r>
  <r>
    <x v="4"/>
    <x v="162"/>
    <s v="ESP"/>
    <x v="0"/>
    <x v="9"/>
    <s v="Nuclear"/>
    <x v="16"/>
    <n v="7399"/>
    <n v="58633"/>
  </r>
  <r>
    <x v="4"/>
    <x v="162"/>
    <s v="ESP"/>
    <x v="0"/>
    <x v="9"/>
    <s v="Nuclear"/>
    <x v="17"/>
    <n v="7117.29"/>
    <n v="58039"/>
  </r>
  <r>
    <x v="4"/>
    <x v="162"/>
    <s v="ESP"/>
    <x v="0"/>
    <x v="9"/>
    <s v="Nuclear"/>
    <x v="18"/>
    <n v="7117.29"/>
    <m/>
  </r>
  <r>
    <x v="4"/>
    <x v="162"/>
    <s v="ESP"/>
    <x v="0"/>
    <x v="9"/>
    <s v="Nuclear"/>
    <x v="19"/>
    <n v="7117.29"/>
    <m/>
  </r>
  <r>
    <x v="4"/>
    <x v="162"/>
    <s v="ESP"/>
    <x v="0"/>
    <x v="8"/>
    <s v="Other non-renewable energy"/>
    <x v="0"/>
    <n v="81.45"/>
    <n v="607"/>
  </r>
  <r>
    <x v="4"/>
    <x v="162"/>
    <s v="ESP"/>
    <x v="0"/>
    <x v="8"/>
    <s v="Other non-renewable energy"/>
    <x v="1"/>
    <n v="81.45"/>
    <n v="333"/>
  </r>
  <r>
    <x v="4"/>
    <x v="162"/>
    <s v="ESP"/>
    <x v="0"/>
    <x v="8"/>
    <s v="Other non-renewable energy"/>
    <x v="2"/>
    <n v="81.45"/>
    <n v="283"/>
  </r>
  <r>
    <x v="4"/>
    <x v="162"/>
    <s v="ESP"/>
    <x v="0"/>
    <x v="8"/>
    <s v="Other non-renewable energy"/>
    <x v="3"/>
    <n v="81.45"/>
    <n v="330"/>
  </r>
  <r>
    <x v="4"/>
    <x v="162"/>
    <s v="ESP"/>
    <x v="0"/>
    <x v="8"/>
    <s v="Other non-renewable energy"/>
    <x v="4"/>
    <n v="128.94999999999999"/>
    <n v="3255.53"/>
  </r>
  <r>
    <x v="4"/>
    <x v="162"/>
    <s v="ESP"/>
    <x v="0"/>
    <x v="8"/>
    <s v="Other non-renewable energy"/>
    <x v="5"/>
    <n v="128.94999999999999"/>
    <n v="5445.9570000000003"/>
  </r>
  <r>
    <x v="4"/>
    <x v="162"/>
    <s v="ESP"/>
    <x v="0"/>
    <x v="8"/>
    <s v="Other non-renewable energy"/>
    <x v="6"/>
    <n v="128.94999999999999"/>
    <n v="929.721"/>
  </r>
  <r>
    <x v="4"/>
    <x v="162"/>
    <s v="ESP"/>
    <x v="0"/>
    <x v="8"/>
    <s v="Other non-renewable energy"/>
    <x v="7"/>
    <n v="128.94999999999999"/>
    <n v="1060.356"/>
  </r>
  <r>
    <x v="4"/>
    <x v="162"/>
    <s v="ESP"/>
    <x v="0"/>
    <x v="8"/>
    <s v="Other non-renewable energy"/>
    <x v="8"/>
    <n v="128.94999999999999"/>
    <n v="1088.944"/>
  </r>
  <r>
    <x v="4"/>
    <x v="162"/>
    <s v="ESP"/>
    <x v="0"/>
    <x v="8"/>
    <s v="Other non-renewable energy"/>
    <x v="9"/>
    <n v="144.29499999999999"/>
    <n v="1101.9549999999999"/>
  </r>
  <r>
    <x v="4"/>
    <x v="162"/>
    <s v="ESP"/>
    <x v="0"/>
    <x v="8"/>
    <s v="Other non-renewable energy"/>
    <x v="10"/>
    <n v="161.29499999999999"/>
    <n v="817.62800000000004"/>
  </r>
  <r>
    <x v="4"/>
    <x v="162"/>
    <s v="ESP"/>
    <x v="0"/>
    <x v="8"/>
    <s v="Other non-renewable energy"/>
    <x v="11"/>
    <n v="211.79499999999999"/>
    <n v="965.596"/>
  </r>
  <r>
    <x v="4"/>
    <x v="162"/>
    <s v="ESP"/>
    <x v="0"/>
    <x v="8"/>
    <s v="Other non-renewable energy"/>
    <x v="12"/>
    <n v="211.79499999999999"/>
    <n v="890.33100000000002"/>
  </r>
  <r>
    <x v="4"/>
    <x v="162"/>
    <s v="ESP"/>
    <x v="0"/>
    <x v="8"/>
    <s v="Other non-renewable energy"/>
    <x v="13"/>
    <n v="216.79499999999999"/>
    <n v="681.745"/>
  </r>
  <r>
    <x v="4"/>
    <x v="162"/>
    <s v="ESP"/>
    <x v="0"/>
    <x v="8"/>
    <s v="Other non-renewable energy"/>
    <x v="14"/>
    <n v="216.79499999999999"/>
    <n v="686.83399999999995"/>
  </r>
  <r>
    <x v="4"/>
    <x v="162"/>
    <s v="ESP"/>
    <x v="0"/>
    <x v="8"/>
    <s v="Other non-renewable energy"/>
    <x v="15"/>
    <n v="221.095"/>
    <n v="983.76300000000003"/>
  </r>
  <r>
    <x v="4"/>
    <x v="162"/>
    <s v="ESP"/>
    <x v="0"/>
    <x v="8"/>
    <s v="Other non-renewable energy"/>
    <x v="16"/>
    <n v="221.095"/>
    <n v="842.25800000000004"/>
  </r>
  <r>
    <x v="4"/>
    <x v="162"/>
    <s v="ESP"/>
    <x v="0"/>
    <x v="8"/>
    <s v="Other non-renewable energy"/>
    <x v="17"/>
    <n v="225.095"/>
    <n v="863"/>
  </r>
  <r>
    <x v="4"/>
    <x v="162"/>
    <s v="ESP"/>
    <x v="0"/>
    <x v="8"/>
    <s v="Other non-renewable energy"/>
    <x v="18"/>
    <n v="224.67"/>
    <m/>
  </r>
  <r>
    <x v="4"/>
    <x v="162"/>
    <s v="ESP"/>
    <x v="0"/>
    <x v="8"/>
    <s v="Other non-renewable energy"/>
    <x v="19"/>
    <n v="224.67"/>
    <m/>
  </r>
  <r>
    <x v="4"/>
    <x v="162"/>
    <s v="ESP"/>
    <x v="0"/>
    <x v="7"/>
    <s v="Pumped storage"/>
    <x v="0"/>
    <n v="2418"/>
    <n v="3551"/>
  </r>
  <r>
    <x v="4"/>
    <x v="162"/>
    <s v="ESP"/>
    <x v="0"/>
    <x v="7"/>
    <s v="Pumped storage"/>
    <x v="1"/>
    <n v="2418"/>
    <n v="2976"/>
  </r>
  <r>
    <x v="4"/>
    <x v="162"/>
    <s v="ESP"/>
    <x v="0"/>
    <x v="7"/>
    <s v="Pumped storage"/>
    <x v="2"/>
    <n v="2418"/>
    <n v="5046"/>
  </r>
  <r>
    <x v="4"/>
    <x v="162"/>
    <s v="ESP"/>
    <x v="0"/>
    <x v="7"/>
    <s v="Pumped storage"/>
    <x v="3"/>
    <n v="2424"/>
    <n v="3414"/>
  </r>
  <r>
    <x v="4"/>
    <x v="162"/>
    <s v="ESP"/>
    <x v="0"/>
    <x v="7"/>
    <s v="Pumped storage"/>
    <x v="4"/>
    <n v="2424"/>
    <n v="3355"/>
  </r>
  <r>
    <x v="4"/>
    <x v="162"/>
    <s v="ESP"/>
    <x v="0"/>
    <x v="7"/>
    <s v="Pumped storage"/>
    <x v="5"/>
    <n v="2424"/>
    <n v="4632"/>
  </r>
  <r>
    <x v="4"/>
    <x v="162"/>
    <s v="ESP"/>
    <x v="0"/>
    <x v="7"/>
    <s v="Pumped storage"/>
    <x v="6"/>
    <n v="2424"/>
    <n v="3872"/>
  </r>
  <r>
    <x v="4"/>
    <x v="162"/>
    <s v="ESP"/>
    <x v="0"/>
    <x v="7"/>
    <s v="Pumped storage"/>
    <x v="7"/>
    <n v="2424"/>
    <n v="3213"/>
  </r>
  <r>
    <x v="4"/>
    <x v="162"/>
    <s v="ESP"/>
    <x v="0"/>
    <x v="7"/>
    <s v="Pumped storage"/>
    <x v="8"/>
    <n v="2424"/>
    <n v="2780"/>
  </r>
  <r>
    <x v="4"/>
    <x v="162"/>
    <s v="ESP"/>
    <x v="0"/>
    <x v="7"/>
    <s v="Pumped storage"/>
    <x v="9"/>
    <n v="2449"/>
    <n v="2751"/>
  </r>
  <r>
    <x v="4"/>
    <x v="162"/>
    <s v="ESP"/>
    <x v="0"/>
    <x v="7"/>
    <s v="Pumped storage"/>
    <x v="10"/>
    <n v="2449"/>
    <n v="3207"/>
  </r>
  <r>
    <x v="4"/>
    <x v="162"/>
    <s v="ESP"/>
    <x v="0"/>
    <x v="7"/>
    <s v="Pumped storage"/>
    <x v="11"/>
    <n v="2465"/>
    <n v="2315"/>
  </r>
  <r>
    <x v="4"/>
    <x v="162"/>
    <s v="ESP"/>
    <x v="0"/>
    <x v="7"/>
    <s v="Pumped storage"/>
    <x v="12"/>
    <n v="2465"/>
    <n v="3617"/>
  </r>
  <r>
    <x v="4"/>
    <x v="162"/>
    <s v="ESP"/>
    <x v="0"/>
    <x v="7"/>
    <s v="Pumped storage"/>
    <x v="13"/>
    <n v="2455"/>
    <n v="4187.259"/>
  </r>
  <r>
    <x v="4"/>
    <x v="162"/>
    <s v="ESP"/>
    <x v="0"/>
    <x v="7"/>
    <s v="Pumped storage"/>
    <x v="14"/>
    <n v="2455"/>
    <n v="3801.3519999999999"/>
  </r>
  <r>
    <x v="4"/>
    <x v="162"/>
    <s v="ESP"/>
    <x v="0"/>
    <x v="7"/>
    <s v="Pumped storage"/>
    <x v="15"/>
    <n v="3280"/>
    <n v="3228"/>
  </r>
  <r>
    <x v="4"/>
    <x v="162"/>
    <s v="ESP"/>
    <x v="0"/>
    <x v="7"/>
    <s v="Pumped storage"/>
    <x v="16"/>
    <n v="3337"/>
    <n v="3469.68"/>
  </r>
  <r>
    <x v="4"/>
    <x v="162"/>
    <s v="ESP"/>
    <x v="0"/>
    <x v="7"/>
    <s v="Pumped storage"/>
    <x v="17"/>
    <n v="3337"/>
    <n v="2288"/>
  </r>
  <r>
    <x v="4"/>
    <x v="162"/>
    <s v="ESP"/>
    <x v="0"/>
    <x v="7"/>
    <s v="Pumped storage"/>
    <x v="18"/>
    <n v="3337"/>
    <m/>
  </r>
  <r>
    <x v="4"/>
    <x v="162"/>
    <s v="ESP"/>
    <x v="0"/>
    <x v="7"/>
    <s v="Pumped storage"/>
    <x v="19"/>
    <n v="3337"/>
    <m/>
  </r>
  <r>
    <x v="4"/>
    <x v="162"/>
    <s v="ESP"/>
    <x v="1"/>
    <x v="4"/>
    <s v="Biogas"/>
    <x v="0"/>
    <n v="50"/>
    <n v="318"/>
  </r>
  <r>
    <x v="4"/>
    <x v="162"/>
    <s v="ESP"/>
    <x v="1"/>
    <x v="4"/>
    <s v="Biogas"/>
    <x v="1"/>
    <n v="51"/>
    <n v="328"/>
  </r>
  <r>
    <x v="4"/>
    <x v="162"/>
    <s v="ESP"/>
    <x v="1"/>
    <x v="4"/>
    <s v="Biogas"/>
    <x v="2"/>
    <n v="73"/>
    <n v="472"/>
  </r>
  <r>
    <x v="4"/>
    <x v="162"/>
    <s v="ESP"/>
    <x v="1"/>
    <x v="4"/>
    <s v="Biogas"/>
    <x v="3"/>
    <n v="125"/>
    <n v="758"/>
  </r>
  <r>
    <x v="4"/>
    <x v="162"/>
    <s v="ESP"/>
    <x v="1"/>
    <x v="4"/>
    <s v="Biogas"/>
    <x v="4"/>
    <n v="141"/>
    <n v="824.68000000000006"/>
  </r>
  <r>
    <x v="4"/>
    <x v="162"/>
    <s v="ESP"/>
    <x v="1"/>
    <x v="4"/>
    <s v="Biogas"/>
    <x v="5"/>
    <n v="152"/>
    <n v="623.42100000000005"/>
  </r>
  <r>
    <x v="4"/>
    <x v="162"/>
    <s v="ESP"/>
    <x v="1"/>
    <x v="4"/>
    <s v="Biogas"/>
    <x v="6"/>
    <n v="160"/>
    <n v="600"/>
  </r>
  <r>
    <x v="4"/>
    <x v="162"/>
    <s v="ESP"/>
    <x v="1"/>
    <x v="4"/>
    <s v="Biogas"/>
    <x v="7"/>
    <n v="165"/>
    <n v="608"/>
  </r>
  <r>
    <x v="4"/>
    <x v="162"/>
    <s v="ESP"/>
    <x v="1"/>
    <x v="4"/>
    <s v="Biogas"/>
    <x v="8"/>
    <n v="149"/>
    <n v="584.46599999999989"/>
  </r>
  <r>
    <x v="4"/>
    <x v="162"/>
    <s v="ESP"/>
    <x v="1"/>
    <x v="4"/>
    <s v="Biogas"/>
    <x v="9"/>
    <n v="177"/>
    <n v="530"/>
  </r>
  <r>
    <x v="4"/>
    <x v="162"/>
    <s v="ESP"/>
    <x v="1"/>
    <x v="4"/>
    <s v="Biogas"/>
    <x v="10"/>
    <n v="205"/>
    <n v="848"/>
  </r>
  <r>
    <x v="4"/>
    <x v="162"/>
    <s v="ESP"/>
    <x v="1"/>
    <x v="4"/>
    <s v="Biogas"/>
    <x v="11"/>
    <n v="209"/>
    <n v="803"/>
  </r>
  <r>
    <x v="4"/>
    <x v="162"/>
    <s v="ESP"/>
    <x v="1"/>
    <x v="4"/>
    <s v="Biogas"/>
    <x v="12"/>
    <n v="218"/>
    <n v="866"/>
  </r>
  <r>
    <x v="4"/>
    <x v="162"/>
    <s v="ESP"/>
    <x v="1"/>
    <x v="4"/>
    <s v="Biogas"/>
    <x v="13"/>
    <n v="220"/>
    <n v="973.26299999999992"/>
  </r>
  <r>
    <x v="4"/>
    <x v="162"/>
    <s v="ESP"/>
    <x v="1"/>
    <x v="4"/>
    <s v="Biogas"/>
    <x v="14"/>
    <n v="223"/>
    <n v="907.20799999999997"/>
  </r>
  <r>
    <x v="4"/>
    <x v="162"/>
    <s v="ESP"/>
    <x v="1"/>
    <x v="4"/>
    <s v="Biogas"/>
    <x v="15"/>
    <n v="224"/>
    <n v="981.71900000000005"/>
  </r>
  <r>
    <x v="4"/>
    <x v="162"/>
    <s v="ESP"/>
    <x v="1"/>
    <x v="4"/>
    <s v="Biogas"/>
    <x v="16"/>
    <n v="224"/>
    <n v="906.04"/>
  </r>
  <r>
    <x v="4"/>
    <x v="162"/>
    <s v="ESP"/>
    <x v="1"/>
    <x v="4"/>
    <s v="Biogas"/>
    <x v="17"/>
    <n v="225"/>
    <n v="941"/>
  </r>
  <r>
    <x v="4"/>
    <x v="162"/>
    <s v="ESP"/>
    <x v="1"/>
    <x v="4"/>
    <s v="Biogas"/>
    <x v="18"/>
    <n v="233.55699999999999"/>
    <m/>
  </r>
  <r>
    <x v="4"/>
    <x v="162"/>
    <s v="ESP"/>
    <x v="1"/>
    <x v="4"/>
    <s v="Biogas"/>
    <x v="19"/>
    <n v="285.55700000000002"/>
    <m/>
  </r>
  <r>
    <x v="4"/>
    <x v="162"/>
    <s v="ESP"/>
    <x v="1"/>
    <x v="4"/>
    <s v="Liquid biofuels"/>
    <x v="18"/>
    <n v="6.4119999999999999"/>
    <m/>
  </r>
  <r>
    <x v="4"/>
    <x v="162"/>
    <s v="ESP"/>
    <x v="1"/>
    <x v="4"/>
    <s v="Liquid biofuels"/>
    <x v="19"/>
    <n v="6.4119999999999999"/>
    <m/>
  </r>
  <r>
    <x v="4"/>
    <x v="162"/>
    <s v="ESP"/>
    <x v="1"/>
    <x v="4"/>
    <s v="Renewable municipal waste"/>
    <x v="0"/>
    <n v="47"/>
    <n v="334"/>
  </r>
  <r>
    <x v="4"/>
    <x v="162"/>
    <s v="ESP"/>
    <x v="1"/>
    <x v="4"/>
    <s v="Renewable municipal waste"/>
    <x v="1"/>
    <n v="47"/>
    <n v="334"/>
  </r>
  <r>
    <x v="4"/>
    <x v="162"/>
    <s v="ESP"/>
    <x v="1"/>
    <x v="4"/>
    <s v="Renewable municipal waste"/>
    <x v="2"/>
    <n v="47"/>
    <n v="283"/>
  </r>
  <r>
    <x v="4"/>
    <x v="162"/>
    <s v="ESP"/>
    <x v="1"/>
    <x v="4"/>
    <s v="Renewable municipal waste"/>
    <x v="3"/>
    <n v="47"/>
    <n v="331"/>
  </r>
  <r>
    <x v="4"/>
    <x v="162"/>
    <s v="ESP"/>
    <x v="1"/>
    <x v="4"/>
    <s v="Renewable municipal waste"/>
    <x v="4"/>
    <n v="94.5"/>
    <n v="291.38"/>
  </r>
  <r>
    <x v="4"/>
    <x v="162"/>
    <s v="ESP"/>
    <x v="1"/>
    <x v="4"/>
    <s v="Renewable municipal waste"/>
    <x v="5"/>
    <n v="94.5"/>
    <n v="451.18400000000003"/>
  </r>
  <r>
    <x v="4"/>
    <x v="162"/>
    <s v="ESP"/>
    <x v="1"/>
    <x v="4"/>
    <s v="Renewable municipal waste"/>
    <x v="6"/>
    <n v="94.5"/>
    <n v="601"/>
  </r>
  <r>
    <x v="4"/>
    <x v="162"/>
    <s v="ESP"/>
    <x v="1"/>
    <x v="4"/>
    <s v="Renewable municipal waste"/>
    <x v="7"/>
    <n v="94.5"/>
    <n v="737"/>
  </r>
  <r>
    <x v="4"/>
    <x v="162"/>
    <s v="ESP"/>
    <x v="1"/>
    <x v="4"/>
    <s v="Renewable municipal waste"/>
    <x v="8"/>
    <n v="94.5"/>
    <n v="782"/>
  </r>
  <r>
    <x v="4"/>
    <x v="162"/>
    <s v="ESP"/>
    <x v="1"/>
    <x v="4"/>
    <s v="Renewable municipal waste"/>
    <x v="9"/>
    <n v="94.5"/>
    <n v="761"/>
  </r>
  <r>
    <x v="4"/>
    <x v="162"/>
    <s v="ESP"/>
    <x v="1"/>
    <x v="4"/>
    <s v="Renewable municipal waste"/>
    <x v="10"/>
    <n v="111.5"/>
    <n v="659"/>
  </r>
  <r>
    <x v="4"/>
    <x v="162"/>
    <s v="ESP"/>
    <x v="1"/>
    <x v="4"/>
    <s v="Renewable municipal waste"/>
    <x v="11"/>
    <n v="112"/>
    <n v="795"/>
  </r>
  <r>
    <x v="4"/>
    <x v="162"/>
    <s v="ESP"/>
    <x v="1"/>
    <x v="4"/>
    <s v="Renewable municipal waste"/>
    <x v="12"/>
    <n v="112"/>
    <n v="715"/>
  </r>
  <r>
    <x v="4"/>
    <x v="162"/>
    <s v="ESP"/>
    <x v="1"/>
    <x v="4"/>
    <s v="Renewable municipal waste"/>
    <x v="13"/>
    <n v="117"/>
    <n v="681.745"/>
  </r>
  <r>
    <x v="4"/>
    <x v="162"/>
    <s v="ESP"/>
    <x v="1"/>
    <x v="4"/>
    <s v="Renewable municipal waste"/>
    <x v="14"/>
    <n v="117"/>
    <n v="686.23099999999999"/>
  </r>
  <r>
    <x v="4"/>
    <x v="162"/>
    <s v="ESP"/>
    <x v="1"/>
    <x v="4"/>
    <s v="Renewable municipal waste"/>
    <x v="15"/>
    <n v="117"/>
    <n v="768.29300000000001"/>
  </r>
  <r>
    <x v="4"/>
    <x v="162"/>
    <s v="ESP"/>
    <x v="1"/>
    <x v="4"/>
    <s v="Renewable municipal waste"/>
    <x v="16"/>
    <n v="117"/>
    <n v="735.54"/>
  </r>
  <r>
    <x v="4"/>
    <x v="162"/>
    <s v="ESP"/>
    <x v="1"/>
    <x v="4"/>
    <s v="Renewable municipal waste"/>
    <x v="17"/>
    <n v="121"/>
    <n v="772"/>
  </r>
  <r>
    <x v="4"/>
    <x v="162"/>
    <s v="ESP"/>
    <x v="1"/>
    <x v="4"/>
    <s v="Renewable municipal waste"/>
    <x v="18"/>
    <n v="120.676"/>
    <m/>
  </r>
  <r>
    <x v="4"/>
    <x v="162"/>
    <s v="ESP"/>
    <x v="1"/>
    <x v="4"/>
    <s v="Renewable municipal waste"/>
    <x v="19"/>
    <n v="120.676"/>
    <m/>
  </r>
  <r>
    <x v="4"/>
    <x v="162"/>
    <s v="ESP"/>
    <x v="1"/>
    <x v="4"/>
    <s v="Solid biofuels"/>
    <x v="0"/>
    <n v="150"/>
    <n v="841"/>
  </r>
  <r>
    <x v="4"/>
    <x v="162"/>
    <s v="ESP"/>
    <x v="1"/>
    <x v="4"/>
    <s v="Solid biofuels"/>
    <x v="1"/>
    <n v="167"/>
    <n v="969"/>
  </r>
  <r>
    <x v="4"/>
    <x v="162"/>
    <s v="ESP"/>
    <x v="1"/>
    <x v="4"/>
    <s v="Solid biofuels"/>
    <x v="2"/>
    <n v="285"/>
    <n v="1831"/>
  </r>
  <r>
    <x v="4"/>
    <x v="162"/>
    <s v="ESP"/>
    <x v="1"/>
    <x v="4"/>
    <s v="Solid biofuels"/>
    <x v="3"/>
    <n v="329"/>
    <n v="2095"/>
  </r>
  <r>
    <x v="4"/>
    <x v="162"/>
    <s v="ESP"/>
    <x v="1"/>
    <x v="4"/>
    <s v="Solid biofuels"/>
    <x v="4"/>
    <n v="344"/>
    <n v="2213.5389999999998"/>
  </r>
  <r>
    <x v="4"/>
    <x v="162"/>
    <s v="ESP"/>
    <x v="1"/>
    <x v="4"/>
    <s v="Solid biofuels"/>
    <x v="5"/>
    <n v="354"/>
    <n v="1578.2360000000001"/>
  </r>
  <r>
    <x v="4"/>
    <x v="162"/>
    <s v="ESP"/>
    <x v="1"/>
    <x v="4"/>
    <s v="Solid biofuels"/>
    <x v="6"/>
    <n v="388"/>
    <n v="1573"/>
  </r>
  <r>
    <x v="4"/>
    <x v="162"/>
    <s v="ESP"/>
    <x v="1"/>
    <x v="4"/>
    <s v="Solid biofuels"/>
    <x v="7"/>
    <n v="396"/>
    <n v="1553"/>
  </r>
  <r>
    <x v="4"/>
    <x v="162"/>
    <s v="ESP"/>
    <x v="1"/>
    <x v="4"/>
    <s v="Solid biofuels"/>
    <x v="8"/>
    <n v="374"/>
    <n v="1888"/>
  </r>
  <r>
    <x v="4"/>
    <x v="162"/>
    <s v="ESP"/>
    <x v="1"/>
    <x v="4"/>
    <s v="Solid biofuels"/>
    <x v="9"/>
    <n v="502"/>
    <n v="2197"/>
  </r>
  <r>
    <x v="4"/>
    <x v="162"/>
    <s v="ESP"/>
    <x v="1"/>
    <x v="4"/>
    <s v="Solid biofuels"/>
    <x v="10"/>
    <n v="545"/>
    <n v="2508"/>
  </r>
  <r>
    <x v="4"/>
    <x v="162"/>
    <s v="ESP"/>
    <x v="1"/>
    <x v="4"/>
    <s v="Solid biofuels"/>
    <x v="11"/>
    <n v="563"/>
    <n v="3011"/>
  </r>
  <r>
    <x v="4"/>
    <x v="162"/>
    <s v="ESP"/>
    <x v="1"/>
    <x v="4"/>
    <s v="Solid biofuels"/>
    <x v="12"/>
    <n v="640"/>
    <n v="3396"/>
  </r>
  <r>
    <x v="4"/>
    <x v="162"/>
    <s v="ESP"/>
    <x v="1"/>
    <x v="4"/>
    <s v="Solid biofuels"/>
    <x v="13"/>
    <n v="657"/>
    <n v="4143.7809999999999"/>
  </r>
  <r>
    <x v="4"/>
    <x v="162"/>
    <s v="ESP"/>
    <x v="1"/>
    <x v="4"/>
    <s v="Solid biofuels"/>
    <x v="14"/>
    <n v="677"/>
    <n v="3820.3149999999996"/>
  </r>
  <r>
    <x v="4"/>
    <x v="162"/>
    <s v="ESP"/>
    <x v="1"/>
    <x v="4"/>
    <s v="Solid biofuels"/>
    <x v="15"/>
    <n v="677"/>
    <n v="4013.8330000000001"/>
  </r>
  <r>
    <x v="4"/>
    <x v="162"/>
    <s v="ESP"/>
    <x v="1"/>
    <x v="4"/>
    <s v="Solid biofuels"/>
    <x v="16"/>
    <n v="677"/>
    <n v="4048.35"/>
  </r>
  <r>
    <x v="4"/>
    <x v="162"/>
    <s v="ESP"/>
    <x v="1"/>
    <x v="4"/>
    <s v="Solid biofuels"/>
    <x v="17"/>
    <n v="677"/>
    <n v="4365"/>
  </r>
  <r>
    <x v="4"/>
    <x v="162"/>
    <s v="ESP"/>
    <x v="1"/>
    <x v="4"/>
    <s v="Solid biofuels"/>
    <x v="18"/>
    <n v="676.78499999999997"/>
    <m/>
  </r>
  <r>
    <x v="4"/>
    <x v="162"/>
    <s v="ESP"/>
    <x v="1"/>
    <x v="4"/>
    <s v="Solid biofuels"/>
    <x v="19"/>
    <n v="776.78499999999997"/>
    <m/>
  </r>
  <r>
    <x v="4"/>
    <x v="162"/>
    <s v="ESP"/>
    <x v="1"/>
    <x v="1"/>
    <s v="Mixed Hydro Plants"/>
    <x v="0"/>
    <n v="2935"/>
    <n v="0"/>
  </r>
  <r>
    <x v="4"/>
    <x v="162"/>
    <s v="ESP"/>
    <x v="1"/>
    <x v="1"/>
    <s v="Mixed Hydro Plants"/>
    <x v="1"/>
    <n v="2935"/>
    <n v="0"/>
  </r>
  <r>
    <x v="4"/>
    <x v="162"/>
    <s v="ESP"/>
    <x v="1"/>
    <x v="1"/>
    <s v="Mixed Hydro Plants"/>
    <x v="2"/>
    <n v="2935"/>
    <n v="0"/>
  </r>
  <r>
    <x v="4"/>
    <x v="162"/>
    <s v="ESP"/>
    <x v="1"/>
    <x v="1"/>
    <s v="Mixed Hydro Plants"/>
    <x v="3"/>
    <n v="2986"/>
    <n v="0"/>
  </r>
  <r>
    <x v="4"/>
    <x v="162"/>
    <s v="ESP"/>
    <x v="1"/>
    <x v="1"/>
    <s v="Mixed Hydro Plants"/>
    <x v="4"/>
    <n v="2987"/>
    <n v="0"/>
  </r>
  <r>
    <x v="4"/>
    <x v="162"/>
    <s v="ESP"/>
    <x v="1"/>
    <x v="1"/>
    <s v="Mixed Hydro Plants"/>
    <x v="5"/>
    <n v="2987"/>
    <n v="0"/>
  </r>
  <r>
    <x v="4"/>
    <x v="162"/>
    <s v="ESP"/>
    <x v="1"/>
    <x v="1"/>
    <s v="Mixed Hydro Plants"/>
    <x v="6"/>
    <n v="2987"/>
    <n v="0"/>
  </r>
  <r>
    <x v="4"/>
    <x v="162"/>
    <s v="ESP"/>
    <x v="1"/>
    <x v="1"/>
    <s v="Mixed Hydro Plants"/>
    <x v="7"/>
    <n v="2987"/>
    <n v="0"/>
  </r>
  <r>
    <x v="4"/>
    <x v="162"/>
    <s v="ESP"/>
    <x v="1"/>
    <x v="1"/>
    <s v="Mixed Hydro Plants"/>
    <x v="8"/>
    <n v="2987"/>
    <n v="0"/>
  </r>
  <r>
    <x v="4"/>
    <x v="162"/>
    <s v="ESP"/>
    <x v="1"/>
    <x v="1"/>
    <s v="Mixed Hydro Plants"/>
    <x v="9"/>
    <n v="2987"/>
    <n v="0"/>
  </r>
  <r>
    <x v="4"/>
    <x v="162"/>
    <s v="ESP"/>
    <x v="1"/>
    <x v="1"/>
    <s v="Mixed Hydro Plants"/>
    <x v="10"/>
    <n v="2811"/>
    <n v="0"/>
  </r>
  <r>
    <x v="4"/>
    <x v="162"/>
    <s v="ESP"/>
    <x v="1"/>
    <x v="1"/>
    <s v="Mixed Hydro Plants"/>
    <x v="11"/>
    <n v="2792"/>
    <n v="0"/>
  </r>
  <r>
    <x v="4"/>
    <x v="162"/>
    <s v="ESP"/>
    <x v="1"/>
    <x v="1"/>
    <s v="Mixed Hydro Plants"/>
    <x v="12"/>
    <n v="2792"/>
    <n v="0"/>
  </r>
  <r>
    <x v="4"/>
    <x v="162"/>
    <s v="ESP"/>
    <x v="1"/>
    <x v="1"/>
    <s v="Mixed Hydro Plants"/>
    <x v="13"/>
    <n v="2654"/>
    <n v="0"/>
  </r>
  <r>
    <x v="4"/>
    <x v="162"/>
    <s v="ESP"/>
    <x v="1"/>
    <x v="1"/>
    <s v="Mixed Hydro Plants"/>
    <x v="14"/>
    <n v="2687"/>
    <n v="0"/>
  </r>
  <r>
    <x v="4"/>
    <x v="162"/>
    <s v="ESP"/>
    <x v="1"/>
    <x v="1"/>
    <s v="Mixed Hydro Plants"/>
    <x v="15"/>
    <n v="2687"/>
    <n v="0"/>
  </r>
  <r>
    <x v="4"/>
    <x v="162"/>
    <s v="ESP"/>
    <x v="1"/>
    <x v="1"/>
    <s v="Mixed Hydro Plants"/>
    <x v="16"/>
    <n v="2690"/>
    <n v="0"/>
  </r>
  <r>
    <x v="4"/>
    <x v="162"/>
    <s v="ESP"/>
    <x v="1"/>
    <x v="1"/>
    <s v="Mixed Hydro Plants"/>
    <x v="17"/>
    <n v="2690"/>
    <n v="0"/>
  </r>
  <r>
    <x v="4"/>
    <x v="162"/>
    <s v="ESP"/>
    <x v="1"/>
    <x v="1"/>
    <s v="Mixed Hydro Plants"/>
    <x v="18"/>
    <n v="2690"/>
    <m/>
  </r>
  <r>
    <x v="4"/>
    <x v="162"/>
    <s v="ESP"/>
    <x v="1"/>
    <x v="1"/>
    <s v="Mixed Hydro Plants"/>
    <x v="19"/>
    <n v="2690"/>
    <m/>
  </r>
  <r>
    <x v="4"/>
    <x v="162"/>
    <s v="ESP"/>
    <x v="1"/>
    <x v="1"/>
    <s v="Renewable hydropower"/>
    <x v="0"/>
    <n v="12607"/>
    <n v="28256"/>
  </r>
  <r>
    <x v="4"/>
    <x v="162"/>
    <s v="ESP"/>
    <x v="1"/>
    <x v="1"/>
    <s v="Renewable hydropower"/>
    <x v="1"/>
    <n v="12679"/>
    <n v="40888"/>
  </r>
  <r>
    <x v="4"/>
    <x v="162"/>
    <s v="ESP"/>
    <x v="1"/>
    <x v="1"/>
    <s v="Renewable hydropower"/>
    <x v="2"/>
    <n v="12715"/>
    <n v="21224"/>
  </r>
  <r>
    <x v="4"/>
    <x v="162"/>
    <s v="ESP"/>
    <x v="1"/>
    <x v="1"/>
    <s v="Renewable hydropower"/>
    <x v="3"/>
    <n v="12633"/>
    <n v="40483"/>
  </r>
  <r>
    <x v="4"/>
    <x v="162"/>
    <s v="ESP"/>
    <x v="1"/>
    <x v="1"/>
    <s v="Renewable hydropower"/>
    <x v="4"/>
    <n v="12756"/>
    <n v="31083.58"/>
  </r>
  <r>
    <x v="4"/>
    <x v="162"/>
    <s v="ESP"/>
    <x v="1"/>
    <x v="1"/>
    <s v="Renewable hydropower"/>
    <x v="5"/>
    <n v="12809"/>
    <n v="18392.932000000001"/>
  </r>
  <r>
    <x v="4"/>
    <x v="162"/>
    <s v="ESP"/>
    <x v="1"/>
    <x v="1"/>
    <s v="Renewable hydropower"/>
    <x v="6"/>
    <n v="12907"/>
    <n v="25959"/>
  </r>
  <r>
    <x v="4"/>
    <x v="162"/>
    <s v="ESP"/>
    <x v="1"/>
    <x v="1"/>
    <s v="Renewable hydropower"/>
    <x v="7"/>
    <n v="12961"/>
    <n v="27309"/>
  </r>
  <r>
    <x v="4"/>
    <x v="162"/>
    <s v="ESP"/>
    <x v="1"/>
    <x v="1"/>
    <s v="Renewable hydropower"/>
    <x v="8"/>
    <n v="13040"/>
    <n v="23364"/>
  </r>
  <r>
    <x v="4"/>
    <x v="162"/>
    <s v="ESP"/>
    <x v="1"/>
    <x v="1"/>
    <s v="Renewable hydropower"/>
    <x v="9"/>
    <n v="13069"/>
    <n v="26411"/>
  </r>
  <r>
    <x v="4"/>
    <x v="162"/>
    <s v="ESP"/>
    <x v="1"/>
    <x v="1"/>
    <s v="Renewable hydropower"/>
    <x v="10"/>
    <n v="13275"/>
    <n v="42304"/>
  </r>
  <r>
    <x v="4"/>
    <x v="162"/>
    <s v="ESP"/>
    <x v="1"/>
    <x v="1"/>
    <s v="Renewable hydropower"/>
    <x v="11"/>
    <n v="13283"/>
    <n v="30596"/>
  </r>
  <r>
    <x v="4"/>
    <x v="162"/>
    <s v="ESP"/>
    <x v="1"/>
    <x v="1"/>
    <s v="Renewable hydropower"/>
    <x v="12"/>
    <n v="13293"/>
    <n v="20545"/>
  </r>
  <r>
    <x v="4"/>
    <x v="162"/>
    <s v="ESP"/>
    <x v="1"/>
    <x v="1"/>
    <s v="Renewable hydropower"/>
    <x v="13"/>
    <n v="14076"/>
    <n v="36865.1"/>
  </r>
  <r>
    <x v="4"/>
    <x v="162"/>
    <s v="ESP"/>
    <x v="1"/>
    <x v="1"/>
    <s v="Renewable hydropower"/>
    <x v="14"/>
    <n v="14081"/>
    <n v="39168.964"/>
  </r>
  <r>
    <x v="4"/>
    <x v="162"/>
    <s v="ESP"/>
    <x v="1"/>
    <x v="1"/>
    <s v="Renewable hydropower"/>
    <x v="15"/>
    <n v="14086"/>
    <n v="28140"/>
  </r>
  <r>
    <x v="4"/>
    <x v="162"/>
    <s v="ESP"/>
    <x v="1"/>
    <x v="1"/>
    <s v="Renewable hydropower"/>
    <x v="16"/>
    <n v="14053"/>
    <n v="36395.385000000002"/>
  </r>
  <r>
    <x v="4"/>
    <x v="162"/>
    <s v="ESP"/>
    <x v="1"/>
    <x v="1"/>
    <s v="Renewable hydropower"/>
    <x v="17"/>
    <n v="14052"/>
    <n v="18782"/>
  </r>
  <r>
    <x v="4"/>
    <x v="162"/>
    <s v="ESP"/>
    <x v="1"/>
    <x v="1"/>
    <s v="Renewable hydropower"/>
    <x v="18"/>
    <n v="14052.572"/>
    <m/>
  </r>
  <r>
    <x v="4"/>
    <x v="162"/>
    <s v="ESP"/>
    <x v="1"/>
    <x v="1"/>
    <s v="Renewable hydropower"/>
    <x v="19"/>
    <n v="14090.572"/>
    <m/>
  </r>
  <r>
    <x v="4"/>
    <x v="162"/>
    <s v="ESP"/>
    <x v="1"/>
    <x v="6"/>
    <s v="Marine energy"/>
    <x v="11"/>
    <n v="0.3"/>
    <n v="0.13"/>
  </r>
  <r>
    <x v="4"/>
    <x v="162"/>
    <s v="ESP"/>
    <x v="1"/>
    <x v="6"/>
    <s v="Marine energy"/>
    <x v="12"/>
    <n v="0.3"/>
    <n v="0.26"/>
  </r>
  <r>
    <x v="4"/>
    <x v="162"/>
    <s v="ESP"/>
    <x v="1"/>
    <x v="6"/>
    <s v="Marine energy"/>
    <x v="13"/>
    <n v="0.3"/>
    <n v="0.26"/>
  </r>
  <r>
    <x v="4"/>
    <x v="162"/>
    <s v="ESP"/>
    <x v="1"/>
    <x v="6"/>
    <s v="Marine energy"/>
    <x v="14"/>
    <n v="0.29599999999999999"/>
    <n v="0.26"/>
  </r>
  <r>
    <x v="4"/>
    <x v="162"/>
    <s v="ESP"/>
    <x v="1"/>
    <x v="6"/>
    <s v="Marine energy"/>
    <x v="15"/>
    <n v="0.29599999999999999"/>
    <n v="0.26"/>
  </r>
  <r>
    <x v="4"/>
    <x v="162"/>
    <s v="ESP"/>
    <x v="1"/>
    <x v="6"/>
    <s v="Marine energy"/>
    <x v="16"/>
    <n v="4.7960000000000003"/>
    <n v="0.26"/>
  </r>
  <r>
    <x v="4"/>
    <x v="162"/>
    <s v="ESP"/>
    <x v="1"/>
    <x v="6"/>
    <s v="Marine energy"/>
    <x v="17"/>
    <n v="4.7960000000000003"/>
    <n v="0.26"/>
  </r>
  <r>
    <x v="4"/>
    <x v="162"/>
    <s v="ESP"/>
    <x v="1"/>
    <x v="6"/>
    <s v="Marine energy"/>
    <x v="18"/>
    <n v="4.7960000000000003"/>
    <m/>
  </r>
  <r>
    <x v="4"/>
    <x v="162"/>
    <s v="ESP"/>
    <x v="1"/>
    <x v="6"/>
    <s v="Marine energy"/>
    <x v="19"/>
    <n v="4.7960000000000003"/>
    <m/>
  </r>
  <r>
    <x v="4"/>
    <x v="162"/>
    <s v="ESP"/>
    <x v="1"/>
    <x v="2"/>
    <s v="Concentrated solar power"/>
    <x v="6"/>
    <n v="11"/>
    <n v="0"/>
  </r>
  <r>
    <x v="4"/>
    <x v="162"/>
    <s v="ESP"/>
    <x v="1"/>
    <x v="2"/>
    <s v="Concentrated solar power"/>
    <x v="7"/>
    <n v="11"/>
    <n v="8.01"/>
  </r>
  <r>
    <x v="4"/>
    <x v="162"/>
    <s v="ESP"/>
    <x v="1"/>
    <x v="2"/>
    <s v="Concentrated solar power"/>
    <x v="8"/>
    <n v="61"/>
    <n v="16.146999999999998"/>
  </r>
  <r>
    <x v="4"/>
    <x v="162"/>
    <s v="ESP"/>
    <x v="1"/>
    <x v="2"/>
    <s v="Concentrated solar power"/>
    <x v="9"/>
    <n v="282"/>
    <n v="103"/>
  </r>
  <r>
    <x v="4"/>
    <x v="162"/>
    <s v="ESP"/>
    <x v="1"/>
    <x v="2"/>
    <s v="Concentrated solar power"/>
    <x v="10"/>
    <n v="732"/>
    <n v="761.2"/>
  </r>
  <r>
    <x v="4"/>
    <x v="162"/>
    <s v="ESP"/>
    <x v="1"/>
    <x v="2"/>
    <s v="Concentrated solar power"/>
    <x v="11"/>
    <n v="1149"/>
    <n v="1959"/>
  </r>
  <r>
    <x v="4"/>
    <x v="162"/>
    <s v="ESP"/>
    <x v="1"/>
    <x v="2"/>
    <s v="Concentrated solar power"/>
    <x v="12"/>
    <n v="2000"/>
    <n v="3775.0430000000001"/>
  </r>
  <r>
    <x v="4"/>
    <x v="162"/>
    <s v="ESP"/>
    <x v="1"/>
    <x v="2"/>
    <s v="Concentrated solar power"/>
    <x v="13"/>
    <n v="2304.0630000000001"/>
    <n v="4769.7470000000003"/>
  </r>
  <r>
    <x v="4"/>
    <x v="162"/>
    <s v="ESP"/>
    <x v="1"/>
    <x v="2"/>
    <s v="Concentrated solar power"/>
    <x v="14"/>
    <n v="2304.0630000000001"/>
    <n v="5454.8059999999996"/>
  </r>
  <r>
    <x v="4"/>
    <x v="162"/>
    <s v="ESP"/>
    <x v="1"/>
    <x v="2"/>
    <s v="Concentrated solar power"/>
    <x v="15"/>
    <n v="2304.0630000000001"/>
    <n v="5593.2370000000001"/>
  </r>
  <r>
    <x v="4"/>
    <x v="162"/>
    <s v="ESP"/>
    <x v="1"/>
    <x v="2"/>
    <s v="Concentrated solar power"/>
    <x v="16"/>
    <n v="2304.0630000000001"/>
    <n v="5579.2"/>
  </r>
  <r>
    <x v="4"/>
    <x v="162"/>
    <s v="ESP"/>
    <x v="1"/>
    <x v="2"/>
    <s v="Concentrated solar power"/>
    <x v="17"/>
    <n v="2304.0630000000001"/>
    <n v="5883"/>
  </r>
  <r>
    <x v="4"/>
    <x v="162"/>
    <s v="ESP"/>
    <x v="1"/>
    <x v="2"/>
    <s v="Concentrated solar power"/>
    <x v="18"/>
    <n v="2304.0630000000001"/>
    <m/>
  </r>
  <r>
    <x v="4"/>
    <x v="162"/>
    <s v="ESP"/>
    <x v="1"/>
    <x v="2"/>
    <s v="Concentrated solar power"/>
    <x v="19"/>
    <n v="2304.0630000000001"/>
    <m/>
  </r>
  <r>
    <x v="4"/>
    <x v="162"/>
    <s v="ESP"/>
    <x v="1"/>
    <x v="2"/>
    <s v="Off-grid Solar photovoltaic"/>
    <x v="0"/>
    <n v="9"/>
    <n v="12.6"/>
  </r>
  <r>
    <x v="4"/>
    <x v="162"/>
    <s v="ESP"/>
    <x v="1"/>
    <x v="2"/>
    <s v="Off-grid Solar photovoltaic"/>
    <x v="1"/>
    <n v="10"/>
    <n v="13.077"/>
  </r>
  <r>
    <x v="4"/>
    <x v="162"/>
    <s v="ESP"/>
    <x v="1"/>
    <x v="2"/>
    <s v="Off-grid Solar photovoltaic"/>
    <x v="2"/>
    <n v="11"/>
    <n v="11.647"/>
  </r>
  <r>
    <x v="4"/>
    <x v="162"/>
    <s v="ESP"/>
    <x v="1"/>
    <x v="2"/>
    <s v="Off-grid Solar photovoltaic"/>
    <x v="3"/>
    <n v="12"/>
    <n v="10.909000000000001"/>
  </r>
  <r>
    <x v="4"/>
    <x v="162"/>
    <s v="ESP"/>
    <x v="1"/>
    <x v="2"/>
    <s v="Off-grid Solar photovoltaic"/>
    <x v="4"/>
    <n v="14"/>
    <n v="10.073"/>
  </r>
  <r>
    <x v="4"/>
    <x v="162"/>
    <s v="ESP"/>
    <x v="1"/>
    <x v="2"/>
    <s v="Off-grid Solar photovoltaic"/>
    <x v="5"/>
    <n v="15"/>
    <n v="13.84"/>
  </r>
  <r>
    <x v="4"/>
    <x v="162"/>
    <s v="ESP"/>
    <x v="1"/>
    <x v="2"/>
    <s v="Off-grid Solar photovoltaic"/>
    <x v="6"/>
    <n v="17"/>
    <n v="16.341999999999999"/>
  </r>
  <r>
    <x v="4"/>
    <x v="162"/>
    <s v="ESP"/>
    <x v="1"/>
    <x v="2"/>
    <s v="Off-grid Solar photovoltaic"/>
    <x v="7"/>
    <n v="18"/>
    <n v="18.481000000000002"/>
  </r>
  <r>
    <x v="4"/>
    <x v="162"/>
    <s v="ESP"/>
    <x v="1"/>
    <x v="2"/>
    <s v="Off-grid Solar photovoltaic"/>
    <x v="8"/>
    <n v="19"/>
    <n v="14.385"/>
  </r>
  <r>
    <x v="4"/>
    <x v="162"/>
    <s v="ESP"/>
    <x v="1"/>
    <x v="2"/>
    <s v="Off-grid Solar photovoltaic"/>
    <x v="9"/>
    <n v="20"/>
    <n v="34.829000000000001"/>
  </r>
  <r>
    <x v="4"/>
    <x v="162"/>
    <s v="ESP"/>
    <x v="1"/>
    <x v="2"/>
    <s v="Off-grid Solar photovoltaic"/>
    <x v="10"/>
    <n v="22"/>
    <n v="36.496000000000002"/>
  </r>
  <r>
    <x v="4"/>
    <x v="162"/>
    <s v="ESP"/>
    <x v="1"/>
    <x v="2"/>
    <s v="Off-grid Solar photovoltaic"/>
    <x v="11"/>
    <n v="23"/>
    <n v="39.953000000000003"/>
  </r>
  <r>
    <x v="4"/>
    <x v="162"/>
    <s v="ESP"/>
    <x v="1"/>
    <x v="2"/>
    <s v="Off-grid Solar photovoltaic"/>
    <x v="12"/>
    <n v="24"/>
    <n v="43.033999999999999"/>
  </r>
  <r>
    <x v="4"/>
    <x v="162"/>
    <s v="ESP"/>
    <x v="1"/>
    <x v="2"/>
    <s v="Off-grid Solar photovoltaic"/>
    <x v="13"/>
    <n v="25"/>
    <n v="44.381999999999998"/>
  </r>
  <r>
    <x v="4"/>
    <x v="162"/>
    <s v="ESP"/>
    <x v="1"/>
    <x v="2"/>
    <s v="Off-grid Solar photovoltaic"/>
    <x v="14"/>
    <n v="25"/>
    <n v="43.738999999999997"/>
  </r>
  <r>
    <x v="4"/>
    <x v="162"/>
    <s v="ESP"/>
    <x v="1"/>
    <x v="2"/>
    <s v="Off-grid Solar photovoltaic"/>
    <x v="15"/>
    <n v="27"/>
    <n v="47.445999999999998"/>
  </r>
  <r>
    <x v="4"/>
    <x v="162"/>
    <s v="ESP"/>
    <x v="1"/>
    <x v="2"/>
    <s v="Off-grid Solar photovoltaic"/>
    <x v="16"/>
    <n v="26"/>
    <n v="47.875"/>
  </r>
  <r>
    <x v="4"/>
    <x v="162"/>
    <s v="ESP"/>
    <x v="1"/>
    <x v="2"/>
    <s v="Off-grid Solar photovoltaic"/>
    <x v="17"/>
    <n v="27"/>
    <n v="54.057000000000002"/>
  </r>
  <r>
    <x v="4"/>
    <x v="162"/>
    <s v="ESP"/>
    <x v="1"/>
    <x v="2"/>
    <s v="Off-grid Solar photovoltaic"/>
    <x v="18"/>
    <n v="32.921999999999997"/>
    <m/>
  </r>
  <r>
    <x v="4"/>
    <x v="162"/>
    <s v="ESP"/>
    <x v="1"/>
    <x v="2"/>
    <s v="Off-grid Solar photovoltaic"/>
    <x v="19"/>
    <n v="32.921999999999997"/>
    <m/>
  </r>
  <r>
    <x v="4"/>
    <x v="162"/>
    <s v="ESP"/>
    <x v="1"/>
    <x v="2"/>
    <s v="On-grid Solar photovoltaic"/>
    <x v="0"/>
    <n v="1"/>
    <n v="1.4"/>
  </r>
  <r>
    <x v="4"/>
    <x v="162"/>
    <s v="ESP"/>
    <x v="1"/>
    <x v="2"/>
    <s v="On-grid Solar photovoltaic"/>
    <x v="1"/>
    <n v="3"/>
    <n v="3.923"/>
  </r>
  <r>
    <x v="4"/>
    <x v="162"/>
    <s v="ESP"/>
    <x v="1"/>
    <x v="2"/>
    <s v="On-grid Solar photovoltaic"/>
    <x v="2"/>
    <n v="6"/>
    <n v="6.3529999999999998"/>
  </r>
  <r>
    <x v="4"/>
    <x v="162"/>
    <s v="ESP"/>
    <x v="1"/>
    <x v="2"/>
    <s v="On-grid Solar photovoltaic"/>
    <x v="3"/>
    <n v="10"/>
    <n v="9.0909999999999993"/>
  </r>
  <r>
    <x v="4"/>
    <x v="162"/>
    <s v="ESP"/>
    <x v="1"/>
    <x v="2"/>
    <s v="On-grid Solar photovoltaic"/>
    <x v="4"/>
    <n v="19"/>
    <n v="13.67"/>
  </r>
  <r>
    <x v="4"/>
    <x v="162"/>
    <s v="ESP"/>
    <x v="1"/>
    <x v="2"/>
    <s v="On-grid Solar photovoltaic"/>
    <x v="5"/>
    <n v="37"/>
    <n v="34.139000000000003"/>
  </r>
  <r>
    <x v="4"/>
    <x v="162"/>
    <s v="ESP"/>
    <x v="1"/>
    <x v="2"/>
    <s v="On-grid Solar photovoltaic"/>
    <x v="6"/>
    <n v="113"/>
    <n v="108.626"/>
  </r>
  <r>
    <x v="4"/>
    <x v="162"/>
    <s v="ESP"/>
    <x v="1"/>
    <x v="2"/>
    <s v="On-grid Solar photovoltaic"/>
    <x v="7"/>
    <n v="476"/>
    <n v="488.71699999999998"/>
  </r>
  <r>
    <x v="4"/>
    <x v="162"/>
    <s v="ESP"/>
    <x v="1"/>
    <x v="2"/>
    <s v="On-grid Solar photovoltaic"/>
    <x v="8"/>
    <n v="3365"/>
    <n v="2547.6149999999998"/>
  </r>
  <r>
    <x v="4"/>
    <x v="162"/>
    <s v="ESP"/>
    <x v="1"/>
    <x v="2"/>
    <s v="On-grid Solar photovoltaic"/>
    <x v="9"/>
    <n v="3403"/>
    <n v="5926.1710000000003"/>
  </r>
  <r>
    <x v="4"/>
    <x v="162"/>
    <s v="ESP"/>
    <x v="1"/>
    <x v="2"/>
    <s v="On-grid Solar photovoltaic"/>
    <x v="10"/>
    <n v="3851"/>
    <n v="6388.5039999999999"/>
  </r>
  <r>
    <x v="4"/>
    <x v="162"/>
    <s v="ESP"/>
    <x v="1"/>
    <x v="2"/>
    <s v="On-grid Solar photovoltaic"/>
    <x v="11"/>
    <n v="4260"/>
    <n v="7400.0469999999996"/>
  </r>
  <r>
    <x v="4"/>
    <x v="162"/>
    <s v="ESP"/>
    <x v="1"/>
    <x v="2"/>
    <s v="On-grid Solar photovoltaic"/>
    <x v="12"/>
    <n v="4545"/>
    <n v="8149.5469999999996"/>
  </r>
  <r>
    <x v="4"/>
    <x v="162"/>
    <s v="ESP"/>
    <x v="1"/>
    <x v="2"/>
    <s v="On-grid Solar photovoltaic"/>
    <x v="13"/>
    <n v="4665"/>
    <n v="8281.7150000000001"/>
  </r>
  <r>
    <x v="4"/>
    <x v="162"/>
    <s v="ESP"/>
    <x v="1"/>
    <x v="2"/>
    <s v="On-grid Solar photovoltaic"/>
    <x v="14"/>
    <n v="4672"/>
    <n v="8173.8980000000001"/>
  </r>
  <r>
    <x v="4"/>
    <x v="162"/>
    <s v="ESP"/>
    <x v="1"/>
    <x v="2"/>
    <s v="On-grid Solar photovoltaic"/>
    <x v="15"/>
    <n v="4677"/>
    <n v="8218.7710000000006"/>
  </r>
  <r>
    <x v="4"/>
    <x v="162"/>
    <s v="ESP"/>
    <x v="1"/>
    <x v="2"/>
    <s v="On-grid Solar photovoltaic"/>
    <x v="16"/>
    <n v="4687"/>
    <n v="8015.6549999999997"/>
  </r>
  <r>
    <x v="4"/>
    <x v="162"/>
    <s v="ESP"/>
    <x v="1"/>
    <x v="2"/>
    <s v="On-grid Solar photovoltaic"/>
    <x v="17"/>
    <n v="4696"/>
    <n v="8459.9429999999993"/>
  </r>
  <r>
    <x v="4"/>
    <x v="162"/>
    <s v="ESP"/>
    <x v="1"/>
    <x v="2"/>
    <s v="On-grid Solar photovoltaic"/>
    <x v="18"/>
    <n v="4730.5820000000003"/>
    <m/>
  </r>
  <r>
    <x v="4"/>
    <x v="162"/>
    <s v="ESP"/>
    <x v="1"/>
    <x v="2"/>
    <s v="On-grid Solar photovoltaic"/>
    <x v="19"/>
    <n v="8727.5820000000003"/>
    <m/>
  </r>
  <r>
    <x v="4"/>
    <x v="162"/>
    <s v="ESP"/>
    <x v="1"/>
    <x v="3"/>
    <s v="Offshore wind energy"/>
    <x v="13"/>
    <n v="5"/>
    <n v="12"/>
  </r>
  <r>
    <x v="4"/>
    <x v="162"/>
    <s v="ESP"/>
    <x v="1"/>
    <x v="3"/>
    <s v="Offshore wind energy"/>
    <x v="14"/>
    <n v="5"/>
    <n v="11"/>
  </r>
  <r>
    <x v="4"/>
    <x v="162"/>
    <s v="ESP"/>
    <x v="1"/>
    <x v="3"/>
    <s v="Offshore wind energy"/>
    <x v="15"/>
    <n v="5"/>
    <n v="11"/>
  </r>
  <r>
    <x v="4"/>
    <x v="162"/>
    <s v="ESP"/>
    <x v="1"/>
    <x v="3"/>
    <s v="Offshore wind energy"/>
    <x v="16"/>
    <n v="5"/>
    <n v="11"/>
  </r>
  <r>
    <x v="4"/>
    <x v="162"/>
    <s v="ESP"/>
    <x v="1"/>
    <x v="3"/>
    <s v="Offshore wind energy"/>
    <x v="17"/>
    <n v="5"/>
    <n v="11"/>
  </r>
  <r>
    <x v="4"/>
    <x v="162"/>
    <s v="ESP"/>
    <x v="1"/>
    <x v="3"/>
    <s v="Offshore wind energy"/>
    <x v="18"/>
    <n v="5"/>
    <m/>
  </r>
  <r>
    <x v="4"/>
    <x v="162"/>
    <s v="ESP"/>
    <x v="1"/>
    <x v="3"/>
    <s v="Offshore wind energy"/>
    <x v="19"/>
    <n v="5"/>
    <m/>
  </r>
  <r>
    <x v="4"/>
    <x v="162"/>
    <s v="ESP"/>
    <x v="1"/>
    <x v="3"/>
    <s v="Onshore wind energy"/>
    <x v="0"/>
    <n v="2206"/>
    <n v="4727"/>
  </r>
  <r>
    <x v="4"/>
    <x v="162"/>
    <s v="ESP"/>
    <x v="1"/>
    <x v="3"/>
    <s v="Onshore wind energy"/>
    <x v="1"/>
    <n v="3397"/>
    <n v="6759"/>
  </r>
  <r>
    <x v="4"/>
    <x v="162"/>
    <s v="ESP"/>
    <x v="1"/>
    <x v="3"/>
    <s v="Onshore wind energy"/>
    <x v="2"/>
    <n v="4891"/>
    <n v="9342"/>
  </r>
  <r>
    <x v="4"/>
    <x v="162"/>
    <s v="ESP"/>
    <x v="1"/>
    <x v="3"/>
    <s v="Onshore wind energy"/>
    <x v="3"/>
    <n v="5945"/>
    <n v="12075"/>
  </r>
  <r>
    <x v="4"/>
    <x v="162"/>
    <s v="ESP"/>
    <x v="1"/>
    <x v="3"/>
    <s v="Onshore wind energy"/>
    <x v="4"/>
    <n v="8317"/>
    <n v="15699.548000000001"/>
  </r>
  <r>
    <x v="4"/>
    <x v="162"/>
    <s v="ESP"/>
    <x v="1"/>
    <x v="3"/>
    <s v="Onshore wind energy"/>
    <x v="5"/>
    <n v="9918"/>
    <n v="21175.291000000001"/>
  </r>
  <r>
    <x v="4"/>
    <x v="162"/>
    <s v="ESP"/>
    <x v="1"/>
    <x v="3"/>
    <s v="Onshore wind energy"/>
    <x v="6"/>
    <n v="11722"/>
    <n v="23297.311000000002"/>
  </r>
  <r>
    <x v="4"/>
    <x v="162"/>
    <s v="ESP"/>
    <x v="1"/>
    <x v="3"/>
    <s v="Onshore wind energy"/>
    <x v="7"/>
    <n v="14820"/>
    <n v="27568.436000000002"/>
  </r>
  <r>
    <x v="4"/>
    <x v="162"/>
    <s v="ESP"/>
    <x v="1"/>
    <x v="3"/>
    <s v="Onshore wind energy"/>
    <x v="8"/>
    <n v="16555"/>
    <n v="32946.442999999999"/>
  </r>
  <r>
    <x v="4"/>
    <x v="162"/>
    <s v="ESP"/>
    <x v="1"/>
    <x v="3"/>
    <s v="Onshore wind energy"/>
    <x v="9"/>
    <n v="19176"/>
    <n v="38117.044999999998"/>
  </r>
  <r>
    <x v="4"/>
    <x v="162"/>
    <s v="ESP"/>
    <x v="1"/>
    <x v="3"/>
    <s v="Onshore wind energy"/>
    <x v="10"/>
    <n v="20693"/>
    <n v="44271.171999999999"/>
  </r>
  <r>
    <x v="4"/>
    <x v="162"/>
    <s v="ESP"/>
    <x v="1"/>
    <x v="3"/>
    <s v="Onshore wind energy"/>
    <x v="11"/>
    <n v="21529"/>
    <n v="42918.404000000002"/>
  </r>
  <r>
    <x v="4"/>
    <x v="162"/>
    <s v="ESP"/>
    <x v="1"/>
    <x v="3"/>
    <s v="Onshore wind energy"/>
    <x v="12"/>
    <n v="22789"/>
    <n v="49472.044999999998"/>
  </r>
  <r>
    <x v="4"/>
    <x v="162"/>
    <s v="ESP"/>
    <x v="1"/>
    <x v="3"/>
    <s v="Onshore wind energy"/>
    <x v="13"/>
    <n v="22953"/>
    <n v="55634.076000000001"/>
  </r>
  <r>
    <x v="4"/>
    <x v="162"/>
    <s v="ESP"/>
    <x v="1"/>
    <x v="3"/>
    <s v="Onshore wind energy"/>
    <x v="14"/>
    <n v="22920"/>
    <n v="52001.652999999998"/>
  </r>
  <r>
    <x v="4"/>
    <x v="162"/>
    <s v="ESP"/>
    <x v="1"/>
    <x v="3"/>
    <s v="Onshore wind energy"/>
    <x v="15"/>
    <n v="22938"/>
    <n v="49313.938000000002"/>
  </r>
  <r>
    <x v="4"/>
    <x v="162"/>
    <s v="ESP"/>
    <x v="1"/>
    <x v="3"/>
    <s v="Onshore wind energy"/>
    <x v="16"/>
    <n v="22985"/>
    <n v="48894.017"/>
  </r>
  <r>
    <x v="4"/>
    <x v="162"/>
    <s v="ESP"/>
    <x v="1"/>
    <x v="3"/>
    <s v="Onshore wind energy"/>
    <x v="17"/>
    <n v="23119.478999999999"/>
    <n v="49116"/>
  </r>
  <r>
    <x v="4"/>
    <x v="162"/>
    <s v="ESP"/>
    <x v="1"/>
    <x v="3"/>
    <s v="Onshore wind energy"/>
    <x v="18"/>
    <n v="23400.055"/>
    <m/>
  </r>
  <r>
    <x v="4"/>
    <x v="162"/>
    <s v="ESP"/>
    <x v="1"/>
    <x v="3"/>
    <s v="Onshore wind energy"/>
    <x v="19"/>
    <n v="25548.055"/>
    <m/>
  </r>
  <r>
    <x v="4"/>
    <x v="163"/>
    <s v="SWE"/>
    <x v="0"/>
    <x v="0"/>
    <s v="Fossil fuels"/>
    <x v="0"/>
    <n v="5944"/>
    <n v="4531"/>
  </r>
  <r>
    <x v="4"/>
    <x v="163"/>
    <s v="SWE"/>
    <x v="0"/>
    <x v="0"/>
    <s v="Fossil fuels"/>
    <x v="1"/>
    <n v="5569"/>
    <n v="5921"/>
  </r>
  <r>
    <x v="4"/>
    <x v="163"/>
    <s v="SWE"/>
    <x v="0"/>
    <x v="0"/>
    <s v="Fossil fuels"/>
    <x v="2"/>
    <n v="4602"/>
    <n v="7180"/>
  </r>
  <r>
    <x v="4"/>
    <x v="163"/>
    <s v="SWE"/>
    <x v="0"/>
    <x v="0"/>
    <s v="Fossil fuels"/>
    <x v="3"/>
    <n v="5518"/>
    <n v="8907"/>
  </r>
  <r>
    <x v="4"/>
    <x v="163"/>
    <s v="SWE"/>
    <x v="0"/>
    <x v="0"/>
    <s v="Fossil fuels"/>
    <x v="4"/>
    <n v="5470"/>
    <n v="5213"/>
  </r>
  <r>
    <x v="4"/>
    <x v="163"/>
    <s v="SWE"/>
    <x v="0"/>
    <x v="0"/>
    <s v="Fossil fuels"/>
    <x v="5"/>
    <n v="4098"/>
    <n v="3890"/>
  </r>
  <r>
    <x v="4"/>
    <x v="163"/>
    <s v="SWE"/>
    <x v="0"/>
    <x v="0"/>
    <s v="Fossil fuels"/>
    <x v="6"/>
    <n v="3906"/>
    <n v="4242"/>
  </r>
  <r>
    <x v="4"/>
    <x v="163"/>
    <s v="SWE"/>
    <x v="0"/>
    <x v="0"/>
    <s v="Fossil fuels"/>
    <x v="7"/>
    <n v="4665"/>
    <n v="3606"/>
  </r>
  <r>
    <x v="4"/>
    <x v="163"/>
    <s v="SWE"/>
    <x v="0"/>
    <x v="0"/>
    <s v="Fossil fuels"/>
    <x v="8"/>
    <n v="4449"/>
    <n v="3711"/>
  </r>
  <r>
    <x v="4"/>
    <x v="163"/>
    <s v="SWE"/>
    <x v="0"/>
    <x v="0"/>
    <s v="Fossil fuels"/>
    <x v="9"/>
    <n v="4424"/>
    <n v="3878"/>
  </r>
  <r>
    <x v="4"/>
    <x v="163"/>
    <s v="SWE"/>
    <x v="0"/>
    <x v="0"/>
    <s v="Fossil fuels"/>
    <x v="10"/>
    <n v="4761"/>
    <n v="7326"/>
  </r>
  <r>
    <x v="4"/>
    <x v="163"/>
    <s v="SWE"/>
    <x v="0"/>
    <x v="0"/>
    <s v="Fossil fuels"/>
    <x v="11"/>
    <n v="2493"/>
    <n v="4398"/>
  </r>
  <r>
    <x v="4"/>
    <x v="163"/>
    <s v="SWE"/>
    <x v="0"/>
    <x v="0"/>
    <s v="Fossil fuels"/>
    <x v="12"/>
    <n v="3531"/>
    <n v="2932"/>
  </r>
  <r>
    <x v="4"/>
    <x v="163"/>
    <s v="SWE"/>
    <x v="0"/>
    <x v="0"/>
    <s v="Fossil fuels"/>
    <x v="13"/>
    <n v="3214"/>
    <n v="2693"/>
  </r>
  <r>
    <x v="4"/>
    <x v="163"/>
    <s v="SWE"/>
    <x v="0"/>
    <x v="0"/>
    <s v="Fossil fuels"/>
    <x v="14"/>
    <n v="3174"/>
    <n v="1811"/>
  </r>
  <r>
    <x v="4"/>
    <x v="163"/>
    <s v="SWE"/>
    <x v="0"/>
    <x v="0"/>
    <s v="Fossil fuels"/>
    <x v="15"/>
    <n v="2516"/>
    <n v="1938"/>
  </r>
  <r>
    <x v="4"/>
    <x v="163"/>
    <s v="SWE"/>
    <x v="0"/>
    <x v="0"/>
    <s v="Fossil fuels"/>
    <x v="16"/>
    <n v="1892"/>
    <n v="2072"/>
  </r>
  <r>
    <x v="4"/>
    <x v="163"/>
    <s v="SWE"/>
    <x v="0"/>
    <x v="0"/>
    <s v="Fossil fuels"/>
    <x v="17"/>
    <n v="1863"/>
    <n v="1790"/>
  </r>
  <r>
    <x v="4"/>
    <x v="163"/>
    <s v="SWE"/>
    <x v="0"/>
    <x v="0"/>
    <s v="Fossil fuels"/>
    <x v="18"/>
    <n v="2632"/>
    <m/>
  </r>
  <r>
    <x v="4"/>
    <x v="163"/>
    <s v="SWE"/>
    <x v="0"/>
    <x v="0"/>
    <s v="Fossil fuels"/>
    <x v="19"/>
    <n v="2632"/>
    <m/>
  </r>
  <r>
    <x v="4"/>
    <x v="163"/>
    <s v="SWE"/>
    <x v="0"/>
    <x v="9"/>
    <s v="Nuclear"/>
    <x v="0"/>
    <n v="9461"/>
    <n v="57316"/>
  </r>
  <r>
    <x v="4"/>
    <x v="163"/>
    <s v="SWE"/>
    <x v="0"/>
    <x v="9"/>
    <s v="Nuclear"/>
    <x v="1"/>
    <n v="9436"/>
    <n v="72109"/>
  </r>
  <r>
    <x v="4"/>
    <x v="163"/>
    <s v="SWE"/>
    <x v="0"/>
    <x v="9"/>
    <s v="Nuclear"/>
    <x v="2"/>
    <n v="9452"/>
    <n v="68111"/>
  </r>
  <r>
    <x v="4"/>
    <x v="163"/>
    <s v="SWE"/>
    <x v="0"/>
    <x v="9"/>
    <s v="Nuclear"/>
    <x v="3"/>
    <n v="9441"/>
    <n v="67415"/>
  </r>
  <r>
    <x v="4"/>
    <x v="163"/>
    <s v="SWE"/>
    <x v="0"/>
    <x v="9"/>
    <s v="Nuclear"/>
    <x v="4"/>
    <n v="9471"/>
    <n v="77486"/>
  </r>
  <r>
    <x v="4"/>
    <x v="163"/>
    <s v="SWE"/>
    <x v="0"/>
    <x v="9"/>
    <s v="Nuclear"/>
    <x v="5"/>
    <n v="9471"/>
    <n v="72377"/>
  </r>
  <r>
    <x v="4"/>
    <x v="163"/>
    <s v="SWE"/>
    <x v="0"/>
    <x v="9"/>
    <s v="Nuclear"/>
    <x v="6"/>
    <n v="9454"/>
    <n v="66977"/>
  </r>
  <r>
    <x v="4"/>
    <x v="163"/>
    <s v="SWE"/>
    <x v="0"/>
    <x v="9"/>
    <s v="Nuclear"/>
    <x v="7"/>
    <n v="9074"/>
    <n v="66969"/>
  </r>
  <r>
    <x v="4"/>
    <x v="163"/>
    <s v="SWE"/>
    <x v="0"/>
    <x v="9"/>
    <s v="Nuclear"/>
    <x v="8"/>
    <n v="8938"/>
    <n v="63889"/>
  </r>
  <r>
    <x v="4"/>
    <x v="163"/>
    <s v="SWE"/>
    <x v="0"/>
    <x v="9"/>
    <s v="Nuclear"/>
    <x v="9"/>
    <n v="8839"/>
    <n v="52173"/>
  </r>
  <r>
    <x v="4"/>
    <x v="163"/>
    <s v="SWE"/>
    <x v="0"/>
    <x v="9"/>
    <s v="Nuclear"/>
    <x v="10"/>
    <n v="8977"/>
    <n v="57828"/>
  </r>
  <r>
    <x v="4"/>
    <x v="163"/>
    <s v="SWE"/>
    <x v="0"/>
    <x v="9"/>
    <s v="Nuclear"/>
    <x v="11"/>
    <n v="9323"/>
    <n v="60475"/>
  </r>
  <r>
    <x v="4"/>
    <x v="163"/>
    <s v="SWE"/>
    <x v="0"/>
    <x v="9"/>
    <s v="Nuclear"/>
    <x v="12"/>
    <n v="9436"/>
    <n v="64037"/>
  </r>
  <r>
    <x v="4"/>
    <x v="163"/>
    <s v="SWE"/>
    <x v="0"/>
    <x v="9"/>
    <s v="Nuclear"/>
    <x v="13"/>
    <n v="9408"/>
    <n v="66457"/>
  </r>
  <r>
    <x v="4"/>
    <x v="163"/>
    <s v="SWE"/>
    <x v="0"/>
    <x v="9"/>
    <s v="Nuclear"/>
    <x v="14"/>
    <n v="9507"/>
    <n v="64877"/>
  </r>
  <r>
    <x v="4"/>
    <x v="163"/>
    <s v="SWE"/>
    <x v="0"/>
    <x v="9"/>
    <s v="Nuclear"/>
    <x v="15"/>
    <n v="9688"/>
    <n v="56348"/>
  </r>
  <r>
    <x v="4"/>
    <x v="163"/>
    <s v="SWE"/>
    <x v="0"/>
    <x v="9"/>
    <s v="Nuclear"/>
    <x v="16"/>
    <n v="9768"/>
    <n v="63101"/>
  </r>
  <r>
    <x v="4"/>
    <x v="163"/>
    <s v="SWE"/>
    <x v="0"/>
    <x v="9"/>
    <s v="Nuclear"/>
    <x v="17"/>
    <n v="8999"/>
    <n v="65696"/>
  </r>
  <r>
    <x v="4"/>
    <x v="163"/>
    <s v="SWE"/>
    <x v="0"/>
    <x v="9"/>
    <s v="Nuclear"/>
    <x v="18"/>
    <n v="8656"/>
    <m/>
  </r>
  <r>
    <x v="4"/>
    <x v="163"/>
    <s v="SWE"/>
    <x v="0"/>
    <x v="9"/>
    <s v="Nuclear"/>
    <x v="19"/>
    <n v="7804"/>
    <m/>
  </r>
  <r>
    <x v="4"/>
    <x v="163"/>
    <s v="SWE"/>
    <x v="0"/>
    <x v="8"/>
    <s v="Other non-renewable energy"/>
    <x v="0"/>
    <n v="37"/>
    <n v="244"/>
  </r>
  <r>
    <x v="4"/>
    <x v="163"/>
    <s v="SWE"/>
    <x v="0"/>
    <x v="8"/>
    <s v="Other non-renewable energy"/>
    <x v="1"/>
    <n v="85"/>
    <n v="244"/>
  </r>
  <r>
    <x v="4"/>
    <x v="163"/>
    <s v="SWE"/>
    <x v="0"/>
    <x v="8"/>
    <s v="Other non-renewable energy"/>
    <x v="2"/>
    <n v="85"/>
    <n v="264"/>
  </r>
  <r>
    <x v="4"/>
    <x v="163"/>
    <s v="SWE"/>
    <x v="0"/>
    <x v="8"/>
    <s v="Other non-renewable energy"/>
    <x v="3"/>
    <n v="85"/>
    <n v="326"/>
  </r>
  <r>
    <x v="4"/>
    <x v="163"/>
    <s v="SWE"/>
    <x v="0"/>
    <x v="8"/>
    <s v="Other non-renewable energy"/>
    <x v="4"/>
    <n v="132"/>
    <n v="798.46400000000006"/>
  </r>
  <r>
    <x v="4"/>
    <x v="163"/>
    <s v="SWE"/>
    <x v="0"/>
    <x v="8"/>
    <s v="Other non-renewable energy"/>
    <x v="5"/>
    <n v="265.5"/>
    <n v="866.32600000000002"/>
  </r>
  <r>
    <x v="4"/>
    <x v="163"/>
    <s v="SWE"/>
    <x v="0"/>
    <x v="8"/>
    <s v="Other non-renewable energy"/>
    <x v="6"/>
    <n v="421.5"/>
    <n v="996.51900000000001"/>
  </r>
  <r>
    <x v="4"/>
    <x v="163"/>
    <s v="SWE"/>
    <x v="0"/>
    <x v="8"/>
    <s v="Other non-renewable energy"/>
    <x v="7"/>
    <n v="407"/>
    <n v="820"/>
  </r>
  <r>
    <x v="4"/>
    <x v="163"/>
    <s v="SWE"/>
    <x v="0"/>
    <x v="8"/>
    <s v="Other non-renewable energy"/>
    <x v="8"/>
    <n v="300.5"/>
    <n v="888.01099999999997"/>
  </r>
  <r>
    <x v="4"/>
    <x v="163"/>
    <s v="SWE"/>
    <x v="0"/>
    <x v="8"/>
    <s v="Other non-renewable energy"/>
    <x v="9"/>
    <n v="427"/>
    <n v="748.59"/>
  </r>
  <r>
    <x v="4"/>
    <x v="163"/>
    <s v="SWE"/>
    <x v="0"/>
    <x v="8"/>
    <s v="Other non-renewable energy"/>
    <x v="10"/>
    <n v="427"/>
    <n v="1204.8889999999999"/>
  </r>
  <r>
    <x v="4"/>
    <x v="163"/>
    <s v="SWE"/>
    <x v="0"/>
    <x v="8"/>
    <s v="Other non-renewable energy"/>
    <x v="11"/>
    <n v="366.5"/>
    <n v="1322"/>
  </r>
  <r>
    <x v="4"/>
    <x v="163"/>
    <s v="SWE"/>
    <x v="0"/>
    <x v="8"/>
    <s v="Other non-renewable energy"/>
    <x v="12"/>
    <n v="483.5"/>
    <n v="1157"/>
  </r>
  <r>
    <x v="4"/>
    <x v="163"/>
    <s v="SWE"/>
    <x v="0"/>
    <x v="8"/>
    <s v="Other non-renewable energy"/>
    <x v="13"/>
    <n v="549"/>
    <n v="1193"/>
  </r>
  <r>
    <x v="4"/>
    <x v="163"/>
    <s v="SWE"/>
    <x v="0"/>
    <x v="8"/>
    <s v="Other non-renewable energy"/>
    <x v="14"/>
    <n v="419.5"/>
    <n v="1125"/>
  </r>
  <r>
    <x v="4"/>
    <x v="163"/>
    <s v="SWE"/>
    <x v="0"/>
    <x v="8"/>
    <s v="Other non-renewable energy"/>
    <x v="15"/>
    <n v="519"/>
    <n v="1203"/>
  </r>
  <r>
    <x v="4"/>
    <x v="163"/>
    <s v="SWE"/>
    <x v="0"/>
    <x v="8"/>
    <s v="Other non-renewable energy"/>
    <x v="16"/>
    <n v="753.5"/>
    <n v="1591"/>
  </r>
  <r>
    <x v="4"/>
    <x v="163"/>
    <s v="SWE"/>
    <x v="0"/>
    <x v="8"/>
    <s v="Other non-renewable energy"/>
    <x v="17"/>
    <n v="757"/>
    <n v="1681"/>
  </r>
  <r>
    <x v="4"/>
    <x v="163"/>
    <s v="SWE"/>
    <x v="0"/>
    <x v="8"/>
    <s v="Other non-renewable energy"/>
    <x v="18"/>
    <n v="755.5"/>
    <m/>
  </r>
  <r>
    <x v="4"/>
    <x v="163"/>
    <s v="SWE"/>
    <x v="0"/>
    <x v="8"/>
    <s v="Other non-renewable energy"/>
    <x v="19"/>
    <n v="755.5"/>
    <m/>
  </r>
  <r>
    <x v="4"/>
    <x v="163"/>
    <s v="SWE"/>
    <x v="0"/>
    <x v="7"/>
    <s v="Pumped storage"/>
    <x v="0"/>
    <n v="19"/>
    <n v="35"/>
  </r>
  <r>
    <x v="4"/>
    <x v="163"/>
    <s v="SWE"/>
    <x v="0"/>
    <x v="7"/>
    <s v="Pumped storage"/>
    <x v="1"/>
    <n v="45"/>
    <n v="22"/>
  </r>
  <r>
    <x v="4"/>
    <x v="163"/>
    <s v="SWE"/>
    <x v="0"/>
    <x v="7"/>
    <s v="Pumped storage"/>
    <x v="2"/>
    <n v="45"/>
    <n v="35"/>
  </r>
  <r>
    <x v="4"/>
    <x v="163"/>
    <s v="SWE"/>
    <x v="0"/>
    <x v="7"/>
    <s v="Pumped storage"/>
    <x v="3"/>
    <n v="45"/>
    <n v="58"/>
  </r>
  <r>
    <x v="4"/>
    <x v="163"/>
    <s v="SWE"/>
    <x v="0"/>
    <x v="7"/>
    <s v="Pumped storage"/>
    <x v="4"/>
    <n v="43"/>
    <n v="55"/>
  </r>
  <r>
    <x v="4"/>
    <x v="163"/>
    <s v="SWE"/>
    <x v="0"/>
    <x v="7"/>
    <s v="Pumped storage"/>
    <x v="5"/>
    <n v="43"/>
    <n v="71"/>
  </r>
  <r>
    <x v="4"/>
    <x v="163"/>
    <s v="SWE"/>
    <x v="0"/>
    <x v="7"/>
    <s v="Pumped storage"/>
    <x v="6"/>
    <n v="36"/>
    <n v="133"/>
  </r>
  <r>
    <x v="4"/>
    <x v="163"/>
    <s v="SWE"/>
    <x v="0"/>
    <x v="7"/>
    <s v="Pumped storage"/>
    <x v="7"/>
    <n v="45"/>
    <n v="103"/>
  </r>
  <r>
    <x v="4"/>
    <x v="163"/>
    <s v="SWE"/>
    <x v="0"/>
    <x v="7"/>
    <s v="Pumped storage"/>
    <x v="8"/>
    <n v="85"/>
    <n v="142"/>
  </r>
  <r>
    <x v="4"/>
    <x v="163"/>
    <s v="SWE"/>
    <x v="0"/>
    <x v="7"/>
    <s v="Pumped storage"/>
    <x v="9"/>
    <n v="108"/>
    <n v="125"/>
  </r>
  <r>
    <x v="4"/>
    <x v="163"/>
    <s v="SWE"/>
    <x v="0"/>
    <x v="7"/>
    <s v="Pumped storage"/>
    <x v="10"/>
    <n v="108"/>
    <n v="103"/>
  </r>
  <r>
    <x v="4"/>
    <x v="163"/>
    <s v="SWE"/>
    <x v="0"/>
    <x v="7"/>
    <s v="Pumped storage"/>
    <x v="11"/>
    <n v="99"/>
    <n v="122"/>
  </r>
  <r>
    <x v="4"/>
    <x v="163"/>
    <s v="SWE"/>
    <x v="0"/>
    <x v="7"/>
    <s v="Pumped storage"/>
    <x v="12"/>
    <n v="99"/>
    <n v="126"/>
  </r>
  <r>
    <x v="4"/>
    <x v="163"/>
    <s v="SWE"/>
    <x v="0"/>
    <x v="7"/>
    <s v="Pumped storage"/>
    <x v="13"/>
    <n v="99"/>
    <n v="135"/>
  </r>
  <r>
    <x v="4"/>
    <x v="163"/>
    <s v="SWE"/>
    <x v="0"/>
    <x v="7"/>
    <s v="Pumped storage"/>
    <x v="14"/>
    <n v="99"/>
    <n v="108"/>
  </r>
  <r>
    <x v="4"/>
    <x v="163"/>
    <s v="SWE"/>
    <x v="0"/>
    <x v="7"/>
    <s v="Pumped storage"/>
    <x v="15"/>
    <n v="99"/>
    <n v="127"/>
  </r>
  <r>
    <x v="4"/>
    <x v="163"/>
    <s v="SWE"/>
    <x v="0"/>
    <x v="7"/>
    <s v="Pumped storage"/>
    <x v="16"/>
    <n v="99"/>
    <n v="119"/>
  </r>
  <r>
    <x v="4"/>
    <x v="163"/>
    <s v="SWE"/>
    <x v="0"/>
    <x v="7"/>
    <s v="Pumped storage"/>
    <x v="17"/>
    <m/>
    <n v="25"/>
  </r>
  <r>
    <x v="4"/>
    <x v="163"/>
    <s v="SWE"/>
    <x v="1"/>
    <x v="4"/>
    <s v="Biogas"/>
    <x v="0"/>
    <n v="18"/>
    <n v="32"/>
  </r>
  <r>
    <x v="4"/>
    <x v="163"/>
    <s v="SWE"/>
    <x v="1"/>
    <x v="4"/>
    <s v="Biogas"/>
    <x v="1"/>
    <n v="19"/>
    <n v="21"/>
  </r>
  <r>
    <x v="4"/>
    <x v="163"/>
    <s v="SWE"/>
    <x v="1"/>
    <x v="4"/>
    <s v="Biogas"/>
    <x v="2"/>
    <n v="20"/>
    <n v="27"/>
  </r>
  <r>
    <x v="4"/>
    <x v="163"/>
    <s v="SWE"/>
    <x v="1"/>
    <x v="4"/>
    <s v="Biogas"/>
    <x v="3"/>
    <n v="20"/>
    <n v="63"/>
  </r>
  <r>
    <x v="4"/>
    <x v="163"/>
    <s v="SWE"/>
    <x v="1"/>
    <x v="4"/>
    <s v="Biogas"/>
    <x v="4"/>
    <n v="20"/>
    <n v="61.648000000000003"/>
  </r>
  <r>
    <x v="4"/>
    <x v="163"/>
    <s v="SWE"/>
    <x v="1"/>
    <x v="4"/>
    <s v="Biogas"/>
    <x v="5"/>
    <n v="42"/>
    <n v="53.412999999999997"/>
  </r>
  <r>
    <x v="4"/>
    <x v="163"/>
    <s v="SWE"/>
    <x v="1"/>
    <x v="4"/>
    <s v="Biogas"/>
    <x v="6"/>
    <n v="24"/>
    <n v="46.287999999999997"/>
  </r>
  <r>
    <x v="4"/>
    <x v="163"/>
    <s v="SWE"/>
    <x v="1"/>
    <x v="4"/>
    <s v="Biogas"/>
    <x v="7"/>
    <n v="24"/>
    <n v="64"/>
  </r>
  <r>
    <x v="4"/>
    <x v="163"/>
    <s v="SWE"/>
    <x v="1"/>
    <x v="4"/>
    <s v="Biogas"/>
    <x v="8"/>
    <n v="24"/>
    <n v="30.292000000000002"/>
  </r>
  <r>
    <x v="4"/>
    <x v="163"/>
    <s v="SWE"/>
    <x v="1"/>
    <x v="4"/>
    <s v="Biogas"/>
    <x v="9"/>
    <n v="17"/>
    <n v="34"/>
  </r>
  <r>
    <x v="4"/>
    <x v="163"/>
    <s v="SWE"/>
    <x v="1"/>
    <x v="4"/>
    <s v="Biogas"/>
    <x v="10"/>
    <n v="22"/>
    <n v="36.4"/>
  </r>
  <r>
    <x v="4"/>
    <x v="163"/>
    <s v="SWE"/>
    <x v="1"/>
    <x v="4"/>
    <s v="Biogas"/>
    <x v="11"/>
    <n v="4"/>
    <n v="33"/>
  </r>
  <r>
    <x v="4"/>
    <x v="163"/>
    <s v="SWE"/>
    <x v="1"/>
    <x v="4"/>
    <s v="Biogas"/>
    <x v="12"/>
    <n v="5"/>
    <n v="20"/>
  </r>
  <r>
    <x v="4"/>
    <x v="163"/>
    <s v="SWE"/>
    <x v="1"/>
    <x v="4"/>
    <s v="Biogas"/>
    <x v="13"/>
    <n v="5"/>
    <n v="20"/>
  </r>
  <r>
    <x v="4"/>
    <x v="163"/>
    <s v="SWE"/>
    <x v="1"/>
    <x v="4"/>
    <s v="Biogas"/>
    <x v="14"/>
    <n v="2"/>
    <n v="14"/>
  </r>
  <r>
    <x v="4"/>
    <x v="163"/>
    <s v="SWE"/>
    <x v="1"/>
    <x v="4"/>
    <s v="Biogas"/>
    <x v="15"/>
    <n v="2"/>
    <n v="11"/>
  </r>
  <r>
    <x v="4"/>
    <x v="163"/>
    <s v="SWE"/>
    <x v="1"/>
    <x v="4"/>
    <s v="Biogas"/>
    <x v="16"/>
    <n v="2"/>
    <n v="11"/>
  </r>
  <r>
    <x v="4"/>
    <x v="163"/>
    <s v="SWE"/>
    <x v="1"/>
    <x v="4"/>
    <s v="Biogas"/>
    <x v="17"/>
    <n v="2"/>
    <n v="11"/>
  </r>
  <r>
    <x v="4"/>
    <x v="163"/>
    <s v="SWE"/>
    <x v="1"/>
    <x v="4"/>
    <s v="Biogas"/>
    <x v="18"/>
    <n v="2"/>
    <m/>
  </r>
  <r>
    <x v="4"/>
    <x v="163"/>
    <s v="SWE"/>
    <x v="1"/>
    <x v="4"/>
    <s v="Biogas"/>
    <x v="19"/>
    <n v="2"/>
    <m/>
  </r>
  <r>
    <x v="4"/>
    <x v="163"/>
    <s v="SWE"/>
    <x v="1"/>
    <x v="4"/>
    <s v="Liquid biofuels"/>
    <x v="4"/>
    <n v="528"/>
    <n v="36.018999999999998"/>
  </r>
  <r>
    <x v="4"/>
    <x v="163"/>
    <s v="SWE"/>
    <x v="1"/>
    <x v="4"/>
    <s v="Liquid biofuels"/>
    <x v="5"/>
    <n v="528"/>
    <n v="64.873999999999995"/>
  </r>
  <r>
    <x v="4"/>
    <x v="163"/>
    <s v="SWE"/>
    <x v="1"/>
    <x v="4"/>
    <s v="Liquid biofuels"/>
    <x v="6"/>
    <n v="528"/>
    <n v="242.15700000000001"/>
  </r>
  <r>
    <x v="4"/>
    <x v="163"/>
    <s v="SWE"/>
    <x v="1"/>
    <x v="4"/>
    <s v="Liquid biofuels"/>
    <x v="7"/>
    <n v="528"/>
    <n v="166.833"/>
  </r>
  <r>
    <x v="4"/>
    <x v="163"/>
    <s v="SWE"/>
    <x v="1"/>
    <x v="4"/>
    <s v="Liquid biofuels"/>
    <x v="8"/>
    <n v="528"/>
    <n v="106.188"/>
  </r>
  <r>
    <x v="4"/>
    <x v="163"/>
    <s v="SWE"/>
    <x v="1"/>
    <x v="4"/>
    <s v="Liquid biofuels"/>
    <x v="9"/>
    <n v="528"/>
    <n v="275"/>
  </r>
  <r>
    <x v="4"/>
    <x v="163"/>
    <s v="SWE"/>
    <x v="1"/>
    <x v="4"/>
    <s v="Liquid biofuels"/>
    <x v="10"/>
    <n v="528"/>
    <n v="179.333"/>
  </r>
  <r>
    <x v="4"/>
    <x v="163"/>
    <s v="SWE"/>
    <x v="1"/>
    <x v="4"/>
    <s v="Liquid biofuels"/>
    <x v="11"/>
    <n v="528"/>
    <n v="2.4889999999999999"/>
  </r>
  <r>
    <x v="4"/>
    <x v="163"/>
    <s v="SWE"/>
    <x v="1"/>
    <x v="4"/>
    <s v="Liquid biofuels"/>
    <x v="12"/>
    <n v="528"/>
    <n v="5"/>
  </r>
  <r>
    <x v="4"/>
    <x v="163"/>
    <s v="SWE"/>
    <x v="1"/>
    <x v="4"/>
    <s v="Liquid biofuels"/>
    <x v="13"/>
    <n v="548"/>
    <n v="119"/>
  </r>
  <r>
    <x v="4"/>
    <x v="163"/>
    <s v="SWE"/>
    <x v="1"/>
    <x v="4"/>
    <s v="Liquid biofuels"/>
    <x v="14"/>
    <n v="522"/>
    <n v="49"/>
  </r>
  <r>
    <x v="4"/>
    <x v="163"/>
    <s v="SWE"/>
    <x v="1"/>
    <x v="4"/>
    <s v="Liquid biofuels"/>
    <x v="15"/>
    <n v="576"/>
    <n v="28"/>
  </r>
  <r>
    <x v="4"/>
    <x v="163"/>
    <s v="SWE"/>
    <x v="1"/>
    <x v="4"/>
    <s v="Liquid biofuels"/>
    <x v="16"/>
    <n v="515"/>
    <n v="46"/>
  </r>
  <r>
    <x v="4"/>
    <x v="163"/>
    <s v="SWE"/>
    <x v="1"/>
    <x v="4"/>
    <s v="Liquid biofuels"/>
    <x v="17"/>
    <n v="547"/>
    <n v="37"/>
  </r>
  <r>
    <x v="4"/>
    <x v="163"/>
    <s v="SWE"/>
    <x v="1"/>
    <x v="4"/>
    <s v="Liquid biofuels"/>
    <x v="18"/>
    <n v="535"/>
    <m/>
  </r>
  <r>
    <x v="4"/>
    <x v="163"/>
    <s v="SWE"/>
    <x v="1"/>
    <x v="4"/>
    <s v="Liquid biofuels"/>
    <x v="19"/>
    <n v="535"/>
    <m/>
  </r>
  <r>
    <x v="4"/>
    <x v="163"/>
    <s v="SWE"/>
    <x v="1"/>
    <x v="4"/>
    <s v="Renewable municipal waste"/>
    <x v="0"/>
    <n v="37"/>
    <n v="96"/>
  </r>
  <r>
    <x v="4"/>
    <x v="163"/>
    <s v="SWE"/>
    <x v="1"/>
    <x v="4"/>
    <s v="Renewable municipal waste"/>
    <x v="1"/>
    <n v="85"/>
    <n v="90"/>
  </r>
  <r>
    <x v="4"/>
    <x v="163"/>
    <s v="SWE"/>
    <x v="1"/>
    <x v="4"/>
    <s v="Renewable municipal waste"/>
    <x v="2"/>
    <n v="85"/>
    <n v="112"/>
  </r>
  <r>
    <x v="4"/>
    <x v="163"/>
    <s v="SWE"/>
    <x v="1"/>
    <x v="4"/>
    <s v="Renewable municipal waste"/>
    <x v="3"/>
    <n v="85"/>
    <n v="142"/>
  </r>
  <r>
    <x v="4"/>
    <x v="163"/>
    <s v="SWE"/>
    <x v="1"/>
    <x v="4"/>
    <s v="Renewable municipal waste"/>
    <x v="4"/>
    <n v="132"/>
    <n v="492.70400000000001"/>
  </r>
  <r>
    <x v="4"/>
    <x v="163"/>
    <s v="SWE"/>
    <x v="1"/>
    <x v="4"/>
    <s v="Renewable municipal waste"/>
    <x v="5"/>
    <n v="145.5"/>
    <n v="523.6"/>
  </r>
  <r>
    <x v="4"/>
    <x v="163"/>
    <s v="SWE"/>
    <x v="1"/>
    <x v="4"/>
    <s v="Renewable municipal waste"/>
    <x v="6"/>
    <n v="328.5"/>
    <n v="567.57899999999995"/>
  </r>
  <r>
    <x v="4"/>
    <x v="163"/>
    <s v="SWE"/>
    <x v="1"/>
    <x v="4"/>
    <s v="Renewable municipal waste"/>
    <x v="7"/>
    <n v="207"/>
    <n v="1109"/>
  </r>
  <r>
    <x v="4"/>
    <x v="163"/>
    <s v="SWE"/>
    <x v="1"/>
    <x v="4"/>
    <s v="Renewable municipal waste"/>
    <x v="8"/>
    <n v="211.5"/>
    <n v="1268.7059999999999"/>
  </r>
  <r>
    <x v="4"/>
    <x v="163"/>
    <s v="SWE"/>
    <x v="1"/>
    <x v="4"/>
    <s v="Renewable municipal waste"/>
    <x v="9"/>
    <n v="327"/>
    <n v="1048.46"/>
  </r>
  <r>
    <x v="4"/>
    <x v="163"/>
    <s v="SWE"/>
    <x v="1"/>
    <x v="4"/>
    <s v="Renewable municipal waste"/>
    <x v="10"/>
    <n v="327"/>
    <n v="1715.5"/>
  </r>
  <r>
    <x v="4"/>
    <x v="163"/>
    <s v="SWE"/>
    <x v="1"/>
    <x v="4"/>
    <s v="Renewable municipal waste"/>
    <x v="11"/>
    <n v="285.5"/>
    <n v="1860"/>
  </r>
  <r>
    <x v="4"/>
    <x v="163"/>
    <s v="SWE"/>
    <x v="1"/>
    <x v="4"/>
    <s v="Renewable municipal waste"/>
    <x v="12"/>
    <n v="292.5"/>
    <n v="1662"/>
  </r>
  <r>
    <x v="4"/>
    <x v="163"/>
    <s v="SWE"/>
    <x v="1"/>
    <x v="4"/>
    <s v="Renewable municipal waste"/>
    <x v="13"/>
    <n v="340"/>
    <n v="1702"/>
  </r>
  <r>
    <x v="4"/>
    <x v="163"/>
    <s v="SWE"/>
    <x v="1"/>
    <x v="4"/>
    <s v="Renewable municipal waste"/>
    <x v="14"/>
    <n v="229.5"/>
    <n v="1626"/>
  </r>
  <r>
    <x v="4"/>
    <x v="163"/>
    <s v="SWE"/>
    <x v="1"/>
    <x v="4"/>
    <s v="Renewable municipal waste"/>
    <x v="15"/>
    <n v="438"/>
    <n v="1749"/>
  </r>
  <r>
    <x v="4"/>
    <x v="163"/>
    <s v="SWE"/>
    <x v="1"/>
    <x v="4"/>
    <s v="Renewable municipal waste"/>
    <x v="16"/>
    <n v="563.5"/>
    <n v="1681"/>
  </r>
  <r>
    <x v="4"/>
    <x v="163"/>
    <s v="SWE"/>
    <x v="1"/>
    <x v="4"/>
    <s v="Renewable municipal waste"/>
    <x v="17"/>
    <n v="567"/>
    <n v="1778"/>
  </r>
  <r>
    <x v="4"/>
    <x v="163"/>
    <s v="SWE"/>
    <x v="1"/>
    <x v="4"/>
    <s v="Renewable municipal waste"/>
    <x v="18"/>
    <n v="565.5"/>
    <m/>
  </r>
  <r>
    <x v="4"/>
    <x v="163"/>
    <s v="SWE"/>
    <x v="1"/>
    <x v="4"/>
    <s v="Renewable municipal waste"/>
    <x v="19"/>
    <n v="565.5"/>
    <m/>
  </r>
  <r>
    <x v="4"/>
    <x v="163"/>
    <s v="SWE"/>
    <x v="1"/>
    <x v="4"/>
    <s v="Solid biofuels"/>
    <x v="0"/>
    <n v="1490"/>
    <n v="3970"/>
  </r>
  <r>
    <x v="4"/>
    <x v="163"/>
    <s v="SWE"/>
    <x v="1"/>
    <x v="4"/>
    <s v="Solid biofuels"/>
    <x v="1"/>
    <n v="1778"/>
    <n v="3666"/>
  </r>
  <r>
    <x v="4"/>
    <x v="163"/>
    <s v="SWE"/>
    <x v="1"/>
    <x v="4"/>
    <s v="Solid biofuels"/>
    <x v="2"/>
    <n v="1670"/>
    <n v="4036"/>
  </r>
  <r>
    <x v="4"/>
    <x v="163"/>
    <s v="SWE"/>
    <x v="1"/>
    <x v="4"/>
    <s v="Solid biofuels"/>
    <x v="3"/>
    <n v="1670"/>
    <n v="4305"/>
  </r>
  <r>
    <x v="4"/>
    <x v="163"/>
    <s v="SWE"/>
    <x v="1"/>
    <x v="4"/>
    <s v="Solid biofuels"/>
    <x v="4"/>
    <n v="1670"/>
    <n v="6611"/>
  </r>
  <r>
    <x v="4"/>
    <x v="163"/>
    <s v="SWE"/>
    <x v="1"/>
    <x v="4"/>
    <s v="Solid biofuels"/>
    <x v="5"/>
    <n v="2526"/>
    <n v="6847.9229999999998"/>
  </r>
  <r>
    <x v="4"/>
    <x v="163"/>
    <s v="SWE"/>
    <x v="1"/>
    <x v="4"/>
    <s v="Solid biofuels"/>
    <x v="6"/>
    <n v="3202"/>
    <n v="7503.1679999999997"/>
  </r>
  <r>
    <x v="4"/>
    <x v="163"/>
    <s v="SWE"/>
    <x v="1"/>
    <x v="4"/>
    <s v="Solid biofuels"/>
    <x v="7"/>
    <n v="2570"/>
    <n v="8496"/>
  </r>
  <r>
    <x v="4"/>
    <x v="163"/>
    <s v="SWE"/>
    <x v="1"/>
    <x v="4"/>
    <s v="Solid biofuels"/>
    <x v="8"/>
    <n v="2761"/>
    <n v="8931.9959999999992"/>
  </r>
  <r>
    <x v="4"/>
    <x v="163"/>
    <s v="SWE"/>
    <x v="1"/>
    <x v="4"/>
    <s v="Solid biofuels"/>
    <x v="9"/>
    <n v="3142"/>
    <n v="10102.950000000001"/>
  </r>
  <r>
    <x v="4"/>
    <x v="163"/>
    <s v="SWE"/>
    <x v="1"/>
    <x v="4"/>
    <s v="Solid biofuels"/>
    <x v="10"/>
    <n v="3178"/>
    <n v="10260"/>
  </r>
  <r>
    <x v="4"/>
    <x v="163"/>
    <s v="SWE"/>
    <x v="1"/>
    <x v="4"/>
    <s v="Solid biofuels"/>
    <x v="11"/>
    <n v="3397"/>
    <n v="9641"/>
  </r>
  <r>
    <x v="4"/>
    <x v="163"/>
    <s v="SWE"/>
    <x v="1"/>
    <x v="4"/>
    <s v="Solid biofuels"/>
    <x v="12"/>
    <n v="3522"/>
    <n v="10507"/>
  </r>
  <r>
    <x v="4"/>
    <x v="163"/>
    <s v="SWE"/>
    <x v="1"/>
    <x v="4"/>
    <s v="Solid biofuels"/>
    <x v="13"/>
    <n v="3120"/>
    <n v="9609"/>
  </r>
  <r>
    <x v="4"/>
    <x v="163"/>
    <s v="SWE"/>
    <x v="1"/>
    <x v="4"/>
    <s v="Solid biofuels"/>
    <x v="14"/>
    <n v="3729"/>
    <n v="9007"/>
  </r>
  <r>
    <x v="4"/>
    <x v="163"/>
    <s v="SWE"/>
    <x v="1"/>
    <x v="4"/>
    <s v="Solid biofuels"/>
    <x v="15"/>
    <n v="3700"/>
    <n v="8977"/>
  </r>
  <r>
    <x v="4"/>
    <x v="163"/>
    <s v="SWE"/>
    <x v="1"/>
    <x v="4"/>
    <s v="Solid biofuels"/>
    <x v="16"/>
    <n v="3769"/>
    <n v="9749"/>
  </r>
  <r>
    <x v="4"/>
    <x v="163"/>
    <s v="SWE"/>
    <x v="1"/>
    <x v="4"/>
    <s v="Solid biofuels"/>
    <x v="17"/>
    <n v="3706"/>
    <n v="10250"/>
  </r>
  <r>
    <x v="4"/>
    <x v="163"/>
    <s v="SWE"/>
    <x v="1"/>
    <x v="4"/>
    <s v="Solid biofuels"/>
    <x v="18"/>
    <n v="3918"/>
    <m/>
  </r>
  <r>
    <x v="4"/>
    <x v="163"/>
    <s v="SWE"/>
    <x v="1"/>
    <x v="4"/>
    <s v="Solid biofuels"/>
    <x v="19"/>
    <n v="3918"/>
    <m/>
  </r>
  <r>
    <x v="4"/>
    <x v="163"/>
    <s v="SWE"/>
    <x v="1"/>
    <x v="1"/>
    <s v="Mixed Hydro Plants"/>
    <x v="0"/>
    <n v="0"/>
    <n v="0"/>
  </r>
  <r>
    <x v="4"/>
    <x v="163"/>
    <s v="SWE"/>
    <x v="1"/>
    <x v="1"/>
    <s v="Mixed Hydro Plants"/>
    <x v="1"/>
    <n v="0"/>
    <n v="0"/>
  </r>
  <r>
    <x v="4"/>
    <x v="163"/>
    <s v="SWE"/>
    <x v="1"/>
    <x v="1"/>
    <s v="Mixed Hydro Plants"/>
    <x v="2"/>
    <n v="0"/>
    <n v="0"/>
  </r>
  <r>
    <x v="4"/>
    <x v="163"/>
    <s v="SWE"/>
    <x v="1"/>
    <x v="1"/>
    <s v="Mixed Hydro Plants"/>
    <x v="3"/>
    <n v="0"/>
    <n v="0"/>
  </r>
  <r>
    <x v="4"/>
    <x v="163"/>
    <s v="SWE"/>
    <x v="1"/>
    <x v="1"/>
    <s v="Mixed Hydro Plants"/>
    <x v="4"/>
    <n v="0"/>
    <n v="0"/>
  </r>
  <r>
    <x v="4"/>
    <x v="163"/>
    <s v="SWE"/>
    <x v="1"/>
    <x v="1"/>
    <s v="Mixed Hydro Plants"/>
    <x v="5"/>
    <n v="0"/>
    <n v="0"/>
  </r>
  <r>
    <x v="4"/>
    <x v="163"/>
    <s v="SWE"/>
    <x v="1"/>
    <x v="1"/>
    <s v="Mixed Hydro Plants"/>
    <x v="6"/>
    <n v="0"/>
    <n v="0"/>
  </r>
  <r>
    <x v="4"/>
    <x v="163"/>
    <s v="SWE"/>
    <x v="1"/>
    <x v="1"/>
    <s v="Mixed Hydro Plants"/>
    <x v="7"/>
    <n v="0"/>
    <n v="0"/>
  </r>
  <r>
    <x v="4"/>
    <x v="163"/>
    <s v="SWE"/>
    <x v="1"/>
    <x v="1"/>
    <s v="Mixed Hydro Plants"/>
    <x v="8"/>
    <n v="0"/>
    <n v="0"/>
  </r>
  <r>
    <x v="4"/>
    <x v="163"/>
    <s v="SWE"/>
    <x v="1"/>
    <x v="1"/>
    <s v="Mixed Hydro Plants"/>
    <x v="9"/>
    <n v="0"/>
    <n v="0"/>
  </r>
  <r>
    <x v="4"/>
    <x v="163"/>
    <s v="SWE"/>
    <x v="1"/>
    <x v="1"/>
    <s v="Mixed Hydro Plants"/>
    <x v="10"/>
    <n v="0"/>
    <n v="0"/>
  </r>
  <r>
    <x v="4"/>
    <x v="163"/>
    <s v="SWE"/>
    <x v="1"/>
    <x v="1"/>
    <s v="Mixed Hydro Plants"/>
    <x v="11"/>
    <n v="0"/>
    <n v="0"/>
  </r>
  <r>
    <x v="4"/>
    <x v="163"/>
    <s v="SWE"/>
    <x v="1"/>
    <x v="1"/>
    <s v="Mixed Hydro Plants"/>
    <x v="12"/>
    <n v="0"/>
    <n v="0"/>
  </r>
  <r>
    <x v="4"/>
    <x v="163"/>
    <s v="SWE"/>
    <x v="1"/>
    <x v="1"/>
    <s v="Mixed Hydro Plants"/>
    <x v="13"/>
    <n v="0"/>
    <n v="0"/>
  </r>
  <r>
    <x v="4"/>
    <x v="163"/>
    <s v="SWE"/>
    <x v="1"/>
    <x v="1"/>
    <s v="Mixed Hydro Plants"/>
    <x v="14"/>
    <n v="0"/>
    <n v="0"/>
  </r>
  <r>
    <x v="4"/>
    <x v="163"/>
    <s v="SWE"/>
    <x v="1"/>
    <x v="1"/>
    <s v="Mixed Hydro Plants"/>
    <x v="15"/>
    <n v="0"/>
    <n v="0"/>
  </r>
  <r>
    <x v="4"/>
    <x v="163"/>
    <s v="SWE"/>
    <x v="1"/>
    <x v="1"/>
    <s v="Mixed Hydro Plants"/>
    <x v="16"/>
    <n v="0"/>
    <m/>
  </r>
  <r>
    <x v="4"/>
    <x v="163"/>
    <s v="SWE"/>
    <x v="1"/>
    <x v="1"/>
    <s v="Mixed Hydro Plants"/>
    <x v="17"/>
    <n v="99"/>
    <n v="0"/>
  </r>
  <r>
    <x v="4"/>
    <x v="163"/>
    <s v="SWE"/>
    <x v="1"/>
    <x v="1"/>
    <s v="Mixed Hydro Plants"/>
    <x v="18"/>
    <n v="99"/>
    <m/>
  </r>
  <r>
    <x v="4"/>
    <x v="163"/>
    <s v="SWE"/>
    <x v="1"/>
    <x v="1"/>
    <s v="Mixed Hydro Plants"/>
    <x v="19"/>
    <n v="99"/>
    <m/>
  </r>
  <r>
    <x v="4"/>
    <x v="163"/>
    <s v="SWE"/>
    <x v="1"/>
    <x v="1"/>
    <s v="Renewable hydropower"/>
    <x v="0"/>
    <n v="16506"/>
    <n v="78584"/>
  </r>
  <r>
    <x v="4"/>
    <x v="163"/>
    <s v="SWE"/>
    <x v="1"/>
    <x v="1"/>
    <s v="Renewable hydropower"/>
    <x v="1"/>
    <n v="16523"/>
    <n v="79060"/>
  </r>
  <r>
    <x v="4"/>
    <x v="163"/>
    <s v="SWE"/>
    <x v="1"/>
    <x v="1"/>
    <s v="Renewable hydropower"/>
    <x v="2"/>
    <n v="16187"/>
    <n v="66360"/>
  </r>
  <r>
    <x v="4"/>
    <x v="163"/>
    <s v="SWE"/>
    <x v="1"/>
    <x v="1"/>
    <s v="Renewable hydropower"/>
    <x v="3"/>
    <n v="16098"/>
    <n v="53539.998"/>
  </r>
  <r>
    <x v="4"/>
    <x v="163"/>
    <s v="SWE"/>
    <x v="1"/>
    <x v="1"/>
    <s v="Renewable hydropower"/>
    <x v="4"/>
    <n v="16302"/>
    <n v="60123.330999999998"/>
  </r>
  <r>
    <x v="4"/>
    <x v="163"/>
    <s v="SWE"/>
    <x v="1"/>
    <x v="1"/>
    <s v="Renewable hydropower"/>
    <x v="5"/>
    <n v="16302"/>
    <n v="72803.129000000001"/>
  </r>
  <r>
    <x v="4"/>
    <x v="163"/>
    <s v="SWE"/>
    <x v="1"/>
    <x v="1"/>
    <s v="Renewable hydropower"/>
    <x v="6"/>
    <n v="16234"/>
    <n v="61722.381000000001"/>
  </r>
  <r>
    <x v="4"/>
    <x v="163"/>
    <s v="SWE"/>
    <x v="1"/>
    <x v="1"/>
    <s v="Renewable hydropower"/>
    <x v="7"/>
    <n v="16592"/>
    <n v="66158.922999999995"/>
  </r>
  <r>
    <x v="4"/>
    <x v="163"/>
    <s v="SWE"/>
    <x v="1"/>
    <x v="1"/>
    <s v="Renewable hydropower"/>
    <x v="8"/>
    <n v="16352"/>
    <n v="69069.501000000004"/>
  </r>
  <r>
    <x v="4"/>
    <x v="163"/>
    <s v="SWE"/>
    <x v="1"/>
    <x v="1"/>
    <s v="Renewable hydropower"/>
    <x v="9"/>
    <n v="16544"/>
    <n v="65851.683999999994"/>
  </r>
  <r>
    <x v="4"/>
    <x v="163"/>
    <s v="SWE"/>
    <x v="1"/>
    <x v="1"/>
    <s v="Renewable hydropower"/>
    <x v="10"/>
    <n v="16624"/>
    <n v="66397.788"/>
  </r>
  <r>
    <x v="4"/>
    <x v="163"/>
    <s v="SWE"/>
    <x v="1"/>
    <x v="1"/>
    <s v="Renewable hydropower"/>
    <x v="11"/>
    <n v="16478"/>
    <n v="66434"/>
  </r>
  <r>
    <x v="4"/>
    <x v="163"/>
    <s v="SWE"/>
    <x v="1"/>
    <x v="1"/>
    <s v="Renewable hydropower"/>
    <x v="12"/>
    <n v="16315"/>
    <n v="78932"/>
  </r>
  <r>
    <x v="4"/>
    <x v="163"/>
    <s v="SWE"/>
    <x v="1"/>
    <x v="1"/>
    <s v="Renewable hydropower"/>
    <x v="13"/>
    <n v="16395"/>
    <n v="61360.862999999998"/>
  </r>
  <r>
    <x v="4"/>
    <x v="163"/>
    <s v="SWE"/>
    <x v="1"/>
    <x v="1"/>
    <s v="Renewable hydropower"/>
    <x v="14"/>
    <n v="15897"/>
    <n v="63763.425999999999"/>
  </r>
  <r>
    <x v="4"/>
    <x v="163"/>
    <s v="SWE"/>
    <x v="1"/>
    <x v="1"/>
    <s v="Renewable hydropower"/>
    <x v="15"/>
    <n v="16230"/>
    <n v="75312.747000000003"/>
  </r>
  <r>
    <x v="4"/>
    <x v="163"/>
    <s v="SWE"/>
    <x v="1"/>
    <x v="1"/>
    <s v="Renewable hydropower"/>
    <x v="16"/>
    <n v="16367"/>
    <n v="62017.56"/>
  </r>
  <r>
    <x v="4"/>
    <x v="163"/>
    <s v="SWE"/>
    <x v="1"/>
    <x v="1"/>
    <s v="Renewable hydropower"/>
    <x v="17"/>
    <n v="16403"/>
    <n v="65143"/>
  </r>
  <r>
    <x v="4"/>
    <x v="163"/>
    <s v="SWE"/>
    <x v="1"/>
    <x v="1"/>
    <s v="Renewable hydropower"/>
    <x v="18"/>
    <n v="16332"/>
    <m/>
  </r>
  <r>
    <x v="4"/>
    <x v="163"/>
    <s v="SWE"/>
    <x v="1"/>
    <x v="1"/>
    <s v="Renewable hydropower"/>
    <x v="19"/>
    <n v="16332"/>
    <m/>
  </r>
  <r>
    <x v="4"/>
    <x v="163"/>
    <s v="SWE"/>
    <x v="1"/>
    <x v="6"/>
    <s v="Marine energy"/>
    <x v="10"/>
    <n v="0.15"/>
    <n v="0.1"/>
  </r>
  <r>
    <x v="4"/>
    <x v="163"/>
    <s v="SWE"/>
    <x v="1"/>
    <x v="6"/>
    <s v="Marine energy"/>
    <x v="11"/>
    <n v="0.15"/>
    <n v="0.1"/>
  </r>
  <r>
    <x v="4"/>
    <x v="163"/>
    <s v="SWE"/>
    <x v="1"/>
    <x v="6"/>
    <s v="Marine energy"/>
    <x v="12"/>
    <n v="0.15"/>
    <n v="0.1"/>
  </r>
  <r>
    <x v="4"/>
    <x v="163"/>
    <s v="SWE"/>
    <x v="1"/>
    <x v="6"/>
    <s v="Marine energy"/>
    <x v="13"/>
    <n v="0.23699999999999999"/>
    <n v="0.1"/>
  </r>
  <r>
    <x v="4"/>
    <x v="163"/>
    <s v="SWE"/>
    <x v="1"/>
    <x v="6"/>
    <s v="Marine energy"/>
    <x v="14"/>
    <n v="0.187"/>
    <n v="0.1"/>
  </r>
  <r>
    <x v="4"/>
    <x v="163"/>
    <s v="SWE"/>
    <x v="1"/>
    <x v="6"/>
    <s v="Marine energy"/>
    <x v="15"/>
    <n v="0.187"/>
    <n v="0.1"/>
  </r>
  <r>
    <x v="4"/>
    <x v="163"/>
    <s v="SWE"/>
    <x v="1"/>
    <x v="6"/>
    <s v="Marine energy"/>
    <x v="16"/>
    <n v="0.187"/>
    <n v="0.1"/>
  </r>
  <r>
    <x v="4"/>
    <x v="163"/>
    <s v="SWE"/>
    <x v="1"/>
    <x v="6"/>
    <s v="Marine energy"/>
    <x v="17"/>
    <n v="0.187"/>
    <n v="0.1"/>
  </r>
  <r>
    <x v="4"/>
    <x v="163"/>
    <s v="SWE"/>
    <x v="1"/>
    <x v="6"/>
    <s v="Marine energy"/>
    <x v="18"/>
    <n v="0.187"/>
    <m/>
  </r>
  <r>
    <x v="4"/>
    <x v="163"/>
    <s v="SWE"/>
    <x v="1"/>
    <x v="2"/>
    <s v="Off-grid Solar photovoltaic"/>
    <x v="17"/>
    <n v="13"/>
    <n v="7.4379999999999997"/>
  </r>
  <r>
    <x v="4"/>
    <x v="163"/>
    <s v="SWE"/>
    <x v="1"/>
    <x v="2"/>
    <s v="Off-grid Solar photovoltaic"/>
    <x v="18"/>
    <n v="17"/>
    <m/>
  </r>
  <r>
    <x v="4"/>
    <x v="163"/>
    <s v="SWE"/>
    <x v="1"/>
    <x v="2"/>
    <s v="Off-grid Solar photovoltaic"/>
    <x v="19"/>
    <n v="17"/>
    <m/>
  </r>
  <r>
    <x v="4"/>
    <x v="163"/>
    <s v="SWE"/>
    <x v="1"/>
    <x v="2"/>
    <s v="On-grid Solar photovoltaic"/>
    <x v="0"/>
    <n v="3"/>
    <n v="1.4179999999999999"/>
  </r>
  <r>
    <x v="4"/>
    <x v="163"/>
    <s v="SWE"/>
    <x v="1"/>
    <x v="2"/>
    <s v="On-grid Solar photovoltaic"/>
    <x v="1"/>
    <n v="3"/>
    <n v="1.5189999999999999"/>
  </r>
  <r>
    <x v="4"/>
    <x v="163"/>
    <s v="SWE"/>
    <x v="1"/>
    <x v="2"/>
    <s v="On-grid Solar photovoltaic"/>
    <x v="2"/>
    <n v="3"/>
    <n v="1.671"/>
  </r>
  <r>
    <x v="4"/>
    <x v="163"/>
    <s v="SWE"/>
    <x v="1"/>
    <x v="2"/>
    <s v="On-grid Solar photovoltaic"/>
    <x v="3"/>
    <n v="4"/>
    <n v="1.823"/>
  </r>
  <r>
    <x v="4"/>
    <x v="163"/>
    <s v="SWE"/>
    <x v="1"/>
    <x v="2"/>
    <s v="On-grid Solar photovoltaic"/>
    <x v="4"/>
    <n v="4"/>
    <n v="1.9750000000000001"/>
  </r>
  <r>
    <x v="4"/>
    <x v="163"/>
    <s v="SWE"/>
    <x v="1"/>
    <x v="2"/>
    <s v="On-grid Solar photovoltaic"/>
    <x v="5"/>
    <n v="4"/>
    <n v="2.1269999999999998"/>
  </r>
  <r>
    <x v="4"/>
    <x v="163"/>
    <s v="SWE"/>
    <x v="1"/>
    <x v="2"/>
    <s v="On-grid Solar photovoltaic"/>
    <x v="6"/>
    <n v="5"/>
    <n v="2.4300000000000002"/>
  </r>
  <r>
    <x v="4"/>
    <x v="163"/>
    <s v="SWE"/>
    <x v="1"/>
    <x v="2"/>
    <s v="On-grid Solar photovoltaic"/>
    <x v="7"/>
    <n v="6"/>
    <n v="3.1389999999999998"/>
  </r>
  <r>
    <x v="4"/>
    <x v="163"/>
    <s v="SWE"/>
    <x v="1"/>
    <x v="2"/>
    <s v="On-grid Solar photovoltaic"/>
    <x v="8"/>
    <n v="8"/>
    <n v="4"/>
  </r>
  <r>
    <x v="4"/>
    <x v="163"/>
    <s v="SWE"/>
    <x v="1"/>
    <x v="2"/>
    <s v="On-grid Solar photovoltaic"/>
    <x v="9"/>
    <n v="9"/>
    <n v="7"/>
  </r>
  <r>
    <x v="4"/>
    <x v="163"/>
    <s v="SWE"/>
    <x v="1"/>
    <x v="2"/>
    <s v="On-grid Solar photovoltaic"/>
    <x v="10"/>
    <n v="11"/>
    <n v="8.6"/>
  </r>
  <r>
    <x v="4"/>
    <x v="163"/>
    <s v="SWE"/>
    <x v="1"/>
    <x v="2"/>
    <s v="On-grid Solar photovoltaic"/>
    <x v="11"/>
    <n v="12"/>
    <n v="11"/>
  </r>
  <r>
    <x v="4"/>
    <x v="163"/>
    <s v="SWE"/>
    <x v="1"/>
    <x v="2"/>
    <s v="On-grid Solar photovoltaic"/>
    <x v="12"/>
    <n v="24"/>
    <n v="19"/>
  </r>
  <r>
    <x v="4"/>
    <x v="163"/>
    <s v="SWE"/>
    <x v="1"/>
    <x v="2"/>
    <s v="On-grid Solar photovoltaic"/>
    <x v="13"/>
    <n v="43"/>
    <n v="35"/>
  </r>
  <r>
    <x v="4"/>
    <x v="163"/>
    <s v="SWE"/>
    <x v="1"/>
    <x v="2"/>
    <s v="On-grid Solar photovoltaic"/>
    <x v="14"/>
    <n v="60"/>
    <n v="47"/>
  </r>
  <r>
    <x v="4"/>
    <x v="163"/>
    <s v="SWE"/>
    <x v="1"/>
    <x v="2"/>
    <s v="On-grid Solar photovoltaic"/>
    <x v="15"/>
    <n v="104"/>
    <n v="97"/>
  </r>
  <r>
    <x v="4"/>
    <x v="163"/>
    <s v="SWE"/>
    <x v="1"/>
    <x v="2"/>
    <s v="On-grid Solar photovoltaic"/>
    <x v="16"/>
    <n v="153"/>
    <n v="143"/>
  </r>
  <r>
    <x v="4"/>
    <x v="163"/>
    <s v="SWE"/>
    <x v="1"/>
    <x v="2"/>
    <s v="On-grid Solar photovoltaic"/>
    <x v="17"/>
    <n v="389"/>
    <n v="222.56200000000001"/>
  </r>
  <r>
    <x v="4"/>
    <x v="163"/>
    <s v="SWE"/>
    <x v="1"/>
    <x v="2"/>
    <s v="On-grid Solar photovoltaic"/>
    <x v="18"/>
    <n v="475"/>
    <m/>
  </r>
  <r>
    <x v="4"/>
    <x v="163"/>
    <s v="SWE"/>
    <x v="1"/>
    <x v="2"/>
    <s v="On-grid Solar photovoltaic"/>
    <x v="19"/>
    <n v="627.22"/>
    <m/>
  </r>
  <r>
    <x v="4"/>
    <x v="163"/>
    <s v="SWE"/>
    <x v="1"/>
    <x v="3"/>
    <s v="Offshore wind energy"/>
    <x v="0"/>
    <n v="13"/>
    <n v="27.155999999999999"/>
  </r>
  <r>
    <x v="4"/>
    <x v="163"/>
    <s v="SWE"/>
    <x v="1"/>
    <x v="3"/>
    <s v="Offshore wind energy"/>
    <x v="1"/>
    <n v="22"/>
    <n v="63.072000000000003"/>
  </r>
  <r>
    <x v="4"/>
    <x v="163"/>
    <s v="SWE"/>
    <x v="1"/>
    <x v="3"/>
    <s v="Offshore wind energy"/>
    <x v="2"/>
    <n v="22"/>
    <n v="80.591999999999999"/>
  </r>
  <r>
    <x v="4"/>
    <x v="163"/>
    <s v="SWE"/>
    <x v="1"/>
    <x v="3"/>
    <s v="Offshore wind energy"/>
    <x v="3"/>
    <n v="22"/>
    <n v="80.591999999999999"/>
  </r>
  <r>
    <x v="4"/>
    <x v="163"/>
    <s v="SWE"/>
    <x v="1"/>
    <x v="3"/>
    <s v="Offshore wind energy"/>
    <x v="4"/>
    <n v="22"/>
    <n v="58.823"/>
  </r>
  <r>
    <x v="4"/>
    <x v="163"/>
    <s v="SWE"/>
    <x v="1"/>
    <x v="3"/>
    <s v="Offshore wind energy"/>
    <x v="5"/>
    <n v="22"/>
    <n v="64.061999999999998"/>
  </r>
  <r>
    <x v="4"/>
    <x v="163"/>
    <s v="SWE"/>
    <x v="1"/>
    <x v="3"/>
    <s v="Offshore wind energy"/>
    <x v="6"/>
    <n v="22"/>
    <n v="55.962000000000003"/>
  </r>
  <r>
    <x v="4"/>
    <x v="163"/>
    <s v="SWE"/>
    <x v="1"/>
    <x v="3"/>
    <s v="Offshore wind energy"/>
    <x v="7"/>
    <n v="131"/>
    <n v="107.539"/>
  </r>
  <r>
    <x v="4"/>
    <x v="163"/>
    <s v="SWE"/>
    <x v="1"/>
    <x v="3"/>
    <s v="Offshore wind energy"/>
    <x v="8"/>
    <n v="133"/>
    <n v="368.44799999999998"/>
  </r>
  <r>
    <x v="4"/>
    <x v="163"/>
    <s v="SWE"/>
    <x v="1"/>
    <x v="3"/>
    <s v="Offshore wind energy"/>
    <x v="9"/>
    <n v="163"/>
    <n v="380.29"/>
  </r>
  <r>
    <x v="4"/>
    <x v="163"/>
    <s v="SWE"/>
    <x v="1"/>
    <x v="3"/>
    <s v="Offshore wind energy"/>
    <x v="10"/>
    <n v="163"/>
    <n v="419.94400000000002"/>
  </r>
  <r>
    <x v="4"/>
    <x v="163"/>
    <s v="SWE"/>
    <x v="1"/>
    <x v="3"/>
    <s v="Offshore wind energy"/>
    <x v="11"/>
    <n v="163"/>
    <n v="485.46"/>
  </r>
  <r>
    <x v="4"/>
    <x v="163"/>
    <s v="SWE"/>
    <x v="1"/>
    <x v="3"/>
    <s v="Offshore wind energy"/>
    <x v="12"/>
    <n v="163"/>
    <n v="459.178"/>
  </r>
  <r>
    <x v="4"/>
    <x v="163"/>
    <s v="SWE"/>
    <x v="1"/>
    <x v="3"/>
    <s v="Offshore wind energy"/>
    <x v="13"/>
    <n v="212"/>
    <n v="468.42399999999998"/>
  </r>
  <r>
    <x v="4"/>
    <x v="163"/>
    <s v="SWE"/>
    <x v="1"/>
    <x v="3"/>
    <s v="Offshore wind energy"/>
    <x v="14"/>
    <n v="213"/>
    <n v="668.55499999999995"/>
  </r>
  <r>
    <x v="4"/>
    <x v="163"/>
    <s v="SWE"/>
    <x v="1"/>
    <x v="3"/>
    <s v="Offshore wind energy"/>
    <x v="15"/>
    <n v="213"/>
    <n v="714.29200000000003"/>
  </r>
  <r>
    <x v="4"/>
    <x v="163"/>
    <s v="SWE"/>
    <x v="1"/>
    <x v="3"/>
    <s v="Offshore wind energy"/>
    <x v="16"/>
    <n v="203"/>
    <n v="608.15599999999995"/>
  </r>
  <r>
    <x v="4"/>
    <x v="163"/>
    <s v="SWE"/>
    <x v="1"/>
    <x v="3"/>
    <s v="Offshore wind energy"/>
    <x v="17"/>
    <n v="203"/>
    <n v="670"/>
  </r>
  <r>
    <x v="4"/>
    <x v="163"/>
    <s v="SWE"/>
    <x v="1"/>
    <x v="3"/>
    <s v="Offshore wind energy"/>
    <x v="18"/>
    <n v="203"/>
    <m/>
  </r>
  <r>
    <x v="4"/>
    <x v="163"/>
    <s v="SWE"/>
    <x v="1"/>
    <x v="3"/>
    <s v="Offshore wind energy"/>
    <x v="19"/>
    <n v="203"/>
    <m/>
  </r>
  <r>
    <x v="4"/>
    <x v="163"/>
    <s v="SWE"/>
    <x v="1"/>
    <x v="3"/>
    <s v="Onshore wind energy"/>
    <x v="0"/>
    <n v="196"/>
    <n v="429.84399999999999"/>
  </r>
  <r>
    <x v="4"/>
    <x v="163"/>
    <s v="SWE"/>
    <x v="1"/>
    <x v="3"/>
    <s v="Onshore wind energy"/>
    <x v="1"/>
    <n v="273"/>
    <n v="418.928"/>
  </r>
  <r>
    <x v="4"/>
    <x v="163"/>
    <s v="SWE"/>
    <x v="1"/>
    <x v="3"/>
    <s v="Onshore wind energy"/>
    <x v="2"/>
    <n v="335"/>
    <n v="527.40800000000002"/>
  </r>
  <r>
    <x v="4"/>
    <x v="163"/>
    <s v="SWE"/>
    <x v="1"/>
    <x v="3"/>
    <s v="Onshore wind energy"/>
    <x v="3"/>
    <n v="395"/>
    <n v="598.40800000000002"/>
  </r>
  <r>
    <x v="4"/>
    <x v="163"/>
    <s v="SWE"/>
    <x v="1"/>
    <x v="3"/>
    <s v="Onshore wind energy"/>
    <x v="4"/>
    <n v="453"/>
    <n v="791.17700000000002"/>
  </r>
  <r>
    <x v="4"/>
    <x v="163"/>
    <s v="SWE"/>
    <x v="1"/>
    <x v="3"/>
    <s v="Onshore wind energy"/>
    <x v="5"/>
    <n v="500"/>
    <n v="871.93799999999999"/>
  </r>
  <r>
    <x v="4"/>
    <x v="163"/>
    <s v="SWE"/>
    <x v="1"/>
    <x v="3"/>
    <s v="Onshore wind energy"/>
    <x v="6"/>
    <n v="563"/>
    <n v="931.03800000000001"/>
  </r>
  <r>
    <x v="4"/>
    <x v="163"/>
    <s v="SWE"/>
    <x v="1"/>
    <x v="3"/>
    <s v="Onshore wind energy"/>
    <x v="7"/>
    <n v="692"/>
    <n v="1322.461"/>
  </r>
  <r>
    <x v="4"/>
    <x v="163"/>
    <s v="SWE"/>
    <x v="1"/>
    <x v="3"/>
    <s v="Onshore wind energy"/>
    <x v="8"/>
    <n v="956"/>
    <n v="1627.5519999999999"/>
  </r>
  <r>
    <x v="4"/>
    <x v="163"/>
    <s v="SWE"/>
    <x v="1"/>
    <x v="3"/>
    <s v="Onshore wind energy"/>
    <x v="9"/>
    <n v="1312"/>
    <n v="2104.71"/>
  </r>
  <r>
    <x v="4"/>
    <x v="163"/>
    <s v="SWE"/>
    <x v="1"/>
    <x v="3"/>
    <s v="Onshore wind energy"/>
    <x v="10"/>
    <n v="1854"/>
    <n v="3082.056"/>
  </r>
  <r>
    <x v="4"/>
    <x v="163"/>
    <s v="SWE"/>
    <x v="1"/>
    <x v="3"/>
    <s v="Onshore wind energy"/>
    <x v="11"/>
    <n v="2601"/>
    <n v="5592.54"/>
  </r>
  <r>
    <x v="4"/>
    <x v="163"/>
    <s v="SWE"/>
    <x v="1"/>
    <x v="3"/>
    <s v="Onshore wind energy"/>
    <x v="12"/>
    <n v="3443"/>
    <n v="6705.8220000000001"/>
  </r>
  <r>
    <x v="4"/>
    <x v="163"/>
    <s v="SWE"/>
    <x v="1"/>
    <x v="3"/>
    <s v="Onshore wind energy"/>
    <x v="13"/>
    <n v="3982"/>
    <n v="9373.5759999999991"/>
  </r>
  <r>
    <x v="4"/>
    <x v="163"/>
    <s v="SWE"/>
    <x v="1"/>
    <x v="3"/>
    <s v="Onshore wind energy"/>
    <x v="14"/>
    <n v="4875"/>
    <n v="10565.445"/>
  </r>
  <r>
    <x v="4"/>
    <x v="163"/>
    <s v="SWE"/>
    <x v="1"/>
    <x v="3"/>
    <s v="Onshore wind energy"/>
    <x v="15"/>
    <n v="5606"/>
    <n v="15553.708000000001"/>
  </r>
  <r>
    <x v="4"/>
    <x v="163"/>
    <s v="SWE"/>
    <x v="1"/>
    <x v="3"/>
    <s v="Onshore wind energy"/>
    <x v="16"/>
    <n v="6232"/>
    <n v="14870.843999999999"/>
  </r>
  <r>
    <x v="4"/>
    <x v="163"/>
    <s v="SWE"/>
    <x v="1"/>
    <x v="3"/>
    <s v="Onshore wind energy"/>
    <x v="17"/>
    <n v="6408"/>
    <n v="16939"/>
  </r>
  <r>
    <x v="4"/>
    <x v="163"/>
    <s v="SWE"/>
    <x v="1"/>
    <x v="3"/>
    <s v="Onshore wind energy"/>
    <x v="18"/>
    <n v="7097"/>
    <m/>
  </r>
  <r>
    <x v="4"/>
    <x v="163"/>
    <s v="SWE"/>
    <x v="1"/>
    <x v="3"/>
    <s v="Onshore wind energy"/>
    <x v="19"/>
    <n v="8685"/>
    <m/>
  </r>
  <r>
    <x v="4"/>
    <x v="164"/>
    <s v="CHE"/>
    <x v="0"/>
    <x v="0"/>
    <s v="Fossil fuels"/>
    <x v="0"/>
    <n v="497"/>
    <n v="1084"/>
  </r>
  <r>
    <x v="4"/>
    <x v="164"/>
    <s v="CHE"/>
    <x v="0"/>
    <x v="0"/>
    <s v="Fossil fuels"/>
    <x v="1"/>
    <n v="501"/>
    <n v="1092"/>
  </r>
  <r>
    <x v="4"/>
    <x v="164"/>
    <s v="CHE"/>
    <x v="0"/>
    <x v="0"/>
    <s v="Fossil fuels"/>
    <x v="2"/>
    <n v="504"/>
    <n v="1115"/>
  </r>
  <r>
    <x v="4"/>
    <x v="164"/>
    <s v="CHE"/>
    <x v="0"/>
    <x v="0"/>
    <s v="Fossil fuels"/>
    <x v="3"/>
    <n v="515"/>
    <n v="1170"/>
  </r>
  <r>
    <x v="4"/>
    <x v="164"/>
    <s v="CHE"/>
    <x v="0"/>
    <x v="0"/>
    <s v="Fossil fuels"/>
    <x v="4"/>
    <n v="490"/>
    <n v="1146"/>
  </r>
  <r>
    <x v="4"/>
    <x v="164"/>
    <s v="CHE"/>
    <x v="0"/>
    <x v="0"/>
    <s v="Fossil fuels"/>
    <x v="5"/>
    <n v="483"/>
    <n v="1084"/>
  </r>
  <r>
    <x v="4"/>
    <x v="164"/>
    <s v="CHE"/>
    <x v="0"/>
    <x v="0"/>
    <s v="Fossil fuels"/>
    <x v="6"/>
    <n v="472"/>
    <n v="985"/>
  </r>
  <r>
    <x v="4"/>
    <x v="164"/>
    <s v="CHE"/>
    <x v="0"/>
    <x v="0"/>
    <s v="Fossil fuels"/>
    <x v="7"/>
    <n v="470"/>
    <n v="916"/>
  </r>
  <r>
    <x v="4"/>
    <x v="164"/>
    <s v="CHE"/>
    <x v="0"/>
    <x v="0"/>
    <s v="Fossil fuels"/>
    <x v="8"/>
    <n v="491"/>
    <n v="855"/>
  </r>
  <r>
    <x v="4"/>
    <x v="164"/>
    <s v="CHE"/>
    <x v="0"/>
    <x v="0"/>
    <s v="Fossil fuels"/>
    <x v="9"/>
    <n v="548"/>
    <n v="814"/>
  </r>
  <r>
    <x v="4"/>
    <x v="164"/>
    <s v="CHE"/>
    <x v="0"/>
    <x v="0"/>
    <s v="Fossil fuels"/>
    <x v="10"/>
    <n v="554"/>
    <n v="1096"/>
  </r>
  <r>
    <x v="4"/>
    <x v="164"/>
    <s v="CHE"/>
    <x v="0"/>
    <x v="0"/>
    <s v="Fossil fuels"/>
    <x v="11"/>
    <n v="537"/>
    <n v="1020"/>
  </r>
  <r>
    <x v="4"/>
    <x v="164"/>
    <s v="CHE"/>
    <x v="0"/>
    <x v="0"/>
    <s v="Fossil fuels"/>
    <x v="12"/>
    <n v="587"/>
    <n v="970"/>
  </r>
  <r>
    <x v="4"/>
    <x v="164"/>
    <s v="CHE"/>
    <x v="0"/>
    <x v="0"/>
    <s v="Fossil fuels"/>
    <x v="13"/>
    <n v="590"/>
    <n v="815"/>
  </r>
  <r>
    <x v="4"/>
    <x v="164"/>
    <s v="CHE"/>
    <x v="0"/>
    <x v="0"/>
    <s v="Fossil fuels"/>
    <x v="14"/>
    <n v="567"/>
    <n v="563"/>
  </r>
  <r>
    <x v="4"/>
    <x v="164"/>
    <s v="CHE"/>
    <x v="0"/>
    <x v="0"/>
    <s v="Fossil fuels"/>
    <x v="15"/>
    <n v="565"/>
    <n v="707"/>
  </r>
  <r>
    <x v="4"/>
    <x v="164"/>
    <s v="CHE"/>
    <x v="0"/>
    <x v="0"/>
    <s v="Fossil fuels"/>
    <x v="16"/>
    <n v="509"/>
    <n v="907"/>
  </r>
  <r>
    <x v="4"/>
    <x v="164"/>
    <s v="CHE"/>
    <x v="0"/>
    <x v="0"/>
    <s v="Fossil fuels"/>
    <x v="17"/>
    <n v="493"/>
    <n v="759"/>
  </r>
  <r>
    <x v="4"/>
    <x v="164"/>
    <s v="CHE"/>
    <x v="0"/>
    <x v="0"/>
    <s v="Fossil fuels"/>
    <x v="18"/>
    <n v="493"/>
    <m/>
  </r>
  <r>
    <x v="4"/>
    <x v="164"/>
    <s v="CHE"/>
    <x v="0"/>
    <x v="0"/>
    <s v="Fossil fuels"/>
    <x v="19"/>
    <n v="493"/>
    <m/>
  </r>
  <r>
    <x v="4"/>
    <x v="164"/>
    <s v="CHE"/>
    <x v="0"/>
    <x v="9"/>
    <s v="Nuclear"/>
    <x v="0"/>
    <n v="3200"/>
    <n v="26446"/>
  </r>
  <r>
    <x v="4"/>
    <x v="164"/>
    <s v="CHE"/>
    <x v="0"/>
    <x v="9"/>
    <s v="Nuclear"/>
    <x v="1"/>
    <n v="3200"/>
    <n v="26811"/>
  </r>
  <r>
    <x v="4"/>
    <x v="164"/>
    <s v="CHE"/>
    <x v="0"/>
    <x v="9"/>
    <s v="Nuclear"/>
    <x v="2"/>
    <n v="3220"/>
    <n v="27234"/>
  </r>
  <r>
    <x v="4"/>
    <x v="164"/>
    <s v="CHE"/>
    <x v="0"/>
    <x v="9"/>
    <s v="Nuclear"/>
    <x v="3"/>
    <n v="3220"/>
    <n v="27487"/>
  </r>
  <r>
    <x v="4"/>
    <x v="164"/>
    <s v="CHE"/>
    <x v="0"/>
    <x v="9"/>
    <s v="Nuclear"/>
    <x v="4"/>
    <n v="3220"/>
    <n v="26958"/>
  </r>
  <r>
    <x v="4"/>
    <x v="164"/>
    <s v="CHE"/>
    <x v="0"/>
    <x v="9"/>
    <s v="Nuclear"/>
    <x v="5"/>
    <n v="3220"/>
    <n v="23341"/>
  </r>
  <r>
    <x v="4"/>
    <x v="164"/>
    <s v="CHE"/>
    <x v="0"/>
    <x v="9"/>
    <s v="Nuclear"/>
    <x v="6"/>
    <n v="3220"/>
    <n v="27819"/>
  </r>
  <r>
    <x v="4"/>
    <x v="164"/>
    <s v="CHE"/>
    <x v="0"/>
    <x v="9"/>
    <s v="Nuclear"/>
    <x v="7"/>
    <n v="3220"/>
    <n v="27925"/>
  </r>
  <r>
    <x v="4"/>
    <x v="164"/>
    <s v="CHE"/>
    <x v="0"/>
    <x v="9"/>
    <s v="Nuclear"/>
    <x v="8"/>
    <n v="3220"/>
    <n v="27700"/>
  </r>
  <r>
    <x v="4"/>
    <x v="164"/>
    <s v="CHE"/>
    <x v="0"/>
    <x v="9"/>
    <s v="Nuclear"/>
    <x v="9"/>
    <n v="3238"/>
    <n v="27686"/>
  </r>
  <r>
    <x v="4"/>
    <x v="164"/>
    <s v="CHE"/>
    <x v="0"/>
    <x v="9"/>
    <s v="Nuclear"/>
    <x v="10"/>
    <n v="3253"/>
    <n v="26339"/>
  </r>
  <r>
    <x v="4"/>
    <x v="164"/>
    <s v="CHE"/>
    <x v="0"/>
    <x v="9"/>
    <s v="Nuclear"/>
    <x v="11"/>
    <n v="3278"/>
    <n v="26710"/>
  </r>
  <r>
    <x v="4"/>
    <x v="164"/>
    <s v="CHE"/>
    <x v="0"/>
    <x v="9"/>
    <s v="Nuclear"/>
    <x v="12"/>
    <n v="3278"/>
    <n v="25441"/>
  </r>
  <r>
    <x v="4"/>
    <x v="164"/>
    <s v="CHE"/>
    <x v="0"/>
    <x v="9"/>
    <s v="Nuclear"/>
    <x v="13"/>
    <n v="3278"/>
    <n v="25990"/>
  </r>
  <r>
    <x v="4"/>
    <x v="164"/>
    <s v="CHE"/>
    <x v="0"/>
    <x v="9"/>
    <s v="Nuclear"/>
    <x v="14"/>
    <n v="3308"/>
    <n v="27557"/>
  </r>
  <r>
    <x v="4"/>
    <x v="164"/>
    <s v="CHE"/>
    <x v="0"/>
    <x v="9"/>
    <s v="Nuclear"/>
    <x v="15"/>
    <n v="3333"/>
    <n v="23089"/>
  </r>
  <r>
    <x v="4"/>
    <x v="164"/>
    <s v="CHE"/>
    <x v="0"/>
    <x v="9"/>
    <s v="Nuclear"/>
    <x v="16"/>
    <n v="3333"/>
    <n v="21146"/>
  </r>
  <r>
    <x v="4"/>
    <x v="164"/>
    <s v="CHE"/>
    <x v="0"/>
    <x v="9"/>
    <s v="Nuclear"/>
    <x v="17"/>
    <n v="3333"/>
    <n v="20376"/>
  </r>
  <r>
    <x v="4"/>
    <x v="164"/>
    <s v="CHE"/>
    <x v="0"/>
    <x v="9"/>
    <s v="Nuclear"/>
    <x v="18"/>
    <n v="3333"/>
    <m/>
  </r>
  <r>
    <x v="4"/>
    <x v="164"/>
    <s v="CHE"/>
    <x v="0"/>
    <x v="9"/>
    <s v="Nuclear"/>
    <x v="19"/>
    <n v="3333"/>
    <m/>
  </r>
  <r>
    <x v="4"/>
    <x v="164"/>
    <s v="CHE"/>
    <x v="0"/>
    <x v="8"/>
    <s v="Other non-renewable energy"/>
    <x v="0"/>
    <n v="137"/>
    <n v="903"/>
  </r>
  <r>
    <x v="4"/>
    <x v="164"/>
    <s v="CHE"/>
    <x v="0"/>
    <x v="8"/>
    <s v="Other non-renewable energy"/>
    <x v="1"/>
    <n v="142"/>
    <n v="948"/>
  </r>
  <r>
    <x v="4"/>
    <x v="164"/>
    <s v="CHE"/>
    <x v="0"/>
    <x v="8"/>
    <s v="Other non-renewable energy"/>
    <x v="2"/>
    <n v="142"/>
    <n v="966"/>
  </r>
  <r>
    <x v="4"/>
    <x v="164"/>
    <s v="CHE"/>
    <x v="0"/>
    <x v="8"/>
    <s v="Other non-renewable energy"/>
    <x v="3"/>
    <n v="146.5"/>
    <n v="953"/>
  </r>
  <r>
    <x v="4"/>
    <x v="164"/>
    <s v="CHE"/>
    <x v="0"/>
    <x v="8"/>
    <s v="Other non-renewable energy"/>
    <x v="4"/>
    <n v="152.5"/>
    <n v="1010"/>
  </r>
  <r>
    <x v="4"/>
    <x v="164"/>
    <s v="CHE"/>
    <x v="0"/>
    <x v="8"/>
    <s v="Other non-renewable energy"/>
    <x v="5"/>
    <n v="154"/>
    <n v="1084"/>
  </r>
  <r>
    <x v="4"/>
    <x v="164"/>
    <s v="CHE"/>
    <x v="0"/>
    <x v="8"/>
    <s v="Other non-renewable energy"/>
    <x v="6"/>
    <n v="167.5"/>
    <n v="1191"/>
  </r>
  <r>
    <x v="4"/>
    <x v="164"/>
    <s v="CHE"/>
    <x v="0"/>
    <x v="8"/>
    <s v="Other non-renewable energy"/>
    <x v="7"/>
    <n v="168"/>
    <n v="1119"/>
  </r>
  <r>
    <x v="4"/>
    <x v="164"/>
    <s v="CHE"/>
    <x v="0"/>
    <x v="8"/>
    <s v="Other non-renewable energy"/>
    <x v="8"/>
    <n v="166"/>
    <n v="1156"/>
  </r>
  <r>
    <x v="4"/>
    <x v="164"/>
    <s v="CHE"/>
    <x v="0"/>
    <x v="8"/>
    <s v="Other non-renewable energy"/>
    <x v="9"/>
    <n v="169.5"/>
    <n v="1140"/>
  </r>
  <r>
    <x v="4"/>
    <x v="164"/>
    <s v="CHE"/>
    <x v="0"/>
    <x v="8"/>
    <s v="Other non-renewable energy"/>
    <x v="10"/>
    <n v="179"/>
    <n v="1146"/>
  </r>
  <r>
    <x v="4"/>
    <x v="164"/>
    <s v="CHE"/>
    <x v="0"/>
    <x v="8"/>
    <s v="Other non-renewable energy"/>
    <x v="11"/>
    <n v="174.5"/>
    <n v="1140"/>
  </r>
  <r>
    <x v="4"/>
    <x v="164"/>
    <s v="CHE"/>
    <x v="0"/>
    <x v="8"/>
    <s v="Other non-renewable energy"/>
    <x v="12"/>
    <n v="199"/>
    <n v="1203"/>
  </r>
  <r>
    <x v="4"/>
    <x v="164"/>
    <s v="CHE"/>
    <x v="0"/>
    <x v="8"/>
    <s v="Other non-renewable energy"/>
    <x v="13"/>
    <n v="199"/>
    <n v="1237"/>
  </r>
  <r>
    <x v="4"/>
    <x v="164"/>
    <s v="CHE"/>
    <x v="0"/>
    <x v="8"/>
    <s v="Other non-renewable energy"/>
    <x v="14"/>
    <n v="197"/>
    <n v="1312"/>
  </r>
  <r>
    <x v="4"/>
    <x v="164"/>
    <s v="CHE"/>
    <x v="0"/>
    <x v="8"/>
    <s v="Other non-renewable energy"/>
    <x v="15"/>
    <n v="211"/>
    <n v="1190"/>
  </r>
  <r>
    <x v="4"/>
    <x v="164"/>
    <s v="CHE"/>
    <x v="0"/>
    <x v="8"/>
    <s v="Other non-renewable energy"/>
    <x v="16"/>
    <n v="211.5"/>
    <n v="1248"/>
  </r>
  <r>
    <x v="4"/>
    <x v="164"/>
    <s v="CHE"/>
    <x v="0"/>
    <x v="8"/>
    <s v="Other non-renewable energy"/>
    <x v="17"/>
    <n v="211.5"/>
    <n v="1251"/>
  </r>
  <r>
    <x v="4"/>
    <x v="164"/>
    <s v="CHE"/>
    <x v="0"/>
    <x v="8"/>
    <s v="Other non-renewable energy"/>
    <x v="18"/>
    <n v="211.5"/>
    <m/>
  </r>
  <r>
    <x v="4"/>
    <x v="164"/>
    <s v="CHE"/>
    <x v="0"/>
    <x v="8"/>
    <s v="Other non-renewable energy"/>
    <x v="19"/>
    <n v="211.5"/>
    <m/>
  </r>
  <r>
    <x v="4"/>
    <x v="164"/>
    <s v="CHE"/>
    <x v="0"/>
    <x v="7"/>
    <s v="Pumped storage"/>
    <x v="0"/>
    <n v="316"/>
    <n v="1396"/>
  </r>
  <r>
    <x v="4"/>
    <x v="164"/>
    <s v="CHE"/>
    <x v="0"/>
    <x v="7"/>
    <s v="Pumped storage"/>
    <x v="1"/>
    <n v="316"/>
    <n v="1365"/>
  </r>
  <r>
    <x v="4"/>
    <x v="164"/>
    <s v="CHE"/>
    <x v="0"/>
    <x v="7"/>
    <s v="Pumped storage"/>
    <x v="2"/>
    <n v="316"/>
    <n v="1710"/>
  </r>
  <r>
    <x v="4"/>
    <x v="164"/>
    <s v="CHE"/>
    <x v="0"/>
    <x v="7"/>
    <s v="Pumped storage"/>
    <x v="3"/>
    <n v="316"/>
    <n v="2046"/>
  </r>
  <r>
    <x v="4"/>
    <x v="164"/>
    <s v="CHE"/>
    <x v="0"/>
    <x v="7"/>
    <s v="Pumped storage"/>
    <x v="4"/>
    <n v="316"/>
    <n v="1720"/>
  </r>
  <r>
    <x v="4"/>
    <x v="164"/>
    <s v="CHE"/>
    <x v="0"/>
    <x v="7"/>
    <s v="Pumped storage"/>
    <x v="5"/>
    <n v="316"/>
    <n v="1860"/>
  </r>
  <r>
    <x v="4"/>
    <x v="164"/>
    <s v="CHE"/>
    <x v="0"/>
    <x v="7"/>
    <s v="Pumped storage"/>
    <x v="6"/>
    <n v="316"/>
    <n v="1924"/>
  </r>
  <r>
    <x v="4"/>
    <x v="164"/>
    <s v="CHE"/>
    <x v="0"/>
    <x v="7"/>
    <s v="Pumped storage"/>
    <x v="7"/>
    <n v="316"/>
    <n v="1487"/>
  </r>
  <r>
    <x v="4"/>
    <x v="164"/>
    <s v="CHE"/>
    <x v="0"/>
    <x v="7"/>
    <s v="Pumped storage"/>
    <x v="8"/>
    <n v="316"/>
    <n v="1899"/>
  </r>
  <r>
    <x v="4"/>
    <x v="164"/>
    <s v="CHE"/>
    <x v="0"/>
    <x v="7"/>
    <s v="Pumped storage"/>
    <x v="9"/>
    <n v="316"/>
    <n v="1784"/>
  </r>
  <r>
    <x v="4"/>
    <x v="164"/>
    <s v="CHE"/>
    <x v="0"/>
    <x v="7"/>
    <s v="Pumped storage"/>
    <x v="10"/>
    <n v="456"/>
    <n v="1764"/>
  </r>
  <r>
    <x v="4"/>
    <x v="164"/>
    <s v="CHE"/>
    <x v="0"/>
    <x v="7"/>
    <s v="Pumped storage"/>
    <x v="11"/>
    <n v="456"/>
    <n v="1743"/>
  </r>
  <r>
    <x v="4"/>
    <x v="164"/>
    <s v="CHE"/>
    <x v="0"/>
    <x v="7"/>
    <s v="Pumped storage"/>
    <x v="12"/>
    <n v="456"/>
    <n v="1705"/>
  </r>
  <r>
    <x v="4"/>
    <x v="164"/>
    <s v="CHE"/>
    <x v="0"/>
    <x v="7"/>
    <s v="Pumped storage"/>
    <x v="13"/>
    <n v="456"/>
    <n v="1507"/>
  </r>
  <r>
    <x v="4"/>
    <x v="164"/>
    <s v="CHE"/>
    <x v="0"/>
    <x v="7"/>
    <s v="Pumped storage"/>
    <x v="14"/>
    <n v="456"/>
    <n v="1665"/>
  </r>
  <r>
    <x v="4"/>
    <x v="164"/>
    <s v="CHE"/>
    <x v="0"/>
    <x v="7"/>
    <s v="Pumped storage"/>
    <x v="15"/>
    <n v="469"/>
    <n v="1623"/>
  </r>
  <r>
    <x v="4"/>
    <x v="164"/>
    <s v="CHE"/>
    <x v="0"/>
    <x v="7"/>
    <s v="Pumped storage"/>
    <x v="16"/>
    <n v="527"/>
    <n v="2065"/>
  </r>
  <r>
    <x v="4"/>
    <x v="164"/>
    <s v="CHE"/>
    <x v="0"/>
    <x v="7"/>
    <s v="Pumped storage"/>
    <x v="17"/>
    <n v="527"/>
    <n v="2941"/>
  </r>
  <r>
    <x v="4"/>
    <x v="164"/>
    <s v="CHE"/>
    <x v="0"/>
    <x v="7"/>
    <s v="Pumped storage"/>
    <x v="18"/>
    <n v="527"/>
    <m/>
  </r>
  <r>
    <x v="4"/>
    <x v="164"/>
    <s v="CHE"/>
    <x v="0"/>
    <x v="7"/>
    <s v="Pumped storage"/>
    <x v="19"/>
    <n v="527"/>
    <m/>
  </r>
  <r>
    <x v="4"/>
    <x v="164"/>
    <s v="CHE"/>
    <x v="1"/>
    <x v="4"/>
    <s v="Biogas"/>
    <x v="0"/>
    <n v="33"/>
    <n v="149"/>
  </r>
  <r>
    <x v="4"/>
    <x v="164"/>
    <s v="CHE"/>
    <x v="1"/>
    <x v="4"/>
    <s v="Biogas"/>
    <x v="1"/>
    <n v="32"/>
    <n v="157"/>
  </r>
  <r>
    <x v="4"/>
    <x v="164"/>
    <s v="CHE"/>
    <x v="1"/>
    <x v="4"/>
    <s v="Biogas"/>
    <x v="2"/>
    <n v="33"/>
    <n v="152"/>
  </r>
  <r>
    <x v="4"/>
    <x v="164"/>
    <s v="CHE"/>
    <x v="1"/>
    <x v="4"/>
    <s v="Biogas"/>
    <x v="3"/>
    <n v="33"/>
    <n v="152"/>
  </r>
  <r>
    <x v="4"/>
    <x v="164"/>
    <s v="CHE"/>
    <x v="1"/>
    <x v="4"/>
    <s v="Biogas"/>
    <x v="4"/>
    <n v="32"/>
    <n v="144"/>
  </r>
  <r>
    <x v="4"/>
    <x v="164"/>
    <s v="CHE"/>
    <x v="1"/>
    <x v="4"/>
    <s v="Biogas"/>
    <x v="5"/>
    <n v="34"/>
    <n v="146"/>
  </r>
  <r>
    <x v="4"/>
    <x v="164"/>
    <s v="CHE"/>
    <x v="1"/>
    <x v="4"/>
    <s v="Biogas"/>
    <x v="6"/>
    <n v="32"/>
    <n v="155"/>
  </r>
  <r>
    <x v="4"/>
    <x v="164"/>
    <s v="CHE"/>
    <x v="1"/>
    <x v="4"/>
    <s v="Biogas"/>
    <x v="7"/>
    <n v="32"/>
    <n v="168"/>
  </r>
  <r>
    <x v="4"/>
    <x v="164"/>
    <s v="CHE"/>
    <x v="1"/>
    <x v="4"/>
    <s v="Biogas"/>
    <x v="8"/>
    <n v="32"/>
    <n v="176"/>
  </r>
  <r>
    <x v="4"/>
    <x v="164"/>
    <s v="CHE"/>
    <x v="1"/>
    <x v="4"/>
    <s v="Biogas"/>
    <x v="9"/>
    <n v="32"/>
    <n v="191"/>
  </r>
  <r>
    <x v="4"/>
    <x v="164"/>
    <s v="CHE"/>
    <x v="1"/>
    <x v="4"/>
    <s v="Biogas"/>
    <x v="10"/>
    <n v="32"/>
    <n v="209"/>
  </r>
  <r>
    <x v="4"/>
    <x v="164"/>
    <s v="CHE"/>
    <x v="1"/>
    <x v="4"/>
    <s v="Biogas"/>
    <x v="11"/>
    <n v="32"/>
    <n v="229"/>
  </r>
  <r>
    <x v="4"/>
    <x v="164"/>
    <s v="CHE"/>
    <x v="1"/>
    <x v="4"/>
    <s v="Biogas"/>
    <x v="12"/>
    <n v="33"/>
    <n v="260"/>
  </r>
  <r>
    <x v="4"/>
    <x v="164"/>
    <s v="CHE"/>
    <x v="1"/>
    <x v="4"/>
    <s v="Biogas"/>
    <x v="13"/>
    <n v="33"/>
    <n v="281"/>
  </r>
  <r>
    <x v="4"/>
    <x v="164"/>
    <s v="CHE"/>
    <x v="1"/>
    <x v="4"/>
    <s v="Biogas"/>
    <x v="14"/>
    <n v="32"/>
    <n v="291"/>
  </r>
  <r>
    <x v="4"/>
    <x v="164"/>
    <s v="CHE"/>
    <x v="1"/>
    <x v="4"/>
    <s v="Biogas"/>
    <x v="15"/>
    <n v="29"/>
    <n v="304"/>
  </r>
  <r>
    <x v="4"/>
    <x v="164"/>
    <s v="CHE"/>
    <x v="1"/>
    <x v="4"/>
    <s v="Biogas"/>
    <x v="16"/>
    <n v="29"/>
    <n v="321"/>
  </r>
  <r>
    <x v="4"/>
    <x v="164"/>
    <s v="CHE"/>
    <x v="1"/>
    <x v="4"/>
    <s v="Biogas"/>
    <x v="17"/>
    <n v="30"/>
    <n v="333"/>
  </r>
  <r>
    <x v="4"/>
    <x v="164"/>
    <s v="CHE"/>
    <x v="1"/>
    <x v="4"/>
    <s v="Biogas"/>
    <x v="18"/>
    <n v="31.8"/>
    <m/>
  </r>
  <r>
    <x v="4"/>
    <x v="164"/>
    <s v="CHE"/>
    <x v="1"/>
    <x v="4"/>
    <s v="Biogas"/>
    <x v="19"/>
    <n v="31.8"/>
    <m/>
  </r>
  <r>
    <x v="4"/>
    <x v="164"/>
    <s v="CHE"/>
    <x v="1"/>
    <x v="4"/>
    <s v="Renewable municipal waste"/>
    <x v="0"/>
    <n v="137"/>
    <n v="635"/>
  </r>
  <r>
    <x v="4"/>
    <x v="164"/>
    <s v="CHE"/>
    <x v="1"/>
    <x v="4"/>
    <s v="Renewable municipal waste"/>
    <x v="1"/>
    <n v="142"/>
    <n v="680"/>
  </r>
  <r>
    <x v="4"/>
    <x v="164"/>
    <s v="CHE"/>
    <x v="1"/>
    <x v="4"/>
    <s v="Renewable municipal waste"/>
    <x v="2"/>
    <n v="142"/>
    <n v="708"/>
  </r>
  <r>
    <x v="4"/>
    <x v="164"/>
    <s v="CHE"/>
    <x v="1"/>
    <x v="4"/>
    <s v="Renewable municipal waste"/>
    <x v="3"/>
    <n v="146.5"/>
    <n v="722"/>
  </r>
  <r>
    <x v="4"/>
    <x v="164"/>
    <s v="CHE"/>
    <x v="1"/>
    <x v="4"/>
    <s v="Renewable municipal waste"/>
    <x v="4"/>
    <n v="152.5"/>
    <n v="763"/>
  </r>
  <r>
    <x v="4"/>
    <x v="164"/>
    <s v="CHE"/>
    <x v="1"/>
    <x v="4"/>
    <s v="Renewable municipal waste"/>
    <x v="5"/>
    <n v="154"/>
    <n v="806"/>
  </r>
  <r>
    <x v="4"/>
    <x v="164"/>
    <s v="CHE"/>
    <x v="1"/>
    <x v="4"/>
    <s v="Renewable municipal waste"/>
    <x v="6"/>
    <n v="167.5"/>
    <n v="908"/>
  </r>
  <r>
    <x v="4"/>
    <x v="164"/>
    <s v="CHE"/>
    <x v="1"/>
    <x v="4"/>
    <s v="Renewable municipal waste"/>
    <x v="7"/>
    <n v="168"/>
    <n v="890"/>
  </r>
  <r>
    <x v="4"/>
    <x v="164"/>
    <s v="CHE"/>
    <x v="1"/>
    <x v="4"/>
    <s v="Renewable municipal waste"/>
    <x v="8"/>
    <n v="166"/>
    <n v="912"/>
  </r>
  <r>
    <x v="4"/>
    <x v="164"/>
    <s v="CHE"/>
    <x v="1"/>
    <x v="4"/>
    <s v="Renewable municipal waste"/>
    <x v="9"/>
    <n v="169.5"/>
    <n v="877"/>
  </r>
  <r>
    <x v="4"/>
    <x v="164"/>
    <s v="CHE"/>
    <x v="1"/>
    <x v="4"/>
    <s v="Renewable municipal waste"/>
    <x v="10"/>
    <n v="179"/>
    <n v="919"/>
  </r>
  <r>
    <x v="4"/>
    <x v="164"/>
    <s v="CHE"/>
    <x v="1"/>
    <x v="4"/>
    <s v="Renewable municipal waste"/>
    <x v="11"/>
    <n v="174.5"/>
    <n v="954"/>
  </r>
  <r>
    <x v="4"/>
    <x v="164"/>
    <s v="CHE"/>
    <x v="1"/>
    <x v="4"/>
    <s v="Renewable municipal waste"/>
    <x v="12"/>
    <n v="199"/>
    <n v="1006"/>
  </r>
  <r>
    <x v="4"/>
    <x v="164"/>
    <s v="CHE"/>
    <x v="1"/>
    <x v="4"/>
    <s v="Renewable municipal waste"/>
    <x v="13"/>
    <n v="199"/>
    <n v="1042"/>
  </r>
  <r>
    <x v="4"/>
    <x v="164"/>
    <s v="CHE"/>
    <x v="1"/>
    <x v="4"/>
    <s v="Renewable municipal waste"/>
    <x v="14"/>
    <n v="197"/>
    <n v="1102"/>
  </r>
  <r>
    <x v="4"/>
    <x v="164"/>
    <s v="CHE"/>
    <x v="1"/>
    <x v="4"/>
    <s v="Renewable municipal waste"/>
    <x v="15"/>
    <n v="211"/>
    <n v="1106"/>
  </r>
  <r>
    <x v="4"/>
    <x v="164"/>
    <s v="CHE"/>
    <x v="1"/>
    <x v="4"/>
    <s v="Renewable municipal waste"/>
    <x v="16"/>
    <n v="211.5"/>
    <n v="1174"/>
  </r>
  <r>
    <x v="4"/>
    <x v="164"/>
    <s v="CHE"/>
    <x v="1"/>
    <x v="4"/>
    <s v="Renewable municipal waste"/>
    <x v="17"/>
    <n v="211.5"/>
    <n v="1174"/>
  </r>
  <r>
    <x v="4"/>
    <x v="164"/>
    <s v="CHE"/>
    <x v="1"/>
    <x v="4"/>
    <s v="Renewable municipal waste"/>
    <x v="18"/>
    <n v="211.5"/>
    <m/>
  </r>
  <r>
    <x v="4"/>
    <x v="164"/>
    <s v="CHE"/>
    <x v="1"/>
    <x v="4"/>
    <s v="Renewable municipal waste"/>
    <x v="19"/>
    <n v="211.5"/>
    <m/>
  </r>
  <r>
    <x v="4"/>
    <x v="164"/>
    <s v="CHE"/>
    <x v="1"/>
    <x v="4"/>
    <s v="Solid biofuels"/>
    <x v="0"/>
    <m/>
    <n v="59"/>
  </r>
  <r>
    <x v="4"/>
    <x v="164"/>
    <s v="CHE"/>
    <x v="1"/>
    <x v="4"/>
    <s v="Solid biofuels"/>
    <x v="1"/>
    <m/>
    <n v="45"/>
  </r>
  <r>
    <x v="4"/>
    <x v="164"/>
    <s v="CHE"/>
    <x v="1"/>
    <x v="4"/>
    <s v="Solid biofuels"/>
    <x v="2"/>
    <m/>
    <n v="56"/>
  </r>
  <r>
    <x v="4"/>
    <x v="164"/>
    <s v="CHE"/>
    <x v="1"/>
    <x v="4"/>
    <s v="Solid biofuels"/>
    <x v="3"/>
    <m/>
    <n v="74"/>
  </r>
  <r>
    <x v="4"/>
    <x v="164"/>
    <s v="CHE"/>
    <x v="1"/>
    <x v="4"/>
    <s v="Solid biofuels"/>
    <x v="4"/>
    <m/>
    <n v="72"/>
  </r>
  <r>
    <x v="4"/>
    <x v="164"/>
    <s v="CHE"/>
    <x v="1"/>
    <x v="4"/>
    <s v="Solid biofuels"/>
    <x v="5"/>
    <m/>
    <n v="73"/>
  </r>
  <r>
    <x v="4"/>
    <x v="164"/>
    <s v="CHE"/>
    <x v="1"/>
    <x v="4"/>
    <s v="Solid biofuels"/>
    <x v="6"/>
    <m/>
    <n v="80"/>
  </r>
  <r>
    <x v="4"/>
    <x v="164"/>
    <s v="CHE"/>
    <x v="1"/>
    <x v="4"/>
    <s v="Solid biofuels"/>
    <x v="7"/>
    <m/>
    <n v="126"/>
  </r>
  <r>
    <x v="4"/>
    <x v="164"/>
    <s v="CHE"/>
    <x v="1"/>
    <x v="4"/>
    <s v="Solid biofuels"/>
    <x v="8"/>
    <m/>
    <n v="145"/>
  </r>
  <r>
    <x v="4"/>
    <x v="164"/>
    <s v="CHE"/>
    <x v="1"/>
    <x v="4"/>
    <s v="Solid biofuels"/>
    <x v="9"/>
    <m/>
    <n v="165"/>
  </r>
  <r>
    <x v="4"/>
    <x v="164"/>
    <s v="CHE"/>
    <x v="1"/>
    <x v="4"/>
    <s v="Solid biofuels"/>
    <x v="10"/>
    <m/>
    <n v="151"/>
  </r>
  <r>
    <x v="4"/>
    <x v="164"/>
    <s v="CHE"/>
    <x v="1"/>
    <x v="4"/>
    <s v="Solid biofuels"/>
    <x v="11"/>
    <m/>
    <n v="207"/>
  </r>
  <r>
    <x v="4"/>
    <x v="164"/>
    <s v="CHE"/>
    <x v="1"/>
    <x v="4"/>
    <s v="Solid biofuels"/>
    <x v="12"/>
    <m/>
    <n v="272"/>
  </r>
  <r>
    <x v="4"/>
    <x v="164"/>
    <s v="CHE"/>
    <x v="1"/>
    <x v="4"/>
    <s v="Solid biofuels"/>
    <x v="13"/>
    <m/>
    <n v="304"/>
  </r>
  <r>
    <x v="4"/>
    <x v="164"/>
    <s v="CHE"/>
    <x v="1"/>
    <x v="4"/>
    <s v="Solid biofuels"/>
    <x v="14"/>
    <m/>
    <n v="298"/>
  </r>
  <r>
    <x v="4"/>
    <x v="164"/>
    <s v="CHE"/>
    <x v="1"/>
    <x v="4"/>
    <s v="Solid biofuels"/>
    <x v="15"/>
    <m/>
    <n v="214"/>
  </r>
  <r>
    <x v="4"/>
    <x v="164"/>
    <s v="CHE"/>
    <x v="1"/>
    <x v="4"/>
    <s v="Solid biofuels"/>
    <x v="16"/>
    <m/>
    <n v="248"/>
  </r>
  <r>
    <x v="4"/>
    <x v="164"/>
    <s v="CHE"/>
    <x v="1"/>
    <x v="4"/>
    <s v="Solid biofuels"/>
    <x v="17"/>
    <m/>
    <n v="347"/>
  </r>
  <r>
    <x v="4"/>
    <x v="164"/>
    <s v="CHE"/>
    <x v="1"/>
    <x v="1"/>
    <s v="Mixed Hydro Plants"/>
    <x v="0"/>
    <n v="1440"/>
    <n v="0"/>
  </r>
  <r>
    <x v="4"/>
    <x v="164"/>
    <s v="CHE"/>
    <x v="1"/>
    <x v="1"/>
    <s v="Mixed Hydro Plants"/>
    <x v="1"/>
    <n v="1440"/>
    <n v="0"/>
  </r>
  <r>
    <x v="4"/>
    <x v="164"/>
    <s v="CHE"/>
    <x v="1"/>
    <x v="1"/>
    <s v="Mixed Hydro Plants"/>
    <x v="2"/>
    <n v="1440"/>
    <n v="0"/>
  </r>
  <r>
    <x v="4"/>
    <x v="164"/>
    <s v="CHE"/>
    <x v="1"/>
    <x v="1"/>
    <s v="Mixed Hydro Plants"/>
    <x v="3"/>
    <n v="1440"/>
    <n v="0"/>
  </r>
  <r>
    <x v="4"/>
    <x v="164"/>
    <s v="CHE"/>
    <x v="1"/>
    <x v="1"/>
    <s v="Mixed Hydro Plants"/>
    <x v="4"/>
    <n v="1440"/>
    <n v="0"/>
  </r>
  <r>
    <x v="4"/>
    <x v="164"/>
    <s v="CHE"/>
    <x v="1"/>
    <x v="1"/>
    <s v="Mixed Hydro Plants"/>
    <x v="5"/>
    <n v="1383"/>
    <n v="0"/>
  </r>
  <r>
    <x v="4"/>
    <x v="164"/>
    <s v="CHE"/>
    <x v="1"/>
    <x v="1"/>
    <s v="Mixed Hydro Plants"/>
    <x v="6"/>
    <n v="1383"/>
    <n v="0"/>
  </r>
  <r>
    <x v="4"/>
    <x v="164"/>
    <s v="CHE"/>
    <x v="1"/>
    <x v="1"/>
    <s v="Mixed Hydro Plants"/>
    <x v="7"/>
    <n v="1383"/>
    <n v="0"/>
  </r>
  <r>
    <x v="4"/>
    <x v="164"/>
    <s v="CHE"/>
    <x v="1"/>
    <x v="1"/>
    <s v="Mixed Hydro Plants"/>
    <x v="8"/>
    <n v="1383"/>
    <n v="0"/>
  </r>
  <r>
    <x v="4"/>
    <x v="164"/>
    <s v="CHE"/>
    <x v="1"/>
    <x v="1"/>
    <s v="Mixed Hydro Plants"/>
    <x v="9"/>
    <n v="1383"/>
    <n v="0"/>
  </r>
  <r>
    <x v="4"/>
    <x v="164"/>
    <s v="CHE"/>
    <x v="1"/>
    <x v="1"/>
    <s v="Mixed Hydro Plants"/>
    <x v="10"/>
    <n v="1383"/>
    <n v="0"/>
  </r>
  <r>
    <x v="4"/>
    <x v="164"/>
    <s v="CHE"/>
    <x v="1"/>
    <x v="1"/>
    <s v="Mixed Hydro Plants"/>
    <x v="11"/>
    <n v="1383"/>
    <n v="0"/>
  </r>
  <r>
    <x v="4"/>
    <x v="164"/>
    <s v="CHE"/>
    <x v="1"/>
    <x v="1"/>
    <s v="Mixed Hydro Plants"/>
    <x v="12"/>
    <n v="1383"/>
    <n v="0"/>
  </r>
  <r>
    <x v="4"/>
    <x v="164"/>
    <s v="CHE"/>
    <x v="1"/>
    <x v="1"/>
    <s v="Mixed Hydro Plants"/>
    <x v="13"/>
    <n v="1383"/>
    <n v="0"/>
  </r>
  <r>
    <x v="4"/>
    <x v="164"/>
    <s v="CHE"/>
    <x v="1"/>
    <x v="1"/>
    <s v="Mixed Hydro Plants"/>
    <x v="14"/>
    <n v="1383"/>
    <n v="0"/>
  </r>
  <r>
    <x v="4"/>
    <x v="164"/>
    <s v="CHE"/>
    <x v="1"/>
    <x v="1"/>
    <s v="Mixed Hydro Plants"/>
    <x v="15"/>
    <n v="1383"/>
    <n v="0"/>
  </r>
  <r>
    <x v="4"/>
    <x v="164"/>
    <s v="CHE"/>
    <x v="1"/>
    <x v="1"/>
    <s v="Mixed Hydro Plants"/>
    <x v="16"/>
    <n v="2062"/>
    <n v="0"/>
  </r>
  <r>
    <x v="4"/>
    <x v="164"/>
    <s v="CHE"/>
    <x v="1"/>
    <x v="1"/>
    <s v="Mixed Hydro Plants"/>
    <x v="17"/>
    <n v="10714"/>
    <n v="0"/>
  </r>
  <r>
    <x v="4"/>
    <x v="164"/>
    <s v="CHE"/>
    <x v="1"/>
    <x v="1"/>
    <s v="Mixed Hydro Plants"/>
    <x v="18"/>
    <n v="10714"/>
    <m/>
  </r>
  <r>
    <x v="4"/>
    <x v="164"/>
    <s v="CHE"/>
    <x v="1"/>
    <x v="1"/>
    <s v="Mixed Hydro Plants"/>
    <x v="19"/>
    <n v="10714"/>
    <m/>
  </r>
  <r>
    <x v="4"/>
    <x v="164"/>
    <s v="CHE"/>
    <x v="1"/>
    <x v="1"/>
    <s v="Renewable hydropower"/>
    <x v="0"/>
    <n v="11483"/>
    <n v="36834"/>
  </r>
  <r>
    <x v="4"/>
    <x v="164"/>
    <s v="CHE"/>
    <x v="1"/>
    <x v="1"/>
    <s v="Renewable hydropower"/>
    <x v="1"/>
    <n v="11526"/>
    <n v="41308"/>
  </r>
  <r>
    <x v="4"/>
    <x v="164"/>
    <s v="CHE"/>
    <x v="1"/>
    <x v="1"/>
    <s v="Renewable hydropower"/>
    <x v="2"/>
    <n v="11538"/>
    <n v="35214"/>
  </r>
  <r>
    <x v="4"/>
    <x v="164"/>
    <s v="CHE"/>
    <x v="1"/>
    <x v="1"/>
    <s v="Renewable hydropower"/>
    <x v="3"/>
    <n v="11553"/>
    <n v="34819"/>
  </r>
  <r>
    <x v="4"/>
    <x v="164"/>
    <s v="CHE"/>
    <x v="1"/>
    <x v="1"/>
    <s v="Renewable hydropower"/>
    <x v="4"/>
    <n v="11561"/>
    <n v="33748"/>
  </r>
  <r>
    <x v="4"/>
    <x v="164"/>
    <s v="CHE"/>
    <x v="1"/>
    <x v="1"/>
    <s v="Renewable hydropower"/>
    <x v="5"/>
    <n v="11656"/>
    <n v="31226"/>
  </r>
  <r>
    <x v="4"/>
    <x v="164"/>
    <s v="CHE"/>
    <x v="1"/>
    <x v="1"/>
    <s v="Renewable hydropower"/>
    <x v="6"/>
    <n v="11657"/>
    <n v="30959"/>
  </r>
  <r>
    <x v="4"/>
    <x v="164"/>
    <s v="CHE"/>
    <x v="1"/>
    <x v="1"/>
    <s v="Renewable hydropower"/>
    <x v="7"/>
    <n v="11764"/>
    <n v="35250"/>
  </r>
  <r>
    <x v="4"/>
    <x v="164"/>
    <s v="CHE"/>
    <x v="1"/>
    <x v="1"/>
    <s v="Renewable hydropower"/>
    <x v="8"/>
    <n v="11776"/>
    <n v="36036"/>
  </r>
  <r>
    <x v="4"/>
    <x v="164"/>
    <s v="CHE"/>
    <x v="1"/>
    <x v="1"/>
    <s v="Renewable hydropower"/>
    <x v="9"/>
    <n v="11822"/>
    <n v="35723"/>
  </r>
  <r>
    <x v="4"/>
    <x v="164"/>
    <s v="CHE"/>
    <x v="1"/>
    <x v="1"/>
    <s v="Renewable hydropower"/>
    <x v="10"/>
    <n v="11884"/>
    <n v="36061"/>
  </r>
  <r>
    <x v="4"/>
    <x v="164"/>
    <s v="CHE"/>
    <x v="1"/>
    <x v="1"/>
    <s v="Renewable hydropower"/>
    <x v="11"/>
    <n v="11930"/>
    <n v="32390"/>
  </r>
  <r>
    <x v="4"/>
    <x v="164"/>
    <s v="CHE"/>
    <x v="1"/>
    <x v="1"/>
    <s v="Renewable hydropower"/>
    <x v="12"/>
    <n v="11963"/>
    <n v="38600"/>
  </r>
  <r>
    <x v="4"/>
    <x v="164"/>
    <s v="CHE"/>
    <x v="1"/>
    <x v="1"/>
    <s v="Renewable hydropower"/>
    <x v="13"/>
    <n v="11978"/>
    <n v="38461"/>
  </r>
  <r>
    <x v="4"/>
    <x v="164"/>
    <s v="CHE"/>
    <x v="1"/>
    <x v="1"/>
    <s v="Renewable hydropower"/>
    <x v="14"/>
    <n v="11904"/>
    <n v="38036"/>
  </r>
  <r>
    <x v="4"/>
    <x v="164"/>
    <s v="CHE"/>
    <x v="1"/>
    <x v="1"/>
    <s v="Renewable hydropower"/>
    <x v="15"/>
    <n v="11963"/>
    <n v="38258"/>
  </r>
  <r>
    <x v="4"/>
    <x v="164"/>
    <s v="CHE"/>
    <x v="1"/>
    <x v="1"/>
    <s v="Renewable hydropower"/>
    <x v="16"/>
    <n v="12217"/>
    <n v="34624"/>
  </r>
  <r>
    <x v="4"/>
    <x v="164"/>
    <s v="CHE"/>
    <x v="1"/>
    <x v="1"/>
    <s v="Renewable hydropower"/>
    <x v="17"/>
    <n v="4112"/>
    <n v="34092"/>
  </r>
  <r>
    <x v="4"/>
    <x v="164"/>
    <s v="CHE"/>
    <x v="1"/>
    <x v="1"/>
    <s v="Renewable hydropower"/>
    <x v="18"/>
    <n v="4265"/>
    <m/>
  </r>
  <r>
    <x v="4"/>
    <x v="164"/>
    <s v="CHE"/>
    <x v="1"/>
    <x v="1"/>
    <s v="Renewable hydropower"/>
    <x v="19"/>
    <n v="4265"/>
    <m/>
  </r>
  <r>
    <x v="4"/>
    <x v="164"/>
    <s v="CHE"/>
    <x v="1"/>
    <x v="2"/>
    <s v="On-grid Solar photovoltaic"/>
    <x v="0"/>
    <n v="16"/>
    <n v="11"/>
  </r>
  <r>
    <x v="4"/>
    <x v="164"/>
    <s v="CHE"/>
    <x v="1"/>
    <x v="2"/>
    <s v="On-grid Solar photovoltaic"/>
    <x v="1"/>
    <n v="18"/>
    <n v="13"/>
  </r>
  <r>
    <x v="4"/>
    <x v="164"/>
    <s v="CHE"/>
    <x v="1"/>
    <x v="2"/>
    <s v="On-grid Solar photovoltaic"/>
    <x v="2"/>
    <n v="20"/>
    <n v="15"/>
  </r>
  <r>
    <x v="4"/>
    <x v="164"/>
    <s v="CHE"/>
    <x v="1"/>
    <x v="2"/>
    <s v="On-grid Solar photovoltaic"/>
    <x v="3"/>
    <n v="22"/>
    <n v="18"/>
  </r>
  <r>
    <x v="4"/>
    <x v="164"/>
    <s v="CHE"/>
    <x v="1"/>
    <x v="2"/>
    <s v="On-grid Solar photovoltaic"/>
    <x v="4"/>
    <n v="24"/>
    <n v="18"/>
  </r>
  <r>
    <x v="4"/>
    <x v="164"/>
    <s v="CHE"/>
    <x v="1"/>
    <x v="2"/>
    <s v="On-grid Solar photovoltaic"/>
    <x v="5"/>
    <n v="28"/>
    <n v="21"/>
  </r>
  <r>
    <x v="4"/>
    <x v="164"/>
    <s v="CHE"/>
    <x v="1"/>
    <x v="2"/>
    <s v="On-grid Solar photovoltaic"/>
    <x v="6"/>
    <n v="30"/>
    <n v="24"/>
  </r>
  <r>
    <x v="4"/>
    <x v="164"/>
    <s v="CHE"/>
    <x v="1"/>
    <x v="2"/>
    <s v="On-grid Solar photovoltaic"/>
    <x v="7"/>
    <n v="37"/>
    <n v="29"/>
  </r>
  <r>
    <x v="4"/>
    <x v="164"/>
    <s v="CHE"/>
    <x v="1"/>
    <x v="2"/>
    <s v="On-grid Solar photovoltaic"/>
    <x v="8"/>
    <n v="49"/>
    <n v="37"/>
  </r>
  <r>
    <x v="4"/>
    <x v="164"/>
    <s v="CHE"/>
    <x v="1"/>
    <x v="2"/>
    <s v="On-grid Solar photovoltaic"/>
    <x v="9"/>
    <n v="79"/>
    <n v="54"/>
  </r>
  <r>
    <x v="4"/>
    <x v="164"/>
    <s v="CHE"/>
    <x v="1"/>
    <x v="2"/>
    <s v="On-grid Solar photovoltaic"/>
    <x v="10"/>
    <n v="125"/>
    <n v="94"/>
  </r>
  <r>
    <x v="4"/>
    <x v="164"/>
    <s v="CHE"/>
    <x v="1"/>
    <x v="2"/>
    <s v="On-grid Solar photovoltaic"/>
    <x v="11"/>
    <n v="223"/>
    <n v="168"/>
  </r>
  <r>
    <x v="4"/>
    <x v="164"/>
    <s v="CHE"/>
    <x v="1"/>
    <x v="2"/>
    <s v="On-grid Solar photovoltaic"/>
    <x v="12"/>
    <n v="437"/>
    <n v="300"/>
  </r>
  <r>
    <x v="4"/>
    <x v="164"/>
    <s v="CHE"/>
    <x v="1"/>
    <x v="2"/>
    <s v="On-grid Solar photovoltaic"/>
    <x v="13"/>
    <n v="756"/>
    <n v="500"/>
  </r>
  <r>
    <x v="4"/>
    <x v="164"/>
    <s v="CHE"/>
    <x v="1"/>
    <x v="2"/>
    <s v="On-grid Solar photovoltaic"/>
    <x v="14"/>
    <n v="1061"/>
    <n v="842"/>
  </r>
  <r>
    <x v="4"/>
    <x v="164"/>
    <s v="CHE"/>
    <x v="1"/>
    <x v="2"/>
    <s v="On-grid Solar photovoltaic"/>
    <x v="15"/>
    <n v="1394"/>
    <n v="1119"/>
  </r>
  <r>
    <x v="4"/>
    <x v="164"/>
    <s v="CHE"/>
    <x v="1"/>
    <x v="2"/>
    <s v="On-grid Solar photovoltaic"/>
    <x v="16"/>
    <n v="1664"/>
    <n v="1333"/>
  </r>
  <r>
    <x v="4"/>
    <x v="164"/>
    <s v="CHE"/>
    <x v="1"/>
    <x v="2"/>
    <s v="On-grid Solar photovoltaic"/>
    <x v="17"/>
    <n v="1906"/>
    <n v="1683"/>
  </r>
  <r>
    <x v="4"/>
    <x v="164"/>
    <s v="CHE"/>
    <x v="1"/>
    <x v="2"/>
    <s v="On-grid Solar photovoltaic"/>
    <x v="18"/>
    <n v="2171"/>
    <m/>
  </r>
  <r>
    <x v="4"/>
    <x v="164"/>
    <s v="CHE"/>
    <x v="1"/>
    <x v="2"/>
    <s v="On-grid Solar photovoltaic"/>
    <x v="19"/>
    <n v="2524"/>
    <m/>
  </r>
  <r>
    <x v="4"/>
    <x v="164"/>
    <s v="CHE"/>
    <x v="1"/>
    <x v="3"/>
    <s v="Onshore wind energy"/>
    <x v="0"/>
    <n v="3"/>
    <n v="3"/>
  </r>
  <r>
    <x v="4"/>
    <x v="164"/>
    <s v="CHE"/>
    <x v="1"/>
    <x v="3"/>
    <s v="Onshore wind energy"/>
    <x v="1"/>
    <n v="5"/>
    <n v="4"/>
  </r>
  <r>
    <x v="4"/>
    <x v="164"/>
    <s v="CHE"/>
    <x v="1"/>
    <x v="3"/>
    <s v="Onshore wind energy"/>
    <x v="2"/>
    <n v="5"/>
    <n v="5"/>
  </r>
  <r>
    <x v="4"/>
    <x v="164"/>
    <s v="CHE"/>
    <x v="1"/>
    <x v="3"/>
    <s v="Onshore wind energy"/>
    <x v="3"/>
    <n v="5"/>
    <n v="5"/>
  </r>
  <r>
    <x v="4"/>
    <x v="164"/>
    <s v="CHE"/>
    <x v="1"/>
    <x v="3"/>
    <s v="Onshore wind energy"/>
    <x v="4"/>
    <n v="9"/>
    <n v="6"/>
  </r>
  <r>
    <x v="4"/>
    <x v="164"/>
    <s v="CHE"/>
    <x v="1"/>
    <x v="3"/>
    <s v="Onshore wind energy"/>
    <x v="5"/>
    <n v="12"/>
    <n v="8"/>
  </r>
  <r>
    <x v="4"/>
    <x v="164"/>
    <s v="CHE"/>
    <x v="1"/>
    <x v="3"/>
    <s v="Onshore wind energy"/>
    <x v="6"/>
    <n v="12"/>
    <n v="15"/>
  </r>
  <r>
    <x v="4"/>
    <x v="164"/>
    <s v="CHE"/>
    <x v="1"/>
    <x v="3"/>
    <s v="Onshore wind energy"/>
    <x v="7"/>
    <n v="12"/>
    <n v="16"/>
  </r>
  <r>
    <x v="4"/>
    <x v="164"/>
    <s v="CHE"/>
    <x v="1"/>
    <x v="3"/>
    <s v="Onshore wind energy"/>
    <x v="8"/>
    <n v="14"/>
    <n v="19"/>
  </r>
  <r>
    <x v="4"/>
    <x v="164"/>
    <s v="CHE"/>
    <x v="1"/>
    <x v="3"/>
    <s v="Onshore wind energy"/>
    <x v="9"/>
    <n v="18"/>
    <n v="23"/>
  </r>
  <r>
    <x v="4"/>
    <x v="164"/>
    <s v="CHE"/>
    <x v="1"/>
    <x v="3"/>
    <s v="Onshore wind energy"/>
    <x v="10"/>
    <n v="42"/>
    <n v="37"/>
  </r>
  <r>
    <x v="4"/>
    <x v="164"/>
    <s v="CHE"/>
    <x v="1"/>
    <x v="3"/>
    <s v="Onshore wind energy"/>
    <x v="11"/>
    <n v="46"/>
    <n v="70"/>
  </r>
  <r>
    <x v="4"/>
    <x v="164"/>
    <s v="CHE"/>
    <x v="1"/>
    <x v="3"/>
    <s v="Onshore wind energy"/>
    <x v="12"/>
    <n v="49"/>
    <n v="88"/>
  </r>
  <r>
    <x v="4"/>
    <x v="164"/>
    <s v="CHE"/>
    <x v="1"/>
    <x v="3"/>
    <s v="Onshore wind energy"/>
    <x v="13"/>
    <n v="60"/>
    <n v="90"/>
  </r>
  <r>
    <x v="4"/>
    <x v="164"/>
    <s v="CHE"/>
    <x v="1"/>
    <x v="3"/>
    <s v="Onshore wind energy"/>
    <x v="14"/>
    <n v="60"/>
    <n v="101"/>
  </r>
  <r>
    <x v="4"/>
    <x v="164"/>
    <s v="CHE"/>
    <x v="1"/>
    <x v="3"/>
    <s v="Onshore wind energy"/>
    <x v="15"/>
    <n v="60"/>
    <n v="110"/>
  </r>
  <r>
    <x v="4"/>
    <x v="164"/>
    <s v="CHE"/>
    <x v="1"/>
    <x v="3"/>
    <s v="Onshore wind energy"/>
    <x v="16"/>
    <n v="75"/>
    <n v="109"/>
  </r>
  <r>
    <x v="4"/>
    <x v="164"/>
    <s v="CHE"/>
    <x v="1"/>
    <x v="3"/>
    <s v="Onshore wind energy"/>
    <x v="17"/>
    <n v="75"/>
    <n v="133"/>
  </r>
  <r>
    <x v="4"/>
    <x v="164"/>
    <s v="CHE"/>
    <x v="1"/>
    <x v="3"/>
    <s v="Onshore wind energy"/>
    <x v="18"/>
    <n v="75"/>
    <m/>
  </r>
  <r>
    <x v="4"/>
    <x v="164"/>
    <s v="CHE"/>
    <x v="1"/>
    <x v="3"/>
    <s v="Onshore wind energy"/>
    <x v="19"/>
    <n v="75"/>
    <m/>
  </r>
  <r>
    <x v="4"/>
    <x v="165"/>
    <s v="UKR"/>
    <x v="0"/>
    <x v="0"/>
    <s v="Fossil fuels"/>
    <x v="0"/>
    <n v="35000"/>
    <n v="82648"/>
  </r>
  <r>
    <x v="4"/>
    <x v="165"/>
    <s v="UKR"/>
    <x v="0"/>
    <x v="0"/>
    <s v="Fossil fuels"/>
    <x v="1"/>
    <n v="35000"/>
    <n v="84586"/>
  </r>
  <r>
    <x v="4"/>
    <x v="165"/>
    <s v="UKR"/>
    <x v="0"/>
    <x v="0"/>
    <s v="Fossil fuels"/>
    <x v="2"/>
    <n v="35000"/>
    <n v="85933"/>
  </r>
  <r>
    <x v="4"/>
    <x v="165"/>
    <s v="UKR"/>
    <x v="0"/>
    <x v="0"/>
    <s v="Fossil fuels"/>
    <x v="3"/>
    <n v="35000"/>
    <n v="89533"/>
  </r>
  <r>
    <x v="4"/>
    <x v="165"/>
    <s v="UKR"/>
    <x v="0"/>
    <x v="0"/>
    <s v="Fossil fuels"/>
    <x v="4"/>
    <n v="35000"/>
    <n v="83222"/>
  </r>
  <r>
    <x v="4"/>
    <x v="165"/>
    <s v="UKR"/>
    <x v="0"/>
    <x v="0"/>
    <s v="Fossil fuels"/>
    <x v="5"/>
    <n v="35000"/>
    <n v="84756"/>
  </r>
  <r>
    <x v="4"/>
    <x v="165"/>
    <s v="UKR"/>
    <x v="0"/>
    <x v="0"/>
    <s v="Fossil fuels"/>
    <x v="6"/>
    <n v="35000"/>
    <n v="90087"/>
  </r>
  <r>
    <x v="4"/>
    <x v="165"/>
    <s v="UKR"/>
    <x v="0"/>
    <x v="0"/>
    <s v="Fossil fuels"/>
    <x v="7"/>
    <n v="34998"/>
    <n v="93124"/>
  </r>
  <r>
    <x v="4"/>
    <x v="165"/>
    <s v="UKR"/>
    <x v="0"/>
    <x v="0"/>
    <s v="Fossil fuels"/>
    <x v="8"/>
    <n v="35040"/>
    <n v="90924"/>
  </r>
  <r>
    <x v="4"/>
    <x v="165"/>
    <s v="UKR"/>
    <x v="0"/>
    <x v="0"/>
    <s v="Fossil fuels"/>
    <x v="9"/>
    <n v="35043"/>
    <n v="78577"/>
  </r>
  <r>
    <x v="4"/>
    <x v="165"/>
    <s v="UKR"/>
    <x v="0"/>
    <x v="0"/>
    <s v="Fossil fuels"/>
    <x v="10"/>
    <n v="37831"/>
    <n v="86285"/>
  </r>
  <r>
    <x v="4"/>
    <x v="165"/>
    <s v="UKR"/>
    <x v="0"/>
    <x v="0"/>
    <s v="Fossil fuels"/>
    <x v="11"/>
    <n v="35026"/>
    <n v="93500"/>
  </r>
  <r>
    <x v="4"/>
    <x v="165"/>
    <s v="UKR"/>
    <x v="0"/>
    <x v="0"/>
    <s v="Fossil fuels"/>
    <x v="12"/>
    <n v="35129"/>
    <n v="96992"/>
  </r>
  <r>
    <x v="4"/>
    <x v="165"/>
    <s v="UKR"/>
    <x v="0"/>
    <x v="0"/>
    <s v="Fossil fuels"/>
    <x v="13"/>
    <n v="35616"/>
    <n v="95386"/>
  </r>
  <r>
    <x v="4"/>
    <x v="165"/>
    <s v="UKR"/>
    <x v="0"/>
    <x v="0"/>
    <s v="Fossil fuels"/>
    <x v="14"/>
    <n v="35335"/>
    <n v="83419"/>
  </r>
  <r>
    <x v="4"/>
    <x v="165"/>
    <s v="UKR"/>
    <x v="0"/>
    <x v="0"/>
    <s v="Fossil fuels"/>
    <x v="15"/>
    <n v="35335"/>
    <n v="66910"/>
  </r>
  <r>
    <x v="4"/>
    <x v="165"/>
    <s v="UKR"/>
    <x v="0"/>
    <x v="0"/>
    <s v="Fossil fuels"/>
    <x v="16"/>
    <n v="36400"/>
    <n v="72659"/>
  </r>
  <r>
    <x v="4"/>
    <x v="165"/>
    <s v="UKR"/>
    <x v="0"/>
    <x v="0"/>
    <s v="Fossil fuels"/>
    <x v="17"/>
    <n v="31075"/>
    <n v="66154.437000000005"/>
  </r>
  <r>
    <x v="4"/>
    <x v="165"/>
    <s v="UKR"/>
    <x v="0"/>
    <x v="0"/>
    <s v="Fossil fuels"/>
    <x v="18"/>
    <n v="29377"/>
    <m/>
  </r>
  <r>
    <x v="4"/>
    <x v="165"/>
    <s v="UKR"/>
    <x v="0"/>
    <x v="0"/>
    <s v="Fossil fuels"/>
    <x v="19"/>
    <n v="29377"/>
    <m/>
  </r>
  <r>
    <x v="4"/>
    <x v="165"/>
    <s v="UKR"/>
    <x v="0"/>
    <x v="9"/>
    <s v="Nuclear"/>
    <x v="0"/>
    <n v="11385"/>
    <n v="77341"/>
  </r>
  <r>
    <x v="4"/>
    <x v="165"/>
    <s v="UKR"/>
    <x v="0"/>
    <x v="9"/>
    <s v="Nuclear"/>
    <x v="1"/>
    <n v="11385"/>
    <n v="76169"/>
  </r>
  <r>
    <x v="4"/>
    <x v="165"/>
    <s v="UKR"/>
    <x v="0"/>
    <x v="9"/>
    <s v="Nuclear"/>
    <x v="2"/>
    <n v="11385"/>
    <n v="77990"/>
  </r>
  <r>
    <x v="4"/>
    <x v="165"/>
    <s v="UKR"/>
    <x v="0"/>
    <x v="9"/>
    <s v="Nuclear"/>
    <x v="3"/>
    <n v="11385"/>
    <n v="81406"/>
  </r>
  <r>
    <x v="4"/>
    <x v="165"/>
    <s v="UKR"/>
    <x v="0"/>
    <x v="9"/>
    <s v="Nuclear"/>
    <x v="4"/>
    <n v="13835"/>
    <n v="87022"/>
  </r>
  <r>
    <x v="4"/>
    <x v="165"/>
    <s v="UKR"/>
    <x v="0"/>
    <x v="9"/>
    <s v="Nuclear"/>
    <x v="5"/>
    <n v="13835"/>
    <n v="88756"/>
  </r>
  <r>
    <x v="4"/>
    <x v="165"/>
    <s v="UKR"/>
    <x v="0"/>
    <x v="9"/>
    <s v="Nuclear"/>
    <x v="6"/>
    <n v="13835"/>
    <n v="90225"/>
  </r>
  <r>
    <x v="4"/>
    <x v="165"/>
    <s v="UKR"/>
    <x v="0"/>
    <x v="9"/>
    <s v="Nuclear"/>
    <x v="7"/>
    <n v="13835"/>
    <n v="92542"/>
  </r>
  <r>
    <x v="4"/>
    <x v="165"/>
    <s v="UKR"/>
    <x v="0"/>
    <x v="9"/>
    <s v="Nuclear"/>
    <x v="8"/>
    <n v="13835"/>
    <n v="89841"/>
  </r>
  <r>
    <x v="4"/>
    <x v="165"/>
    <s v="UKR"/>
    <x v="0"/>
    <x v="9"/>
    <s v="Nuclear"/>
    <x v="9"/>
    <n v="13835"/>
    <n v="82924"/>
  </r>
  <r>
    <x v="4"/>
    <x v="165"/>
    <s v="UKR"/>
    <x v="0"/>
    <x v="9"/>
    <s v="Nuclear"/>
    <x v="10"/>
    <n v="13835"/>
    <n v="89152"/>
  </r>
  <r>
    <x v="4"/>
    <x v="165"/>
    <s v="UKR"/>
    <x v="0"/>
    <x v="9"/>
    <s v="Nuclear"/>
    <x v="11"/>
    <n v="13835"/>
    <n v="90248"/>
  </r>
  <r>
    <x v="4"/>
    <x v="165"/>
    <s v="UKR"/>
    <x v="0"/>
    <x v="9"/>
    <s v="Nuclear"/>
    <x v="12"/>
    <n v="13835"/>
    <n v="90137"/>
  </r>
  <r>
    <x v="4"/>
    <x v="165"/>
    <s v="UKR"/>
    <x v="0"/>
    <x v="9"/>
    <s v="Nuclear"/>
    <x v="13"/>
    <n v="13835"/>
    <n v="83209"/>
  </r>
  <r>
    <x v="4"/>
    <x v="165"/>
    <s v="UKR"/>
    <x v="0"/>
    <x v="9"/>
    <s v="Nuclear"/>
    <x v="14"/>
    <n v="13835"/>
    <n v="88389"/>
  </r>
  <r>
    <x v="4"/>
    <x v="165"/>
    <s v="UKR"/>
    <x v="0"/>
    <x v="9"/>
    <s v="Nuclear"/>
    <x v="15"/>
    <n v="13835"/>
    <n v="87627"/>
  </r>
  <r>
    <x v="4"/>
    <x v="165"/>
    <s v="UKR"/>
    <x v="0"/>
    <x v="9"/>
    <s v="Nuclear"/>
    <x v="16"/>
    <n v="13835"/>
    <n v="80950"/>
  </r>
  <r>
    <x v="4"/>
    <x v="165"/>
    <s v="UKR"/>
    <x v="0"/>
    <x v="9"/>
    <s v="Nuclear"/>
    <x v="17"/>
    <n v="13835"/>
    <n v="76750.828999999998"/>
  </r>
  <r>
    <x v="4"/>
    <x v="165"/>
    <s v="UKR"/>
    <x v="0"/>
    <x v="9"/>
    <s v="Nuclear"/>
    <x v="18"/>
    <n v="13835"/>
    <m/>
  </r>
  <r>
    <x v="4"/>
    <x v="165"/>
    <s v="UKR"/>
    <x v="0"/>
    <x v="9"/>
    <s v="Nuclear"/>
    <x v="19"/>
    <n v="13835"/>
    <m/>
  </r>
  <r>
    <x v="4"/>
    <x v="165"/>
    <s v="UKR"/>
    <x v="0"/>
    <x v="8"/>
    <s v="Other non-renewable energy"/>
    <x v="15"/>
    <m/>
    <n v="468.6"/>
  </r>
  <r>
    <x v="4"/>
    <x v="165"/>
    <s v="UKR"/>
    <x v="0"/>
    <x v="8"/>
    <s v="Other non-renewable energy"/>
    <x v="16"/>
    <m/>
    <n v="79.900000000000006"/>
  </r>
  <r>
    <x v="4"/>
    <x v="165"/>
    <s v="UKR"/>
    <x v="0"/>
    <x v="8"/>
    <s v="Other non-renewable energy"/>
    <x v="17"/>
    <m/>
    <n v="75.551000000000002"/>
  </r>
  <r>
    <x v="4"/>
    <x v="165"/>
    <s v="UKR"/>
    <x v="0"/>
    <x v="7"/>
    <s v="Pumped storage"/>
    <x v="0"/>
    <n v="235.5"/>
    <n v="176"/>
  </r>
  <r>
    <x v="4"/>
    <x v="165"/>
    <s v="UKR"/>
    <x v="0"/>
    <x v="7"/>
    <s v="Pumped storage"/>
    <x v="1"/>
    <n v="235.5"/>
    <n v="169"/>
  </r>
  <r>
    <x v="4"/>
    <x v="165"/>
    <s v="UKR"/>
    <x v="0"/>
    <x v="7"/>
    <s v="Pumped storage"/>
    <x v="2"/>
    <n v="235.5"/>
    <n v="162"/>
  </r>
  <r>
    <x v="4"/>
    <x v="165"/>
    <s v="UKR"/>
    <x v="0"/>
    <x v="7"/>
    <s v="Pumped storage"/>
    <x v="3"/>
    <n v="235.5"/>
    <n v="152"/>
  </r>
  <r>
    <x v="4"/>
    <x v="165"/>
    <s v="UKR"/>
    <x v="0"/>
    <x v="7"/>
    <s v="Pumped storage"/>
    <x v="4"/>
    <n v="235.5"/>
    <n v="135"/>
  </r>
  <r>
    <x v="4"/>
    <x v="165"/>
    <s v="UKR"/>
    <x v="0"/>
    <x v="7"/>
    <s v="Pumped storage"/>
    <x v="5"/>
    <n v="235.5"/>
    <n v="142"/>
  </r>
  <r>
    <x v="4"/>
    <x v="165"/>
    <s v="UKR"/>
    <x v="0"/>
    <x v="7"/>
    <s v="Pumped storage"/>
    <x v="6"/>
    <n v="235.5"/>
    <n v="148"/>
  </r>
  <r>
    <x v="4"/>
    <x v="165"/>
    <s v="UKR"/>
    <x v="0"/>
    <x v="7"/>
    <s v="Pumped storage"/>
    <x v="7"/>
    <n v="386.5"/>
    <n v="116"/>
  </r>
  <r>
    <x v="4"/>
    <x v="165"/>
    <s v="UKR"/>
    <x v="0"/>
    <x v="7"/>
    <s v="Pumped storage"/>
    <x v="8"/>
    <n v="386.5"/>
    <n v="116"/>
  </r>
  <r>
    <x v="4"/>
    <x v="165"/>
    <s v="UKR"/>
    <x v="0"/>
    <x v="7"/>
    <s v="Pumped storage"/>
    <x v="9"/>
    <n v="862"/>
    <n v="515"/>
  </r>
  <r>
    <x v="4"/>
    <x v="165"/>
    <s v="UKR"/>
    <x v="0"/>
    <x v="7"/>
    <s v="Pumped storage"/>
    <x v="10"/>
    <n v="862"/>
    <n v="515"/>
  </r>
  <r>
    <x v="4"/>
    <x v="165"/>
    <s v="UKR"/>
    <x v="0"/>
    <x v="7"/>
    <s v="Pumped storage"/>
    <x v="11"/>
    <n v="862"/>
    <n v="515"/>
  </r>
  <r>
    <x v="4"/>
    <x v="165"/>
    <s v="UKR"/>
    <x v="0"/>
    <x v="7"/>
    <s v="Pumped storage"/>
    <x v="12"/>
    <n v="862"/>
    <n v="515"/>
  </r>
  <r>
    <x v="4"/>
    <x v="165"/>
    <s v="UKR"/>
    <x v="0"/>
    <x v="7"/>
    <s v="Pumped storage"/>
    <x v="13"/>
    <n v="862"/>
    <n v="671"/>
  </r>
  <r>
    <x v="4"/>
    <x v="165"/>
    <s v="UKR"/>
    <x v="0"/>
    <x v="7"/>
    <s v="Pumped storage"/>
    <x v="14"/>
    <n v="1186"/>
    <n v="843"/>
  </r>
  <r>
    <x v="4"/>
    <x v="165"/>
    <s v="UKR"/>
    <x v="0"/>
    <x v="7"/>
    <s v="Pumped storage"/>
    <x v="15"/>
    <n v="1186"/>
    <n v="1574"/>
  </r>
  <r>
    <x v="4"/>
    <x v="165"/>
    <s v="UKR"/>
    <x v="0"/>
    <x v="7"/>
    <s v="Pumped storage"/>
    <x v="16"/>
    <n v="1421"/>
    <n v="1633"/>
  </r>
  <r>
    <x v="4"/>
    <x v="165"/>
    <s v="UKR"/>
    <x v="0"/>
    <x v="7"/>
    <s v="Pumped storage"/>
    <x v="17"/>
    <n v="1509"/>
    <n v="1585.7"/>
  </r>
  <r>
    <x v="4"/>
    <x v="165"/>
    <s v="UKR"/>
    <x v="0"/>
    <x v="7"/>
    <s v="Pumped storage"/>
    <x v="18"/>
    <n v="1509"/>
    <m/>
  </r>
  <r>
    <x v="4"/>
    <x v="165"/>
    <s v="UKR"/>
    <x v="0"/>
    <x v="7"/>
    <s v="Pumped storage"/>
    <x v="19"/>
    <n v="1509"/>
    <m/>
  </r>
  <r>
    <x v="4"/>
    <x v="165"/>
    <s v="UKR"/>
    <x v="1"/>
    <x v="4"/>
    <s v="Biogas"/>
    <x v="12"/>
    <n v="7"/>
    <m/>
  </r>
  <r>
    <x v="4"/>
    <x v="165"/>
    <s v="UKR"/>
    <x v="1"/>
    <x v="4"/>
    <s v="Biogas"/>
    <x v="13"/>
    <n v="14"/>
    <n v="5"/>
  </r>
  <r>
    <x v="4"/>
    <x v="165"/>
    <s v="UKR"/>
    <x v="1"/>
    <x v="4"/>
    <s v="Biogas"/>
    <x v="14"/>
    <n v="15"/>
    <n v="39.299999999999997"/>
  </r>
  <r>
    <x v="4"/>
    <x v="165"/>
    <s v="UKR"/>
    <x v="1"/>
    <x v="4"/>
    <s v="Biogas"/>
    <x v="15"/>
    <n v="18"/>
    <n v="64"/>
  </r>
  <r>
    <x v="4"/>
    <x v="165"/>
    <s v="UKR"/>
    <x v="1"/>
    <x v="4"/>
    <s v="Biogas"/>
    <x v="16"/>
    <n v="21"/>
    <n v="89"/>
  </r>
  <r>
    <x v="4"/>
    <x v="165"/>
    <s v="UKR"/>
    <x v="1"/>
    <x v="4"/>
    <s v="Biogas"/>
    <x v="17"/>
    <n v="34"/>
    <n v="93"/>
  </r>
  <r>
    <x v="4"/>
    <x v="165"/>
    <s v="UKR"/>
    <x v="1"/>
    <x v="4"/>
    <s v="Biogas"/>
    <x v="18"/>
    <n v="46"/>
    <m/>
  </r>
  <r>
    <x v="4"/>
    <x v="165"/>
    <s v="UKR"/>
    <x v="1"/>
    <x v="4"/>
    <s v="Biogas"/>
    <x v="19"/>
    <n v="86"/>
    <m/>
  </r>
  <r>
    <x v="4"/>
    <x v="165"/>
    <s v="UKR"/>
    <x v="1"/>
    <x v="4"/>
    <s v="Solid biofuels"/>
    <x v="7"/>
    <n v="40"/>
    <n v="281"/>
  </r>
  <r>
    <x v="4"/>
    <x v="165"/>
    <s v="UKR"/>
    <x v="1"/>
    <x v="4"/>
    <s v="Solid biofuels"/>
    <x v="8"/>
    <n v="40"/>
    <n v="264"/>
  </r>
  <r>
    <x v="4"/>
    <x v="165"/>
    <s v="UKR"/>
    <x v="1"/>
    <x v="4"/>
    <s v="Solid biofuels"/>
    <x v="9"/>
    <n v="1.7"/>
    <n v="139"/>
  </r>
  <r>
    <x v="4"/>
    <x v="165"/>
    <s v="UKR"/>
    <x v="1"/>
    <x v="4"/>
    <s v="Solid biofuels"/>
    <x v="10"/>
    <n v="4.2"/>
    <n v="188"/>
  </r>
  <r>
    <x v="4"/>
    <x v="165"/>
    <s v="UKR"/>
    <x v="1"/>
    <x v="4"/>
    <s v="Solid biofuels"/>
    <x v="11"/>
    <n v="4.2"/>
    <n v="134"/>
  </r>
  <r>
    <x v="4"/>
    <x v="165"/>
    <s v="UKR"/>
    <x v="1"/>
    <x v="4"/>
    <s v="Solid biofuels"/>
    <x v="12"/>
    <n v="6.2"/>
    <n v="134"/>
  </r>
  <r>
    <x v="4"/>
    <x v="165"/>
    <s v="UKR"/>
    <x v="1"/>
    <x v="4"/>
    <s v="Solid biofuels"/>
    <x v="13"/>
    <n v="17.2"/>
    <n v="101"/>
  </r>
  <r>
    <x v="4"/>
    <x v="165"/>
    <s v="UKR"/>
    <x v="1"/>
    <x v="4"/>
    <s v="Solid biofuels"/>
    <x v="14"/>
    <n v="35.200000000000003"/>
    <n v="130"/>
  </r>
  <r>
    <x v="4"/>
    <x v="165"/>
    <s v="UKR"/>
    <x v="1"/>
    <x v="4"/>
    <s v="Solid biofuels"/>
    <x v="15"/>
    <n v="35.200000000000003"/>
    <n v="135"/>
  </r>
  <r>
    <x v="4"/>
    <x v="165"/>
    <s v="UKR"/>
    <x v="1"/>
    <x v="4"/>
    <s v="Solid biofuels"/>
    <x v="16"/>
    <n v="39"/>
    <n v="80"/>
  </r>
  <r>
    <x v="4"/>
    <x v="165"/>
    <s v="UKR"/>
    <x v="1"/>
    <x v="4"/>
    <s v="Solid biofuels"/>
    <x v="17"/>
    <n v="39"/>
    <n v="115.45700000000001"/>
  </r>
  <r>
    <x v="4"/>
    <x v="165"/>
    <s v="UKR"/>
    <x v="1"/>
    <x v="4"/>
    <s v="Solid biofuels"/>
    <x v="18"/>
    <n v="51.62"/>
    <m/>
  </r>
  <r>
    <x v="4"/>
    <x v="165"/>
    <s v="UKR"/>
    <x v="1"/>
    <x v="4"/>
    <s v="Solid biofuels"/>
    <x v="19"/>
    <n v="82.62"/>
    <m/>
  </r>
  <r>
    <x v="4"/>
    <x v="165"/>
    <s v="UKR"/>
    <x v="1"/>
    <x v="1"/>
    <s v="Renewable hydropower"/>
    <x v="0"/>
    <n v="4669.5"/>
    <n v="11274"/>
  </r>
  <r>
    <x v="4"/>
    <x v="165"/>
    <s v="UKR"/>
    <x v="1"/>
    <x v="1"/>
    <s v="Renewable hydropower"/>
    <x v="1"/>
    <n v="4669.5"/>
    <n v="12032"/>
  </r>
  <r>
    <x v="4"/>
    <x v="165"/>
    <s v="UKR"/>
    <x v="1"/>
    <x v="1"/>
    <s v="Renewable hydropower"/>
    <x v="2"/>
    <n v="4669.5"/>
    <n v="9627"/>
  </r>
  <r>
    <x v="4"/>
    <x v="165"/>
    <s v="UKR"/>
    <x v="1"/>
    <x v="1"/>
    <s v="Renewable hydropower"/>
    <x v="3"/>
    <n v="4669.5"/>
    <n v="9238"/>
  </r>
  <r>
    <x v="4"/>
    <x v="165"/>
    <s v="UKR"/>
    <x v="1"/>
    <x v="1"/>
    <s v="Renewable hydropower"/>
    <x v="4"/>
    <n v="4669.5"/>
    <n v="11753"/>
  </r>
  <r>
    <x v="4"/>
    <x v="165"/>
    <s v="UKR"/>
    <x v="1"/>
    <x v="1"/>
    <s v="Renewable hydropower"/>
    <x v="5"/>
    <n v="4669.5"/>
    <n v="12362.3"/>
  </r>
  <r>
    <x v="4"/>
    <x v="165"/>
    <s v="UKR"/>
    <x v="1"/>
    <x v="1"/>
    <s v="Renewable hydropower"/>
    <x v="6"/>
    <n v="4669.5"/>
    <n v="12885.6"/>
  </r>
  <r>
    <x v="4"/>
    <x v="165"/>
    <s v="UKR"/>
    <x v="1"/>
    <x v="1"/>
    <s v="Renewable hydropower"/>
    <x v="7"/>
    <n v="4669.5"/>
    <n v="10142.200000000001"/>
  </r>
  <r>
    <x v="4"/>
    <x v="165"/>
    <s v="UKR"/>
    <x v="1"/>
    <x v="1"/>
    <s v="Renewable hydropower"/>
    <x v="8"/>
    <n v="4696.5"/>
    <n v="11395.9"/>
  </r>
  <r>
    <x v="4"/>
    <x v="165"/>
    <s v="UKR"/>
    <x v="1"/>
    <x v="1"/>
    <s v="Renewable hydropower"/>
    <x v="9"/>
    <n v="4559"/>
    <n v="11420.7"/>
  </r>
  <r>
    <x v="4"/>
    <x v="165"/>
    <s v="UKR"/>
    <x v="1"/>
    <x v="1"/>
    <s v="Renewable hydropower"/>
    <x v="10"/>
    <n v="4596"/>
    <n v="12637.1"/>
  </r>
  <r>
    <x v="4"/>
    <x v="165"/>
    <s v="UKR"/>
    <x v="1"/>
    <x v="1"/>
    <s v="Renewable hydropower"/>
    <x v="11"/>
    <n v="4607"/>
    <n v="10430.9"/>
  </r>
  <r>
    <x v="4"/>
    <x v="165"/>
    <s v="UKR"/>
    <x v="1"/>
    <x v="1"/>
    <s v="Renewable hydropower"/>
    <x v="12"/>
    <n v="4608"/>
    <n v="10478.700000000001"/>
  </r>
  <r>
    <x v="4"/>
    <x v="165"/>
    <s v="UKR"/>
    <x v="1"/>
    <x v="1"/>
    <s v="Renewable hydropower"/>
    <x v="13"/>
    <n v="4627"/>
    <n v="13801.2"/>
  </r>
  <r>
    <x v="4"/>
    <x v="165"/>
    <s v="UKR"/>
    <x v="1"/>
    <x v="1"/>
    <s v="Renewable hydropower"/>
    <x v="14"/>
    <n v="4665"/>
    <n v="8478.4"/>
  </r>
  <r>
    <x v="4"/>
    <x v="165"/>
    <s v="UKR"/>
    <x v="1"/>
    <x v="1"/>
    <s v="Renewable hydropower"/>
    <x v="15"/>
    <n v="4697"/>
    <n v="5396.5"/>
  </r>
  <r>
    <x v="4"/>
    <x v="165"/>
    <s v="UKR"/>
    <x v="1"/>
    <x v="1"/>
    <s v="Renewable hydropower"/>
    <x v="16"/>
    <n v="4658"/>
    <n v="7670.9"/>
  </r>
  <r>
    <x v="4"/>
    <x v="165"/>
    <s v="UKR"/>
    <x v="1"/>
    <x v="1"/>
    <s v="Renewable hydropower"/>
    <x v="17"/>
    <n v="4704"/>
    <n v="8945.5"/>
  </r>
  <r>
    <x v="4"/>
    <x v="165"/>
    <s v="UKR"/>
    <x v="1"/>
    <x v="1"/>
    <s v="Renewable hydropower"/>
    <x v="18"/>
    <n v="4809"/>
    <m/>
  </r>
  <r>
    <x v="4"/>
    <x v="165"/>
    <s v="UKR"/>
    <x v="1"/>
    <x v="1"/>
    <s v="Renewable hydropower"/>
    <x v="19"/>
    <n v="4809"/>
    <m/>
  </r>
  <r>
    <x v="4"/>
    <x v="165"/>
    <s v="UKR"/>
    <x v="1"/>
    <x v="2"/>
    <s v="On-grid Solar photovoltaic"/>
    <x v="10"/>
    <n v="2.5"/>
    <n v="0.5"/>
  </r>
  <r>
    <x v="4"/>
    <x v="165"/>
    <s v="UKR"/>
    <x v="1"/>
    <x v="2"/>
    <s v="On-grid Solar photovoltaic"/>
    <x v="11"/>
    <n v="188.2"/>
    <n v="30.1"/>
  </r>
  <r>
    <x v="4"/>
    <x v="165"/>
    <s v="UKR"/>
    <x v="1"/>
    <x v="2"/>
    <s v="On-grid Solar photovoltaic"/>
    <x v="12"/>
    <n v="371.6"/>
    <n v="333.3"/>
  </r>
  <r>
    <x v="4"/>
    <x v="165"/>
    <s v="UKR"/>
    <x v="1"/>
    <x v="2"/>
    <s v="On-grid Solar photovoltaic"/>
    <x v="13"/>
    <n v="748.4"/>
    <n v="570"/>
  </r>
  <r>
    <x v="4"/>
    <x v="165"/>
    <s v="UKR"/>
    <x v="1"/>
    <x v="2"/>
    <s v="On-grid Solar photovoltaic"/>
    <x v="14"/>
    <n v="819.1"/>
    <n v="868.43700000000001"/>
  </r>
  <r>
    <x v="4"/>
    <x v="165"/>
    <s v="UKR"/>
    <x v="1"/>
    <x v="2"/>
    <s v="On-grid Solar photovoltaic"/>
    <x v="15"/>
    <n v="841.2"/>
    <n v="917.21900000000005"/>
  </r>
  <r>
    <x v="4"/>
    <x v="165"/>
    <s v="UKR"/>
    <x v="1"/>
    <x v="2"/>
    <s v="On-grid Solar photovoltaic"/>
    <x v="16"/>
    <n v="954.7"/>
    <n v="939.97199999999998"/>
  </r>
  <r>
    <x v="4"/>
    <x v="165"/>
    <s v="UKR"/>
    <x v="1"/>
    <x v="2"/>
    <s v="On-grid Solar photovoltaic"/>
    <x v="17"/>
    <n v="1200"/>
    <n v="1183.1659999999999"/>
  </r>
  <r>
    <x v="4"/>
    <x v="165"/>
    <s v="UKR"/>
    <x v="1"/>
    <x v="2"/>
    <s v="On-grid Solar photovoltaic"/>
    <x v="18"/>
    <n v="2002.6880000000001"/>
    <m/>
  </r>
  <r>
    <x v="4"/>
    <x v="165"/>
    <s v="UKR"/>
    <x v="1"/>
    <x v="2"/>
    <s v="On-grid Solar photovoltaic"/>
    <x v="19"/>
    <n v="5935.6880000000001"/>
    <m/>
  </r>
  <r>
    <x v="4"/>
    <x v="165"/>
    <s v="UKR"/>
    <x v="1"/>
    <x v="3"/>
    <s v="Onshore wind energy"/>
    <x v="0"/>
    <n v="5"/>
    <n v="6"/>
  </r>
  <r>
    <x v="4"/>
    <x v="165"/>
    <s v="UKR"/>
    <x v="1"/>
    <x v="3"/>
    <s v="Onshore wind energy"/>
    <x v="1"/>
    <n v="36.229999999999997"/>
    <n v="16"/>
  </r>
  <r>
    <x v="4"/>
    <x v="165"/>
    <s v="UKR"/>
    <x v="1"/>
    <x v="3"/>
    <s v="Onshore wind energy"/>
    <x v="2"/>
    <n v="46.23"/>
    <n v="22"/>
  </r>
  <r>
    <x v="4"/>
    <x v="165"/>
    <s v="UKR"/>
    <x v="1"/>
    <x v="3"/>
    <s v="Onshore wind energy"/>
    <x v="3"/>
    <n v="54.4"/>
    <n v="31"/>
  </r>
  <r>
    <x v="4"/>
    <x v="165"/>
    <s v="UKR"/>
    <x v="1"/>
    <x v="3"/>
    <s v="Onshore wind energy"/>
    <x v="4"/>
    <n v="71.400000000000006"/>
    <n v="33"/>
  </r>
  <r>
    <x v="4"/>
    <x v="165"/>
    <s v="UKR"/>
    <x v="1"/>
    <x v="3"/>
    <s v="Onshore wind energy"/>
    <x v="5"/>
    <n v="76.599999999999994"/>
    <n v="37.6"/>
  </r>
  <r>
    <x v="4"/>
    <x v="165"/>
    <s v="UKR"/>
    <x v="1"/>
    <x v="3"/>
    <s v="Onshore wind energy"/>
    <x v="6"/>
    <n v="76.599999999999994"/>
    <n v="34.6"/>
  </r>
  <r>
    <x v="4"/>
    <x v="165"/>
    <s v="UKR"/>
    <x v="1"/>
    <x v="3"/>
    <s v="Onshore wind energy"/>
    <x v="7"/>
    <n v="82"/>
    <n v="45.1"/>
  </r>
  <r>
    <x v="4"/>
    <x v="165"/>
    <s v="UKR"/>
    <x v="1"/>
    <x v="3"/>
    <s v="Onshore wind energy"/>
    <x v="8"/>
    <n v="83"/>
    <n v="45.3"/>
  </r>
  <r>
    <x v="4"/>
    <x v="165"/>
    <s v="UKR"/>
    <x v="1"/>
    <x v="3"/>
    <s v="Onshore wind energy"/>
    <x v="9"/>
    <n v="86"/>
    <n v="43"/>
  </r>
  <r>
    <x v="4"/>
    <x v="165"/>
    <s v="UKR"/>
    <x v="1"/>
    <x v="3"/>
    <s v="Onshore wind energy"/>
    <x v="10"/>
    <n v="88"/>
    <n v="50.9"/>
  </r>
  <r>
    <x v="4"/>
    <x v="165"/>
    <s v="UKR"/>
    <x v="1"/>
    <x v="3"/>
    <s v="Onshore wind energy"/>
    <x v="11"/>
    <n v="146"/>
    <n v="89.5"/>
  </r>
  <r>
    <x v="4"/>
    <x v="165"/>
    <s v="UKR"/>
    <x v="1"/>
    <x v="3"/>
    <s v="Onshore wind energy"/>
    <x v="12"/>
    <n v="248"/>
    <n v="288.2"/>
  </r>
  <r>
    <x v="4"/>
    <x v="165"/>
    <s v="UKR"/>
    <x v="1"/>
    <x v="3"/>
    <s v="Onshore wind energy"/>
    <x v="13"/>
    <n v="362"/>
    <n v="638.6"/>
  </r>
  <r>
    <x v="4"/>
    <x v="165"/>
    <s v="UKR"/>
    <x v="1"/>
    <x v="3"/>
    <s v="Onshore wind energy"/>
    <x v="14"/>
    <n v="513.9"/>
    <n v="1371.317"/>
  </r>
  <r>
    <x v="4"/>
    <x v="165"/>
    <s v="UKR"/>
    <x v="1"/>
    <x v="3"/>
    <s v="Onshore wind energy"/>
    <x v="15"/>
    <n v="513.9"/>
    <n v="1306.7729999999999"/>
  </r>
  <r>
    <x v="4"/>
    <x v="165"/>
    <s v="UKR"/>
    <x v="1"/>
    <x v="3"/>
    <s v="Onshore wind energy"/>
    <x v="16"/>
    <n v="526"/>
    <n v="1169.0239999999999"/>
  </r>
  <r>
    <x v="4"/>
    <x v="165"/>
    <s v="UKR"/>
    <x v="1"/>
    <x v="3"/>
    <s v="Onshore wind energy"/>
    <x v="17"/>
    <n v="553"/>
    <n v="1818.5809999999999"/>
  </r>
  <r>
    <x v="4"/>
    <x v="165"/>
    <s v="UKR"/>
    <x v="1"/>
    <x v="3"/>
    <s v="Onshore wind energy"/>
    <x v="18"/>
    <n v="620.77"/>
    <m/>
  </r>
  <r>
    <x v="4"/>
    <x v="165"/>
    <s v="UKR"/>
    <x v="1"/>
    <x v="3"/>
    <s v="Onshore wind energy"/>
    <x v="19"/>
    <n v="1257.77"/>
    <m/>
  </r>
  <r>
    <x v="4"/>
    <x v="166"/>
    <s v="GBR"/>
    <x v="0"/>
    <x v="0"/>
    <s v="Fossil fuels"/>
    <x v="0"/>
    <n v="60434"/>
    <n v="278823"/>
  </r>
  <r>
    <x v="4"/>
    <x v="166"/>
    <s v="GBR"/>
    <x v="0"/>
    <x v="0"/>
    <s v="Fossil fuels"/>
    <x v="1"/>
    <n v="61551"/>
    <n v="280205"/>
  </r>
  <r>
    <x v="4"/>
    <x v="166"/>
    <s v="GBR"/>
    <x v="0"/>
    <x v="0"/>
    <s v="Fossil fuels"/>
    <x v="2"/>
    <n v="58685"/>
    <n v="282756"/>
  </r>
  <r>
    <x v="4"/>
    <x v="166"/>
    <s v="GBR"/>
    <x v="0"/>
    <x v="0"/>
    <s v="Fossil fuels"/>
    <x v="3"/>
    <n v="60195"/>
    <n v="293317"/>
  </r>
  <r>
    <x v="4"/>
    <x v="166"/>
    <s v="GBR"/>
    <x v="0"/>
    <x v="0"/>
    <s v="Fossil fuels"/>
    <x v="4"/>
    <n v="62241"/>
    <n v="294977"/>
  </r>
  <r>
    <x v="4"/>
    <x v="166"/>
    <s v="GBR"/>
    <x v="0"/>
    <x v="0"/>
    <s v="Fossil fuels"/>
    <x v="5"/>
    <n v="62947"/>
    <n v="294315"/>
  </r>
  <r>
    <x v="4"/>
    <x v="166"/>
    <s v="GBR"/>
    <x v="0"/>
    <x v="0"/>
    <s v="Fossil fuels"/>
    <x v="6"/>
    <n v="64650"/>
    <n v="297482"/>
  </r>
  <r>
    <x v="4"/>
    <x v="166"/>
    <s v="GBR"/>
    <x v="0"/>
    <x v="0"/>
    <s v="Fossil fuels"/>
    <x v="7"/>
    <n v="64685"/>
    <n v="308333"/>
  </r>
  <r>
    <x v="4"/>
    <x v="166"/>
    <s v="GBR"/>
    <x v="0"/>
    <x v="0"/>
    <s v="Fossil fuels"/>
    <x v="8"/>
    <n v="65105"/>
    <n v="308698"/>
  </r>
  <r>
    <x v="4"/>
    <x v="166"/>
    <s v="GBR"/>
    <x v="0"/>
    <x v="0"/>
    <s v="Fossil fuels"/>
    <x v="9"/>
    <n v="65736"/>
    <n v="276941"/>
  </r>
  <r>
    <x v="4"/>
    <x v="166"/>
    <s v="GBR"/>
    <x v="0"/>
    <x v="0"/>
    <s v="Fossil fuels"/>
    <x v="10"/>
    <n v="70543"/>
    <n v="289189"/>
  </r>
  <r>
    <x v="4"/>
    <x v="166"/>
    <s v="GBR"/>
    <x v="0"/>
    <x v="0"/>
    <s v="Fossil fuels"/>
    <x v="11"/>
    <n v="67686"/>
    <n v="259064"/>
  </r>
  <r>
    <x v="4"/>
    <x v="166"/>
    <s v="GBR"/>
    <x v="0"/>
    <x v="0"/>
    <s v="Fossil fuels"/>
    <x v="12"/>
    <n v="67499"/>
    <n v="247149"/>
  </r>
  <r>
    <x v="4"/>
    <x v="166"/>
    <s v="GBR"/>
    <x v="0"/>
    <x v="0"/>
    <s v="Fossil fuels"/>
    <x v="13"/>
    <n v="60971"/>
    <n v="229588"/>
  </r>
  <r>
    <x v="4"/>
    <x v="166"/>
    <s v="GBR"/>
    <x v="0"/>
    <x v="0"/>
    <s v="Fossil fuels"/>
    <x v="14"/>
    <n v="59006"/>
    <n v="204457"/>
  </r>
  <r>
    <x v="4"/>
    <x v="166"/>
    <s v="GBR"/>
    <x v="0"/>
    <x v="0"/>
    <s v="Fossil fuels"/>
    <x v="15"/>
    <n v="53043.144999999997"/>
    <n v="178875.80200000003"/>
  </r>
  <r>
    <x v="4"/>
    <x v="166"/>
    <s v="GBR"/>
    <x v="0"/>
    <x v="0"/>
    <s v="Fossil fuels"/>
    <x v="16"/>
    <n v="49677.338000000003"/>
    <n v="176681.766"/>
  </r>
  <r>
    <x v="4"/>
    <x v="166"/>
    <s v="GBR"/>
    <x v="0"/>
    <x v="0"/>
    <s v="Fossil fuels"/>
    <x v="17"/>
    <n v="56725.497000000003"/>
    <n v="161644.50400000002"/>
  </r>
  <r>
    <x v="4"/>
    <x v="166"/>
    <s v="GBR"/>
    <x v="0"/>
    <x v="0"/>
    <s v="Fossil fuels"/>
    <x v="18"/>
    <n v="51725.165999999997"/>
    <m/>
  </r>
  <r>
    <x v="4"/>
    <x v="166"/>
    <s v="GBR"/>
    <x v="0"/>
    <x v="0"/>
    <s v="Fossil fuels"/>
    <x v="19"/>
    <n v="53283.165999999997"/>
    <m/>
  </r>
  <r>
    <x v="4"/>
    <x v="166"/>
    <s v="GBR"/>
    <x v="0"/>
    <x v="9"/>
    <s v="Nuclear"/>
    <x v="0"/>
    <n v="12486"/>
    <n v="85063"/>
  </r>
  <r>
    <x v="4"/>
    <x v="166"/>
    <s v="GBR"/>
    <x v="0"/>
    <x v="9"/>
    <s v="Nuclear"/>
    <x v="1"/>
    <n v="12486"/>
    <n v="90094"/>
  </r>
  <r>
    <x v="4"/>
    <x v="166"/>
    <s v="GBR"/>
    <x v="0"/>
    <x v="9"/>
    <s v="Nuclear"/>
    <x v="2"/>
    <n v="12240"/>
    <n v="87848"/>
  </r>
  <r>
    <x v="4"/>
    <x v="166"/>
    <s v="GBR"/>
    <x v="0"/>
    <x v="9"/>
    <s v="Nuclear"/>
    <x v="3"/>
    <n v="11852"/>
    <n v="88686"/>
  </r>
  <r>
    <x v="4"/>
    <x v="166"/>
    <s v="GBR"/>
    <x v="0"/>
    <x v="9"/>
    <s v="Nuclear"/>
    <x v="4"/>
    <n v="11852"/>
    <n v="79999"/>
  </r>
  <r>
    <x v="4"/>
    <x v="166"/>
    <s v="GBR"/>
    <x v="0"/>
    <x v="9"/>
    <s v="Nuclear"/>
    <x v="5"/>
    <n v="11852"/>
    <n v="81618"/>
  </r>
  <r>
    <x v="4"/>
    <x v="166"/>
    <s v="GBR"/>
    <x v="0"/>
    <x v="9"/>
    <s v="Nuclear"/>
    <x v="6"/>
    <n v="10969"/>
    <n v="75451"/>
  </r>
  <r>
    <x v="4"/>
    <x v="166"/>
    <s v="GBR"/>
    <x v="0"/>
    <x v="9"/>
    <s v="Nuclear"/>
    <x v="7"/>
    <n v="10979"/>
    <n v="63028"/>
  </r>
  <r>
    <x v="4"/>
    <x v="166"/>
    <s v="GBR"/>
    <x v="0"/>
    <x v="9"/>
    <s v="Nuclear"/>
    <x v="8"/>
    <n v="10979"/>
    <n v="52486"/>
  </r>
  <r>
    <x v="4"/>
    <x v="166"/>
    <s v="GBR"/>
    <x v="0"/>
    <x v="9"/>
    <s v="Nuclear"/>
    <x v="9"/>
    <n v="10858"/>
    <n v="69098"/>
  </r>
  <r>
    <x v="4"/>
    <x v="166"/>
    <s v="GBR"/>
    <x v="0"/>
    <x v="9"/>
    <s v="Nuclear"/>
    <x v="10"/>
    <n v="10865"/>
    <n v="62140"/>
  </r>
  <r>
    <x v="4"/>
    <x v="166"/>
    <s v="GBR"/>
    <x v="0"/>
    <x v="9"/>
    <s v="Nuclear"/>
    <x v="11"/>
    <n v="10663"/>
    <n v="68980"/>
  </r>
  <r>
    <x v="4"/>
    <x v="166"/>
    <s v="GBR"/>
    <x v="0"/>
    <x v="9"/>
    <s v="Nuclear"/>
    <x v="12"/>
    <n v="9946"/>
    <n v="70405"/>
  </r>
  <r>
    <x v="4"/>
    <x v="166"/>
    <s v="GBR"/>
    <x v="0"/>
    <x v="9"/>
    <s v="Nuclear"/>
    <x v="13"/>
    <n v="9906"/>
    <n v="70607"/>
  </r>
  <r>
    <x v="4"/>
    <x v="166"/>
    <s v="GBR"/>
    <x v="0"/>
    <x v="9"/>
    <s v="Nuclear"/>
    <x v="14"/>
    <n v="9937"/>
    <n v="63748"/>
  </r>
  <r>
    <x v="4"/>
    <x v="166"/>
    <s v="GBR"/>
    <x v="0"/>
    <x v="9"/>
    <s v="Nuclear"/>
    <x v="15"/>
    <n v="9487"/>
    <n v="70344.902000000002"/>
  </r>
  <r>
    <x v="4"/>
    <x v="166"/>
    <s v="GBR"/>
    <x v="0"/>
    <x v="9"/>
    <s v="Nuclear"/>
    <x v="16"/>
    <n v="9497"/>
    <n v="71726.081000000006"/>
  </r>
  <r>
    <x v="4"/>
    <x v="166"/>
    <s v="GBR"/>
    <x v="0"/>
    <x v="9"/>
    <s v="Nuclear"/>
    <x v="17"/>
    <n v="9361"/>
    <n v="70336.426000000007"/>
  </r>
  <r>
    <x v="4"/>
    <x v="166"/>
    <s v="GBR"/>
    <x v="0"/>
    <x v="9"/>
    <s v="Nuclear"/>
    <x v="18"/>
    <n v="9314"/>
    <m/>
  </r>
  <r>
    <x v="4"/>
    <x v="166"/>
    <s v="GBR"/>
    <x v="0"/>
    <x v="9"/>
    <s v="Nuclear"/>
    <x v="19"/>
    <n v="9314"/>
    <m/>
  </r>
  <r>
    <x v="4"/>
    <x v="166"/>
    <s v="GBR"/>
    <x v="0"/>
    <x v="8"/>
    <s v="Other non-renewable energy"/>
    <x v="0"/>
    <n v="92"/>
    <n v="519"/>
  </r>
  <r>
    <x v="4"/>
    <x v="166"/>
    <s v="GBR"/>
    <x v="0"/>
    <x v="8"/>
    <s v="Other non-renewable energy"/>
    <x v="1"/>
    <n v="139"/>
    <n v="2520.2739999999999"/>
  </r>
  <r>
    <x v="4"/>
    <x v="166"/>
    <s v="GBR"/>
    <x v="0"/>
    <x v="8"/>
    <s v="Other non-renewable energy"/>
    <x v="2"/>
    <n v="148.5"/>
    <n v="2865.5250000000001"/>
  </r>
  <r>
    <x v="4"/>
    <x v="166"/>
    <s v="GBR"/>
    <x v="0"/>
    <x v="8"/>
    <s v="Other non-renewable energy"/>
    <x v="3"/>
    <n v="162"/>
    <n v="2843.9650000000001"/>
  </r>
  <r>
    <x v="4"/>
    <x v="166"/>
    <s v="GBR"/>
    <x v="0"/>
    <x v="8"/>
    <s v="Other non-renewable energy"/>
    <x v="4"/>
    <n v="163"/>
    <n v="2165.1529999999998"/>
  </r>
  <r>
    <x v="4"/>
    <x v="166"/>
    <s v="GBR"/>
    <x v="0"/>
    <x v="8"/>
    <s v="Other non-renewable energy"/>
    <x v="5"/>
    <n v="170"/>
    <n v="2556.3130000000001"/>
  </r>
  <r>
    <x v="4"/>
    <x v="166"/>
    <s v="GBR"/>
    <x v="0"/>
    <x v="8"/>
    <s v="Other non-renewable energy"/>
    <x v="6"/>
    <n v="176"/>
    <n v="2391.672"/>
  </r>
  <r>
    <x v="4"/>
    <x v="166"/>
    <s v="GBR"/>
    <x v="0"/>
    <x v="8"/>
    <s v="Other non-renewable energy"/>
    <x v="7"/>
    <n v="176"/>
    <n v="1921.6489999999999"/>
  </r>
  <r>
    <x v="4"/>
    <x v="166"/>
    <s v="GBR"/>
    <x v="0"/>
    <x v="8"/>
    <s v="Other non-renewable energy"/>
    <x v="8"/>
    <n v="184"/>
    <n v="1800.2550000000001"/>
  </r>
  <r>
    <x v="4"/>
    <x v="166"/>
    <s v="GBR"/>
    <x v="0"/>
    <x v="8"/>
    <s v="Other non-renewable energy"/>
    <x v="9"/>
    <n v="190.5"/>
    <n v="1786.8879999999999"/>
  </r>
  <r>
    <x v="4"/>
    <x v="166"/>
    <s v="GBR"/>
    <x v="0"/>
    <x v="8"/>
    <s v="Other non-renewable energy"/>
    <x v="10"/>
    <n v="206.5"/>
    <n v="1410.181"/>
  </r>
  <r>
    <x v="4"/>
    <x v="166"/>
    <s v="GBR"/>
    <x v="0"/>
    <x v="8"/>
    <s v="Other non-renewable energy"/>
    <x v="11"/>
    <n v="251"/>
    <n v="1821.1959999999999"/>
  </r>
  <r>
    <x v="4"/>
    <x v="166"/>
    <s v="GBR"/>
    <x v="0"/>
    <x v="8"/>
    <s v="Other non-renewable energy"/>
    <x v="12"/>
    <n v="256.5"/>
    <n v="2109.0609999999997"/>
  </r>
  <r>
    <x v="4"/>
    <x v="166"/>
    <s v="GBR"/>
    <x v="0"/>
    <x v="8"/>
    <s v="Other non-renewable energy"/>
    <x v="13"/>
    <n v="272.5"/>
    <n v="1976.8610000000001"/>
  </r>
  <r>
    <x v="4"/>
    <x v="166"/>
    <s v="GBR"/>
    <x v="0"/>
    <x v="8"/>
    <s v="Other non-renewable energy"/>
    <x v="14"/>
    <n v="340"/>
    <n v="2488.7489999999998"/>
  </r>
  <r>
    <x v="4"/>
    <x v="166"/>
    <s v="GBR"/>
    <x v="0"/>
    <x v="8"/>
    <s v="Other non-renewable energy"/>
    <x v="15"/>
    <n v="464.97"/>
    <n v="3551.4580000000001"/>
  </r>
  <r>
    <x v="4"/>
    <x v="166"/>
    <s v="GBR"/>
    <x v="0"/>
    <x v="8"/>
    <s v="Other non-renewable energy"/>
    <x v="16"/>
    <n v="514.14300000000003"/>
    <n v="4805.8769999999995"/>
  </r>
  <r>
    <x v="4"/>
    <x v="166"/>
    <s v="GBR"/>
    <x v="0"/>
    <x v="8"/>
    <s v="Other non-renewable energy"/>
    <x v="17"/>
    <n v="565.46600000000001"/>
    <n v="4152.5129999999999"/>
  </r>
  <r>
    <x v="4"/>
    <x v="166"/>
    <s v="GBR"/>
    <x v="0"/>
    <x v="8"/>
    <s v="Other non-renewable energy"/>
    <x v="18"/>
    <n v="589.36400000000003"/>
    <m/>
  </r>
  <r>
    <x v="4"/>
    <x v="166"/>
    <s v="GBR"/>
    <x v="0"/>
    <x v="8"/>
    <s v="Other non-renewable energy"/>
    <x v="19"/>
    <n v="599.36400000000003"/>
    <m/>
  </r>
  <r>
    <x v="4"/>
    <x v="166"/>
    <s v="GBR"/>
    <x v="0"/>
    <x v="7"/>
    <s v="Pumped storage"/>
    <x v="0"/>
    <n v="2488"/>
    <n v="2694"/>
  </r>
  <r>
    <x v="4"/>
    <x v="166"/>
    <s v="GBR"/>
    <x v="0"/>
    <x v="7"/>
    <s v="Pumped storage"/>
    <x v="1"/>
    <n v="2488"/>
    <n v="2422"/>
  </r>
  <r>
    <x v="4"/>
    <x v="166"/>
    <s v="GBR"/>
    <x v="0"/>
    <x v="7"/>
    <s v="Pumped storage"/>
    <x v="2"/>
    <n v="2488"/>
    <n v="2652"/>
  </r>
  <r>
    <x v="4"/>
    <x v="166"/>
    <s v="GBR"/>
    <x v="0"/>
    <x v="7"/>
    <s v="Pumped storage"/>
    <x v="3"/>
    <n v="2488"/>
    <n v="2734"/>
  </r>
  <r>
    <x v="4"/>
    <x v="166"/>
    <s v="GBR"/>
    <x v="0"/>
    <x v="7"/>
    <s v="Pumped storage"/>
    <x v="4"/>
    <n v="2488"/>
    <n v="2649"/>
  </r>
  <r>
    <x v="4"/>
    <x v="166"/>
    <s v="GBR"/>
    <x v="0"/>
    <x v="7"/>
    <s v="Pumped storage"/>
    <x v="5"/>
    <n v="2488"/>
    <n v="2930"/>
  </r>
  <r>
    <x v="4"/>
    <x v="166"/>
    <s v="GBR"/>
    <x v="0"/>
    <x v="7"/>
    <s v="Pumped storage"/>
    <x v="6"/>
    <n v="2426"/>
    <n v="3853"/>
  </r>
  <r>
    <x v="4"/>
    <x v="166"/>
    <s v="GBR"/>
    <x v="0"/>
    <x v="7"/>
    <s v="Pumped storage"/>
    <x v="7"/>
    <n v="2444"/>
    <n v="3859"/>
  </r>
  <r>
    <x v="4"/>
    <x v="166"/>
    <s v="GBR"/>
    <x v="0"/>
    <x v="7"/>
    <s v="Pumped storage"/>
    <x v="8"/>
    <n v="2444"/>
    <n v="4089"/>
  </r>
  <r>
    <x v="4"/>
    <x v="166"/>
    <s v="GBR"/>
    <x v="0"/>
    <x v="7"/>
    <s v="Pumped storage"/>
    <x v="9"/>
    <n v="2444"/>
    <n v="3685"/>
  </r>
  <r>
    <x v="4"/>
    <x v="166"/>
    <s v="GBR"/>
    <x v="0"/>
    <x v="7"/>
    <s v="Pumped storage"/>
    <x v="10"/>
    <n v="2444"/>
    <n v="3150"/>
  </r>
  <r>
    <x v="4"/>
    <x v="166"/>
    <s v="GBR"/>
    <x v="0"/>
    <x v="7"/>
    <s v="Pumped storage"/>
    <x v="11"/>
    <n v="2444"/>
    <n v="2906"/>
  </r>
  <r>
    <x v="4"/>
    <x v="166"/>
    <s v="GBR"/>
    <x v="0"/>
    <x v="7"/>
    <s v="Pumped storage"/>
    <x v="12"/>
    <n v="2444"/>
    <n v="2966"/>
  </r>
  <r>
    <x v="4"/>
    <x v="166"/>
    <s v="GBR"/>
    <x v="0"/>
    <x v="7"/>
    <s v="Pumped storage"/>
    <x v="13"/>
    <n v="2444"/>
    <n v="2904"/>
  </r>
  <r>
    <x v="4"/>
    <x v="166"/>
    <s v="GBR"/>
    <x v="0"/>
    <x v="7"/>
    <s v="Pumped storage"/>
    <x v="14"/>
    <n v="2444"/>
    <n v="2883"/>
  </r>
  <r>
    <x v="4"/>
    <x v="166"/>
    <s v="GBR"/>
    <x v="0"/>
    <x v="7"/>
    <s v="Pumped storage"/>
    <x v="15"/>
    <n v="2600"/>
    <n v="2739.4160000000002"/>
  </r>
  <r>
    <x v="4"/>
    <x v="166"/>
    <s v="GBR"/>
    <x v="0"/>
    <x v="7"/>
    <s v="Pumped storage"/>
    <x v="16"/>
    <n v="2600"/>
    <n v="2959.2150000000001"/>
  </r>
  <r>
    <x v="4"/>
    <x v="166"/>
    <s v="GBR"/>
    <x v="0"/>
    <x v="7"/>
    <s v="Pumped storage"/>
    <x v="17"/>
    <n v="2600"/>
    <n v="2872.03"/>
  </r>
  <r>
    <x v="4"/>
    <x v="166"/>
    <s v="GBR"/>
    <x v="0"/>
    <x v="7"/>
    <s v="Pumped storage"/>
    <x v="18"/>
    <n v="2600"/>
    <m/>
  </r>
  <r>
    <x v="4"/>
    <x v="166"/>
    <s v="GBR"/>
    <x v="0"/>
    <x v="7"/>
    <s v="Pumped storage"/>
    <x v="19"/>
    <n v="2600"/>
    <m/>
  </r>
  <r>
    <x v="4"/>
    <x v="166"/>
    <s v="GBR"/>
    <x v="1"/>
    <x v="4"/>
    <s v="Biogas"/>
    <x v="0"/>
    <n v="468"/>
    <n v="2555"/>
  </r>
  <r>
    <x v="4"/>
    <x v="166"/>
    <s v="GBR"/>
    <x v="1"/>
    <x v="4"/>
    <s v="Biogas"/>
    <x v="1"/>
    <n v="503"/>
    <n v="2869.92"/>
  </r>
  <r>
    <x v="4"/>
    <x v="166"/>
    <s v="GBR"/>
    <x v="1"/>
    <x v="4"/>
    <s v="Biogas"/>
    <x v="2"/>
    <n v="535"/>
    <n v="3045.1880000000001"/>
  </r>
  <r>
    <x v="4"/>
    <x v="166"/>
    <s v="GBR"/>
    <x v="1"/>
    <x v="4"/>
    <s v="Biogas"/>
    <x v="3"/>
    <n v="700"/>
    <n v="3609.5740000000001"/>
  </r>
  <r>
    <x v="4"/>
    <x v="166"/>
    <s v="GBR"/>
    <x v="1"/>
    <x v="4"/>
    <s v="Biogas"/>
    <x v="4"/>
    <n v="804"/>
    <n v="4443.8559999999998"/>
  </r>
  <r>
    <x v="4"/>
    <x v="166"/>
    <s v="GBR"/>
    <x v="1"/>
    <x v="4"/>
    <s v="Biogas"/>
    <x v="5"/>
    <n v="900"/>
    <n v="4765.3860000000004"/>
  </r>
  <r>
    <x v="4"/>
    <x v="166"/>
    <s v="GBR"/>
    <x v="1"/>
    <x v="4"/>
    <s v="Biogas"/>
    <x v="6"/>
    <n v="943"/>
    <n v="4881.8620000000001"/>
  </r>
  <r>
    <x v="4"/>
    <x v="166"/>
    <s v="GBR"/>
    <x v="1"/>
    <x v="4"/>
    <s v="Biogas"/>
    <x v="7"/>
    <n v="991"/>
    <n v="5186.3580000000002"/>
  </r>
  <r>
    <x v="4"/>
    <x v="166"/>
    <s v="GBR"/>
    <x v="1"/>
    <x v="4"/>
    <s v="Biogas"/>
    <x v="8"/>
    <n v="987"/>
    <n v="5265.3450000000003"/>
  </r>
  <r>
    <x v="4"/>
    <x v="166"/>
    <s v="GBR"/>
    <x v="1"/>
    <x v="4"/>
    <s v="Biogas"/>
    <x v="9"/>
    <n v="1068"/>
    <n v="5565.0349999999999"/>
  </r>
  <r>
    <x v="4"/>
    <x v="166"/>
    <s v="GBR"/>
    <x v="1"/>
    <x v="4"/>
    <s v="Biogas"/>
    <x v="10"/>
    <n v="1244"/>
    <n v="6058.8029999999999"/>
  </r>
  <r>
    <x v="4"/>
    <x v="166"/>
    <s v="GBR"/>
    <x v="1"/>
    <x v="4"/>
    <s v="Biogas"/>
    <x v="11"/>
    <n v="1326"/>
    <n v="6331.1890000000003"/>
  </r>
  <r>
    <x v="4"/>
    <x v="166"/>
    <s v="GBR"/>
    <x v="1"/>
    <x v="4"/>
    <s v="Biogas"/>
    <x v="12"/>
    <n v="1375"/>
    <n v="6442.6679999999997"/>
  </r>
  <r>
    <x v="4"/>
    <x v="166"/>
    <s v="GBR"/>
    <x v="1"/>
    <x v="4"/>
    <s v="Biogas"/>
    <x v="13"/>
    <n v="1414"/>
    <n v="6654.6880000000001"/>
  </r>
  <r>
    <x v="4"/>
    <x v="166"/>
    <s v="GBR"/>
    <x v="1"/>
    <x v="4"/>
    <s v="Biogas"/>
    <x v="14"/>
    <n v="1531"/>
    <n v="6896.9269999999997"/>
  </r>
  <r>
    <x v="4"/>
    <x v="166"/>
    <s v="GBR"/>
    <x v="1"/>
    <x v="4"/>
    <s v="Biogas"/>
    <x v="15"/>
    <n v="1628"/>
    <n v="7252.2360000000008"/>
  </r>
  <r>
    <x v="4"/>
    <x v="166"/>
    <s v="GBR"/>
    <x v="1"/>
    <x v="4"/>
    <s v="Biogas"/>
    <x v="16"/>
    <n v="1762"/>
    <n v="7735.6990000000005"/>
  </r>
  <r>
    <x v="4"/>
    <x v="166"/>
    <s v="GBR"/>
    <x v="1"/>
    <x v="4"/>
    <s v="Biogas"/>
    <x v="17"/>
    <n v="1793"/>
    <n v="7721.8270000000002"/>
  </r>
  <r>
    <x v="4"/>
    <x v="166"/>
    <s v="GBR"/>
    <x v="1"/>
    <x v="4"/>
    <s v="Biogas"/>
    <x v="18"/>
    <n v="1811"/>
    <m/>
  </r>
  <r>
    <x v="4"/>
    <x v="166"/>
    <s v="GBR"/>
    <x v="1"/>
    <x v="4"/>
    <s v="Biogas"/>
    <x v="19"/>
    <n v="1781"/>
    <m/>
  </r>
  <r>
    <x v="4"/>
    <x v="166"/>
    <s v="GBR"/>
    <x v="1"/>
    <x v="4"/>
    <s v="Renewable municipal waste"/>
    <x v="0"/>
    <n v="92"/>
    <n v="840"/>
  </r>
  <r>
    <x v="4"/>
    <x v="166"/>
    <s v="GBR"/>
    <x v="1"/>
    <x v="4"/>
    <s v="Renewable municipal waste"/>
    <x v="1"/>
    <n v="139"/>
    <n v="879.70299999999997"/>
  </r>
  <r>
    <x v="4"/>
    <x v="166"/>
    <s v="GBR"/>
    <x v="1"/>
    <x v="4"/>
    <s v="Renewable municipal waste"/>
    <x v="2"/>
    <n v="148.5"/>
    <n v="907.29100000000005"/>
  </r>
  <r>
    <x v="4"/>
    <x v="166"/>
    <s v="GBR"/>
    <x v="1"/>
    <x v="4"/>
    <s v="Renewable municipal waste"/>
    <x v="3"/>
    <n v="162"/>
    <n v="964.95799999999997"/>
  </r>
  <r>
    <x v="4"/>
    <x v="166"/>
    <s v="GBR"/>
    <x v="1"/>
    <x v="4"/>
    <s v="Renewable municipal waste"/>
    <x v="4"/>
    <n v="163"/>
    <n v="971.07299999999998"/>
  </r>
  <r>
    <x v="4"/>
    <x v="166"/>
    <s v="GBR"/>
    <x v="1"/>
    <x v="4"/>
    <s v="Renewable municipal waste"/>
    <x v="5"/>
    <n v="170"/>
    <n v="963.83199999999999"/>
  </r>
  <r>
    <x v="4"/>
    <x v="166"/>
    <s v="GBR"/>
    <x v="1"/>
    <x v="4"/>
    <s v="Renewable municipal waste"/>
    <x v="6"/>
    <n v="176"/>
    <n v="1083.0909999999999"/>
  </r>
  <r>
    <x v="4"/>
    <x v="166"/>
    <s v="GBR"/>
    <x v="1"/>
    <x v="4"/>
    <s v="Renewable municipal waste"/>
    <x v="7"/>
    <n v="176"/>
    <n v="1189.4939999999999"/>
  </r>
  <r>
    <x v="4"/>
    <x v="166"/>
    <s v="GBR"/>
    <x v="1"/>
    <x v="4"/>
    <s v="Renewable municipal waste"/>
    <x v="8"/>
    <n v="184"/>
    <n v="1239.367"/>
  </r>
  <r>
    <x v="4"/>
    <x v="166"/>
    <s v="GBR"/>
    <x v="1"/>
    <x v="4"/>
    <s v="Renewable municipal waste"/>
    <x v="9"/>
    <n v="190.5"/>
    <n v="1509.308"/>
  </r>
  <r>
    <x v="4"/>
    <x v="166"/>
    <s v="GBR"/>
    <x v="1"/>
    <x v="4"/>
    <s v="Renewable municipal waste"/>
    <x v="10"/>
    <n v="206.5"/>
    <n v="1528.758"/>
  </r>
  <r>
    <x v="4"/>
    <x v="166"/>
    <s v="GBR"/>
    <x v="1"/>
    <x v="4"/>
    <s v="Renewable municipal waste"/>
    <x v="11"/>
    <n v="251"/>
    <n v="1503.9850000000001"/>
  </r>
  <r>
    <x v="4"/>
    <x v="166"/>
    <s v="GBR"/>
    <x v="1"/>
    <x v="4"/>
    <s v="Renewable municipal waste"/>
    <x v="12"/>
    <n v="256.5"/>
    <n v="1772.922"/>
  </r>
  <r>
    <x v="4"/>
    <x v="166"/>
    <s v="GBR"/>
    <x v="1"/>
    <x v="4"/>
    <s v="Renewable municipal waste"/>
    <x v="13"/>
    <n v="272.5"/>
    <n v="1648.155"/>
  </r>
  <r>
    <x v="4"/>
    <x v="166"/>
    <s v="GBR"/>
    <x v="1"/>
    <x v="4"/>
    <s v="Renewable municipal waste"/>
    <x v="14"/>
    <n v="340"/>
    <n v="1899.8920000000001"/>
  </r>
  <r>
    <x v="4"/>
    <x v="166"/>
    <s v="GBR"/>
    <x v="1"/>
    <x v="4"/>
    <s v="Renewable municipal waste"/>
    <x v="15"/>
    <n v="464.97"/>
    <n v="2582.4249999999997"/>
  </r>
  <r>
    <x v="4"/>
    <x v="166"/>
    <s v="GBR"/>
    <x v="1"/>
    <x v="4"/>
    <s v="Renewable municipal waste"/>
    <x v="16"/>
    <n v="514.14300000000003"/>
    <n v="2739.752"/>
  </r>
  <r>
    <x v="4"/>
    <x v="166"/>
    <s v="GBR"/>
    <x v="1"/>
    <x v="4"/>
    <s v="Renewable municipal waste"/>
    <x v="17"/>
    <n v="565.46600000000001"/>
    <n v="3385.5990000000002"/>
  </r>
  <r>
    <x v="4"/>
    <x v="166"/>
    <s v="GBR"/>
    <x v="1"/>
    <x v="4"/>
    <s v="Renewable municipal waste"/>
    <x v="18"/>
    <n v="589.36400000000003"/>
    <m/>
  </r>
  <r>
    <x v="4"/>
    <x v="166"/>
    <s v="GBR"/>
    <x v="1"/>
    <x v="4"/>
    <s v="Renewable municipal waste"/>
    <x v="19"/>
    <n v="599.36400000000003"/>
    <m/>
  </r>
  <r>
    <x v="4"/>
    <x v="166"/>
    <s v="GBR"/>
    <x v="1"/>
    <x v="4"/>
    <s v="Solid biofuels"/>
    <x v="0"/>
    <n v="133"/>
    <n v="541"/>
  </r>
  <r>
    <x v="4"/>
    <x v="166"/>
    <s v="GBR"/>
    <x v="1"/>
    <x v="4"/>
    <s v="Solid biofuels"/>
    <x v="1"/>
    <n v="133"/>
    <n v="776.41499999999996"/>
  </r>
  <r>
    <x v="4"/>
    <x v="166"/>
    <s v="GBR"/>
    <x v="1"/>
    <x v="4"/>
    <s v="Solid biofuels"/>
    <x v="2"/>
    <n v="155"/>
    <n v="1126.6469999999999"/>
  </r>
  <r>
    <x v="4"/>
    <x v="166"/>
    <s v="GBR"/>
    <x v="1"/>
    <x v="4"/>
    <s v="Solid biofuels"/>
    <x v="3"/>
    <n v="254"/>
    <n v="1529.011"/>
  </r>
  <r>
    <x v="4"/>
    <x v="166"/>
    <s v="GBR"/>
    <x v="1"/>
    <x v="4"/>
    <s v="Solid biofuels"/>
    <x v="4"/>
    <n v="301"/>
    <n v="1940.22"/>
  </r>
  <r>
    <x v="4"/>
    <x v="166"/>
    <s v="GBR"/>
    <x v="1"/>
    <x v="4"/>
    <s v="Solid biofuels"/>
    <x v="5"/>
    <n v="474"/>
    <n v="3374.0810000000001"/>
  </r>
  <r>
    <x v="4"/>
    <x v="166"/>
    <s v="GBR"/>
    <x v="1"/>
    <x v="4"/>
    <s v="Solid biofuels"/>
    <x v="6"/>
    <n v="508"/>
    <n v="3312.922"/>
  </r>
  <r>
    <x v="4"/>
    <x v="166"/>
    <s v="GBR"/>
    <x v="1"/>
    <x v="4"/>
    <s v="Solid biofuels"/>
    <x v="7"/>
    <n v="526"/>
    <n v="2949.6489999999999"/>
  </r>
  <r>
    <x v="4"/>
    <x v="166"/>
    <s v="GBR"/>
    <x v="1"/>
    <x v="4"/>
    <s v="Solid biofuels"/>
    <x v="8"/>
    <n v="486"/>
    <n v="3062.5250000000001"/>
  </r>
  <r>
    <x v="4"/>
    <x v="166"/>
    <s v="GBR"/>
    <x v="1"/>
    <x v="4"/>
    <s v="Solid biofuels"/>
    <x v="9"/>
    <n v="587"/>
    <n v="3640.98"/>
  </r>
  <r>
    <x v="4"/>
    <x v="166"/>
    <s v="GBR"/>
    <x v="1"/>
    <x v="4"/>
    <s v="Solid biofuels"/>
    <x v="10"/>
    <n v="709"/>
    <n v="4674.6989999999996"/>
  </r>
  <r>
    <x v="4"/>
    <x v="166"/>
    <s v="GBR"/>
    <x v="1"/>
    <x v="4"/>
    <s v="Solid biofuels"/>
    <x v="11"/>
    <n v="1627"/>
    <n v="5478.8509999999997"/>
  </r>
  <r>
    <x v="4"/>
    <x v="166"/>
    <s v="GBR"/>
    <x v="1"/>
    <x v="4"/>
    <s v="Solid biofuels"/>
    <x v="12"/>
    <n v="1485"/>
    <n v="6519.2470000000003"/>
  </r>
  <r>
    <x v="4"/>
    <x v="166"/>
    <s v="GBR"/>
    <x v="1"/>
    <x v="4"/>
    <s v="Solid biofuels"/>
    <x v="13"/>
    <n v="2104"/>
    <n v="9798.0059999999994"/>
  </r>
  <r>
    <x v="4"/>
    <x v="166"/>
    <s v="GBR"/>
    <x v="1"/>
    <x v="4"/>
    <s v="Solid biofuels"/>
    <x v="14"/>
    <n v="2383"/>
    <n v="13823.244000000001"/>
  </r>
  <r>
    <x v="4"/>
    <x v="166"/>
    <s v="GBR"/>
    <x v="1"/>
    <x v="4"/>
    <s v="Solid biofuels"/>
    <x v="15"/>
    <n v="2714.585"/>
    <n v="19423.315999999999"/>
  </r>
  <r>
    <x v="4"/>
    <x v="166"/>
    <s v="GBR"/>
    <x v="1"/>
    <x v="4"/>
    <s v="Solid biofuels"/>
    <x v="16"/>
    <n v="2969.2669999999998"/>
    <n v="19589.494999999999"/>
  </r>
  <r>
    <x v="4"/>
    <x v="166"/>
    <s v="GBR"/>
    <x v="1"/>
    <x v="4"/>
    <s v="Solid biofuels"/>
    <x v="17"/>
    <n v="3118.02"/>
    <n v="20762.552"/>
  </r>
  <r>
    <x v="4"/>
    <x v="166"/>
    <s v="GBR"/>
    <x v="1"/>
    <x v="4"/>
    <s v="Solid biofuels"/>
    <x v="18"/>
    <n v="4562.991"/>
    <m/>
  </r>
  <r>
    <x v="4"/>
    <x v="166"/>
    <s v="GBR"/>
    <x v="1"/>
    <x v="4"/>
    <s v="Solid biofuels"/>
    <x v="19"/>
    <n v="4626"/>
    <m/>
  </r>
  <r>
    <x v="4"/>
    <x v="166"/>
    <s v="GBR"/>
    <x v="1"/>
    <x v="1"/>
    <s v="Mixed Hydro Plants"/>
    <x v="0"/>
    <n v="300"/>
    <n v="0"/>
  </r>
  <r>
    <x v="4"/>
    <x v="166"/>
    <s v="GBR"/>
    <x v="1"/>
    <x v="1"/>
    <s v="Mixed Hydro Plants"/>
    <x v="1"/>
    <n v="300"/>
    <n v="0"/>
  </r>
  <r>
    <x v="4"/>
    <x v="166"/>
    <s v="GBR"/>
    <x v="1"/>
    <x v="1"/>
    <s v="Mixed Hydro Plants"/>
    <x v="2"/>
    <n v="300"/>
    <n v="0"/>
  </r>
  <r>
    <x v="4"/>
    <x v="166"/>
    <s v="GBR"/>
    <x v="1"/>
    <x v="1"/>
    <s v="Mixed Hydro Plants"/>
    <x v="3"/>
    <n v="300"/>
    <n v="0"/>
  </r>
  <r>
    <x v="4"/>
    <x v="166"/>
    <s v="GBR"/>
    <x v="1"/>
    <x v="1"/>
    <s v="Mixed Hydro Plants"/>
    <x v="4"/>
    <n v="300"/>
    <n v="0"/>
  </r>
  <r>
    <x v="4"/>
    <x v="166"/>
    <s v="GBR"/>
    <x v="1"/>
    <x v="1"/>
    <s v="Mixed Hydro Plants"/>
    <x v="5"/>
    <n v="300"/>
    <n v="0"/>
  </r>
  <r>
    <x v="4"/>
    <x v="166"/>
    <s v="GBR"/>
    <x v="1"/>
    <x v="1"/>
    <s v="Mixed Hydro Plants"/>
    <x v="6"/>
    <n v="300"/>
    <n v="0"/>
  </r>
  <r>
    <x v="4"/>
    <x v="166"/>
    <s v="GBR"/>
    <x v="1"/>
    <x v="1"/>
    <s v="Mixed Hydro Plants"/>
    <x v="7"/>
    <n v="300"/>
    <n v="0"/>
  </r>
  <r>
    <x v="4"/>
    <x v="166"/>
    <s v="GBR"/>
    <x v="1"/>
    <x v="1"/>
    <s v="Mixed Hydro Plants"/>
    <x v="8"/>
    <n v="300"/>
    <n v="0"/>
  </r>
  <r>
    <x v="4"/>
    <x v="166"/>
    <s v="GBR"/>
    <x v="1"/>
    <x v="1"/>
    <s v="Mixed Hydro Plants"/>
    <x v="9"/>
    <n v="300"/>
    <n v="0"/>
  </r>
  <r>
    <x v="4"/>
    <x v="166"/>
    <s v="GBR"/>
    <x v="1"/>
    <x v="1"/>
    <s v="Mixed Hydro Plants"/>
    <x v="10"/>
    <n v="300"/>
    <n v="0"/>
  </r>
  <r>
    <x v="4"/>
    <x v="166"/>
    <s v="GBR"/>
    <x v="1"/>
    <x v="1"/>
    <s v="Mixed Hydro Plants"/>
    <x v="11"/>
    <n v="300"/>
    <n v="0"/>
  </r>
  <r>
    <x v="4"/>
    <x v="166"/>
    <s v="GBR"/>
    <x v="1"/>
    <x v="1"/>
    <s v="Mixed Hydro Plants"/>
    <x v="12"/>
    <n v="300"/>
    <n v="0"/>
  </r>
  <r>
    <x v="4"/>
    <x v="166"/>
    <s v="GBR"/>
    <x v="1"/>
    <x v="1"/>
    <s v="Mixed Hydro Plants"/>
    <x v="13"/>
    <n v="300"/>
    <n v="0"/>
  </r>
  <r>
    <x v="4"/>
    <x v="166"/>
    <s v="GBR"/>
    <x v="1"/>
    <x v="1"/>
    <s v="Mixed Hydro Plants"/>
    <x v="14"/>
    <n v="300"/>
    <n v="0"/>
  </r>
  <r>
    <x v="4"/>
    <x v="166"/>
    <s v="GBR"/>
    <x v="1"/>
    <x v="1"/>
    <s v="Mixed Hydro Plants"/>
    <x v="15"/>
    <n v="300"/>
    <n v="0"/>
  </r>
  <r>
    <x v="4"/>
    <x v="166"/>
    <s v="GBR"/>
    <x v="1"/>
    <x v="1"/>
    <s v="Mixed Hydro Plants"/>
    <x v="16"/>
    <n v="300"/>
    <n v="0"/>
  </r>
  <r>
    <x v="4"/>
    <x v="166"/>
    <s v="GBR"/>
    <x v="1"/>
    <x v="1"/>
    <s v="Mixed Hydro Plants"/>
    <x v="17"/>
    <n v="300"/>
    <n v="0"/>
  </r>
  <r>
    <x v="4"/>
    <x v="166"/>
    <s v="GBR"/>
    <x v="1"/>
    <x v="1"/>
    <s v="Mixed Hydro Plants"/>
    <x v="18"/>
    <n v="300"/>
    <m/>
  </r>
  <r>
    <x v="4"/>
    <x v="166"/>
    <s v="GBR"/>
    <x v="1"/>
    <x v="1"/>
    <s v="Mixed Hydro Plants"/>
    <x v="19"/>
    <n v="300"/>
    <m/>
  </r>
  <r>
    <x v="4"/>
    <x v="166"/>
    <s v="GBR"/>
    <x v="1"/>
    <x v="1"/>
    <s v="Renewable hydropower"/>
    <x v="0"/>
    <n v="1485"/>
    <n v="5086"/>
  </r>
  <r>
    <x v="4"/>
    <x v="166"/>
    <s v="GBR"/>
    <x v="1"/>
    <x v="1"/>
    <s v="Renewable hydropower"/>
    <x v="1"/>
    <n v="1629"/>
    <n v="4055.759"/>
  </r>
  <r>
    <x v="4"/>
    <x v="166"/>
    <s v="GBR"/>
    <x v="1"/>
    <x v="1"/>
    <s v="Renewable hydropower"/>
    <x v="2"/>
    <n v="1583"/>
    <n v="4787.5749999999998"/>
  </r>
  <r>
    <x v="4"/>
    <x v="166"/>
    <s v="GBR"/>
    <x v="1"/>
    <x v="1"/>
    <s v="Renewable hydropower"/>
    <x v="3"/>
    <n v="1485"/>
    <n v="3227.549"/>
  </r>
  <r>
    <x v="4"/>
    <x v="166"/>
    <s v="GBR"/>
    <x v="1"/>
    <x v="1"/>
    <s v="Renewable hydropower"/>
    <x v="4"/>
    <n v="1499"/>
    <n v="4843.549"/>
  </r>
  <r>
    <x v="4"/>
    <x v="166"/>
    <s v="GBR"/>
    <x v="1"/>
    <x v="1"/>
    <s v="Renewable hydropower"/>
    <x v="5"/>
    <n v="1501"/>
    <n v="4921.2910000000002"/>
  </r>
  <r>
    <x v="4"/>
    <x v="166"/>
    <s v="GBR"/>
    <x v="1"/>
    <x v="1"/>
    <s v="Renewable hydropower"/>
    <x v="6"/>
    <n v="1515"/>
    <n v="4592.7539999999999"/>
  </r>
  <r>
    <x v="4"/>
    <x v="166"/>
    <s v="GBR"/>
    <x v="1"/>
    <x v="1"/>
    <s v="Renewable hydropower"/>
    <x v="7"/>
    <n v="1522"/>
    <n v="5077.53"/>
  </r>
  <r>
    <x v="4"/>
    <x v="166"/>
    <s v="GBR"/>
    <x v="1"/>
    <x v="1"/>
    <s v="Renewable hydropower"/>
    <x v="8"/>
    <n v="1628"/>
    <n v="5141.1270000000004"/>
  </r>
  <r>
    <x v="4"/>
    <x v="166"/>
    <s v="GBR"/>
    <x v="1"/>
    <x v="1"/>
    <s v="Renewable hydropower"/>
    <x v="9"/>
    <n v="1640"/>
    <n v="5228.192"/>
  </r>
  <r>
    <x v="4"/>
    <x v="166"/>
    <s v="GBR"/>
    <x v="1"/>
    <x v="1"/>
    <s v="Renewable hydropower"/>
    <x v="10"/>
    <n v="1647"/>
    <n v="3591.7579999999998"/>
  </r>
  <r>
    <x v="4"/>
    <x v="166"/>
    <s v="GBR"/>
    <x v="1"/>
    <x v="1"/>
    <s v="Renewable hydropower"/>
    <x v="11"/>
    <n v="1679"/>
    <n v="5691.3090000000002"/>
  </r>
  <r>
    <x v="4"/>
    <x v="166"/>
    <s v="GBR"/>
    <x v="1"/>
    <x v="1"/>
    <s v="Renewable hydropower"/>
    <x v="12"/>
    <n v="1693"/>
    <n v="5310.027"/>
  </r>
  <r>
    <x v="4"/>
    <x v="166"/>
    <s v="GBR"/>
    <x v="1"/>
    <x v="1"/>
    <s v="Renewable hydropower"/>
    <x v="13"/>
    <n v="1709"/>
    <n v="4701.3609999999999"/>
  </r>
  <r>
    <x v="4"/>
    <x v="166"/>
    <s v="GBR"/>
    <x v="1"/>
    <x v="1"/>
    <s v="Renewable hydropower"/>
    <x v="14"/>
    <n v="1730"/>
    <n v="5888.2219999999998"/>
  </r>
  <r>
    <x v="4"/>
    <x v="166"/>
    <s v="GBR"/>
    <x v="1"/>
    <x v="1"/>
    <s v="Renewable hydropower"/>
    <x v="15"/>
    <n v="1776.9739999999999"/>
    <n v="6297.2690000000002"/>
  </r>
  <r>
    <x v="4"/>
    <x v="166"/>
    <s v="GBR"/>
    <x v="1"/>
    <x v="1"/>
    <s v="Renewable hydropower"/>
    <x v="16"/>
    <n v="1835.8869999999999"/>
    <n v="5389.64"/>
  </r>
  <r>
    <x v="4"/>
    <x v="166"/>
    <s v="GBR"/>
    <x v="1"/>
    <x v="1"/>
    <s v="Renewable hydropower"/>
    <x v="17"/>
    <n v="1872.912"/>
    <n v="5928.125"/>
  </r>
  <r>
    <x v="4"/>
    <x v="166"/>
    <s v="GBR"/>
    <x v="1"/>
    <x v="1"/>
    <s v="Renewable hydropower"/>
    <x v="18"/>
    <n v="1878.3389999999999"/>
    <m/>
  </r>
  <r>
    <x v="4"/>
    <x v="166"/>
    <s v="GBR"/>
    <x v="1"/>
    <x v="1"/>
    <s v="Renewable hydropower"/>
    <x v="19"/>
    <n v="1878.3389999999999"/>
    <m/>
  </r>
  <r>
    <x v="4"/>
    <x v="166"/>
    <s v="GBR"/>
    <x v="1"/>
    <x v="6"/>
    <s v="Marine energy"/>
    <x v="0"/>
    <n v="1"/>
    <n v="0"/>
  </r>
  <r>
    <x v="4"/>
    <x v="166"/>
    <s v="GBR"/>
    <x v="1"/>
    <x v="6"/>
    <s v="Marine energy"/>
    <x v="1"/>
    <n v="0.5"/>
    <n v="2.3E-2"/>
  </r>
  <r>
    <x v="4"/>
    <x v="166"/>
    <s v="GBR"/>
    <x v="1"/>
    <x v="6"/>
    <s v="Marine energy"/>
    <x v="2"/>
    <n v="0.5"/>
    <n v="5.1999999999999998E-2"/>
  </r>
  <r>
    <x v="4"/>
    <x v="166"/>
    <s v="GBR"/>
    <x v="1"/>
    <x v="6"/>
    <s v="Marine energy"/>
    <x v="3"/>
    <n v="0.5"/>
    <n v="2.5999999999999999E-2"/>
  </r>
  <r>
    <x v="4"/>
    <x v="166"/>
    <s v="GBR"/>
    <x v="1"/>
    <x v="6"/>
    <s v="Marine energy"/>
    <x v="4"/>
    <n v="0.5"/>
    <n v="3.5000000000000003E-2"/>
  </r>
  <r>
    <x v="4"/>
    <x v="166"/>
    <s v="GBR"/>
    <x v="1"/>
    <x v="6"/>
    <s v="Marine energy"/>
    <x v="5"/>
    <n v="0.5"/>
    <n v="0.03"/>
  </r>
  <r>
    <x v="4"/>
    <x v="166"/>
    <s v="GBR"/>
    <x v="1"/>
    <x v="6"/>
    <s v="Marine energy"/>
    <x v="6"/>
    <n v="0.5"/>
    <n v="5.0000000000000001E-3"/>
  </r>
  <r>
    <x v="4"/>
    <x v="166"/>
    <s v="GBR"/>
    <x v="1"/>
    <x v="6"/>
    <s v="Marine energy"/>
    <x v="7"/>
    <n v="0.5"/>
    <n v="1.7000000000000001E-2"/>
  </r>
  <r>
    <x v="4"/>
    <x v="166"/>
    <s v="GBR"/>
    <x v="1"/>
    <x v="6"/>
    <s v="Marine energy"/>
    <x v="8"/>
    <n v="0.5"/>
    <n v="3.5999999999999997E-2"/>
  </r>
  <r>
    <x v="4"/>
    <x v="166"/>
    <s v="GBR"/>
    <x v="1"/>
    <x v="6"/>
    <s v="Marine energy"/>
    <x v="9"/>
    <n v="2"/>
    <n v="0.625"/>
  </r>
  <r>
    <x v="4"/>
    <x v="166"/>
    <s v="GBR"/>
    <x v="1"/>
    <x v="6"/>
    <s v="Marine energy"/>
    <x v="10"/>
    <n v="4"/>
    <n v="1.8839999999999999"/>
  </r>
  <r>
    <x v="4"/>
    <x v="166"/>
    <s v="GBR"/>
    <x v="1"/>
    <x v="6"/>
    <s v="Marine energy"/>
    <x v="11"/>
    <n v="4"/>
    <n v="0.94"/>
  </r>
  <r>
    <x v="4"/>
    <x v="166"/>
    <s v="GBR"/>
    <x v="1"/>
    <x v="6"/>
    <s v="Marine energy"/>
    <x v="12"/>
    <n v="9"/>
    <n v="4.2030000000000003"/>
  </r>
  <r>
    <x v="4"/>
    <x v="166"/>
    <s v="GBR"/>
    <x v="1"/>
    <x v="6"/>
    <s v="Marine energy"/>
    <x v="13"/>
    <n v="8"/>
    <n v="4.7560000000000002"/>
  </r>
  <r>
    <x v="4"/>
    <x v="166"/>
    <s v="GBR"/>
    <x v="1"/>
    <x v="6"/>
    <s v="Marine energy"/>
    <x v="14"/>
    <n v="9"/>
    <n v="2.2210000000000001"/>
  </r>
  <r>
    <x v="4"/>
    <x v="166"/>
    <s v="GBR"/>
    <x v="1"/>
    <x v="6"/>
    <s v="Marine energy"/>
    <x v="15"/>
    <n v="8.9380000000000006"/>
    <n v="1.9990000000000001"/>
  </r>
  <r>
    <x v="4"/>
    <x v="166"/>
    <s v="GBR"/>
    <x v="1"/>
    <x v="6"/>
    <s v="Marine energy"/>
    <x v="16"/>
    <n v="13.487"/>
    <n v="8.9999999999999993E-3"/>
  </r>
  <r>
    <x v="4"/>
    <x v="166"/>
    <s v="GBR"/>
    <x v="1"/>
    <x v="6"/>
    <s v="Marine energy"/>
    <x v="17"/>
    <n v="18.398"/>
    <n v="4.194"/>
  </r>
  <r>
    <x v="4"/>
    <x v="166"/>
    <s v="GBR"/>
    <x v="1"/>
    <x v="6"/>
    <s v="Marine energy"/>
    <x v="18"/>
    <n v="20.398"/>
    <m/>
  </r>
  <r>
    <x v="4"/>
    <x v="166"/>
    <s v="GBR"/>
    <x v="1"/>
    <x v="6"/>
    <s v="Marine energy"/>
    <x v="19"/>
    <n v="22"/>
    <m/>
  </r>
  <r>
    <x v="4"/>
    <x v="166"/>
    <s v="GBR"/>
    <x v="1"/>
    <x v="2"/>
    <s v="On-grid Solar photovoltaic"/>
    <x v="0"/>
    <n v="2"/>
    <n v="1"/>
  </r>
  <r>
    <x v="4"/>
    <x v="166"/>
    <s v="GBR"/>
    <x v="1"/>
    <x v="2"/>
    <s v="On-grid Solar photovoltaic"/>
    <x v="1"/>
    <n v="3"/>
    <n v="1.82"/>
  </r>
  <r>
    <x v="4"/>
    <x v="166"/>
    <s v="GBR"/>
    <x v="1"/>
    <x v="2"/>
    <s v="On-grid Solar photovoltaic"/>
    <x v="2"/>
    <n v="4"/>
    <n v="2.698"/>
  </r>
  <r>
    <x v="4"/>
    <x v="166"/>
    <s v="GBR"/>
    <x v="1"/>
    <x v="2"/>
    <s v="On-grid Solar photovoltaic"/>
    <x v="3"/>
    <n v="6"/>
    <n v="2.9449999999999998"/>
  </r>
  <r>
    <x v="4"/>
    <x v="166"/>
    <s v="GBR"/>
    <x v="1"/>
    <x v="2"/>
    <s v="On-grid Solar photovoltaic"/>
    <x v="4"/>
    <n v="8"/>
    <n v="4.0049999999999999"/>
  </r>
  <r>
    <x v="4"/>
    <x v="166"/>
    <s v="GBR"/>
    <x v="1"/>
    <x v="2"/>
    <s v="On-grid Solar photovoltaic"/>
    <x v="5"/>
    <n v="11"/>
    <n v="8.1750000000000007"/>
  </r>
  <r>
    <x v="4"/>
    <x v="166"/>
    <s v="GBR"/>
    <x v="1"/>
    <x v="2"/>
    <s v="On-grid Solar photovoltaic"/>
    <x v="6"/>
    <n v="14"/>
    <n v="10.695"/>
  </r>
  <r>
    <x v="4"/>
    <x v="166"/>
    <s v="GBR"/>
    <x v="1"/>
    <x v="2"/>
    <s v="On-grid Solar photovoltaic"/>
    <x v="7"/>
    <n v="18"/>
    <n v="14"/>
  </r>
  <r>
    <x v="4"/>
    <x v="166"/>
    <s v="GBR"/>
    <x v="1"/>
    <x v="2"/>
    <s v="On-grid Solar photovoltaic"/>
    <x v="8"/>
    <n v="23"/>
    <n v="17"/>
  </r>
  <r>
    <x v="4"/>
    <x v="166"/>
    <s v="GBR"/>
    <x v="1"/>
    <x v="2"/>
    <s v="On-grid Solar photovoltaic"/>
    <x v="9"/>
    <n v="27"/>
    <n v="20"/>
  </r>
  <r>
    <x v="4"/>
    <x v="166"/>
    <s v="GBR"/>
    <x v="1"/>
    <x v="2"/>
    <s v="On-grid Solar photovoltaic"/>
    <x v="10"/>
    <n v="95"/>
    <n v="40.277000000000001"/>
  </r>
  <r>
    <x v="4"/>
    <x v="166"/>
    <s v="GBR"/>
    <x v="1"/>
    <x v="2"/>
    <s v="On-grid Solar photovoltaic"/>
    <x v="11"/>
    <n v="1000"/>
    <n v="243.62299999999999"/>
  </r>
  <r>
    <x v="4"/>
    <x v="166"/>
    <s v="GBR"/>
    <x v="1"/>
    <x v="2"/>
    <s v="On-grid Solar photovoltaic"/>
    <x v="12"/>
    <n v="1753"/>
    <n v="1353.75"/>
  </r>
  <r>
    <x v="4"/>
    <x v="166"/>
    <s v="GBR"/>
    <x v="1"/>
    <x v="2"/>
    <s v="On-grid Solar photovoltaic"/>
    <x v="13"/>
    <n v="2937"/>
    <n v="2010.155"/>
  </r>
  <r>
    <x v="4"/>
    <x v="166"/>
    <s v="GBR"/>
    <x v="1"/>
    <x v="2"/>
    <s v="On-grid Solar photovoltaic"/>
    <x v="14"/>
    <n v="5528"/>
    <n v="4054.09"/>
  </r>
  <r>
    <x v="4"/>
    <x v="166"/>
    <s v="GBR"/>
    <x v="1"/>
    <x v="2"/>
    <s v="On-grid Solar photovoltaic"/>
    <x v="15"/>
    <n v="9601.2189999999991"/>
    <n v="7532.8639999999996"/>
  </r>
  <r>
    <x v="4"/>
    <x v="166"/>
    <s v="GBR"/>
    <x v="1"/>
    <x v="2"/>
    <s v="On-grid Solar photovoltaic"/>
    <x v="16"/>
    <n v="11930.48"/>
    <n v="10410.948"/>
  </r>
  <r>
    <x v="4"/>
    <x v="166"/>
    <s v="GBR"/>
    <x v="1"/>
    <x v="2"/>
    <s v="On-grid Solar photovoltaic"/>
    <x v="17"/>
    <n v="12781.793"/>
    <n v="11524.87"/>
  </r>
  <r>
    <x v="4"/>
    <x v="166"/>
    <s v="GBR"/>
    <x v="1"/>
    <x v="2"/>
    <s v="On-grid Solar photovoltaic"/>
    <x v="18"/>
    <n v="13118.343999999999"/>
    <m/>
  </r>
  <r>
    <x v="4"/>
    <x v="166"/>
    <s v="GBR"/>
    <x v="1"/>
    <x v="2"/>
    <s v="On-grid Solar photovoltaic"/>
    <x v="19"/>
    <n v="13398.3"/>
    <m/>
  </r>
  <r>
    <x v="4"/>
    <x v="166"/>
    <s v="GBR"/>
    <x v="1"/>
    <x v="3"/>
    <s v="Offshore wind energy"/>
    <x v="0"/>
    <n v="3.8"/>
    <n v="1"/>
  </r>
  <r>
    <x v="4"/>
    <x v="166"/>
    <s v="GBR"/>
    <x v="1"/>
    <x v="3"/>
    <s v="Offshore wind energy"/>
    <x v="1"/>
    <n v="3.8"/>
    <n v="5"/>
  </r>
  <r>
    <x v="4"/>
    <x v="166"/>
    <s v="GBR"/>
    <x v="1"/>
    <x v="3"/>
    <s v="Offshore wind energy"/>
    <x v="2"/>
    <n v="3.8"/>
    <n v="5"/>
  </r>
  <r>
    <x v="4"/>
    <x v="166"/>
    <s v="GBR"/>
    <x v="1"/>
    <x v="3"/>
    <s v="Offshore wind energy"/>
    <x v="3"/>
    <n v="63.8"/>
    <n v="10"/>
  </r>
  <r>
    <x v="4"/>
    <x v="166"/>
    <s v="GBR"/>
    <x v="1"/>
    <x v="3"/>
    <s v="Offshore wind energy"/>
    <x v="4"/>
    <n v="123.8"/>
    <n v="199"/>
  </r>
  <r>
    <x v="4"/>
    <x v="166"/>
    <s v="GBR"/>
    <x v="1"/>
    <x v="3"/>
    <s v="Offshore wind energy"/>
    <x v="5"/>
    <n v="213.8"/>
    <n v="403"/>
  </r>
  <r>
    <x v="4"/>
    <x v="166"/>
    <s v="GBR"/>
    <x v="1"/>
    <x v="3"/>
    <s v="Offshore wind energy"/>
    <x v="6"/>
    <n v="303.8"/>
    <n v="651"/>
  </r>
  <r>
    <x v="4"/>
    <x v="166"/>
    <s v="GBR"/>
    <x v="1"/>
    <x v="3"/>
    <s v="Offshore wind energy"/>
    <x v="7"/>
    <n v="393.8"/>
    <n v="783"/>
  </r>
  <r>
    <x v="4"/>
    <x v="166"/>
    <s v="GBR"/>
    <x v="1"/>
    <x v="3"/>
    <s v="Offshore wind energy"/>
    <x v="8"/>
    <n v="596.20000000000005"/>
    <n v="1335"/>
  </r>
  <r>
    <x v="4"/>
    <x v="166"/>
    <s v="GBR"/>
    <x v="1"/>
    <x v="3"/>
    <s v="Offshore wind energy"/>
    <x v="9"/>
    <n v="951.2"/>
    <n v="1754"/>
  </r>
  <r>
    <x v="4"/>
    <x v="166"/>
    <s v="GBR"/>
    <x v="1"/>
    <x v="3"/>
    <s v="Offshore wind energy"/>
    <x v="10"/>
    <n v="1341.45"/>
    <n v="3060"/>
  </r>
  <r>
    <x v="4"/>
    <x v="166"/>
    <s v="GBR"/>
    <x v="1"/>
    <x v="3"/>
    <s v="Offshore wind energy"/>
    <x v="11"/>
    <n v="1838.25"/>
    <n v="5149"/>
  </r>
  <r>
    <x v="4"/>
    <x v="166"/>
    <s v="GBR"/>
    <x v="1"/>
    <x v="3"/>
    <s v="Offshore wind energy"/>
    <x v="12"/>
    <n v="2995.45"/>
    <n v="7603"/>
  </r>
  <r>
    <x v="4"/>
    <x v="166"/>
    <s v="GBR"/>
    <x v="1"/>
    <x v="3"/>
    <s v="Offshore wind energy"/>
    <x v="13"/>
    <n v="3695.95"/>
    <n v="11472"/>
  </r>
  <r>
    <x v="4"/>
    <x v="166"/>
    <s v="GBR"/>
    <x v="1"/>
    <x v="3"/>
    <s v="Offshore wind energy"/>
    <x v="14"/>
    <n v="4501.3"/>
    <n v="13405"/>
  </r>
  <r>
    <x v="4"/>
    <x v="166"/>
    <s v="GBR"/>
    <x v="1"/>
    <x v="3"/>
    <s v="Offshore wind energy"/>
    <x v="15"/>
    <n v="5093.3999999999996"/>
    <n v="17423"/>
  </r>
  <r>
    <x v="4"/>
    <x v="166"/>
    <s v="GBR"/>
    <x v="1"/>
    <x v="3"/>
    <s v="Offshore wind energy"/>
    <x v="16"/>
    <n v="5293.4"/>
    <n v="16406"/>
  </r>
  <r>
    <x v="4"/>
    <x v="166"/>
    <s v="GBR"/>
    <x v="1"/>
    <x v="3"/>
    <s v="Offshore wind energy"/>
    <x v="17"/>
    <n v="6987.85"/>
    <n v="20916"/>
  </r>
  <r>
    <x v="4"/>
    <x v="166"/>
    <s v="GBR"/>
    <x v="1"/>
    <x v="3"/>
    <s v="Offshore wind energy"/>
    <x v="18"/>
    <n v="8216.5"/>
    <m/>
  </r>
  <r>
    <x v="4"/>
    <x v="166"/>
    <s v="GBR"/>
    <x v="1"/>
    <x v="3"/>
    <s v="Offshore wind energy"/>
    <x v="19"/>
    <n v="9945"/>
    <m/>
  </r>
  <r>
    <x v="4"/>
    <x v="166"/>
    <s v="GBR"/>
    <x v="1"/>
    <x v="3"/>
    <s v="Onshore wind energy"/>
    <x v="0"/>
    <n v="408.2"/>
    <n v="946"/>
  </r>
  <r>
    <x v="4"/>
    <x v="166"/>
    <s v="GBR"/>
    <x v="1"/>
    <x v="3"/>
    <s v="Onshore wind energy"/>
    <x v="1"/>
    <n v="489.2"/>
    <n v="960.08600000000001"/>
  </r>
  <r>
    <x v="4"/>
    <x v="166"/>
    <s v="GBR"/>
    <x v="1"/>
    <x v="3"/>
    <s v="Onshore wind energy"/>
    <x v="2"/>
    <n v="530.20000000000005"/>
    <n v="1251.0239999999999"/>
  </r>
  <r>
    <x v="4"/>
    <x v="166"/>
    <s v="GBR"/>
    <x v="1"/>
    <x v="3"/>
    <s v="Onshore wind energy"/>
    <x v="3"/>
    <n v="678.2"/>
    <n v="1275.3499999999999"/>
  </r>
  <r>
    <x v="4"/>
    <x v="166"/>
    <s v="GBR"/>
    <x v="1"/>
    <x v="3"/>
    <s v="Onshore wind energy"/>
    <x v="4"/>
    <n v="809.2"/>
    <n v="1736.075"/>
  </r>
  <r>
    <x v="4"/>
    <x v="166"/>
    <s v="GBR"/>
    <x v="1"/>
    <x v="3"/>
    <s v="Onshore wind energy"/>
    <x v="5"/>
    <n v="1351.2"/>
    <n v="2500.8919999999998"/>
  </r>
  <r>
    <x v="4"/>
    <x v="166"/>
    <s v="GBR"/>
    <x v="1"/>
    <x v="3"/>
    <s v="Onshore wind energy"/>
    <x v="6"/>
    <n v="1651.2"/>
    <n v="3574.0529999999999"/>
  </r>
  <r>
    <x v="4"/>
    <x v="166"/>
    <s v="GBR"/>
    <x v="1"/>
    <x v="3"/>
    <s v="Onshore wind energy"/>
    <x v="7"/>
    <n v="2083.1999999999998"/>
    <n v="4490.8180000000002"/>
  </r>
  <r>
    <x v="4"/>
    <x v="166"/>
    <s v="GBR"/>
    <x v="1"/>
    <x v="3"/>
    <s v="Onshore wind energy"/>
    <x v="8"/>
    <n v="2849.8"/>
    <n v="5786.5249999999996"/>
  </r>
  <r>
    <x v="4"/>
    <x v="166"/>
    <s v="GBR"/>
    <x v="1"/>
    <x v="3"/>
    <s v="Onshore wind energy"/>
    <x v="9"/>
    <n v="3470.8"/>
    <n v="7526.9719999999998"/>
  </r>
  <r>
    <x v="4"/>
    <x v="166"/>
    <s v="GBR"/>
    <x v="1"/>
    <x v="3"/>
    <s v="Onshore wind energy"/>
    <x v="10"/>
    <n v="4079.7820000000002"/>
    <n v="7225.64"/>
  </r>
  <r>
    <x v="4"/>
    <x v="166"/>
    <s v="GBR"/>
    <x v="1"/>
    <x v="3"/>
    <s v="Onshore wind energy"/>
    <x v="11"/>
    <n v="4758.0349999999999"/>
    <n v="10813.966"/>
  </r>
  <r>
    <x v="4"/>
    <x v="166"/>
    <s v="GBR"/>
    <x v="1"/>
    <x v="3"/>
    <s v="Onshore wind energy"/>
    <x v="12"/>
    <n v="6034.97"/>
    <n v="12244.121999999999"/>
  </r>
  <r>
    <x v="4"/>
    <x v="166"/>
    <s v="GBR"/>
    <x v="1"/>
    <x v="3"/>
    <s v="Onshore wind energy"/>
    <x v="13"/>
    <n v="7586.3220000000001"/>
    <n v="16925.018"/>
  </r>
  <r>
    <x v="4"/>
    <x v="166"/>
    <s v="GBR"/>
    <x v="1"/>
    <x v="3"/>
    <s v="Onshore wind energy"/>
    <x v="14"/>
    <n v="8572.6530000000002"/>
    <n v="18554.319"/>
  </r>
  <r>
    <x v="4"/>
    <x v="166"/>
    <s v="GBR"/>
    <x v="1"/>
    <x v="3"/>
    <s v="Onshore wind energy"/>
    <x v="15"/>
    <n v="9212.2340000000004"/>
    <n v="22851.719000000001"/>
  </r>
  <r>
    <x v="4"/>
    <x v="166"/>
    <s v="GBR"/>
    <x v="1"/>
    <x v="3"/>
    <s v="Onshore wind energy"/>
    <x v="16"/>
    <n v="10832.296"/>
    <n v="20856.702000000001"/>
  </r>
  <r>
    <x v="4"/>
    <x v="166"/>
    <s v="GBR"/>
    <x v="1"/>
    <x v="3"/>
    <s v="Onshore wind energy"/>
    <x v="17"/>
    <n v="12596.907999999999"/>
    <n v="29087.656999999999"/>
  </r>
  <r>
    <x v="4"/>
    <x v="166"/>
    <s v="GBR"/>
    <x v="1"/>
    <x v="3"/>
    <s v="Onshore wind energy"/>
    <x v="18"/>
    <n v="13553.878000000001"/>
    <m/>
  </r>
  <r>
    <x v="4"/>
    <x v="166"/>
    <s v="GBR"/>
    <x v="1"/>
    <x v="3"/>
    <s v="Onshore wind energy"/>
    <x v="19"/>
    <n v="14182.878000000001"/>
    <m/>
  </r>
  <r>
    <x v="5"/>
    <x v="167"/>
    <s v="BHR"/>
    <x v="0"/>
    <x v="0"/>
    <s v="Fossil fuels"/>
    <x v="0"/>
    <n v="1329"/>
    <n v="5643.7"/>
  </r>
  <r>
    <x v="5"/>
    <x v="167"/>
    <s v="BHR"/>
    <x v="0"/>
    <x v="0"/>
    <s v="Fossil fuels"/>
    <x v="1"/>
    <n v="1329"/>
    <n v="5643.7"/>
  </r>
  <r>
    <x v="5"/>
    <x v="167"/>
    <s v="BHR"/>
    <x v="0"/>
    <x v="0"/>
    <s v="Fossil fuels"/>
    <x v="2"/>
    <n v="1459"/>
    <n v="6195.7539999999999"/>
  </r>
  <r>
    <x v="5"/>
    <x v="167"/>
    <s v="BHR"/>
    <x v="0"/>
    <x v="0"/>
    <s v="Fossil fuels"/>
    <x v="3"/>
    <n v="1754"/>
    <n v="7448.4939999999997"/>
  </r>
  <r>
    <x v="5"/>
    <x v="167"/>
    <s v="BHR"/>
    <x v="0"/>
    <x v="0"/>
    <s v="Fossil fuels"/>
    <x v="4"/>
    <n v="1754"/>
    <n v="7448.4939999999997"/>
  </r>
  <r>
    <x v="5"/>
    <x v="167"/>
    <s v="BHR"/>
    <x v="0"/>
    <x v="0"/>
    <s v="Fossil fuels"/>
    <x v="5"/>
    <n v="1754"/>
    <n v="7448.4939999999997"/>
  </r>
  <r>
    <x v="5"/>
    <x v="167"/>
    <s v="BHR"/>
    <x v="0"/>
    <x v="0"/>
    <s v="Fossil fuels"/>
    <x v="6"/>
    <n v="2274"/>
    <n v="9656.7139999999999"/>
  </r>
  <r>
    <x v="5"/>
    <x v="167"/>
    <s v="BHR"/>
    <x v="0"/>
    <x v="0"/>
    <s v="Fossil fuels"/>
    <x v="7"/>
    <n v="2696"/>
    <n v="11448.769"/>
  </r>
  <r>
    <x v="5"/>
    <x v="167"/>
    <s v="BHR"/>
    <x v="0"/>
    <x v="0"/>
    <s v="Fossil fuels"/>
    <x v="8"/>
    <n v="2696"/>
    <n v="11448.769"/>
  </r>
  <r>
    <x v="5"/>
    <x v="167"/>
    <s v="BHR"/>
    <x v="0"/>
    <x v="0"/>
    <s v="Fossil fuels"/>
    <x v="9"/>
    <n v="2696"/>
    <n v="11448.769"/>
  </r>
  <r>
    <x v="5"/>
    <x v="167"/>
    <s v="BHR"/>
    <x v="0"/>
    <x v="0"/>
    <s v="Fossil fuels"/>
    <x v="10"/>
    <n v="5340"/>
    <n v="13020.002"/>
  </r>
  <r>
    <x v="5"/>
    <x v="167"/>
    <s v="BHR"/>
    <x v="0"/>
    <x v="0"/>
    <s v="Fossil fuels"/>
    <x v="11"/>
    <n v="5340"/>
    <n v="13020.002"/>
  </r>
  <r>
    <x v="5"/>
    <x v="167"/>
    <s v="BHR"/>
    <x v="0"/>
    <x v="0"/>
    <s v="Fossil fuels"/>
    <x v="12"/>
    <n v="6194.9"/>
    <n v="16650.400000000001"/>
  </r>
  <r>
    <x v="5"/>
    <x v="167"/>
    <s v="BHR"/>
    <x v="0"/>
    <x v="0"/>
    <s v="Fossil fuels"/>
    <x v="13"/>
    <n v="6194.9"/>
    <n v="14743"/>
  </r>
  <r>
    <x v="5"/>
    <x v="167"/>
    <s v="BHR"/>
    <x v="0"/>
    <x v="0"/>
    <s v="Fossil fuels"/>
    <x v="14"/>
    <n v="6194.9"/>
    <n v="16257"/>
  </r>
  <r>
    <x v="5"/>
    <x v="167"/>
    <s v="BHR"/>
    <x v="0"/>
    <x v="0"/>
    <s v="Fossil fuels"/>
    <x v="15"/>
    <n v="6194.9"/>
    <n v="17227"/>
  </r>
  <r>
    <x v="5"/>
    <x v="167"/>
    <s v="BHR"/>
    <x v="0"/>
    <x v="0"/>
    <s v="Fossil fuels"/>
    <x v="16"/>
    <n v="6194.9"/>
    <n v="17086"/>
  </r>
  <r>
    <x v="5"/>
    <x v="167"/>
    <s v="BHR"/>
    <x v="0"/>
    <x v="0"/>
    <s v="Fossil fuels"/>
    <x v="17"/>
    <n v="6194.9"/>
    <n v="17939"/>
  </r>
  <r>
    <x v="5"/>
    <x v="167"/>
    <s v="BHR"/>
    <x v="0"/>
    <x v="0"/>
    <s v="Fossil fuels"/>
    <x v="18"/>
    <n v="6194.9"/>
    <m/>
  </r>
  <r>
    <x v="5"/>
    <x v="167"/>
    <s v="BHR"/>
    <x v="0"/>
    <x v="0"/>
    <s v="Fossil fuels"/>
    <x v="19"/>
    <n v="7994.9"/>
    <m/>
  </r>
  <r>
    <x v="5"/>
    <x v="167"/>
    <s v="BHR"/>
    <x v="1"/>
    <x v="2"/>
    <s v="On-grid Solar photovoltaic"/>
    <x v="10"/>
    <n v="4.0000000000000001E-3"/>
    <m/>
  </r>
  <r>
    <x v="5"/>
    <x v="167"/>
    <s v="BHR"/>
    <x v="1"/>
    <x v="2"/>
    <s v="On-grid Solar photovoltaic"/>
    <x v="11"/>
    <n v="8.9999999999999993E-3"/>
    <m/>
  </r>
  <r>
    <x v="5"/>
    <x v="167"/>
    <s v="BHR"/>
    <x v="1"/>
    <x v="2"/>
    <s v="On-grid Solar photovoltaic"/>
    <x v="12"/>
    <n v="0.50900000000000001"/>
    <n v="0.82499999999999996"/>
  </r>
  <r>
    <x v="5"/>
    <x v="167"/>
    <s v="BHR"/>
    <x v="1"/>
    <x v="2"/>
    <s v="On-grid Solar photovoltaic"/>
    <x v="13"/>
    <n v="0.50900000000000001"/>
    <n v="0.82499999999999996"/>
  </r>
  <r>
    <x v="5"/>
    <x v="167"/>
    <s v="BHR"/>
    <x v="1"/>
    <x v="2"/>
    <s v="On-grid Solar photovoltaic"/>
    <x v="14"/>
    <n v="5.0090000000000003"/>
    <n v="8.25"/>
  </r>
  <r>
    <x v="5"/>
    <x v="167"/>
    <s v="BHR"/>
    <x v="1"/>
    <x v="2"/>
    <s v="On-grid Solar photovoltaic"/>
    <x v="15"/>
    <n v="5.0090000000000003"/>
    <n v="8.25"/>
  </r>
  <r>
    <x v="5"/>
    <x v="167"/>
    <s v="BHR"/>
    <x v="1"/>
    <x v="2"/>
    <s v="On-grid Solar photovoltaic"/>
    <x v="16"/>
    <n v="6.0090000000000003"/>
    <n v="8.25"/>
  </r>
  <r>
    <x v="5"/>
    <x v="167"/>
    <s v="BHR"/>
    <x v="1"/>
    <x v="2"/>
    <s v="On-grid Solar photovoltaic"/>
    <x v="17"/>
    <n v="6.0090000000000003"/>
    <n v="8.25"/>
  </r>
  <r>
    <x v="5"/>
    <x v="167"/>
    <s v="BHR"/>
    <x v="1"/>
    <x v="2"/>
    <s v="On-grid Solar photovoltaic"/>
    <x v="18"/>
    <n v="6.3490000000000002"/>
    <m/>
  </r>
  <r>
    <x v="5"/>
    <x v="167"/>
    <s v="BHR"/>
    <x v="1"/>
    <x v="2"/>
    <s v="On-grid Solar photovoltaic"/>
    <x v="19"/>
    <n v="6.3490000000000002"/>
    <m/>
  </r>
  <r>
    <x v="5"/>
    <x v="167"/>
    <s v="BHR"/>
    <x v="1"/>
    <x v="3"/>
    <s v="Onshore wind energy"/>
    <x v="8"/>
    <n v="0.67500000000000004"/>
    <n v="1.2"/>
  </r>
  <r>
    <x v="5"/>
    <x v="167"/>
    <s v="BHR"/>
    <x v="1"/>
    <x v="3"/>
    <s v="Onshore wind energy"/>
    <x v="9"/>
    <n v="0.67500000000000004"/>
    <n v="1.2"/>
  </r>
  <r>
    <x v="5"/>
    <x v="167"/>
    <s v="BHR"/>
    <x v="1"/>
    <x v="3"/>
    <s v="Onshore wind energy"/>
    <x v="10"/>
    <n v="0.68"/>
    <n v="1.2"/>
  </r>
  <r>
    <x v="5"/>
    <x v="167"/>
    <s v="BHR"/>
    <x v="1"/>
    <x v="3"/>
    <s v="Onshore wind energy"/>
    <x v="11"/>
    <n v="0.68"/>
    <n v="1.2"/>
  </r>
  <r>
    <x v="5"/>
    <x v="167"/>
    <s v="BHR"/>
    <x v="1"/>
    <x v="3"/>
    <s v="Onshore wind energy"/>
    <x v="12"/>
    <n v="0.68"/>
    <n v="1.2"/>
  </r>
  <r>
    <x v="5"/>
    <x v="167"/>
    <s v="BHR"/>
    <x v="1"/>
    <x v="3"/>
    <s v="Onshore wind energy"/>
    <x v="13"/>
    <n v="0.68"/>
    <n v="1.2"/>
  </r>
  <r>
    <x v="5"/>
    <x v="167"/>
    <s v="BHR"/>
    <x v="1"/>
    <x v="3"/>
    <s v="Onshore wind energy"/>
    <x v="14"/>
    <n v="0.68"/>
    <n v="1.2"/>
  </r>
  <r>
    <x v="5"/>
    <x v="167"/>
    <s v="BHR"/>
    <x v="1"/>
    <x v="3"/>
    <s v="Onshore wind energy"/>
    <x v="15"/>
    <n v="0.68"/>
    <n v="1.2"/>
  </r>
  <r>
    <x v="5"/>
    <x v="167"/>
    <s v="BHR"/>
    <x v="1"/>
    <x v="3"/>
    <s v="Onshore wind energy"/>
    <x v="16"/>
    <n v="0.68"/>
    <n v="1.2"/>
  </r>
  <r>
    <x v="5"/>
    <x v="167"/>
    <s v="BHR"/>
    <x v="1"/>
    <x v="3"/>
    <s v="Onshore wind energy"/>
    <x v="17"/>
    <n v="0.68"/>
    <n v="1.2"/>
  </r>
  <r>
    <x v="5"/>
    <x v="167"/>
    <s v="BHR"/>
    <x v="1"/>
    <x v="3"/>
    <s v="Onshore wind energy"/>
    <x v="18"/>
    <n v="0.68"/>
    <m/>
  </r>
  <r>
    <x v="5"/>
    <x v="167"/>
    <s v="BHR"/>
    <x v="1"/>
    <x v="3"/>
    <s v="Onshore wind energy"/>
    <x v="19"/>
    <n v="0.68"/>
    <m/>
  </r>
  <r>
    <x v="5"/>
    <x v="168"/>
    <s v="IRN"/>
    <x v="0"/>
    <x v="0"/>
    <s v="Fossil fuels"/>
    <x v="0"/>
    <n v="25189"/>
    <n v="114791"/>
  </r>
  <r>
    <x v="5"/>
    <x v="168"/>
    <s v="IRN"/>
    <x v="0"/>
    <x v="0"/>
    <s v="Fossil fuels"/>
    <x v="1"/>
    <n v="26934"/>
    <n v="122081"/>
  </r>
  <r>
    <x v="5"/>
    <x v="168"/>
    <s v="IRN"/>
    <x v="0"/>
    <x v="0"/>
    <s v="Fossil fuels"/>
    <x v="2"/>
    <n v="28477"/>
    <n v="129733"/>
  </r>
  <r>
    <x v="5"/>
    <x v="168"/>
    <s v="IRN"/>
    <x v="0"/>
    <x v="0"/>
    <s v="Fossil fuels"/>
    <x v="3"/>
    <n v="29892"/>
    <n v="138552"/>
  </r>
  <r>
    <x v="5"/>
    <x v="168"/>
    <s v="IRN"/>
    <x v="0"/>
    <x v="0"/>
    <s v="Fossil fuels"/>
    <x v="4"/>
    <n v="32264"/>
    <n v="152197"/>
  </r>
  <r>
    <x v="5"/>
    <x v="168"/>
    <s v="IRN"/>
    <x v="0"/>
    <x v="0"/>
    <s v="Fossil fuels"/>
    <x v="5"/>
    <n v="34952"/>
    <n v="161918"/>
  </r>
  <r>
    <x v="5"/>
    <x v="168"/>
    <s v="IRN"/>
    <x v="0"/>
    <x v="0"/>
    <s v="Fossil fuels"/>
    <x v="6"/>
    <n v="38692"/>
    <n v="174279"/>
  </r>
  <r>
    <x v="5"/>
    <x v="168"/>
    <s v="IRN"/>
    <x v="0"/>
    <x v="0"/>
    <s v="Fossil fuels"/>
    <x v="7"/>
    <n v="41928"/>
    <n v="185853"/>
  </r>
  <r>
    <x v="5"/>
    <x v="168"/>
    <s v="IRN"/>
    <x v="0"/>
    <x v="0"/>
    <s v="Fossil fuels"/>
    <x v="8"/>
    <n v="45209"/>
    <n v="209331"/>
  </r>
  <r>
    <x v="5"/>
    <x v="168"/>
    <s v="IRN"/>
    <x v="0"/>
    <x v="0"/>
    <s v="Fossil fuels"/>
    <x v="9"/>
    <n v="48460"/>
    <n v="213883"/>
  </r>
  <r>
    <x v="5"/>
    <x v="168"/>
    <s v="IRN"/>
    <x v="0"/>
    <x v="0"/>
    <s v="Fossil fuels"/>
    <x v="10"/>
    <n v="52622"/>
    <n v="223259"/>
  </r>
  <r>
    <x v="5"/>
    <x v="168"/>
    <s v="IRN"/>
    <x v="0"/>
    <x v="0"/>
    <s v="Fossil fuels"/>
    <x v="11"/>
    <n v="55352"/>
    <n v="227428"/>
  </r>
  <r>
    <x v="5"/>
    <x v="168"/>
    <s v="IRN"/>
    <x v="0"/>
    <x v="0"/>
    <s v="Fossil fuels"/>
    <x v="12"/>
    <n v="58016"/>
    <n v="239752"/>
  </r>
  <r>
    <x v="5"/>
    <x v="168"/>
    <s v="IRN"/>
    <x v="0"/>
    <x v="0"/>
    <s v="Fossil fuels"/>
    <x v="13"/>
    <n v="58834"/>
    <n v="242909"/>
  </r>
  <r>
    <x v="5"/>
    <x v="168"/>
    <s v="IRN"/>
    <x v="0"/>
    <x v="0"/>
    <s v="Fossil fuels"/>
    <x v="14"/>
    <n v="61183"/>
    <n v="255869"/>
  </r>
  <r>
    <x v="5"/>
    <x v="168"/>
    <s v="IRN"/>
    <x v="0"/>
    <x v="0"/>
    <s v="Fossil fuels"/>
    <x v="15"/>
    <n v="61633"/>
    <n v="263392"/>
  </r>
  <r>
    <x v="5"/>
    <x v="168"/>
    <s v="IRN"/>
    <x v="0"/>
    <x v="0"/>
    <s v="Fossil fuels"/>
    <x v="16"/>
    <n v="63629"/>
    <n v="265775"/>
  </r>
  <r>
    <x v="5"/>
    <x v="168"/>
    <s v="IRN"/>
    <x v="0"/>
    <x v="0"/>
    <s v="Fossil fuels"/>
    <x v="17"/>
    <n v="65353"/>
    <n v="284987"/>
  </r>
  <r>
    <x v="5"/>
    <x v="168"/>
    <s v="IRN"/>
    <x v="0"/>
    <x v="0"/>
    <s v="Fossil fuels"/>
    <x v="18"/>
    <n v="67525"/>
    <m/>
  </r>
  <r>
    <x v="5"/>
    <x v="168"/>
    <s v="IRN"/>
    <x v="0"/>
    <x v="0"/>
    <s v="Fossil fuels"/>
    <x v="19"/>
    <n v="69095"/>
    <m/>
  </r>
  <r>
    <x v="5"/>
    <x v="168"/>
    <s v="IRN"/>
    <x v="0"/>
    <x v="9"/>
    <s v="Nuclear"/>
    <x v="11"/>
    <n v="1020"/>
    <n v="358.95100000000002"/>
  </r>
  <r>
    <x v="5"/>
    <x v="168"/>
    <s v="IRN"/>
    <x v="0"/>
    <x v="9"/>
    <s v="Nuclear"/>
    <x v="12"/>
    <n v="1020"/>
    <n v="1857.8779999999999"/>
  </r>
  <r>
    <x v="5"/>
    <x v="168"/>
    <s v="IRN"/>
    <x v="0"/>
    <x v="9"/>
    <s v="Nuclear"/>
    <x v="13"/>
    <n v="1020"/>
    <n v="4600.2470000000003"/>
  </r>
  <r>
    <x v="5"/>
    <x v="168"/>
    <s v="IRN"/>
    <x v="0"/>
    <x v="9"/>
    <s v="Nuclear"/>
    <x v="14"/>
    <n v="1020"/>
    <n v="4546.3620000000001"/>
  </r>
  <r>
    <x v="5"/>
    <x v="168"/>
    <s v="IRN"/>
    <x v="0"/>
    <x v="9"/>
    <s v="Nuclear"/>
    <x v="15"/>
    <n v="1020"/>
    <n v="2949.7089999999998"/>
  </r>
  <r>
    <x v="5"/>
    <x v="168"/>
    <s v="IRN"/>
    <x v="0"/>
    <x v="9"/>
    <s v="Nuclear"/>
    <x v="16"/>
    <n v="1020"/>
    <n v="6710.5680000000002"/>
  </r>
  <r>
    <x v="5"/>
    <x v="168"/>
    <s v="IRN"/>
    <x v="0"/>
    <x v="9"/>
    <s v="Nuclear"/>
    <x v="17"/>
    <n v="1020"/>
    <n v="7513.6639999999998"/>
  </r>
  <r>
    <x v="5"/>
    <x v="168"/>
    <s v="IRN"/>
    <x v="0"/>
    <x v="9"/>
    <s v="Nuclear"/>
    <x v="18"/>
    <n v="1020"/>
    <m/>
  </r>
  <r>
    <x v="5"/>
    <x v="168"/>
    <s v="IRN"/>
    <x v="0"/>
    <x v="9"/>
    <s v="Nuclear"/>
    <x v="19"/>
    <n v="1020"/>
    <m/>
  </r>
  <r>
    <x v="5"/>
    <x v="168"/>
    <s v="IRN"/>
    <x v="0"/>
    <x v="7"/>
    <s v="Pumped storage"/>
    <x v="15"/>
    <n v="1040"/>
    <n v="0"/>
  </r>
  <r>
    <x v="5"/>
    <x v="168"/>
    <s v="IRN"/>
    <x v="0"/>
    <x v="7"/>
    <s v="Pumped storage"/>
    <x v="16"/>
    <n v="1040"/>
    <n v="0"/>
  </r>
  <r>
    <x v="5"/>
    <x v="168"/>
    <s v="IRN"/>
    <x v="0"/>
    <x v="7"/>
    <s v="Pumped storage"/>
    <x v="17"/>
    <n v="1040"/>
    <n v="0"/>
  </r>
  <r>
    <x v="5"/>
    <x v="168"/>
    <s v="IRN"/>
    <x v="0"/>
    <x v="7"/>
    <s v="Pumped storage"/>
    <x v="18"/>
    <n v="1040"/>
    <m/>
  </r>
  <r>
    <x v="5"/>
    <x v="168"/>
    <s v="IRN"/>
    <x v="0"/>
    <x v="7"/>
    <s v="Pumped storage"/>
    <x v="19"/>
    <n v="1040"/>
    <m/>
  </r>
  <r>
    <x v="5"/>
    <x v="168"/>
    <s v="IRN"/>
    <x v="1"/>
    <x v="4"/>
    <s v="Biogas"/>
    <x v="9"/>
    <n v="1.86"/>
    <n v="1.698"/>
  </r>
  <r>
    <x v="5"/>
    <x v="168"/>
    <s v="IRN"/>
    <x v="1"/>
    <x v="4"/>
    <s v="Biogas"/>
    <x v="10"/>
    <n v="6.66"/>
    <n v="10.183999999999999"/>
  </r>
  <r>
    <x v="5"/>
    <x v="168"/>
    <s v="IRN"/>
    <x v="1"/>
    <x v="4"/>
    <s v="Biogas"/>
    <x v="11"/>
    <n v="6.66"/>
    <n v="21.954000000000001"/>
  </r>
  <r>
    <x v="5"/>
    <x v="168"/>
    <s v="IRN"/>
    <x v="1"/>
    <x v="4"/>
    <s v="Biogas"/>
    <x v="12"/>
    <n v="6.66"/>
    <n v="22.558"/>
  </r>
  <r>
    <x v="5"/>
    <x v="168"/>
    <s v="IRN"/>
    <x v="1"/>
    <x v="4"/>
    <s v="Biogas"/>
    <x v="13"/>
    <n v="6.66"/>
    <n v="19.289000000000001"/>
  </r>
  <r>
    <x v="5"/>
    <x v="168"/>
    <s v="IRN"/>
    <x v="1"/>
    <x v="4"/>
    <s v="Biogas"/>
    <x v="14"/>
    <n v="11.56"/>
    <n v="46.634999999999998"/>
  </r>
  <r>
    <x v="5"/>
    <x v="168"/>
    <s v="IRN"/>
    <x v="1"/>
    <x v="4"/>
    <s v="Biogas"/>
    <x v="15"/>
    <n v="11.56"/>
    <n v="16.338999999999999"/>
  </r>
  <r>
    <x v="5"/>
    <x v="168"/>
    <s v="IRN"/>
    <x v="1"/>
    <x v="4"/>
    <s v="Biogas"/>
    <x v="16"/>
    <n v="11.56"/>
    <n v="21.780999999999999"/>
  </r>
  <r>
    <x v="5"/>
    <x v="168"/>
    <s v="IRN"/>
    <x v="1"/>
    <x v="4"/>
    <s v="Biogas"/>
    <x v="17"/>
    <n v="11.56"/>
    <n v="24.44"/>
  </r>
  <r>
    <x v="5"/>
    <x v="168"/>
    <s v="IRN"/>
    <x v="1"/>
    <x v="4"/>
    <s v="Biogas"/>
    <x v="18"/>
    <n v="11.56"/>
    <m/>
  </r>
  <r>
    <x v="5"/>
    <x v="168"/>
    <s v="IRN"/>
    <x v="1"/>
    <x v="4"/>
    <s v="Biogas"/>
    <x v="19"/>
    <n v="11.56"/>
    <m/>
  </r>
  <r>
    <x v="5"/>
    <x v="168"/>
    <s v="IRN"/>
    <x v="1"/>
    <x v="1"/>
    <s v="Renewable hydropower"/>
    <x v="0"/>
    <n v="1999"/>
    <n v="3650"/>
  </r>
  <r>
    <x v="5"/>
    <x v="168"/>
    <s v="IRN"/>
    <x v="1"/>
    <x v="1"/>
    <s v="Renewable hydropower"/>
    <x v="1"/>
    <n v="1999"/>
    <n v="5057"/>
  </r>
  <r>
    <x v="5"/>
    <x v="168"/>
    <s v="IRN"/>
    <x v="1"/>
    <x v="1"/>
    <s v="Renewable hydropower"/>
    <x v="2"/>
    <n v="3028"/>
    <n v="8050"/>
  </r>
  <r>
    <x v="5"/>
    <x v="168"/>
    <s v="IRN"/>
    <x v="1"/>
    <x v="1"/>
    <s v="Renewable hydropower"/>
    <x v="3"/>
    <n v="4420"/>
    <n v="11094"/>
  </r>
  <r>
    <x v="5"/>
    <x v="168"/>
    <s v="IRN"/>
    <x v="1"/>
    <x v="1"/>
    <s v="Renewable hydropower"/>
    <x v="4"/>
    <n v="5012"/>
    <n v="10627"/>
  </r>
  <r>
    <x v="5"/>
    <x v="168"/>
    <s v="IRN"/>
    <x v="1"/>
    <x v="1"/>
    <s v="Renewable hydropower"/>
    <x v="5"/>
    <n v="6043.4"/>
    <n v="16085"/>
  </r>
  <r>
    <x v="5"/>
    <x v="168"/>
    <s v="IRN"/>
    <x v="1"/>
    <x v="1"/>
    <s v="Renewable hydropower"/>
    <x v="6"/>
    <n v="6572"/>
    <n v="18169"/>
  </r>
  <r>
    <x v="5"/>
    <x v="168"/>
    <s v="IRN"/>
    <x v="1"/>
    <x v="1"/>
    <s v="Renewable hydropower"/>
    <x v="7"/>
    <n v="7422"/>
    <n v="17987"/>
  </r>
  <r>
    <x v="5"/>
    <x v="168"/>
    <s v="IRN"/>
    <x v="1"/>
    <x v="1"/>
    <s v="Renewable hydropower"/>
    <x v="8"/>
    <n v="7672"/>
    <n v="4753"/>
  </r>
  <r>
    <x v="5"/>
    <x v="168"/>
    <s v="IRN"/>
    <x v="1"/>
    <x v="1"/>
    <s v="Renewable hydropower"/>
    <x v="9"/>
    <n v="7714"/>
    <n v="7207"/>
  </r>
  <r>
    <x v="5"/>
    <x v="168"/>
    <s v="IRN"/>
    <x v="1"/>
    <x v="1"/>
    <s v="Renewable hydropower"/>
    <x v="10"/>
    <n v="8486"/>
    <n v="9523"/>
  </r>
  <r>
    <x v="5"/>
    <x v="168"/>
    <s v="IRN"/>
    <x v="1"/>
    <x v="1"/>
    <s v="Renewable hydropower"/>
    <x v="11"/>
    <n v="8745"/>
    <n v="12058"/>
  </r>
  <r>
    <x v="5"/>
    <x v="168"/>
    <s v="IRN"/>
    <x v="1"/>
    <x v="1"/>
    <s v="Renewable hydropower"/>
    <x v="12"/>
    <n v="9745"/>
    <n v="12447"/>
  </r>
  <r>
    <x v="5"/>
    <x v="168"/>
    <s v="IRN"/>
    <x v="1"/>
    <x v="1"/>
    <s v="Renewable hydropower"/>
    <x v="13"/>
    <n v="10265"/>
    <n v="14470"/>
  </r>
  <r>
    <x v="5"/>
    <x v="168"/>
    <s v="IRN"/>
    <x v="1"/>
    <x v="1"/>
    <s v="Renewable hydropower"/>
    <x v="14"/>
    <n v="10785"/>
    <n v="13862"/>
  </r>
  <r>
    <x v="5"/>
    <x v="168"/>
    <s v="IRN"/>
    <x v="1"/>
    <x v="1"/>
    <s v="Renewable hydropower"/>
    <x v="15"/>
    <n v="11278"/>
    <n v="14087"/>
  </r>
  <r>
    <x v="5"/>
    <x v="168"/>
    <s v="IRN"/>
    <x v="1"/>
    <x v="1"/>
    <s v="Renewable hydropower"/>
    <x v="16"/>
    <n v="11578"/>
    <n v="16419"/>
  </r>
  <r>
    <x v="5"/>
    <x v="168"/>
    <s v="IRN"/>
    <x v="1"/>
    <x v="1"/>
    <s v="Renewable hydropower"/>
    <x v="17"/>
    <n v="11953"/>
    <n v="15051.012000000001"/>
  </r>
  <r>
    <x v="5"/>
    <x v="168"/>
    <s v="IRN"/>
    <x v="1"/>
    <x v="1"/>
    <s v="Renewable hydropower"/>
    <x v="18"/>
    <n v="12099"/>
    <m/>
  </r>
  <r>
    <x v="5"/>
    <x v="168"/>
    <s v="IRN"/>
    <x v="1"/>
    <x v="1"/>
    <s v="Renewable hydropower"/>
    <x v="19"/>
    <n v="12252"/>
    <m/>
  </r>
  <r>
    <x v="5"/>
    <x v="168"/>
    <s v="IRN"/>
    <x v="1"/>
    <x v="2"/>
    <s v="Off-grid Solar photovoltaic"/>
    <x v="1"/>
    <n v="5.0000000000000001E-3"/>
    <n v="8.0000000000000002E-3"/>
  </r>
  <r>
    <x v="5"/>
    <x v="168"/>
    <s v="IRN"/>
    <x v="1"/>
    <x v="2"/>
    <s v="Off-grid Solar photovoltaic"/>
    <x v="2"/>
    <n v="5.0000000000000001E-3"/>
    <n v="8.0000000000000002E-3"/>
  </r>
  <r>
    <x v="5"/>
    <x v="168"/>
    <s v="IRN"/>
    <x v="1"/>
    <x v="2"/>
    <s v="Off-grid Solar photovoltaic"/>
    <x v="3"/>
    <n v="5.0000000000000001E-3"/>
    <n v="8.0000000000000002E-3"/>
  </r>
  <r>
    <x v="5"/>
    <x v="168"/>
    <s v="IRN"/>
    <x v="1"/>
    <x v="2"/>
    <s v="Off-grid Solar photovoltaic"/>
    <x v="4"/>
    <n v="5.0000000000000001E-3"/>
    <n v="8.0000000000000002E-3"/>
  </r>
  <r>
    <x v="5"/>
    <x v="168"/>
    <s v="IRN"/>
    <x v="1"/>
    <x v="2"/>
    <s v="Off-grid Solar photovoltaic"/>
    <x v="5"/>
    <n v="5.0000000000000001E-3"/>
    <n v="8.0000000000000002E-3"/>
  </r>
  <r>
    <x v="5"/>
    <x v="168"/>
    <s v="IRN"/>
    <x v="1"/>
    <x v="2"/>
    <s v="Off-grid Solar photovoltaic"/>
    <x v="6"/>
    <n v="4.7E-2"/>
    <n v="7.9000000000000001E-2"/>
  </r>
  <r>
    <x v="5"/>
    <x v="168"/>
    <s v="IRN"/>
    <x v="1"/>
    <x v="2"/>
    <s v="Off-grid Solar photovoltaic"/>
    <x v="7"/>
    <n v="7.8E-2"/>
    <n v="0.13200000000000001"/>
  </r>
  <r>
    <x v="5"/>
    <x v="168"/>
    <s v="IRN"/>
    <x v="1"/>
    <x v="2"/>
    <s v="Off-grid Solar photovoltaic"/>
    <x v="8"/>
    <n v="0.08"/>
    <n v="0.13400000000000001"/>
  </r>
  <r>
    <x v="5"/>
    <x v="168"/>
    <s v="IRN"/>
    <x v="1"/>
    <x v="2"/>
    <s v="Off-grid Solar photovoltaic"/>
    <x v="9"/>
    <n v="0.14299999999999999"/>
    <n v="0.24099999999999999"/>
  </r>
  <r>
    <x v="5"/>
    <x v="168"/>
    <s v="IRN"/>
    <x v="1"/>
    <x v="2"/>
    <s v="Off-grid Solar photovoltaic"/>
    <x v="10"/>
    <n v="0.35899999999999999"/>
    <n v="0.60299999999999998"/>
  </r>
  <r>
    <x v="5"/>
    <x v="168"/>
    <s v="IRN"/>
    <x v="1"/>
    <x v="2"/>
    <s v="Off-grid Solar photovoltaic"/>
    <x v="11"/>
    <n v="0.378"/>
    <n v="0.63500000000000001"/>
  </r>
  <r>
    <x v="5"/>
    <x v="168"/>
    <s v="IRN"/>
    <x v="1"/>
    <x v="2"/>
    <s v="Off-grid Solar photovoltaic"/>
    <x v="12"/>
    <n v="0.378"/>
    <n v="0.63500000000000001"/>
  </r>
  <r>
    <x v="5"/>
    <x v="168"/>
    <s v="IRN"/>
    <x v="1"/>
    <x v="2"/>
    <s v="Off-grid Solar photovoltaic"/>
    <x v="13"/>
    <n v="0.378"/>
    <n v="0.63500000000000001"/>
  </r>
  <r>
    <x v="5"/>
    <x v="168"/>
    <s v="IRN"/>
    <x v="1"/>
    <x v="2"/>
    <s v="Off-grid Solar photovoltaic"/>
    <x v="14"/>
    <n v="0.378"/>
    <n v="0.63500000000000001"/>
  </r>
  <r>
    <x v="5"/>
    <x v="168"/>
    <s v="IRN"/>
    <x v="1"/>
    <x v="2"/>
    <s v="Off-grid Solar photovoltaic"/>
    <x v="15"/>
    <n v="0.378"/>
    <n v="0.63500000000000001"/>
  </r>
  <r>
    <x v="5"/>
    <x v="168"/>
    <s v="IRN"/>
    <x v="1"/>
    <x v="2"/>
    <s v="Off-grid Solar photovoltaic"/>
    <x v="16"/>
    <n v="0.378"/>
    <n v="0.63500000000000001"/>
  </r>
  <r>
    <x v="5"/>
    <x v="168"/>
    <s v="IRN"/>
    <x v="1"/>
    <x v="2"/>
    <s v="Off-grid Solar photovoltaic"/>
    <x v="17"/>
    <n v="0.378"/>
    <n v="0.63500000000000001"/>
  </r>
  <r>
    <x v="5"/>
    <x v="168"/>
    <s v="IRN"/>
    <x v="1"/>
    <x v="2"/>
    <s v="Off-grid Solar photovoltaic"/>
    <x v="18"/>
    <n v="0.378"/>
    <m/>
  </r>
  <r>
    <x v="5"/>
    <x v="168"/>
    <s v="IRN"/>
    <x v="1"/>
    <x v="2"/>
    <s v="Off-grid Solar photovoltaic"/>
    <x v="19"/>
    <n v="0.378"/>
    <m/>
  </r>
  <r>
    <x v="5"/>
    <x v="168"/>
    <s v="IRN"/>
    <x v="1"/>
    <x v="2"/>
    <s v="On-grid Solar photovoltaic"/>
    <x v="1"/>
    <m/>
    <n v="0"/>
  </r>
  <r>
    <x v="5"/>
    <x v="168"/>
    <s v="IRN"/>
    <x v="1"/>
    <x v="2"/>
    <s v="On-grid Solar photovoltaic"/>
    <x v="2"/>
    <m/>
    <n v="0"/>
  </r>
  <r>
    <x v="5"/>
    <x v="168"/>
    <s v="IRN"/>
    <x v="1"/>
    <x v="2"/>
    <s v="On-grid Solar photovoltaic"/>
    <x v="3"/>
    <m/>
    <n v="0"/>
  </r>
  <r>
    <x v="5"/>
    <x v="168"/>
    <s v="IRN"/>
    <x v="1"/>
    <x v="2"/>
    <s v="On-grid Solar photovoltaic"/>
    <x v="4"/>
    <n v="0.03"/>
    <n v="0"/>
  </r>
  <r>
    <x v="5"/>
    <x v="168"/>
    <s v="IRN"/>
    <x v="1"/>
    <x v="2"/>
    <s v="On-grid Solar photovoltaic"/>
    <x v="5"/>
    <n v="0.03"/>
    <n v="0"/>
  </r>
  <r>
    <x v="5"/>
    <x v="168"/>
    <s v="IRN"/>
    <x v="1"/>
    <x v="2"/>
    <s v="On-grid Solar photovoltaic"/>
    <x v="6"/>
    <n v="0.03"/>
    <n v="0"/>
  </r>
  <r>
    <x v="5"/>
    <x v="168"/>
    <s v="IRN"/>
    <x v="1"/>
    <x v="2"/>
    <s v="On-grid Solar photovoltaic"/>
    <x v="7"/>
    <n v="0.03"/>
    <n v="0"/>
  </r>
  <r>
    <x v="5"/>
    <x v="168"/>
    <s v="IRN"/>
    <x v="1"/>
    <x v="2"/>
    <s v="On-grid Solar photovoltaic"/>
    <x v="8"/>
    <n v="0.03"/>
    <n v="6.6000000000000003E-2"/>
  </r>
  <r>
    <x v="5"/>
    <x v="168"/>
    <s v="IRN"/>
    <x v="1"/>
    <x v="2"/>
    <s v="On-grid Solar photovoltaic"/>
    <x v="9"/>
    <n v="0.03"/>
    <n v="6.6000000000000003E-2"/>
  </r>
  <r>
    <x v="5"/>
    <x v="168"/>
    <s v="IRN"/>
    <x v="1"/>
    <x v="2"/>
    <s v="On-grid Solar photovoltaic"/>
    <x v="10"/>
    <n v="0.03"/>
    <n v="7.0000000000000007E-2"/>
  </r>
  <r>
    <x v="5"/>
    <x v="168"/>
    <s v="IRN"/>
    <x v="1"/>
    <x v="2"/>
    <s v="On-grid Solar photovoltaic"/>
    <x v="11"/>
    <n v="7.0000000000000007E-2"/>
    <n v="6.9000000000000006E-2"/>
  </r>
  <r>
    <x v="5"/>
    <x v="168"/>
    <s v="IRN"/>
    <x v="1"/>
    <x v="2"/>
    <s v="On-grid Solar photovoltaic"/>
    <x v="12"/>
    <n v="7.0000000000000007E-2"/>
    <n v="8.5999999999999993E-2"/>
  </r>
  <r>
    <x v="5"/>
    <x v="168"/>
    <s v="IRN"/>
    <x v="1"/>
    <x v="2"/>
    <s v="On-grid Solar photovoltaic"/>
    <x v="13"/>
    <n v="0.60899999999999999"/>
    <n v="6.8000000000000005E-2"/>
  </r>
  <r>
    <x v="5"/>
    <x v="168"/>
    <s v="IRN"/>
    <x v="1"/>
    <x v="2"/>
    <s v="On-grid Solar photovoltaic"/>
    <x v="14"/>
    <n v="9"/>
    <n v="4.1000000000000002E-2"/>
  </r>
  <r>
    <x v="5"/>
    <x v="168"/>
    <s v="IRN"/>
    <x v="1"/>
    <x v="2"/>
    <s v="On-grid Solar photovoltaic"/>
    <x v="15"/>
    <n v="9"/>
    <n v="0.85599999999999998"/>
  </r>
  <r>
    <x v="5"/>
    <x v="168"/>
    <s v="IRN"/>
    <x v="1"/>
    <x v="2"/>
    <s v="On-grid Solar photovoltaic"/>
    <x v="16"/>
    <n v="42.83"/>
    <n v="4.3460000000000001"/>
  </r>
  <r>
    <x v="5"/>
    <x v="168"/>
    <s v="IRN"/>
    <x v="1"/>
    <x v="2"/>
    <s v="On-grid Solar photovoltaic"/>
    <x v="17"/>
    <n v="184.1"/>
    <n v="85.17"/>
  </r>
  <r>
    <x v="5"/>
    <x v="168"/>
    <s v="IRN"/>
    <x v="1"/>
    <x v="2"/>
    <s v="On-grid Solar photovoltaic"/>
    <x v="18"/>
    <n v="286"/>
    <m/>
  </r>
  <r>
    <x v="5"/>
    <x v="168"/>
    <s v="IRN"/>
    <x v="1"/>
    <x v="2"/>
    <s v="On-grid Solar photovoltaic"/>
    <x v="19"/>
    <n v="366.7"/>
    <m/>
  </r>
  <r>
    <x v="5"/>
    <x v="168"/>
    <s v="IRN"/>
    <x v="1"/>
    <x v="3"/>
    <s v="Onshore wind energy"/>
    <x v="0"/>
    <n v="11"/>
    <n v="36.542000000000002"/>
  </r>
  <r>
    <x v="5"/>
    <x v="168"/>
    <s v="IRN"/>
    <x v="1"/>
    <x v="3"/>
    <s v="Onshore wind energy"/>
    <x v="1"/>
    <n v="11"/>
    <n v="33.655999999999999"/>
  </r>
  <r>
    <x v="5"/>
    <x v="168"/>
    <s v="IRN"/>
    <x v="1"/>
    <x v="3"/>
    <s v="Onshore wind energy"/>
    <x v="2"/>
    <n v="12"/>
    <n v="30.280999999999999"/>
  </r>
  <r>
    <x v="5"/>
    <x v="168"/>
    <s v="IRN"/>
    <x v="1"/>
    <x v="3"/>
    <s v="Onshore wind energy"/>
    <x v="3"/>
    <n v="16"/>
    <n v="27.620999999999999"/>
  </r>
  <r>
    <x v="5"/>
    <x v="168"/>
    <s v="IRN"/>
    <x v="1"/>
    <x v="3"/>
    <s v="Onshore wind energy"/>
    <x v="4"/>
    <n v="24.9"/>
    <n v="46.338999999999999"/>
  </r>
  <r>
    <x v="5"/>
    <x v="168"/>
    <s v="IRN"/>
    <x v="1"/>
    <x v="3"/>
    <s v="Onshore wind energy"/>
    <x v="5"/>
    <n v="37"/>
    <n v="70.902000000000001"/>
  </r>
  <r>
    <x v="5"/>
    <x v="168"/>
    <s v="IRN"/>
    <x v="1"/>
    <x v="3"/>
    <s v="Onshore wind energy"/>
    <x v="6"/>
    <n v="47"/>
    <n v="125.31399999999999"/>
  </r>
  <r>
    <x v="5"/>
    <x v="168"/>
    <s v="IRN"/>
    <x v="1"/>
    <x v="3"/>
    <s v="Onshore wind energy"/>
    <x v="7"/>
    <n v="63"/>
    <n v="140.86099999999999"/>
  </r>
  <r>
    <x v="5"/>
    <x v="168"/>
    <s v="IRN"/>
    <x v="1"/>
    <x v="3"/>
    <s v="Onshore wind energy"/>
    <x v="8"/>
    <n v="63"/>
    <n v="195.751"/>
  </r>
  <r>
    <x v="5"/>
    <x v="168"/>
    <s v="IRN"/>
    <x v="1"/>
    <x v="3"/>
    <s v="Onshore wind energy"/>
    <x v="9"/>
    <n v="92"/>
    <n v="226.17599999999999"/>
  </r>
  <r>
    <x v="5"/>
    <x v="168"/>
    <s v="IRN"/>
    <x v="1"/>
    <x v="3"/>
    <s v="Onshore wind energy"/>
    <x v="10"/>
    <n v="95"/>
    <n v="208.86500000000001"/>
  </r>
  <r>
    <x v="5"/>
    <x v="168"/>
    <s v="IRN"/>
    <x v="1"/>
    <x v="3"/>
    <s v="Onshore wind energy"/>
    <x v="11"/>
    <n v="98.21"/>
    <n v="213.52099999999999"/>
  </r>
  <r>
    <x v="5"/>
    <x v="168"/>
    <s v="IRN"/>
    <x v="1"/>
    <x v="3"/>
    <s v="Onshore wind energy"/>
    <x v="12"/>
    <n v="106.13"/>
    <n v="204.25200000000001"/>
  </r>
  <r>
    <x v="5"/>
    <x v="168"/>
    <s v="IRN"/>
    <x v="1"/>
    <x v="3"/>
    <s v="Onshore wind energy"/>
    <x v="13"/>
    <n v="107.63"/>
    <n v="211.274"/>
  </r>
  <r>
    <x v="5"/>
    <x v="168"/>
    <s v="IRN"/>
    <x v="1"/>
    <x v="3"/>
    <s v="Onshore wind energy"/>
    <x v="14"/>
    <n v="148.78"/>
    <n v="197.72"/>
  </r>
  <r>
    <x v="5"/>
    <x v="168"/>
    <s v="IRN"/>
    <x v="1"/>
    <x v="3"/>
    <s v="Onshore wind energy"/>
    <x v="15"/>
    <n v="153.44"/>
    <n v="242.227"/>
  </r>
  <r>
    <x v="5"/>
    <x v="168"/>
    <s v="IRN"/>
    <x v="1"/>
    <x v="3"/>
    <s v="Onshore wind energy"/>
    <x v="16"/>
    <n v="190.94"/>
    <n v="264.29199999999997"/>
  </r>
  <r>
    <x v="5"/>
    <x v="168"/>
    <s v="IRN"/>
    <x v="1"/>
    <x v="3"/>
    <s v="Onshore wind energy"/>
    <x v="17"/>
    <n v="259"/>
    <n v="306.25799999999998"/>
  </r>
  <r>
    <x v="5"/>
    <x v="168"/>
    <s v="IRN"/>
    <x v="1"/>
    <x v="3"/>
    <s v="Onshore wind energy"/>
    <x v="18"/>
    <n v="282"/>
    <m/>
  </r>
  <r>
    <x v="5"/>
    <x v="168"/>
    <s v="IRN"/>
    <x v="1"/>
    <x v="3"/>
    <s v="Onshore wind energy"/>
    <x v="19"/>
    <n v="302.2"/>
    <m/>
  </r>
  <r>
    <x v="5"/>
    <x v="169"/>
    <s v="IRQ"/>
    <x v="0"/>
    <x v="0"/>
    <s v="Fossil fuels"/>
    <x v="0"/>
    <n v="4690"/>
    <n v="31289"/>
  </r>
  <r>
    <x v="5"/>
    <x v="169"/>
    <s v="IRQ"/>
    <x v="0"/>
    <x v="0"/>
    <s v="Fossil fuels"/>
    <x v="1"/>
    <n v="4690"/>
    <n v="31633"/>
  </r>
  <r>
    <x v="5"/>
    <x v="169"/>
    <s v="IRQ"/>
    <x v="0"/>
    <x v="0"/>
    <s v="Fossil fuels"/>
    <x v="2"/>
    <n v="4690"/>
    <n v="33214"/>
  </r>
  <r>
    <x v="5"/>
    <x v="169"/>
    <s v="IRQ"/>
    <x v="0"/>
    <x v="0"/>
    <s v="Fossil fuels"/>
    <x v="3"/>
    <n v="4690"/>
    <n v="27907"/>
  </r>
  <r>
    <x v="5"/>
    <x v="169"/>
    <s v="IRQ"/>
    <x v="0"/>
    <x v="0"/>
    <s v="Fossil fuels"/>
    <x v="4"/>
    <n v="5780"/>
    <n v="31802"/>
  </r>
  <r>
    <x v="5"/>
    <x v="169"/>
    <s v="IRQ"/>
    <x v="0"/>
    <x v="0"/>
    <s v="Fossil fuels"/>
    <x v="5"/>
    <n v="7225"/>
    <n v="24333"/>
  </r>
  <r>
    <x v="5"/>
    <x v="169"/>
    <s v="IRQ"/>
    <x v="0"/>
    <x v="0"/>
    <s v="Fossil fuels"/>
    <x v="6"/>
    <n v="7225"/>
    <n v="25733"/>
  </r>
  <r>
    <x v="5"/>
    <x v="169"/>
    <s v="IRQ"/>
    <x v="0"/>
    <x v="0"/>
    <s v="Fossil fuels"/>
    <x v="7"/>
    <n v="7225"/>
    <n v="27556"/>
  </r>
  <r>
    <x v="5"/>
    <x v="169"/>
    <s v="IRQ"/>
    <x v="0"/>
    <x v="0"/>
    <s v="Fossil fuels"/>
    <x v="8"/>
    <n v="10565.5"/>
    <n v="33295"/>
  </r>
  <r>
    <x v="5"/>
    <x v="169"/>
    <s v="IRQ"/>
    <x v="0"/>
    <x v="0"/>
    <s v="Fossil fuels"/>
    <x v="9"/>
    <n v="11870.5"/>
    <n v="42837"/>
  </r>
  <r>
    <x v="5"/>
    <x v="169"/>
    <s v="IRQ"/>
    <x v="0"/>
    <x v="0"/>
    <s v="Fossil fuels"/>
    <x v="10"/>
    <n v="11657.5"/>
    <n v="44142"/>
  </r>
  <r>
    <x v="5"/>
    <x v="169"/>
    <s v="IRQ"/>
    <x v="0"/>
    <x v="0"/>
    <s v="Fossil fuels"/>
    <x v="11"/>
    <n v="14439"/>
    <n v="50100"/>
  </r>
  <r>
    <x v="5"/>
    <x v="169"/>
    <s v="IRQ"/>
    <x v="0"/>
    <x v="0"/>
    <s v="Fossil fuels"/>
    <x v="12"/>
    <n v="14439"/>
    <n v="41626"/>
  </r>
  <r>
    <x v="5"/>
    <x v="169"/>
    <s v="IRQ"/>
    <x v="0"/>
    <x v="0"/>
    <s v="Fossil fuels"/>
    <x v="13"/>
    <n v="24597"/>
    <n v="53665"/>
  </r>
  <r>
    <x v="5"/>
    <x v="169"/>
    <s v="IRQ"/>
    <x v="0"/>
    <x v="0"/>
    <s v="Fossil fuels"/>
    <x v="14"/>
    <n v="23076"/>
    <n v="64837"/>
  </r>
  <r>
    <x v="5"/>
    <x v="169"/>
    <s v="IRQ"/>
    <x v="0"/>
    <x v="0"/>
    <s v="Fossil fuels"/>
    <x v="15"/>
    <n v="28598"/>
    <n v="88139"/>
  </r>
  <r>
    <x v="5"/>
    <x v="169"/>
    <s v="IRQ"/>
    <x v="0"/>
    <x v="0"/>
    <s v="Fossil fuels"/>
    <x v="16"/>
    <n v="29664"/>
    <n v="99599"/>
  </r>
  <r>
    <x v="5"/>
    <x v="169"/>
    <s v="IRQ"/>
    <x v="0"/>
    <x v="0"/>
    <s v="Fossil fuels"/>
    <x v="17"/>
    <n v="33288.699999999997"/>
    <n v="85594"/>
  </r>
  <r>
    <x v="5"/>
    <x v="169"/>
    <s v="IRQ"/>
    <x v="0"/>
    <x v="0"/>
    <s v="Fossil fuels"/>
    <x v="18"/>
    <n v="33933.699999999997"/>
    <m/>
  </r>
  <r>
    <x v="5"/>
    <x v="169"/>
    <s v="IRQ"/>
    <x v="0"/>
    <x v="0"/>
    <s v="Fossil fuels"/>
    <x v="19"/>
    <n v="34112.699999999997"/>
    <m/>
  </r>
  <r>
    <x v="5"/>
    <x v="169"/>
    <s v="IRQ"/>
    <x v="0"/>
    <x v="7"/>
    <s v="Pumped storage"/>
    <x v="0"/>
    <n v="240"/>
    <n v="0"/>
  </r>
  <r>
    <x v="5"/>
    <x v="169"/>
    <s v="IRQ"/>
    <x v="0"/>
    <x v="7"/>
    <s v="Pumped storage"/>
    <x v="1"/>
    <n v="240"/>
    <n v="0"/>
  </r>
  <r>
    <x v="5"/>
    <x v="169"/>
    <s v="IRQ"/>
    <x v="0"/>
    <x v="7"/>
    <s v="Pumped storage"/>
    <x v="2"/>
    <n v="240"/>
    <n v="0"/>
  </r>
  <r>
    <x v="5"/>
    <x v="169"/>
    <s v="IRQ"/>
    <x v="0"/>
    <x v="7"/>
    <s v="Pumped storage"/>
    <x v="3"/>
    <n v="240"/>
    <n v="0"/>
  </r>
  <r>
    <x v="5"/>
    <x v="169"/>
    <s v="IRQ"/>
    <x v="0"/>
    <x v="7"/>
    <s v="Pumped storage"/>
    <x v="4"/>
    <n v="240"/>
    <n v="0"/>
  </r>
  <r>
    <x v="5"/>
    <x v="169"/>
    <s v="IRQ"/>
    <x v="0"/>
    <x v="7"/>
    <s v="Pumped storage"/>
    <x v="5"/>
    <n v="240"/>
    <n v="0"/>
  </r>
  <r>
    <x v="5"/>
    <x v="169"/>
    <s v="IRQ"/>
    <x v="0"/>
    <x v="7"/>
    <s v="Pumped storage"/>
    <x v="6"/>
    <n v="240"/>
    <n v="0"/>
  </r>
  <r>
    <x v="5"/>
    <x v="169"/>
    <s v="IRQ"/>
    <x v="0"/>
    <x v="7"/>
    <s v="Pumped storage"/>
    <x v="7"/>
    <n v="240"/>
    <n v="0"/>
  </r>
  <r>
    <x v="5"/>
    <x v="169"/>
    <s v="IRQ"/>
    <x v="0"/>
    <x v="7"/>
    <s v="Pumped storage"/>
    <x v="8"/>
    <n v="240"/>
    <n v="0"/>
  </r>
  <r>
    <x v="5"/>
    <x v="169"/>
    <s v="IRQ"/>
    <x v="0"/>
    <x v="7"/>
    <s v="Pumped storage"/>
    <x v="9"/>
    <n v="240"/>
    <n v="0"/>
  </r>
  <r>
    <x v="5"/>
    <x v="169"/>
    <s v="IRQ"/>
    <x v="0"/>
    <x v="7"/>
    <s v="Pumped storage"/>
    <x v="10"/>
    <n v="240"/>
    <n v="0"/>
  </r>
  <r>
    <x v="5"/>
    <x v="169"/>
    <s v="IRQ"/>
    <x v="0"/>
    <x v="7"/>
    <s v="Pumped storage"/>
    <x v="11"/>
    <n v="240"/>
    <n v="0"/>
  </r>
  <r>
    <x v="5"/>
    <x v="169"/>
    <s v="IRQ"/>
    <x v="0"/>
    <x v="7"/>
    <s v="Pumped storage"/>
    <x v="12"/>
    <n v="240"/>
    <n v="0"/>
  </r>
  <r>
    <x v="5"/>
    <x v="169"/>
    <s v="IRQ"/>
    <x v="0"/>
    <x v="7"/>
    <s v="Pumped storage"/>
    <x v="13"/>
    <n v="240"/>
    <n v="0"/>
  </r>
  <r>
    <x v="5"/>
    <x v="169"/>
    <s v="IRQ"/>
    <x v="0"/>
    <x v="7"/>
    <s v="Pumped storage"/>
    <x v="14"/>
    <n v="240"/>
    <n v="0"/>
  </r>
  <r>
    <x v="5"/>
    <x v="169"/>
    <s v="IRQ"/>
    <x v="0"/>
    <x v="7"/>
    <s v="Pumped storage"/>
    <x v="15"/>
    <n v="240"/>
    <n v="0"/>
  </r>
  <r>
    <x v="5"/>
    <x v="169"/>
    <s v="IRQ"/>
    <x v="0"/>
    <x v="7"/>
    <s v="Pumped storage"/>
    <x v="16"/>
    <n v="240"/>
    <n v="0"/>
  </r>
  <r>
    <x v="5"/>
    <x v="169"/>
    <s v="IRQ"/>
    <x v="0"/>
    <x v="7"/>
    <s v="Pumped storage"/>
    <x v="17"/>
    <n v="240"/>
    <n v="0"/>
  </r>
  <r>
    <x v="5"/>
    <x v="169"/>
    <s v="IRQ"/>
    <x v="0"/>
    <x v="7"/>
    <s v="Pumped storage"/>
    <x v="18"/>
    <n v="240"/>
    <m/>
  </r>
  <r>
    <x v="5"/>
    <x v="169"/>
    <s v="IRQ"/>
    <x v="0"/>
    <x v="7"/>
    <s v="Pumped storage"/>
    <x v="19"/>
    <n v="240"/>
    <m/>
  </r>
  <r>
    <x v="5"/>
    <x v="169"/>
    <s v="IRQ"/>
    <x v="1"/>
    <x v="1"/>
    <s v="Renewable hydropower"/>
    <x v="0"/>
    <n v="670"/>
    <n v="611"/>
  </r>
  <r>
    <x v="5"/>
    <x v="169"/>
    <s v="IRQ"/>
    <x v="1"/>
    <x v="1"/>
    <s v="Renewable hydropower"/>
    <x v="1"/>
    <n v="670"/>
    <n v="618"/>
  </r>
  <r>
    <x v="5"/>
    <x v="169"/>
    <s v="IRQ"/>
    <x v="1"/>
    <x v="1"/>
    <s v="Renewable hydropower"/>
    <x v="2"/>
    <n v="360"/>
    <n v="649"/>
  </r>
  <r>
    <x v="5"/>
    <x v="169"/>
    <s v="IRQ"/>
    <x v="1"/>
    <x v="1"/>
    <s v="Renewable hydropower"/>
    <x v="3"/>
    <n v="460"/>
    <n v="433"/>
  </r>
  <r>
    <x v="5"/>
    <x v="169"/>
    <s v="IRQ"/>
    <x v="1"/>
    <x v="1"/>
    <s v="Renewable hydropower"/>
    <x v="4"/>
    <n v="1570"/>
    <n v="493"/>
  </r>
  <r>
    <x v="5"/>
    <x v="169"/>
    <s v="IRQ"/>
    <x v="1"/>
    <x v="1"/>
    <s v="Renewable hydropower"/>
    <x v="5"/>
    <n v="1622"/>
    <n v="4964"/>
  </r>
  <r>
    <x v="5"/>
    <x v="169"/>
    <s v="IRQ"/>
    <x v="1"/>
    <x v="1"/>
    <s v="Renewable hydropower"/>
    <x v="6"/>
    <n v="1985"/>
    <n v="4970"/>
  </r>
  <r>
    <x v="5"/>
    <x v="169"/>
    <s v="IRQ"/>
    <x v="1"/>
    <x v="1"/>
    <s v="Renewable hydropower"/>
    <x v="7"/>
    <n v="2033"/>
    <n v="4548"/>
  </r>
  <r>
    <x v="5"/>
    <x v="169"/>
    <s v="IRQ"/>
    <x v="1"/>
    <x v="1"/>
    <s v="Renewable hydropower"/>
    <x v="8"/>
    <n v="2273"/>
    <n v="3485"/>
  </r>
  <r>
    <x v="5"/>
    <x v="169"/>
    <s v="IRQ"/>
    <x v="1"/>
    <x v="1"/>
    <s v="Renewable hydropower"/>
    <x v="9"/>
    <n v="2274.34"/>
    <n v="3229.348"/>
  </r>
  <r>
    <x v="5"/>
    <x v="169"/>
    <s v="IRQ"/>
    <x v="1"/>
    <x v="1"/>
    <s v="Renewable hydropower"/>
    <x v="10"/>
    <n v="2274.34"/>
    <n v="4768.348"/>
  </r>
  <r>
    <x v="5"/>
    <x v="169"/>
    <s v="IRQ"/>
    <x v="1"/>
    <x v="1"/>
    <s v="Renewable hydropower"/>
    <x v="11"/>
    <n v="2274.34"/>
    <n v="4142.348"/>
  </r>
  <r>
    <x v="5"/>
    <x v="169"/>
    <s v="IRQ"/>
    <x v="1"/>
    <x v="1"/>
    <s v="Renewable hydropower"/>
    <x v="12"/>
    <n v="1865.34"/>
    <n v="4394.4979999999996"/>
  </r>
  <r>
    <x v="5"/>
    <x v="169"/>
    <s v="IRQ"/>
    <x v="1"/>
    <x v="1"/>
    <s v="Renewable hydropower"/>
    <x v="13"/>
    <n v="1865.34"/>
    <n v="4759.1350000000002"/>
  </r>
  <r>
    <x v="5"/>
    <x v="169"/>
    <s v="IRQ"/>
    <x v="1"/>
    <x v="1"/>
    <s v="Renewable hydropower"/>
    <x v="14"/>
    <n v="1865.34"/>
    <n v="2933.145"/>
  </r>
  <r>
    <x v="5"/>
    <x v="169"/>
    <s v="IRQ"/>
    <x v="1"/>
    <x v="1"/>
    <s v="Renewable hydropower"/>
    <x v="15"/>
    <n v="2274.34"/>
    <n v="3276.348"/>
  </r>
  <r>
    <x v="5"/>
    <x v="169"/>
    <s v="IRQ"/>
    <x v="1"/>
    <x v="1"/>
    <s v="Renewable hydropower"/>
    <x v="16"/>
    <n v="2274.34"/>
    <n v="4652.348"/>
  </r>
  <r>
    <x v="5"/>
    <x v="169"/>
    <s v="IRQ"/>
    <x v="1"/>
    <x v="1"/>
    <s v="Renewable hydropower"/>
    <x v="17"/>
    <n v="2274.34"/>
    <n v="4582.348"/>
  </r>
  <r>
    <x v="5"/>
    <x v="169"/>
    <s v="IRQ"/>
    <x v="1"/>
    <x v="1"/>
    <s v="Renewable hydropower"/>
    <x v="18"/>
    <n v="2274.34"/>
    <m/>
  </r>
  <r>
    <x v="5"/>
    <x v="169"/>
    <s v="IRQ"/>
    <x v="1"/>
    <x v="1"/>
    <s v="Renewable hydropower"/>
    <x v="19"/>
    <n v="2274.34"/>
    <m/>
  </r>
  <r>
    <x v="5"/>
    <x v="169"/>
    <s v="IRQ"/>
    <x v="1"/>
    <x v="2"/>
    <s v="Off-grid Solar photovoltaic"/>
    <x v="13"/>
    <n v="29.5"/>
    <n v="46.314999999999998"/>
  </r>
  <r>
    <x v="5"/>
    <x v="169"/>
    <s v="IRQ"/>
    <x v="1"/>
    <x v="2"/>
    <s v="Off-grid Solar photovoltaic"/>
    <x v="14"/>
    <n v="36.5"/>
    <n v="57.305"/>
  </r>
  <r>
    <x v="5"/>
    <x v="169"/>
    <s v="IRQ"/>
    <x v="1"/>
    <x v="2"/>
    <s v="Off-grid Solar photovoltaic"/>
    <x v="15"/>
    <n v="36.5"/>
    <n v="57.305"/>
  </r>
  <r>
    <x v="5"/>
    <x v="169"/>
    <s v="IRQ"/>
    <x v="1"/>
    <x v="2"/>
    <s v="Off-grid Solar photovoltaic"/>
    <x v="16"/>
    <n v="36.5"/>
    <n v="57.305"/>
  </r>
  <r>
    <x v="5"/>
    <x v="169"/>
    <s v="IRQ"/>
    <x v="1"/>
    <x v="2"/>
    <s v="Off-grid Solar photovoltaic"/>
    <x v="17"/>
    <n v="36.5"/>
    <n v="57.305"/>
  </r>
  <r>
    <x v="5"/>
    <x v="169"/>
    <s v="IRQ"/>
    <x v="1"/>
    <x v="2"/>
    <s v="Off-grid Solar photovoltaic"/>
    <x v="18"/>
    <n v="36.5"/>
    <m/>
  </r>
  <r>
    <x v="5"/>
    <x v="169"/>
    <s v="IRQ"/>
    <x v="1"/>
    <x v="2"/>
    <s v="Off-grid Solar photovoltaic"/>
    <x v="19"/>
    <n v="36.5"/>
    <m/>
  </r>
  <r>
    <x v="5"/>
    <x v="170"/>
    <s v="ISR"/>
    <x v="0"/>
    <x v="0"/>
    <s v="Fossil fuels"/>
    <x v="0"/>
    <n v="9131"/>
    <n v="42630"/>
  </r>
  <r>
    <x v="5"/>
    <x v="170"/>
    <s v="ISR"/>
    <x v="0"/>
    <x v="0"/>
    <s v="Fossil fuels"/>
    <x v="1"/>
    <n v="9681"/>
    <n v="43931"/>
  </r>
  <r>
    <x v="5"/>
    <x v="170"/>
    <s v="ISR"/>
    <x v="0"/>
    <x v="0"/>
    <s v="Fossil fuels"/>
    <x v="2"/>
    <n v="10201"/>
    <n v="45468"/>
  </r>
  <r>
    <x v="5"/>
    <x v="170"/>
    <s v="ISR"/>
    <x v="0"/>
    <x v="0"/>
    <s v="Fossil fuels"/>
    <x v="3"/>
    <n v="10337"/>
    <n v="46998"/>
  </r>
  <r>
    <x v="5"/>
    <x v="170"/>
    <s v="ISR"/>
    <x v="0"/>
    <x v="0"/>
    <s v="Fossil fuels"/>
    <x v="4"/>
    <n v="10577"/>
    <n v="47240"/>
  </r>
  <r>
    <x v="5"/>
    <x v="170"/>
    <s v="ISR"/>
    <x v="0"/>
    <x v="0"/>
    <s v="Fossil fuels"/>
    <x v="5"/>
    <n v="10913"/>
    <n v="48563"/>
  </r>
  <r>
    <x v="5"/>
    <x v="170"/>
    <s v="ISR"/>
    <x v="0"/>
    <x v="0"/>
    <s v="Fossil fuels"/>
    <x v="6"/>
    <n v="11397"/>
    <n v="50533"/>
  </r>
  <r>
    <x v="5"/>
    <x v="170"/>
    <s v="ISR"/>
    <x v="0"/>
    <x v="0"/>
    <s v="Fossil fuels"/>
    <x v="7"/>
    <n v="11871.871999999999"/>
    <n v="53768"/>
  </r>
  <r>
    <x v="5"/>
    <x v="170"/>
    <s v="ISR"/>
    <x v="0"/>
    <x v="0"/>
    <s v="Fossil fuels"/>
    <x v="8"/>
    <n v="12319.871999999999"/>
    <n v="56757"/>
  </r>
  <r>
    <x v="5"/>
    <x v="170"/>
    <s v="ISR"/>
    <x v="0"/>
    <x v="0"/>
    <s v="Fossil fuels"/>
    <x v="9"/>
    <n v="12158.974"/>
    <n v="54683"/>
  </r>
  <r>
    <x v="5"/>
    <x v="170"/>
    <s v="ISR"/>
    <x v="0"/>
    <x v="0"/>
    <s v="Fossil fuels"/>
    <x v="10"/>
    <n v="12929.816000000001"/>
    <n v="58450"/>
  </r>
  <r>
    <x v="5"/>
    <x v="170"/>
    <s v="ISR"/>
    <x v="0"/>
    <x v="0"/>
    <s v="Fossil fuels"/>
    <x v="11"/>
    <n v="13651.816000000001"/>
    <n v="59371"/>
  </r>
  <r>
    <x v="5"/>
    <x v="170"/>
    <s v="ISR"/>
    <x v="0"/>
    <x v="0"/>
    <s v="Fossil fuels"/>
    <x v="12"/>
    <n v="14152.816000000001"/>
    <n v="62595"/>
  </r>
  <r>
    <x v="5"/>
    <x v="170"/>
    <s v="ISR"/>
    <x v="0"/>
    <x v="0"/>
    <s v="Fossil fuels"/>
    <x v="13"/>
    <n v="14476.816000000001"/>
    <n v="60794"/>
  </r>
  <r>
    <x v="5"/>
    <x v="170"/>
    <s v="ISR"/>
    <x v="0"/>
    <x v="0"/>
    <s v="Fossil fuels"/>
    <x v="14"/>
    <n v="15508.974"/>
    <n v="59954"/>
  </r>
  <r>
    <x v="5"/>
    <x v="170"/>
    <s v="ISR"/>
    <x v="0"/>
    <x v="0"/>
    <s v="Fossil fuels"/>
    <x v="15"/>
    <n v="16437.723999999998"/>
    <n v="63080"/>
  </r>
  <r>
    <x v="5"/>
    <x v="170"/>
    <s v="ISR"/>
    <x v="0"/>
    <x v="0"/>
    <s v="Fossil fuels"/>
    <x v="16"/>
    <n v="16660.723999999998"/>
    <n v="65432"/>
  </r>
  <r>
    <x v="5"/>
    <x v="170"/>
    <s v="ISR"/>
    <x v="0"/>
    <x v="0"/>
    <s v="Fossil fuels"/>
    <x v="17"/>
    <n v="16800.723999999998"/>
    <n v="65741.880999999994"/>
  </r>
  <r>
    <x v="5"/>
    <x v="170"/>
    <s v="ISR"/>
    <x v="0"/>
    <x v="0"/>
    <s v="Fossil fuels"/>
    <x v="18"/>
    <n v="16518.723999999998"/>
    <m/>
  </r>
  <r>
    <x v="5"/>
    <x v="170"/>
    <s v="ISR"/>
    <x v="0"/>
    <x v="0"/>
    <s v="Fossil fuels"/>
    <x v="19"/>
    <n v="16518.723999999998"/>
    <m/>
  </r>
  <r>
    <x v="5"/>
    <x v="170"/>
    <s v="ISR"/>
    <x v="1"/>
    <x v="4"/>
    <s v="Biogas"/>
    <x v="7"/>
    <n v="2.1280000000000001"/>
    <n v="13.832000000000001"/>
  </r>
  <r>
    <x v="5"/>
    <x v="170"/>
    <s v="ISR"/>
    <x v="1"/>
    <x v="4"/>
    <s v="Biogas"/>
    <x v="8"/>
    <n v="2.1280000000000001"/>
    <n v="13.832000000000001"/>
  </r>
  <r>
    <x v="5"/>
    <x v="170"/>
    <s v="ISR"/>
    <x v="1"/>
    <x v="4"/>
    <s v="Biogas"/>
    <x v="9"/>
    <n v="3.778"/>
    <n v="24.556999999999999"/>
  </r>
  <r>
    <x v="5"/>
    <x v="170"/>
    <s v="ISR"/>
    <x v="1"/>
    <x v="4"/>
    <s v="Biogas"/>
    <x v="10"/>
    <n v="6.9359999999999999"/>
    <n v="45.084000000000003"/>
  </r>
  <r>
    <x v="5"/>
    <x v="170"/>
    <s v="ISR"/>
    <x v="1"/>
    <x v="4"/>
    <s v="Biogas"/>
    <x v="11"/>
    <n v="6.9359999999999999"/>
    <n v="45.084000000000003"/>
  </r>
  <r>
    <x v="5"/>
    <x v="170"/>
    <s v="ISR"/>
    <x v="1"/>
    <x v="4"/>
    <s v="Biogas"/>
    <x v="12"/>
    <n v="6.9359999999999999"/>
    <n v="45.084000000000003"/>
  </r>
  <r>
    <x v="5"/>
    <x v="170"/>
    <s v="ISR"/>
    <x v="1"/>
    <x v="4"/>
    <s v="Biogas"/>
    <x v="13"/>
    <n v="10.936"/>
    <n v="71.084000000000003"/>
  </r>
  <r>
    <x v="5"/>
    <x v="170"/>
    <s v="ISR"/>
    <x v="1"/>
    <x v="4"/>
    <s v="Biogas"/>
    <x v="14"/>
    <n v="13.778"/>
    <n v="89.557000000000002"/>
  </r>
  <r>
    <x v="5"/>
    <x v="170"/>
    <s v="ISR"/>
    <x v="1"/>
    <x v="4"/>
    <s v="Biogas"/>
    <x v="15"/>
    <n v="25.027999999999999"/>
    <n v="162.68199999999999"/>
  </r>
  <r>
    <x v="5"/>
    <x v="170"/>
    <s v="ISR"/>
    <x v="1"/>
    <x v="4"/>
    <s v="Biogas"/>
    <x v="16"/>
    <n v="25.027999999999999"/>
    <n v="162.68199999999999"/>
  </r>
  <r>
    <x v="5"/>
    <x v="170"/>
    <s v="ISR"/>
    <x v="1"/>
    <x v="4"/>
    <s v="Biogas"/>
    <x v="17"/>
    <n v="25.027999999999999"/>
    <n v="162.68199999999999"/>
  </r>
  <r>
    <x v="5"/>
    <x v="170"/>
    <s v="ISR"/>
    <x v="1"/>
    <x v="4"/>
    <s v="Biogas"/>
    <x v="18"/>
    <n v="25.027999999999999"/>
    <m/>
  </r>
  <r>
    <x v="5"/>
    <x v="170"/>
    <s v="ISR"/>
    <x v="1"/>
    <x v="4"/>
    <s v="Biogas"/>
    <x v="19"/>
    <n v="25.027999999999999"/>
    <m/>
  </r>
  <r>
    <x v="5"/>
    <x v="170"/>
    <s v="ISR"/>
    <x v="1"/>
    <x v="4"/>
    <s v="Renewable municipal waste"/>
    <x v="9"/>
    <n v="3.2480000000000002"/>
    <n v="6"/>
  </r>
  <r>
    <x v="5"/>
    <x v="170"/>
    <s v="ISR"/>
    <x v="1"/>
    <x v="4"/>
    <s v="Renewable municipal waste"/>
    <x v="10"/>
    <n v="3.2480000000000002"/>
    <n v="6"/>
  </r>
  <r>
    <x v="5"/>
    <x v="170"/>
    <s v="ISR"/>
    <x v="1"/>
    <x v="4"/>
    <s v="Renewable municipal waste"/>
    <x v="11"/>
    <n v="3.2480000000000002"/>
    <n v="8"/>
  </r>
  <r>
    <x v="5"/>
    <x v="170"/>
    <s v="ISR"/>
    <x v="1"/>
    <x v="4"/>
    <s v="Renewable municipal waste"/>
    <x v="12"/>
    <n v="3.2480000000000002"/>
    <n v="8"/>
  </r>
  <r>
    <x v="5"/>
    <x v="170"/>
    <s v="ISR"/>
    <x v="1"/>
    <x v="4"/>
    <s v="Renewable municipal waste"/>
    <x v="13"/>
    <n v="3.2480000000000002"/>
    <n v="8"/>
  </r>
  <r>
    <x v="5"/>
    <x v="170"/>
    <s v="ISR"/>
    <x v="1"/>
    <x v="4"/>
    <s v="Renewable municipal waste"/>
    <x v="14"/>
    <n v="3.2480000000000002"/>
    <n v="8"/>
  </r>
  <r>
    <x v="5"/>
    <x v="170"/>
    <s v="ISR"/>
    <x v="1"/>
    <x v="4"/>
    <s v="Renewable municipal waste"/>
    <x v="15"/>
    <n v="3.2480000000000002"/>
    <n v="8"/>
  </r>
  <r>
    <x v="5"/>
    <x v="170"/>
    <s v="ISR"/>
    <x v="1"/>
    <x v="4"/>
    <s v="Renewable municipal waste"/>
    <x v="16"/>
    <n v="3.2480000000000002"/>
    <n v="8"/>
  </r>
  <r>
    <x v="5"/>
    <x v="170"/>
    <s v="ISR"/>
    <x v="1"/>
    <x v="4"/>
    <s v="Renewable municipal waste"/>
    <x v="17"/>
    <n v="3.2480000000000002"/>
    <n v="8"/>
  </r>
  <r>
    <x v="5"/>
    <x v="170"/>
    <s v="ISR"/>
    <x v="1"/>
    <x v="4"/>
    <s v="Renewable municipal waste"/>
    <x v="18"/>
    <n v="3.2480000000000002"/>
    <m/>
  </r>
  <r>
    <x v="5"/>
    <x v="170"/>
    <s v="ISR"/>
    <x v="1"/>
    <x v="4"/>
    <s v="Renewable municipal waste"/>
    <x v="19"/>
    <n v="3.2480000000000002"/>
    <m/>
  </r>
  <r>
    <x v="5"/>
    <x v="170"/>
    <s v="ISR"/>
    <x v="1"/>
    <x v="1"/>
    <s v="Renewable hydropower"/>
    <x v="0"/>
    <n v="6.61"/>
    <n v="31"/>
  </r>
  <r>
    <x v="5"/>
    <x v="170"/>
    <s v="ISR"/>
    <x v="1"/>
    <x v="1"/>
    <s v="Renewable hydropower"/>
    <x v="1"/>
    <n v="6.61"/>
    <n v="10"/>
  </r>
  <r>
    <x v="5"/>
    <x v="170"/>
    <s v="ISR"/>
    <x v="1"/>
    <x v="1"/>
    <s v="Renewable hydropower"/>
    <x v="2"/>
    <n v="6.61"/>
    <n v="21"/>
  </r>
  <r>
    <x v="5"/>
    <x v="170"/>
    <s v="ISR"/>
    <x v="1"/>
    <x v="1"/>
    <s v="Renewable hydropower"/>
    <x v="3"/>
    <n v="6.61"/>
    <n v="31"/>
  </r>
  <r>
    <x v="5"/>
    <x v="170"/>
    <s v="ISR"/>
    <x v="1"/>
    <x v="1"/>
    <s v="Renewable hydropower"/>
    <x v="4"/>
    <n v="6.61"/>
    <n v="28"/>
  </r>
  <r>
    <x v="5"/>
    <x v="170"/>
    <s v="ISR"/>
    <x v="1"/>
    <x v="1"/>
    <s v="Renewable hydropower"/>
    <x v="5"/>
    <n v="6.61"/>
    <n v="28"/>
  </r>
  <r>
    <x v="5"/>
    <x v="170"/>
    <s v="ISR"/>
    <x v="1"/>
    <x v="1"/>
    <s v="Renewable hydropower"/>
    <x v="6"/>
    <n v="6.61"/>
    <n v="15"/>
  </r>
  <r>
    <x v="5"/>
    <x v="170"/>
    <s v="ISR"/>
    <x v="1"/>
    <x v="1"/>
    <s v="Renewable hydropower"/>
    <x v="7"/>
    <n v="6.61"/>
    <n v="14"/>
  </r>
  <r>
    <x v="5"/>
    <x v="170"/>
    <s v="ISR"/>
    <x v="1"/>
    <x v="1"/>
    <s v="Renewable hydropower"/>
    <x v="8"/>
    <n v="6.61"/>
    <n v="16"/>
  </r>
  <r>
    <x v="5"/>
    <x v="170"/>
    <s v="ISR"/>
    <x v="1"/>
    <x v="1"/>
    <s v="Renewable hydropower"/>
    <x v="9"/>
    <n v="6.61"/>
    <n v="22"/>
  </r>
  <r>
    <x v="5"/>
    <x v="170"/>
    <s v="ISR"/>
    <x v="1"/>
    <x v="1"/>
    <s v="Renewable hydropower"/>
    <x v="10"/>
    <n v="6.61"/>
    <n v="29"/>
  </r>
  <r>
    <x v="5"/>
    <x v="170"/>
    <s v="ISR"/>
    <x v="1"/>
    <x v="1"/>
    <s v="Renewable hydropower"/>
    <x v="11"/>
    <n v="6.61"/>
    <n v="28"/>
  </r>
  <r>
    <x v="5"/>
    <x v="170"/>
    <s v="ISR"/>
    <x v="1"/>
    <x v="1"/>
    <s v="Renewable hydropower"/>
    <x v="12"/>
    <n v="6.61"/>
    <n v="23.126000000000001"/>
  </r>
  <r>
    <x v="5"/>
    <x v="170"/>
    <s v="ISR"/>
    <x v="1"/>
    <x v="1"/>
    <s v="Renewable hydropower"/>
    <x v="13"/>
    <n v="6.61"/>
    <n v="23.126000000000001"/>
  </r>
  <r>
    <x v="5"/>
    <x v="170"/>
    <s v="ISR"/>
    <x v="1"/>
    <x v="1"/>
    <s v="Renewable hydropower"/>
    <x v="14"/>
    <n v="6.61"/>
    <n v="23.126000000000001"/>
  </r>
  <r>
    <x v="5"/>
    <x v="170"/>
    <s v="ISR"/>
    <x v="1"/>
    <x v="1"/>
    <s v="Renewable hydropower"/>
    <x v="15"/>
    <n v="6.61"/>
    <n v="23.126000000000001"/>
  </r>
  <r>
    <x v="5"/>
    <x v="170"/>
    <s v="ISR"/>
    <x v="1"/>
    <x v="1"/>
    <s v="Renewable hydropower"/>
    <x v="16"/>
    <n v="6.61"/>
    <n v="23.126000000000001"/>
  </r>
  <r>
    <x v="5"/>
    <x v="170"/>
    <s v="ISR"/>
    <x v="1"/>
    <x v="1"/>
    <s v="Renewable hydropower"/>
    <x v="17"/>
    <n v="6.61"/>
    <n v="23.126000000000001"/>
  </r>
  <r>
    <x v="5"/>
    <x v="170"/>
    <s v="ISR"/>
    <x v="1"/>
    <x v="1"/>
    <s v="Renewable hydropower"/>
    <x v="18"/>
    <n v="6.61"/>
    <m/>
  </r>
  <r>
    <x v="5"/>
    <x v="170"/>
    <s v="ISR"/>
    <x v="1"/>
    <x v="1"/>
    <s v="Renewable hydropower"/>
    <x v="19"/>
    <n v="6.61"/>
    <m/>
  </r>
  <r>
    <x v="5"/>
    <x v="170"/>
    <s v="ISR"/>
    <x v="1"/>
    <x v="2"/>
    <s v="Concentrated solar power"/>
    <x v="8"/>
    <n v="6"/>
    <n v="11.1"/>
  </r>
  <r>
    <x v="5"/>
    <x v="170"/>
    <s v="ISR"/>
    <x v="1"/>
    <x v="2"/>
    <s v="Concentrated solar power"/>
    <x v="9"/>
    <n v="6.1"/>
    <n v="11.285"/>
  </r>
  <r>
    <x v="5"/>
    <x v="170"/>
    <s v="ISR"/>
    <x v="1"/>
    <x v="2"/>
    <s v="Concentrated solar power"/>
    <x v="10"/>
    <n v="6.1"/>
    <n v="11.285"/>
  </r>
  <r>
    <x v="5"/>
    <x v="170"/>
    <s v="ISR"/>
    <x v="1"/>
    <x v="2"/>
    <s v="Concentrated solar power"/>
    <x v="11"/>
    <n v="6.1"/>
    <n v="11.285"/>
  </r>
  <r>
    <x v="5"/>
    <x v="170"/>
    <s v="ISR"/>
    <x v="1"/>
    <x v="2"/>
    <s v="Concentrated solar power"/>
    <x v="12"/>
    <n v="6.1"/>
    <n v="11.285"/>
  </r>
  <r>
    <x v="5"/>
    <x v="170"/>
    <s v="ISR"/>
    <x v="1"/>
    <x v="2"/>
    <s v="Concentrated solar power"/>
    <x v="13"/>
    <n v="6.1"/>
    <n v="11.285"/>
  </r>
  <r>
    <x v="5"/>
    <x v="170"/>
    <s v="ISR"/>
    <x v="1"/>
    <x v="2"/>
    <s v="Concentrated solar power"/>
    <x v="14"/>
    <n v="6.1"/>
    <n v="11.285"/>
  </r>
  <r>
    <x v="5"/>
    <x v="170"/>
    <s v="ISR"/>
    <x v="1"/>
    <x v="2"/>
    <s v="Concentrated solar power"/>
    <x v="15"/>
    <n v="6.1"/>
    <n v="11.285"/>
  </r>
  <r>
    <x v="5"/>
    <x v="170"/>
    <s v="ISR"/>
    <x v="1"/>
    <x v="2"/>
    <s v="Concentrated solar power"/>
    <x v="16"/>
    <n v="6.1"/>
    <n v="11.285"/>
  </r>
  <r>
    <x v="5"/>
    <x v="170"/>
    <s v="ISR"/>
    <x v="1"/>
    <x v="2"/>
    <s v="Concentrated solar power"/>
    <x v="17"/>
    <n v="6.1"/>
    <n v="11.285"/>
  </r>
  <r>
    <x v="5"/>
    <x v="170"/>
    <s v="ISR"/>
    <x v="1"/>
    <x v="2"/>
    <s v="Concentrated solar power"/>
    <x v="18"/>
    <n v="6.1"/>
    <m/>
  </r>
  <r>
    <x v="5"/>
    <x v="170"/>
    <s v="ISR"/>
    <x v="1"/>
    <x v="2"/>
    <s v="Concentrated solar power"/>
    <x v="19"/>
    <n v="248.1"/>
    <m/>
  </r>
  <r>
    <x v="5"/>
    <x v="170"/>
    <s v="ISR"/>
    <x v="1"/>
    <x v="2"/>
    <s v="On-grid Solar photovoltaic"/>
    <x v="5"/>
    <n v="1"/>
    <n v="1.7"/>
  </r>
  <r>
    <x v="5"/>
    <x v="170"/>
    <s v="ISR"/>
    <x v="1"/>
    <x v="2"/>
    <s v="On-grid Solar photovoltaic"/>
    <x v="6"/>
    <n v="1.3"/>
    <n v="2.21"/>
  </r>
  <r>
    <x v="5"/>
    <x v="170"/>
    <s v="ISR"/>
    <x v="1"/>
    <x v="2"/>
    <s v="On-grid Solar photovoltaic"/>
    <x v="7"/>
    <n v="1.8"/>
    <n v="3.06"/>
  </r>
  <r>
    <x v="5"/>
    <x v="170"/>
    <s v="ISR"/>
    <x v="1"/>
    <x v="2"/>
    <s v="On-grid Solar photovoltaic"/>
    <x v="8"/>
    <n v="3"/>
    <n v="5.0999999999999996"/>
  </r>
  <r>
    <x v="5"/>
    <x v="170"/>
    <s v="ISR"/>
    <x v="1"/>
    <x v="2"/>
    <s v="On-grid Solar photovoltaic"/>
    <x v="9"/>
    <n v="24.5"/>
    <n v="41.65"/>
  </r>
  <r>
    <x v="5"/>
    <x v="170"/>
    <s v="ISR"/>
    <x v="1"/>
    <x v="2"/>
    <s v="On-grid Solar photovoltaic"/>
    <x v="10"/>
    <n v="69.900000000000006"/>
    <n v="118.83"/>
  </r>
  <r>
    <x v="5"/>
    <x v="170"/>
    <s v="ISR"/>
    <x v="1"/>
    <x v="2"/>
    <s v="On-grid Solar photovoltaic"/>
    <x v="11"/>
    <n v="189.7"/>
    <n v="322.49"/>
  </r>
  <r>
    <x v="5"/>
    <x v="170"/>
    <s v="ISR"/>
    <x v="1"/>
    <x v="2"/>
    <s v="On-grid Solar photovoltaic"/>
    <x v="12"/>
    <n v="236.7"/>
    <n v="402.39"/>
  </r>
  <r>
    <x v="5"/>
    <x v="170"/>
    <s v="ISR"/>
    <x v="1"/>
    <x v="2"/>
    <s v="On-grid Solar photovoltaic"/>
    <x v="13"/>
    <n v="420"/>
    <n v="714"/>
  </r>
  <r>
    <x v="5"/>
    <x v="170"/>
    <s v="ISR"/>
    <x v="1"/>
    <x v="2"/>
    <s v="On-grid Solar photovoltaic"/>
    <x v="14"/>
    <n v="670"/>
    <n v="1139"/>
  </r>
  <r>
    <x v="5"/>
    <x v="170"/>
    <s v="ISR"/>
    <x v="1"/>
    <x v="2"/>
    <s v="On-grid Solar photovoltaic"/>
    <x v="15"/>
    <n v="765.75"/>
    <n v="1301.7750000000001"/>
  </r>
  <r>
    <x v="5"/>
    <x v="170"/>
    <s v="ISR"/>
    <x v="1"/>
    <x v="2"/>
    <s v="On-grid Solar photovoltaic"/>
    <x v="16"/>
    <n v="866"/>
    <n v="1532.82"/>
  </r>
  <r>
    <x v="5"/>
    <x v="170"/>
    <s v="ISR"/>
    <x v="1"/>
    <x v="2"/>
    <s v="On-grid Solar photovoltaic"/>
    <x v="17"/>
    <n v="969"/>
    <n v="1715.13"/>
  </r>
  <r>
    <x v="5"/>
    <x v="170"/>
    <s v="ISR"/>
    <x v="1"/>
    <x v="2"/>
    <s v="On-grid Solar photovoltaic"/>
    <x v="18"/>
    <n v="1070"/>
    <m/>
  </r>
  <r>
    <x v="5"/>
    <x v="170"/>
    <s v="ISR"/>
    <x v="1"/>
    <x v="2"/>
    <s v="On-grid Solar photovoltaic"/>
    <x v="19"/>
    <n v="1190"/>
    <m/>
  </r>
  <r>
    <x v="5"/>
    <x v="170"/>
    <s v="ISR"/>
    <x v="1"/>
    <x v="3"/>
    <s v="Onshore wind energy"/>
    <x v="2"/>
    <n v="6"/>
    <n v="11"/>
  </r>
  <r>
    <x v="5"/>
    <x v="170"/>
    <s v="ISR"/>
    <x v="1"/>
    <x v="3"/>
    <s v="Onshore wind energy"/>
    <x v="3"/>
    <n v="6"/>
    <n v="12"/>
  </r>
  <r>
    <x v="5"/>
    <x v="170"/>
    <s v="ISR"/>
    <x v="1"/>
    <x v="3"/>
    <s v="Onshore wind energy"/>
    <x v="4"/>
    <n v="6"/>
    <n v="11"/>
  </r>
  <r>
    <x v="5"/>
    <x v="170"/>
    <s v="ISR"/>
    <x v="1"/>
    <x v="3"/>
    <s v="Onshore wind energy"/>
    <x v="5"/>
    <n v="6"/>
    <n v="11"/>
  </r>
  <r>
    <x v="5"/>
    <x v="170"/>
    <s v="ISR"/>
    <x v="1"/>
    <x v="3"/>
    <s v="Onshore wind energy"/>
    <x v="6"/>
    <n v="6"/>
    <n v="10"/>
  </r>
  <r>
    <x v="5"/>
    <x v="170"/>
    <s v="ISR"/>
    <x v="1"/>
    <x v="3"/>
    <s v="Onshore wind energy"/>
    <x v="7"/>
    <n v="6"/>
    <n v="10"/>
  </r>
  <r>
    <x v="5"/>
    <x v="170"/>
    <s v="ISR"/>
    <x v="1"/>
    <x v="3"/>
    <s v="Onshore wind energy"/>
    <x v="8"/>
    <n v="6"/>
    <n v="9"/>
  </r>
  <r>
    <x v="5"/>
    <x v="170"/>
    <s v="ISR"/>
    <x v="1"/>
    <x v="3"/>
    <s v="Onshore wind energy"/>
    <x v="9"/>
    <n v="6"/>
    <n v="9"/>
  </r>
  <r>
    <x v="5"/>
    <x v="170"/>
    <s v="ISR"/>
    <x v="1"/>
    <x v="3"/>
    <s v="Onshore wind energy"/>
    <x v="10"/>
    <n v="6"/>
    <n v="8"/>
  </r>
  <r>
    <x v="5"/>
    <x v="170"/>
    <s v="ISR"/>
    <x v="1"/>
    <x v="3"/>
    <s v="Onshore wind energy"/>
    <x v="11"/>
    <n v="6"/>
    <n v="7"/>
  </r>
  <r>
    <x v="5"/>
    <x v="170"/>
    <s v="ISR"/>
    <x v="1"/>
    <x v="3"/>
    <s v="Onshore wind energy"/>
    <x v="12"/>
    <n v="6"/>
    <n v="14.19"/>
  </r>
  <r>
    <x v="5"/>
    <x v="170"/>
    <s v="ISR"/>
    <x v="1"/>
    <x v="3"/>
    <s v="Onshore wind energy"/>
    <x v="13"/>
    <n v="6"/>
    <n v="14.19"/>
  </r>
  <r>
    <x v="5"/>
    <x v="170"/>
    <s v="ISR"/>
    <x v="1"/>
    <x v="3"/>
    <s v="Onshore wind energy"/>
    <x v="14"/>
    <n v="6"/>
    <n v="14.19"/>
  </r>
  <r>
    <x v="5"/>
    <x v="170"/>
    <s v="ISR"/>
    <x v="1"/>
    <x v="3"/>
    <s v="Onshore wind energy"/>
    <x v="15"/>
    <n v="6"/>
    <n v="14.19"/>
  </r>
  <r>
    <x v="5"/>
    <x v="170"/>
    <s v="ISR"/>
    <x v="1"/>
    <x v="3"/>
    <s v="Onshore wind energy"/>
    <x v="16"/>
    <n v="27.25"/>
    <n v="64.445999999999998"/>
  </r>
  <r>
    <x v="5"/>
    <x v="170"/>
    <s v="ISR"/>
    <x v="1"/>
    <x v="3"/>
    <s v="Onshore wind energy"/>
    <x v="17"/>
    <n v="27.25"/>
    <n v="64.445999999999998"/>
  </r>
  <r>
    <x v="5"/>
    <x v="170"/>
    <s v="ISR"/>
    <x v="1"/>
    <x v="3"/>
    <s v="Onshore wind energy"/>
    <x v="18"/>
    <n v="27.25"/>
    <m/>
  </r>
  <r>
    <x v="5"/>
    <x v="170"/>
    <s v="ISR"/>
    <x v="1"/>
    <x v="3"/>
    <s v="Onshore wind energy"/>
    <x v="19"/>
    <n v="27.25"/>
    <m/>
  </r>
  <r>
    <x v="5"/>
    <x v="171"/>
    <s v="JOR"/>
    <x v="0"/>
    <x v="0"/>
    <s v="Fossil fuels"/>
    <x v="0"/>
    <n v="1650"/>
    <n v="7333"/>
  </r>
  <r>
    <x v="5"/>
    <x v="171"/>
    <s v="JOR"/>
    <x v="0"/>
    <x v="0"/>
    <s v="Fossil fuels"/>
    <x v="1"/>
    <n v="1648.61"/>
    <n v="7498"/>
  </r>
  <r>
    <x v="5"/>
    <x v="171"/>
    <s v="JOR"/>
    <x v="0"/>
    <x v="0"/>
    <s v="Fossil fuels"/>
    <x v="2"/>
    <n v="1774.53"/>
    <n v="8071"/>
  </r>
  <r>
    <x v="5"/>
    <x v="171"/>
    <s v="JOR"/>
    <x v="0"/>
    <x v="0"/>
    <s v="Fossil fuels"/>
    <x v="3"/>
    <n v="1775"/>
    <n v="7944"/>
  </r>
  <r>
    <x v="5"/>
    <x v="171"/>
    <s v="JOR"/>
    <x v="0"/>
    <x v="0"/>
    <s v="Fossil fuels"/>
    <x v="4"/>
    <n v="1775"/>
    <n v="8905"/>
  </r>
  <r>
    <x v="5"/>
    <x v="171"/>
    <s v="JOR"/>
    <x v="0"/>
    <x v="0"/>
    <s v="Fossil fuels"/>
    <x v="5"/>
    <n v="1859"/>
    <n v="9589"/>
  </r>
  <r>
    <x v="5"/>
    <x v="171"/>
    <s v="JOR"/>
    <x v="0"/>
    <x v="0"/>
    <s v="Fossil fuels"/>
    <x v="6"/>
    <n v="2059"/>
    <n v="10614"/>
  </r>
  <r>
    <x v="5"/>
    <x v="171"/>
    <s v="JOR"/>
    <x v="0"/>
    <x v="0"/>
    <s v="Fossil fuels"/>
    <x v="7"/>
    <n v="2159"/>
    <n v="12927"/>
  </r>
  <r>
    <x v="5"/>
    <x v="171"/>
    <s v="JOR"/>
    <x v="0"/>
    <x v="0"/>
    <s v="Fossil fuels"/>
    <x v="8"/>
    <n v="2507"/>
    <n v="13763.9"/>
  </r>
  <r>
    <x v="5"/>
    <x v="171"/>
    <s v="JOR"/>
    <x v="0"/>
    <x v="0"/>
    <s v="Fossil fuels"/>
    <x v="9"/>
    <n v="2279"/>
    <n v="14678.1"/>
  </r>
  <r>
    <x v="5"/>
    <x v="171"/>
    <s v="JOR"/>
    <x v="0"/>
    <x v="0"/>
    <s v="Fossil fuels"/>
    <x v="10"/>
    <n v="2842"/>
    <n v="14704"/>
  </r>
  <r>
    <x v="5"/>
    <x v="171"/>
    <s v="JOR"/>
    <x v="0"/>
    <x v="0"/>
    <s v="Fossil fuels"/>
    <x v="11"/>
    <n v="3161"/>
    <n v="14580.9"/>
  </r>
  <r>
    <x v="5"/>
    <x v="171"/>
    <s v="JOR"/>
    <x v="0"/>
    <x v="0"/>
    <s v="Fossil fuels"/>
    <x v="12"/>
    <n v="3161"/>
    <n v="16526"/>
  </r>
  <r>
    <x v="5"/>
    <x v="171"/>
    <s v="JOR"/>
    <x v="0"/>
    <x v="0"/>
    <s v="Fossil fuels"/>
    <x v="13"/>
    <n v="3308.3"/>
    <n v="17198.2"/>
  </r>
  <r>
    <x v="5"/>
    <x v="171"/>
    <s v="JOR"/>
    <x v="0"/>
    <x v="0"/>
    <s v="Fossil fuels"/>
    <x v="14"/>
    <n v="4172.3"/>
    <n v="18202"/>
  </r>
  <r>
    <x v="5"/>
    <x v="171"/>
    <s v="JOR"/>
    <x v="0"/>
    <x v="0"/>
    <s v="Fossil fuels"/>
    <x v="15"/>
    <n v="4198.3"/>
    <n v="18777.016"/>
  </r>
  <r>
    <x v="5"/>
    <x v="171"/>
    <s v="JOR"/>
    <x v="0"/>
    <x v="0"/>
    <s v="Fossil fuels"/>
    <x v="16"/>
    <n v="3965.1"/>
    <n v="18772"/>
  </r>
  <r>
    <x v="5"/>
    <x v="171"/>
    <s v="JOR"/>
    <x v="0"/>
    <x v="0"/>
    <s v="Fossil fuels"/>
    <x v="17"/>
    <n v="3919.1"/>
    <n v="19374.2"/>
  </r>
  <r>
    <x v="5"/>
    <x v="171"/>
    <s v="JOR"/>
    <x v="0"/>
    <x v="0"/>
    <s v="Fossil fuels"/>
    <x v="18"/>
    <n v="3989.1"/>
    <m/>
  </r>
  <r>
    <x v="5"/>
    <x v="171"/>
    <s v="JOR"/>
    <x v="0"/>
    <x v="0"/>
    <s v="Fossil fuels"/>
    <x v="19"/>
    <n v="4474"/>
    <m/>
  </r>
  <r>
    <x v="5"/>
    <x v="171"/>
    <s v="JOR"/>
    <x v="1"/>
    <x v="4"/>
    <s v="Biogas"/>
    <x v="0"/>
    <n v="1"/>
    <n v="3"/>
  </r>
  <r>
    <x v="5"/>
    <x v="171"/>
    <s v="JOR"/>
    <x v="1"/>
    <x v="4"/>
    <s v="Biogas"/>
    <x v="1"/>
    <n v="1"/>
    <n v="5"/>
  </r>
  <r>
    <x v="5"/>
    <x v="171"/>
    <s v="JOR"/>
    <x v="1"/>
    <x v="4"/>
    <s v="Biogas"/>
    <x v="2"/>
    <n v="1"/>
    <n v="5"/>
  </r>
  <r>
    <x v="5"/>
    <x v="171"/>
    <s v="JOR"/>
    <x v="1"/>
    <x v="4"/>
    <s v="Biogas"/>
    <x v="3"/>
    <n v="1"/>
    <n v="6"/>
  </r>
  <r>
    <x v="5"/>
    <x v="171"/>
    <s v="JOR"/>
    <x v="1"/>
    <x v="4"/>
    <s v="Biogas"/>
    <x v="4"/>
    <n v="1"/>
    <n v="6"/>
  </r>
  <r>
    <x v="5"/>
    <x v="171"/>
    <s v="JOR"/>
    <x v="1"/>
    <x v="4"/>
    <s v="Biogas"/>
    <x v="5"/>
    <n v="1"/>
    <n v="5"/>
  </r>
  <r>
    <x v="5"/>
    <x v="171"/>
    <s v="JOR"/>
    <x v="1"/>
    <x v="4"/>
    <s v="Biogas"/>
    <x v="6"/>
    <n v="3.5"/>
    <n v="6"/>
  </r>
  <r>
    <x v="5"/>
    <x v="171"/>
    <s v="JOR"/>
    <x v="1"/>
    <x v="4"/>
    <s v="Biogas"/>
    <x v="7"/>
    <n v="3.5"/>
    <n v="10"/>
  </r>
  <r>
    <x v="5"/>
    <x v="171"/>
    <s v="JOR"/>
    <x v="1"/>
    <x v="4"/>
    <s v="Biogas"/>
    <x v="8"/>
    <n v="3.5"/>
    <n v="9"/>
  </r>
  <r>
    <x v="5"/>
    <x v="171"/>
    <s v="JOR"/>
    <x v="1"/>
    <x v="4"/>
    <s v="Biogas"/>
    <x v="9"/>
    <n v="3.5"/>
    <n v="7"/>
  </r>
  <r>
    <x v="5"/>
    <x v="171"/>
    <s v="JOR"/>
    <x v="1"/>
    <x v="4"/>
    <s v="Biogas"/>
    <x v="10"/>
    <n v="3.5"/>
    <n v="9"/>
  </r>
  <r>
    <x v="5"/>
    <x v="171"/>
    <s v="JOR"/>
    <x v="1"/>
    <x v="4"/>
    <s v="Biogas"/>
    <x v="11"/>
    <n v="3.5"/>
    <n v="8"/>
  </r>
  <r>
    <x v="5"/>
    <x v="171"/>
    <s v="JOR"/>
    <x v="1"/>
    <x v="4"/>
    <s v="Biogas"/>
    <x v="12"/>
    <n v="3.5"/>
    <n v="6"/>
  </r>
  <r>
    <x v="5"/>
    <x v="171"/>
    <s v="JOR"/>
    <x v="1"/>
    <x v="4"/>
    <s v="Biogas"/>
    <x v="13"/>
    <n v="3.5"/>
    <n v="6"/>
  </r>
  <r>
    <x v="5"/>
    <x v="171"/>
    <s v="JOR"/>
    <x v="1"/>
    <x v="4"/>
    <s v="Biogas"/>
    <x v="14"/>
    <n v="3.5"/>
    <n v="6"/>
  </r>
  <r>
    <x v="5"/>
    <x v="171"/>
    <s v="JOR"/>
    <x v="1"/>
    <x v="4"/>
    <s v="Biogas"/>
    <x v="15"/>
    <n v="13"/>
    <n v="6.4"/>
  </r>
  <r>
    <x v="5"/>
    <x v="171"/>
    <s v="JOR"/>
    <x v="1"/>
    <x v="4"/>
    <s v="Biogas"/>
    <x v="16"/>
    <n v="13"/>
    <n v="6.5"/>
  </r>
  <r>
    <x v="5"/>
    <x v="171"/>
    <s v="JOR"/>
    <x v="1"/>
    <x v="4"/>
    <s v="Biogas"/>
    <x v="17"/>
    <n v="13"/>
    <n v="4.0999999999999996"/>
  </r>
  <r>
    <x v="5"/>
    <x v="171"/>
    <s v="JOR"/>
    <x v="1"/>
    <x v="4"/>
    <s v="Biogas"/>
    <x v="18"/>
    <n v="13"/>
    <m/>
  </r>
  <r>
    <x v="5"/>
    <x v="171"/>
    <s v="JOR"/>
    <x v="1"/>
    <x v="4"/>
    <s v="Biogas"/>
    <x v="19"/>
    <n v="13"/>
    <m/>
  </r>
  <r>
    <x v="5"/>
    <x v="171"/>
    <s v="JOR"/>
    <x v="1"/>
    <x v="1"/>
    <s v="Renewable hydropower"/>
    <x v="0"/>
    <n v="12"/>
    <n v="39"/>
  </r>
  <r>
    <x v="5"/>
    <x v="171"/>
    <s v="JOR"/>
    <x v="1"/>
    <x v="1"/>
    <s v="Renewable hydropower"/>
    <x v="1"/>
    <n v="12"/>
    <n v="43"/>
  </r>
  <r>
    <x v="5"/>
    <x v="171"/>
    <s v="JOR"/>
    <x v="1"/>
    <x v="1"/>
    <s v="Renewable hydropower"/>
    <x v="2"/>
    <n v="12"/>
    <n v="53"/>
  </r>
  <r>
    <x v="5"/>
    <x v="171"/>
    <s v="JOR"/>
    <x v="1"/>
    <x v="1"/>
    <s v="Renewable hydropower"/>
    <x v="3"/>
    <n v="12"/>
    <n v="41"/>
  </r>
  <r>
    <x v="5"/>
    <x v="171"/>
    <s v="JOR"/>
    <x v="1"/>
    <x v="1"/>
    <s v="Renewable hydropower"/>
    <x v="4"/>
    <n v="12"/>
    <n v="53"/>
  </r>
  <r>
    <x v="5"/>
    <x v="171"/>
    <s v="JOR"/>
    <x v="1"/>
    <x v="1"/>
    <s v="Renewable hydropower"/>
    <x v="5"/>
    <n v="12"/>
    <n v="57"/>
  </r>
  <r>
    <x v="5"/>
    <x v="171"/>
    <s v="JOR"/>
    <x v="1"/>
    <x v="1"/>
    <s v="Renewable hydropower"/>
    <x v="6"/>
    <n v="12"/>
    <n v="51"/>
  </r>
  <r>
    <x v="5"/>
    <x v="171"/>
    <s v="JOR"/>
    <x v="1"/>
    <x v="1"/>
    <s v="Renewable hydropower"/>
    <x v="7"/>
    <n v="12"/>
    <n v="61"/>
  </r>
  <r>
    <x v="5"/>
    <x v="171"/>
    <s v="JOR"/>
    <x v="1"/>
    <x v="1"/>
    <s v="Renewable hydropower"/>
    <x v="8"/>
    <n v="12"/>
    <n v="62"/>
  </r>
  <r>
    <x v="5"/>
    <x v="171"/>
    <s v="JOR"/>
    <x v="1"/>
    <x v="1"/>
    <s v="Renewable hydropower"/>
    <x v="9"/>
    <n v="12"/>
    <n v="59"/>
  </r>
  <r>
    <x v="5"/>
    <x v="171"/>
    <s v="JOR"/>
    <x v="1"/>
    <x v="1"/>
    <s v="Renewable hydropower"/>
    <x v="10"/>
    <n v="12"/>
    <n v="61"/>
  </r>
  <r>
    <x v="5"/>
    <x v="171"/>
    <s v="JOR"/>
    <x v="1"/>
    <x v="1"/>
    <s v="Renewable hydropower"/>
    <x v="11"/>
    <n v="12"/>
    <n v="55"/>
  </r>
  <r>
    <x v="5"/>
    <x v="171"/>
    <s v="JOR"/>
    <x v="1"/>
    <x v="1"/>
    <s v="Renewable hydropower"/>
    <x v="12"/>
    <n v="12"/>
    <n v="61"/>
  </r>
  <r>
    <x v="5"/>
    <x v="171"/>
    <s v="JOR"/>
    <x v="1"/>
    <x v="1"/>
    <s v="Renewable hydropower"/>
    <x v="13"/>
    <n v="12"/>
    <n v="54.6"/>
  </r>
  <r>
    <x v="5"/>
    <x v="171"/>
    <s v="JOR"/>
    <x v="1"/>
    <x v="1"/>
    <s v="Renewable hydropower"/>
    <x v="14"/>
    <n v="12"/>
    <n v="58.2"/>
  </r>
  <r>
    <x v="5"/>
    <x v="171"/>
    <s v="JOR"/>
    <x v="1"/>
    <x v="1"/>
    <s v="Renewable hydropower"/>
    <x v="15"/>
    <n v="16.2"/>
    <n v="52.5"/>
  </r>
  <r>
    <x v="5"/>
    <x v="171"/>
    <s v="JOR"/>
    <x v="1"/>
    <x v="1"/>
    <s v="Renewable hydropower"/>
    <x v="16"/>
    <n v="16.2"/>
    <n v="41.6"/>
  </r>
  <r>
    <x v="5"/>
    <x v="171"/>
    <s v="JOR"/>
    <x v="1"/>
    <x v="1"/>
    <s v="Renewable hydropower"/>
    <x v="17"/>
    <n v="16.2"/>
    <n v="38"/>
  </r>
  <r>
    <x v="5"/>
    <x v="171"/>
    <s v="JOR"/>
    <x v="1"/>
    <x v="1"/>
    <s v="Renewable hydropower"/>
    <x v="18"/>
    <n v="16.2"/>
    <m/>
  </r>
  <r>
    <x v="5"/>
    <x v="171"/>
    <s v="JOR"/>
    <x v="1"/>
    <x v="1"/>
    <s v="Renewable hydropower"/>
    <x v="19"/>
    <n v="16.2"/>
    <m/>
  </r>
  <r>
    <x v="5"/>
    <x v="171"/>
    <s v="JOR"/>
    <x v="1"/>
    <x v="2"/>
    <s v="Off-grid Solar photovoltaic"/>
    <x v="11"/>
    <n v="2.8000000000000001E-2"/>
    <n v="4.9000000000000002E-2"/>
  </r>
  <r>
    <x v="5"/>
    <x v="171"/>
    <s v="JOR"/>
    <x v="1"/>
    <x v="2"/>
    <s v="Off-grid Solar photovoltaic"/>
    <x v="12"/>
    <n v="5.8000000000000003E-2"/>
    <n v="0.10199999999999999"/>
  </r>
  <r>
    <x v="5"/>
    <x v="171"/>
    <s v="JOR"/>
    <x v="1"/>
    <x v="2"/>
    <s v="Off-grid Solar photovoltaic"/>
    <x v="13"/>
    <n v="0.126"/>
    <n v="0.222"/>
  </r>
  <r>
    <x v="5"/>
    <x v="171"/>
    <s v="JOR"/>
    <x v="1"/>
    <x v="2"/>
    <s v="Off-grid Solar photovoltaic"/>
    <x v="14"/>
    <n v="0.221"/>
    <n v="0.38900000000000001"/>
  </r>
  <r>
    <x v="5"/>
    <x v="171"/>
    <s v="JOR"/>
    <x v="1"/>
    <x v="2"/>
    <s v="Off-grid Solar photovoltaic"/>
    <x v="15"/>
    <n v="0.54200000000000004"/>
    <n v="0.95399999999999996"/>
  </r>
  <r>
    <x v="5"/>
    <x v="171"/>
    <s v="JOR"/>
    <x v="1"/>
    <x v="2"/>
    <s v="Off-grid Solar photovoltaic"/>
    <x v="16"/>
    <n v="0.55300000000000005"/>
    <n v="0.97299999999999998"/>
  </r>
  <r>
    <x v="5"/>
    <x v="171"/>
    <s v="JOR"/>
    <x v="1"/>
    <x v="2"/>
    <s v="Off-grid Solar photovoltaic"/>
    <x v="17"/>
    <n v="0.55300000000000005"/>
    <n v="34.917999999999999"/>
  </r>
  <r>
    <x v="5"/>
    <x v="171"/>
    <s v="JOR"/>
    <x v="1"/>
    <x v="2"/>
    <s v="Off-grid Solar photovoltaic"/>
    <x v="18"/>
    <n v="0.55300000000000005"/>
    <m/>
  </r>
  <r>
    <x v="5"/>
    <x v="171"/>
    <s v="JOR"/>
    <x v="1"/>
    <x v="2"/>
    <s v="Off-grid Solar photovoltaic"/>
    <x v="19"/>
    <n v="0.55300000000000005"/>
    <m/>
  </r>
  <r>
    <x v="5"/>
    <x v="171"/>
    <s v="JOR"/>
    <x v="1"/>
    <x v="2"/>
    <s v="On-grid Solar photovoltaic"/>
    <x v="11"/>
    <m/>
    <n v="0"/>
  </r>
  <r>
    <x v="5"/>
    <x v="171"/>
    <s v="JOR"/>
    <x v="1"/>
    <x v="2"/>
    <s v="On-grid Solar photovoltaic"/>
    <x v="12"/>
    <m/>
    <n v="0"/>
  </r>
  <r>
    <x v="5"/>
    <x v="171"/>
    <s v="JOR"/>
    <x v="1"/>
    <x v="2"/>
    <s v="On-grid Solar photovoltaic"/>
    <x v="13"/>
    <m/>
    <n v="0"/>
  </r>
  <r>
    <x v="5"/>
    <x v="171"/>
    <s v="JOR"/>
    <x v="1"/>
    <x v="2"/>
    <s v="On-grid Solar photovoltaic"/>
    <x v="14"/>
    <m/>
    <n v="0"/>
  </r>
  <r>
    <x v="5"/>
    <x v="171"/>
    <s v="JOR"/>
    <x v="1"/>
    <x v="2"/>
    <s v="On-grid Solar photovoltaic"/>
    <x v="15"/>
    <n v="28.4"/>
    <n v="49.984000000000002"/>
  </r>
  <r>
    <x v="5"/>
    <x v="171"/>
    <s v="JOR"/>
    <x v="1"/>
    <x v="2"/>
    <s v="On-grid Solar photovoltaic"/>
    <x v="16"/>
    <n v="297"/>
    <n v="519.20000000000005"/>
  </r>
  <r>
    <x v="5"/>
    <x v="171"/>
    <s v="JOR"/>
    <x v="1"/>
    <x v="2"/>
    <s v="On-grid Solar photovoltaic"/>
    <x v="17"/>
    <n v="470.9"/>
    <n v="859.78200000000004"/>
  </r>
  <r>
    <x v="5"/>
    <x v="171"/>
    <s v="JOR"/>
    <x v="1"/>
    <x v="2"/>
    <s v="On-grid Solar photovoltaic"/>
    <x v="18"/>
    <n v="828"/>
    <m/>
  </r>
  <r>
    <x v="5"/>
    <x v="171"/>
    <s v="JOR"/>
    <x v="1"/>
    <x v="2"/>
    <s v="On-grid Solar photovoltaic"/>
    <x v="19"/>
    <n v="997.60299999999995"/>
    <m/>
  </r>
  <r>
    <x v="5"/>
    <x v="171"/>
    <s v="JOR"/>
    <x v="1"/>
    <x v="3"/>
    <s v="Onshore wind energy"/>
    <x v="0"/>
    <n v="1.4"/>
    <n v="3"/>
  </r>
  <r>
    <x v="5"/>
    <x v="171"/>
    <s v="JOR"/>
    <x v="1"/>
    <x v="3"/>
    <s v="Onshore wind energy"/>
    <x v="1"/>
    <n v="1.4"/>
    <n v="3"/>
  </r>
  <r>
    <x v="5"/>
    <x v="171"/>
    <s v="JOR"/>
    <x v="1"/>
    <x v="3"/>
    <s v="Onshore wind energy"/>
    <x v="2"/>
    <n v="1.4"/>
    <n v="3"/>
  </r>
  <r>
    <x v="5"/>
    <x v="171"/>
    <s v="JOR"/>
    <x v="1"/>
    <x v="3"/>
    <s v="Onshore wind energy"/>
    <x v="3"/>
    <n v="1.4"/>
    <n v="3"/>
  </r>
  <r>
    <x v="5"/>
    <x v="171"/>
    <s v="JOR"/>
    <x v="1"/>
    <x v="3"/>
    <s v="Onshore wind energy"/>
    <x v="4"/>
    <n v="1.4"/>
    <n v="3"/>
  </r>
  <r>
    <x v="5"/>
    <x v="171"/>
    <s v="JOR"/>
    <x v="1"/>
    <x v="3"/>
    <s v="Onshore wind energy"/>
    <x v="5"/>
    <n v="1.4"/>
    <n v="3"/>
  </r>
  <r>
    <x v="5"/>
    <x v="171"/>
    <s v="JOR"/>
    <x v="1"/>
    <x v="3"/>
    <s v="Onshore wind energy"/>
    <x v="6"/>
    <n v="1.4"/>
    <n v="3"/>
  </r>
  <r>
    <x v="5"/>
    <x v="171"/>
    <s v="JOR"/>
    <x v="1"/>
    <x v="3"/>
    <s v="Onshore wind energy"/>
    <x v="7"/>
    <n v="1.4"/>
    <n v="3"/>
  </r>
  <r>
    <x v="5"/>
    <x v="171"/>
    <s v="JOR"/>
    <x v="1"/>
    <x v="3"/>
    <s v="Onshore wind energy"/>
    <x v="8"/>
    <n v="1.4"/>
    <n v="3"/>
  </r>
  <r>
    <x v="5"/>
    <x v="171"/>
    <s v="JOR"/>
    <x v="1"/>
    <x v="3"/>
    <s v="Onshore wind energy"/>
    <x v="9"/>
    <n v="1.4"/>
    <n v="3"/>
  </r>
  <r>
    <x v="5"/>
    <x v="171"/>
    <s v="JOR"/>
    <x v="1"/>
    <x v="3"/>
    <s v="Onshore wind energy"/>
    <x v="10"/>
    <n v="1.4"/>
    <n v="3"/>
  </r>
  <r>
    <x v="5"/>
    <x v="171"/>
    <s v="JOR"/>
    <x v="1"/>
    <x v="3"/>
    <s v="Onshore wind energy"/>
    <x v="11"/>
    <n v="1.4"/>
    <n v="3"/>
  </r>
  <r>
    <x v="5"/>
    <x v="171"/>
    <s v="JOR"/>
    <x v="1"/>
    <x v="3"/>
    <s v="Onshore wind energy"/>
    <x v="12"/>
    <n v="1.4"/>
    <n v="3"/>
  </r>
  <r>
    <x v="5"/>
    <x v="171"/>
    <s v="JOR"/>
    <x v="1"/>
    <x v="3"/>
    <s v="Onshore wind energy"/>
    <x v="13"/>
    <n v="1.4"/>
    <n v="2.6"/>
  </r>
  <r>
    <x v="5"/>
    <x v="171"/>
    <s v="JOR"/>
    <x v="1"/>
    <x v="3"/>
    <s v="Onshore wind energy"/>
    <x v="14"/>
    <n v="1.4"/>
    <n v="2.4"/>
  </r>
  <r>
    <x v="5"/>
    <x v="171"/>
    <s v="JOR"/>
    <x v="1"/>
    <x v="3"/>
    <s v="Onshore wind energy"/>
    <x v="15"/>
    <n v="118.4"/>
    <n v="123.1"/>
  </r>
  <r>
    <x v="5"/>
    <x v="171"/>
    <s v="JOR"/>
    <x v="1"/>
    <x v="3"/>
    <s v="Onshore wind energy"/>
    <x v="16"/>
    <n v="184.4"/>
    <n v="390.7"/>
  </r>
  <r>
    <x v="5"/>
    <x v="171"/>
    <s v="JOR"/>
    <x v="1"/>
    <x v="3"/>
    <s v="Onshore wind energy"/>
    <x v="17"/>
    <n v="198.4"/>
    <n v="449"/>
  </r>
  <r>
    <x v="5"/>
    <x v="171"/>
    <s v="JOR"/>
    <x v="1"/>
    <x v="3"/>
    <s v="Onshore wind energy"/>
    <x v="18"/>
    <n v="284.5"/>
    <m/>
  </r>
  <r>
    <x v="5"/>
    <x v="171"/>
    <s v="JOR"/>
    <x v="1"/>
    <x v="3"/>
    <s v="Onshore wind energy"/>
    <x v="19"/>
    <n v="373.5"/>
    <m/>
  </r>
  <r>
    <x v="5"/>
    <x v="172"/>
    <s v="KWT"/>
    <x v="0"/>
    <x v="0"/>
    <s v="Fossil fuels"/>
    <x v="0"/>
    <n v="9189"/>
    <n v="32323"/>
  </r>
  <r>
    <x v="5"/>
    <x v="172"/>
    <s v="KWT"/>
    <x v="0"/>
    <x v="0"/>
    <s v="Fossil fuels"/>
    <x v="1"/>
    <n v="9189"/>
    <n v="34299"/>
  </r>
  <r>
    <x v="5"/>
    <x v="172"/>
    <s v="KWT"/>
    <x v="0"/>
    <x v="0"/>
    <s v="Fossil fuels"/>
    <x v="2"/>
    <n v="9189"/>
    <n v="36362"/>
  </r>
  <r>
    <x v="5"/>
    <x v="172"/>
    <s v="KWT"/>
    <x v="0"/>
    <x v="0"/>
    <s v="Fossil fuels"/>
    <x v="3"/>
    <n v="9189"/>
    <n v="38577"/>
  </r>
  <r>
    <x v="5"/>
    <x v="172"/>
    <s v="KWT"/>
    <x v="0"/>
    <x v="0"/>
    <s v="Fossil fuels"/>
    <x v="4"/>
    <n v="9689"/>
    <n v="41257"/>
  </r>
  <r>
    <x v="5"/>
    <x v="172"/>
    <s v="KWT"/>
    <x v="0"/>
    <x v="0"/>
    <s v="Fossil fuels"/>
    <x v="5"/>
    <n v="10189"/>
    <n v="43734"/>
  </r>
  <r>
    <x v="5"/>
    <x v="172"/>
    <s v="KWT"/>
    <x v="0"/>
    <x v="0"/>
    <s v="Fossil fuels"/>
    <x v="6"/>
    <n v="10189"/>
    <n v="47605"/>
  </r>
  <r>
    <x v="5"/>
    <x v="172"/>
    <s v="KWT"/>
    <x v="0"/>
    <x v="0"/>
    <s v="Fossil fuels"/>
    <x v="7"/>
    <n v="10481"/>
    <n v="48754"/>
  </r>
  <r>
    <x v="5"/>
    <x v="172"/>
    <s v="KWT"/>
    <x v="0"/>
    <x v="0"/>
    <s v="Fossil fuels"/>
    <x v="8"/>
    <n v="11641"/>
    <n v="51749"/>
  </r>
  <r>
    <x v="5"/>
    <x v="172"/>
    <s v="KWT"/>
    <x v="0"/>
    <x v="0"/>
    <s v="Fossil fuels"/>
    <x v="9"/>
    <n v="12579"/>
    <n v="53216"/>
  </r>
  <r>
    <x v="5"/>
    <x v="172"/>
    <s v="KWT"/>
    <x v="0"/>
    <x v="0"/>
    <s v="Fossil fuels"/>
    <x v="10"/>
    <n v="13383"/>
    <n v="57082"/>
  </r>
  <r>
    <x v="5"/>
    <x v="172"/>
    <s v="KWT"/>
    <x v="0"/>
    <x v="0"/>
    <s v="Fossil fuels"/>
    <x v="11"/>
    <n v="14703"/>
    <n v="57489"/>
  </r>
  <r>
    <x v="5"/>
    <x v="172"/>
    <s v="KWT"/>
    <x v="0"/>
    <x v="0"/>
    <s v="Fossil fuels"/>
    <x v="12"/>
    <n v="15349"/>
    <n v="61119"/>
  </r>
  <r>
    <x v="5"/>
    <x v="172"/>
    <s v="KWT"/>
    <x v="0"/>
    <x v="0"/>
    <s v="Fossil fuels"/>
    <x v="13"/>
    <n v="15719"/>
    <n v="60982"/>
  </r>
  <r>
    <x v="5"/>
    <x v="172"/>
    <s v="KWT"/>
    <x v="0"/>
    <x v="0"/>
    <s v="Fossil fuels"/>
    <x v="14"/>
    <n v="15719"/>
    <n v="65140"/>
  </r>
  <r>
    <x v="5"/>
    <x v="172"/>
    <s v="KWT"/>
    <x v="0"/>
    <x v="0"/>
    <s v="Fossil fuels"/>
    <x v="15"/>
    <n v="18259"/>
    <n v="68288"/>
  </r>
  <r>
    <x v="5"/>
    <x v="172"/>
    <s v="KWT"/>
    <x v="0"/>
    <x v="0"/>
    <s v="Fossil fuels"/>
    <x v="16"/>
    <n v="18870"/>
    <n v="70085"/>
  </r>
  <r>
    <x v="5"/>
    <x v="172"/>
    <s v="KWT"/>
    <x v="0"/>
    <x v="0"/>
    <s v="Fossil fuels"/>
    <x v="17"/>
    <n v="18743"/>
    <n v="72788"/>
  </r>
  <r>
    <x v="5"/>
    <x v="172"/>
    <s v="KWT"/>
    <x v="0"/>
    <x v="0"/>
    <s v="Fossil fuels"/>
    <x v="18"/>
    <n v="19003"/>
    <m/>
  </r>
  <r>
    <x v="5"/>
    <x v="172"/>
    <s v="KWT"/>
    <x v="0"/>
    <x v="0"/>
    <s v="Fossil fuels"/>
    <x v="19"/>
    <n v="19003"/>
    <m/>
  </r>
  <r>
    <x v="5"/>
    <x v="172"/>
    <s v="KWT"/>
    <x v="1"/>
    <x v="2"/>
    <s v="Concentrated solar power"/>
    <x v="19"/>
    <n v="50"/>
    <m/>
  </r>
  <r>
    <x v="5"/>
    <x v="172"/>
    <s v="KWT"/>
    <x v="1"/>
    <x v="2"/>
    <s v="On-grid Solar photovoltaic"/>
    <x v="11"/>
    <n v="7.0000000000000001E-3"/>
    <n v="1.0999999999999999E-2"/>
  </r>
  <r>
    <x v="5"/>
    <x v="172"/>
    <s v="KWT"/>
    <x v="1"/>
    <x v="2"/>
    <s v="On-grid Solar photovoltaic"/>
    <x v="12"/>
    <n v="7.0000000000000001E-3"/>
    <n v="1.0999999999999999E-2"/>
  </r>
  <r>
    <x v="5"/>
    <x v="172"/>
    <s v="KWT"/>
    <x v="1"/>
    <x v="2"/>
    <s v="On-grid Solar photovoltaic"/>
    <x v="13"/>
    <n v="0.114"/>
    <n v="0.182"/>
  </r>
  <r>
    <x v="5"/>
    <x v="172"/>
    <s v="KWT"/>
    <x v="1"/>
    <x v="2"/>
    <s v="On-grid Solar photovoltaic"/>
    <x v="14"/>
    <n v="2.0489999999999999"/>
    <n v="3.278"/>
  </r>
  <r>
    <x v="5"/>
    <x v="172"/>
    <s v="KWT"/>
    <x v="1"/>
    <x v="2"/>
    <s v="On-grid Solar photovoltaic"/>
    <x v="15"/>
    <n v="3.181"/>
    <n v="5.09"/>
  </r>
  <r>
    <x v="5"/>
    <x v="172"/>
    <s v="KWT"/>
    <x v="1"/>
    <x v="2"/>
    <s v="On-grid Solar photovoltaic"/>
    <x v="16"/>
    <n v="30.509"/>
    <n v="48.814"/>
  </r>
  <r>
    <x v="5"/>
    <x v="172"/>
    <s v="KWT"/>
    <x v="1"/>
    <x v="2"/>
    <s v="On-grid Solar photovoltaic"/>
    <x v="17"/>
    <n v="32.009"/>
    <n v="48.814"/>
  </r>
  <r>
    <x v="5"/>
    <x v="172"/>
    <s v="KWT"/>
    <x v="1"/>
    <x v="2"/>
    <s v="On-grid Solar photovoltaic"/>
    <x v="18"/>
    <n v="43.069000000000003"/>
    <m/>
  </r>
  <r>
    <x v="5"/>
    <x v="172"/>
    <s v="KWT"/>
    <x v="1"/>
    <x v="2"/>
    <s v="On-grid Solar photovoltaic"/>
    <x v="19"/>
    <n v="43.344000000000001"/>
    <m/>
  </r>
  <r>
    <x v="5"/>
    <x v="172"/>
    <s v="KWT"/>
    <x v="1"/>
    <x v="3"/>
    <s v="Onshore wind energy"/>
    <x v="13"/>
    <n v="2.4"/>
    <m/>
  </r>
  <r>
    <x v="5"/>
    <x v="172"/>
    <s v="KWT"/>
    <x v="1"/>
    <x v="3"/>
    <s v="Onshore wind energy"/>
    <x v="14"/>
    <n v="2.4"/>
    <m/>
  </r>
  <r>
    <x v="5"/>
    <x v="172"/>
    <s v="KWT"/>
    <x v="1"/>
    <x v="3"/>
    <s v="Onshore wind energy"/>
    <x v="15"/>
    <n v="2.4"/>
    <m/>
  </r>
  <r>
    <x v="5"/>
    <x v="172"/>
    <s v="KWT"/>
    <x v="1"/>
    <x v="3"/>
    <s v="Onshore wind energy"/>
    <x v="16"/>
    <n v="2.4"/>
    <n v="0"/>
  </r>
  <r>
    <x v="5"/>
    <x v="172"/>
    <s v="KWT"/>
    <x v="1"/>
    <x v="3"/>
    <s v="Onshore wind energy"/>
    <x v="17"/>
    <n v="12.4"/>
    <n v="17.52"/>
  </r>
  <r>
    <x v="5"/>
    <x v="172"/>
    <s v="KWT"/>
    <x v="1"/>
    <x v="3"/>
    <s v="Onshore wind energy"/>
    <x v="18"/>
    <n v="12.4"/>
    <m/>
  </r>
  <r>
    <x v="5"/>
    <x v="172"/>
    <s v="KWT"/>
    <x v="1"/>
    <x v="3"/>
    <s v="Onshore wind energy"/>
    <x v="19"/>
    <n v="12.4"/>
    <m/>
  </r>
  <r>
    <x v="5"/>
    <x v="173"/>
    <s v="LBN"/>
    <x v="0"/>
    <x v="0"/>
    <s v="Fossil fuels"/>
    <x v="0"/>
    <n v="2640"/>
    <n v="9308"/>
  </r>
  <r>
    <x v="5"/>
    <x v="173"/>
    <s v="LBN"/>
    <x v="0"/>
    <x v="0"/>
    <s v="Fossil fuels"/>
    <x v="1"/>
    <n v="2639"/>
    <n v="9835"/>
  </r>
  <r>
    <x v="5"/>
    <x v="173"/>
    <s v="LBN"/>
    <x v="0"/>
    <x v="0"/>
    <s v="Fossil fuels"/>
    <x v="2"/>
    <n v="2640"/>
    <n v="11043"/>
  </r>
  <r>
    <x v="5"/>
    <x v="173"/>
    <s v="LBN"/>
    <x v="0"/>
    <x v="0"/>
    <s v="Fossil fuels"/>
    <x v="3"/>
    <n v="2765"/>
    <n v="11311"/>
  </r>
  <r>
    <x v="5"/>
    <x v="173"/>
    <s v="LBN"/>
    <x v="0"/>
    <x v="0"/>
    <s v="Fossil fuels"/>
    <x v="4"/>
    <n v="2765"/>
    <n v="11358"/>
  </r>
  <r>
    <x v="5"/>
    <x v="173"/>
    <s v="LBN"/>
    <x v="0"/>
    <x v="0"/>
    <s v="Fossil fuels"/>
    <x v="5"/>
    <n v="2440"/>
    <n v="11387"/>
  </r>
  <r>
    <x v="5"/>
    <x v="173"/>
    <s v="LBN"/>
    <x v="0"/>
    <x v="0"/>
    <s v="Fossil fuels"/>
    <x v="6"/>
    <n v="2534"/>
    <n v="10915"/>
  </r>
  <r>
    <x v="5"/>
    <x v="173"/>
    <s v="LBN"/>
    <x v="0"/>
    <x v="0"/>
    <s v="Fossil fuels"/>
    <x v="7"/>
    <n v="2534"/>
    <n v="11487"/>
  </r>
  <r>
    <x v="5"/>
    <x v="173"/>
    <s v="LBN"/>
    <x v="0"/>
    <x v="0"/>
    <s v="Fossil fuels"/>
    <x v="8"/>
    <n v="2584"/>
    <n v="12939"/>
  </r>
  <r>
    <x v="5"/>
    <x v="173"/>
    <s v="LBN"/>
    <x v="0"/>
    <x v="0"/>
    <s v="Fossil fuels"/>
    <x v="9"/>
    <n v="2634"/>
    <n v="13149"/>
  </r>
  <r>
    <x v="5"/>
    <x v="173"/>
    <s v="LBN"/>
    <x v="0"/>
    <x v="0"/>
    <s v="Fossil fuels"/>
    <x v="10"/>
    <n v="2938"/>
    <n v="14873"/>
  </r>
  <r>
    <x v="5"/>
    <x v="173"/>
    <s v="LBN"/>
    <x v="0"/>
    <x v="0"/>
    <s v="Fossil fuels"/>
    <x v="11"/>
    <n v="2988"/>
    <n v="15560"/>
  </r>
  <r>
    <x v="5"/>
    <x v="173"/>
    <s v="LBN"/>
    <x v="0"/>
    <x v="0"/>
    <s v="Fossil fuels"/>
    <x v="12"/>
    <n v="2988"/>
    <n v="13819"/>
  </r>
  <r>
    <x v="5"/>
    <x v="173"/>
    <s v="LBN"/>
    <x v="0"/>
    <x v="0"/>
    <s v="Fossil fuels"/>
    <x v="13"/>
    <n v="3259"/>
    <n v="16218"/>
  </r>
  <r>
    <x v="5"/>
    <x v="173"/>
    <s v="LBN"/>
    <x v="0"/>
    <x v="0"/>
    <s v="Fossil fuels"/>
    <x v="14"/>
    <n v="3259"/>
    <n v="17759"/>
  </r>
  <r>
    <x v="5"/>
    <x v="173"/>
    <s v="LBN"/>
    <x v="0"/>
    <x v="0"/>
    <s v="Fossil fuels"/>
    <x v="15"/>
    <n v="3259"/>
    <n v="17989"/>
  </r>
  <r>
    <x v="5"/>
    <x v="173"/>
    <s v="LBN"/>
    <x v="0"/>
    <x v="0"/>
    <s v="Fossil fuels"/>
    <x v="16"/>
    <n v="2834"/>
    <n v="18308"/>
  </r>
  <r>
    <x v="5"/>
    <x v="173"/>
    <s v="LBN"/>
    <x v="0"/>
    <x v="0"/>
    <s v="Fossil fuels"/>
    <x v="17"/>
    <n v="3103.6"/>
    <n v="18308"/>
  </r>
  <r>
    <x v="5"/>
    <x v="173"/>
    <s v="LBN"/>
    <x v="0"/>
    <x v="0"/>
    <s v="Fossil fuels"/>
    <x v="18"/>
    <n v="3338.6"/>
    <m/>
  </r>
  <r>
    <x v="5"/>
    <x v="173"/>
    <s v="LBN"/>
    <x v="0"/>
    <x v="0"/>
    <s v="Fossil fuels"/>
    <x v="19"/>
    <n v="3338.6"/>
    <m/>
  </r>
  <r>
    <x v="5"/>
    <x v="173"/>
    <s v="LBN"/>
    <x v="1"/>
    <x v="4"/>
    <s v="Biogas"/>
    <x v="12"/>
    <n v="2"/>
    <n v="9.9510000000000005"/>
  </r>
  <r>
    <x v="5"/>
    <x v="173"/>
    <s v="LBN"/>
    <x v="1"/>
    <x v="4"/>
    <s v="Biogas"/>
    <x v="13"/>
    <n v="2"/>
    <n v="9.9510000000000005"/>
  </r>
  <r>
    <x v="5"/>
    <x v="173"/>
    <s v="LBN"/>
    <x v="1"/>
    <x v="4"/>
    <s v="Biogas"/>
    <x v="14"/>
    <n v="2"/>
    <n v="9.9510000000000005"/>
  </r>
  <r>
    <x v="5"/>
    <x v="173"/>
    <s v="LBN"/>
    <x v="1"/>
    <x v="4"/>
    <s v="Biogas"/>
    <x v="15"/>
    <n v="2"/>
    <n v="9.9510000000000005"/>
  </r>
  <r>
    <x v="5"/>
    <x v="173"/>
    <s v="LBN"/>
    <x v="1"/>
    <x v="4"/>
    <s v="Biogas"/>
    <x v="16"/>
    <n v="9"/>
    <n v="9.9510000000000005"/>
  </r>
  <r>
    <x v="5"/>
    <x v="173"/>
    <s v="LBN"/>
    <x v="1"/>
    <x v="4"/>
    <s v="Biogas"/>
    <x v="17"/>
    <n v="9"/>
    <n v="9.9510000000000005"/>
  </r>
  <r>
    <x v="5"/>
    <x v="173"/>
    <s v="LBN"/>
    <x v="1"/>
    <x v="4"/>
    <s v="Biogas"/>
    <x v="18"/>
    <n v="9"/>
    <m/>
  </r>
  <r>
    <x v="5"/>
    <x v="173"/>
    <s v="LBN"/>
    <x v="1"/>
    <x v="4"/>
    <s v="Biogas"/>
    <x v="19"/>
    <n v="9"/>
    <m/>
  </r>
  <r>
    <x v="5"/>
    <x v="173"/>
    <s v="LBN"/>
    <x v="1"/>
    <x v="1"/>
    <s v="Renewable hydropower"/>
    <x v="0"/>
    <n v="282"/>
    <n v="1363"/>
  </r>
  <r>
    <x v="5"/>
    <x v="173"/>
    <s v="LBN"/>
    <x v="1"/>
    <x v="1"/>
    <s v="Renewable hydropower"/>
    <x v="1"/>
    <n v="282"/>
    <n v="1363"/>
  </r>
  <r>
    <x v="5"/>
    <x v="173"/>
    <s v="LBN"/>
    <x v="1"/>
    <x v="1"/>
    <s v="Renewable hydropower"/>
    <x v="2"/>
    <n v="282"/>
    <n v="1363"/>
  </r>
  <r>
    <x v="5"/>
    <x v="173"/>
    <s v="LBN"/>
    <x v="1"/>
    <x v="1"/>
    <s v="Renewable hydropower"/>
    <x v="3"/>
    <n v="282"/>
    <n v="1363"/>
  </r>
  <r>
    <x v="5"/>
    <x v="173"/>
    <s v="LBN"/>
    <x v="1"/>
    <x v="1"/>
    <s v="Renewable hydropower"/>
    <x v="4"/>
    <n v="282"/>
    <n v="1120"/>
  </r>
  <r>
    <x v="5"/>
    <x v="173"/>
    <s v="LBN"/>
    <x v="1"/>
    <x v="1"/>
    <s v="Renewable hydropower"/>
    <x v="5"/>
    <n v="282"/>
    <n v="1046"/>
  </r>
  <r>
    <x v="5"/>
    <x v="173"/>
    <s v="LBN"/>
    <x v="1"/>
    <x v="1"/>
    <s v="Renewable hydropower"/>
    <x v="6"/>
    <n v="282"/>
    <n v="695"/>
  </r>
  <r>
    <x v="5"/>
    <x v="173"/>
    <s v="LBN"/>
    <x v="1"/>
    <x v="1"/>
    <s v="Renewable hydropower"/>
    <x v="7"/>
    <n v="282"/>
    <n v="586"/>
  </r>
  <r>
    <x v="5"/>
    <x v="173"/>
    <s v="LBN"/>
    <x v="1"/>
    <x v="1"/>
    <s v="Renewable hydropower"/>
    <x v="8"/>
    <n v="282"/>
    <n v="373"/>
  </r>
  <r>
    <x v="5"/>
    <x v="173"/>
    <s v="LBN"/>
    <x v="1"/>
    <x v="1"/>
    <s v="Renewable hydropower"/>
    <x v="9"/>
    <n v="282"/>
    <n v="614"/>
  </r>
  <r>
    <x v="5"/>
    <x v="173"/>
    <s v="LBN"/>
    <x v="1"/>
    <x v="1"/>
    <s v="Renewable hydropower"/>
    <x v="10"/>
    <n v="282"/>
    <n v="839"/>
  </r>
  <r>
    <x v="5"/>
    <x v="173"/>
    <s v="LBN"/>
    <x v="1"/>
    <x v="1"/>
    <s v="Renewable hydropower"/>
    <x v="11"/>
    <n v="282"/>
    <n v="805"/>
  </r>
  <r>
    <x v="5"/>
    <x v="173"/>
    <s v="LBN"/>
    <x v="1"/>
    <x v="1"/>
    <s v="Renewable hydropower"/>
    <x v="12"/>
    <n v="282"/>
    <n v="1007"/>
  </r>
  <r>
    <x v="5"/>
    <x v="173"/>
    <s v="LBN"/>
    <x v="1"/>
    <x v="1"/>
    <s v="Renewable hydropower"/>
    <x v="13"/>
    <n v="282"/>
    <n v="1200"/>
  </r>
  <r>
    <x v="5"/>
    <x v="173"/>
    <s v="LBN"/>
    <x v="1"/>
    <x v="1"/>
    <s v="Renewable hydropower"/>
    <x v="14"/>
    <n v="282"/>
    <n v="190"/>
  </r>
  <r>
    <x v="5"/>
    <x v="173"/>
    <s v="LBN"/>
    <x v="1"/>
    <x v="1"/>
    <s v="Renewable hydropower"/>
    <x v="15"/>
    <n v="282"/>
    <n v="480"/>
  </r>
  <r>
    <x v="5"/>
    <x v="173"/>
    <s v="LBN"/>
    <x v="1"/>
    <x v="1"/>
    <s v="Renewable hydropower"/>
    <x v="16"/>
    <n v="282"/>
    <n v="480"/>
  </r>
  <r>
    <x v="5"/>
    <x v="173"/>
    <s v="LBN"/>
    <x v="1"/>
    <x v="1"/>
    <s v="Renewable hydropower"/>
    <x v="17"/>
    <n v="253"/>
    <n v="425"/>
  </r>
  <r>
    <x v="5"/>
    <x v="173"/>
    <s v="LBN"/>
    <x v="1"/>
    <x v="1"/>
    <s v="Renewable hydropower"/>
    <x v="18"/>
    <n v="253"/>
    <m/>
  </r>
  <r>
    <x v="5"/>
    <x v="173"/>
    <s v="LBN"/>
    <x v="1"/>
    <x v="1"/>
    <s v="Renewable hydropower"/>
    <x v="19"/>
    <n v="253"/>
    <m/>
  </r>
  <r>
    <x v="5"/>
    <x v="173"/>
    <s v="LBN"/>
    <x v="1"/>
    <x v="2"/>
    <s v="Off-grid Solar photovoltaic"/>
    <x v="8"/>
    <n v="2E-3"/>
    <n v="2E-3"/>
  </r>
  <r>
    <x v="5"/>
    <x v="173"/>
    <s v="LBN"/>
    <x v="1"/>
    <x v="2"/>
    <s v="Off-grid Solar photovoltaic"/>
    <x v="9"/>
    <n v="2E-3"/>
    <n v="2E-3"/>
  </r>
  <r>
    <x v="5"/>
    <x v="173"/>
    <s v="LBN"/>
    <x v="1"/>
    <x v="2"/>
    <s v="Off-grid Solar photovoltaic"/>
    <x v="10"/>
    <n v="2E-3"/>
    <n v="2E-3"/>
  </r>
  <r>
    <x v="5"/>
    <x v="173"/>
    <s v="LBN"/>
    <x v="1"/>
    <x v="2"/>
    <s v="Off-grid Solar photovoltaic"/>
    <x v="11"/>
    <n v="2E-3"/>
    <n v="2E-3"/>
  </r>
  <r>
    <x v="5"/>
    <x v="173"/>
    <s v="LBN"/>
    <x v="1"/>
    <x v="2"/>
    <s v="Off-grid Solar photovoltaic"/>
    <x v="12"/>
    <n v="4.0000000000000001E-3"/>
    <n v="6.0000000000000001E-3"/>
  </r>
  <r>
    <x v="5"/>
    <x v="173"/>
    <s v="LBN"/>
    <x v="1"/>
    <x v="2"/>
    <s v="Off-grid Solar photovoltaic"/>
    <x v="13"/>
    <n v="6.0999999999999999E-2"/>
    <n v="9.6000000000000002E-2"/>
  </r>
  <r>
    <x v="5"/>
    <x v="173"/>
    <s v="LBN"/>
    <x v="1"/>
    <x v="2"/>
    <s v="Off-grid Solar photovoltaic"/>
    <x v="14"/>
    <n v="0.39"/>
    <n v="0.61599999999999999"/>
  </r>
  <r>
    <x v="5"/>
    <x v="173"/>
    <s v="LBN"/>
    <x v="1"/>
    <x v="2"/>
    <s v="Off-grid Solar photovoltaic"/>
    <x v="15"/>
    <n v="0.39700000000000002"/>
    <n v="0.627"/>
  </r>
  <r>
    <x v="5"/>
    <x v="173"/>
    <s v="LBN"/>
    <x v="1"/>
    <x v="2"/>
    <s v="Off-grid Solar photovoltaic"/>
    <x v="16"/>
    <n v="0.50700000000000001"/>
    <n v="0.80100000000000005"/>
  </r>
  <r>
    <x v="5"/>
    <x v="173"/>
    <s v="LBN"/>
    <x v="1"/>
    <x v="2"/>
    <s v="Off-grid Solar photovoltaic"/>
    <x v="17"/>
    <n v="0.52700000000000002"/>
    <n v="0.80100000000000005"/>
  </r>
  <r>
    <x v="5"/>
    <x v="173"/>
    <s v="LBN"/>
    <x v="1"/>
    <x v="2"/>
    <s v="Off-grid Solar photovoltaic"/>
    <x v="18"/>
    <n v="8.6"/>
    <m/>
  </r>
  <r>
    <x v="5"/>
    <x v="173"/>
    <s v="LBN"/>
    <x v="1"/>
    <x v="2"/>
    <s v="Off-grid Solar photovoltaic"/>
    <x v="19"/>
    <n v="8.6"/>
    <m/>
  </r>
  <r>
    <x v="5"/>
    <x v="173"/>
    <s v="LBN"/>
    <x v="1"/>
    <x v="2"/>
    <s v="On-grid Solar photovoltaic"/>
    <x v="10"/>
    <n v="0.33"/>
    <n v="0.51500000000000001"/>
  </r>
  <r>
    <x v="5"/>
    <x v="173"/>
    <s v="LBN"/>
    <x v="1"/>
    <x v="2"/>
    <s v="On-grid Solar photovoltaic"/>
    <x v="11"/>
    <n v="0.47"/>
    <n v="0.71899999999999997"/>
  </r>
  <r>
    <x v="5"/>
    <x v="173"/>
    <s v="LBN"/>
    <x v="1"/>
    <x v="2"/>
    <s v="On-grid Solar photovoltaic"/>
    <x v="12"/>
    <n v="0.78"/>
    <n v="1.2310000000000001"/>
  </r>
  <r>
    <x v="5"/>
    <x v="173"/>
    <s v="LBN"/>
    <x v="1"/>
    <x v="2"/>
    <s v="On-grid Solar photovoltaic"/>
    <x v="13"/>
    <n v="1.88"/>
    <n v="2.7040000000000002"/>
  </r>
  <r>
    <x v="5"/>
    <x v="173"/>
    <s v="LBN"/>
    <x v="1"/>
    <x v="2"/>
    <s v="On-grid Solar photovoltaic"/>
    <x v="14"/>
    <n v="4.3099999999999996"/>
    <n v="5.52"/>
  </r>
  <r>
    <x v="5"/>
    <x v="173"/>
    <s v="LBN"/>
    <x v="1"/>
    <x v="2"/>
    <s v="On-grid Solar photovoltaic"/>
    <x v="15"/>
    <n v="10.83"/>
    <n v="13.907"/>
  </r>
  <r>
    <x v="5"/>
    <x v="173"/>
    <s v="LBN"/>
    <x v="1"/>
    <x v="2"/>
    <s v="On-grid Solar photovoltaic"/>
    <x v="16"/>
    <n v="23.65"/>
    <n v="26.806000000000001"/>
  </r>
  <r>
    <x v="5"/>
    <x v="173"/>
    <s v="LBN"/>
    <x v="1"/>
    <x v="2"/>
    <s v="On-grid Solar photovoltaic"/>
    <x v="17"/>
    <n v="37.369999999999997"/>
    <n v="39.701999999999998"/>
  </r>
  <r>
    <x v="5"/>
    <x v="173"/>
    <s v="LBN"/>
    <x v="1"/>
    <x v="2"/>
    <s v="On-grid Solar photovoltaic"/>
    <x v="18"/>
    <n v="47.77"/>
    <m/>
  </r>
  <r>
    <x v="5"/>
    <x v="173"/>
    <s v="LBN"/>
    <x v="1"/>
    <x v="2"/>
    <s v="On-grid Solar photovoltaic"/>
    <x v="19"/>
    <n v="47.77"/>
    <m/>
  </r>
  <r>
    <x v="5"/>
    <x v="173"/>
    <s v="LBN"/>
    <x v="1"/>
    <x v="3"/>
    <s v="Onshore wind energy"/>
    <x v="12"/>
    <n v="0.5"/>
    <n v="1"/>
  </r>
  <r>
    <x v="5"/>
    <x v="173"/>
    <s v="LBN"/>
    <x v="1"/>
    <x v="3"/>
    <s v="Onshore wind energy"/>
    <x v="13"/>
    <n v="2"/>
    <n v="4"/>
  </r>
  <r>
    <x v="5"/>
    <x v="173"/>
    <s v="LBN"/>
    <x v="1"/>
    <x v="3"/>
    <s v="Onshore wind energy"/>
    <x v="14"/>
    <n v="3"/>
    <n v="6"/>
  </r>
  <r>
    <x v="5"/>
    <x v="173"/>
    <s v="LBN"/>
    <x v="1"/>
    <x v="3"/>
    <s v="Onshore wind energy"/>
    <x v="15"/>
    <n v="3"/>
    <n v="6"/>
  </r>
  <r>
    <x v="5"/>
    <x v="173"/>
    <s v="LBN"/>
    <x v="1"/>
    <x v="3"/>
    <s v="Onshore wind energy"/>
    <x v="16"/>
    <n v="3"/>
    <n v="6"/>
  </r>
  <r>
    <x v="5"/>
    <x v="173"/>
    <s v="LBN"/>
    <x v="1"/>
    <x v="3"/>
    <s v="Onshore wind energy"/>
    <x v="17"/>
    <n v="3"/>
    <n v="6"/>
  </r>
  <r>
    <x v="5"/>
    <x v="173"/>
    <s v="LBN"/>
    <x v="1"/>
    <x v="3"/>
    <s v="Onshore wind energy"/>
    <x v="18"/>
    <n v="3"/>
    <m/>
  </r>
  <r>
    <x v="5"/>
    <x v="173"/>
    <s v="LBN"/>
    <x v="1"/>
    <x v="3"/>
    <s v="Onshore wind energy"/>
    <x v="19"/>
    <n v="3"/>
    <m/>
  </r>
  <r>
    <x v="5"/>
    <x v="174"/>
    <s v="OMN"/>
    <x v="0"/>
    <x v="0"/>
    <s v="Fossil fuels"/>
    <x v="0"/>
    <n v="2305"/>
    <n v="9111"/>
  </r>
  <r>
    <x v="5"/>
    <x v="174"/>
    <s v="OMN"/>
    <x v="0"/>
    <x v="0"/>
    <s v="Fossil fuels"/>
    <x v="1"/>
    <n v="2302"/>
    <n v="9737"/>
  </r>
  <r>
    <x v="5"/>
    <x v="174"/>
    <s v="OMN"/>
    <x v="0"/>
    <x v="0"/>
    <s v="Fossil fuels"/>
    <x v="2"/>
    <n v="2304"/>
    <n v="10331"/>
  </r>
  <r>
    <x v="5"/>
    <x v="174"/>
    <s v="OMN"/>
    <x v="0"/>
    <x v="0"/>
    <s v="Fossil fuels"/>
    <x v="3"/>
    <n v="2788"/>
    <n v="10714"/>
  </r>
  <r>
    <x v="5"/>
    <x v="174"/>
    <s v="OMN"/>
    <x v="0"/>
    <x v="0"/>
    <s v="Fossil fuels"/>
    <x v="4"/>
    <n v="3024"/>
    <n v="11499"/>
  </r>
  <r>
    <x v="5"/>
    <x v="174"/>
    <s v="OMN"/>
    <x v="0"/>
    <x v="0"/>
    <s v="Fossil fuels"/>
    <x v="5"/>
    <n v="2983"/>
    <n v="12648"/>
  </r>
  <r>
    <x v="5"/>
    <x v="174"/>
    <s v="OMN"/>
    <x v="0"/>
    <x v="0"/>
    <s v="Fossil fuels"/>
    <x v="6"/>
    <n v="3314"/>
    <n v="13287"/>
  </r>
  <r>
    <x v="5"/>
    <x v="174"/>
    <s v="OMN"/>
    <x v="0"/>
    <x v="0"/>
    <s v="Fossil fuels"/>
    <x v="7"/>
    <n v="3420"/>
    <n v="14167"/>
  </r>
  <r>
    <x v="5"/>
    <x v="174"/>
    <s v="OMN"/>
    <x v="0"/>
    <x v="0"/>
    <s v="Fossil fuels"/>
    <x v="8"/>
    <n v="3859"/>
    <n v="16049"/>
  </r>
  <r>
    <x v="5"/>
    <x v="174"/>
    <s v="OMN"/>
    <x v="0"/>
    <x v="0"/>
    <s v="Fossil fuels"/>
    <x v="9"/>
    <n v="4202"/>
    <n v="18445"/>
  </r>
  <r>
    <x v="5"/>
    <x v="174"/>
    <s v="OMN"/>
    <x v="0"/>
    <x v="0"/>
    <s v="Fossil fuels"/>
    <x v="10"/>
    <n v="4265"/>
    <n v="19819"/>
  </r>
  <r>
    <x v="5"/>
    <x v="174"/>
    <s v="OMN"/>
    <x v="0"/>
    <x v="0"/>
    <s v="Fossil fuels"/>
    <x v="11"/>
    <n v="4861"/>
    <n v="21874"/>
  </r>
  <r>
    <x v="5"/>
    <x v="174"/>
    <s v="OMN"/>
    <x v="0"/>
    <x v="0"/>
    <s v="Fossil fuels"/>
    <x v="12"/>
    <n v="5808"/>
    <n v="25017"/>
  </r>
  <r>
    <x v="5"/>
    <x v="174"/>
    <s v="OMN"/>
    <x v="0"/>
    <x v="0"/>
    <s v="Fossil fuels"/>
    <x v="13"/>
    <n v="6598.4"/>
    <n v="26240"/>
  </r>
  <r>
    <x v="5"/>
    <x v="174"/>
    <s v="OMN"/>
    <x v="0"/>
    <x v="0"/>
    <s v="Fossil fuels"/>
    <x v="14"/>
    <n v="8214.1"/>
    <n v="29128"/>
  </r>
  <r>
    <x v="5"/>
    <x v="174"/>
    <s v="OMN"/>
    <x v="0"/>
    <x v="0"/>
    <s v="Fossil fuels"/>
    <x v="15"/>
    <n v="7868"/>
    <n v="32758"/>
  </r>
  <r>
    <x v="5"/>
    <x v="174"/>
    <s v="OMN"/>
    <x v="0"/>
    <x v="0"/>
    <s v="Fossil fuels"/>
    <x v="16"/>
    <n v="8165"/>
    <n v="34210"/>
  </r>
  <r>
    <x v="5"/>
    <x v="174"/>
    <s v="OMN"/>
    <x v="0"/>
    <x v="0"/>
    <s v="Fossil fuels"/>
    <x v="17"/>
    <n v="8228"/>
    <n v="30567"/>
  </r>
  <r>
    <x v="5"/>
    <x v="174"/>
    <s v="OMN"/>
    <x v="0"/>
    <x v="0"/>
    <s v="Fossil fuels"/>
    <x v="18"/>
    <n v="8673"/>
    <m/>
  </r>
  <r>
    <x v="5"/>
    <x v="174"/>
    <s v="OMN"/>
    <x v="0"/>
    <x v="0"/>
    <s v="Fossil fuels"/>
    <x v="19"/>
    <n v="10388"/>
    <m/>
  </r>
  <r>
    <x v="5"/>
    <x v="174"/>
    <s v="OMN"/>
    <x v="1"/>
    <x v="2"/>
    <s v="Off-grid Solar photovoltaic"/>
    <x v="16"/>
    <n v="1.0999999999999999E-2"/>
    <n v="1.7999999999999999E-2"/>
  </r>
  <r>
    <x v="5"/>
    <x v="174"/>
    <s v="OMN"/>
    <x v="1"/>
    <x v="2"/>
    <s v="Off-grid Solar photovoltaic"/>
    <x v="17"/>
    <n v="1.0999999999999999E-2"/>
    <n v="1.7999999999999999E-2"/>
  </r>
  <r>
    <x v="5"/>
    <x v="174"/>
    <s v="OMN"/>
    <x v="1"/>
    <x v="2"/>
    <s v="Off-grid Solar photovoltaic"/>
    <x v="18"/>
    <n v="1.0999999999999999E-2"/>
    <m/>
  </r>
  <r>
    <x v="5"/>
    <x v="174"/>
    <s v="OMN"/>
    <x v="1"/>
    <x v="2"/>
    <s v="Off-grid Solar photovoltaic"/>
    <x v="19"/>
    <n v="1.0999999999999999E-2"/>
    <m/>
  </r>
  <r>
    <x v="5"/>
    <x v="174"/>
    <s v="OMN"/>
    <x v="1"/>
    <x v="2"/>
    <s v="On-grid Solar photovoltaic"/>
    <x v="13"/>
    <n v="0.7"/>
    <n v="1.1759999999999999"/>
  </r>
  <r>
    <x v="5"/>
    <x v="174"/>
    <s v="OMN"/>
    <x v="1"/>
    <x v="2"/>
    <s v="On-grid Solar photovoltaic"/>
    <x v="14"/>
    <n v="0.7"/>
    <n v="1.1759999999999999"/>
  </r>
  <r>
    <x v="5"/>
    <x v="174"/>
    <s v="OMN"/>
    <x v="1"/>
    <x v="2"/>
    <s v="On-grid Solar photovoltaic"/>
    <x v="15"/>
    <n v="2.2029999999999998"/>
    <n v="3.7010000000000001"/>
  </r>
  <r>
    <x v="5"/>
    <x v="174"/>
    <s v="OMN"/>
    <x v="1"/>
    <x v="2"/>
    <s v="On-grid Solar photovoltaic"/>
    <x v="16"/>
    <n v="2.2029999999999998"/>
    <n v="3.7010000000000001"/>
  </r>
  <r>
    <x v="5"/>
    <x v="174"/>
    <s v="OMN"/>
    <x v="1"/>
    <x v="2"/>
    <s v="On-grid Solar photovoltaic"/>
    <x v="17"/>
    <n v="8.1999999999999993"/>
    <n v="3.7010000000000001"/>
  </r>
  <r>
    <x v="5"/>
    <x v="174"/>
    <s v="OMN"/>
    <x v="1"/>
    <x v="2"/>
    <s v="On-grid Solar photovoltaic"/>
    <x v="18"/>
    <n v="8.2799999999999994"/>
    <m/>
  </r>
  <r>
    <x v="5"/>
    <x v="174"/>
    <s v="OMN"/>
    <x v="1"/>
    <x v="2"/>
    <s v="On-grid Solar photovoltaic"/>
    <x v="19"/>
    <n v="8.2799999999999994"/>
    <m/>
  </r>
  <r>
    <x v="5"/>
    <x v="175"/>
    <s v="QAT"/>
    <x v="0"/>
    <x v="0"/>
    <s v="Fossil fuels"/>
    <x v="0"/>
    <n v="2248"/>
    <m/>
  </r>
  <r>
    <x v="5"/>
    <x v="175"/>
    <s v="QAT"/>
    <x v="0"/>
    <x v="0"/>
    <s v="Fossil fuels"/>
    <x v="1"/>
    <n v="2338"/>
    <m/>
  </r>
  <r>
    <x v="5"/>
    <x v="175"/>
    <s v="QAT"/>
    <x v="0"/>
    <x v="0"/>
    <s v="Fossil fuels"/>
    <x v="2"/>
    <n v="2538"/>
    <m/>
  </r>
  <r>
    <x v="5"/>
    <x v="175"/>
    <s v="QAT"/>
    <x v="0"/>
    <x v="0"/>
    <s v="Fossil fuels"/>
    <x v="3"/>
    <n v="2676"/>
    <m/>
  </r>
  <r>
    <x v="5"/>
    <x v="175"/>
    <s v="QAT"/>
    <x v="0"/>
    <x v="0"/>
    <s v="Fossil fuels"/>
    <x v="4"/>
    <n v="2900"/>
    <m/>
  </r>
  <r>
    <x v="5"/>
    <x v="175"/>
    <s v="QAT"/>
    <x v="0"/>
    <x v="0"/>
    <s v="Fossil fuels"/>
    <x v="5"/>
    <n v="2829"/>
    <m/>
  </r>
  <r>
    <x v="5"/>
    <x v="175"/>
    <s v="QAT"/>
    <x v="0"/>
    <x v="0"/>
    <s v="Fossil fuels"/>
    <x v="6"/>
    <n v="3028"/>
    <m/>
  </r>
  <r>
    <x v="5"/>
    <x v="175"/>
    <s v="QAT"/>
    <x v="0"/>
    <x v="0"/>
    <s v="Fossil fuels"/>
    <x v="7"/>
    <n v="3164"/>
    <m/>
  </r>
  <r>
    <x v="5"/>
    <x v="175"/>
    <s v="QAT"/>
    <x v="0"/>
    <x v="0"/>
    <s v="Fossil fuels"/>
    <x v="8"/>
    <n v="4314"/>
    <m/>
  </r>
  <r>
    <x v="5"/>
    <x v="175"/>
    <s v="QAT"/>
    <x v="0"/>
    <x v="0"/>
    <s v="Fossil fuels"/>
    <x v="9"/>
    <n v="6001"/>
    <m/>
  </r>
  <r>
    <x v="5"/>
    <x v="175"/>
    <s v="QAT"/>
    <x v="0"/>
    <x v="0"/>
    <s v="Fossil fuels"/>
    <x v="10"/>
    <n v="8751"/>
    <m/>
  </r>
  <r>
    <x v="5"/>
    <x v="175"/>
    <s v="QAT"/>
    <x v="0"/>
    <x v="0"/>
    <s v="Fossil fuels"/>
    <x v="11"/>
    <n v="8751"/>
    <m/>
  </r>
  <r>
    <x v="5"/>
    <x v="175"/>
    <s v="QAT"/>
    <x v="0"/>
    <x v="0"/>
    <s v="Fossil fuels"/>
    <x v="12"/>
    <n v="8751"/>
    <m/>
  </r>
  <r>
    <x v="5"/>
    <x v="175"/>
    <s v="QAT"/>
    <x v="0"/>
    <x v="0"/>
    <s v="Fossil fuels"/>
    <x v="13"/>
    <n v="8751"/>
    <m/>
  </r>
  <r>
    <x v="5"/>
    <x v="175"/>
    <s v="QAT"/>
    <x v="0"/>
    <x v="0"/>
    <s v="Fossil fuels"/>
    <x v="14"/>
    <n v="8751"/>
    <m/>
  </r>
  <r>
    <x v="5"/>
    <x v="175"/>
    <s v="QAT"/>
    <x v="0"/>
    <x v="0"/>
    <s v="Fossil fuels"/>
    <x v="15"/>
    <n v="8751"/>
    <n v="38852"/>
  </r>
  <r>
    <x v="5"/>
    <x v="175"/>
    <s v="QAT"/>
    <x v="0"/>
    <x v="0"/>
    <s v="Fossil fuels"/>
    <x v="16"/>
    <n v="8751"/>
    <n v="42307"/>
  </r>
  <r>
    <x v="5"/>
    <x v="175"/>
    <s v="QAT"/>
    <x v="0"/>
    <x v="0"/>
    <s v="Fossil fuels"/>
    <x v="17"/>
    <n v="10171"/>
    <n v="45555"/>
  </r>
  <r>
    <x v="5"/>
    <x v="175"/>
    <s v="QAT"/>
    <x v="0"/>
    <x v="0"/>
    <s v="Fossil fuels"/>
    <x v="18"/>
    <n v="10171"/>
    <m/>
  </r>
  <r>
    <x v="5"/>
    <x v="175"/>
    <s v="QAT"/>
    <x v="0"/>
    <x v="0"/>
    <s v="Fossil fuels"/>
    <x v="19"/>
    <n v="12691"/>
    <m/>
  </r>
  <r>
    <x v="5"/>
    <x v="175"/>
    <s v="QAT"/>
    <x v="1"/>
    <x v="4"/>
    <s v="Biogas"/>
    <x v="11"/>
    <n v="8"/>
    <n v="39.945999999999998"/>
  </r>
  <r>
    <x v="5"/>
    <x v="175"/>
    <s v="QAT"/>
    <x v="1"/>
    <x v="4"/>
    <s v="Biogas"/>
    <x v="12"/>
    <n v="8"/>
    <n v="39.945999999999998"/>
  </r>
  <r>
    <x v="5"/>
    <x v="175"/>
    <s v="QAT"/>
    <x v="1"/>
    <x v="4"/>
    <s v="Biogas"/>
    <x v="13"/>
    <n v="8"/>
    <n v="39.945999999999998"/>
  </r>
  <r>
    <x v="5"/>
    <x v="175"/>
    <s v="QAT"/>
    <x v="1"/>
    <x v="4"/>
    <s v="Biogas"/>
    <x v="14"/>
    <n v="8"/>
    <n v="39.945999999999998"/>
  </r>
  <r>
    <x v="5"/>
    <x v="175"/>
    <s v="QAT"/>
    <x v="1"/>
    <x v="4"/>
    <s v="Biogas"/>
    <x v="15"/>
    <n v="8"/>
    <n v="39.945999999999998"/>
  </r>
  <r>
    <x v="5"/>
    <x v="175"/>
    <s v="QAT"/>
    <x v="1"/>
    <x v="4"/>
    <s v="Biogas"/>
    <x v="16"/>
    <n v="8"/>
    <n v="39.945999999999998"/>
  </r>
  <r>
    <x v="5"/>
    <x v="175"/>
    <s v="QAT"/>
    <x v="1"/>
    <x v="4"/>
    <s v="Biogas"/>
    <x v="17"/>
    <n v="8"/>
    <n v="39.945999999999998"/>
  </r>
  <r>
    <x v="5"/>
    <x v="175"/>
    <s v="QAT"/>
    <x v="1"/>
    <x v="4"/>
    <s v="Biogas"/>
    <x v="18"/>
    <n v="8"/>
    <m/>
  </r>
  <r>
    <x v="5"/>
    <x v="175"/>
    <s v="QAT"/>
    <x v="1"/>
    <x v="4"/>
    <s v="Biogas"/>
    <x v="19"/>
    <n v="8"/>
    <m/>
  </r>
  <r>
    <x v="5"/>
    <x v="175"/>
    <s v="QAT"/>
    <x v="1"/>
    <x v="4"/>
    <s v="Renewable municipal waste"/>
    <x v="11"/>
    <n v="30"/>
    <n v="74.897999999999996"/>
  </r>
  <r>
    <x v="5"/>
    <x v="175"/>
    <s v="QAT"/>
    <x v="1"/>
    <x v="4"/>
    <s v="Renewable municipal waste"/>
    <x v="12"/>
    <n v="30"/>
    <n v="74.897999999999996"/>
  </r>
  <r>
    <x v="5"/>
    <x v="175"/>
    <s v="QAT"/>
    <x v="1"/>
    <x v="4"/>
    <s v="Renewable municipal waste"/>
    <x v="13"/>
    <n v="30"/>
    <n v="74.897999999999996"/>
  </r>
  <r>
    <x v="5"/>
    <x v="175"/>
    <s v="QAT"/>
    <x v="1"/>
    <x v="4"/>
    <s v="Renewable municipal waste"/>
    <x v="14"/>
    <n v="30"/>
    <n v="74.897999999999996"/>
  </r>
  <r>
    <x v="5"/>
    <x v="175"/>
    <s v="QAT"/>
    <x v="1"/>
    <x v="4"/>
    <s v="Renewable municipal waste"/>
    <x v="15"/>
    <n v="30"/>
    <n v="74.897999999999996"/>
  </r>
  <r>
    <x v="5"/>
    <x v="175"/>
    <s v="QAT"/>
    <x v="1"/>
    <x v="4"/>
    <s v="Renewable municipal waste"/>
    <x v="16"/>
    <n v="30"/>
    <n v="74.897999999999996"/>
  </r>
  <r>
    <x v="5"/>
    <x v="175"/>
    <s v="QAT"/>
    <x v="1"/>
    <x v="4"/>
    <s v="Renewable municipal waste"/>
    <x v="17"/>
    <n v="30"/>
    <n v="74.897999999999996"/>
  </r>
  <r>
    <x v="5"/>
    <x v="175"/>
    <s v="QAT"/>
    <x v="1"/>
    <x v="4"/>
    <s v="Renewable municipal waste"/>
    <x v="18"/>
    <n v="30"/>
    <m/>
  </r>
  <r>
    <x v="5"/>
    <x v="175"/>
    <s v="QAT"/>
    <x v="1"/>
    <x v="4"/>
    <s v="Renewable municipal waste"/>
    <x v="19"/>
    <n v="30"/>
    <m/>
  </r>
  <r>
    <x v="5"/>
    <x v="175"/>
    <s v="QAT"/>
    <x v="1"/>
    <x v="2"/>
    <s v="On-grid Solar photovoltaic"/>
    <x v="11"/>
    <n v="0.66700000000000004"/>
    <n v="1.0940000000000001"/>
  </r>
  <r>
    <x v="5"/>
    <x v="175"/>
    <s v="QAT"/>
    <x v="1"/>
    <x v="2"/>
    <s v="On-grid Solar photovoltaic"/>
    <x v="12"/>
    <n v="0.66700000000000004"/>
    <n v="1.0940000000000001"/>
  </r>
  <r>
    <x v="5"/>
    <x v="175"/>
    <s v="QAT"/>
    <x v="1"/>
    <x v="2"/>
    <s v="On-grid Solar photovoltaic"/>
    <x v="13"/>
    <n v="2.2869999999999999"/>
    <n v="3.7509999999999999"/>
  </r>
  <r>
    <x v="5"/>
    <x v="175"/>
    <s v="QAT"/>
    <x v="1"/>
    <x v="2"/>
    <s v="On-grid Solar photovoltaic"/>
    <x v="14"/>
    <n v="3.9670000000000001"/>
    <n v="6.5060000000000002"/>
  </r>
  <r>
    <x v="5"/>
    <x v="175"/>
    <s v="QAT"/>
    <x v="1"/>
    <x v="2"/>
    <s v="On-grid Solar photovoltaic"/>
    <x v="15"/>
    <n v="3.9670000000000001"/>
    <n v="6.5060000000000002"/>
  </r>
  <r>
    <x v="5"/>
    <x v="175"/>
    <s v="QAT"/>
    <x v="1"/>
    <x v="2"/>
    <s v="On-grid Solar photovoltaic"/>
    <x v="16"/>
    <n v="5.0999999999999996"/>
    <n v="8.3640000000000008"/>
  </r>
  <r>
    <x v="5"/>
    <x v="175"/>
    <s v="QAT"/>
    <x v="1"/>
    <x v="2"/>
    <s v="On-grid Solar photovoltaic"/>
    <x v="17"/>
    <n v="5.0999999999999996"/>
    <n v="8.3640000000000008"/>
  </r>
  <r>
    <x v="5"/>
    <x v="175"/>
    <s v="QAT"/>
    <x v="1"/>
    <x v="2"/>
    <s v="On-grid Solar photovoltaic"/>
    <x v="18"/>
    <n v="5.0999999999999996"/>
    <m/>
  </r>
  <r>
    <x v="5"/>
    <x v="175"/>
    <s v="QAT"/>
    <x v="1"/>
    <x v="2"/>
    <s v="On-grid Solar photovoltaic"/>
    <x v="19"/>
    <n v="5.0999999999999996"/>
    <m/>
  </r>
  <r>
    <x v="5"/>
    <x v="176"/>
    <s v="SAU"/>
    <x v="0"/>
    <x v="0"/>
    <s v="Fossil fuels"/>
    <x v="0"/>
    <n v="25790"/>
    <n v="126191"/>
  </r>
  <r>
    <x v="5"/>
    <x v="176"/>
    <s v="SAU"/>
    <x v="0"/>
    <x v="0"/>
    <s v="Fossil fuels"/>
    <x v="1"/>
    <n v="26513"/>
    <n v="133673"/>
  </r>
  <r>
    <x v="5"/>
    <x v="176"/>
    <s v="SAU"/>
    <x v="0"/>
    <x v="0"/>
    <s v="Fossil fuels"/>
    <x v="2"/>
    <n v="28659"/>
    <n v="141736"/>
  </r>
  <r>
    <x v="5"/>
    <x v="176"/>
    <s v="SAU"/>
    <x v="0"/>
    <x v="0"/>
    <s v="Fossil fuels"/>
    <x v="3"/>
    <n v="30091"/>
    <n v="153000"/>
  </r>
  <r>
    <x v="5"/>
    <x v="176"/>
    <s v="SAU"/>
    <x v="0"/>
    <x v="0"/>
    <s v="Fossil fuels"/>
    <x v="4"/>
    <n v="30526"/>
    <n v="159875"/>
  </r>
  <r>
    <x v="5"/>
    <x v="176"/>
    <s v="SAU"/>
    <x v="0"/>
    <x v="0"/>
    <s v="Fossil fuels"/>
    <x v="5"/>
    <n v="32301"/>
    <n v="176125"/>
  </r>
  <r>
    <x v="5"/>
    <x v="176"/>
    <s v="SAU"/>
    <x v="0"/>
    <x v="0"/>
    <s v="Fossil fuels"/>
    <x v="6"/>
    <n v="35000"/>
    <n v="181434"/>
  </r>
  <r>
    <x v="5"/>
    <x v="176"/>
    <s v="SAU"/>
    <x v="0"/>
    <x v="0"/>
    <s v="Fossil fuels"/>
    <x v="7"/>
    <n v="36949"/>
    <n v="190535"/>
  </r>
  <r>
    <x v="5"/>
    <x v="176"/>
    <s v="SAU"/>
    <x v="0"/>
    <x v="0"/>
    <s v="Fossil fuels"/>
    <x v="8"/>
    <n v="39242"/>
    <n v="204200"/>
  </r>
  <r>
    <x v="5"/>
    <x v="176"/>
    <s v="SAU"/>
    <x v="0"/>
    <x v="0"/>
    <s v="Fossil fuels"/>
    <x v="9"/>
    <n v="44485"/>
    <n v="217306"/>
  </r>
  <r>
    <x v="5"/>
    <x v="176"/>
    <s v="SAU"/>
    <x v="0"/>
    <x v="0"/>
    <s v="Fossil fuels"/>
    <x v="10"/>
    <n v="49138"/>
    <n v="240067"/>
  </r>
  <r>
    <x v="5"/>
    <x v="176"/>
    <s v="SAU"/>
    <x v="0"/>
    <x v="0"/>
    <s v="Fossil fuels"/>
    <x v="11"/>
    <n v="51147"/>
    <n v="250077.47"/>
  </r>
  <r>
    <x v="5"/>
    <x v="176"/>
    <s v="SAU"/>
    <x v="0"/>
    <x v="0"/>
    <s v="Fossil fuels"/>
    <x v="12"/>
    <n v="53588"/>
    <n v="271679.58"/>
  </r>
  <r>
    <x v="5"/>
    <x v="176"/>
    <s v="SAU"/>
    <x v="0"/>
    <x v="0"/>
    <s v="Fossil fuels"/>
    <x v="13"/>
    <n v="58462"/>
    <n v="284019.17"/>
  </r>
  <r>
    <x v="5"/>
    <x v="176"/>
    <s v="SAU"/>
    <x v="0"/>
    <x v="0"/>
    <s v="Fossil fuels"/>
    <x v="14"/>
    <n v="65506"/>
    <n v="311805.8"/>
  </r>
  <r>
    <x v="5"/>
    <x v="176"/>
    <s v="SAU"/>
    <x v="0"/>
    <x v="0"/>
    <s v="Fossil fuels"/>
    <x v="15"/>
    <n v="69155"/>
    <n v="338335.3"/>
  </r>
  <r>
    <x v="5"/>
    <x v="176"/>
    <s v="SAU"/>
    <x v="0"/>
    <x v="0"/>
    <s v="Fossil fuels"/>
    <x v="16"/>
    <n v="74702"/>
    <n v="354103"/>
  </r>
  <r>
    <x v="5"/>
    <x v="176"/>
    <s v="SAU"/>
    <x v="0"/>
    <x v="0"/>
    <s v="Fossil fuels"/>
    <x v="17"/>
    <n v="80468.25"/>
    <n v="354103"/>
  </r>
  <r>
    <x v="5"/>
    <x v="176"/>
    <s v="SAU"/>
    <x v="0"/>
    <x v="0"/>
    <s v="Fossil fuels"/>
    <x v="18"/>
    <n v="76938.25"/>
    <m/>
  </r>
  <r>
    <x v="5"/>
    <x v="176"/>
    <s v="SAU"/>
    <x v="0"/>
    <x v="0"/>
    <s v="Fossil fuels"/>
    <x v="19"/>
    <n v="76938.25"/>
    <m/>
  </r>
  <r>
    <x v="5"/>
    <x v="176"/>
    <s v="SAU"/>
    <x v="1"/>
    <x v="2"/>
    <s v="Concentrated solar power"/>
    <x v="18"/>
    <n v="50"/>
    <m/>
  </r>
  <r>
    <x v="5"/>
    <x v="176"/>
    <s v="SAU"/>
    <x v="1"/>
    <x v="2"/>
    <s v="Concentrated solar power"/>
    <x v="19"/>
    <n v="50"/>
    <m/>
  </r>
  <r>
    <x v="5"/>
    <x v="176"/>
    <s v="SAU"/>
    <x v="1"/>
    <x v="2"/>
    <s v="Off-grid Solar photovoltaic"/>
    <x v="14"/>
    <n v="1.4E-2"/>
    <m/>
  </r>
  <r>
    <x v="5"/>
    <x v="176"/>
    <s v="SAU"/>
    <x v="1"/>
    <x v="2"/>
    <s v="Off-grid Solar photovoltaic"/>
    <x v="15"/>
    <n v="1.4E-2"/>
    <m/>
  </r>
  <r>
    <x v="5"/>
    <x v="176"/>
    <s v="SAU"/>
    <x v="1"/>
    <x v="2"/>
    <s v="Off-grid Solar photovoltaic"/>
    <x v="16"/>
    <n v="1.4E-2"/>
    <m/>
  </r>
  <r>
    <x v="5"/>
    <x v="176"/>
    <s v="SAU"/>
    <x v="1"/>
    <x v="2"/>
    <s v="Off-grid Solar photovoltaic"/>
    <x v="17"/>
    <n v="1.4E-2"/>
    <m/>
  </r>
  <r>
    <x v="5"/>
    <x v="176"/>
    <s v="SAU"/>
    <x v="1"/>
    <x v="2"/>
    <s v="Off-grid Solar photovoltaic"/>
    <x v="18"/>
    <n v="1.4E-2"/>
    <m/>
  </r>
  <r>
    <x v="5"/>
    <x v="176"/>
    <s v="SAU"/>
    <x v="1"/>
    <x v="2"/>
    <s v="Off-grid Solar photovoltaic"/>
    <x v="19"/>
    <n v="1.4E-2"/>
    <m/>
  </r>
  <r>
    <x v="5"/>
    <x v="176"/>
    <s v="SAU"/>
    <x v="1"/>
    <x v="2"/>
    <s v="On-grid Solar photovoltaic"/>
    <x v="0"/>
    <n v="0.35"/>
    <n v="0.60899999999999999"/>
  </r>
  <r>
    <x v="5"/>
    <x v="176"/>
    <s v="SAU"/>
    <x v="1"/>
    <x v="2"/>
    <s v="On-grid Solar photovoltaic"/>
    <x v="1"/>
    <n v="0.35"/>
    <n v="0.60899999999999999"/>
  </r>
  <r>
    <x v="5"/>
    <x v="176"/>
    <s v="SAU"/>
    <x v="1"/>
    <x v="2"/>
    <s v="On-grid Solar photovoltaic"/>
    <x v="2"/>
    <n v="0.35"/>
    <n v="0.60899999999999999"/>
  </r>
  <r>
    <x v="5"/>
    <x v="176"/>
    <s v="SAU"/>
    <x v="1"/>
    <x v="2"/>
    <s v="On-grid Solar photovoltaic"/>
    <x v="3"/>
    <n v="0.35"/>
    <n v="0.60899999999999999"/>
  </r>
  <r>
    <x v="5"/>
    <x v="176"/>
    <s v="SAU"/>
    <x v="1"/>
    <x v="2"/>
    <s v="On-grid Solar photovoltaic"/>
    <x v="4"/>
    <n v="0.35"/>
    <n v="0.60899999999999999"/>
  </r>
  <r>
    <x v="5"/>
    <x v="176"/>
    <s v="SAU"/>
    <x v="1"/>
    <x v="2"/>
    <s v="On-grid Solar photovoltaic"/>
    <x v="5"/>
    <n v="0.35"/>
    <n v="0.60899999999999999"/>
  </r>
  <r>
    <x v="5"/>
    <x v="176"/>
    <s v="SAU"/>
    <x v="1"/>
    <x v="2"/>
    <s v="On-grid Solar photovoltaic"/>
    <x v="6"/>
    <n v="0.35"/>
    <n v="0.60899999999999999"/>
  </r>
  <r>
    <x v="5"/>
    <x v="176"/>
    <s v="SAU"/>
    <x v="1"/>
    <x v="2"/>
    <s v="On-grid Solar photovoltaic"/>
    <x v="7"/>
    <n v="0.35"/>
    <n v="0.60899999999999999"/>
  </r>
  <r>
    <x v="5"/>
    <x v="176"/>
    <s v="SAU"/>
    <x v="1"/>
    <x v="2"/>
    <s v="On-grid Solar photovoltaic"/>
    <x v="8"/>
    <n v="0.35"/>
    <n v="0.60899999999999999"/>
  </r>
  <r>
    <x v="5"/>
    <x v="176"/>
    <s v="SAU"/>
    <x v="1"/>
    <x v="2"/>
    <s v="On-grid Solar photovoltaic"/>
    <x v="9"/>
    <n v="0.35"/>
    <n v="0.60899999999999999"/>
  </r>
  <r>
    <x v="5"/>
    <x v="176"/>
    <s v="SAU"/>
    <x v="1"/>
    <x v="2"/>
    <s v="On-grid Solar photovoltaic"/>
    <x v="10"/>
    <n v="2.35"/>
    <n v="4.0890000000000004"/>
  </r>
  <r>
    <x v="5"/>
    <x v="176"/>
    <s v="SAU"/>
    <x v="1"/>
    <x v="2"/>
    <s v="On-grid Solar photovoltaic"/>
    <x v="11"/>
    <n v="2.85"/>
    <n v="4.9589999999999996"/>
  </r>
  <r>
    <x v="5"/>
    <x v="176"/>
    <s v="SAU"/>
    <x v="1"/>
    <x v="2"/>
    <s v="On-grid Solar photovoltaic"/>
    <x v="12"/>
    <n v="13.55"/>
    <n v="23.577000000000002"/>
  </r>
  <r>
    <x v="5"/>
    <x v="176"/>
    <s v="SAU"/>
    <x v="1"/>
    <x v="2"/>
    <s v="On-grid Solar photovoltaic"/>
    <x v="13"/>
    <n v="22.45"/>
    <n v="39.063000000000002"/>
  </r>
  <r>
    <x v="5"/>
    <x v="176"/>
    <s v="SAU"/>
    <x v="1"/>
    <x v="2"/>
    <s v="On-grid Solar photovoltaic"/>
    <x v="14"/>
    <n v="24.25"/>
    <n v="42.195"/>
  </r>
  <r>
    <x v="5"/>
    <x v="176"/>
    <s v="SAU"/>
    <x v="1"/>
    <x v="2"/>
    <s v="On-grid Solar photovoltaic"/>
    <x v="15"/>
    <n v="24.25"/>
    <n v="129.19499999999999"/>
  </r>
  <r>
    <x v="5"/>
    <x v="176"/>
    <s v="SAU"/>
    <x v="1"/>
    <x v="2"/>
    <s v="On-grid Solar photovoltaic"/>
    <x v="16"/>
    <n v="24.25"/>
    <n v="129.19499999999999"/>
  </r>
  <r>
    <x v="5"/>
    <x v="176"/>
    <s v="SAU"/>
    <x v="1"/>
    <x v="2"/>
    <s v="On-grid Solar photovoltaic"/>
    <x v="17"/>
    <n v="34.374000000000002"/>
    <n v="155.29499999999999"/>
  </r>
  <r>
    <x v="5"/>
    <x v="176"/>
    <s v="SAU"/>
    <x v="1"/>
    <x v="2"/>
    <s v="On-grid Solar photovoltaic"/>
    <x v="18"/>
    <n v="34.374000000000002"/>
    <m/>
  </r>
  <r>
    <x v="5"/>
    <x v="176"/>
    <s v="SAU"/>
    <x v="1"/>
    <x v="2"/>
    <s v="On-grid Solar photovoltaic"/>
    <x v="19"/>
    <n v="344.37400000000002"/>
    <m/>
  </r>
  <r>
    <x v="5"/>
    <x v="176"/>
    <s v="SAU"/>
    <x v="1"/>
    <x v="3"/>
    <s v="Onshore wind energy"/>
    <x v="17"/>
    <n v="2.75"/>
    <n v="5.2560000000000002"/>
  </r>
  <r>
    <x v="5"/>
    <x v="176"/>
    <s v="SAU"/>
    <x v="1"/>
    <x v="3"/>
    <s v="Onshore wind energy"/>
    <x v="18"/>
    <n v="2.75"/>
    <m/>
  </r>
  <r>
    <x v="5"/>
    <x v="176"/>
    <s v="SAU"/>
    <x v="1"/>
    <x v="3"/>
    <s v="Onshore wind energy"/>
    <x v="19"/>
    <n v="2.75"/>
    <m/>
  </r>
  <r>
    <x v="5"/>
    <x v="177"/>
    <s v="PSE"/>
    <x v="0"/>
    <x v="0"/>
    <s v="Fossil fuels"/>
    <x v="0"/>
    <n v="10"/>
    <n v="44.332999999999998"/>
  </r>
  <r>
    <x v="5"/>
    <x v="177"/>
    <s v="PSE"/>
    <x v="0"/>
    <x v="0"/>
    <s v="Fossil fuels"/>
    <x v="1"/>
    <n v="10"/>
    <n v="35.527999999999999"/>
  </r>
  <r>
    <x v="5"/>
    <x v="177"/>
    <s v="PSE"/>
    <x v="0"/>
    <x v="0"/>
    <s v="Fossil fuels"/>
    <x v="2"/>
    <n v="140"/>
    <n v="149.285"/>
  </r>
  <r>
    <x v="5"/>
    <x v="177"/>
    <s v="PSE"/>
    <x v="0"/>
    <x v="0"/>
    <s v="Fossil fuels"/>
    <x v="3"/>
    <n v="140"/>
    <n v="342.38"/>
  </r>
  <r>
    <x v="5"/>
    <x v="177"/>
    <s v="PSE"/>
    <x v="0"/>
    <x v="0"/>
    <s v="Fossil fuels"/>
    <x v="4"/>
    <n v="140"/>
    <n v="395.50900000000001"/>
  </r>
  <r>
    <x v="5"/>
    <x v="177"/>
    <s v="PSE"/>
    <x v="0"/>
    <x v="0"/>
    <s v="Fossil fuels"/>
    <x v="5"/>
    <n v="140"/>
    <n v="500.54300000000001"/>
  </r>
  <r>
    <x v="5"/>
    <x v="177"/>
    <s v="PSE"/>
    <x v="0"/>
    <x v="0"/>
    <s v="Fossil fuels"/>
    <x v="6"/>
    <n v="140"/>
    <n v="354.3"/>
  </r>
  <r>
    <x v="5"/>
    <x v="177"/>
    <s v="PSE"/>
    <x v="0"/>
    <x v="0"/>
    <s v="Fossil fuels"/>
    <x v="7"/>
    <n v="140"/>
    <n v="417.065"/>
  </r>
  <r>
    <x v="5"/>
    <x v="177"/>
    <s v="PSE"/>
    <x v="0"/>
    <x v="0"/>
    <s v="Fossil fuels"/>
    <x v="8"/>
    <n v="140"/>
    <n v="426.6"/>
  </r>
  <r>
    <x v="5"/>
    <x v="177"/>
    <s v="PSE"/>
    <x v="0"/>
    <x v="0"/>
    <s v="Fossil fuels"/>
    <x v="9"/>
    <n v="140"/>
    <n v="500.6"/>
  </r>
  <r>
    <x v="5"/>
    <x v="177"/>
    <s v="PSE"/>
    <x v="0"/>
    <x v="0"/>
    <s v="Fossil fuels"/>
    <x v="10"/>
    <n v="140"/>
    <n v="473.3"/>
  </r>
  <r>
    <x v="5"/>
    <x v="177"/>
    <s v="PSE"/>
    <x v="0"/>
    <x v="0"/>
    <s v="Fossil fuels"/>
    <x v="11"/>
    <n v="140"/>
    <n v="569.29999999999995"/>
  </r>
  <r>
    <x v="5"/>
    <x v="177"/>
    <s v="PSE"/>
    <x v="0"/>
    <x v="0"/>
    <s v="Fossil fuels"/>
    <x v="12"/>
    <n v="140"/>
    <n v="461.11200000000002"/>
  </r>
  <r>
    <x v="5"/>
    <x v="177"/>
    <s v="PSE"/>
    <x v="0"/>
    <x v="0"/>
    <s v="Fossil fuels"/>
    <x v="13"/>
    <n v="140"/>
    <n v="534.09699999999998"/>
  </r>
  <r>
    <x v="5"/>
    <x v="177"/>
    <s v="PSE"/>
    <x v="0"/>
    <x v="0"/>
    <s v="Fossil fuels"/>
    <x v="14"/>
    <n v="140"/>
    <n v="336.58699999999999"/>
  </r>
  <r>
    <x v="5"/>
    <x v="177"/>
    <s v="PSE"/>
    <x v="0"/>
    <x v="0"/>
    <s v="Fossil fuels"/>
    <x v="15"/>
    <n v="140"/>
    <n v="505.36700000000002"/>
  </r>
  <r>
    <x v="5"/>
    <x v="177"/>
    <s v="PSE"/>
    <x v="0"/>
    <x v="0"/>
    <s v="Fossil fuels"/>
    <x v="16"/>
    <n v="140"/>
    <n v="494.57400000000001"/>
  </r>
  <r>
    <x v="5"/>
    <x v="177"/>
    <s v="PSE"/>
    <x v="0"/>
    <x v="0"/>
    <s v="Fossil fuels"/>
    <x v="17"/>
    <n v="140"/>
    <n v="500.85199999999998"/>
  </r>
  <r>
    <x v="5"/>
    <x v="177"/>
    <s v="PSE"/>
    <x v="0"/>
    <x v="0"/>
    <s v="Fossil fuels"/>
    <x v="18"/>
    <n v="140"/>
    <m/>
  </r>
  <r>
    <x v="5"/>
    <x v="177"/>
    <s v="PSE"/>
    <x v="0"/>
    <x v="0"/>
    <s v="Fossil fuels"/>
    <x v="19"/>
    <n v="140"/>
    <m/>
  </r>
  <r>
    <x v="5"/>
    <x v="177"/>
    <s v="PSE"/>
    <x v="1"/>
    <x v="4"/>
    <s v="Biogas"/>
    <x v="17"/>
    <n v="0.38"/>
    <n v="0.63"/>
  </r>
  <r>
    <x v="5"/>
    <x v="177"/>
    <s v="PSE"/>
    <x v="1"/>
    <x v="4"/>
    <s v="Biogas"/>
    <x v="18"/>
    <n v="0.38"/>
    <m/>
  </r>
  <r>
    <x v="5"/>
    <x v="177"/>
    <s v="PSE"/>
    <x v="1"/>
    <x v="4"/>
    <s v="Biogas"/>
    <x v="19"/>
    <n v="0.38"/>
    <m/>
  </r>
  <r>
    <x v="5"/>
    <x v="177"/>
    <s v="PSE"/>
    <x v="1"/>
    <x v="2"/>
    <s v="On-grid Solar photovoltaic"/>
    <x v="11"/>
    <n v="0.35"/>
    <n v="0"/>
  </r>
  <r>
    <x v="5"/>
    <x v="177"/>
    <s v="PSE"/>
    <x v="1"/>
    <x v="2"/>
    <s v="On-grid Solar photovoltaic"/>
    <x v="12"/>
    <n v="0.6"/>
    <n v="1"/>
  </r>
  <r>
    <x v="5"/>
    <x v="177"/>
    <s v="PSE"/>
    <x v="1"/>
    <x v="2"/>
    <s v="On-grid Solar photovoltaic"/>
    <x v="13"/>
    <n v="0.6"/>
    <n v="2"/>
  </r>
  <r>
    <x v="5"/>
    <x v="177"/>
    <s v="PSE"/>
    <x v="1"/>
    <x v="2"/>
    <s v="On-grid Solar photovoltaic"/>
    <x v="14"/>
    <n v="3"/>
    <n v="3"/>
  </r>
  <r>
    <x v="5"/>
    <x v="177"/>
    <s v="PSE"/>
    <x v="1"/>
    <x v="2"/>
    <s v="On-grid Solar photovoltaic"/>
    <x v="15"/>
    <n v="12"/>
    <n v="9.25"/>
  </r>
  <r>
    <x v="5"/>
    <x v="177"/>
    <s v="PSE"/>
    <x v="1"/>
    <x v="2"/>
    <s v="On-grid Solar photovoltaic"/>
    <x v="16"/>
    <n v="25"/>
    <n v="42.5"/>
  </r>
  <r>
    <x v="5"/>
    <x v="177"/>
    <s v="PSE"/>
    <x v="1"/>
    <x v="2"/>
    <s v="On-grid Solar photovoltaic"/>
    <x v="17"/>
    <n v="35"/>
    <n v="45"/>
  </r>
  <r>
    <x v="5"/>
    <x v="177"/>
    <s v="PSE"/>
    <x v="1"/>
    <x v="2"/>
    <s v="On-grid Solar photovoltaic"/>
    <x v="18"/>
    <n v="35.5"/>
    <m/>
  </r>
  <r>
    <x v="5"/>
    <x v="177"/>
    <s v="PSE"/>
    <x v="1"/>
    <x v="2"/>
    <s v="On-grid Solar photovoltaic"/>
    <x v="19"/>
    <n v="43"/>
    <m/>
  </r>
  <r>
    <x v="5"/>
    <x v="178"/>
    <s v="SYR"/>
    <x v="0"/>
    <x v="0"/>
    <s v="Fossil fuels"/>
    <x v="0"/>
    <n v="6259"/>
    <n v="21986"/>
  </r>
  <r>
    <x v="5"/>
    <x v="178"/>
    <s v="SYR"/>
    <x v="0"/>
    <x v="0"/>
    <s v="Fossil fuels"/>
    <x v="1"/>
    <n v="6762"/>
    <n v="23302"/>
  </r>
  <r>
    <x v="5"/>
    <x v="178"/>
    <s v="SYR"/>
    <x v="0"/>
    <x v="0"/>
    <s v="Fossil fuels"/>
    <x v="2"/>
    <n v="5585"/>
    <n v="25589"/>
  </r>
  <r>
    <x v="5"/>
    <x v="178"/>
    <s v="SYR"/>
    <x v="0"/>
    <x v="0"/>
    <s v="Fossil fuels"/>
    <x v="3"/>
    <n v="22009"/>
    <n v="27608"/>
  </r>
  <r>
    <x v="5"/>
    <x v="178"/>
    <s v="SYR"/>
    <x v="0"/>
    <x v="0"/>
    <s v="Fossil fuels"/>
    <x v="4"/>
    <n v="6196"/>
    <n v="27962"/>
  </r>
  <r>
    <x v="5"/>
    <x v="178"/>
    <s v="SYR"/>
    <x v="0"/>
    <x v="0"/>
    <s v="Fossil fuels"/>
    <x v="5"/>
    <n v="6065"/>
    <n v="31723"/>
  </r>
  <r>
    <x v="5"/>
    <x v="178"/>
    <s v="SYR"/>
    <x v="0"/>
    <x v="0"/>
    <s v="Fossil fuels"/>
    <x v="6"/>
    <n v="6291"/>
    <n v="33508"/>
  </r>
  <r>
    <x v="5"/>
    <x v="178"/>
    <s v="SYR"/>
    <x v="0"/>
    <x v="0"/>
    <s v="Fossil fuels"/>
    <x v="7"/>
    <n v="7018"/>
    <n v="35164"/>
  </r>
  <r>
    <x v="5"/>
    <x v="178"/>
    <s v="SYR"/>
    <x v="0"/>
    <x v="0"/>
    <s v="Fossil fuels"/>
    <x v="8"/>
    <n v="6735"/>
    <n v="38154"/>
  </r>
  <r>
    <x v="5"/>
    <x v="178"/>
    <s v="SYR"/>
    <x v="0"/>
    <x v="0"/>
    <s v="Fossil fuels"/>
    <x v="9"/>
    <n v="7422"/>
    <n v="41442"/>
  </r>
  <r>
    <x v="5"/>
    <x v="178"/>
    <s v="SYR"/>
    <x v="0"/>
    <x v="0"/>
    <s v="Fossil fuels"/>
    <x v="10"/>
    <n v="7356"/>
    <n v="43821"/>
  </r>
  <r>
    <x v="5"/>
    <x v="178"/>
    <s v="SYR"/>
    <x v="0"/>
    <x v="0"/>
    <s v="Fossil fuels"/>
    <x v="11"/>
    <n v="7356"/>
    <n v="38742"/>
  </r>
  <r>
    <x v="5"/>
    <x v="178"/>
    <s v="SYR"/>
    <x v="0"/>
    <x v="0"/>
    <s v="Fossil fuels"/>
    <x v="12"/>
    <n v="7356"/>
    <n v="27951"/>
  </r>
  <r>
    <x v="5"/>
    <x v="178"/>
    <s v="SYR"/>
    <x v="0"/>
    <x v="0"/>
    <s v="Fossil fuels"/>
    <x v="13"/>
    <n v="7356"/>
    <n v="22933"/>
  </r>
  <r>
    <x v="5"/>
    <x v="178"/>
    <s v="SYR"/>
    <x v="0"/>
    <x v="0"/>
    <s v="Fossil fuels"/>
    <x v="14"/>
    <n v="8109"/>
    <n v="18726"/>
  </r>
  <r>
    <x v="5"/>
    <x v="178"/>
    <s v="SYR"/>
    <x v="0"/>
    <x v="0"/>
    <s v="Fossil fuels"/>
    <x v="15"/>
    <n v="7550"/>
    <n v="19461"/>
  </r>
  <r>
    <x v="5"/>
    <x v="178"/>
    <s v="SYR"/>
    <x v="0"/>
    <x v="0"/>
    <s v="Fossil fuels"/>
    <x v="16"/>
    <n v="8192"/>
    <n v="18121"/>
  </r>
  <r>
    <x v="5"/>
    <x v="178"/>
    <s v="SYR"/>
    <x v="0"/>
    <x v="0"/>
    <s v="Fossil fuels"/>
    <x v="17"/>
    <n v="8192"/>
    <n v="20859"/>
  </r>
  <r>
    <x v="5"/>
    <x v="178"/>
    <s v="SYR"/>
    <x v="0"/>
    <x v="0"/>
    <s v="Fossil fuels"/>
    <x v="18"/>
    <n v="8352"/>
    <m/>
  </r>
  <r>
    <x v="5"/>
    <x v="178"/>
    <s v="SYR"/>
    <x v="0"/>
    <x v="0"/>
    <s v="Fossil fuels"/>
    <x v="19"/>
    <n v="8352"/>
    <m/>
  </r>
  <r>
    <x v="5"/>
    <x v="178"/>
    <s v="SYR"/>
    <x v="1"/>
    <x v="4"/>
    <s v="Biogas"/>
    <x v="0"/>
    <n v="6.7050000000000001"/>
    <n v="33.478999999999999"/>
  </r>
  <r>
    <x v="5"/>
    <x v="178"/>
    <s v="SYR"/>
    <x v="1"/>
    <x v="4"/>
    <s v="Biogas"/>
    <x v="1"/>
    <n v="6.7050000000000001"/>
    <n v="33.478999999999999"/>
  </r>
  <r>
    <x v="5"/>
    <x v="178"/>
    <s v="SYR"/>
    <x v="1"/>
    <x v="4"/>
    <s v="Biogas"/>
    <x v="2"/>
    <n v="6.7050000000000001"/>
    <n v="33.478999999999999"/>
  </r>
  <r>
    <x v="5"/>
    <x v="178"/>
    <s v="SYR"/>
    <x v="1"/>
    <x v="4"/>
    <s v="Biogas"/>
    <x v="3"/>
    <n v="6.7050000000000001"/>
    <n v="33.478999999999999"/>
  </r>
  <r>
    <x v="5"/>
    <x v="178"/>
    <s v="SYR"/>
    <x v="1"/>
    <x v="4"/>
    <s v="Biogas"/>
    <x v="4"/>
    <n v="6.7050000000000001"/>
    <n v="33.478999999999999"/>
  </r>
  <r>
    <x v="5"/>
    <x v="178"/>
    <s v="SYR"/>
    <x v="1"/>
    <x v="4"/>
    <s v="Biogas"/>
    <x v="5"/>
    <n v="6.7050000000000001"/>
    <n v="33.478999999999999"/>
  </r>
  <r>
    <x v="5"/>
    <x v="178"/>
    <s v="SYR"/>
    <x v="1"/>
    <x v="4"/>
    <s v="Biogas"/>
    <x v="6"/>
    <n v="6.7050000000000001"/>
    <n v="33.478999999999999"/>
  </r>
  <r>
    <x v="5"/>
    <x v="178"/>
    <s v="SYR"/>
    <x v="1"/>
    <x v="4"/>
    <s v="Biogas"/>
    <x v="7"/>
    <n v="6.7050000000000001"/>
    <n v="33.478999999999999"/>
  </r>
  <r>
    <x v="5"/>
    <x v="178"/>
    <s v="SYR"/>
    <x v="1"/>
    <x v="4"/>
    <s v="Biogas"/>
    <x v="8"/>
    <n v="6.7050000000000001"/>
    <n v="33.478999999999999"/>
  </r>
  <r>
    <x v="5"/>
    <x v="178"/>
    <s v="SYR"/>
    <x v="1"/>
    <x v="4"/>
    <s v="Biogas"/>
    <x v="9"/>
    <n v="6.7050000000000001"/>
    <n v="33.478999999999999"/>
  </r>
  <r>
    <x v="5"/>
    <x v="178"/>
    <s v="SYR"/>
    <x v="1"/>
    <x v="4"/>
    <s v="Biogas"/>
    <x v="10"/>
    <n v="6.7050000000000001"/>
    <n v="33.478999999999999"/>
  </r>
  <r>
    <x v="5"/>
    <x v="178"/>
    <s v="SYR"/>
    <x v="1"/>
    <x v="4"/>
    <s v="Biogas"/>
    <x v="11"/>
    <n v="6.7050000000000001"/>
    <n v="33.478999999999999"/>
  </r>
  <r>
    <x v="5"/>
    <x v="178"/>
    <s v="SYR"/>
    <x v="1"/>
    <x v="4"/>
    <s v="Biogas"/>
    <x v="12"/>
    <n v="6.7050000000000001"/>
    <n v="33.478999999999999"/>
  </r>
  <r>
    <x v="5"/>
    <x v="178"/>
    <s v="SYR"/>
    <x v="1"/>
    <x v="4"/>
    <s v="Biogas"/>
    <x v="13"/>
    <n v="6.7050000000000001"/>
    <n v="33.478999999999999"/>
  </r>
  <r>
    <x v="5"/>
    <x v="178"/>
    <s v="SYR"/>
    <x v="1"/>
    <x v="4"/>
    <s v="Biogas"/>
    <x v="14"/>
    <n v="6.7050000000000001"/>
    <n v="33.478999999999999"/>
  </r>
  <r>
    <x v="5"/>
    <x v="178"/>
    <s v="SYR"/>
    <x v="1"/>
    <x v="4"/>
    <s v="Biogas"/>
    <x v="15"/>
    <n v="6.7050000000000001"/>
    <n v="33.478999999999999"/>
  </r>
  <r>
    <x v="5"/>
    <x v="178"/>
    <s v="SYR"/>
    <x v="1"/>
    <x v="4"/>
    <s v="Biogas"/>
    <x v="16"/>
    <n v="6.7050000000000001"/>
    <n v="33.478999999999999"/>
  </r>
  <r>
    <x v="5"/>
    <x v="178"/>
    <s v="SYR"/>
    <x v="1"/>
    <x v="4"/>
    <s v="Biogas"/>
    <x v="17"/>
    <n v="6.7050000000000001"/>
    <n v="33.478999999999999"/>
  </r>
  <r>
    <x v="5"/>
    <x v="178"/>
    <s v="SYR"/>
    <x v="1"/>
    <x v="4"/>
    <s v="Biogas"/>
    <x v="18"/>
    <n v="6.7050000000000001"/>
    <m/>
  </r>
  <r>
    <x v="5"/>
    <x v="178"/>
    <s v="SYR"/>
    <x v="1"/>
    <x v="4"/>
    <s v="Biogas"/>
    <x v="19"/>
    <n v="6.7050000000000001"/>
    <m/>
  </r>
  <r>
    <x v="5"/>
    <x v="178"/>
    <s v="SYR"/>
    <x v="1"/>
    <x v="1"/>
    <s v="Renewable hydropower"/>
    <x v="0"/>
    <n v="1528"/>
    <n v="3231"/>
  </r>
  <r>
    <x v="5"/>
    <x v="178"/>
    <s v="SYR"/>
    <x v="1"/>
    <x v="1"/>
    <s v="Renewable hydropower"/>
    <x v="1"/>
    <n v="1528"/>
    <n v="3410"/>
  </r>
  <r>
    <x v="5"/>
    <x v="178"/>
    <s v="SYR"/>
    <x v="1"/>
    <x v="1"/>
    <s v="Renewable hydropower"/>
    <x v="2"/>
    <n v="1170"/>
    <n v="2451"/>
  </r>
  <r>
    <x v="5"/>
    <x v="178"/>
    <s v="SYR"/>
    <x v="1"/>
    <x v="1"/>
    <s v="Renewable hydropower"/>
    <x v="3"/>
    <n v="1210"/>
    <n v="2758"/>
  </r>
  <r>
    <x v="5"/>
    <x v="178"/>
    <s v="SYR"/>
    <x v="1"/>
    <x v="1"/>
    <s v="Renewable hydropower"/>
    <x v="4"/>
    <n v="1528"/>
    <n v="4175"/>
  </r>
  <r>
    <x v="5"/>
    <x v="178"/>
    <s v="SYR"/>
    <x v="1"/>
    <x v="1"/>
    <s v="Renewable hydropower"/>
    <x v="5"/>
    <n v="1528"/>
    <n v="4325"/>
  </r>
  <r>
    <x v="5"/>
    <x v="178"/>
    <s v="SYR"/>
    <x v="1"/>
    <x v="1"/>
    <s v="Renewable hydropower"/>
    <x v="6"/>
    <n v="1528"/>
    <n v="3945"/>
  </r>
  <r>
    <x v="5"/>
    <x v="178"/>
    <s v="SYR"/>
    <x v="1"/>
    <x v="1"/>
    <s v="Renewable hydropower"/>
    <x v="7"/>
    <n v="1505"/>
    <n v="3478"/>
  </r>
  <r>
    <x v="5"/>
    <x v="178"/>
    <s v="SYR"/>
    <x v="1"/>
    <x v="1"/>
    <s v="Renewable hydropower"/>
    <x v="8"/>
    <n v="900"/>
    <n v="2869"/>
  </r>
  <r>
    <x v="5"/>
    <x v="178"/>
    <s v="SYR"/>
    <x v="1"/>
    <x v="1"/>
    <s v="Renewable hydropower"/>
    <x v="9"/>
    <n v="900"/>
    <n v="1866"/>
  </r>
  <r>
    <x v="5"/>
    <x v="178"/>
    <s v="SYR"/>
    <x v="1"/>
    <x v="1"/>
    <s v="Renewable hydropower"/>
    <x v="10"/>
    <n v="850"/>
    <n v="2592"/>
  </r>
  <r>
    <x v="5"/>
    <x v="178"/>
    <s v="SYR"/>
    <x v="1"/>
    <x v="1"/>
    <s v="Renewable hydropower"/>
    <x v="11"/>
    <n v="850"/>
    <n v="3283"/>
  </r>
  <r>
    <x v="5"/>
    <x v="178"/>
    <s v="SYR"/>
    <x v="1"/>
    <x v="1"/>
    <s v="Renewable hydropower"/>
    <x v="12"/>
    <n v="850"/>
    <n v="3237"/>
  </r>
  <r>
    <x v="5"/>
    <x v="178"/>
    <s v="SYR"/>
    <x v="1"/>
    <x v="1"/>
    <s v="Renewable hydropower"/>
    <x v="13"/>
    <n v="850"/>
    <n v="3000"/>
  </r>
  <r>
    <x v="5"/>
    <x v="178"/>
    <s v="SYR"/>
    <x v="1"/>
    <x v="1"/>
    <s v="Renewable hydropower"/>
    <x v="14"/>
    <n v="1494"/>
    <n v="2340"/>
  </r>
  <r>
    <x v="5"/>
    <x v="178"/>
    <s v="SYR"/>
    <x v="1"/>
    <x v="1"/>
    <s v="Renewable hydropower"/>
    <x v="15"/>
    <n v="1572"/>
    <n v="413"/>
  </r>
  <r>
    <x v="5"/>
    <x v="178"/>
    <s v="SYR"/>
    <x v="1"/>
    <x v="1"/>
    <s v="Renewable hydropower"/>
    <x v="16"/>
    <n v="1494"/>
    <n v="929"/>
  </r>
  <r>
    <x v="5"/>
    <x v="178"/>
    <s v="SYR"/>
    <x v="1"/>
    <x v="1"/>
    <s v="Renewable hydropower"/>
    <x v="17"/>
    <n v="1494"/>
    <n v="754"/>
  </r>
  <r>
    <x v="5"/>
    <x v="178"/>
    <s v="SYR"/>
    <x v="1"/>
    <x v="1"/>
    <s v="Renewable hydropower"/>
    <x v="18"/>
    <n v="1494"/>
    <m/>
  </r>
  <r>
    <x v="5"/>
    <x v="178"/>
    <s v="SYR"/>
    <x v="1"/>
    <x v="1"/>
    <s v="Renewable hydropower"/>
    <x v="19"/>
    <n v="1494"/>
    <m/>
  </r>
  <r>
    <x v="5"/>
    <x v="178"/>
    <s v="SYR"/>
    <x v="1"/>
    <x v="2"/>
    <s v="Off-grid Solar photovoltaic"/>
    <x v="17"/>
    <m/>
    <n v="0"/>
  </r>
  <r>
    <x v="5"/>
    <x v="178"/>
    <s v="SYR"/>
    <x v="1"/>
    <x v="2"/>
    <s v="On-grid Solar photovoltaic"/>
    <x v="17"/>
    <n v="0.127"/>
    <n v="0.224"/>
  </r>
  <r>
    <x v="5"/>
    <x v="178"/>
    <s v="SYR"/>
    <x v="1"/>
    <x v="2"/>
    <s v="On-grid Solar photovoltaic"/>
    <x v="18"/>
    <n v="1.377"/>
    <m/>
  </r>
  <r>
    <x v="5"/>
    <x v="178"/>
    <s v="SYR"/>
    <x v="1"/>
    <x v="2"/>
    <s v="On-grid Solar photovoltaic"/>
    <x v="19"/>
    <n v="2.4670000000000001"/>
    <m/>
  </r>
  <r>
    <x v="5"/>
    <x v="178"/>
    <s v="SYR"/>
    <x v="1"/>
    <x v="3"/>
    <s v="Onshore wind energy"/>
    <x v="4"/>
    <n v="0.6"/>
    <n v="1.0509999999999999"/>
  </r>
  <r>
    <x v="5"/>
    <x v="178"/>
    <s v="SYR"/>
    <x v="1"/>
    <x v="3"/>
    <s v="Onshore wind energy"/>
    <x v="5"/>
    <n v="0.6"/>
    <n v="1.0509999999999999"/>
  </r>
  <r>
    <x v="5"/>
    <x v="178"/>
    <s v="SYR"/>
    <x v="1"/>
    <x v="3"/>
    <s v="Onshore wind energy"/>
    <x v="6"/>
    <n v="0.6"/>
    <n v="1.0509999999999999"/>
  </r>
  <r>
    <x v="5"/>
    <x v="178"/>
    <s v="SYR"/>
    <x v="1"/>
    <x v="3"/>
    <s v="Onshore wind energy"/>
    <x v="7"/>
    <n v="0.6"/>
    <n v="1.0509999999999999"/>
  </r>
  <r>
    <x v="5"/>
    <x v="178"/>
    <s v="SYR"/>
    <x v="1"/>
    <x v="3"/>
    <s v="Onshore wind energy"/>
    <x v="8"/>
    <n v="0.6"/>
    <n v="1.0509999999999999"/>
  </r>
  <r>
    <x v="5"/>
    <x v="178"/>
    <s v="SYR"/>
    <x v="1"/>
    <x v="3"/>
    <s v="Onshore wind energy"/>
    <x v="9"/>
    <n v="0.6"/>
    <n v="1.0509999999999999"/>
  </r>
  <r>
    <x v="5"/>
    <x v="178"/>
    <s v="SYR"/>
    <x v="1"/>
    <x v="3"/>
    <s v="Onshore wind energy"/>
    <x v="10"/>
    <n v="0.6"/>
    <n v="1.0509999999999999"/>
  </r>
  <r>
    <x v="5"/>
    <x v="178"/>
    <s v="SYR"/>
    <x v="1"/>
    <x v="3"/>
    <s v="Onshore wind energy"/>
    <x v="11"/>
    <n v="0.6"/>
    <n v="1.0509999999999999"/>
  </r>
  <r>
    <x v="5"/>
    <x v="178"/>
    <s v="SYR"/>
    <x v="1"/>
    <x v="3"/>
    <s v="Onshore wind energy"/>
    <x v="12"/>
    <n v="0.6"/>
    <n v="1.0509999999999999"/>
  </r>
  <r>
    <x v="5"/>
    <x v="178"/>
    <s v="SYR"/>
    <x v="1"/>
    <x v="3"/>
    <s v="Onshore wind energy"/>
    <x v="13"/>
    <n v="0.6"/>
    <n v="1.0509999999999999"/>
  </r>
  <r>
    <x v="5"/>
    <x v="178"/>
    <s v="SYR"/>
    <x v="1"/>
    <x v="3"/>
    <s v="Onshore wind energy"/>
    <x v="14"/>
    <n v="0.6"/>
    <n v="1.0509999999999999"/>
  </r>
  <r>
    <x v="5"/>
    <x v="178"/>
    <s v="SYR"/>
    <x v="1"/>
    <x v="3"/>
    <s v="Onshore wind energy"/>
    <x v="15"/>
    <n v="0.6"/>
    <n v="1.0509999999999999"/>
  </r>
  <r>
    <x v="5"/>
    <x v="178"/>
    <s v="SYR"/>
    <x v="1"/>
    <x v="3"/>
    <s v="Onshore wind energy"/>
    <x v="16"/>
    <n v="0.6"/>
    <n v="1.0509999999999999"/>
  </r>
  <r>
    <x v="5"/>
    <x v="178"/>
    <s v="SYR"/>
    <x v="1"/>
    <x v="3"/>
    <s v="Onshore wind energy"/>
    <x v="17"/>
    <n v="0.6"/>
    <n v="1.0509999999999999"/>
  </r>
  <r>
    <x v="5"/>
    <x v="178"/>
    <s v="SYR"/>
    <x v="1"/>
    <x v="3"/>
    <s v="Onshore wind energy"/>
    <x v="18"/>
    <n v="0.6"/>
    <m/>
  </r>
  <r>
    <x v="5"/>
    <x v="178"/>
    <s v="SYR"/>
    <x v="1"/>
    <x v="3"/>
    <s v="Onshore wind energy"/>
    <x v="19"/>
    <n v="0.6"/>
    <m/>
  </r>
  <r>
    <x v="5"/>
    <x v="179"/>
    <s v="ARE"/>
    <x v="0"/>
    <x v="0"/>
    <s v="Fossil fuels"/>
    <x v="0"/>
    <n v="8280"/>
    <n v="39944"/>
  </r>
  <r>
    <x v="5"/>
    <x v="179"/>
    <s v="ARE"/>
    <x v="0"/>
    <x v="0"/>
    <s v="Fossil fuels"/>
    <x v="1"/>
    <n v="8611"/>
    <n v="43172"/>
  </r>
  <r>
    <x v="5"/>
    <x v="179"/>
    <s v="ARE"/>
    <x v="0"/>
    <x v="0"/>
    <s v="Fossil fuels"/>
    <x v="2"/>
    <n v="9130"/>
    <n v="46856"/>
  </r>
  <r>
    <x v="5"/>
    <x v="179"/>
    <s v="ARE"/>
    <x v="0"/>
    <x v="0"/>
    <s v="Fossil fuels"/>
    <x v="3"/>
    <n v="12172"/>
    <n v="49450"/>
  </r>
  <r>
    <x v="5"/>
    <x v="179"/>
    <s v="ARE"/>
    <x v="0"/>
    <x v="0"/>
    <s v="Fossil fuels"/>
    <x v="4"/>
    <n v="13851"/>
    <n v="52417"/>
  </r>
  <r>
    <x v="5"/>
    <x v="179"/>
    <s v="ARE"/>
    <x v="0"/>
    <x v="0"/>
    <s v="Fossil fuels"/>
    <x v="5"/>
    <n v="14770"/>
    <n v="60698"/>
  </r>
  <r>
    <x v="5"/>
    <x v="179"/>
    <s v="ARE"/>
    <x v="0"/>
    <x v="0"/>
    <s v="Fossil fuels"/>
    <x v="6"/>
    <n v="15865"/>
    <n v="66768"/>
  </r>
  <r>
    <x v="5"/>
    <x v="179"/>
    <s v="ARE"/>
    <x v="0"/>
    <x v="0"/>
    <s v="Fossil fuels"/>
    <x v="7"/>
    <n v="17700"/>
    <n v="78761"/>
  </r>
  <r>
    <x v="5"/>
    <x v="179"/>
    <s v="ARE"/>
    <x v="0"/>
    <x v="0"/>
    <s v="Fossil fuels"/>
    <x v="8"/>
    <n v="19814"/>
    <n v="80463"/>
  </r>
  <r>
    <x v="5"/>
    <x v="179"/>
    <s v="ARE"/>
    <x v="0"/>
    <x v="0"/>
    <s v="Fossil fuels"/>
    <x v="9"/>
    <n v="20555"/>
    <n v="85691.71"/>
  </r>
  <r>
    <x v="5"/>
    <x v="179"/>
    <s v="ARE"/>
    <x v="0"/>
    <x v="0"/>
    <s v="Fossil fuels"/>
    <x v="10"/>
    <n v="23188.66"/>
    <n v="93931.9"/>
  </r>
  <r>
    <x v="5"/>
    <x v="179"/>
    <s v="ARE"/>
    <x v="0"/>
    <x v="0"/>
    <s v="Fossil fuels"/>
    <x v="11"/>
    <n v="26074.66"/>
    <n v="99119.013999999996"/>
  </r>
  <r>
    <x v="5"/>
    <x v="179"/>
    <s v="ARE"/>
    <x v="0"/>
    <x v="0"/>
    <s v="Fossil fuels"/>
    <x v="12"/>
    <n v="27169.16"/>
    <n v="106203.414"/>
  </r>
  <r>
    <x v="5"/>
    <x v="179"/>
    <s v="ARE"/>
    <x v="0"/>
    <x v="0"/>
    <s v="Fossil fuels"/>
    <x v="13"/>
    <n v="27733.56"/>
    <n v="109919.84299999999"/>
  </r>
  <r>
    <x v="5"/>
    <x v="179"/>
    <s v="ARE"/>
    <x v="0"/>
    <x v="0"/>
    <s v="Fossil fuels"/>
    <x v="14"/>
    <n v="28703.56"/>
    <n v="116236.92200000001"/>
  </r>
  <r>
    <x v="5"/>
    <x v="179"/>
    <s v="ARE"/>
    <x v="0"/>
    <x v="0"/>
    <s v="Fossil fuels"/>
    <x v="15"/>
    <n v="28620"/>
    <n v="127074.507"/>
  </r>
  <r>
    <x v="5"/>
    <x v="179"/>
    <s v="ARE"/>
    <x v="0"/>
    <x v="0"/>
    <s v="Fossil fuels"/>
    <x v="16"/>
    <n v="28636.16"/>
    <n v="129287.21400000001"/>
  </r>
  <r>
    <x v="5"/>
    <x v="179"/>
    <s v="ARE"/>
    <x v="0"/>
    <x v="0"/>
    <s v="Fossil fuels"/>
    <x v="17"/>
    <n v="30046"/>
    <n v="133819.29699999999"/>
  </r>
  <r>
    <x v="5"/>
    <x v="179"/>
    <s v="ARE"/>
    <x v="0"/>
    <x v="0"/>
    <s v="Fossil fuels"/>
    <x v="18"/>
    <n v="30147"/>
    <m/>
  </r>
  <r>
    <x v="5"/>
    <x v="179"/>
    <s v="ARE"/>
    <x v="0"/>
    <x v="0"/>
    <s v="Fossil fuels"/>
    <x v="19"/>
    <n v="30847"/>
    <m/>
  </r>
  <r>
    <x v="5"/>
    <x v="179"/>
    <s v="ARE"/>
    <x v="1"/>
    <x v="4"/>
    <s v="Biogas"/>
    <x v="13"/>
    <n v="1"/>
    <n v="0.1"/>
  </r>
  <r>
    <x v="5"/>
    <x v="179"/>
    <s v="ARE"/>
    <x v="1"/>
    <x v="4"/>
    <s v="Biogas"/>
    <x v="14"/>
    <n v="1"/>
    <n v="6"/>
  </r>
  <r>
    <x v="5"/>
    <x v="179"/>
    <s v="ARE"/>
    <x v="1"/>
    <x v="4"/>
    <s v="Biogas"/>
    <x v="15"/>
    <n v="1"/>
    <n v="6"/>
  </r>
  <r>
    <x v="5"/>
    <x v="179"/>
    <s v="ARE"/>
    <x v="1"/>
    <x v="4"/>
    <s v="Biogas"/>
    <x v="16"/>
    <n v="1"/>
    <n v="6"/>
  </r>
  <r>
    <x v="5"/>
    <x v="179"/>
    <s v="ARE"/>
    <x v="1"/>
    <x v="4"/>
    <s v="Biogas"/>
    <x v="17"/>
    <n v="1"/>
    <n v="6"/>
  </r>
  <r>
    <x v="5"/>
    <x v="179"/>
    <s v="ARE"/>
    <x v="1"/>
    <x v="4"/>
    <s v="Biogas"/>
    <x v="18"/>
    <n v="1"/>
    <m/>
  </r>
  <r>
    <x v="5"/>
    <x v="179"/>
    <s v="ARE"/>
    <x v="1"/>
    <x v="4"/>
    <s v="Biogas"/>
    <x v="19"/>
    <n v="1"/>
    <m/>
  </r>
  <r>
    <x v="5"/>
    <x v="179"/>
    <s v="ARE"/>
    <x v="1"/>
    <x v="2"/>
    <s v="Concentrated solar power"/>
    <x v="13"/>
    <n v="100"/>
    <n v="53.518999999999998"/>
  </r>
  <r>
    <x v="5"/>
    <x v="179"/>
    <s v="ARE"/>
    <x v="1"/>
    <x v="2"/>
    <s v="Concentrated solar power"/>
    <x v="14"/>
    <n v="100"/>
    <n v="242.98400000000001"/>
  </r>
  <r>
    <x v="5"/>
    <x v="179"/>
    <s v="ARE"/>
    <x v="1"/>
    <x v="2"/>
    <s v="Concentrated solar power"/>
    <x v="15"/>
    <n v="100.11"/>
    <n v="242.96899999999999"/>
  </r>
  <r>
    <x v="5"/>
    <x v="179"/>
    <s v="ARE"/>
    <x v="1"/>
    <x v="2"/>
    <s v="Concentrated solar power"/>
    <x v="16"/>
    <n v="100.11"/>
    <n v="260.98899999999998"/>
  </r>
  <r>
    <x v="5"/>
    <x v="179"/>
    <s v="ARE"/>
    <x v="1"/>
    <x v="2"/>
    <s v="Concentrated solar power"/>
    <x v="17"/>
    <n v="100.11"/>
    <n v="257.298"/>
  </r>
  <r>
    <x v="5"/>
    <x v="179"/>
    <s v="ARE"/>
    <x v="1"/>
    <x v="2"/>
    <s v="Concentrated solar power"/>
    <x v="18"/>
    <n v="100.11"/>
    <m/>
  </r>
  <r>
    <x v="5"/>
    <x v="179"/>
    <s v="ARE"/>
    <x v="1"/>
    <x v="2"/>
    <s v="Concentrated solar power"/>
    <x v="19"/>
    <n v="100.11"/>
    <m/>
  </r>
  <r>
    <x v="5"/>
    <x v="179"/>
    <s v="ARE"/>
    <x v="1"/>
    <x v="2"/>
    <s v="Off-grid Solar photovoltaic"/>
    <x v="9"/>
    <n v="3.7999999999999999E-2"/>
    <n v="6.4000000000000001E-2"/>
  </r>
  <r>
    <x v="5"/>
    <x v="179"/>
    <s v="ARE"/>
    <x v="1"/>
    <x v="2"/>
    <s v="Off-grid Solar photovoltaic"/>
    <x v="10"/>
    <n v="3.7999999999999999E-2"/>
    <n v="6.4000000000000001E-2"/>
  </r>
  <r>
    <x v="5"/>
    <x v="179"/>
    <s v="ARE"/>
    <x v="1"/>
    <x v="2"/>
    <s v="Off-grid Solar photovoltaic"/>
    <x v="11"/>
    <n v="0.13800000000000001"/>
    <n v="0.23200000000000001"/>
  </r>
  <r>
    <x v="5"/>
    <x v="179"/>
    <s v="ARE"/>
    <x v="1"/>
    <x v="2"/>
    <s v="Off-grid Solar photovoltaic"/>
    <x v="12"/>
    <n v="0.19"/>
    <n v="0.32"/>
  </r>
  <r>
    <x v="5"/>
    <x v="179"/>
    <s v="ARE"/>
    <x v="1"/>
    <x v="2"/>
    <s v="Off-grid Solar photovoltaic"/>
    <x v="13"/>
    <n v="0.192"/>
    <n v="0.32300000000000001"/>
  </r>
  <r>
    <x v="5"/>
    <x v="179"/>
    <s v="ARE"/>
    <x v="1"/>
    <x v="2"/>
    <s v="Off-grid Solar photovoltaic"/>
    <x v="14"/>
    <n v="3.1920000000000002"/>
    <n v="5.3630000000000004"/>
  </r>
  <r>
    <x v="5"/>
    <x v="179"/>
    <s v="ARE"/>
    <x v="1"/>
    <x v="2"/>
    <s v="Off-grid Solar photovoltaic"/>
    <x v="15"/>
    <n v="3.2080000000000002"/>
    <n v="5.3890000000000002"/>
  </r>
  <r>
    <x v="5"/>
    <x v="179"/>
    <s v="ARE"/>
    <x v="1"/>
    <x v="2"/>
    <s v="Off-grid Solar photovoltaic"/>
    <x v="16"/>
    <n v="3.2080000000000002"/>
    <n v="5.3890000000000002"/>
  </r>
  <r>
    <x v="5"/>
    <x v="179"/>
    <s v="ARE"/>
    <x v="1"/>
    <x v="2"/>
    <s v="Off-grid Solar photovoltaic"/>
    <x v="17"/>
    <n v="3.2080000000000002"/>
    <n v="5.3890000000000002"/>
  </r>
  <r>
    <x v="5"/>
    <x v="179"/>
    <s v="ARE"/>
    <x v="1"/>
    <x v="2"/>
    <s v="Off-grid Solar photovoltaic"/>
    <x v="18"/>
    <n v="3.2080000000000002"/>
    <m/>
  </r>
  <r>
    <x v="5"/>
    <x v="179"/>
    <s v="ARE"/>
    <x v="1"/>
    <x v="2"/>
    <s v="Off-grid Solar photovoltaic"/>
    <x v="19"/>
    <n v="3.2080000000000002"/>
    <m/>
  </r>
  <r>
    <x v="5"/>
    <x v="179"/>
    <s v="ARE"/>
    <x v="1"/>
    <x v="2"/>
    <s v="On-grid Solar photovoltaic"/>
    <x v="9"/>
    <n v="10"/>
    <n v="6.29"/>
  </r>
  <r>
    <x v="5"/>
    <x v="179"/>
    <s v="ARE"/>
    <x v="1"/>
    <x v="2"/>
    <s v="On-grid Solar photovoltaic"/>
    <x v="10"/>
    <n v="10.75"/>
    <n v="18.36"/>
  </r>
  <r>
    <x v="5"/>
    <x v="179"/>
    <s v="ARE"/>
    <x v="1"/>
    <x v="2"/>
    <s v="On-grid Solar photovoltaic"/>
    <x v="11"/>
    <n v="12.475"/>
    <n v="20.463999999999999"/>
  </r>
  <r>
    <x v="5"/>
    <x v="179"/>
    <s v="ARE"/>
    <x v="1"/>
    <x v="2"/>
    <s v="On-grid Solar photovoltaic"/>
    <x v="12"/>
    <n v="14.176"/>
    <n v="23.922000000000001"/>
  </r>
  <r>
    <x v="5"/>
    <x v="179"/>
    <s v="ARE"/>
    <x v="1"/>
    <x v="2"/>
    <s v="On-grid Solar photovoltaic"/>
    <x v="13"/>
    <n v="29.767000000000003"/>
    <n v="31.581"/>
  </r>
  <r>
    <x v="5"/>
    <x v="179"/>
    <s v="ARE"/>
    <x v="1"/>
    <x v="2"/>
    <s v="On-grid Solar photovoltaic"/>
    <x v="14"/>
    <n v="31.137"/>
    <n v="60.084000000000003"/>
  </r>
  <r>
    <x v="5"/>
    <x v="179"/>
    <s v="ARE"/>
    <x v="1"/>
    <x v="2"/>
    <s v="On-grid Solar photovoltaic"/>
    <x v="15"/>
    <n v="31.341000000000001"/>
    <n v="60.856999999999999"/>
  </r>
  <r>
    <x v="5"/>
    <x v="179"/>
    <s v="ARE"/>
    <x v="1"/>
    <x v="2"/>
    <s v="On-grid Solar photovoltaic"/>
    <x v="16"/>
    <n v="38.641000000000005"/>
    <n v="72.644000000000005"/>
  </r>
  <r>
    <x v="5"/>
    <x v="179"/>
    <s v="ARE"/>
    <x v="1"/>
    <x v="2"/>
    <s v="On-grid Solar photovoltaic"/>
    <x v="17"/>
    <n v="251.441"/>
    <n v="522.58399999999995"/>
  </r>
  <r>
    <x v="5"/>
    <x v="179"/>
    <s v="ARE"/>
    <x v="1"/>
    <x v="2"/>
    <s v="On-grid Solar photovoltaic"/>
    <x v="18"/>
    <n v="490.34100000000001"/>
    <m/>
  </r>
  <r>
    <x v="5"/>
    <x v="179"/>
    <s v="ARE"/>
    <x v="1"/>
    <x v="2"/>
    <s v="On-grid Solar photovoltaic"/>
    <x v="19"/>
    <n v="1780.0409999999999"/>
    <m/>
  </r>
  <r>
    <x v="5"/>
    <x v="179"/>
    <s v="ARE"/>
    <x v="1"/>
    <x v="3"/>
    <s v="Onshore wind energy"/>
    <x v="13"/>
    <n v="0.85"/>
    <n v="1.4890000000000001"/>
  </r>
  <r>
    <x v="5"/>
    <x v="179"/>
    <s v="ARE"/>
    <x v="1"/>
    <x v="3"/>
    <s v="Onshore wind energy"/>
    <x v="14"/>
    <n v="1.7"/>
    <n v="2.9780000000000002"/>
  </r>
  <r>
    <x v="5"/>
    <x v="179"/>
    <s v="ARE"/>
    <x v="1"/>
    <x v="3"/>
    <s v="Onshore wind energy"/>
    <x v="15"/>
    <n v="1.7"/>
    <n v="2.9780000000000002"/>
  </r>
  <r>
    <x v="5"/>
    <x v="179"/>
    <s v="ARE"/>
    <x v="1"/>
    <x v="3"/>
    <s v="Onshore wind energy"/>
    <x v="16"/>
    <n v="0.85"/>
    <n v="1.4890000000000001"/>
  </r>
  <r>
    <x v="5"/>
    <x v="179"/>
    <s v="ARE"/>
    <x v="1"/>
    <x v="3"/>
    <s v="Onshore wind energy"/>
    <x v="17"/>
    <n v="0.85"/>
    <n v="1.4890000000000001"/>
  </r>
  <r>
    <x v="5"/>
    <x v="179"/>
    <s v="ARE"/>
    <x v="1"/>
    <x v="3"/>
    <s v="Onshore wind energy"/>
    <x v="18"/>
    <n v="0.85"/>
    <m/>
  </r>
  <r>
    <x v="5"/>
    <x v="179"/>
    <s v="ARE"/>
    <x v="1"/>
    <x v="3"/>
    <s v="Onshore wind energy"/>
    <x v="19"/>
    <n v="0.85"/>
    <m/>
  </r>
  <r>
    <x v="5"/>
    <x v="180"/>
    <s v="YEM"/>
    <x v="0"/>
    <x v="0"/>
    <s v="Fossil fuels"/>
    <x v="0"/>
    <n v="873"/>
    <n v="3413"/>
  </r>
  <r>
    <x v="5"/>
    <x v="180"/>
    <s v="YEM"/>
    <x v="0"/>
    <x v="0"/>
    <s v="Fossil fuels"/>
    <x v="1"/>
    <n v="873"/>
    <n v="3643"/>
  </r>
  <r>
    <x v="5"/>
    <x v="180"/>
    <s v="YEM"/>
    <x v="0"/>
    <x v="0"/>
    <s v="Fossil fuels"/>
    <x v="2"/>
    <n v="928"/>
    <n v="3769"/>
  </r>
  <r>
    <x v="5"/>
    <x v="180"/>
    <s v="YEM"/>
    <x v="0"/>
    <x v="0"/>
    <s v="Fossil fuels"/>
    <x v="3"/>
    <n v="1087"/>
    <n v="4096"/>
  </r>
  <r>
    <x v="5"/>
    <x v="180"/>
    <s v="YEM"/>
    <x v="0"/>
    <x v="0"/>
    <s v="Fossil fuels"/>
    <x v="4"/>
    <n v="739.8"/>
    <n v="4365"/>
  </r>
  <r>
    <x v="5"/>
    <x v="180"/>
    <s v="YEM"/>
    <x v="0"/>
    <x v="0"/>
    <s v="Fossil fuels"/>
    <x v="5"/>
    <n v="799.2"/>
    <n v="4768"/>
  </r>
  <r>
    <x v="5"/>
    <x v="180"/>
    <s v="YEM"/>
    <x v="0"/>
    <x v="0"/>
    <s v="Fossil fuels"/>
    <x v="6"/>
    <n v="910"/>
    <n v="5387"/>
  </r>
  <r>
    <x v="5"/>
    <x v="180"/>
    <s v="YEM"/>
    <x v="0"/>
    <x v="0"/>
    <s v="Fossil fuels"/>
    <x v="7"/>
    <n v="947.4"/>
    <n v="6027"/>
  </r>
  <r>
    <x v="5"/>
    <x v="180"/>
    <s v="YEM"/>
    <x v="0"/>
    <x v="0"/>
    <s v="Fossil fuels"/>
    <x v="8"/>
    <n v="993.3"/>
    <n v="6546"/>
  </r>
  <r>
    <x v="5"/>
    <x v="180"/>
    <s v="YEM"/>
    <x v="0"/>
    <x v="0"/>
    <s v="Fossil fuels"/>
    <x v="9"/>
    <n v="1334.4"/>
    <n v="6750"/>
  </r>
  <r>
    <x v="5"/>
    <x v="180"/>
    <s v="YEM"/>
    <x v="0"/>
    <x v="0"/>
    <s v="Fossil fuels"/>
    <x v="10"/>
    <n v="1334.4"/>
    <n v="7755"/>
  </r>
  <r>
    <x v="5"/>
    <x v="180"/>
    <s v="YEM"/>
    <x v="0"/>
    <x v="0"/>
    <s v="Fossil fuels"/>
    <x v="11"/>
    <n v="1535"/>
    <n v="6204"/>
  </r>
  <r>
    <x v="5"/>
    <x v="180"/>
    <s v="YEM"/>
    <x v="0"/>
    <x v="0"/>
    <s v="Fossil fuels"/>
    <x v="12"/>
    <n v="1535"/>
    <n v="7073"/>
  </r>
  <r>
    <x v="5"/>
    <x v="180"/>
    <s v="YEM"/>
    <x v="0"/>
    <x v="0"/>
    <s v="Fossil fuels"/>
    <x v="13"/>
    <n v="1535"/>
    <n v="8501"/>
  </r>
  <r>
    <x v="5"/>
    <x v="180"/>
    <s v="YEM"/>
    <x v="0"/>
    <x v="0"/>
    <s v="Fossil fuels"/>
    <x v="14"/>
    <n v="1519"/>
    <n v="7646"/>
  </r>
  <r>
    <x v="5"/>
    <x v="180"/>
    <s v="YEM"/>
    <x v="0"/>
    <x v="0"/>
    <s v="Fossil fuels"/>
    <x v="15"/>
    <n v="1519"/>
    <n v="5468"/>
  </r>
  <r>
    <x v="5"/>
    <x v="180"/>
    <s v="YEM"/>
    <x v="0"/>
    <x v="0"/>
    <s v="Fossil fuels"/>
    <x v="16"/>
    <n v="1519"/>
    <n v="4313"/>
  </r>
  <r>
    <x v="5"/>
    <x v="180"/>
    <s v="YEM"/>
    <x v="0"/>
    <x v="0"/>
    <s v="Fossil fuels"/>
    <x v="17"/>
    <n v="1579"/>
    <n v="4313"/>
  </r>
  <r>
    <x v="5"/>
    <x v="180"/>
    <s v="YEM"/>
    <x v="0"/>
    <x v="0"/>
    <s v="Fossil fuels"/>
    <x v="18"/>
    <n v="1579"/>
    <m/>
  </r>
  <r>
    <x v="5"/>
    <x v="180"/>
    <s v="YEM"/>
    <x v="0"/>
    <x v="0"/>
    <s v="Fossil fuels"/>
    <x v="19"/>
    <n v="1579"/>
    <m/>
  </r>
  <r>
    <x v="5"/>
    <x v="180"/>
    <s v="YEM"/>
    <x v="1"/>
    <x v="2"/>
    <s v="Off-grid Solar photovoltaic"/>
    <x v="8"/>
    <n v="0.94599999999999995"/>
    <n v="1.8320000000000001"/>
  </r>
  <r>
    <x v="5"/>
    <x v="180"/>
    <s v="YEM"/>
    <x v="1"/>
    <x v="2"/>
    <s v="Off-grid Solar photovoltaic"/>
    <x v="9"/>
    <n v="0.997"/>
    <n v="1.93"/>
  </r>
  <r>
    <x v="5"/>
    <x v="180"/>
    <s v="YEM"/>
    <x v="1"/>
    <x v="2"/>
    <s v="Off-grid Solar photovoltaic"/>
    <x v="10"/>
    <n v="1.0069999999999999"/>
    <n v="1.9510000000000001"/>
  </r>
  <r>
    <x v="5"/>
    <x v="180"/>
    <s v="YEM"/>
    <x v="1"/>
    <x v="2"/>
    <s v="Off-grid Solar photovoltaic"/>
    <x v="11"/>
    <n v="1.286"/>
    <n v="2.4910000000000001"/>
  </r>
  <r>
    <x v="5"/>
    <x v="180"/>
    <s v="YEM"/>
    <x v="1"/>
    <x v="2"/>
    <s v="Off-grid Solar photovoltaic"/>
    <x v="12"/>
    <n v="1.367"/>
    <n v="2.6469999999999998"/>
  </r>
  <r>
    <x v="5"/>
    <x v="180"/>
    <s v="YEM"/>
    <x v="1"/>
    <x v="2"/>
    <s v="Off-grid Solar photovoltaic"/>
    <x v="13"/>
    <n v="2.3690000000000002"/>
    <n v="4.5880000000000001"/>
  </r>
  <r>
    <x v="5"/>
    <x v="180"/>
    <s v="YEM"/>
    <x v="1"/>
    <x v="2"/>
    <s v="Off-grid Solar photovoltaic"/>
    <x v="14"/>
    <n v="5"/>
    <n v="9.6850000000000005"/>
  </r>
  <r>
    <x v="5"/>
    <x v="180"/>
    <s v="YEM"/>
    <x v="1"/>
    <x v="2"/>
    <s v="Off-grid Solar photovoltaic"/>
    <x v="15"/>
    <n v="60"/>
    <n v="116.22"/>
  </r>
  <r>
    <x v="5"/>
    <x v="180"/>
    <s v="YEM"/>
    <x v="1"/>
    <x v="2"/>
    <s v="Off-grid Solar photovoltaic"/>
    <x v="16"/>
    <n v="80"/>
    <n v="154.96"/>
  </r>
  <r>
    <x v="5"/>
    <x v="180"/>
    <s v="YEM"/>
    <x v="1"/>
    <x v="2"/>
    <s v="Off-grid Solar photovoltaic"/>
    <x v="17"/>
    <n v="100"/>
    <n v="193.7"/>
  </r>
  <r>
    <x v="5"/>
    <x v="180"/>
    <s v="YEM"/>
    <x v="1"/>
    <x v="2"/>
    <s v="Off-grid Solar photovoltaic"/>
    <x v="18"/>
    <n v="250"/>
    <m/>
  </r>
  <r>
    <x v="5"/>
    <x v="180"/>
    <s v="YEM"/>
    <x v="1"/>
    <x v="2"/>
    <s v="Off-grid Solar photovoltaic"/>
    <x v="19"/>
    <n v="250"/>
    <m/>
  </r>
  <r>
    <x v="6"/>
    <x v="181"/>
    <s v="CAN"/>
    <x v="0"/>
    <x v="0"/>
    <s v="Fossil fuels"/>
    <x v="0"/>
    <n v="31838"/>
    <n v="165750"/>
  </r>
  <r>
    <x v="6"/>
    <x v="181"/>
    <s v="CAN"/>
    <x v="0"/>
    <x v="0"/>
    <s v="Fossil fuels"/>
    <x v="1"/>
    <n v="33029"/>
    <n v="170766"/>
  </r>
  <r>
    <x v="6"/>
    <x v="181"/>
    <s v="CAN"/>
    <x v="0"/>
    <x v="0"/>
    <s v="Fossil fuels"/>
    <x v="2"/>
    <n v="33197"/>
    <n v="165566"/>
  </r>
  <r>
    <x v="6"/>
    <x v="181"/>
    <s v="CAN"/>
    <x v="0"/>
    <x v="0"/>
    <s v="Fossil fuels"/>
    <x v="3"/>
    <n v="34856"/>
    <n v="167264"/>
  </r>
  <r>
    <x v="6"/>
    <x v="181"/>
    <s v="CAN"/>
    <x v="0"/>
    <x v="0"/>
    <s v="Fossil fuels"/>
    <x v="4"/>
    <n v="34309"/>
    <n v="158825"/>
  </r>
  <r>
    <x v="6"/>
    <x v="181"/>
    <s v="CAN"/>
    <x v="0"/>
    <x v="0"/>
    <s v="Fossil fuels"/>
    <x v="5"/>
    <n v="35454"/>
    <n v="155856"/>
  </r>
  <r>
    <x v="6"/>
    <x v="181"/>
    <s v="CAN"/>
    <x v="0"/>
    <x v="0"/>
    <s v="Fossil fuels"/>
    <x v="6"/>
    <n v="35537"/>
    <n v="149070"/>
  </r>
  <r>
    <x v="6"/>
    <x v="181"/>
    <s v="CAN"/>
    <x v="0"/>
    <x v="0"/>
    <s v="Fossil fuels"/>
    <x v="7"/>
    <n v="35786"/>
    <n v="155561"/>
  </r>
  <r>
    <x v="6"/>
    <x v="181"/>
    <s v="CAN"/>
    <x v="0"/>
    <x v="0"/>
    <s v="Fossil fuels"/>
    <x v="8"/>
    <n v="35560"/>
    <n v="146828"/>
  </r>
  <r>
    <x v="6"/>
    <x v="181"/>
    <s v="CAN"/>
    <x v="0"/>
    <x v="0"/>
    <s v="Fossil fuels"/>
    <x v="9"/>
    <n v="39232"/>
    <n v="134263"/>
  </r>
  <r>
    <x v="6"/>
    <x v="181"/>
    <s v="CAN"/>
    <x v="0"/>
    <x v="0"/>
    <s v="Fossil fuels"/>
    <x v="10"/>
    <n v="38700"/>
    <n v="139378"/>
  </r>
  <r>
    <x v="6"/>
    <x v="181"/>
    <s v="CAN"/>
    <x v="0"/>
    <x v="0"/>
    <s v="Fossil fuels"/>
    <x v="11"/>
    <n v="37280"/>
    <n v="140424"/>
  </r>
  <r>
    <x v="6"/>
    <x v="181"/>
    <s v="CAN"/>
    <x v="0"/>
    <x v="0"/>
    <s v="Fossil fuels"/>
    <x v="12"/>
    <n v="33005"/>
    <n v="133028"/>
  </r>
  <r>
    <x v="6"/>
    <x v="181"/>
    <s v="CAN"/>
    <x v="0"/>
    <x v="0"/>
    <s v="Fossil fuels"/>
    <x v="13"/>
    <n v="33665"/>
    <n v="131556"/>
  </r>
  <r>
    <x v="6"/>
    <x v="181"/>
    <s v="CAN"/>
    <x v="0"/>
    <x v="0"/>
    <s v="Fossil fuels"/>
    <x v="14"/>
    <n v="34174"/>
    <n v="131407"/>
  </r>
  <r>
    <x v="6"/>
    <x v="181"/>
    <s v="CAN"/>
    <x v="0"/>
    <x v="0"/>
    <s v="Fossil fuels"/>
    <x v="15"/>
    <n v="38491"/>
    <n v="140207"/>
  </r>
  <r>
    <x v="6"/>
    <x v="181"/>
    <s v="CAN"/>
    <x v="0"/>
    <x v="0"/>
    <s v="Fossil fuels"/>
    <x v="16"/>
    <n v="32601"/>
    <n v="131610"/>
  </r>
  <r>
    <x v="6"/>
    <x v="181"/>
    <s v="CAN"/>
    <x v="0"/>
    <x v="0"/>
    <s v="Fossil fuels"/>
    <x v="17"/>
    <n v="34071"/>
    <n v="124710"/>
  </r>
  <r>
    <x v="6"/>
    <x v="181"/>
    <s v="CAN"/>
    <x v="0"/>
    <x v="0"/>
    <s v="Fossil fuels"/>
    <x v="18"/>
    <n v="33511"/>
    <m/>
  </r>
  <r>
    <x v="6"/>
    <x v="181"/>
    <s v="CAN"/>
    <x v="0"/>
    <x v="0"/>
    <s v="Fossil fuels"/>
    <x v="19"/>
    <n v="33539"/>
    <m/>
  </r>
  <r>
    <x v="6"/>
    <x v="181"/>
    <s v="CAN"/>
    <x v="0"/>
    <x v="9"/>
    <s v="Nuclear"/>
    <x v="0"/>
    <n v="10615"/>
    <n v="72799"/>
  </r>
  <r>
    <x v="6"/>
    <x v="181"/>
    <s v="CAN"/>
    <x v="0"/>
    <x v="9"/>
    <s v="Nuclear"/>
    <x v="1"/>
    <n v="10615"/>
    <n v="76695"/>
  </r>
  <r>
    <x v="6"/>
    <x v="181"/>
    <s v="CAN"/>
    <x v="0"/>
    <x v="9"/>
    <s v="Nuclear"/>
    <x v="2"/>
    <n v="10615"/>
    <n v="75526"/>
  </r>
  <r>
    <x v="6"/>
    <x v="181"/>
    <s v="CAN"/>
    <x v="0"/>
    <x v="9"/>
    <s v="Nuclear"/>
    <x v="3"/>
    <n v="10615"/>
    <n v="74892"/>
  </r>
  <r>
    <x v="6"/>
    <x v="181"/>
    <s v="CAN"/>
    <x v="0"/>
    <x v="9"/>
    <s v="Nuclear"/>
    <x v="4"/>
    <n v="12805"/>
    <n v="90387"/>
  </r>
  <r>
    <x v="6"/>
    <x v="181"/>
    <s v="CAN"/>
    <x v="0"/>
    <x v="9"/>
    <s v="Nuclear"/>
    <x v="5"/>
    <n v="13345"/>
    <n v="92040"/>
  </r>
  <r>
    <x v="6"/>
    <x v="181"/>
    <s v="CAN"/>
    <x v="0"/>
    <x v="9"/>
    <s v="Nuclear"/>
    <x v="6"/>
    <n v="13345"/>
    <n v="97964"/>
  </r>
  <r>
    <x v="6"/>
    <x v="181"/>
    <s v="CAN"/>
    <x v="0"/>
    <x v="9"/>
    <s v="Nuclear"/>
    <x v="7"/>
    <n v="13345"/>
    <n v="93482"/>
  </r>
  <r>
    <x v="6"/>
    <x v="181"/>
    <s v="CAN"/>
    <x v="0"/>
    <x v="9"/>
    <s v="Nuclear"/>
    <x v="8"/>
    <n v="13345"/>
    <n v="96020"/>
  </r>
  <r>
    <x v="6"/>
    <x v="181"/>
    <s v="CAN"/>
    <x v="0"/>
    <x v="9"/>
    <s v="Nuclear"/>
    <x v="9"/>
    <n v="12665"/>
    <n v="90091"/>
  </r>
  <r>
    <x v="6"/>
    <x v="181"/>
    <s v="CAN"/>
    <x v="0"/>
    <x v="9"/>
    <s v="Nuclear"/>
    <x v="10"/>
    <n v="12665"/>
    <n v="90658"/>
  </r>
  <r>
    <x v="6"/>
    <x v="181"/>
    <s v="CAN"/>
    <x v="0"/>
    <x v="9"/>
    <s v="Nuclear"/>
    <x v="11"/>
    <n v="12665"/>
    <n v="93589"/>
  </r>
  <r>
    <x v="6"/>
    <x v="181"/>
    <s v="CAN"/>
    <x v="0"/>
    <x v="9"/>
    <s v="Nuclear"/>
    <x v="12"/>
    <n v="13370"/>
    <n v="94862"/>
  </r>
  <r>
    <x v="6"/>
    <x v="181"/>
    <s v="CAN"/>
    <x v="0"/>
    <x v="9"/>
    <s v="Nuclear"/>
    <x v="13"/>
    <n v="14033"/>
    <n v="103439"/>
  </r>
  <r>
    <x v="6"/>
    <x v="181"/>
    <s v="CAN"/>
    <x v="0"/>
    <x v="9"/>
    <s v="Nuclear"/>
    <x v="14"/>
    <n v="14033"/>
    <n v="107280"/>
  </r>
  <r>
    <x v="6"/>
    <x v="181"/>
    <s v="CAN"/>
    <x v="0"/>
    <x v="9"/>
    <s v="Nuclear"/>
    <x v="15"/>
    <n v="14033"/>
    <n v="101809"/>
  </r>
  <r>
    <x v="6"/>
    <x v="181"/>
    <s v="CAN"/>
    <x v="0"/>
    <x v="9"/>
    <s v="Nuclear"/>
    <x v="16"/>
    <n v="14033"/>
    <n v="101143"/>
  </r>
  <r>
    <x v="6"/>
    <x v="181"/>
    <s v="CAN"/>
    <x v="0"/>
    <x v="9"/>
    <s v="Nuclear"/>
    <x v="17"/>
    <n v="14033"/>
    <n v="101112"/>
  </r>
  <r>
    <x v="6"/>
    <x v="181"/>
    <s v="CAN"/>
    <x v="0"/>
    <x v="9"/>
    <s v="Nuclear"/>
    <x v="18"/>
    <n v="14033"/>
    <m/>
  </r>
  <r>
    <x v="6"/>
    <x v="181"/>
    <s v="CAN"/>
    <x v="0"/>
    <x v="9"/>
    <s v="Nuclear"/>
    <x v="19"/>
    <n v="14033"/>
    <m/>
  </r>
  <r>
    <x v="6"/>
    <x v="181"/>
    <s v="CAN"/>
    <x v="0"/>
    <x v="8"/>
    <s v="Other non-renewable energy"/>
    <x v="0"/>
    <n v="7"/>
    <n v="54"/>
  </r>
  <r>
    <x v="6"/>
    <x v="181"/>
    <s v="CAN"/>
    <x v="0"/>
    <x v="8"/>
    <s v="Other non-renewable energy"/>
    <x v="1"/>
    <n v="9"/>
    <n v="54"/>
  </r>
  <r>
    <x v="6"/>
    <x v="181"/>
    <s v="CAN"/>
    <x v="0"/>
    <x v="8"/>
    <s v="Other non-renewable energy"/>
    <x v="2"/>
    <n v="7"/>
    <n v="54"/>
  </r>
  <r>
    <x v="6"/>
    <x v="181"/>
    <s v="CAN"/>
    <x v="0"/>
    <x v="8"/>
    <s v="Other non-renewable energy"/>
    <x v="3"/>
    <n v="5.5"/>
    <n v="54"/>
  </r>
  <r>
    <x v="6"/>
    <x v="181"/>
    <s v="CAN"/>
    <x v="0"/>
    <x v="8"/>
    <s v="Other non-renewable energy"/>
    <x v="4"/>
    <n v="5.5"/>
    <n v="54"/>
  </r>
  <r>
    <x v="6"/>
    <x v="181"/>
    <s v="CAN"/>
    <x v="0"/>
    <x v="8"/>
    <s v="Other non-renewable energy"/>
    <x v="5"/>
    <n v="17.5"/>
    <n v="68"/>
  </r>
  <r>
    <x v="6"/>
    <x v="181"/>
    <s v="CAN"/>
    <x v="0"/>
    <x v="8"/>
    <s v="Other non-renewable energy"/>
    <x v="6"/>
    <n v="17.5"/>
    <n v="71"/>
  </r>
  <r>
    <x v="6"/>
    <x v="181"/>
    <s v="CAN"/>
    <x v="0"/>
    <x v="8"/>
    <s v="Other non-renewable energy"/>
    <x v="7"/>
    <n v="17.5"/>
    <n v="71"/>
  </r>
  <r>
    <x v="6"/>
    <x v="181"/>
    <s v="CAN"/>
    <x v="0"/>
    <x v="8"/>
    <s v="Other non-renewable energy"/>
    <x v="8"/>
    <n v="17.5"/>
    <n v="74"/>
  </r>
  <r>
    <x v="6"/>
    <x v="181"/>
    <s v="CAN"/>
    <x v="0"/>
    <x v="8"/>
    <s v="Other non-renewable energy"/>
    <x v="9"/>
    <n v="18"/>
    <n v="2012"/>
  </r>
  <r>
    <x v="6"/>
    <x v="181"/>
    <s v="CAN"/>
    <x v="0"/>
    <x v="8"/>
    <s v="Other non-renewable energy"/>
    <x v="10"/>
    <n v="17.5"/>
    <n v="3080"/>
  </r>
  <r>
    <x v="6"/>
    <x v="181"/>
    <s v="CAN"/>
    <x v="0"/>
    <x v="8"/>
    <s v="Other non-renewable energy"/>
    <x v="11"/>
    <n v="17.5"/>
    <n v="2609"/>
  </r>
  <r>
    <x v="6"/>
    <x v="181"/>
    <s v="CAN"/>
    <x v="0"/>
    <x v="8"/>
    <s v="Other non-renewable energy"/>
    <x v="12"/>
    <n v="38.5"/>
    <n v="2831"/>
  </r>
  <r>
    <x v="6"/>
    <x v="181"/>
    <s v="CAN"/>
    <x v="0"/>
    <x v="8"/>
    <s v="Other non-renewable energy"/>
    <x v="13"/>
    <n v="38.5"/>
    <n v="2552"/>
  </r>
  <r>
    <x v="6"/>
    <x v="181"/>
    <s v="CAN"/>
    <x v="0"/>
    <x v="8"/>
    <s v="Other non-renewable energy"/>
    <x v="14"/>
    <n v="38.5"/>
    <n v="2354"/>
  </r>
  <r>
    <x v="6"/>
    <x v="181"/>
    <s v="CAN"/>
    <x v="0"/>
    <x v="8"/>
    <s v="Other non-renewable energy"/>
    <x v="15"/>
    <n v="38.5"/>
    <n v="234"/>
  </r>
  <r>
    <x v="6"/>
    <x v="181"/>
    <s v="CAN"/>
    <x v="0"/>
    <x v="8"/>
    <s v="Other non-renewable energy"/>
    <x v="16"/>
    <n v="38.5"/>
    <n v="229"/>
  </r>
  <r>
    <x v="6"/>
    <x v="181"/>
    <s v="CAN"/>
    <x v="0"/>
    <x v="8"/>
    <s v="Other non-renewable energy"/>
    <x v="17"/>
    <n v="37.5"/>
    <n v="307"/>
  </r>
  <r>
    <x v="6"/>
    <x v="181"/>
    <s v="CAN"/>
    <x v="0"/>
    <x v="8"/>
    <s v="Other non-renewable energy"/>
    <x v="18"/>
    <n v="37.5"/>
    <m/>
  </r>
  <r>
    <x v="6"/>
    <x v="181"/>
    <s v="CAN"/>
    <x v="0"/>
    <x v="8"/>
    <s v="Other non-renewable energy"/>
    <x v="19"/>
    <n v="37.5"/>
    <m/>
  </r>
  <r>
    <x v="6"/>
    <x v="181"/>
    <s v="CAN"/>
    <x v="0"/>
    <x v="7"/>
    <s v="Pumped storage"/>
    <x v="0"/>
    <n v="177"/>
    <n v="111"/>
  </r>
  <r>
    <x v="6"/>
    <x v="181"/>
    <s v="CAN"/>
    <x v="0"/>
    <x v="7"/>
    <s v="Pumped storage"/>
    <x v="1"/>
    <n v="177"/>
    <n v="111"/>
  </r>
  <r>
    <x v="6"/>
    <x v="181"/>
    <s v="CAN"/>
    <x v="0"/>
    <x v="7"/>
    <s v="Pumped storage"/>
    <x v="2"/>
    <n v="177"/>
    <n v="111"/>
  </r>
  <r>
    <x v="6"/>
    <x v="181"/>
    <s v="CAN"/>
    <x v="0"/>
    <x v="7"/>
    <s v="Pumped storage"/>
    <x v="3"/>
    <n v="177"/>
    <n v="111"/>
  </r>
  <r>
    <x v="6"/>
    <x v="181"/>
    <s v="CAN"/>
    <x v="0"/>
    <x v="7"/>
    <s v="Pumped storage"/>
    <x v="4"/>
    <n v="177"/>
    <n v="111"/>
  </r>
  <r>
    <x v="6"/>
    <x v="181"/>
    <s v="CAN"/>
    <x v="0"/>
    <x v="7"/>
    <s v="Pumped storage"/>
    <x v="5"/>
    <n v="177"/>
    <n v="111"/>
  </r>
  <r>
    <x v="6"/>
    <x v="181"/>
    <s v="CAN"/>
    <x v="0"/>
    <x v="7"/>
    <s v="Pumped storage"/>
    <x v="6"/>
    <n v="177"/>
    <n v="111"/>
  </r>
  <r>
    <x v="6"/>
    <x v="181"/>
    <s v="CAN"/>
    <x v="0"/>
    <x v="7"/>
    <s v="Pumped storage"/>
    <x v="7"/>
    <n v="177"/>
    <n v="111"/>
  </r>
  <r>
    <x v="6"/>
    <x v="181"/>
    <s v="CAN"/>
    <x v="0"/>
    <x v="7"/>
    <s v="Pumped storage"/>
    <x v="8"/>
    <n v="177"/>
    <n v="111"/>
  </r>
  <r>
    <x v="6"/>
    <x v="181"/>
    <s v="CAN"/>
    <x v="0"/>
    <x v="7"/>
    <s v="Pumped storage"/>
    <x v="9"/>
    <n v="177"/>
    <n v="111"/>
  </r>
  <r>
    <x v="6"/>
    <x v="181"/>
    <s v="CAN"/>
    <x v="0"/>
    <x v="7"/>
    <s v="Pumped storage"/>
    <x v="10"/>
    <n v="177"/>
    <n v="111"/>
  </r>
  <r>
    <x v="6"/>
    <x v="181"/>
    <s v="CAN"/>
    <x v="0"/>
    <x v="7"/>
    <s v="Pumped storage"/>
    <x v="11"/>
    <n v="177"/>
    <n v="111"/>
  </r>
  <r>
    <x v="6"/>
    <x v="181"/>
    <s v="CAN"/>
    <x v="0"/>
    <x v="7"/>
    <s v="Pumped storage"/>
    <x v="12"/>
    <n v="174"/>
    <n v="111"/>
  </r>
  <r>
    <x v="6"/>
    <x v="181"/>
    <s v="CAN"/>
    <x v="0"/>
    <x v="7"/>
    <s v="Pumped storage"/>
    <x v="13"/>
    <n v="174"/>
    <n v="111"/>
  </r>
  <r>
    <x v="6"/>
    <x v="181"/>
    <s v="CAN"/>
    <x v="0"/>
    <x v="7"/>
    <s v="Pumped storage"/>
    <x v="14"/>
    <n v="174"/>
    <n v="111"/>
  </r>
  <r>
    <x v="6"/>
    <x v="181"/>
    <s v="CAN"/>
    <x v="0"/>
    <x v="7"/>
    <s v="Pumped storage"/>
    <x v="15"/>
    <n v="174"/>
    <n v="111"/>
  </r>
  <r>
    <x v="6"/>
    <x v="181"/>
    <s v="CAN"/>
    <x v="0"/>
    <x v="7"/>
    <s v="Pumped storage"/>
    <x v="16"/>
    <n v="174"/>
    <n v="111"/>
  </r>
  <r>
    <x v="6"/>
    <x v="181"/>
    <s v="CAN"/>
    <x v="0"/>
    <x v="7"/>
    <s v="Pumped storage"/>
    <x v="17"/>
    <n v="174"/>
    <n v="111"/>
  </r>
  <r>
    <x v="6"/>
    <x v="181"/>
    <s v="CAN"/>
    <x v="0"/>
    <x v="7"/>
    <s v="Pumped storage"/>
    <x v="18"/>
    <n v="174"/>
    <m/>
  </r>
  <r>
    <x v="6"/>
    <x v="181"/>
    <s v="CAN"/>
    <x v="0"/>
    <x v="7"/>
    <s v="Pumped storage"/>
    <x v="19"/>
    <n v="174"/>
    <m/>
  </r>
  <r>
    <x v="6"/>
    <x v="181"/>
    <s v="CAN"/>
    <x v="1"/>
    <x v="4"/>
    <s v="Biogas"/>
    <x v="0"/>
    <n v="104"/>
    <n v="708"/>
  </r>
  <r>
    <x v="6"/>
    <x v="181"/>
    <s v="CAN"/>
    <x v="1"/>
    <x v="4"/>
    <s v="Biogas"/>
    <x v="1"/>
    <n v="101"/>
    <n v="708"/>
  </r>
  <r>
    <x v="6"/>
    <x v="181"/>
    <s v="CAN"/>
    <x v="1"/>
    <x v="4"/>
    <s v="Biogas"/>
    <x v="2"/>
    <n v="101"/>
    <n v="728"/>
  </r>
  <r>
    <x v="6"/>
    <x v="181"/>
    <s v="CAN"/>
    <x v="1"/>
    <x v="4"/>
    <s v="Biogas"/>
    <x v="3"/>
    <n v="101"/>
    <n v="728"/>
  </r>
  <r>
    <x v="6"/>
    <x v="181"/>
    <s v="CAN"/>
    <x v="1"/>
    <x v="4"/>
    <s v="Biogas"/>
    <x v="4"/>
    <n v="102"/>
    <n v="731"/>
  </r>
  <r>
    <x v="6"/>
    <x v="181"/>
    <s v="CAN"/>
    <x v="1"/>
    <x v="4"/>
    <s v="Biogas"/>
    <x v="5"/>
    <n v="129"/>
    <n v="542"/>
  </r>
  <r>
    <x v="6"/>
    <x v="181"/>
    <s v="CAN"/>
    <x v="1"/>
    <x v="4"/>
    <s v="Biogas"/>
    <x v="6"/>
    <n v="129"/>
    <n v="542"/>
  </r>
  <r>
    <x v="6"/>
    <x v="181"/>
    <s v="CAN"/>
    <x v="1"/>
    <x v="4"/>
    <s v="Biogas"/>
    <x v="7"/>
    <n v="127"/>
    <n v="730"/>
  </r>
  <r>
    <x v="6"/>
    <x v="181"/>
    <s v="CAN"/>
    <x v="1"/>
    <x v="4"/>
    <s v="Biogas"/>
    <x v="8"/>
    <n v="126"/>
    <n v="792"/>
  </r>
  <r>
    <x v="6"/>
    <x v="181"/>
    <s v="CAN"/>
    <x v="1"/>
    <x v="4"/>
    <s v="Biogas"/>
    <x v="9"/>
    <n v="136"/>
    <n v="792"/>
  </r>
  <r>
    <x v="6"/>
    <x v="181"/>
    <s v="CAN"/>
    <x v="1"/>
    <x v="4"/>
    <s v="Biogas"/>
    <x v="10"/>
    <n v="136"/>
    <n v="792"/>
  </r>
  <r>
    <x v="6"/>
    <x v="181"/>
    <s v="CAN"/>
    <x v="1"/>
    <x v="4"/>
    <s v="Biogas"/>
    <x v="11"/>
    <n v="130"/>
    <n v="961"/>
  </r>
  <r>
    <x v="6"/>
    <x v="181"/>
    <s v="CAN"/>
    <x v="1"/>
    <x v="4"/>
    <s v="Biogas"/>
    <x v="12"/>
    <n v="116"/>
    <n v="861"/>
  </r>
  <r>
    <x v="6"/>
    <x v="181"/>
    <s v="CAN"/>
    <x v="1"/>
    <x v="4"/>
    <s v="Biogas"/>
    <x v="13"/>
    <n v="116"/>
    <n v="922"/>
  </r>
  <r>
    <x v="6"/>
    <x v="181"/>
    <s v="CAN"/>
    <x v="1"/>
    <x v="4"/>
    <s v="Biogas"/>
    <x v="14"/>
    <n v="116"/>
    <n v="972"/>
  </r>
  <r>
    <x v="6"/>
    <x v="181"/>
    <s v="CAN"/>
    <x v="1"/>
    <x v="4"/>
    <s v="Biogas"/>
    <x v="15"/>
    <n v="116"/>
    <n v="972"/>
  </r>
  <r>
    <x v="6"/>
    <x v="181"/>
    <s v="CAN"/>
    <x v="1"/>
    <x v="4"/>
    <s v="Biogas"/>
    <x v="16"/>
    <n v="116"/>
    <n v="972"/>
  </r>
  <r>
    <x v="6"/>
    <x v="181"/>
    <s v="CAN"/>
    <x v="1"/>
    <x v="4"/>
    <s v="Biogas"/>
    <x v="17"/>
    <n v="139"/>
    <n v="972"/>
  </r>
  <r>
    <x v="6"/>
    <x v="181"/>
    <s v="CAN"/>
    <x v="1"/>
    <x v="4"/>
    <s v="Biogas"/>
    <x v="18"/>
    <n v="139"/>
    <m/>
  </r>
  <r>
    <x v="6"/>
    <x v="181"/>
    <s v="CAN"/>
    <x v="1"/>
    <x v="4"/>
    <s v="Biogas"/>
    <x v="19"/>
    <n v="140.25"/>
    <m/>
  </r>
  <r>
    <x v="6"/>
    <x v="181"/>
    <s v="CAN"/>
    <x v="1"/>
    <x v="4"/>
    <s v="Liquid biofuels"/>
    <x v="17"/>
    <n v="876"/>
    <m/>
  </r>
  <r>
    <x v="6"/>
    <x v="181"/>
    <s v="CAN"/>
    <x v="1"/>
    <x v="4"/>
    <s v="Liquid biofuels"/>
    <x v="18"/>
    <n v="876"/>
    <m/>
  </r>
  <r>
    <x v="6"/>
    <x v="181"/>
    <s v="CAN"/>
    <x v="1"/>
    <x v="4"/>
    <s v="Liquid biofuels"/>
    <x v="19"/>
    <n v="876"/>
    <m/>
  </r>
  <r>
    <x v="6"/>
    <x v="181"/>
    <s v="CAN"/>
    <x v="1"/>
    <x v="4"/>
    <s v="Renewable municipal waste"/>
    <x v="0"/>
    <n v="7"/>
    <n v="99"/>
  </r>
  <r>
    <x v="6"/>
    <x v="181"/>
    <s v="CAN"/>
    <x v="1"/>
    <x v="4"/>
    <s v="Renewable municipal waste"/>
    <x v="1"/>
    <n v="9"/>
    <n v="99"/>
  </r>
  <r>
    <x v="6"/>
    <x v="181"/>
    <s v="CAN"/>
    <x v="1"/>
    <x v="4"/>
    <s v="Renewable municipal waste"/>
    <x v="2"/>
    <n v="7"/>
    <n v="99"/>
  </r>
  <r>
    <x v="6"/>
    <x v="181"/>
    <s v="CAN"/>
    <x v="1"/>
    <x v="4"/>
    <s v="Renewable municipal waste"/>
    <x v="3"/>
    <n v="5.5"/>
    <n v="99"/>
  </r>
  <r>
    <x v="6"/>
    <x v="181"/>
    <s v="CAN"/>
    <x v="1"/>
    <x v="4"/>
    <s v="Renewable municipal waste"/>
    <x v="4"/>
    <n v="5.5"/>
    <n v="99"/>
  </r>
  <r>
    <x v="6"/>
    <x v="181"/>
    <s v="CAN"/>
    <x v="1"/>
    <x v="4"/>
    <s v="Renewable municipal waste"/>
    <x v="5"/>
    <n v="17.5"/>
    <n v="125"/>
  </r>
  <r>
    <x v="6"/>
    <x v="181"/>
    <s v="CAN"/>
    <x v="1"/>
    <x v="4"/>
    <s v="Renewable municipal waste"/>
    <x v="6"/>
    <n v="17.5"/>
    <n v="131"/>
  </r>
  <r>
    <x v="6"/>
    <x v="181"/>
    <s v="CAN"/>
    <x v="1"/>
    <x v="4"/>
    <s v="Renewable municipal waste"/>
    <x v="7"/>
    <n v="17.5"/>
    <n v="131"/>
  </r>
  <r>
    <x v="6"/>
    <x v="181"/>
    <s v="CAN"/>
    <x v="1"/>
    <x v="4"/>
    <s v="Renewable municipal waste"/>
    <x v="8"/>
    <n v="17.5"/>
    <n v="138"/>
  </r>
  <r>
    <x v="6"/>
    <x v="181"/>
    <s v="CAN"/>
    <x v="1"/>
    <x v="4"/>
    <s v="Renewable municipal waste"/>
    <x v="9"/>
    <n v="18"/>
    <n v="138"/>
  </r>
  <r>
    <x v="6"/>
    <x v="181"/>
    <s v="CAN"/>
    <x v="1"/>
    <x v="4"/>
    <s v="Renewable municipal waste"/>
    <x v="10"/>
    <n v="17.5"/>
    <n v="138"/>
  </r>
  <r>
    <x v="6"/>
    <x v="181"/>
    <s v="CAN"/>
    <x v="1"/>
    <x v="4"/>
    <s v="Renewable municipal waste"/>
    <x v="11"/>
    <n v="17.5"/>
    <n v="138"/>
  </r>
  <r>
    <x v="6"/>
    <x v="181"/>
    <s v="CAN"/>
    <x v="1"/>
    <x v="4"/>
    <s v="Renewable municipal waste"/>
    <x v="12"/>
    <n v="38.5"/>
    <n v="148"/>
  </r>
  <r>
    <x v="6"/>
    <x v="181"/>
    <s v="CAN"/>
    <x v="1"/>
    <x v="4"/>
    <s v="Renewable municipal waste"/>
    <x v="13"/>
    <n v="38.5"/>
    <n v="159"/>
  </r>
  <r>
    <x v="6"/>
    <x v="181"/>
    <s v="CAN"/>
    <x v="1"/>
    <x v="4"/>
    <s v="Renewable municipal waste"/>
    <x v="14"/>
    <n v="38.5"/>
    <n v="172"/>
  </r>
  <r>
    <x v="6"/>
    <x v="181"/>
    <s v="CAN"/>
    <x v="1"/>
    <x v="4"/>
    <s v="Renewable municipal waste"/>
    <x v="15"/>
    <n v="38.5"/>
    <n v="172"/>
  </r>
  <r>
    <x v="6"/>
    <x v="181"/>
    <s v="CAN"/>
    <x v="1"/>
    <x v="4"/>
    <s v="Renewable municipal waste"/>
    <x v="16"/>
    <n v="38.5"/>
    <n v="172"/>
  </r>
  <r>
    <x v="6"/>
    <x v="181"/>
    <s v="CAN"/>
    <x v="1"/>
    <x v="4"/>
    <s v="Renewable municipal waste"/>
    <x v="17"/>
    <n v="37.5"/>
    <n v="172"/>
  </r>
  <r>
    <x v="6"/>
    <x v="181"/>
    <s v="CAN"/>
    <x v="1"/>
    <x v="4"/>
    <s v="Renewable municipal waste"/>
    <x v="18"/>
    <n v="37.5"/>
    <m/>
  </r>
  <r>
    <x v="6"/>
    <x v="181"/>
    <s v="CAN"/>
    <x v="1"/>
    <x v="4"/>
    <s v="Renewable municipal waste"/>
    <x v="19"/>
    <n v="37.5"/>
    <m/>
  </r>
  <r>
    <x v="6"/>
    <x v="181"/>
    <s v="CAN"/>
    <x v="1"/>
    <x v="4"/>
    <s v="Solid biofuels"/>
    <x v="0"/>
    <n v="1227"/>
    <n v="7365"/>
  </r>
  <r>
    <x v="6"/>
    <x v="181"/>
    <s v="CAN"/>
    <x v="1"/>
    <x v="4"/>
    <s v="Solid biofuels"/>
    <x v="1"/>
    <n v="1555"/>
    <n v="7751"/>
  </r>
  <r>
    <x v="6"/>
    <x v="181"/>
    <s v="CAN"/>
    <x v="1"/>
    <x v="4"/>
    <s v="Solid biofuels"/>
    <x v="2"/>
    <n v="1655"/>
    <n v="8169"/>
  </r>
  <r>
    <x v="6"/>
    <x v="181"/>
    <s v="CAN"/>
    <x v="1"/>
    <x v="4"/>
    <s v="Solid biofuels"/>
    <x v="3"/>
    <n v="1955"/>
    <n v="8178"/>
  </r>
  <r>
    <x v="6"/>
    <x v="181"/>
    <s v="CAN"/>
    <x v="1"/>
    <x v="4"/>
    <s v="Solid biofuels"/>
    <x v="4"/>
    <n v="1897"/>
    <n v="7936"/>
  </r>
  <r>
    <x v="6"/>
    <x v="181"/>
    <s v="CAN"/>
    <x v="1"/>
    <x v="4"/>
    <s v="Solid biofuels"/>
    <x v="5"/>
    <n v="1556"/>
    <n v="8298"/>
  </r>
  <r>
    <x v="6"/>
    <x v="181"/>
    <s v="CAN"/>
    <x v="1"/>
    <x v="4"/>
    <s v="Solid biofuels"/>
    <x v="6"/>
    <n v="1505"/>
    <n v="7830"/>
  </r>
  <r>
    <x v="6"/>
    <x v="181"/>
    <s v="CAN"/>
    <x v="1"/>
    <x v="4"/>
    <s v="Solid biofuels"/>
    <x v="7"/>
    <n v="1423"/>
    <n v="7528"/>
  </r>
  <r>
    <x v="6"/>
    <x v="181"/>
    <s v="CAN"/>
    <x v="1"/>
    <x v="4"/>
    <s v="Solid biofuels"/>
    <x v="8"/>
    <n v="1372"/>
    <n v="6206"/>
  </r>
  <r>
    <x v="6"/>
    <x v="181"/>
    <s v="CAN"/>
    <x v="1"/>
    <x v="4"/>
    <s v="Solid biofuels"/>
    <x v="9"/>
    <n v="1526"/>
    <n v="6803"/>
  </r>
  <r>
    <x v="6"/>
    <x v="181"/>
    <s v="CAN"/>
    <x v="1"/>
    <x v="4"/>
    <s v="Solid biofuels"/>
    <x v="10"/>
    <n v="1553"/>
    <n v="9462"/>
  </r>
  <r>
    <x v="6"/>
    <x v="181"/>
    <s v="CAN"/>
    <x v="1"/>
    <x v="4"/>
    <s v="Solid biofuels"/>
    <x v="11"/>
    <n v="1494"/>
    <n v="9102"/>
  </r>
  <r>
    <x v="6"/>
    <x v="181"/>
    <s v="CAN"/>
    <x v="1"/>
    <x v="4"/>
    <s v="Solid biofuels"/>
    <x v="12"/>
    <n v="1462"/>
    <n v="9102"/>
  </r>
  <r>
    <x v="6"/>
    <x v="181"/>
    <s v="CAN"/>
    <x v="1"/>
    <x v="4"/>
    <s v="Solid biofuels"/>
    <x v="13"/>
    <n v="1357"/>
    <n v="8779"/>
  </r>
  <r>
    <x v="6"/>
    <x v="181"/>
    <s v="CAN"/>
    <x v="1"/>
    <x v="4"/>
    <s v="Solid biofuels"/>
    <x v="14"/>
    <n v="1850"/>
    <n v="11393"/>
  </r>
  <r>
    <x v="6"/>
    <x v="181"/>
    <s v="CAN"/>
    <x v="1"/>
    <x v="4"/>
    <s v="Solid biofuels"/>
    <x v="15"/>
    <n v="2262"/>
    <n v="11539"/>
  </r>
  <r>
    <x v="6"/>
    <x v="181"/>
    <s v="CAN"/>
    <x v="1"/>
    <x v="4"/>
    <s v="Solid biofuels"/>
    <x v="16"/>
    <n v="2282"/>
    <n v="11541"/>
  </r>
  <r>
    <x v="6"/>
    <x v="181"/>
    <s v="CAN"/>
    <x v="1"/>
    <x v="4"/>
    <s v="Solid biofuels"/>
    <x v="17"/>
    <n v="2282"/>
    <n v="6113"/>
  </r>
  <r>
    <x v="6"/>
    <x v="181"/>
    <s v="CAN"/>
    <x v="1"/>
    <x v="4"/>
    <s v="Solid biofuels"/>
    <x v="18"/>
    <n v="2322"/>
    <m/>
  </r>
  <r>
    <x v="6"/>
    <x v="181"/>
    <s v="CAN"/>
    <x v="1"/>
    <x v="4"/>
    <s v="Solid biofuels"/>
    <x v="19"/>
    <n v="2322"/>
    <m/>
  </r>
  <r>
    <x v="6"/>
    <x v="181"/>
    <s v="CAN"/>
    <x v="1"/>
    <x v="1"/>
    <s v="Renewable hydropower"/>
    <x v="0"/>
    <n v="67230"/>
    <n v="358509"/>
  </r>
  <r>
    <x v="6"/>
    <x v="181"/>
    <s v="CAN"/>
    <x v="1"/>
    <x v="1"/>
    <s v="Renewable hydropower"/>
    <x v="1"/>
    <n v="66882"/>
    <n v="333319"/>
  </r>
  <r>
    <x v="6"/>
    <x v="181"/>
    <s v="CAN"/>
    <x v="1"/>
    <x v="1"/>
    <s v="Renewable hydropower"/>
    <x v="2"/>
    <n v="69029"/>
    <n v="350554"/>
  </r>
  <r>
    <x v="6"/>
    <x v="181"/>
    <s v="CAN"/>
    <x v="1"/>
    <x v="1"/>
    <s v="Renewable hydropower"/>
    <x v="3"/>
    <n v="70197"/>
    <n v="337445"/>
  </r>
  <r>
    <x v="6"/>
    <x v="181"/>
    <s v="CAN"/>
    <x v="1"/>
    <x v="1"/>
    <s v="Renewable hydropower"/>
    <x v="4"/>
    <n v="70680"/>
    <n v="340835"/>
  </r>
  <r>
    <x v="6"/>
    <x v="181"/>
    <s v="CAN"/>
    <x v="1"/>
    <x v="1"/>
    <s v="Renewable hydropower"/>
    <x v="5"/>
    <n v="71801"/>
    <n v="361920"/>
  </r>
  <r>
    <x v="6"/>
    <x v="181"/>
    <s v="CAN"/>
    <x v="1"/>
    <x v="1"/>
    <s v="Renewable hydropower"/>
    <x v="6"/>
    <n v="72661"/>
    <n v="352852"/>
  </r>
  <r>
    <x v="6"/>
    <x v="181"/>
    <s v="CAN"/>
    <x v="1"/>
    <x v="1"/>
    <s v="Renewable hydropower"/>
    <x v="7"/>
    <n v="73281"/>
    <n v="367584"/>
  </r>
  <r>
    <x v="6"/>
    <x v="181"/>
    <s v="CAN"/>
    <x v="1"/>
    <x v="1"/>
    <s v="Renewable hydropower"/>
    <x v="8"/>
    <n v="74230"/>
    <n v="377450"/>
  </r>
  <r>
    <x v="6"/>
    <x v="181"/>
    <s v="CAN"/>
    <x v="1"/>
    <x v="1"/>
    <s v="Renewable hydropower"/>
    <x v="9"/>
    <n v="74510"/>
    <n v="368651"/>
  </r>
  <r>
    <x v="6"/>
    <x v="181"/>
    <s v="CAN"/>
    <x v="1"/>
    <x v="1"/>
    <s v="Renewable hydropower"/>
    <x v="10"/>
    <n v="74901"/>
    <n v="351350"/>
  </r>
  <r>
    <x v="6"/>
    <x v="181"/>
    <s v="CAN"/>
    <x v="1"/>
    <x v="1"/>
    <s v="Renewable hydropower"/>
    <x v="11"/>
    <n v="75396"/>
    <n v="375686"/>
  </r>
  <r>
    <x v="6"/>
    <x v="181"/>
    <s v="CAN"/>
    <x v="1"/>
    <x v="1"/>
    <s v="Renewable hydropower"/>
    <x v="12"/>
    <n v="75363"/>
    <n v="380229"/>
  </r>
  <r>
    <x v="6"/>
    <x v="181"/>
    <s v="CAN"/>
    <x v="1"/>
    <x v="1"/>
    <s v="Renewable hydropower"/>
    <x v="13"/>
    <n v="75363"/>
    <n v="391750"/>
  </r>
  <r>
    <x v="6"/>
    <x v="181"/>
    <s v="CAN"/>
    <x v="1"/>
    <x v="1"/>
    <s v="Renewable hydropower"/>
    <x v="14"/>
    <n v="75363"/>
    <n v="382463"/>
  </r>
  <r>
    <x v="6"/>
    <x v="181"/>
    <s v="CAN"/>
    <x v="1"/>
    <x v="1"/>
    <s v="Renewable hydropower"/>
    <x v="15"/>
    <n v="79246"/>
    <n v="382182"/>
  </r>
  <r>
    <x v="6"/>
    <x v="181"/>
    <s v="CAN"/>
    <x v="1"/>
    <x v="1"/>
    <s v="Renewable hydropower"/>
    <x v="16"/>
    <n v="80085"/>
    <n v="387097"/>
  </r>
  <r>
    <x v="6"/>
    <x v="181"/>
    <s v="CAN"/>
    <x v="1"/>
    <x v="1"/>
    <s v="Renewable hydropower"/>
    <x v="17"/>
    <n v="80657"/>
    <n v="392536"/>
  </r>
  <r>
    <x v="6"/>
    <x v="181"/>
    <s v="CAN"/>
    <x v="1"/>
    <x v="1"/>
    <s v="Renewable hydropower"/>
    <x v="18"/>
    <n v="80829.7"/>
    <m/>
  </r>
  <r>
    <x v="6"/>
    <x v="181"/>
    <s v="CAN"/>
    <x v="1"/>
    <x v="1"/>
    <s v="Renewable hydropower"/>
    <x v="19"/>
    <n v="80878.7"/>
    <m/>
  </r>
  <r>
    <x v="6"/>
    <x v="181"/>
    <s v="CAN"/>
    <x v="1"/>
    <x v="6"/>
    <s v="Marine energy"/>
    <x v="0"/>
    <n v="20"/>
    <n v="32"/>
  </r>
  <r>
    <x v="6"/>
    <x v="181"/>
    <s v="CAN"/>
    <x v="1"/>
    <x v="6"/>
    <s v="Marine energy"/>
    <x v="1"/>
    <n v="20"/>
    <n v="32"/>
  </r>
  <r>
    <x v="6"/>
    <x v="181"/>
    <s v="CAN"/>
    <x v="1"/>
    <x v="6"/>
    <s v="Marine energy"/>
    <x v="2"/>
    <n v="20"/>
    <n v="32"/>
  </r>
  <r>
    <x v="6"/>
    <x v="181"/>
    <s v="CAN"/>
    <x v="1"/>
    <x v="6"/>
    <s v="Marine energy"/>
    <x v="3"/>
    <n v="20"/>
    <n v="33"/>
  </r>
  <r>
    <x v="6"/>
    <x v="181"/>
    <s v="CAN"/>
    <x v="1"/>
    <x v="6"/>
    <s v="Marine energy"/>
    <x v="4"/>
    <n v="20"/>
    <n v="31"/>
  </r>
  <r>
    <x v="6"/>
    <x v="181"/>
    <s v="CAN"/>
    <x v="1"/>
    <x v="6"/>
    <s v="Marine energy"/>
    <x v="5"/>
    <n v="20"/>
    <n v="28"/>
  </r>
  <r>
    <x v="6"/>
    <x v="181"/>
    <s v="CAN"/>
    <x v="1"/>
    <x v="6"/>
    <s v="Marine energy"/>
    <x v="6"/>
    <n v="20"/>
    <n v="19"/>
  </r>
  <r>
    <x v="6"/>
    <x v="181"/>
    <s v="CAN"/>
    <x v="1"/>
    <x v="6"/>
    <s v="Marine energy"/>
    <x v="7"/>
    <n v="20"/>
    <n v="23"/>
  </r>
  <r>
    <x v="6"/>
    <x v="181"/>
    <s v="CAN"/>
    <x v="1"/>
    <x v="6"/>
    <s v="Marine energy"/>
    <x v="8"/>
    <n v="20"/>
    <n v="15"/>
  </r>
  <r>
    <x v="6"/>
    <x v="181"/>
    <s v="CAN"/>
    <x v="1"/>
    <x v="6"/>
    <s v="Marine energy"/>
    <x v="9"/>
    <n v="20"/>
    <n v="30"/>
  </r>
  <r>
    <x v="6"/>
    <x v="181"/>
    <s v="CAN"/>
    <x v="1"/>
    <x v="6"/>
    <s v="Marine energy"/>
    <x v="10"/>
    <n v="20"/>
    <n v="28"/>
  </r>
  <r>
    <x v="6"/>
    <x v="181"/>
    <s v="CAN"/>
    <x v="1"/>
    <x v="6"/>
    <s v="Marine energy"/>
    <x v="11"/>
    <n v="20"/>
    <n v="26"/>
  </r>
  <r>
    <x v="6"/>
    <x v="181"/>
    <s v="CAN"/>
    <x v="1"/>
    <x v="6"/>
    <s v="Marine energy"/>
    <x v="12"/>
    <n v="20"/>
    <n v="27"/>
  </r>
  <r>
    <x v="6"/>
    <x v="181"/>
    <s v="CAN"/>
    <x v="1"/>
    <x v="6"/>
    <s v="Marine energy"/>
    <x v="13"/>
    <n v="20"/>
    <n v="15"/>
  </r>
  <r>
    <x v="6"/>
    <x v="181"/>
    <s v="CAN"/>
    <x v="1"/>
    <x v="6"/>
    <s v="Marine energy"/>
    <x v="14"/>
    <n v="20"/>
    <n v="16"/>
  </r>
  <r>
    <x v="6"/>
    <x v="181"/>
    <s v="CAN"/>
    <x v="1"/>
    <x v="6"/>
    <s v="Marine energy"/>
    <x v="15"/>
    <n v="20"/>
    <n v="13"/>
  </r>
  <r>
    <x v="6"/>
    <x v="181"/>
    <s v="CAN"/>
    <x v="1"/>
    <x v="6"/>
    <s v="Marine energy"/>
    <x v="16"/>
    <n v="20"/>
    <n v="18"/>
  </r>
  <r>
    <x v="6"/>
    <x v="181"/>
    <s v="CAN"/>
    <x v="1"/>
    <x v="6"/>
    <s v="Marine energy"/>
    <x v="17"/>
    <n v="20"/>
    <n v="18"/>
  </r>
  <r>
    <x v="6"/>
    <x v="181"/>
    <s v="CAN"/>
    <x v="1"/>
    <x v="6"/>
    <s v="Marine energy"/>
    <x v="18"/>
    <n v="20"/>
    <m/>
  </r>
  <r>
    <x v="6"/>
    <x v="181"/>
    <s v="CAN"/>
    <x v="1"/>
    <x v="6"/>
    <s v="Marine energy"/>
    <x v="19"/>
    <n v="20"/>
    <m/>
  </r>
  <r>
    <x v="6"/>
    <x v="181"/>
    <s v="CAN"/>
    <x v="1"/>
    <x v="2"/>
    <s v="On-grid Solar photovoltaic"/>
    <x v="0"/>
    <n v="7"/>
    <n v="16"/>
  </r>
  <r>
    <x v="6"/>
    <x v="181"/>
    <s v="CAN"/>
    <x v="1"/>
    <x v="2"/>
    <s v="On-grid Solar photovoltaic"/>
    <x v="1"/>
    <n v="9"/>
    <n v="19"/>
  </r>
  <r>
    <x v="6"/>
    <x v="181"/>
    <s v="CAN"/>
    <x v="1"/>
    <x v="2"/>
    <s v="On-grid Solar photovoltaic"/>
    <x v="2"/>
    <n v="10"/>
    <n v="22"/>
  </r>
  <r>
    <x v="6"/>
    <x v="181"/>
    <s v="CAN"/>
    <x v="1"/>
    <x v="2"/>
    <s v="On-grid Solar photovoltaic"/>
    <x v="3"/>
    <n v="12"/>
    <n v="23"/>
  </r>
  <r>
    <x v="6"/>
    <x v="181"/>
    <s v="CAN"/>
    <x v="1"/>
    <x v="2"/>
    <s v="On-grid Solar photovoltaic"/>
    <x v="4"/>
    <n v="14"/>
    <n v="13"/>
  </r>
  <r>
    <x v="6"/>
    <x v="181"/>
    <s v="CAN"/>
    <x v="1"/>
    <x v="2"/>
    <s v="On-grid Solar photovoltaic"/>
    <x v="5"/>
    <n v="17"/>
    <n v="17"/>
  </r>
  <r>
    <x v="6"/>
    <x v="181"/>
    <s v="CAN"/>
    <x v="1"/>
    <x v="2"/>
    <s v="On-grid Solar photovoltaic"/>
    <x v="6"/>
    <n v="21"/>
    <n v="21"/>
  </r>
  <r>
    <x v="6"/>
    <x v="181"/>
    <s v="CAN"/>
    <x v="1"/>
    <x v="2"/>
    <s v="On-grid Solar photovoltaic"/>
    <x v="7"/>
    <n v="26"/>
    <n v="26"/>
  </r>
  <r>
    <x v="6"/>
    <x v="181"/>
    <s v="CAN"/>
    <x v="1"/>
    <x v="2"/>
    <s v="On-grid Solar photovoltaic"/>
    <x v="8"/>
    <n v="33"/>
    <n v="35"/>
  </r>
  <r>
    <x v="6"/>
    <x v="181"/>
    <s v="CAN"/>
    <x v="1"/>
    <x v="2"/>
    <s v="On-grid Solar photovoltaic"/>
    <x v="9"/>
    <n v="95"/>
    <n v="109"/>
  </r>
  <r>
    <x v="6"/>
    <x v="181"/>
    <s v="CAN"/>
    <x v="1"/>
    <x v="2"/>
    <s v="On-grid Solar photovoltaic"/>
    <x v="10"/>
    <n v="221"/>
    <n v="255"/>
  </r>
  <r>
    <x v="6"/>
    <x v="181"/>
    <s v="CAN"/>
    <x v="1"/>
    <x v="2"/>
    <s v="On-grid Solar photovoltaic"/>
    <x v="11"/>
    <n v="497"/>
    <n v="572"/>
  </r>
  <r>
    <x v="6"/>
    <x v="181"/>
    <s v="CAN"/>
    <x v="1"/>
    <x v="2"/>
    <s v="On-grid Solar photovoltaic"/>
    <x v="12"/>
    <n v="766"/>
    <n v="881"/>
  </r>
  <r>
    <x v="6"/>
    <x v="181"/>
    <s v="CAN"/>
    <x v="1"/>
    <x v="2"/>
    <s v="On-grid Solar photovoltaic"/>
    <x v="13"/>
    <n v="1210"/>
    <n v="1499"/>
  </r>
  <r>
    <x v="6"/>
    <x v="181"/>
    <s v="CAN"/>
    <x v="1"/>
    <x v="2"/>
    <s v="On-grid Solar photovoltaic"/>
    <x v="14"/>
    <n v="1843"/>
    <n v="2120"/>
  </r>
  <r>
    <x v="6"/>
    <x v="181"/>
    <s v="CAN"/>
    <x v="1"/>
    <x v="2"/>
    <s v="On-grid Solar photovoltaic"/>
    <x v="15"/>
    <n v="2517"/>
    <n v="2895"/>
  </r>
  <r>
    <x v="6"/>
    <x v="181"/>
    <s v="CAN"/>
    <x v="1"/>
    <x v="2"/>
    <s v="On-grid Solar photovoltaic"/>
    <x v="16"/>
    <n v="2661"/>
    <n v="3265"/>
  </r>
  <r>
    <x v="6"/>
    <x v="181"/>
    <s v="CAN"/>
    <x v="1"/>
    <x v="2"/>
    <s v="On-grid Solar photovoltaic"/>
    <x v="17"/>
    <n v="2913"/>
    <n v="3573"/>
  </r>
  <r>
    <x v="6"/>
    <x v="181"/>
    <s v="CAN"/>
    <x v="1"/>
    <x v="2"/>
    <s v="On-grid Solar photovoltaic"/>
    <x v="18"/>
    <n v="3100"/>
    <m/>
  </r>
  <r>
    <x v="6"/>
    <x v="181"/>
    <s v="CAN"/>
    <x v="1"/>
    <x v="2"/>
    <s v="On-grid Solar photovoltaic"/>
    <x v="19"/>
    <n v="3310"/>
    <m/>
  </r>
  <r>
    <x v="6"/>
    <x v="181"/>
    <s v="CAN"/>
    <x v="1"/>
    <x v="3"/>
    <s v="Onshore wind energy"/>
    <x v="0"/>
    <n v="92"/>
    <n v="264"/>
  </r>
  <r>
    <x v="6"/>
    <x v="181"/>
    <s v="CAN"/>
    <x v="1"/>
    <x v="3"/>
    <s v="Onshore wind energy"/>
    <x v="1"/>
    <n v="131"/>
    <n v="337"/>
  </r>
  <r>
    <x v="6"/>
    <x v="181"/>
    <s v="CAN"/>
    <x v="1"/>
    <x v="3"/>
    <s v="Onshore wind energy"/>
    <x v="2"/>
    <n v="161"/>
    <n v="408"/>
  </r>
  <r>
    <x v="6"/>
    <x v="181"/>
    <s v="CAN"/>
    <x v="1"/>
    <x v="3"/>
    <s v="Onshore wind energy"/>
    <x v="3"/>
    <n v="327"/>
    <n v="826"/>
  </r>
  <r>
    <x v="6"/>
    <x v="181"/>
    <s v="CAN"/>
    <x v="1"/>
    <x v="3"/>
    <s v="Onshore wind energy"/>
    <x v="4"/>
    <n v="444"/>
    <n v="954"/>
  </r>
  <r>
    <x v="6"/>
    <x v="181"/>
    <s v="CAN"/>
    <x v="1"/>
    <x v="3"/>
    <s v="Onshore wind energy"/>
    <x v="5"/>
    <n v="677"/>
    <n v="1567"/>
  </r>
  <r>
    <x v="6"/>
    <x v="181"/>
    <s v="CAN"/>
    <x v="1"/>
    <x v="3"/>
    <s v="Onshore wind energy"/>
    <x v="6"/>
    <n v="1423"/>
    <n v="2473"/>
  </r>
  <r>
    <x v="6"/>
    <x v="181"/>
    <s v="CAN"/>
    <x v="1"/>
    <x v="3"/>
    <s v="Onshore wind energy"/>
    <x v="7"/>
    <n v="1840"/>
    <n v="3007"/>
  </r>
  <r>
    <x v="6"/>
    <x v="181"/>
    <s v="CAN"/>
    <x v="1"/>
    <x v="3"/>
    <s v="Onshore wind energy"/>
    <x v="8"/>
    <n v="2336"/>
    <n v="3788"/>
  </r>
  <r>
    <x v="6"/>
    <x v="181"/>
    <s v="CAN"/>
    <x v="1"/>
    <x v="3"/>
    <s v="Onshore wind energy"/>
    <x v="9"/>
    <n v="3282"/>
    <n v="6641"/>
  </r>
  <r>
    <x v="6"/>
    <x v="181"/>
    <s v="CAN"/>
    <x v="1"/>
    <x v="3"/>
    <s v="Onshore wind energy"/>
    <x v="10"/>
    <n v="3967"/>
    <n v="8724"/>
  </r>
  <r>
    <x v="6"/>
    <x v="181"/>
    <s v="CAN"/>
    <x v="1"/>
    <x v="3"/>
    <s v="Onshore wind energy"/>
    <x v="11"/>
    <n v="5265"/>
    <n v="10187"/>
  </r>
  <r>
    <x v="6"/>
    <x v="181"/>
    <s v="CAN"/>
    <x v="1"/>
    <x v="3"/>
    <s v="Onshore wind energy"/>
    <x v="12"/>
    <n v="6201"/>
    <n v="11310"/>
  </r>
  <r>
    <x v="6"/>
    <x v="181"/>
    <s v="CAN"/>
    <x v="1"/>
    <x v="3"/>
    <s v="Onshore wind energy"/>
    <x v="13"/>
    <n v="7801"/>
    <n v="17963"/>
  </r>
  <r>
    <x v="6"/>
    <x v="181"/>
    <s v="CAN"/>
    <x v="1"/>
    <x v="3"/>
    <s v="Onshore wind energy"/>
    <x v="14"/>
    <n v="9694"/>
    <n v="22538"/>
  </r>
  <r>
    <x v="6"/>
    <x v="181"/>
    <s v="CAN"/>
    <x v="1"/>
    <x v="3"/>
    <s v="Onshore wind energy"/>
    <x v="15"/>
    <n v="11214"/>
    <n v="26446"/>
  </r>
  <r>
    <x v="6"/>
    <x v="181"/>
    <s v="CAN"/>
    <x v="1"/>
    <x v="3"/>
    <s v="Onshore wind energy"/>
    <x v="16"/>
    <n v="11973"/>
    <n v="30463"/>
  </r>
  <r>
    <x v="6"/>
    <x v="181"/>
    <s v="CAN"/>
    <x v="1"/>
    <x v="3"/>
    <s v="Onshore wind energy"/>
    <x v="17"/>
    <n v="12403"/>
    <n v="28775"/>
  </r>
  <r>
    <x v="6"/>
    <x v="181"/>
    <s v="CAN"/>
    <x v="1"/>
    <x v="3"/>
    <s v="Onshore wind energy"/>
    <x v="18"/>
    <n v="12816"/>
    <m/>
  </r>
  <r>
    <x v="6"/>
    <x v="181"/>
    <s v="CAN"/>
    <x v="1"/>
    <x v="3"/>
    <s v="Onshore wind energy"/>
    <x v="19"/>
    <n v="13413"/>
    <m/>
  </r>
  <r>
    <x v="6"/>
    <x v="182"/>
    <s v="GRL"/>
    <x v="0"/>
    <x v="0"/>
    <s v="Fossil fuels"/>
    <x v="0"/>
    <n v="106"/>
    <n v="250.38"/>
  </r>
  <r>
    <x v="6"/>
    <x v="182"/>
    <s v="GRL"/>
    <x v="0"/>
    <x v="0"/>
    <s v="Fossil fuels"/>
    <x v="1"/>
    <n v="106"/>
    <n v="272.82"/>
  </r>
  <r>
    <x v="6"/>
    <x v="182"/>
    <s v="GRL"/>
    <x v="0"/>
    <x v="0"/>
    <s v="Fossil fuels"/>
    <x v="2"/>
    <n v="106"/>
    <n v="278.72000000000003"/>
  </r>
  <r>
    <x v="6"/>
    <x v="182"/>
    <s v="GRL"/>
    <x v="0"/>
    <x v="0"/>
    <s v="Fossil fuels"/>
    <x v="3"/>
    <n v="106"/>
    <n v="275.39"/>
  </r>
  <r>
    <x v="6"/>
    <x v="182"/>
    <s v="GRL"/>
    <x v="0"/>
    <x v="0"/>
    <s v="Fossil fuels"/>
    <x v="4"/>
    <n v="106"/>
    <n v="268.88900000000001"/>
  </r>
  <r>
    <x v="6"/>
    <x v="182"/>
    <s v="GRL"/>
    <x v="0"/>
    <x v="0"/>
    <s v="Fossil fuels"/>
    <x v="5"/>
    <n v="106"/>
    <n v="277.77699999999999"/>
  </r>
  <r>
    <x v="6"/>
    <x v="182"/>
    <s v="GRL"/>
    <x v="0"/>
    <x v="0"/>
    <s v="Fossil fuels"/>
    <x v="6"/>
    <n v="106"/>
    <n v="312.27699999999999"/>
  </r>
  <r>
    <x v="6"/>
    <x v="182"/>
    <s v="GRL"/>
    <x v="0"/>
    <x v="0"/>
    <s v="Fossil fuels"/>
    <x v="7"/>
    <n v="106"/>
    <n v="315.27699999999999"/>
  </r>
  <r>
    <x v="6"/>
    <x v="182"/>
    <s v="GRL"/>
    <x v="0"/>
    <x v="0"/>
    <s v="Fossil fuels"/>
    <x v="8"/>
    <n v="106"/>
    <n v="335.77699999999999"/>
  </r>
  <r>
    <x v="6"/>
    <x v="182"/>
    <s v="GRL"/>
    <x v="0"/>
    <x v="0"/>
    <s v="Fossil fuels"/>
    <x v="9"/>
    <n v="106"/>
    <n v="307.83799999999997"/>
  </r>
  <r>
    <x v="6"/>
    <x v="182"/>
    <s v="GRL"/>
    <x v="0"/>
    <x v="0"/>
    <s v="Fossil fuels"/>
    <x v="10"/>
    <n v="106"/>
    <n v="237.47899999999998"/>
  </r>
  <r>
    <x v="6"/>
    <x v="182"/>
    <s v="GRL"/>
    <x v="0"/>
    <x v="0"/>
    <s v="Fossil fuels"/>
    <x v="11"/>
    <n v="106"/>
    <n v="227.54899999999998"/>
  </r>
  <r>
    <x v="6"/>
    <x v="182"/>
    <s v="GRL"/>
    <x v="0"/>
    <x v="0"/>
    <s v="Fossil fuels"/>
    <x v="12"/>
    <n v="96"/>
    <n v="229.40199999999999"/>
  </r>
  <r>
    <x v="6"/>
    <x v="182"/>
    <s v="GRL"/>
    <x v="0"/>
    <x v="0"/>
    <s v="Fossil fuels"/>
    <x v="13"/>
    <n v="96"/>
    <n v="190.578"/>
  </r>
  <r>
    <x v="6"/>
    <x v="182"/>
    <s v="GRL"/>
    <x v="0"/>
    <x v="0"/>
    <s v="Fossil fuels"/>
    <x v="14"/>
    <n v="96"/>
    <n v="183.446"/>
  </r>
  <r>
    <x v="6"/>
    <x v="182"/>
    <s v="GRL"/>
    <x v="0"/>
    <x v="0"/>
    <s v="Fossil fuels"/>
    <x v="15"/>
    <n v="96"/>
    <n v="194.54199999999997"/>
  </r>
  <r>
    <x v="6"/>
    <x v="182"/>
    <s v="GRL"/>
    <x v="0"/>
    <x v="0"/>
    <s v="Fossil fuels"/>
    <x v="16"/>
    <n v="96"/>
    <n v="172.44400000000002"/>
  </r>
  <r>
    <x v="6"/>
    <x v="182"/>
    <s v="GRL"/>
    <x v="0"/>
    <x v="0"/>
    <s v="Fossil fuels"/>
    <x v="17"/>
    <n v="96"/>
    <n v="172.44400000000002"/>
  </r>
  <r>
    <x v="6"/>
    <x v="182"/>
    <s v="GRL"/>
    <x v="0"/>
    <x v="0"/>
    <s v="Fossil fuels"/>
    <x v="18"/>
    <n v="96"/>
    <m/>
  </r>
  <r>
    <x v="6"/>
    <x v="182"/>
    <s v="GRL"/>
    <x v="0"/>
    <x v="0"/>
    <s v="Fossil fuels"/>
    <x v="19"/>
    <n v="96"/>
    <m/>
  </r>
  <r>
    <x v="6"/>
    <x v="182"/>
    <s v="GRL"/>
    <x v="1"/>
    <x v="1"/>
    <s v="Renewable hydropower"/>
    <x v="0"/>
    <n v="30"/>
    <n v="178.5"/>
  </r>
  <r>
    <x v="6"/>
    <x v="182"/>
    <s v="GRL"/>
    <x v="1"/>
    <x v="1"/>
    <s v="Renewable hydropower"/>
    <x v="1"/>
    <n v="30"/>
    <n v="164.22"/>
  </r>
  <r>
    <x v="6"/>
    <x v="182"/>
    <s v="GRL"/>
    <x v="1"/>
    <x v="1"/>
    <s v="Renewable hydropower"/>
    <x v="2"/>
    <n v="30"/>
    <n v="178.5"/>
  </r>
  <r>
    <x v="6"/>
    <x v="182"/>
    <s v="GRL"/>
    <x v="1"/>
    <x v="1"/>
    <s v="Renewable hydropower"/>
    <x v="3"/>
    <n v="30"/>
    <n v="187.68"/>
  </r>
  <r>
    <x v="6"/>
    <x v="182"/>
    <s v="GRL"/>
    <x v="1"/>
    <x v="1"/>
    <s v="Renewable hydropower"/>
    <x v="4"/>
    <n v="31.2"/>
    <n v="195.84"/>
  </r>
  <r>
    <x v="6"/>
    <x v="182"/>
    <s v="GRL"/>
    <x v="1"/>
    <x v="1"/>
    <s v="Renewable hydropower"/>
    <x v="5"/>
    <n v="31.2"/>
    <n v="206.94"/>
  </r>
  <r>
    <x v="6"/>
    <x v="182"/>
    <s v="GRL"/>
    <x v="1"/>
    <x v="1"/>
    <s v="Renewable hydropower"/>
    <x v="6"/>
    <n v="31.2"/>
    <n v="199.8"/>
  </r>
  <r>
    <x v="6"/>
    <x v="182"/>
    <s v="GRL"/>
    <x v="1"/>
    <x v="1"/>
    <s v="Renewable hydropower"/>
    <x v="7"/>
    <n v="38.799999999999997"/>
    <n v="208.8"/>
  </r>
  <r>
    <x v="6"/>
    <x v="182"/>
    <s v="GRL"/>
    <x v="1"/>
    <x v="1"/>
    <s v="Renewable hydropower"/>
    <x v="8"/>
    <n v="53.8"/>
    <n v="207.62"/>
  </r>
  <r>
    <x v="6"/>
    <x v="182"/>
    <s v="GRL"/>
    <x v="1"/>
    <x v="1"/>
    <s v="Renewable hydropower"/>
    <x v="9"/>
    <n v="53.8"/>
    <n v="265.22500000000002"/>
  </r>
  <r>
    <x v="6"/>
    <x v="182"/>
    <s v="GRL"/>
    <x v="1"/>
    <x v="1"/>
    <s v="Renewable hydropower"/>
    <x v="10"/>
    <n v="68.8"/>
    <n v="296"/>
  </r>
  <r>
    <x v="6"/>
    <x v="182"/>
    <s v="GRL"/>
    <x v="1"/>
    <x v="1"/>
    <s v="Renewable hydropower"/>
    <x v="11"/>
    <n v="68.8"/>
    <n v="338"/>
  </r>
  <r>
    <x v="6"/>
    <x v="182"/>
    <s v="GRL"/>
    <x v="1"/>
    <x v="1"/>
    <s v="Renewable hydropower"/>
    <x v="12"/>
    <n v="91.3"/>
    <n v="344.56299999999999"/>
  </r>
  <r>
    <x v="6"/>
    <x v="182"/>
    <s v="GRL"/>
    <x v="1"/>
    <x v="1"/>
    <s v="Renewable hydropower"/>
    <x v="13"/>
    <n v="91.3"/>
    <n v="377.50200000000001"/>
  </r>
  <r>
    <x v="6"/>
    <x v="182"/>
    <s v="GRL"/>
    <x v="1"/>
    <x v="1"/>
    <s v="Renewable hydropower"/>
    <x v="14"/>
    <n v="91.3"/>
    <n v="396.35899999999998"/>
  </r>
  <r>
    <x v="6"/>
    <x v="182"/>
    <s v="GRL"/>
    <x v="1"/>
    <x v="1"/>
    <s v="Renewable hydropower"/>
    <x v="15"/>
    <n v="91.3"/>
    <n v="422.85700000000003"/>
  </r>
  <r>
    <x v="6"/>
    <x v="182"/>
    <s v="GRL"/>
    <x v="1"/>
    <x v="1"/>
    <s v="Renewable hydropower"/>
    <x v="16"/>
    <n v="91.3"/>
    <n v="400.91199999999998"/>
  </r>
  <r>
    <x v="6"/>
    <x v="182"/>
    <s v="GRL"/>
    <x v="1"/>
    <x v="1"/>
    <s v="Renewable hydropower"/>
    <x v="17"/>
    <n v="91.3"/>
    <n v="401"/>
  </r>
  <r>
    <x v="6"/>
    <x v="182"/>
    <s v="GRL"/>
    <x v="1"/>
    <x v="1"/>
    <s v="Renewable hydropower"/>
    <x v="18"/>
    <n v="91.3"/>
    <m/>
  </r>
  <r>
    <x v="6"/>
    <x v="182"/>
    <s v="GRL"/>
    <x v="1"/>
    <x v="1"/>
    <s v="Renewable hydropower"/>
    <x v="19"/>
    <n v="91.3"/>
    <m/>
  </r>
  <r>
    <x v="6"/>
    <x v="182"/>
    <s v="GRL"/>
    <x v="1"/>
    <x v="2"/>
    <s v="Off-grid Solar photovoltaic"/>
    <x v="18"/>
    <n v="0.13900000000000001"/>
    <m/>
  </r>
  <r>
    <x v="6"/>
    <x v="182"/>
    <s v="GRL"/>
    <x v="1"/>
    <x v="2"/>
    <s v="Off-grid Solar photovoltaic"/>
    <x v="19"/>
    <n v="0.13900000000000001"/>
    <m/>
  </r>
  <r>
    <x v="6"/>
    <x v="182"/>
    <s v="GRL"/>
    <x v="1"/>
    <x v="3"/>
    <s v="Onshore wind energy"/>
    <x v="18"/>
    <n v="0.05"/>
    <m/>
  </r>
  <r>
    <x v="6"/>
    <x v="182"/>
    <s v="GRL"/>
    <x v="1"/>
    <x v="3"/>
    <s v="Onshore wind energy"/>
    <x v="19"/>
    <n v="0.05"/>
    <m/>
  </r>
  <r>
    <x v="6"/>
    <x v="183"/>
    <s v="MEX"/>
    <x v="0"/>
    <x v="0"/>
    <s v="Fossil fuels"/>
    <x v="0"/>
    <n v="28112"/>
    <n v="156722"/>
  </r>
  <r>
    <x v="6"/>
    <x v="183"/>
    <s v="MEX"/>
    <x v="0"/>
    <x v="0"/>
    <s v="Fossil fuels"/>
    <x v="1"/>
    <n v="30156"/>
    <n v="168658"/>
  </r>
  <r>
    <x v="6"/>
    <x v="183"/>
    <s v="MEX"/>
    <x v="0"/>
    <x v="0"/>
    <s v="Fossil fuels"/>
    <x v="2"/>
    <n v="33355"/>
    <n v="175619"/>
  </r>
  <r>
    <x v="6"/>
    <x v="183"/>
    <s v="MEX"/>
    <x v="0"/>
    <x v="0"/>
    <s v="Fossil fuels"/>
    <x v="3"/>
    <n v="37213"/>
    <n v="197072"/>
  </r>
  <r>
    <x v="6"/>
    <x v="183"/>
    <s v="MEX"/>
    <x v="0"/>
    <x v="0"/>
    <s v="Fossil fuels"/>
    <x v="4"/>
    <n v="38854"/>
    <n v="194062"/>
  </r>
  <r>
    <x v="6"/>
    <x v="183"/>
    <s v="MEX"/>
    <x v="0"/>
    <x v="0"/>
    <s v="Fossil fuels"/>
    <x v="5"/>
    <n v="39057"/>
    <n v="201853"/>
  </r>
  <r>
    <x v="6"/>
    <x v="183"/>
    <s v="MEX"/>
    <x v="0"/>
    <x v="0"/>
    <s v="Fossil fuels"/>
    <x v="6"/>
    <n v="41627"/>
    <n v="207404"/>
  </r>
  <r>
    <x v="6"/>
    <x v="183"/>
    <s v="MEX"/>
    <x v="0"/>
    <x v="0"/>
    <s v="Fossil fuels"/>
    <x v="7"/>
    <n v="43333"/>
    <n v="217473"/>
  </r>
  <r>
    <x v="6"/>
    <x v="183"/>
    <s v="MEX"/>
    <x v="0"/>
    <x v="0"/>
    <s v="Fossil fuels"/>
    <x v="8"/>
    <n v="43979"/>
    <n v="212265"/>
  </r>
  <r>
    <x v="6"/>
    <x v="183"/>
    <s v="MEX"/>
    <x v="0"/>
    <x v="0"/>
    <s v="Fossil fuels"/>
    <x v="9"/>
    <n v="44988"/>
    <n v="222541"/>
  </r>
  <r>
    <x v="6"/>
    <x v="183"/>
    <s v="MEX"/>
    <x v="0"/>
    <x v="0"/>
    <s v="Fossil fuels"/>
    <x v="10"/>
    <n v="46493"/>
    <n v="223863"/>
  </r>
  <r>
    <x v="6"/>
    <x v="183"/>
    <s v="MEX"/>
    <x v="0"/>
    <x v="0"/>
    <s v="Fossil fuels"/>
    <x v="11"/>
    <n v="47173"/>
    <n v="247488"/>
  </r>
  <r>
    <x v="6"/>
    <x v="183"/>
    <s v="MEX"/>
    <x v="0"/>
    <x v="0"/>
    <s v="Fossil fuels"/>
    <x v="12"/>
    <n v="47836"/>
    <n v="255831"/>
  </r>
  <r>
    <x v="6"/>
    <x v="183"/>
    <s v="MEX"/>
    <x v="0"/>
    <x v="0"/>
    <s v="Fossil fuels"/>
    <x v="13"/>
    <n v="47477"/>
    <n v="245841"/>
  </r>
  <r>
    <x v="6"/>
    <x v="183"/>
    <s v="MEX"/>
    <x v="0"/>
    <x v="0"/>
    <s v="Fossil fuels"/>
    <x v="14"/>
    <n v="48245"/>
    <n v="238849"/>
  </r>
  <r>
    <x v="6"/>
    <x v="183"/>
    <s v="MEX"/>
    <x v="0"/>
    <x v="0"/>
    <s v="Fossil fuels"/>
    <x v="15"/>
    <n v="48669"/>
    <n v="251636"/>
  </r>
  <r>
    <x v="6"/>
    <x v="183"/>
    <s v="MEX"/>
    <x v="0"/>
    <x v="0"/>
    <s v="Fossil fuels"/>
    <x v="16"/>
    <n v="52044"/>
    <n v="260776"/>
  </r>
  <r>
    <x v="6"/>
    <x v="183"/>
    <s v="MEX"/>
    <x v="0"/>
    <x v="0"/>
    <s v="Fossil fuels"/>
    <x v="17"/>
    <n v="54446.49"/>
    <n v="255235"/>
  </r>
  <r>
    <x v="6"/>
    <x v="183"/>
    <s v="MEX"/>
    <x v="0"/>
    <x v="0"/>
    <s v="Fossil fuels"/>
    <x v="18"/>
    <n v="56421.101000000002"/>
    <m/>
  </r>
  <r>
    <x v="6"/>
    <x v="183"/>
    <s v="MEX"/>
    <x v="0"/>
    <x v="0"/>
    <s v="Fossil fuels"/>
    <x v="19"/>
    <n v="60174.02"/>
    <m/>
  </r>
  <r>
    <x v="6"/>
    <x v="183"/>
    <s v="MEX"/>
    <x v="0"/>
    <x v="9"/>
    <s v="Nuclear"/>
    <x v="0"/>
    <n v="1365"/>
    <n v="8221"/>
  </r>
  <r>
    <x v="6"/>
    <x v="183"/>
    <s v="MEX"/>
    <x v="0"/>
    <x v="9"/>
    <s v="Nuclear"/>
    <x v="1"/>
    <n v="1365"/>
    <n v="8726"/>
  </r>
  <r>
    <x v="6"/>
    <x v="183"/>
    <s v="MEX"/>
    <x v="0"/>
    <x v="9"/>
    <s v="Nuclear"/>
    <x v="2"/>
    <n v="1365"/>
    <n v="9747"/>
  </r>
  <r>
    <x v="6"/>
    <x v="183"/>
    <s v="MEX"/>
    <x v="0"/>
    <x v="9"/>
    <s v="Nuclear"/>
    <x v="3"/>
    <n v="1365"/>
    <n v="10502"/>
  </r>
  <r>
    <x v="6"/>
    <x v="183"/>
    <s v="MEX"/>
    <x v="0"/>
    <x v="9"/>
    <s v="Nuclear"/>
    <x v="4"/>
    <n v="1365"/>
    <n v="9194"/>
  </r>
  <r>
    <x v="6"/>
    <x v="183"/>
    <s v="MEX"/>
    <x v="0"/>
    <x v="9"/>
    <s v="Nuclear"/>
    <x v="5"/>
    <n v="1365"/>
    <n v="10805"/>
  </r>
  <r>
    <x v="6"/>
    <x v="183"/>
    <s v="MEX"/>
    <x v="0"/>
    <x v="9"/>
    <s v="Nuclear"/>
    <x v="6"/>
    <n v="1365"/>
    <n v="10866"/>
  </r>
  <r>
    <x v="6"/>
    <x v="183"/>
    <s v="MEX"/>
    <x v="0"/>
    <x v="9"/>
    <s v="Nuclear"/>
    <x v="7"/>
    <n v="1365"/>
    <n v="10421"/>
  </r>
  <r>
    <x v="6"/>
    <x v="183"/>
    <s v="MEX"/>
    <x v="0"/>
    <x v="9"/>
    <s v="Nuclear"/>
    <x v="8"/>
    <n v="1365"/>
    <n v="9804"/>
  </r>
  <r>
    <x v="6"/>
    <x v="183"/>
    <s v="MEX"/>
    <x v="0"/>
    <x v="9"/>
    <s v="Nuclear"/>
    <x v="9"/>
    <n v="1365"/>
    <n v="10501"/>
  </r>
  <r>
    <x v="6"/>
    <x v="183"/>
    <s v="MEX"/>
    <x v="0"/>
    <x v="9"/>
    <s v="Nuclear"/>
    <x v="10"/>
    <n v="1365"/>
    <n v="5879"/>
  </r>
  <r>
    <x v="6"/>
    <x v="183"/>
    <s v="MEX"/>
    <x v="0"/>
    <x v="9"/>
    <s v="Nuclear"/>
    <x v="11"/>
    <n v="1365"/>
    <n v="10089"/>
  </r>
  <r>
    <x v="6"/>
    <x v="183"/>
    <s v="MEX"/>
    <x v="0"/>
    <x v="9"/>
    <s v="Nuclear"/>
    <x v="12"/>
    <n v="1400"/>
    <n v="8770"/>
  </r>
  <r>
    <x v="6"/>
    <x v="183"/>
    <s v="MEX"/>
    <x v="0"/>
    <x v="9"/>
    <s v="Nuclear"/>
    <x v="13"/>
    <n v="1400"/>
    <n v="11800"/>
  </r>
  <r>
    <x v="6"/>
    <x v="183"/>
    <s v="MEX"/>
    <x v="0"/>
    <x v="9"/>
    <s v="Nuclear"/>
    <x v="14"/>
    <n v="1400"/>
    <n v="9677"/>
  </r>
  <r>
    <x v="6"/>
    <x v="183"/>
    <s v="MEX"/>
    <x v="0"/>
    <x v="9"/>
    <s v="Nuclear"/>
    <x v="15"/>
    <n v="1510"/>
    <n v="11577"/>
  </r>
  <r>
    <x v="6"/>
    <x v="183"/>
    <s v="MEX"/>
    <x v="0"/>
    <x v="9"/>
    <s v="Nuclear"/>
    <x v="16"/>
    <n v="1608"/>
    <n v="10567"/>
  </r>
  <r>
    <x v="6"/>
    <x v="183"/>
    <s v="MEX"/>
    <x v="0"/>
    <x v="9"/>
    <s v="Nuclear"/>
    <x v="17"/>
    <n v="1608"/>
    <n v="10883"/>
  </r>
  <r>
    <x v="6"/>
    <x v="183"/>
    <s v="MEX"/>
    <x v="0"/>
    <x v="9"/>
    <s v="Nuclear"/>
    <x v="18"/>
    <n v="1608"/>
    <m/>
  </r>
  <r>
    <x v="6"/>
    <x v="183"/>
    <s v="MEX"/>
    <x v="0"/>
    <x v="9"/>
    <s v="Nuclear"/>
    <x v="19"/>
    <n v="1608"/>
    <m/>
  </r>
  <r>
    <x v="6"/>
    <x v="183"/>
    <s v="MEX"/>
    <x v="0"/>
    <x v="8"/>
    <s v="Other non-renewable energy"/>
    <x v="9"/>
    <n v="14"/>
    <n v="45"/>
  </r>
  <r>
    <x v="6"/>
    <x v="183"/>
    <s v="MEX"/>
    <x v="0"/>
    <x v="8"/>
    <s v="Other non-renewable energy"/>
    <x v="10"/>
    <n v="16"/>
    <n v="48"/>
  </r>
  <r>
    <x v="6"/>
    <x v="183"/>
    <s v="MEX"/>
    <x v="0"/>
    <x v="8"/>
    <s v="Other non-renewable energy"/>
    <x v="11"/>
    <n v="31"/>
    <n v="98"/>
  </r>
  <r>
    <x v="6"/>
    <x v="183"/>
    <s v="MEX"/>
    <x v="0"/>
    <x v="8"/>
    <s v="Other non-renewable energy"/>
    <x v="12"/>
    <n v="83"/>
    <n v="266"/>
  </r>
  <r>
    <x v="6"/>
    <x v="183"/>
    <s v="MEX"/>
    <x v="0"/>
    <x v="8"/>
    <s v="Other non-renewable energy"/>
    <x v="13"/>
    <n v="54"/>
    <n v="142"/>
  </r>
  <r>
    <x v="6"/>
    <x v="183"/>
    <s v="MEX"/>
    <x v="0"/>
    <x v="8"/>
    <s v="Other non-renewable energy"/>
    <x v="14"/>
    <n v="42"/>
    <n v="77"/>
  </r>
  <r>
    <x v="6"/>
    <x v="183"/>
    <s v="MEX"/>
    <x v="0"/>
    <x v="8"/>
    <s v="Other non-renewable energy"/>
    <x v="15"/>
    <n v="29"/>
    <n v="28"/>
  </r>
  <r>
    <x v="6"/>
    <x v="183"/>
    <s v="MEX"/>
    <x v="0"/>
    <x v="8"/>
    <s v="Other non-renewable energy"/>
    <x v="16"/>
    <n v="162"/>
    <n v="73"/>
  </r>
  <r>
    <x v="6"/>
    <x v="183"/>
    <s v="MEX"/>
    <x v="0"/>
    <x v="8"/>
    <s v="Other non-renewable energy"/>
    <x v="17"/>
    <n v="162"/>
    <n v="118"/>
  </r>
  <r>
    <x v="6"/>
    <x v="183"/>
    <s v="MEX"/>
    <x v="0"/>
    <x v="8"/>
    <s v="Other non-renewable energy"/>
    <x v="19"/>
    <n v="6.61"/>
    <m/>
  </r>
  <r>
    <x v="6"/>
    <x v="183"/>
    <s v="MEX"/>
    <x v="1"/>
    <x v="4"/>
    <s v="Biogas"/>
    <x v="0"/>
    <n v="8"/>
    <n v="17"/>
  </r>
  <r>
    <x v="6"/>
    <x v="183"/>
    <s v="MEX"/>
    <x v="1"/>
    <x v="4"/>
    <s v="Biogas"/>
    <x v="1"/>
    <n v="8"/>
    <n v="17"/>
  </r>
  <r>
    <x v="6"/>
    <x v="183"/>
    <s v="MEX"/>
    <x v="1"/>
    <x v="4"/>
    <s v="Biogas"/>
    <x v="2"/>
    <n v="8"/>
    <n v="19"/>
  </r>
  <r>
    <x v="6"/>
    <x v="183"/>
    <s v="MEX"/>
    <x v="1"/>
    <x v="4"/>
    <s v="Biogas"/>
    <x v="3"/>
    <n v="14"/>
    <n v="20"/>
  </r>
  <r>
    <x v="6"/>
    <x v="183"/>
    <s v="MEX"/>
    <x v="1"/>
    <x v="4"/>
    <s v="Biogas"/>
    <x v="4"/>
    <n v="9"/>
    <n v="21"/>
  </r>
  <r>
    <x v="6"/>
    <x v="183"/>
    <s v="MEX"/>
    <x v="1"/>
    <x v="4"/>
    <s v="Biogas"/>
    <x v="5"/>
    <n v="10"/>
    <n v="28"/>
  </r>
  <r>
    <x v="6"/>
    <x v="183"/>
    <s v="MEX"/>
    <x v="1"/>
    <x v="4"/>
    <s v="Biogas"/>
    <x v="6"/>
    <n v="10"/>
    <n v="31"/>
  </r>
  <r>
    <x v="6"/>
    <x v="183"/>
    <s v="MEX"/>
    <x v="1"/>
    <x v="4"/>
    <s v="Biogas"/>
    <x v="7"/>
    <n v="11"/>
    <n v="50"/>
  </r>
  <r>
    <x v="6"/>
    <x v="183"/>
    <s v="MEX"/>
    <x v="1"/>
    <x v="4"/>
    <s v="Biogas"/>
    <x v="8"/>
    <n v="15"/>
    <n v="76"/>
  </r>
  <r>
    <x v="6"/>
    <x v="183"/>
    <s v="MEX"/>
    <x v="1"/>
    <x v="4"/>
    <s v="Biogas"/>
    <x v="9"/>
    <n v="17"/>
    <n v="106"/>
  </r>
  <r>
    <x v="6"/>
    <x v="183"/>
    <s v="MEX"/>
    <x v="1"/>
    <x v="4"/>
    <s v="Biogas"/>
    <x v="10"/>
    <n v="21"/>
    <n v="118"/>
  </r>
  <r>
    <x v="6"/>
    <x v="183"/>
    <s v="MEX"/>
    <x v="1"/>
    <x v="4"/>
    <s v="Biogas"/>
    <x v="11"/>
    <n v="31"/>
    <n v="115"/>
  </r>
  <r>
    <x v="6"/>
    <x v="183"/>
    <s v="MEX"/>
    <x v="1"/>
    <x v="4"/>
    <s v="Biogas"/>
    <x v="12"/>
    <n v="39"/>
    <n v="149"/>
  </r>
  <r>
    <x v="6"/>
    <x v="183"/>
    <s v="MEX"/>
    <x v="1"/>
    <x v="4"/>
    <s v="Biogas"/>
    <x v="13"/>
    <n v="38"/>
    <n v="161"/>
  </r>
  <r>
    <x v="6"/>
    <x v="183"/>
    <s v="MEX"/>
    <x v="1"/>
    <x v="4"/>
    <s v="Biogas"/>
    <x v="14"/>
    <n v="37"/>
    <n v="164"/>
  </r>
  <r>
    <x v="6"/>
    <x v="183"/>
    <s v="MEX"/>
    <x v="1"/>
    <x v="4"/>
    <s v="Biogas"/>
    <x v="15"/>
    <n v="38"/>
    <n v="161"/>
  </r>
  <r>
    <x v="6"/>
    <x v="183"/>
    <s v="MEX"/>
    <x v="1"/>
    <x v="4"/>
    <s v="Biogas"/>
    <x v="16"/>
    <n v="83.17"/>
    <n v="158"/>
  </r>
  <r>
    <x v="6"/>
    <x v="183"/>
    <s v="MEX"/>
    <x v="1"/>
    <x v="4"/>
    <s v="Biogas"/>
    <x v="17"/>
    <n v="168.91"/>
    <n v="209"/>
  </r>
  <r>
    <x v="6"/>
    <x v="183"/>
    <s v="MEX"/>
    <x v="1"/>
    <x v="4"/>
    <s v="Biogas"/>
    <x v="18"/>
    <n v="217.21"/>
    <m/>
  </r>
  <r>
    <x v="6"/>
    <x v="183"/>
    <s v="MEX"/>
    <x v="1"/>
    <x v="4"/>
    <s v="Biogas"/>
    <x v="19"/>
    <n v="198.51400000000001"/>
    <m/>
  </r>
  <r>
    <x v="6"/>
    <x v="183"/>
    <s v="MEX"/>
    <x v="1"/>
    <x v="4"/>
    <s v="Solid biofuels"/>
    <x v="0"/>
    <n v="321"/>
    <n v="1655"/>
  </r>
  <r>
    <x v="6"/>
    <x v="183"/>
    <s v="MEX"/>
    <x v="1"/>
    <x v="4"/>
    <s v="Solid biofuels"/>
    <x v="1"/>
    <n v="462"/>
    <n v="2492"/>
  </r>
  <r>
    <x v="6"/>
    <x v="183"/>
    <s v="MEX"/>
    <x v="1"/>
    <x v="4"/>
    <s v="Solid biofuels"/>
    <x v="2"/>
    <n v="462"/>
    <n v="2458"/>
  </r>
  <r>
    <x v="6"/>
    <x v="183"/>
    <s v="MEX"/>
    <x v="1"/>
    <x v="4"/>
    <s v="Solid biofuels"/>
    <x v="3"/>
    <n v="462"/>
    <n v="2434"/>
  </r>
  <r>
    <x v="6"/>
    <x v="183"/>
    <s v="MEX"/>
    <x v="1"/>
    <x v="4"/>
    <s v="Solid biofuels"/>
    <x v="4"/>
    <n v="473"/>
    <n v="2494"/>
  </r>
  <r>
    <x v="6"/>
    <x v="183"/>
    <s v="MEX"/>
    <x v="1"/>
    <x v="4"/>
    <s v="Solid biofuels"/>
    <x v="5"/>
    <n v="473"/>
    <n v="3046"/>
  </r>
  <r>
    <x v="6"/>
    <x v="183"/>
    <s v="MEX"/>
    <x v="1"/>
    <x v="4"/>
    <s v="Solid biofuels"/>
    <x v="6"/>
    <n v="473"/>
    <n v="2301"/>
  </r>
  <r>
    <x v="6"/>
    <x v="183"/>
    <s v="MEX"/>
    <x v="1"/>
    <x v="4"/>
    <s v="Solid biofuels"/>
    <x v="7"/>
    <n v="473"/>
    <n v="2313"/>
  </r>
  <r>
    <x v="6"/>
    <x v="183"/>
    <s v="MEX"/>
    <x v="1"/>
    <x v="4"/>
    <s v="Solid biofuels"/>
    <x v="8"/>
    <n v="389"/>
    <n v="632"/>
  </r>
  <r>
    <x v="6"/>
    <x v="183"/>
    <s v="MEX"/>
    <x v="1"/>
    <x v="4"/>
    <s v="Solid biofuels"/>
    <x v="9"/>
    <n v="301"/>
    <n v="480"/>
  </r>
  <r>
    <x v="6"/>
    <x v="183"/>
    <s v="MEX"/>
    <x v="1"/>
    <x v="4"/>
    <s v="Solid biofuels"/>
    <x v="10"/>
    <n v="384"/>
    <n v="610"/>
  </r>
  <r>
    <x v="6"/>
    <x v="183"/>
    <s v="MEX"/>
    <x v="1"/>
    <x v="4"/>
    <s v="Solid biofuels"/>
    <x v="11"/>
    <n v="351"/>
    <n v="518"/>
  </r>
  <r>
    <x v="6"/>
    <x v="183"/>
    <s v="MEX"/>
    <x v="1"/>
    <x v="4"/>
    <s v="Solid biofuels"/>
    <x v="12"/>
    <n v="406"/>
    <n v="755"/>
  </r>
  <r>
    <x v="6"/>
    <x v="183"/>
    <s v="MEX"/>
    <x v="1"/>
    <x v="4"/>
    <s v="Solid biofuels"/>
    <x v="13"/>
    <n v="478"/>
    <n v="1019"/>
  </r>
  <r>
    <x v="6"/>
    <x v="183"/>
    <s v="MEX"/>
    <x v="1"/>
    <x v="4"/>
    <s v="Solid biofuels"/>
    <x v="14"/>
    <n v="569"/>
    <n v="1189"/>
  </r>
  <r>
    <x v="6"/>
    <x v="183"/>
    <s v="MEX"/>
    <x v="1"/>
    <x v="4"/>
    <s v="Solid biofuels"/>
    <x v="15"/>
    <n v="685"/>
    <n v="1180"/>
  </r>
  <r>
    <x v="6"/>
    <x v="183"/>
    <s v="MEX"/>
    <x v="1"/>
    <x v="4"/>
    <s v="Solid biofuels"/>
    <x v="16"/>
    <n v="796"/>
    <n v="1303"/>
  </r>
  <r>
    <x v="6"/>
    <x v="183"/>
    <s v="MEX"/>
    <x v="1"/>
    <x v="4"/>
    <s v="Solid biofuels"/>
    <x v="17"/>
    <n v="852.6"/>
    <n v="1837"/>
  </r>
  <r>
    <x v="6"/>
    <x v="183"/>
    <s v="MEX"/>
    <x v="1"/>
    <x v="4"/>
    <s v="Solid biofuels"/>
    <x v="18"/>
    <n v="887.9"/>
    <m/>
  </r>
  <r>
    <x v="6"/>
    <x v="183"/>
    <s v="MEX"/>
    <x v="1"/>
    <x v="4"/>
    <s v="Solid biofuels"/>
    <x v="19"/>
    <n v="811.476"/>
    <m/>
  </r>
  <r>
    <x v="6"/>
    <x v="183"/>
    <s v="MEX"/>
    <x v="1"/>
    <x v="5"/>
    <s v="Geothermal energy"/>
    <x v="0"/>
    <n v="855"/>
    <n v="5901"/>
  </r>
  <r>
    <x v="6"/>
    <x v="183"/>
    <s v="MEX"/>
    <x v="1"/>
    <x v="5"/>
    <s v="Geothermal energy"/>
    <x v="1"/>
    <n v="838"/>
    <n v="5567"/>
  </r>
  <r>
    <x v="6"/>
    <x v="183"/>
    <s v="MEX"/>
    <x v="1"/>
    <x v="5"/>
    <s v="Geothermal energy"/>
    <x v="2"/>
    <n v="843"/>
    <n v="5398"/>
  </r>
  <r>
    <x v="6"/>
    <x v="183"/>
    <s v="MEX"/>
    <x v="1"/>
    <x v="5"/>
    <s v="Geothermal energy"/>
    <x v="3"/>
    <n v="960"/>
    <n v="6282"/>
  </r>
  <r>
    <x v="6"/>
    <x v="183"/>
    <s v="MEX"/>
    <x v="1"/>
    <x v="5"/>
    <s v="Geothermal energy"/>
    <x v="4"/>
    <n v="960"/>
    <n v="6577"/>
  </r>
  <r>
    <x v="6"/>
    <x v="183"/>
    <s v="MEX"/>
    <x v="1"/>
    <x v="5"/>
    <s v="Geothermal energy"/>
    <x v="5"/>
    <n v="960"/>
    <n v="7299"/>
  </r>
  <r>
    <x v="6"/>
    <x v="183"/>
    <s v="MEX"/>
    <x v="1"/>
    <x v="5"/>
    <s v="Geothermal energy"/>
    <x v="6"/>
    <n v="960"/>
    <n v="6685"/>
  </r>
  <r>
    <x v="6"/>
    <x v="183"/>
    <s v="MEX"/>
    <x v="1"/>
    <x v="5"/>
    <s v="Geothermal energy"/>
    <x v="7"/>
    <n v="960"/>
    <n v="7404"/>
  </r>
  <r>
    <x v="6"/>
    <x v="183"/>
    <s v="MEX"/>
    <x v="1"/>
    <x v="5"/>
    <s v="Geothermal energy"/>
    <x v="8"/>
    <n v="963"/>
    <n v="7056"/>
  </r>
  <r>
    <x v="6"/>
    <x v="183"/>
    <s v="MEX"/>
    <x v="1"/>
    <x v="5"/>
    <s v="Geothermal energy"/>
    <x v="9"/>
    <n v="965"/>
    <n v="6740"/>
  </r>
  <r>
    <x v="6"/>
    <x v="183"/>
    <s v="MEX"/>
    <x v="1"/>
    <x v="5"/>
    <s v="Geothermal energy"/>
    <x v="10"/>
    <n v="965"/>
    <n v="6618"/>
  </r>
  <r>
    <x v="6"/>
    <x v="183"/>
    <s v="MEX"/>
    <x v="1"/>
    <x v="5"/>
    <s v="Geothermal energy"/>
    <x v="11"/>
    <n v="887"/>
    <n v="6507"/>
  </r>
  <r>
    <x v="6"/>
    <x v="183"/>
    <s v="MEX"/>
    <x v="1"/>
    <x v="5"/>
    <s v="Geothermal energy"/>
    <x v="12"/>
    <n v="824"/>
    <n v="5817"/>
  </r>
  <r>
    <x v="6"/>
    <x v="183"/>
    <s v="MEX"/>
    <x v="1"/>
    <x v="5"/>
    <s v="Geothermal energy"/>
    <x v="13"/>
    <n v="823"/>
    <n v="6070"/>
  </r>
  <r>
    <x v="6"/>
    <x v="183"/>
    <s v="MEX"/>
    <x v="1"/>
    <x v="5"/>
    <s v="Geothermal energy"/>
    <x v="14"/>
    <n v="813"/>
    <n v="6000"/>
  </r>
  <r>
    <x v="6"/>
    <x v="183"/>
    <s v="MEX"/>
    <x v="1"/>
    <x v="5"/>
    <s v="Geothermal energy"/>
    <x v="15"/>
    <n v="906"/>
    <n v="6331"/>
  </r>
  <r>
    <x v="6"/>
    <x v="183"/>
    <s v="MEX"/>
    <x v="1"/>
    <x v="5"/>
    <s v="Geothermal energy"/>
    <x v="16"/>
    <n v="926"/>
    <n v="6148"/>
  </r>
  <r>
    <x v="6"/>
    <x v="183"/>
    <s v="MEX"/>
    <x v="1"/>
    <x v="5"/>
    <s v="Geothermal energy"/>
    <x v="17"/>
    <n v="925.7"/>
    <n v="5946"/>
  </r>
  <r>
    <x v="6"/>
    <x v="183"/>
    <s v="MEX"/>
    <x v="1"/>
    <x v="5"/>
    <s v="Geothermal energy"/>
    <x v="18"/>
    <n v="950.6"/>
    <m/>
  </r>
  <r>
    <x v="6"/>
    <x v="183"/>
    <s v="MEX"/>
    <x v="1"/>
    <x v="5"/>
    <s v="Geothermal energy"/>
    <x v="19"/>
    <n v="935.6"/>
    <m/>
  </r>
  <r>
    <x v="6"/>
    <x v="183"/>
    <s v="MEX"/>
    <x v="1"/>
    <x v="1"/>
    <s v="Renewable hydropower"/>
    <x v="0"/>
    <n v="9653"/>
    <n v="33133"/>
  </r>
  <r>
    <x v="6"/>
    <x v="183"/>
    <s v="MEX"/>
    <x v="1"/>
    <x v="1"/>
    <s v="Renewable hydropower"/>
    <x v="1"/>
    <n v="9653"/>
    <n v="28502"/>
  </r>
  <r>
    <x v="6"/>
    <x v="183"/>
    <s v="MEX"/>
    <x v="1"/>
    <x v="1"/>
    <s v="Renewable hydropower"/>
    <x v="2"/>
    <n v="9649"/>
    <n v="24951"/>
  </r>
  <r>
    <x v="6"/>
    <x v="183"/>
    <s v="MEX"/>
    <x v="1"/>
    <x v="1"/>
    <s v="Renewable hydropower"/>
    <x v="3"/>
    <n v="9658"/>
    <n v="19880"/>
  </r>
  <r>
    <x v="6"/>
    <x v="183"/>
    <s v="MEX"/>
    <x v="1"/>
    <x v="1"/>
    <s v="Renewable hydropower"/>
    <x v="4"/>
    <n v="10573"/>
    <n v="25206"/>
  </r>
  <r>
    <x v="6"/>
    <x v="183"/>
    <s v="MEX"/>
    <x v="1"/>
    <x v="1"/>
    <s v="Renewable hydropower"/>
    <x v="5"/>
    <n v="10598"/>
    <n v="27709"/>
  </r>
  <r>
    <x v="6"/>
    <x v="183"/>
    <s v="MEX"/>
    <x v="1"/>
    <x v="1"/>
    <s v="Renewable hydropower"/>
    <x v="6"/>
    <n v="10800"/>
    <n v="30446"/>
  </r>
  <r>
    <x v="6"/>
    <x v="183"/>
    <s v="MEX"/>
    <x v="1"/>
    <x v="1"/>
    <s v="Renewable hydropower"/>
    <x v="7"/>
    <n v="11577"/>
    <n v="27340"/>
  </r>
  <r>
    <x v="6"/>
    <x v="183"/>
    <s v="MEX"/>
    <x v="1"/>
    <x v="1"/>
    <s v="Renewable hydropower"/>
    <x v="8"/>
    <n v="11433"/>
    <n v="39194"/>
  </r>
  <r>
    <x v="6"/>
    <x v="183"/>
    <s v="MEX"/>
    <x v="1"/>
    <x v="1"/>
    <s v="Renewable hydropower"/>
    <x v="9"/>
    <n v="11474"/>
    <n v="26718"/>
  </r>
  <r>
    <x v="6"/>
    <x v="183"/>
    <s v="MEX"/>
    <x v="1"/>
    <x v="1"/>
    <s v="Renewable hydropower"/>
    <x v="10"/>
    <n v="11597"/>
    <n v="37131"/>
  </r>
  <r>
    <x v="6"/>
    <x v="183"/>
    <s v="MEX"/>
    <x v="1"/>
    <x v="1"/>
    <s v="Renewable hydropower"/>
    <x v="11"/>
    <n v="11571"/>
    <n v="36247"/>
  </r>
  <r>
    <x v="6"/>
    <x v="183"/>
    <s v="MEX"/>
    <x v="1"/>
    <x v="1"/>
    <s v="Renewable hydropower"/>
    <x v="12"/>
    <n v="11626"/>
    <n v="31883"/>
  </r>
  <r>
    <x v="6"/>
    <x v="183"/>
    <s v="MEX"/>
    <x v="1"/>
    <x v="1"/>
    <s v="Renewable hydropower"/>
    <x v="13"/>
    <n v="11633"/>
    <n v="28002"/>
  </r>
  <r>
    <x v="6"/>
    <x v="183"/>
    <s v="MEX"/>
    <x v="1"/>
    <x v="1"/>
    <s v="Renewable hydropower"/>
    <x v="14"/>
    <n v="12464"/>
    <n v="38893"/>
  </r>
  <r>
    <x v="6"/>
    <x v="183"/>
    <s v="MEX"/>
    <x v="1"/>
    <x v="1"/>
    <s v="Renewable hydropower"/>
    <x v="15"/>
    <n v="12223"/>
    <n v="30815"/>
  </r>
  <r>
    <x v="6"/>
    <x v="183"/>
    <s v="MEX"/>
    <x v="1"/>
    <x v="1"/>
    <s v="Renewable hydropower"/>
    <x v="16"/>
    <n v="12580"/>
    <n v="30698"/>
  </r>
  <r>
    <x v="6"/>
    <x v="183"/>
    <s v="MEX"/>
    <x v="1"/>
    <x v="1"/>
    <s v="Renewable hydropower"/>
    <x v="17"/>
    <n v="12642.29"/>
    <n v="31982"/>
  </r>
  <r>
    <x v="6"/>
    <x v="183"/>
    <s v="MEX"/>
    <x v="1"/>
    <x v="1"/>
    <s v="Renewable hydropower"/>
    <x v="18"/>
    <n v="12642.287"/>
    <m/>
  </r>
  <r>
    <x v="6"/>
    <x v="183"/>
    <s v="MEX"/>
    <x v="1"/>
    <x v="1"/>
    <s v="Renewable hydropower"/>
    <x v="19"/>
    <n v="12670.967000000001"/>
    <m/>
  </r>
  <r>
    <x v="6"/>
    <x v="183"/>
    <s v="MEX"/>
    <x v="1"/>
    <x v="2"/>
    <s v="Concentrated solar power"/>
    <x v="18"/>
    <n v="14"/>
    <m/>
  </r>
  <r>
    <x v="6"/>
    <x v="183"/>
    <s v="MEX"/>
    <x v="1"/>
    <x v="2"/>
    <s v="Concentrated solar power"/>
    <x v="19"/>
    <n v="14"/>
    <m/>
  </r>
  <r>
    <x v="6"/>
    <x v="183"/>
    <s v="MEX"/>
    <x v="1"/>
    <x v="2"/>
    <s v="On-grid Solar photovoltaic"/>
    <x v="0"/>
    <n v="14"/>
    <n v="7"/>
  </r>
  <r>
    <x v="6"/>
    <x v="183"/>
    <s v="MEX"/>
    <x v="1"/>
    <x v="2"/>
    <s v="On-grid Solar photovoltaic"/>
    <x v="1"/>
    <n v="15"/>
    <n v="8"/>
  </r>
  <r>
    <x v="6"/>
    <x v="183"/>
    <s v="MEX"/>
    <x v="1"/>
    <x v="2"/>
    <s v="On-grid Solar photovoltaic"/>
    <x v="2"/>
    <n v="16"/>
    <n v="8"/>
  </r>
  <r>
    <x v="6"/>
    <x v="183"/>
    <s v="MEX"/>
    <x v="1"/>
    <x v="2"/>
    <s v="On-grid Solar photovoltaic"/>
    <x v="3"/>
    <n v="16"/>
    <n v="8"/>
  </r>
  <r>
    <x v="6"/>
    <x v="183"/>
    <s v="MEX"/>
    <x v="1"/>
    <x v="2"/>
    <s v="On-grid Solar photovoltaic"/>
    <x v="4"/>
    <n v="16"/>
    <n v="9"/>
  </r>
  <r>
    <x v="6"/>
    <x v="183"/>
    <s v="MEX"/>
    <x v="1"/>
    <x v="2"/>
    <s v="On-grid Solar photovoltaic"/>
    <x v="5"/>
    <n v="16"/>
    <n v="9"/>
  </r>
  <r>
    <x v="6"/>
    <x v="183"/>
    <s v="MEX"/>
    <x v="1"/>
    <x v="2"/>
    <s v="On-grid Solar photovoltaic"/>
    <x v="6"/>
    <n v="16"/>
    <n v="10"/>
  </r>
  <r>
    <x v="6"/>
    <x v="183"/>
    <s v="MEX"/>
    <x v="1"/>
    <x v="2"/>
    <s v="On-grid Solar photovoltaic"/>
    <x v="7"/>
    <n v="19"/>
    <n v="9"/>
  </r>
  <r>
    <x v="6"/>
    <x v="183"/>
    <s v="MEX"/>
    <x v="1"/>
    <x v="2"/>
    <s v="On-grid Solar photovoltaic"/>
    <x v="8"/>
    <n v="19"/>
    <n v="19"/>
  </r>
  <r>
    <x v="6"/>
    <x v="183"/>
    <s v="MEX"/>
    <x v="1"/>
    <x v="2"/>
    <s v="On-grid Solar photovoltaic"/>
    <x v="9"/>
    <n v="25"/>
    <n v="27"/>
  </r>
  <r>
    <x v="6"/>
    <x v="183"/>
    <s v="MEX"/>
    <x v="1"/>
    <x v="2"/>
    <s v="On-grid Solar photovoltaic"/>
    <x v="10"/>
    <n v="29"/>
    <n v="31"/>
  </r>
  <r>
    <x v="6"/>
    <x v="183"/>
    <s v="MEX"/>
    <x v="1"/>
    <x v="2"/>
    <s v="On-grid Solar photovoltaic"/>
    <x v="11"/>
    <n v="39"/>
    <n v="41"/>
  </r>
  <r>
    <x v="6"/>
    <x v="183"/>
    <s v="MEX"/>
    <x v="1"/>
    <x v="2"/>
    <s v="On-grid Solar photovoltaic"/>
    <x v="12"/>
    <n v="60"/>
    <n v="69"/>
  </r>
  <r>
    <x v="6"/>
    <x v="183"/>
    <s v="MEX"/>
    <x v="1"/>
    <x v="2"/>
    <s v="On-grid Solar photovoltaic"/>
    <x v="13"/>
    <n v="82"/>
    <n v="106"/>
  </r>
  <r>
    <x v="6"/>
    <x v="183"/>
    <s v="MEX"/>
    <x v="1"/>
    <x v="2"/>
    <s v="On-grid Solar photovoltaic"/>
    <x v="14"/>
    <n v="116"/>
    <n v="221"/>
  </r>
  <r>
    <x v="6"/>
    <x v="183"/>
    <s v="MEX"/>
    <x v="1"/>
    <x v="2"/>
    <s v="On-grid Solar photovoltaic"/>
    <x v="15"/>
    <n v="173"/>
    <n v="246"/>
  </r>
  <r>
    <x v="6"/>
    <x v="183"/>
    <s v="MEX"/>
    <x v="1"/>
    <x v="2"/>
    <s v="On-grid Solar photovoltaic"/>
    <x v="16"/>
    <n v="388.6"/>
    <n v="252"/>
  </r>
  <r>
    <x v="6"/>
    <x v="183"/>
    <s v="MEX"/>
    <x v="1"/>
    <x v="2"/>
    <s v="On-grid Solar photovoltaic"/>
    <x v="17"/>
    <n v="673.74"/>
    <n v="1085"/>
  </r>
  <r>
    <x v="6"/>
    <x v="183"/>
    <s v="MEX"/>
    <x v="1"/>
    <x v="2"/>
    <s v="On-grid Solar photovoltaic"/>
    <x v="18"/>
    <n v="2541"/>
    <m/>
  </r>
  <r>
    <x v="6"/>
    <x v="183"/>
    <s v="MEX"/>
    <x v="1"/>
    <x v="2"/>
    <s v="On-grid Solar photovoltaic"/>
    <x v="19"/>
    <n v="4426.2079999999996"/>
    <m/>
  </r>
  <r>
    <x v="6"/>
    <x v="183"/>
    <s v="MEX"/>
    <x v="1"/>
    <x v="3"/>
    <s v="Onshore wind energy"/>
    <x v="0"/>
    <n v="17"/>
    <n v="19"/>
  </r>
  <r>
    <x v="6"/>
    <x v="183"/>
    <s v="MEX"/>
    <x v="1"/>
    <x v="3"/>
    <s v="Onshore wind energy"/>
    <x v="1"/>
    <n v="17"/>
    <n v="18"/>
  </r>
  <r>
    <x v="6"/>
    <x v="183"/>
    <s v="MEX"/>
    <x v="1"/>
    <x v="3"/>
    <s v="Onshore wind energy"/>
    <x v="2"/>
    <n v="18"/>
    <n v="21"/>
  </r>
  <r>
    <x v="6"/>
    <x v="183"/>
    <s v="MEX"/>
    <x v="1"/>
    <x v="3"/>
    <s v="Onshore wind energy"/>
    <x v="3"/>
    <n v="18"/>
    <n v="19"/>
  </r>
  <r>
    <x v="6"/>
    <x v="183"/>
    <s v="MEX"/>
    <x v="1"/>
    <x v="3"/>
    <s v="Onshore wind energy"/>
    <x v="4"/>
    <n v="18"/>
    <n v="20"/>
  </r>
  <r>
    <x v="6"/>
    <x v="183"/>
    <s v="MEX"/>
    <x v="1"/>
    <x v="3"/>
    <s v="Onshore wind energy"/>
    <x v="5"/>
    <n v="18"/>
    <n v="19"/>
  </r>
  <r>
    <x v="6"/>
    <x v="183"/>
    <s v="MEX"/>
    <x v="1"/>
    <x v="3"/>
    <s v="Onshore wind energy"/>
    <x v="6"/>
    <n v="101"/>
    <n v="59"/>
  </r>
  <r>
    <x v="6"/>
    <x v="183"/>
    <s v="MEX"/>
    <x v="1"/>
    <x v="3"/>
    <s v="Onshore wind energy"/>
    <x v="7"/>
    <n v="101"/>
    <n v="262"/>
  </r>
  <r>
    <x v="6"/>
    <x v="183"/>
    <s v="MEX"/>
    <x v="1"/>
    <x v="3"/>
    <s v="Onshore wind energy"/>
    <x v="8"/>
    <n v="101"/>
    <n v="269"/>
  </r>
  <r>
    <x v="6"/>
    <x v="183"/>
    <s v="MEX"/>
    <x v="1"/>
    <x v="3"/>
    <s v="Onshore wind energy"/>
    <x v="9"/>
    <n v="425"/>
    <n v="596"/>
  </r>
  <r>
    <x v="6"/>
    <x v="183"/>
    <s v="MEX"/>
    <x v="1"/>
    <x v="3"/>
    <s v="Onshore wind energy"/>
    <x v="10"/>
    <n v="519"/>
    <n v="1239"/>
  </r>
  <r>
    <x v="6"/>
    <x v="183"/>
    <s v="MEX"/>
    <x v="1"/>
    <x v="3"/>
    <s v="Onshore wind energy"/>
    <x v="11"/>
    <n v="601"/>
    <n v="1648"/>
  </r>
  <r>
    <x v="6"/>
    <x v="183"/>
    <s v="MEX"/>
    <x v="1"/>
    <x v="3"/>
    <s v="Onshore wind energy"/>
    <x v="12"/>
    <n v="1815"/>
    <n v="3688"/>
  </r>
  <r>
    <x v="6"/>
    <x v="183"/>
    <s v="MEX"/>
    <x v="1"/>
    <x v="3"/>
    <s v="Onshore wind energy"/>
    <x v="13"/>
    <n v="2122"/>
    <n v="4185"/>
  </r>
  <r>
    <x v="6"/>
    <x v="183"/>
    <s v="MEX"/>
    <x v="1"/>
    <x v="3"/>
    <s v="Onshore wind energy"/>
    <x v="14"/>
    <n v="2569"/>
    <n v="6426"/>
  </r>
  <r>
    <x v="6"/>
    <x v="183"/>
    <s v="MEX"/>
    <x v="1"/>
    <x v="3"/>
    <s v="Onshore wind energy"/>
    <x v="15"/>
    <n v="3271"/>
    <n v="8745"/>
  </r>
  <r>
    <x v="6"/>
    <x v="183"/>
    <s v="MEX"/>
    <x v="1"/>
    <x v="3"/>
    <s v="Onshore wind energy"/>
    <x v="16"/>
    <n v="4051"/>
    <n v="10378"/>
  </r>
  <r>
    <x v="6"/>
    <x v="183"/>
    <s v="MEX"/>
    <x v="1"/>
    <x v="3"/>
    <s v="Onshore wind energy"/>
    <x v="17"/>
    <n v="4198.9799999999996"/>
    <n v="10442"/>
  </r>
  <r>
    <x v="6"/>
    <x v="183"/>
    <s v="MEX"/>
    <x v="1"/>
    <x v="3"/>
    <s v="Onshore wind energy"/>
    <x v="18"/>
    <n v="4875.375"/>
    <m/>
  </r>
  <r>
    <x v="6"/>
    <x v="183"/>
    <s v="MEX"/>
    <x v="1"/>
    <x v="3"/>
    <s v="Onshore wind energy"/>
    <x v="19"/>
    <n v="6590.875"/>
    <m/>
  </r>
  <r>
    <x v="6"/>
    <x v="184"/>
    <s v="SPM"/>
    <x v="0"/>
    <x v="0"/>
    <s v="Fossil fuels"/>
    <x v="0"/>
    <n v="25.722000000000001"/>
    <n v="43"/>
  </r>
  <r>
    <x v="6"/>
    <x v="184"/>
    <s v="SPM"/>
    <x v="0"/>
    <x v="0"/>
    <s v="Fossil fuels"/>
    <x v="1"/>
    <n v="25.722000000000001"/>
    <n v="43"/>
  </r>
  <r>
    <x v="6"/>
    <x v="184"/>
    <s v="SPM"/>
    <x v="0"/>
    <x v="0"/>
    <s v="Fossil fuels"/>
    <x v="2"/>
    <n v="25.722000000000001"/>
    <n v="43"/>
  </r>
  <r>
    <x v="6"/>
    <x v="184"/>
    <s v="SPM"/>
    <x v="0"/>
    <x v="0"/>
    <s v="Fossil fuels"/>
    <x v="3"/>
    <n v="25.722000000000001"/>
    <n v="43"/>
  </r>
  <r>
    <x v="6"/>
    <x v="184"/>
    <s v="SPM"/>
    <x v="0"/>
    <x v="0"/>
    <s v="Fossil fuels"/>
    <x v="4"/>
    <n v="25.722000000000001"/>
    <n v="43"/>
  </r>
  <r>
    <x v="6"/>
    <x v="184"/>
    <s v="SPM"/>
    <x v="0"/>
    <x v="0"/>
    <s v="Fossil fuels"/>
    <x v="5"/>
    <n v="25.722000000000001"/>
    <n v="43"/>
  </r>
  <r>
    <x v="6"/>
    <x v="184"/>
    <s v="SPM"/>
    <x v="0"/>
    <x v="0"/>
    <s v="Fossil fuels"/>
    <x v="6"/>
    <n v="25.722000000000001"/>
    <n v="43"/>
  </r>
  <r>
    <x v="6"/>
    <x v="184"/>
    <s v="SPM"/>
    <x v="0"/>
    <x v="0"/>
    <s v="Fossil fuels"/>
    <x v="7"/>
    <n v="25.722000000000001"/>
    <n v="43"/>
  </r>
  <r>
    <x v="6"/>
    <x v="184"/>
    <s v="SPM"/>
    <x v="0"/>
    <x v="0"/>
    <s v="Fossil fuels"/>
    <x v="8"/>
    <n v="25.722000000000001"/>
    <n v="43"/>
  </r>
  <r>
    <x v="6"/>
    <x v="184"/>
    <s v="SPM"/>
    <x v="0"/>
    <x v="0"/>
    <s v="Fossil fuels"/>
    <x v="9"/>
    <n v="25.722000000000001"/>
    <n v="43"/>
  </r>
  <r>
    <x v="6"/>
    <x v="184"/>
    <s v="SPM"/>
    <x v="0"/>
    <x v="0"/>
    <s v="Fossil fuels"/>
    <x v="10"/>
    <n v="25.722000000000001"/>
    <n v="43"/>
  </r>
  <r>
    <x v="6"/>
    <x v="184"/>
    <s v="SPM"/>
    <x v="0"/>
    <x v="0"/>
    <s v="Fossil fuels"/>
    <x v="11"/>
    <n v="25.722000000000001"/>
    <n v="43"/>
  </r>
  <r>
    <x v="6"/>
    <x v="184"/>
    <s v="SPM"/>
    <x v="0"/>
    <x v="0"/>
    <s v="Fossil fuels"/>
    <x v="12"/>
    <n v="25.722000000000001"/>
    <n v="43.5"/>
  </r>
  <r>
    <x v="6"/>
    <x v="184"/>
    <s v="SPM"/>
    <x v="0"/>
    <x v="0"/>
    <s v="Fossil fuels"/>
    <x v="13"/>
    <n v="25.722000000000001"/>
    <n v="46.5"/>
  </r>
  <r>
    <x v="6"/>
    <x v="184"/>
    <s v="SPM"/>
    <x v="0"/>
    <x v="0"/>
    <s v="Fossil fuels"/>
    <x v="14"/>
    <n v="25.722000000000001"/>
    <n v="48.3"/>
  </r>
  <r>
    <x v="6"/>
    <x v="184"/>
    <s v="SPM"/>
    <x v="0"/>
    <x v="0"/>
    <s v="Fossil fuels"/>
    <x v="15"/>
    <n v="26.2"/>
    <n v="48.6"/>
  </r>
  <r>
    <x v="6"/>
    <x v="184"/>
    <s v="SPM"/>
    <x v="0"/>
    <x v="0"/>
    <s v="Fossil fuels"/>
    <x v="16"/>
    <n v="26.2"/>
    <n v="48.8"/>
  </r>
  <r>
    <x v="6"/>
    <x v="184"/>
    <s v="SPM"/>
    <x v="0"/>
    <x v="0"/>
    <s v="Fossil fuels"/>
    <x v="17"/>
    <n v="26.2"/>
    <n v="48.7"/>
  </r>
  <r>
    <x v="6"/>
    <x v="184"/>
    <s v="SPM"/>
    <x v="0"/>
    <x v="0"/>
    <s v="Fossil fuels"/>
    <x v="18"/>
    <n v="26.2"/>
    <m/>
  </r>
  <r>
    <x v="6"/>
    <x v="184"/>
    <s v="SPM"/>
    <x v="0"/>
    <x v="0"/>
    <s v="Fossil fuels"/>
    <x v="19"/>
    <n v="26.2"/>
    <m/>
  </r>
  <r>
    <x v="6"/>
    <x v="184"/>
    <s v="SPM"/>
    <x v="1"/>
    <x v="3"/>
    <s v="Onshore wind energy"/>
    <x v="8"/>
    <n v="0.6"/>
    <n v="1.8"/>
  </r>
  <r>
    <x v="6"/>
    <x v="184"/>
    <s v="SPM"/>
    <x v="1"/>
    <x v="3"/>
    <s v="Onshore wind energy"/>
    <x v="9"/>
    <n v="0.6"/>
    <n v="1.8"/>
  </r>
  <r>
    <x v="6"/>
    <x v="184"/>
    <s v="SPM"/>
    <x v="1"/>
    <x v="3"/>
    <s v="Onshore wind energy"/>
    <x v="10"/>
    <n v="0.6"/>
    <n v="1.8"/>
  </r>
  <r>
    <x v="6"/>
    <x v="184"/>
    <s v="SPM"/>
    <x v="1"/>
    <x v="3"/>
    <s v="Onshore wind energy"/>
    <x v="11"/>
    <n v="0.6"/>
    <n v="1.8"/>
  </r>
  <r>
    <x v="6"/>
    <x v="184"/>
    <s v="SPM"/>
    <x v="1"/>
    <x v="3"/>
    <s v="Onshore wind energy"/>
    <x v="12"/>
    <n v="0.6"/>
    <n v="1.8"/>
  </r>
  <r>
    <x v="6"/>
    <x v="184"/>
    <s v="SPM"/>
    <x v="1"/>
    <x v="3"/>
    <s v="Onshore wind energy"/>
    <x v="13"/>
    <n v="0.6"/>
    <n v="1.8"/>
  </r>
  <r>
    <x v="6"/>
    <x v="185"/>
    <s v="USA"/>
    <x v="0"/>
    <x v="0"/>
    <s v="Fossil fuels"/>
    <x v="0"/>
    <n v="599850"/>
    <n v="2882270"/>
  </r>
  <r>
    <x v="6"/>
    <x v="185"/>
    <s v="USA"/>
    <x v="0"/>
    <x v="0"/>
    <s v="Fossil fuels"/>
    <x v="1"/>
    <n v="635172"/>
    <n v="2771591"/>
  </r>
  <r>
    <x v="6"/>
    <x v="185"/>
    <s v="USA"/>
    <x v="0"/>
    <x v="0"/>
    <s v="Fossil fuels"/>
    <x v="2"/>
    <n v="689520"/>
    <n v="2858235"/>
  </r>
  <r>
    <x v="6"/>
    <x v="185"/>
    <s v="USA"/>
    <x v="0"/>
    <x v="0"/>
    <s v="Fossil fuels"/>
    <x v="3"/>
    <n v="731184"/>
    <n v="2890533"/>
  </r>
  <r>
    <x v="6"/>
    <x v="185"/>
    <s v="USA"/>
    <x v="0"/>
    <x v="0"/>
    <s v="Fossil fuels"/>
    <x v="4"/>
    <n v="745446"/>
    <n v="2961136"/>
  </r>
  <r>
    <x v="6"/>
    <x v="185"/>
    <s v="USA"/>
    <x v="0"/>
    <x v="0"/>
    <s v="Fossil fuels"/>
    <x v="5"/>
    <n v="757053"/>
    <n v="3078075"/>
  </r>
  <r>
    <x v="6"/>
    <x v="185"/>
    <s v="USA"/>
    <x v="0"/>
    <x v="0"/>
    <s v="Fossil fuels"/>
    <x v="6"/>
    <n v="761604"/>
    <n v="3049191"/>
  </r>
  <r>
    <x v="6"/>
    <x v="185"/>
    <s v="USA"/>
    <x v="0"/>
    <x v="0"/>
    <s v="Fossil fuels"/>
    <x v="7"/>
    <n v="763993"/>
    <n v="3111787"/>
  </r>
  <r>
    <x v="6"/>
    <x v="185"/>
    <s v="USA"/>
    <x v="0"/>
    <x v="0"/>
    <s v="Fossil fuels"/>
    <x v="8"/>
    <n v="770221"/>
    <n v="3100548"/>
  </r>
  <r>
    <x v="6"/>
    <x v="185"/>
    <s v="USA"/>
    <x v="0"/>
    <x v="0"/>
    <s v="Fossil fuels"/>
    <x v="9"/>
    <n v="774279"/>
    <n v="2892882"/>
  </r>
  <r>
    <x v="6"/>
    <x v="185"/>
    <s v="USA"/>
    <x v="0"/>
    <x v="0"/>
    <s v="Fossil fuels"/>
    <x v="10"/>
    <n v="781638"/>
    <n v="3060149"/>
  </r>
  <r>
    <x v="6"/>
    <x v="185"/>
    <s v="USA"/>
    <x v="0"/>
    <x v="0"/>
    <s v="Fossil fuels"/>
    <x v="11"/>
    <n v="786817"/>
    <n v="2960191"/>
  </r>
  <r>
    <x v="6"/>
    <x v="185"/>
    <s v="USA"/>
    <x v="0"/>
    <x v="0"/>
    <s v="Fossil fuels"/>
    <x v="12"/>
    <n v="780724"/>
    <n v="2941052"/>
  </r>
  <r>
    <x v="6"/>
    <x v="185"/>
    <s v="USA"/>
    <x v="0"/>
    <x v="0"/>
    <s v="Fossil fuels"/>
    <x v="13"/>
    <n v="773321"/>
    <n v="2907720"/>
  </r>
  <r>
    <x v="6"/>
    <x v="185"/>
    <s v="USA"/>
    <x v="0"/>
    <x v="0"/>
    <s v="Fossil fuels"/>
    <x v="14"/>
    <n v="773288"/>
    <n v="2913787"/>
  </r>
  <r>
    <x v="6"/>
    <x v="185"/>
    <s v="USA"/>
    <x v="0"/>
    <x v="0"/>
    <s v="Fossil fuels"/>
    <x v="15"/>
    <n v="757448"/>
    <n v="2882404"/>
  </r>
  <r>
    <x v="6"/>
    <x v="185"/>
    <s v="USA"/>
    <x v="0"/>
    <x v="0"/>
    <s v="Fossil fuels"/>
    <x v="16"/>
    <n v="750631"/>
    <n v="2806893"/>
  </r>
  <r>
    <x v="6"/>
    <x v="185"/>
    <s v="USA"/>
    <x v="0"/>
    <x v="0"/>
    <s v="Fossil fuels"/>
    <x v="17"/>
    <n v="748670"/>
    <n v="2691532"/>
  </r>
  <r>
    <x v="6"/>
    <x v="185"/>
    <s v="USA"/>
    <x v="0"/>
    <x v="0"/>
    <s v="Fossil fuels"/>
    <x v="18"/>
    <n v="750619"/>
    <m/>
  </r>
  <r>
    <x v="6"/>
    <x v="185"/>
    <s v="USA"/>
    <x v="0"/>
    <x v="0"/>
    <s v="Fossil fuels"/>
    <x v="19"/>
    <n v="743307"/>
    <m/>
  </r>
  <r>
    <x v="6"/>
    <x v="185"/>
    <s v="USA"/>
    <x v="0"/>
    <x v="9"/>
    <s v="Nuclear"/>
    <x v="0"/>
    <n v="97860"/>
    <n v="797718"/>
  </r>
  <r>
    <x v="6"/>
    <x v="185"/>
    <s v="USA"/>
    <x v="0"/>
    <x v="9"/>
    <s v="Nuclear"/>
    <x v="1"/>
    <n v="98159"/>
    <n v="792604"/>
  </r>
  <r>
    <x v="6"/>
    <x v="185"/>
    <s v="USA"/>
    <x v="0"/>
    <x v="9"/>
    <s v="Nuclear"/>
    <x v="2"/>
    <n v="98657"/>
    <n v="804519"/>
  </r>
  <r>
    <x v="6"/>
    <x v="185"/>
    <s v="USA"/>
    <x v="0"/>
    <x v="9"/>
    <s v="Nuclear"/>
    <x v="3"/>
    <n v="99209"/>
    <n v="787818"/>
  </r>
  <r>
    <x v="6"/>
    <x v="185"/>
    <s v="USA"/>
    <x v="0"/>
    <x v="9"/>
    <s v="Nuclear"/>
    <x v="4"/>
    <n v="99628"/>
    <n v="813339"/>
  </r>
  <r>
    <x v="6"/>
    <x v="185"/>
    <s v="USA"/>
    <x v="0"/>
    <x v="9"/>
    <s v="Nuclear"/>
    <x v="5"/>
    <n v="99988"/>
    <n v="810726"/>
  </r>
  <r>
    <x v="6"/>
    <x v="185"/>
    <s v="USA"/>
    <x v="0"/>
    <x v="9"/>
    <s v="Nuclear"/>
    <x v="6"/>
    <n v="100334"/>
    <n v="816195"/>
  </r>
  <r>
    <x v="6"/>
    <x v="185"/>
    <s v="USA"/>
    <x v="0"/>
    <x v="9"/>
    <s v="Nuclear"/>
    <x v="7"/>
    <n v="100266"/>
    <n v="836634"/>
  </r>
  <r>
    <x v="6"/>
    <x v="185"/>
    <s v="USA"/>
    <x v="0"/>
    <x v="9"/>
    <s v="Nuclear"/>
    <x v="8"/>
    <n v="100755"/>
    <n v="837804"/>
  </r>
  <r>
    <x v="6"/>
    <x v="185"/>
    <s v="USA"/>
    <x v="0"/>
    <x v="9"/>
    <s v="Nuclear"/>
    <x v="9"/>
    <n v="101004"/>
    <n v="830210"/>
  </r>
  <r>
    <x v="6"/>
    <x v="185"/>
    <s v="USA"/>
    <x v="0"/>
    <x v="9"/>
    <s v="Nuclear"/>
    <x v="10"/>
    <n v="101167"/>
    <n v="838931"/>
  </r>
  <r>
    <x v="6"/>
    <x v="185"/>
    <s v="USA"/>
    <x v="0"/>
    <x v="9"/>
    <s v="Nuclear"/>
    <x v="11"/>
    <n v="101419"/>
    <n v="821405"/>
  </r>
  <r>
    <x v="6"/>
    <x v="185"/>
    <s v="USA"/>
    <x v="0"/>
    <x v="9"/>
    <s v="Nuclear"/>
    <x v="12"/>
    <n v="101885"/>
    <n v="801129"/>
  </r>
  <r>
    <x v="6"/>
    <x v="185"/>
    <s v="USA"/>
    <x v="0"/>
    <x v="9"/>
    <s v="Nuclear"/>
    <x v="13"/>
    <n v="99240"/>
    <n v="822004"/>
  </r>
  <r>
    <x v="6"/>
    <x v="185"/>
    <s v="USA"/>
    <x v="0"/>
    <x v="9"/>
    <s v="Nuclear"/>
    <x v="14"/>
    <n v="98569"/>
    <n v="830584"/>
  </r>
  <r>
    <x v="6"/>
    <x v="185"/>
    <s v="USA"/>
    <x v="0"/>
    <x v="9"/>
    <s v="Nuclear"/>
    <x v="15"/>
    <n v="98672"/>
    <n v="830288"/>
  </r>
  <r>
    <x v="6"/>
    <x v="185"/>
    <s v="USA"/>
    <x v="0"/>
    <x v="9"/>
    <s v="Nuclear"/>
    <x v="16"/>
    <n v="99565"/>
    <n v="839918"/>
  </r>
  <r>
    <x v="6"/>
    <x v="185"/>
    <s v="USA"/>
    <x v="0"/>
    <x v="9"/>
    <s v="Nuclear"/>
    <x v="17"/>
    <n v="99629"/>
    <n v="838861"/>
  </r>
  <r>
    <x v="6"/>
    <x v="185"/>
    <s v="USA"/>
    <x v="0"/>
    <x v="9"/>
    <s v="Nuclear"/>
    <x v="18"/>
    <n v="99629"/>
    <m/>
  </r>
  <r>
    <x v="6"/>
    <x v="185"/>
    <s v="USA"/>
    <x v="0"/>
    <x v="9"/>
    <s v="Nuclear"/>
    <x v="19"/>
    <n v="98266.3"/>
    <m/>
  </r>
  <r>
    <x v="6"/>
    <x v="185"/>
    <s v="USA"/>
    <x v="0"/>
    <x v="8"/>
    <s v="Other non-renewable energy"/>
    <x v="0"/>
    <n v="1951.5"/>
    <n v="15533"/>
  </r>
  <r>
    <x v="6"/>
    <x v="185"/>
    <s v="USA"/>
    <x v="0"/>
    <x v="8"/>
    <s v="Other non-renewable energy"/>
    <x v="1"/>
    <n v="1626.5"/>
    <n v="14210"/>
  </r>
  <r>
    <x v="6"/>
    <x v="185"/>
    <s v="USA"/>
    <x v="0"/>
    <x v="8"/>
    <s v="Other non-renewable energy"/>
    <x v="2"/>
    <n v="1976"/>
    <n v="15508"/>
  </r>
  <r>
    <x v="6"/>
    <x v="185"/>
    <s v="USA"/>
    <x v="0"/>
    <x v="8"/>
    <s v="Other non-renewable energy"/>
    <x v="3"/>
    <n v="1912"/>
    <n v="15865"/>
  </r>
  <r>
    <x v="6"/>
    <x v="185"/>
    <s v="USA"/>
    <x v="0"/>
    <x v="8"/>
    <s v="Other non-renewable energy"/>
    <x v="4"/>
    <n v="1894"/>
    <n v="15618"/>
  </r>
  <r>
    <x v="6"/>
    <x v="185"/>
    <s v="USA"/>
    <x v="0"/>
    <x v="8"/>
    <s v="Other non-renewable energy"/>
    <x v="5"/>
    <n v="2020.5"/>
    <n v="13881"/>
  </r>
  <r>
    <x v="6"/>
    <x v="185"/>
    <s v="USA"/>
    <x v="0"/>
    <x v="8"/>
    <s v="Other non-renewable energy"/>
    <x v="6"/>
    <n v="2026"/>
    <n v="14416"/>
  </r>
  <r>
    <x v="6"/>
    <x v="185"/>
    <s v="USA"/>
    <x v="0"/>
    <x v="8"/>
    <s v="Other non-renewable energy"/>
    <x v="7"/>
    <n v="1951"/>
    <n v="13679"/>
  </r>
  <r>
    <x v="6"/>
    <x v="185"/>
    <s v="USA"/>
    <x v="0"/>
    <x v="8"/>
    <s v="Other non-renewable energy"/>
    <x v="8"/>
    <n v="2056.5"/>
    <n v="13606"/>
  </r>
  <r>
    <x v="6"/>
    <x v="185"/>
    <s v="USA"/>
    <x v="0"/>
    <x v="8"/>
    <s v="Other non-renewable energy"/>
    <x v="9"/>
    <n v="2008.5"/>
    <n v="13607"/>
  </r>
  <r>
    <x v="6"/>
    <x v="185"/>
    <s v="USA"/>
    <x v="0"/>
    <x v="8"/>
    <s v="Other non-renewable energy"/>
    <x v="10"/>
    <n v="1970"/>
    <n v="14606"/>
  </r>
  <r>
    <x v="6"/>
    <x v="185"/>
    <s v="USA"/>
    <x v="0"/>
    <x v="8"/>
    <s v="Other non-renewable energy"/>
    <x v="11"/>
    <n v="1884"/>
    <n v="16077"/>
  </r>
  <r>
    <x v="6"/>
    <x v="185"/>
    <s v="USA"/>
    <x v="0"/>
    <x v="8"/>
    <s v="Other non-renewable energy"/>
    <x v="12"/>
    <n v="2666.5"/>
    <n v="15881"/>
  </r>
  <r>
    <x v="6"/>
    <x v="185"/>
    <s v="USA"/>
    <x v="0"/>
    <x v="8"/>
    <s v="Other non-renewable energy"/>
    <x v="13"/>
    <n v="3233"/>
    <n v="15588"/>
  </r>
  <r>
    <x v="6"/>
    <x v="185"/>
    <s v="USA"/>
    <x v="0"/>
    <x v="8"/>
    <s v="Other non-renewable energy"/>
    <x v="14"/>
    <n v="3709"/>
    <n v="15289"/>
  </r>
  <r>
    <x v="6"/>
    <x v="185"/>
    <s v="USA"/>
    <x v="0"/>
    <x v="8"/>
    <s v="Other non-renewable energy"/>
    <x v="15"/>
    <n v="2587"/>
    <n v="15917"/>
  </r>
  <r>
    <x v="6"/>
    <x v="185"/>
    <s v="USA"/>
    <x v="0"/>
    <x v="8"/>
    <s v="Other non-renewable energy"/>
    <x v="16"/>
    <n v="2538"/>
    <n v="15708"/>
  </r>
  <r>
    <x v="6"/>
    <x v="185"/>
    <s v="USA"/>
    <x v="0"/>
    <x v="8"/>
    <s v="Other non-renewable energy"/>
    <x v="17"/>
    <n v="3297.5"/>
    <n v="15104"/>
  </r>
  <r>
    <x v="6"/>
    <x v="185"/>
    <s v="USA"/>
    <x v="0"/>
    <x v="8"/>
    <s v="Other non-renewable energy"/>
    <x v="18"/>
    <n v="3292.5"/>
    <m/>
  </r>
  <r>
    <x v="6"/>
    <x v="185"/>
    <s v="USA"/>
    <x v="0"/>
    <x v="8"/>
    <s v="Other non-renewable energy"/>
    <x v="19"/>
    <n v="3270.1"/>
    <m/>
  </r>
  <r>
    <x v="6"/>
    <x v="185"/>
    <s v="USA"/>
    <x v="0"/>
    <x v="7"/>
    <s v="Pumped storage"/>
    <x v="0"/>
    <n v="19522"/>
    <n v="26782"/>
  </r>
  <r>
    <x v="6"/>
    <x v="185"/>
    <s v="USA"/>
    <x v="0"/>
    <x v="7"/>
    <s v="Pumped storage"/>
    <x v="1"/>
    <n v="19666"/>
    <n v="26476"/>
  </r>
  <r>
    <x v="6"/>
    <x v="185"/>
    <s v="USA"/>
    <x v="0"/>
    <x v="7"/>
    <s v="Pumped storage"/>
    <x v="2"/>
    <n v="20373"/>
    <n v="24721"/>
  </r>
  <r>
    <x v="6"/>
    <x v="185"/>
    <s v="USA"/>
    <x v="0"/>
    <x v="7"/>
    <s v="Pumped storage"/>
    <x v="3"/>
    <n v="20522"/>
    <n v="27115"/>
  </r>
  <r>
    <x v="6"/>
    <x v="185"/>
    <s v="USA"/>
    <x v="0"/>
    <x v="7"/>
    <s v="Pumped storage"/>
    <x v="4"/>
    <n v="20764"/>
    <n v="26776"/>
  </r>
  <r>
    <x v="6"/>
    <x v="185"/>
    <s v="USA"/>
    <x v="0"/>
    <x v="7"/>
    <s v="Pumped storage"/>
    <x v="5"/>
    <n v="21347"/>
    <n v="25481"/>
  </r>
  <r>
    <x v="6"/>
    <x v="185"/>
    <s v="USA"/>
    <x v="0"/>
    <x v="7"/>
    <s v="Pumped storage"/>
    <x v="6"/>
    <n v="21461"/>
    <n v="25820"/>
  </r>
  <r>
    <x v="6"/>
    <x v="185"/>
    <s v="USA"/>
    <x v="0"/>
    <x v="7"/>
    <s v="Pumped storage"/>
    <x v="7"/>
    <n v="21886"/>
    <n v="25926"/>
  </r>
  <r>
    <x v="6"/>
    <x v="185"/>
    <s v="USA"/>
    <x v="0"/>
    <x v="7"/>
    <s v="Pumped storage"/>
    <x v="8"/>
    <n v="21858"/>
    <n v="25281"/>
  </r>
  <r>
    <x v="6"/>
    <x v="185"/>
    <s v="USA"/>
    <x v="0"/>
    <x v="7"/>
    <s v="Pumped storage"/>
    <x v="9"/>
    <n v="22160"/>
    <n v="22820"/>
  </r>
  <r>
    <x v="6"/>
    <x v="185"/>
    <s v="USA"/>
    <x v="0"/>
    <x v="7"/>
    <s v="Pumped storage"/>
    <x v="10"/>
    <n v="18511"/>
    <n v="24067"/>
  </r>
  <r>
    <x v="6"/>
    <x v="185"/>
    <s v="USA"/>
    <x v="0"/>
    <x v="7"/>
    <s v="Pumped storage"/>
    <x v="11"/>
    <n v="18589"/>
    <n v="22828"/>
  </r>
  <r>
    <x v="6"/>
    <x v="185"/>
    <s v="USA"/>
    <x v="0"/>
    <x v="7"/>
    <s v="Pumped storage"/>
    <x v="12"/>
    <n v="18665"/>
    <n v="19776"/>
  </r>
  <r>
    <x v="6"/>
    <x v="185"/>
    <s v="USA"/>
    <x v="0"/>
    <x v="7"/>
    <s v="Pumped storage"/>
    <x v="13"/>
    <n v="18686"/>
    <n v="19257"/>
  </r>
  <r>
    <x v="6"/>
    <x v="185"/>
    <s v="USA"/>
    <x v="0"/>
    <x v="7"/>
    <s v="Pumped storage"/>
    <x v="14"/>
    <n v="18776"/>
    <n v="20054"/>
  </r>
  <r>
    <x v="6"/>
    <x v="185"/>
    <s v="USA"/>
    <x v="0"/>
    <x v="7"/>
    <s v="Pumped storage"/>
    <x v="15"/>
    <n v="18866"/>
    <n v="20111"/>
  </r>
  <r>
    <x v="6"/>
    <x v="185"/>
    <s v="USA"/>
    <x v="0"/>
    <x v="7"/>
    <s v="Pumped storage"/>
    <x v="16"/>
    <n v="19027"/>
    <n v="22443"/>
  </r>
  <r>
    <x v="6"/>
    <x v="185"/>
    <s v="USA"/>
    <x v="0"/>
    <x v="7"/>
    <s v="Pumped storage"/>
    <x v="17"/>
    <n v="19059"/>
    <n v="22752"/>
  </r>
  <r>
    <x v="6"/>
    <x v="185"/>
    <s v="USA"/>
    <x v="0"/>
    <x v="7"/>
    <s v="Pumped storage"/>
    <x v="18"/>
    <n v="19104"/>
    <m/>
  </r>
  <r>
    <x v="6"/>
    <x v="185"/>
    <s v="USA"/>
    <x v="0"/>
    <x v="7"/>
    <s v="Pumped storage"/>
    <x v="19"/>
    <n v="19152"/>
    <m/>
  </r>
  <r>
    <x v="6"/>
    <x v="185"/>
    <s v="USA"/>
    <x v="1"/>
    <x v="4"/>
    <s v="Biogas"/>
    <x v="0"/>
    <n v="880"/>
    <n v="5230"/>
  </r>
  <r>
    <x v="6"/>
    <x v="185"/>
    <s v="USA"/>
    <x v="1"/>
    <x v="4"/>
    <s v="Biogas"/>
    <x v="1"/>
    <n v="885"/>
    <n v="5414"/>
  </r>
  <r>
    <x v="6"/>
    <x v="185"/>
    <s v="USA"/>
    <x v="1"/>
    <x v="4"/>
    <s v="Biogas"/>
    <x v="2"/>
    <n v="958"/>
    <n v="5561"/>
  </r>
  <r>
    <x v="6"/>
    <x v="185"/>
    <s v="USA"/>
    <x v="1"/>
    <x v="4"/>
    <s v="Biogas"/>
    <x v="3"/>
    <n v="1030"/>
    <n v="6317"/>
  </r>
  <r>
    <x v="6"/>
    <x v="185"/>
    <s v="USA"/>
    <x v="1"/>
    <x v="4"/>
    <s v="Biogas"/>
    <x v="4"/>
    <n v="1004"/>
    <n v="6412"/>
  </r>
  <r>
    <x v="6"/>
    <x v="185"/>
    <s v="USA"/>
    <x v="1"/>
    <x v="4"/>
    <s v="Biogas"/>
    <x v="5"/>
    <n v="1097"/>
    <n v="6449"/>
  </r>
  <r>
    <x v="6"/>
    <x v="185"/>
    <s v="USA"/>
    <x v="1"/>
    <x v="4"/>
    <s v="Biogas"/>
    <x v="6"/>
    <n v="1176"/>
    <n v="7058"/>
  </r>
  <r>
    <x v="6"/>
    <x v="185"/>
    <s v="USA"/>
    <x v="1"/>
    <x v="4"/>
    <s v="Biogas"/>
    <x v="7"/>
    <n v="1491"/>
    <n v="7469"/>
  </r>
  <r>
    <x v="6"/>
    <x v="185"/>
    <s v="USA"/>
    <x v="1"/>
    <x v="4"/>
    <s v="Biogas"/>
    <x v="8"/>
    <n v="1574"/>
    <n v="8427"/>
  </r>
  <r>
    <x v="6"/>
    <x v="185"/>
    <s v="USA"/>
    <x v="1"/>
    <x v="4"/>
    <s v="Biogas"/>
    <x v="9"/>
    <n v="1575"/>
    <n v="9281"/>
  </r>
  <r>
    <x v="6"/>
    <x v="185"/>
    <s v="USA"/>
    <x v="1"/>
    <x v="4"/>
    <s v="Biogas"/>
    <x v="10"/>
    <n v="1636"/>
    <n v="9806"/>
  </r>
  <r>
    <x v="6"/>
    <x v="185"/>
    <s v="USA"/>
    <x v="1"/>
    <x v="4"/>
    <s v="Biogas"/>
    <x v="11"/>
    <n v="1785"/>
    <n v="10613"/>
  </r>
  <r>
    <x v="6"/>
    <x v="185"/>
    <s v="USA"/>
    <x v="1"/>
    <x v="4"/>
    <s v="Biogas"/>
    <x v="12"/>
    <n v="2102"/>
    <n v="11568"/>
  </r>
  <r>
    <x v="6"/>
    <x v="185"/>
    <s v="USA"/>
    <x v="1"/>
    <x v="4"/>
    <s v="Biogas"/>
    <x v="13"/>
    <n v="2271"/>
    <n v="12791"/>
  </r>
  <r>
    <x v="6"/>
    <x v="185"/>
    <s v="USA"/>
    <x v="1"/>
    <x v="4"/>
    <s v="Biogas"/>
    <x v="14"/>
    <n v="2394"/>
    <n v="13586"/>
  </r>
  <r>
    <x v="6"/>
    <x v="185"/>
    <s v="USA"/>
    <x v="1"/>
    <x v="4"/>
    <s v="Biogas"/>
    <x v="15"/>
    <n v="2370"/>
    <n v="13674"/>
  </r>
  <r>
    <x v="6"/>
    <x v="185"/>
    <s v="USA"/>
    <x v="1"/>
    <x v="4"/>
    <s v="Biogas"/>
    <x v="16"/>
    <n v="2375"/>
    <n v="13466"/>
  </r>
  <r>
    <x v="6"/>
    <x v="185"/>
    <s v="USA"/>
    <x v="1"/>
    <x v="4"/>
    <s v="Biogas"/>
    <x v="17"/>
    <n v="2416"/>
    <n v="13723"/>
  </r>
  <r>
    <x v="6"/>
    <x v="185"/>
    <s v="USA"/>
    <x v="1"/>
    <x v="4"/>
    <s v="Biogas"/>
    <x v="18"/>
    <n v="2384"/>
    <m/>
  </r>
  <r>
    <x v="6"/>
    <x v="185"/>
    <s v="USA"/>
    <x v="1"/>
    <x v="4"/>
    <s v="Biogas"/>
    <x v="19"/>
    <n v="2367.6999999999998"/>
    <m/>
  </r>
  <r>
    <x v="6"/>
    <x v="185"/>
    <s v="USA"/>
    <x v="1"/>
    <x v="4"/>
    <s v="Liquid biofuels"/>
    <x v="2"/>
    <m/>
    <n v="852"/>
  </r>
  <r>
    <x v="6"/>
    <x v="185"/>
    <s v="USA"/>
    <x v="1"/>
    <x v="4"/>
    <s v="Liquid biofuels"/>
    <x v="3"/>
    <n v="35"/>
    <n v="685"/>
  </r>
  <r>
    <x v="6"/>
    <x v="185"/>
    <s v="USA"/>
    <x v="1"/>
    <x v="4"/>
    <s v="Liquid biofuels"/>
    <x v="4"/>
    <n v="65"/>
    <n v="343"/>
  </r>
  <r>
    <x v="6"/>
    <x v="185"/>
    <s v="USA"/>
    <x v="1"/>
    <x v="4"/>
    <s v="Liquid biofuels"/>
    <x v="5"/>
    <n v="67"/>
    <n v="213"/>
  </r>
  <r>
    <x v="6"/>
    <x v="185"/>
    <s v="USA"/>
    <x v="1"/>
    <x v="4"/>
    <s v="Liquid biofuels"/>
    <x v="6"/>
    <n v="67"/>
    <n v="164"/>
  </r>
  <r>
    <x v="6"/>
    <x v="185"/>
    <s v="USA"/>
    <x v="1"/>
    <x v="4"/>
    <s v="Liquid biofuels"/>
    <x v="7"/>
    <n v="75"/>
    <n v="84"/>
  </r>
  <r>
    <x v="6"/>
    <x v="185"/>
    <s v="USA"/>
    <x v="1"/>
    <x v="4"/>
    <s v="Liquid biofuels"/>
    <x v="8"/>
    <n v="82"/>
    <n v="88"/>
  </r>
  <r>
    <x v="6"/>
    <x v="185"/>
    <s v="USA"/>
    <x v="1"/>
    <x v="4"/>
    <s v="Liquid biofuels"/>
    <x v="9"/>
    <n v="183"/>
    <n v="91"/>
  </r>
  <r>
    <x v="6"/>
    <x v="185"/>
    <s v="USA"/>
    <x v="1"/>
    <x v="4"/>
    <s v="Liquid biofuels"/>
    <x v="10"/>
    <n v="183"/>
    <n v="94"/>
  </r>
  <r>
    <x v="6"/>
    <x v="185"/>
    <s v="USA"/>
    <x v="1"/>
    <x v="4"/>
    <s v="Liquid biofuels"/>
    <x v="11"/>
    <n v="183"/>
    <n v="177"/>
  </r>
  <r>
    <x v="6"/>
    <x v="185"/>
    <s v="USA"/>
    <x v="1"/>
    <x v="4"/>
    <s v="Liquid biofuels"/>
    <x v="12"/>
    <n v="204"/>
    <n v="195"/>
  </r>
  <r>
    <x v="6"/>
    <x v="185"/>
    <s v="USA"/>
    <x v="1"/>
    <x v="4"/>
    <s v="Liquid biofuels"/>
    <x v="13"/>
    <n v="155"/>
    <n v="193"/>
  </r>
  <r>
    <x v="6"/>
    <x v="185"/>
    <s v="USA"/>
    <x v="1"/>
    <x v="4"/>
    <s v="Liquid biofuels"/>
    <x v="14"/>
    <n v="155"/>
    <n v="208"/>
  </r>
  <r>
    <x v="6"/>
    <x v="185"/>
    <s v="USA"/>
    <x v="1"/>
    <x v="4"/>
    <s v="Liquid biofuels"/>
    <x v="15"/>
    <n v="155"/>
    <n v="223"/>
  </r>
  <r>
    <x v="6"/>
    <x v="185"/>
    <s v="USA"/>
    <x v="1"/>
    <x v="4"/>
    <s v="Liquid biofuels"/>
    <x v="16"/>
    <n v="155"/>
    <n v="210"/>
  </r>
  <r>
    <x v="6"/>
    <x v="185"/>
    <s v="USA"/>
    <x v="1"/>
    <x v="4"/>
    <s v="Liquid biofuels"/>
    <x v="17"/>
    <n v="165"/>
    <n v="217"/>
  </r>
  <r>
    <x v="6"/>
    <x v="185"/>
    <s v="USA"/>
    <x v="1"/>
    <x v="4"/>
    <s v="Liquid biofuels"/>
    <x v="18"/>
    <n v="165"/>
    <m/>
  </r>
  <r>
    <x v="6"/>
    <x v="185"/>
    <s v="USA"/>
    <x v="1"/>
    <x v="4"/>
    <s v="Liquid biofuels"/>
    <x v="19"/>
    <n v="165"/>
    <m/>
  </r>
  <r>
    <x v="6"/>
    <x v="185"/>
    <s v="USA"/>
    <x v="1"/>
    <x v="4"/>
    <s v="Renewable municipal waste"/>
    <x v="0"/>
    <n v="1313.5"/>
    <n v="8364"/>
  </r>
  <r>
    <x v="6"/>
    <x v="185"/>
    <s v="USA"/>
    <x v="1"/>
    <x v="4"/>
    <s v="Renewable municipal waste"/>
    <x v="1"/>
    <n v="1248.5"/>
    <n v="8102"/>
  </r>
  <r>
    <x v="6"/>
    <x v="185"/>
    <s v="USA"/>
    <x v="1"/>
    <x v="4"/>
    <s v="Renewable municipal waste"/>
    <x v="2"/>
    <n v="1246"/>
    <n v="8252"/>
  </r>
  <r>
    <x v="6"/>
    <x v="185"/>
    <s v="USA"/>
    <x v="1"/>
    <x v="4"/>
    <s v="Renewable municipal waste"/>
    <x v="3"/>
    <n v="1221"/>
    <n v="8093"/>
  </r>
  <r>
    <x v="6"/>
    <x v="185"/>
    <s v="USA"/>
    <x v="1"/>
    <x v="4"/>
    <s v="Renewable municipal waste"/>
    <x v="4"/>
    <n v="1098"/>
    <n v="8939"/>
  </r>
  <r>
    <x v="6"/>
    <x v="185"/>
    <s v="USA"/>
    <x v="1"/>
    <x v="4"/>
    <s v="Renewable municipal waste"/>
    <x v="5"/>
    <n v="1083.5"/>
    <n v="9528"/>
  </r>
  <r>
    <x v="6"/>
    <x v="185"/>
    <s v="USA"/>
    <x v="1"/>
    <x v="4"/>
    <s v="Renewable municipal waste"/>
    <x v="6"/>
    <n v="1094"/>
    <n v="9690"/>
  </r>
  <r>
    <x v="6"/>
    <x v="185"/>
    <s v="USA"/>
    <x v="1"/>
    <x v="4"/>
    <s v="Renewable municipal waste"/>
    <x v="7"/>
    <n v="1109"/>
    <n v="9578"/>
  </r>
  <r>
    <x v="6"/>
    <x v="185"/>
    <s v="USA"/>
    <x v="1"/>
    <x v="4"/>
    <s v="Renewable municipal waste"/>
    <x v="8"/>
    <n v="1107.5"/>
    <n v="9513"/>
  </r>
  <r>
    <x v="6"/>
    <x v="185"/>
    <s v="USA"/>
    <x v="1"/>
    <x v="4"/>
    <s v="Renewable municipal waste"/>
    <x v="9"/>
    <n v="1113.5"/>
    <n v="9469"/>
  </r>
  <r>
    <x v="6"/>
    <x v="185"/>
    <s v="USA"/>
    <x v="1"/>
    <x v="4"/>
    <s v="Renewable municipal waste"/>
    <x v="10"/>
    <n v="1110"/>
    <n v="9308"/>
  </r>
  <r>
    <x v="6"/>
    <x v="185"/>
    <s v="USA"/>
    <x v="1"/>
    <x v="4"/>
    <s v="Renewable municipal waste"/>
    <x v="11"/>
    <n v="1119"/>
    <n v="8617"/>
  </r>
  <r>
    <x v="6"/>
    <x v="185"/>
    <s v="USA"/>
    <x v="1"/>
    <x v="4"/>
    <s v="Renewable municipal waste"/>
    <x v="12"/>
    <n v="1101.5"/>
    <n v="8650"/>
  </r>
  <r>
    <x v="6"/>
    <x v="185"/>
    <s v="USA"/>
    <x v="1"/>
    <x v="4"/>
    <s v="Renewable municipal waste"/>
    <x v="13"/>
    <n v="1114"/>
    <n v="8420"/>
  </r>
  <r>
    <x v="6"/>
    <x v="185"/>
    <s v="USA"/>
    <x v="1"/>
    <x v="4"/>
    <s v="Renewable municipal waste"/>
    <x v="14"/>
    <n v="1115"/>
    <n v="8461"/>
  </r>
  <r>
    <x v="6"/>
    <x v="185"/>
    <s v="USA"/>
    <x v="1"/>
    <x v="4"/>
    <s v="Renewable municipal waste"/>
    <x v="15"/>
    <n v="1124"/>
    <n v="8427"/>
  </r>
  <r>
    <x v="6"/>
    <x v="185"/>
    <s v="USA"/>
    <x v="1"/>
    <x v="4"/>
    <s v="Renewable municipal waste"/>
    <x v="16"/>
    <n v="1124"/>
    <n v="8524"/>
  </r>
  <r>
    <x v="6"/>
    <x v="185"/>
    <s v="USA"/>
    <x v="1"/>
    <x v="4"/>
    <s v="Renewable municipal waste"/>
    <x v="17"/>
    <n v="1122.5"/>
    <n v="8183"/>
  </r>
  <r>
    <x v="6"/>
    <x v="185"/>
    <s v="USA"/>
    <x v="1"/>
    <x v="4"/>
    <s v="Renewable municipal waste"/>
    <x v="18"/>
    <n v="1117.5"/>
    <m/>
  </r>
  <r>
    <x v="6"/>
    <x v="185"/>
    <s v="USA"/>
    <x v="1"/>
    <x v="4"/>
    <s v="Renewable municipal waste"/>
    <x v="19"/>
    <n v="1095.0999999999999"/>
    <m/>
  </r>
  <r>
    <x v="6"/>
    <x v="185"/>
    <s v="USA"/>
    <x v="1"/>
    <x v="4"/>
    <s v="Solid biofuels"/>
    <x v="0"/>
    <n v="6129"/>
    <n v="42586"/>
  </r>
  <r>
    <x v="6"/>
    <x v="185"/>
    <s v="USA"/>
    <x v="1"/>
    <x v="4"/>
    <s v="Solid biofuels"/>
    <x v="1"/>
    <n v="6112"/>
    <n v="36821"/>
  </r>
  <r>
    <x v="6"/>
    <x v="185"/>
    <s v="USA"/>
    <x v="1"/>
    <x v="4"/>
    <s v="Solid biofuels"/>
    <x v="2"/>
    <n v="6151"/>
    <n v="40210"/>
  </r>
  <r>
    <x v="6"/>
    <x v="185"/>
    <s v="USA"/>
    <x v="1"/>
    <x v="4"/>
    <s v="Solid biofuels"/>
    <x v="3"/>
    <n v="6115"/>
    <n v="39711"/>
  </r>
  <r>
    <x v="6"/>
    <x v="185"/>
    <s v="USA"/>
    <x v="1"/>
    <x v="4"/>
    <s v="Solid biofuels"/>
    <x v="4"/>
    <n v="6446"/>
    <n v="40432"/>
  </r>
  <r>
    <x v="6"/>
    <x v="185"/>
    <s v="USA"/>
    <x v="1"/>
    <x v="4"/>
    <s v="Solid biofuels"/>
    <x v="5"/>
    <n v="6471"/>
    <n v="41791"/>
  </r>
  <r>
    <x v="6"/>
    <x v="185"/>
    <s v="USA"/>
    <x v="1"/>
    <x v="4"/>
    <s v="Solid biofuels"/>
    <x v="6"/>
    <n v="6670"/>
    <n v="41884"/>
  </r>
  <r>
    <x v="6"/>
    <x v="185"/>
    <s v="USA"/>
    <x v="1"/>
    <x v="4"/>
    <s v="Solid biofuels"/>
    <x v="7"/>
    <n v="7056"/>
    <n v="41990"/>
  </r>
  <r>
    <x v="6"/>
    <x v="185"/>
    <s v="USA"/>
    <x v="1"/>
    <x v="4"/>
    <s v="Solid biofuels"/>
    <x v="8"/>
    <n v="7172"/>
    <n v="41619"/>
  </r>
  <r>
    <x v="6"/>
    <x v="185"/>
    <s v="USA"/>
    <x v="1"/>
    <x v="4"/>
    <s v="Solid biofuels"/>
    <x v="9"/>
    <n v="7264"/>
    <n v="40478"/>
  </r>
  <r>
    <x v="6"/>
    <x v="185"/>
    <s v="USA"/>
    <x v="1"/>
    <x v="4"/>
    <s v="Solid biofuels"/>
    <x v="10"/>
    <n v="7361"/>
    <n v="42536"/>
  </r>
  <r>
    <x v="6"/>
    <x v="185"/>
    <s v="USA"/>
    <x v="1"/>
    <x v="4"/>
    <s v="Solid biofuels"/>
    <x v="11"/>
    <n v="7400"/>
    <n v="42913"/>
  </r>
  <r>
    <x v="6"/>
    <x v="185"/>
    <s v="USA"/>
    <x v="1"/>
    <x v="4"/>
    <s v="Solid biofuels"/>
    <x v="12"/>
    <n v="7810"/>
    <n v="43696"/>
  </r>
  <r>
    <x v="6"/>
    <x v="185"/>
    <s v="USA"/>
    <x v="1"/>
    <x v="4"/>
    <s v="Solid biofuels"/>
    <x v="13"/>
    <n v="8744"/>
    <n v="45535"/>
  </r>
  <r>
    <x v="6"/>
    <x v="185"/>
    <s v="USA"/>
    <x v="1"/>
    <x v="4"/>
    <s v="Solid biofuels"/>
    <x v="14"/>
    <n v="8755"/>
    <n v="48563"/>
  </r>
  <r>
    <x v="6"/>
    <x v="185"/>
    <s v="USA"/>
    <x v="1"/>
    <x v="4"/>
    <s v="Solid biofuels"/>
    <x v="15"/>
    <n v="9320"/>
    <n v="47743"/>
  </r>
  <r>
    <x v="6"/>
    <x v="185"/>
    <s v="USA"/>
    <x v="1"/>
    <x v="4"/>
    <s v="Solid biofuels"/>
    <x v="16"/>
    <n v="9249"/>
    <n v="46817"/>
  </r>
  <r>
    <x v="6"/>
    <x v="185"/>
    <s v="USA"/>
    <x v="1"/>
    <x v="4"/>
    <s v="Solid biofuels"/>
    <x v="17"/>
    <n v="9134"/>
    <n v="46734"/>
  </r>
  <r>
    <x v="6"/>
    <x v="185"/>
    <s v="USA"/>
    <x v="1"/>
    <x v="4"/>
    <s v="Solid biofuels"/>
    <x v="18"/>
    <n v="9045.7999999999993"/>
    <m/>
  </r>
  <r>
    <x v="6"/>
    <x v="185"/>
    <s v="USA"/>
    <x v="1"/>
    <x v="4"/>
    <s v="Solid biofuels"/>
    <x v="19"/>
    <n v="8821.7999999999993"/>
    <m/>
  </r>
  <r>
    <x v="6"/>
    <x v="185"/>
    <s v="USA"/>
    <x v="1"/>
    <x v="5"/>
    <s v="Geothermal energy"/>
    <x v="0"/>
    <n v="2793"/>
    <n v="14621"/>
  </r>
  <r>
    <x v="6"/>
    <x v="185"/>
    <s v="USA"/>
    <x v="1"/>
    <x v="5"/>
    <s v="Geothermal energy"/>
    <x v="1"/>
    <n v="2216"/>
    <n v="14246"/>
  </r>
  <r>
    <x v="6"/>
    <x v="185"/>
    <s v="USA"/>
    <x v="1"/>
    <x v="5"/>
    <s v="Geothermal energy"/>
    <x v="2"/>
    <n v="2252"/>
    <n v="14939"/>
  </r>
  <r>
    <x v="6"/>
    <x v="185"/>
    <s v="USA"/>
    <x v="1"/>
    <x v="5"/>
    <s v="Geothermal energy"/>
    <x v="3"/>
    <n v="2133"/>
    <n v="14870"/>
  </r>
  <r>
    <x v="6"/>
    <x v="185"/>
    <s v="USA"/>
    <x v="1"/>
    <x v="5"/>
    <s v="Geothermal energy"/>
    <x v="4"/>
    <n v="2152"/>
    <n v="15487"/>
  </r>
  <r>
    <x v="6"/>
    <x v="185"/>
    <s v="USA"/>
    <x v="1"/>
    <x v="5"/>
    <s v="Geothermal energy"/>
    <x v="5"/>
    <n v="2285"/>
    <n v="16778"/>
  </r>
  <r>
    <x v="6"/>
    <x v="185"/>
    <s v="USA"/>
    <x v="1"/>
    <x v="5"/>
    <s v="Geothermal energy"/>
    <x v="6"/>
    <n v="2274"/>
    <n v="16581"/>
  </r>
  <r>
    <x v="6"/>
    <x v="185"/>
    <s v="USA"/>
    <x v="1"/>
    <x v="5"/>
    <s v="Geothermal energy"/>
    <x v="7"/>
    <n v="2214"/>
    <n v="16798"/>
  </r>
  <r>
    <x v="6"/>
    <x v="185"/>
    <s v="USA"/>
    <x v="1"/>
    <x v="5"/>
    <s v="Geothermal energy"/>
    <x v="8"/>
    <n v="2229"/>
    <n v="16873"/>
  </r>
  <r>
    <x v="6"/>
    <x v="185"/>
    <s v="USA"/>
    <x v="1"/>
    <x v="5"/>
    <s v="Geothermal energy"/>
    <x v="9"/>
    <n v="2382"/>
    <n v="17046"/>
  </r>
  <r>
    <x v="6"/>
    <x v="185"/>
    <s v="USA"/>
    <x v="1"/>
    <x v="5"/>
    <s v="Geothermal energy"/>
    <x v="10"/>
    <n v="2405"/>
    <n v="17577"/>
  </r>
  <r>
    <x v="6"/>
    <x v="185"/>
    <s v="USA"/>
    <x v="1"/>
    <x v="5"/>
    <s v="Geothermal energy"/>
    <x v="11"/>
    <n v="2409"/>
    <n v="17840"/>
  </r>
  <r>
    <x v="6"/>
    <x v="185"/>
    <s v="USA"/>
    <x v="1"/>
    <x v="5"/>
    <s v="Geothermal energy"/>
    <x v="12"/>
    <n v="2592"/>
    <n v="18135"/>
  </r>
  <r>
    <x v="6"/>
    <x v="185"/>
    <s v="USA"/>
    <x v="1"/>
    <x v="5"/>
    <s v="Geothermal energy"/>
    <x v="13"/>
    <n v="2607"/>
    <n v="18422"/>
  </r>
  <r>
    <x v="6"/>
    <x v="185"/>
    <s v="USA"/>
    <x v="1"/>
    <x v="5"/>
    <s v="Geothermal energy"/>
    <x v="14"/>
    <n v="2514"/>
    <n v="18710"/>
  </r>
  <r>
    <x v="6"/>
    <x v="185"/>
    <s v="USA"/>
    <x v="1"/>
    <x v="5"/>
    <s v="Geothermal energy"/>
    <x v="15"/>
    <n v="2542"/>
    <n v="18727"/>
  </r>
  <r>
    <x v="6"/>
    <x v="185"/>
    <s v="USA"/>
    <x v="1"/>
    <x v="5"/>
    <s v="Geothermal energy"/>
    <x v="16"/>
    <n v="2517"/>
    <n v="18584"/>
  </r>
  <r>
    <x v="6"/>
    <x v="185"/>
    <s v="USA"/>
    <x v="1"/>
    <x v="5"/>
    <s v="Geothermal energy"/>
    <x v="17"/>
    <n v="2483"/>
    <n v="18726"/>
  </r>
  <r>
    <x v="6"/>
    <x v="185"/>
    <s v="USA"/>
    <x v="1"/>
    <x v="5"/>
    <s v="Geothermal energy"/>
    <x v="18"/>
    <n v="2540.5"/>
    <m/>
  </r>
  <r>
    <x v="6"/>
    <x v="185"/>
    <s v="USA"/>
    <x v="1"/>
    <x v="5"/>
    <s v="Geothermal energy"/>
    <x v="19"/>
    <n v="2555.3000000000002"/>
    <m/>
  </r>
  <r>
    <x v="6"/>
    <x v="185"/>
    <s v="USA"/>
    <x v="1"/>
    <x v="1"/>
    <s v="Mixed Hydro Plants"/>
    <x v="10"/>
    <n v="12308"/>
    <n v="0"/>
  </r>
  <r>
    <x v="6"/>
    <x v="185"/>
    <s v="USA"/>
    <x v="1"/>
    <x v="1"/>
    <s v="Mixed Hydro Plants"/>
    <x v="11"/>
    <n v="12328"/>
    <n v="0"/>
  </r>
  <r>
    <x v="6"/>
    <x v="185"/>
    <s v="USA"/>
    <x v="1"/>
    <x v="1"/>
    <s v="Mixed Hydro Plants"/>
    <x v="12"/>
    <n v="12332"/>
    <n v="0"/>
  </r>
  <r>
    <x v="6"/>
    <x v="185"/>
    <s v="USA"/>
    <x v="1"/>
    <x v="1"/>
    <s v="Mixed Hydro Plants"/>
    <x v="13"/>
    <n v="12331"/>
    <n v="0"/>
  </r>
  <r>
    <x v="6"/>
    <x v="185"/>
    <s v="USA"/>
    <x v="1"/>
    <x v="1"/>
    <s v="Mixed Hydro Plants"/>
    <x v="14"/>
    <n v="12339"/>
    <n v="0"/>
  </r>
  <r>
    <x v="6"/>
    <x v="185"/>
    <s v="USA"/>
    <x v="1"/>
    <x v="1"/>
    <s v="Mixed Hydro Plants"/>
    <x v="15"/>
    <n v="12339"/>
    <n v="0"/>
  </r>
  <r>
    <x v="6"/>
    <x v="185"/>
    <s v="USA"/>
    <x v="1"/>
    <x v="1"/>
    <s v="Mixed Hydro Plants"/>
    <x v="16"/>
    <n v="12378"/>
    <n v="0"/>
  </r>
  <r>
    <x v="6"/>
    <x v="185"/>
    <s v="USA"/>
    <x v="1"/>
    <x v="1"/>
    <s v="Mixed Hydro Plants"/>
    <x v="17"/>
    <n v="12378"/>
    <n v="0"/>
  </r>
  <r>
    <x v="6"/>
    <x v="185"/>
    <s v="USA"/>
    <x v="1"/>
    <x v="1"/>
    <s v="Mixed Hydro Plants"/>
    <x v="18"/>
    <n v="12378"/>
    <m/>
  </r>
  <r>
    <x v="6"/>
    <x v="185"/>
    <s v="USA"/>
    <x v="1"/>
    <x v="1"/>
    <s v="Mixed Hydro Plants"/>
    <x v="19"/>
    <n v="12378"/>
    <m/>
  </r>
  <r>
    <x v="6"/>
    <x v="185"/>
    <s v="USA"/>
    <x v="1"/>
    <x v="1"/>
    <s v="Renewable hydropower"/>
    <x v="0"/>
    <n v="79359"/>
    <n v="253204"/>
  </r>
  <r>
    <x v="6"/>
    <x v="185"/>
    <s v="USA"/>
    <x v="1"/>
    <x v="1"/>
    <s v="Renewable hydropower"/>
    <x v="1"/>
    <n v="78914"/>
    <n v="188252"/>
  </r>
  <r>
    <x v="6"/>
    <x v="185"/>
    <s v="USA"/>
    <x v="1"/>
    <x v="1"/>
    <s v="Renewable hydropower"/>
    <x v="2"/>
    <n v="79356"/>
    <n v="267034"/>
  </r>
  <r>
    <x v="6"/>
    <x v="185"/>
    <s v="USA"/>
    <x v="1"/>
    <x v="1"/>
    <s v="Renewable hydropower"/>
    <x v="3"/>
    <n v="78694"/>
    <n v="278609"/>
  </r>
  <r>
    <x v="6"/>
    <x v="185"/>
    <s v="USA"/>
    <x v="1"/>
    <x v="1"/>
    <s v="Renewable hydropower"/>
    <x v="4"/>
    <n v="77641"/>
    <n v="271118"/>
  </r>
  <r>
    <x v="6"/>
    <x v="185"/>
    <s v="USA"/>
    <x v="1"/>
    <x v="1"/>
    <s v="Renewable hydropower"/>
    <x v="5"/>
    <n v="77540"/>
    <n v="272445"/>
  </r>
  <r>
    <x v="6"/>
    <x v="185"/>
    <s v="USA"/>
    <x v="1"/>
    <x v="1"/>
    <s v="Renewable hydropower"/>
    <x v="6"/>
    <n v="77821"/>
    <n v="291869"/>
  </r>
  <r>
    <x v="6"/>
    <x v="185"/>
    <s v="USA"/>
    <x v="1"/>
    <x v="1"/>
    <s v="Renewable hydropower"/>
    <x v="7"/>
    <n v="77885"/>
    <n v="249619"/>
  </r>
  <r>
    <x v="6"/>
    <x v="185"/>
    <s v="USA"/>
    <x v="1"/>
    <x v="1"/>
    <s v="Renewable hydropower"/>
    <x v="8"/>
    <n v="77930"/>
    <n v="256714"/>
  </r>
  <r>
    <x v="6"/>
    <x v="185"/>
    <s v="USA"/>
    <x v="1"/>
    <x v="1"/>
    <s v="Renewable hydropower"/>
    <x v="9"/>
    <n v="78518"/>
    <n v="275590"/>
  </r>
  <r>
    <x v="6"/>
    <x v="185"/>
    <s v="USA"/>
    <x v="1"/>
    <x v="1"/>
    <s v="Renewable hydropower"/>
    <x v="10"/>
    <n v="70204"/>
    <n v="262266"/>
  </r>
  <r>
    <x v="6"/>
    <x v="185"/>
    <s v="USA"/>
    <x v="1"/>
    <x v="1"/>
    <s v="Renewable hydropower"/>
    <x v="11"/>
    <n v="70026"/>
    <n v="321733"/>
  </r>
  <r>
    <x v="6"/>
    <x v="185"/>
    <s v="USA"/>
    <x v="1"/>
    <x v="1"/>
    <s v="Renewable hydropower"/>
    <x v="12"/>
    <n v="70110"/>
    <n v="278511"/>
  </r>
  <r>
    <x v="6"/>
    <x v="185"/>
    <s v="USA"/>
    <x v="1"/>
    <x v="1"/>
    <s v="Renewable hydropower"/>
    <x v="13"/>
    <n v="70572"/>
    <n v="270856"/>
  </r>
  <r>
    <x v="6"/>
    <x v="185"/>
    <s v="USA"/>
    <x v="1"/>
    <x v="1"/>
    <s v="Renewable hydropower"/>
    <x v="14"/>
    <n v="71047"/>
    <n v="261473"/>
  </r>
  <r>
    <x v="6"/>
    <x v="185"/>
    <s v="USA"/>
    <x v="1"/>
    <x v="1"/>
    <s v="Renewable hydropower"/>
    <x v="15"/>
    <n v="71035"/>
    <n v="251018"/>
  </r>
  <r>
    <x v="6"/>
    <x v="185"/>
    <s v="USA"/>
    <x v="1"/>
    <x v="1"/>
    <s v="Renewable hydropower"/>
    <x v="16"/>
    <n v="71287"/>
    <n v="269670"/>
  </r>
  <r>
    <x v="6"/>
    <x v="185"/>
    <s v="USA"/>
    <x v="1"/>
    <x v="1"/>
    <s v="Renewable hydropower"/>
    <x v="17"/>
    <n v="71266"/>
    <n v="302362"/>
  </r>
  <r>
    <x v="6"/>
    <x v="185"/>
    <s v="USA"/>
    <x v="1"/>
    <x v="1"/>
    <s v="Renewable hydropower"/>
    <x v="18"/>
    <n v="71364.600000000006"/>
    <m/>
  </r>
  <r>
    <x v="6"/>
    <x v="185"/>
    <s v="USA"/>
    <x v="1"/>
    <x v="1"/>
    <s v="Renewable hydropower"/>
    <x v="19"/>
    <n v="71239.100000000006"/>
    <m/>
  </r>
  <r>
    <x v="6"/>
    <x v="185"/>
    <s v="USA"/>
    <x v="1"/>
    <x v="6"/>
    <s v="Marine energy"/>
    <x v="13"/>
    <n v="0.09"/>
    <n v="1E-3"/>
  </r>
  <r>
    <x v="6"/>
    <x v="185"/>
    <s v="USA"/>
    <x v="1"/>
    <x v="6"/>
    <s v="Marine energy"/>
    <x v="14"/>
    <n v="0.09"/>
    <n v="1E-3"/>
  </r>
  <r>
    <x v="6"/>
    <x v="185"/>
    <s v="USA"/>
    <x v="1"/>
    <x v="6"/>
    <s v="Marine energy"/>
    <x v="15"/>
    <n v="5.0000000000000001E-3"/>
    <n v="1E-3"/>
  </r>
  <r>
    <x v="6"/>
    <x v="185"/>
    <s v="USA"/>
    <x v="1"/>
    <x v="6"/>
    <s v="Marine energy"/>
    <x v="16"/>
    <n v="0.04"/>
    <n v="1.0999999999999999E-2"/>
  </r>
  <r>
    <x v="6"/>
    <x v="185"/>
    <s v="USA"/>
    <x v="1"/>
    <x v="6"/>
    <s v="Marine energy"/>
    <x v="17"/>
    <n v="0.04"/>
    <n v="1.0999999999999999E-2"/>
  </r>
  <r>
    <x v="6"/>
    <x v="185"/>
    <s v="USA"/>
    <x v="1"/>
    <x v="6"/>
    <s v="Marine energy"/>
    <x v="18"/>
    <n v="0"/>
    <m/>
  </r>
  <r>
    <x v="6"/>
    <x v="185"/>
    <s v="USA"/>
    <x v="1"/>
    <x v="2"/>
    <s v="Concentrated solar power"/>
    <x v="0"/>
    <n v="419"/>
    <n v="526"/>
  </r>
  <r>
    <x v="6"/>
    <x v="185"/>
    <s v="USA"/>
    <x v="1"/>
    <x v="2"/>
    <s v="Concentrated solar power"/>
    <x v="1"/>
    <n v="246"/>
    <n v="565"/>
  </r>
  <r>
    <x v="6"/>
    <x v="185"/>
    <s v="USA"/>
    <x v="1"/>
    <x v="2"/>
    <s v="Concentrated solar power"/>
    <x v="2"/>
    <n v="202"/>
    <n v="569"/>
  </r>
  <r>
    <x v="6"/>
    <x v="185"/>
    <s v="USA"/>
    <x v="1"/>
    <x v="2"/>
    <s v="Concentrated solar power"/>
    <x v="3"/>
    <n v="388"/>
    <n v="548"/>
  </r>
  <r>
    <x v="6"/>
    <x v="185"/>
    <s v="USA"/>
    <x v="1"/>
    <x v="2"/>
    <s v="Concentrated solar power"/>
    <x v="4"/>
    <n v="388"/>
    <n v="587"/>
  </r>
  <r>
    <x v="6"/>
    <x v="185"/>
    <s v="USA"/>
    <x v="1"/>
    <x v="2"/>
    <s v="Concentrated solar power"/>
    <x v="5"/>
    <n v="388"/>
    <n v="596"/>
  </r>
  <r>
    <x v="6"/>
    <x v="185"/>
    <s v="USA"/>
    <x v="1"/>
    <x v="2"/>
    <s v="Concentrated solar power"/>
    <x v="6"/>
    <n v="401"/>
    <n v="550"/>
  </r>
  <r>
    <x v="6"/>
    <x v="185"/>
    <s v="USA"/>
    <x v="1"/>
    <x v="2"/>
    <s v="Concentrated solar power"/>
    <x v="7"/>
    <n v="465"/>
    <n v="673"/>
  </r>
  <r>
    <x v="6"/>
    <x v="185"/>
    <s v="USA"/>
    <x v="1"/>
    <x v="2"/>
    <s v="Concentrated solar power"/>
    <x v="8"/>
    <n v="465"/>
    <n v="879"/>
  </r>
  <r>
    <x v="6"/>
    <x v="185"/>
    <s v="USA"/>
    <x v="1"/>
    <x v="2"/>
    <s v="Concentrated solar power"/>
    <x v="9"/>
    <n v="472"/>
    <n v="816"/>
  </r>
  <r>
    <x v="6"/>
    <x v="185"/>
    <s v="USA"/>
    <x v="1"/>
    <x v="2"/>
    <s v="Concentrated solar power"/>
    <x v="10"/>
    <n v="473"/>
    <n v="879"/>
  </r>
  <r>
    <x v="6"/>
    <x v="185"/>
    <s v="USA"/>
    <x v="1"/>
    <x v="2"/>
    <s v="Concentrated solar power"/>
    <x v="11"/>
    <n v="472"/>
    <n v="893"/>
  </r>
  <r>
    <x v="6"/>
    <x v="185"/>
    <s v="USA"/>
    <x v="1"/>
    <x v="2"/>
    <s v="Concentrated solar power"/>
    <x v="12"/>
    <n v="476"/>
    <n v="959"/>
  </r>
  <r>
    <x v="6"/>
    <x v="185"/>
    <s v="USA"/>
    <x v="1"/>
    <x v="2"/>
    <s v="Concentrated solar power"/>
    <x v="13"/>
    <n v="1286"/>
    <n v="1014"/>
  </r>
  <r>
    <x v="6"/>
    <x v="185"/>
    <s v="USA"/>
    <x v="1"/>
    <x v="2"/>
    <s v="Concentrated solar power"/>
    <x v="14"/>
    <n v="1667"/>
    <n v="2688"/>
  </r>
  <r>
    <x v="6"/>
    <x v="185"/>
    <s v="USA"/>
    <x v="1"/>
    <x v="2"/>
    <s v="Concentrated solar power"/>
    <x v="15"/>
    <n v="1758"/>
    <n v="3544"/>
  </r>
  <r>
    <x v="6"/>
    <x v="185"/>
    <s v="USA"/>
    <x v="1"/>
    <x v="2"/>
    <s v="Concentrated solar power"/>
    <x v="16"/>
    <n v="1758"/>
    <n v="3701"/>
  </r>
  <r>
    <x v="6"/>
    <x v="185"/>
    <s v="USA"/>
    <x v="1"/>
    <x v="2"/>
    <s v="Concentrated solar power"/>
    <x v="17"/>
    <n v="1758"/>
    <n v="3587"/>
  </r>
  <r>
    <x v="6"/>
    <x v="185"/>
    <s v="USA"/>
    <x v="1"/>
    <x v="2"/>
    <s v="Concentrated solar power"/>
    <x v="18"/>
    <n v="1758"/>
    <m/>
  </r>
  <r>
    <x v="6"/>
    <x v="185"/>
    <s v="USA"/>
    <x v="1"/>
    <x v="2"/>
    <s v="Concentrated solar power"/>
    <x v="19"/>
    <n v="1758"/>
    <m/>
  </r>
  <r>
    <x v="6"/>
    <x v="185"/>
    <s v="USA"/>
    <x v="1"/>
    <x v="2"/>
    <s v="On-grid Solar photovoltaic"/>
    <x v="0"/>
    <n v="176"/>
    <n v="183"/>
  </r>
  <r>
    <x v="6"/>
    <x v="185"/>
    <s v="USA"/>
    <x v="1"/>
    <x v="2"/>
    <s v="On-grid Solar photovoltaic"/>
    <x v="1"/>
    <n v="213"/>
    <n v="220"/>
  </r>
  <r>
    <x v="6"/>
    <x v="185"/>
    <s v="USA"/>
    <x v="1"/>
    <x v="2"/>
    <s v="On-grid Solar photovoltaic"/>
    <x v="2"/>
    <n v="255"/>
    <n v="261"/>
  </r>
  <r>
    <x v="6"/>
    <x v="185"/>
    <s v="USA"/>
    <x v="1"/>
    <x v="2"/>
    <s v="On-grid Solar photovoltaic"/>
    <x v="3"/>
    <n v="293"/>
    <n v="300"/>
  </r>
  <r>
    <x v="6"/>
    <x v="185"/>
    <s v="USA"/>
    <x v="1"/>
    <x v="2"/>
    <s v="On-grid Solar photovoltaic"/>
    <x v="4"/>
    <n v="363"/>
    <n v="378"/>
  </r>
  <r>
    <x v="6"/>
    <x v="185"/>
    <s v="USA"/>
    <x v="1"/>
    <x v="2"/>
    <s v="On-grid Solar photovoltaic"/>
    <x v="5"/>
    <n v="493"/>
    <n v="524"/>
  </r>
  <r>
    <x v="6"/>
    <x v="185"/>
    <s v="USA"/>
    <x v="1"/>
    <x v="2"/>
    <s v="On-grid Solar photovoltaic"/>
    <x v="6"/>
    <n v="698"/>
    <n v="737"/>
  </r>
  <r>
    <x v="6"/>
    <x v="185"/>
    <s v="USA"/>
    <x v="1"/>
    <x v="2"/>
    <s v="On-grid Solar photovoltaic"/>
    <x v="7"/>
    <n v="974"/>
    <n v="1001"/>
  </r>
  <r>
    <x v="6"/>
    <x v="185"/>
    <s v="USA"/>
    <x v="1"/>
    <x v="2"/>
    <s v="On-grid Solar photovoltaic"/>
    <x v="8"/>
    <n v="1153"/>
    <n v="1214"/>
  </r>
  <r>
    <x v="6"/>
    <x v="185"/>
    <s v="USA"/>
    <x v="1"/>
    <x v="2"/>
    <s v="On-grid Solar photovoltaic"/>
    <x v="9"/>
    <n v="1614"/>
    <n v="1699"/>
  </r>
  <r>
    <x v="6"/>
    <x v="185"/>
    <s v="USA"/>
    <x v="1"/>
    <x v="2"/>
    <s v="On-grid Solar photovoltaic"/>
    <x v="10"/>
    <n v="2909"/>
    <n v="3063"/>
  </r>
  <r>
    <x v="6"/>
    <x v="185"/>
    <s v="USA"/>
    <x v="1"/>
    <x v="2"/>
    <s v="On-grid Solar photovoltaic"/>
    <x v="11"/>
    <n v="5172"/>
    <n v="5322"/>
  </r>
  <r>
    <x v="6"/>
    <x v="185"/>
    <s v="USA"/>
    <x v="1"/>
    <x v="2"/>
    <s v="On-grid Solar photovoltaic"/>
    <x v="12"/>
    <n v="8137"/>
    <n v="9186"/>
  </r>
  <r>
    <x v="6"/>
    <x v="185"/>
    <s v="USA"/>
    <x v="1"/>
    <x v="2"/>
    <s v="On-grid Solar photovoltaic"/>
    <x v="13"/>
    <n v="11759"/>
    <n v="14858"/>
  </r>
  <r>
    <x v="6"/>
    <x v="185"/>
    <s v="USA"/>
    <x v="1"/>
    <x v="2"/>
    <s v="On-grid Solar photovoltaic"/>
    <x v="14"/>
    <n v="15984"/>
    <n v="23076"/>
  </r>
  <r>
    <x v="6"/>
    <x v="185"/>
    <s v="USA"/>
    <x v="1"/>
    <x v="2"/>
    <s v="On-grid Solar photovoltaic"/>
    <x v="15"/>
    <n v="21684"/>
    <n v="32091"/>
  </r>
  <r>
    <x v="6"/>
    <x v="185"/>
    <s v="USA"/>
    <x v="1"/>
    <x v="2"/>
    <s v="On-grid Solar photovoltaic"/>
    <x v="16"/>
    <n v="32958"/>
    <n v="46633"/>
  </r>
  <r>
    <x v="6"/>
    <x v="185"/>
    <s v="USA"/>
    <x v="1"/>
    <x v="2"/>
    <s v="On-grid Solar photovoltaic"/>
    <x v="17"/>
    <n v="41357"/>
    <n v="67393"/>
  </r>
  <r>
    <x v="6"/>
    <x v="185"/>
    <s v="USA"/>
    <x v="1"/>
    <x v="2"/>
    <s v="On-grid Solar photovoltaic"/>
    <x v="18"/>
    <n v="51425.5"/>
    <m/>
  </r>
  <r>
    <x v="6"/>
    <x v="185"/>
    <s v="USA"/>
    <x v="1"/>
    <x v="2"/>
    <s v="On-grid Solar photovoltaic"/>
    <x v="19"/>
    <n v="60539.9"/>
    <m/>
  </r>
  <r>
    <x v="6"/>
    <x v="185"/>
    <s v="USA"/>
    <x v="1"/>
    <x v="3"/>
    <s v="Offshore wind energy"/>
    <x v="14"/>
    <n v="0.02"/>
    <n v="0.1"/>
  </r>
  <r>
    <x v="6"/>
    <x v="185"/>
    <s v="USA"/>
    <x v="1"/>
    <x v="3"/>
    <s v="Offshore wind energy"/>
    <x v="15"/>
    <n v="0.02"/>
    <n v="0.17499999999999999"/>
  </r>
  <r>
    <x v="6"/>
    <x v="185"/>
    <s v="USA"/>
    <x v="1"/>
    <x v="3"/>
    <s v="Offshore wind energy"/>
    <x v="16"/>
    <n v="29"/>
    <n v="101.616"/>
  </r>
  <r>
    <x v="6"/>
    <x v="185"/>
    <s v="USA"/>
    <x v="1"/>
    <x v="3"/>
    <s v="Offshore wind energy"/>
    <x v="17"/>
    <n v="29"/>
    <n v="101.616"/>
  </r>
  <r>
    <x v="6"/>
    <x v="185"/>
    <s v="USA"/>
    <x v="1"/>
    <x v="3"/>
    <s v="Offshore wind energy"/>
    <x v="18"/>
    <n v="29"/>
    <m/>
  </r>
  <r>
    <x v="6"/>
    <x v="185"/>
    <s v="USA"/>
    <x v="1"/>
    <x v="3"/>
    <s v="Offshore wind energy"/>
    <x v="19"/>
    <n v="29"/>
    <m/>
  </r>
  <r>
    <x v="6"/>
    <x v="185"/>
    <s v="USA"/>
    <x v="1"/>
    <x v="3"/>
    <s v="Onshore wind energy"/>
    <x v="0"/>
    <n v="2377"/>
    <n v="5650"/>
  </r>
  <r>
    <x v="6"/>
    <x v="185"/>
    <s v="USA"/>
    <x v="1"/>
    <x v="3"/>
    <s v="Onshore wind energy"/>
    <x v="1"/>
    <n v="3864"/>
    <n v="6806"/>
  </r>
  <r>
    <x v="6"/>
    <x v="185"/>
    <s v="USA"/>
    <x v="1"/>
    <x v="3"/>
    <s v="Onshore wind energy"/>
    <x v="2"/>
    <n v="4417"/>
    <n v="10459"/>
  </r>
  <r>
    <x v="6"/>
    <x v="185"/>
    <s v="USA"/>
    <x v="1"/>
    <x v="3"/>
    <s v="Onshore wind energy"/>
    <x v="3"/>
    <n v="5995"/>
    <n v="11300"/>
  </r>
  <r>
    <x v="6"/>
    <x v="185"/>
    <s v="USA"/>
    <x v="1"/>
    <x v="3"/>
    <s v="Onshore wind energy"/>
    <x v="4"/>
    <n v="6456"/>
    <n v="14291"/>
  </r>
  <r>
    <x v="6"/>
    <x v="185"/>
    <s v="USA"/>
    <x v="1"/>
    <x v="3"/>
    <s v="Onshore wind energy"/>
    <x v="5"/>
    <n v="8706"/>
    <n v="17881"/>
  </r>
  <r>
    <x v="6"/>
    <x v="185"/>
    <s v="USA"/>
    <x v="1"/>
    <x v="3"/>
    <s v="Onshore wind energy"/>
    <x v="6"/>
    <n v="11329"/>
    <n v="26676"/>
  </r>
  <r>
    <x v="6"/>
    <x v="185"/>
    <s v="USA"/>
    <x v="1"/>
    <x v="3"/>
    <s v="Onshore wind energy"/>
    <x v="7"/>
    <n v="16515"/>
    <n v="34603"/>
  </r>
  <r>
    <x v="6"/>
    <x v="185"/>
    <s v="USA"/>
    <x v="1"/>
    <x v="3"/>
    <s v="Onshore wind energy"/>
    <x v="8"/>
    <n v="24651"/>
    <n v="55696"/>
  </r>
  <r>
    <x v="6"/>
    <x v="185"/>
    <s v="USA"/>
    <x v="1"/>
    <x v="3"/>
    <s v="Onshore wind energy"/>
    <x v="9"/>
    <n v="34296"/>
    <n v="74226"/>
  </r>
  <r>
    <x v="6"/>
    <x v="185"/>
    <s v="USA"/>
    <x v="1"/>
    <x v="3"/>
    <s v="Onshore wind energy"/>
    <x v="10"/>
    <n v="39135"/>
    <n v="95148"/>
  </r>
  <r>
    <x v="6"/>
    <x v="185"/>
    <s v="USA"/>
    <x v="1"/>
    <x v="3"/>
    <s v="Onshore wind energy"/>
    <x v="11"/>
    <n v="45676"/>
    <n v="120854"/>
  </r>
  <r>
    <x v="6"/>
    <x v="185"/>
    <s v="USA"/>
    <x v="1"/>
    <x v="3"/>
    <s v="Onshore wind energy"/>
    <x v="12"/>
    <n v="59075"/>
    <n v="141922"/>
  </r>
  <r>
    <x v="6"/>
    <x v="185"/>
    <s v="USA"/>
    <x v="1"/>
    <x v="3"/>
    <s v="Onshore wind energy"/>
    <x v="13"/>
    <n v="59973"/>
    <n v="169713"/>
  </r>
  <r>
    <x v="6"/>
    <x v="185"/>
    <s v="USA"/>
    <x v="1"/>
    <x v="3"/>
    <s v="Onshore wind energy"/>
    <x v="14"/>
    <n v="64232"/>
    <n v="183891.9"/>
  </r>
  <r>
    <x v="6"/>
    <x v="185"/>
    <s v="USA"/>
    <x v="1"/>
    <x v="3"/>
    <s v="Onshore wind energy"/>
    <x v="15"/>
    <n v="72573"/>
    <n v="192991.82500000001"/>
  </r>
  <r>
    <x v="6"/>
    <x v="185"/>
    <s v="USA"/>
    <x v="1"/>
    <x v="3"/>
    <s v="Onshore wind energy"/>
    <x v="16"/>
    <n v="81257"/>
    <n v="229369.38399999999"/>
  </r>
  <r>
    <x v="6"/>
    <x v="185"/>
    <s v="USA"/>
    <x v="1"/>
    <x v="3"/>
    <s v="Onshore wind energy"/>
    <x v="17"/>
    <n v="87568"/>
    <n v="257147.38399999999"/>
  </r>
  <r>
    <x v="6"/>
    <x v="185"/>
    <s v="USA"/>
    <x v="1"/>
    <x v="3"/>
    <s v="Onshore wind energy"/>
    <x v="18"/>
    <n v="94388.4"/>
    <m/>
  </r>
  <r>
    <x v="6"/>
    <x v="185"/>
    <s v="USA"/>
    <x v="1"/>
    <x v="3"/>
    <s v="Onshore wind energy"/>
    <x v="19"/>
    <n v="103555.2"/>
    <m/>
  </r>
  <r>
    <x v="7"/>
    <x v="186"/>
    <s v="ASM"/>
    <x v="0"/>
    <x v="0"/>
    <s v="Fossil fuels"/>
    <x v="0"/>
    <n v="40.14"/>
    <n v="169.58699999999999"/>
  </r>
  <r>
    <x v="7"/>
    <x v="186"/>
    <s v="ASM"/>
    <x v="0"/>
    <x v="0"/>
    <s v="Fossil fuels"/>
    <x v="1"/>
    <n v="40.14"/>
    <n v="172.98500000000001"/>
  </r>
  <r>
    <x v="7"/>
    <x v="186"/>
    <s v="ASM"/>
    <x v="0"/>
    <x v="0"/>
    <s v="Fossil fuels"/>
    <x v="2"/>
    <n v="40.14"/>
    <n v="181.04900000000001"/>
  </r>
  <r>
    <x v="7"/>
    <x v="186"/>
    <s v="ASM"/>
    <x v="0"/>
    <x v="0"/>
    <s v="Fossil fuels"/>
    <x v="3"/>
    <n v="40.14"/>
    <n v="188.16499999999999"/>
  </r>
  <r>
    <x v="7"/>
    <x v="186"/>
    <s v="ASM"/>
    <x v="0"/>
    <x v="0"/>
    <s v="Fossil fuels"/>
    <x v="4"/>
    <n v="38.54"/>
    <n v="188.084"/>
  </r>
  <r>
    <x v="7"/>
    <x v="186"/>
    <s v="ASM"/>
    <x v="0"/>
    <x v="0"/>
    <s v="Fossil fuels"/>
    <x v="5"/>
    <n v="38.54"/>
    <n v="188.89599999999999"/>
  </r>
  <r>
    <x v="7"/>
    <x v="186"/>
    <s v="ASM"/>
    <x v="0"/>
    <x v="0"/>
    <s v="Fossil fuels"/>
    <x v="6"/>
    <n v="38.82"/>
    <n v="187.78100000000001"/>
  </r>
  <r>
    <x v="7"/>
    <x v="186"/>
    <s v="ASM"/>
    <x v="0"/>
    <x v="0"/>
    <s v="Fossil fuels"/>
    <x v="7"/>
    <n v="38.82"/>
    <n v="185.958"/>
  </r>
  <r>
    <x v="7"/>
    <x v="186"/>
    <s v="ASM"/>
    <x v="0"/>
    <x v="0"/>
    <s v="Fossil fuels"/>
    <x v="8"/>
    <n v="38.82"/>
    <n v="185.87799999999999"/>
  </r>
  <r>
    <x v="7"/>
    <x v="186"/>
    <s v="ASM"/>
    <x v="0"/>
    <x v="0"/>
    <s v="Fossil fuels"/>
    <x v="9"/>
    <n v="38.82"/>
    <n v="173.57499999999999"/>
  </r>
  <r>
    <x v="7"/>
    <x v="186"/>
    <s v="ASM"/>
    <x v="0"/>
    <x v="0"/>
    <s v="Fossil fuels"/>
    <x v="10"/>
    <n v="25.17"/>
    <n v="158.08200000000002"/>
  </r>
  <r>
    <x v="7"/>
    <x v="186"/>
    <s v="ASM"/>
    <x v="0"/>
    <x v="0"/>
    <s v="Fossil fuels"/>
    <x v="11"/>
    <n v="43.17"/>
    <n v="155.11599999999999"/>
  </r>
  <r>
    <x v="7"/>
    <x v="186"/>
    <s v="ASM"/>
    <x v="0"/>
    <x v="0"/>
    <s v="Fossil fuels"/>
    <x v="12"/>
    <n v="34.17"/>
    <n v="155.119"/>
  </r>
  <r>
    <x v="7"/>
    <x v="186"/>
    <s v="ASM"/>
    <x v="0"/>
    <x v="0"/>
    <s v="Fossil fuels"/>
    <x v="13"/>
    <n v="34.17"/>
    <n v="153.87299999999999"/>
  </r>
  <r>
    <x v="7"/>
    <x v="186"/>
    <s v="ASM"/>
    <x v="0"/>
    <x v="0"/>
    <s v="Fossil fuels"/>
    <x v="14"/>
    <n v="34.17"/>
    <n v="154.762"/>
  </r>
  <r>
    <x v="7"/>
    <x v="186"/>
    <s v="ASM"/>
    <x v="0"/>
    <x v="0"/>
    <s v="Fossil fuels"/>
    <x v="15"/>
    <n v="34.17"/>
    <n v="161.392"/>
  </r>
  <r>
    <x v="7"/>
    <x v="186"/>
    <s v="ASM"/>
    <x v="0"/>
    <x v="0"/>
    <s v="Fossil fuels"/>
    <x v="16"/>
    <n v="33.21"/>
    <n v="167.79900000000001"/>
  </r>
  <r>
    <x v="7"/>
    <x v="186"/>
    <s v="ASM"/>
    <x v="0"/>
    <x v="0"/>
    <s v="Fossil fuels"/>
    <x v="17"/>
    <n v="39.71"/>
    <n v="161.99199999999999"/>
  </r>
  <r>
    <x v="7"/>
    <x v="186"/>
    <s v="ASM"/>
    <x v="0"/>
    <x v="0"/>
    <s v="Fossil fuels"/>
    <x v="18"/>
    <n v="39.71"/>
    <m/>
  </r>
  <r>
    <x v="7"/>
    <x v="186"/>
    <s v="ASM"/>
    <x v="0"/>
    <x v="0"/>
    <s v="Fossil fuels"/>
    <x v="19"/>
    <n v="39.71"/>
    <m/>
  </r>
  <r>
    <x v="7"/>
    <x v="186"/>
    <s v="ASM"/>
    <x v="1"/>
    <x v="2"/>
    <s v="Off-grid Solar photovoltaic"/>
    <x v="16"/>
    <n v="1.41"/>
    <m/>
  </r>
  <r>
    <x v="7"/>
    <x v="186"/>
    <s v="ASM"/>
    <x v="1"/>
    <x v="2"/>
    <s v="Off-grid Solar photovoltaic"/>
    <x v="17"/>
    <n v="1.76"/>
    <n v="1.097"/>
  </r>
  <r>
    <x v="7"/>
    <x v="186"/>
    <s v="ASM"/>
    <x v="1"/>
    <x v="2"/>
    <s v="Off-grid Solar photovoltaic"/>
    <x v="18"/>
    <n v="1.76"/>
    <m/>
  </r>
  <r>
    <x v="7"/>
    <x v="186"/>
    <s v="ASM"/>
    <x v="1"/>
    <x v="2"/>
    <s v="Off-grid Solar photovoltaic"/>
    <x v="19"/>
    <n v="1.76"/>
    <m/>
  </r>
  <r>
    <x v="7"/>
    <x v="186"/>
    <s v="ASM"/>
    <x v="1"/>
    <x v="2"/>
    <s v="On-grid Solar photovoltaic"/>
    <x v="11"/>
    <m/>
    <n v="0.26700000000000002"/>
  </r>
  <r>
    <x v="7"/>
    <x v="186"/>
    <s v="ASM"/>
    <x v="1"/>
    <x v="2"/>
    <s v="On-grid Solar photovoltaic"/>
    <x v="12"/>
    <n v="2.4159999999999999"/>
    <n v="1.409"/>
  </r>
  <r>
    <x v="7"/>
    <x v="186"/>
    <s v="ASM"/>
    <x v="1"/>
    <x v="2"/>
    <s v="On-grid Solar photovoltaic"/>
    <x v="13"/>
    <n v="2.4159999999999999"/>
    <n v="2.419"/>
  </r>
  <r>
    <x v="7"/>
    <x v="186"/>
    <s v="ASM"/>
    <x v="1"/>
    <x v="2"/>
    <s v="On-grid Solar photovoltaic"/>
    <x v="14"/>
    <n v="2.4159999999999999"/>
    <n v="2.363"/>
  </r>
  <r>
    <x v="7"/>
    <x v="186"/>
    <s v="ASM"/>
    <x v="1"/>
    <x v="2"/>
    <s v="On-grid Solar photovoltaic"/>
    <x v="15"/>
    <n v="2.4159999999999999"/>
    <n v="2.4940000000000002"/>
  </r>
  <r>
    <x v="7"/>
    <x v="186"/>
    <s v="ASM"/>
    <x v="1"/>
    <x v="2"/>
    <s v="On-grid Solar photovoltaic"/>
    <x v="16"/>
    <n v="2.4159999999999999"/>
    <n v="3.125"/>
  </r>
  <r>
    <x v="7"/>
    <x v="186"/>
    <s v="ASM"/>
    <x v="1"/>
    <x v="2"/>
    <s v="On-grid Solar photovoltaic"/>
    <x v="17"/>
    <n v="2.4159999999999999"/>
    <n v="3.7349999999999999"/>
  </r>
  <r>
    <x v="7"/>
    <x v="186"/>
    <s v="ASM"/>
    <x v="1"/>
    <x v="2"/>
    <s v="On-grid Solar photovoltaic"/>
    <x v="18"/>
    <n v="3.306"/>
    <m/>
  </r>
  <r>
    <x v="7"/>
    <x v="186"/>
    <s v="ASM"/>
    <x v="1"/>
    <x v="2"/>
    <s v="On-grid Solar photovoltaic"/>
    <x v="19"/>
    <n v="3.306"/>
    <m/>
  </r>
  <r>
    <x v="7"/>
    <x v="187"/>
    <s v="AUS"/>
    <x v="0"/>
    <x v="0"/>
    <s v="Fossil fuels"/>
    <x v="0"/>
    <n v="36523"/>
    <n v="192274"/>
  </r>
  <r>
    <x v="7"/>
    <x v="187"/>
    <s v="AUS"/>
    <x v="0"/>
    <x v="0"/>
    <s v="Fossil fuels"/>
    <x v="1"/>
    <n v="37122"/>
    <n v="206103"/>
  </r>
  <r>
    <x v="7"/>
    <x v="187"/>
    <s v="AUS"/>
    <x v="0"/>
    <x v="0"/>
    <s v="Fossil fuels"/>
    <x v="2"/>
    <n v="39746"/>
    <n v="209504"/>
  </r>
  <r>
    <x v="7"/>
    <x v="187"/>
    <s v="AUS"/>
    <x v="0"/>
    <x v="0"/>
    <s v="Fossil fuels"/>
    <x v="3"/>
    <n v="40857"/>
    <n v="201967"/>
  </r>
  <r>
    <x v="7"/>
    <x v="187"/>
    <s v="AUS"/>
    <x v="0"/>
    <x v="0"/>
    <s v="Fossil fuels"/>
    <x v="4"/>
    <n v="40855"/>
    <n v="209530"/>
  </r>
  <r>
    <x v="7"/>
    <x v="187"/>
    <s v="AUS"/>
    <x v="0"/>
    <x v="0"/>
    <s v="Fossil fuels"/>
    <x v="5"/>
    <n v="40058"/>
    <n v="208244"/>
  </r>
  <r>
    <x v="7"/>
    <x v="187"/>
    <s v="AUS"/>
    <x v="0"/>
    <x v="0"/>
    <s v="Fossil fuels"/>
    <x v="6"/>
    <n v="40413"/>
    <n v="211085"/>
  </r>
  <r>
    <x v="7"/>
    <x v="187"/>
    <s v="AUS"/>
    <x v="0"/>
    <x v="0"/>
    <s v="Fossil fuels"/>
    <x v="7"/>
    <n v="42708"/>
    <n v="221966"/>
  </r>
  <r>
    <x v="7"/>
    <x v="187"/>
    <s v="AUS"/>
    <x v="0"/>
    <x v="0"/>
    <s v="Fossil fuels"/>
    <x v="8"/>
    <n v="43484"/>
    <n v="223347"/>
  </r>
  <r>
    <x v="7"/>
    <x v="187"/>
    <s v="AUS"/>
    <x v="0"/>
    <x v="0"/>
    <s v="Fossil fuels"/>
    <x v="9"/>
    <n v="45806"/>
    <n v="229493"/>
  </r>
  <r>
    <x v="7"/>
    <x v="187"/>
    <s v="AUS"/>
    <x v="0"/>
    <x v="0"/>
    <s v="Fossil fuels"/>
    <x v="10"/>
    <n v="48746"/>
    <n v="230893"/>
  </r>
  <r>
    <x v="7"/>
    <x v="187"/>
    <s v="AUS"/>
    <x v="0"/>
    <x v="0"/>
    <s v="Fossil fuels"/>
    <x v="11"/>
    <n v="49218"/>
    <n v="227433"/>
  </r>
  <r>
    <x v="7"/>
    <x v="187"/>
    <s v="AUS"/>
    <x v="0"/>
    <x v="0"/>
    <s v="Fossil fuels"/>
    <x v="12"/>
    <n v="49550"/>
    <n v="224509"/>
  </r>
  <r>
    <x v="7"/>
    <x v="187"/>
    <s v="AUS"/>
    <x v="0"/>
    <x v="0"/>
    <s v="Fossil fuels"/>
    <x v="13"/>
    <n v="49354"/>
    <n v="216511"/>
  </r>
  <r>
    <x v="7"/>
    <x v="187"/>
    <s v="AUS"/>
    <x v="0"/>
    <x v="0"/>
    <s v="Fossil fuels"/>
    <x v="14"/>
    <n v="49880"/>
    <n v="211256"/>
  </r>
  <r>
    <x v="7"/>
    <x v="187"/>
    <s v="AUS"/>
    <x v="0"/>
    <x v="0"/>
    <s v="Fossil fuels"/>
    <x v="15"/>
    <n v="48884"/>
    <n v="217871"/>
  </r>
  <r>
    <x v="7"/>
    <x v="187"/>
    <s v="AUS"/>
    <x v="0"/>
    <x v="0"/>
    <s v="Fossil fuels"/>
    <x v="16"/>
    <n v="46960"/>
    <n v="219115"/>
  </r>
  <r>
    <x v="7"/>
    <x v="187"/>
    <s v="AUS"/>
    <x v="0"/>
    <x v="0"/>
    <s v="Fossil fuels"/>
    <x v="17"/>
    <n v="45187"/>
    <n v="217562"/>
  </r>
  <r>
    <x v="7"/>
    <x v="187"/>
    <s v="AUS"/>
    <x v="0"/>
    <x v="0"/>
    <s v="Fossil fuels"/>
    <x v="18"/>
    <n v="43619"/>
    <m/>
  </r>
  <r>
    <x v="7"/>
    <x v="187"/>
    <s v="AUS"/>
    <x v="0"/>
    <x v="0"/>
    <s v="Fossil fuels"/>
    <x v="19"/>
    <n v="43655"/>
    <m/>
  </r>
  <r>
    <x v="7"/>
    <x v="187"/>
    <s v="AUS"/>
    <x v="0"/>
    <x v="7"/>
    <s v="Pumped storage"/>
    <x v="0"/>
    <n v="1490"/>
    <n v="360"/>
  </r>
  <r>
    <x v="7"/>
    <x v="187"/>
    <s v="AUS"/>
    <x v="0"/>
    <x v="7"/>
    <s v="Pumped storage"/>
    <x v="1"/>
    <n v="1490"/>
    <n v="370"/>
  </r>
  <r>
    <x v="7"/>
    <x v="187"/>
    <s v="AUS"/>
    <x v="0"/>
    <x v="7"/>
    <s v="Pumped storage"/>
    <x v="2"/>
    <n v="1490"/>
    <n v="177"/>
  </r>
  <r>
    <x v="7"/>
    <x v="187"/>
    <s v="AUS"/>
    <x v="0"/>
    <x v="7"/>
    <s v="Pumped storage"/>
    <x v="3"/>
    <n v="1490"/>
    <n v="216"/>
  </r>
  <r>
    <x v="7"/>
    <x v="187"/>
    <s v="AUS"/>
    <x v="0"/>
    <x v="7"/>
    <s v="Pumped storage"/>
    <x v="4"/>
    <n v="1416"/>
    <n v="221"/>
  </r>
  <r>
    <x v="7"/>
    <x v="187"/>
    <s v="AUS"/>
    <x v="0"/>
    <x v="7"/>
    <s v="Pumped storage"/>
    <x v="5"/>
    <n v="810"/>
    <n v="303"/>
  </r>
  <r>
    <x v="7"/>
    <x v="187"/>
    <s v="AUS"/>
    <x v="0"/>
    <x v="7"/>
    <s v="Pumped storage"/>
    <x v="6"/>
    <n v="810"/>
    <n v="103"/>
  </r>
  <r>
    <x v="7"/>
    <x v="187"/>
    <s v="AUS"/>
    <x v="0"/>
    <x v="7"/>
    <s v="Pumped storage"/>
    <x v="7"/>
    <n v="810"/>
    <n v="178"/>
  </r>
  <r>
    <x v="7"/>
    <x v="187"/>
    <s v="AUS"/>
    <x v="0"/>
    <x v="7"/>
    <s v="Pumped storage"/>
    <x v="8"/>
    <n v="810"/>
    <n v="148"/>
  </r>
  <r>
    <x v="7"/>
    <x v="187"/>
    <s v="AUS"/>
    <x v="0"/>
    <x v="7"/>
    <s v="Pumped storage"/>
    <x v="9"/>
    <n v="810"/>
    <n v="67"/>
  </r>
  <r>
    <x v="7"/>
    <x v="187"/>
    <s v="AUS"/>
    <x v="0"/>
    <x v="7"/>
    <s v="Pumped storage"/>
    <x v="10"/>
    <n v="810"/>
    <n v="47"/>
  </r>
  <r>
    <x v="7"/>
    <x v="187"/>
    <s v="AUS"/>
    <x v="0"/>
    <x v="7"/>
    <s v="Pumped storage"/>
    <x v="11"/>
    <n v="810"/>
    <n v="113"/>
  </r>
  <r>
    <x v="7"/>
    <x v="187"/>
    <s v="AUS"/>
    <x v="0"/>
    <x v="7"/>
    <s v="Pumped storage"/>
    <x v="12"/>
    <n v="810"/>
    <n v="104"/>
  </r>
  <r>
    <x v="7"/>
    <x v="187"/>
    <s v="AUS"/>
    <x v="0"/>
    <x v="7"/>
    <s v="Pumped storage"/>
    <x v="13"/>
    <n v="810"/>
    <n v="154"/>
  </r>
  <r>
    <x v="7"/>
    <x v="187"/>
    <s v="AUS"/>
    <x v="0"/>
    <x v="7"/>
    <s v="Pumped storage"/>
    <x v="14"/>
    <n v="810"/>
    <n v="83"/>
  </r>
  <r>
    <x v="7"/>
    <x v="187"/>
    <s v="AUS"/>
    <x v="0"/>
    <x v="7"/>
    <s v="Pumped storage"/>
    <x v="15"/>
    <n v="810"/>
    <n v="121"/>
  </r>
  <r>
    <x v="7"/>
    <x v="187"/>
    <s v="AUS"/>
    <x v="0"/>
    <x v="7"/>
    <s v="Pumped storage"/>
    <x v="16"/>
    <n v="810"/>
    <n v="297"/>
  </r>
  <r>
    <x v="7"/>
    <x v="187"/>
    <s v="AUS"/>
    <x v="0"/>
    <x v="7"/>
    <s v="Pumped storage"/>
    <x v="17"/>
    <n v="810"/>
    <n v="248"/>
  </r>
  <r>
    <x v="7"/>
    <x v="187"/>
    <s v="AUS"/>
    <x v="0"/>
    <x v="7"/>
    <s v="Pumped storage"/>
    <x v="18"/>
    <n v="810"/>
    <m/>
  </r>
  <r>
    <x v="7"/>
    <x v="187"/>
    <s v="AUS"/>
    <x v="0"/>
    <x v="7"/>
    <s v="Pumped storage"/>
    <x v="19"/>
    <n v="810"/>
    <m/>
  </r>
  <r>
    <x v="7"/>
    <x v="187"/>
    <s v="AUS"/>
    <x v="1"/>
    <x v="4"/>
    <s v="Biogas"/>
    <x v="0"/>
    <n v="90"/>
    <n v="449"/>
  </r>
  <r>
    <x v="7"/>
    <x v="187"/>
    <s v="AUS"/>
    <x v="1"/>
    <x v="4"/>
    <s v="Biogas"/>
    <x v="1"/>
    <n v="92"/>
    <n v="712"/>
  </r>
  <r>
    <x v="7"/>
    <x v="187"/>
    <s v="AUS"/>
    <x v="1"/>
    <x v="4"/>
    <s v="Biogas"/>
    <x v="2"/>
    <n v="99"/>
    <n v="854"/>
  </r>
  <r>
    <x v="7"/>
    <x v="187"/>
    <s v="AUS"/>
    <x v="1"/>
    <x v="4"/>
    <s v="Biogas"/>
    <x v="3"/>
    <n v="143"/>
    <n v="757"/>
  </r>
  <r>
    <x v="7"/>
    <x v="187"/>
    <s v="AUS"/>
    <x v="1"/>
    <x v="4"/>
    <s v="Biogas"/>
    <x v="4"/>
    <n v="207"/>
    <n v="741"/>
  </r>
  <r>
    <x v="7"/>
    <x v="187"/>
    <s v="AUS"/>
    <x v="1"/>
    <x v="4"/>
    <s v="Biogas"/>
    <x v="5"/>
    <n v="265"/>
    <n v="593"/>
  </r>
  <r>
    <x v="7"/>
    <x v="187"/>
    <s v="AUS"/>
    <x v="1"/>
    <x v="4"/>
    <s v="Biogas"/>
    <x v="6"/>
    <n v="270"/>
    <n v="643"/>
  </r>
  <r>
    <x v="7"/>
    <x v="187"/>
    <s v="AUS"/>
    <x v="1"/>
    <x v="4"/>
    <s v="Biogas"/>
    <x v="7"/>
    <n v="273"/>
    <n v="637"/>
  </r>
  <r>
    <x v="7"/>
    <x v="187"/>
    <s v="AUS"/>
    <x v="1"/>
    <x v="4"/>
    <s v="Biogas"/>
    <x v="8"/>
    <n v="218"/>
    <n v="859"/>
  </r>
  <r>
    <x v="7"/>
    <x v="187"/>
    <s v="AUS"/>
    <x v="1"/>
    <x v="4"/>
    <s v="Biogas"/>
    <x v="9"/>
    <n v="225"/>
    <n v="1031"/>
  </r>
  <r>
    <x v="7"/>
    <x v="187"/>
    <s v="AUS"/>
    <x v="1"/>
    <x v="4"/>
    <s v="Biogas"/>
    <x v="10"/>
    <n v="228"/>
    <n v="1016"/>
  </r>
  <r>
    <x v="7"/>
    <x v="187"/>
    <s v="AUS"/>
    <x v="1"/>
    <x v="4"/>
    <s v="Biogas"/>
    <x v="11"/>
    <n v="229"/>
    <n v="1025"/>
  </r>
  <r>
    <x v="7"/>
    <x v="187"/>
    <s v="AUS"/>
    <x v="1"/>
    <x v="4"/>
    <s v="Biogas"/>
    <x v="12"/>
    <n v="230"/>
    <n v="1624"/>
  </r>
  <r>
    <x v="7"/>
    <x v="187"/>
    <s v="AUS"/>
    <x v="1"/>
    <x v="4"/>
    <s v="Biogas"/>
    <x v="13"/>
    <n v="220"/>
    <n v="1601"/>
  </r>
  <r>
    <x v="7"/>
    <x v="187"/>
    <s v="AUS"/>
    <x v="1"/>
    <x v="4"/>
    <s v="Biogas"/>
    <x v="14"/>
    <n v="226"/>
    <n v="1635"/>
  </r>
  <r>
    <x v="7"/>
    <x v="187"/>
    <s v="AUS"/>
    <x v="1"/>
    <x v="4"/>
    <s v="Biogas"/>
    <x v="15"/>
    <n v="228"/>
    <n v="1491"/>
  </r>
  <r>
    <x v="7"/>
    <x v="187"/>
    <s v="AUS"/>
    <x v="1"/>
    <x v="4"/>
    <s v="Biogas"/>
    <x v="16"/>
    <n v="228"/>
    <n v="1271"/>
  </r>
  <r>
    <x v="7"/>
    <x v="187"/>
    <s v="AUS"/>
    <x v="1"/>
    <x v="4"/>
    <s v="Biogas"/>
    <x v="17"/>
    <n v="228"/>
    <n v="1192"/>
  </r>
  <r>
    <x v="7"/>
    <x v="187"/>
    <s v="AUS"/>
    <x v="1"/>
    <x v="4"/>
    <s v="Biogas"/>
    <x v="18"/>
    <n v="230"/>
    <m/>
  </r>
  <r>
    <x v="7"/>
    <x v="187"/>
    <s v="AUS"/>
    <x v="1"/>
    <x v="4"/>
    <s v="Biogas"/>
    <x v="19"/>
    <n v="241"/>
    <m/>
  </r>
  <r>
    <x v="7"/>
    <x v="187"/>
    <s v="AUS"/>
    <x v="1"/>
    <x v="4"/>
    <s v="Solid biofuels"/>
    <x v="0"/>
    <n v="332"/>
    <n v="685"/>
  </r>
  <r>
    <x v="7"/>
    <x v="187"/>
    <s v="AUS"/>
    <x v="1"/>
    <x v="4"/>
    <s v="Solid biofuels"/>
    <x v="1"/>
    <n v="483"/>
    <n v="633"/>
  </r>
  <r>
    <x v="7"/>
    <x v="187"/>
    <s v="AUS"/>
    <x v="1"/>
    <x v="4"/>
    <s v="Solid biofuels"/>
    <x v="2"/>
    <n v="483"/>
    <n v="729"/>
  </r>
  <r>
    <x v="7"/>
    <x v="187"/>
    <s v="AUS"/>
    <x v="1"/>
    <x v="4"/>
    <s v="Solid biofuels"/>
    <x v="3"/>
    <n v="483"/>
    <n v="826"/>
  </r>
  <r>
    <x v="7"/>
    <x v="187"/>
    <s v="AUS"/>
    <x v="1"/>
    <x v="4"/>
    <s v="Solid biofuels"/>
    <x v="4"/>
    <n v="489"/>
    <n v="1058"/>
  </r>
  <r>
    <x v="7"/>
    <x v="187"/>
    <s v="AUS"/>
    <x v="1"/>
    <x v="4"/>
    <s v="Solid biofuels"/>
    <x v="5"/>
    <n v="492"/>
    <n v="3237"/>
  </r>
  <r>
    <x v="7"/>
    <x v="187"/>
    <s v="AUS"/>
    <x v="1"/>
    <x v="4"/>
    <s v="Solid biofuels"/>
    <x v="6"/>
    <n v="555"/>
    <n v="3268"/>
  </r>
  <r>
    <x v="7"/>
    <x v="187"/>
    <s v="AUS"/>
    <x v="1"/>
    <x v="4"/>
    <s v="Solid biofuels"/>
    <x v="7"/>
    <n v="567"/>
    <n v="3316"/>
  </r>
  <r>
    <x v="7"/>
    <x v="187"/>
    <s v="AUS"/>
    <x v="1"/>
    <x v="4"/>
    <s v="Solid biofuels"/>
    <x v="8"/>
    <n v="567"/>
    <n v="3737"/>
  </r>
  <r>
    <x v="7"/>
    <x v="187"/>
    <s v="AUS"/>
    <x v="1"/>
    <x v="4"/>
    <s v="Solid biofuels"/>
    <x v="9"/>
    <n v="597"/>
    <n v="1784"/>
  </r>
  <r>
    <x v="7"/>
    <x v="187"/>
    <s v="AUS"/>
    <x v="1"/>
    <x v="4"/>
    <s v="Solid biofuels"/>
    <x v="10"/>
    <n v="597"/>
    <n v="1761"/>
  </r>
  <r>
    <x v="7"/>
    <x v="187"/>
    <s v="AUS"/>
    <x v="1"/>
    <x v="4"/>
    <s v="Solid biofuels"/>
    <x v="11"/>
    <n v="597"/>
    <n v="1077"/>
  </r>
  <r>
    <x v="7"/>
    <x v="187"/>
    <s v="AUS"/>
    <x v="1"/>
    <x v="4"/>
    <s v="Solid biofuels"/>
    <x v="12"/>
    <n v="597"/>
    <n v="1419"/>
  </r>
  <r>
    <x v="7"/>
    <x v="187"/>
    <s v="AUS"/>
    <x v="1"/>
    <x v="4"/>
    <s v="Solid biofuels"/>
    <x v="13"/>
    <n v="597"/>
    <n v="1551"/>
  </r>
  <r>
    <x v="7"/>
    <x v="187"/>
    <s v="AUS"/>
    <x v="1"/>
    <x v="4"/>
    <s v="Solid biofuels"/>
    <x v="14"/>
    <n v="598"/>
    <n v="1876"/>
  </r>
  <r>
    <x v="7"/>
    <x v="187"/>
    <s v="AUS"/>
    <x v="1"/>
    <x v="4"/>
    <s v="Solid biofuels"/>
    <x v="15"/>
    <n v="598"/>
    <n v="2117"/>
  </r>
  <r>
    <x v="7"/>
    <x v="187"/>
    <s v="AUS"/>
    <x v="1"/>
    <x v="4"/>
    <s v="Solid biofuels"/>
    <x v="16"/>
    <n v="598"/>
    <n v="2451"/>
  </r>
  <r>
    <x v="7"/>
    <x v="187"/>
    <s v="AUS"/>
    <x v="1"/>
    <x v="4"/>
    <s v="Solid biofuels"/>
    <x v="17"/>
    <n v="598"/>
    <n v="2308"/>
  </r>
  <r>
    <x v="7"/>
    <x v="187"/>
    <s v="AUS"/>
    <x v="1"/>
    <x v="4"/>
    <s v="Solid biofuels"/>
    <x v="18"/>
    <n v="622"/>
    <m/>
  </r>
  <r>
    <x v="7"/>
    <x v="187"/>
    <s v="AUS"/>
    <x v="1"/>
    <x v="4"/>
    <s v="Solid biofuels"/>
    <x v="19"/>
    <n v="622"/>
    <m/>
  </r>
  <r>
    <x v="7"/>
    <x v="187"/>
    <s v="AUS"/>
    <x v="1"/>
    <x v="5"/>
    <s v="Geothermal energy"/>
    <x v="0"/>
    <n v="0.2"/>
    <n v="0.1"/>
  </r>
  <r>
    <x v="7"/>
    <x v="187"/>
    <s v="AUS"/>
    <x v="1"/>
    <x v="5"/>
    <s v="Geothermal energy"/>
    <x v="1"/>
    <n v="0.2"/>
    <n v="0.1"/>
  </r>
  <r>
    <x v="7"/>
    <x v="187"/>
    <s v="AUS"/>
    <x v="1"/>
    <x v="5"/>
    <s v="Geothermal energy"/>
    <x v="2"/>
    <n v="0.2"/>
    <n v="0.1"/>
  </r>
  <r>
    <x v="7"/>
    <x v="187"/>
    <s v="AUS"/>
    <x v="1"/>
    <x v="5"/>
    <s v="Geothermal energy"/>
    <x v="3"/>
    <n v="0.1"/>
    <n v="0.1"/>
  </r>
  <r>
    <x v="7"/>
    <x v="187"/>
    <s v="AUS"/>
    <x v="1"/>
    <x v="5"/>
    <s v="Geothermal energy"/>
    <x v="4"/>
    <n v="0.1"/>
    <n v="0.1"/>
  </r>
  <r>
    <x v="7"/>
    <x v="187"/>
    <s v="AUS"/>
    <x v="1"/>
    <x v="5"/>
    <s v="Geothermal energy"/>
    <x v="5"/>
    <n v="0.2"/>
    <n v="0.1"/>
  </r>
  <r>
    <x v="7"/>
    <x v="187"/>
    <s v="AUS"/>
    <x v="1"/>
    <x v="5"/>
    <s v="Geothermal energy"/>
    <x v="6"/>
    <n v="0.1"/>
    <n v="1"/>
  </r>
  <r>
    <x v="7"/>
    <x v="187"/>
    <s v="AUS"/>
    <x v="1"/>
    <x v="5"/>
    <s v="Geothermal energy"/>
    <x v="7"/>
    <n v="0.1"/>
    <n v="1"/>
  </r>
  <r>
    <x v="7"/>
    <x v="187"/>
    <s v="AUS"/>
    <x v="1"/>
    <x v="5"/>
    <s v="Geothermal energy"/>
    <x v="8"/>
    <n v="0.1"/>
    <n v="1"/>
  </r>
  <r>
    <x v="7"/>
    <x v="187"/>
    <s v="AUS"/>
    <x v="1"/>
    <x v="5"/>
    <s v="Geothermal energy"/>
    <x v="9"/>
    <n v="0.1"/>
    <n v="1"/>
  </r>
  <r>
    <x v="7"/>
    <x v="187"/>
    <s v="AUS"/>
    <x v="1"/>
    <x v="5"/>
    <s v="Geothermal energy"/>
    <x v="10"/>
    <n v="0.1"/>
    <n v="1"/>
  </r>
  <r>
    <x v="7"/>
    <x v="187"/>
    <s v="AUS"/>
    <x v="1"/>
    <x v="5"/>
    <s v="Geothermal energy"/>
    <x v="11"/>
    <n v="0.1"/>
    <n v="1"/>
  </r>
  <r>
    <x v="7"/>
    <x v="187"/>
    <s v="AUS"/>
    <x v="1"/>
    <x v="5"/>
    <s v="Geothermal energy"/>
    <x v="12"/>
    <n v="0.1"/>
    <n v="1"/>
  </r>
  <r>
    <x v="7"/>
    <x v="187"/>
    <s v="AUS"/>
    <x v="1"/>
    <x v="5"/>
    <s v="Geothermal energy"/>
    <x v="13"/>
    <n v="0.1"/>
    <n v="1"/>
  </r>
  <r>
    <x v="7"/>
    <x v="187"/>
    <s v="AUS"/>
    <x v="1"/>
    <x v="5"/>
    <s v="Geothermal energy"/>
    <x v="14"/>
    <n v="0.1"/>
    <n v="1"/>
  </r>
  <r>
    <x v="7"/>
    <x v="187"/>
    <s v="AUS"/>
    <x v="1"/>
    <x v="5"/>
    <s v="Geothermal energy"/>
    <x v="15"/>
    <n v="0.1"/>
    <n v="1"/>
  </r>
  <r>
    <x v="7"/>
    <x v="187"/>
    <s v="AUS"/>
    <x v="1"/>
    <x v="5"/>
    <s v="Geothermal energy"/>
    <x v="16"/>
    <n v="0.1"/>
    <n v="0"/>
  </r>
  <r>
    <x v="7"/>
    <x v="187"/>
    <s v="AUS"/>
    <x v="1"/>
    <x v="5"/>
    <s v="Geothermal energy"/>
    <x v="17"/>
    <n v="0.1"/>
    <n v="1"/>
  </r>
  <r>
    <x v="7"/>
    <x v="187"/>
    <s v="AUS"/>
    <x v="1"/>
    <x v="5"/>
    <s v="Geothermal energy"/>
    <x v="18"/>
    <n v="0"/>
    <m/>
  </r>
  <r>
    <x v="7"/>
    <x v="187"/>
    <s v="AUS"/>
    <x v="1"/>
    <x v="5"/>
    <s v="Geothermal energy"/>
    <x v="19"/>
    <n v="0.31"/>
    <m/>
  </r>
  <r>
    <x v="7"/>
    <x v="187"/>
    <s v="AUS"/>
    <x v="1"/>
    <x v="1"/>
    <s v="Mixed Hydro Plants"/>
    <x v="5"/>
    <n v="1800"/>
    <m/>
  </r>
  <r>
    <x v="7"/>
    <x v="187"/>
    <s v="AUS"/>
    <x v="1"/>
    <x v="1"/>
    <s v="Mixed Hydro Plants"/>
    <x v="6"/>
    <n v="1800"/>
    <m/>
  </r>
  <r>
    <x v="7"/>
    <x v="187"/>
    <s v="AUS"/>
    <x v="1"/>
    <x v="1"/>
    <s v="Mixed Hydro Plants"/>
    <x v="7"/>
    <n v="1800"/>
    <m/>
  </r>
  <r>
    <x v="7"/>
    <x v="187"/>
    <s v="AUS"/>
    <x v="1"/>
    <x v="1"/>
    <s v="Mixed Hydro Plants"/>
    <x v="8"/>
    <n v="1800"/>
    <m/>
  </r>
  <r>
    <x v="7"/>
    <x v="187"/>
    <s v="AUS"/>
    <x v="1"/>
    <x v="1"/>
    <s v="Mixed Hydro Plants"/>
    <x v="9"/>
    <n v="1800"/>
    <m/>
  </r>
  <r>
    <x v="7"/>
    <x v="187"/>
    <s v="AUS"/>
    <x v="1"/>
    <x v="1"/>
    <s v="Mixed Hydro Plants"/>
    <x v="10"/>
    <n v="1800"/>
    <m/>
  </r>
  <r>
    <x v="7"/>
    <x v="187"/>
    <s v="AUS"/>
    <x v="1"/>
    <x v="1"/>
    <s v="Mixed Hydro Plants"/>
    <x v="11"/>
    <n v="1800"/>
    <m/>
  </r>
  <r>
    <x v="7"/>
    <x v="187"/>
    <s v="AUS"/>
    <x v="1"/>
    <x v="1"/>
    <s v="Mixed Hydro Plants"/>
    <x v="12"/>
    <n v="1800"/>
    <m/>
  </r>
  <r>
    <x v="7"/>
    <x v="187"/>
    <s v="AUS"/>
    <x v="1"/>
    <x v="1"/>
    <s v="Mixed Hydro Plants"/>
    <x v="13"/>
    <n v="1800"/>
    <m/>
  </r>
  <r>
    <x v="7"/>
    <x v="187"/>
    <s v="AUS"/>
    <x v="1"/>
    <x v="1"/>
    <s v="Mixed Hydro Plants"/>
    <x v="14"/>
    <n v="1800"/>
    <m/>
  </r>
  <r>
    <x v="7"/>
    <x v="187"/>
    <s v="AUS"/>
    <x v="1"/>
    <x v="1"/>
    <s v="Mixed Hydro Plants"/>
    <x v="15"/>
    <n v="1800"/>
    <m/>
  </r>
  <r>
    <x v="7"/>
    <x v="187"/>
    <s v="AUS"/>
    <x v="1"/>
    <x v="1"/>
    <s v="Mixed Hydro Plants"/>
    <x v="16"/>
    <n v="1800"/>
    <m/>
  </r>
  <r>
    <x v="7"/>
    <x v="187"/>
    <s v="AUS"/>
    <x v="1"/>
    <x v="1"/>
    <s v="Mixed Hydro Plants"/>
    <x v="17"/>
    <n v="1800"/>
    <m/>
  </r>
  <r>
    <x v="7"/>
    <x v="187"/>
    <s v="AUS"/>
    <x v="1"/>
    <x v="1"/>
    <s v="Mixed Hydro Plants"/>
    <x v="18"/>
    <n v="1800"/>
    <m/>
  </r>
  <r>
    <x v="7"/>
    <x v="187"/>
    <s v="AUS"/>
    <x v="1"/>
    <x v="1"/>
    <s v="Mixed Hydro Plants"/>
    <x v="19"/>
    <n v="1800"/>
    <m/>
  </r>
  <r>
    <x v="7"/>
    <x v="187"/>
    <s v="AUS"/>
    <x v="1"/>
    <x v="1"/>
    <s v="Renewable hydropower"/>
    <x v="0"/>
    <n v="7711"/>
    <n v="16360"/>
  </r>
  <r>
    <x v="7"/>
    <x v="187"/>
    <s v="AUS"/>
    <x v="1"/>
    <x v="1"/>
    <s v="Renewable hydropower"/>
    <x v="1"/>
    <n v="7711"/>
    <n v="16563"/>
  </r>
  <r>
    <x v="7"/>
    <x v="187"/>
    <s v="AUS"/>
    <x v="1"/>
    <x v="1"/>
    <s v="Renewable hydropower"/>
    <x v="2"/>
    <n v="7770"/>
    <n v="15877"/>
  </r>
  <r>
    <x v="7"/>
    <x v="187"/>
    <s v="AUS"/>
    <x v="1"/>
    <x v="1"/>
    <s v="Renewable hydropower"/>
    <x v="3"/>
    <n v="7788"/>
    <n v="16274"/>
  </r>
  <r>
    <x v="7"/>
    <x v="187"/>
    <s v="AUS"/>
    <x v="1"/>
    <x v="1"/>
    <s v="Renewable hydropower"/>
    <x v="4"/>
    <n v="7781"/>
    <n v="16110"/>
  </r>
  <r>
    <x v="7"/>
    <x v="187"/>
    <s v="AUS"/>
    <x v="1"/>
    <x v="1"/>
    <s v="Renewable hydropower"/>
    <x v="5"/>
    <n v="5661"/>
    <n v="15309"/>
  </r>
  <r>
    <x v="7"/>
    <x v="187"/>
    <s v="AUS"/>
    <x v="1"/>
    <x v="1"/>
    <s v="Renewable hydropower"/>
    <x v="6"/>
    <n v="5661"/>
    <n v="15926"/>
  </r>
  <r>
    <x v="7"/>
    <x v="187"/>
    <s v="AUS"/>
    <x v="1"/>
    <x v="1"/>
    <s v="Renewable hydropower"/>
    <x v="7"/>
    <n v="5661"/>
    <n v="14339"/>
  </r>
  <r>
    <x v="7"/>
    <x v="187"/>
    <s v="AUS"/>
    <x v="1"/>
    <x v="1"/>
    <s v="Renewable hydropower"/>
    <x v="8"/>
    <n v="5661"/>
    <n v="11909"/>
  </r>
  <r>
    <x v="7"/>
    <x v="187"/>
    <s v="AUS"/>
    <x v="1"/>
    <x v="1"/>
    <s v="Renewable hydropower"/>
    <x v="9"/>
    <n v="5661"/>
    <n v="11802"/>
  </r>
  <r>
    <x v="7"/>
    <x v="187"/>
    <s v="AUS"/>
    <x v="1"/>
    <x v="1"/>
    <s v="Renewable hydropower"/>
    <x v="10"/>
    <n v="5661"/>
    <n v="13502"/>
  </r>
  <r>
    <x v="7"/>
    <x v="187"/>
    <s v="AUS"/>
    <x v="1"/>
    <x v="1"/>
    <s v="Renewable hydropower"/>
    <x v="11"/>
    <n v="5661"/>
    <n v="16694"/>
  </r>
  <r>
    <x v="7"/>
    <x v="187"/>
    <s v="AUS"/>
    <x v="1"/>
    <x v="1"/>
    <s v="Renewable hydropower"/>
    <x v="12"/>
    <n v="5661"/>
    <n v="13979"/>
  </r>
  <r>
    <x v="7"/>
    <x v="187"/>
    <s v="AUS"/>
    <x v="1"/>
    <x v="1"/>
    <s v="Renewable hydropower"/>
    <x v="13"/>
    <n v="5661"/>
    <n v="18116"/>
  </r>
  <r>
    <x v="7"/>
    <x v="187"/>
    <s v="AUS"/>
    <x v="1"/>
    <x v="1"/>
    <s v="Renewable hydropower"/>
    <x v="14"/>
    <n v="5661"/>
    <n v="18338"/>
  </r>
  <r>
    <x v="7"/>
    <x v="187"/>
    <s v="AUS"/>
    <x v="1"/>
    <x v="1"/>
    <s v="Renewable hydropower"/>
    <x v="15"/>
    <n v="5661"/>
    <n v="13324"/>
  </r>
  <r>
    <x v="7"/>
    <x v="187"/>
    <s v="AUS"/>
    <x v="1"/>
    <x v="1"/>
    <s v="Renewable hydropower"/>
    <x v="16"/>
    <n v="5661"/>
    <n v="15021"/>
  </r>
  <r>
    <x v="7"/>
    <x v="187"/>
    <s v="AUS"/>
    <x v="1"/>
    <x v="1"/>
    <s v="Renewable hydropower"/>
    <x v="17"/>
    <n v="5661"/>
    <n v="16037"/>
  </r>
  <r>
    <x v="7"/>
    <x v="187"/>
    <s v="AUS"/>
    <x v="1"/>
    <x v="1"/>
    <s v="Renewable hydropower"/>
    <x v="18"/>
    <n v="5662.3"/>
    <m/>
  </r>
  <r>
    <x v="7"/>
    <x v="187"/>
    <s v="AUS"/>
    <x v="1"/>
    <x v="1"/>
    <s v="Renewable hydropower"/>
    <x v="19"/>
    <n v="5667.7"/>
    <m/>
  </r>
  <r>
    <x v="7"/>
    <x v="187"/>
    <s v="AUS"/>
    <x v="1"/>
    <x v="6"/>
    <s v="Marine energy"/>
    <x v="7"/>
    <n v="1"/>
    <n v="1E-3"/>
  </r>
  <r>
    <x v="7"/>
    <x v="187"/>
    <s v="AUS"/>
    <x v="1"/>
    <x v="6"/>
    <s v="Marine energy"/>
    <x v="8"/>
    <n v="1"/>
    <n v="1E-3"/>
  </r>
  <r>
    <x v="7"/>
    <x v="187"/>
    <s v="AUS"/>
    <x v="1"/>
    <x v="6"/>
    <s v="Marine energy"/>
    <x v="9"/>
    <n v="1"/>
    <n v="1E-3"/>
  </r>
  <r>
    <x v="7"/>
    <x v="187"/>
    <s v="AUS"/>
    <x v="1"/>
    <x v="6"/>
    <s v="Marine energy"/>
    <x v="10"/>
    <n v="1"/>
    <n v="1E-3"/>
  </r>
  <r>
    <x v="7"/>
    <x v="187"/>
    <s v="AUS"/>
    <x v="1"/>
    <x v="6"/>
    <s v="Marine energy"/>
    <x v="11"/>
    <n v="1"/>
    <n v="1E-3"/>
  </r>
  <r>
    <x v="7"/>
    <x v="187"/>
    <s v="AUS"/>
    <x v="1"/>
    <x v="6"/>
    <s v="Marine energy"/>
    <x v="12"/>
    <n v="1"/>
    <n v="1E-3"/>
  </r>
  <r>
    <x v="7"/>
    <x v="187"/>
    <s v="AUS"/>
    <x v="1"/>
    <x v="6"/>
    <s v="Marine energy"/>
    <x v="13"/>
    <n v="1"/>
    <n v="1E-3"/>
  </r>
  <r>
    <x v="7"/>
    <x v="187"/>
    <s v="AUS"/>
    <x v="1"/>
    <x v="6"/>
    <s v="Marine energy"/>
    <x v="14"/>
    <n v="1"/>
    <n v="1E-3"/>
  </r>
  <r>
    <x v="7"/>
    <x v="187"/>
    <s v="AUS"/>
    <x v="1"/>
    <x v="6"/>
    <s v="Marine energy"/>
    <x v="15"/>
    <n v="1"/>
    <n v="1E-3"/>
  </r>
  <r>
    <x v="7"/>
    <x v="187"/>
    <s v="AUS"/>
    <x v="1"/>
    <x v="6"/>
    <s v="Marine energy"/>
    <x v="16"/>
    <n v="1"/>
    <n v="1E-3"/>
  </r>
  <r>
    <x v="7"/>
    <x v="187"/>
    <s v="AUS"/>
    <x v="1"/>
    <x v="6"/>
    <s v="Marine energy"/>
    <x v="17"/>
    <n v="1"/>
    <n v="1E-3"/>
  </r>
  <r>
    <x v="7"/>
    <x v="187"/>
    <s v="AUS"/>
    <x v="1"/>
    <x v="6"/>
    <s v="Marine energy"/>
    <x v="18"/>
    <n v="1"/>
    <m/>
  </r>
  <r>
    <x v="7"/>
    <x v="187"/>
    <s v="AUS"/>
    <x v="1"/>
    <x v="6"/>
    <s v="Marine energy"/>
    <x v="19"/>
    <n v="1"/>
    <m/>
  </r>
  <r>
    <x v="7"/>
    <x v="187"/>
    <s v="AUS"/>
    <x v="1"/>
    <x v="2"/>
    <s v="Concentrated solar power"/>
    <x v="3"/>
    <n v="0.4"/>
    <n v="1"/>
  </r>
  <r>
    <x v="7"/>
    <x v="187"/>
    <s v="AUS"/>
    <x v="1"/>
    <x v="2"/>
    <s v="Concentrated solar power"/>
    <x v="4"/>
    <n v="0.4"/>
    <n v="1"/>
  </r>
  <r>
    <x v="7"/>
    <x v="187"/>
    <s v="AUS"/>
    <x v="1"/>
    <x v="2"/>
    <s v="Concentrated solar power"/>
    <x v="5"/>
    <n v="0.4"/>
    <n v="1"/>
  </r>
  <r>
    <x v="7"/>
    <x v="187"/>
    <s v="AUS"/>
    <x v="1"/>
    <x v="2"/>
    <s v="Concentrated solar power"/>
    <x v="6"/>
    <n v="0.4"/>
    <n v="1"/>
  </r>
  <r>
    <x v="7"/>
    <x v="187"/>
    <s v="AUS"/>
    <x v="1"/>
    <x v="2"/>
    <s v="Concentrated solar power"/>
    <x v="7"/>
    <n v="3"/>
    <n v="4"/>
  </r>
  <r>
    <x v="7"/>
    <x v="187"/>
    <s v="AUS"/>
    <x v="1"/>
    <x v="2"/>
    <s v="Concentrated solar power"/>
    <x v="8"/>
    <n v="3"/>
    <n v="4"/>
  </r>
  <r>
    <x v="7"/>
    <x v="187"/>
    <s v="AUS"/>
    <x v="1"/>
    <x v="2"/>
    <s v="Concentrated solar power"/>
    <x v="9"/>
    <n v="3"/>
    <n v="4"/>
  </r>
  <r>
    <x v="7"/>
    <x v="187"/>
    <s v="AUS"/>
    <x v="1"/>
    <x v="2"/>
    <s v="Concentrated solar power"/>
    <x v="10"/>
    <n v="3"/>
    <n v="3"/>
  </r>
  <r>
    <x v="7"/>
    <x v="187"/>
    <s v="AUS"/>
    <x v="1"/>
    <x v="2"/>
    <s v="Concentrated solar power"/>
    <x v="11"/>
    <n v="3"/>
    <n v="3"/>
  </r>
  <r>
    <x v="7"/>
    <x v="187"/>
    <s v="AUS"/>
    <x v="1"/>
    <x v="2"/>
    <s v="Concentrated solar power"/>
    <x v="12"/>
    <n v="3"/>
    <n v="3"/>
  </r>
  <r>
    <x v="7"/>
    <x v="187"/>
    <s v="AUS"/>
    <x v="1"/>
    <x v="2"/>
    <s v="Concentrated solar power"/>
    <x v="13"/>
    <n v="3"/>
    <n v="3"/>
  </r>
  <r>
    <x v="7"/>
    <x v="187"/>
    <s v="AUS"/>
    <x v="1"/>
    <x v="2"/>
    <s v="Concentrated solar power"/>
    <x v="14"/>
    <n v="3"/>
    <n v="3"/>
  </r>
  <r>
    <x v="7"/>
    <x v="187"/>
    <s v="AUS"/>
    <x v="1"/>
    <x v="2"/>
    <s v="Concentrated solar power"/>
    <x v="15"/>
    <n v="3"/>
    <n v="4"/>
  </r>
  <r>
    <x v="7"/>
    <x v="187"/>
    <s v="AUS"/>
    <x v="1"/>
    <x v="2"/>
    <s v="Concentrated solar power"/>
    <x v="16"/>
    <n v="3"/>
    <n v="4"/>
  </r>
  <r>
    <x v="7"/>
    <x v="187"/>
    <s v="AUS"/>
    <x v="1"/>
    <x v="2"/>
    <s v="Concentrated solar power"/>
    <x v="17"/>
    <n v="2"/>
    <n v="2"/>
  </r>
  <r>
    <x v="7"/>
    <x v="187"/>
    <s v="AUS"/>
    <x v="1"/>
    <x v="2"/>
    <s v="Concentrated solar power"/>
    <x v="18"/>
    <n v="2"/>
    <m/>
  </r>
  <r>
    <x v="7"/>
    <x v="187"/>
    <s v="AUS"/>
    <x v="1"/>
    <x v="2"/>
    <s v="Concentrated solar power"/>
    <x v="19"/>
    <n v="2"/>
    <m/>
  </r>
  <r>
    <x v="7"/>
    <x v="187"/>
    <s v="AUS"/>
    <x v="1"/>
    <x v="2"/>
    <s v="On-grid Solar photovoltaic"/>
    <x v="0"/>
    <n v="25"/>
    <n v="38"/>
  </r>
  <r>
    <x v="7"/>
    <x v="187"/>
    <s v="AUS"/>
    <x v="1"/>
    <x v="2"/>
    <s v="On-grid Solar photovoltaic"/>
    <x v="1"/>
    <n v="29"/>
    <n v="44"/>
  </r>
  <r>
    <x v="7"/>
    <x v="187"/>
    <s v="AUS"/>
    <x v="1"/>
    <x v="2"/>
    <s v="On-grid Solar photovoltaic"/>
    <x v="2"/>
    <n v="34"/>
    <n v="50"/>
  </r>
  <r>
    <x v="7"/>
    <x v="187"/>
    <s v="AUS"/>
    <x v="1"/>
    <x v="2"/>
    <s v="On-grid Solar photovoltaic"/>
    <x v="3"/>
    <n v="39"/>
    <n v="58"/>
  </r>
  <r>
    <x v="7"/>
    <x v="187"/>
    <s v="AUS"/>
    <x v="1"/>
    <x v="2"/>
    <s v="On-grid Solar photovoltaic"/>
    <x v="4"/>
    <n v="46"/>
    <n v="68"/>
  </r>
  <r>
    <x v="7"/>
    <x v="187"/>
    <s v="AUS"/>
    <x v="1"/>
    <x v="2"/>
    <s v="On-grid Solar photovoltaic"/>
    <x v="5"/>
    <n v="52"/>
    <n v="78"/>
  </r>
  <r>
    <x v="7"/>
    <x v="187"/>
    <s v="AUS"/>
    <x v="1"/>
    <x v="2"/>
    <s v="On-grid Solar photovoltaic"/>
    <x v="6"/>
    <n v="61"/>
    <n v="90"/>
  </r>
  <r>
    <x v="7"/>
    <x v="187"/>
    <s v="AUS"/>
    <x v="1"/>
    <x v="2"/>
    <s v="On-grid Solar photovoltaic"/>
    <x v="7"/>
    <n v="70"/>
    <n v="105"/>
  </r>
  <r>
    <x v="7"/>
    <x v="187"/>
    <s v="AUS"/>
    <x v="1"/>
    <x v="2"/>
    <s v="On-grid Solar photovoltaic"/>
    <x v="8"/>
    <n v="82"/>
    <n v="123"/>
  </r>
  <r>
    <x v="7"/>
    <x v="187"/>
    <s v="AUS"/>
    <x v="1"/>
    <x v="2"/>
    <s v="On-grid Solar photovoltaic"/>
    <x v="9"/>
    <n v="329"/>
    <n v="156"/>
  </r>
  <r>
    <x v="7"/>
    <x v="187"/>
    <s v="AUS"/>
    <x v="1"/>
    <x v="2"/>
    <s v="On-grid Solar photovoltaic"/>
    <x v="10"/>
    <n v="1088"/>
    <n v="386"/>
  </r>
  <r>
    <x v="7"/>
    <x v="187"/>
    <s v="AUS"/>
    <x v="1"/>
    <x v="2"/>
    <s v="On-grid Solar photovoltaic"/>
    <x v="11"/>
    <n v="2470"/>
    <n v="1388"/>
  </r>
  <r>
    <x v="7"/>
    <x v="187"/>
    <s v="AUS"/>
    <x v="1"/>
    <x v="2"/>
    <s v="On-grid Solar photovoltaic"/>
    <x v="12"/>
    <n v="3796"/>
    <n v="2322"/>
  </r>
  <r>
    <x v="7"/>
    <x v="187"/>
    <s v="AUS"/>
    <x v="1"/>
    <x v="2"/>
    <s v="On-grid Solar photovoltaic"/>
    <x v="13"/>
    <n v="4565"/>
    <n v="3472"/>
  </r>
  <r>
    <x v="7"/>
    <x v="187"/>
    <s v="AUS"/>
    <x v="1"/>
    <x v="2"/>
    <s v="On-grid Solar photovoltaic"/>
    <x v="14"/>
    <n v="5284"/>
    <n v="4007"/>
  </r>
  <r>
    <x v="7"/>
    <x v="187"/>
    <s v="AUS"/>
    <x v="1"/>
    <x v="2"/>
    <s v="On-grid Solar photovoltaic"/>
    <x v="15"/>
    <n v="5943"/>
    <n v="5019"/>
  </r>
  <r>
    <x v="7"/>
    <x v="187"/>
    <s v="AUS"/>
    <x v="1"/>
    <x v="2"/>
    <s v="On-grid Solar photovoltaic"/>
    <x v="16"/>
    <n v="6686"/>
    <n v="6205"/>
  </r>
  <r>
    <x v="7"/>
    <x v="187"/>
    <s v="AUS"/>
    <x v="1"/>
    <x v="2"/>
    <s v="On-grid Solar photovoltaic"/>
    <x v="17"/>
    <n v="7352"/>
    <n v="8071"/>
  </r>
  <r>
    <x v="7"/>
    <x v="187"/>
    <s v="AUS"/>
    <x v="1"/>
    <x v="2"/>
    <s v="On-grid Solar photovoltaic"/>
    <x v="18"/>
    <n v="11303"/>
    <m/>
  </r>
  <r>
    <x v="7"/>
    <x v="187"/>
    <s v="AUS"/>
    <x v="1"/>
    <x v="2"/>
    <s v="On-grid Solar photovoltaic"/>
    <x v="19"/>
    <n v="15928"/>
    <m/>
  </r>
  <r>
    <x v="7"/>
    <x v="187"/>
    <s v="AUS"/>
    <x v="1"/>
    <x v="3"/>
    <s v="Onshore wind energy"/>
    <x v="0"/>
    <n v="33"/>
    <n v="58"/>
  </r>
  <r>
    <x v="7"/>
    <x v="187"/>
    <s v="AUS"/>
    <x v="1"/>
    <x v="3"/>
    <s v="Onshore wind energy"/>
    <x v="1"/>
    <n v="76"/>
    <n v="210"/>
  </r>
  <r>
    <x v="7"/>
    <x v="187"/>
    <s v="AUS"/>
    <x v="1"/>
    <x v="3"/>
    <s v="Onshore wind energy"/>
    <x v="2"/>
    <n v="106"/>
    <n v="364"/>
  </r>
  <r>
    <x v="7"/>
    <x v="187"/>
    <s v="AUS"/>
    <x v="1"/>
    <x v="3"/>
    <s v="Onshore wind energy"/>
    <x v="3"/>
    <n v="190"/>
    <n v="703"/>
  </r>
  <r>
    <x v="7"/>
    <x v="187"/>
    <s v="AUS"/>
    <x v="1"/>
    <x v="3"/>
    <s v="Onshore wind energy"/>
    <x v="4"/>
    <n v="379"/>
    <n v="705"/>
  </r>
  <r>
    <x v="7"/>
    <x v="187"/>
    <s v="AUS"/>
    <x v="1"/>
    <x v="3"/>
    <s v="Onshore wind energy"/>
    <x v="5"/>
    <n v="740"/>
    <n v="885"/>
  </r>
  <r>
    <x v="7"/>
    <x v="187"/>
    <s v="AUS"/>
    <x v="1"/>
    <x v="3"/>
    <s v="Onshore wind energy"/>
    <x v="6"/>
    <n v="819"/>
    <n v="1713"/>
  </r>
  <r>
    <x v="7"/>
    <x v="187"/>
    <s v="AUS"/>
    <x v="1"/>
    <x v="3"/>
    <s v="Onshore wind energy"/>
    <x v="7"/>
    <n v="1249"/>
    <n v="2611"/>
  </r>
  <r>
    <x v="7"/>
    <x v="187"/>
    <s v="AUS"/>
    <x v="1"/>
    <x v="3"/>
    <s v="Onshore wind energy"/>
    <x v="8"/>
    <n v="1441"/>
    <n v="3093"/>
  </r>
  <r>
    <x v="7"/>
    <x v="187"/>
    <s v="AUS"/>
    <x v="1"/>
    <x v="3"/>
    <s v="Onshore wind energy"/>
    <x v="9"/>
    <n v="1703"/>
    <n v="3824"/>
  </r>
  <r>
    <x v="7"/>
    <x v="187"/>
    <s v="AUS"/>
    <x v="1"/>
    <x v="3"/>
    <s v="Onshore wind energy"/>
    <x v="10"/>
    <n v="1864"/>
    <n v="5052"/>
  </r>
  <r>
    <x v="7"/>
    <x v="187"/>
    <s v="AUS"/>
    <x v="1"/>
    <x v="3"/>
    <s v="Onshore wind energy"/>
    <x v="11"/>
    <n v="2127"/>
    <n v="6085"/>
  </r>
  <r>
    <x v="7"/>
    <x v="187"/>
    <s v="AUS"/>
    <x v="1"/>
    <x v="3"/>
    <s v="Onshore wind energy"/>
    <x v="12"/>
    <n v="2561"/>
    <n v="6970"/>
  </r>
  <r>
    <x v="7"/>
    <x v="187"/>
    <s v="AUS"/>
    <x v="1"/>
    <x v="3"/>
    <s v="Onshore wind energy"/>
    <x v="13"/>
    <n v="3221"/>
    <n v="7960"/>
  </r>
  <r>
    <x v="7"/>
    <x v="187"/>
    <s v="AUS"/>
    <x v="1"/>
    <x v="3"/>
    <s v="Onshore wind energy"/>
    <x v="14"/>
    <n v="3797"/>
    <n v="10252"/>
  </r>
  <r>
    <x v="7"/>
    <x v="187"/>
    <s v="AUS"/>
    <x v="1"/>
    <x v="3"/>
    <s v="Onshore wind energy"/>
    <x v="15"/>
    <n v="4234"/>
    <n v="11467"/>
  </r>
  <r>
    <x v="7"/>
    <x v="187"/>
    <s v="AUS"/>
    <x v="1"/>
    <x v="3"/>
    <s v="Onshore wind energy"/>
    <x v="16"/>
    <n v="4327"/>
    <n v="12199"/>
  </r>
  <r>
    <x v="7"/>
    <x v="187"/>
    <s v="AUS"/>
    <x v="1"/>
    <x v="3"/>
    <s v="Onshore wind energy"/>
    <x v="17"/>
    <n v="4816"/>
    <n v="12597"/>
  </r>
  <r>
    <x v="7"/>
    <x v="187"/>
    <s v="AUS"/>
    <x v="1"/>
    <x v="3"/>
    <s v="Onshore wind energy"/>
    <x v="18"/>
    <n v="5818"/>
    <m/>
  </r>
  <r>
    <x v="7"/>
    <x v="187"/>
    <s v="AUS"/>
    <x v="1"/>
    <x v="3"/>
    <s v="Onshore wind energy"/>
    <x v="19"/>
    <n v="7272"/>
    <m/>
  </r>
  <r>
    <x v="7"/>
    <x v="188"/>
    <s v="COK"/>
    <x v="0"/>
    <x v="0"/>
    <s v="Fossil fuels"/>
    <x v="0"/>
    <n v="9"/>
    <n v="24.696999999999999"/>
  </r>
  <r>
    <x v="7"/>
    <x v="188"/>
    <s v="COK"/>
    <x v="0"/>
    <x v="0"/>
    <s v="Fossil fuels"/>
    <x v="1"/>
    <n v="9"/>
    <n v="25.837"/>
  </r>
  <r>
    <x v="7"/>
    <x v="188"/>
    <s v="COK"/>
    <x v="0"/>
    <x v="0"/>
    <s v="Fossil fuels"/>
    <x v="2"/>
    <n v="9"/>
    <n v="27.715"/>
  </r>
  <r>
    <x v="7"/>
    <x v="188"/>
    <s v="COK"/>
    <x v="0"/>
    <x v="0"/>
    <s v="Fossil fuels"/>
    <x v="3"/>
    <n v="9"/>
    <n v="29.119"/>
  </r>
  <r>
    <x v="7"/>
    <x v="188"/>
    <s v="COK"/>
    <x v="0"/>
    <x v="0"/>
    <s v="Fossil fuels"/>
    <x v="4"/>
    <n v="11"/>
    <n v="29.757999999999999"/>
  </r>
  <r>
    <x v="7"/>
    <x v="188"/>
    <s v="COK"/>
    <x v="0"/>
    <x v="0"/>
    <s v="Fossil fuels"/>
    <x v="5"/>
    <n v="11"/>
    <n v="30.294"/>
  </r>
  <r>
    <x v="7"/>
    <x v="188"/>
    <s v="COK"/>
    <x v="0"/>
    <x v="0"/>
    <s v="Fossil fuels"/>
    <x v="6"/>
    <n v="14"/>
    <n v="32.154000000000003"/>
  </r>
  <r>
    <x v="7"/>
    <x v="188"/>
    <s v="COK"/>
    <x v="0"/>
    <x v="0"/>
    <s v="Fossil fuels"/>
    <x v="7"/>
    <n v="14"/>
    <n v="33.695"/>
  </r>
  <r>
    <x v="7"/>
    <x v="188"/>
    <s v="COK"/>
    <x v="0"/>
    <x v="0"/>
    <s v="Fossil fuels"/>
    <x v="8"/>
    <n v="14"/>
    <n v="33.546999999999997"/>
  </r>
  <r>
    <x v="7"/>
    <x v="188"/>
    <s v="COK"/>
    <x v="0"/>
    <x v="0"/>
    <s v="Fossil fuels"/>
    <x v="9"/>
    <n v="14"/>
    <n v="32.656999999999996"/>
  </r>
  <r>
    <x v="7"/>
    <x v="188"/>
    <s v="COK"/>
    <x v="0"/>
    <x v="0"/>
    <s v="Fossil fuels"/>
    <x v="10"/>
    <n v="14"/>
    <n v="33.731999999999999"/>
  </r>
  <r>
    <x v="7"/>
    <x v="188"/>
    <s v="COK"/>
    <x v="0"/>
    <x v="0"/>
    <s v="Fossil fuels"/>
    <x v="11"/>
    <n v="14"/>
    <n v="33.588999999999999"/>
  </r>
  <r>
    <x v="7"/>
    <x v="188"/>
    <s v="COK"/>
    <x v="0"/>
    <x v="0"/>
    <s v="Fossil fuels"/>
    <x v="12"/>
    <n v="14"/>
    <n v="32.899000000000001"/>
  </r>
  <r>
    <x v="7"/>
    <x v="188"/>
    <s v="COK"/>
    <x v="0"/>
    <x v="0"/>
    <s v="Fossil fuels"/>
    <x v="13"/>
    <n v="14"/>
    <n v="31.718"/>
  </r>
  <r>
    <x v="7"/>
    <x v="188"/>
    <s v="COK"/>
    <x v="0"/>
    <x v="0"/>
    <s v="Fossil fuels"/>
    <x v="14"/>
    <n v="14"/>
    <n v="29.579000000000001"/>
  </r>
  <r>
    <x v="7"/>
    <x v="188"/>
    <s v="COK"/>
    <x v="0"/>
    <x v="0"/>
    <s v="Fossil fuels"/>
    <x v="15"/>
    <n v="14.8"/>
    <n v="25.283999999999999"/>
  </r>
  <r>
    <x v="7"/>
    <x v="188"/>
    <s v="COK"/>
    <x v="0"/>
    <x v="0"/>
    <s v="Fossil fuels"/>
    <x v="16"/>
    <n v="18.399999999999999"/>
    <n v="27.806000000000001"/>
  </r>
  <r>
    <x v="7"/>
    <x v="188"/>
    <s v="COK"/>
    <x v="0"/>
    <x v="0"/>
    <s v="Fossil fuels"/>
    <x v="17"/>
    <n v="18.399999999999999"/>
    <n v="31"/>
  </r>
  <r>
    <x v="7"/>
    <x v="188"/>
    <s v="COK"/>
    <x v="0"/>
    <x v="0"/>
    <s v="Fossil fuels"/>
    <x v="18"/>
    <n v="18.399999999999999"/>
    <m/>
  </r>
  <r>
    <x v="7"/>
    <x v="188"/>
    <s v="COK"/>
    <x v="0"/>
    <x v="0"/>
    <s v="Fossil fuels"/>
    <x v="19"/>
    <n v="18.399999999999999"/>
    <m/>
  </r>
  <r>
    <x v="7"/>
    <x v="188"/>
    <s v="COK"/>
    <x v="1"/>
    <x v="2"/>
    <s v="Off-grid Solar photovoltaic"/>
    <x v="0"/>
    <n v="4.5999999999999999E-2"/>
    <n v="6.0999999999999999E-2"/>
  </r>
  <r>
    <x v="7"/>
    <x v="188"/>
    <s v="COK"/>
    <x v="1"/>
    <x v="2"/>
    <s v="Off-grid Solar photovoltaic"/>
    <x v="1"/>
    <n v="4.5999999999999999E-2"/>
    <n v="6.0999999999999999E-2"/>
  </r>
  <r>
    <x v="7"/>
    <x v="188"/>
    <s v="COK"/>
    <x v="1"/>
    <x v="2"/>
    <s v="Off-grid Solar photovoltaic"/>
    <x v="2"/>
    <n v="4.5999999999999999E-2"/>
    <n v="6.0999999999999999E-2"/>
  </r>
  <r>
    <x v="7"/>
    <x v="188"/>
    <s v="COK"/>
    <x v="1"/>
    <x v="2"/>
    <s v="Off-grid Solar photovoltaic"/>
    <x v="3"/>
    <n v="4.5999999999999999E-2"/>
    <n v="6.0999999999999999E-2"/>
  </r>
  <r>
    <x v="7"/>
    <x v="188"/>
    <s v="COK"/>
    <x v="1"/>
    <x v="2"/>
    <s v="Off-grid Solar photovoltaic"/>
    <x v="4"/>
    <n v="4.5999999999999999E-2"/>
    <n v="6.0999999999999999E-2"/>
  </r>
  <r>
    <x v="7"/>
    <x v="188"/>
    <s v="COK"/>
    <x v="1"/>
    <x v="2"/>
    <s v="Off-grid Solar photovoltaic"/>
    <x v="5"/>
    <n v="4.5999999999999999E-2"/>
    <n v="6.0999999999999999E-2"/>
  </r>
  <r>
    <x v="7"/>
    <x v="188"/>
    <s v="COK"/>
    <x v="1"/>
    <x v="2"/>
    <s v="Off-grid Solar photovoltaic"/>
    <x v="6"/>
    <n v="4.5999999999999999E-2"/>
    <n v="6.0999999999999999E-2"/>
  </r>
  <r>
    <x v="7"/>
    <x v="188"/>
    <s v="COK"/>
    <x v="1"/>
    <x v="2"/>
    <s v="Off-grid Solar photovoltaic"/>
    <x v="7"/>
    <n v="4.5999999999999999E-2"/>
    <n v="6.0999999999999999E-2"/>
  </r>
  <r>
    <x v="7"/>
    <x v="188"/>
    <s v="COK"/>
    <x v="1"/>
    <x v="2"/>
    <s v="Off-grid Solar photovoltaic"/>
    <x v="8"/>
    <n v="4.5999999999999999E-2"/>
    <n v="6.0999999999999999E-2"/>
  </r>
  <r>
    <x v="7"/>
    <x v="188"/>
    <s v="COK"/>
    <x v="1"/>
    <x v="2"/>
    <s v="Off-grid Solar photovoltaic"/>
    <x v="9"/>
    <n v="4.5999999999999999E-2"/>
    <n v="6.0999999999999999E-2"/>
  </r>
  <r>
    <x v="7"/>
    <x v="188"/>
    <s v="COK"/>
    <x v="1"/>
    <x v="2"/>
    <s v="Off-grid Solar photovoltaic"/>
    <x v="10"/>
    <n v="4.5999999999999999E-2"/>
    <n v="6.0999999999999999E-2"/>
  </r>
  <r>
    <x v="7"/>
    <x v="188"/>
    <s v="COK"/>
    <x v="1"/>
    <x v="2"/>
    <s v="Off-grid Solar photovoltaic"/>
    <x v="11"/>
    <n v="4.5999999999999999E-2"/>
    <n v="6.0999999999999999E-2"/>
  </r>
  <r>
    <x v="7"/>
    <x v="188"/>
    <s v="COK"/>
    <x v="1"/>
    <x v="2"/>
    <s v="Off-grid Solar photovoltaic"/>
    <x v="12"/>
    <n v="4.5999999999999999E-2"/>
    <n v="6.0999999999999999E-2"/>
  </r>
  <r>
    <x v="7"/>
    <x v="188"/>
    <s v="COK"/>
    <x v="1"/>
    <x v="2"/>
    <s v="Off-grid Solar photovoltaic"/>
    <x v="13"/>
    <n v="5.6000000000000001E-2"/>
    <n v="7.3999999999999996E-2"/>
  </r>
  <r>
    <x v="7"/>
    <x v="188"/>
    <s v="COK"/>
    <x v="1"/>
    <x v="2"/>
    <s v="Off-grid Solar photovoltaic"/>
    <x v="14"/>
    <n v="5.6000000000000001E-2"/>
    <n v="7.3999999999999996E-2"/>
  </r>
  <r>
    <x v="7"/>
    <x v="188"/>
    <s v="COK"/>
    <x v="1"/>
    <x v="2"/>
    <s v="Off-grid Solar photovoltaic"/>
    <x v="15"/>
    <n v="5.6000000000000001E-2"/>
    <n v="7.3999999999999996E-2"/>
  </r>
  <r>
    <x v="7"/>
    <x v="188"/>
    <s v="COK"/>
    <x v="1"/>
    <x v="2"/>
    <s v="Off-grid Solar photovoltaic"/>
    <x v="16"/>
    <n v="5.6000000000000001E-2"/>
    <n v="7.3999999999999996E-2"/>
  </r>
  <r>
    <x v="7"/>
    <x v="188"/>
    <s v="COK"/>
    <x v="1"/>
    <x v="2"/>
    <s v="Off-grid Solar photovoltaic"/>
    <x v="17"/>
    <n v="5.6000000000000001E-2"/>
    <n v="7.3999999999999996E-2"/>
  </r>
  <r>
    <x v="7"/>
    <x v="188"/>
    <s v="COK"/>
    <x v="1"/>
    <x v="2"/>
    <s v="Off-grid Solar photovoltaic"/>
    <x v="18"/>
    <n v="0.156"/>
    <m/>
  </r>
  <r>
    <x v="7"/>
    <x v="188"/>
    <s v="COK"/>
    <x v="1"/>
    <x v="2"/>
    <s v="Off-grid Solar photovoltaic"/>
    <x v="19"/>
    <n v="0.156"/>
    <m/>
  </r>
  <r>
    <x v="7"/>
    <x v="188"/>
    <s v="COK"/>
    <x v="1"/>
    <x v="2"/>
    <s v="On-grid Solar photovoltaic"/>
    <x v="0"/>
    <n v="0"/>
    <n v="0"/>
  </r>
  <r>
    <x v="7"/>
    <x v="188"/>
    <s v="COK"/>
    <x v="1"/>
    <x v="2"/>
    <s v="On-grid Solar photovoltaic"/>
    <x v="1"/>
    <n v="0"/>
    <n v="0"/>
  </r>
  <r>
    <x v="7"/>
    <x v="188"/>
    <s v="COK"/>
    <x v="1"/>
    <x v="2"/>
    <s v="On-grid Solar photovoltaic"/>
    <x v="2"/>
    <n v="0"/>
    <n v="0"/>
  </r>
  <r>
    <x v="7"/>
    <x v="188"/>
    <s v="COK"/>
    <x v="1"/>
    <x v="2"/>
    <s v="On-grid Solar photovoltaic"/>
    <x v="3"/>
    <n v="0"/>
    <n v="0"/>
  </r>
  <r>
    <x v="7"/>
    <x v="188"/>
    <s v="COK"/>
    <x v="1"/>
    <x v="2"/>
    <s v="On-grid Solar photovoltaic"/>
    <x v="4"/>
    <n v="0"/>
    <n v="0"/>
  </r>
  <r>
    <x v="7"/>
    <x v="188"/>
    <s v="COK"/>
    <x v="1"/>
    <x v="2"/>
    <s v="On-grid Solar photovoltaic"/>
    <x v="5"/>
    <n v="0"/>
    <n v="0"/>
  </r>
  <r>
    <x v="7"/>
    <x v="188"/>
    <s v="COK"/>
    <x v="1"/>
    <x v="2"/>
    <s v="On-grid Solar photovoltaic"/>
    <x v="6"/>
    <n v="0"/>
    <n v="0"/>
  </r>
  <r>
    <x v="7"/>
    <x v="188"/>
    <s v="COK"/>
    <x v="1"/>
    <x v="2"/>
    <s v="On-grid Solar photovoltaic"/>
    <x v="7"/>
    <n v="0"/>
    <n v="0"/>
  </r>
  <r>
    <x v="7"/>
    <x v="188"/>
    <s v="COK"/>
    <x v="1"/>
    <x v="2"/>
    <s v="On-grid Solar photovoltaic"/>
    <x v="8"/>
    <n v="0"/>
    <n v="0"/>
  </r>
  <r>
    <x v="7"/>
    <x v="188"/>
    <s v="COK"/>
    <x v="1"/>
    <x v="2"/>
    <s v="On-grid Solar photovoltaic"/>
    <x v="9"/>
    <n v="0"/>
    <n v="0"/>
  </r>
  <r>
    <x v="7"/>
    <x v="188"/>
    <s v="COK"/>
    <x v="1"/>
    <x v="2"/>
    <s v="On-grid Solar photovoltaic"/>
    <x v="10"/>
    <n v="0"/>
    <n v="0"/>
  </r>
  <r>
    <x v="7"/>
    <x v="188"/>
    <s v="COK"/>
    <x v="1"/>
    <x v="2"/>
    <s v="On-grid Solar photovoltaic"/>
    <x v="11"/>
    <n v="0"/>
    <n v="0"/>
  </r>
  <r>
    <x v="7"/>
    <x v="188"/>
    <s v="COK"/>
    <x v="1"/>
    <x v="2"/>
    <s v="On-grid Solar photovoltaic"/>
    <x v="12"/>
    <n v="0"/>
    <n v="0"/>
  </r>
  <r>
    <x v="7"/>
    <x v="188"/>
    <s v="COK"/>
    <x v="1"/>
    <x v="2"/>
    <s v="On-grid Solar photovoltaic"/>
    <x v="13"/>
    <n v="0.6"/>
    <n v="0.79800000000000004"/>
  </r>
  <r>
    <x v="7"/>
    <x v="188"/>
    <s v="COK"/>
    <x v="1"/>
    <x v="2"/>
    <s v="On-grid Solar photovoltaic"/>
    <x v="14"/>
    <n v="1.6479999999999999"/>
    <n v="2.1920000000000002"/>
  </r>
  <r>
    <x v="7"/>
    <x v="188"/>
    <s v="COK"/>
    <x v="1"/>
    <x v="2"/>
    <s v="On-grid Solar photovoltaic"/>
    <x v="15"/>
    <n v="3.1280000000000001"/>
    <n v="4.16"/>
  </r>
  <r>
    <x v="7"/>
    <x v="188"/>
    <s v="COK"/>
    <x v="1"/>
    <x v="2"/>
    <s v="On-grid Solar photovoltaic"/>
    <x v="16"/>
    <n v="4.0919999999999996"/>
    <n v="5.4420000000000002"/>
  </r>
  <r>
    <x v="7"/>
    <x v="188"/>
    <s v="COK"/>
    <x v="1"/>
    <x v="2"/>
    <s v="On-grid Solar photovoltaic"/>
    <x v="17"/>
    <n v="4.0919999999999996"/>
    <n v="5.4420000000000002"/>
  </r>
  <r>
    <x v="7"/>
    <x v="188"/>
    <s v="COK"/>
    <x v="1"/>
    <x v="2"/>
    <s v="On-grid Solar photovoltaic"/>
    <x v="18"/>
    <n v="5.8140000000000001"/>
    <m/>
  </r>
  <r>
    <x v="7"/>
    <x v="188"/>
    <s v="COK"/>
    <x v="1"/>
    <x v="2"/>
    <s v="On-grid Solar photovoltaic"/>
    <x v="19"/>
    <n v="6.88"/>
    <m/>
  </r>
  <r>
    <x v="7"/>
    <x v="188"/>
    <s v="COK"/>
    <x v="1"/>
    <x v="3"/>
    <s v="Onshore wind energy"/>
    <x v="3"/>
    <n v="0.04"/>
    <n v="1E-3"/>
  </r>
  <r>
    <x v="7"/>
    <x v="188"/>
    <s v="COK"/>
    <x v="1"/>
    <x v="3"/>
    <s v="Onshore wind energy"/>
    <x v="4"/>
    <n v="0.04"/>
    <n v="2.4E-2"/>
  </r>
  <r>
    <x v="7"/>
    <x v="188"/>
    <s v="COK"/>
    <x v="1"/>
    <x v="3"/>
    <s v="Onshore wind energy"/>
    <x v="5"/>
    <n v="0.04"/>
    <n v="2.4E-2"/>
  </r>
  <r>
    <x v="7"/>
    <x v="188"/>
    <s v="COK"/>
    <x v="1"/>
    <x v="3"/>
    <s v="Onshore wind energy"/>
    <x v="6"/>
    <n v="0.04"/>
    <n v="6.0000000000000001E-3"/>
  </r>
  <r>
    <x v="7"/>
    <x v="188"/>
    <s v="COK"/>
    <x v="1"/>
    <x v="3"/>
    <s v="Onshore wind energy"/>
    <x v="7"/>
    <n v="0.04"/>
    <n v="2E-3"/>
  </r>
  <r>
    <x v="7"/>
    <x v="188"/>
    <s v="COK"/>
    <x v="1"/>
    <x v="3"/>
    <s v="Onshore wind energy"/>
    <x v="8"/>
    <n v="0.04"/>
    <n v="0"/>
  </r>
  <r>
    <x v="7"/>
    <x v="188"/>
    <s v="COK"/>
    <x v="1"/>
    <x v="3"/>
    <s v="Onshore wind energy"/>
    <x v="9"/>
    <n v="0.04"/>
    <n v="0"/>
  </r>
  <r>
    <x v="7"/>
    <x v="188"/>
    <s v="COK"/>
    <x v="1"/>
    <x v="3"/>
    <s v="Onshore wind energy"/>
    <x v="10"/>
    <n v="0.04"/>
    <n v="0"/>
  </r>
  <r>
    <x v="7"/>
    <x v="188"/>
    <s v="COK"/>
    <x v="1"/>
    <x v="3"/>
    <s v="Onshore wind energy"/>
    <x v="11"/>
    <n v="0.04"/>
    <n v="0"/>
  </r>
  <r>
    <x v="7"/>
    <x v="188"/>
    <s v="COK"/>
    <x v="1"/>
    <x v="3"/>
    <s v="Onshore wind energy"/>
    <x v="12"/>
    <n v="0.04"/>
    <n v="0"/>
  </r>
  <r>
    <x v="7"/>
    <x v="188"/>
    <s v="COK"/>
    <x v="1"/>
    <x v="3"/>
    <s v="Onshore wind energy"/>
    <x v="13"/>
    <n v="0"/>
    <n v="0"/>
  </r>
  <r>
    <x v="7"/>
    <x v="188"/>
    <s v="COK"/>
    <x v="1"/>
    <x v="3"/>
    <s v="Onshore wind energy"/>
    <x v="14"/>
    <n v="0"/>
    <n v="0"/>
  </r>
  <r>
    <x v="7"/>
    <x v="188"/>
    <s v="COK"/>
    <x v="1"/>
    <x v="3"/>
    <s v="Onshore wind energy"/>
    <x v="15"/>
    <n v="0"/>
    <n v="0"/>
  </r>
  <r>
    <x v="7"/>
    <x v="188"/>
    <s v="COK"/>
    <x v="1"/>
    <x v="3"/>
    <s v="Onshore wind energy"/>
    <x v="16"/>
    <n v="0"/>
    <n v="0"/>
  </r>
  <r>
    <x v="7"/>
    <x v="188"/>
    <s v="COK"/>
    <x v="1"/>
    <x v="3"/>
    <s v="Onshore wind energy"/>
    <x v="17"/>
    <n v="0"/>
    <n v="0"/>
  </r>
  <r>
    <x v="7"/>
    <x v="189"/>
    <s v="FJI"/>
    <x v="0"/>
    <x v="0"/>
    <s v="Fossil fuels"/>
    <x v="0"/>
    <n v="138.571"/>
    <n v="109.511"/>
  </r>
  <r>
    <x v="7"/>
    <x v="189"/>
    <s v="FJI"/>
    <x v="0"/>
    <x v="0"/>
    <s v="Fossil fuels"/>
    <x v="1"/>
    <n v="112.071"/>
    <n v="106.517"/>
  </r>
  <r>
    <x v="7"/>
    <x v="189"/>
    <s v="FJI"/>
    <x v="0"/>
    <x v="0"/>
    <s v="Fossil fuels"/>
    <x v="2"/>
    <n v="112.071"/>
    <n v="153.501"/>
  </r>
  <r>
    <x v="7"/>
    <x v="189"/>
    <s v="FJI"/>
    <x v="0"/>
    <x v="0"/>
    <s v="Fossil fuels"/>
    <x v="3"/>
    <n v="112.071"/>
    <n v="284.62099999999998"/>
  </r>
  <r>
    <x v="7"/>
    <x v="189"/>
    <s v="FJI"/>
    <x v="0"/>
    <x v="0"/>
    <s v="Fossil fuels"/>
    <x v="4"/>
    <n v="112.071"/>
    <n v="282.18900000000002"/>
  </r>
  <r>
    <x v="7"/>
    <x v="189"/>
    <s v="FJI"/>
    <x v="0"/>
    <x v="0"/>
    <s v="Fossil fuels"/>
    <x v="5"/>
    <n v="137.971"/>
    <n v="346.03199999999998"/>
  </r>
  <r>
    <x v="7"/>
    <x v="189"/>
    <s v="FJI"/>
    <x v="0"/>
    <x v="0"/>
    <s v="Fossil fuels"/>
    <x v="6"/>
    <n v="137.971"/>
    <n v="394.363"/>
  </r>
  <r>
    <x v="7"/>
    <x v="189"/>
    <s v="FJI"/>
    <x v="0"/>
    <x v="0"/>
    <s v="Fossil fuels"/>
    <x v="7"/>
    <n v="137.971"/>
    <n v="255.989"/>
  </r>
  <r>
    <x v="7"/>
    <x v="189"/>
    <s v="FJI"/>
    <x v="0"/>
    <x v="0"/>
    <s v="Fossil fuels"/>
    <x v="8"/>
    <n v="137.971"/>
    <n v="269.745"/>
  </r>
  <r>
    <x v="7"/>
    <x v="189"/>
    <s v="FJI"/>
    <x v="0"/>
    <x v="0"/>
    <s v="Fossil fuels"/>
    <x v="9"/>
    <n v="137.971"/>
    <n v="309.92399999999998"/>
  </r>
  <r>
    <x v="7"/>
    <x v="189"/>
    <s v="FJI"/>
    <x v="0"/>
    <x v="0"/>
    <s v="Fossil fuels"/>
    <x v="10"/>
    <n v="137.971"/>
    <n v="415.13"/>
  </r>
  <r>
    <x v="7"/>
    <x v="189"/>
    <s v="FJI"/>
    <x v="0"/>
    <x v="0"/>
    <s v="Fossil fuels"/>
    <x v="11"/>
    <n v="137.971"/>
    <n v="339.76"/>
  </r>
  <r>
    <x v="7"/>
    <x v="189"/>
    <s v="FJI"/>
    <x v="0"/>
    <x v="0"/>
    <s v="Fossil fuels"/>
    <x v="12"/>
    <n v="137.971"/>
    <n v="271.28300000000002"/>
  </r>
  <r>
    <x v="7"/>
    <x v="189"/>
    <s v="FJI"/>
    <x v="0"/>
    <x v="0"/>
    <s v="Fossil fuels"/>
    <x v="13"/>
    <n v="144.911"/>
    <n v="324.755"/>
  </r>
  <r>
    <x v="7"/>
    <x v="189"/>
    <s v="FJI"/>
    <x v="0"/>
    <x v="0"/>
    <s v="Fossil fuels"/>
    <x v="14"/>
    <n v="144.911"/>
    <n v="454.03899999999999"/>
  </r>
  <r>
    <x v="7"/>
    <x v="189"/>
    <s v="FJI"/>
    <x v="0"/>
    <x v="0"/>
    <s v="Fossil fuels"/>
    <x v="15"/>
    <n v="144.911"/>
    <n v="480.42200000000003"/>
  </r>
  <r>
    <x v="7"/>
    <x v="189"/>
    <s v="FJI"/>
    <x v="0"/>
    <x v="0"/>
    <s v="Fossil fuels"/>
    <x v="16"/>
    <n v="144.911"/>
    <n v="424.50700000000001"/>
  </r>
  <r>
    <x v="7"/>
    <x v="189"/>
    <s v="FJI"/>
    <x v="0"/>
    <x v="0"/>
    <s v="Fossil fuels"/>
    <x v="17"/>
    <n v="144.911"/>
    <n v="490.95800000000003"/>
  </r>
  <r>
    <x v="7"/>
    <x v="189"/>
    <s v="FJI"/>
    <x v="0"/>
    <x v="0"/>
    <s v="Fossil fuels"/>
    <x v="18"/>
    <n v="144.911"/>
    <m/>
  </r>
  <r>
    <x v="7"/>
    <x v="189"/>
    <s v="FJI"/>
    <x v="0"/>
    <x v="0"/>
    <s v="Fossil fuels"/>
    <x v="19"/>
    <n v="144.911"/>
    <m/>
  </r>
  <r>
    <x v="7"/>
    <x v="189"/>
    <s v="FJI"/>
    <x v="1"/>
    <x v="4"/>
    <s v="Liquid biofuels"/>
    <x v="0"/>
    <n v="0.154"/>
    <n v="0.40500000000000003"/>
  </r>
  <r>
    <x v="7"/>
    <x v="189"/>
    <s v="FJI"/>
    <x v="1"/>
    <x v="4"/>
    <s v="Liquid biofuels"/>
    <x v="1"/>
    <n v="0.19400000000000001"/>
    <n v="0.51"/>
  </r>
  <r>
    <x v="7"/>
    <x v="189"/>
    <s v="FJI"/>
    <x v="1"/>
    <x v="4"/>
    <s v="Liquid biofuels"/>
    <x v="2"/>
    <n v="0.19400000000000001"/>
    <n v="0.51"/>
  </r>
  <r>
    <x v="7"/>
    <x v="189"/>
    <s v="FJI"/>
    <x v="1"/>
    <x v="4"/>
    <s v="Liquid biofuels"/>
    <x v="3"/>
    <n v="0.19400000000000001"/>
    <n v="0.51"/>
  </r>
  <r>
    <x v="7"/>
    <x v="189"/>
    <s v="FJI"/>
    <x v="1"/>
    <x v="4"/>
    <s v="Liquid biofuels"/>
    <x v="10"/>
    <n v="6.0000000000000001E-3"/>
    <n v="1.6E-2"/>
  </r>
  <r>
    <x v="7"/>
    <x v="189"/>
    <s v="FJI"/>
    <x v="1"/>
    <x v="4"/>
    <s v="Liquid biofuels"/>
    <x v="11"/>
    <n v="1.2E-2"/>
    <n v="3.2000000000000001E-2"/>
  </r>
  <r>
    <x v="7"/>
    <x v="189"/>
    <s v="FJI"/>
    <x v="1"/>
    <x v="4"/>
    <s v="Liquid biofuels"/>
    <x v="12"/>
    <n v="1.7999999999999999E-2"/>
    <n v="4.7E-2"/>
  </r>
  <r>
    <x v="7"/>
    <x v="189"/>
    <s v="FJI"/>
    <x v="1"/>
    <x v="4"/>
    <s v="Liquid biofuels"/>
    <x v="13"/>
    <n v="2.4E-2"/>
    <n v="6.3E-2"/>
  </r>
  <r>
    <x v="7"/>
    <x v="189"/>
    <s v="FJI"/>
    <x v="1"/>
    <x v="4"/>
    <s v="Liquid biofuels"/>
    <x v="14"/>
    <n v="2.4E-2"/>
    <n v="6.3E-2"/>
  </r>
  <r>
    <x v="7"/>
    <x v="189"/>
    <s v="FJI"/>
    <x v="1"/>
    <x v="4"/>
    <s v="Liquid biofuels"/>
    <x v="15"/>
    <n v="2.4E-2"/>
    <n v="6.3E-2"/>
  </r>
  <r>
    <x v="7"/>
    <x v="189"/>
    <s v="FJI"/>
    <x v="1"/>
    <x v="4"/>
    <s v="Liquid biofuels"/>
    <x v="16"/>
    <n v="2.4E-2"/>
    <n v="6.3E-2"/>
  </r>
  <r>
    <x v="7"/>
    <x v="189"/>
    <s v="FJI"/>
    <x v="1"/>
    <x v="4"/>
    <s v="Liquid biofuels"/>
    <x v="17"/>
    <n v="2.4E-2"/>
    <n v="6.3E-2"/>
  </r>
  <r>
    <x v="7"/>
    <x v="189"/>
    <s v="FJI"/>
    <x v="1"/>
    <x v="4"/>
    <s v="Liquid biofuels"/>
    <x v="18"/>
    <n v="2.4E-2"/>
    <m/>
  </r>
  <r>
    <x v="7"/>
    <x v="189"/>
    <s v="FJI"/>
    <x v="1"/>
    <x v="4"/>
    <s v="Liquid biofuels"/>
    <x v="19"/>
    <n v="2.4E-2"/>
    <m/>
  </r>
  <r>
    <x v="7"/>
    <x v="189"/>
    <s v="FJI"/>
    <x v="1"/>
    <x v="4"/>
    <s v="Solid biofuels"/>
    <x v="0"/>
    <n v="23.3"/>
    <n v="92.95"/>
  </r>
  <r>
    <x v="7"/>
    <x v="189"/>
    <s v="FJI"/>
    <x v="1"/>
    <x v="4"/>
    <s v="Solid biofuels"/>
    <x v="1"/>
    <n v="23.3"/>
    <n v="79.924999999999997"/>
  </r>
  <r>
    <x v="7"/>
    <x v="189"/>
    <s v="FJI"/>
    <x v="1"/>
    <x v="4"/>
    <s v="Solid biofuels"/>
    <x v="2"/>
    <n v="23.3"/>
    <n v="106.39100000000001"/>
  </r>
  <r>
    <x v="7"/>
    <x v="189"/>
    <s v="FJI"/>
    <x v="1"/>
    <x v="4"/>
    <s v="Solid biofuels"/>
    <x v="3"/>
    <n v="23.3"/>
    <n v="93.566000000000003"/>
  </r>
  <r>
    <x v="7"/>
    <x v="189"/>
    <s v="FJI"/>
    <x v="1"/>
    <x v="4"/>
    <s v="Solid biofuels"/>
    <x v="4"/>
    <n v="23.3"/>
    <n v="104.32299999999999"/>
  </r>
  <r>
    <x v="7"/>
    <x v="189"/>
    <s v="FJI"/>
    <x v="1"/>
    <x v="4"/>
    <s v="Solid biofuels"/>
    <x v="5"/>
    <n v="23.3"/>
    <n v="102.17700000000001"/>
  </r>
  <r>
    <x v="7"/>
    <x v="189"/>
    <s v="FJI"/>
    <x v="1"/>
    <x v="4"/>
    <s v="Solid biofuels"/>
    <x v="6"/>
    <n v="32.6"/>
    <n v="112.178"/>
  </r>
  <r>
    <x v="7"/>
    <x v="189"/>
    <s v="FJI"/>
    <x v="1"/>
    <x v="4"/>
    <s v="Solid biofuels"/>
    <x v="7"/>
    <n v="32.6"/>
    <n v="84.697999999999993"/>
  </r>
  <r>
    <x v="7"/>
    <x v="189"/>
    <s v="FJI"/>
    <x v="1"/>
    <x v="4"/>
    <s v="Solid biofuels"/>
    <x v="8"/>
    <n v="41.6"/>
    <n v="88.611000000000004"/>
  </r>
  <r>
    <x v="7"/>
    <x v="189"/>
    <s v="FJI"/>
    <x v="1"/>
    <x v="4"/>
    <s v="Solid biofuels"/>
    <x v="9"/>
    <n v="41.6"/>
    <n v="71.397999999999996"/>
  </r>
  <r>
    <x v="7"/>
    <x v="189"/>
    <s v="FJI"/>
    <x v="1"/>
    <x v="4"/>
    <s v="Solid biofuels"/>
    <x v="10"/>
    <n v="41.6"/>
    <n v="66.775000000000006"/>
  </r>
  <r>
    <x v="7"/>
    <x v="189"/>
    <s v="FJI"/>
    <x v="1"/>
    <x v="4"/>
    <s v="Solid biofuels"/>
    <x v="11"/>
    <n v="41.6"/>
    <n v="73.465000000000003"/>
  </r>
  <r>
    <x v="7"/>
    <x v="189"/>
    <s v="FJI"/>
    <x v="1"/>
    <x v="4"/>
    <s v="Solid biofuels"/>
    <x v="12"/>
    <n v="41.6"/>
    <n v="61.100999999999999"/>
  </r>
  <r>
    <x v="7"/>
    <x v="189"/>
    <s v="FJI"/>
    <x v="1"/>
    <x v="4"/>
    <s v="Solid biofuels"/>
    <x v="13"/>
    <n v="41.6"/>
    <n v="57.969000000000001"/>
  </r>
  <r>
    <x v="7"/>
    <x v="189"/>
    <s v="FJI"/>
    <x v="1"/>
    <x v="4"/>
    <s v="Solid biofuels"/>
    <x v="14"/>
    <n v="41.6"/>
    <n v="81.31"/>
  </r>
  <r>
    <x v="7"/>
    <x v="189"/>
    <s v="FJI"/>
    <x v="1"/>
    <x v="4"/>
    <s v="Solid biofuels"/>
    <x v="15"/>
    <n v="41.6"/>
    <n v="65.813999999999993"/>
  </r>
  <r>
    <x v="7"/>
    <x v="189"/>
    <s v="FJI"/>
    <x v="1"/>
    <x v="4"/>
    <s v="Solid biofuels"/>
    <x v="16"/>
    <n v="41.6"/>
    <n v="51.487000000000002"/>
  </r>
  <r>
    <x v="7"/>
    <x v="189"/>
    <s v="FJI"/>
    <x v="1"/>
    <x v="4"/>
    <s v="Solid biofuels"/>
    <x v="17"/>
    <n v="53.6"/>
    <n v="61.634"/>
  </r>
  <r>
    <x v="7"/>
    <x v="189"/>
    <s v="FJI"/>
    <x v="1"/>
    <x v="4"/>
    <s v="Solid biofuels"/>
    <x v="18"/>
    <n v="53.6"/>
    <m/>
  </r>
  <r>
    <x v="7"/>
    <x v="189"/>
    <s v="FJI"/>
    <x v="1"/>
    <x v="4"/>
    <s v="Solid biofuels"/>
    <x v="19"/>
    <n v="53.6"/>
    <m/>
  </r>
  <r>
    <x v="7"/>
    <x v="189"/>
    <s v="FJI"/>
    <x v="1"/>
    <x v="1"/>
    <s v="Renewable hydropower"/>
    <x v="0"/>
    <n v="84.965000000000003"/>
    <n v="419.14299999999997"/>
  </r>
  <r>
    <x v="7"/>
    <x v="189"/>
    <s v="FJI"/>
    <x v="1"/>
    <x v="1"/>
    <s v="Renewable hydropower"/>
    <x v="1"/>
    <n v="84.965000000000003"/>
    <n v="468.27499999999998"/>
  </r>
  <r>
    <x v="7"/>
    <x v="189"/>
    <s v="FJI"/>
    <x v="1"/>
    <x v="1"/>
    <s v="Renewable hydropower"/>
    <x v="2"/>
    <n v="84.995000000000005"/>
    <n v="455.53100000000001"/>
  </r>
  <r>
    <x v="7"/>
    <x v="189"/>
    <s v="FJI"/>
    <x v="1"/>
    <x v="1"/>
    <s v="Renewable hydropower"/>
    <x v="3"/>
    <n v="84.995000000000005"/>
    <n v="347.80099999999999"/>
  </r>
  <r>
    <x v="7"/>
    <x v="189"/>
    <s v="FJI"/>
    <x v="1"/>
    <x v="1"/>
    <s v="Renewable hydropower"/>
    <x v="4"/>
    <n v="91.795000000000002"/>
    <n v="371.38300000000004"/>
  </r>
  <r>
    <x v="7"/>
    <x v="189"/>
    <s v="FJI"/>
    <x v="1"/>
    <x v="1"/>
    <s v="Renewable hydropower"/>
    <x v="5"/>
    <n v="91.790999999999997"/>
    <n v="342.43599999999998"/>
  </r>
  <r>
    <x v="7"/>
    <x v="189"/>
    <s v="FJI"/>
    <x v="1"/>
    <x v="1"/>
    <s v="Renewable hydropower"/>
    <x v="6"/>
    <n v="94.590999999999994"/>
    <n v="344.86799999999999"/>
  </r>
  <r>
    <x v="7"/>
    <x v="189"/>
    <s v="FJI"/>
    <x v="1"/>
    <x v="1"/>
    <s v="Renewable hydropower"/>
    <x v="7"/>
    <n v="94.590999999999994"/>
    <n v="513.87"/>
  </r>
  <r>
    <x v="7"/>
    <x v="189"/>
    <s v="FJI"/>
    <x v="1"/>
    <x v="1"/>
    <s v="Renewable hydropower"/>
    <x v="8"/>
    <n v="94.590999999999994"/>
    <n v="500.33199999999999"/>
  </r>
  <r>
    <x v="7"/>
    <x v="189"/>
    <s v="FJI"/>
    <x v="1"/>
    <x v="1"/>
    <s v="Renewable hydropower"/>
    <x v="9"/>
    <n v="94.590999999999994"/>
    <n v="465.06400000000002"/>
  </r>
  <r>
    <x v="7"/>
    <x v="189"/>
    <s v="FJI"/>
    <x v="1"/>
    <x v="1"/>
    <s v="Renewable hydropower"/>
    <x v="10"/>
    <n v="94.590999999999994"/>
    <n v="417.99800000000005"/>
  </r>
  <r>
    <x v="7"/>
    <x v="189"/>
    <s v="FJI"/>
    <x v="1"/>
    <x v="1"/>
    <s v="Renewable hydropower"/>
    <x v="11"/>
    <n v="94.620999999999995"/>
    <n v="461.44799999999998"/>
  </r>
  <r>
    <x v="7"/>
    <x v="189"/>
    <s v="FJI"/>
    <x v="1"/>
    <x v="1"/>
    <s v="Renewable hydropower"/>
    <x v="12"/>
    <n v="138.62099999999998"/>
    <n v="529.15800000000002"/>
  </r>
  <r>
    <x v="7"/>
    <x v="189"/>
    <s v="FJI"/>
    <x v="1"/>
    <x v="1"/>
    <s v="Renewable hydropower"/>
    <x v="13"/>
    <n v="137.72999999999999"/>
    <n v="527.8950000000001"/>
  </r>
  <r>
    <x v="7"/>
    <x v="189"/>
    <s v="FJI"/>
    <x v="1"/>
    <x v="1"/>
    <s v="Renewable hydropower"/>
    <x v="14"/>
    <n v="137.72999999999999"/>
    <n v="401.34700000000004"/>
  </r>
  <r>
    <x v="7"/>
    <x v="189"/>
    <s v="FJI"/>
    <x v="1"/>
    <x v="1"/>
    <s v="Renewable hydropower"/>
    <x v="15"/>
    <n v="137.72999999999999"/>
    <n v="406.33300000000003"/>
  </r>
  <r>
    <x v="7"/>
    <x v="189"/>
    <s v="FJI"/>
    <x v="1"/>
    <x v="1"/>
    <s v="Renewable hydropower"/>
    <x v="16"/>
    <n v="137.72999999999999"/>
    <n v="495.95600000000002"/>
  </r>
  <r>
    <x v="7"/>
    <x v="189"/>
    <s v="FJI"/>
    <x v="1"/>
    <x v="1"/>
    <s v="Renewable hydropower"/>
    <x v="17"/>
    <n v="138.43"/>
    <n v="491.65100000000001"/>
  </r>
  <r>
    <x v="7"/>
    <x v="189"/>
    <s v="FJI"/>
    <x v="1"/>
    <x v="1"/>
    <s v="Renewable hydropower"/>
    <x v="18"/>
    <n v="138.43"/>
    <m/>
  </r>
  <r>
    <x v="7"/>
    <x v="189"/>
    <s v="FJI"/>
    <x v="1"/>
    <x v="1"/>
    <s v="Renewable hydropower"/>
    <x v="19"/>
    <n v="138.43"/>
    <m/>
  </r>
  <r>
    <x v="7"/>
    <x v="189"/>
    <s v="FJI"/>
    <x v="1"/>
    <x v="2"/>
    <s v="Off-grid Solar photovoltaic"/>
    <x v="0"/>
    <n v="7.3999999999999996E-2"/>
    <n v="9.8000000000000004E-2"/>
  </r>
  <r>
    <x v="7"/>
    <x v="189"/>
    <s v="FJI"/>
    <x v="1"/>
    <x v="2"/>
    <s v="Off-grid Solar photovoltaic"/>
    <x v="1"/>
    <n v="7.3999999999999996E-2"/>
    <n v="9.8000000000000004E-2"/>
  </r>
  <r>
    <x v="7"/>
    <x v="189"/>
    <s v="FJI"/>
    <x v="1"/>
    <x v="2"/>
    <s v="Off-grid Solar photovoltaic"/>
    <x v="2"/>
    <n v="7.3999999999999996E-2"/>
    <n v="9.8000000000000004E-2"/>
  </r>
  <r>
    <x v="7"/>
    <x v="189"/>
    <s v="FJI"/>
    <x v="1"/>
    <x v="2"/>
    <s v="Off-grid Solar photovoltaic"/>
    <x v="3"/>
    <n v="0.114"/>
    <n v="0.15"/>
  </r>
  <r>
    <x v="7"/>
    <x v="189"/>
    <s v="FJI"/>
    <x v="1"/>
    <x v="2"/>
    <s v="Off-grid Solar photovoltaic"/>
    <x v="4"/>
    <n v="0.04"/>
    <n v="5.2999999999999999E-2"/>
  </r>
  <r>
    <x v="7"/>
    <x v="189"/>
    <s v="FJI"/>
    <x v="1"/>
    <x v="2"/>
    <s v="Off-grid Solar photovoltaic"/>
    <x v="5"/>
    <n v="0.113"/>
    <n v="0.14899999999999999"/>
  </r>
  <r>
    <x v="7"/>
    <x v="189"/>
    <s v="FJI"/>
    <x v="1"/>
    <x v="2"/>
    <s v="Off-grid Solar photovoltaic"/>
    <x v="6"/>
    <n v="0.14099999999999999"/>
    <n v="0.186"/>
  </r>
  <r>
    <x v="7"/>
    <x v="189"/>
    <s v="FJI"/>
    <x v="1"/>
    <x v="2"/>
    <s v="Off-grid Solar photovoltaic"/>
    <x v="7"/>
    <n v="0.14099999999999999"/>
    <n v="0.186"/>
  </r>
  <r>
    <x v="7"/>
    <x v="189"/>
    <s v="FJI"/>
    <x v="1"/>
    <x v="2"/>
    <s v="Off-grid Solar photovoltaic"/>
    <x v="8"/>
    <n v="0.17499999999999999"/>
    <n v="0.23100000000000001"/>
  </r>
  <r>
    <x v="7"/>
    <x v="189"/>
    <s v="FJI"/>
    <x v="1"/>
    <x v="2"/>
    <s v="Off-grid Solar photovoltaic"/>
    <x v="9"/>
    <n v="0.19800000000000001"/>
    <n v="0.26100000000000001"/>
  </r>
  <r>
    <x v="7"/>
    <x v="189"/>
    <s v="FJI"/>
    <x v="1"/>
    <x v="2"/>
    <s v="Off-grid Solar photovoltaic"/>
    <x v="10"/>
    <n v="0.27600000000000002"/>
    <n v="0.36399999999999999"/>
  </r>
  <r>
    <x v="7"/>
    <x v="189"/>
    <s v="FJI"/>
    <x v="1"/>
    <x v="2"/>
    <s v="Off-grid Solar photovoltaic"/>
    <x v="11"/>
    <n v="0.27600000000000002"/>
    <n v="0.36399999999999999"/>
  </r>
  <r>
    <x v="7"/>
    <x v="189"/>
    <s v="FJI"/>
    <x v="1"/>
    <x v="2"/>
    <s v="Off-grid Solar photovoltaic"/>
    <x v="12"/>
    <n v="0.55500000000000005"/>
    <n v="0.73299999999999998"/>
  </r>
  <r>
    <x v="7"/>
    <x v="189"/>
    <s v="FJI"/>
    <x v="1"/>
    <x v="2"/>
    <s v="Off-grid Solar photovoltaic"/>
    <x v="13"/>
    <n v="1.002"/>
    <n v="1.323"/>
  </r>
  <r>
    <x v="7"/>
    <x v="189"/>
    <s v="FJI"/>
    <x v="1"/>
    <x v="2"/>
    <s v="Off-grid Solar photovoltaic"/>
    <x v="14"/>
    <n v="1.198"/>
    <n v="1.581"/>
  </r>
  <r>
    <x v="7"/>
    <x v="189"/>
    <s v="FJI"/>
    <x v="1"/>
    <x v="2"/>
    <s v="Off-grid Solar photovoltaic"/>
    <x v="15"/>
    <n v="1.8979999999999999"/>
    <n v="2.5049999999999999"/>
  </r>
  <r>
    <x v="7"/>
    <x v="189"/>
    <s v="FJI"/>
    <x v="1"/>
    <x v="2"/>
    <s v="Off-grid Solar photovoltaic"/>
    <x v="16"/>
    <n v="3.8980000000000001"/>
    <n v="5.1449999999999996"/>
  </r>
  <r>
    <x v="7"/>
    <x v="189"/>
    <s v="FJI"/>
    <x v="1"/>
    <x v="2"/>
    <s v="Off-grid Solar photovoltaic"/>
    <x v="17"/>
    <n v="3.9649999999999999"/>
    <n v="5.234"/>
  </r>
  <r>
    <x v="7"/>
    <x v="189"/>
    <s v="FJI"/>
    <x v="1"/>
    <x v="2"/>
    <s v="Off-grid Solar photovoltaic"/>
    <x v="18"/>
    <n v="4.367"/>
    <m/>
  </r>
  <r>
    <x v="7"/>
    <x v="189"/>
    <s v="FJI"/>
    <x v="1"/>
    <x v="2"/>
    <s v="Off-grid Solar photovoltaic"/>
    <x v="19"/>
    <n v="4.4169999999999998"/>
    <m/>
  </r>
  <r>
    <x v="7"/>
    <x v="189"/>
    <s v="FJI"/>
    <x v="1"/>
    <x v="2"/>
    <s v="On-grid Solar photovoltaic"/>
    <x v="12"/>
    <n v="0.36299999999999999"/>
    <n v="0.47899999999999998"/>
  </r>
  <r>
    <x v="7"/>
    <x v="189"/>
    <s v="FJI"/>
    <x v="1"/>
    <x v="2"/>
    <s v="On-grid Solar photovoltaic"/>
    <x v="13"/>
    <n v="0.36299999999999999"/>
    <n v="0.47899999999999998"/>
  </r>
  <r>
    <x v="7"/>
    <x v="189"/>
    <s v="FJI"/>
    <x v="1"/>
    <x v="2"/>
    <s v="On-grid Solar photovoltaic"/>
    <x v="14"/>
    <n v="0.69299999999999995"/>
    <n v="0.91500000000000004"/>
  </r>
  <r>
    <x v="7"/>
    <x v="189"/>
    <s v="FJI"/>
    <x v="1"/>
    <x v="2"/>
    <s v="On-grid Solar photovoltaic"/>
    <x v="15"/>
    <n v="1.4239999999999999"/>
    <n v="1.88"/>
  </r>
  <r>
    <x v="7"/>
    <x v="189"/>
    <s v="FJI"/>
    <x v="1"/>
    <x v="2"/>
    <s v="On-grid Solar photovoltaic"/>
    <x v="16"/>
    <n v="1.4239999999999999"/>
    <n v="1.88"/>
  </r>
  <r>
    <x v="7"/>
    <x v="189"/>
    <s v="FJI"/>
    <x v="1"/>
    <x v="2"/>
    <s v="On-grid Solar photovoltaic"/>
    <x v="17"/>
    <n v="3.1629999999999998"/>
    <n v="4.1749999999999998"/>
  </r>
  <r>
    <x v="7"/>
    <x v="189"/>
    <s v="FJI"/>
    <x v="1"/>
    <x v="2"/>
    <s v="On-grid Solar photovoltaic"/>
    <x v="18"/>
    <n v="5.0979999999999999"/>
    <m/>
  </r>
  <r>
    <x v="7"/>
    <x v="189"/>
    <s v="FJI"/>
    <x v="1"/>
    <x v="2"/>
    <s v="On-grid Solar photovoltaic"/>
    <x v="19"/>
    <n v="5.101"/>
    <m/>
  </r>
  <r>
    <x v="7"/>
    <x v="189"/>
    <s v="FJI"/>
    <x v="1"/>
    <x v="3"/>
    <s v="Onshore wind energy"/>
    <x v="0"/>
    <n v="0.06"/>
    <n v="0.1"/>
  </r>
  <r>
    <x v="7"/>
    <x v="189"/>
    <s v="FJI"/>
    <x v="1"/>
    <x v="3"/>
    <s v="Onshore wind energy"/>
    <x v="1"/>
    <n v="0.06"/>
    <n v="0.1"/>
  </r>
  <r>
    <x v="7"/>
    <x v="189"/>
    <s v="FJI"/>
    <x v="1"/>
    <x v="3"/>
    <s v="Onshore wind energy"/>
    <x v="2"/>
    <n v="0.06"/>
    <n v="0.1"/>
  </r>
  <r>
    <x v="7"/>
    <x v="189"/>
    <s v="FJI"/>
    <x v="1"/>
    <x v="3"/>
    <s v="Onshore wind energy"/>
    <x v="3"/>
    <n v="0.06"/>
    <n v="0.1"/>
  </r>
  <r>
    <x v="7"/>
    <x v="189"/>
    <s v="FJI"/>
    <x v="1"/>
    <x v="3"/>
    <s v="Onshore wind energy"/>
    <x v="4"/>
    <n v="0"/>
    <n v="0"/>
  </r>
  <r>
    <x v="7"/>
    <x v="189"/>
    <s v="FJI"/>
    <x v="1"/>
    <x v="3"/>
    <s v="Onshore wind energy"/>
    <x v="5"/>
    <n v="0"/>
    <n v="0"/>
  </r>
  <r>
    <x v="7"/>
    <x v="189"/>
    <s v="FJI"/>
    <x v="1"/>
    <x v="3"/>
    <s v="Onshore wind energy"/>
    <x v="6"/>
    <n v="0"/>
    <n v="0"/>
  </r>
  <r>
    <x v="7"/>
    <x v="189"/>
    <s v="FJI"/>
    <x v="1"/>
    <x v="3"/>
    <s v="Onshore wind energy"/>
    <x v="7"/>
    <n v="10.175000000000001"/>
    <n v="3.351"/>
  </r>
  <r>
    <x v="7"/>
    <x v="189"/>
    <s v="FJI"/>
    <x v="1"/>
    <x v="3"/>
    <s v="Onshore wind energy"/>
    <x v="8"/>
    <n v="10.175000000000001"/>
    <n v="4.6040000000000001"/>
  </r>
  <r>
    <x v="7"/>
    <x v="189"/>
    <s v="FJI"/>
    <x v="1"/>
    <x v="3"/>
    <s v="Onshore wind energy"/>
    <x v="9"/>
    <n v="10.175000000000001"/>
    <n v="7.2110000000000003"/>
  </r>
  <r>
    <x v="7"/>
    <x v="189"/>
    <s v="FJI"/>
    <x v="1"/>
    <x v="3"/>
    <s v="Onshore wind energy"/>
    <x v="10"/>
    <n v="10.175000000000001"/>
    <n v="6.42"/>
  </r>
  <r>
    <x v="7"/>
    <x v="189"/>
    <s v="FJI"/>
    <x v="1"/>
    <x v="3"/>
    <s v="Onshore wind energy"/>
    <x v="11"/>
    <n v="10.175000000000001"/>
    <n v="4.9770000000000003"/>
  </r>
  <r>
    <x v="7"/>
    <x v="189"/>
    <s v="FJI"/>
    <x v="1"/>
    <x v="3"/>
    <s v="Onshore wind energy"/>
    <x v="12"/>
    <n v="10.175000000000001"/>
    <n v="6.8090000000000002"/>
  </r>
  <r>
    <x v="7"/>
    <x v="189"/>
    <s v="FJI"/>
    <x v="1"/>
    <x v="3"/>
    <s v="Onshore wind energy"/>
    <x v="13"/>
    <n v="10.175000000000001"/>
    <n v="5.3479999999999999"/>
  </r>
  <r>
    <x v="7"/>
    <x v="189"/>
    <s v="FJI"/>
    <x v="1"/>
    <x v="3"/>
    <s v="Onshore wind energy"/>
    <x v="14"/>
    <n v="10.175000000000001"/>
    <n v="4.2690000000000001"/>
  </r>
  <r>
    <x v="7"/>
    <x v="189"/>
    <s v="FJI"/>
    <x v="1"/>
    <x v="3"/>
    <s v="Onshore wind energy"/>
    <x v="15"/>
    <n v="10.175000000000001"/>
    <n v="5.6740000000000004"/>
  </r>
  <r>
    <x v="7"/>
    <x v="189"/>
    <s v="FJI"/>
    <x v="1"/>
    <x v="3"/>
    <s v="Onshore wind energy"/>
    <x v="16"/>
    <n v="10.175000000000001"/>
    <n v="3.6320000000000001"/>
  </r>
  <r>
    <x v="7"/>
    <x v="189"/>
    <s v="FJI"/>
    <x v="1"/>
    <x v="3"/>
    <s v="Onshore wind energy"/>
    <x v="17"/>
    <n v="10.175000000000001"/>
    <n v="2.0830000000000002"/>
  </r>
  <r>
    <x v="7"/>
    <x v="189"/>
    <s v="FJI"/>
    <x v="1"/>
    <x v="3"/>
    <s v="Onshore wind energy"/>
    <x v="18"/>
    <n v="10.175000000000001"/>
    <m/>
  </r>
  <r>
    <x v="7"/>
    <x v="189"/>
    <s v="FJI"/>
    <x v="1"/>
    <x v="3"/>
    <s v="Onshore wind energy"/>
    <x v="19"/>
    <n v="10.175000000000001"/>
    <m/>
  </r>
  <r>
    <x v="7"/>
    <x v="190"/>
    <s v="PYF"/>
    <x v="0"/>
    <x v="0"/>
    <s v="Fossil fuels"/>
    <x v="0"/>
    <n v="143.08000000000001"/>
    <n v="387.78500000000003"/>
  </r>
  <r>
    <x v="7"/>
    <x v="190"/>
    <s v="PYF"/>
    <x v="0"/>
    <x v="0"/>
    <s v="Fossil fuels"/>
    <x v="1"/>
    <n v="143.08000000000001"/>
    <n v="411.72399999999999"/>
  </r>
  <r>
    <x v="7"/>
    <x v="190"/>
    <s v="PYF"/>
    <x v="0"/>
    <x v="0"/>
    <s v="Fossil fuels"/>
    <x v="2"/>
    <n v="143.08000000000001"/>
    <n v="470.14800000000002"/>
  </r>
  <r>
    <x v="7"/>
    <x v="190"/>
    <s v="PYF"/>
    <x v="0"/>
    <x v="0"/>
    <s v="Fossil fuels"/>
    <x v="3"/>
    <n v="177.18"/>
    <n v="492.30099999999999"/>
  </r>
  <r>
    <x v="7"/>
    <x v="190"/>
    <s v="PYF"/>
    <x v="0"/>
    <x v="0"/>
    <s v="Fossil fuels"/>
    <x v="4"/>
    <n v="177.18"/>
    <n v="489.41300000000001"/>
  </r>
  <r>
    <x v="7"/>
    <x v="190"/>
    <s v="PYF"/>
    <x v="0"/>
    <x v="0"/>
    <s v="Fossil fuels"/>
    <x v="5"/>
    <n v="177.18"/>
    <n v="511.56799999999998"/>
  </r>
  <r>
    <x v="7"/>
    <x v="190"/>
    <s v="PYF"/>
    <x v="0"/>
    <x v="0"/>
    <s v="Fossil fuels"/>
    <x v="6"/>
    <n v="177.18"/>
    <n v="504.774"/>
  </r>
  <r>
    <x v="7"/>
    <x v="190"/>
    <s v="PYF"/>
    <x v="0"/>
    <x v="0"/>
    <s v="Fossil fuels"/>
    <x v="7"/>
    <n v="177.18"/>
    <n v="517.43700000000001"/>
  </r>
  <r>
    <x v="7"/>
    <x v="190"/>
    <s v="PYF"/>
    <x v="0"/>
    <x v="0"/>
    <s v="Fossil fuels"/>
    <x v="8"/>
    <n v="177.18"/>
    <n v="530.93100000000004"/>
  </r>
  <r>
    <x v="7"/>
    <x v="190"/>
    <s v="PYF"/>
    <x v="0"/>
    <x v="0"/>
    <s v="Fossil fuels"/>
    <x v="9"/>
    <n v="177.18"/>
    <n v="553.33000000000004"/>
  </r>
  <r>
    <x v="7"/>
    <x v="190"/>
    <s v="PYF"/>
    <x v="0"/>
    <x v="0"/>
    <s v="Fossil fuels"/>
    <x v="10"/>
    <n v="210.38"/>
    <n v="525"/>
  </r>
  <r>
    <x v="7"/>
    <x v="190"/>
    <s v="PYF"/>
    <x v="0"/>
    <x v="0"/>
    <s v="Fossil fuels"/>
    <x v="11"/>
    <n v="210.38"/>
    <n v="521"/>
  </r>
  <r>
    <x v="7"/>
    <x v="190"/>
    <s v="PYF"/>
    <x v="0"/>
    <x v="0"/>
    <s v="Fossil fuels"/>
    <x v="12"/>
    <n v="210.38"/>
    <n v="543"/>
  </r>
  <r>
    <x v="7"/>
    <x v="190"/>
    <s v="PYF"/>
    <x v="0"/>
    <x v="0"/>
    <s v="Fossil fuels"/>
    <x v="13"/>
    <n v="210.38"/>
    <n v="532"/>
  </r>
  <r>
    <x v="7"/>
    <x v="190"/>
    <s v="PYF"/>
    <x v="0"/>
    <x v="0"/>
    <s v="Fossil fuels"/>
    <x v="14"/>
    <n v="210.38"/>
    <n v="512"/>
  </r>
  <r>
    <x v="7"/>
    <x v="190"/>
    <s v="PYF"/>
    <x v="0"/>
    <x v="0"/>
    <s v="Fossil fuels"/>
    <x v="15"/>
    <n v="210.38"/>
    <n v="510"/>
  </r>
  <r>
    <x v="7"/>
    <x v="190"/>
    <s v="PYF"/>
    <x v="0"/>
    <x v="0"/>
    <s v="Fossil fuels"/>
    <x v="16"/>
    <n v="210.38"/>
    <n v="507"/>
  </r>
  <r>
    <x v="7"/>
    <x v="190"/>
    <s v="PYF"/>
    <x v="0"/>
    <x v="0"/>
    <s v="Fossil fuels"/>
    <x v="17"/>
    <n v="210.38"/>
    <n v="511"/>
  </r>
  <r>
    <x v="7"/>
    <x v="190"/>
    <s v="PYF"/>
    <x v="0"/>
    <x v="0"/>
    <s v="Fossil fuels"/>
    <x v="18"/>
    <n v="210.38"/>
    <m/>
  </r>
  <r>
    <x v="7"/>
    <x v="190"/>
    <s v="PYF"/>
    <x v="0"/>
    <x v="0"/>
    <s v="Fossil fuels"/>
    <x v="19"/>
    <n v="210.38"/>
    <m/>
  </r>
  <r>
    <x v="7"/>
    <x v="190"/>
    <s v="PYF"/>
    <x v="1"/>
    <x v="1"/>
    <s v="Renewable hydropower"/>
    <x v="0"/>
    <n v="47.41"/>
    <n v="147.583"/>
  </r>
  <r>
    <x v="7"/>
    <x v="190"/>
    <s v="PYF"/>
    <x v="1"/>
    <x v="1"/>
    <s v="Renewable hydropower"/>
    <x v="1"/>
    <n v="47.41"/>
    <n v="154.23499999999999"/>
  </r>
  <r>
    <x v="7"/>
    <x v="190"/>
    <s v="PYF"/>
    <x v="1"/>
    <x v="1"/>
    <s v="Renewable hydropower"/>
    <x v="2"/>
    <n v="47.41"/>
    <n v="119.404"/>
  </r>
  <r>
    <x v="7"/>
    <x v="190"/>
    <s v="PYF"/>
    <x v="1"/>
    <x v="1"/>
    <s v="Renewable hydropower"/>
    <x v="3"/>
    <n v="47.41"/>
    <n v="123.547"/>
  </r>
  <r>
    <x v="7"/>
    <x v="190"/>
    <s v="PYF"/>
    <x v="1"/>
    <x v="1"/>
    <s v="Renewable hydropower"/>
    <x v="4"/>
    <n v="47.41"/>
    <n v="155.57899999999998"/>
  </r>
  <r>
    <x v="7"/>
    <x v="190"/>
    <s v="PYF"/>
    <x v="1"/>
    <x v="1"/>
    <s v="Renewable hydropower"/>
    <x v="5"/>
    <n v="47.41"/>
    <n v="147.10299999999998"/>
  </r>
  <r>
    <x v="7"/>
    <x v="190"/>
    <s v="PYF"/>
    <x v="1"/>
    <x v="1"/>
    <s v="Renewable hydropower"/>
    <x v="6"/>
    <n v="47.41"/>
    <n v="159.82599999999999"/>
  </r>
  <r>
    <x v="7"/>
    <x v="190"/>
    <s v="PYF"/>
    <x v="1"/>
    <x v="1"/>
    <s v="Renewable hydropower"/>
    <x v="7"/>
    <n v="47.41"/>
    <n v="174.28"/>
  </r>
  <r>
    <x v="7"/>
    <x v="190"/>
    <s v="PYF"/>
    <x v="1"/>
    <x v="1"/>
    <s v="Renewable hydropower"/>
    <x v="8"/>
    <n v="47.41"/>
    <n v="157.65799999999999"/>
  </r>
  <r>
    <x v="7"/>
    <x v="190"/>
    <s v="PYF"/>
    <x v="1"/>
    <x v="1"/>
    <s v="Renewable hydropower"/>
    <x v="9"/>
    <n v="47.41"/>
    <n v="154.52499999999998"/>
  </r>
  <r>
    <x v="7"/>
    <x v="190"/>
    <s v="PYF"/>
    <x v="1"/>
    <x v="1"/>
    <s v="Renewable hydropower"/>
    <x v="10"/>
    <n v="47.41"/>
    <n v="211"/>
  </r>
  <r>
    <x v="7"/>
    <x v="190"/>
    <s v="PYF"/>
    <x v="1"/>
    <x v="1"/>
    <s v="Renewable hydropower"/>
    <x v="11"/>
    <n v="47.41"/>
    <n v="175"/>
  </r>
  <r>
    <x v="7"/>
    <x v="190"/>
    <s v="PYF"/>
    <x v="1"/>
    <x v="1"/>
    <s v="Renewable hydropower"/>
    <x v="12"/>
    <n v="47.41"/>
    <n v="160"/>
  </r>
  <r>
    <x v="7"/>
    <x v="190"/>
    <s v="PYF"/>
    <x v="1"/>
    <x v="1"/>
    <s v="Renewable hydropower"/>
    <x v="13"/>
    <n v="47.41"/>
    <n v="152"/>
  </r>
  <r>
    <x v="7"/>
    <x v="190"/>
    <s v="PYF"/>
    <x v="1"/>
    <x v="1"/>
    <s v="Renewable hydropower"/>
    <x v="14"/>
    <n v="46.51"/>
    <n v="166.95400000000001"/>
  </r>
  <r>
    <x v="7"/>
    <x v="190"/>
    <s v="PYF"/>
    <x v="1"/>
    <x v="1"/>
    <s v="Renewable hydropower"/>
    <x v="15"/>
    <n v="46.51"/>
    <n v="167.012"/>
  </r>
  <r>
    <x v="7"/>
    <x v="190"/>
    <s v="PYF"/>
    <x v="1"/>
    <x v="1"/>
    <s v="Renewable hydropower"/>
    <x v="16"/>
    <n v="46.51"/>
    <n v="184.00399999999999"/>
  </r>
  <r>
    <x v="7"/>
    <x v="190"/>
    <s v="PYF"/>
    <x v="1"/>
    <x v="1"/>
    <s v="Renewable hydropower"/>
    <x v="17"/>
    <n v="46.73"/>
    <n v="176.38800000000001"/>
  </r>
  <r>
    <x v="7"/>
    <x v="190"/>
    <s v="PYF"/>
    <x v="1"/>
    <x v="1"/>
    <s v="Renewable hydropower"/>
    <x v="18"/>
    <n v="46.73"/>
    <m/>
  </r>
  <r>
    <x v="7"/>
    <x v="190"/>
    <s v="PYF"/>
    <x v="1"/>
    <x v="1"/>
    <s v="Renewable hydropower"/>
    <x v="19"/>
    <n v="46.73"/>
    <m/>
  </r>
  <r>
    <x v="7"/>
    <x v="190"/>
    <s v="PYF"/>
    <x v="1"/>
    <x v="2"/>
    <s v="Off-grid Solar photovoltaic"/>
    <x v="0"/>
    <n v="0.54800000000000004"/>
    <n v="0.70099999999999996"/>
  </r>
  <r>
    <x v="7"/>
    <x v="190"/>
    <s v="PYF"/>
    <x v="1"/>
    <x v="2"/>
    <s v="Off-grid Solar photovoltaic"/>
    <x v="1"/>
    <n v="0.69799999999999995"/>
    <n v="0.89200000000000002"/>
  </r>
  <r>
    <x v="7"/>
    <x v="190"/>
    <s v="PYF"/>
    <x v="1"/>
    <x v="2"/>
    <s v="Off-grid Solar photovoltaic"/>
    <x v="2"/>
    <n v="0.82799999999999996"/>
    <n v="1.0580000000000001"/>
  </r>
  <r>
    <x v="7"/>
    <x v="190"/>
    <s v="PYF"/>
    <x v="1"/>
    <x v="2"/>
    <s v="Off-grid Solar photovoltaic"/>
    <x v="3"/>
    <n v="1.022"/>
    <n v="1.306"/>
  </r>
  <r>
    <x v="7"/>
    <x v="190"/>
    <s v="PYF"/>
    <x v="1"/>
    <x v="2"/>
    <s v="Off-grid Solar photovoltaic"/>
    <x v="4"/>
    <n v="1.1930000000000001"/>
    <n v="1.5249999999999999"/>
  </r>
  <r>
    <x v="7"/>
    <x v="190"/>
    <s v="PYF"/>
    <x v="1"/>
    <x v="2"/>
    <s v="Off-grid Solar photovoltaic"/>
    <x v="5"/>
    <n v="1.3380000000000001"/>
    <n v="1.71"/>
  </r>
  <r>
    <x v="7"/>
    <x v="190"/>
    <s v="PYF"/>
    <x v="1"/>
    <x v="2"/>
    <s v="Off-grid Solar photovoltaic"/>
    <x v="6"/>
    <n v="1.474"/>
    <n v="1.8839999999999999"/>
  </r>
  <r>
    <x v="7"/>
    <x v="190"/>
    <s v="PYF"/>
    <x v="1"/>
    <x v="2"/>
    <s v="Off-grid Solar photovoltaic"/>
    <x v="7"/>
    <n v="1.5940000000000001"/>
    <n v="2.0379999999999998"/>
  </r>
  <r>
    <x v="7"/>
    <x v="190"/>
    <s v="PYF"/>
    <x v="1"/>
    <x v="2"/>
    <s v="Off-grid Solar photovoltaic"/>
    <x v="8"/>
    <n v="1.714"/>
    <n v="2.1909999999999998"/>
  </r>
  <r>
    <x v="7"/>
    <x v="190"/>
    <s v="PYF"/>
    <x v="1"/>
    <x v="2"/>
    <s v="Off-grid Solar photovoltaic"/>
    <x v="9"/>
    <n v="1.7889999999999999"/>
    <n v="2.2850000000000001"/>
  </r>
  <r>
    <x v="7"/>
    <x v="190"/>
    <s v="PYF"/>
    <x v="1"/>
    <x v="2"/>
    <s v="Off-grid Solar photovoltaic"/>
    <x v="10"/>
    <n v="1.4"/>
    <n v="1.8"/>
  </r>
  <r>
    <x v="7"/>
    <x v="190"/>
    <s v="PYF"/>
    <x v="1"/>
    <x v="2"/>
    <s v="Off-grid Solar photovoltaic"/>
    <x v="11"/>
    <n v="1.5"/>
    <n v="1.8"/>
  </r>
  <r>
    <x v="7"/>
    <x v="190"/>
    <s v="PYF"/>
    <x v="1"/>
    <x v="2"/>
    <s v="Off-grid Solar photovoltaic"/>
    <x v="12"/>
    <n v="1.5"/>
    <n v="1.8"/>
  </r>
  <r>
    <x v="7"/>
    <x v="190"/>
    <s v="PYF"/>
    <x v="1"/>
    <x v="2"/>
    <s v="Off-grid Solar photovoltaic"/>
    <x v="13"/>
    <n v="1.6"/>
    <n v="1.7"/>
  </r>
  <r>
    <x v="7"/>
    <x v="190"/>
    <s v="PYF"/>
    <x v="1"/>
    <x v="2"/>
    <s v="Off-grid Solar photovoltaic"/>
    <x v="14"/>
    <n v="2.7"/>
    <n v="2.7"/>
  </r>
  <r>
    <x v="7"/>
    <x v="190"/>
    <s v="PYF"/>
    <x v="1"/>
    <x v="2"/>
    <s v="Off-grid Solar photovoltaic"/>
    <x v="15"/>
    <n v="2.9"/>
    <n v="2.7"/>
  </r>
  <r>
    <x v="7"/>
    <x v="190"/>
    <s v="PYF"/>
    <x v="1"/>
    <x v="2"/>
    <s v="Off-grid Solar photovoltaic"/>
    <x v="16"/>
    <n v="3"/>
    <n v="2.7"/>
  </r>
  <r>
    <x v="7"/>
    <x v="190"/>
    <s v="PYF"/>
    <x v="1"/>
    <x v="2"/>
    <s v="Off-grid Solar photovoltaic"/>
    <x v="17"/>
    <n v="3.3"/>
    <n v="2.6"/>
  </r>
  <r>
    <x v="7"/>
    <x v="190"/>
    <s v="PYF"/>
    <x v="1"/>
    <x v="2"/>
    <s v="Off-grid Solar photovoltaic"/>
    <x v="18"/>
    <n v="3.3"/>
    <m/>
  </r>
  <r>
    <x v="7"/>
    <x v="190"/>
    <s v="PYF"/>
    <x v="1"/>
    <x v="2"/>
    <s v="Off-grid Solar photovoltaic"/>
    <x v="19"/>
    <n v="3.3"/>
    <m/>
  </r>
  <r>
    <x v="7"/>
    <x v="190"/>
    <s v="PYF"/>
    <x v="1"/>
    <x v="2"/>
    <s v="On-grid Solar photovoltaic"/>
    <x v="0"/>
    <n v="0"/>
    <n v="0"/>
  </r>
  <r>
    <x v="7"/>
    <x v="190"/>
    <s v="PYF"/>
    <x v="1"/>
    <x v="2"/>
    <s v="On-grid Solar photovoltaic"/>
    <x v="1"/>
    <n v="0"/>
    <n v="0"/>
  </r>
  <r>
    <x v="7"/>
    <x v="190"/>
    <s v="PYF"/>
    <x v="1"/>
    <x v="2"/>
    <s v="On-grid Solar photovoltaic"/>
    <x v="2"/>
    <n v="0"/>
    <n v="0"/>
  </r>
  <r>
    <x v="7"/>
    <x v="190"/>
    <s v="PYF"/>
    <x v="1"/>
    <x v="2"/>
    <s v="On-grid Solar photovoltaic"/>
    <x v="3"/>
    <n v="0"/>
    <n v="0"/>
  </r>
  <r>
    <x v="7"/>
    <x v="190"/>
    <s v="PYF"/>
    <x v="1"/>
    <x v="2"/>
    <s v="On-grid Solar photovoltaic"/>
    <x v="4"/>
    <n v="5.6000000000000001E-2"/>
    <n v="7.1999999999999995E-2"/>
  </r>
  <r>
    <x v="7"/>
    <x v="190"/>
    <s v="PYF"/>
    <x v="1"/>
    <x v="2"/>
    <s v="On-grid Solar photovoltaic"/>
    <x v="5"/>
    <n v="0.193"/>
    <n v="0.247"/>
  </r>
  <r>
    <x v="7"/>
    <x v="190"/>
    <s v="PYF"/>
    <x v="1"/>
    <x v="2"/>
    <s v="On-grid Solar photovoltaic"/>
    <x v="6"/>
    <n v="0.375"/>
    <n v="0.45100000000000001"/>
  </r>
  <r>
    <x v="7"/>
    <x v="190"/>
    <s v="PYF"/>
    <x v="1"/>
    <x v="2"/>
    <s v="On-grid Solar photovoltaic"/>
    <x v="7"/>
    <n v="0.52500000000000002"/>
    <n v="0.65300000000000002"/>
  </r>
  <r>
    <x v="7"/>
    <x v="190"/>
    <s v="PYF"/>
    <x v="1"/>
    <x v="2"/>
    <s v="On-grid Solar photovoltaic"/>
    <x v="8"/>
    <n v="0.745"/>
    <n v="0.94199999999999995"/>
  </r>
  <r>
    <x v="7"/>
    <x v="190"/>
    <s v="PYF"/>
    <x v="1"/>
    <x v="2"/>
    <s v="On-grid Solar photovoltaic"/>
    <x v="9"/>
    <n v="0.97299999999999998"/>
    <n v="1.1180000000000001"/>
  </r>
  <r>
    <x v="7"/>
    <x v="190"/>
    <s v="PYF"/>
    <x v="1"/>
    <x v="2"/>
    <s v="On-grid Solar photovoltaic"/>
    <x v="10"/>
    <n v="1.5"/>
    <n v="1.2"/>
  </r>
  <r>
    <x v="7"/>
    <x v="190"/>
    <s v="PYF"/>
    <x v="1"/>
    <x v="2"/>
    <s v="On-grid Solar photovoltaic"/>
    <x v="11"/>
    <n v="9.5"/>
    <n v="7.2"/>
  </r>
  <r>
    <x v="7"/>
    <x v="190"/>
    <s v="PYF"/>
    <x v="1"/>
    <x v="2"/>
    <s v="On-grid Solar photovoltaic"/>
    <x v="12"/>
    <n v="12"/>
    <n v="15.2"/>
  </r>
  <r>
    <x v="7"/>
    <x v="190"/>
    <s v="PYF"/>
    <x v="1"/>
    <x v="2"/>
    <s v="On-grid Solar photovoltaic"/>
    <x v="13"/>
    <n v="15.3"/>
    <n v="17.3"/>
  </r>
  <r>
    <x v="7"/>
    <x v="190"/>
    <s v="PYF"/>
    <x v="1"/>
    <x v="2"/>
    <s v="On-grid Solar photovoltaic"/>
    <x v="14"/>
    <n v="21.9"/>
    <n v="25.3"/>
  </r>
  <r>
    <x v="7"/>
    <x v="190"/>
    <s v="PYF"/>
    <x v="1"/>
    <x v="2"/>
    <s v="On-grid Solar photovoltaic"/>
    <x v="15"/>
    <n v="25"/>
    <n v="30.3"/>
  </r>
  <r>
    <x v="7"/>
    <x v="190"/>
    <s v="PYF"/>
    <x v="1"/>
    <x v="2"/>
    <s v="On-grid Solar photovoltaic"/>
    <x v="16"/>
    <n v="28.6"/>
    <n v="30.3"/>
  </r>
  <r>
    <x v="7"/>
    <x v="190"/>
    <s v="PYF"/>
    <x v="1"/>
    <x v="2"/>
    <s v="On-grid Solar photovoltaic"/>
    <x v="17"/>
    <n v="31.9"/>
    <n v="33.4"/>
  </r>
  <r>
    <x v="7"/>
    <x v="190"/>
    <s v="PYF"/>
    <x v="1"/>
    <x v="2"/>
    <s v="On-grid Solar photovoltaic"/>
    <x v="18"/>
    <n v="31.9"/>
    <m/>
  </r>
  <r>
    <x v="7"/>
    <x v="190"/>
    <s v="PYF"/>
    <x v="1"/>
    <x v="2"/>
    <s v="On-grid Solar photovoltaic"/>
    <x v="19"/>
    <n v="32.9"/>
    <m/>
  </r>
  <r>
    <x v="7"/>
    <x v="190"/>
    <s v="PYF"/>
    <x v="1"/>
    <x v="3"/>
    <s v="Onshore wind energy"/>
    <x v="0"/>
    <n v="0.12"/>
    <n v="6.5000000000000002E-2"/>
  </r>
  <r>
    <x v="7"/>
    <x v="190"/>
    <s v="PYF"/>
    <x v="1"/>
    <x v="3"/>
    <s v="Onshore wind energy"/>
    <x v="1"/>
    <n v="0.12"/>
    <n v="6.5000000000000002E-2"/>
  </r>
  <r>
    <x v="7"/>
    <x v="190"/>
    <s v="PYF"/>
    <x v="1"/>
    <x v="3"/>
    <s v="Onshore wind energy"/>
    <x v="2"/>
    <n v="0.12"/>
    <n v="6.5000000000000002E-2"/>
  </r>
  <r>
    <x v="7"/>
    <x v="190"/>
    <s v="PYF"/>
    <x v="1"/>
    <x v="3"/>
    <s v="Onshore wind energy"/>
    <x v="3"/>
    <n v="0.12"/>
    <n v="6.5000000000000002E-2"/>
  </r>
  <r>
    <x v="7"/>
    <x v="190"/>
    <s v="PYF"/>
    <x v="1"/>
    <x v="3"/>
    <s v="Onshore wind energy"/>
    <x v="4"/>
    <n v="0.13500000000000001"/>
    <n v="9.5000000000000001E-2"/>
  </r>
  <r>
    <x v="7"/>
    <x v="190"/>
    <s v="PYF"/>
    <x v="1"/>
    <x v="3"/>
    <s v="Onshore wind energy"/>
    <x v="5"/>
    <n v="0.13500000000000001"/>
    <n v="7.0999999999999994E-2"/>
  </r>
  <r>
    <x v="7"/>
    <x v="190"/>
    <s v="PYF"/>
    <x v="1"/>
    <x v="3"/>
    <s v="Onshore wind energy"/>
    <x v="6"/>
    <n v="0.13500000000000001"/>
    <n v="9.5000000000000001E-2"/>
  </r>
  <r>
    <x v="7"/>
    <x v="190"/>
    <s v="PYF"/>
    <x v="1"/>
    <x v="3"/>
    <s v="Onshore wind energy"/>
    <x v="7"/>
    <n v="0.158"/>
    <n v="0.13800000000000001"/>
  </r>
  <r>
    <x v="7"/>
    <x v="190"/>
    <s v="PYF"/>
    <x v="1"/>
    <x v="3"/>
    <s v="Onshore wind energy"/>
    <x v="8"/>
    <n v="0.36799999999999999"/>
    <n v="0.34"/>
  </r>
  <r>
    <x v="7"/>
    <x v="190"/>
    <s v="PYF"/>
    <x v="1"/>
    <x v="3"/>
    <s v="Onshore wind energy"/>
    <x v="9"/>
    <n v="0.36799999999999999"/>
    <n v="0.28499999999999998"/>
  </r>
  <r>
    <x v="7"/>
    <x v="190"/>
    <s v="PYF"/>
    <x v="1"/>
    <x v="3"/>
    <s v="Onshore wind energy"/>
    <x v="10"/>
    <n v="0.248"/>
    <n v="0.26600000000000001"/>
  </r>
  <r>
    <x v="7"/>
    <x v="190"/>
    <s v="PYF"/>
    <x v="1"/>
    <x v="3"/>
    <s v="Onshore wind energy"/>
    <x v="11"/>
    <n v="0.248"/>
    <n v="0.108"/>
  </r>
  <r>
    <x v="7"/>
    <x v="190"/>
    <s v="PYF"/>
    <x v="1"/>
    <x v="3"/>
    <s v="Onshore wind energy"/>
    <x v="12"/>
    <n v="0.248"/>
    <n v="9.2999999999999999E-2"/>
  </r>
  <r>
    <x v="7"/>
    <x v="190"/>
    <s v="PYF"/>
    <x v="1"/>
    <x v="3"/>
    <s v="Onshore wind energy"/>
    <x v="13"/>
    <n v="0.248"/>
    <n v="9.1999999999999998E-2"/>
  </r>
  <r>
    <x v="7"/>
    <x v="190"/>
    <s v="PYF"/>
    <x v="1"/>
    <x v="3"/>
    <s v="Onshore wind energy"/>
    <x v="14"/>
    <n v="0.248"/>
    <n v="8.2000000000000003E-2"/>
  </r>
  <r>
    <x v="7"/>
    <x v="190"/>
    <s v="PYF"/>
    <x v="1"/>
    <x v="3"/>
    <s v="Onshore wind energy"/>
    <x v="15"/>
    <n v="0.248"/>
    <n v="8.3000000000000004E-2"/>
  </r>
  <r>
    <x v="7"/>
    <x v="190"/>
    <s v="PYF"/>
    <x v="1"/>
    <x v="3"/>
    <s v="Onshore wind energy"/>
    <x v="16"/>
    <n v="0.248"/>
    <n v="8.3000000000000004E-2"/>
  </r>
  <r>
    <x v="7"/>
    <x v="190"/>
    <s v="PYF"/>
    <x v="1"/>
    <x v="3"/>
    <s v="Onshore wind energy"/>
    <x v="17"/>
    <n v="0.248"/>
    <n v="8.3000000000000004E-2"/>
  </r>
  <r>
    <x v="7"/>
    <x v="190"/>
    <s v="PYF"/>
    <x v="1"/>
    <x v="3"/>
    <s v="Onshore wind energy"/>
    <x v="18"/>
    <n v="0.248"/>
    <m/>
  </r>
  <r>
    <x v="7"/>
    <x v="190"/>
    <s v="PYF"/>
    <x v="1"/>
    <x v="3"/>
    <s v="Onshore wind energy"/>
    <x v="19"/>
    <n v="0.248"/>
    <m/>
  </r>
  <r>
    <x v="7"/>
    <x v="191"/>
    <s v="GUM"/>
    <x v="0"/>
    <x v="0"/>
    <s v="Fossil fuels"/>
    <x v="0"/>
    <n v="552.79999999999995"/>
    <n v="1893.6579999999999"/>
  </r>
  <r>
    <x v="7"/>
    <x v="191"/>
    <s v="GUM"/>
    <x v="0"/>
    <x v="0"/>
    <s v="Fossil fuels"/>
    <x v="1"/>
    <n v="552.79999999999995"/>
    <n v="1889.6579999999999"/>
  </r>
  <r>
    <x v="7"/>
    <x v="191"/>
    <s v="GUM"/>
    <x v="0"/>
    <x v="0"/>
    <s v="Fossil fuels"/>
    <x v="2"/>
    <n v="552.79999999999995"/>
    <n v="1755.6579999999999"/>
  </r>
  <r>
    <x v="7"/>
    <x v="191"/>
    <s v="GUM"/>
    <x v="0"/>
    <x v="0"/>
    <s v="Fossil fuels"/>
    <x v="3"/>
    <n v="552.79999999999995"/>
    <n v="1607.6579999999999"/>
  </r>
  <r>
    <x v="7"/>
    <x v="191"/>
    <s v="GUM"/>
    <x v="0"/>
    <x v="0"/>
    <s v="Fossil fuels"/>
    <x v="4"/>
    <n v="552.79999999999995"/>
    <n v="1734.6579999999999"/>
  </r>
  <r>
    <x v="7"/>
    <x v="191"/>
    <s v="GUM"/>
    <x v="0"/>
    <x v="0"/>
    <s v="Fossil fuels"/>
    <x v="5"/>
    <n v="552.79999999999995"/>
    <n v="1796.6579999999999"/>
  </r>
  <r>
    <x v="7"/>
    <x v="191"/>
    <s v="GUM"/>
    <x v="0"/>
    <x v="0"/>
    <s v="Fossil fuels"/>
    <x v="6"/>
    <n v="552.79999999999995"/>
    <n v="1821.6579999999999"/>
  </r>
  <r>
    <x v="7"/>
    <x v="191"/>
    <s v="GUM"/>
    <x v="0"/>
    <x v="0"/>
    <s v="Fossil fuels"/>
    <x v="7"/>
    <n v="552.79999999999995"/>
    <n v="1787.6579999999999"/>
  </r>
  <r>
    <x v="7"/>
    <x v="191"/>
    <s v="GUM"/>
    <x v="0"/>
    <x v="0"/>
    <s v="Fossil fuels"/>
    <x v="8"/>
    <n v="552.79999999999995"/>
    <n v="1786.6579999999999"/>
  </r>
  <r>
    <x v="7"/>
    <x v="191"/>
    <s v="GUM"/>
    <x v="0"/>
    <x v="0"/>
    <s v="Fossil fuels"/>
    <x v="9"/>
    <n v="552.79999999999995"/>
    <n v="1777.6579999999999"/>
  </r>
  <r>
    <x v="7"/>
    <x v="191"/>
    <s v="GUM"/>
    <x v="0"/>
    <x v="0"/>
    <s v="Fossil fuels"/>
    <x v="10"/>
    <n v="552.79999999999995"/>
    <n v="1791.6579999999999"/>
  </r>
  <r>
    <x v="7"/>
    <x v="191"/>
    <s v="GUM"/>
    <x v="0"/>
    <x v="0"/>
    <s v="Fossil fuels"/>
    <x v="11"/>
    <n v="552.79999999999995"/>
    <n v="1769.6579999999999"/>
  </r>
  <r>
    <x v="7"/>
    <x v="191"/>
    <s v="GUM"/>
    <x v="0"/>
    <x v="0"/>
    <s v="Fossil fuels"/>
    <x v="12"/>
    <n v="552.79999999999995"/>
    <n v="1716.133"/>
  </r>
  <r>
    <x v="7"/>
    <x v="191"/>
    <s v="GUM"/>
    <x v="0"/>
    <x v="0"/>
    <s v="Fossil fuels"/>
    <x v="13"/>
    <n v="527.79999999999995"/>
    <n v="1719.068"/>
  </r>
  <r>
    <x v="7"/>
    <x v="191"/>
    <s v="GUM"/>
    <x v="0"/>
    <x v="0"/>
    <s v="Fossil fuels"/>
    <x v="14"/>
    <n v="527.79999999999995"/>
    <n v="1685.981"/>
  </r>
  <r>
    <x v="7"/>
    <x v="191"/>
    <s v="GUM"/>
    <x v="0"/>
    <x v="0"/>
    <s v="Fossil fuels"/>
    <x v="15"/>
    <n v="489.2"/>
    <n v="1682.4870000000001"/>
  </r>
  <r>
    <x v="7"/>
    <x v="191"/>
    <s v="GUM"/>
    <x v="0"/>
    <x v="0"/>
    <s v="Fossil fuels"/>
    <x v="16"/>
    <n v="436"/>
    <n v="1669.4059999999999"/>
  </r>
  <r>
    <x v="7"/>
    <x v="191"/>
    <s v="GUM"/>
    <x v="0"/>
    <x v="0"/>
    <s v="Fossil fuels"/>
    <x v="17"/>
    <n v="490"/>
    <n v="1716.1669999999999"/>
  </r>
  <r>
    <x v="7"/>
    <x v="191"/>
    <s v="GUM"/>
    <x v="0"/>
    <x v="0"/>
    <s v="Fossil fuels"/>
    <x v="18"/>
    <n v="490"/>
    <m/>
  </r>
  <r>
    <x v="7"/>
    <x v="191"/>
    <s v="GUM"/>
    <x v="0"/>
    <x v="0"/>
    <s v="Fossil fuels"/>
    <x v="19"/>
    <n v="490"/>
    <m/>
  </r>
  <r>
    <x v="7"/>
    <x v="191"/>
    <s v="GUM"/>
    <x v="1"/>
    <x v="2"/>
    <s v="On-grid Solar photovoltaic"/>
    <x v="9"/>
    <n v="4.4999999999999998E-2"/>
    <n v="8.2000000000000003E-2"/>
  </r>
  <r>
    <x v="7"/>
    <x v="191"/>
    <s v="GUM"/>
    <x v="1"/>
    <x v="2"/>
    <s v="On-grid Solar photovoltaic"/>
    <x v="10"/>
    <n v="0.09"/>
    <n v="0.16400000000000001"/>
  </r>
  <r>
    <x v="7"/>
    <x v="191"/>
    <s v="GUM"/>
    <x v="1"/>
    <x v="2"/>
    <s v="On-grid Solar photovoltaic"/>
    <x v="11"/>
    <n v="0.13500000000000001"/>
    <n v="0.245"/>
  </r>
  <r>
    <x v="7"/>
    <x v="191"/>
    <s v="GUM"/>
    <x v="1"/>
    <x v="2"/>
    <s v="On-grid Solar photovoltaic"/>
    <x v="12"/>
    <n v="0.315"/>
    <n v="0.57299999999999995"/>
  </r>
  <r>
    <x v="7"/>
    <x v="191"/>
    <s v="GUM"/>
    <x v="1"/>
    <x v="2"/>
    <s v="On-grid Solar photovoltaic"/>
    <x v="13"/>
    <n v="0.81"/>
    <n v="1.4730000000000001"/>
  </r>
  <r>
    <x v="7"/>
    <x v="191"/>
    <s v="GUM"/>
    <x v="1"/>
    <x v="2"/>
    <s v="On-grid Solar photovoltaic"/>
    <x v="14"/>
    <n v="1.44"/>
    <n v="2.6179999999999999"/>
  </r>
  <r>
    <x v="7"/>
    <x v="191"/>
    <s v="GUM"/>
    <x v="1"/>
    <x v="2"/>
    <s v="On-grid Solar photovoltaic"/>
    <x v="15"/>
    <n v="31.95"/>
    <n v="30.88"/>
  </r>
  <r>
    <x v="7"/>
    <x v="191"/>
    <s v="GUM"/>
    <x v="1"/>
    <x v="2"/>
    <s v="On-grid Solar photovoltaic"/>
    <x v="16"/>
    <n v="34.65"/>
    <n v="66.343000000000004"/>
  </r>
  <r>
    <x v="7"/>
    <x v="191"/>
    <s v="GUM"/>
    <x v="1"/>
    <x v="2"/>
    <s v="On-grid Solar photovoltaic"/>
    <x v="17"/>
    <n v="34.65"/>
    <n v="59.631999999999998"/>
  </r>
  <r>
    <x v="7"/>
    <x v="191"/>
    <s v="GUM"/>
    <x v="1"/>
    <x v="2"/>
    <s v="On-grid Solar photovoltaic"/>
    <x v="18"/>
    <n v="34.78"/>
    <m/>
  </r>
  <r>
    <x v="7"/>
    <x v="191"/>
    <s v="GUM"/>
    <x v="1"/>
    <x v="2"/>
    <s v="On-grid Solar photovoltaic"/>
    <x v="19"/>
    <n v="34.78"/>
    <m/>
  </r>
  <r>
    <x v="7"/>
    <x v="191"/>
    <s v="GUM"/>
    <x v="1"/>
    <x v="3"/>
    <s v="Onshore wind energy"/>
    <x v="16"/>
    <n v="0.27500000000000002"/>
    <n v="0.41699999999999998"/>
  </r>
  <r>
    <x v="7"/>
    <x v="191"/>
    <s v="GUM"/>
    <x v="1"/>
    <x v="3"/>
    <s v="Onshore wind energy"/>
    <x v="17"/>
    <n v="0.27500000000000002"/>
    <n v="0.5"/>
  </r>
  <r>
    <x v="7"/>
    <x v="191"/>
    <s v="GUM"/>
    <x v="1"/>
    <x v="3"/>
    <s v="Onshore wind energy"/>
    <x v="18"/>
    <n v="0.27500000000000002"/>
    <m/>
  </r>
  <r>
    <x v="7"/>
    <x v="191"/>
    <s v="GUM"/>
    <x v="1"/>
    <x v="3"/>
    <s v="Onshore wind energy"/>
    <x v="19"/>
    <n v="0.27500000000000002"/>
    <m/>
  </r>
  <r>
    <x v="7"/>
    <x v="192"/>
    <s v="KIR"/>
    <x v="0"/>
    <x v="0"/>
    <s v="Fossil fuels"/>
    <x v="0"/>
    <n v="4.0999999999999996"/>
    <n v="14.481999999999999"/>
  </r>
  <r>
    <x v="7"/>
    <x v="192"/>
    <s v="KIR"/>
    <x v="0"/>
    <x v="0"/>
    <s v="Fossil fuels"/>
    <x v="1"/>
    <n v="4.0999999999999996"/>
    <n v="15.134"/>
  </r>
  <r>
    <x v="7"/>
    <x v="192"/>
    <s v="KIR"/>
    <x v="0"/>
    <x v="0"/>
    <s v="Fossil fuels"/>
    <x v="2"/>
    <n v="5.15"/>
    <n v="13.978999999999999"/>
  </r>
  <r>
    <x v="7"/>
    <x v="192"/>
    <s v="KIR"/>
    <x v="0"/>
    <x v="0"/>
    <s v="Fossil fuels"/>
    <x v="3"/>
    <n v="5.15"/>
    <n v="15.9"/>
  </r>
  <r>
    <x v="7"/>
    <x v="192"/>
    <s v="KIR"/>
    <x v="0"/>
    <x v="0"/>
    <s v="Fossil fuels"/>
    <x v="4"/>
    <n v="6.4"/>
    <n v="19"/>
  </r>
  <r>
    <x v="7"/>
    <x v="192"/>
    <s v="KIR"/>
    <x v="0"/>
    <x v="0"/>
    <s v="Fossil fuels"/>
    <x v="5"/>
    <n v="4.6500000000000004"/>
    <n v="22.879000000000001"/>
  </r>
  <r>
    <x v="7"/>
    <x v="192"/>
    <s v="KIR"/>
    <x v="0"/>
    <x v="0"/>
    <s v="Fossil fuels"/>
    <x v="6"/>
    <n v="6.05"/>
    <n v="24.082999999999998"/>
  </r>
  <r>
    <x v="7"/>
    <x v="192"/>
    <s v="KIR"/>
    <x v="0"/>
    <x v="0"/>
    <s v="Fossil fuels"/>
    <x v="7"/>
    <n v="5.96"/>
    <n v="24.326000000000001"/>
  </r>
  <r>
    <x v="7"/>
    <x v="192"/>
    <s v="KIR"/>
    <x v="0"/>
    <x v="0"/>
    <s v="Fossil fuels"/>
    <x v="8"/>
    <n v="5.96"/>
    <n v="23.181999999999999"/>
  </r>
  <r>
    <x v="7"/>
    <x v="192"/>
    <s v="KIR"/>
    <x v="0"/>
    <x v="0"/>
    <s v="Fossil fuels"/>
    <x v="9"/>
    <n v="5.96"/>
    <n v="23.004999999999999"/>
  </r>
  <r>
    <x v="7"/>
    <x v="192"/>
    <s v="KIR"/>
    <x v="0"/>
    <x v="0"/>
    <s v="Fossil fuels"/>
    <x v="10"/>
    <n v="5.96"/>
    <n v="21.640999999999998"/>
  </r>
  <r>
    <x v="7"/>
    <x v="192"/>
    <s v="KIR"/>
    <x v="0"/>
    <x v="0"/>
    <s v="Fossil fuels"/>
    <x v="11"/>
    <n v="6.14"/>
    <n v="21.826000000000001"/>
  </r>
  <r>
    <x v="7"/>
    <x v="192"/>
    <s v="KIR"/>
    <x v="0"/>
    <x v="0"/>
    <s v="Fossil fuels"/>
    <x v="12"/>
    <n v="6.14"/>
    <n v="22.556000000000001"/>
  </r>
  <r>
    <x v="7"/>
    <x v="192"/>
    <s v="KIR"/>
    <x v="0"/>
    <x v="0"/>
    <s v="Fossil fuels"/>
    <x v="13"/>
    <n v="6.54"/>
    <n v="23.213000000000001"/>
  </r>
  <r>
    <x v="7"/>
    <x v="192"/>
    <s v="KIR"/>
    <x v="0"/>
    <x v="0"/>
    <s v="Fossil fuels"/>
    <x v="14"/>
    <n v="6.54"/>
    <n v="23.774000000000001"/>
  </r>
  <r>
    <x v="7"/>
    <x v="192"/>
    <s v="KIR"/>
    <x v="0"/>
    <x v="0"/>
    <s v="Fossil fuels"/>
    <x v="15"/>
    <n v="6.54"/>
    <n v="23.774000000000001"/>
  </r>
  <r>
    <x v="7"/>
    <x v="192"/>
    <s v="KIR"/>
    <x v="0"/>
    <x v="0"/>
    <s v="Fossil fuels"/>
    <x v="16"/>
    <n v="6.54"/>
    <n v="23.774000000000001"/>
  </r>
  <r>
    <x v="7"/>
    <x v="192"/>
    <s v="KIR"/>
    <x v="0"/>
    <x v="0"/>
    <s v="Fossil fuels"/>
    <x v="17"/>
    <n v="6.54"/>
    <n v="23.774000000000001"/>
  </r>
  <r>
    <x v="7"/>
    <x v="192"/>
    <s v="KIR"/>
    <x v="0"/>
    <x v="0"/>
    <s v="Fossil fuels"/>
    <x v="18"/>
    <n v="6.54"/>
    <m/>
  </r>
  <r>
    <x v="7"/>
    <x v="192"/>
    <s v="KIR"/>
    <x v="0"/>
    <x v="0"/>
    <s v="Fossil fuels"/>
    <x v="19"/>
    <n v="6.54"/>
    <m/>
  </r>
  <r>
    <x v="7"/>
    <x v="192"/>
    <s v="KIR"/>
    <x v="1"/>
    <x v="2"/>
    <s v="Off-grid Solar photovoltaic"/>
    <x v="0"/>
    <n v="6.2E-2"/>
    <n v="0.105"/>
  </r>
  <r>
    <x v="7"/>
    <x v="192"/>
    <s v="KIR"/>
    <x v="1"/>
    <x v="2"/>
    <s v="Off-grid Solar photovoltaic"/>
    <x v="1"/>
    <n v="6.2E-2"/>
    <n v="0.105"/>
  </r>
  <r>
    <x v="7"/>
    <x v="192"/>
    <s v="KIR"/>
    <x v="1"/>
    <x v="2"/>
    <s v="Off-grid Solar photovoltaic"/>
    <x v="2"/>
    <n v="6.2E-2"/>
    <n v="0.105"/>
  </r>
  <r>
    <x v="7"/>
    <x v="192"/>
    <s v="KIR"/>
    <x v="1"/>
    <x v="2"/>
    <s v="Off-grid Solar photovoltaic"/>
    <x v="3"/>
    <n v="6.2E-2"/>
    <n v="0.105"/>
  </r>
  <r>
    <x v="7"/>
    <x v="192"/>
    <s v="KIR"/>
    <x v="1"/>
    <x v="2"/>
    <s v="Off-grid Solar photovoltaic"/>
    <x v="4"/>
    <n v="0.20300000000000001"/>
    <n v="0.34300000000000003"/>
  </r>
  <r>
    <x v="7"/>
    <x v="192"/>
    <s v="KIR"/>
    <x v="1"/>
    <x v="2"/>
    <s v="Off-grid Solar photovoltaic"/>
    <x v="5"/>
    <n v="0.23899999999999999"/>
    <n v="0.40400000000000003"/>
  </r>
  <r>
    <x v="7"/>
    <x v="192"/>
    <s v="KIR"/>
    <x v="1"/>
    <x v="2"/>
    <s v="Off-grid Solar photovoltaic"/>
    <x v="6"/>
    <n v="0.249"/>
    <n v="0.42099999999999999"/>
  </r>
  <r>
    <x v="7"/>
    <x v="192"/>
    <s v="KIR"/>
    <x v="1"/>
    <x v="2"/>
    <s v="Off-grid Solar photovoltaic"/>
    <x v="7"/>
    <n v="0.26200000000000001"/>
    <n v="0.443"/>
  </r>
  <r>
    <x v="7"/>
    <x v="192"/>
    <s v="KIR"/>
    <x v="1"/>
    <x v="2"/>
    <s v="Off-grid Solar photovoltaic"/>
    <x v="8"/>
    <n v="0.27100000000000002"/>
    <n v="0.45800000000000002"/>
  </r>
  <r>
    <x v="7"/>
    <x v="192"/>
    <s v="KIR"/>
    <x v="1"/>
    <x v="2"/>
    <s v="Off-grid Solar photovoltaic"/>
    <x v="9"/>
    <n v="0.26600000000000001"/>
    <n v="0.45"/>
  </r>
  <r>
    <x v="7"/>
    <x v="192"/>
    <s v="KIR"/>
    <x v="1"/>
    <x v="2"/>
    <s v="Off-grid Solar photovoltaic"/>
    <x v="10"/>
    <n v="0.39200000000000002"/>
    <n v="0.66200000000000003"/>
  </r>
  <r>
    <x v="7"/>
    <x v="192"/>
    <s v="KIR"/>
    <x v="1"/>
    <x v="2"/>
    <s v="Off-grid Solar photovoltaic"/>
    <x v="11"/>
    <n v="0.42599999999999999"/>
    <n v="0.72"/>
  </r>
  <r>
    <x v="7"/>
    <x v="192"/>
    <s v="KIR"/>
    <x v="1"/>
    <x v="2"/>
    <s v="Off-grid Solar photovoltaic"/>
    <x v="12"/>
    <n v="0.46600000000000003"/>
    <n v="0.78800000000000003"/>
  </r>
  <r>
    <x v="7"/>
    <x v="192"/>
    <s v="KIR"/>
    <x v="1"/>
    <x v="2"/>
    <s v="Off-grid Solar photovoltaic"/>
    <x v="13"/>
    <n v="0.502"/>
    <n v="0.84799999999999998"/>
  </r>
  <r>
    <x v="7"/>
    <x v="192"/>
    <s v="KIR"/>
    <x v="1"/>
    <x v="2"/>
    <s v="Off-grid Solar photovoltaic"/>
    <x v="14"/>
    <n v="0.74299999999999999"/>
    <n v="1.256"/>
  </r>
  <r>
    <x v="7"/>
    <x v="192"/>
    <s v="KIR"/>
    <x v="1"/>
    <x v="2"/>
    <s v="Off-grid Solar photovoltaic"/>
    <x v="15"/>
    <n v="1.389"/>
    <n v="2.347"/>
  </r>
  <r>
    <x v="7"/>
    <x v="192"/>
    <s v="KIR"/>
    <x v="1"/>
    <x v="2"/>
    <s v="Off-grid Solar photovoltaic"/>
    <x v="16"/>
    <n v="1.397"/>
    <n v="2.3610000000000002"/>
  </r>
  <r>
    <x v="7"/>
    <x v="192"/>
    <s v="KIR"/>
    <x v="1"/>
    <x v="2"/>
    <s v="Off-grid Solar photovoltaic"/>
    <x v="17"/>
    <n v="1.397"/>
    <n v="2.3610000000000002"/>
  </r>
  <r>
    <x v="7"/>
    <x v="192"/>
    <s v="KIR"/>
    <x v="1"/>
    <x v="2"/>
    <s v="Off-grid Solar photovoltaic"/>
    <x v="18"/>
    <n v="1.397"/>
    <m/>
  </r>
  <r>
    <x v="7"/>
    <x v="192"/>
    <s v="KIR"/>
    <x v="1"/>
    <x v="2"/>
    <s v="Off-grid Solar photovoltaic"/>
    <x v="19"/>
    <n v="1.397"/>
    <m/>
  </r>
  <r>
    <x v="7"/>
    <x v="192"/>
    <s v="KIR"/>
    <x v="1"/>
    <x v="2"/>
    <s v="On-grid Solar photovoltaic"/>
    <x v="14"/>
    <n v="0.01"/>
    <n v="1.7000000000000001E-2"/>
  </r>
  <r>
    <x v="7"/>
    <x v="192"/>
    <s v="KIR"/>
    <x v="1"/>
    <x v="2"/>
    <s v="On-grid Solar photovoltaic"/>
    <x v="15"/>
    <n v="0.92"/>
    <n v="1.5549999999999999"/>
  </r>
  <r>
    <x v="7"/>
    <x v="192"/>
    <s v="KIR"/>
    <x v="1"/>
    <x v="2"/>
    <s v="On-grid Solar photovoltaic"/>
    <x v="16"/>
    <n v="1.4650000000000001"/>
    <n v="2.476"/>
  </r>
  <r>
    <x v="7"/>
    <x v="192"/>
    <s v="KIR"/>
    <x v="1"/>
    <x v="2"/>
    <s v="On-grid Solar photovoltaic"/>
    <x v="17"/>
    <n v="1.4650000000000001"/>
    <n v="2.476"/>
  </r>
  <r>
    <x v="7"/>
    <x v="192"/>
    <s v="KIR"/>
    <x v="1"/>
    <x v="2"/>
    <s v="On-grid Solar photovoltaic"/>
    <x v="18"/>
    <n v="1.4650000000000001"/>
    <m/>
  </r>
  <r>
    <x v="7"/>
    <x v="192"/>
    <s v="KIR"/>
    <x v="1"/>
    <x v="2"/>
    <s v="On-grid Solar photovoltaic"/>
    <x v="19"/>
    <n v="1.4650000000000001"/>
    <m/>
  </r>
  <r>
    <x v="7"/>
    <x v="193"/>
    <s v="MHL"/>
    <x v="0"/>
    <x v="0"/>
    <s v="Fossil fuels"/>
    <x v="0"/>
    <n v="33.68"/>
    <n v="69.239999999999995"/>
  </r>
  <r>
    <x v="7"/>
    <x v="193"/>
    <s v="MHL"/>
    <x v="0"/>
    <x v="0"/>
    <s v="Fossil fuels"/>
    <x v="1"/>
    <n v="33.68"/>
    <n v="73.52"/>
  </r>
  <r>
    <x v="7"/>
    <x v="193"/>
    <s v="MHL"/>
    <x v="0"/>
    <x v="0"/>
    <s v="Fossil fuels"/>
    <x v="2"/>
    <n v="33.68"/>
    <n v="79.760000000000005"/>
  </r>
  <r>
    <x v="7"/>
    <x v="193"/>
    <s v="MHL"/>
    <x v="0"/>
    <x v="0"/>
    <s v="Fossil fuels"/>
    <x v="3"/>
    <n v="33.869999999999997"/>
    <n v="81.3"/>
  </r>
  <r>
    <x v="7"/>
    <x v="193"/>
    <s v="MHL"/>
    <x v="0"/>
    <x v="0"/>
    <s v="Fossil fuels"/>
    <x v="4"/>
    <n v="33.869999999999997"/>
    <n v="78.8"/>
  </r>
  <r>
    <x v="7"/>
    <x v="193"/>
    <s v="MHL"/>
    <x v="0"/>
    <x v="0"/>
    <s v="Fossil fuels"/>
    <x v="5"/>
    <n v="33.869999999999997"/>
    <n v="76.3"/>
  </r>
  <r>
    <x v="7"/>
    <x v="193"/>
    <s v="MHL"/>
    <x v="0"/>
    <x v="0"/>
    <s v="Fossil fuels"/>
    <x v="6"/>
    <n v="28.87"/>
    <n v="75.747"/>
  </r>
  <r>
    <x v="7"/>
    <x v="193"/>
    <s v="MHL"/>
    <x v="0"/>
    <x v="0"/>
    <s v="Fossil fuels"/>
    <x v="7"/>
    <n v="28.87"/>
    <n v="75.747"/>
  </r>
  <r>
    <x v="7"/>
    <x v="193"/>
    <s v="MHL"/>
    <x v="0"/>
    <x v="0"/>
    <s v="Fossil fuels"/>
    <x v="8"/>
    <n v="28.87"/>
    <n v="75.747"/>
  </r>
  <r>
    <x v="7"/>
    <x v="193"/>
    <s v="MHL"/>
    <x v="0"/>
    <x v="0"/>
    <s v="Fossil fuels"/>
    <x v="9"/>
    <n v="28.87"/>
    <n v="75.665999999999997"/>
  </r>
  <r>
    <x v="7"/>
    <x v="193"/>
    <s v="MHL"/>
    <x v="0"/>
    <x v="0"/>
    <s v="Fossil fuels"/>
    <x v="10"/>
    <n v="28.87"/>
    <n v="75.665999999999997"/>
  </r>
  <r>
    <x v="7"/>
    <x v="193"/>
    <s v="MHL"/>
    <x v="0"/>
    <x v="0"/>
    <s v="Fossil fuels"/>
    <x v="11"/>
    <n v="28.87"/>
    <n v="78.239000000000004"/>
  </r>
  <r>
    <x v="7"/>
    <x v="193"/>
    <s v="MHL"/>
    <x v="0"/>
    <x v="0"/>
    <s v="Fossil fuels"/>
    <x v="12"/>
    <n v="28.87"/>
    <n v="77.995999999999995"/>
  </r>
  <r>
    <x v="7"/>
    <x v="193"/>
    <s v="MHL"/>
    <x v="0"/>
    <x v="0"/>
    <s v="Fossil fuels"/>
    <x v="13"/>
    <n v="28.87"/>
    <n v="77.545000000000002"/>
  </r>
  <r>
    <x v="7"/>
    <x v="193"/>
    <s v="MHL"/>
    <x v="0"/>
    <x v="0"/>
    <s v="Fossil fuels"/>
    <x v="14"/>
    <n v="28.87"/>
    <n v="77.06"/>
  </r>
  <r>
    <x v="7"/>
    <x v="193"/>
    <s v="MHL"/>
    <x v="0"/>
    <x v="0"/>
    <s v="Fossil fuels"/>
    <x v="15"/>
    <n v="28.87"/>
    <n v="77.06"/>
  </r>
  <r>
    <x v="7"/>
    <x v="193"/>
    <s v="MHL"/>
    <x v="0"/>
    <x v="0"/>
    <s v="Fossil fuels"/>
    <x v="16"/>
    <n v="28.87"/>
    <n v="76.25"/>
  </r>
  <r>
    <x v="7"/>
    <x v="193"/>
    <s v="MHL"/>
    <x v="0"/>
    <x v="0"/>
    <s v="Fossil fuels"/>
    <x v="17"/>
    <n v="28.87"/>
    <n v="76.25"/>
  </r>
  <r>
    <x v="7"/>
    <x v="193"/>
    <s v="MHL"/>
    <x v="0"/>
    <x v="0"/>
    <s v="Fossil fuels"/>
    <x v="18"/>
    <n v="28.87"/>
    <m/>
  </r>
  <r>
    <x v="7"/>
    <x v="193"/>
    <s v="MHL"/>
    <x v="0"/>
    <x v="0"/>
    <s v="Fossil fuels"/>
    <x v="19"/>
    <n v="28.87"/>
    <m/>
  </r>
  <r>
    <x v="7"/>
    <x v="193"/>
    <s v="MHL"/>
    <x v="1"/>
    <x v="2"/>
    <s v="Off-grid Solar photovoltaic"/>
    <x v="0"/>
    <n v="0.04"/>
    <n v="5.3999999999999999E-2"/>
  </r>
  <r>
    <x v="7"/>
    <x v="193"/>
    <s v="MHL"/>
    <x v="1"/>
    <x v="2"/>
    <s v="Off-grid Solar photovoltaic"/>
    <x v="1"/>
    <n v="0.04"/>
    <n v="5.3999999999999999E-2"/>
  </r>
  <r>
    <x v="7"/>
    <x v="193"/>
    <s v="MHL"/>
    <x v="1"/>
    <x v="2"/>
    <s v="Off-grid Solar photovoltaic"/>
    <x v="2"/>
    <n v="0.04"/>
    <n v="5.3999999999999999E-2"/>
  </r>
  <r>
    <x v="7"/>
    <x v="193"/>
    <s v="MHL"/>
    <x v="1"/>
    <x v="2"/>
    <s v="Off-grid Solar photovoltaic"/>
    <x v="3"/>
    <n v="0.04"/>
    <n v="5.3999999999999999E-2"/>
  </r>
  <r>
    <x v="7"/>
    <x v="193"/>
    <s v="MHL"/>
    <x v="1"/>
    <x v="2"/>
    <s v="Off-grid Solar photovoltaic"/>
    <x v="4"/>
    <n v="7.0000000000000007E-2"/>
    <n v="9.5000000000000001E-2"/>
  </r>
  <r>
    <x v="7"/>
    <x v="193"/>
    <s v="MHL"/>
    <x v="1"/>
    <x v="2"/>
    <s v="Off-grid Solar photovoltaic"/>
    <x v="5"/>
    <n v="7.0000000000000007E-2"/>
    <n v="9.5000000000000001E-2"/>
  </r>
  <r>
    <x v="7"/>
    <x v="193"/>
    <s v="MHL"/>
    <x v="1"/>
    <x v="2"/>
    <s v="Off-grid Solar photovoltaic"/>
    <x v="6"/>
    <n v="7.0000000000000007E-2"/>
    <n v="9.5000000000000001E-2"/>
  </r>
  <r>
    <x v="7"/>
    <x v="193"/>
    <s v="MHL"/>
    <x v="1"/>
    <x v="2"/>
    <s v="Off-grid Solar photovoltaic"/>
    <x v="7"/>
    <n v="7.0000000000000007E-2"/>
    <n v="9.5000000000000001E-2"/>
  </r>
  <r>
    <x v="7"/>
    <x v="193"/>
    <s v="MHL"/>
    <x v="1"/>
    <x v="2"/>
    <s v="Off-grid Solar photovoltaic"/>
    <x v="8"/>
    <n v="0.15"/>
    <n v="0.20200000000000001"/>
  </r>
  <r>
    <x v="7"/>
    <x v="193"/>
    <s v="MHL"/>
    <x v="1"/>
    <x v="2"/>
    <s v="Off-grid Solar photovoltaic"/>
    <x v="9"/>
    <n v="0.21"/>
    <n v="0.28399999999999997"/>
  </r>
  <r>
    <x v="7"/>
    <x v="193"/>
    <s v="MHL"/>
    <x v="1"/>
    <x v="2"/>
    <s v="Off-grid Solar photovoltaic"/>
    <x v="10"/>
    <n v="0.26"/>
    <n v="0.35099999999999998"/>
  </r>
  <r>
    <x v="7"/>
    <x v="193"/>
    <s v="MHL"/>
    <x v="1"/>
    <x v="2"/>
    <s v="Off-grid Solar photovoltaic"/>
    <x v="11"/>
    <n v="0.26"/>
    <n v="0.35099999999999998"/>
  </r>
  <r>
    <x v="7"/>
    <x v="193"/>
    <s v="MHL"/>
    <x v="1"/>
    <x v="2"/>
    <s v="Off-grid Solar photovoltaic"/>
    <x v="12"/>
    <n v="0.3"/>
    <n v="0.40500000000000003"/>
  </r>
  <r>
    <x v="7"/>
    <x v="193"/>
    <s v="MHL"/>
    <x v="1"/>
    <x v="2"/>
    <s v="Off-grid Solar photovoltaic"/>
    <x v="13"/>
    <n v="0.48"/>
    <n v="0.64800000000000002"/>
  </r>
  <r>
    <x v="7"/>
    <x v="193"/>
    <s v="MHL"/>
    <x v="1"/>
    <x v="2"/>
    <s v="Off-grid Solar photovoltaic"/>
    <x v="14"/>
    <n v="0.65"/>
    <n v="0.878"/>
  </r>
  <r>
    <x v="7"/>
    <x v="193"/>
    <s v="MHL"/>
    <x v="1"/>
    <x v="2"/>
    <s v="Off-grid Solar photovoltaic"/>
    <x v="15"/>
    <n v="0.65"/>
    <n v="0.878"/>
  </r>
  <r>
    <x v="7"/>
    <x v="193"/>
    <s v="MHL"/>
    <x v="1"/>
    <x v="2"/>
    <s v="Off-grid Solar photovoltaic"/>
    <x v="16"/>
    <n v="0.65"/>
    <n v="0.878"/>
  </r>
  <r>
    <x v="7"/>
    <x v="193"/>
    <s v="MHL"/>
    <x v="1"/>
    <x v="2"/>
    <s v="Off-grid Solar photovoltaic"/>
    <x v="17"/>
    <n v="0.65"/>
    <n v="0.878"/>
  </r>
  <r>
    <x v="7"/>
    <x v="193"/>
    <s v="MHL"/>
    <x v="1"/>
    <x v="2"/>
    <s v="Off-grid Solar photovoltaic"/>
    <x v="18"/>
    <n v="0.66600000000000004"/>
    <m/>
  </r>
  <r>
    <x v="7"/>
    <x v="193"/>
    <s v="MHL"/>
    <x v="1"/>
    <x v="2"/>
    <s v="Off-grid Solar photovoltaic"/>
    <x v="19"/>
    <n v="0.66600000000000004"/>
    <m/>
  </r>
  <r>
    <x v="7"/>
    <x v="193"/>
    <s v="MHL"/>
    <x v="1"/>
    <x v="2"/>
    <s v="On-grid Solar photovoltaic"/>
    <x v="9"/>
    <n v="0.06"/>
    <n v="8.1000000000000003E-2"/>
  </r>
  <r>
    <x v="7"/>
    <x v="193"/>
    <s v="MHL"/>
    <x v="1"/>
    <x v="2"/>
    <s v="On-grid Solar photovoltaic"/>
    <x v="10"/>
    <n v="0.06"/>
    <n v="8.1000000000000003E-2"/>
  </r>
  <r>
    <x v="7"/>
    <x v="193"/>
    <s v="MHL"/>
    <x v="1"/>
    <x v="2"/>
    <s v="On-grid Solar photovoltaic"/>
    <x v="11"/>
    <n v="0.06"/>
    <n v="8.1000000000000003E-2"/>
  </r>
  <r>
    <x v="7"/>
    <x v="193"/>
    <s v="MHL"/>
    <x v="1"/>
    <x v="2"/>
    <s v="On-grid Solar photovoltaic"/>
    <x v="12"/>
    <n v="0.18"/>
    <n v="0.24299999999999999"/>
  </r>
  <r>
    <x v="7"/>
    <x v="193"/>
    <s v="MHL"/>
    <x v="1"/>
    <x v="2"/>
    <s v="On-grid Solar photovoltaic"/>
    <x v="13"/>
    <n v="0.18"/>
    <n v="0.24299999999999999"/>
  </r>
  <r>
    <x v="7"/>
    <x v="193"/>
    <s v="MHL"/>
    <x v="1"/>
    <x v="2"/>
    <s v="On-grid Solar photovoltaic"/>
    <x v="14"/>
    <n v="0.35899999999999999"/>
    <n v="0.48499999999999999"/>
  </r>
  <r>
    <x v="7"/>
    <x v="193"/>
    <s v="MHL"/>
    <x v="1"/>
    <x v="2"/>
    <s v="On-grid Solar photovoltaic"/>
    <x v="15"/>
    <n v="0.35899999999999999"/>
    <n v="0.48499999999999999"/>
  </r>
  <r>
    <x v="7"/>
    <x v="193"/>
    <s v="MHL"/>
    <x v="1"/>
    <x v="2"/>
    <s v="On-grid Solar photovoltaic"/>
    <x v="16"/>
    <n v="0.95899999999999996"/>
    <n v="1.2949999999999999"/>
  </r>
  <r>
    <x v="7"/>
    <x v="193"/>
    <s v="MHL"/>
    <x v="1"/>
    <x v="2"/>
    <s v="On-grid Solar photovoltaic"/>
    <x v="17"/>
    <n v="0.95899999999999996"/>
    <n v="1.2949999999999999"/>
  </r>
  <r>
    <x v="7"/>
    <x v="193"/>
    <s v="MHL"/>
    <x v="1"/>
    <x v="2"/>
    <s v="On-grid Solar photovoltaic"/>
    <x v="18"/>
    <n v="0.95899999999999996"/>
    <m/>
  </r>
  <r>
    <x v="7"/>
    <x v="193"/>
    <s v="MHL"/>
    <x v="1"/>
    <x v="2"/>
    <s v="On-grid Solar photovoltaic"/>
    <x v="19"/>
    <n v="0.95899999999999996"/>
    <m/>
  </r>
  <r>
    <x v="7"/>
    <x v="193"/>
    <s v="MHL"/>
    <x v="1"/>
    <x v="3"/>
    <s v="Onshore wind energy"/>
    <x v="18"/>
    <n v="1E-3"/>
    <m/>
  </r>
  <r>
    <x v="7"/>
    <x v="193"/>
    <s v="MHL"/>
    <x v="1"/>
    <x v="3"/>
    <s v="Onshore wind energy"/>
    <x v="19"/>
    <n v="1E-3"/>
    <m/>
  </r>
  <r>
    <x v="7"/>
    <x v="194"/>
    <s v="FSM"/>
    <x v="0"/>
    <x v="0"/>
    <s v="Fossil fuels"/>
    <x v="0"/>
    <n v="31.9"/>
    <n v="85.9"/>
  </r>
  <r>
    <x v="7"/>
    <x v="194"/>
    <s v="FSM"/>
    <x v="0"/>
    <x v="0"/>
    <s v="Fossil fuels"/>
    <x v="1"/>
    <n v="31.9"/>
    <n v="85.9"/>
  </r>
  <r>
    <x v="7"/>
    <x v="194"/>
    <s v="FSM"/>
    <x v="0"/>
    <x v="0"/>
    <s v="Fossil fuels"/>
    <x v="2"/>
    <n v="31.9"/>
    <n v="85.9"/>
  </r>
  <r>
    <x v="7"/>
    <x v="194"/>
    <s v="FSM"/>
    <x v="0"/>
    <x v="0"/>
    <s v="Fossil fuels"/>
    <x v="3"/>
    <n v="31.9"/>
    <n v="85.9"/>
  </r>
  <r>
    <x v="7"/>
    <x v="194"/>
    <s v="FSM"/>
    <x v="0"/>
    <x v="0"/>
    <s v="Fossil fuels"/>
    <x v="4"/>
    <n v="31.9"/>
    <n v="85.9"/>
  </r>
  <r>
    <x v="7"/>
    <x v="194"/>
    <s v="FSM"/>
    <x v="0"/>
    <x v="0"/>
    <s v="Fossil fuels"/>
    <x v="5"/>
    <n v="31.9"/>
    <n v="85.9"/>
  </r>
  <r>
    <x v="7"/>
    <x v="194"/>
    <s v="FSM"/>
    <x v="0"/>
    <x v="0"/>
    <s v="Fossil fuels"/>
    <x v="6"/>
    <n v="31.9"/>
    <n v="85.9"/>
  </r>
  <r>
    <x v="7"/>
    <x v="194"/>
    <s v="FSM"/>
    <x v="0"/>
    <x v="0"/>
    <s v="Fossil fuels"/>
    <x v="7"/>
    <n v="31.9"/>
    <n v="85.9"/>
  </r>
  <r>
    <x v="7"/>
    <x v="194"/>
    <s v="FSM"/>
    <x v="0"/>
    <x v="0"/>
    <s v="Fossil fuels"/>
    <x v="8"/>
    <n v="31.9"/>
    <n v="85.9"/>
  </r>
  <r>
    <x v="7"/>
    <x v="194"/>
    <s v="FSM"/>
    <x v="0"/>
    <x v="0"/>
    <s v="Fossil fuels"/>
    <x v="9"/>
    <n v="28.565999999999999"/>
    <n v="86.394000000000005"/>
  </r>
  <r>
    <x v="7"/>
    <x v="194"/>
    <s v="FSM"/>
    <x v="0"/>
    <x v="0"/>
    <s v="Fossil fuels"/>
    <x v="10"/>
    <n v="28.565999999999999"/>
    <n v="86.394000000000005"/>
  </r>
  <r>
    <x v="7"/>
    <x v="194"/>
    <s v="FSM"/>
    <x v="0"/>
    <x v="0"/>
    <s v="Fossil fuels"/>
    <x v="11"/>
    <n v="28.565999999999999"/>
    <n v="86.394000000000005"/>
  </r>
  <r>
    <x v="7"/>
    <x v="194"/>
    <s v="FSM"/>
    <x v="0"/>
    <x v="0"/>
    <s v="Fossil fuels"/>
    <x v="12"/>
    <n v="28.565999999999999"/>
    <n v="86.394000000000005"/>
  </r>
  <r>
    <x v="7"/>
    <x v="194"/>
    <s v="FSM"/>
    <x v="0"/>
    <x v="0"/>
    <s v="Fossil fuels"/>
    <x v="13"/>
    <n v="30.565999999999999"/>
    <n v="66.352000000000004"/>
  </r>
  <r>
    <x v="7"/>
    <x v="194"/>
    <s v="FSM"/>
    <x v="0"/>
    <x v="0"/>
    <s v="Fossil fuels"/>
    <x v="14"/>
    <n v="30.565999999999999"/>
    <n v="66.352000000000004"/>
  </r>
  <r>
    <x v="7"/>
    <x v="194"/>
    <s v="FSM"/>
    <x v="0"/>
    <x v="0"/>
    <s v="Fossil fuels"/>
    <x v="15"/>
    <n v="30.565999999999999"/>
    <n v="66.352000000000004"/>
  </r>
  <r>
    <x v="7"/>
    <x v="194"/>
    <s v="FSM"/>
    <x v="0"/>
    <x v="0"/>
    <s v="Fossil fuels"/>
    <x v="16"/>
    <n v="30.565999999999999"/>
    <n v="66.352000000000004"/>
  </r>
  <r>
    <x v="7"/>
    <x v="194"/>
    <s v="FSM"/>
    <x v="0"/>
    <x v="0"/>
    <s v="Fossil fuels"/>
    <x v="17"/>
    <n v="30.565999999999999"/>
    <n v="66.352000000000004"/>
  </r>
  <r>
    <x v="7"/>
    <x v="194"/>
    <s v="FSM"/>
    <x v="0"/>
    <x v="0"/>
    <s v="Fossil fuels"/>
    <x v="18"/>
    <n v="24.79"/>
    <m/>
  </r>
  <r>
    <x v="7"/>
    <x v="194"/>
    <s v="FSM"/>
    <x v="0"/>
    <x v="0"/>
    <s v="Fossil fuels"/>
    <x v="19"/>
    <n v="25.99"/>
    <m/>
  </r>
  <r>
    <x v="7"/>
    <x v="194"/>
    <s v="FSM"/>
    <x v="1"/>
    <x v="1"/>
    <s v="Renewable hydropower"/>
    <x v="0"/>
    <n v="2.06"/>
    <n v="3.609"/>
  </r>
  <r>
    <x v="7"/>
    <x v="194"/>
    <s v="FSM"/>
    <x v="1"/>
    <x v="1"/>
    <s v="Renewable hydropower"/>
    <x v="1"/>
    <n v="2.06"/>
    <n v="3.609"/>
  </r>
  <r>
    <x v="7"/>
    <x v="194"/>
    <s v="FSM"/>
    <x v="1"/>
    <x v="1"/>
    <s v="Renewable hydropower"/>
    <x v="2"/>
    <n v="2.06"/>
    <n v="3.609"/>
  </r>
  <r>
    <x v="7"/>
    <x v="194"/>
    <s v="FSM"/>
    <x v="1"/>
    <x v="2"/>
    <s v="Off-grid Solar photovoltaic"/>
    <x v="8"/>
    <n v="5.1999999999999998E-2"/>
    <n v="7.3999999999999996E-2"/>
  </r>
  <r>
    <x v="7"/>
    <x v="194"/>
    <s v="FSM"/>
    <x v="1"/>
    <x v="2"/>
    <s v="Off-grid Solar photovoltaic"/>
    <x v="9"/>
    <n v="0.29699999999999999"/>
    <n v="0.42499999999999999"/>
  </r>
  <r>
    <x v="7"/>
    <x v="194"/>
    <s v="FSM"/>
    <x v="1"/>
    <x v="2"/>
    <s v="Off-grid Solar photovoltaic"/>
    <x v="10"/>
    <n v="0.29699999999999999"/>
    <n v="0.42499999999999999"/>
  </r>
  <r>
    <x v="7"/>
    <x v="194"/>
    <s v="FSM"/>
    <x v="1"/>
    <x v="2"/>
    <s v="Off-grid Solar photovoltaic"/>
    <x v="11"/>
    <n v="0.29699999999999999"/>
    <n v="0.42499999999999999"/>
  </r>
  <r>
    <x v="7"/>
    <x v="194"/>
    <s v="FSM"/>
    <x v="1"/>
    <x v="2"/>
    <s v="Off-grid Solar photovoltaic"/>
    <x v="12"/>
    <n v="0.29699999999999999"/>
    <n v="0.42499999999999999"/>
  </r>
  <r>
    <x v="7"/>
    <x v="194"/>
    <s v="FSM"/>
    <x v="1"/>
    <x v="2"/>
    <s v="Off-grid Solar photovoltaic"/>
    <x v="13"/>
    <n v="0.38800000000000001"/>
    <n v="0.55500000000000005"/>
  </r>
  <r>
    <x v="7"/>
    <x v="194"/>
    <s v="FSM"/>
    <x v="1"/>
    <x v="2"/>
    <s v="Off-grid Solar photovoltaic"/>
    <x v="14"/>
    <n v="0.38800000000000001"/>
    <n v="0.55500000000000005"/>
  </r>
  <r>
    <x v="7"/>
    <x v="194"/>
    <s v="FSM"/>
    <x v="1"/>
    <x v="2"/>
    <s v="Off-grid Solar photovoltaic"/>
    <x v="15"/>
    <n v="0.38800000000000001"/>
    <n v="0.55500000000000005"/>
  </r>
  <r>
    <x v="7"/>
    <x v="194"/>
    <s v="FSM"/>
    <x v="1"/>
    <x v="2"/>
    <s v="Off-grid Solar photovoltaic"/>
    <x v="16"/>
    <n v="0.38800000000000001"/>
    <n v="0.55500000000000005"/>
  </r>
  <r>
    <x v="7"/>
    <x v="194"/>
    <s v="FSM"/>
    <x v="1"/>
    <x v="2"/>
    <s v="Off-grid Solar photovoltaic"/>
    <x v="17"/>
    <n v="0.38800000000000001"/>
    <n v="0.55500000000000005"/>
  </r>
  <r>
    <x v="7"/>
    <x v="194"/>
    <s v="FSM"/>
    <x v="1"/>
    <x v="2"/>
    <s v="Off-grid Solar photovoltaic"/>
    <x v="18"/>
    <n v="0.39500000000000002"/>
    <m/>
  </r>
  <r>
    <x v="7"/>
    <x v="194"/>
    <s v="FSM"/>
    <x v="1"/>
    <x v="2"/>
    <s v="Off-grid Solar photovoltaic"/>
    <x v="19"/>
    <n v="0.39500000000000002"/>
    <m/>
  </r>
  <r>
    <x v="7"/>
    <x v="194"/>
    <s v="FSM"/>
    <x v="1"/>
    <x v="2"/>
    <s v="On-grid Solar photovoltaic"/>
    <x v="0"/>
    <n v="0.1"/>
    <n v="0.14299999999999999"/>
  </r>
  <r>
    <x v="7"/>
    <x v="194"/>
    <s v="FSM"/>
    <x v="1"/>
    <x v="2"/>
    <s v="On-grid Solar photovoltaic"/>
    <x v="1"/>
    <n v="0.1"/>
    <n v="0.14299999999999999"/>
  </r>
  <r>
    <x v="7"/>
    <x v="194"/>
    <s v="FSM"/>
    <x v="1"/>
    <x v="2"/>
    <s v="On-grid Solar photovoltaic"/>
    <x v="2"/>
    <n v="0.1"/>
    <n v="0.14299999999999999"/>
  </r>
  <r>
    <x v="7"/>
    <x v="194"/>
    <s v="FSM"/>
    <x v="1"/>
    <x v="2"/>
    <s v="On-grid Solar photovoltaic"/>
    <x v="3"/>
    <n v="0.1"/>
    <n v="0.14299999999999999"/>
  </r>
  <r>
    <x v="7"/>
    <x v="194"/>
    <s v="FSM"/>
    <x v="1"/>
    <x v="2"/>
    <s v="On-grid Solar photovoltaic"/>
    <x v="4"/>
    <n v="0.1"/>
    <n v="0.14299999999999999"/>
  </r>
  <r>
    <x v="7"/>
    <x v="194"/>
    <s v="FSM"/>
    <x v="1"/>
    <x v="2"/>
    <s v="On-grid Solar photovoltaic"/>
    <x v="5"/>
    <n v="0.1"/>
    <n v="0.14299999999999999"/>
  </r>
  <r>
    <x v="7"/>
    <x v="194"/>
    <s v="FSM"/>
    <x v="1"/>
    <x v="2"/>
    <s v="On-grid Solar photovoltaic"/>
    <x v="6"/>
    <n v="0.1"/>
    <n v="0.14299999999999999"/>
  </r>
  <r>
    <x v="7"/>
    <x v="194"/>
    <s v="FSM"/>
    <x v="1"/>
    <x v="2"/>
    <s v="On-grid Solar photovoltaic"/>
    <x v="7"/>
    <n v="0.18"/>
    <n v="0.25700000000000001"/>
  </r>
  <r>
    <x v="7"/>
    <x v="194"/>
    <s v="FSM"/>
    <x v="1"/>
    <x v="2"/>
    <s v="On-grid Solar photovoltaic"/>
    <x v="8"/>
    <n v="0.183"/>
    <n v="0.26200000000000001"/>
  </r>
  <r>
    <x v="7"/>
    <x v="194"/>
    <s v="FSM"/>
    <x v="1"/>
    <x v="2"/>
    <s v="On-grid Solar photovoltaic"/>
    <x v="9"/>
    <n v="0.23100000000000001"/>
    <n v="0.33"/>
  </r>
  <r>
    <x v="7"/>
    <x v="194"/>
    <s v="FSM"/>
    <x v="1"/>
    <x v="2"/>
    <s v="On-grid Solar photovoltaic"/>
    <x v="10"/>
    <n v="0.23100000000000001"/>
    <n v="0.33"/>
  </r>
  <r>
    <x v="7"/>
    <x v="194"/>
    <s v="FSM"/>
    <x v="1"/>
    <x v="2"/>
    <s v="On-grid Solar photovoltaic"/>
    <x v="11"/>
    <n v="0.23100000000000001"/>
    <n v="0.33"/>
  </r>
  <r>
    <x v="7"/>
    <x v="194"/>
    <s v="FSM"/>
    <x v="1"/>
    <x v="2"/>
    <s v="On-grid Solar photovoltaic"/>
    <x v="12"/>
    <n v="0.23100000000000001"/>
    <n v="0.33"/>
  </r>
  <r>
    <x v="7"/>
    <x v="194"/>
    <s v="FSM"/>
    <x v="1"/>
    <x v="2"/>
    <s v="On-grid Solar photovoltaic"/>
    <x v="13"/>
    <n v="0.29599999999999999"/>
    <n v="0.42299999999999999"/>
  </r>
  <r>
    <x v="7"/>
    <x v="194"/>
    <s v="FSM"/>
    <x v="1"/>
    <x v="2"/>
    <s v="On-grid Solar photovoltaic"/>
    <x v="14"/>
    <n v="0.29599999999999999"/>
    <n v="0.42299999999999999"/>
  </r>
  <r>
    <x v="7"/>
    <x v="194"/>
    <s v="FSM"/>
    <x v="1"/>
    <x v="2"/>
    <s v="On-grid Solar photovoltaic"/>
    <x v="15"/>
    <n v="0.29599999999999999"/>
    <n v="0.42299999999999999"/>
  </r>
  <r>
    <x v="7"/>
    <x v="194"/>
    <s v="FSM"/>
    <x v="1"/>
    <x v="2"/>
    <s v="On-grid Solar photovoltaic"/>
    <x v="16"/>
    <n v="0.89600000000000002"/>
    <n v="1.2809999999999999"/>
  </r>
  <r>
    <x v="7"/>
    <x v="194"/>
    <s v="FSM"/>
    <x v="1"/>
    <x v="2"/>
    <s v="On-grid Solar photovoltaic"/>
    <x v="17"/>
    <n v="0.89600000000000002"/>
    <n v="1.2809999999999999"/>
  </r>
  <r>
    <x v="7"/>
    <x v="194"/>
    <s v="FSM"/>
    <x v="1"/>
    <x v="2"/>
    <s v="On-grid Solar photovoltaic"/>
    <x v="18"/>
    <n v="1.496"/>
    <m/>
  </r>
  <r>
    <x v="7"/>
    <x v="194"/>
    <s v="FSM"/>
    <x v="1"/>
    <x v="2"/>
    <s v="On-grid Solar photovoltaic"/>
    <x v="19"/>
    <n v="1.496"/>
    <m/>
  </r>
  <r>
    <x v="7"/>
    <x v="194"/>
    <s v="FSM"/>
    <x v="1"/>
    <x v="3"/>
    <s v="Onshore wind energy"/>
    <x v="18"/>
    <n v="0.82499999999999996"/>
    <m/>
  </r>
  <r>
    <x v="7"/>
    <x v="194"/>
    <s v="FSM"/>
    <x v="1"/>
    <x v="3"/>
    <s v="Onshore wind energy"/>
    <x v="19"/>
    <n v="0.82499999999999996"/>
    <m/>
  </r>
  <r>
    <x v="7"/>
    <x v="195"/>
    <s v="NRU"/>
    <x v="0"/>
    <x v="0"/>
    <s v="Fossil fuels"/>
    <x v="0"/>
    <n v="10.8"/>
    <n v="44.599999999999994"/>
  </r>
  <r>
    <x v="7"/>
    <x v="195"/>
    <s v="NRU"/>
    <x v="0"/>
    <x v="0"/>
    <s v="Fossil fuels"/>
    <x v="1"/>
    <n v="10.8"/>
    <n v="40.519999999999996"/>
  </r>
  <r>
    <x v="7"/>
    <x v="195"/>
    <s v="NRU"/>
    <x v="0"/>
    <x v="0"/>
    <s v="Fossil fuels"/>
    <x v="2"/>
    <n v="10.8"/>
    <n v="36.44"/>
  </r>
  <r>
    <x v="7"/>
    <x v="195"/>
    <s v="NRU"/>
    <x v="0"/>
    <x v="0"/>
    <s v="Fossil fuels"/>
    <x v="3"/>
    <n v="10.8"/>
    <n v="32.36"/>
  </r>
  <r>
    <x v="7"/>
    <x v="195"/>
    <s v="NRU"/>
    <x v="0"/>
    <x v="0"/>
    <s v="Fossil fuels"/>
    <x v="4"/>
    <n v="10.8"/>
    <n v="28.28"/>
  </r>
  <r>
    <x v="7"/>
    <x v="195"/>
    <s v="NRU"/>
    <x v="0"/>
    <x v="0"/>
    <s v="Fossil fuels"/>
    <x v="5"/>
    <n v="10.8"/>
    <n v="24.2"/>
  </r>
  <r>
    <x v="7"/>
    <x v="195"/>
    <s v="NRU"/>
    <x v="0"/>
    <x v="0"/>
    <s v="Fossil fuels"/>
    <x v="6"/>
    <n v="10.8"/>
    <n v="24.2"/>
  </r>
  <r>
    <x v="7"/>
    <x v="195"/>
    <s v="NRU"/>
    <x v="0"/>
    <x v="0"/>
    <s v="Fossil fuels"/>
    <x v="7"/>
    <n v="10.8"/>
    <n v="28.28"/>
  </r>
  <r>
    <x v="7"/>
    <x v="195"/>
    <s v="NRU"/>
    <x v="0"/>
    <x v="0"/>
    <s v="Fossil fuels"/>
    <x v="8"/>
    <n v="10.8"/>
    <n v="36.478999999999999"/>
  </r>
  <r>
    <x v="7"/>
    <x v="195"/>
    <s v="NRU"/>
    <x v="0"/>
    <x v="0"/>
    <s v="Fossil fuels"/>
    <x v="9"/>
    <n v="10.8"/>
    <n v="33.657000000000004"/>
  </r>
  <r>
    <x v="7"/>
    <x v="195"/>
    <s v="NRU"/>
    <x v="0"/>
    <x v="0"/>
    <s v="Fossil fuels"/>
    <x v="10"/>
    <n v="10.8"/>
    <n v="36.655000000000001"/>
  </r>
  <r>
    <x v="7"/>
    <x v="195"/>
    <s v="NRU"/>
    <x v="0"/>
    <x v="0"/>
    <s v="Fossil fuels"/>
    <x v="11"/>
    <n v="10.8"/>
    <n v="42.076000000000001"/>
  </r>
  <r>
    <x v="7"/>
    <x v="195"/>
    <s v="NRU"/>
    <x v="0"/>
    <x v="0"/>
    <s v="Fossil fuels"/>
    <x v="12"/>
    <n v="9.9"/>
    <n v="47.406999999999996"/>
  </r>
  <r>
    <x v="7"/>
    <x v="195"/>
    <s v="NRU"/>
    <x v="0"/>
    <x v="0"/>
    <s v="Fossil fuels"/>
    <x v="13"/>
    <n v="9.9"/>
    <n v="44.498000000000005"/>
  </r>
  <r>
    <x v="7"/>
    <x v="195"/>
    <s v="NRU"/>
    <x v="0"/>
    <x v="0"/>
    <s v="Fossil fuels"/>
    <x v="14"/>
    <n v="11.7"/>
    <n v="45.838999999999999"/>
  </r>
  <r>
    <x v="7"/>
    <x v="195"/>
    <s v="NRU"/>
    <x v="0"/>
    <x v="0"/>
    <s v="Fossil fuels"/>
    <x v="15"/>
    <n v="11.7"/>
    <n v="47.213999999999999"/>
  </r>
  <r>
    <x v="7"/>
    <x v="195"/>
    <s v="NRU"/>
    <x v="0"/>
    <x v="0"/>
    <s v="Fossil fuels"/>
    <x v="16"/>
    <n v="11.7"/>
    <n v="47.442"/>
  </r>
  <r>
    <x v="7"/>
    <x v="195"/>
    <s v="NRU"/>
    <x v="0"/>
    <x v="0"/>
    <s v="Fossil fuels"/>
    <x v="17"/>
    <n v="11.7"/>
    <n v="48.588000000000001"/>
  </r>
  <r>
    <x v="7"/>
    <x v="195"/>
    <s v="NRU"/>
    <x v="0"/>
    <x v="0"/>
    <s v="Fossil fuels"/>
    <x v="18"/>
    <n v="11.7"/>
    <m/>
  </r>
  <r>
    <x v="7"/>
    <x v="195"/>
    <s v="NRU"/>
    <x v="0"/>
    <x v="0"/>
    <s v="Fossil fuels"/>
    <x v="19"/>
    <n v="11.7"/>
    <m/>
  </r>
  <r>
    <x v="7"/>
    <x v="195"/>
    <s v="NRU"/>
    <x v="1"/>
    <x v="2"/>
    <s v="Off-grid Solar photovoltaic"/>
    <x v="13"/>
    <n v="8.0000000000000002E-3"/>
    <n v="0.01"/>
  </r>
  <r>
    <x v="7"/>
    <x v="195"/>
    <s v="NRU"/>
    <x v="1"/>
    <x v="2"/>
    <s v="Off-grid Solar photovoltaic"/>
    <x v="14"/>
    <n v="8.0000000000000002E-3"/>
    <n v="0.01"/>
  </r>
  <r>
    <x v="7"/>
    <x v="195"/>
    <s v="NRU"/>
    <x v="1"/>
    <x v="2"/>
    <s v="Off-grid Solar photovoltaic"/>
    <x v="15"/>
    <n v="8.0000000000000002E-3"/>
    <n v="0.01"/>
  </r>
  <r>
    <x v="7"/>
    <x v="195"/>
    <s v="NRU"/>
    <x v="1"/>
    <x v="2"/>
    <s v="Off-grid Solar photovoltaic"/>
    <x v="16"/>
    <n v="8.0000000000000002E-3"/>
    <n v="0.01"/>
  </r>
  <r>
    <x v="7"/>
    <x v="195"/>
    <s v="NRU"/>
    <x v="1"/>
    <x v="2"/>
    <s v="Off-grid Solar photovoltaic"/>
    <x v="17"/>
    <n v="8.0000000000000002E-3"/>
    <n v="0.01"/>
  </r>
  <r>
    <x v="7"/>
    <x v="195"/>
    <s v="NRU"/>
    <x v="1"/>
    <x v="2"/>
    <s v="Off-grid Solar photovoltaic"/>
    <x v="18"/>
    <n v="8.0000000000000002E-3"/>
    <m/>
  </r>
  <r>
    <x v="7"/>
    <x v="195"/>
    <s v="NRU"/>
    <x v="1"/>
    <x v="2"/>
    <s v="Off-grid Solar photovoltaic"/>
    <x v="19"/>
    <n v="8.0000000000000002E-3"/>
    <m/>
  </r>
  <r>
    <x v="7"/>
    <x v="195"/>
    <s v="NRU"/>
    <x v="1"/>
    <x v="2"/>
    <s v="On-grid Solar photovoltaic"/>
    <x v="6"/>
    <n v="0.04"/>
    <n v="5.0999999999999997E-2"/>
  </r>
  <r>
    <x v="7"/>
    <x v="195"/>
    <s v="NRU"/>
    <x v="1"/>
    <x v="2"/>
    <s v="On-grid Solar photovoltaic"/>
    <x v="7"/>
    <n v="0.04"/>
    <n v="5.0999999999999997E-2"/>
  </r>
  <r>
    <x v="7"/>
    <x v="195"/>
    <s v="NRU"/>
    <x v="1"/>
    <x v="2"/>
    <s v="On-grid Solar photovoltaic"/>
    <x v="8"/>
    <n v="0.04"/>
    <n v="5.0999999999999997E-2"/>
  </r>
  <r>
    <x v="7"/>
    <x v="195"/>
    <s v="NRU"/>
    <x v="1"/>
    <x v="2"/>
    <s v="On-grid Solar photovoltaic"/>
    <x v="9"/>
    <n v="0.04"/>
    <n v="5.2999999999999999E-2"/>
  </r>
  <r>
    <x v="7"/>
    <x v="195"/>
    <s v="NRU"/>
    <x v="1"/>
    <x v="2"/>
    <s v="On-grid Solar photovoltaic"/>
    <x v="10"/>
    <n v="0.04"/>
    <n v="4.8000000000000001E-2"/>
  </r>
  <r>
    <x v="7"/>
    <x v="195"/>
    <s v="NRU"/>
    <x v="1"/>
    <x v="2"/>
    <s v="On-grid Solar photovoltaic"/>
    <x v="11"/>
    <n v="0.04"/>
    <n v="5.3999999999999999E-2"/>
  </r>
  <r>
    <x v="7"/>
    <x v="195"/>
    <s v="NRU"/>
    <x v="1"/>
    <x v="2"/>
    <s v="On-grid Solar photovoltaic"/>
    <x v="12"/>
    <n v="7.0000000000000007E-2"/>
    <n v="0.09"/>
  </r>
  <r>
    <x v="7"/>
    <x v="195"/>
    <s v="NRU"/>
    <x v="1"/>
    <x v="2"/>
    <s v="On-grid Solar photovoltaic"/>
    <x v="13"/>
    <n v="0.20200000000000001"/>
    <n v="0.26"/>
  </r>
  <r>
    <x v="7"/>
    <x v="195"/>
    <s v="NRU"/>
    <x v="1"/>
    <x v="2"/>
    <s v="On-grid Solar photovoltaic"/>
    <x v="14"/>
    <n v="0.20200000000000001"/>
    <n v="0.26"/>
  </r>
  <r>
    <x v="7"/>
    <x v="195"/>
    <s v="NRU"/>
    <x v="1"/>
    <x v="2"/>
    <s v="On-grid Solar photovoltaic"/>
    <x v="15"/>
    <n v="0.20200000000000001"/>
    <n v="0.22800000000000001"/>
  </r>
  <r>
    <x v="7"/>
    <x v="195"/>
    <s v="NRU"/>
    <x v="1"/>
    <x v="2"/>
    <s v="On-grid Solar photovoltaic"/>
    <x v="16"/>
    <n v="0.70199999999999996"/>
    <n v="0.27800000000000002"/>
  </r>
  <r>
    <x v="7"/>
    <x v="195"/>
    <s v="NRU"/>
    <x v="1"/>
    <x v="2"/>
    <s v="On-grid Solar photovoltaic"/>
    <x v="17"/>
    <n v="0.70199999999999996"/>
    <n v="1.2490000000000001"/>
  </r>
  <r>
    <x v="7"/>
    <x v="195"/>
    <s v="NRU"/>
    <x v="1"/>
    <x v="2"/>
    <s v="On-grid Solar photovoltaic"/>
    <x v="18"/>
    <n v="0.81399999999999995"/>
    <m/>
  </r>
  <r>
    <x v="7"/>
    <x v="195"/>
    <s v="NRU"/>
    <x v="1"/>
    <x v="2"/>
    <s v="On-grid Solar photovoltaic"/>
    <x v="19"/>
    <n v="0.81399999999999995"/>
    <m/>
  </r>
  <r>
    <x v="7"/>
    <x v="196"/>
    <s v="NCL"/>
    <x v="0"/>
    <x v="0"/>
    <s v="Fossil fuels"/>
    <x v="0"/>
    <n v="277.64100000000002"/>
    <n v="1196.2929999999999"/>
  </r>
  <r>
    <x v="7"/>
    <x v="196"/>
    <s v="NCL"/>
    <x v="0"/>
    <x v="0"/>
    <s v="Fossil fuels"/>
    <x v="1"/>
    <n v="277.64100000000002"/>
    <n v="1355.03"/>
  </r>
  <r>
    <x v="7"/>
    <x v="196"/>
    <s v="NCL"/>
    <x v="0"/>
    <x v="0"/>
    <s v="Fossil fuels"/>
    <x v="2"/>
    <n v="277.64100000000002"/>
    <n v="1420.491"/>
  </r>
  <r>
    <x v="7"/>
    <x v="196"/>
    <s v="NCL"/>
    <x v="0"/>
    <x v="0"/>
    <s v="Fossil fuels"/>
    <x v="3"/>
    <n v="277.64100000000002"/>
    <n v="1429.77"/>
  </r>
  <r>
    <x v="7"/>
    <x v="196"/>
    <s v="NCL"/>
    <x v="0"/>
    <x v="0"/>
    <s v="Fossil fuels"/>
    <x v="4"/>
    <n v="277.64100000000002"/>
    <n v="1340.441"/>
  </r>
  <r>
    <x v="7"/>
    <x v="196"/>
    <s v="NCL"/>
    <x v="0"/>
    <x v="0"/>
    <s v="Fossil fuels"/>
    <x v="5"/>
    <n v="278.49099999999999"/>
    <n v="1526.09"/>
  </r>
  <r>
    <x v="7"/>
    <x v="196"/>
    <s v="NCL"/>
    <x v="0"/>
    <x v="0"/>
    <s v="Fossil fuels"/>
    <x v="6"/>
    <n v="278.49099999999999"/>
    <n v="1555.683"/>
  </r>
  <r>
    <x v="7"/>
    <x v="196"/>
    <s v="NCL"/>
    <x v="0"/>
    <x v="0"/>
    <s v="Fossil fuels"/>
    <x v="7"/>
    <n v="380.59100000000001"/>
    <n v="1499.0319999999999"/>
  </r>
  <r>
    <x v="7"/>
    <x v="196"/>
    <s v="NCL"/>
    <x v="0"/>
    <x v="0"/>
    <s v="Fossil fuels"/>
    <x v="8"/>
    <n v="380.59100000000001"/>
    <n v="1384.2760000000001"/>
  </r>
  <r>
    <x v="7"/>
    <x v="196"/>
    <s v="NCL"/>
    <x v="0"/>
    <x v="0"/>
    <s v="Fossil fuels"/>
    <x v="9"/>
    <n v="425.041"/>
    <n v="1513.2629999999999"/>
  </r>
  <r>
    <x v="7"/>
    <x v="196"/>
    <s v="NCL"/>
    <x v="0"/>
    <x v="0"/>
    <s v="Fossil fuels"/>
    <x v="10"/>
    <n v="425.89100000000002"/>
    <n v="1811.9"/>
  </r>
  <r>
    <x v="7"/>
    <x v="196"/>
    <s v="NCL"/>
    <x v="0"/>
    <x v="0"/>
    <s v="Fossil fuels"/>
    <x v="11"/>
    <n v="428.48899999999998"/>
    <n v="1832.646"/>
  </r>
  <r>
    <x v="7"/>
    <x v="196"/>
    <s v="NCL"/>
    <x v="0"/>
    <x v="0"/>
    <s v="Fossil fuels"/>
    <x v="12"/>
    <n v="442.63900000000001"/>
    <n v="1827.8050000000001"/>
  </r>
  <r>
    <x v="7"/>
    <x v="196"/>
    <s v="NCL"/>
    <x v="0"/>
    <x v="0"/>
    <s v="Fossil fuels"/>
    <x v="13"/>
    <n v="534.63900000000001"/>
    <n v="1991.259"/>
  </r>
  <r>
    <x v="7"/>
    <x v="196"/>
    <s v="NCL"/>
    <x v="0"/>
    <x v="0"/>
    <s v="Fossil fuels"/>
    <x v="14"/>
    <n v="804.63900000000001"/>
    <n v="2659.4679999999998"/>
  </r>
  <r>
    <x v="7"/>
    <x v="196"/>
    <s v="NCL"/>
    <x v="0"/>
    <x v="0"/>
    <s v="Fossil fuels"/>
    <x v="15"/>
    <n v="814.81899999999996"/>
    <n v="2493.7779999999998"/>
  </r>
  <r>
    <x v="7"/>
    <x v="196"/>
    <s v="NCL"/>
    <x v="0"/>
    <x v="0"/>
    <s v="Fossil fuels"/>
    <x v="16"/>
    <n v="814.81899999999996"/>
    <n v="2841.0059999999999"/>
  </r>
  <r>
    <x v="7"/>
    <x v="196"/>
    <s v="NCL"/>
    <x v="0"/>
    <x v="0"/>
    <s v="Fossil fuels"/>
    <x v="17"/>
    <n v="814.81899999999996"/>
    <n v="2793.9169999999999"/>
  </r>
  <r>
    <x v="7"/>
    <x v="196"/>
    <s v="NCL"/>
    <x v="0"/>
    <x v="0"/>
    <s v="Fossil fuels"/>
    <x v="18"/>
    <n v="814.81899999999996"/>
    <m/>
  </r>
  <r>
    <x v="7"/>
    <x v="196"/>
    <s v="NCL"/>
    <x v="0"/>
    <x v="0"/>
    <s v="Fossil fuels"/>
    <x v="19"/>
    <n v="814.81899999999996"/>
    <m/>
  </r>
  <r>
    <x v="7"/>
    <x v="196"/>
    <s v="NCL"/>
    <x v="1"/>
    <x v="4"/>
    <s v="Liquid biofuels"/>
    <x v="2"/>
    <m/>
    <n v="8.4000000000000005E-2"/>
  </r>
  <r>
    <x v="7"/>
    <x v="196"/>
    <s v="NCL"/>
    <x v="1"/>
    <x v="4"/>
    <s v="Liquid biofuels"/>
    <x v="3"/>
    <m/>
    <n v="0.12"/>
  </r>
  <r>
    <x v="7"/>
    <x v="196"/>
    <s v="NCL"/>
    <x v="1"/>
    <x v="4"/>
    <s v="Liquid biofuels"/>
    <x v="4"/>
    <n v="0.3"/>
    <n v="0.14599999999999999"/>
  </r>
  <r>
    <x v="7"/>
    <x v="196"/>
    <s v="NCL"/>
    <x v="1"/>
    <x v="4"/>
    <s v="Liquid biofuels"/>
    <x v="5"/>
    <n v="0.3"/>
    <n v="0.20899999999999999"/>
  </r>
  <r>
    <x v="7"/>
    <x v="196"/>
    <s v="NCL"/>
    <x v="1"/>
    <x v="4"/>
    <s v="Liquid biofuels"/>
    <x v="6"/>
    <n v="0.3"/>
    <n v="0.10100000000000001"/>
  </r>
  <r>
    <x v="7"/>
    <x v="196"/>
    <s v="NCL"/>
    <x v="1"/>
    <x v="4"/>
    <s v="Liquid biofuels"/>
    <x v="7"/>
    <n v="0.3"/>
    <n v="1E-3"/>
  </r>
  <r>
    <x v="7"/>
    <x v="196"/>
    <s v="NCL"/>
    <x v="1"/>
    <x v="4"/>
    <s v="Liquid biofuels"/>
    <x v="8"/>
    <n v="0.3"/>
    <m/>
  </r>
  <r>
    <x v="7"/>
    <x v="196"/>
    <s v="NCL"/>
    <x v="1"/>
    <x v="4"/>
    <s v="Liquid biofuels"/>
    <x v="9"/>
    <n v="0.375"/>
    <m/>
  </r>
  <r>
    <x v="7"/>
    <x v="196"/>
    <s v="NCL"/>
    <x v="1"/>
    <x v="4"/>
    <s v="Liquid biofuels"/>
    <x v="10"/>
    <n v="0.375"/>
    <m/>
  </r>
  <r>
    <x v="7"/>
    <x v="196"/>
    <s v="NCL"/>
    <x v="1"/>
    <x v="4"/>
    <s v="Liquid biofuels"/>
    <x v="11"/>
    <n v="0.375"/>
    <m/>
  </r>
  <r>
    <x v="7"/>
    <x v="196"/>
    <s v="NCL"/>
    <x v="1"/>
    <x v="4"/>
    <s v="Liquid biofuels"/>
    <x v="12"/>
    <n v="0.375"/>
    <m/>
  </r>
  <r>
    <x v="7"/>
    <x v="196"/>
    <s v="NCL"/>
    <x v="1"/>
    <x v="4"/>
    <s v="Liquid biofuels"/>
    <x v="13"/>
    <n v="0.375"/>
    <n v="0.38400000000000001"/>
  </r>
  <r>
    <x v="7"/>
    <x v="196"/>
    <s v="NCL"/>
    <x v="1"/>
    <x v="4"/>
    <s v="Liquid biofuels"/>
    <x v="14"/>
    <n v="0.375"/>
    <n v="0.40799999999999997"/>
  </r>
  <r>
    <x v="7"/>
    <x v="196"/>
    <s v="NCL"/>
    <x v="1"/>
    <x v="4"/>
    <s v="Liquid biofuels"/>
    <x v="15"/>
    <n v="0.375"/>
    <n v="0.39"/>
  </r>
  <r>
    <x v="7"/>
    <x v="196"/>
    <s v="NCL"/>
    <x v="1"/>
    <x v="4"/>
    <s v="Liquid biofuels"/>
    <x v="16"/>
    <n v="0.375"/>
    <n v="0.57999999999999996"/>
  </r>
  <r>
    <x v="7"/>
    <x v="196"/>
    <s v="NCL"/>
    <x v="1"/>
    <x v="4"/>
    <s v="Liquid biofuels"/>
    <x v="17"/>
    <n v="0.375"/>
    <n v="0.41599999999999998"/>
  </r>
  <r>
    <x v="7"/>
    <x v="196"/>
    <s v="NCL"/>
    <x v="1"/>
    <x v="4"/>
    <s v="Liquid biofuels"/>
    <x v="18"/>
    <n v="0.375"/>
    <m/>
  </r>
  <r>
    <x v="7"/>
    <x v="196"/>
    <s v="NCL"/>
    <x v="1"/>
    <x v="4"/>
    <s v="Liquid biofuels"/>
    <x v="19"/>
    <n v="0.375"/>
    <m/>
  </r>
  <r>
    <x v="7"/>
    <x v="196"/>
    <s v="NCL"/>
    <x v="1"/>
    <x v="1"/>
    <s v="Renewable hydropower"/>
    <x v="0"/>
    <n v="75.935000000000002"/>
    <n v="441.51799999999997"/>
  </r>
  <r>
    <x v="7"/>
    <x v="196"/>
    <s v="NCL"/>
    <x v="1"/>
    <x v="1"/>
    <s v="Renewable hydropower"/>
    <x v="1"/>
    <n v="78.135000000000005"/>
    <n v="366.94600000000003"/>
  </r>
  <r>
    <x v="7"/>
    <x v="196"/>
    <s v="NCL"/>
    <x v="1"/>
    <x v="1"/>
    <s v="Renewable hydropower"/>
    <x v="2"/>
    <n v="78.135000000000005"/>
    <n v="320.42500000000001"/>
  </r>
  <r>
    <x v="7"/>
    <x v="196"/>
    <s v="NCL"/>
    <x v="1"/>
    <x v="1"/>
    <s v="Renewable hydropower"/>
    <x v="3"/>
    <n v="78.135000000000005"/>
    <n v="323.108"/>
  </r>
  <r>
    <x v="7"/>
    <x v="196"/>
    <s v="NCL"/>
    <x v="1"/>
    <x v="1"/>
    <s v="Renewable hydropower"/>
    <x v="4"/>
    <n v="78.135000000000005"/>
    <n v="325.52999999999997"/>
  </r>
  <r>
    <x v="7"/>
    <x v="196"/>
    <s v="NCL"/>
    <x v="1"/>
    <x v="1"/>
    <s v="Renewable hydropower"/>
    <x v="5"/>
    <n v="78.135000000000005"/>
    <n v="339.28800000000001"/>
  </r>
  <r>
    <x v="7"/>
    <x v="196"/>
    <s v="NCL"/>
    <x v="1"/>
    <x v="1"/>
    <s v="Renewable hydropower"/>
    <x v="6"/>
    <n v="78.135000000000005"/>
    <n v="288.44900000000001"/>
  </r>
  <r>
    <x v="7"/>
    <x v="196"/>
    <s v="NCL"/>
    <x v="1"/>
    <x v="1"/>
    <s v="Renewable hydropower"/>
    <x v="7"/>
    <n v="78.135000000000005"/>
    <n v="390.13099999999997"/>
  </r>
  <r>
    <x v="7"/>
    <x v="196"/>
    <s v="NCL"/>
    <x v="1"/>
    <x v="1"/>
    <s v="Renewable hydropower"/>
    <x v="8"/>
    <n v="78.135000000000005"/>
    <n v="460.05"/>
  </r>
  <r>
    <x v="7"/>
    <x v="196"/>
    <s v="NCL"/>
    <x v="1"/>
    <x v="1"/>
    <s v="Renewable hydropower"/>
    <x v="9"/>
    <n v="78.135000000000005"/>
    <n v="398.41"/>
  </r>
  <r>
    <x v="7"/>
    <x v="196"/>
    <s v="NCL"/>
    <x v="1"/>
    <x v="1"/>
    <s v="Renewable hydropower"/>
    <x v="10"/>
    <n v="78.135000000000005"/>
    <n v="264.65800000000002"/>
  </r>
  <r>
    <x v="7"/>
    <x v="196"/>
    <s v="NCL"/>
    <x v="1"/>
    <x v="1"/>
    <s v="Renewable hydropower"/>
    <x v="11"/>
    <n v="78.135000000000005"/>
    <n v="375.73599999999999"/>
  </r>
  <r>
    <x v="7"/>
    <x v="196"/>
    <s v="NCL"/>
    <x v="1"/>
    <x v="1"/>
    <s v="Renewable hydropower"/>
    <x v="12"/>
    <n v="78.135000000000005"/>
    <n v="397.84800000000001"/>
  </r>
  <r>
    <x v="7"/>
    <x v="196"/>
    <s v="NCL"/>
    <x v="1"/>
    <x v="1"/>
    <s v="Renewable hydropower"/>
    <x v="13"/>
    <n v="78.135000000000005"/>
    <n v="456.32900000000001"/>
  </r>
  <r>
    <x v="7"/>
    <x v="196"/>
    <s v="NCL"/>
    <x v="1"/>
    <x v="1"/>
    <s v="Renewable hydropower"/>
    <x v="14"/>
    <n v="78.135000000000005"/>
    <n v="289.22000000000003"/>
  </r>
  <r>
    <x v="7"/>
    <x v="196"/>
    <s v="NCL"/>
    <x v="1"/>
    <x v="1"/>
    <s v="Renewable hydropower"/>
    <x v="15"/>
    <n v="78.135000000000005"/>
    <n v="340.40600000000001"/>
  </r>
  <r>
    <x v="7"/>
    <x v="196"/>
    <s v="NCL"/>
    <x v="1"/>
    <x v="1"/>
    <s v="Renewable hydropower"/>
    <x v="16"/>
    <n v="78.135000000000005"/>
    <n v="231.839"/>
  </r>
  <r>
    <x v="7"/>
    <x v="196"/>
    <s v="NCL"/>
    <x v="1"/>
    <x v="1"/>
    <s v="Renewable hydropower"/>
    <x v="17"/>
    <n v="78.135000000000005"/>
    <n v="361.04"/>
  </r>
  <r>
    <x v="7"/>
    <x v="196"/>
    <s v="NCL"/>
    <x v="1"/>
    <x v="1"/>
    <s v="Renewable hydropower"/>
    <x v="18"/>
    <n v="78.135000000000005"/>
    <m/>
  </r>
  <r>
    <x v="7"/>
    <x v="196"/>
    <s v="NCL"/>
    <x v="1"/>
    <x v="1"/>
    <s v="Renewable hydropower"/>
    <x v="19"/>
    <n v="78.135000000000005"/>
    <m/>
  </r>
  <r>
    <x v="7"/>
    <x v="196"/>
    <s v="NCL"/>
    <x v="1"/>
    <x v="2"/>
    <s v="Off-grid Solar photovoltaic"/>
    <x v="0"/>
    <n v="0.19"/>
    <n v="0.23300000000000001"/>
  </r>
  <r>
    <x v="7"/>
    <x v="196"/>
    <s v="NCL"/>
    <x v="1"/>
    <x v="2"/>
    <s v="Off-grid Solar photovoltaic"/>
    <x v="1"/>
    <n v="0.21"/>
    <n v="0.26700000000000002"/>
  </r>
  <r>
    <x v="7"/>
    <x v="196"/>
    <s v="NCL"/>
    <x v="1"/>
    <x v="2"/>
    <s v="Off-grid Solar photovoltaic"/>
    <x v="2"/>
    <n v="0.24"/>
    <n v="0.30199999999999999"/>
  </r>
  <r>
    <x v="7"/>
    <x v="196"/>
    <s v="NCL"/>
    <x v="1"/>
    <x v="2"/>
    <s v="Off-grid Solar photovoltaic"/>
    <x v="3"/>
    <n v="0.25"/>
    <n v="0.31"/>
  </r>
  <r>
    <x v="7"/>
    <x v="196"/>
    <s v="NCL"/>
    <x v="1"/>
    <x v="2"/>
    <s v="Off-grid Solar photovoltaic"/>
    <x v="4"/>
    <n v="0.25"/>
    <n v="0.314"/>
  </r>
  <r>
    <x v="7"/>
    <x v="196"/>
    <s v="NCL"/>
    <x v="1"/>
    <x v="2"/>
    <s v="Off-grid Solar photovoltaic"/>
    <x v="5"/>
    <n v="0.26"/>
    <n v="0.32600000000000001"/>
  </r>
  <r>
    <x v="7"/>
    <x v="196"/>
    <s v="NCL"/>
    <x v="1"/>
    <x v="2"/>
    <s v="Off-grid Solar photovoltaic"/>
    <x v="6"/>
    <n v="0.27"/>
    <n v="0.33500000000000002"/>
  </r>
  <r>
    <x v="7"/>
    <x v="196"/>
    <s v="NCL"/>
    <x v="1"/>
    <x v="2"/>
    <s v="Off-grid Solar photovoltaic"/>
    <x v="7"/>
    <n v="0.46500000000000002"/>
    <n v="0.85299999999999998"/>
  </r>
  <r>
    <x v="7"/>
    <x v="196"/>
    <s v="NCL"/>
    <x v="1"/>
    <x v="2"/>
    <s v="Off-grid Solar photovoltaic"/>
    <x v="8"/>
    <n v="0.46500000000000002"/>
    <n v="0.58199999999999996"/>
  </r>
  <r>
    <x v="7"/>
    <x v="196"/>
    <s v="NCL"/>
    <x v="1"/>
    <x v="2"/>
    <s v="Off-grid Solar photovoltaic"/>
    <x v="9"/>
    <n v="0.5"/>
    <n v="0.59"/>
  </r>
  <r>
    <x v="7"/>
    <x v="196"/>
    <s v="NCL"/>
    <x v="1"/>
    <x v="2"/>
    <s v="Off-grid Solar photovoltaic"/>
    <x v="10"/>
    <n v="0.5"/>
    <n v="0.59"/>
  </r>
  <r>
    <x v="7"/>
    <x v="196"/>
    <s v="NCL"/>
    <x v="1"/>
    <x v="2"/>
    <s v="Off-grid Solar photovoltaic"/>
    <x v="11"/>
    <n v="0.5"/>
    <n v="0.59"/>
  </r>
  <r>
    <x v="7"/>
    <x v="196"/>
    <s v="NCL"/>
    <x v="1"/>
    <x v="2"/>
    <s v="Off-grid Solar photovoltaic"/>
    <x v="12"/>
    <n v="0.5"/>
    <n v="0.59"/>
  </r>
  <r>
    <x v="7"/>
    <x v="196"/>
    <s v="NCL"/>
    <x v="1"/>
    <x v="2"/>
    <s v="Off-grid Solar photovoltaic"/>
    <x v="13"/>
    <n v="0.5"/>
    <n v="0.59"/>
  </r>
  <r>
    <x v="7"/>
    <x v="196"/>
    <s v="NCL"/>
    <x v="1"/>
    <x v="2"/>
    <s v="Off-grid Solar photovoltaic"/>
    <x v="14"/>
    <n v="0.5"/>
    <n v="0.59"/>
  </r>
  <r>
    <x v="7"/>
    <x v="196"/>
    <s v="NCL"/>
    <x v="1"/>
    <x v="2"/>
    <s v="Off-grid Solar photovoltaic"/>
    <x v="15"/>
    <n v="0.5"/>
    <n v="0.57199999999999995"/>
  </r>
  <r>
    <x v="7"/>
    <x v="196"/>
    <s v="NCL"/>
    <x v="1"/>
    <x v="2"/>
    <s v="Off-grid Solar photovoltaic"/>
    <x v="16"/>
    <n v="0.5"/>
    <n v="0.58499999999999996"/>
  </r>
  <r>
    <x v="7"/>
    <x v="196"/>
    <s v="NCL"/>
    <x v="1"/>
    <x v="2"/>
    <s v="Off-grid Solar photovoltaic"/>
    <x v="17"/>
    <n v="0.76"/>
    <n v="0.67300000000000004"/>
  </r>
  <r>
    <x v="7"/>
    <x v="196"/>
    <s v="NCL"/>
    <x v="1"/>
    <x v="2"/>
    <s v="Off-grid Solar photovoltaic"/>
    <x v="18"/>
    <n v="0.76"/>
    <m/>
  </r>
  <r>
    <x v="7"/>
    <x v="196"/>
    <s v="NCL"/>
    <x v="1"/>
    <x v="2"/>
    <s v="Off-grid Solar photovoltaic"/>
    <x v="19"/>
    <n v="0.76"/>
    <m/>
  </r>
  <r>
    <x v="7"/>
    <x v="196"/>
    <s v="NCL"/>
    <x v="1"/>
    <x v="2"/>
    <s v="On-grid Solar photovoltaic"/>
    <x v="5"/>
    <n v="5.6000000000000001E-2"/>
    <n v="1E-3"/>
  </r>
  <r>
    <x v="7"/>
    <x v="196"/>
    <s v="NCL"/>
    <x v="1"/>
    <x v="2"/>
    <s v="On-grid Solar photovoltaic"/>
    <x v="6"/>
    <n v="5.6000000000000001E-2"/>
    <n v="1E-3"/>
  </r>
  <r>
    <x v="7"/>
    <x v="196"/>
    <s v="NCL"/>
    <x v="1"/>
    <x v="2"/>
    <s v="On-grid Solar photovoltaic"/>
    <x v="7"/>
    <n v="5.6000000000000001E-2"/>
    <n v="1E-3"/>
  </r>
  <r>
    <x v="7"/>
    <x v="196"/>
    <s v="NCL"/>
    <x v="1"/>
    <x v="2"/>
    <s v="On-grid Solar photovoltaic"/>
    <x v="8"/>
    <n v="5.6000000000000001E-2"/>
    <n v="1E-3"/>
  </r>
  <r>
    <x v="7"/>
    <x v="196"/>
    <s v="NCL"/>
    <x v="1"/>
    <x v="2"/>
    <s v="On-grid Solar photovoltaic"/>
    <x v="9"/>
    <n v="5.6000000000000001E-2"/>
    <n v="2.8000000000000001E-2"/>
  </r>
  <r>
    <x v="7"/>
    <x v="196"/>
    <s v="NCL"/>
    <x v="1"/>
    <x v="2"/>
    <s v="On-grid Solar photovoltaic"/>
    <x v="10"/>
    <n v="2.1560000000000001"/>
    <n v="2.835"/>
  </r>
  <r>
    <x v="7"/>
    <x v="196"/>
    <s v="NCL"/>
    <x v="1"/>
    <x v="2"/>
    <s v="On-grid Solar photovoltaic"/>
    <x v="11"/>
    <n v="2.6880000000000002"/>
    <n v="3.5630000000000002"/>
  </r>
  <r>
    <x v="7"/>
    <x v="196"/>
    <s v="NCL"/>
    <x v="1"/>
    <x v="2"/>
    <s v="On-grid Solar photovoltaic"/>
    <x v="12"/>
    <n v="2.6880000000000002"/>
    <n v="4.0190000000000001"/>
  </r>
  <r>
    <x v="7"/>
    <x v="196"/>
    <s v="NCL"/>
    <x v="1"/>
    <x v="2"/>
    <s v="On-grid Solar photovoltaic"/>
    <x v="13"/>
    <n v="2.6880000000000002"/>
    <n v="4.0780000000000003"/>
  </r>
  <r>
    <x v="7"/>
    <x v="196"/>
    <s v="NCL"/>
    <x v="1"/>
    <x v="2"/>
    <s v="On-grid Solar photovoltaic"/>
    <x v="14"/>
    <n v="2.9359999999999999"/>
    <n v="3.9540000000000002"/>
  </r>
  <r>
    <x v="7"/>
    <x v="196"/>
    <s v="NCL"/>
    <x v="1"/>
    <x v="2"/>
    <s v="On-grid Solar photovoltaic"/>
    <x v="15"/>
    <n v="6.2649999999999997"/>
    <n v="6.0529999999999999"/>
  </r>
  <r>
    <x v="7"/>
    <x v="196"/>
    <s v="NCL"/>
    <x v="1"/>
    <x v="2"/>
    <s v="On-grid Solar photovoltaic"/>
    <x v="16"/>
    <n v="8.6929999999999996"/>
    <n v="10.776999999999999"/>
  </r>
  <r>
    <x v="7"/>
    <x v="196"/>
    <s v="NCL"/>
    <x v="1"/>
    <x v="2"/>
    <s v="On-grid Solar photovoltaic"/>
    <x v="17"/>
    <n v="26.995999999999999"/>
    <n v="27.006"/>
  </r>
  <r>
    <x v="7"/>
    <x v="196"/>
    <s v="NCL"/>
    <x v="1"/>
    <x v="2"/>
    <s v="On-grid Solar photovoltaic"/>
    <x v="18"/>
    <n v="31.998999999999999"/>
    <m/>
  </r>
  <r>
    <x v="7"/>
    <x v="196"/>
    <s v="NCL"/>
    <x v="1"/>
    <x v="2"/>
    <s v="On-grid Solar photovoltaic"/>
    <x v="19"/>
    <n v="57.999000000000002"/>
    <m/>
  </r>
  <r>
    <x v="7"/>
    <x v="196"/>
    <s v="NCL"/>
    <x v="1"/>
    <x v="3"/>
    <s v="Onshore wind energy"/>
    <x v="0"/>
    <n v="3.8250000000000002"/>
    <n v="7.3019999999999996"/>
  </r>
  <r>
    <x v="7"/>
    <x v="196"/>
    <s v="NCL"/>
    <x v="1"/>
    <x v="3"/>
    <s v="Onshore wind energy"/>
    <x v="1"/>
    <n v="4.3650000000000002"/>
    <n v="6.8339999999999996"/>
  </r>
  <r>
    <x v="7"/>
    <x v="196"/>
    <s v="NCL"/>
    <x v="1"/>
    <x v="3"/>
    <s v="Onshore wind energy"/>
    <x v="2"/>
    <n v="6.5650000000000004"/>
    <n v="8.1630000000000003"/>
  </r>
  <r>
    <x v="7"/>
    <x v="196"/>
    <s v="NCL"/>
    <x v="1"/>
    <x v="3"/>
    <s v="Onshore wind energy"/>
    <x v="3"/>
    <n v="11.185"/>
    <n v="4.6749999999999998"/>
  </r>
  <r>
    <x v="7"/>
    <x v="196"/>
    <s v="NCL"/>
    <x v="1"/>
    <x v="3"/>
    <s v="Onshore wind energy"/>
    <x v="4"/>
    <n v="22.734999999999999"/>
    <n v="11.409000000000001"/>
  </r>
  <r>
    <x v="7"/>
    <x v="196"/>
    <s v="NCL"/>
    <x v="1"/>
    <x v="3"/>
    <s v="Onshore wind energy"/>
    <x v="5"/>
    <n v="22.734999999999999"/>
    <n v="17.518999999999998"/>
  </r>
  <r>
    <x v="7"/>
    <x v="196"/>
    <s v="NCL"/>
    <x v="1"/>
    <x v="3"/>
    <s v="Onshore wind energy"/>
    <x v="6"/>
    <n v="28.234999999999999"/>
    <n v="28.297000000000001"/>
  </r>
  <r>
    <x v="7"/>
    <x v="196"/>
    <s v="NCL"/>
    <x v="1"/>
    <x v="3"/>
    <s v="Onshore wind energy"/>
    <x v="7"/>
    <n v="32.36"/>
    <n v="36.892000000000003"/>
  </r>
  <r>
    <x v="7"/>
    <x v="196"/>
    <s v="NCL"/>
    <x v="1"/>
    <x v="3"/>
    <s v="Onshore wind energy"/>
    <x v="8"/>
    <n v="32.36"/>
    <n v="35.832000000000001"/>
  </r>
  <r>
    <x v="7"/>
    <x v="196"/>
    <s v="NCL"/>
    <x v="1"/>
    <x v="3"/>
    <s v="Onshore wind energy"/>
    <x v="9"/>
    <n v="37.31"/>
    <n v="41.564999999999998"/>
  </r>
  <r>
    <x v="7"/>
    <x v="196"/>
    <s v="NCL"/>
    <x v="1"/>
    <x v="3"/>
    <s v="Onshore wind energy"/>
    <x v="10"/>
    <n v="37.31"/>
    <n v="51.735999999999997"/>
  </r>
  <r>
    <x v="7"/>
    <x v="196"/>
    <s v="NCL"/>
    <x v="1"/>
    <x v="3"/>
    <s v="Onshore wind energy"/>
    <x v="11"/>
    <n v="37.585000000000001"/>
    <n v="45.554000000000002"/>
  </r>
  <r>
    <x v="7"/>
    <x v="196"/>
    <s v="NCL"/>
    <x v="1"/>
    <x v="3"/>
    <s v="Onshore wind energy"/>
    <x v="12"/>
    <n v="37.585000000000001"/>
    <n v="57.070999999999998"/>
  </r>
  <r>
    <x v="7"/>
    <x v="196"/>
    <s v="NCL"/>
    <x v="1"/>
    <x v="3"/>
    <s v="Onshore wind energy"/>
    <x v="13"/>
    <n v="37.585000000000001"/>
    <n v="52.311999999999998"/>
  </r>
  <r>
    <x v="7"/>
    <x v="196"/>
    <s v="NCL"/>
    <x v="1"/>
    <x v="3"/>
    <s v="Onshore wind energy"/>
    <x v="14"/>
    <n v="37.585000000000001"/>
    <n v="57.213000000000001"/>
  </r>
  <r>
    <x v="7"/>
    <x v="196"/>
    <s v="NCL"/>
    <x v="1"/>
    <x v="3"/>
    <s v="Onshore wind energy"/>
    <x v="15"/>
    <n v="37.585000000000001"/>
    <n v="61.569000000000003"/>
  </r>
  <r>
    <x v="7"/>
    <x v="196"/>
    <s v="NCL"/>
    <x v="1"/>
    <x v="3"/>
    <s v="Onshore wind energy"/>
    <x v="16"/>
    <n v="37.585000000000001"/>
    <n v="45.148000000000003"/>
  </r>
  <r>
    <x v="7"/>
    <x v="196"/>
    <s v="NCL"/>
    <x v="1"/>
    <x v="3"/>
    <s v="Onshore wind energy"/>
    <x v="17"/>
    <n v="37.585000000000001"/>
    <n v="45.121000000000002"/>
  </r>
  <r>
    <x v="7"/>
    <x v="196"/>
    <s v="NCL"/>
    <x v="1"/>
    <x v="3"/>
    <s v="Onshore wind energy"/>
    <x v="18"/>
    <n v="37.585000000000001"/>
    <m/>
  </r>
  <r>
    <x v="7"/>
    <x v="196"/>
    <s v="NCL"/>
    <x v="1"/>
    <x v="3"/>
    <s v="Onshore wind energy"/>
    <x v="19"/>
    <n v="37.585000000000001"/>
    <m/>
  </r>
  <r>
    <x v="7"/>
    <x v="197"/>
    <s v="NZL"/>
    <x v="0"/>
    <x v="0"/>
    <s v="Fossil fuels"/>
    <x v="0"/>
    <n v="2724"/>
    <n v="11118"/>
  </r>
  <r>
    <x v="7"/>
    <x v="197"/>
    <s v="NZL"/>
    <x v="0"/>
    <x v="0"/>
    <s v="Fossil fuels"/>
    <x v="1"/>
    <n v="2757"/>
    <n v="14371"/>
  </r>
  <r>
    <x v="7"/>
    <x v="197"/>
    <s v="NZL"/>
    <x v="0"/>
    <x v="0"/>
    <s v="Fossil fuels"/>
    <x v="2"/>
    <n v="2645"/>
    <n v="12301"/>
  </r>
  <r>
    <x v="7"/>
    <x v="197"/>
    <s v="NZL"/>
    <x v="0"/>
    <x v="0"/>
    <s v="Fossil fuels"/>
    <x v="3"/>
    <n v="2634"/>
    <n v="13765"/>
  </r>
  <r>
    <x v="7"/>
    <x v="197"/>
    <s v="NZL"/>
    <x v="0"/>
    <x v="0"/>
    <s v="Fossil fuels"/>
    <x v="4"/>
    <n v="2836"/>
    <n v="11747"/>
  </r>
  <r>
    <x v="7"/>
    <x v="197"/>
    <s v="NZL"/>
    <x v="0"/>
    <x v="0"/>
    <s v="Fossil fuels"/>
    <x v="5"/>
    <n v="2774"/>
    <n v="15209"/>
  </r>
  <r>
    <x v="7"/>
    <x v="197"/>
    <s v="NZL"/>
    <x v="0"/>
    <x v="0"/>
    <s v="Fossil fuels"/>
    <x v="6"/>
    <n v="2784"/>
    <n v="15249"/>
  </r>
  <r>
    <x v="7"/>
    <x v="197"/>
    <s v="NZL"/>
    <x v="0"/>
    <x v="0"/>
    <s v="Fossil fuels"/>
    <x v="7"/>
    <n v="3161"/>
    <n v="15050"/>
  </r>
  <r>
    <x v="7"/>
    <x v="197"/>
    <s v="NZL"/>
    <x v="0"/>
    <x v="0"/>
    <s v="Fossil fuels"/>
    <x v="8"/>
    <n v="2948"/>
    <n v="15604"/>
  </r>
  <r>
    <x v="7"/>
    <x v="197"/>
    <s v="NZL"/>
    <x v="0"/>
    <x v="0"/>
    <s v="Fossil fuels"/>
    <x v="9"/>
    <n v="2806"/>
    <n v="12227"/>
  </r>
  <r>
    <x v="7"/>
    <x v="197"/>
    <s v="NZL"/>
    <x v="0"/>
    <x v="0"/>
    <s v="Fossil fuels"/>
    <x v="10"/>
    <n v="2820"/>
    <n v="11908"/>
  </r>
  <r>
    <x v="7"/>
    <x v="197"/>
    <s v="NZL"/>
    <x v="0"/>
    <x v="0"/>
    <s v="Fossil fuels"/>
    <x v="11"/>
    <n v="2820"/>
    <n v="10523"/>
  </r>
  <r>
    <x v="7"/>
    <x v="197"/>
    <s v="NZL"/>
    <x v="0"/>
    <x v="0"/>
    <s v="Fossil fuels"/>
    <x v="12"/>
    <n v="2887"/>
    <n v="12417"/>
  </r>
  <r>
    <x v="7"/>
    <x v="197"/>
    <s v="NZL"/>
    <x v="0"/>
    <x v="0"/>
    <s v="Fossil fuels"/>
    <x v="13"/>
    <n v="2637"/>
    <n v="11088"/>
  </r>
  <r>
    <x v="7"/>
    <x v="197"/>
    <s v="NZL"/>
    <x v="0"/>
    <x v="0"/>
    <s v="Fossil fuels"/>
    <x v="14"/>
    <n v="2639"/>
    <n v="8996"/>
  </r>
  <r>
    <x v="7"/>
    <x v="197"/>
    <s v="NZL"/>
    <x v="0"/>
    <x v="0"/>
    <s v="Fossil fuels"/>
    <x v="15"/>
    <n v="2261"/>
    <n v="8731"/>
  </r>
  <r>
    <x v="7"/>
    <x v="197"/>
    <s v="NZL"/>
    <x v="0"/>
    <x v="0"/>
    <s v="Fossil fuels"/>
    <x v="16"/>
    <n v="2091"/>
    <n v="6814"/>
  </r>
  <r>
    <x v="7"/>
    <x v="197"/>
    <s v="NZL"/>
    <x v="0"/>
    <x v="0"/>
    <s v="Fossil fuels"/>
    <x v="17"/>
    <n v="2091"/>
    <n v="8271"/>
  </r>
  <r>
    <x v="7"/>
    <x v="197"/>
    <s v="NZL"/>
    <x v="0"/>
    <x v="0"/>
    <s v="Fossil fuels"/>
    <x v="18"/>
    <n v="2094"/>
    <m/>
  </r>
  <r>
    <x v="7"/>
    <x v="197"/>
    <s v="NZL"/>
    <x v="0"/>
    <x v="0"/>
    <s v="Fossil fuels"/>
    <x v="19"/>
    <n v="2102"/>
    <m/>
  </r>
  <r>
    <x v="7"/>
    <x v="197"/>
    <s v="NZL"/>
    <x v="0"/>
    <x v="8"/>
    <s v="Other non-renewable energy"/>
    <x v="0"/>
    <m/>
    <n v="67"/>
  </r>
  <r>
    <x v="7"/>
    <x v="197"/>
    <s v="NZL"/>
    <x v="0"/>
    <x v="8"/>
    <s v="Other non-renewable energy"/>
    <x v="1"/>
    <m/>
    <n v="51"/>
  </r>
  <r>
    <x v="7"/>
    <x v="197"/>
    <s v="NZL"/>
    <x v="0"/>
    <x v="8"/>
    <s v="Other non-renewable energy"/>
    <x v="2"/>
    <n v="19"/>
    <n v="100"/>
  </r>
  <r>
    <x v="7"/>
    <x v="197"/>
    <s v="NZL"/>
    <x v="0"/>
    <x v="8"/>
    <s v="Other non-renewable energy"/>
    <x v="3"/>
    <n v="19"/>
    <n v="90"/>
  </r>
  <r>
    <x v="7"/>
    <x v="197"/>
    <s v="NZL"/>
    <x v="0"/>
    <x v="8"/>
    <s v="Other non-renewable energy"/>
    <x v="4"/>
    <n v="19"/>
    <n v="89"/>
  </r>
  <r>
    <x v="7"/>
    <x v="197"/>
    <s v="NZL"/>
    <x v="0"/>
    <x v="8"/>
    <s v="Other non-renewable energy"/>
    <x v="5"/>
    <n v="21"/>
    <n v="81"/>
  </r>
  <r>
    <x v="7"/>
    <x v="197"/>
    <s v="NZL"/>
    <x v="0"/>
    <x v="8"/>
    <s v="Other non-renewable energy"/>
    <x v="6"/>
    <n v="21"/>
    <n v="76"/>
  </r>
  <r>
    <x v="7"/>
    <x v="197"/>
    <s v="NZL"/>
    <x v="0"/>
    <x v="8"/>
    <s v="Other non-renewable energy"/>
    <x v="7"/>
    <n v="21"/>
    <n v="57"/>
  </r>
  <r>
    <x v="7"/>
    <x v="197"/>
    <s v="NZL"/>
    <x v="0"/>
    <x v="8"/>
    <s v="Other non-renewable energy"/>
    <x v="8"/>
    <n v="21"/>
    <n v="60"/>
  </r>
  <r>
    <x v="7"/>
    <x v="197"/>
    <s v="NZL"/>
    <x v="0"/>
    <x v="8"/>
    <s v="Other non-renewable energy"/>
    <x v="9"/>
    <n v="19"/>
    <n v="57"/>
  </r>
  <r>
    <x v="7"/>
    <x v="197"/>
    <s v="NZL"/>
    <x v="0"/>
    <x v="8"/>
    <s v="Other non-renewable energy"/>
    <x v="10"/>
    <n v="19"/>
    <n v="61"/>
  </r>
  <r>
    <x v="7"/>
    <x v="197"/>
    <s v="NZL"/>
    <x v="0"/>
    <x v="8"/>
    <s v="Other non-renewable energy"/>
    <x v="11"/>
    <n v="19"/>
    <n v="50"/>
  </r>
  <r>
    <x v="7"/>
    <x v="197"/>
    <s v="NZL"/>
    <x v="0"/>
    <x v="8"/>
    <s v="Other non-renewable energy"/>
    <x v="12"/>
    <n v="19"/>
    <n v="38"/>
  </r>
  <r>
    <x v="7"/>
    <x v="197"/>
    <s v="NZL"/>
    <x v="0"/>
    <x v="8"/>
    <s v="Other non-renewable energy"/>
    <x v="13"/>
    <n v="16"/>
    <n v="47"/>
  </r>
  <r>
    <x v="7"/>
    <x v="197"/>
    <s v="NZL"/>
    <x v="0"/>
    <x v="8"/>
    <s v="Other non-renewable energy"/>
    <x v="14"/>
    <n v="16"/>
    <n v="51"/>
  </r>
  <r>
    <x v="7"/>
    <x v="197"/>
    <s v="NZL"/>
    <x v="0"/>
    <x v="8"/>
    <s v="Other non-renewable energy"/>
    <x v="15"/>
    <n v="16"/>
    <n v="52"/>
  </r>
  <r>
    <x v="7"/>
    <x v="197"/>
    <s v="NZL"/>
    <x v="0"/>
    <x v="8"/>
    <s v="Other non-renewable energy"/>
    <x v="16"/>
    <n v="16"/>
    <n v="55"/>
  </r>
  <r>
    <x v="7"/>
    <x v="197"/>
    <s v="NZL"/>
    <x v="0"/>
    <x v="8"/>
    <s v="Other non-renewable energy"/>
    <x v="17"/>
    <n v="16"/>
    <n v="50"/>
  </r>
  <r>
    <x v="7"/>
    <x v="197"/>
    <s v="NZL"/>
    <x v="0"/>
    <x v="8"/>
    <s v="Other non-renewable energy"/>
    <x v="18"/>
    <n v="16"/>
    <m/>
  </r>
  <r>
    <x v="7"/>
    <x v="197"/>
    <s v="NZL"/>
    <x v="0"/>
    <x v="8"/>
    <s v="Other non-renewable energy"/>
    <x v="19"/>
    <n v="16"/>
    <m/>
  </r>
  <r>
    <x v="7"/>
    <x v="197"/>
    <s v="NZL"/>
    <x v="1"/>
    <x v="4"/>
    <s v="Biogas"/>
    <x v="0"/>
    <n v="17"/>
    <n v="109"/>
  </r>
  <r>
    <x v="7"/>
    <x v="197"/>
    <s v="NZL"/>
    <x v="1"/>
    <x v="4"/>
    <s v="Biogas"/>
    <x v="1"/>
    <n v="17"/>
    <n v="108"/>
  </r>
  <r>
    <x v="7"/>
    <x v="197"/>
    <s v="NZL"/>
    <x v="1"/>
    <x v="4"/>
    <s v="Biogas"/>
    <x v="2"/>
    <n v="26"/>
    <n v="140"/>
  </r>
  <r>
    <x v="7"/>
    <x v="197"/>
    <s v="NZL"/>
    <x v="1"/>
    <x v="4"/>
    <s v="Biogas"/>
    <x v="3"/>
    <n v="34"/>
    <n v="179"/>
  </r>
  <r>
    <x v="7"/>
    <x v="197"/>
    <s v="NZL"/>
    <x v="1"/>
    <x v="4"/>
    <s v="Biogas"/>
    <x v="4"/>
    <n v="34"/>
    <n v="199"/>
  </r>
  <r>
    <x v="7"/>
    <x v="197"/>
    <s v="NZL"/>
    <x v="1"/>
    <x v="4"/>
    <s v="Biogas"/>
    <x v="5"/>
    <n v="34"/>
    <n v="204"/>
  </r>
  <r>
    <x v="7"/>
    <x v="197"/>
    <s v="NZL"/>
    <x v="1"/>
    <x v="4"/>
    <s v="Biogas"/>
    <x v="6"/>
    <n v="36"/>
    <n v="233"/>
  </r>
  <r>
    <x v="7"/>
    <x v="197"/>
    <s v="NZL"/>
    <x v="1"/>
    <x v="4"/>
    <s v="Biogas"/>
    <x v="7"/>
    <n v="38"/>
    <n v="225"/>
  </r>
  <r>
    <x v="7"/>
    <x v="197"/>
    <s v="NZL"/>
    <x v="1"/>
    <x v="4"/>
    <s v="Biogas"/>
    <x v="8"/>
    <n v="40"/>
    <n v="216"/>
  </r>
  <r>
    <x v="7"/>
    <x v="197"/>
    <s v="NZL"/>
    <x v="1"/>
    <x v="4"/>
    <s v="Biogas"/>
    <x v="9"/>
    <n v="43"/>
    <n v="230"/>
  </r>
  <r>
    <x v="7"/>
    <x v="197"/>
    <s v="NZL"/>
    <x v="1"/>
    <x v="4"/>
    <s v="Biogas"/>
    <x v="10"/>
    <n v="43"/>
    <n v="233"/>
  </r>
  <r>
    <x v="7"/>
    <x v="197"/>
    <s v="NZL"/>
    <x v="1"/>
    <x v="4"/>
    <s v="Biogas"/>
    <x v="11"/>
    <n v="43"/>
    <n v="234"/>
  </r>
  <r>
    <x v="7"/>
    <x v="197"/>
    <s v="NZL"/>
    <x v="1"/>
    <x v="4"/>
    <s v="Biogas"/>
    <x v="12"/>
    <n v="45"/>
    <n v="226"/>
  </r>
  <r>
    <x v="7"/>
    <x v="197"/>
    <s v="NZL"/>
    <x v="1"/>
    <x v="4"/>
    <s v="Biogas"/>
    <x v="13"/>
    <n v="45"/>
    <n v="217"/>
  </r>
  <r>
    <x v="7"/>
    <x v="197"/>
    <s v="NZL"/>
    <x v="1"/>
    <x v="4"/>
    <s v="Biogas"/>
    <x v="14"/>
    <n v="49"/>
    <n v="240"/>
  </r>
  <r>
    <x v="7"/>
    <x v="197"/>
    <s v="NZL"/>
    <x v="1"/>
    <x v="4"/>
    <s v="Biogas"/>
    <x v="15"/>
    <n v="48"/>
    <n v="247"/>
  </r>
  <r>
    <x v="7"/>
    <x v="197"/>
    <s v="NZL"/>
    <x v="1"/>
    <x v="4"/>
    <s v="Biogas"/>
    <x v="16"/>
    <n v="44"/>
    <n v="262"/>
  </r>
  <r>
    <x v="7"/>
    <x v="197"/>
    <s v="NZL"/>
    <x v="1"/>
    <x v="4"/>
    <s v="Biogas"/>
    <x v="17"/>
    <n v="43"/>
    <n v="262"/>
  </r>
  <r>
    <x v="7"/>
    <x v="197"/>
    <s v="NZL"/>
    <x v="1"/>
    <x v="4"/>
    <s v="Biogas"/>
    <x v="18"/>
    <n v="43"/>
    <m/>
  </r>
  <r>
    <x v="7"/>
    <x v="197"/>
    <s v="NZL"/>
    <x v="1"/>
    <x v="4"/>
    <s v="Biogas"/>
    <x v="19"/>
    <n v="43"/>
    <m/>
  </r>
  <r>
    <x v="7"/>
    <x v="197"/>
    <s v="NZL"/>
    <x v="1"/>
    <x v="4"/>
    <s v="Solid biofuels"/>
    <x v="0"/>
    <n v="68"/>
    <n v="478"/>
  </r>
  <r>
    <x v="7"/>
    <x v="197"/>
    <s v="NZL"/>
    <x v="1"/>
    <x v="4"/>
    <s v="Solid biofuels"/>
    <x v="1"/>
    <n v="68"/>
    <n v="386"/>
  </r>
  <r>
    <x v="7"/>
    <x v="197"/>
    <s v="NZL"/>
    <x v="1"/>
    <x v="4"/>
    <s v="Solid biofuels"/>
    <x v="2"/>
    <n v="68"/>
    <n v="248"/>
  </r>
  <r>
    <x v="7"/>
    <x v="197"/>
    <s v="NZL"/>
    <x v="1"/>
    <x v="4"/>
    <s v="Solid biofuels"/>
    <x v="3"/>
    <n v="68"/>
    <n v="205"/>
  </r>
  <r>
    <x v="7"/>
    <x v="197"/>
    <s v="NZL"/>
    <x v="1"/>
    <x v="4"/>
    <s v="Solid biofuels"/>
    <x v="4"/>
    <n v="68"/>
    <n v="253"/>
  </r>
  <r>
    <x v="7"/>
    <x v="197"/>
    <s v="NZL"/>
    <x v="1"/>
    <x v="4"/>
    <s v="Solid biofuels"/>
    <x v="5"/>
    <n v="81"/>
    <n v="296"/>
  </r>
  <r>
    <x v="7"/>
    <x v="197"/>
    <s v="NZL"/>
    <x v="1"/>
    <x v="4"/>
    <s v="Solid biofuels"/>
    <x v="6"/>
    <n v="81"/>
    <n v="320"/>
  </r>
  <r>
    <x v="7"/>
    <x v="197"/>
    <s v="NZL"/>
    <x v="1"/>
    <x v="4"/>
    <s v="Solid biofuels"/>
    <x v="7"/>
    <n v="81"/>
    <n v="336"/>
  </r>
  <r>
    <x v="7"/>
    <x v="197"/>
    <s v="NZL"/>
    <x v="1"/>
    <x v="4"/>
    <s v="Solid biofuels"/>
    <x v="8"/>
    <n v="81"/>
    <n v="347"/>
  </r>
  <r>
    <x v="7"/>
    <x v="197"/>
    <s v="NZL"/>
    <x v="1"/>
    <x v="4"/>
    <s v="Solid biofuels"/>
    <x v="9"/>
    <n v="75"/>
    <n v="368"/>
  </r>
  <r>
    <x v="7"/>
    <x v="197"/>
    <s v="NZL"/>
    <x v="1"/>
    <x v="4"/>
    <s v="Solid biofuels"/>
    <x v="10"/>
    <n v="75"/>
    <n v="369"/>
  </r>
  <r>
    <x v="7"/>
    <x v="197"/>
    <s v="NZL"/>
    <x v="1"/>
    <x v="4"/>
    <s v="Solid biofuels"/>
    <x v="11"/>
    <n v="75"/>
    <n v="373"/>
  </r>
  <r>
    <x v="7"/>
    <x v="197"/>
    <s v="NZL"/>
    <x v="1"/>
    <x v="4"/>
    <s v="Solid biofuels"/>
    <x v="12"/>
    <n v="75"/>
    <n v="385"/>
  </r>
  <r>
    <x v="7"/>
    <x v="197"/>
    <s v="NZL"/>
    <x v="1"/>
    <x v="4"/>
    <s v="Solid biofuels"/>
    <x v="13"/>
    <n v="75"/>
    <n v="389"/>
  </r>
  <r>
    <x v="7"/>
    <x v="197"/>
    <s v="NZL"/>
    <x v="1"/>
    <x v="4"/>
    <s v="Solid biofuels"/>
    <x v="14"/>
    <n v="75"/>
    <n v="381"/>
  </r>
  <r>
    <x v="7"/>
    <x v="197"/>
    <s v="NZL"/>
    <x v="1"/>
    <x v="4"/>
    <s v="Solid biofuels"/>
    <x v="15"/>
    <n v="75"/>
    <n v="373"/>
  </r>
  <r>
    <x v="7"/>
    <x v="197"/>
    <s v="NZL"/>
    <x v="1"/>
    <x v="4"/>
    <s v="Solid biofuels"/>
    <x v="16"/>
    <n v="75"/>
    <n v="355"/>
  </r>
  <r>
    <x v="7"/>
    <x v="197"/>
    <s v="NZL"/>
    <x v="1"/>
    <x v="4"/>
    <s v="Solid biofuels"/>
    <x v="17"/>
    <n v="75"/>
    <n v="325"/>
  </r>
  <r>
    <x v="7"/>
    <x v="197"/>
    <s v="NZL"/>
    <x v="1"/>
    <x v="4"/>
    <s v="Solid biofuels"/>
    <x v="18"/>
    <n v="75"/>
    <m/>
  </r>
  <r>
    <x v="7"/>
    <x v="197"/>
    <s v="NZL"/>
    <x v="1"/>
    <x v="4"/>
    <s v="Solid biofuels"/>
    <x v="19"/>
    <n v="75"/>
    <m/>
  </r>
  <r>
    <x v="7"/>
    <x v="197"/>
    <s v="NZL"/>
    <x v="1"/>
    <x v="5"/>
    <s v="Geothermal energy"/>
    <x v="0"/>
    <n v="418"/>
    <n v="2922"/>
  </r>
  <r>
    <x v="7"/>
    <x v="197"/>
    <s v="NZL"/>
    <x v="1"/>
    <x v="5"/>
    <s v="Geothermal energy"/>
    <x v="1"/>
    <n v="417"/>
    <n v="2838"/>
  </r>
  <r>
    <x v="7"/>
    <x v="197"/>
    <s v="NZL"/>
    <x v="1"/>
    <x v="5"/>
    <s v="Geothermal energy"/>
    <x v="2"/>
    <n v="372"/>
    <n v="2814"/>
  </r>
  <r>
    <x v="7"/>
    <x v="197"/>
    <s v="NZL"/>
    <x v="1"/>
    <x v="5"/>
    <s v="Geothermal energy"/>
    <x v="3"/>
    <n v="376"/>
    <n v="2750"/>
  </r>
  <r>
    <x v="7"/>
    <x v="197"/>
    <s v="NZL"/>
    <x v="1"/>
    <x v="5"/>
    <s v="Geothermal energy"/>
    <x v="4"/>
    <n v="376"/>
    <n v="2789"/>
  </r>
  <r>
    <x v="7"/>
    <x v="197"/>
    <s v="NZL"/>
    <x v="1"/>
    <x v="5"/>
    <s v="Geothermal energy"/>
    <x v="5"/>
    <n v="432"/>
    <n v="3159"/>
  </r>
  <r>
    <x v="7"/>
    <x v="197"/>
    <s v="NZL"/>
    <x v="1"/>
    <x v="5"/>
    <s v="Geothermal energy"/>
    <x v="6"/>
    <n v="432"/>
    <n v="3368"/>
  </r>
  <r>
    <x v="7"/>
    <x v="197"/>
    <s v="NZL"/>
    <x v="1"/>
    <x v="5"/>
    <s v="Geothermal energy"/>
    <x v="7"/>
    <n v="450"/>
    <n v="3555"/>
  </r>
  <r>
    <x v="7"/>
    <x v="197"/>
    <s v="NZL"/>
    <x v="1"/>
    <x v="5"/>
    <s v="Geothermal energy"/>
    <x v="8"/>
    <n v="571"/>
    <n v="4204"/>
  </r>
  <r>
    <x v="7"/>
    <x v="197"/>
    <s v="NZL"/>
    <x v="1"/>
    <x v="5"/>
    <s v="Geothermal energy"/>
    <x v="9"/>
    <n v="611"/>
    <n v="4865"/>
  </r>
  <r>
    <x v="7"/>
    <x v="197"/>
    <s v="NZL"/>
    <x v="1"/>
    <x v="5"/>
    <s v="Geothermal energy"/>
    <x v="10"/>
    <n v="726"/>
    <n v="5879"/>
  </r>
  <r>
    <x v="7"/>
    <x v="197"/>
    <s v="NZL"/>
    <x v="1"/>
    <x v="5"/>
    <s v="Geothermal energy"/>
    <x v="11"/>
    <n v="726"/>
    <n v="6125"/>
  </r>
  <r>
    <x v="7"/>
    <x v="197"/>
    <s v="NZL"/>
    <x v="1"/>
    <x v="5"/>
    <s v="Geothermal energy"/>
    <x v="12"/>
    <n v="726"/>
    <n v="6196"/>
  </r>
  <r>
    <x v="7"/>
    <x v="197"/>
    <s v="NZL"/>
    <x v="1"/>
    <x v="5"/>
    <s v="Geothermal energy"/>
    <x v="13"/>
    <n v="798"/>
    <n v="6439"/>
  </r>
  <r>
    <x v="7"/>
    <x v="197"/>
    <s v="NZL"/>
    <x v="1"/>
    <x v="5"/>
    <s v="Geothermal energy"/>
    <x v="14"/>
    <n v="924"/>
    <n v="7287"/>
  </r>
  <r>
    <x v="7"/>
    <x v="197"/>
    <s v="NZL"/>
    <x v="1"/>
    <x v="5"/>
    <s v="Geothermal energy"/>
    <x v="15"/>
    <n v="941"/>
    <n v="7855"/>
  </r>
  <r>
    <x v="7"/>
    <x v="197"/>
    <s v="NZL"/>
    <x v="1"/>
    <x v="5"/>
    <s v="Geothermal energy"/>
    <x v="16"/>
    <n v="941"/>
    <n v="7870"/>
  </r>
  <r>
    <x v="7"/>
    <x v="197"/>
    <s v="NZL"/>
    <x v="1"/>
    <x v="5"/>
    <s v="Geothermal energy"/>
    <x v="17"/>
    <n v="941"/>
    <n v="7907"/>
  </r>
  <r>
    <x v="7"/>
    <x v="197"/>
    <s v="NZL"/>
    <x v="1"/>
    <x v="5"/>
    <s v="Geothermal energy"/>
    <x v="18"/>
    <n v="965"/>
    <m/>
  </r>
  <r>
    <x v="7"/>
    <x v="197"/>
    <s v="NZL"/>
    <x v="1"/>
    <x v="5"/>
    <s v="Geothermal energy"/>
    <x v="19"/>
    <n v="965"/>
    <m/>
  </r>
  <r>
    <x v="7"/>
    <x v="197"/>
    <s v="NZL"/>
    <x v="1"/>
    <x v="1"/>
    <s v="Renewable hydropower"/>
    <x v="0"/>
    <n v="5193"/>
    <n v="24433"/>
  </r>
  <r>
    <x v="7"/>
    <x v="197"/>
    <s v="NZL"/>
    <x v="1"/>
    <x v="1"/>
    <s v="Renewable hydropower"/>
    <x v="1"/>
    <n v="5260"/>
    <n v="21679"/>
  </r>
  <r>
    <x v="7"/>
    <x v="197"/>
    <s v="NZL"/>
    <x v="1"/>
    <x v="1"/>
    <s v="Renewable hydropower"/>
    <x v="2"/>
    <n v="5329"/>
    <n v="24870"/>
  </r>
  <r>
    <x v="7"/>
    <x v="197"/>
    <s v="NZL"/>
    <x v="1"/>
    <x v="1"/>
    <s v="Renewable hydropower"/>
    <x v="3"/>
    <n v="5335"/>
    <n v="23620"/>
  </r>
  <r>
    <x v="7"/>
    <x v="197"/>
    <s v="NZL"/>
    <x v="1"/>
    <x v="1"/>
    <s v="Renewable hydropower"/>
    <x v="4"/>
    <n v="5336"/>
    <n v="27237"/>
  </r>
  <r>
    <x v="7"/>
    <x v="197"/>
    <s v="NZL"/>
    <x v="1"/>
    <x v="1"/>
    <s v="Renewable hydropower"/>
    <x v="5"/>
    <n v="5337"/>
    <n v="23325"/>
  </r>
  <r>
    <x v="7"/>
    <x v="197"/>
    <s v="NZL"/>
    <x v="1"/>
    <x v="1"/>
    <s v="Renewable hydropower"/>
    <x v="6"/>
    <n v="5337"/>
    <n v="23571"/>
  </r>
  <r>
    <x v="7"/>
    <x v="197"/>
    <s v="NZL"/>
    <x v="1"/>
    <x v="1"/>
    <s v="Renewable hydropower"/>
    <x v="7"/>
    <n v="5337"/>
    <n v="23638"/>
  </r>
  <r>
    <x v="7"/>
    <x v="197"/>
    <s v="NZL"/>
    <x v="1"/>
    <x v="1"/>
    <s v="Renewable hydropower"/>
    <x v="8"/>
    <n v="5359"/>
    <n v="22346"/>
  </r>
  <r>
    <x v="7"/>
    <x v="197"/>
    <s v="NZL"/>
    <x v="1"/>
    <x v="1"/>
    <s v="Renewable hydropower"/>
    <x v="9"/>
    <n v="5281"/>
    <n v="24215"/>
  </r>
  <r>
    <x v="7"/>
    <x v="197"/>
    <s v="NZL"/>
    <x v="1"/>
    <x v="1"/>
    <s v="Renewable hydropower"/>
    <x v="10"/>
    <n v="5279"/>
    <n v="24735"/>
  </r>
  <r>
    <x v="7"/>
    <x v="197"/>
    <s v="NZL"/>
    <x v="1"/>
    <x v="1"/>
    <s v="Renewable hydropower"/>
    <x v="11"/>
    <n v="5279"/>
    <n v="25118"/>
  </r>
  <r>
    <x v="7"/>
    <x v="197"/>
    <s v="NZL"/>
    <x v="1"/>
    <x v="1"/>
    <s v="Renewable hydropower"/>
    <x v="12"/>
    <n v="5368"/>
    <n v="22905"/>
  </r>
  <r>
    <x v="7"/>
    <x v="197"/>
    <s v="NZL"/>
    <x v="1"/>
    <x v="1"/>
    <s v="Renewable hydropower"/>
    <x v="13"/>
    <n v="5381"/>
    <n v="23050"/>
  </r>
  <r>
    <x v="7"/>
    <x v="197"/>
    <s v="NZL"/>
    <x v="1"/>
    <x v="1"/>
    <s v="Renewable hydropower"/>
    <x v="14"/>
    <n v="5381"/>
    <n v="24328"/>
  </r>
  <r>
    <x v="7"/>
    <x v="197"/>
    <s v="NZL"/>
    <x v="1"/>
    <x v="1"/>
    <s v="Renewable hydropower"/>
    <x v="15"/>
    <n v="5381"/>
    <n v="24537"/>
  </r>
  <r>
    <x v="7"/>
    <x v="197"/>
    <s v="NZL"/>
    <x v="1"/>
    <x v="1"/>
    <s v="Renewable hydropower"/>
    <x v="16"/>
    <n v="5381"/>
    <n v="25922"/>
  </r>
  <r>
    <x v="7"/>
    <x v="197"/>
    <s v="NZL"/>
    <x v="1"/>
    <x v="1"/>
    <s v="Renewable hydropower"/>
    <x v="17"/>
    <n v="5381"/>
    <n v="25183"/>
  </r>
  <r>
    <x v="7"/>
    <x v="197"/>
    <s v="NZL"/>
    <x v="1"/>
    <x v="1"/>
    <s v="Renewable hydropower"/>
    <x v="18"/>
    <n v="5381"/>
    <m/>
  </r>
  <r>
    <x v="7"/>
    <x v="197"/>
    <s v="NZL"/>
    <x v="1"/>
    <x v="1"/>
    <s v="Renewable hydropower"/>
    <x v="19"/>
    <n v="5389"/>
    <m/>
  </r>
  <r>
    <x v="7"/>
    <x v="197"/>
    <s v="NZL"/>
    <x v="1"/>
    <x v="6"/>
    <s v="Marine energy"/>
    <x v="11"/>
    <n v="4.0000000000000001E-3"/>
    <n v="0"/>
  </r>
  <r>
    <x v="7"/>
    <x v="197"/>
    <s v="NZL"/>
    <x v="1"/>
    <x v="6"/>
    <s v="Marine energy"/>
    <x v="12"/>
    <n v="0.04"/>
    <n v="0"/>
  </r>
  <r>
    <x v="7"/>
    <x v="197"/>
    <s v="NZL"/>
    <x v="1"/>
    <x v="6"/>
    <s v="Marine energy"/>
    <x v="19"/>
    <n v="2E-3"/>
    <m/>
  </r>
  <r>
    <x v="7"/>
    <x v="197"/>
    <s v="NZL"/>
    <x v="1"/>
    <x v="2"/>
    <s v="On-grid Solar photovoltaic"/>
    <x v="7"/>
    <n v="3"/>
    <n v="3"/>
  </r>
  <r>
    <x v="7"/>
    <x v="197"/>
    <s v="NZL"/>
    <x v="1"/>
    <x v="2"/>
    <s v="On-grid Solar photovoltaic"/>
    <x v="8"/>
    <n v="3"/>
    <n v="3"/>
  </r>
  <r>
    <x v="7"/>
    <x v="197"/>
    <s v="NZL"/>
    <x v="1"/>
    <x v="2"/>
    <s v="On-grid Solar photovoltaic"/>
    <x v="9"/>
    <n v="3"/>
    <n v="4"/>
  </r>
  <r>
    <x v="7"/>
    <x v="197"/>
    <s v="NZL"/>
    <x v="1"/>
    <x v="2"/>
    <s v="On-grid Solar photovoltaic"/>
    <x v="10"/>
    <n v="3"/>
    <n v="4"/>
  </r>
  <r>
    <x v="7"/>
    <x v="197"/>
    <s v="NZL"/>
    <x v="1"/>
    <x v="2"/>
    <s v="On-grid Solar photovoltaic"/>
    <x v="11"/>
    <n v="3"/>
    <n v="4"/>
  </r>
  <r>
    <x v="7"/>
    <x v="197"/>
    <s v="NZL"/>
    <x v="1"/>
    <x v="2"/>
    <s v="On-grid Solar photovoltaic"/>
    <x v="12"/>
    <n v="4"/>
    <n v="5"/>
  </r>
  <r>
    <x v="7"/>
    <x v="197"/>
    <s v="NZL"/>
    <x v="1"/>
    <x v="2"/>
    <s v="On-grid Solar photovoltaic"/>
    <x v="13"/>
    <n v="8"/>
    <n v="7"/>
  </r>
  <r>
    <x v="7"/>
    <x v="197"/>
    <s v="NZL"/>
    <x v="1"/>
    <x v="2"/>
    <s v="On-grid Solar photovoltaic"/>
    <x v="14"/>
    <n v="21"/>
    <n v="18"/>
  </r>
  <r>
    <x v="7"/>
    <x v="197"/>
    <s v="NZL"/>
    <x v="1"/>
    <x v="2"/>
    <s v="On-grid Solar photovoltaic"/>
    <x v="15"/>
    <n v="36"/>
    <n v="36"/>
  </r>
  <r>
    <x v="7"/>
    <x v="197"/>
    <s v="NZL"/>
    <x v="1"/>
    <x v="2"/>
    <s v="On-grid Solar photovoltaic"/>
    <x v="16"/>
    <n v="52"/>
    <n v="55"/>
  </r>
  <r>
    <x v="7"/>
    <x v="197"/>
    <s v="NZL"/>
    <x v="1"/>
    <x v="2"/>
    <s v="On-grid Solar photovoltaic"/>
    <x v="17"/>
    <n v="69"/>
    <n v="75"/>
  </r>
  <r>
    <x v="7"/>
    <x v="197"/>
    <s v="NZL"/>
    <x v="1"/>
    <x v="2"/>
    <s v="On-grid Solar photovoltaic"/>
    <x v="18"/>
    <n v="90.367999999999995"/>
    <m/>
  </r>
  <r>
    <x v="7"/>
    <x v="197"/>
    <s v="NZL"/>
    <x v="1"/>
    <x v="2"/>
    <s v="On-grid Solar photovoltaic"/>
    <x v="19"/>
    <n v="114.67700000000001"/>
    <m/>
  </r>
  <r>
    <x v="7"/>
    <x v="197"/>
    <s v="NZL"/>
    <x v="1"/>
    <x v="3"/>
    <s v="Onshore wind energy"/>
    <x v="0"/>
    <n v="36"/>
    <n v="120"/>
  </r>
  <r>
    <x v="7"/>
    <x v="197"/>
    <s v="NZL"/>
    <x v="1"/>
    <x v="3"/>
    <s v="Onshore wind energy"/>
    <x v="1"/>
    <n v="36"/>
    <n v="139"/>
  </r>
  <r>
    <x v="7"/>
    <x v="197"/>
    <s v="NZL"/>
    <x v="1"/>
    <x v="3"/>
    <s v="Onshore wind energy"/>
    <x v="2"/>
    <n v="54"/>
    <n v="155"/>
  </r>
  <r>
    <x v="7"/>
    <x v="197"/>
    <s v="NZL"/>
    <x v="1"/>
    <x v="3"/>
    <s v="Onshore wind energy"/>
    <x v="3"/>
    <n v="72"/>
    <n v="147"/>
  </r>
  <r>
    <x v="7"/>
    <x v="197"/>
    <s v="NZL"/>
    <x v="1"/>
    <x v="3"/>
    <s v="Onshore wind energy"/>
    <x v="4"/>
    <n v="166"/>
    <n v="362"/>
  </r>
  <r>
    <x v="7"/>
    <x v="197"/>
    <s v="NZL"/>
    <x v="1"/>
    <x v="3"/>
    <s v="Onshore wind energy"/>
    <x v="5"/>
    <n v="168"/>
    <n v="614"/>
  </r>
  <r>
    <x v="7"/>
    <x v="197"/>
    <s v="NZL"/>
    <x v="1"/>
    <x v="3"/>
    <s v="Onshore wind energy"/>
    <x v="6"/>
    <n v="169"/>
    <n v="622"/>
  </r>
  <r>
    <x v="7"/>
    <x v="197"/>
    <s v="NZL"/>
    <x v="1"/>
    <x v="3"/>
    <s v="Onshore wind energy"/>
    <x v="7"/>
    <n v="320"/>
    <n v="930"/>
  </r>
  <r>
    <x v="7"/>
    <x v="197"/>
    <s v="NZL"/>
    <x v="1"/>
    <x v="3"/>
    <s v="Onshore wind energy"/>
    <x v="8"/>
    <n v="322"/>
    <n v="1058"/>
  </r>
  <r>
    <x v="7"/>
    <x v="197"/>
    <s v="NZL"/>
    <x v="1"/>
    <x v="3"/>
    <s v="Onshore wind energy"/>
    <x v="9"/>
    <n v="496"/>
    <n v="1476"/>
  </r>
  <r>
    <x v="7"/>
    <x v="197"/>
    <s v="NZL"/>
    <x v="1"/>
    <x v="3"/>
    <s v="Onshore wind energy"/>
    <x v="10"/>
    <n v="524"/>
    <n v="1637"/>
  </r>
  <r>
    <x v="7"/>
    <x v="197"/>
    <s v="NZL"/>
    <x v="1"/>
    <x v="3"/>
    <s v="Onshore wind energy"/>
    <x v="11"/>
    <n v="524"/>
    <n v="1957"/>
  </r>
  <r>
    <x v="7"/>
    <x v="197"/>
    <s v="NZL"/>
    <x v="1"/>
    <x v="3"/>
    <s v="Onshore wind energy"/>
    <x v="12"/>
    <n v="623"/>
    <n v="2079"/>
  </r>
  <r>
    <x v="7"/>
    <x v="197"/>
    <s v="NZL"/>
    <x v="1"/>
    <x v="3"/>
    <s v="Onshore wind energy"/>
    <x v="13"/>
    <n v="623"/>
    <n v="2022"/>
  </r>
  <r>
    <x v="7"/>
    <x v="197"/>
    <s v="NZL"/>
    <x v="1"/>
    <x v="3"/>
    <s v="Onshore wind energy"/>
    <x v="14"/>
    <n v="682"/>
    <n v="2211"/>
  </r>
  <r>
    <x v="7"/>
    <x v="197"/>
    <s v="NZL"/>
    <x v="1"/>
    <x v="3"/>
    <s v="Onshore wind energy"/>
    <x v="15"/>
    <n v="689"/>
    <n v="2353"/>
  </r>
  <r>
    <x v="7"/>
    <x v="197"/>
    <s v="NZL"/>
    <x v="1"/>
    <x v="3"/>
    <s v="Onshore wind energy"/>
    <x v="16"/>
    <n v="689"/>
    <n v="2306"/>
  </r>
  <r>
    <x v="7"/>
    <x v="197"/>
    <s v="NZL"/>
    <x v="1"/>
    <x v="3"/>
    <s v="Onshore wind energy"/>
    <x v="17"/>
    <n v="689"/>
    <n v="2141"/>
  </r>
  <r>
    <x v="7"/>
    <x v="197"/>
    <s v="NZL"/>
    <x v="1"/>
    <x v="3"/>
    <s v="Onshore wind energy"/>
    <x v="18"/>
    <n v="689"/>
    <m/>
  </r>
  <r>
    <x v="7"/>
    <x v="197"/>
    <s v="NZL"/>
    <x v="1"/>
    <x v="3"/>
    <s v="Onshore wind energy"/>
    <x v="19"/>
    <n v="689"/>
    <m/>
  </r>
  <r>
    <x v="7"/>
    <x v="198"/>
    <s v="NIU"/>
    <x v="0"/>
    <x v="0"/>
    <s v="Fossil fuels"/>
    <x v="0"/>
    <n v="2.4"/>
    <n v="2.9039999999999999"/>
  </r>
  <r>
    <x v="7"/>
    <x v="198"/>
    <s v="NIU"/>
    <x v="0"/>
    <x v="0"/>
    <s v="Fossil fuels"/>
    <x v="1"/>
    <n v="2.4"/>
    <n v="2.9449999999999998"/>
  </r>
  <r>
    <x v="7"/>
    <x v="198"/>
    <s v="NIU"/>
    <x v="0"/>
    <x v="0"/>
    <s v="Fossil fuels"/>
    <x v="2"/>
    <n v="2.4"/>
    <n v="3.052"/>
  </r>
  <r>
    <x v="7"/>
    <x v="198"/>
    <s v="NIU"/>
    <x v="0"/>
    <x v="0"/>
    <s v="Fossil fuels"/>
    <x v="3"/>
    <n v="2.4"/>
    <n v="3.3690000000000002"/>
  </r>
  <r>
    <x v="7"/>
    <x v="198"/>
    <s v="NIU"/>
    <x v="0"/>
    <x v="0"/>
    <s v="Fossil fuels"/>
    <x v="4"/>
    <n v="2.4"/>
    <n v="3"/>
  </r>
  <r>
    <x v="7"/>
    <x v="198"/>
    <s v="NIU"/>
    <x v="0"/>
    <x v="0"/>
    <s v="Fossil fuels"/>
    <x v="5"/>
    <n v="2.4"/>
    <n v="3"/>
  </r>
  <r>
    <x v="7"/>
    <x v="198"/>
    <s v="NIU"/>
    <x v="0"/>
    <x v="0"/>
    <s v="Fossil fuels"/>
    <x v="6"/>
    <n v="2.4"/>
    <n v="3"/>
  </r>
  <r>
    <x v="7"/>
    <x v="198"/>
    <s v="NIU"/>
    <x v="0"/>
    <x v="0"/>
    <s v="Fossil fuels"/>
    <x v="7"/>
    <n v="2.4"/>
    <n v="3"/>
  </r>
  <r>
    <x v="7"/>
    <x v="198"/>
    <s v="NIU"/>
    <x v="0"/>
    <x v="0"/>
    <s v="Fossil fuels"/>
    <x v="8"/>
    <n v="2.4"/>
    <n v="3"/>
  </r>
  <r>
    <x v="7"/>
    <x v="198"/>
    <s v="NIU"/>
    <x v="0"/>
    <x v="0"/>
    <s v="Fossil fuels"/>
    <x v="9"/>
    <n v="2.032"/>
    <n v="3.0670000000000002"/>
  </r>
  <r>
    <x v="7"/>
    <x v="198"/>
    <s v="NIU"/>
    <x v="0"/>
    <x v="0"/>
    <s v="Fossil fuels"/>
    <x v="10"/>
    <n v="2.032"/>
    <n v="3.077"/>
  </r>
  <r>
    <x v="7"/>
    <x v="198"/>
    <s v="NIU"/>
    <x v="0"/>
    <x v="0"/>
    <s v="Fossil fuels"/>
    <x v="11"/>
    <n v="2.032"/>
    <n v="3.1989999999999998"/>
  </r>
  <r>
    <x v="7"/>
    <x v="198"/>
    <s v="NIU"/>
    <x v="0"/>
    <x v="0"/>
    <s v="Fossil fuels"/>
    <x v="12"/>
    <n v="2.032"/>
    <n v="3.258"/>
  </r>
  <r>
    <x v="7"/>
    <x v="198"/>
    <s v="NIU"/>
    <x v="0"/>
    <x v="0"/>
    <s v="Fossil fuels"/>
    <x v="13"/>
    <n v="2.032"/>
    <n v="3.2810000000000001"/>
  </r>
  <r>
    <x v="7"/>
    <x v="198"/>
    <s v="NIU"/>
    <x v="0"/>
    <x v="0"/>
    <s v="Fossil fuels"/>
    <x v="14"/>
    <n v="2.032"/>
    <n v="2.758"/>
  </r>
  <r>
    <x v="7"/>
    <x v="198"/>
    <s v="NIU"/>
    <x v="0"/>
    <x v="0"/>
    <s v="Fossil fuels"/>
    <x v="15"/>
    <n v="2.032"/>
    <n v="2.9220000000000002"/>
  </r>
  <r>
    <x v="7"/>
    <x v="198"/>
    <s v="NIU"/>
    <x v="0"/>
    <x v="0"/>
    <s v="Fossil fuels"/>
    <x v="16"/>
    <n v="2.032"/>
    <n v="2.9220000000000002"/>
  </r>
  <r>
    <x v="7"/>
    <x v="198"/>
    <s v="NIU"/>
    <x v="0"/>
    <x v="0"/>
    <s v="Fossil fuels"/>
    <x v="17"/>
    <n v="2.032"/>
    <n v="2.9220000000000002"/>
  </r>
  <r>
    <x v="7"/>
    <x v="198"/>
    <s v="NIU"/>
    <x v="0"/>
    <x v="0"/>
    <s v="Fossil fuels"/>
    <x v="18"/>
    <n v="2.032"/>
    <m/>
  </r>
  <r>
    <x v="7"/>
    <x v="198"/>
    <s v="NIU"/>
    <x v="0"/>
    <x v="0"/>
    <s v="Fossil fuels"/>
    <x v="19"/>
    <n v="2.032"/>
    <m/>
  </r>
  <r>
    <x v="7"/>
    <x v="198"/>
    <s v="NIU"/>
    <x v="1"/>
    <x v="2"/>
    <s v="On-grid Solar photovoltaic"/>
    <x v="9"/>
    <n v="5.5E-2"/>
    <n v="7.0999999999999994E-2"/>
  </r>
  <r>
    <x v="7"/>
    <x v="198"/>
    <s v="NIU"/>
    <x v="1"/>
    <x v="2"/>
    <s v="On-grid Solar photovoltaic"/>
    <x v="10"/>
    <n v="5.5E-2"/>
    <n v="7.0999999999999994E-2"/>
  </r>
  <r>
    <x v="7"/>
    <x v="198"/>
    <s v="NIU"/>
    <x v="1"/>
    <x v="2"/>
    <s v="On-grid Solar photovoltaic"/>
    <x v="11"/>
    <n v="5.5E-2"/>
    <n v="7.0999999999999994E-2"/>
  </r>
  <r>
    <x v="7"/>
    <x v="198"/>
    <s v="NIU"/>
    <x v="1"/>
    <x v="2"/>
    <s v="On-grid Solar photovoltaic"/>
    <x v="12"/>
    <n v="5.5E-2"/>
    <n v="7.0999999999999994E-2"/>
  </r>
  <r>
    <x v="7"/>
    <x v="198"/>
    <s v="NIU"/>
    <x v="1"/>
    <x v="2"/>
    <s v="On-grid Solar photovoltaic"/>
    <x v="13"/>
    <n v="5.5E-2"/>
    <n v="7.0999999999999994E-2"/>
  </r>
  <r>
    <x v="7"/>
    <x v="198"/>
    <s v="NIU"/>
    <x v="1"/>
    <x v="2"/>
    <s v="On-grid Solar photovoltaic"/>
    <x v="14"/>
    <n v="0.34100000000000003"/>
    <n v="0.46899999999999997"/>
  </r>
  <r>
    <x v="7"/>
    <x v="198"/>
    <s v="NIU"/>
    <x v="1"/>
    <x v="2"/>
    <s v="On-grid Solar photovoltaic"/>
    <x v="15"/>
    <n v="0.34100000000000003"/>
    <n v="0.46899999999999997"/>
  </r>
  <r>
    <x v="7"/>
    <x v="198"/>
    <s v="NIU"/>
    <x v="1"/>
    <x v="2"/>
    <s v="On-grid Solar photovoltaic"/>
    <x v="16"/>
    <n v="0.34100000000000003"/>
    <n v="0.46899999999999997"/>
  </r>
  <r>
    <x v="7"/>
    <x v="198"/>
    <s v="NIU"/>
    <x v="1"/>
    <x v="2"/>
    <s v="On-grid Solar photovoltaic"/>
    <x v="17"/>
    <n v="0.34100000000000003"/>
    <n v="0.46899999999999997"/>
  </r>
  <r>
    <x v="7"/>
    <x v="198"/>
    <s v="NIU"/>
    <x v="1"/>
    <x v="2"/>
    <s v="On-grid Solar photovoltaic"/>
    <x v="18"/>
    <n v="0.34100000000000003"/>
    <m/>
  </r>
  <r>
    <x v="7"/>
    <x v="198"/>
    <s v="NIU"/>
    <x v="1"/>
    <x v="2"/>
    <s v="On-grid Solar photovoltaic"/>
    <x v="19"/>
    <n v="0.94099999999999995"/>
    <m/>
  </r>
  <r>
    <x v="7"/>
    <x v="199"/>
    <s v="PLW"/>
    <x v="0"/>
    <x v="0"/>
    <s v="Fossil fuels"/>
    <x v="0"/>
    <n v="25.8"/>
    <n v="100.861"/>
  </r>
  <r>
    <x v="7"/>
    <x v="199"/>
    <s v="PLW"/>
    <x v="0"/>
    <x v="0"/>
    <s v="Fossil fuels"/>
    <x v="1"/>
    <n v="25.8"/>
    <n v="103.351"/>
  </r>
  <r>
    <x v="7"/>
    <x v="199"/>
    <s v="PLW"/>
    <x v="0"/>
    <x v="0"/>
    <s v="Fossil fuels"/>
    <x v="2"/>
    <n v="25.8"/>
    <n v="102.637"/>
  </r>
  <r>
    <x v="7"/>
    <x v="199"/>
    <s v="PLW"/>
    <x v="0"/>
    <x v="0"/>
    <s v="Fossil fuels"/>
    <x v="3"/>
    <n v="25.8"/>
    <n v="104.069"/>
  </r>
  <r>
    <x v="7"/>
    <x v="199"/>
    <s v="PLW"/>
    <x v="0"/>
    <x v="0"/>
    <s v="Fossil fuels"/>
    <x v="4"/>
    <n v="25.8"/>
    <n v="107.672"/>
  </r>
  <r>
    <x v="7"/>
    <x v="199"/>
    <s v="PLW"/>
    <x v="0"/>
    <x v="0"/>
    <s v="Fossil fuels"/>
    <x v="5"/>
    <n v="25.8"/>
    <n v="111.961"/>
  </r>
  <r>
    <x v="7"/>
    <x v="199"/>
    <s v="PLW"/>
    <x v="0"/>
    <x v="0"/>
    <s v="Fossil fuels"/>
    <x v="6"/>
    <n v="25.8"/>
    <n v="101.50700000000001"/>
  </r>
  <r>
    <x v="7"/>
    <x v="199"/>
    <s v="PLW"/>
    <x v="0"/>
    <x v="0"/>
    <s v="Fossil fuels"/>
    <x v="7"/>
    <n v="25.8"/>
    <n v="105.95"/>
  </r>
  <r>
    <x v="7"/>
    <x v="199"/>
    <s v="PLW"/>
    <x v="0"/>
    <x v="0"/>
    <s v="Fossil fuels"/>
    <x v="8"/>
    <n v="25.8"/>
    <n v="97.033000000000001"/>
  </r>
  <r>
    <x v="7"/>
    <x v="199"/>
    <s v="PLW"/>
    <x v="0"/>
    <x v="0"/>
    <s v="Fossil fuels"/>
    <x v="9"/>
    <n v="25.8"/>
    <n v="88.518000000000001"/>
  </r>
  <r>
    <x v="7"/>
    <x v="199"/>
    <s v="PLW"/>
    <x v="0"/>
    <x v="0"/>
    <s v="Fossil fuels"/>
    <x v="10"/>
    <n v="38.979999999999997"/>
    <n v="92.25"/>
  </r>
  <r>
    <x v="7"/>
    <x v="199"/>
    <s v="PLW"/>
    <x v="0"/>
    <x v="0"/>
    <s v="Fossil fuels"/>
    <x v="11"/>
    <n v="38.979999999999997"/>
    <n v="89.997"/>
  </r>
  <r>
    <x v="7"/>
    <x v="199"/>
    <s v="PLW"/>
    <x v="0"/>
    <x v="0"/>
    <s v="Fossil fuels"/>
    <x v="12"/>
    <n v="39.174999999999997"/>
    <n v="75.918000000000006"/>
  </r>
  <r>
    <x v="7"/>
    <x v="199"/>
    <s v="PLW"/>
    <x v="0"/>
    <x v="0"/>
    <s v="Fossil fuels"/>
    <x v="13"/>
    <n v="39.174999999999997"/>
    <n v="78.302999999999997"/>
  </r>
  <r>
    <x v="7"/>
    <x v="199"/>
    <s v="PLW"/>
    <x v="0"/>
    <x v="0"/>
    <s v="Fossil fuels"/>
    <x v="14"/>
    <n v="31.995000000000001"/>
    <n v="80.144999999999996"/>
  </r>
  <r>
    <x v="7"/>
    <x v="199"/>
    <s v="PLW"/>
    <x v="0"/>
    <x v="0"/>
    <s v="Fossil fuels"/>
    <x v="15"/>
    <n v="31.995000000000001"/>
    <n v="80.287000000000006"/>
  </r>
  <r>
    <x v="7"/>
    <x v="199"/>
    <s v="PLW"/>
    <x v="0"/>
    <x v="0"/>
    <s v="Fossil fuels"/>
    <x v="16"/>
    <n v="31.995000000000001"/>
    <n v="83.025999999999996"/>
  </r>
  <r>
    <x v="7"/>
    <x v="199"/>
    <s v="PLW"/>
    <x v="0"/>
    <x v="0"/>
    <s v="Fossil fuels"/>
    <x v="17"/>
    <n v="31.995000000000001"/>
    <n v="80.463999999999999"/>
  </r>
  <r>
    <x v="7"/>
    <x v="199"/>
    <s v="PLW"/>
    <x v="0"/>
    <x v="0"/>
    <s v="Fossil fuels"/>
    <x v="18"/>
    <n v="31.995000000000001"/>
    <m/>
  </r>
  <r>
    <x v="7"/>
    <x v="199"/>
    <s v="PLW"/>
    <x v="0"/>
    <x v="0"/>
    <s v="Fossil fuels"/>
    <x v="19"/>
    <n v="31.995000000000001"/>
    <m/>
  </r>
  <r>
    <x v="7"/>
    <x v="199"/>
    <s v="PLW"/>
    <x v="1"/>
    <x v="2"/>
    <s v="Off-grid Solar photovoltaic"/>
    <x v="0"/>
    <n v="4.0000000000000001E-3"/>
    <n v="5.0000000000000001E-3"/>
  </r>
  <r>
    <x v="7"/>
    <x v="199"/>
    <s v="PLW"/>
    <x v="1"/>
    <x v="2"/>
    <s v="Off-grid Solar photovoltaic"/>
    <x v="1"/>
    <n v="4.0000000000000001E-3"/>
    <n v="5.0000000000000001E-3"/>
  </r>
  <r>
    <x v="7"/>
    <x v="199"/>
    <s v="PLW"/>
    <x v="1"/>
    <x v="2"/>
    <s v="Off-grid Solar photovoltaic"/>
    <x v="2"/>
    <n v="4.0000000000000001E-3"/>
    <n v="5.0000000000000001E-3"/>
  </r>
  <r>
    <x v="7"/>
    <x v="199"/>
    <s v="PLW"/>
    <x v="1"/>
    <x v="2"/>
    <s v="Off-grid Solar photovoltaic"/>
    <x v="3"/>
    <n v="4.0000000000000001E-3"/>
    <n v="5.0000000000000001E-3"/>
  </r>
  <r>
    <x v="7"/>
    <x v="199"/>
    <s v="PLW"/>
    <x v="1"/>
    <x v="2"/>
    <s v="Off-grid Solar photovoltaic"/>
    <x v="4"/>
    <n v="4.0000000000000001E-3"/>
    <n v="5.0000000000000001E-3"/>
  </r>
  <r>
    <x v="7"/>
    <x v="199"/>
    <s v="PLW"/>
    <x v="1"/>
    <x v="2"/>
    <s v="Off-grid Solar photovoltaic"/>
    <x v="16"/>
    <n v="0.17"/>
    <n v="0.22800000000000001"/>
  </r>
  <r>
    <x v="7"/>
    <x v="199"/>
    <s v="PLW"/>
    <x v="1"/>
    <x v="2"/>
    <s v="Off-grid Solar photovoltaic"/>
    <x v="17"/>
    <n v="0.17"/>
    <n v="0.22800000000000001"/>
  </r>
  <r>
    <x v="7"/>
    <x v="199"/>
    <s v="PLW"/>
    <x v="1"/>
    <x v="2"/>
    <s v="Off-grid Solar photovoltaic"/>
    <x v="18"/>
    <n v="0.17"/>
    <m/>
  </r>
  <r>
    <x v="7"/>
    <x v="199"/>
    <s v="PLW"/>
    <x v="1"/>
    <x v="2"/>
    <s v="Off-grid Solar photovoltaic"/>
    <x v="19"/>
    <n v="0.17"/>
    <m/>
  </r>
  <r>
    <x v="7"/>
    <x v="199"/>
    <s v="PLW"/>
    <x v="1"/>
    <x v="2"/>
    <s v="On-grid Solar photovoltaic"/>
    <x v="0"/>
    <n v="0"/>
    <n v="0"/>
  </r>
  <r>
    <x v="7"/>
    <x v="199"/>
    <s v="PLW"/>
    <x v="1"/>
    <x v="2"/>
    <s v="On-grid Solar photovoltaic"/>
    <x v="1"/>
    <n v="0"/>
    <n v="0"/>
  </r>
  <r>
    <x v="7"/>
    <x v="199"/>
    <s v="PLW"/>
    <x v="1"/>
    <x v="2"/>
    <s v="On-grid Solar photovoltaic"/>
    <x v="2"/>
    <n v="0"/>
    <n v="0"/>
  </r>
  <r>
    <x v="7"/>
    <x v="199"/>
    <s v="PLW"/>
    <x v="1"/>
    <x v="2"/>
    <s v="On-grid Solar photovoltaic"/>
    <x v="3"/>
    <n v="0"/>
    <n v="0"/>
  </r>
  <r>
    <x v="7"/>
    <x v="199"/>
    <s v="PLW"/>
    <x v="1"/>
    <x v="2"/>
    <s v="On-grid Solar photovoltaic"/>
    <x v="4"/>
    <n v="0"/>
    <n v="0"/>
  </r>
  <r>
    <x v="7"/>
    <x v="199"/>
    <s v="PLW"/>
    <x v="1"/>
    <x v="2"/>
    <s v="On-grid Solar photovoltaic"/>
    <x v="5"/>
    <n v="3.2000000000000001E-2"/>
    <n v="4.2999999999999997E-2"/>
  </r>
  <r>
    <x v="7"/>
    <x v="199"/>
    <s v="PLW"/>
    <x v="1"/>
    <x v="2"/>
    <s v="On-grid Solar photovoltaic"/>
    <x v="6"/>
    <n v="3.2000000000000001E-2"/>
    <n v="4.2999999999999997E-2"/>
  </r>
  <r>
    <x v="7"/>
    <x v="199"/>
    <s v="PLW"/>
    <x v="1"/>
    <x v="2"/>
    <s v="On-grid Solar photovoltaic"/>
    <x v="7"/>
    <n v="3.2000000000000001E-2"/>
    <n v="4.2999999999999997E-2"/>
  </r>
  <r>
    <x v="7"/>
    <x v="199"/>
    <s v="PLW"/>
    <x v="1"/>
    <x v="2"/>
    <s v="On-grid Solar photovoltaic"/>
    <x v="8"/>
    <n v="0.28199999999999997"/>
    <n v="0.378"/>
  </r>
  <r>
    <x v="7"/>
    <x v="199"/>
    <s v="PLW"/>
    <x v="1"/>
    <x v="2"/>
    <s v="On-grid Solar photovoltaic"/>
    <x v="9"/>
    <n v="0.28199999999999997"/>
    <n v="0.378"/>
  </r>
  <r>
    <x v="7"/>
    <x v="199"/>
    <s v="PLW"/>
    <x v="1"/>
    <x v="2"/>
    <s v="On-grid Solar photovoltaic"/>
    <x v="10"/>
    <n v="0.29199999999999998"/>
    <n v="0.39100000000000001"/>
  </r>
  <r>
    <x v="7"/>
    <x v="199"/>
    <s v="PLW"/>
    <x v="1"/>
    <x v="2"/>
    <s v="On-grid Solar photovoltaic"/>
    <x v="11"/>
    <n v="0.57699999999999996"/>
    <n v="0.77300000000000002"/>
  </r>
  <r>
    <x v="7"/>
    <x v="199"/>
    <s v="PLW"/>
    <x v="1"/>
    <x v="2"/>
    <s v="On-grid Solar photovoltaic"/>
    <x v="12"/>
    <n v="0.66700000000000004"/>
    <n v="0.89400000000000002"/>
  </r>
  <r>
    <x v="7"/>
    <x v="199"/>
    <s v="PLW"/>
    <x v="1"/>
    <x v="2"/>
    <s v="On-grid Solar photovoltaic"/>
    <x v="13"/>
    <n v="0.745"/>
    <n v="0.998"/>
  </r>
  <r>
    <x v="7"/>
    <x v="199"/>
    <s v="PLW"/>
    <x v="1"/>
    <x v="2"/>
    <s v="On-grid Solar photovoltaic"/>
    <x v="14"/>
    <n v="0.91"/>
    <n v="1.2190000000000001"/>
  </r>
  <r>
    <x v="7"/>
    <x v="199"/>
    <s v="PLW"/>
    <x v="1"/>
    <x v="2"/>
    <s v="On-grid Solar photovoltaic"/>
    <x v="15"/>
    <n v="0.91"/>
    <n v="1.2190000000000001"/>
  </r>
  <r>
    <x v="7"/>
    <x v="199"/>
    <s v="PLW"/>
    <x v="1"/>
    <x v="2"/>
    <s v="On-grid Solar photovoltaic"/>
    <x v="16"/>
    <n v="1.1100000000000001"/>
    <n v="1.4870000000000001"/>
  </r>
  <r>
    <x v="7"/>
    <x v="199"/>
    <s v="PLW"/>
    <x v="1"/>
    <x v="2"/>
    <s v="On-grid Solar photovoltaic"/>
    <x v="17"/>
    <n v="1.1100000000000001"/>
    <n v="1.4870000000000001"/>
  </r>
  <r>
    <x v="7"/>
    <x v="199"/>
    <s v="PLW"/>
    <x v="1"/>
    <x v="2"/>
    <s v="On-grid Solar photovoltaic"/>
    <x v="18"/>
    <n v="1.1100000000000001"/>
    <m/>
  </r>
  <r>
    <x v="7"/>
    <x v="199"/>
    <s v="PLW"/>
    <x v="1"/>
    <x v="2"/>
    <s v="On-grid Solar photovoltaic"/>
    <x v="19"/>
    <n v="1.1100000000000001"/>
    <m/>
  </r>
  <r>
    <x v="7"/>
    <x v="200"/>
    <s v="PNG"/>
    <x v="0"/>
    <x v="0"/>
    <s v="Fossil fuels"/>
    <x v="0"/>
    <n v="301.17399999999998"/>
    <n v="573.87799999999993"/>
  </r>
  <r>
    <x v="7"/>
    <x v="200"/>
    <s v="PNG"/>
    <x v="0"/>
    <x v="0"/>
    <s v="Fossil fuels"/>
    <x v="1"/>
    <n v="301.17399999999998"/>
    <n v="481.69499999999999"/>
  </r>
  <r>
    <x v="7"/>
    <x v="200"/>
    <s v="PNG"/>
    <x v="0"/>
    <x v="0"/>
    <s v="Fossil fuels"/>
    <x v="2"/>
    <n v="301.17399999999998"/>
    <n v="479.64599999999996"/>
  </r>
  <r>
    <x v="7"/>
    <x v="200"/>
    <s v="PNG"/>
    <x v="0"/>
    <x v="0"/>
    <s v="Fossil fuels"/>
    <x v="3"/>
    <n v="301.17399999999998"/>
    <n v="430.48199999999997"/>
  </r>
  <r>
    <x v="7"/>
    <x v="200"/>
    <s v="PNG"/>
    <x v="0"/>
    <x v="0"/>
    <s v="Fossil fuels"/>
    <x v="4"/>
    <n v="301.17399999999998"/>
    <n v="426.38499999999999"/>
  </r>
  <r>
    <x v="7"/>
    <x v="200"/>
    <s v="PNG"/>
    <x v="0"/>
    <x v="0"/>
    <s v="Fossil fuels"/>
    <x v="5"/>
    <n v="301.17399999999998"/>
    <n v="473.50099999999998"/>
  </r>
  <r>
    <x v="7"/>
    <x v="200"/>
    <s v="PNG"/>
    <x v="0"/>
    <x v="0"/>
    <s v="Fossil fuels"/>
    <x v="6"/>
    <n v="305.67399999999998"/>
    <n v="653.14300000000003"/>
  </r>
  <r>
    <x v="7"/>
    <x v="200"/>
    <s v="PNG"/>
    <x v="0"/>
    <x v="0"/>
    <s v="Fossil fuels"/>
    <x v="7"/>
    <n v="325.00900000000001"/>
    <n v="567.54899999999998"/>
  </r>
  <r>
    <x v="7"/>
    <x v="200"/>
    <s v="PNG"/>
    <x v="0"/>
    <x v="0"/>
    <s v="Fossil fuels"/>
    <x v="8"/>
    <n v="327.50900000000001"/>
    <n v="632.85500000000002"/>
  </r>
  <r>
    <x v="7"/>
    <x v="200"/>
    <s v="PNG"/>
    <x v="0"/>
    <x v="0"/>
    <s v="Fossil fuels"/>
    <x v="9"/>
    <n v="446.28499999999997"/>
    <n v="756.74299999999994"/>
  </r>
  <r>
    <x v="7"/>
    <x v="200"/>
    <s v="PNG"/>
    <x v="0"/>
    <x v="0"/>
    <s v="Fossil fuels"/>
    <x v="10"/>
    <n v="446.28499999999997"/>
    <n v="887.44800000000009"/>
  </r>
  <r>
    <x v="7"/>
    <x v="200"/>
    <s v="PNG"/>
    <x v="0"/>
    <x v="0"/>
    <s v="Fossil fuels"/>
    <x v="11"/>
    <n v="547.48500000000001"/>
    <n v="844.8610000000001"/>
  </r>
  <r>
    <x v="7"/>
    <x v="200"/>
    <s v="PNG"/>
    <x v="0"/>
    <x v="0"/>
    <s v="Fossil fuels"/>
    <x v="12"/>
    <n v="555.48500000000001"/>
    <n v="843.25599999999997"/>
  </r>
  <r>
    <x v="7"/>
    <x v="200"/>
    <s v="PNG"/>
    <x v="0"/>
    <x v="0"/>
    <s v="Fossil fuels"/>
    <x v="13"/>
    <n v="559.98500000000001"/>
    <n v="918.05799999999999"/>
  </r>
  <r>
    <x v="7"/>
    <x v="200"/>
    <s v="PNG"/>
    <x v="0"/>
    <x v="0"/>
    <s v="Fossil fuels"/>
    <x v="14"/>
    <n v="585.98500000000001"/>
    <n v="870.4079999999999"/>
  </r>
  <r>
    <x v="7"/>
    <x v="200"/>
    <s v="PNG"/>
    <x v="0"/>
    <x v="0"/>
    <s v="Fossil fuels"/>
    <x v="15"/>
    <n v="611.98500000000001"/>
    <n v="830.07099999999991"/>
  </r>
  <r>
    <x v="7"/>
    <x v="200"/>
    <s v="PNG"/>
    <x v="0"/>
    <x v="0"/>
    <s v="Fossil fuels"/>
    <x v="16"/>
    <n v="615.38499999999999"/>
    <n v="819.97399999999993"/>
  </r>
  <r>
    <x v="7"/>
    <x v="200"/>
    <s v="PNG"/>
    <x v="0"/>
    <x v="0"/>
    <s v="Fossil fuels"/>
    <x v="17"/>
    <n v="645.38499999999999"/>
    <n v="585.89100000000008"/>
  </r>
  <r>
    <x v="7"/>
    <x v="200"/>
    <s v="PNG"/>
    <x v="0"/>
    <x v="0"/>
    <s v="Fossil fuels"/>
    <x v="18"/>
    <n v="645.38499999999999"/>
    <m/>
  </r>
  <r>
    <x v="7"/>
    <x v="200"/>
    <s v="PNG"/>
    <x v="0"/>
    <x v="0"/>
    <s v="Fossil fuels"/>
    <x v="19"/>
    <n v="703.38499999999999"/>
    <m/>
  </r>
  <r>
    <x v="7"/>
    <x v="200"/>
    <s v="PNG"/>
    <x v="1"/>
    <x v="4"/>
    <s v="Biogas"/>
    <x v="6"/>
    <n v="0"/>
    <n v="0"/>
  </r>
  <r>
    <x v="7"/>
    <x v="200"/>
    <s v="PNG"/>
    <x v="1"/>
    <x v="4"/>
    <s v="Biogas"/>
    <x v="7"/>
    <n v="0"/>
    <n v="0"/>
  </r>
  <r>
    <x v="7"/>
    <x v="200"/>
    <s v="PNG"/>
    <x v="1"/>
    <x v="4"/>
    <s v="Biogas"/>
    <x v="8"/>
    <n v="0"/>
    <n v="0"/>
  </r>
  <r>
    <x v="7"/>
    <x v="200"/>
    <s v="PNG"/>
    <x v="1"/>
    <x v="4"/>
    <s v="Biogas"/>
    <x v="9"/>
    <n v="0"/>
    <n v="0"/>
  </r>
  <r>
    <x v="7"/>
    <x v="200"/>
    <s v="PNG"/>
    <x v="1"/>
    <x v="4"/>
    <s v="Biogas"/>
    <x v="10"/>
    <n v="0"/>
    <n v="0"/>
  </r>
  <r>
    <x v="7"/>
    <x v="200"/>
    <s v="PNG"/>
    <x v="1"/>
    <x v="4"/>
    <s v="Biogas"/>
    <x v="11"/>
    <n v="0"/>
    <n v="0"/>
  </r>
  <r>
    <x v="7"/>
    <x v="200"/>
    <s v="PNG"/>
    <x v="1"/>
    <x v="4"/>
    <s v="Biogas"/>
    <x v="12"/>
    <n v="1.9059999999999999"/>
    <n v="12.276"/>
  </r>
  <r>
    <x v="7"/>
    <x v="200"/>
    <s v="PNG"/>
    <x v="1"/>
    <x v="4"/>
    <s v="Biogas"/>
    <x v="13"/>
    <n v="3.8119999999999998"/>
    <n v="24.062000000000001"/>
  </r>
  <r>
    <x v="7"/>
    <x v="200"/>
    <s v="PNG"/>
    <x v="1"/>
    <x v="4"/>
    <s v="Biogas"/>
    <x v="14"/>
    <n v="3.8119999999999998"/>
    <n v="24.741"/>
  </r>
  <r>
    <x v="7"/>
    <x v="200"/>
    <s v="PNG"/>
    <x v="1"/>
    <x v="4"/>
    <s v="Biogas"/>
    <x v="15"/>
    <n v="3.8119999999999998"/>
    <n v="25.949000000000002"/>
  </r>
  <r>
    <x v="7"/>
    <x v="200"/>
    <s v="PNG"/>
    <x v="1"/>
    <x v="4"/>
    <s v="Biogas"/>
    <x v="16"/>
    <n v="3.8119999999999998"/>
    <n v="27.007999999999999"/>
  </r>
  <r>
    <x v="7"/>
    <x v="200"/>
    <s v="PNG"/>
    <x v="1"/>
    <x v="4"/>
    <s v="Biogas"/>
    <x v="17"/>
    <n v="3.8119999999999998"/>
    <n v="27.875"/>
  </r>
  <r>
    <x v="7"/>
    <x v="200"/>
    <s v="PNG"/>
    <x v="1"/>
    <x v="4"/>
    <s v="Biogas"/>
    <x v="18"/>
    <n v="3.8119999999999998"/>
    <m/>
  </r>
  <r>
    <x v="7"/>
    <x v="200"/>
    <s v="PNG"/>
    <x v="1"/>
    <x v="4"/>
    <s v="Biogas"/>
    <x v="19"/>
    <n v="3.8119999999999998"/>
    <m/>
  </r>
  <r>
    <x v="7"/>
    <x v="200"/>
    <s v="PNG"/>
    <x v="1"/>
    <x v="4"/>
    <s v="Solid biofuels"/>
    <x v="0"/>
    <n v="14.5"/>
    <n v="12.968999999999999"/>
  </r>
  <r>
    <x v="7"/>
    <x v="200"/>
    <s v="PNG"/>
    <x v="1"/>
    <x v="4"/>
    <s v="Solid biofuels"/>
    <x v="1"/>
    <n v="14.5"/>
    <n v="12.686999999999999"/>
  </r>
  <r>
    <x v="7"/>
    <x v="200"/>
    <s v="PNG"/>
    <x v="1"/>
    <x v="4"/>
    <s v="Solid biofuels"/>
    <x v="2"/>
    <n v="14.5"/>
    <n v="12.271000000000001"/>
  </r>
  <r>
    <x v="7"/>
    <x v="200"/>
    <s v="PNG"/>
    <x v="1"/>
    <x v="4"/>
    <s v="Solid biofuels"/>
    <x v="3"/>
    <n v="14.5"/>
    <n v="12.5"/>
  </r>
  <r>
    <x v="7"/>
    <x v="200"/>
    <s v="PNG"/>
    <x v="1"/>
    <x v="4"/>
    <s v="Solid biofuels"/>
    <x v="4"/>
    <n v="14.5"/>
    <n v="8.8539999999999992"/>
  </r>
  <r>
    <x v="7"/>
    <x v="200"/>
    <s v="PNG"/>
    <x v="1"/>
    <x v="4"/>
    <s v="Solid biofuels"/>
    <x v="5"/>
    <n v="14.5"/>
    <n v="9.375"/>
  </r>
  <r>
    <x v="7"/>
    <x v="200"/>
    <s v="PNG"/>
    <x v="1"/>
    <x v="4"/>
    <s v="Solid biofuels"/>
    <x v="6"/>
    <n v="14.5"/>
    <n v="10.676"/>
  </r>
  <r>
    <x v="7"/>
    <x v="200"/>
    <s v="PNG"/>
    <x v="1"/>
    <x v="4"/>
    <s v="Solid biofuels"/>
    <x v="7"/>
    <n v="14.5"/>
    <n v="11.688000000000001"/>
  </r>
  <r>
    <x v="7"/>
    <x v="200"/>
    <s v="PNG"/>
    <x v="1"/>
    <x v="4"/>
    <s v="Solid biofuels"/>
    <x v="8"/>
    <n v="14.5"/>
    <n v="11.94"/>
  </r>
  <r>
    <x v="7"/>
    <x v="200"/>
    <s v="PNG"/>
    <x v="1"/>
    <x v="4"/>
    <s v="Solid biofuels"/>
    <x v="9"/>
    <n v="14.5"/>
    <n v="14.173"/>
  </r>
  <r>
    <x v="7"/>
    <x v="200"/>
    <s v="PNG"/>
    <x v="1"/>
    <x v="4"/>
    <s v="Solid biofuels"/>
    <x v="10"/>
    <n v="14.5"/>
    <n v="19.716000000000001"/>
  </r>
  <r>
    <x v="7"/>
    <x v="200"/>
    <s v="PNG"/>
    <x v="1"/>
    <x v="4"/>
    <s v="Solid biofuels"/>
    <x v="11"/>
    <n v="14.5"/>
    <n v="23.861000000000001"/>
  </r>
  <r>
    <x v="7"/>
    <x v="200"/>
    <s v="PNG"/>
    <x v="1"/>
    <x v="4"/>
    <s v="Solid biofuels"/>
    <x v="12"/>
    <n v="14.5"/>
    <n v="16.181999999999999"/>
  </r>
  <r>
    <x v="7"/>
    <x v="200"/>
    <s v="PNG"/>
    <x v="1"/>
    <x v="4"/>
    <s v="Solid biofuels"/>
    <x v="13"/>
    <n v="14.5"/>
    <n v="9.8439999999999994"/>
  </r>
  <r>
    <x v="7"/>
    <x v="200"/>
    <s v="PNG"/>
    <x v="1"/>
    <x v="4"/>
    <s v="Solid biofuels"/>
    <x v="14"/>
    <n v="14.5"/>
    <n v="10.121"/>
  </r>
  <r>
    <x v="7"/>
    <x v="200"/>
    <s v="PNG"/>
    <x v="1"/>
    <x v="4"/>
    <s v="Solid biofuels"/>
    <x v="15"/>
    <n v="14.5"/>
    <n v="10.615"/>
  </r>
  <r>
    <x v="7"/>
    <x v="200"/>
    <s v="PNG"/>
    <x v="1"/>
    <x v="4"/>
    <s v="Solid biofuels"/>
    <x v="16"/>
    <n v="14.5"/>
    <n v="11.048999999999999"/>
  </r>
  <r>
    <x v="7"/>
    <x v="200"/>
    <s v="PNG"/>
    <x v="1"/>
    <x v="4"/>
    <s v="Solid biofuels"/>
    <x v="17"/>
    <n v="14.5"/>
    <n v="11.403"/>
  </r>
  <r>
    <x v="7"/>
    <x v="200"/>
    <s v="PNG"/>
    <x v="1"/>
    <x v="4"/>
    <s v="Solid biofuels"/>
    <x v="18"/>
    <n v="14.5"/>
    <m/>
  </r>
  <r>
    <x v="7"/>
    <x v="200"/>
    <s v="PNG"/>
    <x v="1"/>
    <x v="4"/>
    <s v="Solid biofuels"/>
    <x v="19"/>
    <n v="14.5"/>
    <m/>
  </r>
  <r>
    <x v="7"/>
    <x v="200"/>
    <s v="PNG"/>
    <x v="1"/>
    <x v="5"/>
    <s v="Geothermal energy"/>
    <x v="3"/>
    <n v="6"/>
    <n v="50"/>
  </r>
  <r>
    <x v="7"/>
    <x v="200"/>
    <s v="PNG"/>
    <x v="1"/>
    <x v="5"/>
    <s v="Geothermal energy"/>
    <x v="4"/>
    <n v="6"/>
    <n v="50"/>
  </r>
  <r>
    <x v="7"/>
    <x v="200"/>
    <s v="PNG"/>
    <x v="1"/>
    <x v="5"/>
    <s v="Geothermal energy"/>
    <x v="5"/>
    <n v="36"/>
    <n v="110"/>
  </r>
  <r>
    <x v="7"/>
    <x v="200"/>
    <s v="PNG"/>
    <x v="1"/>
    <x v="5"/>
    <s v="Geothermal energy"/>
    <x v="6"/>
    <n v="36"/>
    <n v="110"/>
  </r>
  <r>
    <x v="7"/>
    <x v="200"/>
    <s v="PNG"/>
    <x v="1"/>
    <x v="5"/>
    <s v="Geothermal energy"/>
    <x v="7"/>
    <n v="56"/>
    <n v="288.95499999999998"/>
  </r>
  <r>
    <x v="7"/>
    <x v="200"/>
    <s v="PNG"/>
    <x v="1"/>
    <x v="5"/>
    <s v="Geothermal energy"/>
    <x v="8"/>
    <n v="56"/>
    <n v="373.53300000000002"/>
  </r>
  <r>
    <x v="7"/>
    <x v="200"/>
    <s v="PNG"/>
    <x v="1"/>
    <x v="5"/>
    <s v="Geothermal energy"/>
    <x v="9"/>
    <n v="56"/>
    <n v="400"/>
  </r>
  <r>
    <x v="7"/>
    <x v="200"/>
    <s v="PNG"/>
    <x v="1"/>
    <x v="5"/>
    <s v="Geothermal energy"/>
    <x v="10"/>
    <n v="56"/>
    <n v="400"/>
  </r>
  <r>
    <x v="7"/>
    <x v="200"/>
    <s v="PNG"/>
    <x v="1"/>
    <x v="5"/>
    <s v="Geothermal energy"/>
    <x v="11"/>
    <n v="56"/>
    <n v="400"/>
  </r>
  <r>
    <x v="7"/>
    <x v="200"/>
    <s v="PNG"/>
    <x v="1"/>
    <x v="5"/>
    <s v="Geothermal energy"/>
    <x v="12"/>
    <n v="56"/>
    <n v="400"/>
  </r>
  <r>
    <x v="7"/>
    <x v="200"/>
    <s v="PNG"/>
    <x v="1"/>
    <x v="5"/>
    <s v="Geothermal energy"/>
    <x v="13"/>
    <n v="56"/>
    <n v="400"/>
  </r>
  <r>
    <x v="7"/>
    <x v="200"/>
    <s v="PNG"/>
    <x v="1"/>
    <x v="5"/>
    <s v="Geothermal energy"/>
    <x v="14"/>
    <n v="56"/>
    <n v="400"/>
  </r>
  <r>
    <x v="7"/>
    <x v="200"/>
    <s v="PNG"/>
    <x v="1"/>
    <x v="5"/>
    <s v="Geothermal energy"/>
    <x v="15"/>
    <n v="56"/>
    <n v="400"/>
  </r>
  <r>
    <x v="7"/>
    <x v="200"/>
    <s v="PNG"/>
    <x v="1"/>
    <x v="5"/>
    <s v="Geothermal energy"/>
    <x v="16"/>
    <n v="56"/>
    <n v="400"/>
  </r>
  <r>
    <x v="7"/>
    <x v="200"/>
    <s v="PNG"/>
    <x v="1"/>
    <x v="5"/>
    <s v="Geothermal energy"/>
    <x v="17"/>
    <n v="56"/>
    <n v="400"/>
  </r>
  <r>
    <x v="7"/>
    <x v="200"/>
    <s v="PNG"/>
    <x v="1"/>
    <x v="5"/>
    <s v="Geothermal energy"/>
    <x v="18"/>
    <n v="56"/>
    <m/>
  </r>
  <r>
    <x v="7"/>
    <x v="200"/>
    <s v="PNG"/>
    <x v="1"/>
    <x v="5"/>
    <s v="Geothermal energy"/>
    <x v="19"/>
    <n v="56"/>
    <m/>
  </r>
  <r>
    <x v="7"/>
    <x v="200"/>
    <s v="PNG"/>
    <x v="1"/>
    <x v="1"/>
    <s v="Renewable hydropower"/>
    <x v="0"/>
    <n v="198.155"/>
    <n v="751.77700000000004"/>
  </r>
  <r>
    <x v="7"/>
    <x v="200"/>
    <s v="PNG"/>
    <x v="1"/>
    <x v="1"/>
    <s v="Renewable hydropower"/>
    <x v="1"/>
    <n v="198.155"/>
    <n v="751.77700000000004"/>
  </r>
  <r>
    <x v="7"/>
    <x v="200"/>
    <s v="PNG"/>
    <x v="1"/>
    <x v="1"/>
    <s v="Renewable hydropower"/>
    <x v="2"/>
    <n v="198.155"/>
    <n v="751.77700000000004"/>
  </r>
  <r>
    <x v="7"/>
    <x v="200"/>
    <s v="PNG"/>
    <x v="1"/>
    <x v="1"/>
    <s v="Renewable hydropower"/>
    <x v="3"/>
    <n v="198.39500000000001"/>
    <n v="752.40800000000002"/>
  </r>
  <r>
    <x v="7"/>
    <x v="200"/>
    <s v="PNG"/>
    <x v="1"/>
    <x v="1"/>
    <s v="Renewable hydropower"/>
    <x v="4"/>
    <n v="198.39500000000001"/>
    <n v="752.40800000000002"/>
  </r>
  <r>
    <x v="7"/>
    <x v="200"/>
    <s v="PNG"/>
    <x v="1"/>
    <x v="1"/>
    <s v="Renewable hydropower"/>
    <x v="5"/>
    <n v="198.39500000000001"/>
    <n v="752.40800000000002"/>
  </r>
  <r>
    <x v="7"/>
    <x v="200"/>
    <s v="PNG"/>
    <x v="1"/>
    <x v="1"/>
    <s v="Renewable hydropower"/>
    <x v="6"/>
    <n v="198.39500000000001"/>
    <n v="757.94499999999994"/>
  </r>
  <r>
    <x v="7"/>
    <x v="200"/>
    <s v="PNG"/>
    <x v="1"/>
    <x v="1"/>
    <s v="Renewable hydropower"/>
    <x v="7"/>
    <n v="206.39500000000001"/>
    <n v="799.69899999999996"/>
  </r>
  <r>
    <x v="7"/>
    <x v="200"/>
    <s v="PNG"/>
    <x v="1"/>
    <x v="1"/>
    <s v="Renewable hydropower"/>
    <x v="8"/>
    <n v="214.39500000000001"/>
    <n v="797.15599999999995"/>
  </r>
  <r>
    <x v="7"/>
    <x v="200"/>
    <s v="PNG"/>
    <x v="1"/>
    <x v="1"/>
    <s v="Renewable hydropower"/>
    <x v="9"/>
    <n v="222.39500000000001"/>
    <n v="819.33199999999999"/>
  </r>
  <r>
    <x v="7"/>
    <x v="200"/>
    <s v="PNG"/>
    <x v="1"/>
    <x v="1"/>
    <s v="Renewable hydropower"/>
    <x v="10"/>
    <n v="230.39500000000001"/>
    <n v="776.17599999999993"/>
  </r>
  <r>
    <x v="7"/>
    <x v="200"/>
    <s v="PNG"/>
    <x v="1"/>
    <x v="1"/>
    <s v="Renewable hydropower"/>
    <x v="11"/>
    <n v="230.39500000000001"/>
    <n v="890.54499999999996"/>
  </r>
  <r>
    <x v="7"/>
    <x v="200"/>
    <s v="PNG"/>
    <x v="1"/>
    <x v="1"/>
    <s v="Renewable hydropower"/>
    <x v="12"/>
    <n v="239.79500000000002"/>
    <n v="898.74800000000005"/>
  </r>
  <r>
    <x v="7"/>
    <x v="200"/>
    <s v="PNG"/>
    <x v="1"/>
    <x v="1"/>
    <s v="Renewable hydropower"/>
    <x v="13"/>
    <n v="239.79500000000002"/>
    <n v="898.74800000000005"/>
  </r>
  <r>
    <x v="7"/>
    <x v="200"/>
    <s v="PNG"/>
    <x v="1"/>
    <x v="1"/>
    <s v="Renewable hydropower"/>
    <x v="14"/>
    <n v="239.79500000000002"/>
    <n v="876.56100000000004"/>
  </r>
  <r>
    <x v="7"/>
    <x v="200"/>
    <s v="PNG"/>
    <x v="1"/>
    <x v="1"/>
    <s v="Renewable hydropower"/>
    <x v="15"/>
    <n v="257.79500000000002"/>
    <n v="876.56100000000004"/>
  </r>
  <r>
    <x v="7"/>
    <x v="200"/>
    <s v="PNG"/>
    <x v="1"/>
    <x v="1"/>
    <s v="Renewable hydropower"/>
    <x v="16"/>
    <n v="257.79500000000002"/>
    <n v="876.56100000000004"/>
  </r>
  <r>
    <x v="7"/>
    <x v="200"/>
    <s v="PNG"/>
    <x v="1"/>
    <x v="1"/>
    <s v="Renewable hydropower"/>
    <x v="17"/>
    <n v="257.79500000000002"/>
    <n v="876.56100000000004"/>
  </r>
  <r>
    <x v="7"/>
    <x v="200"/>
    <s v="PNG"/>
    <x v="1"/>
    <x v="1"/>
    <s v="Renewable hydropower"/>
    <x v="18"/>
    <n v="257.79500000000002"/>
    <m/>
  </r>
  <r>
    <x v="7"/>
    <x v="200"/>
    <s v="PNG"/>
    <x v="1"/>
    <x v="1"/>
    <s v="Renewable hydropower"/>
    <x v="19"/>
    <n v="257.79500000000002"/>
    <m/>
  </r>
  <r>
    <x v="7"/>
    <x v="200"/>
    <s v="PNG"/>
    <x v="1"/>
    <x v="2"/>
    <s v="Off-grid Solar photovoltaic"/>
    <x v="1"/>
    <n v="0.317"/>
    <n v="0.46"/>
  </r>
  <r>
    <x v="7"/>
    <x v="200"/>
    <s v="PNG"/>
    <x v="1"/>
    <x v="2"/>
    <s v="Off-grid Solar photovoltaic"/>
    <x v="2"/>
    <n v="0.317"/>
    <n v="0.46"/>
  </r>
  <r>
    <x v="7"/>
    <x v="200"/>
    <s v="PNG"/>
    <x v="1"/>
    <x v="2"/>
    <s v="Off-grid Solar photovoltaic"/>
    <x v="3"/>
    <n v="0.317"/>
    <n v="0.46"/>
  </r>
  <r>
    <x v="7"/>
    <x v="200"/>
    <s v="PNG"/>
    <x v="1"/>
    <x v="2"/>
    <s v="Off-grid Solar photovoltaic"/>
    <x v="4"/>
    <n v="0.33900000000000002"/>
    <n v="0.49199999999999999"/>
  </r>
  <r>
    <x v="7"/>
    <x v="200"/>
    <s v="PNG"/>
    <x v="1"/>
    <x v="2"/>
    <s v="Off-grid Solar photovoltaic"/>
    <x v="5"/>
    <n v="0.33900000000000002"/>
    <n v="0.49199999999999999"/>
  </r>
  <r>
    <x v="7"/>
    <x v="200"/>
    <s v="PNG"/>
    <x v="1"/>
    <x v="2"/>
    <s v="Off-grid Solar photovoltaic"/>
    <x v="6"/>
    <n v="0.33900000000000002"/>
    <n v="0.49199999999999999"/>
  </r>
  <r>
    <x v="7"/>
    <x v="200"/>
    <s v="PNG"/>
    <x v="1"/>
    <x v="2"/>
    <s v="Off-grid Solar photovoltaic"/>
    <x v="7"/>
    <n v="0.33900000000000002"/>
    <n v="0.49199999999999999"/>
  </r>
  <r>
    <x v="7"/>
    <x v="200"/>
    <s v="PNG"/>
    <x v="1"/>
    <x v="2"/>
    <s v="Off-grid Solar photovoltaic"/>
    <x v="8"/>
    <n v="0.33900000000000002"/>
    <n v="0.49199999999999999"/>
  </r>
  <r>
    <x v="7"/>
    <x v="200"/>
    <s v="PNG"/>
    <x v="1"/>
    <x v="2"/>
    <s v="Off-grid Solar photovoltaic"/>
    <x v="9"/>
    <n v="0.33900000000000002"/>
    <n v="0.49199999999999999"/>
  </r>
  <r>
    <x v="7"/>
    <x v="200"/>
    <s v="PNG"/>
    <x v="1"/>
    <x v="2"/>
    <s v="Off-grid Solar photovoltaic"/>
    <x v="10"/>
    <n v="0.33900000000000002"/>
    <n v="0.49199999999999999"/>
  </r>
  <r>
    <x v="7"/>
    <x v="200"/>
    <s v="PNG"/>
    <x v="1"/>
    <x v="2"/>
    <s v="Off-grid Solar photovoltaic"/>
    <x v="11"/>
    <n v="0.33900000000000002"/>
    <n v="0.49199999999999999"/>
  </r>
  <r>
    <x v="7"/>
    <x v="200"/>
    <s v="PNG"/>
    <x v="1"/>
    <x v="2"/>
    <s v="Off-grid Solar photovoltaic"/>
    <x v="12"/>
    <n v="0.33900000000000002"/>
    <n v="0.49199999999999999"/>
  </r>
  <r>
    <x v="7"/>
    <x v="200"/>
    <s v="PNG"/>
    <x v="1"/>
    <x v="2"/>
    <s v="Off-grid Solar photovoltaic"/>
    <x v="13"/>
    <n v="0.33900000000000002"/>
    <n v="0.49199999999999999"/>
  </r>
  <r>
    <x v="7"/>
    <x v="200"/>
    <s v="PNG"/>
    <x v="1"/>
    <x v="2"/>
    <s v="Off-grid Solar photovoltaic"/>
    <x v="14"/>
    <n v="0.33900000000000002"/>
    <n v="0.49199999999999999"/>
  </r>
  <r>
    <x v="7"/>
    <x v="200"/>
    <s v="PNG"/>
    <x v="1"/>
    <x v="2"/>
    <s v="Off-grid Solar photovoltaic"/>
    <x v="15"/>
    <n v="0.878"/>
    <n v="1.274"/>
  </r>
  <r>
    <x v="7"/>
    <x v="200"/>
    <s v="PNG"/>
    <x v="1"/>
    <x v="2"/>
    <s v="Off-grid Solar photovoltaic"/>
    <x v="16"/>
    <n v="1.2290000000000001"/>
    <n v="1.782"/>
  </r>
  <r>
    <x v="7"/>
    <x v="200"/>
    <s v="PNG"/>
    <x v="1"/>
    <x v="2"/>
    <s v="Off-grid Solar photovoltaic"/>
    <x v="17"/>
    <n v="1.1950000000000001"/>
    <n v="1.7330000000000001"/>
  </r>
  <r>
    <x v="7"/>
    <x v="200"/>
    <s v="PNG"/>
    <x v="1"/>
    <x v="2"/>
    <s v="Off-grid Solar photovoltaic"/>
    <x v="18"/>
    <n v="0.95799999999999996"/>
    <m/>
  </r>
  <r>
    <x v="7"/>
    <x v="200"/>
    <s v="PNG"/>
    <x v="1"/>
    <x v="2"/>
    <s v="Off-grid Solar photovoltaic"/>
    <x v="19"/>
    <n v="0.98799999999999999"/>
    <m/>
  </r>
  <r>
    <x v="7"/>
    <x v="200"/>
    <s v="PNG"/>
    <x v="1"/>
    <x v="2"/>
    <s v="On-grid Solar photovoltaic"/>
    <x v="18"/>
    <n v="0.3"/>
    <m/>
  </r>
  <r>
    <x v="7"/>
    <x v="200"/>
    <s v="PNG"/>
    <x v="1"/>
    <x v="2"/>
    <s v="On-grid Solar photovoltaic"/>
    <x v="19"/>
    <n v="0.3"/>
    <m/>
  </r>
  <r>
    <x v="7"/>
    <x v="201"/>
    <s v="WSM"/>
    <x v="0"/>
    <x v="0"/>
    <s v="Fossil fuels"/>
    <x v="0"/>
    <n v="23.409000000000002"/>
    <n v="40.527000000000001"/>
  </r>
  <r>
    <x v="7"/>
    <x v="201"/>
    <s v="WSM"/>
    <x v="0"/>
    <x v="0"/>
    <s v="Fossil fuels"/>
    <x v="1"/>
    <n v="23.409000000000002"/>
    <n v="47.271000000000001"/>
  </r>
  <r>
    <x v="7"/>
    <x v="201"/>
    <s v="WSM"/>
    <x v="0"/>
    <x v="0"/>
    <s v="Fossil fuels"/>
    <x v="2"/>
    <n v="23.409000000000002"/>
    <n v="51.854999999999997"/>
  </r>
  <r>
    <x v="7"/>
    <x v="201"/>
    <s v="WSM"/>
    <x v="0"/>
    <x v="0"/>
    <s v="Fossil fuels"/>
    <x v="3"/>
    <n v="23.409000000000002"/>
    <n v="55.516999999999996"/>
  </r>
  <r>
    <x v="7"/>
    <x v="201"/>
    <s v="WSM"/>
    <x v="0"/>
    <x v="0"/>
    <s v="Fossil fuels"/>
    <x v="4"/>
    <n v="23.409000000000002"/>
    <n v="54.232999999999997"/>
  </r>
  <r>
    <x v="7"/>
    <x v="201"/>
    <s v="WSM"/>
    <x v="0"/>
    <x v="0"/>
    <s v="Fossil fuels"/>
    <x v="5"/>
    <n v="23.384"/>
    <n v="56.64"/>
  </r>
  <r>
    <x v="7"/>
    <x v="201"/>
    <s v="WSM"/>
    <x v="0"/>
    <x v="0"/>
    <s v="Fossil fuels"/>
    <x v="6"/>
    <n v="23.384"/>
    <n v="61.966000000000001"/>
  </r>
  <r>
    <x v="7"/>
    <x v="201"/>
    <s v="WSM"/>
    <x v="0"/>
    <x v="0"/>
    <s v="Fossil fuels"/>
    <x v="7"/>
    <n v="23.384"/>
    <n v="67.772000000000006"/>
  </r>
  <r>
    <x v="7"/>
    <x v="201"/>
    <s v="WSM"/>
    <x v="0"/>
    <x v="0"/>
    <s v="Fossil fuels"/>
    <x v="8"/>
    <n v="23.384"/>
    <n v="64.847999999999999"/>
  </r>
  <r>
    <x v="7"/>
    <x v="201"/>
    <s v="WSM"/>
    <x v="0"/>
    <x v="0"/>
    <s v="Fossil fuels"/>
    <x v="9"/>
    <n v="23.384"/>
    <n v="63.57"/>
  </r>
  <r>
    <x v="7"/>
    <x v="201"/>
    <s v="WSM"/>
    <x v="0"/>
    <x v="0"/>
    <s v="Fossil fuels"/>
    <x v="10"/>
    <n v="23.384"/>
    <n v="71.247"/>
  </r>
  <r>
    <x v="7"/>
    <x v="201"/>
    <s v="WSM"/>
    <x v="0"/>
    <x v="0"/>
    <s v="Fossil fuels"/>
    <x v="11"/>
    <n v="24.422000000000001"/>
    <n v="78.491"/>
  </r>
  <r>
    <x v="7"/>
    <x v="201"/>
    <s v="WSM"/>
    <x v="0"/>
    <x v="0"/>
    <s v="Fossil fuels"/>
    <x v="12"/>
    <n v="24.422000000000001"/>
    <n v="77.891000000000005"/>
  </r>
  <r>
    <x v="7"/>
    <x v="201"/>
    <s v="WSM"/>
    <x v="0"/>
    <x v="0"/>
    <s v="Fossil fuels"/>
    <x v="13"/>
    <n v="31.584"/>
    <n v="86.751000000000005"/>
  </r>
  <r>
    <x v="7"/>
    <x v="201"/>
    <s v="WSM"/>
    <x v="0"/>
    <x v="0"/>
    <s v="Fossil fuels"/>
    <x v="14"/>
    <n v="31.584"/>
    <n v="95.344999999999999"/>
  </r>
  <r>
    <x v="7"/>
    <x v="201"/>
    <s v="WSM"/>
    <x v="0"/>
    <x v="0"/>
    <s v="Fossil fuels"/>
    <x v="15"/>
    <n v="31.584"/>
    <n v="96.262"/>
  </r>
  <r>
    <x v="7"/>
    <x v="201"/>
    <s v="WSM"/>
    <x v="0"/>
    <x v="0"/>
    <s v="Fossil fuels"/>
    <x v="16"/>
    <n v="31.584"/>
    <n v="95.461000000000013"/>
  </r>
  <r>
    <x v="7"/>
    <x v="201"/>
    <s v="WSM"/>
    <x v="0"/>
    <x v="0"/>
    <s v="Fossil fuels"/>
    <x v="17"/>
    <n v="31.584"/>
    <n v="85.541000000000011"/>
  </r>
  <r>
    <x v="7"/>
    <x v="201"/>
    <s v="WSM"/>
    <x v="0"/>
    <x v="0"/>
    <s v="Fossil fuels"/>
    <x v="18"/>
    <n v="31.584"/>
    <m/>
  </r>
  <r>
    <x v="7"/>
    <x v="201"/>
    <s v="WSM"/>
    <x v="0"/>
    <x v="0"/>
    <s v="Fossil fuels"/>
    <x v="19"/>
    <n v="31.584"/>
    <m/>
  </r>
  <r>
    <x v="7"/>
    <x v="201"/>
    <s v="WSM"/>
    <x v="1"/>
    <x v="4"/>
    <s v="Liquid biofuels"/>
    <x v="10"/>
    <m/>
    <n v="0.61499999999999999"/>
  </r>
  <r>
    <x v="7"/>
    <x v="201"/>
    <s v="WSM"/>
    <x v="1"/>
    <x v="4"/>
    <s v="Liquid biofuels"/>
    <x v="11"/>
    <m/>
    <n v="5.5E-2"/>
  </r>
  <r>
    <x v="7"/>
    <x v="201"/>
    <s v="WSM"/>
    <x v="1"/>
    <x v="4"/>
    <s v="Liquid biofuels"/>
    <x v="13"/>
    <m/>
    <n v="0.77500000000000002"/>
  </r>
  <r>
    <x v="7"/>
    <x v="201"/>
    <s v="WSM"/>
    <x v="1"/>
    <x v="4"/>
    <s v="Liquid biofuels"/>
    <x v="14"/>
    <m/>
    <n v="0.54300000000000004"/>
  </r>
  <r>
    <x v="7"/>
    <x v="201"/>
    <s v="WSM"/>
    <x v="1"/>
    <x v="4"/>
    <s v="Solid biofuels"/>
    <x v="0"/>
    <n v="2.5"/>
    <n v="4.38"/>
  </r>
  <r>
    <x v="7"/>
    <x v="201"/>
    <s v="WSM"/>
    <x v="1"/>
    <x v="4"/>
    <s v="Solid biofuels"/>
    <x v="1"/>
    <n v="2.5"/>
    <n v="4.38"/>
  </r>
  <r>
    <x v="7"/>
    <x v="201"/>
    <s v="WSM"/>
    <x v="1"/>
    <x v="4"/>
    <s v="Solid biofuels"/>
    <x v="2"/>
    <n v="2.5"/>
    <n v="4.38"/>
  </r>
  <r>
    <x v="7"/>
    <x v="201"/>
    <s v="WSM"/>
    <x v="1"/>
    <x v="4"/>
    <s v="Solid biofuels"/>
    <x v="3"/>
    <n v="2.5"/>
    <n v="4.38"/>
  </r>
  <r>
    <x v="7"/>
    <x v="201"/>
    <s v="WSM"/>
    <x v="1"/>
    <x v="4"/>
    <s v="Solid biofuels"/>
    <x v="4"/>
    <n v="2.5"/>
    <n v="4.38"/>
  </r>
  <r>
    <x v="7"/>
    <x v="201"/>
    <s v="WSM"/>
    <x v="1"/>
    <x v="4"/>
    <s v="Solid biofuels"/>
    <x v="5"/>
    <n v="2.5"/>
    <n v="4.38"/>
  </r>
  <r>
    <x v="7"/>
    <x v="201"/>
    <s v="WSM"/>
    <x v="1"/>
    <x v="1"/>
    <s v="Renewable hydropower"/>
    <x v="0"/>
    <n v="12.51"/>
    <n v="43.26"/>
  </r>
  <r>
    <x v="7"/>
    <x v="201"/>
    <s v="WSM"/>
    <x v="1"/>
    <x v="1"/>
    <s v="Renewable hydropower"/>
    <x v="1"/>
    <n v="12.51"/>
    <n v="47.689"/>
  </r>
  <r>
    <x v="7"/>
    <x v="201"/>
    <s v="WSM"/>
    <x v="1"/>
    <x v="1"/>
    <s v="Renewable hydropower"/>
    <x v="2"/>
    <n v="12.51"/>
    <n v="48.375"/>
  </r>
  <r>
    <x v="7"/>
    <x v="201"/>
    <s v="WSM"/>
    <x v="1"/>
    <x v="1"/>
    <s v="Renewable hydropower"/>
    <x v="3"/>
    <n v="12.51"/>
    <n v="46.750999999999998"/>
  </r>
  <r>
    <x v="7"/>
    <x v="201"/>
    <s v="WSM"/>
    <x v="1"/>
    <x v="1"/>
    <s v="Renewable hydropower"/>
    <x v="4"/>
    <n v="12.51"/>
    <n v="50.494"/>
  </r>
  <r>
    <x v="7"/>
    <x v="201"/>
    <s v="WSM"/>
    <x v="1"/>
    <x v="1"/>
    <s v="Renewable hydropower"/>
    <x v="5"/>
    <n v="12.51"/>
    <n v="52.316000000000003"/>
  </r>
  <r>
    <x v="7"/>
    <x v="201"/>
    <s v="WSM"/>
    <x v="1"/>
    <x v="1"/>
    <s v="Renewable hydropower"/>
    <x v="6"/>
    <n v="12.51"/>
    <n v="50.539000000000001"/>
  </r>
  <r>
    <x v="7"/>
    <x v="201"/>
    <s v="WSM"/>
    <x v="1"/>
    <x v="1"/>
    <s v="Renewable hydropower"/>
    <x v="7"/>
    <n v="12.51"/>
    <n v="51.817"/>
  </r>
  <r>
    <x v="7"/>
    <x v="201"/>
    <s v="WSM"/>
    <x v="1"/>
    <x v="1"/>
    <s v="Renewable hydropower"/>
    <x v="8"/>
    <n v="12.51"/>
    <n v="45.003"/>
  </r>
  <r>
    <x v="7"/>
    <x v="201"/>
    <s v="WSM"/>
    <x v="1"/>
    <x v="1"/>
    <s v="Renewable hydropower"/>
    <x v="9"/>
    <n v="12.51"/>
    <n v="44.171999999999997"/>
  </r>
  <r>
    <x v="7"/>
    <x v="201"/>
    <s v="WSM"/>
    <x v="1"/>
    <x v="1"/>
    <s v="Renewable hydropower"/>
    <x v="10"/>
    <n v="12.51"/>
    <n v="39.874000000000002"/>
  </r>
  <r>
    <x v="7"/>
    <x v="201"/>
    <s v="WSM"/>
    <x v="1"/>
    <x v="1"/>
    <s v="Renewable hydropower"/>
    <x v="11"/>
    <n v="12.51"/>
    <n v="30.922999999999998"/>
  </r>
  <r>
    <x v="7"/>
    <x v="201"/>
    <s v="WSM"/>
    <x v="1"/>
    <x v="1"/>
    <s v="Renewable hydropower"/>
    <x v="12"/>
    <n v="8.8699999999999992"/>
    <n v="34.576000000000001"/>
  </r>
  <r>
    <x v="7"/>
    <x v="201"/>
    <s v="WSM"/>
    <x v="1"/>
    <x v="1"/>
    <s v="Renewable hydropower"/>
    <x v="13"/>
    <n v="8.8699999999999992"/>
    <n v="31.183"/>
  </r>
  <r>
    <x v="7"/>
    <x v="201"/>
    <s v="WSM"/>
    <x v="1"/>
    <x v="1"/>
    <s v="Renewable hydropower"/>
    <x v="14"/>
    <n v="8.8699999999999992"/>
    <n v="30.443000000000001"/>
  </r>
  <r>
    <x v="7"/>
    <x v="201"/>
    <s v="WSM"/>
    <x v="1"/>
    <x v="1"/>
    <s v="Renewable hydropower"/>
    <x v="15"/>
    <n v="8.8699999999999992"/>
    <n v="32.700000000000003"/>
  </r>
  <r>
    <x v="7"/>
    <x v="201"/>
    <s v="WSM"/>
    <x v="1"/>
    <x v="1"/>
    <s v="Renewable hydropower"/>
    <x v="16"/>
    <n v="8.8699999999999992"/>
    <n v="34.503"/>
  </r>
  <r>
    <x v="7"/>
    <x v="201"/>
    <s v="WSM"/>
    <x v="1"/>
    <x v="1"/>
    <s v="Renewable hydropower"/>
    <x v="17"/>
    <n v="12.45"/>
    <n v="34.503"/>
  </r>
  <r>
    <x v="7"/>
    <x v="201"/>
    <s v="WSM"/>
    <x v="1"/>
    <x v="1"/>
    <s v="Renewable hydropower"/>
    <x v="18"/>
    <n v="12.61"/>
    <m/>
  </r>
  <r>
    <x v="7"/>
    <x v="201"/>
    <s v="WSM"/>
    <x v="1"/>
    <x v="1"/>
    <s v="Renewable hydropower"/>
    <x v="19"/>
    <n v="14.06"/>
    <m/>
  </r>
  <r>
    <x v="7"/>
    <x v="201"/>
    <s v="WSM"/>
    <x v="1"/>
    <x v="2"/>
    <s v="Off-grid Solar photovoltaic"/>
    <x v="5"/>
    <n v="1.4E-2"/>
    <n v="5.0000000000000001E-3"/>
  </r>
  <r>
    <x v="7"/>
    <x v="201"/>
    <s v="WSM"/>
    <x v="1"/>
    <x v="2"/>
    <s v="Off-grid Solar photovoltaic"/>
    <x v="6"/>
    <n v="1.4E-2"/>
    <n v="7.0000000000000001E-3"/>
  </r>
  <r>
    <x v="7"/>
    <x v="201"/>
    <s v="WSM"/>
    <x v="1"/>
    <x v="2"/>
    <s v="Off-grid Solar photovoltaic"/>
    <x v="7"/>
    <n v="1.4E-2"/>
    <n v="7.0000000000000001E-3"/>
  </r>
  <r>
    <x v="7"/>
    <x v="201"/>
    <s v="WSM"/>
    <x v="1"/>
    <x v="2"/>
    <s v="Off-grid Solar photovoltaic"/>
    <x v="8"/>
    <n v="1.4E-2"/>
    <n v="7.0000000000000001E-3"/>
  </r>
  <r>
    <x v="7"/>
    <x v="201"/>
    <s v="WSM"/>
    <x v="1"/>
    <x v="2"/>
    <s v="Off-grid Solar photovoltaic"/>
    <x v="9"/>
    <n v="1.4E-2"/>
    <n v="7.0000000000000001E-3"/>
  </r>
  <r>
    <x v="7"/>
    <x v="201"/>
    <s v="WSM"/>
    <x v="1"/>
    <x v="2"/>
    <s v="Off-grid Solar photovoltaic"/>
    <x v="10"/>
    <n v="1.4E-2"/>
    <n v="7.0000000000000001E-3"/>
  </r>
  <r>
    <x v="7"/>
    <x v="201"/>
    <s v="WSM"/>
    <x v="1"/>
    <x v="2"/>
    <s v="Off-grid Solar photovoltaic"/>
    <x v="11"/>
    <n v="1.4E-2"/>
    <n v="0.01"/>
  </r>
  <r>
    <x v="7"/>
    <x v="201"/>
    <s v="WSM"/>
    <x v="1"/>
    <x v="2"/>
    <s v="Off-grid Solar photovoltaic"/>
    <x v="12"/>
    <n v="1.4E-2"/>
    <n v="8.9999999999999993E-3"/>
  </r>
  <r>
    <x v="7"/>
    <x v="201"/>
    <s v="WSM"/>
    <x v="1"/>
    <x v="2"/>
    <s v="Off-grid Solar photovoltaic"/>
    <x v="13"/>
    <n v="1.4E-2"/>
    <n v="8.9999999999999993E-3"/>
  </r>
  <r>
    <x v="7"/>
    <x v="201"/>
    <s v="WSM"/>
    <x v="1"/>
    <x v="2"/>
    <s v="Off-grid Solar photovoltaic"/>
    <x v="14"/>
    <n v="1.4E-2"/>
    <n v="1.0999999999999999E-2"/>
  </r>
  <r>
    <x v="7"/>
    <x v="201"/>
    <s v="WSM"/>
    <x v="1"/>
    <x v="2"/>
    <s v="Off-grid Solar photovoltaic"/>
    <x v="15"/>
    <n v="1.4E-2"/>
    <n v="1.0999999999999999E-2"/>
  </r>
  <r>
    <x v="7"/>
    <x v="201"/>
    <s v="WSM"/>
    <x v="1"/>
    <x v="2"/>
    <s v="Off-grid Solar photovoltaic"/>
    <x v="16"/>
    <n v="1.4E-2"/>
    <n v="1.0999999999999999E-2"/>
  </r>
  <r>
    <x v="7"/>
    <x v="201"/>
    <s v="WSM"/>
    <x v="1"/>
    <x v="2"/>
    <s v="Off-grid Solar photovoltaic"/>
    <x v="17"/>
    <n v="1.4E-2"/>
    <n v="1.0999999999999999E-2"/>
  </r>
  <r>
    <x v="7"/>
    <x v="201"/>
    <s v="WSM"/>
    <x v="1"/>
    <x v="2"/>
    <s v="Off-grid Solar photovoltaic"/>
    <x v="18"/>
    <n v="1.4E-2"/>
    <m/>
  </r>
  <r>
    <x v="7"/>
    <x v="201"/>
    <s v="WSM"/>
    <x v="1"/>
    <x v="2"/>
    <s v="Off-grid Solar photovoltaic"/>
    <x v="19"/>
    <n v="1.4E-2"/>
    <m/>
  </r>
  <r>
    <x v="7"/>
    <x v="201"/>
    <s v="WSM"/>
    <x v="1"/>
    <x v="2"/>
    <s v="On-grid Solar photovoltaic"/>
    <x v="8"/>
    <n v="0"/>
    <n v="0"/>
  </r>
  <r>
    <x v="7"/>
    <x v="201"/>
    <s v="WSM"/>
    <x v="1"/>
    <x v="2"/>
    <s v="On-grid Solar photovoltaic"/>
    <x v="9"/>
    <n v="0"/>
    <n v="0"/>
  </r>
  <r>
    <x v="7"/>
    <x v="201"/>
    <s v="WSM"/>
    <x v="1"/>
    <x v="2"/>
    <s v="On-grid Solar photovoltaic"/>
    <x v="10"/>
    <n v="0"/>
    <n v="0"/>
  </r>
  <r>
    <x v="7"/>
    <x v="201"/>
    <s v="WSM"/>
    <x v="1"/>
    <x v="2"/>
    <s v="On-grid Solar photovoltaic"/>
    <x v="11"/>
    <n v="0"/>
    <n v="0"/>
  </r>
  <r>
    <x v="7"/>
    <x v="201"/>
    <s v="WSM"/>
    <x v="1"/>
    <x v="2"/>
    <s v="On-grid Solar photovoltaic"/>
    <x v="12"/>
    <n v="0"/>
    <n v="0"/>
  </r>
  <r>
    <x v="7"/>
    <x v="201"/>
    <s v="WSM"/>
    <x v="1"/>
    <x v="2"/>
    <s v="On-grid Solar photovoltaic"/>
    <x v="13"/>
    <n v="0.15"/>
    <n v="0.13600000000000001"/>
  </r>
  <r>
    <x v="7"/>
    <x v="201"/>
    <s v="WSM"/>
    <x v="1"/>
    <x v="2"/>
    <s v="On-grid Solar photovoltaic"/>
    <x v="14"/>
    <n v="3.08"/>
    <n v="2.278"/>
  </r>
  <r>
    <x v="7"/>
    <x v="201"/>
    <s v="WSM"/>
    <x v="1"/>
    <x v="2"/>
    <s v="On-grid Solar photovoltaic"/>
    <x v="15"/>
    <n v="4.7699999999999996"/>
    <n v="7.8289999999999997"/>
  </r>
  <r>
    <x v="7"/>
    <x v="201"/>
    <s v="WSM"/>
    <x v="1"/>
    <x v="2"/>
    <s v="On-grid Solar photovoltaic"/>
    <x v="16"/>
    <n v="7.22"/>
    <n v="11.375"/>
  </r>
  <r>
    <x v="7"/>
    <x v="201"/>
    <s v="WSM"/>
    <x v="1"/>
    <x v="2"/>
    <s v="On-grid Solar photovoltaic"/>
    <x v="17"/>
    <n v="13.51"/>
    <n v="21.295000000000002"/>
  </r>
  <r>
    <x v="7"/>
    <x v="201"/>
    <s v="WSM"/>
    <x v="1"/>
    <x v="2"/>
    <s v="On-grid Solar photovoltaic"/>
    <x v="18"/>
    <n v="13.51"/>
    <m/>
  </r>
  <r>
    <x v="7"/>
    <x v="201"/>
    <s v="WSM"/>
    <x v="1"/>
    <x v="2"/>
    <s v="On-grid Solar photovoltaic"/>
    <x v="19"/>
    <n v="13.51"/>
    <m/>
  </r>
  <r>
    <x v="7"/>
    <x v="201"/>
    <s v="WSM"/>
    <x v="1"/>
    <x v="3"/>
    <s v="Onshore wind energy"/>
    <x v="14"/>
    <n v="0.55000000000000004"/>
    <n v="8.8999999999999996E-2"/>
  </r>
  <r>
    <x v="7"/>
    <x v="201"/>
    <s v="WSM"/>
    <x v="1"/>
    <x v="3"/>
    <s v="Onshore wind energy"/>
    <x v="15"/>
    <n v="0.55000000000000004"/>
    <n v="0.23"/>
  </r>
  <r>
    <x v="7"/>
    <x v="201"/>
    <s v="WSM"/>
    <x v="1"/>
    <x v="3"/>
    <s v="Onshore wind energy"/>
    <x v="16"/>
    <n v="0.55000000000000004"/>
    <n v="0.28100000000000003"/>
  </r>
  <r>
    <x v="7"/>
    <x v="201"/>
    <s v="WSM"/>
    <x v="1"/>
    <x v="3"/>
    <s v="Onshore wind energy"/>
    <x v="17"/>
    <n v="0.55000000000000004"/>
    <n v="0.28100000000000003"/>
  </r>
  <r>
    <x v="7"/>
    <x v="201"/>
    <s v="WSM"/>
    <x v="1"/>
    <x v="3"/>
    <s v="Onshore wind energy"/>
    <x v="18"/>
    <n v="0.55000000000000004"/>
    <m/>
  </r>
  <r>
    <x v="7"/>
    <x v="201"/>
    <s v="WSM"/>
    <x v="1"/>
    <x v="3"/>
    <s v="Onshore wind energy"/>
    <x v="19"/>
    <n v="0.55000000000000004"/>
    <m/>
  </r>
  <r>
    <x v="7"/>
    <x v="202"/>
    <s v="SLB"/>
    <x v="0"/>
    <x v="0"/>
    <s v="Fossil fuels"/>
    <x v="0"/>
    <n v="45.048999999999999"/>
    <n v="58.9"/>
  </r>
  <r>
    <x v="7"/>
    <x v="202"/>
    <s v="SLB"/>
    <x v="0"/>
    <x v="0"/>
    <s v="Fossil fuels"/>
    <x v="1"/>
    <n v="51.367999999999995"/>
    <n v="56.9"/>
  </r>
  <r>
    <x v="7"/>
    <x v="202"/>
    <s v="SLB"/>
    <x v="0"/>
    <x v="0"/>
    <s v="Fossil fuels"/>
    <x v="2"/>
    <n v="52.927999999999997"/>
    <n v="54.5"/>
  </r>
  <r>
    <x v="7"/>
    <x v="202"/>
    <s v="SLB"/>
    <x v="0"/>
    <x v="0"/>
    <s v="Fossil fuels"/>
    <x v="3"/>
    <n v="52.927999999999997"/>
    <n v="54.5"/>
  </r>
  <r>
    <x v="7"/>
    <x v="202"/>
    <s v="SLB"/>
    <x v="0"/>
    <x v="0"/>
    <s v="Fossil fuels"/>
    <x v="4"/>
    <n v="53.186000000000007"/>
    <n v="60.9"/>
  </r>
  <r>
    <x v="7"/>
    <x v="202"/>
    <s v="SLB"/>
    <x v="0"/>
    <x v="0"/>
    <s v="Fossil fuels"/>
    <x v="5"/>
    <n v="54.22"/>
    <n v="67.900000000000006"/>
  </r>
  <r>
    <x v="7"/>
    <x v="202"/>
    <s v="SLB"/>
    <x v="0"/>
    <x v="0"/>
    <s v="Fossil fuels"/>
    <x v="6"/>
    <n v="54.426000000000002"/>
    <n v="69.3"/>
  </r>
  <r>
    <x v="7"/>
    <x v="202"/>
    <s v="SLB"/>
    <x v="0"/>
    <x v="0"/>
    <s v="Fossil fuels"/>
    <x v="7"/>
    <n v="54.426000000000002"/>
    <n v="75.900000000000006"/>
  </r>
  <r>
    <x v="7"/>
    <x v="202"/>
    <s v="SLB"/>
    <x v="0"/>
    <x v="0"/>
    <s v="Fossil fuels"/>
    <x v="8"/>
    <n v="54.426000000000002"/>
    <n v="78"/>
  </r>
  <r>
    <x v="7"/>
    <x v="202"/>
    <s v="SLB"/>
    <x v="0"/>
    <x v="0"/>
    <s v="Fossil fuels"/>
    <x v="9"/>
    <n v="54.426000000000002"/>
    <n v="79.3"/>
  </r>
  <r>
    <x v="7"/>
    <x v="202"/>
    <s v="SLB"/>
    <x v="0"/>
    <x v="0"/>
    <s v="Fossil fuels"/>
    <x v="10"/>
    <n v="54.426000000000002"/>
    <n v="83.52"/>
  </r>
  <r>
    <x v="7"/>
    <x v="202"/>
    <s v="SLB"/>
    <x v="0"/>
    <x v="0"/>
    <s v="Fossil fuels"/>
    <x v="11"/>
    <n v="54.453999999999994"/>
    <n v="83.77"/>
  </r>
  <r>
    <x v="7"/>
    <x v="202"/>
    <s v="SLB"/>
    <x v="0"/>
    <x v="0"/>
    <s v="Fossil fuels"/>
    <x v="12"/>
    <n v="54.593999999999994"/>
    <n v="84"/>
  </r>
  <r>
    <x v="7"/>
    <x v="202"/>
    <s v="SLB"/>
    <x v="0"/>
    <x v="0"/>
    <s v="Fossil fuels"/>
    <x v="13"/>
    <n v="57.611999999999995"/>
    <n v="81.099999999999994"/>
  </r>
  <r>
    <x v="7"/>
    <x v="202"/>
    <s v="SLB"/>
    <x v="0"/>
    <x v="0"/>
    <s v="Fossil fuels"/>
    <x v="14"/>
    <n v="57.611999999999995"/>
    <n v="84.8"/>
  </r>
  <r>
    <x v="7"/>
    <x v="202"/>
    <s v="SLB"/>
    <x v="0"/>
    <x v="0"/>
    <s v="Fossil fuels"/>
    <x v="15"/>
    <n v="48.811999999999998"/>
    <n v="85.39"/>
  </r>
  <r>
    <x v="7"/>
    <x v="202"/>
    <s v="SLB"/>
    <x v="0"/>
    <x v="0"/>
    <s v="Fossil fuels"/>
    <x v="16"/>
    <n v="56.472000000000001"/>
    <n v="88.91"/>
  </r>
  <r>
    <x v="7"/>
    <x v="202"/>
    <s v="SLB"/>
    <x v="0"/>
    <x v="0"/>
    <s v="Fossil fuels"/>
    <x v="17"/>
    <n v="62.546999999999997"/>
    <n v="92.11"/>
  </r>
  <r>
    <x v="7"/>
    <x v="202"/>
    <s v="SLB"/>
    <x v="0"/>
    <x v="0"/>
    <s v="Fossil fuels"/>
    <x v="18"/>
    <n v="63.856999999999999"/>
    <m/>
  </r>
  <r>
    <x v="7"/>
    <x v="202"/>
    <s v="SLB"/>
    <x v="0"/>
    <x v="0"/>
    <s v="Fossil fuels"/>
    <x v="19"/>
    <n v="63.856999999999999"/>
    <m/>
  </r>
  <r>
    <x v="7"/>
    <x v="202"/>
    <s v="SLB"/>
    <x v="1"/>
    <x v="4"/>
    <s v="Liquid biofuels"/>
    <x v="14"/>
    <n v="0.25600000000000001"/>
    <n v="0.59"/>
  </r>
  <r>
    <x v="7"/>
    <x v="202"/>
    <s v="SLB"/>
    <x v="1"/>
    <x v="4"/>
    <s v="Liquid biofuels"/>
    <x v="15"/>
    <n v="0.25600000000000001"/>
    <n v="1.36"/>
  </r>
  <r>
    <x v="7"/>
    <x v="202"/>
    <s v="SLB"/>
    <x v="1"/>
    <x v="4"/>
    <s v="Liquid biofuels"/>
    <x v="16"/>
    <n v="0.25600000000000001"/>
    <n v="1.1000000000000001"/>
  </r>
  <r>
    <x v="7"/>
    <x v="202"/>
    <s v="SLB"/>
    <x v="1"/>
    <x v="4"/>
    <s v="Liquid biofuels"/>
    <x v="17"/>
    <n v="0.25600000000000001"/>
    <n v="0.94"/>
  </r>
  <r>
    <x v="7"/>
    <x v="202"/>
    <s v="SLB"/>
    <x v="1"/>
    <x v="4"/>
    <s v="Liquid biofuels"/>
    <x v="18"/>
    <n v="0.25600000000000001"/>
    <m/>
  </r>
  <r>
    <x v="7"/>
    <x v="202"/>
    <s v="SLB"/>
    <x v="1"/>
    <x v="4"/>
    <s v="Liquid biofuels"/>
    <x v="19"/>
    <n v="0.25600000000000001"/>
    <m/>
  </r>
  <r>
    <x v="7"/>
    <x v="202"/>
    <s v="SLB"/>
    <x v="1"/>
    <x v="4"/>
    <s v="Solid biofuels"/>
    <x v="6"/>
    <n v="0.5"/>
    <n v="0.52300000000000002"/>
  </r>
  <r>
    <x v="7"/>
    <x v="202"/>
    <s v="SLB"/>
    <x v="1"/>
    <x v="4"/>
    <s v="Solid biofuels"/>
    <x v="7"/>
    <n v="0.5"/>
    <n v="1.6240000000000001"/>
  </r>
  <r>
    <x v="7"/>
    <x v="202"/>
    <s v="SLB"/>
    <x v="1"/>
    <x v="4"/>
    <s v="Solid biofuels"/>
    <x v="8"/>
    <n v="0.5"/>
    <n v="2.1619999999999999"/>
  </r>
  <r>
    <x v="7"/>
    <x v="202"/>
    <s v="SLB"/>
    <x v="1"/>
    <x v="4"/>
    <s v="Solid biofuels"/>
    <x v="9"/>
    <n v="0.5"/>
    <n v="2.4870000000000001"/>
  </r>
  <r>
    <x v="7"/>
    <x v="202"/>
    <s v="SLB"/>
    <x v="1"/>
    <x v="4"/>
    <s v="Solid biofuels"/>
    <x v="10"/>
    <n v="0.5"/>
    <n v="2.2349999999999999"/>
  </r>
  <r>
    <x v="7"/>
    <x v="202"/>
    <s v="SLB"/>
    <x v="1"/>
    <x v="4"/>
    <s v="Solid biofuels"/>
    <x v="11"/>
    <n v="0.5"/>
    <n v="2.7149999999999999"/>
  </r>
  <r>
    <x v="7"/>
    <x v="202"/>
    <s v="SLB"/>
    <x v="1"/>
    <x v="4"/>
    <s v="Solid biofuels"/>
    <x v="12"/>
    <n v="0.5"/>
    <n v="2.7149999999999999"/>
  </r>
  <r>
    <x v="7"/>
    <x v="202"/>
    <s v="SLB"/>
    <x v="1"/>
    <x v="4"/>
    <s v="Solid biofuels"/>
    <x v="13"/>
    <n v="0.5"/>
    <n v="2.9529999999999998"/>
  </r>
  <r>
    <x v="7"/>
    <x v="202"/>
    <s v="SLB"/>
    <x v="1"/>
    <x v="4"/>
    <s v="Solid biofuels"/>
    <x v="14"/>
    <n v="0.5"/>
    <n v="3.2069999999999999"/>
  </r>
  <r>
    <x v="7"/>
    <x v="202"/>
    <s v="SLB"/>
    <x v="1"/>
    <x v="4"/>
    <s v="Solid biofuels"/>
    <x v="15"/>
    <n v="0.5"/>
    <n v="2.9489999999999998"/>
  </r>
  <r>
    <x v="7"/>
    <x v="202"/>
    <s v="SLB"/>
    <x v="1"/>
    <x v="4"/>
    <s v="Solid biofuels"/>
    <x v="16"/>
    <n v="0.5"/>
    <n v="3.1539999999999999"/>
  </r>
  <r>
    <x v="7"/>
    <x v="202"/>
    <s v="SLB"/>
    <x v="1"/>
    <x v="4"/>
    <s v="Solid biofuels"/>
    <x v="17"/>
    <n v="0.5"/>
    <n v="2.7559999999999998"/>
  </r>
  <r>
    <x v="7"/>
    <x v="202"/>
    <s v="SLB"/>
    <x v="1"/>
    <x v="4"/>
    <s v="Solid biofuels"/>
    <x v="18"/>
    <n v="0.5"/>
    <m/>
  </r>
  <r>
    <x v="7"/>
    <x v="202"/>
    <s v="SLB"/>
    <x v="1"/>
    <x v="4"/>
    <s v="Solid biofuels"/>
    <x v="19"/>
    <n v="0.5"/>
    <m/>
  </r>
  <r>
    <x v="7"/>
    <x v="202"/>
    <s v="SLB"/>
    <x v="1"/>
    <x v="1"/>
    <s v="Renewable hydropower"/>
    <x v="0"/>
    <n v="0.311"/>
    <n v="0.81699999999999995"/>
  </r>
  <r>
    <x v="7"/>
    <x v="202"/>
    <s v="SLB"/>
    <x v="1"/>
    <x v="1"/>
    <s v="Renewable hydropower"/>
    <x v="1"/>
    <n v="0.311"/>
    <n v="0.81699999999999995"/>
  </r>
  <r>
    <x v="7"/>
    <x v="202"/>
    <s v="SLB"/>
    <x v="1"/>
    <x v="1"/>
    <s v="Renewable hydropower"/>
    <x v="2"/>
    <n v="0.34"/>
    <n v="0.89400000000000002"/>
  </r>
  <r>
    <x v="7"/>
    <x v="202"/>
    <s v="SLB"/>
    <x v="1"/>
    <x v="1"/>
    <s v="Renewable hydropower"/>
    <x v="3"/>
    <n v="0.34"/>
    <n v="0.89400000000000002"/>
  </r>
  <r>
    <x v="7"/>
    <x v="202"/>
    <s v="SLB"/>
    <x v="1"/>
    <x v="1"/>
    <s v="Renewable hydropower"/>
    <x v="4"/>
    <n v="0.36899999999999999"/>
    <n v="0.97"/>
  </r>
  <r>
    <x v="7"/>
    <x v="202"/>
    <s v="SLB"/>
    <x v="1"/>
    <x v="1"/>
    <s v="Renewable hydropower"/>
    <x v="5"/>
    <n v="0.36899999999999999"/>
    <n v="0.97"/>
  </r>
  <r>
    <x v="7"/>
    <x v="202"/>
    <s v="SLB"/>
    <x v="1"/>
    <x v="1"/>
    <s v="Renewable hydropower"/>
    <x v="6"/>
    <n v="0.36899999999999999"/>
    <n v="0.97"/>
  </r>
  <r>
    <x v="7"/>
    <x v="202"/>
    <s v="SLB"/>
    <x v="1"/>
    <x v="1"/>
    <s v="Renewable hydropower"/>
    <x v="7"/>
    <n v="0.36899999999999999"/>
    <n v="0.97"/>
  </r>
  <r>
    <x v="7"/>
    <x v="202"/>
    <s v="SLB"/>
    <x v="1"/>
    <x v="1"/>
    <s v="Renewable hydropower"/>
    <x v="8"/>
    <n v="0.36899999999999999"/>
    <n v="0.97"/>
  </r>
  <r>
    <x v="7"/>
    <x v="202"/>
    <s v="SLB"/>
    <x v="1"/>
    <x v="1"/>
    <s v="Renewable hydropower"/>
    <x v="9"/>
    <n v="0.36899999999999999"/>
    <n v="0.97"/>
  </r>
  <r>
    <x v="7"/>
    <x v="202"/>
    <s v="SLB"/>
    <x v="1"/>
    <x v="1"/>
    <s v="Renewable hydropower"/>
    <x v="10"/>
    <n v="0.189"/>
    <n v="0.497"/>
  </r>
  <r>
    <x v="7"/>
    <x v="202"/>
    <s v="SLB"/>
    <x v="1"/>
    <x v="1"/>
    <s v="Renewable hydropower"/>
    <x v="11"/>
    <n v="0.189"/>
    <n v="0.497"/>
  </r>
  <r>
    <x v="7"/>
    <x v="202"/>
    <s v="SLB"/>
    <x v="1"/>
    <x v="1"/>
    <s v="Renewable hydropower"/>
    <x v="12"/>
    <n v="0.189"/>
    <n v="0.497"/>
  </r>
  <r>
    <x v="7"/>
    <x v="202"/>
    <s v="SLB"/>
    <x v="1"/>
    <x v="1"/>
    <s v="Renewable hydropower"/>
    <x v="13"/>
    <n v="0.189"/>
    <n v="0.497"/>
  </r>
  <r>
    <x v="7"/>
    <x v="202"/>
    <s v="SLB"/>
    <x v="1"/>
    <x v="1"/>
    <s v="Renewable hydropower"/>
    <x v="14"/>
    <n v="0.189"/>
    <n v="0.497"/>
  </r>
  <r>
    <x v="7"/>
    <x v="202"/>
    <s v="SLB"/>
    <x v="1"/>
    <x v="1"/>
    <s v="Renewable hydropower"/>
    <x v="15"/>
    <n v="0.189"/>
    <n v="0.497"/>
  </r>
  <r>
    <x v="7"/>
    <x v="202"/>
    <s v="SLB"/>
    <x v="1"/>
    <x v="1"/>
    <s v="Renewable hydropower"/>
    <x v="16"/>
    <n v="0.33900000000000002"/>
    <n v="0.89100000000000001"/>
  </r>
  <r>
    <x v="7"/>
    <x v="202"/>
    <s v="SLB"/>
    <x v="1"/>
    <x v="1"/>
    <s v="Renewable hydropower"/>
    <x v="17"/>
    <n v="0.33900000000000002"/>
    <n v="0.89100000000000001"/>
  </r>
  <r>
    <x v="7"/>
    <x v="202"/>
    <s v="SLB"/>
    <x v="1"/>
    <x v="1"/>
    <s v="Renewable hydropower"/>
    <x v="18"/>
    <n v="0.33900000000000002"/>
    <m/>
  </r>
  <r>
    <x v="7"/>
    <x v="202"/>
    <s v="SLB"/>
    <x v="1"/>
    <x v="1"/>
    <s v="Renewable hydropower"/>
    <x v="19"/>
    <n v="0.33900000000000002"/>
    <m/>
  </r>
  <r>
    <x v="7"/>
    <x v="202"/>
    <s v="SLB"/>
    <x v="1"/>
    <x v="2"/>
    <s v="Off-grid Solar photovoltaic"/>
    <x v="9"/>
    <n v="3.0000000000000001E-3"/>
    <n v="4.0000000000000001E-3"/>
  </r>
  <r>
    <x v="7"/>
    <x v="202"/>
    <s v="SLB"/>
    <x v="1"/>
    <x v="2"/>
    <s v="Off-grid Solar photovoltaic"/>
    <x v="10"/>
    <n v="3.0000000000000001E-3"/>
    <n v="4.0000000000000001E-3"/>
  </r>
  <r>
    <x v="7"/>
    <x v="202"/>
    <s v="SLB"/>
    <x v="1"/>
    <x v="2"/>
    <s v="Off-grid Solar photovoltaic"/>
    <x v="11"/>
    <n v="0.80300000000000005"/>
    <n v="1.0760000000000001"/>
  </r>
  <r>
    <x v="7"/>
    <x v="202"/>
    <s v="SLB"/>
    <x v="1"/>
    <x v="2"/>
    <s v="Off-grid Solar photovoltaic"/>
    <x v="12"/>
    <n v="0.80300000000000005"/>
    <n v="1.0760000000000001"/>
  </r>
  <r>
    <x v="7"/>
    <x v="202"/>
    <s v="SLB"/>
    <x v="1"/>
    <x v="2"/>
    <s v="Off-grid Solar photovoltaic"/>
    <x v="13"/>
    <n v="0.80300000000000005"/>
    <n v="1.0760000000000001"/>
  </r>
  <r>
    <x v="7"/>
    <x v="202"/>
    <s v="SLB"/>
    <x v="1"/>
    <x v="2"/>
    <s v="Off-grid Solar photovoltaic"/>
    <x v="14"/>
    <n v="1.079"/>
    <n v="1.446"/>
  </r>
  <r>
    <x v="7"/>
    <x v="202"/>
    <s v="SLB"/>
    <x v="1"/>
    <x v="2"/>
    <s v="Off-grid Solar photovoltaic"/>
    <x v="15"/>
    <n v="1.079"/>
    <n v="1.446"/>
  </r>
  <r>
    <x v="7"/>
    <x v="202"/>
    <s v="SLB"/>
    <x v="1"/>
    <x v="2"/>
    <s v="Off-grid Solar photovoltaic"/>
    <x v="16"/>
    <n v="1.1100000000000001"/>
    <n v="1.4870000000000001"/>
  </r>
  <r>
    <x v="7"/>
    <x v="202"/>
    <s v="SLB"/>
    <x v="1"/>
    <x v="2"/>
    <s v="Off-grid Solar photovoltaic"/>
    <x v="17"/>
    <n v="1.4850000000000001"/>
    <n v="1.99"/>
  </r>
  <r>
    <x v="7"/>
    <x v="202"/>
    <s v="SLB"/>
    <x v="1"/>
    <x v="2"/>
    <s v="Off-grid Solar photovoltaic"/>
    <x v="18"/>
    <n v="1.4850000000000001"/>
    <m/>
  </r>
  <r>
    <x v="7"/>
    <x v="202"/>
    <s v="SLB"/>
    <x v="1"/>
    <x v="2"/>
    <s v="Off-grid Solar photovoltaic"/>
    <x v="19"/>
    <n v="1.4850000000000001"/>
    <m/>
  </r>
  <r>
    <x v="7"/>
    <x v="202"/>
    <s v="SLB"/>
    <x v="1"/>
    <x v="2"/>
    <s v="On-grid Solar photovoltaic"/>
    <x v="14"/>
    <n v="0.05"/>
    <n v="0.03"/>
  </r>
  <r>
    <x v="7"/>
    <x v="202"/>
    <s v="SLB"/>
    <x v="1"/>
    <x v="2"/>
    <s v="On-grid Solar photovoltaic"/>
    <x v="15"/>
    <n v="0.05"/>
    <n v="7.2999999999999995E-2"/>
  </r>
  <r>
    <x v="7"/>
    <x v="202"/>
    <s v="SLB"/>
    <x v="1"/>
    <x v="2"/>
    <s v="On-grid Solar photovoltaic"/>
    <x v="16"/>
    <n v="1.05"/>
    <n v="0.63500000000000001"/>
  </r>
  <r>
    <x v="7"/>
    <x v="202"/>
    <s v="SLB"/>
    <x v="1"/>
    <x v="2"/>
    <s v="On-grid Solar photovoltaic"/>
    <x v="17"/>
    <n v="1.05"/>
    <n v="1.232"/>
  </r>
  <r>
    <x v="7"/>
    <x v="202"/>
    <s v="SLB"/>
    <x v="1"/>
    <x v="2"/>
    <s v="On-grid Solar photovoltaic"/>
    <x v="18"/>
    <n v="1.05"/>
    <m/>
  </r>
  <r>
    <x v="7"/>
    <x v="202"/>
    <s v="SLB"/>
    <x v="1"/>
    <x v="2"/>
    <s v="On-grid Solar photovoltaic"/>
    <x v="19"/>
    <n v="1.05"/>
    <m/>
  </r>
  <r>
    <x v="7"/>
    <x v="203"/>
    <s v="TKL"/>
    <x v="0"/>
    <x v="0"/>
    <s v="Fossil fuels"/>
    <x v="0"/>
    <n v="0.4"/>
    <n v="1.2"/>
  </r>
  <r>
    <x v="7"/>
    <x v="203"/>
    <s v="TKL"/>
    <x v="0"/>
    <x v="0"/>
    <s v="Fossil fuels"/>
    <x v="1"/>
    <n v="0.4"/>
    <n v="1.2"/>
  </r>
  <r>
    <x v="7"/>
    <x v="203"/>
    <s v="TKL"/>
    <x v="0"/>
    <x v="0"/>
    <s v="Fossil fuels"/>
    <x v="2"/>
    <n v="0.4"/>
    <n v="1.2"/>
  </r>
  <r>
    <x v="7"/>
    <x v="203"/>
    <s v="TKL"/>
    <x v="0"/>
    <x v="0"/>
    <s v="Fossil fuels"/>
    <x v="3"/>
    <n v="0.4"/>
    <n v="1.2"/>
  </r>
  <r>
    <x v="7"/>
    <x v="203"/>
    <s v="TKL"/>
    <x v="0"/>
    <x v="0"/>
    <s v="Fossil fuels"/>
    <x v="4"/>
    <n v="0.4"/>
    <n v="1.1850000000000001"/>
  </r>
  <r>
    <x v="7"/>
    <x v="203"/>
    <s v="TKL"/>
    <x v="0"/>
    <x v="0"/>
    <s v="Fossil fuels"/>
    <x v="5"/>
    <n v="0.4"/>
    <n v="1.1850000000000001"/>
  </r>
  <r>
    <x v="7"/>
    <x v="203"/>
    <s v="TKL"/>
    <x v="0"/>
    <x v="0"/>
    <s v="Fossil fuels"/>
    <x v="6"/>
    <n v="0.4"/>
    <n v="0.70699999999999996"/>
  </r>
  <r>
    <x v="7"/>
    <x v="203"/>
    <s v="TKL"/>
    <x v="0"/>
    <x v="0"/>
    <s v="Fossil fuels"/>
    <x v="7"/>
    <n v="0.4"/>
    <n v="0.70699999999999996"/>
  </r>
  <r>
    <x v="7"/>
    <x v="203"/>
    <s v="TKL"/>
    <x v="0"/>
    <x v="0"/>
    <s v="Fossil fuels"/>
    <x v="8"/>
    <n v="0.4"/>
    <n v="0.70699999999999996"/>
  </r>
  <r>
    <x v="7"/>
    <x v="203"/>
    <s v="TKL"/>
    <x v="0"/>
    <x v="0"/>
    <s v="Fossil fuels"/>
    <x v="9"/>
    <n v="0.4"/>
    <n v="0.70699999999999996"/>
  </r>
  <r>
    <x v="7"/>
    <x v="203"/>
    <s v="TKL"/>
    <x v="0"/>
    <x v="0"/>
    <s v="Fossil fuels"/>
    <x v="10"/>
    <n v="0.4"/>
    <n v="0.70699999999999996"/>
  </r>
  <r>
    <x v="7"/>
    <x v="203"/>
    <s v="TKL"/>
    <x v="0"/>
    <x v="0"/>
    <s v="Fossil fuels"/>
    <x v="11"/>
    <n v="0.4"/>
    <n v="0.70699999999999996"/>
  </r>
  <r>
    <x v="7"/>
    <x v="203"/>
    <s v="TKL"/>
    <x v="0"/>
    <x v="0"/>
    <s v="Fossil fuels"/>
    <x v="12"/>
    <n v="0.4"/>
    <n v="0.246"/>
  </r>
  <r>
    <x v="7"/>
    <x v="203"/>
    <s v="TKL"/>
    <x v="0"/>
    <x v="0"/>
    <s v="Fossil fuels"/>
    <x v="13"/>
    <n v="0.4"/>
    <n v="0.246"/>
  </r>
  <r>
    <x v="7"/>
    <x v="203"/>
    <s v="TKL"/>
    <x v="0"/>
    <x v="0"/>
    <s v="Fossil fuels"/>
    <x v="14"/>
    <n v="0.4"/>
    <n v="0.246"/>
  </r>
  <r>
    <x v="7"/>
    <x v="203"/>
    <s v="TKL"/>
    <x v="0"/>
    <x v="0"/>
    <s v="Fossil fuels"/>
    <x v="15"/>
    <n v="0.4"/>
    <n v="0.246"/>
  </r>
  <r>
    <x v="7"/>
    <x v="203"/>
    <s v="TKL"/>
    <x v="0"/>
    <x v="0"/>
    <s v="Fossil fuels"/>
    <x v="16"/>
    <n v="0.4"/>
    <n v="0.246"/>
  </r>
  <r>
    <x v="7"/>
    <x v="203"/>
    <s v="TKL"/>
    <x v="0"/>
    <x v="0"/>
    <s v="Fossil fuels"/>
    <x v="17"/>
    <n v="0.4"/>
    <n v="0.246"/>
  </r>
  <r>
    <x v="7"/>
    <x v="203"/>
    <s v="TKL"/>
    <x v="0"/>
    <x v="0"/>
    <s v="Fossil fuels"/>
    <x v="18"/>
    <n v="0.4"/>
    <m/>
  </r>
  <r>
    <x v="7"/>
    <x v="203"/>
    <s v="TKL"/>
    <x v="0"/>
    <x v="0"/>
    <s v="Fossil fuels"/>
    <x v="19"/>
    <n v="0.4"/>
    <m/>
  </r>
  <r>
    <x v="7"/>
    <x v="203"/>
    <s v="TKL"/>
    <x v="1"/>
    <x v="2"/>
    <s v="On-grid Solar photovoltaic"/>
    <x v="0"/>
    <n v="2.1000000000000001E-2"/>
    <n v="0.03"/>
  </r>
  <r>
    <x v="7"/>
    <x v="203"/>
    <s v="TKL"/>
    <x v="1"/>
    <x v="2"/>
    <s v="On-grid Solar photovoltaic"/>
    <x v="1"/>
    <n v="2.1000000000000001E-2"/>
    <n v="0.03"/>
  </r>
  <r>
    <x v="7"/>
    <x v="203"/>
    <s v="TKL"/>
    <x v="1"/>
    <x v="2"/>
    <s v="On-grid Solar photovoltaic"/>
    <x v="2"/>
    <n v="2.1000000000000001E-2"/>
    <n v="0.03"/>
  </r>
  <r>
    <x v="7"/>
    <x v="203"/>
    <s v="TKL"/>
    <x v="1"/>
    <x v="2"/>
    <s v="On-grid Solar photovoltaic"/>
    <x v="3"/>
    <n v="2.1000000000000001E-2"/>
    <n v="0.03"/>
  </r>
  <r>
    <x v="7"/>
    <x v="203"/>
    <s v="TKL"/>
    <x v="1"/>
    <x v="2"/>
    <s v="On-grid Solar photovoltaic"/>
    <x v="4"/>
    <n v="3.1E-2"/>
    <n v="4.4999999999999998E-2"/>
  </r>
  <r>
    <x v="7"/>
    <x v="203"/>
    <s v="TKL"/>
    <x v="1"/>
    <x v="2"/>
    <s v="On-grid Solar photovoltaic"/>
    <x v="5"/>
    <n v="3.1E-2"/>
    <n v="4.4999999999999998E-2"/>
  </r>
  <r>
    <x v="7"/>
    <x v="203"/>
    <s v="TKL"/>
    <x v="1"/>
    <x v="2"/>
    <s v="On-grid Solar photovoltaic"/>
    <x v="6"/>
    <n v="0.36099999999999999"/>
    <n v="0.52300000000000002"/>
  </r>
  <r>
    <x v="7"/>
    <x v="203"/>
    <s v="TKL"/>
    <x v="1"/>
    <x v="2"/>
    <s v="On-grid Solar photovoltaic"/>
    <x v="7"/>
    <n v="0.36099999999999999"/>
    <n v="0.52300000000000002"/>
  </r>
  <r>
    <x v="7"/>
    <x v="203"/>
    <s v="TKL"/>
    <x v="1"/>
    <x v="2"/>
    <s v="On-grid Solar photovoltaic"/>
    <x v="8"/>
    <n v="0.36099999999999999"/>
    <n v="0.52300000000000002"/>
  </r>
  <r>
    <x v="7"/>
    <x v="203"/>
    <s v="TKL"/>
    <x v="1"/>
    <x v="2"/>
    <s v="On-grid Solar photovoltaic"/>
    <x v="9"/>
    <n v="0.36099999999999999"/>
    <n v="0.52300000000000002"/>
  </r>
  <r>
    <x v="7"/>
    <x v="203"/>
    <s v="TKL"/>
    <x v="1"/>
    <x v="2"/>
    <s v="On-grid Solar photovoltaic"/>
    <x v="10"/>
    <n v="0.36099999999999999"/>
    <n v="0.52300000000000002"/>
  </r>
  <r>
    <x v="7"/>
    <x v="203"/>
    <s v="TKL"/>
    <x v="1"/>
    <x v="2"/>
    <s v="On-grid Solar photovoltaic"/>
    <x v="11"/>
    <n v="0.36099999999999999"/>
    <n v="0.52300000000000002"/>
  </r>
  <r>
    <x v="7"/>
    <x v="203"/>
    <s v="TKL"/>
    <x v="1"/>
    <x v="2"/>
    <s v="On-grid Solar photovoltaic"/>
    <x v="12"/>
    <n v="0.92700000000000005"/>
    <n v="0.98399999999999999"/>
  </r>
  <r>
    <x v="7"/>
    <x v="203"/>
    <s v="TKL"/>
    <x v="1"/>
    <x v="2"/>
    <s v="On-grid Solar photovoltaic"/>
    <x v="13"/>
    <n v="0.92700000000000005"/>
    <n v="0.98399999999999999"/>
  </r>
  <r>
    <x v="7"/>
    <x v="203"/>
    <s v="TKL"/>
    <x v="1"/>
    <x v="2"/>
    <s v="On-grid Solar photovoltaic"/>
    <x v="14"/>
    <n v="0.92700000000000005"/>
    <n v="0.98399999999999999"/>
  </r>
  <r>
    <x v="7"/>
    <x v="203"/>
    <s v="TKL"/>
    <x v="1"/>
    <x v="2"/>
    <s v="On-grid Solar photovoltaic"/>
    <x v="15"/>
    <n v="0.92700000000000005"/>
    <n v="0.98399999999999999"/>
  </r>
  <r>
    <x v="7"/>
    <x v="203"/>
    <s v="TKL"/>
    <x v="1"/>
    <x v="2"/>
    <s v="On-grid Solar photovoltaic"/>
    <x v="16"/>
    <n v="0.92700000000000005"/>
    <n v="0.98399999999999999"/>
  </r>
  <r>
    <x v="7"/>
    <x v="203"/>
    <s v="TKL"/>
    <x v="1"/>
    <x v="2"/>
    <s v="On-grid Solar photovoltaic"/>
    <x v="17"/>
    <n v="0.92700000000000005"/>
    <n v="0.98399999999999999"/>
  </r>
  <r>
    <x v="7"/>
    <x v="203"/>
    <s v="TKL"/>
    <x v="1"/>
    <x v="2"/>
    <s v="On-grid Solar photovoltaic"/>
    <x v="18"/>
    <n v="0.92700000000000005"/>
    <m/>
  </r>
  <r>
    <x v="7"/>
    <x v="203"/>
    <s v="TKL"/>
    <x v="1"/>
    <x v="2"/>
    <s v="On-grid Solar photovoltaic"/>
    <x v="19"/>
    <n v="0.93"/>
    <m/>
  </r>
  <r>
    <x v="7"/>
    <x v="203"/>
    <s v="TKL"/>
    <x v="1"/>
    <x v="3"/>
    <s v="Onshore wind energy"/>
    <x v="19"/>
    <n v="1.4999999999999999E-2"/>
    <m/>
  </r>
  <r>
    <x v="7"/>
    <x v="204"/>
    <s v="TON"/>
    <x v="0"/>
    <x v="0"/>
    <s v="Fossil fuels"/>
    <x v="0"/>
    <n v="8.5839999999999996"/>
    <n v="41.08"/>
  </r>
  <r>
    <x v="7"/>
    <x v="204"/>
    <s v="TON"/>
    <x v="0"/>
    <x v="0"/>
    <s v="Fossil fuels"/>
    <x v="1"/>
    <n v="8.5839999999999996"/>
    <n v="39.582999999999998"/>
  </r>
  <r>
    <x v="7"/>
    <x v="204"/>
    <s v="TON"/>
    <x v="0"/>
    <x v="0"/>
    <s v="Fossil fuels"/>
    <x v="2"/>
    <n v="8.5839999999999996"/>
    <n v="42.484999999999999"/>
  </r>
  <r>
    <x v="7"/>
    <x v="204"/>
    <s v="TON"/>
    <x v="0"/>
    <x v="0"/>
    <s v="Fossil fuels"/>
    <x v="3"/>
    <n v="8.5839999999999996"/>
    <n v="46.027999999999999"/>
  </r>
  <r>
    <x v="7"/>
    <x v="204"/>
    <s v="TON"/>
    <x v="0"/>
    <x v="0"/>
    <s v="Fossil fuels"/>
    <x v="4"/>
    <n v="11.464"/>
    <n v="47.911000000000001"/>
  </r>
  <r>
    <x v="7"/>
    <x v="204"/>
    <s v="TON"/>
    <x v="0"/>
    <x v="0"/>
    <s v="Fossil fuels"/>
    <x v="5"/>
    <n v="11.464"/>
    <n v="50.78"/>
  </r>
  <r>
    <x v="7"/>
    <x v="204"/>
    <s v="TON"/>
    <x v="0"/>
    <x v="0"/>
    <s v="Fossil fuels"/>
    <x v="6"/>
    <n v="11.464"/>
    <n v="53.142000000000003"/>
  </r>
  <r>
    <x v="7"/>
    <x v="204"/>
    <s v="TON"/>
    <x v="0"/>
    <x v="0"/>
    <s v="Fossil fuels"/>
    <x v="7"/>
    <n v="11.464"/>
    <n v="54.563000000000002"/>
  </r>
  <r>
    <x v="7"/>
    <x v="204"/>
    <s v="TON"/>
    <x v="0"/>
    <x v="0"/>
    <s v="Fossil fuels"/>
    <x v="8"/>
    <n v="12.552"/>
    <n v="54.470999999999997"/>
  </r>
  <r>
    <x v="7"/>
    <x v="204"/>
    <s v="TON"/>
    <x v="0"/>
    <x v="0"/>
    <s v="Fossil fuels"/>
    <x v="9"/>
    <n v="12.552"/>
    <n v="51.65"/>
  </r>
  <r>
    <x v="7"/>
    <x v="204"/>
    <s v="TON"/>
    <x v="0"/>
    <x v="0"/>
    <s v="Fossil fuels"/>
    <x v="10"/>
    <n v="12.552"/>
    <n v="51.683"/>
  </r>
  <r>
    <x v="7"/>
    <x v="204"/>
    <s v="TON"/>
    <x v="0"/>
    <x v="0"/>
    <s v="Fossil fuels"/>
    <x v="11"/>
    <n v="12.552"/>
    <n v="52.776000000000003"/>
  </r>
  <r>
    <x v="7"/>
    <x v="204"/>
    <s v="TON"/>
    <x v="0"/>
    <x v="0"/>
    <s v="Fossil fuels"/>
    <x v="12"/>
    <n v="12.552"/>
    <n v="51.851999999999997"/>
  </r>
  <r>
    <x v="7"/>
    <x v="204"/>
    <s v="TON"/>
    <x v="0"/>
    <x v="0"/>
    <s v="Fossil fuels"/>
    <x v="13"/>
    <n v="12.552"/>
    <n v="51.372"/>
  </r>
  <r>
    <x v="7"/>
    <x v="204"/>
    <s v="TON"/>
    <x v="0"/>
    <x v="0"/>
    <s v="Fossil fuels"/>
    <x v="14"/>
    <n v="17.7"/>
    <n v="51.551000000000002"/>
  </r>
  <r>
    <x v="7"/>
    <x v="204"/>
    <s v="TON"/>
    <x v="0"/>
    <x v="0"/>
    <s v="Fossil fuels"/>
    <x v="15"/>
    <n v="17.7"/>
    <n v="53.451000000000001"/>
  </r>
  <r>
    <x v="7"/>
    <x v="204"/>
    <s v="TON"/>
    <x v="0"/>
    <x v="0"/>
    <s v="Fossil fuels"/>
    <x v="16"/>
    <n v="17.7"/>
    <n v="58.262"/>
  </r>
  <r>
    <x v="7"/>
    <x v="204"/>
    <s v="TON"/>
    <x v="0"/>
    <x v="0"/>
    <s v="Fossil fuels"/>
    <x v="17"/>
    <n v="17.7"/>
    <n v="60.281999999999996"/>
  </r>
  <r>
    <x v="7"/>
    <x v="204"/>
    <s v="TON"/>
    <x v="0"/>
    <x v="0"/>
    <s v="Fossil fuels"/>
    <x v="18"/>
    <n v="17.7"/>
    <m/>
  </r>
  <r>
    <x v="7"/>
    <x v="204"/>
    <s v="TON"/>
    <x v="0"/>
    <x v="0"/>
    <s v="Fossil fuels"/>
    <x v="19"/>
    <n v="17.7"/>
    <m/>
  </r>
  <r>
    <x v="7"/>
    <x v="204"/>
    <s v="TON"/>
    <x v="1"/>
    <x v="2"/>
    <s v="Off-grid Solar photovoltaic"/>
    <x v="0"/>
    <n v="5.7000000000000002E-2"/>
    <n v="7.8E-2"/>
  </r>
  <r>
    <x v="7"/>
    <x v="204"/>
    <s v="TON"/>
    <x v="1"/>
    <x v="2"/>
    <s v="Off-grid Solar photovoltaic"/>
    <x v="1"/>
    <n v="5.7000000000000002E-2"/>
    <n v="7.8E-2"/>
  </r>
  <r>
    <x v="7"/>
    <x v="204"/>
    <s v="TON"/>
    <x v="1"/>
    <x v="2"/>
    <s v="Off-grid Solar photovoltaic"/>
    <x v="2"/>
    <n v="8.4000000000000005E-2"/>
    <n v="0.114"/>
  </r>
  <r>
    <x v="7"/>
    <x v="204"/>
    <s v="TON"/>
    <x v="1"/>
    <x v="2"/>
    <s v="Off-grid Solar photovoltaic"/>
    <x v="3"/>
    <n v="8.4000000000000005E-2"/>
    <n v="0.114"/>
  </r>
  <r>
    <x v="7"/>
    <x v="204"/>
    <s v="TON"/>
    <x v="1"/>
    <x v="2"/>
    <s v="Off-grid Solar photovoltaic"/>
    <x v="4"/>
    <n v="8.4000000000000005E-2"/>
    <n v="0.114"/>
  </r>
  <r>
    <x v="7"/>
    <x v="204"/>
    <s v="TON"/>
    <x v="1"/>
    <x v="2"/>
    <s v="Off-grid Solar photovoltaic"/>
    <x v="5"/>
    <n v="8.4000000000000005E-2"/>
    <n v="0.114"/>
  </r>
  <r>
    <x v="7"/>
    <x v="204"/>
    <s v="TON"/>
    <x v="1"/>
    <x v="2"/>
    <s v="Off-grid Solar photovoltaic"/>
    <x v="6"/>
    <n v="0.111"/>
    <n v="0.151"/>
  </r>
  <r>
    <x v="7"/>
    <x v="204"/>
    <s v="TON"/>
    <x v="1"/>
    <x v="2"/>
    <s v="Off-grid Solar photovoltaic"/>
    <x v="7"/>
    <n v="0.111"/>
    <n v="0.151"/>
  </r>
  <r>
    <x v="7"/>
    <x v="204"/>
    <s v="TON"/>
    <x v="1"/>
    <x v="2"/>
    <s v="Off-grid Solar photovoltaic"/>
    <x v="8"/>
    <n v="0.111"/>
    <n v="0.151"/>
  </r>
  <r>
    <x v="7"/>
    <x v="204"/>
    <s v="TON"/>
    <x v="1"/>
    <x v="2"/>
    <s v="Off-grid Solar photovoltaic"/>
    <x v="9"/>
    <n v="0.12"/>
    <n v="0.16300000000000001"/>
  </r>
  <r>
    <x v="7"/>
    <x v="204"/>
    <s v="TON"/>
    <x v="1"/>
    <x v="2"/>
    <s v="Off-grid Solar photovoltaic"/>
    <x v="10"/>
    <n v="0.12"/>
    <n v="0.16300000000000001"/>
  </r>
  <r>
    <x v="7"/>
    <x v="204"/>
    <s v="TON"/>
    <x v="1"/>
    <x v="2"/>
    <s v="Off-grid Solar photovoltaic"/>
    <x v="11"/>
    <n v="0.12"/>
    <n v="0.16300000000000001"/>
  </r>
  <r>
    <x v="7"/>
    <x v="204"/>
    <s v="TON"/>
    <x v="1"/>
    <x v="2"/>
    <s v="Off-grid Solar photovoltaic"/>
    <x v="12"/>
    <n v="0.13100000000000001"/>
    <n v="0.17799999999999999"/>
  </r>
  <r>
    <x v="7"/>
    <x v="204"/>
    <s v="TON"/>
    <x v="1"/>
    <x v="2"/>
    <s v="Off-grid Solar photovoltaic"/>
    <x v="13"/>
    <n v="0.23400000000000001"/>
    <n v="0.318"/>
  </r>
  <r>
    <x v="7"/>
    <x v="204"/>
    <s v="TON"/>
    <x v="1"/>
    <x v="2"/>
    <s v="Off-grid Solar photovoltaic"/>
    <x v="14"/>
    <n v="0.23400000000000001"/>
    <n v="0.318"/>
  </r>
  <r>
    <x v="7"/>
    <x v="204"/>
    <s v="TON"/>
    <x v="1"/>
    <x v="2"/>
    <s v="Off-grid Solar photovoltaic"/>
    <x v="15"/>
    <n v="0.24"/>
    <n v="0.32700000000000001"/>
  </r>
  <r>
    <x v="7"/>
    <x v="204"/>
    <s v="TON"/>
    <x v="1"/>
    <x v="2"/>
    <s v="Off-grid Solar photovoltaic"/>
    <x v="16"/>
    <n v="0.251"/>
    <n v="0.34200000000000003"/>
  </r>
  <r>
    <x v="7"/>
    <x v="204"/>
    <s v="TON"/>
    <x v="1"/>
    <x v="2"/>
    <s v="Off-grid Solar photovoltaic"/>
    <x v="17"/>
    <n v="0.251"/>
    <n v="0.34200000000000003"/>
  </r>
  <r>
    <x v="7"/>
    <x v="204"/>
    <s v="TON"/>
    <x v="1"/>
    <x v="2"/>
    <s v="Off-grid Solar photovoltaic"/>
    <x v="18"/>
    <n v="0.251"/>
    <m/>
  </r>
  <r>
    <x v="7"/>
    <x v="204"/>
    <s v="TON"/>
    <x v="1"/>
    <x v="2"/>
    <s v="Off-grid Solar photovoltaic"/>
    <x v="19"/>
    <n v="0.251"/>
    <m/>
  </r>
  <r>
    <x v="7"/>
    <x v="204"/>
    <s v="TON"/>
    <x v="1"/>
    <x v="2"/>
    <s v="On-grid Solar photovoltaic"/>
    <x v="12"/>
    <n v="1"/>
    <n v="1"/>
  </r>
  <r>
    <x v="7"/>
    <x v="204"/>
    <s v="TON"/>
    <x v="1"/>
    <x v="2"/>
    <s v="On-grid Solar photovoltaic"/>
    <x v="13"/>
    <n v="1.42"/>
    <n v="2.5550000000000002"/>
  </r>
  <r>
    <x v="7"/>
    <x v="204"/>
    <s v="TON"/>
    <x v="1"/>
    <x v="2"/>
    <s v="On-grid Solar photovoltaic"/>
    <x v="14"/>
    <n v="1.42"/>
    <n v="3.4180000000000001"/>
  </r>
  <r>
    <x v="7"/>
    <x v="204"/>
    <s v="TON"/>
    <x v="1"/>
    <x v="2"/>
    <s v="On-grid Solar photovoltaic"/>
    <x v="15"/>
    <n v="2.42"/>
    <n v="4.2329999999999997"/>
  </r>
  <r>
    <x v="7"/>
    <x v="204"/>
    <s v="TON"/>
    <x v="1"/>
    <x v="2"/>
    <s v="On-grid Solar photovoltaic"/>
    <x v="16"/>
    <n v="2.97"/>
    <n v="4.9589999999999996"/>
  </r>
  <r>
    <x v="7"/>
    <x v="204"/>
    <s v="TON"/>
    <x v="1"/>
    <x v="2"/>
    <s v="On-grid Solar photovoltaic"/>
    <x v="17"/>
    <n v="5.96"/>
    <n v="5.8"/>
  </r>
  <r>
    <x v="7"/>
    <x v="204"/>
    <s v="TON"/>
    <x v="1"/>
    <x v="2"/>
    <s v="On-grid Solar photovoltaic"/>
    <x v="18"/>
    <n v="5.98"/>
    <m/>
  </r>
  <r>
    <x v="7"/>
    <x v="204"/>
    <s v="TON"/>
    <x v="1"/>
    <x v="2"/>
    <s v="On-grid Solar photovoltaic"/>
    <x v="19"/>
    <n v="5.98"/>
    <m/>
  </r>
  <r>
    <x v="7"/>
    <x v="204"/>
    <s v="TON"/>
    <x v="1"/>
    <x v="3"/>
    <s v="Onshore wind energy"/>
    <x v="13"/>
    <n v="1.0999999999999999E-2"/>
    <n v="0.01"/>
  </r>
  <r>
    <x v="7"/>
    <x v="204"/>
    <s v="TON"/>
    <x v="1"/>
    <x v="3"/>
    <s v="Onshore wind energy"/>
    <x v="14"/>
    <n v="1.0999999999999999E-2"/>
    <n v="1.4E-2"/>
  </r>
  <r>
    <x v="7"/>
    <x v="204"/>
    <s v="TON"/>
    <x v="1"/>
    <x v="3"/>
    <s v="Onshore wind energy"/>
    <x v="15"/>
    <n v="0.22"/>
    <n v="1.7999999999999999E-2"/>
  </r>
  <r>
    <x v="7"/>
    <x v="204"/>
    <s v="TON"/>
    <x v="1"/>
    <x v="3"/>
    <s v="Onshore wind energy"/>
    <x v="16"/>
    <n v="0.22"/>
    <n v="2.9000000000000001E-2"/>
  </r>
  <r>
    <x v="7"/>
    <x v="204"/>
    <s v="TON"/>
    <x v="1"/>
    <x v="3"/>
    <s v="Onshore wind energy"/>
    <x v="17"/>
    <n v="0.22"/>
    <n v="1.7999999999999999E-2"/>
  </r>
  <r>
    <x v="7"/>
    <x v="204"/>
    <s v="TON"/>
    <x v="1"/>
    <x v="3"/>
    <s v="Onshore wind energy"/>
    <x v="18"/>
    <n v="0.22"/>
    <m/>
  </r>
  <r>
    <x v="7"/>
    <x v="204"/>
    <s v="TON"/>
    <x v="1"/>
    <x v="3"/>
    <s v="Onshore wind energy"/>
    <x v="19"/>
    <n v="1.52"/>
    <m/>
  </r>
  <r>
    <x v="7"/>
    <x v="205"/>
    <s v="TUV"/>
    <x v="0"/>
    <x v="0"/>
    <s v="Fossil fuels"/>
    <x v="0"/>
    <n v="3.48"/>
    <n v="4.3959999999999999"/>
  </r>
  <r>
    <x v="7"/>
    <x v="205"/>
    <s v="TUV"/>
    <x v="0"/>
    <x v="0"/>
    <s v="Fossil fuels"/>
    <x v="1"/>
    <n v="3.48"/>
    <n v="4.67"/>
  </r>
  <r>
    <x v="7"/>
    <x v="205"/>
    <s v="TUV"/>
    <x v="0"/>
    <x v="0"/>
    <s v="Fossil fuels"/>
    <x v="2"/>
    <n v="3.48"/>
    <n v="4.9449999999999994"/>
  </r>
  <r>
    <x v="7"/>
    <x v="205"/>
    <s v="TUV"/>
    <x v="0"/>
    <x v="0"/>
    <s v="Fossil fuels"/>
    <x v="3"/>
    <n v="3.48"/>
    <n v="5.0549999999999997"/>
  </r>
  <r>
    <x v="7"/>
    <x v="205"/>
    <s v="TUV"/>
    <x v="0"/>
    <x v="0"/>
    <s v="Fossil fuels"/>
    <x v="4"/>
    <n v="3.48"/>
    <n v="5.0990000000000002"/>
  </r>
  <r>
    <x v="7"/>
    <x v="205"/>
    <s v="TUV"/>
    <x v="0"/>
    <x v="0"/>
    <s v="Fossil fuels"/>
    <x v="5"/>
    <n v="3.48"/>
    <n v="5.1760000000000002"/>
  </r>
  <r>
    <x v="7"/>
    <x v="205"/>
    <s v="TUV"/>
    <x v="0"/>
    <x v="0"/>
    <s v="Fossil fuels"/>
    <x v="6"/>
    <n v="5.2799999999999994"/>
    <n v="5.2639999999999993"/>
  </r>
  <r>
    <x v="7"/>
    <x v="205"/>
    <s v="TUV"/>
    <x v="0"/>
    <x v="0"/>
    <s v="Fossil fuels"/>
    <x v="7"/>
    <n v="5.2799999999999994"/>
    <n v="5.3410000000000002"/>
  </r>
  <r>
    <x v="7"/>
    <x v="205"/>
    <s v="TUV"/>
    <x v="0"/>
    <x v="0"/>
    <s v="Fossil fuels"/>
    <x v="8"/>
    <n v="5.2799999999999994"/>
    <n v="5.3629999999999995"/>
  </r>
  <r>
    <x v="7"/>
    <x v="205"/>
    <s v="TUV"/>
    <x v="0"/>
    <x v="0"/>
    <s v="Fossil fuels"/>
    <x v="9"/>
    <n v="5.2799999999999994"/>
    <n v="5.4109999999999996"/>
  </r>
  <r>
    <x v="7"/>
    <x v="205"/>
    <s v="TUV"/>
    <x v="0"/>
    <x v="0"/>
    <s v="Fossil fuels"/>
    <x v="10"/>
    <n v="5.2799999999999994"/>
    <n v="6.4399999999999995"/>
  </r>
  <r>
    <x v="7"/>
    <x v="205"/>
    <s v="TUV"/>
    <x v="0"/>
    <x v="0"/>
    <s v="Fossil fuels"/>
    <x v="11"/>
    <n v="5.2799999999999994"/>
    <n v="6.5090000000000003"/>
  </r>
  <r>
    <x v="7"/>
    <x v="205"/>
    <s v="TUV"/>
    <x v="0"/>
    <x v="0"/>
    <s v="Fossil fuels"/>
    <x v="12"/>
    <n v="5.2799999999999994"/>
    <n v="6.0250000000000004"/>
  </r>
  <r>
    <x v="7"/>
    <x v="205"/>
    <s v="TUV"/>
    <x v="0"/>
    <x v="0"/>
    <s v="Fossil fuels"/>
    <x v="13"/>
    <n v="5.2799999999999994"/>
    <n v="5.95"/>
  </r>
  <r>
    <x v="7"/>
    <x v="205"/>
    <s v="TUV"/>
    <x v="0"/>
    <x v="0"/>
    <s v="Fossil fuels"/>
    <x v="14"/>
    <n v="5.2799999999999994"/>
    <n v="6.33"/>
  </r>
  <r>
    <x v="7"/>
    <x v="205"/>
    <s v="TUV"/>
    <x v="0"/>
    <x v="0"/>
    <s v="Fossil fuels"/>
    <x v="15"/>
    <n v="5.2799999999999994"/>
    <n v="6.1829999999999998"/>
  </r>
  <r>
    <x v="7"/>
    <x v="205"/>
    <s v="TUV"/>
    <x v="0"/>
    <x v="0"/>
    <s v="Fossil fuels"/>
    <x v="16"/>
    <n v="3.1349999999999998"/>
    <n v="6.4"/>
  </r>
  <r>
    <x v="7"/>
    <x v="205"/>
    <s v="TUV"/>
    <x v="0"/>
    <x v="0"/>
    <s v="Fossil fuels"/>
    <x v="17"/>
    <n v="3.1349999999999998"/>
    <n v="6.524"/>
  </r>
  <r>
    <x v="7"/>
    <x v="205"/>
    <s v="TUV"/>
    <x v="0"/>
    <x v="0"/>
    <s v="Fossil fuels"/>
    <x v="18"/>
    <n v="3.1349999999999998"/>
    <m/>
  </r>
  <r>
    <x v="7"/>
    <x v="205"/>
    <s v="TUV"/>
    <x v="0"/>
    <x v="0"/>
    <s v="Fossil fuels"/>
    <x v="19"/>
    <n v="3.1349999999999998"/>
    <m/>
  </r>
  <r>
    <x v="7"/>
    <x v="205"/>
    <s v="TUV"/>
    <x v="1"/>
    <x v="2"/>
    <s v="Off-grid Solar photovoltaic"/>
    <x v="0"/>
    <n v="6.0000000000000001E-3"/>
    <n v="8.0000000000000002E-3"/>
  </r>
  <r>
    <x v="7"/>
    <x v="205"/>
    <s v="TUV"/>
    <x v="1"/>
    <x v="2"/>
    <s v="Off-grid Solar photovoltaic"/>
    <x v="1"/>
    <n v="6.0000000000000001E-3"/>
    <n v="8.0000000000000002E-3"/>
  </r>
  <r>
    <x v="7"/>
    <x v="205"/>
    <s v="TUV"/>
    <x v="1"/>
    <x v="2"/>
    <s v="Off-grid Solar photovoltaic"/>
    <x v="2"/>
    <n v="6.0000000000000001E-3"/>
    <n v="8.0000000000000002E-3"/>
  </r>
  <r>
    <x v="7"/>
    <x v="205"/>
    <s v="TUV"/>
    <x v="1"/>
    <x v="2"/>
    <s v="Off-grid Solar photovoltaic"/>
    <x v="3"/>
    <n v="6.0000000000000001E-3"/>
    <n v="8.0000000000000002E-3"/>
  </r>
  <r>
    <x v="7"/>
    <x v="205"/>
    <s v="TUV"/>
    <x v="1"/>
    <x v="2"/>
    <s v="Off-grid Solar photovoltaic"/>
    <x v="4"/>
    <n v="6.0000000000000001E-3"/>
    <n v="8.0000000000000002E-3"/>
  </r>
  <r>
    <x v="7"/>
    <x v="205"/>
    <s v="TUV"/>
    <x v="1"/>
    <x v="2"/>
    <s v="Off-grid Solar photovoltaic"/>
    <x v="5"/>
    <n v="6.0000000000000001E-3"/>
    <n v="8.0000000000000002E-3"/>
  </r>
  <r>
    <x v="7"/>
    <x v="205"/>
    <s v="TUV"/>
    <x v="1"/>
    <x v="2"/>
    <s v="Off-grid Solar photovoltaic"/>
    <x v="6"/>
    <n v="6.0000000000000001E-3"/>
    <n v="8.0000000000000002E-3"/>
  </r>
  <r>
    <x v="7"/>
    <x v="205"/>
    <s v="TUV"/>
    <x v="1"/>
    <x v="2"/>
    <s v="Off-grid Solar photovoltaic"/>
    <x v="7"/>
    <n v="6.0000000000000001E-3"/>
    <n v="8.0000000000000002E-3"/>
  </r>
  <r>
    <x v="7"/>
    <x v="205"/>
    <s v="TUV"/>
    <x v="1"/>
    <x v="2"/>
    <s v="Off-grid Solar photovoltaic"/>
    <x v="8"/>
    <n v="6.0000000000000001E-3"/>
    <n v="8.0000000000000002E-3"/>
  </r>
  <r>
    <x v="7"/>
    <x v="205"/>
    <s v="TUV"/>
    <x v="1"/>
    <x v="2"/>
    <s v="Off-grid Solar photovoltaic"/>
    <x v="9"/>
    <n v="0.189"/>
    <n v="3.6999999999999998E-2"/>
  </r>
  <r>
    <x v="7"/>
    <x v="205"/>
    <s v="TUV"/>
    <x v="1"/>
    <x v="2"/>
    <s v="Off-grid Solar photovoltaic"/>
    <x v="10"/>
    <n v="0.189"/>
    <n v="3.6999999999999998E-2"/>
  </r>
  <r>
    <x v="7"/>
    <x v="205"/>
    <s v="TUV"/>
    <x v="1"/>
    <x v="2"/>
    <s v="Off-grid Solar photovoltaic"/>
    <x v="11"/>
    <n v="0.192"/>
    <n v="3.6999999999999998E-2"/>
  </r>
  <r>
    <x v="7"/>
    <x v="205"/>
    <s v="TUV"/>
    <x v="1"/>
    <x v="2"/>
    <s v="Off-grid Solar photovoltaic"/>
    <x v="12"/>
    <n v="0.192"/>
    <n v="3.6999999999999998E-2"/>
  </r>
  <r>
    <x v="7"/>
    <x v="205"/>
    <s v="TUV"/>
    <x v="1"/>
    <x v="2"/>
    <s v="Off-grid Solar photovoltaic"/>
    <x v="13"/>
    <n v="0.192"/>
    <n v="3.9E-2"/>
  </r>
  <r>
    <x v="7"/>
    <x v="205"/>
    <s v="TUV"/>
    <x v="1"/>
    <x v="2"/>
    <s v="Off-grid Solar photovoltaic"/>
    <x v="14"/>
    <n v="0.192"/>
    <n v="3.5000000000000003E-2"/>
  </r>
  <r>
    <x v="7"/>
    <x v="205"/>
    <s v="TUV"/>
    <x v="1"/>
    <x v="2"/>
    <s v="Off-grid Solar photovoltaic"/>
    <x v="15"/>
    <n v="1.3080000000000001"/>
    <n v="0.41399999999999998"/>
  </r>
  <r>
    <x v="7"/>
    <x v="205"/>
    <s v="TUV"/>
    <x v="1"/>
    <x v="2"/>
    <s v="Off-grid Solar photovoltaic"/>
    <x v="16"/>
    <n v="1.3160000000000001"/>
    <n v="1.1519999999999999"/>
  </r>
  <r>
    <x v="7"/>
    <x v="205"/>
    <s v="TUV"/>
    <x v="1"/>
    <x v="2"/>
    <s v="Off-grid Solar photovoltaic"/>
    <x v="17"/>
    <n v="1.321"/>
    <n v="1.181"/>
  </r>
  <r>
    <x v="7"/>
    <x v="205"/>
    <s v="TUV"/>
    <x v="1"/>
    <x v="2"/>
    <s v="Off-grid Solar photovoltaic"/>
    <x v="18"/>
    <n v="1.3320000000000001"/>
    <m/>
  </r>
  <r>
    <x v="7"/>
    <x v="205"/>
    <s v="TUV"/>
    <x v="1"/>
    <x v="2"/>
    <s v="Off-grid Solar photovoltaic"/>
    <x v="19"/>
    <n v="1.3320000000000001"/>
    <m/>
  </r>
  <r>
    <x v="7"/>
    <x v="205"/>
    <s v="TUV"/>
    <x v="1"/>
    <x v="2"/>
    <s v="On-grid Solar photovoltaic"/>
    <x v="8"/>
    <n v="0.02"/>
    <n v="5.5E-2"/>
  </r>
  <r>
    <x v="7"/>
    <x v="205"/>
    <s v="TUV"/>
    <x v="1"/>
    <x v="2"/>
    <s v="On-grid Solar photovoltaic"/>
    <x v="9"/>
    <n v="0.02"/>
    <n v="5.5E-2"/>
  </r>
  <r>
    <x v="7"/>
    <x v="205"/>
    <s v="TUV"/>
    <x v="1"/>
    <x v="2"/>
    <s v="On-grid Solar photovoltaic"/>
    <x v="10"/>
    <n v="0.02"/>
    <n v="5.5E-2"/>
  </r>
  <r>
    <x v="7"/>
    <x v="205"/>
    <s v="TUV"/>
    <x v="1"/>
    <x v="2"/>
    <s v="On-grid Solar photovoltaic"/>
    <x v="11"/>
    <n v="0.02"/>
    <n v="5.5E-2"/>
  </r>
  <r>
    <x v="7"/>
    <x v="205"/>
    <s v="TUV"/>
    <x v="1"/>
    <x v="2"/>
    <s v="On-grid Solar photovoltaic"/>
    <x v="12"/>
    <n v="0.02"/>
    <n v="5.5E-2"/>
  </r>
  <r>
    <x v="7"/>
    <x v="205"/>
    <s v="TUV"/>
    <x v="1"/>
    <x v="2"/>
    <s v="On-grid Solar photovoltaic"/>
    <x v="13"/>
    <n v="0.02"/>
    <n v="0.155"/>
  </r>
  <r>
    <x v="7"/>
    <x v="205"/>
    <s v="TUV"/>
    <x v="1"/>
    <x v="2"/>
    <s v="On-grid Solar photovoltaic"/>
    <x v="14"/>
    <n v="8.5999999999999993E-2"/>
    <n v="0.15"/>
  </r>
  <r>
    <x v="7"/>
    <x v="205"/>
    <s v="TUV"/>
    <x v="1"/>
    <x v="2"/>
    <s v="On-grid Solar photovoltaic"/>
    <x v="15"/>
    <n v="0.75600000000000001"/>
    <n v="0.39400000000000002"/>
  </r>
  <r>
    <x v="7"/>
    <x v="205"/>
    <s v="TUV"/>
    <x v="1"/>
    <x v="2"/>
    <s v="On-grid Solar photovoltaic"/>
    <x v="16"/>
    <n v="0.90600000000000003"/>
    <n v="0.82799999999999996"/>
  </r>
  <r>
    <x v="7"/>
    <x v="205"/>
    <s v="TUV"/>
    <x v="1"/>
    <x v="2"/>
    <s v="On-grid Solar photovoltaic"/>
    <x v="17"/>
    <n v="0.90600000000000003"/>
    <n v="0.80300000000000005"/>
  </r>
  <r>
    <x v="7"/>
    <x v="205"/>
    <s v="TUV"/>
    <x v="1"/>
    <x v="2"/>
    <s v="On-grid Solar photovoltaic"/>
    <x v="18"/>
    <n v="0.90600000000000003"/>
    <m/>
  </r>
  <r>
    <x v="7"/>
    <x v="205"/>
    <s v="TUV"/>
    <x v="1"/>
    <x v="2"/>
    <s v="On-grid Solar photovoltaic"/>
    <x v="19"/>
    <n v="0.90600000000000003"/>
    <m/>
  </r>
  <r>
    <x v="7"/>
    <x v="206"/>
    <s v="VUT"/>
    <x v="0"/>
    <x v="0"/>
    <s v="Fossil fuels"/>
    <x v="0"/>
    <n v="16.152999999999999"/>
    <n v="53.578000000000003"/>
  </r>
  <r>
    <x v="7"/>
    <x v="206"/>
    <s v="VUT"/>
    <x v="0"/>
    <x v="0"/>
    <s v="Fossil fuels"/>
    <x v="1"/>
    <n v="21.582999999999998"/>
    <n v="53.578000000000003"/>
  </r>
  <r>
    <x v="7"/>
    <x v="206"/>
    <s v="VUT"/>
    <x v="0"/>
    <x v="0"/>
    <s v="Fossil fuels"/>
    <x v="2"/>
    <n v="21.582999999999998"/>
    <n v="53.578000000000003"/>
  </r>
  <r>
    <x v="7"/>
    <x v="206"/>
    <s v="VUT"/>
    <x v="0"/>
    <x v="0"/>
    <s v="Fossil fuels"/>
    <x v="3"/>
    <n v="21.582999999999998"/>
    <n v="53.578000000000003"/>
  </r>
  <r>
    <x v="7"/>
    <x v="206"/>
    <s v="VUT"/>
    <x v="0"/>
    <x v="0"/>
    <s v="Fossil fuels"/>
    <x v="4"/>
    <n v="21.582999999999998"/>
    <n v="53.578000000000003"/>
  </r>
  <r>
    <x v="7"/>
    <x v="206"/>
    <s v="VUT"/>
    <x v="0"/>
    <x v="0"/>
    <s v="Fossil fuels"/>
    <x v="5"/>
    <n v="21.582999999999998"/>
    <n v="53.578000000000003"/>
  </r>
  <r>
    <x v="7"/>
    <x v="206"/>
    <s v="VUT"/>
    <x v="0"/>
    <x v="0"/>
    <s v="Fossil fuels"/>
    <x v="6"/>
    <n v="21.582999999999998"/>
    <n v="53.578000000000003"/>
  </r>
  <r>
    <x v="7"/>
    <x v="206"/>
    <s v="VUT"/>
    <x v="0"/>
    <x v="0"/>
    <s v="Fossil fuels"/>
    <x v="7"/>
    <n v="21.582999999999998"/>
    <n v="53.578000000000003"/>
  </r>
  <r>
    <x v="7"/>
    <x v="206"/>
    <s v="VUT"/>
    <x v="0"/>
    <x v="0"/>
    <s v="Fossil fuels"/>
    <x v="8"/>
    <n v="21.582999999999998"/>
    <n v="59.209000000000003"/>
  </r>
  <r>
    <x v="7"/>
    <x v="206"/>
    <s v="VUT"/>
    <x v="0"/>
    <x v="0"/>
    <s v="Fossil fuels"/>
    <x v="9"/>
    <n v="21.582999999999998"/>
    <n v="55.116"/>
  </r>
  <r>
    <x v="7"/>
    <x v="206"/>
    <s v="VUT"/>
    <x v="0"/>
    <x v="0"/>
    <s v="Fossil fuels"/>
    <x v="10"/>
    <n v="24.183"/>
    <n v="56.073999999999998"/>
  </r>
  <r>
    <x v="7"/>
    <x v="206"/>
    <s v="VUT"/>
    <x v="0"/>
    <x v="0"/>
    <s v="Fossil fuels"/>
    <x v="11"/>
    <n v="24.183"/>
    <n v="57.868000000000002"/>
  </r>
  <r>
    <x v="7"/>
    <x v="206"/>
    <s v="VUT"/>
    <x v="0"/>
    <x v="0"/>
    <s v="Fossil fuels"/>
    <x v="12"/>
    <n v="24.427"/>
    <n v="53.253"/>
  </r>
  <r>
    <x v="7"/>
    <x v="206"/>
    <s v="VUT"/>
    <x v="0"/>
    <x v="0"/>
    <s v="Fossil fuels"/>
    <x v="13"/>
    <n v="24.37"/>
    <n v="46.424999999999997"/>
  </r>
  <r>
    <x v="7"/>
    <x v="206"/>
    <s v="VUT"/>
    <x v="0"/>
    <x v="0"/>
    <s v="Fossil fuels"/>
    <x v="14"/>
    <n v="22.763000000000002"/>
    <n v="52.582999999999998"/>
  </r>
  <r>
    <x v="7"/>
    <x v="206"/>
    <s v="VUT"/>
    <x v="0"/>
    <x v="0"/>
    <s v="Fossil fuels"/>
    <x v="15"/>
    <n v="22.803000000000001"/>
    <n v="47.06"/>
  </r>
  <r>
    <x v="7"/>
    <x v="206"/>
    <s v="VUT"/>
    <x v="0"/>
    <x v="0"/>
    <s v="Fossil fuels"/>
    <x v="16"/>
    <n v="23.023"/>
    <n v="59.381"/>
  </r>
  <r>
    <x v="7"/>
    <x v="206"/>
    <s v="VUT"/>
    <x v="0"/>
    <x v="0"/>
    <s v="Fossil fuels"/>
    <x v="17"/>
    <n v="23.122"/>
    <n v="63.314"/>
  </r>
  <r>
    <x v="7"/>
    <x v="206"/>
    <s v="VUT"/>
    <x v="0"/>
    <x v="0"/>
    <s v="Fossil fuels"/>
    <x v="18"/>
    <n v="23.122"/>
    <m/>
  </r>
  <r>
    <x v="7"/>
    <x v="206"/>
    <s v="VUT"/>
    <x v="0"/>
    <x v="0"/>
    <s v="Fossil fuels"/>
    <x v="19"/>
    <n v="23.122"/>
    <m/>
  </r>
  <r>
    <x v="7"/>
    <x v="206"/>
    <s v="VUT"/>
    <x v="1"/>
    <x v="4"/>
    <s v="Liquid biofuels"/>
    <x v="8"/>
    <n v="0.04"/>
    <n v="0.02"/>
  </r>
  <r>
    <x v="7"/>
    <x v="206"/>
    <s v="VUT"/>
    <x v="1"/>
    <x v="4"/>
    <s v="Liquid biofuels"/>
    <x v="9"/>
    <n v="0.04"/>
    <n v="0.02"/>
  </r>
  <r>
    <x v="7"/>
    <x v="206"/>
    <s v="VUT"/>
    <x v="1"/>
    <x v="4"/>
    <s v="Liquid biofuels"/>
    <x v="10"/>
    <n v="0.04"/>
    <n v="0.02"/>
  </r>
  <r>
    <x v="7"/>
    <x v="206"/>
    <s v="VUT"/>
    <x v="1"/>
    <x v="4"/>
    <s v="Liquid biofuels"/>
    <x v="11"/>
    <n v="2.74"/>
    <n v="0.80600000000000005"/>
  </r>
  <r>
    <x v="7"/>
    <x v="206"/>
    <s v="VUT"/>
    <x v="1"/>
    <x v="4"/>
    <s v="Liquid biofuels"/>
    <x v="12"/>
    <n v="2.74"/>
    <n v="3.012"/>
  </r>
  <r>
    <x v="7"/>
    <x v="206"/>
    <s v="VUT"/>
    <x v="1"/>
    <x v="4"/>
    <s v="Liquid biofuels"/>
    <x v="13"/>
    <n v="2.74"/>
    <n v="10.659000000000001"/>
  </r>
  <r>
    <x v="7"/>
    <x v="206"/>
    <s v="VUT"/>
    <x v="1"/>
    <x v="4"/>
    <s v="Liquid biofuels"/>
    <x v="14"/>
    <n v="2.74"/>
    <n v="3.2240000000000002"/>
  </r>
  <r>
    <x v="7"/>
    <x v="206"/>
    <s v="VUT"/>
    <x v="1"/>
    <x v="4"/>
    <s v="Liquid biofuels"/>
    <x v="15"/>
    <n v="2.7"/>
    <n v="3.6779999999999999"/>
  </r>
  <r>
    <x v="7"/>
    <x v="206"/>
    <s v="VUT"/>
    <x v="1"/>
    <x v="4"/>
    <s v="Liquid biofuels"/>
    <x v="16"/>
    <n v="2.7"/>
    <n v="2.4039999999999999"/>
  </r>
  <r>
    <x v="7"/>
    <x v="206"/>
    <s v="VUT"/>
    <x v="1"/>
    <x v="4"/>
    <s v="Liquid biofuels"/>
    <x v="17"/>
    <n v="2.7"/>
    <m/>
  </r>
  <r>
    <x v="7"/>
    <x v="206"/>
    <s v="VUT"/>
    <x v="1"/>
    <x v="4"/>
    <s v="Liquid biofuels"/>
    <x v="18"/>
    <n v="2.7"/>
    <m/>
  </r>
  <r>
    <x v="7"/>
    <x v="206"/>
    <s v="VUT"/>
    <x v="1"/>
    <x v="4"/>
    <s v="Liquid biofuels"/>
    <x v="19"/>
    <n v="2.7"/>
    <m/>
  </r>
  <r>
    <x v="7"/>
    <x v="206"/>
    <s v="VUT"/>
    <x v="1"/>
    <x v="1"/>
    <s v="Renewable hydropower"/>
    <x v="0"/>
    <n v="0.6"/>
    <n v="1"/>
  </r>
  <r>
    <x v="7"/>
    <x v="206"/>
    <s v="VUT"/>
    <x v="1"/>
    <x v="1"/>
    <s v="Renewable hydropower"/>
    <x v="1"/>
    <n v="0.6"/>
    <n v="1"/>
  </r>
  <r>
    <x v="7"/>
    <x v="206"/>
    <s v="VUT"/>
    <x v="1"/>
    <x v="1"/>
    <s v="Renewable hydropower"/>
    <x v="2"/>
    <n v="0.6"/>
    <n v="1"/>
  </r>
  <r>
    <x v="7"/>
    <x v="206"/>
    <s v="VUT"/>
    <x v="1"/>
    <x v="1"/>
    <s v="Renewable hydropower"/>
    <x v="3"/>
    <n v="0.6"/>
    <n v="1"/>
  </r>
  <r>
    <x v="7"/>
    <x v="206"/>
    <s v="VUT"/>
    <x v="1"/>
    <x v="1"/>
    <s v="Renewable hydropower"/>
    <x v="4"/>
    <n v="0.6"/>
    <n v="1"/>
  </r>
  <r>
    <x v="7"/>
    <x v="206"/>
    <s v="VUT"/>
    <x v="1"/>
    <x v="1"/>
    <s v="Renewable hydropower"/>
    <x v="5"/>
    <n v="0.6"/>
    <n v="1"/>
  </r>
  <r>
    <x v="7"/>
    <x v="206"/>
    <s v="VUT"/>
    <x v="1"/>
    <x v="1"/>
    <s v="Renewable hydropower"/>
    <x v="6"/>
    <n v="0.6"/>
    <n v="1"/>
  </r>
  <r>
    <x v="7"/>
    <x v="206"/>
    <s v="VUT"/>
    <x v="1"/>
    <x v="1"/>
    <s v="Renewable hydropower"/>
    <x v="7"/>
    <n v="0.6"/>
    <n v="1"/>
  </r>
  <r>
    <x v="7"/>
    <x v="206"/>
    <s v="VUT"/>
    <x v="1"/>
    <x v="1"/>
    <s v="Renewable hydropower"/>
    <x v="8"/>
    <n v="0.6"/>
    <n v="1.6339999999999999"/>
  </r>
  <r>
    <x v="7"/>
    <x v="206"/>
    <s v="VUT"/>
    <x v="1"/>
    <x v="1"/>
    <s v="Renewable hydropower"/>
    <x v="9"/>
    <n v="1.2"/>
    <n v="3.0110000000000001"/>
  </r>
  <r>
    <x v="7"/>
    <x v="206"/>
    <s v="VUT"/>
    <x v="1"/>
    <x v="1"/>
    <s v="Renewable hydropower"/>
    <x v="10"/>
    <n v="1.2"/>
    <n v="6.6379999999999999"/>
  </r>
  <r>
    <x v="7"/>
    <x v="206"/>
    <s v="VUT"/>
    <x v="1"/>
    <x v="1"/>
    <s v="Renewable hydropower"/>
    <x v="11"/>
    <n v="1.2"/>
    <n v="6.008"/>
  </r>
  <r>
    <x v="7"/>
    <x v="206"/>
    <s v="VUT"/>
    <x v="1"/>
    <x v="1"/>
    <s v="Renewable hydropower"/>
    <x v="12"/>
    <n v="1.2"/>
    <n v="7.3849999999999998"/>
  </r>
  <r>
    <x v="7"/>
    <x v="206"/>
    <s v="VUT"/>
    <x v="1"/>
    <x v="1"/>
    <s v="Renewable hydropower"/>
    <x v="13"/>
    <n v="1.2"/>
    <n v="7.2069999999999999"/>
  </r>
  <r>
    <x v="7"/>
    <x v="206"/>
    <s v="VUT"/>
    <x v="1"/>
    <x v="1"/>
    <s v="Renewable hydropower"/>
    <x v="14"/>
    <n v="1.2749999999999999"/>
    <n v="7.5759999999999996"/>
  </r>
  <r>
    <x v="7"/>
    <x v="206"/>
    <s v="VUT"/>
    <x v="1"/>
    <x v="1"/>
    <s v="Renewable hydropower"/>
    <x v="15"/>
    <n v="1.2749999999999999"/>
    <n v="7.2670000000000003"/>
  </r>
  <r>
    <x v="7"/>
    <x v="206"/>
    <s v="VUT"/>
    <x v="1"/>
    <x v="1"/>
    <s v="Renewable hydropower"/>
    <x v="16"/>
    <n v="1.278"/>
    <n v="5.2590000000000003"/>
  </r>
  <r>
    <x v="7"/>
    <x v="206"/>
    <s v="VUT"/>
    <x v="1"/>
    <x v="1"/>
    <s v="Renewable hydropower"/>
    <x v="17"/>
    <n v="1.278"/>
    <n v="7.34"/>
  </r>
  <r>
    <x v="7"/>
    <x v="206"/>
    <s v="VUT"/>
    <x v="1"/>
    <x v="1"/>
    <s v="Renewable hydropower"/>
    <x v="18"/>
    <n v="1.278"/>
    <m/>
  </r>
  <r>
    <x v="7"/>
    <x v="206"/>
    <s v="VUT"/>
    <x v="1"/>
    <x v="1"/>
    <s v="Renewable hydropower"/>
    <x v="19"/>
    <n v="1.278"/>
    <m/>
  </r>
  <r>
    <x v="7"/>
    <x v="206"/>
    <s v="VUT"/>
    <x v="1"/>
    <x v="2"/>
    <s v="Off-grid Solar photovoltaic"/>
    <x v="9"/>
    <n v="0.04"/>
    <n v="0.08"/>
  </r>
  <r>
    <x v="7"/>
    <x v="206"/>
    <s v="VUT"/>
    <x v="1"/>
    <x v="2"/>
    <s v="Off-grid Solar photovoltaic"/>
    <x v="10"/>
    <n v="0.04"/>
    <n v="0.08"/>
  </r>
  <r>
    <x v="7"/>
    <x v="206"/>
    <s v="VUT"/>
    <x v="1"/>
    <x v="2"/>
    <s v="Off-grid Solar photovoltaic"/>
    <x v="11"/>
    <n v="0.04"/>
    <n v="0.08"/>
  </r>
  <r>
    <x v="7"/>
    <x v="206"/>
    <s v="VUT"/>
    <x v="1"/>
    <x v="2"/>
    <s v="Off-grid Solar photovoltaic"/>
    <x v="12"/>
    <n v="0.04"/>
    <n v="0.08"/>
  </r>
  <r>
    <x v="7"/>
    <x v="206"/>
    <s v="VUT"/>
    <x v="1"/>
    <x v="2"/>
    <s v="Off-grid Solar photovoltaic"/>
    <x v="13"/>
    <n v="5.6000000000000001E-2"/>
    <n v="0.112"/>
  </r>
  <r>
    <x v="7"/>
    <x v="206"/>
    <s v="VUT"/>
    <x v="1"/>
    <x v="2"/>
    <s v="Off-grid Solar photovoltaic"/>
    <x v="14"/>
    <n v="0.106"/>
    <n v="0.21199999999999999"/>
  </r>
  <r>
    <x v="7"/>
    <x v="206"/>
    <s v="VUT"/>
    <x v="1"/>
    <x v="2"/>
    <s v="Off-grid Solar photovoltaic"/>
    <x v="15"/>
    <n v="0.26100000000000001"/>
    <n v="0.52500000000000002"/>
  </r>
  <r>
    <x v="7"/>
    <x v="206"/>
    <s v="VUT"/>
    <x v="1"/>
    <x v="2"/>
    <s v="Off-grid Solar photovoltaic"/>
    <x v="16"/>
    <n v="0.31"/>
    <n v="0.623"/>
  </r>
  <r>
    <x v="7"/>
    <x v="206"/>
    <s v="VUT"/>
    <x v="1"/>
    <x v="2"/>
    <s v="Off-grid Solar photovoltaic"/>
    <x v="17"/>
    <n v="1.2110000000000001"/>
    <n v="2.4319999999999999"/>
  </r>
  <r>
    <x v="7"/>
    <x v="206"/>
    <s v="VUT"/>
    <x v="1"/>
    <x v="2"/>
    <s v="Off-grid Solar photovoltaic"/>
    <x v="18"/>
    <n v="1.2869999999999999"/>
    <m/>
  </r>
  <r>
    <x v="7"/>
    <x v="206"/>
    <s v="VUT"/>
    <x v="1"/>
    <x v="2"/>
    <s v="Off-grid Solar photovoltaic"/>
    <x v="19"/>
    <n v="1.2869999999999999"/>
    <m/>
  </r>
  <r>
    <x v="7"/>
    <x v="206"/>
    <s v="VUT"/>
    <x v="1"/>
    <x v="2"/>
    <s v="On-grid Solar photovoltaic"/>
    <x v="11"/>
    <n v="8.6999999999999994E-2"/>
    <n v="6.7000000000000004E-2"/>
  </r>
  <r>
    <x v="7"/>
    <x v="206"/>
    <s v="VUT"/>
    <x v="1"/>
    <x v="2"/>
    <s v="On-grid Solar photovoltaic"/>
    <x v="12"/>
    <n v="0.127"/>
    <n v="0.13700000000000001"/>
  </r>
  <r>
    <x v="7"/>
    <x v="206"/>
    <s v="VUT"/>
    <x v="1"/>
    <x v="2"/>
    <s v="On-grid Solar photovoltaic"/>
    <x v="13"/>
    <n v="0.127"/>
    <n v="0.191"/>
  </r>
  <r>
    <x v="7"/>
    <x v="206"/>
    <s v="VUT"/>
    <x v="1"/>
    <x v="2"/>
    <s v="On-grid Solar photovoltaic"/>
    <x v="14"/>
    <n v="0.16700000000000001"/>
    <n v="0.219"/>
  </r>
  <r>
    <x v="7"/>
    <x v="206"/>
    <s v="VUT"/>
    <x v="1"/>
    <x v="2"/>
    <s v="On-grid Solar photovoltaic"/>
    <x v="15"/>
    <n v="0.17299999999999999"/>
    <n v="0.23699999999999999"/>
  </r>
  <r>
    <x v="7"/>
    <x v="206"/>
    <s v="VUT"/>
    <x v="1"/>
    <x v="2"/>
    <s v="On-grid Solar photovoltaic"/>
    <x v="16"/>
    <n v="1.45"/>
    <n v="2.1349999999999998"/>
  </r>
  <r>
    <x v="7"/>
    <x v="206"/>
    <s v="VUT"/>
    <x v="1"/>
    <x v="2"/>
    <s v="On-grid Solar photovoltaic"/>
    <x v="17"/>
    <n v="1.45"/>
    <n v="2.02"/>
  </r>
  <r>
    <x v="7"/>
    <x v="206"/>
    <s v="VUT"/>
    <x v="1"/>
    <x v="2"/>
    <s v="On-grid Solar photovoltaic"/>
    <x v="18"/>
    <n v="1.45"/>
    <m/>
  </r>
  <r>
    <x v="7"/>
    <x v="206"/>
    <s v="VUT"/>
    <x v="1"/>
    <x v="2"/>
    <s v="On-grid Solar photovoltaic"/>
    <x v="19"/>
    <n v="1.45"/>
    <m/>
  </r>
  <r>
    <x v="7"/>
    <x v="206"/>
    <s v="VUT"/>
    <x v="1"/>
    <x v="3"/>
    <s v="Onshore wind energy"/>
    <x v="8"/>
    <n v="3.0249999999999999"/>
    <n v="0.627"/>
  </r>
  <r>
    <x v="7"/>
    <x v="206"/>
    <s v="VUT"/>
    <x v="1"/>
    <x v="3"/>
    <s v="Onshore wind energy"/>
    <x v="9"/>
    <n v="3.0249999999999999"/>
    <n v="5.3490000000000002"/>
  </r>
  <r>
    <x v="7"/>
    <x v="206"/>
    <s v="VUT"/>
    <x v="1"/>
    <x v="3"/>
    <s v="Onshore wind energy"/>
    <x v="10"/>
    <n v="3.0249999999999999"/>
    <n v="5.3890000000000002"/>
  </r>
  <r>
    <x v="7"/>
    <x v="206"/>
    <s v="VUT"/>
    <x v="1"/>
    <x v="3"/>
    <s v="Onshore wind energy"/>
    <x v="11"/>
    <n v="3.0249999999999999"/>
    <n v="4.2949999999999999"/>
  </r>
  <r>
    <x v="7"/>
    <x v="206"/>
    <s v="VUT"/>
    <x v="1"/>
    <x v="3"/>
    <s v="Onshore wind energy"/>
    <x v="12"/>
    <n v="3.0249999999999999"/>
    <n v="5.1769999999999996"/>
  </r>
  <r>
    <x v="7"/>
    <x v="206"/>
    <s v="VUT"/>
    <x v="1"/>
    <x v="3"/>
    <s v="Onshore wind energy"/>
    <x v="13"/>
    <n v="3.0249999999999999"/>
    <n v="5.5490000000000004"/>
  </r>
  <r>
    <x v="7"/>
    <x v="206"/>
    <s v="VUT"/>
    <x v="1"/>
    <x v="3"/>
    <s v="Onshore wind energy"/>
    <x v="14"/>
    <n v="3.5750000000000002"/>
    <n v="6.7880000000000003"/>
  </r>
  <r>
    <x v="7"/>
    <x v="206"/>
    <s v="VUT"/>
    <x v="1"/>
    <x v="3"/>
    <s v="Onshore wind energy"/>
    <x v="15"/>
    <n v="3.5750000000000002"/>
    <n v="8.2680000000000007"/>
  </r>
  <r>
    <x v="7"/>
    <x v="206"/>
    <s v="VUT"/>
    <x v="1"/>
    <x v="3"/>
    <s v="Onshore wind energy"/>
    <x v="16"/>
    <n v="3.5750000000000002"/>
    <n v="5.4160000000000004"/>
  </r>
  <r>
    <x v="7"/>
    <x v="206"/>
    <s v="VUT"/>
    <x v="1"/>
    <x v="3"/>
    <s v="Onshore wind energy"/>
    <x v="17"/>
    <n v="3.3"/>
    <n v="4.7699999999999996"/>
  </r>
  <r>
    <x v="7"/>
    <x v="206"/>
    <s v="VUT"/>
    <x v="1"/>
    <x v="3"/>
    <s v="Onshore wind energy"/>
    <x v="18"/>
    <n v="3.3"/>
    <m/>
  </r>
  <r>
    <x v="7"/>
    <x v="206"/>
    <s v="VUT"/>
    <x v="1"/>
    <x v="3"/>
    <s v="Onshore wind energy"/>
    <x v="19"/>
    <n v="3.3"/>
    <m/>
  </r>
  <r>
    <x v="2"/>
    <x v="207"/>
    <s v="ARG"/>
    <x v="0"/>
    <x v="0"/>
    <s v="Fossil fuels"/>
    <x v="0"/>
    <n v="13529.839"/>
    <n v="46084.635999999999"/>
  </r>
  <r>
    <x v="2"/>
    <x v="207"/>
    <s v="ARG"/>
    <x v="0"/>
    <x v="0"/>
    <s v="Fossil fuels"/>
    <x v="1"/>
    <n v="14605.159"/>
    <n v="38929.416000000005"/>
  </r>
  <r>
    <x v="2"/>
    <x v="207"/>
    <s v="ARG"/>
    <x v="0"/>
    <x v="0"/>
    <s v="Fossil fuels"/>
    <x v="2"/>
    <n v="14598.927"/>
    <n v="34945.442999999999"/>
  </r>
  <r>
    <x v="2"/>
    <x v="207"/>
    <s v="ARG"/>
    <x v="0"/>
    <x v="0"/>
    <s v="Fossil fuels"/>
    <x v="3"/>
    <n v="14748.504999999999"/>
    <n v="42305.791000000005"/>
  </r>
  <r>
    <x v="2"/>
    <x v="207"/>
    <s v="ARG"/>
    <x v="0"/>
    <x v="0"/>
    <s v="Fossil fuels"/>
    <x v="4"/>
    <n v="14721.106"/>
    <n v="52993.118000000002"/>
  </r>
  <r>
    <x v="2"/>
    <x v="207"/>
    <s v="ARG"/>
    <x v="0"/>
    <x v="0"/>
    <s v="Fossil fuels"/>
    <x v="5"/>
    <n v="14658.609"/>
    <n v="55509.85"/>
  </r>
  <r>
    <x v="2"/>
    <x v="207"/>
    <s v="ARG"/>
    <x v="0"/>
    <x v="0"/>
    <s v="Fossil fuels"/>
    <x v="6"/>
    <n v="14552.738000000001"/>
    <n v="57998.440999999999"/>
  </r>
  <r>
    <x v="2"/>
    <x v="207"/>
    <s v="ARG"/>
    <x v="0"/>
    <x v="0"/>
    <s v="Fossil fuels"/>
    <x v="7"/>
    <n v="14615.119999999999"/>
    <n v="64613.268000000004"/>
  </r>
  <r>
    <x v="2"/>
    <x v="207"/>
    <s v="ARG"/>
    <x v="0"/>
    <x v="0"/>
    <s v="Fossil fuels"/>
    <x v="8"/>
    <n v="16127.842000000001"/>
    <n v="69432.728000000003"/>
  </r>
  <r>
    <x v="2"/>
    <x v="207"/>
    <s v="ARG"/>
    <x v="0"/>
    <x v="0"/>
    <s v="Fossil fuels"/>
    <x v="9"/>
    <n v="17061.533000000003"/>
    <n v="64580.082999999999"/>
  </r>
  <r>
    <x v="2"/>
    <x v="207"/>
    <s v="ARG"/>
    <x v="0"/>
    <x v="0"/>
    <s v="Fossil fuels"/>
    <x v="10"/>
    <n v="17718.093000000001"/>
    <n v="69640.442999999999"/>
  </r>
  <r>
    <x v="2"/>
    <x v="207"/>
    <s v="ARG"/>
    <x v="0"/>
    <x v="0"/>
    <s v="Fossil fuels"/>
    <x v="11"/>
    <n v="18543.663"/>
    <n v="76477.760999999999"/>
  </r>
  <r>
    <x v="2"/>
    <x v="207"/>
    <s v="ARG"/>
    <x v="0"/>
    <x v="0"/>
    <s v="Fossil fuels"/>
    <x v="12"/>
    <n v="19563.433000000001"/>
    <n v="84543.072"/>
  </r>
  <r>
    <x v="2"/>
    <x v="207"/>
    <s v="ARG"/>
    <x v="0"/>
    <x v="0"/>
    <s v="Fossil fuels"/>
    <x v="13"/>
    <n v="19600.607"/>
    <n v="84977.766000000003"/>
  </r>
  <r>
    <x v="2"/>
    <x v="207"/>
    <s v="ARG"/>
    <x v="0"/>
    <x v="0"/>
    <s v="Fossil fuels"/>
    <x v="14"/>
    <n v="19421.814999999999"/>
    <n v="85090.637000000002"/>
  </r>
  <r>
    <x v="2"/>
    <x v="207"/>
    <s v="ARG"/>
    <x v="0"/>
    <x v="0"/>
    <s v="Fossil fuels"/>
    <x v="15"/>
    <n v="21231.115999999998"/>
    <n v="88447.125"/>
  </r>
  <r>
    <x v="2"/>
    <x v="207"/>
    <s v="ARG"/>
    <x v="0"/>
    <x v="0"/>
    <s v="Fossil fuels"/>
    <x v="16"/>
    <n v="21509.664999999997"/>
    <n v="91682.688999999998"/>
  </r>
  <r>
    <x v="2"/>
    <x v="207"/>
    <s v="ARG"/>
    <x v="0"/>
    <x v="0"/>
    <s v="Fossil fuels"/>
    <x v="17"/>
    <n v="22989.102999999999"/>
    <n v="89252.337"/>
  </r>
  <r>
    <x v="2"/>
    <x v="207"/>
    <s v="ARG"/>
    <x v="0"/>
    <x v="0"/>
    <s v="Fossil fuels"/>
    <x v="18"/>
    <n v="24623.078999999998"/>
    <m/>
  </r>
  <r>
    <x v="2"/>
    <x v="207"/>
    <s v="ARG"/>
    <x v="0"/>
    <x v="0"/>
    <s v="Fossil fuels"/>
    <x v="19"/>
    <n v="24864.927"/>
    <m/>
  </r>
  <r>
    <x v="2"/>
    <x v="207"/>
    <s v="ARG"/>
    <x v="0"/>
    <x v="9"/>
    <s v="Nuclear"/>
    <x v="0"/>
    <n v="1018"/>
    <n v="6177.1080000000002"/>
  </r>
  <r>
    <x v="2"/>
    <x v="207"/>
    <s v="ARG"/>
    <x v="0"/>
    <x v="9"/>
    <s v="Nuclear"/>
    <x v="1"/>
    <n v="1018"/>
    <n v="7058.6379999999999"/>
  </r>
  <r>
    <x v="2"/>
    <x v="207"/>
    <s v="ARG"/>
    <x v="0"/>
    <x v="9"/>
    <s v="Nuclear"/>
    <x v="2"/>
    <n v="1018"/>
    <n v="5820.8119999999999"/>
  </r>
  <r>
    <x v="2"/>
    <x v="207"/>
    <s v="ARG"/>
    <x v="0"/>
    <x v="9"/>
    <s v="Nuclear"/>
    <x v="3"/>
    <n v="1018"/>
    <n v="7566.2889999999998"/>
  </r>
  <r>
    <x v="2"/>
    <x v="207"/>
    <s v="ARG"/>
    <x v="0"/>
    <x v="9"/>
    <s v="Nuclear"/>
    <x v="4"/>
    <n v="1018"/>
    <n v="7868.6030000000001"/>
  </r>
  <r>
    <x v="2"/>
    <x v="207"/>
    <s v="ARG"/>
    <x v="0"/>
    <x v="9"/>
    <s v="Nuclear"/>
    <x v="5"/>
    <n v="1018"/>
    <n v="6873.3010000000004"/>
  </r>
  <r>
    <x v="2"/>
    <x v="207"/>
    <s v="ARG"/>
    <x v="0"/>
    <x v="9"/>
    <s v="Nuclear"/>
    <x v="6"/>
    <n v="1018"/>
    <n v="7690.9089999999997"/>
  </r>
  <r>
    <x v="2"/>
    <x v="207"/>
    <s v="ARG"/>
    <x v="0"/>
    <x v="9"/>
    <s v="Nuclear"/>
    <x v="7"/>
    <n v="1018"/>
    <n v="7217.2280000000001"/>
  </r>
  <r>
    <x v="2"/>
    <x v="207"/>
    <s v="ARG"/>
    <x v="0"/>
    <x v="9"/>
    <s v="Nuclear"/>
    <x v="8"/>
    <n v="1018"/>
    <n v="7330.3879999999999"/>
  </r>
  <r>
    <x v="2"/>
    <x v="207"/>
    <s v="ARG"/>
    <x v="0"/>
    <x v="9"/>
    <s v="Nuclear"/>
    <x v="9"/>
    <n v="1018"/>
    <n v="8161.6689999999999"/>
  </r>
  <r>
    <x v="2"/>
    <x v="207"/>
    <s v="ARG"/>
    <x v="0"/>
    <x v="9"/>
    <s v="Nuclear"/>
    <x v="10"/>
    <n v="1018"/>
    <n v="7170.8850000000002"/>
  </r>
  <r>
    <x v="2"/>
    <x v="207"/>
    <s v="ARG"/>
    <x v="0"/>
    <x v="9"/>
    <s v="Nuclear"/>
    <x v="11"/>
    <n v="1018"/>
    <n v="6370.9040000000005"/>
  </r>
  <r>
    <x v="2"/>
    <x v="207"/>
    <s v="ARG"/>
    <x v="0"/>
    <x v="9"/>
    <s v="Nuclear"/>
    <x v="12"/>
    <n v="1018"/>
    <n v="6395.1610000000001"/>
  </r>
  <r>
    <x v="2"/>
    <x v="207"/>
    <s v="ARG"/>
    <x v="0"/>
    <x v="9"/>
    <s v="Nuclear"/>
    <x v="13"/>
    <n v="1018"/>
    <n v="6206.8990000000003"/>
  </r>
  <r>
    <x v="2"/>
    <x v="207"/>
    <s v="ARG"/>
    <x v="0"/>
    <x v="9"/>
    <s v="Nuclear"/>
    <x v="14"/>
    <n v="1018"/>
    <n v="5513.9409999999998"/>
  </r>
  <r>
    <x v="2"/>
    <x v="207"/>
    <s v="ARG"/>
    <x v="0"/>
    <x v="9"/>
    <s v="Nuclear"/>
    <x v="15"/>
    <n v="1763"/>
    <n v="7038.8810000000003"/>
  </r>
  <r>
    <x v="2"/>
    <x v="207"/>
    <s v="ARG"/>
    <x v="0"/>
    <x v="9"/>
    <s v="Nuclear"/>
    <x v="16"/>
    <n v="1763"/>
    <n v="8284.7019999999993"/>
  </r>
  <r>
    <x v="2"/>
    <x v="207"/>
    <s v="ARG"/>
    <x v="0"/>
    <x v="9"/>
    <s v="Nuclear"/>
    <x v="17"/>
    <n v="1763"/>
    <n v="5716.3"/>
  </r>
  <r>
    <x v="2"/>
    <x v="207"/>
    <s v="ARG"/>
    <x v="0"/>
    <x v="9"/>
    <s v="Nuclear"/>
    <x v="18"/>
    <n v="1763"/>
    <m/>
  </r>
  <r>
    <x v="2"/>
    <x v="207"/>
    <s v="ARG"/>
    <x v="0"/>
    <x v="9"/>
    <s v="Nuclear"/>
    <x v="19"/>
    <n v="1790"/>
    <m/>
  </r>
  <r>
    <x v="2"/>
    <x v="207"/>
    <s v="ARG"/>
    <x v="0"/>
    <x v="7"/>
    <s v="Pumped storage"/>
    <x v="0"/>
    <n v="974"/>
    <n v="111.408"/>
  </r>
  <r>
    <x v="2"/>
    <x v="207"/>
    <s v="ARG"/>
    <x v="0"/>
    <x v="7"/>
    <s v="Pumped storage"/>
    <x v="1"/>
    <n v="974"/>
    <n v="39.445"/>
  </r>
  <r>
    <x v="2"/>
    <x v="207"/>
    <s v="ARG"/>
    <x v="0"/>
    <x v="7"/>
    <s v="Pumped storage"/>
    <x v="2"/>
    <n v="974"/>
    <n v="62.851999999999997"/>
  </r>
  <r>
    <x v="2"/>
    <x v="207"/>
    <s v="ARG"/>
    <x v="0"/>
    <x v="7"/>
    <s v="Pumped storage"/>
    <x v="3"/>
    <n v="974"/>
    <n v="47.332999999999998"/>
  </r>
  <r>
    <x v="2"/>
    <x v="207"/>
    <s v="ARG"/>
    <x v="0"/>
    <x v="7"/>
    <s v="Pumped storage"/>
    <x v="4"/>
    <n v="974"/>
    <n v="142.446"/>
  </r>
  <r>
    <x v="2"/>
    <x v="207"/>
    <s v="ARG"/>
    <x v="0"/>
    <x v="7"/>
    <s v="Pumped storage"/>
    <x v="5"/>
    <n v="974"/>
    <n v="431.54199999999997"/>
  </r>
  <r>
    <x v="2"/>
    <x v="207"/>
    <s v="ARG"/>
    <x v="0"/>
    <x v="7"/>
    <s v="Pumped storage"/>
    <x v="6"/>
    <n v="974"/>
    <n v="344.79599999999999"/>
  </r>
  <r>
    <x v="2"/>
    <x v="207"/>
    <s v="ARG"/>
    <x v="0"/>
    <x v="7"/>
    <s v="Pumped storage"/>
    <x v="7"/>
    <n v="974"/>
    <n v="565.92100000000005"/>
  </r>
  <r>
    <x v="2"/>
    <x v="207"/>
    <s v="ARG"/>
    <x v="0"/>
    <x v="7"/>
    <s v="Pumped storage"/>
    <x v="8"/>
    <n v="974"/>
    <n v="538.26"/>
  </r>
  <r>
    <x v="2"/>
    <x v="207"/>
    <s v="ARG"/>
    <x v="0"/>
    <x v="7"/>
    <s v="Pumped storage"/>
    <x v="9"/>
    <n v="974"/>
    <n v="714.91399999999999"/>
  </r>
  <r>
    <x v="2"/>
    <x v="207"/>
    <s v="ARG"/>
    <x v="0"/>
    <x v="7"/>
    <s v="Pumped storage"/>
    <x v="10"/>
    <n v="974"/>
    <n v="551.322"/>
  </r>
  <r>
    <x v="2"/>
    <x v="207"/>
    <s v="ARG"/>
    <x v="0"/>
    <x v="7"/>
    <s v="Pumped storage"/>
    <x v="11"/>
    <n v="974"/>
    <n v="560.80499999999995"/>
  </r>
  <r>
    <x v="2"/>
    <x v="207"/>
    <s v="ARG"/>
    <x v="0"/>
    <x v="7"/>
    <s v="Pumped storage"/>
    <x v="12"/>
    <n v="974"/>
    <n v="718.76599999999996"/>
  </r>
  <r>
    <x v="2"/>
    <x v="207"/>
    <s v="ARG"/>
    <x v="0"/>
    <x v="7"/>
    <s v="Pumped storage"/>
    <x v="13"/>
    <n v="974"/>
    <n v="648.72699999999998"/>
  </r>
  <r>
    <x v="2"/>
    <x v="207"/>
    <s v="ARG"/>
    <x v="0"/>
    <x v="7"/>
    <s v="Pumped storage"/>
    <x v="14"/>
    <n v="974"/>
    <n v="722.87599999999998"/>
  </r>
  <r>
    <x v="2"/>
    <x v="207"/>
    <s v="ARG"/>
    <x v="0"/>
    <x v="7"/>
    <s v="Pumped storage"/>
    <x v="15"/>
    <n v="974"/>
    <n v="816.548"/>
  </r>
  <r>
    <x v="2"/>
    <x v="207"/>
    <s v="ARG"/>
    <x v="0"/>
    <x v="7"/>
    <s v="Pumped storage"/>
    <x v="16"/>
    <n v="974"/>
    <n v="823.66"/>
  </r>
  <r>
    <x v="2"/>
    <x v="207"/>
    <s v="ARG"/>
    <x v="0"/>
    <x v="7"/>
    <s v="Pumped storage"/>
    <x v="17"/>
    <n v="974"/>
    <n v="823.66"/>
  </r>
  <r>
    <x v="2"/>
    <x v="207"/>
    <s v="ARG"/>
    <x v="0"/>
    <x v="7"/>
    <s v="Pumped storage"/>
    <x v="18"/>
    <n v="974"/>
    <m/>
  </r>
  <r>
    <x v="2"/>
    <x v="207"/>
    <s v="ARG"/>
    <x v="0"/>
    <x v="7"/>
    <s v="Pumped storage"/>
    <x v="19"/>
    <n v="974"/>
    <m/>
  </r>
  <r>
    <x v="2"/>
    <x v="207"/>
    <s v="ARG"/>
    <x v="1"/>
    <x v="4"/>
    <s v="Biogas"/>
    <x v="12"/>
    <n v="16.600000000000001"/>
    <n v="31.013000000000002"/>
  </r>
  <r>
    <x v="2"/>
    <x v="207"/>
    <s v="ARG"/>
    <x v="1"/>
    <x v="4"/>
    <s v="Biogas"/>
    <x v="13"/>
    <n v="16.600000000000001"/>
    <n v="119.696"/>
  </r>
  <r>
    <x v="2"/>
    <x v="207"/>
    <s v="ARG"/>
    <x v="1"/>
    <x v="4"/>
    <s v="Biogas"/>
    <x v="14"/>
    <n v="16.600000000000001"/>
    <n v="119.696"/>
  </r>
  <r>
    <x v="2"/>
    <x v="207"/>
    <s v="ARG"/>
    <x v="1"/>
    <x v="4"/>
    <s v="Biogas"/>
    <x v="15"/>
    <n v="16.600000000000001"/>
    <n v="119.696"/>
  </r>
  <r>
    <x v="2"/>
    <x v="207"/>
    <s v="ARG"/>
    <x v="1"/>
    <x v="4"/>
    <s v="Biogas"/>
    <x v="16"/>
    <n v="16.600000000000001"/>
    <n v="119.776"/>
  </r>
  <r>
    <x v="2"/>
    <x v="207"/>
    <s v="ARG"/>
    <x v="1"/>
    <x v="4"/>
    <s v="Biogas"/>
    <x v="17"/>
    <n v="21.215"/>
    <n v="130.01499999999999"/>
  </r>
  <r>
    <x v="2"/>
    <x v="207"/>
    <s v="ARG"/>
    <x v="1"/>
    <x v="4"/>
    <s v="Biogas"/>
    <x v="18"/>
    <n v="22.635000000000002"/>
    <m/>
  </r>
  <r>
    <x v="2"/>
    <x v="207"/>
    <s v="ARG"/>
    <x v="1"/>
    <x v="4"/>
    <s v="Biogas"/>
    <x v="19"/>
    <n v="43.972999999999999"/>
    <m/>
  </r>
  <r>
    <x v="2"/>
    <x v="207"/>
    <s v="ARG"/>
    <x v="1"/>
    <x v="4"/>
    <s v="Solid biofuels"/>
    <x v="0"/>
    <n v="65.617999999999995"/>
    <n v="675"/>
  </r>
  <r>
    <x v="2"/>
    <x v="207"/>
    <s v="ARG"/>
    <x v="1"/>
    <x v="4"/>
    <s v="Solid biofuels"/>
    <x v="1"/>
    <n v="62.036000000000001"/>
    <n v="624"/>
  </r>
  <r>
    <x v="2"/>
    <x v="207"/>
    <s v="ARG"/>
    <x v="1"/>
    <x v="4"/>
    <s v="Solid biofuels"/>
    <x v="2"/>
    <n v="91.923000000000002"/>
    <n v="869"/>
  </r>
  <r>
    <x v="2"/>
    <x v="207"/>
    <s v="ARG"/>
    <x v="1"/>
    <x v="4"/>
    <s v="Solid biofuels"/>
    <x v="3"/>
    <n v="105.74299999999999"/>
    <n v="1036"/>
  </r>
  <r>
    <x v="2"/>
    <x v="207"/>
    <s v="ARG"/>
    <x v="1"/>
    <x v="4"/>
    <s v="Solid biofuels"/>
    <x v="4"/>
    <n v="133.399"/>
    <n v="1176"/>
  </r>
  <r>
    <x v="2"/>
    <x v="207"/>
    <s v="ARG"/>
    <x v="1"/>
    <x v="4"/>
    <s v="Solid biofuels"/>
    <x v="5"/>
    <n v="148.51400000000001"/>
    <n v="1288"/>
  </r>
  <r>
    <x v="2"/>
    <x v="207"/>
    <s v="ARG"/>
    <x v="1"/>
    <x v="4"/>
    <s v="Solid biofuels"/>
    <x v="6"/>
    <n v="158.685"/>
    <n v="1659"/>
  </r>
  <r>
    <x v="2"/>
    <x v="207"/>
    <s v="ARG"/>
    <x v="1"/>
    <x v="4"/>
    <s v="Solid biofuels"/>
    <x v="7"/>
    <n v="174.77"/>
    <n v="1587"/>
  </r>
  <r>
    <x v="2"/>
    <x v="207"/>
    <s v="ARG"/>
    <x v="1"/>
    <x v="4"/>
    <s v="Solid biofuels"/>
    <x v="8"/>
    <n v="189.124"/>
    <n v="933.36099999999999"/>
  </r>
  <r>
    <x v="2"/>
    <x v="207"/>
    <s v="ARG"/>
    <x v="1"/>
    <x v="4"/>
    <s v="Solid biofuels"/>
    <x v="9"/>
    <n v="198.12700000000001"/>
    <n v="1105.539"/>
  </r>
  <r>
    <x v="2"/>
    <x v="207"/>
    <s v="ARG"/>
    <x v="1"/>
    <x v="4"/>
    <s v="Solid biofuels"/>
    <x v="10"/>
    <n v="220.673"/>
    <n v="1212.9829999999999"/>
  </r>
  <r>
    <x v="2"/>
    <x v="207"/>
    <s v="ARG"/>
    <x v="1"/>
    <x v="4"/>
    <s v="Solid biofuels"/>
    <x v="11"/>
    <n v="220.64699999999999"/>
    <n v="1255.691"/>
  </r>
  <r>
    <x v="2"/>
    <x v="207"/>
    <s v="ARG"/>
    <x v="1"/>
    <x v="4"/>
    <s v="Solid biofuels"/>
    <x v="12"/>
    <n v="232.69499999999999"/>
    <n v="1351.278"/>
  </r>
  <r>
    <x v="2"/>
    <x v="207"/>
    <s v="ARG"/>
    <x v="1"/>
    <x v="4"/>
    <s v="Solid biofuels"/>
    <x v="13"/>
    <n v="239.57900000000001"/>
    <n v="1406.6310000000001"/>
  </r>
  <r>
    <x v="2"/>
    <x v="207"/>
    <s v="ARG"/>
    <x v="1"/>
    <x v="4"/>
    <s v="Solid biofuels"/>
    <x v="14"/>
    <n v="227.42500000000001"/>
    <n v="1070.3620000000001"/>
  </r>
  <r>
    <x v="2"/>
    <x v="207"/>
    <s v="ARG"/>
    <x v="1"/>
    <x v="4"/>
    <s v="Solid biofuels"/>
    <x v="15"/>
    <n v="235.08199999999999"/>
    <n v="1148.2860000000001"/>
  </r>
  <r>
    <x v="2"/>
    <x v="207"/>
    <s v="ARG"/>
    <x v="1"/>
    <x v="4"/>
    <s v="Solid biofuels"/>
    <x v="16"/>
    <n v="186.69"/>
    <n v="1700.6690000000001"/>
  </r>
  <r>
    <x v="2"/>
    <x v="207"/>
    <s v="ARG"/>
    <x v="1"/>
    <x v="4"/>
    <s v="Solid biofuels"/>
    <x v="17"/>
    <n v="227.02199999999999"/>
    <n v="1700.6690000000001"/>
  </r>
  <r>
    <x v="2"/>
    <x v="207"/>
    <s v="ARG"/>
    <x v="1"/>
    <x v="4"/>
    <s v="Solid biofuels"/>
    <x v="18"/>
    <n v="227.626"/>
    <m/>
  </r>
  <r>
    <x v="2"/>
    <x v="207"/>
    <s v="ARG"/>
    <x v="1"/>
    <x v="4"/>
    <s v="Solid biofuels"/>
    <x v="19"/>
    <n v="254.14500000000001"/>
    <m/>
  </r>
  <r>
    <x v="2"/>
    <x v="207"/>
    <s v="ARG"/>
    <x v="1"/>
    <x v="5"/>
    <s v="Geothermal energy"/>
    <x v="0"/>
    <n v="0.6"/>
    <n v="0"/>
  </r>
  <r>
    <x v="2"/>
    <x v="207"/>
    <s v="ARG"/>
    <x v="1"/>
    <x v="5"/>
    <s v="Geothermal energy"/>
    <x v="1"/>
    <n v="0.6"/>
    <n v="0"/>
  </r>
  <r>
    <x v="2"/>
    <x v="207"/>
    <s v="ARG"/>
    <x v="1"/>
    <x v="5"/>
    <s v="Geothermal energy"/>
    <x v="2"/>
    <n v="0.6"/>
    <n v="0"/>
  </r>
  <r>
    <x v="2"/>
    <x v="207"/>
    <s v="ARG"/>
    <x v="1"/>
    <x v="5"/>
    <s v="Geothermal energy"/>
    <x v="3"/>
    <n v="0.6"/>
    <n v="0"/>
  </r>
  <r>
    <x v="2"/>
    <x v="207"/>
    <s v="ARG"/>
    <x v="1"/>
    <x v="5"/>
    <s v="Geothermal energy"/>
    <x v="4"/>
    <n v="0.6"/>
    <n v="0"/>
  </r>
  <r>
    <x v="2"/>
    <x v="207"/>
    <s v="ARG"/>
    <x v="1"/>
    <x v="5"/>
    <s v="Geothermal energy"/>
    <x v="5"/>
    <n v="0.6"/>
    <n v="0"/>
  </r>
  <r>
    <x v="2"/>
    <x v="207"/>
    <s v="ARG"/>
    <x v="1"/>
    <x v="5"/>
    <s v="Geothermal energy"/>
    <x v="6"/>
    <n v="0.6"/>
    <n v="0"/>
  </r>
  <r>
    <x v="2"/>
    <x v="207"/>
    <s v="ARG"/>
    <x v="1"/>
    <x v="5"/>
    <s v="Geothermal energy"/>
    <x v="7"/>
    <n v="0.6"/>
    <n v="0"/>
  </r>
  <r>
    <x v="2"/>
    <x v="207"/>
    <s v="ARG"/>
    <x v="1"/>
    <x v="5"/>
    <s v="Geothermal energy"/>
    <x v="8"/>
    <n v="0.6"/>
    <n v="0"/>
  </r>
  <r>
    <x v="2"/>
    <x v="207"/>
    <s v="ARG"/>
    <x v="1"/>
    <x v="5"/>
    <s v="Geothermal energy"/>
    <x v="9"/>
    <n v="0"/>
    <n v="0"/>
  </r>
  <r>
    <x v="2"/>
    <x v="207"/>
    <s v="ARG"/>
    <x v="1"/>
    <x v="1"/>
    <s v="Renewable hydropower"/>
    <x v="0"/>
    <n v="8607.2000000000007"/>
    <n v="28650.414000000001"/>
  </r>
  <r>
    <x v="2"/>
    <x v="207"/>
    <s v="ARG"/>
    <x v="1"/>
    <x v="1"/>
    <s v="Renewable hydropower"/>
    <x v="1"/>
    <n v="8638.5"/>
    <n v="36909.705000000002"/>
  </r>
  <r>
    <x v="2"/>
    <x v="207"/>
    <s v="ARG"/>
    <x v="1"/>
    <x v="1"/>
    <s v="Renewable hydropower"/>
    <x v="2"/>
    <n v="8787.7999999999993"/>
    <n v="35733.961000000003"/>
  </r>
  <r>
    <x v="2"/>
    <x v="207"/>
    <s v="ARG"/>
    <x v="1"/>
    <x v="1"/>
    <s v="Renewable hydropower"/>
    <x v="3"/>
    <n v="8806.3000000000011"/>
    <n v="33689.917999999998"/>
  </r>
  <r>
    <x v="2"/>
    <x v="207"/>
    <s v="ARG"/>
    <x v="1"/>
    <x v="1"/>
    <s v="Renewable hydropower"/>
    <x v="4"/>
    <n v="8924"/>
    <n v="29876.319"/>
  </r>
  <r>
    <x v="2"/>
    <x v="207"/>
    <s v="ARG"/>
    <x v="1"/>
    <x v="1"/>
    <s v="Renewable hydropower"/>
    <x v="5"/>
    <n v="8946.1"/>
    <n v="33760.755999999994"/>
  </r>
  <r>
    <x v="2"/>
    <x v="207"/>
    <s v="ARG"/>
    <x v="1"/>
    <x v="1"/>
    <s v="Renewable hydropower"/>
    <x v="6"/>
    <n v="8946.0999999999985"/>
    <n v="37711.57"/>
  </r>
  <r>
    <x v="2"/>
    <x v="207"/>
    <s v="ARG"/>
    <x v="1"/>
    <x v="1"/>
    <s v="Renewable hydropower"/>
    <x v="7"/>
    <n v="8971.3619999999992"/>
    <n v="30994.319"/>
  </r>
  <r>
    <x v="2"/>
    <x v="207"/>
    <s v="ARG"/>
    <x v="1"/>
    <x v="1"/>
    <s v="Renewable hydropower"/>
    <x v="8"/>
    <n v="9017.3619999999992"/>
    <n v="30918.081999999999"/>
  </r>
  <r>
    <x v="2"/>
    <x v="207"/>
    <s v="ARG"/>
    <x v="1"/>
    <x v="1"/>
    <s v="Renewable hydropower"/>
    <x v="9"/>
    <n v="9050.3419999999987"/>
    <n v="34378.004000000001"/>
  </r>
  <r>
    <x v="2"/>
    <x v="207"/>
    <s v="ARG"/>
    <x v="1"/>
    <x v="1"/>
    <s v="Renewable hydropower"/>
    <x v="10"/>
    <n v="9051.2650000000012"/>
    <n v="33274.515999999996"/>
  </r>
  <r>
    <x v="2"/>
    <x v="207"/>
    <s v="ARG"/>
    <x v="1"/>
    <x v="1"/>
    <s v="Renewable hydropower"/>
    <x v="11"/>
    <n v="9051.1620000000003"/>
    <n v="31282.449999999997"/>
  </r>
  <r>
    <x v="2"/>
    <x v="207"/>
    <s v="ARG"/>
    <x v="1"/>
    <x v="1"/>
    <s v="Renewable hydropower"/>
    <x v="12"/>
    <n v="9058.2219999999998"/>
    <n v="28939.093000000001"/>
  </r>
  <r>
    <x v="2"/>
    <x v="207"/>
    <s v="ARG"/>
    <x v="1"/>
    <x v="1"/>
    <s v="Renewable hydropower"/>
    <x v="13"/>
    <n v="9059.5380000000005"/>
    <n v="32720.018999999997"/>
  </r>
  <r>
    <x v="2"/>
    <x v="207"/>
    <s v="ARG"/>
    <x v="1"/>
    <x v="1"/>
    <s v="Renewable hydropower"/>
    <x v="14"/>
    <n v="9069.5720000000001"/>
    <n v="32375.598000000002"/>
  </r>
  <r>
    <x v="2"/>
    <x v="207"/>
    <s v="ARG"/>
    <x v="1"/>
    <x v="1"/>
    <s v="Renewable hydropower"/>
    <x v="15"/>
    <n v="9067.41"/>
    <n v="33980.100000000006"/>
  </r>
  <r>
    <x v="2"/>
    <x v="207"/>
    <s v="ARG"/>
    <x v="1"/>
    <x v="1"/>
    <s v="Renewable hydropower"/>
    <x v="16"/>
    <n v="9130.4210000000003"/>
    <n v="29308.723000000002"/>
  </r>
  <r>
    <x v="2"/>
    <x v="207"/>
    <s v="ARG"/>
    <x v="1"/>
    <x v="1"/>
    <s v="Renewable hydropower"/>
    <x v="17"/>
    <n v="10624"/>
    <n v="38762.754999999997"/>
  </r>
  <r>
    <x v="2"/>
    <x v="207"/>
    <s v="ARG"/>
    <x v="1"/>
    <x v="1"/>
    <s v="Renewable hydropower"/>
    <x v="18"/>
    <n v="10318.355"/>
    <m/>
  </r>
  <r>
    <x v="2"/>
    <x v="207"/>
    <s v="ARG"/>
    <x v="1"/>
    <x v="1"/>
    <s v="Renewable hydropower"/>
    <x v="19"/>
    <n v="10427.289999999999"/>
    <m/>
  </r>
  <r>
    <x v="2"/>
    <x v="207"/>
    <s v="ARG"/>
    <x v="1"/>
    <x v="2"/>
    <s v="Off-grid Solar photovoltaic"/>
    <x v="0"/>
    <n v="2.5000000000000001E-2"/>
    <n v="3.5999999999999997E-2"/>
  </r>
  <r>
    <x v="2"/>
    <x v="207"/>
    <s v="ARG"/>
    <x v="1"/>
    <x v="2"/>
    <s v="Off-grid Solar photovoltaic"/>
    <x v="1"/>
    <n v="2.5999999999999999E-2"/>
    <n v="4.2999999999999997E-2"/>
  </r>
  <r>
    <x v="2"/>
    <x v="207"/>
    <s v="ARG"/>
    <x v="1"/>
    <x v="2"/>
    <s v="Off-grid Solar photovoltaic"/>
    <x v="2"/>
    <n v="2.5999999999999999E-2"/>
    <n v="4.7E-2"/>
  </r>
  <r>
    <x v="2"/>
    <x v="207"/>
    <s v="ARG"/>
    <x v="1"/>
    <x v="2"/>
    <s v="Off-grid Solar photovoltaic"/>
    <x v="3"/>
    <n v="2.5999999999999999E-2"/>
    <n v="6.5000000000000002E-2"/>
  </r>
  <r>
    <x v="2"/>
    <x v="207"/>
    <s v="ARG"/>
    <x v="1"/>
    <x v="2"/>
    <s v="Off-grid Solar photovoltaic"/>
    <x v="4"/>
    <n v="2.5999999999999999E-2"/>
    <n v="7.0000000000000007E-2"/>
  </r>
  <r>
    <x v="2"/>
    <x v="207"/>
    <s v="ARG"/>
    <x v="1"/>
    <x v="2"/>
    <s v="Off-grid Solar photovoltaic"/>
    <x v="5"/>
    <n v="2.5999999999999999E-2"/>
    <n v="8.1000000000000003E-2"/>
  </r>
  <r>
    <x v="2"/>
    <x v="207"/>
    <s v="ARG"/>
    <x v="1"/>
    <x v="2"/>
    <s v="Off-grid Solar photovoltaic"/>
    <x v="6"/>
    <n v="2.5999999999999999E-2"/>
    <n v="0.09"/>
  </r>
  <r>
    <x v="2"/>
    <x v="207"/>
    <s v="ARG"/>
    <x v="1"/>
    <x v="2"/>
    <s v="Off-grid Solar photovoltaic"/>
    <x v="7"/>
    <n v="2.5999999999999999E-2"/>
    <n v="0.109"/>
  </r>
  <r>
    <x v="2"/>
    <x v="207"/>
    <s v="ARG"/>
    <x v="1"/>
    <x v="2"/>
    <s v="Off-grid Solar photovoltaic"/>
    <x v="8"/>
    <n v="2.5999999999999999E-2"/>
    <n v="0.14399999999999999"/>
  </r>
  <r>
    <x v="2"/>
    <x v="207"/>
    <s v="ARG"/>
    <x v="1"/>
    <x v="2"/>
    <s v="Off-grid Solar photovoltaic"/>
    <x v="9"/>
    <n v="2.5999999999999999E-2"/>
    <n v="7.5999999999999998E-2"/>
  </r>
  <r>
    <x v="2"/>
    <x v="207"/>
    <s v="ARG"/>
    <x v="1"/>
    <x v="2"/>
    <s v="Off-grid Solar photovoltaic"/>
    <x v="10"/>
    <n v="2.5999999999999999E-2"/>
    <n v="8.5999999999999993E-2"/>
  </r>
  <r>
    <x v="2"/>
    <x v="207"/>
    <s v="ARG"/>
    <x v="1"/>
    <x v="2"/>
    <s v="Off-grid Solar photovoltaic"/>
    <x v="11"/>
    <n v="2.5999999999999999E-2"/>
    <n v="0.1"/>
  </r>
  <r>
    <x v="2"/>
    <x v="207"/>
    <s v="ARG"/>
    <x v="1"/>
    <x v="2"/>
    <s v="Off-grid Solar photovoltaic"/>
    <x v="12"/>
    <n v="2.5999999999999999E-2"/>
    <n v="0.11"/>
  </r>
  <r>
    <x v="2"/>
    <x v="207"/>
    <s v="ARG"/>
    <x v="1"/>
    <x v="2"/>
    <s v="Off-grid Solar photovoltaic"/>
    <x v="13"/>
    <n v="2.5999999999999999E-2"/>
    <n v="0.13400000000000001"/>
  </r>
  <r>
    <x v="2"/>
    <x v="207"/>
    <s v="ARG"/>
    <x v="1"/>
    <x v="2"/>
    <s v="Off-grid Solar photovoltaic"/>
    <x v="14"/>
    <n v="2.4E-2"/>
    <n v="0.186"/>
  </r>
  <r>
    <x v="2"/>
    <x v="207"/>
    <s v="ARG"/>
    <x v="1"/>
    <x v="2"/>
    <s v="Off-grid Solar photovoltaic"/>
    <x v="15"/>
    <n v="0.61799999999999999"/>
    <n v="0.14599999999999999"/>
  </r>
  <r>
    <x v="2"/>
    <x v="207"/>
    <s v="ARG"/>
    <x v="1"/>
    <x v="2"/>
    <s v="Off-grid Solar photovoltaic"/>
    <x v="16"/>
    <n v="0.60599999999999998"/>
    <n v="0.14000000000000001"/>
  </r>
  <r>
    <x v="2"/>
    <x v="207"/>
    <s v="ARG"/>
    <x v="1"/>
    <x v="2"/>
    <s v="Off-grid Solar photovoltaic"/>
    <x v="17"/>
    <n v="0.60599999999999998"/>
    <n v="0.14000000000000001"/>
  </r>
  <r>
    <x v="2"/>
    <x v="207"/>
    <s v="ARG"/>
    <x v="1"/>
    <x v="2"/>
    <s v="Off-grid Solar photovoltaic"/>
    <x v="18"/>
    <n v="0.60599999999999998"/>
    <m/>
  </r>
  <r>
    <x v="2"/>
    <x v="207"/>
    <s v="ARG"/>
    <x v="1"/>
    <x v="2"/>
    <s v="Off-grid Solar photovoltaic"/>
    <x v="19"/>
    <n v="2.0299999999999998"/>
    <m/>
  </r>
  <r>
    <x v="2"/>
    <x v="207"/>
    <s v="ARG"/>
    <x v="1"/>
    <x v="2"/>
    <s v="On-grid Solar photovoltaic"/>
    <x v="0"/>
    <n v="0"/>
    <n v="0"/>
  </r>
  <r>
    <x v="2"/>
    <x v="207"/>
    <s v="ARG"/>
    <x v="1"/>
    <x v="2"/>
    <s v="On-grid Solar photovoltaic"/>
    <x v="1"/>
    <n v="0"/>
    <n v="0"/>
  </r>
  <r>
    <x v="2"/>
    <x v="207"/>
    <s v="ARG"/>
    <x v="1"/>
    <x v="2"/>
    <s v="On-grid Solar photovoltaic"/>
    <x v="2"/>
    <n v="0"/>
    <n v="0"/>
  </r>
  <r>
    <x v="2"/>
    <x v="207"/>
    <s v="ARG"/>
    <x v="1"/>
    <x v="2"/>
    <s v="On-grid Solar photovoltaic"/>
    <x v="3"/>
    <n v="0"/>
    <n v="0"/>
  </r>
  <r>
    <x v="2"/>
    <x v="207"/>
    <s v="ARG"/>
    <x v="1"/>
    <x v="2"/>
    <s v="On-grid Solar photovoltaic"/>
    <x v="4"/>
    <n v="0"/>
    <n v="0"/>
  </r>
  <r>
    <x v="2"/>
    <x v="207"/>
    <s v="ARG"/>
    <x v="1"/>
    <x v="2"/>
    <s v="On-grid Solar photovoltaic"/>
    <x v="5"/>
    <n v="0"/>
    <n v="0"/>
  </r>
  <r>
    <x v="2"/>
    <x v="207"/>
    <s v="ARG"/>
    <x v="1"/>
    <x v="2"/>
    <s v="On-grid Solar photovoltaic"/>
    <x v="6"/>
    <n v="0"/>
    <n v="0"/>
  </r>
  <r>
    <x v="2"/>
    <x v="207"/>
    <s v="ARG"/>
    <x v="1"/>
    <x v="2"/>
    <s v="On-grid Solar photovoltaic"/>
    <x v="7"/>
    <n v="0"/>
    <n v="0"/>
  </r>
  <r>
    <x v="2"/>
    <x v="207"/>
    <s v="ARG"/>
    <x v="1"/>
    <x v="2"/>
    <s v="On-grid Solar photovoltaic"/>
    <x v="8"/>
    <n v="0"/>
    <n v="0"/>
  </r>
  <r>
    <x v="2"/>
    <x v="207"/>
    <s v="ARG"/>
    <x v="1"/>
    <x v="2"/>
    <s v="On-grid Solar photovoltaic"/>
    <x v="9"/>
    <n v="0"/>
    <n v="0"/>
  </r>
  <r>
    <x v="2"/>
    <x v="207"/>
    <s v="ARG"/>
    <x v="1"/>
    <x v="2"/>
    <s v="On-grid Solar photovoltaic"/>
    <x v="10"/>
    <n v="0"/>
    <n v="0"/>
  </r>
  <r>
    <x v="2"/>
    <x v="207"/>
    <s v="ARG"/>
    <x v="1"/>
    <x v="2"/>
    <s v="On-grid Solar photovoltaic"/>
    <x v="11"/>
    <n v="1.2"/>
    <n v="1.514"/>
  </r>
  <r>
    <x v="2"/>
    <x v="207"/>
    <s v="ARG"/>
    <x v="1"/>
    <x v="2"/>
    <s v="On-grid Solar photovoltaic"/>
    <x v="12"/>
    <n v="6.2"/>
    <n v="8.06"/>
  </r>
  <r>
    <x v="2"/>
    <x v="207"/>
    <s v="ARG"/>
    <x v="1"/>
    <x v="2"/>
    <s v="On-grid Solar photovoltaic"/>
    <x v="13"/>
    <n v="8.2309999999999999"/>
    <n v="14.958"/>
  </r>
  <r>
    <x v="2"/>
    <x v="207"/>
    <s v="ARG"/>
    <x v="1"/>
    <x v="2"/>
    <s v="On-grid Solar photovoltaic"/>
    <x v="14"/>
    <n v="8.2279999999999998"/>
    <n v="15.747999999999999"/>
  </r>
  <r>
    <x v="2"/>
    <x v="207"/>
    <s v="ARG"/>
    <x v="1"/>
    <x v="2"/>
    <s v="On-grid Solar photovoltaic"/>
    <x v="15"/>
    <n v="8.1999999999999993"/>
    <n v="14.669"/>
  </r>
  <r>
    <x v="2"/>
    <x v="207"/>
    <s v="ARG"/>
    <x v="1"/>
    <x v="2"/>
    <s v="On-grid Solar photovoltaic"/>
    <x v="16"/>
    <n v="8.1999999999999993"/>
    <n v="14.403"/>
  </r>
  <r>
    <x v="2"/>
    <x v="207"/>
    <s v="ARG"/>
    <x v="1"/>
    <x v="2"/>
    <s v="On-grid Solar photovoltaic"/>
    <x v="17"/>
    <n v="8.1999999999999993"/>
    <n v="14.403"/>
  </r>
  <r>
    <x v="2"/>
    <x v="207"/>
    <s v="ARG"/>
    <x v="1"/>
    <x v="2"/>
    <s v="On-grid Solar photovoltaic"/>
    <x v="18"/>
    <n v="190.7"/>
    <m/>
  </r>
  <r>
    <x v="2"/>
    <x v="207"/>
    <s v="ARG"/>
    <x v="1"/>
    <x v="2"/>
    <s v="On-grid Solar photovoltaic"/>
    <x v="19"/>
    <n v="438.7"/>
    <m/>
  </r>
  <r>
    <x v="2"/>
    <x v="207"/>
    <s v="ARG"/>
    <x v="1"/>
    <x v="3"/>
    <s v="Onshore wind energy"/>
    <x v="0"/>
    <n v="14.112"/>
    <n v="28.891999999999999"/>
  </r>
  <r>
    <x v="2"/>
    <x v="207"/>
    <s v="ARG"/>
    <x v="1"/>
    <x v="3"/>
    <s v="Onshore wind energy"/>
    <x v="1"/>
    <n v="24.829000000000001"/>
    <n v="49.360999999999997"/>
  </r>
  <r>
    <x v="2"/>
    <x v="207"/>
    <s v="ARG"/>
    <x v="1"/>
    <x v="3"/>
    <s v="Onshore wind energy"/>
    <x v="2"/>
    <n v="25.797999999999998"/>
    <n v="73.405000000000001"/>
  </r>
  <r>
    <x v="2"/>
    <x v="207"/>
    <s v="ARG"/>
    <x v="1"/>
    <x v="3"/>
    <s v="Onshore wind energy"/>
    <x v="3"/>
    <n v="25.728999999999999"/>
    <n v="77.953999999999994"/>
  </r>
  <r>
    <x v="2"/>
    <x v="207"/>
    <s v="ARG"/>
    <x v="1"/>
    <x v="3"/>
    <s v="Onshore wind energy"/>
    <x v="4"/>
    <n v="27.829000000000001"/>
    <n v="72.444999999999993"/>
  </r>
  <r>
    <x v="2"/>
    <x v="207"/>
    <s v="ARG"/>
    <x v="1"/>
    <x v="3"/>
    <s v="Onshore wind energy"/>
    <x v="5"/>
    <n v="27.829000000000001"/>
    <n v="75.381"/>
  </r>
  <r>
    <x v="2"/>
    <x v="207"/>
    <s v="ARG"/>
    <x v="1"/>
    <x v="3"/>
    <s v="Onshore wind energy"/>
    <x v="6"/>
    <n v="27.829000000000001"/>
    <n v="69.638999999999996"/>
  </r>
  <r>
    <x v="2"/>
    <x v="207"/>
    <s v="ARG"/>
    <x v="1"/>
    <x v="3"/>
    <s v="Onshore wind energy"/>
    <x v="7"/>
    <n v="27.829000000000001"/>
    <n v="61.593000000000004"/>
  </r>
  <r>
    <x v="2"/>
    <x v="207"/>
    <s v="ARG"/>
    <x v="1"/>
    <x v="3"/>
    <s v="Onshore wind energy"/>
    <x v="8"/>
    <n v="27.829000000000001"/>
    <n v="41.951000000000001"/>
  </r>
  <r>
    <x v="2"/>
    <x v="207"/>
    <s v="ARG"/>
    <x v="1"/>
    <x v="3"/>
    <s v="Onshore wind energy"/>
    <x v="9"/>
    <n v="27.829000000000001"/>
    <n v="36.832000000000001"/>
  </r>
  <r>
    <x v="2"/>
    <x v="207"/>
    <s v="ARG"/>
    <x v="1"/>
    <x v="3"/>
    <s v="Onshore wind energy"/>
    <x v="10"/>
    <n v="27.829000000000001"/>
    <n v="25.352"/>
  </r>
  <r>
    <x v="2"/>
    <x v="207"/>
    <s v="ARG"/>
    <x v="1"/>
    <x v="3"/>
    <s v="Onshore wind energy"/>
    <x v="11"/>
    <n v="59.579000000000001"/>
    <n v="26.231000000000002"/>
  </r>
  <r>
    <x v="2"/>
    <x v="207"/>
    <s v="ARG"/>
    <x v="1"/>
    <x v="3"/>
    <s v="Onshore wind energy"/>
    <x v="12"/>
    <n v="136.97899999999998"/>
    <n v="369.24"/>
  </r>
  <r>
    <x v="2"/>
    <x v="207"/>
    <s v="ARG"/>
    <x v="1"/>
    <x v="3"/>
    <s v="Onshore wind energy"/>
    <x v="13"/>
    <n v="189.97899999999998"/>
    <n v="461.27"/>
  </r>
  <r>
    <x v="2"/>
    <x v="207"/>
    <s v="ARG"/>
    <x v="1"/>
    <x v="3"/>
    <s v="Onshore wind energy"/>
    <x v="14"/>
    <n v="215.18700000000001"/>
    <n v="619.09400000000005"/>
  </r>
  <r>
    <x v="2"/>
    <x v="207"/>
    <s v="ARG"/>
    <x v="1"/>
    <x v="3"/>
    <s v="Onshore wind energy"/>
    <x v="15"/>
    <n v="215.21400000000003"/>
    <n v="598.69099999999992"/>
  </r>
  <r>
    <x v="2"/>
    <x v="207"/>
    <s v="ARG"/>
    <x v="1"/>
    <x v="3"/>
    <s v="Onshore wind energy"/>
    <x v="16"/>
    <n v="215.292"/>
    <n v="554.096"/>
  </r>
  <r>
    <x v="2"/>
    <x v="207"/>
    <s v="ARG"/>
    <x v="1"/>
    <x v="3"/>
    <s v="Onshore wind energy"/>
    <x v="17"/>
    <n v="257.202"/>
    <n v="1616.2270000000001"/>
  </r>
  <r>
    <x v="2"/>
    <x v="207"/>
    <s v="ARG"/>
    <x v="1"/>
    <x v="3"/>
    <s v="Onshore wind energy"/>
    <x v="18"/>
    <n v="750.09199999999998"/>
    <m/>
  </r>
  <r>
    <x v="2"/>
    <x v="207"/>
    <s v="ARG"/>
    <x v="1"/>
    <x v="3"/>
    <s v="Onshore wind energy"/>
    <x v="19"/>
    <n v="1609.4089999999999"/>
    <m/>
  </r>
  <r>
    <x v="2"/>
    <x v="208"/>
    <s v="BOL"/>
    <x v="0"/>
    <x v="0"/>
    <s v="Fossil fuels"/>
    <x v="0"/>
    <n v="903.52"/>
    <n v="1600"/>
  </r>
  <r>
    <x v="2"/>
    <x v="208"/>
    <s v="BOL"/>
    <x v="0"/>
    <x v="0"/>
    <s v="Fossil fuels"/>
    <x v="1"/>
    <n v="895.63000000000011"/>
    <n v="1873.213"/>
  </r>
  <r>
    <x v="2"/>
    <x v="208"/>
    <s v="BOL"/>
    <x v="0"/>
    <x v="0"/>
    <s v="Fossil fuels"/>
    <x v="2"/>
    <n v="886.95"/>
    <n v="1998.9290000000001"/>
  </r>
  <r>
    <x v="2"/>
    <x v="208"/>
    <s v="BOL"/>
    <x v="0"/>
    <x v="0"/>
    <s v="Fossil fuels"/>
    <x v="3"/>
    <n v="867.21"/>
    <n v="2362.174"/>
  </r>
  <r>
    <x v="2"/>
    <x v="208"/>
    <s v="BOL"/>
    <x v="0"/>
    <x v="0"/>
    <s v="Fossil fuels"/>
    <x v="4"/>
    <n v="917.87"/>
    <n v="2391.982"/>
  </r>
  <r>
    <x v="2"/>
    <x v="208"/>
    <s v="BOL"/>
    <x v="0"/>
    <x v="0"/>
    <s v="Fossil fuels"/>
    <x v="5"/>
    <n v="917.88"/>
    <n v="2953.3289999999997"/>
  </r>
  <r>
    <x v="2"/>
    <x v="208"/>
    <s v="BOL"/>
    <x v="0"/>
    <x v="0"/>
    <s v="Fossil fuels"/>
    <x v="6"/>
    <n v="958.39"/>
    <n v="3168.473"/>
  </r>
  <r>
    <x v="2"/>
    <x v="208"/>
    <s v="BOL"/>
    <x v="0"/>
    <x v="0"/>
    <s v="Fossil fuels"/>
    <x v="7"/>
    <n v="1013.9300000000001"/>
    <n v="3424.43"/>
  </r>
  <r>
    <x v="2"/>
    <x v="208"/>
    <s v="BOL"/>
    <x v="0"/>
    <x v="0"/>
    <s v="Fossil fuels"/>
    <x v="8"/>
    <n v="1016.6800000000001"/>
    <n v="3911.6950000000002"/>
  </r>
  <r>
    <x v="2"/>
    <x v="208"/>
    <s v="BOL"/>
    <x v="0"/>
    <x v="0"/>
    <s v="Fossil fuels"/>
    <x v="9"/>
    <n v="1044.47"/>
    <n v="4208.09"/>
  </r>
  <r>
    <x v="2"/>
    <x v="208"/>
    <s v="BOL"/>
    <x v="0"/>
    <x v="0"/>
    <s v="Fossil fuels"/>
    <x v="10"/>
    <n v="1156.79"/>
    <n v="4747.9409999999998"/>
  </r>
  <r>
    <x v="2"/>
    <x v="208"/>
    <s v="BOL"/>
    <x v="0"/>
    <x v="0"/>
    <s v="Fossil fuels"/>
    <x v="11"/>
    <n v="1188.46"/>
    <n v="4830.9259999999995"/>
  </r>
  <r>
    <x v="2"/>
    <x v="208"/>
    <s v="BOL"/>
    <x v="0"/>
    <x v="0"/>
    <s v="Fossil fuels"/>
    <x v="12"/>
    <n v="1366.24"/>
    <n v="5274.5230000000001"/>
  </r>
  <r>
    <x v="2"/>
    <x v="208"/>
    <s v="BOL"/>
    <x v="0"/>
    <x v="0"/>
    <s v="Fossil fuels"/>
    <x v="13"/>
    <n v="1416.47"/>
    <n v="5467.4950000000008"/>
  </r>
  <r>
    <x v="2"/>
    <x v="208"/>
    <s v="BOL"/>
    <x v="0"/>
    <x v="0"/>
    <s v="Fossil fuels"/>
    <x v="14"/>
    <n v="1622.58"/>
    <n v="6251.5"/>
  </r>
  <r>
    <x v="2"/>
    <x v="208"/>
    <s v="BOL"/>
    <x v="0"/>
    <x v="0"/>
    <s v="Fossil fuels"/>
    <x v="15"/>
    <n v="1780.4399999999998"/>
    <n v="6438.9740000000002"/>
  </r>
  <r>
    <x v="2"/>
    <x v="208"/>
    <s v="BOL"/>
    <x v="0"/>
    <x v="0"/>
    <s v="Fossil fuels"/>
    <x v="16"/>
    <n v="1779.4099999999999"/>
    <n v="7466.7"/>
  </r>
  <r>
    <x v="2"/>
    <x v="208"/>
    <s v="BOL"/>
    <x v="0"/>
    <x v="0"/>
    <s v="Fossil fuels"/>
    <x v="17"/>
    <n v="1716.1399999999999"/>
    <n v="7274.3499999999995"/>
  </r>
  <r>
    <x v="2"/>
    <x v="208"/>
    <s v="BOL"/>
    <x v="0"/>
    <x v="0"/>
    <s v="Fossil fuels"/>
    <x v="18"/>
    <n v="1673.9499999999998"/>
    <m/>
  </r>
  <r>
    <x v="2"/>
    <x v="208"/>
    <s v="BOL"/>
    <x v="0"/>
    <x v="0"/>
    <s v="Fossil fuels"/>
    <x v="19"/>
    <n v="2457.6"/>
    <m/>
  </r>
  <r>
    <x v="2"/>
    <x v="208"/>
    <s v="BOL"/>
    <x v="1"/>
    <x v="4"/>
    <s v="Biogas"/>
    <x v="19"/>
    <n v="5"/>
    <m/>
  </r>
  <r>
    <x v="2"/>
    <x v="208"/>
    <s v="BOL"/>
    <x v="1"/>
    <x v="4"/>
    <s v="Solid biofuels"/>
    <x v="0"/>
    <n v="16"/>
    <n v="16"/>
  </r>
  <r>
    <x v="2"/>
    <x v="208"/>
    <s v="BOL"/>
    <x v="1"/>
    <x v="4"/>
    <s v="Solid biofuels"/>
    <x v="1"/>
    <n v="16"/>
    <n v="16"/>
  </r>
  <r>
    <x v="2"/>
    <x v="208"/>
    <s v="BOL"/>
    <x v="1"/>
    <x v="4"/>
    <s v="Solid biofuels"/>
    <x v="2"/>
    <n v="16"/>
    <n v="16"/>
  </r>
  <r>
    <x v="2"/>
    <x v="208"/>
    <s v="BOL"/>
    <x v="1"/>
    <x v="4"/>
    <s v="Solid biofuels"/>
    <x v="3"/>
    <n v="16"/>
    <n v="16"/>
  </r>
  <r>
    <x v="2"/>
    <x v="208"/>
    <s v="BOL"/>
    <x v="1"/>
    <x v="4"/>
    <s v="Solid biofuels"/>
    <x v="4"/>
    <n v="51.17"/>
    <n v="51.2"/>
  </r>
  <r>
    <x v="2"/>
    <x v="208"/>
    <s v="BOL"/>
    <x v="1"/>
    <x v="4"/>
    <s v="Solid biofuels"/>
    <x v="5"/>
    <n v="51.17"/>
    <n v="51.2"/>
  </r>
  <r>
    <x v="2"/>
    <x v="208"/>
    <s v="BOL"/>
    <x v="1"/>
    <x v="4"/>
    <s v="Solid biofuels"/>
    <x v="6"/>
    <n v="51.17"/>
    <n v="51.2"/>
  </r>
  <r>
    <x v="2"/>
    <x v="208"/>
    <s v="BOL"/>
    <x v="1"/>
    <x v="4"/>
    <s v="Solid biofuels"/>
    <x v="7"/>
    <n v="85.17"/>
    <n v="113.2"/>
  </r>
  <r>
    <x v="2"/>
    <x v="208"/>
    <s v="BOL"/>
    <x v="1"/>
    <x v="4"/>
    <s v="Solid biofuels"/>
    <x v="8"/>
    <n v="85.17"/>
    <n v="113.2"/>
  </r>
  <r>
    <x v="2"/>
    <x v="208"/>
    <s v="BOL"/>
    <x v="1"/>
    <x v="4"/>
    <s v="Solid biofuels"/>
    <x v="9"/>
    <n v="85.17"/>
    <n v="113.2"/>
  </r>
  <r>
    <x v="2"/>
    <x v="208"/>
    <s v="BOL"/>
    <x v="1"/>
    <x v="4"/>
    <s v="Solid biofuels"/>
    <x v="10"/>
    <n v="85.17"/>
    <n v="113.2"/>
  </r>
  <r>
    <x v="2"/>
    <x v="208"/>
    <s v="BOL"/>
    <x v="1"/>
    <x v="4"/>
    <s v="Solid biofuels"/>
    <x v="11"/>
    <n v="85.17"/>
    <n v="113.2"/>
  </r>
  <r>
    <x v="2"/>
    <x v="208"/>
    <s v="BOL"/>
    <x v="1"/>
    <x v="4"/>
    <s v="Solid biofuels"/>
    <x v="12"/>
    <n v="85.17"/>
    <n v="113.2"/>
  </r>
  <r>
    <x v="2"/>
    <x v="208"/>
    <s v="BOL"/>
    <x v="1"/>
    <x v="4"/>
    <s v="Solid biofuels"/>
    <x v="13"/>
    <n v="85.17"/>
    <n v="113.2"/>
  </r>
  <r>
    <x v="2"/>
    <x v="208"/>
    <s v="BOL"/>
    <x v="1"/>
    <x v="4"/>
    <s v="Solid biofuels"/>
    <x v="14"/>
    <n v="125.5"/>
    <n v="166.81"/>
  </r>
  <r>
    <x v="2"/>
    <x v="208"/>
    <s v="BOL"/>
    <x v="1"/>
    <x v="4"/>
    <s v="Solid biofuels"/>
    <x v="15"/>
    <n v="134"/>
    <n v="202"/>
  </r>
  <r>
    <x v="2"/>
    <x v="208"/>
    <s v="BOL"/>
    <x v="1"/>
    <x v="4"/>
    <s v="Solid biofuels"/>
    <x v="16"/>
    <n v="141.5"/>
    <n v="176.2"/>
  </r>
  <r>
    <x v="2"/>
    <x v="208"/>
    <s v="BOL"/>
    <x v="1"/>
    <x v="4"/>
    <s v="Solid biofuels"/>
    <x v="17"/>
    <n v="141.5"/>
    <n v="121.88"/>
  </r>
  <r>
    <x v="2"/>
    <x v="208"/>
    <s v="BOL"/>
    <x v="1"/>
    <x v="4"/>
    <s v="Solid biofuels"/>
    <x v="18"/>
    <n v="145"/>
    <m/>
  </r>
  <r>
    <x v="2"/>
    <x v="208"/>
    <s v="BOL"/>
    <x v="1"/>
    <x v="4"/>
    <s v="Solid biofuels"/>
    <x v="19"/>
    <n v="148.72"/>
    <m/>
  </r>
  <r>
    <x v="2"/>
    <x v="208"/>
    <s v="BOL"/>
    <x v="1"/>
    <x v="1"/>
    <s v="Renewable hydropower"/>
    <x v="0"/>
    <n v="364.58699999999999"/>
    <n v="1914.9270000000001"/>
  </r>
  <r>
    <x v="2"/>
    <x v="208"/>
    <s v="BOL"/>
    <x v="1"/>
    <x v="1"/>
    <s v="Renewable hydropower"/>
    <x v="1"/>
    <n v="380.22699999999998"/>
    <n v="2144.0479999999998"/>
  </r>
  <r>
    <x v="2"/>
    <x v="208"/>
    <s v="BOL"/>
    <x v="1"/>
    <x v="1"/>
    <s v="Renewable hydropower"/>
    <x v="2"/>
    <n v="464.66199999999998"/>
    <n v="2202.8710000000001"/>
  </r>
  <r>
    <x v="2"/>
    <x v="208"/>
    <s v="BOL"/>
    <x v="1"/>
    <x v="1"/>
    <s v="Renewable hydropower"/>
    <x v="3"/>
    <n v="447.69200000000001"/>
    <n v="1986.8809999999999"/>
  </r>
  <r>
    <x v="2"/>
    <x v="208"/>
    <s v="BOL"/>
    <x v="1"/>
    <x v="1"/>
    <s v="Renewable hydropower"/>
    <x v="4"/>
    <n v="461.56700000000001"/>
    <n v="2148.567"/>
  </r>
  <r>
    <x v="2"/>
    <x v="208"/>
    <s v="BOL"/>
    <x v="1"/>
    <x v="1"/>
    <s v="Renewable hydropower"/>
    <x v="5"/>
    <n v="468.99200000000002"/>
    <n v="1964.1129999999998"/>
  </r>
  <r>
    <x v="2"/>
    <x v="208"/>
    <s v="BOL"/>
    <x v="1"/>
    <x v="1"/>
    <s v="Renewable hydropower"/>
    <x v="6"/>
    <n v="491.279"/>
    <n v="2155.1769999999997"/>
  </r>
  <r>
    <x v="2"/>
    <x v="208"/>
    <s v="BOL"/>
    <x v="1"/>
    <x v="1"/>
    <s v="Renewable hydropower"/>
    <x v="7"/>
    <n v="493.40300000000002"/>
    <n v="2319.1080000000002"/>
  </r>
  <r>
    <x v="2"/>
    <x v="208"/>
    <s v="BOL"/>
    <x v="1"/>
    <x v="1"/>
    <s v="Renewable hydropower"/>
    <x v="8"/>
    <n v="488.77800000000002"/>
    <n v="2309.1710000000003"/>
  </r>
  <r>
    <x v="2"/>
    <x v="208"/>
    <s v="BOL"/>
    <x v="1"/>
    <x v="1"/>
    <s v="Renewable hydropower"/>
    <x v="9"/>
    <n v="496.13900000000001"/>
    <n v="2294.9989999999998"/>
  </r>
  <r>
    <x v="2"/>
    <x v="208"/>
    <s v="BOL"/>
    <x v="1"/>
    <x v="1"/>
    <s v="Renewable hydropower"/>
    <x v="10"/>
    <n v="496.209"/>
    <n v="2173.2339999999999"/>
  </r>
  <r>
    <x v="2"/>
    <x v="208"/>
    <s v="BOL"/>
    <x v="1"/>
    <x v="1"/>
    <s v="Renewable hydropower"/>
    <x v="11"/>
    <n v="501.20499999999998"/>
    <n v="2346.4720000000002"/>
  </r>
  <r>
    <x v="2"/>
    <x v="208"/>
    <s v="BOL"/>
    <x v="1"/>
    <x v="1"/>
    <s v="Renewable hydropower"/>
    <x v="12"/>
    <n v="501.22"/>
    <n v="2351.77"/>
  </r>
  <r>
    <x v="2"/>
    <x v="208"/>
    <s v="BOL"/>
    <x v="1"/>
    <x v="1"/>
    <s v="Renewable hydropower"/>
    <x v="13"/>
    <n v="501.21"/>
    <n v="2533.4250000000002"/>
  </r>
  <r>
    <x v="2"/>
    <x v="208"/>
    <s v="BOL"/>
    <x v="1"/>
    <x v="1"/>
    <s v="Renewable hydropower"/>
    <x v="14"/>
    <n v="493.76"/>
    <n v="2232.9929999999999"/>
  </r>
  <r>
    <x v="2"/>
    <x v="208"/>
    <s v="BOL"/>
    <x v="1"/>
    <x v="1"/>
    <s v="Renewable hydropower"/>
    <x v="15"/>
    <n v="494.9"/>
    <n v="2441.7909999999997"/>
  </r>
  <r>
    <x v="2"/>
    <x v="208"/>
    <s v="BOL"/>
    <x v="1"/>
    <x v="1"/>
    <s v="Renewable hydropower"/>
    <x v="16"/>
    <n v="494.5"/>
    <n v="1719.8"/>
  </r>
  <r>
    <x v="2"/>
    <x v="208"/>
    <s v="BOL"/>
    <x v="1"/>
    <x v="1"/>
    <s v="Renewable hydropower"/>
    <x v="17"/>
    <n v="619.80000000000007"/>
    <n v="2233.5700000000002"/>
  </r>
  <r>
    <x v="2"/>
    <x v="208"/>
    <s v="BOL"/>
    <x v="1"/>
    <x v="1"/>
    <s v="Renewable hydropower"/>
    <x v="18"/>
    <n v="665.70999999999992"/>
    <m/>
  </r>
  <r>
    <x v="2"/>
    <x v="208"/>
    <s v="BOL"/>
    <x v="1"/>
    <x v="1"/>
    <s v="Renewable hydropower"/>
    <x v="19"/>
    <n v="735.64"/>
    <m/>
  </r>
  <r>
    <x v="2"/>
    <x v="208"/>
    <s v="BOL"/>
    <x v="1"/>
    <x v="2"/>
    <s v="Off-grid Solar photovoltaic"/>
    <x v="0"/>
    <n v="0.29499999999999998"/>
    <n v="0.113"/>
  </r>
  <r>
    <x v="2"/>
    <x v="208"/>
    <s v="BOL"/>
    <x v="1"/>
    <x v="2"/>
    <s v="Off-grid Solar photovoltaic"/>
    <x v="1"/>
    <n v="0.39400000000000002"/>
    <n v="0.151"/>
  </r>
  <r>
    <x v="2"/>
    <x v="208"/>
    <s v="BOL"/>
    <x v="1"/>
    <x v="2"/>
    <s v="Off-grid Solar photovoltaic"/>
    <x v="2"/>
    <n v="0.47599999999999998"/>
    <n v="0.182"/>
  </r>
  <r>
    <x v="2"/>
    <x v="208"/>
    <s v="BOL"/>
    <x v="1"/>
    <x v="2"/>
    <s v="Off-grid Solar photovoltaic"/>
    <x v="3"/>
    <n v="0.65600000000000003"/>
    <n v="0.251"/>
  </r>
  <r>
    <x v="2"/>
    <x v="208"/>
    <s v="BOL"/>
    <x v="1"/>
    <x v="2"/>
    <s v="Off-grid Solar photovoltaic"/>
    <x v="4"/>
    <n v="0.78300000000000003"/>
    <n v="0.3"/>
  </r>
  <r>
    <x v="2"/>
    <x v="208"/>
    <s v="BOL"/>
    <x v="1"/>
    <x v="2"/>
    <s v="Off-grid Solar photovoltaic"/>
    <x v="5"/>
    <n v="0.80800000000000005"/>
    <n v="0.309"/>
  </r>
  <r>
    <x v="2"/>
    <x v="208"/>
    <s v="BOL"/>
    <x v="1"/>
    <x v="2"/>
    <s v="Off-grid Solar photovoltaic"/>
    <x v="6"/>
    <n v="1.0680000000000001"/>
    <n v="0.40899999999999997"/>
  </r>
  <r>
    <x v="2"/>
    <x v="208"/>
    <s v="BOL"/>
    <x v="1"/>
    <x v="2"/>
    <s v="Off-grid Solar photovoltaic"/>
    <x v="7"/>
    <n v="1.4350000000000001"/>
    <n v="0.54900000000000004"/>
  </r>
  <r>
    <x v="2"/>
    <x v="208"/>
    <s v="BOL"/>
    <x v="1"/>
    <x v="2"/>
    <s v="Off-grid Solar photovoltaic"/>
    <x v="8"/>
    <n v="2.391"/>
    <n v="0.91500000000000004"/>
  </r>
  <r>
    <x v="2"/>
    <x v="208"/>
    <s v="BOL"/>
    <x v="1"/>
    <x v="2"/>
    <s v="Off-grid Solar photovoltaic"/>
    <x v="9"/>
    <n v="2.8130000000000002"/>
    <n v="1.077"/>
  </r>
  <r>
    <x v="2"/>
    <x v="208"/>
    <s v="BOL"/>
    <x v="1"/>
    <x v="2"/>
    <s v="Off-grid Solar photovoltaic"/>
    <x v="10"/>
    <n v="2.9790000000000001"/>
    <n v="1.1399999999999999"/>
  </r>
  <r>
    <x v="2"/>
    <x v="208"/>
    <s v="BOL"/>
    <x v="1"/>
    <x v="2"/>
    <s v="Off-grid Solar photovoltaic"/>
    <x v="11"/>
    <n v="3.4319999999999999"/>
    <n v="1.3140000000000001"/>
  </r>
  <r>
    <x v="2"/>
    <x v="208"/>
    <s v="BOL"/>
    <x v="1"/>
    <x v="2"/>
    <s v="Off-grid Solar photovoltaic"/>
    <x v="12"/>
    <n v="4.1310000000000002"/>
    <n v="1.5820000000000001"/>
  </r>
  <r>
    <x v="2"/>
    <x v="208"/>
    <s v="BOL"/>
    <x v="1"/>
    <x v="2"/>
    <s v="Off-grid Solar photovoltaic"/>
    <x v="13"/>
    <n v="5.5350000000000001"/>
    <n v="2.1190000000000002"/>
  </r>
  <r>
    <x v="2"/>
    <x v="208"/>
    <s v="BOL"/>
    <x v="1"/>
    <x v="2"/>
    <s v="Off-grid Solar photovoltaic"/>
    <x v="14"/>
    <n v="5.5350000000000001"/>
    <n v="4.133"/>
  </r>
  <r>
    <x v="2"/>
    <x v="208"/>
    <s v="BOL"/>
    <x v="1"/>
    <x v="2"/>
    <s v="Off-grid Solar photovoltaic"/>
    <x v="15"/>
    <n v="5.5350000000000001"/>
    <n v="4.8"/>
  </r>
  <r>
    <x v="2"/>
    <x v="208"/>
    <s v="BOL"/>
    <x v="1"/>
    <x v="2"/>
    <s v="Off-grid Solar photovoltaic"/>
    <x v="16"/>
    <n v="5.5350000000000001"/>
    <n v="5.7"/>
  </r>
  <r>
    <x v="2"/>
    <x v="208"/>
    <s v="BOL"/>
    <x v="1"/>
    <x v="2"/>
    <s v="Off-grid Solar photovoltaic"/>
    <x v="17"/>
    <n v="5.5350000000000001"/>
    <n v="5.82"/>
  </r>
  <r>
    <x v="2"/>
    <x v="208"/>
    <s v="BOL"/>
    <x v="1"/>
    <x v="2"/>
    <s v="Off-grid Solar photovoltaic"/>
    <x v="18"/>
    <n v="4.8600000000000003"/>
    <m/>
  </r>
  <r>
    <x v="2"/>
    <x v="208"/>
    <s v="BOL"/>
    <x v="1"/>
    <x v="2"/>
    <s v="Off-grid Solar photovoltaic"/>
    <x v="19"/>
    <n v="4.8600000000000003"/>
    <m/>
  </r>
  <r>
    <x v="2"/>
    <x v="208"/>
    <s v="BOL"/>
    <x v="1"/>
    <x v="2"/>
    <s v="On-grid Solar photovoltaic"/>
    <x v="17"/>
    <n v="2"/>
    <n v="1.07"/>
  </r>
  <r>
    <x v="2"/>
    <x v="208"/>
    <s v="BOL"/>
    <x v="1"/>
    <x v="2"/>
    <s v="On-grid Solar photovoltaic"/>
    <x v="18"/>
    <n v="65.06"/>
    <m/>
  </r>
  <r>
    <x v="2"/>
    <x v="208"/>
    <s v="BOL"/>
    <x v="1"/>
    <x v="2"/>
    <s v="On-grid Solar photovoltaic"/>
    <x v="19"/>
    <n v="115.07"/>
    <m/>
  </r>
  <r>
    <x v="2"/>
    <x v="208"/>
    <s v="BOL"/>
    <x v="1"/>
    <x v="3"/>
    <s v="Onshore wind energy"/>
    <x v="10"/>
    <n v="0.1"/>
    <n v="3.6999999999999998E-2"/>
  </r>
  <r>
    <x v="2"/>
    <x v="208"/>
    <s v="BOL"/>
    <x v="1"/>
    <x v="3"/>
    <s v="Onshore wind energy"/>
    <x v="11"/>
    <n v="0.1"/>
    <n v="3.6999999999999998E-2"/>
  </r>
  <r>
    <x v="2"/>
    <x v="208"/>
    <s v="BOL"/>
    <x v="1"/>
    <x v="3"/>
    <s v="Onshore wind energy"/>
    <x v="12"/>
    <n v="0.1"/>
    <n v="3.6999999999999998E-2"/>
  </r>
  <r>
    <x v="2"/>
    <x v="208"/>
    <s v="BOL"/>
    <x v="1"/>
    <x v="3"/>
    <s v="Onshore wind energy"/>
    <x v="13"/>
    <n v="0.1"/>
    <n v="3.6999999999999998E-2"/>
  </r>
  <r>
    <x v="2"/>
    <x v="208"/>
    <s v="BOL"/>
    <x v="1"/>
    <x v="3"/>
    <s v="Onshore wind energy"/>
    <x v="14"/>
    <n v="3.16"/>
    <n v="8.1579999999999995"/>
  </r>
  <r>
    <x v="2"/>
    <x v="208"/>
    <s v="BOL"/>
    <x v="1"/>
    <x v="3"/>
    <s v="Onshore wind energy"/>
    <x v="15"/>
    <n v="3.16"/>
    <n v="11.45"/>
  </r>
  <r>
    <x v="2"/>
    <x v="208"/>
    <s v="BOL"/>
    <x v="1"/>
    <x v="3"/>
    <s v="Onshore wind energy"/>
    <x v="16"/>
    <n v="27"/>
    <n v="34.9"/>
  </r>
  <r>
    <x v="2"/>
    <x v="208"/>
    <s v="BOL"/>
    <x v="1"/>
    <x v="3"/>
    <s v="Onshore wind energy"/>
    <x v="17"/>
    <n v="27"/>
    <n v="60.38"/>
  </r>
  <r>
    <x v="2"/>
    <x v="208"/>
    <s v="BOL"/>
    <x v="1"/>
    <x v="3"/>
    <s v="Onshore wind energy"/>
    <x v="18"/>
    <n v="27"/>
    <m/>
  </r>
  <r>
    <x v="2"/>
    <x v="208"/>
    <s v="BOL"/>
    <x v="1"/>
    <x v="3"/>
    <s v="Onshore wind energy"/>
    <x v="19"/>
    <n v="27"/>
    <m/>
  </r>
  <r>
    <x v="2"/>
    <x v="209"/>
    <s v="BRA"/>
    <x v="0"/>
    <x v="0"/>
    <s v="Fossil fuels"/>
    <x v="0"/>
    <n v="7965.8540000000003"/>
    <n v="27563.1"/>
  </r>
  <r>
    <x v="2"/>
    <x v="209"/>
    <s v="BRA"/>
    <x v="0"/>
    <x v="0"/>
    <s v="Fossil fuels"/>
    <x v="1"/>
    <n v="7819.5519999999997"/>
    <n v="34043.059000000001"/>
  </r>
  <r>
    <x v="2"/>
    <x v="209"/>
    <s v="BRA"/>
    <x v="0"/>
    <x v="0"/>
    <s v="Fossil fuels"/>
    <x v="2"/>
    <n v="11142.95"/>
    <n v="31945.878000000001"/>
  </r>
  <r>
    <x v="2"/>
    <x v="209"/>
    <s v="BRA"/>
    <x v="0"/>
    <x v="0"/>
    <s v="Fossil fuels"/>
    <x v="3"/>
    <n v="13434.144"/>
    <n v="29845.174999999999"/>
  </r>
  <r>
    <x v="2"/>
    <x v="209"/>
    <s v="BRA"/>
    <x v="0"/>
    <x v="0"/>
    <s v="Fossil fuels"/>
    <x v="4"/>
    <n v="16432"/>
    <n v="38636.81"/>
  </r>
  <r>
    <x v="2"/>
    <x v="209"/>
    <s v="BRA"/>
    <x v="0"/>
    <x v="0"/>
    <s v="Fossil fuels"/>
    <x v="5"/>
    <n v="16432"/>
    <n v="37351.989000000001"/>
  </r>
  <r>
    <x v="2"/>
    <x v="209"/>
    <s v="BRA"/>
    <x v="0"/>
    <x v="0"/>
    <s v="Fossil fuels"/>
    <x v="6"/>
    <n v="16670"/>
    <n v="37854.033000000003"/>
  </r>
  <r>
    <x v="2"/>
    <x v="209"/>
    <s v="BRA"/>
    <x v="0"/>
    <x v="0"/>
    <s v="Fossil fuels"/>
    <x v="7"/>
    <n v="17126"/>
    <n v="35621.959000000003"/>
  </r>
  <r>
    <x v="2"/>
    <x v="209"/>
    <s v="BRA"/>
    <x v="0"/>
    <x v="0"/>
    <s v="Fossil fuels"/>
    <x v="8"/>
    <n v="17945"/>
    <n v="54839.034999999996"/>
  </r>
  <r>
    <x v="2"/>
    <x v="209"/>
    <s v="BRA"/>
    <x v="0"/>
    <x v="0"/>
    <s v="Fossil fuels"/>
    <x v="9"/>
    <n v="17633"/>
    <n v="34800.78"/>
  </r>
  <r>
    <x v="2"/>
    <x v="209"/>
    <s v="BRA"/>
    <x v="0"/>
    <x v="0"/>
    <s v="Fossil fuels"/>
    <x v="10"/>
    <n v="21761"/>
    <n v="60797.205999999998"/>
  </r>
  <r>
    <x v="2"/>
    <x v="209"/>
    <s v="BRA"/>
    <x v="0"/>
    <x v="0"/>
    <s v="Fossil fuels"/>
    <x v="11"/>
    <n v="22214"/>
    <n v="47361.229999999996"/>
  </r>
  <r>
    <x v="2"/>
    <x v="209"/>
    <s v="BRA"/>
    <x v="0"/>
    <x v="0"/>
    <s v="Fossil fuels"/>
    <x v="12"/>
    <n v="22855"/>
    <n v="75498.047000000006"/>
  </r>
  <r>
    <x v="2"/>
    <x v="209"/>
    <s v="BRA"/>
    <x v="0"/>
    <x v="0"/>
    <s v="Fossil fuels"/>
    <x v="13"/>
    <n v="24927"/>
    <n v="110846.75899999999"/>
  </r>
  <r>
    <x v="2"/>
    <x v="209"/>
    <s v="BRA"/>
    <x v="0"/>
    <x v="0"/>
    <s v="Fossil fuels"/>
    <x v="14"/>
    <n v="25486"/>
    <n v="135553.95600000001"/>
  </r>
  <r>
    <x v="2"/>
    <x v="209"/>
    <s v="BRA"/>
    <x v="0"/>
    <x v="0"/>
    <s v="Fossil fuels"/>
    <x v="15"/>
    <n v="26159.1"/>
    <n v="128263.04400000001"/>
  </r>
  <r>
    <x v="2"/>
    <x v="209"/>
    <s v="BRA"/>
    <x v="0"/>
    <x v="0"/>
    <s v="Fossil fuels"/>
    <x v="16"/>
    <n v="26871"/>
    <n v="89423.150000000009"/>
  </r>
  <r>
    <x v="2"/>
    <x v="209"/>
    <s v="BRA"/>
    <x v="0"/>
    <x v="0"/>
    <s v="Fossil fuels"/>
    <x v="17"/>
    <n v="27321"/>
    <n v="98936.050999999992"/>
  </r>
  <r>
    <x v="2"/>
    <x v="209"/>
    <s v="BRA"/>
    <x v="0"/>
    <x v="0"/>
    <s v="Fossil fuels"/>
    <x v="18"/>
    <n v="25497.73"/>
    <m/>
  </r>
  <r>
    <x v="2"/>
    <x v="209"/>
    <s v="BRA"/>
    <x v="0"/>
    <x v="0"/>
    <s v="Fossil fuels"/>
    <x v="19"/>
    <n v="26100.722000000002"/>
    <m/>
  </r>
  <r>
    <x v="2"/>
    <x v="209"/>
    <s v="BRA"/>
    <x v="0"/>
    <x v="9"/>
    <s v="Nuclear"/>
    <x v="0"/>
    <n v="1966"/>
    <n v="6046"/>
  </r>
  <r>
    <x v="2"/>
    <x v="209"/>
    <s v="BRA"/>
    <x v="0"/>
    <x v="9"/>
    <s v="Nuclear"/>
    <x v="1"/>
    <n v="1966"/>
    <n v="14279"/>
  </r>
  <r>
    <x v="2"/>
    <x v="209"/>
    <s v="BRA"/>
    <x v="0"/>
    <x v="9"/>
    <s v="Nuclear"/>
    <x v="2"/>
    <n v="2007"/>
    <n v="13836"/>
  </r>
  <r>
    <x v="2"/>
    <x v="209"/>
    <s v="BRA"/>
    <x v="0"/>
    <x v="9"/>
    <s v="Nuclear"/>
    <x v="3"/>
    <n v="2007"/>
    <n v="13358"/>
  </r>
  <r>
    <x v="2"/>
    <x v="209"/>
    <s v="BRA"/>
    <x v="0"/>
    <x v="9"/>
    <s v="Nuclear"/>
    <x v="4"/>
    <n v="2007"/>
    <n v="11611"/>
  </r>
  <r>
    <x v="2"/>
    <x v="209"/>
    <s v="BRA"/>
    <x v="0"/>
    <x v="9"/>
    <s v="Nuclear"/>
    <x v="5"/>
    <n v="2007"/>
    <n v="9855"/>
  </r>
  <r>
    <x v="2"/>
    <x v="209"/>
    <s v="BRA"/>
    <x v="0"/>
    <x v="9"/>
    <s v="Nuclear"/>
    <x v="6"/>
    <n v="2007"/>
    <n v="13754.1"/>
  </r>
  <r>
    <x v="2"/>
    <x v="209"/>
    <s v="BRA"/>
    <x v="0"/>
    <x v="9"/>
    <s v="Nuclear"/>
    <x v="7"/>
    <n v="2007"/>
    <n v="12349.76"/>
  </r>
  <r>
    <x v="2"/>
    <x v="209"/>
    <s v="BRA"/>
    <x v="0"/>
    <x v="9"/>
    <s v="Nuclear"/>
    <x v="8"/>
    <n v="2007"/>
    <n v="13968.58"/>
  </r>
  <r>
    <x v="2"/>
    <x v="209"/>
    <s v="BRA"/>
    <x v="0"/>
    <x v="9"/>
    <s v="Nuclear"/>
    <x v="9"/>
    <n v="2007"/>
    <n v="12957"/>
  </r>
  <r>
    <x v="2"/>
    <x v="209"/>
    <s v="BRA"/>
    <x v="0"/>
    <x v="9"/>
    <s v="Nuclear"/>
    <x v="10"/>
    <n v="2007"/>
    <n v="14523.156000000001"/>
  </r>
  <r>
    <x v="2"/>
    <x v="209"/>
    <s v="BRA"/>
    <x v="0"/>
    <x v="9"/>
    <s v="Nuclear"/>
    <x v="11"/>
    <n v="2007"/>
    <n v="15659.376"/>
  </r>
  <r>
    <x v="2"/>
    <x v="209"/>
    <s v="BRA"/>
    <x v="0"/>
    <x v="9"/>
    <s v="Nuclear"/>
    <x v="12"/>
    <n v="2007"/>
    <n v="16038.4"/>
  </r>
  <r>
    <x v="2"/>
    <x v="209"/>
    <s v="BRA"/>
    <x v="0"/>
    <x v="9"/>
    <s v="Nuclear"/>
    <x v="13"/>
    <n v="1990"/>
    <n v="15449.69"/>
  </r>
  <r>
    <x v="2"/>
    <x v="209"/>
    <s v="BRA"/>
    <x v="0"/>
    <x v="9"/>
    <s v="Nuclear"/>
    <x v="14"/>
    <n v="1990"/>
    <n v="15378.462"/>
  </r>
  <r>
    <x v="2"/>
    <x v="209"/>
    <s v="BRA"/>
    <x v="0"/>
    <x v="9"/>
    <s v="Nuclear"/>
    <x v="15"/>
    <n v="1990"/>
    <n v="14734.153"/>
  </r>
  <r>
    <x v="2"/>
    <x v="209"/>
    <s v="BRA"/>
    <x v="0"/>
    <x v="9"/>
    <s v="Nuclear"/>
    <x v="16"/>
    <n v="1990"/>
    <n v="15864.343999999999"/>
  </r>
  <r>
    <x v="2"/>
    <x v="209"/>
    <s v="BRA"/>
    <x v="0"/>
    <x v="9"/>
    <s v="Nuclear"/>
    <x v="17"/>
    <n v="1990"/>
    <n v="15739.196"/>
  </r>
  <r>
    <x v="2"/>
    <x v="209"/>
    <s v="BRA"/>
    <x v="0"/>
    <x v="9"/>
    <s v="Nuclear"/>
    <x v="18"/>
    <n v="1990"/>
    <m/>
  </r>
  <r>
    <x v="2"/>
    <x v="209"/>
    <s v="BRA"/>
    <x v="0"/>
    <x v="9"/>
    <s v="Nuclear"/>
    <x v="19"/>
    <n v="1990"/>
    <m/>
  </r>
  <r>
    <x v="2"/>
    <x v="209"/>
    <s v="BRA"/>
    <x v="0"/>
    <x v="8"/>
    <s v="Other non-renewable energy"/>
    <x v="0"/>
    <m/>
    <n v="3052.2"/>
  </r>
  <r>
    <x v="2"/>
    <x v="209"/>
    <s v="BRA"/>
    <x v="0"/>
    <x v="8"/>
    <s v="Other non-renewable energy"/>
    <x v="1"/>
    <m/>
    <n v="3296"/>
  </r>
  <r>
    <x v="2"/>
    <x v="209"/>
    <s v="BRA"/>
    <x v="0"/>
    <x v="8"/>
    <s v="Other non-renewable energy"/>
    <x v="2"/>
    <m/>
    <n v="3517.6"/>
  </r>
  <r>
    <x v="2"/>
    <x v="209"/>
    <s v="BRA"/>
    <x v="0"/>
    <x v="8"/>
    <s v="Other non-renewable energy"/>
    <x v="3"/>
    <m/>
    <n v="3565.2"/>
  </r>
  <r>
    <x v="2"/>
    <x v="209"/>
    <s v="BRA"/>
    <x v="0"/>
    <x v="8"/>
    <s v="Other non-renewable energy"/>
    <x v="4"/>
    <m/>
    <n v="3871.643"/>
  </r>
  <r>
    <x v="2"/>
    <x v="209"/>
    <s v="BRA"/>
    <x v="0"/>
    <x v="8"/>
    <s v="Other non-renewable energy"/>
    <x v="5"/>
    <m/>
    <n v="4683.1719999999996"/>
  </r>
  <r>
    <x v="2"/>
    <x v="209"/>
    <s v="BRA"/>
    <x v="0"/>
    <x v="8"/>
    <s v="Other non-renewable energy"/>
    <x v="6"/>
    <m/>
    <n v="3963.98"/>
  </r>
  <r>
    <x v="2"/>
    <x v="209"/>
    <s v="BRA"/>
    <x v="0"/>
    <x v="8"/>
    <s v="Other non-renewable energy"/>
    <x v="7"/>
    <m/>
    <n v="4491.6840000000002"/>
  </r>
  <r>
    <x v="2"/>
    <x v="209"/>
    <s v="BRA"/>
    <x v="0"/>
    <x v="8"/>
    <s v="Other non-renewable energy"/>
    <x v="8"/>
    <m/>
    <n v="3816.06"/>
  </r>
  <r>
    <x v="2"/>
    <x v="209"/>
    <s v="BRA"/>
    <x v="0"/>
    <x v="8"/>
    <s v="Other non-renewable energy"/>
    <x v="9"/>
    <m/>
    <n v="3535.03"/>
  </r>
  <r>
    <x v="2"/>
    <x v="209"/>
    <s v="BRA"/>
    <x v="0"/>
    <x v="8"/>
    <s v="Other non-renewable energy"/>
    <x v="10"/>
    <m/>
    <n v="3466.2719999999999"/>
  </r>
  <r>
    <x v="2"/>
    <x v="209"/>
    <s v="BRA"/>
    <x v="0"/>
    <x v="8"/>
    <s v="Other non-renewable energy"/>
    <x v="11"/>
    <m/>
    <n v="5465.5810000000001"/>
  </r>
  <r>
    <x v="2"/>
    <x v="209"/>
    <s v="BRA"/>
    <x v="0"/>
    <x v="8"/>
    <s v="Other non-renewable energy"/>
    <x v="12"/>
    <m/>
    <n v="5274.0999999999995"/>
  </r>
  <r>
    <x v="2"/>
    <x v="209"/>
    <s v="BRA"/>
    <x v="0"/>
    <x v="8"/>
    <s v="Other non-renewable energy"/>
    <x v="13"/>
    <m/>
    <n v="6491.6120000000001"/>
  </r>
  <r>
    <x v="2"/>
    <x v="209"/>
    <s v="BRA"/>
    <x v="0"/>
    <x v="8"/>
    <s v="Other non-renewable energy"/>
    <x v="14"/>
    <m/>
    <n v="7559.88"/>
  </r>
  <r>
    <x v="2"/>
    <x v="209"/>
    <s v="BRA"/>
    <x v="0"/>
    <x v="8"/>
    <s v="Other non-renewable energy"/>
    <x v="15"/>
    <m/>
    <n v="7566.3469999999998"/>
  </r>
  <r>
    <x v="2"/>
    <x v="209"/>
    <s v="BRA"/>
    <x v="0"/>
    <x v="8"/>
    <s v="Other non-renewable energy"/>
    <x v="16"/>
    <m/>
    <n v="8085.4969999999994"/>
  </r>
  <r>
    <x v="2"/>
    <x v="209"/>
    <s v="BRA"/>
    <x v="0"/>
    <x v="8"/>
    <s v="Other non-renewable energy"/>
    <x v="17"/>
    <m/>
    <n v="7902.9900000000007"/>
  </r>
  <r>
    <x v="2"/>
    <x v="209"/>
    <s v="BRA"/>
    <x v="0"/>
    <x v="8"/>
    <s v="Other non-renewable energy"/>
    <x v="18"/>
    <n v="152.94999999999999"/>
    <m/>
  </r>
  <r>
    <x v="2"/>
    <x v="209"/>
    <s v="BRA"/>
    <x v="0"/>
    <x v="8"/>
    <s v="Other non-renewable energy"/>
    <x v="19"/>
    <n v="165.97"/>
    <m/>
  </r>
  <r>
    <x v="2"/>
    <x v="209"/>
    <s v="BRA"/>
    <x v="1"/>
    <x v="4"/>
    <s v="Biogas"/>
    <x v="4"/>
    <m/>
    <n v="105.664"/>
  </r>
  <r>
    <x v="2"/>
    <x v="209"/>
    <s v="BRA"/>
    <x v="1"/>
    <x v="4"/>
    <s v="Biogas"/>
    <x v="5"/>
    <n v="42"/>
    <n v="132.06399999999999"/>
  </r>
  <r>
    <x v="2"/>
    <x v="209"/>
    <s v="BRA"/>
    <x v="1"/>
    <x v="4"/>
    <s v="Biogas"/>
    <x v="6"/>
    <n v="42"/>
    <n v="44.164999999999999"/>
  </r>
  <r>
    <x v="2"/>
    <x v="209"/>
    <s v="BRA"/>
    <x v="1"/>
    <x v="4"/>
    <s v="Biogas"/>
    <x v="7"/>
    <n v="42"/>
    <n v="146.642"/>
  </r>
  <r>
    <x v="2"/>
    <x v="209"/>
    <s v="BRA"/>
    <x v="1"/>
    <x v="4"/>
    <s v="Biogas"/>
    <x v="8"/>
    <n v="102"/>
    <n v="93.667000000000002"/>
  </r>
  <r>
    <x v="2"/>
    <x v="209"/>
    <s v="BRA"/>
    <x v="1"/>
    <x v="4"/>
    <s v="Biogas"/>
    <x v="9"/>
    <n v="130"/>
    <n v="257.37900000000002"/>
  </r>
  <r>
    <x v="2"/>
    <x v="209"/>
    <s v="BRA"/>
    <x v="1"/>
    <x v="4"/>
    <s v="Biogas"/>
    <x v="10"/>
    <n v="156"/>
    <n v="98.125"/>
  </r>
  <r>
    <x v="2"/>
    <x v="209"/>
    <s v="BRA"/>
    <x v="1"/>
    <x v="4"/>
    <s v="Biogas"/>
    <x v="11"/>
    <n v="159"/>
    <n v="182.68600000000001"/>
  </r>
  <r>
    <x v="2"/>
    <x v="209"/>
    <s v="BRA"/>
    <x v="1"/>
    <x v="4"/>
    <s v="Biogas"/>
    <x v="12"/>
    <n v="172"/>
    <n v="178.821"/>
  </r>
  <r>
    <x v="2"/>
    <x v="209"/>
    <s v="BRA"/>
    <x v="1"/>
    <x v="4"/>
    <s v="Biogas"/>
    <x v="13"/>
    <n v="173"/>
    <n v="225.66300000000001"/>
  </r>
  <r>
    <x v="2"/>
    <x v="209"/>
    <s v="BRA"/>
    <x v="1"/>
    <x v="4"/>
    <s v="Biogas"/>
    <x v="14"/>
    <n v="178"/>
    <n v="379.46100000000001"/>
  </r>
  <r>
    <x v="2"/>
    <x v="209"/>
    <s v="BRA"/>
    <x v="1"/>
    <x v="4"/>
    <s v="Biogas"/>
    <x v="15"/>
    <n v="195.511"/>
    <n v="872.70799999999997"/>
  </r>
  <r>
    <x v="2"/>
    <x v="209"/>
    <s v="BRA"/>
    <x v="1"/>
    <x v="4"/>
    <s v="Biogas"/>
    <x v="16"/>
    <n v="450.86500000000001"/>
    <n v="573.22400000000005"/>
  </r>
  <r>
    <x v="2"/>
    <x v="209"/>
    <s v="BRA"/>
    <x v="1"/>
    <x v="4"/>
    <s v="Biogas"/>
    <x v="17"/>
    <n v="248.54499999999999"/>
    <n v="654.43100000000004"/>
  </r>
  <r>
    <x v="2"/>
    <x v="209"/>
    <s v="BRA"/>
    <x v="1"/>
    <x v="4"/>
    <s v="Biogas"/>
    <x v="18"/>
    <n v="277.87200000000001"/>
    <m/>
  </r>
  <r>
    <x v="2"/>
    <x v="209"/>
    <s v="BRA"/>
    <x v="1"/>
    <x v="4"/>
    <s v="Biogas"/>
    <x v="19"/>
    <n v="317.92399999999998"/>
    <m/>
  </r>
  <r>
    <x v="2"/>
    <x v="209"/>
    <s v="BRA"/>
    <x v="1"/>
    <x v="4"/>
    <s v="Liquid biofuels"/>
    <x v="10"/>
    <m/>
    <n v="2.6850000000000001"/>
  </r>
  <r>
    <x v="2"/>
    <x v="209"/>
    <s v="BRA"/>
    <x v="1"/>
    <x v="4"/>
    <s v="Liquid biofuels"/>
    <x v="11"/>
    <n v="4.3499999999999996"/>
    <n v="4.62"/>
  </r>
  <r>
    <x v="2"/>
    <x v="209"/>
    <s v="BRA"/>
    <x v="1"/>
    <x v="4"/>
    <s v="Liquid biofuels"/>
    <x v="12"/>
    <n v="4.3499999999999996"/>
    <n v="4.4960000000000004"/>
  </r>
  <r>
    <x v="2"/>
    <x v="209"/>
    <s v="BRA"/>
    <x v="1"/>
    <x v="4"/>
    <s v="Liquid biofuels"/>
    <x v="13"/>
    <n v="4.3499999999999996"/>
    <n v="24.088000000000001"/>
  </r>
  <r>
    <x v="2"/>
    <x v="209"/>
    <s v="BRA"/>
    <x v="1"/>
    <x v="4"/>
    <s v="Liquid biofuels"/>
    <x v="14"/>
    <n v="19"/>
    <n v="52.402999999999999"/>
  </r>
  <r>
    <x v="2"/>
    <x v="209"/>
    <s v="BRA"/>
    <x v="1"/>
    <x v="4"/>
    <s v="Liquid biofuels"/>
    <x v="15"/>
    <n v="27"/>
    <n v="7.7430000000000003"/>
  </r>
  <r>
    <x v="2"/>
    <x v="209"/>
    <s v="BRA"/>
    <x v="1"/>
    <x v="4"/>
    <s v="Liquid biofuels"/>
    <x v="16"/>
    <n v="4.32"/>
    <n v="10.032"/>
  </r>
  <r>
    <x v="2"/>
    <x v="209"/>
    <s v="BRA"/>
    <x v="1"/>
    <x v="4"/>
    <s v="Liquid biofuels"/>
    <x v="17"/>
    <n v="4.67"/>
    <n v="10.244999999999999"/>
  </r>
  <r>
    <x v="2"/>
    <x v="209"/>
    <s v="BRA"/>
    <x v="1"/>
    <x v="4"/>
    <s v="Liquid biofuels"/>
    <x v="18"/>
    <n v="4.67"/>
    <m/>
  </r>
  <r>
    <x v="2"/>
    <x v="209"/>
    <s v="BRA"/>
    <x v="1"/>
    <x v="4"/>
    <s v="Liquid biofuels"/>
    <x v="19"/>
    <n v="4.67"/>
    <m/>
  </r>
  <r>
    <x v="2"/>
    <x v="209"/>
    <s v="BRA"/>
    <x v="1"/>
    <x v="4"/>
    <s v="Renewable municipal waste"/>
    <x v="16"/>
    <n v="2.7"/>
    <m/>
  </r>
  <r>
    <x v="2"/>
    <x v="209"/>
    <s v="BRA"/>
    <x v="1"/>
    <x v="4"/>
    <s v="Renewable municipal waste"/>
    <x v="17"/>
    <n v="2.7"/>
    <m/>
  </r>
  <r>
    <x v="2"/>
    <x v="209"/>
    <s v="BRA"/>
    <x v="1"/>
    <x v="4"/>
    <s v="Renewable municipal waste"/>
    <x v="18"/>
    <n v="5.25"/>
    <m/>
  </r>
  <r>
    <x v="2"/>
    <x v="209"/>
    <s v="BRA"/>
    <x v="1"/>
    <x v="4"/>
    <s v="Renewable municipal waste"/>
    <x v="19"/>
    <n v="12.528"/>
    <m/>
  </r>
  <r>
    <x v="2"/>
    <x v="209"/>
    <s v="BRA"/>
    <x v="1"/>
    <x v="4"/>
    <s v="Solid biofuels"/>
    <x v="0"/>
    <n v="2657.1460000000002"/>
    <n v="7855.3630000000003"/>
  </r>
  <r>
    <x v="2"/>
    <x v="209"/>
    <s v="BRA"/>
    <x v="1"/>
    <x v="4"/>
    <s v="Solid biofuels"/>
    <x v="1"/>
    <n v="2661.4479999999999"/>
    <n v="8990.4069999999992"/>
  </r>
  <r>
    <x v="2"/>
    <x v="209"/>
    <s v="BRA"/>
    <x v="1"/>
    <x v="4"/>
    <s v="Solid biofuels"/>
    <x v="2"/>
    <n v="2670.05"/>
    <n v="10226.147000000001"/>
  </r>
  <r>
    <x v="2"/>
    <x v="209"/>
    <s v="BRA"/>
    <x v="1"/>
    <x v="4"/>
    <s v="Solid biofuels"/>
    <x v="3"/>
    <n v="2695.8560000000002"/>
    <n v="11894.463"/>
  </r>
  <r>
    <x v="2"/>
    <x v="209"/>
    <s v="BRA"/>
    <x v="1"/>
    <x v="4"/>
    <s v="Solid biofuels"/>
    <x v="4"/>
    <n v="3124"/>
    <n v="12369.392"/>
  </r>
  <r>
    <x v="2"/>
    <x v="209"/>
    <s v="BRA"/>
    <x v="1"/>
    <x v="4"/>
    <s v="Solid biofuels"/>
    <x v="5"/>
    <n v="3297"/>
    <n v="13458.875"/>
  </r>
  <r>
    <x v="2"/>
    <x v="209"/>
    <s v="BRA"/>
    <x v="1"/>
    <x v="4"/>
    <s v="Solid biofuels"/>
    <x v="6"/>
    <n v="3659"/>
    <n v="14724.761"/>
  </r>
  <r>
    <x v="2"/>
    <x v="209"/>
    <s v="BRA"/>
    <x v="1"/>
    <x v="4"/>
    <s v="Solid biofuels"/>
    <x v="7"/>
    <n v="4061"/>
    <n v="17860.866000000002"/>
  </r>
  <r>
    <x v="2"/>
    <x v="209"/>
    <s v="BRA"/>
    <x v="1"/>
    <x v="4"/>
    <s v="Solid biofuels"/>
    <x v="8"/>
    <n v="4952"/>
    <n v="19430.018"/>
  </r>
  <r>
    <x v="2"/>
    <x v="209"/>
    <s v="BRA"/>
    <x v="1"/>
    <x v="4"/>
    <s v="Solid biofuels"/>
    <x v="9"/>
    <n v="5587"/>
    <n v="22381.868999999999"/>
  </r>
  <r>
    <x v="2"/>
    <x v="209"/>
    <s v="BRA"/>
    <x v="1"/>
    <x v="4"/>
    <s v="Solid biofuels"/>
    <x v="10"/>
    <n v="7771"/>
    <n v="31444.431"/>
  </r>
  <r>
    <x v="2"/>
    <x v="209"/>
    <s v="BRA"/>
    <x v="1"/>
    <x v="4"/>
    <s v="Solid biofuels"/>
    <x v="11"/>
    <n v="8865"/>
    <n v="32047.315999999999"/>
  </r>
  <r>
    <x v="2"/>
    <x v="209"/>
    <s v="BRA"/>
    <x v="1"/>
    <x v="4"/>
    <s v="Solid biofuels"/>
    <x v="12"/>
    <n v="9746"/>
    <n v="35110.646000000001"/>
  </r>
  <r>
    <x v="2"/>
    <x v="209"/>
    <s v="BRA"/>
    <x v="1"/>
    <x v="4"/>
    <s v="Solid biofuels"/>
    <x v="13"/>
    <n v="11424"/>
    <n v="40221.625"/>
  </r>
  <r>
    <x v="2"/>
    <x v="209"/>
    <s v="BRA"/>
    <x v="1"/>
    <x v="4"/>
    <s v="Solid biofuels"/>
    <x v="14"/>
    <n v="12145.397000000001"/>
    <n v="45952.561999999998"/>
  </r>
  <r>
    <x v="2"/>
    <x v="209"/>
    <s v="BRA"/>
    <x v="1"/>
    <x v="4"/>
    <s v="Solid biofuels"/>
    <x v="15"/>
    <n v="13087.950999999999"/>
    <n v="48356.533000000003"/>
  </r>
  <r>
    <x v="2"/>
    <x v="209"/>
    <s v="BRA"/>
    <x v="1"/>
    <x v="4"/>
    <s v="Solid biofuels"/>
    <x v="16"/>
    <n v="13729.115"/>
    <n v="50456.987999999998"/>
  </r>
  <r>
    <x v="2"/>
    <x v="209"/>
    <s v="BRA"/>
    <x v="1"/>
    <x v="4"/>
    <s v="Solid biofuels"/>
    <x v="17"/>
    <n v="14303.084999999999"/>
    <n v="50608.008999999998"/>
  </r>
  <r>
    <x v="2"/>
    <x v="209"/>
    <s v="BRA"/>
    <x v="1"/>
    <x v="4"/>
    <s v="Solid biofuels"/>
    <x v="18"/>
    <n v="14494.08"/>
    <m/>
  </r>
  <r>
    <x v="2"/>
    <x v="209"/>
    <s v="BRA"/>
    <x v="1"/>
    <x v="4"/>
    <s v="Solid biofuels"/>
    <x v="19"/>
    <n v="14657.183000000001"/>
    <m/>
  </r>
  <r>
    <x v="2"/>
    <x v="209"/>
    <s v="BRA"/>
    <x v="1"/>
    <x v="1"/>
    <s v="Renewable hydropower"/>
    <x v="0"/>
    <n v="61063"/>
    <n v="304403.27600000001"/>
  </r>
  <r>
    <x v="2"/>
    <x v="209"/>
    <s v="BRA"/>
    <x v="1"/>
    <x v="1"/>
    <s v="Renewable hydropower"/>
    <x v="1"/>
    <n v="62409"/>
    <n v="267876"/>
  </r>
  <r>
    <x v="2"/>
    <x v="209"/>
    <s v="BRA"/>
    <x v="1"/>
    <x v="1"/>
    <s v="Renewable hydropower"/>
    <x v="2"/>
    <n v="64473"/>
    <n v="286092.2"/>
  </r>
  <r>
    <x v="2"/>
    <x v="209"/>
    <s v="BRA"/>
    <x v="1"/>
    <x v="1"/>
    <s v="Renewable hydropower"/>
    <x v="3"/>
    <n v="67697.5"/>
    <n v="305616"/>
  </r>
  <r>
    <x v="2"/>
    <x v="209"/>
    <s v="BRA"/>
    <x v="1"/>
    <x v="1"/>
    <s v="Renewable hydropower"/>
    <x v="4"/>
    <n v="69087.199999999997"/>
    <n v="320796.90700000001"/>
  </r>
  <r>
    <x v="2"/>
    <x v="209"/>
    <s v="BRA"/>
    <x v="1"/>
    <x v="1"/>
    <s v="Renewable hydropower"/>
    <x v="5"/>
    <n v="71060.2"/>
    <n v="337456.77299999999"/>
  </r>
  <r>
    <x v="2"/>
    <x v="209"/>
    <s v="BRA"/>
    <x v="1"/>
    <x v="1"/>
    <s v="Renewable hydropower"/>
    <x v="6"/>
    <n v="73678"/>
    <n v="348805.46"/>
  </r>
  <r>
    <x v="2"/>
    <x v="209"/>
    <s v="BRA"/>
    <x v="1"/>
    <x v="1"/>
    <s v="Renewable hydropower"/>
    <x v="7"/>
    <n v="76869"/>
    <n v="374015.12199999997"/>
  </r>
  <r>
    <x v="2"/>
    <x v="209"/>
    <s v="BRA"/>
    <x v="1"/>
    <x v="1"/>
    <s v="Renewable hydropower"/>
    <x v="8"/>
    <n v="77545"/>
    <n v="369556.4"/>
  </r>
  <r>
    <x v="2"/>
    <x v="209"/>
    <s v="BRA"/>
    <x v="1"/>
    <x v="1"/>
    <s v="Renewable hydropower"/>
    <x v="9"/>
    <n v="78610"/>
    <n v="390988.065"/>
  </r>
  <r>
    <x v="2"/>
    <x v="209"/>
    <s v="BRA"/>
    <x v="1"/>
    <x v="1"/>
    <s v="Renewable hydropower"/>
    <x v="10"/>
    <n v="80703.02"/>
    <n v="403289.81300000002"/>
  </r>
  <r>
    <x v="2"/>
    <x v="209"/>
    <s v="BRA"/>
    <x v="1"/>
    <x v="1"/>
    <s v="Renewable hydropower"/>
    <x v="11"/>
    <n v="82457.02"/>
    <n v="428332.92"/>
  </r>
  <r>
    <x v="2"/>
    <x v="209"/>
    <s v="BRA"/>
    <x v="1"/>
    <x v="1"/>
    <s v="Renewable hydropower"/>
    <x v="12"/>
    <n v="84294.02"/>
    <n v="415342.17499999999"/>
  </r>
  <r>
    <x v="2"/>
    <x v="209"/>
    <s v="BRA"/>
    <x v="1"/>
    <x v="1"/>
    <s v="Renewable hydropower"/>
    <x v="13"/>
    <n v="86019.02"/>
    <n v="390992.01400000002"/>
  </r>
  <r>
    <x v="2"/>
    <x v="209"/>
    <s v="BRA"/>
    <x v="1"/>
    <x v="1"/>
    <s v="Renewable hydropower"/>
    <x v="14"/>
    <n v="89193.02"/>
    <n v="373439.06"/>
  </r>
  <r>
    <x v="2"/>
    <x v="209"/>
    <s v="BRA"/>
    <x v="1"/>
    <x v="1"/>
    <s v="Renewable hydropower"/>
    <x v="15"/>
    <n v="91650.02"/>
    <n v="359742.80800000002"/>
  </r>
  <r>
    <x v="2"/>
    <x v="209"/>
    <s v="BRA"/>
    <x v="1"/>
    <x v="1"/>
    <s v="Renewable hydropower"/>
    <x v="16"/>
    <n v="96929.02"/>
    <n v="380910.94199999998"/>
  </r>
  <r>
    <x v="2"/>
    <x v="209"/>
    <s v="BRA"/>
    <x v="1"/>
    <x v="1"/>
    <s v="Renewable hydropower"/>
    <x v="17"/>
    <n v="100319.02"/>
    <n v="370906.45600000001"/>
  </r>
  <r>
    <x v="2"/>
    <x v="209"/>
    <s v="BRA"/>
    <x v="1"/>
    <x v="1"/>
    <s v="Renewable hydropower"/>
    <x v="18"/>
    <n v="104463.24500000001"/>
    <m/>
  </r>
  <r>
    <x v="2"/>
    <x v="209"/>
    <s v="BRA"/>
    <x v="1"/>
    <x v="1"/>
    <s v="Renewable hydropower"/>
    <x v="19"/>
    <n v="109091.564"/>
    <m/>
  </r>
  <r>
    <x v="2"/>
    <x v="209"/>
    <s v="BRA"/>
    <x v="1"/>
    <x v="6"/>
    <s v="Marine energy"/>
    <x v="12"/>
    <n v="0.1"/>
    <n v="1E-3"/>
  </r>
  <r>
    <x v="2"/>
    <x v="209"/>
    <s v="BRA"/>
    <x v="1"/>
    <x v="6"/>
    <s v="Marine energy"/>
    <x v="13"/>
    <n v="0.1"/>
    <n v="1E-3"/>
  </r>
  <r>
    <x v="2"/>
    <x v="209"/>
    <s v="BRA"/>
    <x v="1"/>
    <x v="6"/>
    <s v="Marine energy"/>
    <x v="14"/>
    <n v="0.15"/>
    <n v="1E-3"/>
  </r>
  <r>
    <x v="2"/>
    <x v="209"/>
    <s v="BRA"/>
    <x v="1"/>
    <x v="6"/>
    <s v="Marine energy"/>
    <x v="15"/>
    <n v="0.05"/>
    <n v="1E-3"/>
  </r>
  <r>
    <x v="2"/>
    <x v="209"/>
    <s v="BRA"/>
    <x v="1"/>
    <x v="6"/>
    <s v="Marine energy"/>
    <x v="16"/>
    <n v="0.05"/>
    <n v="1E-3"/>
  </r>
  <r>
    <x v="2"/>
    <x v="209"/>
    <s v="BRA"/>
    <x v="1"/>
    <x v="6"/>
    <s v="Marine energy"/>
    <x v="17"/>
    <n v="0.05"/>
    <n v="1E-3"/>
  </r>
  <r>
    <x v="2"/>
    <x v="209"/>
    <s v="BRA"/>
    <x v="1"/>
    <x v="6"/>
    <s v="Marine energy"/>
    <x v="18"/>
    <n v="0.05"/>
    <m/>
  </r>
  <r>
    <x v="2"/>
    <x v="209"/>
    <s v="BRA"/>
    <x v="1"/>
    <x v="6"/>
    <s v="Marine energy"/>
    <x v="19"/>
    <n v="0.05"/>
    <m/>
  </r>
  <r>
    <x v="2"/>
    <x v="209"/>
    <s v="BRA"/>
    <x v="1"/>
    <x v="2"/>
    <s v="Off-grid Solar photovoltaic"/>
    <x v="3"/>
    <n v="0.68"/>
    <m/>
  </r>
  <r>
    <x v="2"/>
    <x v="209"/>
    <s v="BRA"/>
    <x v="1"/>
    <x v="2"/>
    <s v="Off-grid Solar photovoltaic"/>
    <x v="4"/>
    <n v="0.68200000000000005"/>
    <m/>
  </r>
  <r>
    <x v="2"/>
    <x v="209"/>
    <s v="BRA"/>
    <x v="1"/>
    <x v="2"/>
    <s v="Off-grid Solar photovoltaic"/>
    <x v="5"/>
    <n v="0.68200000000000005"/>
    <m/>
  </r>
  <r>
    <x v="2"/>
    <x v="209"/>
    <s v="BRA"/>
    <x v="1"/>
    <x v="2"/>
    <s v="Off-grid Solar photovoltaic"/>
    <x v="6"/>
    <n v="0.68200000000000005"/>
    <m/>
  </r>
  <r>
    <x v="2"/>
    <x v="209"/>
    <s v="BRA"/>
    <x v="1"/>
    <x v="2"/>
    <s v="Off-grid Solar photovoltaic"/>
    <x v="7"/>
    <n v="0.68200000000000005"/>
    <m/>
  </r>
  <r>
    <x v="2"/>
    <x v="209"/>
    <s v="BRA"/>
    <x v="1"/>
    <x v="2"/>
    <s v="Off-grid Solar photovoltaic"/>
    <x v="8"/>
    <n v="0.68200000000000005"/>
    <m/>
  </r>
  <r>
    <x v="2"/>
    <x v="209"/>
    <s v="BRA"/>
    <x v="1"/>
    <x v="2"/>
    <s v="Off-grid Solar photovoltaic"/>
    <x v="9"/>
    <n v="0.68100000000000005"/>
    <m/>
  </r>
  <r>
    <x v="2"/>
    <x v="209"/>
    <s v="BRA"/>
    <x v="1"/>
    <x v="2"/>
    <s v="Off-grid Solar photovoltaic"/>
    <x v="10"/>
    <n v="0.68100000000000005"/>
    <m/>
  </r>
  <r>
    <x v="2"/>
    <x v="209"/>
    <s v="BRA"/>
    <x v="1"/>
    <x v="2"/>
    <s v="Off-grid Solar photovoltaic"/>
    <x v="11"/>
    <n v="0.68100000000000005"/>
    <m/>
  </r>
  <r>
    <x v="2"/>
    <x v="209"/>
    <s v="BRA"/>
    <x v="1"/>
    <x v="2"/>
    <s v="Off-grid Solar photovoltaic"/>
    <x v="12"/>
    <n v="0.72099999999999997"/>
    <m/>
  </r>
  <r>
    <x v="2"/>
    <x v="209"/>
    <s v="BRA"/>
    <x v="1"/>
    <x v="2"/>
    <s v="Off-grid Solar photovoltaic"/>
    <x v="13"/>
    <n v="0.72099999999999997"/>
    <m/>
  </r>
  <r>
    <x v="2"/>
    <x v="209"/>
    <s v="BRA"/>
    <x v="1"/>
    <x v="2"/>
    <s v="Off-grid Solar photovoltaic"/>
    <x v="14"/>
    <n v="0.72099999999999997"/>
    <m/>
  </r>
  <r>
    <x v="2"/>
    <x v="209"/>
    <s v="BRA"/>
    <x v="1"/>
    <x v="2"/>
    <s v="Off-grid Solar photovoltaic"/>
    <x v="15"/>
    <n v="3.93"/>
    <m/>
  </r>
  <r>
    <x v="2"/>
    <x v="209"/>
    <s v="BRA"/>
    <x v="1"/>
    <x v="2"/>
    <s v="Off-grid Solar photovoltaic"/>
    <x v="16"/>
    <n v="4.0910000000000002"/>
    <m/>
  </r>
  <r>
    <x v="2"/>
    <x v="209"/>
    <s v="BRA"/>
    <x v="1"/>
    <x v="2"/>
    <s v="Off-grid Solar photovoltaic"/>
    <x v="17"/>
    <n v="7.2119999999999997"/>
    <m/>
  </r>
  <r>
    <x v="2"/>
    <x v="209"/>
    <s v="BRA"/>
    <x v="1"/>
    <x v="2"/>
    <s v="Off-grid Solar photovoltaic"/>
    <x v="18"/>
    <n v="7.2270000000000003"/>
    <m/>
  </r>
  <r>
    <x v="2"/>
    <x v="209"/>
    <s v="BRA"/>
    <x v="1"/>
    <x v="2"/>
    <s v="Off-grid Solar photovoltaic"/>
    <x v="19"/>
    <n v="7.2270000000000003"/>
    <m/>
  </r>
  <r>
    <x v="2"/>
    <x v="209"/>
    <s v="BRA"/>
    <x v="1"/>
    <x v="2"/>
    <s v="On-grid Solar photovoltaic"/>
    <x v="10"/>
    <n v="1"/>
    <n v="1.0289999999999999"/>
  </r>
  <r>
    <x v="2"/>
    <x v="209"/>
    <s v="BRA"/>
    <x v="1"/>
    <x v="2"/>
    <s v="On-grid Solar photovoltaic"/>
    <x v="11"/>
    <n v="1"/>
    <n v="2.4660000000000002"/>
  </r>
  <r>
    <x v="2"/>
    <x v="209"/>
    <s v="BRA"/>
    <x v="1"/>
    <x v="2"/>
    <s v="On-grid Solar photovoltaic"/>
    <x v="12"/>
    <n v="2"/>
    <n v="6.8730000000000002"/>
  </r>
  <r>
    <x v="2"/>
    <x v="209"/>
    <s v="BRA"/>
    <x v="1"/>
    <x v="2"/>
    <s v="On-grid Solar photovoltaic"/>
    <x v="13"/>
    <n v="5"/>
    <n v="18.516999999999999"/>
  </r>
  <r>
    <x v="2"/>
    <x v="209"/>
    <s v="BRA"/>
    <x v="1"/>
    <x v="2"/>
    <s v="On-grid Solar photovoltaic"/>
    <x v="14"/>
    <n v="15"/>
    <n v="61.265999999999998"/>
  </r>
  <r>
    <x v="2"/>
    <x v="209"/>
    <s v="BRA"/>
    <x v="1"/>
    <x v="2"/>
    <s v="On-grid Solar photovoltaic"/>
    <x v="15"/>
    <n v="22.916"/>
    <n v="78.930999999999997"/>
  </r>
  <r>
    <x v="2"/>
    <x v="209"/>
    <s v="BRA"/>
    <x v="1"/>
    <x v="2"/>
    <s v="On-grid Solar photovoltaic"/>
    <x v="16"/>
    <n v="80"/>
    <n v="138.83600000000001"/>
  </r>
  <r>
    <x v="2"/>
    <x v="209"/>
    <s v="BRA"/>
    <x v="1"/>
    <x v="2"/>
    <s v="On-grid Solar photovoltaic"/>
    <x v="17"/>
    <n v="1097"/>
    <n v="997.68100000000004"/>
  </r>
  <r>
    <x v="2"/>
    <x v="209"/>
    <s v="BRA"/>
    <x v="1"/>
    <x v="2"/>
    <s v="On-grid Solar photovoltaic"/>
    <x v="18"/>
    <n v="2070.752"/>
    <m/>
  </r>
  <r>
    <x v="2"/>
    <x v="209"/>
    <s v="BRA"/>
    <x v="1"/>
    <x v="2"/>
    <s v="On-grid Solar photovoltaic"/>
    <x v="19"/>
    <n v="2477.6480000000001"/>
    <m/>
  </r>
  <r>
    <x v="2"/>
    <x v="209"/>
    <s v="BRA"/>
    <x v="1"/>
    <x v="3"/>
    <s v="Onshore wind energy"/>
    <x v="0"/>
    <n v="22"/>
    <n v="1.177"/>
  </r>
  <r>
    <x v="2"/>
    <x v="209"/>
    <s v="BRA"/>
    <x v="1"/>
    <x v="3"/>
    <s v="Onshore wind energy"/>
    <x v="1"/>
    <n v="24"/>
    <n v="35.177"/>
  </r>
  <r>
    <x v="2"/>
    <x v="209"/>
    <s v="BRA"/>
    <x v="1"/>
    <x v="3"/>
    <s v="Onshore wind energy"/>
    <x v="2"/>
    <n v="22"/>
    <n v="61.177"/>
  </r>
  <r>
    <x v="2"/>
    <x v="209"/>
    <s v="BRA"/>
    <x v="1"/>
    <x v="3"/>
    <s v="Onshore wind energy"/>
    <x v="3"/>
    <n v="24"/>
    <n v="61.177"/>
  </r>
  <r>
    <x v="2"/>
    <x v="209"/>
    <s v="BRA"/>
    <x v="1"/>
    <x v="3"/>
    <s v="Onshore wind energy"/>
    <x v="4"/>
    <n v="24"/>
    <n v="61.177"/>
  </r>
  <r>
    <x v="2"/>
    <x v="209"/>
    <s v="BRA"/>
    <x v="1"/>
    <x v="3"/>
    <s v="Onshore wind energy"/>
    <x v="5"/>
    <n v="29"/>
    <n v="93.076999999999998"/>
  </r>
  <r>
    <x v="2"/>
    <x v="209"/>
    <s v="BRA"/>
    <x v="1"/>
    <x v="3"/>
    <s v="Onshore wind energy"/>
    <x v="6"/>
    <n v="237"/>
    <n v="237.17699999999999"/>
  </r>
  <r>
    <x v="2"/>
    <x v="209"/>
    <s v="BRA"/>
    <x v="1"/>
    <x v="3"/>
    <s v="Onshore wind energy"/>
    <x v="7"/>
    <n v="247"/>
    <n v="662.95899999999995"/>
  </r>
  <r>
    <x v="2"/>
    <x v="209"/>
    <s v="BRA"/>
    <x v="1"/>
    <x v="3"/>
    <s v="Onshore wind energy"/>
    <x v="8"/>
    <n v="398"/>
    <n v="1183.1769999999999"/>
  </r>
  <r>
    <x v="2"/>
    <x v="209"/>
    <s v="BRA"/>
    <x v="1"/>
    <x v="3"/>
    <s v="Onshore wind energy"/>
    <x v="9"/>
    <n v="602"/>
    <n v="1238.1769999999999"/>
  </r>
  <r>
    <x v="2"/>
    <x v="209"/>
    <s v="BRA"/>
    <x v="1"/>
    <x v="3"/>
    <s v="Onshore wind energy"/>
    <x v="10"/>
    <n v="927"/>
    <n v="2177.1770000000001"/>
  </r>
  <r>
    <x v="2"/>
    <x v="209"/>
    <s v="BRA"/>
    <x v="1"/>
    <x v="3"/>
    <s v="Onshore wind energy"/>
    <x v="11"/>
    <n v="1426"/>
    <n v="2704.6770000000001"/>
  </r>
  <r>
    <x v="2"/>
    <x v="209"/>
    <s v="BRA"/>
    <x v="1"/>
    <x v="3"/>
    <s v="Onshore wind energy"/>
    <x v="12"/>
    <n v="1894"/>
    <n v="5050.2240000000002"/>
  </r>
  <r>
    <x v="2"/>
    <x v="209"/>
    <s v="BRA"/>
    <x v="1"/>
    <x v="3"/>
    <s v="Onshore wind energy"/>
    <x v="13"/>
    <n v="2202"/>
    <n v="6578.5870000000004"/>
  </r>
  <r>
    <x v="2"/>
    <x v="209"/>
    <s v="BRA"/>
    <x v="1"/>
    <x v="3"/>
    <s v="Onshore wind energy"/>
    <x v="14"/>
    <n v="4888"/>
    <n v="12210.252"/>
  </r>
  <r>
    <x v="2"/>
    <x v="209"/>
    <s v="BRA"/>
    <x v="1"/>
    <x v="3"/>
    <s v="Onshore wind energy"/>
    <x v="15"/>
    <n v="7633"/>
    <n v="21625.879000000001"/>
  </r>
  <r>
    <x v="2"/>
    <x v="209"/>
    <s v="BRA"/>
    <x v="1"/>
    <x v="3"/>
    <s v="Onshore wind energy"/>
    <x v="16"/>
    <n v="10124"/>
    <n v="33489.148999999998"/>
  </r>
  <r>
    <x v="2"/>
    <x v="209"/>
    <s v="BRA"/>
    <x v="1"/>
    <x v="3"/>
    <s v="Onshore wind energy"/>
    <x v="17"/>
    <n v="12294"/>
    <n v="42391.345999999998"/>
  </r>
  <r>
    <x v="2"/>
    <x v="209"/>
    <s v="BRA"/>
    <x v="1"/>
    <x v="3"/>
    <s v="Onshore wind energy"/>
    <x v="18"/>
    <n v="14832.793"/>
    <m/>
  </r>
  <r>
    <x v="2"/>
    <x v="209"/>
    <s v="BRA"/>
    <x v="1"/>
    <x v="3"/>
    <s v="Onshore wind energy"/>
    <x v="19"/>
    <n v="15363.987999999999"/>
    <m/>
  </r>
  <r>
    <x v="2"/>
    <x v="210"/>
    <s v="CHL"/>
    <x v="0"/>
    <x v="0"/>
    <s v="Fossil fuels"/>
    <x v="0"/>
    <n v="5442"/>
    <n v="20621"/>
  </r>
  <r>
    <x v="2"/>
    <x v="210"/>
    <s v="CHL"/>
    <x v="0"/>
    <x v="0"/>
    <s v="Fossil fuels"/>
    <x v="1"/>
    <n v="6042"/>
    <n v="19453"/>
  </r>
  <r>
    <x v="2"/>
    <x v="210"/>
    <s v="CHL"/>
    <x v="0"/>
    <x v="0"/>
    <s v="Fossil fuels"/>
    <x v="2"/>
    <n v="6063"/>
    <n v="19455"/>
  </r>
  <r>
    <x v="2"/>
    <x v="210"/>
    <s v="CHL"/>
    <x v="0"/>
    <x v="0"/>
    <s v="Fossil fuels"/>
    <x v="3"/>
    <n v="6503"/>
    <n v="23341"/>
  </r>
  <r>
    <x v="2"/>
    <x v="210"/>
    <s v="CHL"/>
    <x v="0"/>
    <x v="0"/>
    <s v="Fossil fuels"/>
    <x v="4"/>
    <n v="6624"/>
    <n v="27191"/>
  </r>
  <r>
    <x v="2"/>
    <x v="210"/>
    <s v="CHL"/>
    <x v="0"/>
    <x v="0"/>
    <s v="Fossil fuels"/>
    <x v="5"/>
    <n v="7324"/>
    <n v="24204"/>
  </r>
  <r>
    <x v="2"/>
    <x v="210"/>
    <s v="CHL"/>
    <x v="0"/>
    <x v="0"/>
    <s v="Fossil fuels"/>
    <x v="6"/>
    <n v="7597"/>
    <n v="24753"/>
  </r>
  <r>
    <x v="2"/>
    <x v="210"/>
    <s v="CHL"/>
    <x v="0"/>
    <x v="0"/>
    <s v="Fossil fuels"/>
    <x v="7"/>
    <n v="7760"/>
    <n v="32674"/>
  </r>
  <r>
    <x v="2"/>
    <x v="210"/>
    <s v="CHL"/>
    <x v="0"/>
    <x v="0"/>
    <s v="Fossil fuels"/>
    <x v="8"/>
    <n v="8485"/>
    <n v="32390"/>
  </r>
  <r>
    <x v="2"/>
    <x v="210"/>
    <s v="CHL"/>
    <x v="0"/>
    <x v="0"/>
    <s v="Fossil fuels"/>
    <x v="9"/>
    <n v="9601"/>
    <n v="30976"/>
  </r>
  <r>
    <x v="2"/>
    <x v="210"/>
    <s v="CHL"/>
    <x v="0"/>
    <x v="0"/>
    <s v="Fossil fuels"/>
    <x v="10"/>
    <n v="10050"/>
    <n v="36026"/>
  </r>
  <r>
    <x v="2"/>
    <x v="210"/>
    <s v="CHL"/>
    <x v="0"/>
    <x v="0"/>
    <s v="Fossil fuels"/>
    <x v="11"/>
    <n v="10871"/>
    <n v="39693"/>
  </r>
  <r>
    <x v="2"/>
    <x v="210"/>
    <s v="CHL"/>
    <x v="0"/>
    <x v="0"/>
    <s v="Fossil fuels"/>
    <x v="12"/>
    <n v="11125"/>
    <n v="44330"/>
  </r>
  <r>
    <x v="2"/>
    <x v="210"/>
    <s v="CHL"/>
    <x v="0"/>
    <x v="0"/>
    <s v="Fossil fuels"/>
    <x v="13"/>
    <n v="10838"/>
    <n v="46841"/>
  </r>
  <r>
    <x v="2"/>
    <x v="210"/>
    <s v="CHL"/>
    <x v="0"/>
    <x v="0"/>
    <s v="Fossil fuels"/>
    <x v="14"/>
    <n v="12185"/>
    <n v="40113"/>
  </r>
  <r>
    <x v="2"/>
    <x v="210"/>
    <s v="CHL"/>
    <x v="0"/>
    <x v="0"/>
    <s v="Fossil fuels"/>
    <x v="15"/>
    <n v="12985"/>
    <n v="42515"/>
  </r>
  <r>
    <x v="2"/>
    <x v="210"/>
    <s v="CHL"/>
    <x v="0"/>
    <x v="0"/>
    <s v="Fossil fuels"/>
    <x v="16"/>
    <n v="15232"/>
    <n v="44989"/>
  </r>
  <r>
    <x v="2"/>
    <x v="210"/>
    <s v="CHL"/>
    <x v="0"/>
    <x v="0"/>
    <s v="Fossil fuels"/>
    <x v="17"/>
    <n v="15249.6"/>
    <n v="44540"/>
  </r>
  <r>
    <x v="2"/>
    <x v="210"/>
    <s v="CHL"/>
    <x v="0"/>
    <x v="0"/>
    <s v="Fossil fuels"/>
    <x v="18"/>
    <n v="15284.6"/>
    <m/>
  </r>
  <r>
    <x v="2"/>
    <x v="210"/>
    <s v="CHL"/>
    <x v="0"/>
    <x v="0"/>
    <s v="Fossil fuels"/>
    <x v="19"/>
    <n v="12907.601000000001"/>
    <m/>
  </r>
  <r>
    <x v="2"/>
    <x v="210"/>
    <s v="CHL"/>
    <x v="0"/>
    <x v="8"/>
    <s v="Other non-renewable energy"/>
    <x v="9"/>
    <n v="25"/>
    <n v="97"/>
  </r>
  <r>
    <x v="2"/>
    <x v="210"/>
    <s v="CHL"/>
    <x v="0"/>
    <x v="8"/>
    <s v="Other non-renewable energy"/>
    <x v="10"/>
    <n v="25"/>
    <n v="112"/>
  </r>
  <r>
    <x v="2"/>
    <x v="210"/>
    <s v="CHL"/>
    <x v="0"/>
    <x v="8"/>
    <s v="Other non-renewable energy"/>
    <x v="19"/>
    <n v="18.399999999999999"/>
    <m/>
  </r>
  <r>
    <x v="2"/>
    <x v="210"/>
    <s v="CHL"/>
    <x v="1"/>
    <x v="4"/>
    <s v="Biogas"/>
    <x v="10"/>
    <n v="2"/>
    <n v="2"/>
  </r>
  <r>
    <x v="2"/>
    <x v="210"/>
    <s v="CHL"/>
    <x v="1"/>
    <x v="4"/>
    <s v="Biogas"/>
    <x v="11"/>
    <n v="19"/>
    <n v="29.856999999999999"/>
  </r>
  <r>
    <x v="2"/>
    <x v="210"/>
    <s v="CHL"/>
    <x v="1"/>
    <x v="4"/>
    <s v="Biogas"/>
    <x v="12"/>
    <n v="27"/>
    <n v="19.5"/>
  </r>
  <r>
    <x v="2"/>
    <x v="210"/>
    <s v="CHL"/>
    <x v="1"/>
    <x v="4"/>
    <s v="Biogas"/>
    <x v="13"/>
    <n v="27"/>
    <n v="39.929000000000002"/>
  </r>
  <r>
    <x v="2"/>
    <x v="210"/>
    <s v="CHL"/>
    <x v="1"/>
    <x v="4"/>
    <s v="Biogas"/>
    <x v="14"/>
    <n v="42"/>
    <n v="40"/>
  </r>
  <r>
    <x v="2"/>
    <x v="210"/>
    <s v="CHL"/>
    <x v="1"/>
    <x v="4"/>
    <s v="Biogas"/>
    <x v="15"/>
    <n v="49"/>
    <n v="12"/>
  </r>
  <r>
    <x v="2"/>
    <x v="210"/>
    <s v="CHL"/>
    <x v="1"/>
    <x v="4"/>
    <s v="Biogas"/>
    <x v="16"/>
    <n v="53"/>
    <n v="12"/>
  </r>
  <r>
    <x v="2"/>
    <x v="210"/>
    <s v="CHL"/>
    <x v="1"/>
    <x v="4"/>
    <s v="Biogas"/>
    <x v="17"/>
    <n v="56"/>
    <n v="59"/>
  </r>
  <r>
    <x v="2"/>
    <x v="210"/>
    <s v="CHL"/>
    <x v="1"/>
    <x v="4"/>
    <s v="Biogas"/>
    <x v="18"/>
    <n v="57"/>
    <m/>
  </r>
  <r>
    <x v="2"/>
    <x v="210"/>
    <s v="CHL"/>
    <x v="1"/>
    <x v="4"/>
    <s v="Biogas"/>
    <x v="19"/>
    <n v="60.003999999999998"/>
    <m/>
  </r>
  <r>
    <x v="2"/>
    <x v="210"/>
    <s v="CHL"/>
    <x v="1"/>
    <x v="4"/>
    <s v="Renewable municipal waste"/>
    <x v="0"/>
    <m/>
    <n v="30"/>
  </r>
  <r>
    <x v="2"/>
    <x v="210"/>
    <s v="CHL"/>
    <x v="1"/>
    <x v="4"/>
    <s v="Renewable municipal waste"/>
    <x v="1"/>
    <m/>
    <n v="58"/>
  </r>
  <r>
    <x v="2"/>
    <x v="210"/>
    <s v="CHL"/>
    <x v="1"/>
    <x v="4"/>
    <s v="Renewable municipal waste"/>
    <x v="2"/>
    <m/>
    <n v="34"/>
  </r>
  <r>
    <x v="2"/>
    <x v="210"/>
    <s v="CHL"/>
    <x v="1"/>
    <x v="4"/>
    <s v="Renewable municipal waste"/>
    <x v="3"/>
    <m/>
    <n v="67"/>
  </r>
  <r>
    <x v="2"/>
    <x v="210"/>
    <s v="CHL"/>
    <x v="1"/>
    <x v="4"/>
    <s v="Renewable municipal waste"/>
    <x v="4"/>
    <m/>
    <n v="62"/>
  </r>
  <r>
    <x v="2"/>
    <x v="210"/>
    <s v="CHL"/>
    <x v="1"/>
    <x v="4"/>
    <s v="Renewable municipal waste"/>
    <x v="5"/>
    <m/>
    <n v="43"/>
  </r>
  <r>
    <x v="2"/>
    <x v="210"/>
    <s v="CHL"/>
    <x v="1"/>
    <x v="4"/>
    <s v="Renewable municipal waste"/>
    <x v="6"/>
    <m/>
    <n v="55"/>
  </r>
  <r>
    <x v="2"/>
    <x v="210"/>
    <s v="CHL"/>
    <x v="1"/>
    <x v="4"/>
    <s v="Renewable municipal waste"/>
    <x v="7"/>
    <m/>
    <n v="59"/>
  </r>
  <r>
    <x v="2"/>
    <x v="210"/>
    <s v="CHL"/>
    <x v="1"/>
    <x v="4"/>
    <s v="Renewable municipal waste"/>
    <x v="8"/>
    <m/>
    <n v="58"/>
  </r>
  <r>
    <x v="2"/>
    <x v="210"/>
    <s v="CHL"/>
    <x v="1"/>
    <x v="4"/>
    <s v="Renewable municipal waste"/>
    <x v="9"/>
    <m/>
    <n v="50"/>
  </r>
  <r>
    <x v="2"/>
    <x v="210"/>
    <s v="CHL"/>
    <x v="1"/>
    <x v="4"/>
    <s v="Solid biofuels"/>
    <x v="0"/>
    <n v="22"/>
    <n v="941"/>
  </r>
  <r>
    <x v="2"/>
    <x v="210"/>
    <s v="CHL"/>
    <x v="1"/>
    <x v="4"/>
    <s v="Solid biofuels"/>
    <x v="1"/>
    <n v="22"/>
    <n v="2068"/>
  </r>
  <r>
    <x v="2"/>
    <x v="210"/>
    <s v="CHL"/>
    <x v="1"/>
    <x v="4"/>
    <s v="Solid biofuels"/>
    <x v="2"/>
    <n v="22"/>
    <n v="1944"/>
  </r>
  <r>
    <x v="2"/>
    <x v="210"/>
    <s v="CHL"/>
    <x v="1"/>
    <x v="4"/>
    <s v="Solid biofuels"/>
    <x v="3"/>
    <n v="22"/>
    <n v="1807"/>
  </r>
  <r>
    <x v="2"/>
    <x v="210"/>
    <s v="CHL"/>
    <x v="1"/>
    <x v="4"/>
    <s v="Solid biofuels"/>
    <x v="4"/>
    <n v="22"/>
    <n v="2031"/>
  </r>
  <r>
    <x v="2"/>
    <x v="210"/>
    <s v="CHL"/>
    <x v="1"/>
    <x v="4"/>
    <s v="Solid biofuels"/>
    <x v="5"/>
    <n v="36"/>
    <n v="1790"/>
  </r>
  <r>
    <x v="2"/>
    <x v="210"/>
    <s v="CHL"/>
    <x v="1"/>
    <x v="4"/>
    <s v="Solid biofuels"/>
    <x v="6"/>
    <n v="36"/>
    <n v="1431"/>
  </r>
  <r>
    <x v="2"/>
    <x v="210"/>
    <s v="CHL"/>
    <x v="1"/>
    <x v="4"/>
    <s v="Solid biofuels"/>
    <x v="7"/>
    <n v="44"/>
    <n v="2696"/>
  </r>
  <r>
    <x v="2"/>
    <x v="210"/>
    <s v="CHL"/>
    <x v="1"/>
    <x v="4"/>
    <s v="Solid biofuels"/>
    <x v="8"/>
    <n v="81"/>
    <n v="3083"/>
  </r>
  <r>
    <x v="2"/>
    <x v="210"/>
    <s v="CHL"/>
    <x v="1"/>
    <x v="4"/>
    <s v="Solid biofuels"/>
    <x v="9"/>
    <n v="490"/>
    <n v="4274"/>
  </r>
  <r>
    <x v="2"/>
    <x v="210"/>
    <s v="CHL"/>
    <x v="1"/>
    <x v="4"/>
    <s v="Solid biofuels"/>
    <x v="10"/>
    <n v="526"/>
    <n v="2247"/>
  </r>
  <r>
    <x v="2"/>
    <x v="210"/>
    <s v="CHL"/>
    <x v="1"/>
    <x v="4"/>
    <s v="Solid biofuels"/>
    <x v="11"/>
    <n v="548"/>
    <n v="4673"/>
  </r>
  <r>
    <x v="2"/>
    <x v="210"/>
    <s v="CHL"/>
    <x v="1"/>
    <x v="4"/>
    <s v="Solid biofuels"/>
    <x v="12"/>
    <n v="832"/>
    <n v="4854"/>
  </r>
  <r>
    <x v="2"/>
    <x v="210"/>
    <s v="CHL"/>
    <x v="1"/>
    <x v="4"/>
    <s v="Solid biofuels"/>
    <x v="13"/>
    <n v="1240"/>
    <n v="5721"/>
  </r>
  <r>
    <x v="2"/>
    <x v="210"/>
    <s v="CHL"/>
    <x v="1"/>
    <x v="4"/>
    <s v="Solid biofuels"/>
    <x v="14"/>
    <n v="884"/>
    <n v="5287"/>
  </r>
  <r>
    <x v="2"/>
    <x v="210"/>
    <s v="CHL"/>
    <x v="1"/>
    <x v="4"/>
    <s v="Solid biofuels"/>
    <x v="15"/>
    <n v="417"/>
    <n v="5603"/>
  </r>
  <r>
    <x v="2"/>
    <x v="210"/>
    <s v="CHL"/>
    <x v="1"/>
    <x v="4"/>
    <s v="Solid biofuels"/>
    <x v="16"/>
    <n v="410"/>
    <n v="5945"/>
  </r>
  <r>
    <x v="2"/>
    <x v="210"/>
    <s v="CHL"/>
    <x v="1"/>
    <x v="4"/>
    <s v="Solid biofuels"/>
    <x v="17"/>
    <n v="410"/>
    <n v="6003"/>
  </r>
  <r>
    <x v="2"/>
    <x v="210"/>
    <s v="CHL"/>
    <x v="1"/>
    <x v="4"/>
    <s v="Solid biofuels"/>
    <x v="18"/>
    <n v="410"/>
    <m/>
  </r>
  <r>
    <x v="2"/>
    <x v="210"/>
    <s v="CHL"/>
    <x v="1"/>
    <x v="4"/>
    <s v="Solid biofuels"/>
    <x v="19"/>
    <n v="441.62700000000001"/>
    <m/>
  </r>
  <r>
    <x v="2"/>
    <x v="210"/>
    <s v="CHL"/>
    <x v="1"/>
    <x v="5"/>
    <s v="Geothermal energy"/>
    <x v="17"/>
    <n v="24"/>
    <n v="64"/>
  </r>
  <r>
    <x v="2"/>
    <x v="210"/>
    <s v="CHL"/>
    <x v="1"/>
    <x v="5"/>
    <s v="Geothermal energy"/>
    <x v="18"/>
    <n v="48"/>
    <m/>
  </r>
  <r>
    <x v="2"/>
    <x v="210"/>
    <s v="CHL"/>
    <x v="1"/>
    <x v="5"/>
    <s v="Geothermal energy"/>
    <x v="19"/>
    <n v="39.700000000000003"/>
    <m/>
  </r>
  <r>
    <x v="2"/>
    <x v="210"/>
    <s v="CHL"/>
    <x v="1"/>
    <x v="1"/>
    <s v="Renewable hydropower"/>
    <x v="0"/>
    <n v="4430"/>
    <n v="18516"/>
  </r>
  <r>
    <x v="2"/>
    <x v="210"/>
    <s v="CHL"/>
    <x v="1"/>
    <x v="1"/>
    <s v="Renewable hydropower"/>
    <x v="1"/>
    <n v="4427"/>
    <n v="21003"/>
  </r>
  <r>
    <x v="2"/>
    <x v="210"/>
    <s v="CHL"/>
    <x v="1"/>
    <x v="1"/>
    <s v="Renewable hydropower"/>
    <x v="2"/>
    <n v="4455"/>
    <n v="22265"/>
  </r>
  <r>
    <x v="2"/>
    <x v="210"/>
    <s v="CHL"/>
    <x v="1"/>
    <x v="1"/>
    <s v="Renewable hydropower"/>
    <x v="3"/>
    <n v="4466"/>
    <n v="21674"/>
  </r>
  <r>
    <x v="2"/>
    <x v="210"/>
    <s v="CHL"/>
    <x v="1"/>
    <x v="1"/>
    <s v="Renewable hydropower"/>
    <x v="4"/>
    <n v="5222"/>
    <n v="21979"/>
  </r>
  <r>
    <x v="2"/>
    <x v="210"/>
    <s v="CHL"/>
    <x v="1"/>
    <x v="1"/>
    <s v="Renewable hydropower"/>
    <x v="5"/>
    <n v="5224"/>
    <n v="26483"/>
  </r>
  <r>
    <x v="2"/>
    <x v="210"/>
    <s v="CHL"/>
    <x v="1"/>
    <x v="1"/>
    <s v="Renewable hydropower"/>
    <x v="6"/>
    <n v="5230"/>
    <n v="29129"/>
  </r>
  <r>
    <x v="2"/>
    <x v="210"/>
    <s v="CHL"/>
    <x v="1"/>
    <x v="1"/>
    <s v="Renewable hydropower"/>
    <x v="7"/>
    <n v="5356"/>
    <n v="23130"/>
  </r>
  <r>
    <x v="2"/>
    <x v="210"/>
    <s v="CHL"/>
    <x v="1"/>
    <x v="1"/>
    <s v="Renewable hydropower"/>
    <x v="8"/>
    <n v="5433"/>
    <n v="24193"/>
  </r>
  <r>
    <x v="2"/>
    <x v="210"/>
    <s v="CHL"/>
    <x v="1"/>
    <x v="1"/>
    <s v="Renewable hydropower"/>
    <x v="9"/>
    <n v="5452"/>
    <n v="25296"/>
  </r>
  <r>
    <x v="2"/>
    <x v="210"/>
    <s v="CHL"/>
    <x v="1"/>
    <x v="1"/>
    <s v="Renewable hydropower"/>
    <x v="10"/>
    <n v="5467"/>
    <n v="21717"/>
  </r>
  <r>
    <x v="2"/>
    <x v="210"/>
    <s v="CHL"/>
    <x v="1"/>
    <x v="1"/>
    <s v="Renewable hydropower"/>
    <x v="11"/>
    <n v="5946"/>
    <n v="21009"/>
  </r>
  <r>
    <x v="2"/>
    <x v="210"/>
    <s v="CHL"/>
    <x v="1"/>
    <x v="1"/>
    <s v="Renewable hydropower"/>
    <x v="12"/>
    <n v="5992"/>
    <n v="20158"/>
  </r>
  <r>
    <x v="2"/>
    <x v="210"/>
    <s v="CHL"/>
    <x v="1"/>
    <x v="1"/>
    <s v="Renewable hydropower"/>
    <x v="13"/>
    <n v="6094"/>
    <n v="19737"/>
  </r>
  <r>
    <x v="2"/>
    <x v="210"/>
    <s v="CHL"/>
    <x v="1"/>
    <x v="1"/>
    <s v="Renewable hydropower"/>
    <x v="14"/>
    <n v="6445"/>
    <n v="23099"/>
  </r>
  <r>
    <x v="2"/>
    <x v="210"/>
    <s v="CHL"/>
    <x v="1"/>
    <x v="1"/>
    <s v="Renewable hydropower"/>
    <x v="15"/>
    <n v="6499"/>
    <n v="23881"/>
  </r>
  <r>
    <x v="2"/>
    <x v="210"/>
    <s v="CHL"/>
    <x v="1"/>
    <x v="1"/>
    <s v="Renewable hydropower"/>
    <x v="16"/>
    <n v="6671"/>
    <n v="23274"/>
  </r>
  <r>
    <x v="2"/>
    <x v="210"/>
    <s v="CHL"/>
    <x v="1"/>
    <x v="1"/>
    <s v="Renewable hydropower"/>
    <x v="17"/>
    <n v="6683.85"/>
    <n v="21315"/>
  </r>
  <r>
    <x v="2"/>
    <x v="210"/>
    <s v="CHL"/>
    <x v="1"/>
    <x v="1"/>
    <s v="Renewable hydropower"/>
    <x v="18"/>
    <n v="6679.2860000000001"/>
    <m/>
  </r>
  <r>
    <x v="2"/>
    <x v="210"/>
    <s v="CHL"/>
    <x v="1"/>
    <x v="1"/>
    <s v="Renewable hydropower"/>
    <x v="19"/>
    <n v="6679.2860000000001"/>
    <m/>
  </r>
  <r>
    <x v="2"/>
    <x v="210"/>
    <s v="CHL"/>
    <x v="1"/>
    <x v="2"/>
    <s v="On-grid Solar photovoltaic"/>
    <x v="12"/>
    <n v="2"/>
    <n v="0.36799999999999999"/>
  </r>
  <r>
    <x v="2"/>
    <x v="210"/>
    <s v="CHL"/>
    <x v="1"/>
    <x v="2"/>
    <s v="On-grid Solar photovoltaic"/>
    <x v="13"/>
    <n v="15"/>
    <n v="8"/>
  </r>
  <r>
    <x v="2"/>
    <x v="210"/>
    <s v="CHL"/>
    <x v="1"/>
    <x v="2"/>
    <s v="On-grid Solar photovoltaic"/>
    <x v="14"/>
    <n v="221"/>
    <n v="480"/>
  </r>
  <r>
    <x v="2"/>
    <x v="210"/>
    <s v="CHL"/>
    <x v="1"/>
    <x v="2"/>
    <s v="On-grid Solar photovoltaic"/>
    <x v="15"/>
    <n v="576"/>
    <n v="1261"/>
  </r>
  <r>
    <x v="2"/>
    <x v="210"/>
    <s v="CHL"/>
    <x v="1"/>
    <x v="2"/>
    <s v="On-grid Solar photovoltaic"/>
    <x v="16"/>
    <n v="1125"/>
    <n v="2639"/>
  </r>
  <r>
    <x v="2"/>
    <x v="210"/>
    <s v="CHL"/>
    <x v="1"/>
    <x v="2"/>
    <s v="On-grid Solar photovoltaic"/>
    <x v="17"/>
    <n v="1809"/>
    <n v="3914"/>
  </r>
  <r>
    <x v="2"/>
    <x v="210"/>
    <s v="CHL"/>
    <x v="1"/>
    <x v="2"/>
    <s v="On-grid Solar photovoltaic"/>
    <x v="18"/>
    <n v="2137"/>
    <m/>
  </r>
  <r>
    <x v="2"/>
    <x v="210"/>
    <s v="CHL"/>
    <x v="1"/>
    <x v="2"/>
    <s v="On-grid Solar photovoltaic"/>
    <x v="19"/>
    <n v="2647.779"/>
    <m/>
  </r>
  <r>
    <x v="2"/>
    <x v="210"/>
    <s v="CHL"/>
    <x v="1"/>
    <x v="3"/>
    <s v="Onshore wind energy"/>
    <x v="1"/>
    <n v="2"/>
    <n v="7"/>
  </r>
  <r>
    <x v="2"/>
    <x v="210"/>
    <s v="CHL"/>
    <x v="1"/>
    <x v="3"/>
    <s v="Onshore wind energy"/>
    <x v="2"/>
    <n v="2"/>
    <n v="7"/>
  </r>
  <r>
    <x v="2"/>
    <x v="210"/>
    <s v="CHL"/>
    <x v="1"/>
    <x v="3"/>
    <s v="Onshore wind energy"/>
    <x v="3"/>
    <n v="2"/>
    <n v="7"/>
  </r>
  <r>
    <x v="2"/>
    <x v="210"/>
    <s v="CHL"/>
    <x v="1"/>
    <x v="3"/>
    <s v="Onshore wind energy"/>
    <x v="4"/>
    <n v="2"/>
    <n v="7"/>
  </r>
  <r>
    <x v="2"/>
    <x v="210"/>
    <s v="CHL"/>
    <x v="1"/>
    <x v="3"/>
    <s v="Onshore wind energy"/>
    <x v="5"/>
    <n v="2"/>
    <n v="7"/>
  </r>
  <r>
    <x v="2"/>
    <x v="210"/>
    <s v="CHL"/>
    <x v="1"/>
    <x v="3"/>
    <s v="Onshore wind energy"/>
    <x v="6"/>
    <n v="2"/>
    <n v="7"/>
  </r>
  <r>
    <x v="2"/>
    <x v="210"/>
    <s v="CHL"/>
    <x v="1"/>
    <x v="3"/>
    <s v="Onshore wind energy"/>
    <x v="7"/>
    <n v="20"/>
    <n v="9"/>
  </r>
  <r>
    <x v="2"/>
    <x v="210"/>
    <s v="CHL"/>
    <x v="1"/>
    <x v="3"/>
    <s v="Onshore wind energy"/>
    <x v="8"/>
    <n v="20"/>
    <n v="38"/>
  </r>
  <r>
    <x v="2"/>
    <x v="210"/>
    <s v="CHL"/>
    <x v="1"/>
    <x v="3"/>
    <s v="Onshore wind energy"/>
    <x v="9"/>
    <n v="163"/>
    <n v="79"/>
  </r>
  <r>
    <x v="2"/>
    <x v="210"/>
    <s v="CHL"/>
    <x v="1"/>
    <x v="3"/>
    <s v="Onshore wind energy"/>
    <x v="10"/>
    <n v="163"/>
    <n v="332"/>
  </r>
  <r>
    <x v="2"/>
    <x v="210"/>
    <s v="CHL"/>
    <x v="1"/>
    <x v="3"/>
    <s v="Onshore wind energy"/>
    <x v="11"/>
    <n v="184"/>
    <n v="338"/>
  </r>
  <r>
    <x v="2"/>
    <x v="210"/>
    <s v="CHL"/>
    <x v="1"/>
    <x v="3"/>
    <s v="Onshore wind energy"/>
    <x v="12"/>
    <n v="202"/>
    <n v="409"/>
  </r>
  <r>
    <x v="2"/>
    <x v="210"/>
    <s v="CHL"/>
    <x v="1"/>
    <x v="3"/>
    <s v="Onshore wind energy"/>
    <x v="13"/>
    <n v="301"/>
    <n v="554"/>
  </r>
  <r>
    <x v="2"/>
    <x v="210"/>
    <s v="CHL"/>
    <x v="1"/>
    <x v="3"/>
    <s v="Onshore wind energy"/>
    <x v="14"/>
    <n v="736"/>
    <n v="1443"/>
  </r>
  <r>
    <x v="2"/>
    <x v="210"/>
    <s v="CHL"/>
    <x v="1"/>
    <x v="3"/>
    <s v="Onshore wind energy"/>
    <x v="15"/>
    <n v="910"/>
    <n v="2115"/>
  </r>
  <r>
    <x v="2"/>
    <x v="210"/>
    <s v="CHL"/>
    <x v="1"/>
    <x v="3"/>
    <s v="Onshore wind energy"/>
    <x v="16"/>
    <n v="1039"/>
    <n v="2449"/>
  </r>
  <r>
    <x v="2"/>
    <x v="210"/>
    <s v="CHL"/>
    <x v="1"/>
    <x v="3"/>
    <s v="Onshore wind energy"/>
    <x v="17"/>
    <n v="1305"/>
    <n v="3624"/>
  </r>
  <r>
    <x v="2"/>
    <x v="210"/>
    <s v="CHL"/>
    <x v="1"/>
    <x v="3"/>
    <s v="Onshore wind energy"/>
    <x v="18"/>
    <n v="1524"/>
    <m/>
  </r>
  <r>
    <x v="2"/>
    <x v="210"/>
    <s v="CHL"/>
    <x v="1"/>
    <x v="3"/>
    <s v="Onshore wind energy"/>
    <x v="19"/>
    <n v="1620.0740000000001"/>
    <m/>
  </r>
  <r>
    <x v="2"/>
    <x v="211"/>
    <s v="COL"/>
    <x v="0"/>
    <x v="0"/>
    <s v="Fossil fuels"/>
    <x v="0"/>
    <n v="4449"/>
    <n v="14123.794"/>
  </r>
  <r>
    <x v="2"/>
    <x v="211"/>
    <s v="COL"/>
    <x v="0"/>
    <x v="0"/>
    <s v="Fossil fuels"/>
    <x v="1"/>
    <n v="4573.5"/>
    <n v="14697.123"/>
  </r>
  <r>
    <x v="2"/>
    <x v="211"/>
    <s v="COL"/>
    <x v="0"/>
    <x v="0"/>
    <s v="Fossil fuels"/>
    <x v="2"/>
    <n v="4478.5"/>
    <n v="14314.903"/>
  </r>
  <r>
    <x v="2"/>
    <x v="211"/>
    <s v="COL"/>
    <x v="0"/>
    <x v="0"/>
    <s v="Fossil fuels"/>
    <x v="3"/>
    <n v="4457.5"/>
    <n v="13880.073"/>
  </r>
  <r>
    <x v="2"/>
    <x v="211"/>
    <s v="COL"/>
    <x v="0"/>
    <x v="0"/>
    <s v="Fossil fuels"/>
    <x v="4"/>
    <n v="4568.5"/>
    <n v="13111.888999999999"/>
  </r>
  <r>
    <x v="2"/>
    <x v="211"/>
    <s v="COL"/>
    <x v="0"/>
    <x v="0"/>
    <s v="Fossil fuels"/>
    <x v="5"/>
    <n v="4486.5"/>
    <n v="14034.466"/>
  </r>
  <r>
    <x v="2"/>
    <x v="211"/>
    <s v="COL"/>
    <x v="0"/>
    <x v="0"/>
    <s v="Fossil fuels"/>
    <x v="6"/>
    <n v="4400.5"/>
    <n v="14817.333999999999"/>
  </r>
  <r>
    <x v="2"/>
    <x v="211"/>
    <s v="COL"/>
    <x v="0"/>
    <x v="0"/>
    <s v="Fossil fuels"/>
    <x v="7"/>
    <n v="4491.0110000000004"/>
    <n v="14552.168"/>
  </r>
  <r>
    <x v="2"/>
    <x v="211"/>
    <s v="COL"/>
    <x v="0"/>
    <x v="0"/>
    <s v="Fossil fuels"/>
    <x v="8"/>
    <n v="4549.5"/>
    <n v="13486.772000000001"/>
  </r>
  <r>
    <x v="2"/>
    <x v="211"/>
    <s v="COL"/>
    <x v="0"/>
    <x v="0"/>
    <s v="Fossil fuels"/>
    <x v="9"/>
    <n v="4568.5"/>
    <n v="20409.902000000002"/>
  </r>
  <r>
    <x v="2"/>
    <x v="211"/>
    <s v="COL"/>
    <x v="0"/>
    <x v="0"/>
    <s v="Fossil fuels"/>
    <x v="10"/>
    <n v="5026.5"/>
    <n v="21819.877"/>
  </r>
  <r>
    <x v="2"/>
    <x v="211"/>
    <s v="COL"/>
    <x v="0"/>
    <x v="0"/>
    <s v="Fossil fuels"/>
    <x v="11"/>
    <n v="4744.5"/>
    <n v="15472.021000000001"/>
  </r>
  <r>
    <x v="2"/>
    <x v="211"/>
    <s v="COL"/>
    <x v="0"/>
    <x v="0"/>
    <s v="Fossil fuels"/>
    <x v="12"/>
    <n v="4680"/>
    <n v="17822.217000000001"/>
  </r>
  <r>
    <x v="2"/>
    <x v="211"/>
    <s v="COL"/>
    <x v="0"/>
    <x v="0"/>
    <s v="Fossil fuels"/>
    <x v="13"/>
    <n v="4723"/>
    <n v="23055.010999999999"/>
  </r>
  <r>
    <x v="2"/>
    <x v="211"/>
    <s v="COL"/>
    <x v="0"/>
    <x v="0"/>
    <s v="Fossil fuels"/>
    <x v="14"/>
    <n v="4829"/>
    <n v="25156.146000000001"/>
  </r>
  <r>
    <x v="2"/>
    <x v="211"/>
    <s v="COL"/>
    <x v="0"/>
    <x v="0"/>
    <s v="Fossil fuels"/>
    <x v="15"/>
    <n v="5086"/>
    <n v="27589.574000000001"/>
  </r>
  <r>
    <x v="2"/>
    <x v="211"/>
    <s v="COL"/>
    <x v="0"/>
    <x v="0"/>
    <s v="Fossil fuels"/>
    <x v="16"/>
    <n v="5092"/>
    <n v="24687.667000000001"/>
  </r>
  <r>
    <x v="2"/>
    <x v="211"/>
    <s v="COL"/>
    <x v="0"/>
    <x v="0"/>
    <s v="Fossil fuels"/>
    <x v="17"/>
    <n v="5169.3819999999996"/>
    <n v="15494.875"/>
  </r>
  <r>
    <x v="2"/>
    <x v="211"/>
    <s v="COL"/>
    <x v="0"/>
    <x v="0"/>
    <s v="Fossil fuels"/>
    <x v="18"/>
    <n v="5540.473"/>
    <m/>
  </r>
  <r>
    <x v="2"/>
    <x v="211"/>
    <s v="COL"/>
    <x v="0"/>
    <x v="0"/>
    <s v="Fossil fuels"/>
    <x v="19"/>
    <n v="5663.9450000000006"/>
    <m/>
  </r>
  <r>
    <x v="2"/>
    <x v="211"/>
    <s v="COL"/>
    <x v="1"/>
    <x v="4"/>
    <s v="Biogas"/>
    <x v="16"/>
    <n v="2.25"/>
    <n v="2.2879999999999998"/>
  </r>
  <r>
    <x v="2"/>
    <x v="211"/>
    <s v="COL"/>
    <x v="1"/>
    <x v="4"/>
    <s v="Biogas"/>
    <x v="17"/>
    <n v="3.95"/>
    <n v="5.5"/>
  </r>
  <r>
    <x v="2"/>
    <x v="211"/>
    <s v="COL"/>
    <x v="1"/>
    <x v="4"/>
    <s v="Biogas"/>
    <x v="18"/>
    <n v="3.95"/>
    <m/>
  </r>
  <r>
    <x v="2"/>
    <x v="211"/>
    <s v="COL"/>
    <x v="1"/>
    <x v="4"/>
    <s v="Biogas"/>
    <x v="19"/>
    <n v="3.95"/>
    <m/>
  </r>
  <r>
    <x v="2"/>
    <x v="211"/>
    <s v="COL"/>
    <x v="1"/>
    <x v="4"/>
    <s v="Solid biofuels"/>
    <x v="0"/>
    <n v="80"/>
    <n v="795.06200000000001"/>
  </r>
  <r>
    <x v="2"/>
    <x v="211"/>
    <s v="COL"/>
    <x v="1"/>
    <x v="4"/>
    <s v="Solid biofuels"/>
    <x v="1"/>
    <n v="80"/>
    <n v="819.30799999999999"/>
  </r>
  <r>
    <x v="2"/>
    <x v="211"/>
    <s v="COL"/>
    <x v="1"/>
    <x v="4"/>
    <s v="Solid biofuels"/>
    <x v="2"/>
    <n v="80"/>
    <n v="852.80600000000004"/>
  </r>
  <r>
    <x v="2"/>
    <x v="211"/>
    <s v="COL"/>
    <x v="1"/>
    <x v="4"/>
    <s v="Solid biofuels"/>
    <x v="3"/>
    <n v="80"/>
    <n v="871.26499999999999"/>
  </r>
  <r>
    <x v="2"/>
    <x v="211"/>
    <s v="COL"/>
    <x v="1"/>
    <x v="4"/>
    <s v="Solid biofuels"/>
    <x v="4"/>
    <n v="80"/>
    <n v="899.46799999999996"/>
  </r>
  <r>
    <x v="2"/>
    <x v="211"/>
    <s v="COL"/>
    <x v="1"/>
    <x v="4"/>
    <s v="Solid biofuels"/>
    <x v="5"/>
    <n v="80"/>
    <n v="927.178"/>
  </r>
  <r>
    <x v="2"/>
    <x v="211"/>
    <s v="COL"/>
    <x v="1"/>
    <x v="4"/>
    <s v="Solid biofuels"/>
    <x v="6"/>
    <n v="94"/>
    <n v="690.35199999999998"/>
  </r>
  <r>
    <x v="2"/>
    <x v="211"/>
    <s v="COL"/>
    <x v="1"/>
    <x v="4"/>
    <s v="Solid biofuels"/>
    <x v="7"/>
    <n v="94"/>
    <n v="642.65200000000004"/>
  </r>
  <r>
    <x v="2"/>
    <x v="211"/>
    <s v="COL"/>
    <x v="1"/>
    <x v="4"/>
    <s v="Solid biofuels"/>
    <x v="8"/>
    <n v="94.058999999999997"/>
    <n v="615.59799999999996"/>
  </r>
  <r>
    <x v="2"/>
    <x v="211"/>
    <s v="COL"/>
    <x v="1"/>
    <x v="4"/>
    <s v="Solid biofuels"/>
    <x v="9"/>
    <n v="114.059"/>
    <n v="846.38599999999997"/>
  </r>
  <r>
    <x v="2"/>
    <x v="211"/>
    <s v="COL"/>
    <x v="1"/>
    <x v="4"/>
    <s v="Solid biofuels"/>
    <x v="10"/>
    <n v="173.75899999999999"/>
    <n v="993.62900000000002"/>
  </r>
  <r>
    <x v="2"/>
    <x v="211"/>
    <s v="COL"/>
    <x v="1"/>
    <x v="4"/>
    <s v="Solid biofuels"/>
    <x v="11"/>
    <n v="180.059"/>
    <n v="1317.4490000000001"/>
  </r>
  <r>
    <x v="2"/>
    <x v="211"/>
    <s v="COL"/>
    <x v="1"/>
    <x v="4"/>
    <s v="Solid biofuels"/>
    <x v="12"/>
    <n v="182.059"/>
    <n v="1382.88"/>
  </r>
  <r>
    <x v="2"/>
    <x v="211"/>
    <s v="COL"/>
    <x v="1"/>
    <x v="4"/>
    <s v="Solid biofuels"/>
    <x v="13"/>
    <n v="186.559"/>
    <n v="1440.06"/>
  </r>
  <r>
    <x v="2"/>
    <x v="211"/>
    <s v="COL"/>
    <x v="1"/>
    <x v="4"/>
    <s v="Solid biofuels"/>
    <x v="14"/>
    <n v="214.559"/>
    <n v="2085.6310000000003"/>
  </r>
  <r>
    <x v="2"/>
    <x v="211"/>
    <s v="COL"/>
    <x v="1"/>
    <x v="4"/>
    <s v="Solid biofuels"/>
    <x v="15"/>
    <n v="236.559"/>
    <n v="1898.588"/>
  </r>
  <r>
    <x v="2"/>
    <x v="211"/>
    <s v="COL"/>
    <x v="1"/>
    <x v="4"/>
    <s v="Solid biofuels"/>
    <x v="16"/>
    <n v="253.059"/>
    <n v="1889.6510000000001"/>
  </r>
  <r>
    <x v="2"/>
    <x v="211"/>
    <s v="COL"/>
    <x v="1"/>
    <x v="4"/>
    <s v="Solid biofuels"/>
    <x v="17"/>
    <n v="306.29899999999998"/>
    <n v="1948.7529999999999"/>
  </r>
  <r>
    <x v="2"/>
    <x v="211"/>
    <s v="COL"/>
    <x v="1"/>
    <x v="4"/>
    <s v="Solid biofuels"/>
    <x v="18"/>
    <n v="316.29899999999998"/>
    <m/>
  </r>
  <r>
    <x v="2"/>
    <x v="211"/>
    <s v="COL"/>
    <x v="1"/>
    <x v="4"/>
    <s v="Solid biofuels"/>
    <x v="19"/>
    <n v="335.75900000000001"/>
    <m/>
  </r>
  <r>
    <x v="2"/>
    <x v="211"/>
    <s v="COL"/>
    <x v="1"/>
    <x v="1"/>
    <s v="Renewable hydropower"/>
    <x v="0"/>
    <n v="8275"/>
    <n v="31074"/>
  </r>
  <r>
    <x v="2"/>
    <x v="211"/>
    <s v="COL"/>
    <x v="1"/>
    <x v="1"/>
    <s v="Renewable hydropower"/>
    <x v="1"/>
    <n v="8682"/>
    <n v="32439"/>
  </r>
  <r>
    <x v="2"/>
    <x v="211"/>
    <s v="COL"/>
    <x v="1"/>
    <x v="1"/>
    <s v="Renewable hydropower"/>
    <x v="2"/>
    <n v="9042"/>
    <n v="34670"/>
  </r>
  <r>
    <x v="2"/>
    <x v="211"/>
    <s v="COL"/>
    <x v="1"/>
    <x v="1"/>
    <s v="Renewable hydropower"/>
    <x v="3"/>
    <n v="8862"/>
    <n v="37197"/>
  </r>
  <r>
    <x v="2"/>
    <x v="211"/>
    <s v="COL"/>
    <x v="1"/>
    <x v="1"/>
    <s v="Renewable hydropower"/>
    <x v="4"/>
    <n v="8926"/>
    <n v="39849"/>
  </r>
  <r>
    <x v="2"/>
    <x v="211"/>
    <s v="COL"/>
    <x v="1"/>
    <x v="1"/>
    <s v="Renewable hydropower"/>
    <x v="5"/>
    <n v="8948"/>
    <n v="40979"/>
  </r>
  <r>
    <x v="2"/>
    <x v="211"/>
    <s v="COL"/>
    <x v="1"/>
    <x v="1"/>
    <s v="Renewable hydropower"/>
    <x v="6"/>
    <n v="8947"/>
    <n v="42558"/>
  </r>
  <r>
    <x v="2"/>
    <x v="211"/>
    <s v="COL"/>
    <x v="1"/>
    <x v="1"/>
    <s v="Renewable hydropower"/>
    <x v="7"/>
    <n v="8991"/>
    <n v="44242"/>
  </r>
  <r>
    <x v="2"/>
    <x v="211"/>
    <s v="COL"/>
    <x v="1"/>
    <x v="1"/>
    <s v="Renewable hydropower"/>
    <x v="8"/>
    <n v="8997"/>
    <n v="46161"/>
  </r>
  <r>
    <x v="2"/>
    <x v="211"/>
    <s v="COL"/>
    <x v="1"/>
    <x v="1"/>
    <s v="Renewable hydropower"/>
    <x v="9"/>
    <n v="8997"/>
    <n v="40837"/>
  </r>
  <r>
    <x v="2"/>
    <x v="211"/>
    <s v="COL"/>
    <x v="1"/>
    <x v="1"/>
    <s v="Renewable hydropower"/>
    <x v="10"/>
    <n v="9257"/>
    <n v="40557"/>
  </r>
  <r>
    <x v="2"/>
    <x v="211"/>
    <s v="COL"/>
    <x v="1"/>
    <x v="1"/>
    <s v="Renewable hydropower"/>
    <x v="11"/>
    <n v="9718"/>
    <n v="48427"/>
  </r>
  <r>
    <x v="2"/>
    <x v="211"/>
    <s v="COL"/>
    <x v="1"/>
    <x v="1"/>
    <s v="Renewable hydropower"/>
    <x v="12"/>
    <n v="9778"/>
    <n v="47582"/>
  </r>
  <r>
    <x v="2"/>
    <x v="211"/>
    <s v="COL"/>
    <x v="1"/>
    <x v="1"/>
    <s v="Renewable hydropower"/>
    <x v="13"/>
    <n v="9875"/>
    <n v="44363"/>
  </r>
  <r>
    <x v="2"/>
    <x v="211"/>
    <s v="COL"/>
    <x v="1"/>
    <x v="1"/>
    <s v="Renewable hydropower"/>
    <x v="14"/>
    <n v="10920"/>
    <n v="44742"/>
  </r>
  <r>
    <x v="2"/>
    <x v="211"/>
    <s v="COL"/>
    <x v="1"/>
    <x v="1"/>
    <s v="Renewable hydropower"/>
    <x v="15"/>
    <n v="11501.317999999999"/>
    <n v="44682"/>
  </r>
  <r>
    <x v="2"/>
    <x v="211"/>
    <s v="COL"/>
    <x v="1"/>
    <x v="1"/>
    <s v="Renewable hydropower"/>
    <x v="16"/>
    <n v="11606.317999999999"/>
    <n v="46788"/>
  </r>
  <r>
    <x v="2"/>
    <x v="211"/>
    <s v="COL"/>
    <x v="1"/>
    <x v="1"/>
    <s v="Renewable hydropower"/>
    <x v="17"/>
    <n v="11731.317999999999"/>
    <n v="57342"/>
  </r>
  <r>
    <x v="2"/>
    <x v="211"/>
    <s v="COL"/>
    <x v="1"/>
    <x v="1"/>
    <s v="Renewable hydropower"/>
    <x v="18"/>
    <n v="11842.317999999999"/>
    <m/>
  </r>
  <r>
    <x v="2"/>
    <x v="211"/>
    <s v="COL"/>
    <x v="1"/>
    <x v="1"/>
    <s v="Renewable hydropower"/>
    <x v="19"/>
    <n v="11927.013000000001"/>
    <m/>
  </r>
  <r>
    <x v="2"/>
    <x v="211"/>
    <s v="COL"/>
    <x v="1"/>
    <x v="2"/>
    <s v="Off-grid Solar photovoltaic"/>
    <x v="0"/>
    <n v="0.6"/>
    <n v="5.7750000000000004"/>
  </r>
  <r>
    <x v="2"/>
    <x v="211"/>
    <s v="COL"/>
    <x v="1"/>
    <x v="2"/>
    <s v="Off-grid Solar photovoltaic"/>
    <x v="1"/>
    <n v="0.98899999999999999"/>
    <n v="6.008"/>
  </r>
  <r>
    <x v="2"/>
    <x v="211"/>
    <s v="COL"/>
    <x v="1"/>
    <x v="2"/>
    <s v="Off-grid Solar photovoltaic"/>
    <x v="2"/>
    <n v="1.0289999999999999"/>
    <n v="6.2430000000000003"/>
  </r>
  <r>
    <x v="2"/>
    <x v="211"/>
    <s v="COL"/>
    <x v="1"/>
    <x v="2"/>
    <s v="Off-grid Solar photovoltaic"/>
    <x v="3"/>
    <n v="1.069"/>
    <n v="6.3789999999999996"/>
  </r>
  <r>
    <x v="2"/>
    <x v="211"/>
    <s v="COL"/>
    <x v="1"/>
    <x v="2"/>
    <s v="Off-grid Solar photovoltaic"/>
    <x v="4"/>
    <n v="1.0920000000000001"/>
    <n v="6.5460000000000003"/>
  </r>
  <r>
    <x v="2"/>
    <x v="211"/>
    <s v="COL"/>
    <x v="1"/>
    <x v="2"/>
    <s v="Off-grid Solar photovoltaic"/>
    <x v="5"/>
    <n v="1.121"/>
    <n v="6.7990000000000004"/>
  </r>
  <r>
    <x v="2"/>
    <x v="211"/>
    <s v="COL"/>
    <x v="1"/>
    <x v="2"/>
    <s v="Off-grid Solar photovoltaic"/>
    <x v="6"/>
    <n v="1.1639999999999999"/>
    <n v="6.9119999999999999"/>
  </r>
  <r>
    <x v="2"/>
    <x v="211"/>
    <s v="COL"/>
    <x v="1"/>
    <x v="2"/>
    <s v="Off-grid Solar photovoltaic"/>
    <x v="7"/>
    <n v="1.1839999999999999"/>
    <n v="7.19"/>
  </r>
  <r>
    <x v="2"/>
    <x v="211"/>
    <s v="COL"/>
    <x v="1"/>
    <x v="2"/>
    <s v="Off-grid Solar photovoltaic"/>
    <x v="8"/>
    <n v="1.2310000000000001"/>
    <n v="7.3280000000000003"/>
  </r>
  <r>
    <x v="2"/>
    <x v="211"/>
    <s v="COL"/>
    <x v="1"/>
    <x v="2"/>
    <s v="Off-grid Solar photovoltaic"/>
    <x v="9"/>
    <n v="1.2549999999999999"/>
    <n v="7.4379999999999997"/>
  </r>
  <r>
    <x v="2"/>
    <x v="211"/>
    <s v="COL"/>
    <x v="1"/>
    <x v="2"/>
    <s v="Off-grid Solar photovoltaic"/>
    <x v="10"/>
    <n v="1.274"/>
    <n v="7.6379999999999999"/>
  </r>
  <r>
    <x v="2"/>
    <x v="211"/>
    <s v="COL"/>
    <x v="1"/>
    <x v="2"/>
    <s v="Off-grid Solar photovoltaic"/>
    <x v="11"/>
    <n v="1.3080000000000001"/>
    <n v="7.718"/>
  </r>
  <r>
    <x v="2"/>
    <x v="211"/>
    <s v="COL"/>
    <x v="1"/>
    <x v="2"/>
    <s v="Off-grid Solar photovoltaic"/>
    <x v="12"/>
    <n v="1.3220000000000001"/>
    <n v="8.0760000000000005"/>
  </r>
  <r>
    <x v="2"/>
    <x v="211"/>
    <s v="COL"/>
    <x v="1"/>
    <x v="2"/>
    <s v="Off-grid Solar photovoltaic"/>
    <x v="13"/>
    <n v="1.383"/>
    <n v="8.2829999999999995"/>
  </r>
  <r>
    <x v="2"/>
    <x v="211"/>
    <s v="COL"/>
    <x v="1"/>
    <x v="2"/>
    <s v="Off-grid Solar photovoltaic"/>
    <x v="14"/>
    <n v="1.4179999999999999"/>
    <n v="8.5449999999999999"/>
  </r>
  <r>
    <x v="2"/>
    <x v="211"/>
    <s v="COL"/>
    <x v="1"/>
    <x v="2"/>
    <s v="Off-grid Solar photovoltaic"/>
    <x v="15"/>
    <n v="1.4630000000000001"/>
    <n v="8.8770000000000007"/>
  </r>
  <r>
    <x v="2"/>
    <x v="211"/>
    <s v="COL"/>
    <x v="1"/>
    <x v="2"/>
    <s v="Off-grid Solar photovoltaic"/>
    <x v="16"/>
    <n v="1.52"/>
    <n v="8.875"/>
  </r>
  <r>
    <x v="2"/>
    <x v="211"/>
    <s v="COL"/>
    <x v="1"/>
    <x v="2"/>
    <s v="Off-grid Solar photovoltaic"/>
    <x v="17"/>
    <n v="1.52"/>
    <n v="8.9450000000000003"/>
  </r>
  <r>
    <x v="2"/>
    <x v="211"/>
    <s v="COL"/>
    <x v="1"/>
    <x v="2"/>
    <s v="Off-grid Solar photovoltaic"/>
    <x v="18"/>
    <n v="1.532"/>
    <m/>
  </r>
  <r>
    <x v="2"/>
    <x v="211"/>
    <s v="COL"/>
    <x v="1"/>
    <x v="2"/>
    <s v="Off-grid Solar photovoltaic"/>
    <x v="19"/>
    <n v="4.6360000000000001"/>
    <m/>
  </r>
  <r>
    <x v="2"/>
    <x v="211"/>
    <s v="COL"/>
    <x v="1"/>
    <x v="2"/>
    <s v="On-grid Solar photovoltaic"/>
    <x v="17"/>
    <n v="9.8000000000000007"/>
    <n v="5.3879999999999999"/>
  </r>
  <r>
    <x v="2"/>
    <x v="211"/>
    <s v="COL"/>
    <x v="1"/>
    <x v="2"/>
    <s v="On-grid Solar photovoltaic"/>
    <x v="18"/>
    <n v="84.86"/>
    <m/>
  </r>
  <r>
    <x v="2"/>
    <x v="211"/>
    <s v="COL"/>
    <x v="1"/>
    <x v="2"/>
    <s v="On-grid Solar photovoltaic"/>
    <x v="19"/>
    <n v="84.88"/>
    <m/>
  </r>
  <r>
    <x v="2"/>
    <x v="211"/>
    <s v="COL"/>
    <x v="1"/>
    <x v="3"/>
    <s v="Onshore wind energy"/>
    <x v="4"/>
    <n v="20"/>
    <n v="51"/>
  </r>
  <r>
    <x v="2"/>
    <x v="211"/>
    <s v="COL"/>
    <x v="1"/>
    <x v="3"/>
    <s v="Onshore wind energy"/>
    <x v="5"/>
    <n v="10"/>
    <n v="50"/>
  </r>
  <r>
    <x v="2"/>
    <x v="211"/>
    <s v="COL"/>
    <x v="1"/>
    <x v="3"/>
    <s v="Onshore wind energy"/>
    <x v="6"/>
    <n v="18"/>
    <n v="63"/>
  </r>
  <r>
    <x v="2"/>
    <x v="211"/>
    <s v="COL"/>
    <x v="1"/>
    <x v="3"/>
    <s v="Onshore wind energy"/>
    <x v="7"/>
    <n v="18"/>
    <n v="50"/>
  </r>
  <r>
    <x v="2"/>
    <x v="211"/>
    <s v="COL"/>
    <x v="1"/>
    <x v="3"/>
    <s v="Onshore wind energy"/>
    <x v="8"/>
    <n v="18"/>
    <n v="54"/>
  </r>
  <r>
    <x v="2"/>
    <x v="211"/>
    <s v="COL"/>
    <x v="1"/>
    <x v="3"/>
    <s v="Onshore wind energy"/>
    <x v="9"/>
    <n v="18"/>
    <n v="58"/>
  </r>
  <r>
    <x v="2"/>
    <x v="211"/>
    <s v="COL"/>
    <x v="1"/>
    <x v="3"/>
    <s v="Onshore wind energy"/>
    <x v="10"/>
    <n v="18"/>
    <n v="39"/>
  </r>
  <r>
    <x v="2"/>
    <x v="211"/>
    <s v="COL"/>
    <x v="1"/>
    <x v="3"/>
    <s v="Onshore wind energy"/>
    <x v="11"/>
    <n v="18.420000000000002"/>
    <n v="41"/>
  </r>
  <r>
    <x v="2"/>
    <x v="211"/>
    <s v="COL"/>
    <x v="1"/>
    <x v="3"/>
    <s v="Onshore wind energy"/>
    <x v="12"/>
    <n v="18.420000000000002"/>
    <n v="55"/>
  </r>
  <r>
    <x v="2"/>
    <x v="211"/>
    <s v="COL"/>
    <x v="1"/>
    <x v="3"/>
    <s v="Onshore wind energy"/>
    <x v="13"/>
    <n v="18.420000000000002"/>
    <n v="58"/>
  </r>
  <r>
    <x v="2"/>
    <x v="211"/>
    <s v="COL"/>
    <x v="1"/>
    <x v="3"/>
    <s v="Onshore wind energy"/>
    <x v="14"/>
    <n v="18.420000000000002"/>
    <n v="70"/>
  </r>
  <r>
    <x v="2"/>
    <x v="211"/>
    <s v="COL"/>
    <x v="1"/>
    <x v="3"/>
    <s v="Onshore wind energy"/>
    <x v="15"/>
    <n v="18.420000000000002"/>
    <n v="68"/>
  </r>
  <r>
    <x v="2"/>
    <x v="211"/>
    <s v="COL"/>
    <x v="1"/>
    <x v="3"/>
    <s v="Onshore wind energy"/>
    <x v="16"/>
    <n v="18.420000000000002"/>
    <n v="51"/>
  </r>
  <r>
    <x v="2"/>
    <x v="211"/>
    <s v="COL"/>
    <x v="1"/>
    <x v="3"/>
    <s v="Onshore wind energy"/>
    <x v="17"/>
    <n v="18.420000000000002"/>
    <n v="3"/>
  </r>
  <r>
    <x v="2"/>
    <x v="211"/>
    <s v="COL"/>
    <x v="1"/>
    <x v="3"/>
    <s v="Onshore wind energy"/>
    <x v="18"/>
    <n v="18.420000000000002"/>
    <m/>
  </r>
  <r>
    <x v="2"/>
    <x v="211"/>
    <s v="COL"/>
    <x v="1"/>
    <x v="3"/>
    <s v="Onshore wind energy"/>
    <x v="19"/>
    <n v="18.420000000000002"/>
    <m/>
  </r>
  <r>
    <x v="2"/>
    <x v="212"/>
    <s v="ECU"/>
    <x v="0"/>
    <x v="0"/>
    <s v="Fossil fuels"/>
    <x v="0"/>
    <n v="1502.6"/>
    <n v="3017.2090000000003"/>
  </r>
  <r>
    <x v="2"/>
    <x v="212"/>
    <s v="ECU"/>
    <x v="0"/>
    <x v="0"/>
    <s v="Fossil fuels"/>
    <x v="1"/>
    <n v="1378"/>
    <n v="3999.6759999999999"/>
  </r>
  <r>
    <x v="2"/>
    <x v="212"/>
    <s v="ECU"/>
    <x v="0"/>
    <x v="0"/>
    <s v="Fossil fuels"/>
    <x v="2"/>
    <n v="1558.3999999999999"/>
    <n v="4379.0070000000005"/>
  </r>
  <r>
    <x v="2"/>
    <x v="212"/>
    <s v="ECU"/>
    <x v="0"/>
    <x v="0"/>
    <s v="Fossil fuels"/>
    <x v="3"/>
    <n v="1593.2"/>
    <n v="4384.9719999999998"/>
  </r>
  <r>
    <x v="2"/>
    <x v="212"/>
    <s v="ECU"/>
    <x v="0"/>
    <x v="0"/>
    <s v="Fossil fuels"/>
    <x v="4"/>
    <n v="1610.7"/>
    <n v="5190.2870000000003"/>
  </r>
  <r>
    <x v="2"/>
    <x v="212"/>
    <s v="ECU"/>
    <x v="0"/>
    <x v="0"/>
    <s v="Fossil fuels"/>
    <x v="5"/>
    <n v="1672.8"/>
    <n v="6436.6530000000002"/>
  </r>
  <r>
    <x v="2"/>
    <x v="212"/>
    <s v="ECU"/>
    <x v="0"/>
    <x v="0"/>
    <s v="Fossil fuels"/>
    <x v="6"/>
    <n v="1919.4"/>
    <n v="7860.4430000000002"/>
  </r>
  <r>
    <x v="2"/>
    <x v="212"/>
    <s v="ECU"/>
    <x v="0"/>
    <x v="0"/>
    <s v="Fossil fuels"/>
    <x v="7"/>
    <n v="2051.6"/>
    <n v="8099.4779999999992"/>
  </r>
  <r>
    <x v="2"/>
    <x v="212"/>
    <s v="ECU"/>
    <x v="0"/>
    <x v="0"/>
    <s v="Fossil fuels"/>
    <x v="8"/>
    <n v="2378.6999999999998"/>
    <n v="7121.0420000000004"/>
  </r>
  <r>
    <x v="2"/>
    <x v="212"/>
    <s v="ECU"/>
    <x v="0"/>
    <x v="0"/>
    <s v="Fossil fuels"/>
    <x v="9"/>
    <n v="2544.91"/>
    <n v="8834.030999999999"/>
  </r>
  <r>
    <x v="2"/>
    <x v="212"/>
    <s v="ECU"/>
    <x v="0"/>
    <x v="0"/>
    <s v="Fossil fuels"/>
    <x v="10"/>
    <n v="2791.34"/>
    <n v="10651.485000000001"/>
  </r>
  <r>
    <x v="2"/>
    <x v="212"/>
    <s v="ECU"/>
    <x v="0"/>
    <x v="0"/>
    <s v="Fossil fuels"/>
    <x v="11"/>
    <n v="2843.107"/>
    <n v="9145.726999999999"/>
  </r>
  <r>
    <x v="2"/>
    <x v="212"/>
    <s v="ECU"/>
    <x v="0"/>
    <x v="0"/>
    <s v="Fossil fuels"/>
    <x v="12"/>
    <n v="3086.37"/>
    <n v="10326.653"/>
  </r>
  <r>
    <x v="2"/>
    <x v="212"/>
    <s v="ECU"/>
    <x v="0"/>
    <x v="0"/>
    <s v="Fossil fuels"/>
    <x v="13"/>
    <n v="3107.94"/>
    <n v="12850.319"/>
  </r>
  <r>
    <x v="2"/>
    <x v="212"/>
    <s v="ECU"/>
    <x v="0"/>
    <x v="0"/>
    <s v="Fossil fuels"/>
    <x v="14"/>
    <n v="3291.89"/>
    <n v="12353.619999999999"/>
  </r>
  <r>
    <x v="2"/>
    <x v="212"/>
    <s v="ECU"/>
    <x v="0"/>
    <x v="0"/>
    <s v="Fossil fuels"/>
    <x v="15"/>
    <n v="3406.21"/>
    <n v="12311.3"/>
  </r>
  <r>
    <x v="2"/>
    <x v="212"/>
    <s v="ECU"/>
    <x v="0"/>
    <x v="0"/>
    <s v="Fossil fuels"/>
    <x v="16"/>
    <n v="3586.62"/>
    <n v="10867.91"/>
  </r>
  <r>
    <x v="2"/>
    <x v="212"/>
    <s v="ECU"/>
    <x v="0"/>
    <x v="0"/>
    <s v="Fossil fuels"/>
    <x v="17"/>
    <n v="3321.16"/>
    <n v="11069.72"/>
  </r>
  <r>
    <x v="2"/>
    <x v="212"/>
    <s v="ECU"/>
    <x v="0"/>
    <x v="0"/>
    <s v="Fossil fuels"/>
    <x v="18"/>
    <n v="3321.16"/>
    <m/>
  </r>
  <r>
    <x v="2"/>
    <x v="212"/>
    <s v="ECU"/>
    <x v="0"/>
    <x v="0"/>
    <s v="Fossil fuels"/>
    <x v="19"/>
    <n v="3409.4920000000002"/>
    <m/>
  </r>
  <r>
    <x v="2"/>
    <x v="212"/>
    <s v="ECU"/>
    <x v="1"/>
    <x v="4"/>
    <s v="Biogas"/>
    <x v="16"/>
    <n v="2"/>
    <n v="12.88"/>
  </r>
  <r>
    <x v="2"/>
    <x v="212"/>
    <s v="ECU"/>
    <x v="1"/>
    <x v="4"/>
    <s v="Biogas"/>
    <x v="17"/>
    <n v="7.26"/>
    <n v="27.82"/>
  </r>
  <r>
    <x v="2"/>
    <x v="212"/>
    <s v="ECU"/>
    <x v="1"/>
    <x v="4"/>
    <s v="Biogas"/>
    <x v="18"/>
    <n v="7.26"/>
    <m/>
  </r>
  <r>
    <x v="2"/>
    <x v="212"/>
    <s v="ECU"/>
    <x v="1"/>
    <x v="4"/>
    <s v="Biogas"/>
    <x v="19"/>
    <n v="7.26"/>
    <m/>
  </r>
  <r>
    <x v="2"/>
    <x v="212"/>
    <s v="ECU"/>
    <x v="1"/>
    <x v="4"/>
    <s v="Liquid biofuels"/>
    <x v="12"/>
    <m/>
    <n v="0.09"/>
  </r>
  <r>
    <x v="2"/>
    <x v="212"/>
    <s v="ECU"/>
    <x v="1"/>
    <x v="4"/>
    <s v="Liquid biofuels"/>
    <x v="13"/>
    <m/>
    <n v="0.35"/>
  </r>
  <r>
    <x v="2"/>
    <x v="212"/>
    <s v="ECU"/>
    <x v="1"/>
    <x v="4"/>
    <s v="Liquid biofuels"/>
    <x v="14"/>
    <m/>
    <n v="0.05"/>
  </r>
  <r>
    <x v="2"/>
    <x v="212"/>
    <s v="ECU"/>
    <x v="1"/>
    <x v="4"/>
    <s v="Liquid biofuels"/>
    <x v="15"/>
    <m/>
    <n v="0.06"/>
  </r>
  <r>
    <x v="2"/>
    <x v="212"/>
    <s v="ECU"/>
    <x v="1"/>
    <x v="4"/>
    <s v="Liquid biofuels"/>
    <x v="16"/>
    <m/>
    <n v="0.06"/>
  </r>
  <r>
    <x v="2"/>
    <x v="212"/>
    <s v="ECU"/>
    <x v="1"/>
    <x v="4"/>
    <s v="Liquid biofuels"/>
    <x v="17"/>
    <m/>
    <n v="0.06"/>
  </r>
  <r>
    <x v="2"/>
    <x v="212"/>
    <s v="ECU"/>
    <x v="1"/>
    <x v="4"/>
    <s v="Solid biofuels"/>
    <x v="4"/>
    <n v="28"/>
    <n v="3.24"/>
  </r>
  <r>
    <x v="2"/>
    <x v="212"/>
    <s v="ECU"/>
    <x v="1"/>
    <x v="4"/>
    <s v="Solid biofuels"/>
    <x v="5"/>
    <n v="55.6"/>
    <n v="102.86"/>
  </r>
  <r>
    <x v="2"/>
    <x v="212"/>
    <s v="ECU"/>
    <x v="1"/>
    <x v="4"/>
    <s v="Solid biofuels"/>
    <x v="6"/>
    <n v="63.3"/>
    <n v="145.56"/>
  </r>
  <r>
    <x v="2"/>
    <x v="212"/>
    <s v="ECU"/>
    <x v="1"/>
    <x v="4"/>
    <s v="Solid biofuels"/>
    <x v="7"/>
    <n v="63.3"/>
    <n v="218.75"/>
  </r>
  <r>
    <x v="2"/>
    <x v="212"/>
    <s v="ECU"/>
    <x v="1"/>
    <x v="4"/>
    <s v="Solid biofuels"/>
    <x v="8"/>
    <n v="106.8"/>
    <n v="208.32"/>
  </r>
  <r>
    <x v="2"/>
    <x v="212"/>
    <s v="ECU"/>
    <x v="1"/>
    <x v="4"/>
    <s v="Solid biofuels"/>
    <x v="9"/>
    <n v="106.8"/>
    <n v="216.52"/>
  </r>
  <r>
    <x v="2"/>
    <x v="212"/>
    <s v="ECU"/>
    <x v="1"/>
    <x v="4"/>
    <s v="Solid biofuels"/>
    <x v="10"/>
    <n v="101.3"/>
    <n v="235.56"/>
  </r>
  <r>
    <x v="2"/>
    <x v="212"/>
    <s v="ECU"/>
    <x v="1"/>
    <x v="4"/>
    <s v="Solid biofuels"/>
    <x v="11"/>
    <n v="101.3"/>
    <n v="278.2"/>
  </r>
  <r>
    <x v="2"/>
    <x v="212"/>
    <s v="ECU"/>
    <x v="1"/>
    <x v="4"/>
    <s v="Solid biofuels"/>
    <x v="12"/>
    <n v="101.3"/>
    <n v="296.35000000000002"/>
  </r>
  <r>
    <x v="2"/>
    <x v="212"/>
    <s v="ECU"/>
    <x v="1"/>
    <x v="4"/>
    <s v="Solid biofuels"/>
    <x v="13"/>
    <n v="101.3"/>
    <n v="295.79000000000002"/>
  </r>
  <r>
    <x v="2"/>
    <x v="212"/>
    <s v="ECU"/>
    <x v="1"/>
    <x v="4"/>
    <s v="Solid biofuels"/>
    <x v="14"/>
    <n v="144.30000000000001"/>
    <n v="399.47"/>
  </r>
  <r>
    <x v="2"/>
    <x v="212"/>
    <s v="ECU"/>
    <x v="1"/>
    <x v="4"/>
    <s v="Solid biofuels"/>
    <x v="15"/>
    <n v="144.30000000000001"/>
    <n v="407.75"/>
  </r>
  <r>
    <x v="2"/>
    <x v="212"/>
    <s v="ECU"/>
    <x v="1"/>
    <x v="4"/>
    <s v="Solid biofuels"/>
    <x v="16"/>
    <n v="144.30000000000001"/>
    <n v="476.52"/>
  </r>
  <r>
    <x v="2"/>
    <x v="212"/>
    <s v="ECU"/>
    <x v="1"/>
    <x v="4"/>
    <s v="Solid biofuels"/>
    <x v="17"/>
    <n v="144.30000000000001"/>
    <n v="430.85"/>
  </r>
  <r>
    <x v="2"/>
    <x v="212"/>
    <s v="ECU"/>
    <x v="1"/>
    <x v="4"/>
    <s v="Solid biofuels"/>
    <x v="18"/>
    <n v="144.30000000000001"/>
    <m/>
  </r>
  <r>
    <x v="2"/>
    <x v="212"/>
    <s v="ECU"/>
    <x v="1"/>
    <x v="4"/>
    <s v="Solid biofuels"/>
    <x v="19"/>
    <n v="144.30000000000001"/>
    <m/>
  </r>
  <r>
    <x v="2"/>
    <x v="212"/>
    <s v="ECU"/>
    <x v="1"/>
    <x v="1"/>
    <s v="Renewable hydropower"/>
    <x v="0"/>
    <n v="1717.5"/>
    <n v="7611.232"/>
  </r>
  <r>
    <x v="2"/>
    <x v="212"/>
    <s v="ECU"/>
    <x v="1"/>
    <x v="1"/>
    <s v="Renewable hydropower"/>
    <x v="1"/>
    <n v="1740.2"/>
    <n v="7070.6530000000002"/>
  </r>
  <r>
    <x v="2"/>
    <x v="212"/>
    <s v="ECU"/>
    <x v="1"/>
    <x v="1"/>
    <s v="Renewable hydropower"/>
    <x v="2"/>
    <n v="1748"/>
    <n v="7524.2560000000003"/>
  </r>
  <r>
    <x v="2"/>
    <x v="212"/>
    <s v="ECU"/>
    <x v="1"/>
    <x v="1"/>
    <s v="Renewable hydropower"/>
    <x v="3"/>
    <n v="1739.5"/>
    <n v="7180.4170000000004"/>
  </r>
  <r>
    <x v="2"/>
    <x v="212"/>
    <s v="ECU"/>
    <x v="1"/>
    <x v="1"/>
    <s v="Renewable hydropower"/>
    <x v="4"/>
    <n v="1738.6000000000001"/>
    <n v="7411.7"/>
  </r>
  <r>
    <x v="2"/>
    <x v="212"/>
    <s v="ECU"/>
    <x v="1"/>
    <x v="1"/>
    <s v="Renewable hydropower"/>
    <x v="5"/>
    <n v="1758.5"/>
    <n v="6882.6390000000001"/>
  </r>
  <r>
    <x v="2"/>
    <x v="212"/>
    <s v="ECU"/>
    <x v="1"/>
    <x v="1"/>
    <s v="Renewable hydropower"/>
    <x v="6"/>
    <n v="1794.7"/>
    <n v="7129.4930000000004"/>
  </r>
  <r>
    <x v="2"/>
    <x v="212"/>
    <s v="ECU"/>
    <x v="1"/>
    <x v="1"/>
    <s v="Renewable hydropower"/>
    <x v="7"/>
    <n v="2045.8"/>
    <n v="9037.6550000000007"/>
  </r>
  <r>
    <x v="2"/>
    <x v="212"/>
    <s v="ECU"/>
    <x v="1"/>
    <x v="1"/>
    <s v="Renewable hydropower"/>
    <x v="8"/>
    <n v="2055.6"/>
    <n v="11293.333000000001"/>
  </r>
  <r>
    <x v="2"/>
    <x v="212"/>
    <s v="ECU"/>
    <x v="1"/>
    <x v="1"/>
    <s v="Renewable hydropower"/>
    <x v="9"/>
    <n v="2058.6"/>
    <n v="9225.4070000000011"/>
  </r>
  <r>
    <x v="2"/>
    <x v="212"/>
    <s v="ECU"/>
    <x v="1"/>
    <x v="1"/>
    <s v="Renewable hydropower"/>
    <x v="10"/>
    <n v="2241.6999999999998"/>
    <n v="8636.4009999999998"/>
  </r>
  <r>
    <x v="2"/>
    <x v="212"/>
    <s v="ECU"/>
    <x v="1"/>
    <x v="1"/>
    <s v="Renewable hydropower"/>
    <x v="11"/>
    <n v="2233.6999999999998"/>
    <n v="11133.088"/>
  </r>
  <r>
    <x v="2"/>
    <x v="212"/>
    <s v="ECU"/>
    <x v="1"/>
    <x v="1"/>
    <s v="Renewable hydropower"/>
    <x v="12"/>
    <n v="2263.4899999999998"/>
    <n v="12237.724"/>
  </r>
  <r>
    <x v="2"/>
    <x v="212"/>
    <s v="ECU"/>
    <x v="1"/>
    <x v="1"/>
    <s v="Renewable hydropower"/>
    <x v="13"/>
    <n v="2263.4899999999998"/>
    <n v="11054.547"/>
  </r>
  <r>
    <x v="2"/>
    <x v="212"/>
    <s v="ECU"/>
    <x v="1"/>
    <x v="1"/>
    <s v="Renewable hydropower"/>
    <x v="14"/>
    <n v="2247.66"/>
    <n v="11457.9"/>
  </r>
  <r>
    <x v="2"/>
    <x v="212"/>
    <s v="ECU"/>
    <x v="1"/>
    <x v="1"/>
    <s v="Renewable hydropower"/>
    <x v="15"/>
    <n v="2409.66"/>
    <n v="13096.269999999999"/>
  </r>
  <r>
    <x v="2"/>
    <x v="212"/>
    <s v="ECU"/>
    <x v="1"/>
    <x v="1"/>
    <s v="Renewable hydropower"/>
    <x v="16"/>
    <n v="4446.66"/>
    <n v="15833.84"/>
  </r>
  <r>
    <x v="2"/>
    <x v="212"/>
    <s v="ECU"/>
    <x v="1"/>
    <x v="1"/>
    <s v="Renewable hydropower"/>
    <x v="17"/>
    <n v="4515.96"/>
    <n v="20105.47"/>
  </r>
  <r>
    <x v="2"/>
    <x v="212"/>
    <s v="ECU"/>
    <x v="1"/>
    <x v="1"/>
    <s v="Renewable hydropower"/>
    <x v="18"/>
    <n v="4965.96"/>
    <m/>
  </r>
  <r>
    <x v="2"/>
    <x v="212"/>
    <s v="ECU"/>
    <x v="1"/>
    <x v="1"/>
    <s v="Renewable hydropower"/>
    <x v="19"/>
    <n v="5078.6540000000005"/>
    <m/>
  </r>
  <r>
    <x v="2"/>
    <x v="212"/>
    <s v="ECU"/>
    <x v="1"/>
    <x v="2"/>
    <s v="Off-grid Solar photovoltaic"/>
    <x v="5"/>
    <n v="0.02"/>
    <n v="0.01"/>
  </r>
  <r>
    <x v="2"/>
    <x v="212"/>
    <s v="ECU"/>
    <x v="1"/>
    <x v="2"/>
    <s v="Off-grid Solar photovoltaic"/>
    <x v="6"/>
    <n v="0.02"/>
    <n v="0.01"/>
  </r>
  <r>
    <x v="2"/>
    <x v="212"/>
    <s v="ECU"/>
    <x v="1"/>
    <x v="2"/>
    <s v="Off-grid Solar photovoltaic"/>
    <x v="7"/>
    <n v="0.02"/>
    <n v="1.7999999999999999E-2"/>
  </r>
  <r>
    <x v="2"/>
    <x v="212"/>
    <s v="ECU"/>
    <x v="1"/>
    <x v="2"/>
    <s v="Off-grid Solar photovoltaic"/>
    <x v="8"/>
    <n v="0.02"/>
    <n v="2.7E-2"/>
  </r>
  <r>
    <x v="2"/>
    <x v="212"/>
    <s v="ECU"/>
    <x v="1"/>
    <x v="2"/>
    <s v="Off-grid Solar photovoltaic"/>
    <x v="9"/>
    <n v="0.02"/>
    <n v="8.0000000000000002E-3"/>
  </r>
  <r>
    <x v="2"/>
    <x v="212"/>
    <s v="ECU"/>
    <x v="1"/>
    <x v="2"/>
    <s v="Off-grid Solar photovoltaic"/>
    <x v="10"/>
    <n v="0.02"/>
    <n v="0"/>
  </r>
  <r>
    <x v="2"/>
    <x v="212"/>
    <s v="ECU"/>
    <x v="1"/>
    <x v="2"/>
    <s v="Off-grid Solar photovoltaic"/>
    <x v="11"/>
    <n v="0.04"/>
    <n v="5.8000000000000003E-2"/>
  </r>
  <r>
    <x v="2"/>
    <x v="212"/>
    <s v="ECU"/>
    <x v="1"/>
    <x v="2"/>
    <s v="Off-grid Solar photovoltaic"/>
    <x v="12"/>
    <n v="0.08"/>
    <n v="0.32600000000000001"/>
  </r>
  <r>
    <x v="2"/>
    <x v="212"/>
    <s v="ECU"/>
    <x v="1"/>
    <x v="2"/>
    <s v="Off-grid Solar photovoltaic"/>
    <x v="13"/>
    <n v="0.4"/>
    <n v="0.32600000000000001"/>
  </r>
  <r>
    <x v="2"/>
    <x v="212"/>
    <s v="ECU"/>
    <x v="1"/>
    <x v="2"/>
    <s v="Off-grid Solar photovoltaic"/>
    <x v="14"/>
    <n v="1.94"/>
    <n v="1.77"/>
  </r>
  <r>
    <x v="2"/>
    <x v="212"/>
    <s v="ECU"/>
    <x v="1"/>
    <x v="2"/>
    <s v="Off-grid Solar photovoltaic"/>
    <x v="15"/>
    <n v="1.94"/>
    <n v="2.76"/>
  </r>
  <r>
    <x v="2"/>
    <x v="212"/>
    <s v="ECU"/>
    <x v="1"/>
    <x v="2"/>
    <s v="Off-grid Solar photovoltaic"/>
    <x v="16"/>
    <n v="2.0099999999999998"/>
    <n v="2.34"/>
  </r>
  <r>
    <x v="2"/>
    <x v="212"/>
    <s v="ECU"/>
    <x v="1"/>
    <x v="2"/>
    <s v="Off-grid Solar photovoltaic"/>
    <x v="17"/>
    <n v="2.0099999999999998"/>
    <n v="3.24"/>
  </r>
  <r>
    <x v="2"/>
    <x v="212"/>
    <s v="ECU"/>
    <x v="1"/>
    <x v="2"/>
    <s v="Off-grid Solar photovoltaic"/>
    <x v="18"/>
    <n v="2.0230000000000001"/>
    <m/>
  </r>
  <r>
    <x v="2"/>
    <x v="212"/>
    <s v="ECU"/>
    <x v="1"/>
    <x v="2"/>
    <s v="Off-grid Solar photovoltaic"/>
    <x v="19"/>
    <n v="3.169"/>
    <m/>
  </r>
  <r>
    <x v="2"/>
    <x v="212"/>
    <s v="ECU"/>
    <x v="1"/>
    <x v="2"/>
    <s v="On-grid Solar photovoltaic"/>
    <x v="13"/>
    <n v="3.79"/>
    <n v="3.3340000000000001"/>
  </r>
  <r>
    <x v="2"/>
    <x v="212"/>
    <s v="ECU"/>
    <x v="1"/>
    <x v="2"/>
    <s v="On-grid Solar photovoltaic"/>
    <x v="14"/>
    <n v="24.43"/>
    <n v="14.71"/>
  </r>
  <r>
    <x v="2"/>
    <x v="212"/>
    <s v="ECU"/>
    <x v="1"/>
    <x v="2"/>
    <s v="On-grid Solar photovoltaic"/>
    <x v="15"/>
    <n v="23.56"/>
    <n v="33.299999999999997"/>
  </r>
  <r>
    <x v="2"/>
    <x v="212"/>
    <s v="ECU"/>
    <x v="1"/>
    <x v="2"/>
    <s v="On-grid Solar photovoltaic"/>
    <x v="16"/>
    <n v="23.58"/>
    <n v="35.81"/>
  </r>
  <r>
    <x v="2"/>
    <x v="212"/>
    <s v="ECU"/>
    <x v="1"/>
    <x v="2"/>
    <s v="On-grid Solar photovoltaic"/>
    <x v="17"/>
    <n v="23.58"/>
    <n v="37.479999999999997"/>
  </r>
  <r>
    <x v="2"/>
    <x v="212"/>
    <s v="ECU"/>
    <x v="1"/>
    <x v="2"/>
    <s v="On-grid Solar photovoltaic"/>
    <x v="18"/>
    <n v="23.58"/>
    <m/>
  </r>
  <r>
    <x v="2"/>
    <x v="212"/>
    <s v="ECU"/>
    <x v="1"/>
    <x v="2"/>
    <s v="On-grid Solar photovoltaic"/>
    <x v="19"/>
    <n v="24.460999999999999"/>
    <m/>
  </r>
  <r>
    <x v="2"/>
    <x v="212"/>
    <s v="ECU"/>
    <x v="1"/>
    <x v="3"/>
    <s v="Onshore wind energy"/>
    <x v="7"/>
    <n v="2.4"/>
    <n v="0.96199999999999997"/>
  </r>
  <r>
    <x v="2"/>
    <x v="212"/>
    <s v="ECU"/>
    <x v="1"/>
    <x v="3"/>
    <s v="Onshore wind energy"/>
    <x v="8"/>
    <n v="2.4"/>
    <n v="2.6819999999999999"/>
  </r>
  <r>
    <x v="2"/>
    <x v="212"/>
    <s v="ECU"/>
    <x v="1"/>
    <x v="3"/>
    <s v="Onshore wind energy"/>
    <x v="9"/>
    <n v="2.4"/>
    <n v="3.2040000000000002"/>
  </r>
  <r>
    <x v="2"/>
    <x v="212"/>
    <s v="ECU"/>
    <x v="1"/>
    <x v="3"/>
    <s v="Onshore wind energy"/>
    <x v="10"/>
    <n v="2.4"/>
    <n v="3.43"/>
  </r>
  <r>
    <x v="2"/>
    <x v="212"/>
    <s v="ECU"/>
    <x v="1"/>
    <x v="3"/>
    <s v="Onshore wind energy"/>
    <x v="11"/>
    <n v="2.4"/>
    <n v="3.3450000000000002"/>
  </r>
  <r>
    <x v="2"/>
    <x v="212"/>
    <s v="ECU"/>
    <x v="1"/>
    <x v="3"/>
    <s v="Onshore wind energy"/>
    <x v="12"/>
    <n v="2.4"/>
    <n v="2.3980000000000001"/>
  </r>
  <r>
    <x v="2"/>
    <x v="212"/>
    <s v="ECU"/>
    <x v="1"/>
    <x v="3"/>
    <s v="Onshore wind energy"/>
    <x v="13"/>
    <n v="18.899999999999999"/>
    <n v="56.699999999999996"/>
  </r>
  <r>
    <x v="2"/>
    <x v="212"/>
    <s v="ECU"/>
    <x v="1"/>
    <x v="3"/>
    <s v="Onshore wind energy"/>
    <x v="14"/>
    <n v="21.15"/>
    <n v="79.740000000000009"/>
  </r>
  <r>
    <x v="2"/>
    <x v="212"/>
    <s v="ECU"/>
    <x v="1"/>
    <x v="3"/>
    <s v="Onshore wind energy"/>
    <x v="15"/>
    <n v="21.15"/>
    <n v="98.809999999999988"/>
  </r>
  <r>
    <x v="2"/>
    <x v="212"/>
    <s v="ECU"/>
    <x v="1"/>
    <x v="3"/>
    <s v="Onshore wind energy"/>
    <x v="16"/>
    <n v="21.15"/>
    <n v="83.96"/>
  </r>
  <r>
    <x v="2"/>
    <x v="212"/>
    <s v="ECU"/>
    <x v="1"/>
    <x v="3"/>
    <s v="Onshore wind energy"/>
    <x v="17"/>
    <n v="21.15"/>
    <n v="79.61"/>
  </r>
  <r>
    <x v="2"/>
    <x v="212"/>
    <s v="ECU"/>
    <x v="1"/>
    <x v="3"/>
    <s v="Onshore wind energy"/>
    <x v="18"/>
    <n v="21.15"/>
    <m/>
  </r>
  <r>
    <x v="2"/>
    <x v="212"/>
    <s v="ECU"/>
    <x v="1"/>
    <x v="3"/>
    <s v="Onshore wind energy"/>
    <x v="19"/>
    <n v="21.15"/>
    <m/>
  </r>
  <r>
    <x v="2"/>
    <x v="213"/>
    <s v="FLK"/>
    <x v="0"/>
    <x v="0"/>
    <s v="Fossil fuels"/>
    <x v="0"/>
    <n v="6.6"/>
    <n v="10.9"/>
  </r>
  <r>
    <x v="2"/>
    <x v="213"/>
    <s v="FLK"/>
    <x v="0"/>
    <x v="0"/>
    <s v="Fossil fuels"/>
    <x v="1"/>
    <n v="6.6"/>
    <n v="10.9"/>
  </r>
  <r>
    <x v="2"/>
    <x v="213"/>
    <s v="FLK"/>
    <x v="0"/>
    <x v="0"/>
    <s v="Fossil fuels"/>
    <x v="2"/>
    <n v="6.6"/>
    <n v="10.9"/>
  </r>
  <r>
    <x v="2"/>
    <x v="213"/>
    <s v="FLK"/>
    <x v="0"/>
    <x v="0"/>
    <s v="Fossil fuels"/>
    <x v="3"/>
    <n v="6.6"/>
    <n v="10.9"/>
  </r>
  <r>
    <x v="2"/>
    <x v="213"/>
    <s v="FLK"/>
    <x v="0"/>
    <x v="0"/>
    <s v="Fossil fuels"/>
    <x v="4"/>
    <n v="6.6"/>
    <n v="10.9"/>
  </r>
  <r>
    <x v="2"/>
    <x v="213"/>
    <s v="FLK"/>
    <x v="0"/>
    <x v="0"/>
    <s v="Fossil fuels"/>
    <x v="5"/>
    <n v="6.6"/>
    <n v="10.9"/>
  </r>
  <r>
    <x v="2"/>
    <x v="213"/>
    <s v="FLK"/>
    <x v="0"/>
    <x v="0"/>
    <s v="Fossil fuels"/>
    <x v="6"/>
    <n v="6.6"/>
    <n v="10.9"/>
  </r>
  <r>
    <x v="2"/>
    <x v="213"/>
    <s v="FLK"/>
    <x v="0"/>
    <x v="0"/>
    <s v="Fossil fuels"/>
    <x v="7"/>
    <n v="6.6"/>
    <n v="10.9"/>
  </r>
  <r>
    <x v="2"/>
    <x v="213"/>
    <s v="FLK"/>
    <x v="0"/>
    <x v="0"/>
    <s v="Fossil fuels"/>
    <x v="8"/>
    <n v="6.6"/>
    <n v="10.9"/>
  </r>
  <r>
    <x v="2"/>
    <x v="213"/>
    <s v="FLK"/>
    <x v="0"/>
    <x v="0"/>
    <s v="Fossil fuels"/>
    <x v="9"/>
    <n v="6.6"/>
    <n v="10.942"/>
  </r>
  <r>
    <x v="2"/>
    <x v="213"/>
    <s v="FLK"/>
    <x v="0"/>
    <x v="0"/>
    <s v="Fossil fuels"/>
    <x v="10"/>
    <n v="6.6"/>
    <n v="11.595000000000001"/>
  </r>
  <r>
    <x v="2"/>
    <x v="213"/>
    <s v="FLK"/>
    <x v="0"/>
    <x v="0"/>
    <s v="Fossil fuels"/>
    <x v="11"/>
    <n v="6.6"/>
    <n v="10.589"/>
  </r>
  <r>
    <x v="2"/>
    <x v="213"/>
    <s v="FLK"/>
    <x v="0"/>
    <x v="0"/>
    <s v="Fossil fuels"/>
    <x v="12"/>
    <n v="6.6"/>
    <n v="10.901"/>
  </r>
  <r>
    <x v="2"/>
    <x v="213"/>
    <s v="FLK"/>
    <x v="0"/>
    <x v="0"/>
    <s v="Fossil fuels"/>
    <x v="13"/>
    <n v="6.6"/>
    <n v="11.2"/>
  </r>
  <r>
    <x v="2"/>
    <x v="213"/>
    <s v="FLK"/>
    <x v="0"/>
    <x v="0"/>
    <s v="Fossil fuels"/>
    <x v="14"/>
    <n v="6.6"/>
    <n v="11.45"/>
  </r>
  <r>
    <x v="2"/>
    <x v="213"/>
    <s v="FLK"/>
    <x v="0"/>
    <x v="0"/>
    <s v="Fossil fuels"/>
    <x v="15"/>
    <n v="7.6"/>
    <n v="10.25"/>
  </r>
  <r>
    <x v="2"/>
    <x v="213"/>
    <s v="FLK"/>
    <x v="0"/>
    <x v="0"/>
    <s v="Fossil fuels"/>
    <x v="16"/>
    <n v="7.6"/>
    <n v="9.25"/>
  </r>
  <r>
    <x v="2"/>
    <x v="213"/>
    <s v="FLK"/>
    <x v="0"/>
    <x v="0"/>
    <s v="Fossil fuels"/>
    <x v="17"/>
    <n v="7.6"/>
    <n v="9.25"/>
  </r>
  <r>
    <x v="2"/>
    <x v="213"/>
    <s v="FLK"/>
    <x v="0"/>
    <x v="0"/>
    <s v="Fossil fuels"/>
    <x v="18"/>
    <n v="7.6"/>
    <m/>
  </r>
  <r>
    <x v="2"/>
    <x v="213"/>
    <s v="FLK"/>
    <x v="0"/>
    <x v="0"/>
    <s v="Fossil fuels"/>
    <x v="19"/>
    <n v="7.6"/>
    <m/>
  </r>
  <r>
    <x v="2"/>
    <x v="213"/>
    <s v="FLK"/>
    <x v="1"/>
    <x v="2"/>
    <s v="Off-grid Solar photovoltaic"/>
    <x v="14"/>
    <m/>
    <n v="5.5E-2"/>
  </r>
  <r>
    <x v="2"/>
    <x v="213"/>
    <s v="FLK"/>
    <x v="1"/>
    <x v="2"/>
    <s v="Off-grid Solar photovoltaic"/>
    <x v="15"/>
    <n v="7.0000000000000007E-2"/>
    <n v="5.5E-2"/>
  </r>
  <r>
    <x v="2"/>
    <x v="213"/>
    <s v="FLK"/>
    <x v="1"/>
    <x v="2"/>
    <s v="Off-grid Solar photovoltaic"/>
    <x v="16"/>
    <n v="7.0000000000000007E-2"/>
    <n v="5.1999999999999998E-2"/>
  </r>
  <r>
    <x v="2"/>
    <x v="213"/>
    <s v="FLK"/>
    <x v="1"/>
    <x v="2"/>
    <s v="Off-grid Solar photovoltaic"/>
    <x v="17"/>
    <n v="7.0000000000000007E-2"/>
    <n v="5.1999999999999998E-2"/>
  </r>
  <r>
    <x v="2"/>
    <x v="213"/>
    <s v="FLK"/>
    <x v="1"/>
    <x v="2"/>
    <s v="Off-grid Solar photovoltaic"/>
    <x v="18"/>
    <n v="7.0000000000000007E-2"/>
    <m/>
  </r>
  <r>
    <x v="2"/>
    <x v="213"/>
    <s v="FLK"/>
    <x v="1"/>
    <x v="2"/>
    <s v="Off-grid Solar photovoltaic"/>
    <x v="19"/>
    <n v="7.0000000000000007E-2"/>
    <m/>
  </r>
  <r>
    <x v="2"/>
    <x v="213"/>
    <s v="FLK"/>
    <x v="1"/>
    <x v="3"/>
    <s v="Onshore wind energy"/>
    <x v="0"/>
    <n v="0.26"/>
    <n v="1"/>
  </r>
  <r>
    <x v="2"/>
    <x v="213"/>
    <s v="FLK"/>
    <x v="1"/>
    <x v="3"/>
    <s v="Onshore wind energy"/>
    <x v="1"/>
    <n v="0.26"/>
    <n v="1"/>
  </r>
  <r>
    <x v="2"/>
    <x v="213"/>
    <s v="FLK"/>
    <x v="1"/>
    <x v="3"/>
    <s v="Onshore wind energy"/>
    <x v="2"/>
    <n v="0.26"/>
    <n v="1"/>
  </r>
  <r>
    <x v="2"/>
    <x v="213"/>
    <s v="FLK"/>
    <x v="1"/>
    <x v="3"/>
    <s v="Onshore wind energy"/>
    <x v="3"/>
    <n v="0.26"/>
    <n v="1"/>
  </r>
  <r>
    <x v="2"/>
    <x v="213"/>
    <s v="FLK"/>
    <x v="1"/>
    <x v="3"/>
    <s v="Onshore wind energy"/>
    <x v="4"/>
    <n v="0.26"/>
    <n v="1"/>
  </r>
  <r>
    <x v="2"/>
    <x v="213"/>
    <s v="FLK"/>
    <x v="1"/>
    <x v="3"/>
    <s v="Onshore wind energy"/>
    <x v="5"/>
    <n v="0.26"/>
    <n v="1"/>
  </r>
  <r>
    <x v="2"/>
    <x v="213"/>
    <s v="FLK"/>
    <x v="1"/>
    <x v="3"/>
    <s v="Onshore wind energy"/>
    <x v="6"/>
    <n v="0.26"/>
    <n v="1"/>
  </r>
  <r>
    <x v="2"/>
    <x v="213"/>
    <s v="FLK"/>
    <x v="1"/>
    <x v="3"/>
    <s v="Onshore wind energy"/>
    <x v="7"/>
    <n v="1.25"/>
    <n v="4.8499999999999996"/>
  </r>
  <r>
    <x v="2"/>
    <x v="213"/>
    <s v="FLK"/>
    <x v="1"/>
    <x v="3"/>
    <s v="Onshore wind energy"/>
    <x v="8"/>
    <n v="1.33"/>
    <n v="5.15"/>
  </r>
  <r>
    <x v="2"/>
    <x v="213"/>
    <s v="FLK"/>
    <x v="1"/>
    <x v="3"/>
    <s v="Onshore wind energy"/>
    <x v="9"/>
    <n v="1.33"/>
    <n v="5.15"/>
  </r>
  <r>
    <x v="2"/>
    <x v="213"/>
    <s v="FLK"/>
    <x v="1"/>
    <x v="3"/>
    <s v="Onshore wind energy"/>
    <x v="10"/>
    <n v="2.3199999999999998"/>
    <n v="5.2519999999999998"/>
  </r>
  <r>
    <x v="2"/>
    <x v="213"/>
    <s v="FLK"/>
    <x v="1"/>
    <x v="3"/>
    <s v="Onshore wind energy"/>
    <x v="11"/>
    <n v="2.3199999999999998"/>
    <n v="6.1789999999999994"/>
  </r>
  <r>
    <x v="2"/>
    <x v="213"/>
    <s v="FLK"/>
    <x v="1"/>
    <x v="3"/>
    <s v="Onshore wind energy"/>
    <x v="12"/>
    <n v="2.3199999999999998"/>
    <n v="6.7370000000000001"/>
  </r>
  <r>
    <x v="2"/>
    <x v="213"/>
    <s v="FLK"/>
    <x v="1"/>
    <x v="3"/>
    <s v="Onshore wind energy"/>
    <x v="13"/>
    <n v="2.3199999999999998"/>
    <n v="6.5750000000000002"/>
  </r>
  <r>
    <x v="2"/>
    <x v="213"/>
    <s v="FLK"/>
    <x v="1"/>
    <x v="3"/>
    <s v="Onshore wind energy"/>
    <x v="14"/>
    <n v="2.3199999999999998"/>
    <n v="6.5750000000000002"/>
  </r>
  <r>
    <x v="2"/>
    <x v="213"/>
    <s v="FLK"/>
    <x v="1"/>
    <x v="3"/>
    <s v="Onshore wind energy"/>
    <x v="15"/>
    <n v="3.31"/>
    <n v="9.213000000000001"/>
  </r>
  <r>
    <x v="2"/>
    <x v="213"/>
    <s v="FLK"/>
    <x v="1"/>
    <x v="3"/>
    <s v="Onshore wind energy"/>
    <x v="16"/>
    <n v="3.31"/>
    <n v="9.213000000000001"/>
  </r>
  <r>
    <x v="2"/>
    <x v="213"/>
    <s v="FLK"/>
    <x v="1"/>
    <x v="3"/>
    <s v="Onshore wind energy"/>
    <x v="17"/>
    <n v="3.31"/>
    <n v="9.213000000000001"/>
  </r>
  <r>
    <x v="2"/>
    <x v="213"/>
    <s v="FLK"/>
    <x v="1"/>
    <x v="3"/>
    <s v="Onshore wind energy"/>
    <x v="18"/>
    <n v="3.31"/>
    <m/>
  </r>
  <r>
    <x v="2"/>
    <x v="213"/>
    <s v="FLK"/>
    <x v="1"/>
    <x v="3"/>
    <s v="Onshore wind energy"/>
    <x v="19"/>
    <n v="3.31"/>
    <m/>
  </r>
  <r>
    <x v="2"/>
    <x v="214"/>
    <s v="GUF"/>
    <x v="0"/>
    <x v="0"/>
    <s v="Fossil fuels"/>
    <x v="0"/>
    <n v="88.68"/>
    <n v="45"/>
  </r>
  <r>
    <x v="2"/>
    <x v="214"/>
    <s v="GUF"/>
    <x v="0"/>
    <x v="0"/>
    <s v="Fossil fuels"/>
    <x v="1"/>
    <n v="88.68"/>
    <n v="180"/>
  </r>
  <r>
    <x v="2"/>
    <x v="214"/>
    <s v="GUF"/>
    <x v="0"/>
    <x v="0"/>
    <s v="Fossil fuels"/>
    <x v="2"/>
    <n v="88.68"/>
    <n v="210"/>
  </r>
  <r>
    <x v="2"/>
    <x v="214"/>
    <s v="GUF"/>
    <x v="0"/>
    <x v="0"/>
    <s v="Fossil fuels"/>
    <x v="3"/>
    <n v="88.68"/>
    <n v="326"/>
  </r>
  <r>
    <x v="2"/>
    <x v="214"/>
    <s v="GUF"/>
    <x v="0"/>
    <x v="0"/>
    <s v="Fossil fuels"/>
    <x v="4"/>
    <n v="89.160000000000011"/>
    <n v="264"/>
  </r>
  <r>
    <x v="2"/>
    <x v="214"/>
    <s v="GUF"/>
    <x v="0"/>
    <x v="0"/>
    <s v="Fossil fuels"/>
    <x v="5"/>
    <n v="90.603999999999999"/>
    <n v="285"/>
  </r>
  <r>
    <x v="2"/>
    <x v="214"/>
    <s v="GUF"/>
    <x v="0"/>
    <x v="0"/>
    <s v="Fossil fuels"/>
    <x v="6"/>
    <n v="90.603999999999999"/>
    <n v="190"/>
  </r>
  <r>
    <x v="2"/>
    <x v="214"/>
    <s v="GUF"/>
    <x v="0"/>
    <x v="0"/>
    <s v="Fossil fuels"/>
    <x v="7"/>
    <n v="90.603999999999999"/>
    <n v="235"/>
  </r>
  <r>
    <x v="2"/>
    <x v="214"/>
    <s v="GUF"/>
    <x v="0"/>
    <x v="0"/>
    <s v="Fossil fuels"/>
    <x v="8"/>
    <n v="111.574"/>
    <n v="246.1"/>
  </r>
  <r>
    <x v="2"/>
    <x v="214"/>
    <s v="GUF"/>
    <x v="0"/>
    <x v="0"/>
    <s v="Fossil fuels"/>
    <x v="9"/>
    <n v="112.25399999999999"/>
    <n v="433.7"/>
  </r>
  <r>
    <x v="2"/>
    <x v="214"/>
    <s v="GUF"/>
    <x v="0"/>
    <x v="0"/>
    <s v="Fossil fuels"/>
    <x v="10"/>
    <n v="112.25399999999999"/>
    <n v="356"/>
  </r>
  <r>
    <x v="2"/>
    <x v="214"/>
    <s v="GUF"/>
    <x v="0"/>
    <x v="0"/>
    <s v="Fossil fuels"/>
    <x v="11"/>
    <n v="113.64"/>
    <n v="322.8"/>
  </r>
  <r>
    <x v="2"/>
    <x v="214"/>
    <s v="GUF"/>
    <x v="0"/>
    <x v="0"/>
    <s v="Fossil fuels"/>
    <x v="12"/>
    <n v="113.64"/>
    <n v="266"/>
  </r>
  <r>
    <x v="2"/>
    <x v="214"/>
    <s v="GUF"/>
    <x v="0"/>
    <x v="0"/>
    <s v="Fossil fuels"/>
    <x v="13"/>
    <n v="113.64"/>
    <n v="349"/>
  </r>
  <r>
    <x v="2"/>
    <x v="214"/>
    <s v="GUF"/>
    <x v="0"/>
    <x v="0"/>
    <s v="Fossil fuels"/>
    <x v="14"/>
    <n v="113.64"/>
    <n v="359"/>
  </r>
  <r>
    <x v="2"/>
    <x v="214"/>
    <s v="GUF"/>
    <x v="0"/>
    <x v="0"/>
    <s v="Fossil fuels"/>
    <x v="15"/>
    <n v="138.04"/>
    <n v="377"/>
  </r>
  <r>
    <x v="2"/>
    <x v="214"/>
    <s v="GUF"/>
    <x v="0"/>
    <x v="0"/>
    <s v="Fossil fuels"/>
    <x v="16"/>
    <n v="138.04"/>
    <n v="460"/>
  </r>
  <r>
    <x v="2"/>
    <x v="214"/>
    <s v="GUF"/>
    <x v="0"/>
    <x v="0"/>
    <s v="Fossil fuels"/>
    <x v="17"/>
    <n v="138.04"/>
    <n v="296.85399999999998"/>
  </r>
  <r>
    <x v="2"/>
    <x v="214"/>
    <s v="GUF"/>
    <x v="0"/>
    <x v="0"/>
    <s v="Fossil fuels"/>
    <x v="18"/>
    <n v="138.04"/>
    <m/>
  </r>
  <r>
    <x v="2"/>
    <x v="214"/>
    <s v="GUF"/>
    <x v="0"/>
    <x v="0"/>
    <s v="Fossil fuels"/>
    <x v="19"/>
    <n v="138.04"/>
    <m/>
  </r>
  <r>
    <x v="2"/>
    <x v="214"/>
    <s v="GUF"/>
    <x v="1"/>
    <x v="4"/>
    <s v="Solid biofuels"/>
    <x v="9"/>
    <n v="0"/>
    <n v="1"/>
  </r>
  <r>
    <x v="2"/>
    <x v="214"/>
    <s v="GUF"/>
    <x v="1"/>
    <x v="4"/>
    <s v="Solid biofuels"/>
    <x v="10"/>
    <n v="1.7"/>
    <n v="7.9"/>
  </r>
  <r>
    <x v="2"/>
    <x v="214"/>
    <s v="GUF"/>
    <x v="1"/>
    <x v="4"/>
    <s v="Solid biofuels"/>
    <x v="11"/>
    <n v="1.7"/>
    <n v="12.1"/>
  </r>
  <r>
    <x v="2"/>
    <x v="214"/>
    <s v="GUF"/>
    <x v="1"/>
    <x v="4"/>
    <s v="Solid biofuels"/>
    <x v="12"/>
    <n v="1.7"/>
    <n v="11.5"/>
  </r>
  <r>
    <x v="2"/>
    <x v="214"/>
    <s v="GUF"/>
    <x v="1"/>
    <x v="4"/>
    <s v="Solid biofuels"/>
    <x v="13"/>
    <n v="1.7"/>
    <n v="12.8"/>
  </r>
  <r>
    <x v="2"/>
    <x v="214"/>
    <s v="GUF"/>
    <x v="1"/>
    <x v="4"/>
    <s v="Solid biofuels"/>
    <x v="14"/>
    <n v="1.7"/>
    <n v="11.9"/>
  </r>
  <r>
    <x v="2"/>
    <x v="214"/>
    <s v="GUF"/>
    <x v="1"/>
    <x v="4"/>
    <s v="Solid biofuels"/>
    <x v="15"/>
    <n v="1.7"/>
    <n v="12"/>
  </r>
  <r>
    <x v="2"/>
    <x v="214"/>
    <s v="GUF"/>
    <x v="1"/>
    <x v="4"/>
    <s v="Solid biofuels"/>
    <x v="16"/>
    <n v="1.7"/>
    <n v="12"/>
  </r>
  <r>
    <x v="2"/>
    <x v="214"/>
    <s v="GUF"/>
    <x v="1"/>
    <x v="4"/>
    <s v="Solid biofuels"/>
    <x v="17"/>
    <n v="1.7"/>
    <n v="10.365"/>
  </r>
  <r>
    <x v="2"/>
    <x v="214"/>
    <s v="GUF"/>
    <x v="1"/>
    <x v="4"/>
    <s v="Solid biofuels"/>
    <x v="18"/>
    <n v="1.7"/>
    <m/>
  </r>
  <r>
    <x v="2"/>
    <x v="214"/>
    <s v="GUF"/>
    <x v="1"/>
    <x v="4"/>
    <s v="Solid biofuels"/>
    <x v="19"/>
    <n v="4.8"/>
    <m/>
  </r>
  <r>
    <x v="2"/>
    <x v="214"/>
    <s v="GUF"/>
    <x v="1"/>
    <x v="1"/>
    <s v="Renewable hydropower"/>
    <x v="0"/>
    <n v="114.488"/>
    <n v="405"/>
  </r>
  <r>
    <x v="2"/>
    <x v="214"/>
    <s v="GUF"/>
    <x v="1"/>
    <x v="1"/>
    <s v="Renewable hydropower"/>
    <x v="1"/>
    <n v="114.488"/>
    <n v="418.75200000000001"/>
  </r>
  <r>
    <x v="2"/>
    <x v="214"/>
    <s v="GUF"/>
    <x v="1"/>
    <x v="1"/>
    <s v="Renewable hydropower"/>
    <x v="2"/>
    <n v="114.488"/>
    <n v="418.75200000000001"/>
  </r>
  <r>
    <x v="2"/>
    <x v="214"/>
    <s v="GUF"/>
    <x v="1"/>
    <x v="1"/>
    <s v="Renewable hydropower"/>
    <x v="3"/>
    <n v="114.488"/>
    <n v="339"/>
  </r>
  <r>
    <x v="2"/>
    <x v="214"/>
    <s v="GUF"/>
    <x v="1"/>
    <x v="1"/>
    <s v="Renewable hydropower"/>
    <x v="4"/>
    <n v="114.488"/>
    <n v="413"/>
  </r>
  <r>
    <x v="2"/>
    <x v="214"/>
    <s v="GUF"/>
    <x v="1"/>
    <x v="1"/>
    <s v="Renewable hydropower"/>
    <x v="5"/>
    <n v="114.488"/>
    <n v="428"/>
  </r>
  <r>
    <x v="2"/>
    <x v="214"/>
    <s v="GUF"/>
    <x v="1"/>
    <x v="1"/>
    <s v="Renewable hydropower"/>
    <x v="6"/>
    <n v="114.488"/>
    <n v="541"/>
  </r>
  <r>
    <x v="2"/>
    <x v="214"/>
    <s v="GUF"/>
    <x v="1"/>
    <x v="1"/>
    <s v="Renewable hydropower"/>
    <x v="7"/>
    <n v="114.488"/>
    <n v="500"/>
  </r>
  <r>
    <x v="2"/>
    <x v="214"/>
    <s v="GUF"/>
    <x v="1"/>
    <x v="1"/>
    <s v="Renewable hydropower"/>
    <x v="8"/>
    <n v="114.488"/>
    <n v="503"/>
  </r>
  <r>
    <x v="2"/>
    <x v="214"/>
    <s v="GUF"/>
    <x v="1"/>
    <x v="1"/>
    <s v="Renewable hydropower"/>
    <x v="9"/>
    <n v="114.488"/>
    <n v="352"/>
  </r>
  <r>
    <x v="2"/>
    <x v="214"/>
    <s v="GUF"/>
    <x v="1"/>
    <x v="1"/>
    <s v="Renewable hydropower"/>
    <x v="10"/>
    <n v="114.488"/>
    <n v="462"/>
  </r>
  <r>
    <x v="2"/>
    <x v="214"/>
    <s v="GUF"/>
    <x v="1"/>
    <x v="1"/>
    <s v="Renewable hydropower"/>
    <x v="11"/>
    <n v="118.988"/>
    <n v="464"/>
  </r>
  <r>
    <x v="2"/>
    <x v="214"/>
    <s v="GUF"/>
    <x v="1"/>
    <x v="1"/>
    <s v="Renewable hydropower"/>
    <x v="12"/>
    <n v="118.988"/>
    <n v="556"/>
  </r>
  <r>
    <x v="2"/>
    <x v="214"/>
    <s v="GUF"/>
    <x v="1"/>
    <x v="1"/>
    <s v="Renewable hydropower"/>
    <x v="13"/>
    <n v="118.988"/>
    <n v="490"/>
  </r>
  <r>
    <x v="2"/>
    <x v="214"/>
    <s v="GUF"/>
    <x v="1"/>
    <x v="1"/>
    <s v="Renewable hydropower"/>
    <x v="14"/>
    <n v="118.988"/>
    <n v="500"/>
  </r>
  <r>
    <x v="2"/>
    <x v="214"/>
    <s v="GUF"/>
    <x v="1"/>
    <x v="1"/>
    <s v="Renewable hydropower"/>
    <x v="15"/>
    <n v="118.988"/>
    <n v="493"/>
  </r>
  <r>
    <x v="2"/>
    <x v="214"/>
    <s v="GUF"/>
    <x v="1"/>
    <x v="1"/>
    <s v="Renewable hydropower"/>
    <x v="16"/>
    <n v="118.988"/>
    <n v="443"/>
  </r>
  <r>
    <x v="2"/>
    <x v="214"/>
    <s v="GUF"/>
    <x v="1"/>
    <x v="1"/>
    <s v="Renewable hydropower"/>
    <x v="17"/>
    <n v="118.988"/>
    <n v="563.90700000000004"/>
  </r>
  <r>
    <x v="2"/>
    <x v="214"/>
    <s v="GUF"/>
    <x v="1"/>
    <x v="1"/>
    <s v="Renewable hydropower"/>
    <x v="18"/>
    <n v="118.988"/>
    <m/>
  </r>
  <r>
    <x v="2"/>
    <x v="214"/>
    <s v="GUF"/>
    <x v="1"/>
    <x v="1"/>
    <s v="Renewable hydropower"/>
    <x v="19"/>
    <n v="118.988"/>
    <m/>
  </r>
  <r>
    <x v="2"/>
    <x v="214"/>
    <s v="GUF"/>
    <x v="1"/>
    <x v="2"/>
    <s v="Off-grid Solar photovoltaic"/>
    <x v="0"/>
    <n v="0.1"/>
    <m/>
  </r>
  <r>
    <x v="2"/>
    <x v="214"/>
    <s v="GUF"/>
    <x v="1"/>
    <x v="2"/>
    <s v="Off-grid Solar photovoltaic"/>
    <x v="1"/>
    <n v="0.1"/>
    <m/>
  </r>
  <r>
    <x v="2"/>
    <x v="214"/>
    <s v="GUF"/>
    <x v="1"/>
    <x v="2"/>
    <s v="Off-grid Solar photovoltaic"/>
    <x v="2"/>
    <n v="0.1"/>
    <m/>
  </r>
  <r>
    <x v="2"/>
    <x v="214"/>
    <s v="GUF"/>
    <x v="1"/>
    <x v="2"/>
    <s v="Off-grid Solar photovoltaic"/>
    <x v="3"/>
    <n v="0.1"/>
    <m/>
  </r>
  <r>
    <x v="2"/>
    <x v="214"/>
    <s v="GUF"/>
    <x v="1"/>
    <x v="2"/>
    <s v="Off-grid Solar photovoltaic"/>
    <x v="4"/>
    <n v="0.1"/>
    <m/>
  </r>
  <r>
    <x v="2"/>
    <x v="214"/>
    <s v="GUF"/>
    <x v="1"/>
    <x v="2"/>
    <s v="Off-grid Solar photovoltaic"/>
    <x v="5"/>
    <n v="0.161"/>
    <m/>
  </r>
  <r>
    <x v="2"/>
    <x v="214"/>
    <s v="GUF"/>
    <x v="1"/>
    <x v="2"/>
    <s v="Off-grid Solar photovoltaic"/>
    <x v="6"/>
    <n v="0.161"/>
    <m/>
  </r>
  <r>
    <x v="2"/>
    <x v="214"/>
    <s v="GUF"/>
    <x v="1"/>
    <x v="2"/>
    <s v="Off-grid Solar photovoltaic"/>
    <x v="7"/>
    <n v="0.161"/>
    <m/>
  </r>
  <r>
    <x v="2"/>
    <x v="214"/>
    <s v="GUF"/>
    <x v="1"/>
    <x v="2"/>
    <s v="Off-grid Solar photovoltaic"/>
    <x v="8"/>
    <n v="0.161"/>
    <m/>
  </r>
  <r>
    <x v="2"/>
    <x v="214"/>
    <s v="GUF"/>
    <x v="1"/>
    <x v="2"/>
    <s v="Off-grid Solar photovoltaic"/>
    <x v="9"/>
    <n v="0.161"/>
    <m/>
  </r>
  <r>
    <x v="2"/>
    <x v="214"/>
    <s v="GUF"/>
    <x v="1"/>
    <x v="2"/>
    <s v="Off-grid Solar photovoltaic"/>
    <x v="10"/>
    <n v="0.161"/>
    <m/>
  </r>
  <r>
    <x v="2"/>
    <x v="214"/>
    <s v="GUF"/>
    <x v="1"/>
    <x v="2"/>
    <s v="Off-grid Solar photovoltaic"/>
    <x v="11"/>
    <n v="0.161"/>
    <m/>
  </r>
  <r>
    <x v="2"/>
    <x v="214"/>
    <s v="GUF"/>
    <x v="1"/>
    <x v="2"/>
    <s v="Off-grid Solar photovoltaic"/>
    <x v="12"/>
    <n v="0.161"/>
    <m/>
  </r>
  <r>
    <x v="2"/>
    <x v="214"/>
    <s v="GUF"/>
    <x v="1"/>
    <x v="2"/>
    <s v="Off-grid Solar photovoltaic"/>
    <x v="13"/>
    <n v="0.161"/>
    <m/>
  </r>
  <r>
    <x v="2"/>
    <x v="214"/>
    <s v="GUF"/>
    <x v="1"/>
    <x v="2"/>
    <s v="Off-grid Solar photovoltaic"/>
    <x v="14"/>
    <n v="0.161"/>
    <m/>
  </r>
  <r>
    <x v="2"/>
    <x v="214"/>
    <s v="GUF"/>
    <x v="1"/>
    <x v="2"/>
    <s v="Off-grid Solar photovoltaic"/>
    <x v="15"/>
    <n v="0.161"/>
    <m/>
  </r>
  <r>
    <x v="2"/>
    <x v="214"/>
    <s v="GUF"/>
    <x v="1"/>
    <x v="2"/>
    <s v="Off-grid Solar photovoltaic"/>
    <x v="16"/>
    <n v="0.161"/>
    <m/>
  </r>
  <r>
    <x v="2"/>
    <x v="214"/>
    <s v="GUF"/>
    <x v="1"/>
    <x v="2"/>
    <s v="Off-grid Solar photovoltaic"/>
    <x v="17"/>
    <n v="0.161"/>
    <m/>
  </r>
  <r>
    <x v="2"/>
    <x v="214"/>
    <s v="GUF"/>
    <x v="1"/>
    <x v="2"/>
    <s v="Off-grid Solar photovoltaic"/>
    <x v="18"/>
    <n v="0.161"/>
    <m/>
  </r>
  <r>
    <x v="2"/>
    <x v="214"/>
    <s v="GUF"/>
    <x v="1"/>
    <x v="2"/>
    <s v="Off-grid Solar photovoltaic"/>
    <x v="19"/>
    <n v="0.161"/>
    <m/>
  </r>
  <r>
    <x v="2"/>
    <x v="214"/>
    <s v="GUF"/>
    <x v="1"/>
    <x v="2"/>
    <s v="On-grid Solar photovoltaic"/>
    <x v="8"/>
    <n v="0.41299999999999998"/>
    <m/>
  </r>
  <r>
    <x v="2"/>
    <x v="214"/>
    <s v="GUF"/>
    <x v="1"/>
    <x v="2"/>
    <s v="On-grid Solar photovoltaic"/>
    <x v="9"/>
    <n v="2.3690000000000002"/>
    <n v="2.2999999999999998"/>
  </r>
  <r>
    <x v="2"/>
    <x v="214"/>
    <s v="GUF"/>
    <x v="1"/>
    <x v="2"/>
    <s v="On-grid Solar photovoltaic"/>
    <x v="10"/>
    <n v="23.02"/>
    <n v="3.1"/>
  </r>
  <r>
    <x v="2"/>
    <x v="214"/>
    <s v="GUF"/>
    <x v="1"/>
    <x v="2"/>
    <s v="On-grid Solar photovoltaic"/>
    <x v="11"/>
    <n v="35.728000000000002"/>
    <n v="37.1"/>
  </r>
  <r>
    <x v="2"/>
    <x v="214"/>
    <s v="GUF"/>
    <x v="1"/>
    <x v="2"/>
    <s v="On-grid Solar photovoltaic"/>
    <x v="12"/>
    <n v="36.188000000000002"/>
    <n v="52"/>
  </r>
  <r>
    <x v="2"/>
    <x v="214"/>
    <s v="GUF"/>
    <x v="1"/>
    <x v="2"/>
    <s v="On-grid Solar photovoltaic"/>
    <x v="13"/>
    <n v="36.444000000000003"/>
    <n v="44"/>
  </r>
  <r>
    <x v="2"/>
    <x v="214"/>
    <s v="GUF"/>
    <x v="1"/>
    <x v="2"/>
    <s v="On-grid Solar photovoltaic"/>
    <x v="14"/>
    <n v="36.548000000000002"/>
    <n v="52"/>
  </r>
  <r>
    <x v="2"/>
    <x v="214"/>
    <s v="GUF"/>
    <x v="1"/>
    <x v="2"/>
    <s v="On-grid Solar photovoltaic"/>
    <x v="15"/>
    <n v="46.344000000000001"/>
    <n v="54"/>
  </r>
  <r>
    <x v="2"/>
    <x v="214"/>
    <s v="GUF"/>
    <x v="1"/>
    <x v="2"/>
    <s v="On-grid Solar photovoltaic"/>
    <x v="16"/>
    <n v="46.344000000000001"/>
    <n v="54"/>
  </r>
  <r>
    <x v="2"/>
    <x v="214"/>
    <s v="GUF"/>
    <x v="1"/>
    <x v="2"/>
    <s v="On-grid Solar photovoltaic"/>
    <x v="17"/>
    <n v="46.398000000000003"/>
    <n v="51.845999999999997"/>
  </r>
  <r>
    <x v="2"/>
    <x v="214"/>
    <s v="GUF"/>
    <x v="1"/>
    <x v="2"/>
    <s v="On-grid Solar photovoltaic"/>
    <x v="18"/>
    <n v="46.506999999999998"/>
    <m/>
  </r>
  <r>
    <x v="2"/>
    <x v="214"/>
    <s v="GUF"/>
    <x v="1"/>
    <x v="2"/>
    <s v="On-grid Solar photovoltaic"/>
    <x v="19"/>
    <n v="46.542000000000002"/>
    <m/>
  </r>
  <r>
    <x v="2"/>
    <x v="215"/>
    <s v="GUY"/>
    <x v="0"/>
    <x v="0"/>
    <s v="Fossil fuels"/>
    <x v="0"/>
    <n v="286.29599999999999"/>
    <n v="780.12"/>
  </r>
  <r>
    <x v="2"/>
    <x v="215"/>
    <s v="GUY"/>
    <x v="0"/>
    <x v="0"/>
    <s v="Fossil fuels"/>
    <x v="1"/>
    <n v="286.29599999999999"/>
    <n v="790.69"/>
  </r>
  <r>
    <x v="2"/>
    <x v="215"/>
    <s v="GUY"/>
    <x v="0"/>
    <x v="0"/>
    <s v="Fossil fuels"/>
    <x v="2"/>
    <n v="293.416"/>
    <n v="778.35"/>
  </r>
  <r>
    <x v="2"/>
    <x v="215"/>
    <s v="GUY"/>
    <x v="0"/>
    <x v="0"/>
    <s v="Fossil fuels"/>
    <x v="3"/>
    <n v="293.416"/>
    <n v="742.23"/>
  </r>
  <r>
    <x v="2"/>
    <x v="215"/>
    <s v="GUY"/>
    <x v="0"/>
    <x v="0"/>
    <s v="Fossil fuels"/>
    <x v="4"/>
    <n v="293.416"/>
    <n v="767.47"/>
  </r>
  <r>
    <x v="2"/>
    <x v="215"/>
    <s v="GUY"/>
    <x v="0"/>
    <x v="0"/>
    <s v="Fossil fuels"/>
    <x v="5"/>
    <n v="293.416"/>
    <n v="574.41999999999996"/>
  </r>
  <r>
    <x v="2"/>
    <x v="215"/>
    <s v="GUY"/>
    <x v="0"/>
    <x v="0"/>
    <s v="Fossil fuels"/>
    <x v="6"/>
    <n v="293.416"/>
    <n v="587.12"/>
  </r>
  <r>
    <x v="2"/>
    <x v="215"/>
    <s v="GUY"/>
    <x v="0"/>
    <x v="0"/>
    <s v="Fossil fuels"/>
    <x v="7"/>
    <n v="293.416"/>
    <n v="629.86"/>
  </r>
  <r>
    <x v="2"/>
    <x v="215"/>
    <s v="GUY"/>
    <x v="0"/>
    <x v="0"/>
    <s v="Fossil fuels"/>
    <x v="8"/>
    <n v="250.07599999999999"/>
    <n v="652.74"/>
  </r>
  <r>
    <x v="2"/>
    <x v="215"/>
    <s v="GUY"/>
    <x v="0"/>
    <x v="0"/>
    <s v="Fossil fuels"/>
    <x v="9"/>
    <n v="301.27999999999997"/>
    <n v="672"/>
  </r>
  <r>
    <x v="2"/>
    <x v="215"/>
    <s v="GUY"/>
    <x v="0"/>
    <x v="0"/>
    <s v="Fossil fuels"/>
    <x v="10"/>
    <n v="307.27999999999997"/>
    <n v="838.56"/>
  </r>
  <r>
    <x v="2"/>
    <x v="215"/>
    <s v="GUY"/>
    <x v="0"/>
    <x v="0"/>
    <s v="Fossil fuels"/>
    <x v="11"/>
    <n v="307.68"/>
    <n v="870.42"/>
  </r>
  <r>
    <x v="2"/>
    <x v="215"/>
    <s v="GUY"/>
    <x v="0"/>
    <x v="0"/>
    <s v="Fossil fuels"/>
    <x v="12"/>
    <n v="321.68"/>
    <n v="887.75"/>
  </r>
  <r>
    <x v="2"/>
    <x v="215"/>
    <s v="GUY"/>
    <x v="0"/>
    <x v="0"/>
    <s v="Fossil fuels"/>
    <x v="13"/>
    <n v="341.18"/>
    <n v="899.85"/>
  </r>
  <r>
    <x v="2"/>
    <x v="215"/>
    <s v="GUY"/>
    <x v="0"/>
    <x v="0"/>
    <s v="Fossil fuels"/>
    <x v="14"/>
    <n v="338.88"/>
    <n v="919.35"/>
  </r>
  <r>
    <x v="2"/>
    <x v="215"/>
    <s v="GUY"/>
    <x v="0"/>
    <x v="0"/>
    <s v="Fossil fuels"/>
    <x v="15"/>
    <n v="338.70499999999998"/>
    <n v="991.52099999999996"/>
  </r>
  <r>
    <x v="2"/>
    <x v="215"/>
    <s v="GUY"/>
    <x v="0"/>
    <x v="0"/>
    <s v="Fossil fuels"/>
    <x v="16"/>
    <n v="359.005"/>
    <n v="1025.07"/>
  </r>
  <r>
    <x v="2"/>
    <x v="215"/>
    <s v="GUY"/>
    <x v="0"/>
    <x v="0"/>
    <s v="Fossil fuels"/>
    <x v="17"/>
    <n v="359.005"/>
    <n v="1050.9469999999999"/>
  </r>
  <r>
    <x v="2"/>
    <x v="215"/>
    <s v="GUY"/>
    <x v="0"/>
    <x v="0"/>
    <s v="Fossil fuels"/>
    <x v="18"/>
    <n v="359.005"/>
    <m/>
  </r>
  <r>
    <x v="2"/>
    <x v="215"/>
    <s v="GUY"/>
    <x v="0"/>
    <x v="0"/>
    <s v="Fossil fuels"/>
    <x v="19"/>
    <n v="359.005"/>
    <m/>
  </r>
  <r>
    <x v="2"/>
    <x v="215"/>
    <s v="GUY"/>
    <x v="1"/>
    <x v="4"/>
    <s v="Solid biofuels"/>
    <x v="0"/>
    <n v="14.084"/>
    <n v="40.646000000000001"/>
  </r>
  <r>
    <x v="2"/>
    <x v="215"/>
    <s v="GUY"/>
    <x v="1"/>
    <x v="4"/>
    <s v="Solid biofuels"/>
    <x v="1"/>
    <n v="14.084"/>
    <n v="47.115000000000002"/>
  </r>
  <r>
    <x v="2"/>
    <x v="215"/>
    <s v="GUY"/>
    <x v="1"/>
    <x v="4"/>
    <s v="Solid biofuels"/>
    <x v="2"/>
    <n v="14.084"/>
    <n v="55.62"/>
  </r>
  <r>
    <x v="2"/>
    <x v="215"/>
    <s v="GUY"/>
    <x v="1"/>
    <x v="4"/>
    <s v="Solid biofuels"/>
    <x v="3"/>
    <n v="14.084"/>
    <n v="50.738"/>
  </r>
  <r>
    <x v="2"/>
    <x v="215"/>
    <s v="GUY"/>
    <x v="1"/>
    <x v="4"/>
    <s v="Solid biofuels"/>
    <x v="4"/>
    <n v="14.084"/>
    <n v="56.162999999999997"/>
  </r>
  <r>
    <x v="2"/>
    <x v="215"/>
    <s v="GUY"/>
    <x v="1"/>
    <x v="4"/>
    <s v="Solid biofuels"/>
    <x v="5"/>
    <n v="14.084"/>
    <n v="45.087000000000003"/>
  </r>
  <r>
    <x v="2"/>
    <x v="215"/>
    <s v="GUY"/>
    <x v="1"/>
    <x v="4"/>
    <s v="Solid biofuels"/>
    <x v="6"/>
    <n v="14.084"/>
    <n v="44.625"/>
  </r>
  <r>
    <x v="2"/>
    <x v="215"/>
    <s v="GUY"/>
    <x v="1"/>
    <x v="4"/>
    <s v="Solid biofuels"/>
    <x v="7"/>
    <n v="14.084"/>
    <n v="46.488"/>
  </r>
  <r>
    <x v="2"/>
    <x v="215"/>
    <s v="GUY"/>
    <x v="1"/>
    <x v="4"/>
    <s v="Solid biofuels"/>
    <x v="8"/>
    <n v="14.084"/>
    <n v="44.68"/>
  </r>
  <r>
    <x v="2"/>
    <x v="215"/>
    <s v="GUY"/>
    <x v="1"/>
    <x v="4"/>
    <s v="Solid biofuels"/>
    <x v="9"/>
    <n v="40.82"/>
    <n v="45.415999999999997"/>
  </r>
  <r>
    <x v="2"/>
    <x v="215"/>
    <s v="GUY"/>
    <x v="1"/>
    <x v="4"/>
    <s v="Solid biofuels"/>
    <x v="10"/>
    <n v="40.82"/>
    <n v="46.804000000000002"/>
  </r>
  <r>
    <x v="2"/>
    <x v="215"/>
    <s v="GUY"/>
    <x v="1"/>
    <x v="4"/>
    <s v="Solid biofuels"/>
    <x v="11"/>
    <n v="40.82"/>
    <n v="53.448999999999998"/>
  </r>
  <r>
    <x v="2"/>
    <x v="215"/>
    <s v="GUY"/>
    <x v="1"/>
    <x v="4"/>
    <s v="Solid biofuels"/>
    <x v="12"/>
    <n v="40.82"/>
    <n v="45.201999999999998"/>
  </r>
  <r>
    <x v="2"/>
    <x v="215"/>
    <s v="GUY"/>
    <x v="1"/>
    <x v="4"/>
    <s v="Solid biofuels"/>
    <x v="13"/>
    <n v="40.82"/>
    <n v="41.331000000000003"/>
  </r>
  <r>
    <x v="2"/>
    <x v="215"/>
    <s v="GUY"/>
    <x v="1"/>
    <x v="4"/>
    <s v="Solid biofuels"/>
    <x v="14"/>
    <n v="40.82"/>
    <n v="47.161999999999999"/>
  </r>
  <r>
    <x v="2"/>
    <x v="215"/>
    <s v="GUY"/>
    <x v="1"/>
    <x v="4"/>
    <s v="Solid biofuels"/>
    <x v="15"/>
    <n v="40.994999999999997"/>
    <n v="47.478999999999999"/>
  </r>
  <r>
    <x v="2"/>
    <x v="215"/>
    <s v="GUY"/>
    <x v="1"/>
    <x v="4"/>
    <s v="Solid biofuels"/>
    <x v="16"/>
    <n v="40.994999999999997"/>
    <n v="40.182000000000002"/>
  </r>
  <r>
    <x v="2"/>
    <x v="215"/>
    <s v="GUY"/>
    <x v="1"/>
    <x v="4"/>
    <s v="Solid biofuels"/>
    <x v="17"/>
    <n v="40.994999999999997"/>
    <n v="30.308"/>
  </r>
  <r>
    <x v="2"/>
    <x v="215"/>
    <s v="GUY"/>
    <x v="1"/>
    <x v="4"/>
    <s v="Solid biofuels"/>
    <x v="18"/>
    <n v="40.994999999999997"/>
    <m/>
  </r>
  <r>
    <x v="2"/>
    <x v="215"/>
    <s v="GUY"/>
    <x v="1"/>
    <x v="4"/>
    <s v="Solid biofuels"/>
    <x v="19"/>
    <n v="40.994999999999997"/>
    <m/>
  </r>
  <r>
    <x v="2"/>
    <x v="215"/>
    <s v="GUY"/>
    <x v="1"/>
    <x v="1"/>
    <s v="Renewable hydropower"/>
    <x v="0"/>
    <n v="0.65500000000000003"/>
    <n v="2.9129999999999998"/>
  </r>
  <r>
    <x v="2"/>
    <x v="215"/>
    <s v="GUY"/>
    <x v="1"/>
    <x v="1"/>
    <s v="Renewable hydropower"/>
    <x v="1"/>
    <n v="0.81099999999999994"/>
    <n v="2.9129999999999998"/>
  </r>
  <r>
    <x v="2"/>
    <x v="215"/>
    <s v="GUY"/>
    <x v="1"/>
    <x v="1"/>
    <s v="Renewable hydropower"/>
    <x v="2"/>
    <n v="0.96599999999999997"/>
    <n v="2.9129999999999998"/>
  </r>
  <r>
    <x v="2"/>
    <x v="215"/>
    <s v="GUY"/>
    <x v="1"/>
    <x v="1"/>
    <s v="Renewable hydropower"/>
    <x v="3"/>
    <n v="1.121"/>
    <n v="2.9129999999999998"/>
  </r>
  <r>
    <x v="2"/>
    <x v="215"/>
    <s v="GUY"/>
    <x v="1"/>
    <x v="1"/>
    <s v="Renewable hydropower"/>
    <x v="4"/>
    <n v="0.77700000000000002"/>
    <m/>
  </r>
  <r>
    <x v="2"/>
    <x v="215"/>
    <s v="GUY"/>
    <x v="1"/>
    <x v="1"/>
    <s v="Renewable hydropower"/>
    <x v="5"/>
    <n v="0.93200000000000005"/>
    <m/>
  </r>
  <r>
    <x v="2"/>
    <x v="215"/>
    <s v="GUY"/>
    <x v="1"/>
    <x v="1"/>
    <s v="Renewable hydropower"/>
    <x v="6"/>
    <n v="1.087"/>
    <m/>
  </r>
  <r>
    <x v="2"/>
    <x v="215"/>
    <s v="GUY"/>
    <x v="1"/>
    <x v="1"/>
    <s v="Renewable hydropower"/>
    <x v="7"/>
    <n v="1.2430000000000001"/>
    <m/>
  </r>
  <r>
    <x v="2"/>
    <x v="215"/>
    <s v="GUY"/>
    <x v="1"/>
    <x v="1"/>
    <s v="Renewable hydropower"/>
    <x v="8"/>
    <n v="1.3979999999999999"/>
    <m/>
  </r>
  <r>
    <x v="2"/>
    <x v="215"/>
    <s v="GUY"/>
    <x v="1"/>
    <x v="1"/>
    <s v="Renewable hydropower"/>
    <x v="9"/>
    <n v="1.5529999999999999"/>
    <m/>
  </r>
  <r>
    <x v="2"/>
    <x v="215"/>
    <s v="GUY"/>
    <x v="1"/>
    <x v="1"/>
    <s v="Renewable hydropower"/>
    <x v="10"/>
    <n v="1.7090000000000001"/>
    <m/>
  </r>
  <r>
    <x v="2"/>
    <x v="215"/>
    <s v="GUY"/>
    <x v="1"/>
    <x v="1"/>
    <s v="Renewable hydropower"/>
    <x v="11"/>
    <n v="1.8640000000000001"/>
    <m/>
  </r>
  <r>
    <x v="2"/>
    <x v="215"/>
    <s v="GUY"/>
    <x v="1"/>
    <x v="1"/>
    <s v="Renewable hydropower"/>
    <x v="12"/>
    <n v="2.0190000000000001"/>
    <m/>
  </r>
  <r>
    <x v="2"/>
    <x v="215"/>
    <s v="GUY"/>
    <x v="1"/>
    <x v="1"/>
    <s v="Renewable hydropower"/>
    <x v="13"/>
    <n v="2.1749999999999998"/>
    <m/>
  </r>
  <r>
    <x v="2"/>
    <x v="215"/>
    <s v="GUY"/>
    <x v="1"/>
    <x v="1"/>
    <s v="Renewable hydropower"/>
    <x v="14"/>
    <n v="2.33"/>
    <m/>
  </r>
  <r>
    <x v="2"/>
    <x v="215"/>
    <s v="GUY"/>
    <x v="1"/>
    <x v="1"/>
    <s v="Renewable hydropower"/>
    <x v="15"/>
    <n v="2.33"/>
    <m/>
  </r>
  <r>
    <x v="2"/>
    <x v="215"/>
    <s v="GUY"/>
    <x v="1"/>
    <x v="1"/>
    <s v="Renewable hydropower"/>
    <x v="16"/>
    <n v="2.33"/>
    <m/>
  </r>
  <r>
    <x v="2"/>
    <x v="215"/>
    <s v="GUY"/>
    <x v="1"/>
    <x v="1"/>
    <s v="Renewable hydropower"/>
    <x v="17"/>
    <n v="2.33"/>
    <m/>
  </r>
  <r>
    <x v="2"/>
    <x v="215"/>
    <s v="GUY"/>
    <x v="1"/>
    <x v="1"/>
    <s v="Renewable hydropower"/>
    <x v="18"/>
    <n v="2.33"/>
    <m/>
  </r>
  <r>
    <x v="2"/>
    <x v="215"/>
    <s v="GUY"/>
    <x v="1"/>
    <x v="1"/>
    <s v="Renewable hydropower"/>
    <x v="19"/>
    <n v="2.35"/>
    <m/>
  </r>
  <r>
    <x v="2"/>
    <x v="215"/>
    <s v="GUY"/>
    <x v="1"/>
    <x v="2"/>
    <s v="Off-grid Solar photovoltaic"/>
    <x v="0"/>
    <n v="1.2E-2"/>
    <n v="6.2E-2"/>
  </r>
  <r>
    <x v="2"/>
    <x v="215"/>
    <s v="GUY"/>
    <x v="1"/>
    <x v="2"/>
    <s v="Off-grid Solar photovoltaic"/>
    <x v="1"/>
    <n v="1.6E-2"/>
    <n v="8.2000000000000003E-2"/>
  </r>
  <r>
    <x v="2"/>
    <x v="215"/>
    <s v="GUY"/>
    <x v="1"/>
    <x v="2"/>
    <s v="Off-grid Solar photovoltaic"/>
    <x v="2"/>
    <n v="2.1999999999999999E-2"/>
    <n v="0.109"/>
  </r>
  <r>
    <x v="2"/>
    <x v="215"/>
    <s v="GUY"/>
    <x v="1"/>
    <x v="2"/>
    <s v="Off-grid Solar photovoltaic"/>
    <x v="3"/>
    <n v="2.8000000000000001E-2"/>
    <n v="0.13900000000000001"/>
  </r>
  <r>
    <x v="2"/>
    <x v="215"/>
    <s v="GUY"/>
    <x v="1"/>
    <x v="2"/>
    <s v="Off-grid Solar photovoltaic"/>
    <x v="4"/>
    <n v="4.2000000000000003E-2"/>
    <n v="0.21199999999999999"/>
  </r>
  <r>
    <x v="2"/>
    <x v="215"/>
    <s v="GUY"/>
    <x v="1"/>
    <x v="2"/>
    <s v="Off-grid Solar photovoltaic"/>
    <x v="5"/>
    <n v="4.9000000000000002E-2"/>
    <n v="0.24399999999999999"/>
  </r>
  <r>
    <x v="2"/>
    <x v="215"/>
    <s v="GUY"/>
    <x v="1"/>
    <x v="2"/>
    <s v="Off-grid Solar photovoltaic"/>
    <x v="6"/>
    <n v="5.8000000000000003E-2"/>
    <n v="0.28999999999999998"/>
  </r>
  <r>
    <x v="2"/>
    <x v="215"/>
    <s v="GUY"/>
    <x v="1"/>
    <x v="2"/>
    <s v="Off-grid Solar photovoltaic"/>
    <x v="7"/>
    <n v="7.8E-2"/>
    <n v="0.39100000000000001"/>
  </r>
  <r>
    <x v="2"/>
    <x v="215"/>
    <s v="GUY"/>
    <x v="1"/>
    <x v="2"/>
    <s v="Off-grid Solar photovoltaic"/>
    <x v="8"/>
    <n v="8.7999999999999995E-2"/>
    <n v="0.443"/>
  </r>
  <r>
    <x v="2"/>
    <x v="215"/>
    <s v="GUY"/>
    <x v="1"/>
    <x v="2"/>
    <s v="Off-grid Solar photovoltaic"/>
    <x v="9"/>
    <n v="9.5000000000000001E-2"/>
    <n v="0.47499999999999998"/>
  </r>
  <r>
    <x v="2"/>
    <x v="215"/>
    <s v="GUY"/>
    <x v="1"/>
    <x v="2"/>
    <s v="Off-grid Solar photovoltaic"/>
    <x v="10"/>
    <n v="0.121"/>
    <n v="0.60399999999999998"/>
  </r>
  <r>
    <x v="2"/>
    <x v="215"/>
    <s v="GUY"/>
    <x v="1"/>
    <x v="2"/>
    <s v="Off-grid Solar photovoltaic"/>
    <x v="11"/>
    <n v="0.158"/>
    <n v="0.79"/>
  </r>
  <r>
    <x v="2"/>
    <x v="215"/>
    <s v="GUY"/>
    <x v="1"/>
    <x v="2"/>
    <s v="Off-grid Solar photovoltaic"/>
    <x v="12"/>
    <n v="0.20100000000000001"/>
    <n v="1.004"/>
  </r>
  <r>
    <x v="2"/>
    <x v="215"/>
    <s v="GUY"/>
    <x v="1"/>
    <x v="2"/>
    <s v="Off-grid Solar photovoltaic"/>
    <x v="13"/>
    <n v="0.23"/>
    <n v="1.1519999999999999"/>
  </r>
  <r>
    <x v="2"/>
    <x v="215"/>
    <s v="GUY"/>
    <x v="1"/>
    <x v="2"/>
    <s v="Off-grid Solar photovoltaic"/>
    <x v="14"/>
    <n v="0.29699999999999999"/>
    <n v="1.4870000000000001"/>
  </r>
  <r>
    <x v="2"/>
    <x v="215"/>
    <s v="GUY"/>
    <x v="1"/>
    <x v="2"/>
    <s v="Off-grid Solar photovoltaic"/>
    <x v="15"/>
    <n v="0.36399999999999999"/>
    <n v="1.821"/>
  </r>
  <r>
    <x v="2"/>
    <x v="215"/>
    <s v="GUY"/>
    <x v="1"/>
    <x v="2"/>
    <s v="Off-grid Solar photovoltaic"/>
    <x v="16"/>
    <n v="0.46"/>
    <n v="2.3039999999999998"/>
  </r>
  <r>
    <x v="2"/>
    <x v="215"/>
    <s v="GUY"/>
    <x v="1"/>
    <x v="2"/>
    <s v="Off-grid Solar photovoltaic"/>
    <x v="17"/>
    <n v="0.875"/>
    <n v="4.3780000000000001"/>
  </r>
  <r>
    <x v="2"/>
    <x v="215"/>
    <s v="GUY"/>
    <x v="1"/>
    <x v="2"/>
    <s v="Off-grid Solar photovoltaic"/>
    <x v="18"/>
    <n v="1.3280000000000001"/>
    <m/>
  </r>
  <r>
    <x v="2"/>
    <x v="215"/>
    <s v="GUY"/>
    <x v="1"/>
    <x v="2"/>
    <s v="Off-grid Solar photovoltaic"/>
    <x v="19"/>
    <n v="1.3280000000000001"/>
    <m/>
  </r>
  <r>
    <x v="2"/>
    <x v="215"/>
    <s v="GUY"/>
    <x v="1"/>
    <x v="2"/>
    <s v="On-grid Solar photovoltaic"/>
    <x v="11"/>
    <n v="0"/>
    <m/>
  </r>
  <r>
    <x v="2"/>
    <x v="215"/>
    <s v="GUY"/>
    <x v="1"/>
    <x v="2"/>
    <s v="On-grid Solar photovoltaic"/>
    <x v="12"/>
    <n v="0"/>
    <m/>
  </r>
  <r>
    <x v="2"/>
    <x v="215"/>
    <s v="GUY"/>
    <x v="1"/>
    <x v="2"/>
    <s v="On-grid Solar photovoltaic"/>
    <x v="13"/>
    <n v="2.9369999999999998"/>
    <m/>
  </r>
  <r>
    <x v="2"/>
    <x v="215"/>
    <s v="GUY"/>
    <x v="1"/>
    <x v="2"/>
    <s v="On-grid Solar photovoltaic"/>
    <x v="14"/>
    <n v="2.9369999999999998"/>
    <n v="7.72"/>
  </r>
  <r>
    <x v="2"/>
    <x v="215"/>
    <s v="GUY"/>
    <x v="1"/>
    <x v="2"/>
    <s v="On-grid Solar photovoltaic"/>
    <x v="15"/>
    <n v="2.9369999999999998"/>
    <n v="7.72"/>
  </r>
  <r>
    <x v="2"/>
    <x v="215"/>
    <s v="GUY"/>
    <x v="1"/>
    <x v="2"/>
    <s v="On-grid Solar photovoltaic"/>
    <x v="16"/>
    <n v="2.9369999999999998"/>
    <n v="7.72"/>
  </r>
  <r>
    <x v="2"/>
    <x v="215"/>
    <s v="GUY"/>
    <x v="1"/>
    <x v="2"/>
    <s v="On-grid Solar photovoltaic"/>
    <x v="17"/>
    <n v="2.9369999999999998"/>
    <n v="7.7859999999999996"/>
  </r>
  <r>
    <x v="2"/>
    <x v="215"/>
    <s v="GUY"/>
    <x v="1"/>
    <x v="2"/>
    <s v="On-grid Solar photovoltaic"/>
    <x v="18"/>
    <n v="2.9369999999999998"/>
    <m/>
  </r>
  <r>
    <x v="2"/>
    <x v="215"/>
    <s v="GUY"/>
    <x v="1"/>
    <x v="2"/>
    <s v="On-grid Solar photovoltaic"/>
    <x v="19"/>
    <n v="2.9369999999999998"/>
    <m/>
  </r>
  <r>
    <x v="2"/>
    <x v="215"/>
    <s v="GUY"/>
    <x v="1"/>
    <x v="3"/>
    <s v="Onshore wind energy"/>
    <x v="15"/>
    <n v="0.04"/>
    <n v="0.05"/>
  </r>
  <r>
    <x v="2"/>
    <x v="215"/>
    <s v="GUY"/>
    <x v="1"/>
    <x v="3"/>
    <s v="Onshore wind energy"/>
    <x v="16"/>
    <n v="0.04"/>
    <n v="0.05"/>
  </r>
  <r>
    <x v="2"/>
    <x v="215"/>
    <s v="GUY"/>
    <x v="1"/>
    <x v="3"/>
    <s v="Onshore wind energy"/>
    <x v="17"/>
    <n v="0.04"/>
    <n v="0.05"/>
  </r>
  <r>
    <x v="2"/>
    <x v="215"/>
    <s v="GUY"/>
    <x v="1"/>
    <x v="3"/>
    <s v="Onshore wind energy"/>
    <x v="18"/>
    <n v="0.04"/>
    <m/>
  </r>
  <r>
    <x v="2"/>
    <x v="215"/>
    <s v="GUY"/>
    <x v="1"/>
    <x v="3"/>
    <s v="Onshore wind energy"/>
    <x v="19"/>
    <n v="0.04"/>
    <m/>
  </r>
  <r>
    <x v="2"/>
    <x v="216"/>
    <s v="PRY"/>
    <x v="0"/>
    <x v="0"/>
    <s v="Fossil fuels"/>
    <x v="0"/>
    <m/>
    <n v="0.82"/>
  </r>
  <r>
    <x v="2"/>
    <x v="216"/>
    <s v="PRY"/>
    <x v="0"/>
    <x v="0"/>
    <s v="Fossil fuels"/>
    <x v="1"/>
    <m/>
    <n v="0.48"/>
  </r>
  <r>
    <x v="2"/>
    <x v="216"/>
    <s v="PRY"/>
    <x v="0"/>
    <x v="0"/>
    <s v="Fossil fuels"/>
    <x v="2"/>
    <m/>
    <n v="0.51"/>
  </r>
  <r>
    <x v="2"/>
    <x v="216"/>
    <s v="PRY"/>
    <x v="0"/>
    <x v="0"/>
    <s v="Fossil fuels"/>
    <x v="3"/>
    <m/>
    <n v="0.42"/>
  </r>
  <r>
    <x v="2"/>
    <x v="216"/>
    <s v="PRY"/>
    <x v="0"/>
    <x v="0"/>
    <s v="Fossil fuels"/>
    <x v="4"/>
    <m/>
    <n v="0.5"/>
  </r>
  <r>
    <x v="2"/>
    <x v="216"/>
    <s v="PRY"/>
    <x v="0"/>
    <x v="0"/>
    <s v="Fossil fuels"/>
    <x v="5"/>
    <n v="6"/>
    <n v="0.65"/>
  </r>
  <r>
    <x v="2"/>
    <x v="216"/>
    <s v="PRY"/>
    <x v="0"/>
    <x v="0"/>
    <s v="Fossil fuels"/>
    <x v="6"/>
    <n v="6"/>
    <n v="0.76"/>
  </r>
  <r>
    <x v="2"/>
    <x v="216"/>
    <s v="PRY"/>
    <x v="0"/>
    <x v="0"/>
    <s v="Fossil fuels"/>
    <x v="7"/>
    <n v="6"/>
    <n v="0.63"/>
  </r>
  <r>
    <x v="2"/>
    <x v="216"/>
    <s v="PRY"/>
    <x v="0"/>
    <x v="0"/>
    <s v="Fossil fuels"/>
    <x v="8"/>
    <n v="6"/>
    <n v="0.65"/>
  </r>
  <r>
    <x v="2"/>
    <x v="216"/>
    <s v="PRY"/>
    <x v="0"/>
    <x v="0"/>
    <s v="Fossil fuels"/>
    <x v="9"/>
    <n v="6"/>
    <n v="0.74"/>
  </r>
  <r>
    <x v="2"/>
    <x v="216"/>
    <s v="PRY"/>
    <x v="0"/>
    <x v="0"/>
    <s v="Fossil fuels"/>
    <x v="10"/>
    <n v="6"/>
    <n v="0.82"/>
  </r>
  <r>
    <x v="2"/>
    <x v="216"/>
    <s v="PRY"/>
    <x v="0"/>
    <x v="0"/>
    <s v="Fossil fuels"/>
    <x v="11"/>
    <n v="6"/>
    <n v="0.9"/>
  </r>
  <r>
    <x v="2"/>
    <x v="216"/>
    <s v="PRY"/>
    <x v="0"/>
    <x v="0"/>
    <s v="Fossil fuels"/>
    <x v="12"/>
    <n v="6"/>
    <n v="3.07"/>
  </r>
  <r>
    <x v="2"/>
    <x v="216"/>
    <s v="PRY"/>
    <x v="0"/>
    <x v="0"/>
    <s v="Fossil fuels"/>
    <x v="13"/>
    <n v="6"/>
    <n v="3.1789999999999998"/>
  </r>
  <r>
    <x v="2"/>
    <x v="216"/>
    <s v="PRY"/>
    <x v="0"/>
    <x v="0"/>
    <s v="Fossil fuels"/>
    <x v="14"/>
    <n v="23"/>
    <n v="5.8959999999999999"/>
  </r>
  <r>
    <x v="2"/>
    <x v="216"/>
    <s v="PRY"/>
    <x v="0"/>
    <x v="0"/>
    <s v="Fossil fuels"/>
    <x v="15"/>
    <n v="24.94"/>
    <n v="1.86"/>
  </r>
  <r>
    <x v="2"/>
    <x v="216"/>
    <s v="PRY"/>
    <x v="0"/>
    <x v="0"/>
    <s v="Fossil fuels"/>
    <x v="16"/>
    <n v="24.94"/>
    <n v="1.25"/>
  </r>
  <r>
    <x v="2"/>
    <x v="216"/>
    <s v="PRY"/>
    <x v="0"/>
    <x v="0"/>
    <s v="Fossil fuels"/>
    <x v="17"/>
    <n v="24.94"/>
    <n v="1.51"/>
  </r>
  <r>
    <x v="2"/>
    <x v="216"/>
    <s v="PRY"/>
    <x v="0"/>
    <x v="0"/>
    <s v="Fossil fuels"/>
    <x v="18"/>
    <n v="24.94"/>
    <m/>
  </r>
  <r>
    <x v="2"/>
    <x v="216"/>
    <s v="PRY"/>
    <x v="0"/>
    <x v="0"/>
    <s v="Fossil fuels"/>
    <x v="19"/>
    <n v="26.19"/>
    <m/>
  </r>
  <r>
    <x v="2"/>
    <x v="216"/>
    <s v="PRY"/>
    <x v="1"/>
    <x v="4"/>
    <s v="Biogas"/>
    <x v="19"/>
    <n v="2.4180000000000001"/>
    <m/>
  </r>
  <r>
    <x v="2"/>
    <x v="216"/>
    <s v="PRY"/>
    <x v="1"/>
    <x v="4"/>
    <s v="Solid biofuels"/>
    <x v="13"/>
    <n v="39"/>
    <n v="126.253"/>
  </r>
  <r>
    <x v="2"/>
    <x v="216"/>
    <s v="PRY"/>
    <x v="1"/>
    <x v="4"/>
    <s v="Solid biofuels"/>
    <x v="14"/>
    <n v="39"/>
    <n v="137.11699999999999"/>
  </r>
  <r>
    <x v="2"/>
    <x v="216"/>
    <s v="PRY"/>
    <x v="1"/>
    <x v="4"/>
    <s v="Solid biofuels"/>
    <x v="15"/>
    <n v="39"/>
    <n v="144.35599999999999"/>
  </r>
  <r>
    <x v="2"/>
    <x v="216"/>
    <s v="PRY"/>
    <x v="1"/>
    <x v="4"/>
    <s v="Solid biofuels"/>
    <x v="16"/>
    <n v="39"/>
    <n v="154.16900000000001"/>
  </r>
  <r>
    <x v="2"/>
    <x v="216"/>
    <s v="PRY"/>
    <x v="1"/>
    <x v="4"/>
    <s v="Solid biofuels"/>
    <x v="17"/>
    <n v="39"/>
    <n v="138.684"/>
  </r>
  <r>
    <x v="2"/>
    <x v="216"/>
    <s v="PRY"/>
    <x v="1"/>
    <x v="4"/>
    <s v="Solid biofuels"/>
    <x v="18"/>
    <n v="39"/>
    <m/>
  </r>
  <r>
    <x v="2"/>
    <x v="216"/>
    <s v="PRY"/>
    <x v="1"/>
    <x v="4"/>
    <s v="Solid biofuels"/>
    <x v="19"/>
    <n v="19.75"/>
    <m/>
  </r>
  <r>
    <x v="2"/>
    <x v="216"/>
    <s v="PRY"/>
    <x v="1"/>
    <x v="1"/>
    <s v="Renewable hydropower"/>
    <x v="0"/>
    <n v="7390"/>
    <n v="53481.4"/>
  </r>
  <r>
    <x v="2"/>
    <x v="216"/>
    <s v="PRY"/>
    <x v="1"/>
    <x v="1"/>
    <s v="Renewable hydropower"/>
    <x v="1"/>
    <n v="7410"/>
    <n v="45308"/>
  </r>
  <r>
    <x v="2"/>
    <x v="216"/>
    <s v="PRY"/>
    <x v="1"/>
    <x v="1"/>
    <s v="Renewable hydropower"/>
    <x v="2"/>
    <n v="7390"/>
    <n v="48202.7"/>
  </r>
  <r>
    <x v="2"/>
    <x v="216"/>
    <s v="PRY"/>
    <x v="1"/>
    <x v="1"/>
    <s v="Renewable hydropower"/>
    <x v="3"/>
    <n v="7410"/>
    <n v="51761.11"/>
  </r>
  <r>
    <x v="2"/>
    <x v="216"/>
    <s v="PRY"/>
    <x v="1"/>
    <x v="1"/>
    <s v="Renewable hydropower"/>
    <x v="4"/>
    <n v="7410"/>
    <n v="51979.03"/>
  </r>
  <r>
    <x v="2"/>
    <x v="216"/>
    <s v="PRY"/>
    <x v="1"/>
    <x v="1"/>
    <s v="Renewable hydropower"/>
    <x v="5"/>
    <n v="7410"/>
    <n v="51157.01"/>
  </r>
  <r>
    <x v="2"/>
    <x v="216"/>
    <s v="PRY"/>
    <x v="1"/>
    <x v="1"/>
    <s v="Renewable hydropower"/>
    <x v="6"/>
    <n v="7410"/>
    <n v="53773.34"/>
  </r>
  <r>
    <x v="2"/>
    <x v="216"/>
    <s v="PRY"/>
    <x v="1"/>
    <x v="1"/>
    <s v="Renewable hydropower"/>
    <x v="7"/>
    <n v="7410"/>
    <n v="53714.239999999998"/>
  </r>
  <r>
    <x v="2"/>
    <x v="216"/>
    <s v="PRY"/>
    <x v="1"/>
    <x v="1"/>
    <s v="Renewable hydropower"/>
    <x v="8"/>
    <n v="8110"/>
    <n v="55455.09"/>
  </r>
  <r>
    <x v="2"/>
    <x v="216"/>
    <s v="PRY"/>
    <x v="1"/>
    <x v="1"/>
    <s v="Renewable hydropower"/>
    <x v="9"/>
    <n v="8130"/>
    <n v="54938.95"/>
  </r>
  <r>
    <x v="2"/>
    <x v="216"/>
    <s v="PRY"/>
    <x v="1"/>
    <x v="1"/>
    <s v="Renewable hydropower"/>
    <x v="10"/>
    <n v="8810"/>
    <n v="54064.77"/>
  </r>
  <r>
    <x v="2"/>
    <x v="216"/>
    <s v="PRY"/>
    <x v="1"/>
    <x v="1"/>
    <s v="Renewable hydropower"/>
    <x v="11"/>
    <n v="8810"/>
    <n v="57624.09"/>
  </r>
  <r>
    <x v="2"/>
    <x v="216"/>
    <s v="PRY"/>
    <x v="1"/>
    <x v="1"/>
    <s v="Renewable hydropower"/>
    <x v="12"/>
    <n v="8810"/>
    <n v="60231.54"/>
  </r>
  <r>
    <x v="2"/>
    <x v="216"/>
    <s v="PRY"/>
    <x v="1"/>
    <x v="1"/>
    <s v="Renewable hydropower"/>
    <x v="13"/>
    <n v="8810"/>
    <n v="60377.84"/>
  </r>
  <r>
    <x v="2"/>
    <x v="216"/>
    <s v="PRY"/>
    <x v="1"/>
    <x v="1"/>
    <s v="Renewable hydropower"/>
    <x v="14"/>
    <n v="8810"/>
    <n v="55276.43"/>
  </r>
  <r>
    <x v="2"/>
    <x v="216"/>
    <s v="PRY"/>
    <x v="1"/>
    <x v="1"/>
    <s v="Renewable hydropower"/>
    <x v="15"/>
    <n v="8810"/>
    <n v="55742.79"/>
  </r>
  <r>
    <x v="2"/>
    <x v="216"/>
    <s v="PRY"/>
    <x v="1"/>
    <x v="1"/>
    <s v="Renewable hydropower"/>
    <x v="16"/>
    <n v="8810"/>
    <n v="63770.15"/>
  </r>
  <r>
    <x v="2"/>
    <x v="216"/>
    <s v="PRY"/>
    <x v="1"/>
    <x v="1"/>
    <s v="Renewable hydropower"/>
    <x v="17"/>
    <n v="8810"/>
    <n v="59555.805999999997"/>
  </r>
  <r>
    <x v="2"/>
    <x v="216"/>
    <s v="PRY"/>
    <x v="1"/>
    <x v="1"/>
    <s v="Renewable hydropower"/>
    <x v="18"/>
    <n v="8810"/>
    <m/>
  </r>
  <r>
    <x v="2"/>
    <x v="216"/>
    <s v="PRY"/>
    <x v="1"/>
    <x v="1"/>
    <s v="Renewable hydropower"/>
    <x v="19"/>
    <n v="8800"/>
    <m/>
  </r>
  <r>
    <x v="2"/>
    <x v="216"/>
    <s v="PRY"/>
    <x v="1"/>
    <x v="2"/>
    <s v="Off-grid Solar photovoltaic"/>
    <x v="9"/>
    <n v="1E-3"/>
    <m/>
  </r>
  <r>
    <x v="2"/>
    <x v="216"/>
    <s v="PRY"/>
    <x v="1"/>
    <x v="2"/>
    <s v="Off-grid Solar photovoltaic"/>
    <x v="10"/>
    <n v="1E-3"/>
    <m/>
  </r>
  <r>
    <x v="2"/>
    <x v="216"/>
    <s v="PRY"/>
    <x v="1"/>
    <x v="2"/>
    <s v="Off-grid Solar photovoltaic"/>
    <x v="11"/>
    <n v="5.0000000000000001E-3"/>
    <m/>
  </r>
  <r>
    <x v="2"/>
    <x v="216"/>
    <s v="PRY"/>
    <x v="1"/>
    <x v="2"/>
    <s v="Off-grid Solar photovoltaic"/>
    <x v="12"/>
    <n v="5.0000000000000001E-3"/>
    <m/>
  </r>
  <r>
    <x v="2"/>
    <x v="216"/>
    <s v="PRY"/>
    <x v="1"/>
    <x v="2"/>
    <s v="Off-grid Solar photovoltaic"/>
    <x v="13"/>
    <n v="5.7000000000000002E-2"/>
    <m/>
  </r>
  <r>
    <x v="2"/>
    <x v="216"/>
    <s v="PRY"/>
    <x v="1"/>
    <x v="2"/>
    <s v="Off-grid Solar photovoltaic"/>
    <x v="14"/>
    <n v="5.7000000000000002E-2"/>
    <m/>
  </r>
  <r>
    <x v="2"/>
    <x v="216"/>
    <s v="PRY"/>
    <x v="1"/>
    <x v="2"/>
    <s v="Off-grid Solar photovoltaic"/>
    <x v="15"/>
    <n v="5.7000000000000002E-2"/>
    <m/>
  </r>
  <r>
    <x v="2"/>
    <x v="216"/>
    <s v="PRY"/>
    <x v="1"/>
    <x v="2"/>
    <s v="Off-grid Solar photovoltaic"/>
    <x v="16"/>
    <n v="5.7000000000000002E-2"/>
    <m/>
  </r>
  <r>
    <x v="2"/>
    <x v="216"/>
    <s v="PRY"/>
    <x v="1"/>
    <x v="2"/>
    <s v="Off-grid Solar photovoltaic"/>
    <x v="17"/>
    <n v="5.7000000000000002E-2"/>
    <m/>
  </r>
  <r>
    <x v="2"/>
    <x v="216"/>
    <s v="PRY"/>
    <x v="1"/>
    <x v="2"/>
    <s v="Off-grid Solar photovoltaic"/>
    <x v="18"/>
    <n v="5.7000000000000002E-2"/>
    <m/>
  </r>
  <r>
    <x v="2"/>
    <x v="216"/>
    <s v="PRY"/>
    <x v="1"/>
    <x v="2"/>
    <s v="Off-grid Solar photovoltaic"/>
    <x v="19"/>
    <n v="5.7000000000000002E-2"/>
    <m/>
  </r>
  <r>
    <x v="2"/>
    <x v="217"/>
    <s v="PER"/>
    <x v="0"/>
    <x v="0"/>
    <s v="Fossil fuels"/>
    <x v="0"/>
    <n v="3208.8"/>
    <n v="3745.8"/>
  </r>
  <r>
    <x v="2"/>
    <x v="217"/>
    <s v="PER"/>
    <x v="0"/>
    <x v="0"/>
    <s v="Fossil fuels"/>
    <x v="1"/>
    <n v="2939.7"/>
    <n v="3193.2999999999997"/>
  </r>
  <r>
    <x v="2"/>
    <x v="217"/>
    <s v="PER"/>
    <x v="0"/>
    <x v="0"/>
    <s v="Fossil fuels"/>
    <x v="2"/>
    <n v="2938.3"/>
    <n v="3935"/>
  </r>
  <r>
    <x v="2"/>
    <x v="217"/>
    <s v="PER"/>
    <x v="0"/>
    <x v="0"/>
    <s v="Fossil fuels"/>
    <x v="3"/>
    <n v="2937"/>
    <n v="4397.0999999999995"/>
  </r>
  <r>
    <x v="2"/>
    <x v="217"/>
    <s v="PER"/>
    <x v="0"/>
    <x v="0"/>
    <s v="Fossil fuels"/>
    <x v="4"/>
    <n v="2959.7"/>
    <n v="6796.5"/>
  </r>
  <r>
    <x v="2"/>
    <x v="217"/>
    <s v="PER"/>
    <x v="0"/>
    <x v="0"/>
    <s v="Fossil fuels"/>
    <x v="5"/>
    <n v="2992.7"/>
    <n v="7557.5999999999995"/>
  </r>
  <r>
    <x v="2"/>
    <x v="217"/>
    <s v="PER"/>
    <x v="0"/>
    <x v="0"/>
    <s v="Fossil fuels"/>
    <x v="6"/>
    <n v="3441.5"/>
    <n v="7748.2999999999993"/>
  </r>
  <r>
    <x v="2"/>
    <x v="217"/>
    <s v="PER"/>
    <x v="0"/>
    <x v="0"/>
    <s v="Fossil fuels"/>
    <x v="7"/>
    <n v="3793.1"/>
    <n v="10524"/>
  </r>
  <r>
    <x v="2"/>
    <x v="217"/>
    <s v="PER"/>
    <x v="0"/>
    <x v="0"/>
    <s v="Fossil fuels"/>
    <x v="8"/>
    <n v="3915.2999999999997"/>
    <n v="13501.8"/>
  </r>
  <r>
    <x v="2"/>
    <x v="217"/>
    <s v="PER"/>
    <x v="0"/>
    <x v="0"/>
    <s v="Fossil fuels"/>
    <x v="9"/>
    <n v="4708.3999999999996"/>
    <n v="13329.699999999999"/>
  </r>
  <r>
    <x v="2"/>
    <x v="217"/>
    <s v="PER"/>
    <x v="0"/>
    <x v="0"/>
    <s v="Fossil fuels"/>
    <x v="10"/>
    <n v="5174.3"/>
    <n v="15973.4"/>
  </r>
  <r>
    <x v="2"/>
    <x v="217"/>
    <s v="PER"/>
    <x v="0"/>
    <x v="0"/>
    <s v="Fossil fuels"/>
    <x v="11"/>
    <n v="5239.7000000000007"/>
    <n v="17346.599999999999"/>
  </r>
  <r>
    <x v="2"/>
    <x v="217"/>
    <s v="PER"/>
    <x v="0"/>
    <x v="0"/>
    <s v="Fossil fuels"/>
    <x v="12"/>
    <n v="6134.4"/>
    <n v="18855.400000000001"/>
  </r>
  <r>
    <x v="2"/>
    <x v="217"/>
    <s v="PER"/>
    <x v="0"/>
    <x v="0"/>
    <s v="Fossil fuels"/>
    <x v="13"/>
    <n v="7413.8"/>
    <n v="20866.799999999996"/>
  </r>
  <r>
    <x v="2"/>
    <x v="217"/>
    <s v="PER"/>
    <x v="0"/>
    <x v="0"/>
    <s v="Fossil fuels"/>
    <x v="14"/>
    <n v="7301.9000000000005"/>
    <n v="22711.599999999999"/>
  </r>
  <r>
    <x v="2"/>
    <x v="217"/>
    <s v="PER"/>
    <x v="0"/>
    <x v="0"/>
    <s v="Fossil fuels"/>
    <x v="15"/>
    <n v="7528.2"/>
    <n v="22211.100000000002"/>
  </r>
  <r>
    <x v="2"/>
    <x v="217"/>
    <s v="PER"/>
    <x v="0"/>
    <x v="0"/>
    <s v="Fossil fuels"/>
    <x v="16"/>
    <n v="8742.19"/>
    <n v="26223.448999999997"/>
  </r>
  <r>
    <x v="2"/>
    <x v="217"/>
    <s v="PER"/>
    <x v="0"/>
    <x v="0"/>
    <s v="Fossil fuels"/>
    <x v="17"/>
    <n v="8888.52"/>
    <n v="22682.487000000001"/>
  </r>
  <r>
    <x v="2"/>
    <x v="217"/>
    <s v="PER"/>
    <x v="0"/>
    <x v="0"/>
    <s v="Fossil fuels"/>
    <x v="18"/>
    <n v="8988.48"/>
    <m/>
  </r>
  <r>
    <x v="2"/>
    <x v="217"/>
    <s v="PER"/>
    <x v="0"/>
    <x v="0"/>
    <s v="Fossil fuels"/>
    <x v="19"/>
    <n v="8364.7919999999995"/>
    <m/>
  </r>
  <r>
    <x v="2"/>
    <x v="217"/>
    <s v="PER"/>
    <x v="1"/>
    <x v="4"/>
    <s v="Biogas"/>
    <x v="11"/>
    <n v="4.8"/>
    <n v="5.9930000000000003"/>
  </r>
  <r>
    <x v="2"/>
    <x v="217"/>
    <s v="PER"/>
    <x v="1"/>
    <x v="4"/>
    <s v="Biogas"/>
    <x v="12"/>
    <n v="4.8"/>
    <n v="6.8280000000000003"/>
  </r>
  <r>
    <x v="2"/>
    <x v="217"/>
    <s v="PER"/>
    <x v="1"/>
    <x v="4"/>
    <s v="Biogas"/>
    <x v="13"/>
    <n v="4.8"/>
    <n v="7.5140000000000002"/>
  </r>
  <r>
    <x v="2"/>
    <x v="217"/>
    <s v="PER"/>
    <x v="1"/>
    <x v="4"/>
    <s v="Biogas"/>
    <x v="14"/>
    <n v="4.8"/>
    <n v="6.2830000000000004"/>
  </r>
  <r>
    <x v="2"/>
    <x v="217"/>
    <s v="PER"/>
    <x v="1"/>
    <x v="4"/>
    <s v="Biogas"/>
    <x v="15"/>
    <n v="10.15"/>
    <n v="41.497999999999998"/>
  </r>
  <r>
    <x v="2"/>
    <x v="217"/>
    <s v="PER"/>
    <x v="1"/>
    <x v="4"/>
    <s v="Biogas"/>
    <x v="16"/>
    <n v="10.15"/>
    <n v="56.177999999999997"/>
  </r>
  <r>
    <x v="2"/>
    <x v="217"/>
    <s v="PER"/>
    <x v="1"/>
    <x v="4"/>
    <s v="Biogas"/>
    <x v="17"/>
    <n v="10.15"/>
    <n v="46.9"/>
  </r>
  <r>
    <x v="2"/>
    <x v="217"/>
    <s v="PER"/>
    <x v="1"/>
    <x v="4"/>
    <s v="Biogas"/>
    <x v="18"/>
    <n v="12.55"/>
    <m/>
  </r>
  <r>
    <x v="2"/>
    <x v="217"/>
    <s v="PER"/>
    <x v="1"/>
    <x v="4"/>
    <s v="Biogas"/>
    <x v="19"/>
    <n v="12.55"/>
    <m/>
  </r>
  <r>
    <x v="2"/>
    <x v="217"/>
    <s v="PER"/>
    <x v="1"/>
    <x v="4"/>
    <s v="Solid biofuels"/>
    <x v="0"/>
    <n v="35"/>
    <n v="128.22200000000001"/>
  </r>
  <r>
    <x v="2"/>
    <x v="217"/>
    <s v="PER"/>
    <x v="1"/>
    <x v="4"/>
    <s v="Solid biofuels"/>
    <x v="1"/>
    <n v="35"/>
    <n v="128.22200000000001"/>
  </r>
  <r>
    <x v="2"/>
    <x v="217"/>
    <s v="PER"/>
    <x v="1"/>
    <x v="4"/>
    <s v="Solid biofuels"/>
    <x v="2"/>
    <n v="35"/>
    <n v="141.53"/>
  </r>
  <r>
    <x v="2"/>
    <x v="217"/>
    <s v="PER"/>
    <x v="1"/>
    <x v="4"/>
    <s v="Solid biofuels"/>
    <x v="3"/>
    <n v="43.400000000000006"/>
    <n v="152.93799999999999"/>
  </r>
  <r>
    <x v="2"/>
    <x v="217"/>
    <s v="PER"/>
    <x v="1"/>
    <x v="4"/>
    <s v="Solid biofuels"/>
    <x v="4"/>
    <n v="43.400000000000006"/>
    <n v="152.93799999999999"/>
  </r>
  <r>
    <x v="2"/>
    <x v="217"/>
    <s v="PER"/>
    <x v="1"/>
    <x v="4"/>
    <s v="Solid biofuels"/>
    <x v="5"/>
    <n v="43.400000000000006"/>
    <n v="152.93799999999999"/>
  </r>
  <r>
    <x v="2"/>
    <x v="217"/>
    <s v="PER"/>
    <x v="1"/>
    <x v="4"/>
    <s v="Solid biofuels"/>
    <x v="6"/>
    <n v="43.400000000000006"/>
    <n v="152.93799999999999"/>
  </r>
  <r>
    <x v="2"/>
    <x v="217"/>
    <s v="PER"/>
    <x v="1"/>
    <x v="4"/>
    <s v="Solid biofuels"/>
    <x v="7"/>
    <n v="30.4"/>
    <n v="135.28399999999999"/>
  </r>
  <r>
    <x v="2"/>
    <x v="217"/>
    <s v="PER"/>
    <x v="1"/>
    <x v="4"/>
    <s v="Solid biofuels"/>
    <x v="8"/>
    <n v="40.200000000000003"/>
    <n v="148.59199999999998"/>
  </r>
  <r>
    <x v="2"/>
    <x v="217"/>
    <s v="PER"/>
    <x v="1"/>
    <x v="4"/>
    <s v="Solid biofuels"/>
    <x v="9"/>
    <n v="75.2"/>
    <n v="196.12299999999999"/>
  </r>
  <r>
    <x v="2"/>
    <x v="217"/>
    <s v="PER"/>
    <x v="1"/>
    <x v="4"/>
    <s v="Solid biofuels"/>
    <x v="10"/>
    <n v="65.2"/>
    <n v="171.5"/>
  </r>
  <r>
    <x v="2"/>
    <x v="217"/>
    <s v="PER"/>
    <x v="1"/>
    <x v="4"/>
    <s v="Solid biofuels"/>
    <x v="11"/>
    <n v="65.2"/>
    <n v="181.4"/>
  </r>
  <r>
    <x v="2"/>
    <x v="217"/>
    <s v="PER"/>
    <x v="1"/>
    <x v="4"/>
    <s v="Solid biofuels"/>
    <x v="12"/>
    <n v="106.19999999999999"/>
    <n v="447.9"/>
  </r>
  <r>
    <x v="2"/>
    <x v="217"/>
    <s v="PER"/>
    <x v="1"/>
    <x v="4"/>
    <s v="Solid biofuels"/>
    <x v="13"/>
    <n v="170.3"/>
    <n v="435.1"/>
  </r>
  <r>
    <x v="2"/>
    <x v="217"/>
    <s v="PER"/>
    <x v="1"/>
    <x v="4"/>
    <s v="Solid biofuels"/>
    <x v="14"/>
    <n v="154.39999999999998"/>
    <n v="479.54699999999997"/>
  </r>
  <r>
    <x v="2"/>
    <x v="217"/>
    <s v="PER"/>
    <x v="1"/>
    <x v="4"/>
    <s v="Solid biofuels"/>
    <x v="15"/>
    <n v="164.5"/>
    <n v="410.70299999999997"/>
  </r>
  <r>
    <x v="2"/>
    <x v="217"/>
    <s v="PER"/>
    <x v="1"/>
    <x v="4"/>
    <s v="Solid biofuels"/>
    <x v="16"/>
    <n v="145.6"/>
    <n v="437.31799999999998"/>
  </r>
  <r>
    <x v="2"/>
    <x v="217"/>
    <s v="PER"/>
    <x v="1"/>
    <x v="4"/>
    <s v="Solid biofuels"/>
    <x v="17"/>
    <n v="173.3"/>
    <n v="359.36799999999999"/>
  </r>
  <r>
    <x v="2"/>
    <x v="217"/>
    <s v="PER"/>
    <x v="1"/>
    <x v="4"/>
    <s v="Solid biofuels"/>
    <x v="18"/>
    <n v="173.3"/>
    <m/>
  </r>
  <r>
    <x v="2"/>
    <x v="217"/>
    <s v="PER"/>
    <x v="1"/>
    <x v="4"/>
    <s v="Solid biofuels"/>
    <x v="19"/>
    <n v="173.3"/>
    <m/>
  </r>
  <r>
    <x v="2"/>
    <x v="217"/>
    <s v="PER"/>
    <x v="1"/>
    <x v="1"/>
    <s v="Renewable hydropower"/>
    <x v="0"/>
    <n v="2856.9"/>
    <n v="16175.4"/>
  </r>
  <r>
    <x v="2"/>
    <x v="217"/>
    <s v="PER"/>
    <x v="1"/>
    <x v="1"/>
    <s v="Renewable hydropower"/>
    <x v="1"/>
    <n v="2966.3"/>
    <n v="17590.3"/>
  </r>
  <r>
    <x v="2"/>
    <x v="217"/>
    <s v="PER"/>
    <x v="1"/>
    <x v="1"/>
    <s v="Renewable hydropower"/>
    <x v="2"/>
    <n v="2996.5"/>
    <n v="18053.600000000002"/>
  </r>
  <r>
    <x v="2"/>
    <x v="217"/>
    <s v="PER"/>
    <x v="1"/>
    <x v="1"/>
    <s v="Renewable hydropower"/>
    <x v="3"/>
    <n v="3032.3"/>
    <n v="18543"/>
  </r>
  <r>
    <x v="2"/>
    <x v="217"/>
    <s v="PER"/>
    <x v="1"/>
    <x v="1"/>
    <s v="Renewable hydropower"/>
    <x v="4"/>
    <n v="3055.7999999999997"/>
    <n v="17510.600000000002"/>
  </r>
  <r>
    <x v="2"/>
    <x v="217"/>
    <s v="PER"/>
    <x v="1"/>
    <x v="1"/>
    <s v="Renewable hydropower"/>
    <x v="5"/>
    <n v="3206.9999999999995"/>
    <n v="18000.7"/>
  </r>
  <r>
    <x v="2"/>
    <x v="217"/>
    <s v="PER"/>
    <x v="1"/>
    <x v="1"/>
    <s v="Renewable hydropower"/>
    <x v="6"/>
    <n v="3216"/>
    <n v="19602.300000000003"/>
  </r>
  <r>
    <x v="2"/>
    <x v="217"/>
    <s v="PER"/>
    <x v="1"/>
    <x v="1"/>
    <s v="Renewable hydropower"/>
    <x v="7"/>
    <n v="3233.6"/>
    <n v="19559"/>
  </r>
  <r>
    <x v="2"/>
    <x v="217"/>
    <s v="PER"/>
    <x v="1"/>
    <x v="1"/>
    <s v="Renewable hydropower"/>
    <x v="8"/>
    <n v="3242.1"/>
    <n v="19092.400000000001"/>
  </r>
  <r>
    <x v="2"/>
    <x v="217"/>
    <s v="PER"/>
    <x v="1"/>
    <x v="1"/>
    <s v="Renewable hydropower"/>
    <x v="9"/>
    <n v="3277.3999999999996"/>
    <n v="19904"/>
  </r>
  <r>
    <x v="2"/>
    <x v="217"/>
    <s v="PER"/>
    <x v="1"/>
    <x v="1"/>
    <s v="Renewable hydropower"/>
    <x v="10"/>
    <n v="3437.6"/>
    <n v="20097.3"/>
  </r>
  <r>
    <x v="2"/>
    <x v="217"/>
    <s v="PER"/>
    <x v="1"/>
    <x v="1"/>
    <s v="Renewable hydropower"/>
    <x v="11"/>
    <n v="3451"/>
    <n v="21568.6"/>
  </r>
  <r>
    <x v="2"/>
    <x v="217"/>
    <s v="PER"/>
    <x v="1"/>
    <x v="1"/>
    <s v="Renewable hydropower"/>
    <x v="12"/>
    <n v="3483.9"/>
    <n v="22101"/>
  </r>
  <r>
    <x v="2"/>
    <x v="217"/>
    <s v="PER"/>
    <x v="1"/>
    <x v="1"/>
    <s v="Renewable hydropower"/>
    <x v="13"/>
    <n v="3556.2000000000003"/>
    <n v="22309.1"/>
  </r>
  <r>
    <x v="2"/>
    <x v="217"/>
    <s v="PER"/>
    <x v="1"/>
    <x v="1"/>
    <s v="Renewable hydropower"/>
    <x v="14"/>
    <n v="3661.8"/>
    <n v="22201.3"/>
  </r>
  <r>
    <x v="2"/>
    <x v="217"/>
    <s v="PER"/>
    <x v="1"/>
    <x v="1"/>
    <s v="Renewable hydropower"/>
    <x v="15"/>
    <n v="4147.8999999999996"/>
    <n v="23205.133999999998"/>
  </r>
  <r>
    <x v="2"/>
    <x v="217"/>
    <s v="PER"/>
    <x v="1"/>
    <x v="1"/>
    <s v="Renewable hydropower"/>
    <x v="16"/>
    <n v="5188.8999999999996"/>
    <n v="24171.687999999998"/>
  </r>
  <r>
    <x v="2"/>
    <x v="217"/>
    <s v="PER"/>
    <x v="1"/>
    <x v="1"/>
    <s v="Renewable hydropower"/>
    <x v="17"/>
    <n v="5248.55"/>
    <n v="28972.420999999998"/>
  </r>
  <r>
    <x v="2"/>
    <x v="217"/>
    <s v="PER"/>
    <x v="1"/>
    <x v="1"/>
    <s v="Renewable hydropower"/>
    <x v="18"/>
    <n v="5348.95"/>
    <m/>
  </r>
  <r>
    <x v="2"/>
    <x v="217"/>
    <s v="PER"/>
    <x v="1"/>
    <x v="1"/>
    <s v="Renewable hydropower"/>
    <x v="19"/>
    <n v="5741.3649999999998"/>
    <m/>
  </r>
  <r>
    <x v="2"/>
    <x v="217"/>
    <s v="PER"/>
    <x v="1"/>
    <x v="2"/>
    <s v="Off-grid Solar photovoltaic"/>
    <x v="0"/>
    <n v="0.878"/>
    <n v="1.143"/>
  </r>
  <r>
    <x v="2"/>
    <x v="217"/>
    <s v="PER"/>
    <x v="1"/>
    <x v="2"/>
    <s v="Off-grid Solar photovoltaic"/>
    <x v="1"/>
    <n v="1.851"/>
    <n v="2.4089999999999998"/>
  </r>
  <r>
    <x v="2"/>
    <x v="217"/>
    <s v="PER"/>
    <x v="1"/>
    <x v="2"/>
    <s v="Off-grid Solar photovoltaic"/>
    <x v="2"/>
    <n v="2.976"/>
    <n v="3.875"/>
  </r>
  <r>
    <x v="2"/>
    <x v="217"/>
    <s v="PER"/>
    <x v="1"/>
    <x v="2"/>
    <s v="Off-grid Solar photovoltaic"/>
    <x v="3"/>
    <n v="3.5369999999999999"/>
    <n v="4.6059999999999999"/>
  </r>
  <r>
    <x v="2"/>
    <x v="217"/>
    <s v="PER"/>
    <x v="1"/>
    <x v="2"/>
    <s v="Off-grid Solar photovoltaic"/>
    <x v="4"/>
    <n v="4.34"/>
    <n v="5.6509999999999998"/>
  </r>
  <r>
    <x v="2"/>
    <x v="217"/>
    <s v="PER"/>
    <x v="1"/>
    <x v="2"/>
    <s v="Off-grid Solar photovoltaic"/>
    <x v="5"/>
    <n v="4.9560000000000004"/>
    <n v="6.452"/>
  </r>
  <r>
    <x v="2"/>
    <x v="217"/>
    <s v="PER"/>
    <x v="1"/>
    <x v="2"/>
    <s v="Off-grid Solar photovoltaic"/>
    <x v="6"/>
    <n v="5.8449999999999998"/>
    <n v="7.6109999999999998"/>
  </r>
  <r>
    <x v="2"/>
    <x v="217"/>
    <s v="PER"/>
    <x v="1"/>
    <x v="2"/>
    <s v="Off-grid Solar photovoltaic"/>
    <x v="7"/>
    <n v="6.82"/>
    <n v="8.8789999999999996"/>
  </r>
  <r>
    <x v="2"/>
    <x v="217"/>
    <s v="PER"/>
    <x v="1"/>
    <x v="2"/>
    <s v="Off-grid Solar photovoltaic"/>
    <x v="8"/>
    <n v="8.0220000000000002"/>
    <n v="10.445"/>
  </r>
  <r>
    <x v="2"/>
    <x v="217"/>
    <s v="PER"/>
    <x v="1"/>
    <x v="2"/>
    <s v="Off-grid Solar photovoltaic"/>
    <x v="9"/>
    <n v="9.7569999999999997"/>
    <n v="12.702999999999999"/>
  </r>
  <r>
    <x v="2"/>
    <x v="217"/>
    <s v="PER"/>
    <x v="1"/>
    <x v="2"/>
    <s v="Off-grid Solar photovoltaic"/>
    <x v="10"/>
    <n v="12.510999999999999"/>
    <n v="16.29"/>
  </r>
  <r>
    <x v="2"/>
    <x v="217"/>
    <s v="PER"/>
    <x v="1"/>
    <x v="2"/>
    <s v="Off-grid Solar photovoltaic"/>
    <x v="11"/>
    <n v="17.539000000000001"/>
    <n v="22.835000000000001"/>
  </r>
  <r>
    <x v="2"/>
    <x v="217"/>
    <s v="PER"/>
    <x v="1"/>
    <x v="2"/>
    <s v="Off-grid Solar photovoltaic"/>
    <x v="12"/>
    <n v="22.565999999999999"/>
    <n v="29.38"/>
  </r>
  <r>
    <x v="2"/>
    <x v="217"/>
    <s v="PER"/>
    <x v="1"/>
    <x v="2"/>
    <s v="Off-grid Solar photovoltaic"/>
    <x v="13"/>
    <n v="28.524999999999999"/>
    <n v="37.139000000000003"/>
  </r>
  <r>
    <x v="2"/>
    <x v="217"/>
    <s v="PER"/>
    <x v="1"/>
    <x v="2"/>
    <s v="Off-grid Solar photovoltaic"/>
    <x v="14"/>
    <n v="34.484000000000002"/>
    <n v="44.898000000000003"/>
  </r>
  <r>
    <x v="2"/>
    <x v="217"/>
    <s v="PER"/>
    <x v="1"/>
    <x v="2"/>
    <s v="Off-grid Solar photovoltaic"/>
    <x v="15"/>
    <n v="38.914000000000001"/>
    <n v="50.665999999999997"/>
  </r>
  <r>
    <x v="2"/>
    <x v="217"/>
    <s v="PER"/>
    <x v="1"/>
    <x v="2"/>
    <s v="Off-grid Solar photovoltaic"/>
    <x v="16"/>
    <n v="46.146999999999998"/>
    <n v="60.082999999999998"/>
  </r>
  <r>
    <x v="2"/>
    <x v="217"/>
    <s v="PER"/>
    <x v="1"/>
    <x v="2"/>
    <s v="Off-grid Solar photovoltaic"/>
    <x v="17"/>
    <n v="53.378999999999998"/>
    <n v="69.5"/>
  </r>
  <r>
    <x v="2"/>
    <x v="217"/>
    <s v="PER"/>
    <x v="1"/>
    <x v="2"/>
    <s v="Off-grid Solar photovoltaic"/>
    <x v="18"/>
    <n v="60.612000000000002"/>
    <m/>
  </r>
  <r>
    <x v="2"/>
    <x v="217"/>
    <s v="PER"/>
    <x v="1"/>
    <x v="2"/>
    <s v="Off-grid Solar photovoltaic"/>
    <x v="19"/>
    <n v="60.612000000000002"/>
    <m/>
  </r>
  <r>
    <x v="2"/>
    <x v="217"/>
    <s v="PER"/>
    <x v="1"/>
    <x v="2"/>
    <s v="On-grid Solar photovoltaic"/>
    <x v="12"/>
    <n v="80"/>
    <n v="59.7"/>
  </r>
  <r>
    <x v="2"/>
    <x v="217"/>
    <s v="PER"/>
    <x v="1"/>
    <x v="2"/>
    <s v="On-grid Solar photovoltaic"/>
    <x v="13"/>
    <n v="80"/>
    <n v="196.9"/>
  </r>
  <r>
    <x v="2"/>
    <x v="217"/>
    <s v="PER"/>
    <x v="1"/>
    <x v="2"/>
    <s v="On-grid Solar photovoltaic"/>
    <x v="14"/>
    <n v="100"/>
    <n v="199.3"/>
  </r>
  <r>
    <x v="2"/>
    <x v="217"/>
    <s v="PER"/>
    <x v="1"/>
    <x v="2"/>
    <s v="On-grid Solar photovoltaic"/>
    <x v="15"/>
    <n v="100"/>
    <n v="230.4"/>
  </r>
  <r>
    <x v="2"/>
    <x v="217"/>
    <s v="PER"/>
    <x v="1"/>
    <x v="2"/>
    <s v="On-grid Solar photovoltaic"/>
    <x v="16"/>
    <n v="100"/>
    <n v="241.00899999999999"/>
  </r>
  <r>
    <x v="2"/>
    <x v="217"/>
    <s v="PER"/>
    <x v="1"/>
    <x v="2"/>
    <s v="On-grid Solar photovoltaic"/>
    <x v="17"/>
    <n v="100"/>
    <n v="287.2"/>
  </r>
  <r>
    <x v="2"/>
    <x v="217"/>
    <s v="PER"/>
    <x v="1"/>
    <x v="2"/>
    <s v="On-grid Solar photovoltaic"/>
    <x v="18"/>
    <n v="284.48"/>
    <m/>
  </r>
  <r>
    <x v="2"/>
    <x v="217"/>
    <s v="PER"/>
    <x v="1"/>
    <x v="2"/>
    <s v="On-grid Solar photovoltaic"/>
    <x v="19"/>
    <n v="280.48"/>
    <m/>
  </r>
  <r>
    <x v="2"/>
    <x v="217"/>
    <s v="PER"/>
    <x v="1"/>
    <x v="3"/>
    <s v="Onshore wind energy"/>
    <x v="0"/>
    <n v="0.7"/>
    <n v="0.8"/>
  </r>
  <r>
    <x v="2"/>
    <x v="217"/>
    <s v="PER"/>
    <x v="1"/>
    <x v="3"/>
    <s v="Onshore wind energy"/>
    <x v="1"/>
    <n v="0.7"/>
    <n v="1.2"/>
  </r>
  <r>
    <x v="2"/>
    <x v="217"/>
    <s v="PER"/>
    <x v="1"/>
    <x v="3"/>
    <s v="Onshore wind energy"/>
    <x v="2"/>
    <n v="0.7"/>
    <n v="1.2"/>
  </r>
  <r>
    <x v="2"/>
    <x v="217"/>
    <s v="PER"/>
    <x v="1"/>
    <x v="3"/>
    <s v="Onshore wind energy"/>
    <x v="3"/>
    <n v="0.7"/>
    <n v="1.2"/>
  </r>
  <r>
    <x v="2"/>
    <x v="217"/>
    <s v="PER"/>
    <x v="1"/>
    <x v="3"/>
    <s v="Onshore wind energy"/>
    <x v="4"/>
    <n v="0.7"/>
    <n v="1.2"/>
  </r>
  <r>
    <x v="2"/>
    <x v="217"/>
    <s v="PER"/>
    <x v="1"/>
    <x v="3"/>
    <s v="Onshore wind energy"/>
    <x v="5"/>
    <n v="0.7"/>
    <n v="1.2"/>
  </r>
  <r>
    <x v="2"/>
    <x v="217"/>
    <s v="PER"/>
    <x v="1"/>
    <x v="3"/>
    <s v="Onshore wind energy"/>
    <x v="6"/>
    <n v="0.7"/>
    <n v="1.2"/>
  </r>
  <r>
    <x v="2"/>
    <x v="217"/>
    <s v="PER"/>
    <x v="1"/>
    <x v="3"/>
    <s v="Onshore wind energy"/>
    <x v="7"/>
    <n v="0.7"/>
    <n v="1.2"/>
  </r>
  <r>
    <x v="2"/>
    <x v="217"/>
    <s v="PER"/>
    <x v="1"/>
    <x v="3"/>
    <s v="Onshore wind energy"/>
    <x v="8"/>
    <n v="0.7"/>
    <n v="1.2"/>
  </r>
  <r>
    <x v="2"/>
    <x v="217"/>
    <s v="PER"/>
    <x v="1"/>
    <x v="3"/>
    <s v="Onshore wind energy"/>
    <x v="9"/>
    <n v="0.7"/>
    <n v="1.2"/>
  </r>
  <r>
    <x v="2"/>
    <x v="217"/>
    <s v="PER"/>
    <x v="1"/>
    <x v="3"/>
    <s v="Onshore wind energy"/>
    <x v="10"/>
    <n v="0.7"/>
    <n v="1.2"/>
  </r>
  <r>
    <x v="2"/>
    <x v="217"/>
    <s v="PER"/>
    <x v="1"/>
    <x v="3"/>
    <s v="Onshore wind energy"/>
    <x v="11"/>
    <n v="0.7"/>
    <n v="1.2"/>
  </r>
  <r>
    <x v="2"/>
    <x v="217"/>
    <s v="PER"/>
    <x v="1"/>
    <x v="3"/>
    <s v="Onshore wind energy"/>
    <x v="12"/>
    <n v="0.7"/>
    <n v="1.2"/>
  </r>
  <r>
    <x v="2"/>
    <x v="217"/>
    <s v="PER"/>
    <x v="1"/>
    <x v="3"/>
    <s v="Onshore wind energy"/>
    <x v="13"/>
    <n v="0.7"/>
    <n v="1.2"/>
  </r>
  <r>
    <x v="2"/>
    <x v="217"/>
    <s v="PER"/>
    <x v="1"/>
    <x v="3"/>
    <s v="Onshore wind energy"/>
    <x v="14"/>
    <n v="142.69999999999999"/>
    <n v="257.5"/>
  </r>
  <r>
    <x v="2"/>
    <x v="217"/>
    <s v="PER"/>
    <x v="1"/>
    <x v="3"/>
    <s v="Onshore wind energy"/>
    <x v="15"/>
    <n v="239.7"/>
    <n v="602.30000000000007"/>
  </r>
  <r>
    <x v="2"/>
    <x v="217"/>
    <s v="PER"/>
    <x v="1"/>
    <x v="3"/>
    <s v="Onshore wind energy"/>
    <x v="16"/>
    <n v="239.7"/>
    <n v="1063.8290000000002"/>
  </r>
  <r>
    <x v="2"/>
    <x v="217"/>
    <s v="PER"/>
    <x v="1"/>
    <x v="3"/>
    <s v="Onshore wind energy"/>
    <x v="17"/>
    <n v="239.7"/>
    <n v="1074.6580000000001"/>
  </r>
  <r>
    <x v="2"/>
    <x v="217"/>
    <s v="PER"/>
    <x v="1"/>
    <x v="3"/>
    <s v="Onshore wind energy"/>
    <x v="18"/>
    <n v="372"/>
    <m/>
  </r>
  <r>
    <x v="2"/>
    <x v="217"/>
    <s v="PER"/>
    <x v="1"/>
    <x v="3"/>
    <s v="Onshore wind energy"/>
    <x v="19"/>
    <n v="372.15"/>
    <m/>
  </r>
  <r>
    <x v="2"/>
    <x v="218"/>
    <s v="SGS"/>
    <x v="0"/>
    <x v="0"/>
    <s v="Fossil fuels"/>
    <x v="0"/>
    <n v="0.19"/>
    <m/>
  </r>
  <r>
    <x v="2"/>
    <x v="218"/>
    <s v="SGS"/>
    <x v="0"/>
    <x v="0"/>
    <s v="Fossil fuels"/>
    <x v="1"/>
    <n v="0.19"/>
    <m/>
  </r>
  <r>
    <x v="2"/>
    <x v="218"/>
    <s v="SGS"/>
    <x v="0"/>
    <x v="0"/>
    <s v="Fossil fuels"/>
    <x v="2"/>
    <n v="0.19"/>
    <m/>
  </r>
  <r>
    <x v="2"/>
    <x v="218"/>
    <s v="SGS"/>
    <x v="0"/>
    <x v="0"/>
    <s v="Fossil fuels"/>
    <x v="3"/>
    <n v="0.19"/>
    <m/>
  </r>
  <r>
    <x v="2"/>
    <x v="218"/>
    <s v="SGS"/>
    <x v="0"/>
    <x v="0"/>
    <s v="Fossil fuels"/>
    <x v="4"/>
    <n v="0.19"/>
    <m/>
  </r>
  <r>
    <x v="2"/>
    <x v="218"/>
    <s v="SGS"/>
    <x v="0"/>
    <x v="0"/>
    <s v="Fossil fuels"/>
    <x v="5"/>
    <n v="0.19"/>
    <m/>
  </r>
  <r>
    <x v="2"/>
    <x v="218"/>
    <s v="SGS"/>
    <x v="0"/>
    <x v="0"/>
    <s v="Fossil fuels"/>
    <x v="6"/>
    <n v="0.19"/>
    <m/>
  </r>
  <r>
    <x v="2"/>
    <x v="218"/>
    <s v="SGS"/>
    <x v="0"/>
    <x v="0"/>
    <s v="Fossil fuels"/>
    <x v="7"/>
    <n v="0.19"/>
    <m/>
  </r>
  <r>
    <x v="2"/>
    <x v="218"/>
    <s v="SGS"/>
    <x v="0"/>
    <x v="0"/>
    <s v="Fossil fuels"/>
    <x v="8"/>
    <n v="0.19"/>
    <m/>
  </r>
  <r>
    <x v="2"/>
    <x v="218"/>
    <s v="SGS"/>
    <x v="0"/>
    <x v="0"/>
    <s v="Fossil fuels"/>
    <x v="9"/>
    <n v="0.19"/>
    <m/>
  </r>
  <r>
    <x v="2"/>
    <x v="218"/>
    <s v="SGS"/>
    <x v="0"/>
    <x v="0"/>
    <s v="Fossil fuels"/>
    <x v="10"/>
    <n v="0.19"/>
    <m/>
  </r>
  <r>
    <x v="2"/>
    <x v="218"/>
    <s v="SGS"/>
    <x v="0"/>
    <x v="0"/>
    <s v="Fossil fuels"/>
    <x v="11"/>
    <n v="0.19"/>
    <m/>
  </r>
  <r>
    <x v="2"/>
    <x v="218"/>
    <s v="SGS"/>
    <x v="0"/>
    <x v="0"/>
    <s v="Fossil fuels"/>
    <x v="12"/>
    <n v="0.19"/>
    <m/>
  </r>
  <r>
    <x v="2"/>
    <x v="218"/>
    <s v="SGS"/>
    <x v="0"/>
    <x v="0"/>
    <s v="Fossil fuels"/>
    <x v="13"/>
    <n v="0.19"/>
    <m/>
  </r>
  <r>
    <x v="2"/>
    <x v="218"/>
    <s v="SGS"/>
    <x v="0"/>
    <x v="0"/>
    <s v="Fossil fuels"/>
    <x v="14"/>
    <n v="0.19"/>
    <m/>
  </r>
  <r>
    <x v="2"/>
    <x v="218"/>
    <s v="SGS"/>
    <x v="0"/>
    <x v="0"/>
    <s v="Fossil fuels"/>
    <x v="15"/>
    <n v="0.19"/>
    <m/>
  </r>
  <r>
    <x v="2"/>
    <x v="218"/>
    <s v="SGS"/>
    <x v="0"/>
    <x v="0"/>
    <s v="Fossil fuels"/>
    <x v="16"/>
    <n v="0.19"/>
    <m/>
  </r>
  <r>
    <x v="2"/>
    <x v="218"/>
    <s v="SGS"/>
    <x v="0"/>
    <x v="0"/>
    <s v="Fossil fuels"/>
    <x v="17"/>
    <n v="0.19"/>
    <m/>
  </r>
  <r>
    <x v="2"/>
    <x v="218"/>
    <s v="SGS"/>
    <x v="0"/>
    <x v="0"/>
    <s v="Fossil fuels"/>
    <x v="18"/>
    <n v="0.19"/>
    <m/>
  </r>
  <r>
    <x v="2"/>
    <x v="218"/>
    <s v="SGS"/>
    <x v="0"/>
    <x v="0"/>
    <s v="Fossil fuels"/>
    <x v="19"/>
    <n v="0.19"/>
    <m/>
  </r>
  <r>
    <x v="2"/>
    <x v="218"/>
    <s v="SGS"/>
    <x v="1"/>
    <x v="1"/>
    <s v="Renewable hydropower"/>
    <x v="7"/>
    <n v="0.25"/>
    <m/>
  </r>
  <r>
    <x v="2"/>
    <x v="218"/>
    <s v="SGS"/>
    <x v="1"/>
    <x v="1"/>
    <s v="Renewable hydropower"/>
    <x v="8"/>
    <n v="0.25"/>
    <m/>
  </r>
  <r>
    <x v="2"/>
    <x v="218"/>
    <s v="SGS"/>
    <x v="1"/>
    <x v="1"/>
    <s v="Renewable hydropower"/>
    <x v="9"/>
    <n v="0.25"/>
    <m/>
  </r>
  <r>
    <x v="2"/>
    <x v="218"/>
    <s v="SGS"/>
    <x v="1"/>
    <x v="1"/>
    <s v="Renewable hydropower"/>
    <x v="10"/>
    <n v="0.25"/>
    <m/>
  </r>
  <r>
    <x v="2"/>
    <x v="218"/>
    <s v="SGS"/>
    <x v="1"/>
    <x v="1"/>
    <s v="Renewable hydropower"/>
    <x v="11"/>
    <n v="0.25"/>
    <m/>
  </r>
  <r>
    <x v="2"/>
    <x v="218"/>
    <s v="SGS"/>
    <x v="1"/>
    <x v="1"/>
    <s v="Renewable hydropower"/>
    <x v="12"/>
    <n v="0.25"/>
    <m/>
  </r>
  <r>
    <x v="2"/>
    <x v="218"/>
    <s v="SGS"/>
    <x v="1"/>
    <x v="1"/>
    <s v="Renewable hydropower"/>
    <x v="13"/>
    <n v="0.25"/>
    <m/>
  </r>
  <r>
    <x v="2"/>
    <x v="218"/>
    <s v="SGS"/>
    <x v="1"/>
    <x v="1"/>
    <s v="Renewable hydropower"/>
    <x v="14"/>
    <n v="0.25"/>
    <m/>
  </r>
  <r>
    <x v="2"/>
    <x v="218"/>
    <s v="SGS"/>
    <x v="1"/>
    <x v="1"/>
    <s v="Renewable hydropower"/>
    <x v="15"/>
    <n v="0.25"/>
    <m/>
  </r>
  <r>
    <x v="2"/>
    <x v="218"/>
    <s v="SGS"/>
    <x v="1"/>
    <x v="1"/>
    <s v="Renewable hydropower"/>
    <x v="16"/>
    <n v="0.25"/>
    <m/>
  </r>
  <r>
    <x v="2"/>
    <x v="218"/>
    <s v="SGS"/>
    <x v="1"/>
    <x v="1"/>
    <s v="Renewable hydropower"/>
    <x v="17"/>
    <n v="0.25"/>
    <m/>
  </r>
  <r>
    <x v="2"/>
    <x v="218"/>
    <s v="SGS"/>
    <x v="1"/>
    <x v="1"/>
    <s v="Renewable hydropower"/>
    <x v="18"/>
    <n v="0.25"/>
    <m/>
  </r>
  <r>
    <x v="2"/>
    <x v="218"/>
    <s v="SGS"/>
    <x v="1"/>
    <x v="1"/>
    <s v="Renewable hydropower"/>
    <x v="19"/>
    <n v="0.25"/>
    <m/>
  </r>
  <r>
    <x v="2"/>
    <x v="218"/>
    <s v="SGS"/>
    <x v="1"/>
    <x v="3"/>
    <s v="Onshore wind energy"/>
    <x v="0"/>
    <n v="6.0000000000000001E-3"/>
    <m/>
  </r>
  <r>
    <x v="2"/>
    <x v="218"/>
    <s v="SGS"/>
    <x v="1"/>
    <x v="3"/>
    <s v="Onshore wind energy"/>
    <x v="1"/>
    <n v="6.0000000000000001E-3"/>
    <m/>
  </r>
  <r>
    <x v="2"/>
    <x v="218"/>
    <s v="SGS"/>
    <x v="1"/>
    <x v="3"/>
    <s v="Onshore wind energy"/>
    <x v="2"/>
    <n v="6.0000000000000001E-3"/>
    <m/>
  </r>
  <r>
    <x v="2"/>
    <x v="218"/>
    <s v="SGS"/>
    <x v="1"/>
    <x v="3"/>
    <s v="Onshore wind energy"/>
    <x v="3"/>
    <n v="6.0000000000000001E-3"/>
    <m/>
  </r>
  <r>
    <x v="2"/>
    <x v="218"/>
    <s v="SGS"/>
    <x v="1"/>
    <x v="3"/>
    <s v="Onshore wind energy"/>
    <x v="4"/>
    <n v="6.0000000000000001E-3"/>
    <m/>
  </r>
  <r>
    <x v="2"/>
    <x v="218"/>
    <s v="SGS"/>
    <x v="1"/>
    <x v="3"/>
    <s v="Onshore wind energy"/>
    <x v="5"/>
    <n v="6.0000000000000001E-3"/>
    <m/>
  </r>
  <r>
    <x v="2"/>
    <x v="218"/>
    <s v="SGS"/>
    <x v="1"/>
    <x v="3"/>
    <s v="Onshore wind energy"/>
    <x v="6"/>
    <n v="6.0000000000000001E-3"/>
    <m/>
  </r>
  <r>
    <x v="2"/>
    <x v="218"/>
    <s v="SGS"/>
    <x v="1"/>
    <x v="3"/>
    <s v="Onshore wind energy"/>
    <x v="7"/>
    <n v="6.0000000000000001E-3"/>
    <m/>
  </r>
  <r>
    <x v="2"/>
    <x v="218"/>
    <s v="SGS"/>
    <x v="1"/>
    <x v="3"/>
    <s v="Onshore wind energy"/>
    <x v="8"/>
    <n v="6.0000000000000001E-3"/>
    <m/>
  </r>
  <r>
    <x v="2"/>
    <x v="218"/>
    <s v="SGS"/>
    <x v="1"/>
    <x v="3"/>
    <s v="Onshore wind energy"/>
    <x v="9"/>
    <n v="6.0000000000000001E-3"/>
    <m/>
  </r>
  <r>
    <x v="2"/>
    <x v="218"/>
    <s v="SGS"/>
    <x v="1"/>
    <x v="3"/>
    <s v="Onshore wind energy"/>
    <x v="10"/>
    <n v="6.0000000000000001E-3"/>
    <m/>
  </r>
  <r>
    <x v="2"/>
    <x v="218"/>
    <s v="SGS"/>
    <x v="1"/>
    <x v="3"/>
    <s v="Onshore wind energy"/>
    <x v="11"/>
    <n v="6.0000000000000001E-3"/>
    <m/>
  </r>
  <r>
    <x v="2"/>
    <x v="218"/>
    <s v="SGS"/>
    <x v="1"/>
    <x v="3"/>
    <s v="Onshore wind energy"/>
    <x v="12"/>
    <n v="6.0000000000000001E-3"/>
    <m/>
  </r>
  <r>
    <x v="2"/>
    <x v="218"/>
    <s v="SGS"/>
    <x v="1"/>
    <x v="3"/>
    <s v="Onshore wind energy"/>
    <x v="13"/>
    <n v="6.0000000000000001E-3"/>
    <m/>
  </r>
  <r>
    <x v="2"/>
    <x v="218"/>
    <s v="SGS"/>
    <x v="1"/>
    <x v="3"/>
    <s v="Onshore wind energy"/>
    <x v="14"/>
    <n v="6.0000000000000001E-3"/>
    <m/>
  </r>
  <r>
    <x v="2"/>
    <x v="218"/>
    <s v="SGS"/>
    <x v="1"/>
    <x v="3"/>
    <s v="Onshore wind energy"/>
    <x v="15"/>
    <n v="6.0000000000000001E-3"/>
    <m/>
  </r>
  <r>
    <x v="2"/>
    <x v="218"/>
    <s v="SGS"/>
    <x v="1"/>
    <x v="3"/>
    <s v="Onshore wind energy"/>
    <x v="16"/>
    <n v="6.0000000000000001E-3"/>
    <m/>
  </r>
  <r>
    <x v="2"/>
    <x v="218"/>
    <s v="SGS"/>
    <x v="1"/>
    <x v="3"/>
    <s v="Onshore wind energy"/>
    <x v="17"/>
    <n v="6.0000000000000001E-3"/>
    <m/>
  </r>
  <r>
    <x v="2"/>
    <x v="218"/>
    <s v="SGS"/>
    <x v="1"/>
    <x v="3"/>
    <s v="Onshore wind energy"/>
    <x v="18"/>
    <n v="6.0000000000000001E-3"/>
    <m/>
  </r>
  <r>
    <x v="2"/>
    <x v="218"/>
    <s v="SGS"/>
    <x v="1"/>
    <x v="3"/>
    <s v="Onshore wind energy"/>
    <x v="19"/>
    <n v="6.0000000000000001E-3"/>
    <m/>
  </r>
  <r>
    <x v="2"/>
    <x v="219"/>
    <s v="SUR"/>
    <x v="0"/>
    <x v="0"/>
    <s v="Fossil fuels"/>
    <x v="0"/>
    <n v="177"/>
    <n v="197"/>
  </r>
  <r>
    <x v="2"/>
    <x v="219"/>
    <s v="SUR"/>
    <x v="0"/>
    <x v="0"/>
    <s v="Fossil fuels"/>
    <x v="1"/>
    <n v="177"/>
    <n v="214"/>
  </r>
  <r>
    <x v="2"/>
    <x v="219"/>
    <s v="SUR"/>
    <x v="0"/>
    <x v="0"/>
    <s v="Fossil fuels"/>
    <x v="2"/>
    <n v="177"/>
    <n v="469"/>
  </r>
  <r>
    <x v="2"/>
    <x v="219"/>
    <s v="SUR"/>
    <x v="0"/>
    <x v="0"/>
    <s v="Fossil fuels"/>
    <x v="3"/>
    <n v="177"/>
    <n v="534"/>
  </r>
  <r>
    <x v="2"/>
    <x v="219"/>
    <s v="SUR"/>
    <x v="0"/>
    <x v="0"/>
    <s v="Fossil fuels"/>
    <x v="4"/>
    <n v="177"/>
    <n v="644"/>
  </r>
  <r>
    <x v="2"/>
    <x v="219"/>
    <s v="SUR"/>
    <x v="0"/>
    <x v="0"/>
    <s v="Fossil fuels"/>
    <x v="5"/>
    <n v="192"/>
    <n v="600"/>
  </r>
  <r>
    <x v="2"/>
    <x v="219"/>
    <s v="SUR"/>
    <x v="0"/>
    <x v="0"/>
    <s v="Fossil fuels"/>
    <x v="6"/>
    <n v="207"/>
    <n v="412.4"/>
  </r>
  <r>
    <x v="2"/>
    <x v="219"/>
    <s v="SUR"/>
    <x v="0"/>
    <x v="0"/>
    <s v="Fossil fuels"/>
    <x v="7"/>
    <n v="207"/>
    <n v="309.5"/>
  </r>
  <r>
    <x v="2"/>
    <x v="219"/>
    <s v="SUR"/>
    <x v="0"/>
    <x v="0"/>
    <s v="Fossil fuels"/>
    <x v="8"/>
    <n v="207"/>
    <n v="286.89999999999998"/>
  </r>
  <r>
    <x v="2"/>
    <x v="219"/>
    <s v="SUR"/>
    <x v="0"/>
    <x v="0"/>
    <s v="Fossil fuels"/>
    <x v="9"/>
    <n v="207"/>
    <n v="377.44400000000002"/>
  </r>
  <r>
    <x v="2"/>
    <x v="219"/>
    <s v="SUR"/>
    <x v="0"/>
    <x v="0"/>
    <s v="Fossil fuels"/>
    <x v="10"/>
    <n v="236"/>
    <n v="711.745"/>
  </r>
  <r>
    <x v="2"/>
    <x v="219"/>
    <s v="SUR"/>
    <x v="0"/>
    <x v="0"/>
    <s v="Fossil fuels"/>
    <x v="11"/>
    <n v="236"/>
    <n v="511.73899999999998"/>
  </r>
  <r>
    <x v="2"/>
    <x v="219"/>
    <s v="SUR"/>
    <x v="0"/>
    <x v="0"/>
    <s v="Fossil fuels"/>
    <x v="12"/>
    <n v="236"/>
    <n v="905.91"/>
  </r>
  <r>
    <x v="2"/>
    <x v="219"/>
    <s v="SUR"/>
    <x v="0"/>
    <x v="0"/>
    <s v="Fossil fuels"/>
    <x v="13"/>
    <n v="299"/>
    <n v="710.67600000000004"/>
  </r>
  <r>
    <x v="2"/>
    <x v="219"/>
    <s v="SUR"/>
    <x v="0"/>
    <x v="0"/>
    <s v="Fossil fuels"/>
    <x v="14"/>
    <n v="333"/>
    <n v="1037.557"/>
  </r>
  <r>
    <x v="2"/>
    <x v="219"/>
    <s v="SUR"/>
    <x v="0"/>
    <x v="0"/>
    <s v="Fossil fuels"/>
    <x v="15"/>
    <n v="333"/>
    <n v="1185.298"/>
  </r>
  <r>
    <x v="2"/>
    <x v="219"/>
    <s v="SUR"/>
    <x v="0"/>
    <x v="0"/>
    <s v="Fossil fuels"/>
    <x v="16"/>
    <n v="333"/>
    <n v="1031.8309999999999"/>
  </r>
  <r>
    <x v="2"/>
    <x v="219"/>
    <s v="SUR"/>
    <x v="0"/>
    <x v="0"/>
    <s v="Fossil fuels"/>
    <x v="17"/>
    <n v="337.5"/>
    <n v="880.81499999999994"/>
  </r>
  <r>
    <x v="2"/>
    <x v="219"/>
    <s v="SUR"/>
    <x v="0"/>
    <x v="0"/>
    <s v="Fossil fuels"/>
    <x v="18"/>
    <n v="336.8"/>
    <m/>
  </r>
  <r>
    <x v="2"/>
    <x v="219"/>
    <s v="SUR"/>
    <x v="0"/>
    <x v="0"/>
    <s v="Fossil fuels"/>
    <x v="19"/>
    <n v="344.8"/>
    <m/>
  </r>
  <r>
    <x v="2"/>
    <x v="219"/>
    <s v="SUR"/>
    <x v="1"/>
    <x v="4"/>
    <s v="Solid biofuels"/>
    <x v="15"/>
    <n v="1.5"/>
    <n v="6.4509999999999996"/>
  </r>
  <r>
    <x v="2"/>
    <x v="219"/>
    <s v="SUR"/>
    <x v="1"/>
    <x v="4"/>
    <s v="Solid biofuels"/>
    <x v="16"/>
    <n v="1.5"/>
    <n v="6.4509999999999996"/>
  </r>
  <r>
    <x v="2"/>
    <x v="219"/>
    <s v="SUR"/>
    <x v="1"/>
    <x v="4"/>
    <s v="Solid biofuels"/>
    <x v="17"/>
    <n v="1.5"/>
    <n v="6.4509999999999996"/>
  </r>
  <r>
    <x v="2"/>
    <x v="219"/>
    <s v="SUR"/>
    <x v="1"/>
    <x v="4"/>
    <s v="Solid biofuels"/>
    <x v="18"/>
    <n v="1.5"/>
    <m/>
  </r>
  <r>
    <x v="2"/>
    <x v="219"/>
    <s v="SUR"/>
    <x v="1"/>
    <x v="4"/>
    <s v="Solid biofuels"/>
    <x v="19"/>
    <n v="1.5"/>
    <m/>
  </r>
  <r>
    <x v="2"/>
    <x v="219"/>
    <s v="SUR"/>
    <x v="1"/>
    <x v="1"/>
    <s v="Renewable hydropower"/>
    <x v="0"/>
    <n v="180"/>
    <n v="1226"/>
  </r>
  <r>
    <x v="2"/>
    <x v="219"/>
    <s v="SUR"/>
    <x v="1"/>
    <x v="1"/>
    <s v="Renewable hydropower"/>
    <x v="1"/>
    <n v="180"/>
    <n v="1228"/>
  </r>
  <r>
    <x v="2"/>
    <x v="219"/>
    <s v="SUR"/>
    <x v="1"/>
    <x v="1"/>
    <s v="Renewable hydropower"/>
    <x v="2"/>
    <n v="180"/>
    <n v="856"/>
  </r>
  <r>
    <x v="2"/>
    <x v="219"/>
    <s v="SUR"/>
    <x v="1"/>
    <x v="1"/>
    <s v="Renewable hydropower"/>
    <x v="3"/>
    <n v="180"/>
    <n v="772"/>
  </r>
  <r>
    <x v="2"/>
    <x v="219"/>
    <s v="SUR"/>
    <x v="1"/>
    <x v="1"/>
    <s v="Renewable hydropower"/>
    <x v="4"/>
    <n v="180"/>
    <n v="739"/>
  </r>
  <r>
    <x v="2"/>
    <x v="219"/>
    <s v="SUR"/>
    <x v="1"/>
    <x v="1"/>
    <s v="Renewable hydropower"/>
    <x v="5"/>
    <n v="180"/>
    <n v="640"/>
  </r>
  <r>
    <x v="2"/>
    <x v="219"/>
    <s v="SUR"/>
    <x v="1"/>
    <x v="1"/>
    <s v="Renewable hydropower"/>
    <x v="6"/>
    <n v="180"/>
    <n v="753.7"/>
  </r>
  <r>
    <x v="2"/>
    <x v="219"/>
    <s v="SUR"/>
    <x v="1"/>
    <x v="1"/>
    <s v="Renewable hydropower"/>
    <x v="7"/>
    <n v="180"/>
    <n v="890.6"/>
  </r>
  <r>
    <x v="2"/>
    <x v="219"/>
    <s v="SUR"/>
    <x v="1"/>
    <x v="1"/>
    <s v="Renewable hydropower"/>
    <x v="8"/>
    <n v="180"/>
    <n v="1000"/>
  </r>
  <r>
    <x v="2"/>
    <x v="219"/>
    <s v="SUR"/>
    <x v="1"/>
    <x v="1"/>
    <s v="Renewable hydropower"/>
    <x v="9"/>
    <n v="180"/>
    <n v="1175.885"/>
  </r>
  <r>
    <x v="2"/>
    <x v="219"/>
    <s v="SUR"/>
    <x v="1"/>
    <x v="1"/>
    <s v="Renewable hydropower"/>
    <x v="10"/>
    <n v="180"/>
    <n v="1064.999"/>
  </r>
  <r>
    <x v="2"/>
    <x v="219"/>
    <s v="SUR"/>
    <x v="1"/>
    <x v="1"/>
    <s v="Renewable hydropower"/>
    <x v="11"/>
    <n v="180"/>
    <n v="1368.3710000000001"/>
  </r>
  <r>
    <x v="2"/>
    <x v="219"/>
    <s v="SUR"/>
    <x v="1"/>
    <x v="1"/>
    <s v="Renewable hydropower"/>
    <x v="12"/>
    <n v="180"/>
    <n v="1111.9670000000001"/>
  </r>
  <r>
    <x v="2"/>
    <x v="219"/>
    <s v="SUR"/>
    <x v="1"/>
    <x v="1"/>
    <s v="Renewable hydropower"/>
    <x v="13"/>
    <n v="180"/>
    <n v="837.36900000000003"/>
  </r>
  <r>
    <x v="2"/>
    <x v="219"/>
    <s v="SUR"/>
    <x v="1"/>
    <x v="1"/>
    <s v="Renewable hydropower"/>
    <x v="14"/>
    <n v="180"/>
    <n v="558.99900000000002"/>
  </r>
  <r>
    <x v="2"/>
    <x v="219"/>
    <s v="SUR"/>
    <x v="1"/>
    <x v="1"/>
    <s v="Renewable hydropower"/>
    <x v="15"/>
    <n v="180.15"/>
    <n v="472.60300000000001"/>
  </r>
  <r>
    <x v="2"/>
    <x v="219"/>
    <s v="SUR"/>
    <x v="1"/>
    <x v="1"/>
    <s v="Renewable hydropower"/>
    <x v="16"/>
    <n v="180.15"/>
    <n v="783.40899999999999"/>
  </r>
  <r>
    <x v="2"/>
    <x v="219"/>
    <s v="SUR"/>
    <x v="1"/>
    <x v="1"/>
    <s v="Renewable hydropower"/>
    <x v="17"/>
    <n v="180.18"/>
    <n v="926.28800000000001"/>
  </r>
  <r>
    <x v="2"/>
    <x v="219"/>
    <s v="SUR"/>
    <x v="1"/>
    <x v="1"/>
    <s v="Renewable hydropower"/>
    <x v="18"/>
    <n v="180.18"/>
    <m/>
  </r>
  <r>
    <x v="2"/>
    <x v="219"/>
    <s v="SUR"/>
    <x v="1"/>
    <x v="1"/>
    <s v="Renewable hydropower"/>
    <x v="19"/>
    <n v="180.18"/>
    <m/>
  </r>
  <r>
    <x v="2"/>
    <x v="219"/>
    <s v="SUR"/>
    <x v="1"/>
    <x v="2"/>
    <s v="Off-grid Solar photovoltaic"/>
    <x v="10"/>
    <n v="0.154"/>
    <n v="0.217"/>
  </r>
  <r>
    <x v="2"/>
    <x v="219"/>
    <s v="SUR"/>
    <x v="1"/>
    <x v="2"/>
    <s v="Off-grid Solar photovoltaic"/>
    <x v="11"/>
    <n v="0.28100000000000003"/>
    <n v="0.39400000000000002"/>
  </r>
  <r>
    <x v="2"/>
    <x v="219"/>
    <s v="SUR"/>
    <x v="1"/>
    <x v="2"/>
    <s v="Off-grid Solar photovoltaic"/>
    <x v="12"/>
    <n v="0.66100000000000003"/>
    <n v="0.92800000000000005"/>
  </r>
  <r>
    <x v="2"/>
    <x v="219"/>
    <s v="SUR"/>
    <x v="1"/>
    <x v="2"/>
    <s v="Off-grid Solar photovoltaic"/>
    <x v="13"/>
    <n v="0.94299999999999995"/>
    <n v="1.3240000000000001"/>
  </r>
  <r>
    <x v="2"/>
    <x v="219"/>
    <s v="SUR"/>
    <x v="1"/>
    <x v="2"/>
    <s v="Off-grid Solar photovoltaic"/>
    <x v="14"/>
    <n v="1.1950000000000001"/>
    <n v="1.6779999999999999"/>
  </r>
  <r>
    <x v="2"/>
    <x v="219"/>
    <s v="SUR"/>
    <x v="1"/>
    <x v="2"/>
    <s v="Off-grid Solar photovoltaic"/>
    <x v="15"/>
    <n v="1.1950000000000001"/>
    <n v="1.6779999999999999"/>
  </r>
  <r>
    <x v="2"/>
    <x v="219"/>
    <s v="SUR"/>
    <x v="1"/>
    <x v="2"/>
    <s v="Off-grid Solar photovoltaic"/>
    <x v="16"/>
    <n v="1.1950000000000001"/>
    <n v="1.6779999999999999"/>
  </r>
  <r>
    <x v="2"/>
    <x v="219"/>
    <s v="SUR"/>
    <x v="1"/>
    <x v="2"/>
    <s v="Off-grid Solar photovoltaic"/>
    <x v="17"/>
    <n v="1.1950000000000001"/>
    <n v="1.6779999999999999"/>
  </r>
  <r>
    <x v="2"/>
    <x v="219"/>
    <s v="SUR"/>
    <x v="1"/>
    <x v="2"/>
    <s v="Off-grid Solar photovoltaic"/>
    <x v="18"/>
    <n v="1.895"/>
    <m/>
  </r>
  <r>
    <x v="2"/>
    <x v="219"/>
    <s v="SUR"/>
    <x v="1"/>
    <x v="2"/>
    <s v="Off-grid Solar photovoltaic"/>
    <x v="19"/>
    <n v="1.895"/>
    <m/>
  </r>
  <r>
    <x v="2"/>
    <x v="219"/>
    <s v="SUR"/>
    <x v="1"/>
    <x v="2"/>
    <s v="On-grid Solar photovoltaic"/>
    <x v="14"/>
    <n v="5"/>
    <n v="7.02"/>
  </r>
  <r>
    <x v="2"/>
    <x v="219"/>
    <s v="SUR"/>
    <x v="1"/>
    <x v="2"/>
    <s v="On-grid Solar photovoltaic"/>
    <x v="15"/>
    <n v="5.05"/>
    <n v="7.09"/>
  </r>
  <r>
    <x v="2"/>
    <x v="219"/>
    <s v="SUR"/>
    <x v="1"/>
    <x v="2"/>
    <s v="On-grid Solar photovoltaic"/>
    <x v="16"/>
    <n v="5.05"/>
    <n v="7.09"/>
  </r>
  <r>
    <x v="2"/>
    <x v="219"/>
    <s v="SUR"/>
    <x v="1"/>
    <x v="2"/>
    <s v="On-grid Solar photovoltaic"/>
    <x v="17"/>
    <n v="5.05"/>
    <n v="7.09"/>
  </r>
  <r>
    <x v="2"/>
    <x v="219"/>
    <s v="SUR"/>
    <x v="1"/>
    <x v="2"/>
    <s v="On-grid Solar photovoltaic"/>
    <x v="18"/>
    <n v="5.55"/>
    <m/>
  </r>
  <r>
    <x v="2"/>
    <x v="219"/>
    <s v="SUR"/>
    <x v="1"/>
    <x v="2"/>
    <s v="On-grid Solar photovoltaic"/>
    <x v="19"/>
    <n v="5.55"/>
    <m/>
  </r>
  <r>
    <x v="2"/>
    <x v="220"/>
    <s v="URY"/>
    <x v="0"/>
    <x v="0"/>
    <s v="Fossil fuels"/>
    <x v="0"/>
    <n v="552.83900000000006"/>
    <n v="500.28"/>
  </r>
  <r>
    <x v="2"/>
    <x v="220"/>
    <s v="URY"/>
    <x v="0"/>
    <x v="0"/>
    <s v="Fossil fuels"/>
    <x v="1"/>
    <n v="520.35599999999999"/>
    <n v="21.003999999999998"/>
  </r>
  <r>
    <x v="2"/>
    <x v="220"/>
    <s v="URY"/>
    <x v="0"/>
    <x v="0"/>
    <s v="Fossil fuels"/>
    <x v="2"/>
    <n v="518.64800000000002"/>
    <n v="32.382999999999996"/>
  </r>
  <r>
    <x v="2"/>
    <x v="220"/>
    <s v="URY"/>
    <x v="0"/>
    <x v="0"/>
    <s v="Fossil fuels"/>
    <x v="3"/>
    <n v="517.56899999999996"/>
    <n v="12.292999999999999"/>
  </r>
  <r>
    <x v="2"/>
    <x v="220"/>
    <s v="URY"/>
    <x v="0"/>
    <x v="0"/>
    <s v="Fossil fuels"/>
    <x v="4"/>
    <n v="498.39"/>
    <n v="1093.741"/>
  </r>
  <r>
    <x v="2"/>
    <x v="220"/>
    <s v="URY"/>
    <x v="0"/>
    <x v="0"/>
    <s v="Fossil fuels"/>
    <x v="5"/>
    <n v="496.78899999999999"/>
    <n v="969.83199999999999"/>
  </r>
  <r>
    <x v="2"/>
    <x v="220"/>
    <s v="URY"/>
    <x v="0"/>
    <x v="0"/>
    <s v="Fossil fuels"/>
    <x v="6"/>
    <n v="697.08799999999997"/>
    <n v="1986.3050000000001"/>
  </r>
  <r>
    <x v="2"/>
    <x v="220"/>
    <s v="URY"/>
    <x v="0"/>
    <x v="0"/>
    <s v="Fossil fuels"/>
    <x v="7"/>
    <n v="695.36800000000005"/>
    <n v="1235.2359999999999"/>
  </r>
  <r>
    <x v="2"/>
    <x v="220"/>
    <s v="URY"/>
    <x v="0"/>
    <x v="0"/>
    <s v="Fossil fuels"/>
    <x v="8"/>
    <n v="800.5"/>
    <n v="3404.4589999999998"/>
  </r>
  <r>
    <x v="2"/>
    <x v="220"/>
    <s v="URY"/>
    <x v="0"/>
    <x v="0"/>
    <s v="Fossil fuels"/>
    <x v="9"/>
    <n v="878.3"/>
    <n v="2640.4470000000001"/>
  </r>
  <r>
    <x v="2"/>
    <x v="220"/>
    <s v="URY"/>
    <x v="0"/>
    <x v="0"/>
    <s v="Fossil fuels"/>
    <x v="10"/>
    <n v="875.7"/>
    <n v="1165.3779999999999"/>
  </r>
  <r>
    <x v="2"/>
    <x v="220"/>
    <s v="URY"/>
    <x v="0"/>
    <x v="0"/>
    <s v="Fossil fuels"/>
    <x v="11"/>
    <n v="875.7"/>
    <n v="2627.4990000000003"/>
  </r>
  <r>
    <x v="2"/>
    <x v="220"/>
    <s v="URY"/>
    <x v="0"/>
    <x v="0"/>
    <s v="Fossil fuels"/>
    <x v="12"/>
    <n v="1075.7"/>
    <n v="3749.0359999999996"/>
  </r>
  <r>
    <x v="2"/>
    <x v="220"/>
    <s v="URY"/>
    <x v="0"/>
    <x v="0"/>
    <s v="Fossil fuels"/>
    <x v="13"/>
    <n v="1274.9000000000001"/>
    <n v="1859.86"/>
  </r>
  <r>
    <x v="2"/>
    <x v="220"/>
    <s v="URY"/>
    <x v="0"/>
    <x v="0"/>
    <s v="Fossil fuels"/>
    <x v="14"/>
    <n v="1274.9000000000001"/>
    <n v="730.13300000000004"/>
  </r>
  <r>
    <x v="2"/>
    <x v="220"/>
    <s v="URY"/>
    <x v="0"/>
    <x v="0"/>
    <s v="Fossil fuels"/>
    <x v="15"/>
    <n v="1104.9000000000001"/>
    <n v="962.97199999999998"/>
  </r>
  <r>
    <x v="2"/>
    <x v="220"/>
    <s v="URY"/>
    <x v="0"/>
    <x v="0"/>
    <s v="Fossil fuels"/>
    <x v="16"/>
    <n v="649.9"/>
    <n v="464.74700000000001"/>
  </r>
  <r>
    <x v="2"/>
    <x v="220"/>
    <s v="URY"/>
    <x v="0"/>
    <x v="0"/>
    <s v="Fossil fuels"/>
    <x v="17"/>
    <n v="829.9"/>
    <n v="249.864"/>
  </r>
  <r>
    <x v="2"/>
    <x v="220"/>
    <s v="URY"/>
    <x v="0"/>
    <x v="0"/>
    <s v="Fossil fuels"/>
    <x v="18"/>
    <n v="1190"/>
    <m/>
  </r>
  <r>
    <x v="2"/>
    <x v="220"/>
    <s v="URY"/>
    <x v="0"/>
    <x v="0"/>
    <s v="Fossil fuels"/>
    <x v="19"/>
    <n v="1189.8800000000001"/>
    <m/>
  </r>
  <r>
    <x v="2"/>
    <x v="220"/>
    <s v="URY"/>
    <x v="1"/>
    <x v="4"/>
    <s v="Biogas"/>
    <x v="5"/>
    <n v="1"/>
    <n v="0"/>
  </r>
  <r>
    <x v="2"/>
    <x v="220"/>
    <s v="URY"/>
    <x v="1"/>
    <x v="4"/>
    <s v="Biogas"/>
    <x v="6"/>
    <n v="1"/>
    <n v="0"/>
  </r>
  <r>
    <x v="2"/>
    <x v="220"/>
    <s v="URY"/>
    <x v="1"/>
    <x v="4"/>
    <s v="Biogas"/>
    <x v="7"/>
    <n v="1"/>
    <n v="0.79700000000000004"/>
  </r>
  <r>
    <x v="2"/>
    <x v="220"/>
    <s v="URY"/>
    <x v="1"/>
    <x v="4"/>
    <s v="Biogas"/>
    <x v="8"/>
    <n v="1"/>
    <n v="23.308"/>
  </r>
  <r>
    <x v="2"/>
    <x v="220"/>
    <s v="URY"/>
    <x v="1"/>
    <x v="4"/>
    <s v="Biogas"/>
    <x v="9"/>
    <n v="1"/>
    <n v="9.76"/>
  </r>
  <r>
    <x v="2"/>
    <x v="220"/>
    <s v="URY"/>
    <x v="1"/>
    <x v="4"/>
    <s v="Biogas"/>
    <x v="10"/>
    <n v="1"/>
    <n v="10.673999999999999"/>
  </r>
  <r>
    <x v="2"/>
    <x v="220"/>
    <s v="URY"/>
    <x v="1"/>
    <x v="4"/>
    <s v="Biogas"/>
    <x v="11"/>
    <n v="1"/>
    <n v="3.2309999999999999"/>
  </r>
  <r>
    <x v="2"/>
    <x v="220"/>
    <s v="URY"/>
    <x v="1"/>
    <x v="4"/>
    <s v="Biogas"/>
    <x v="12"/>
    <n v="1"/>
    <n v="8.2110000000000003"/>
  </r>
  <r>
    <x v="2"/>
    <x v="220"/>
    <s v="URY"/>
    <x v="1"/>
    <x v="4"/>
    <s v="Biogas"/>
    <x v="13"/>
    <n v="1"/>
    <n v="7.18"/>
  </r>
  <r>
    <x v="2"/>
    <x v="220"/>
    <s v="URY"/>
    <x v="1"/>
    <x v="4"/>
    <s v="Biogas"/>
    <x v="14"/>
    <n v="1.6"/>
    <n v="29.675000000000001"/>
  </r>
  <r>
    <x v="2"/>
    <x v="220"/>
    <s v="URY"/>
    <x v="1"/>
    <x v="4"/>
    <s v="Biogas"/>
    <x v="15"/>
    <n v="1.6"/>
    <n v="32.540999999999997"/>
  </r>
  <r>
    <x v="2"/>
    <x v="220"/>
    <s v="URY"/>
    <x v="1"/>
    <x v="4"/>
    <s v="Biogas"/>
    <x v="16"/>
    <n v="1.6"/>
    <n v="34.264000000000003"/>
  </r>
  <r>
    <x v="2"/>
    <x v="220"/>
    <s v="URY"/>
    <x v="1"/>
    <x v="4"/>
    <s v="Biogas"/>
    <x v="17"/>
    <n v="1.6"/>
    <n v="29.218"/>
  </r>
  <r>
    <x v="2"/>
    <x v="220"/>
    <s v="URY"/>
    <x v="1"/>
    <x v="4"/>
    <s v="Biogas"/>
    <x v="18"/>
    <n v="1.6"/>
    <m/>
  </r>
  <r>
    <x v="2"/>
    <x v="220"/>
    <s v="URY"/>
    <x v="1"/>
    <x v="4"/>
    <s v="Biogas"/>
    <x v="19"/>
    <n v="1.8"/>
    <m/>
  </r>
  <r>
    <x v="2"/>
    <x v="220"/>
    <s v="URY"/>
    <x v="1"/>
    <x v="4"/>
    <s v="Liquid biofuels"/>
    <x v="7"/>
    <m/>
    <n v="0.504"/>
  </r>
  <r>
    <x v="2"/>
    <x v="220"/>
    <s v="URY"/>
    <x v="1"/>
    <x v="4"/>
    <s v="Liquid biofuels"/>
    <x v="8"/>
    <m/>
    <n v="4.351"/>
  </r>
  <r>
    <x v="2"/>
    <x v="220"/>
    <s v="URY"/>
    <x v="1"/>
    <x v="4"/>
    <s v="Liquid biofuels"/>
    <x v="9"/>
    <m/>
    <n v="0.15"/>
  </r>
  <r>
    <x v="2"/>
    <x v="220"/>
    <s v="URY"/>
    <x v="1"/>
    <x v="4"/>
    <s v="Liquid biofuels"/>
    <x v="10"/>
    <m/>
    <n v="8.5709999999999997"/>
  </r>
  <r>
    <x v="2"/>
    <x v="220"/>
    <s v="URY"/>
    <x v="1"/>
    <x v="4"/>
    <s v="Liquid biofuels"/>
    <x v="12"/>
    <m/>
    <n v="7.5999999999999998E-2"/>
  </r>
  <r>
    <x v="2"/>
    <x v="220"/>
    <s v="URY"/>
    <x v="1"/>
    <x v="4"/>
    <s v="Liquid biofuels"/>
    <x v="13"/>
    <m/>
    <n v="6.6000000000000003E-2"/>
  </r>
  <r>
    <x v="2"/>
    <x v="220"/>
    <s v="URY"/>
    <x v="1"/>
    <x v="4"/>
    <s v="Liquid biofuels"/>
    <x v="14"/>
    <m/>
    <n v="5.0000000000000001E-3"/>
  </r>
  <r>
    <x v="2"/>
    <x v="220"/>
    <s v="URY"/>
    <x v="1"/>
    <x v="4"/>
    <s v="Liquid biofuels"/>
    <x v="15"/>
    <m/>
    <n v="7.4999999999999997E-2"/>
  </r>
  <r>
    <x v="2"/>
    <x v="220"/>
    <s v="URY"/>
    <x v="1"/>
    <x v="4"/>
    <s v="Liquid biofuels"/>
    <x v="16"/>
    <m/>
    <n v="0.17899999999999999"/>
  </r>
  <r>
    <x v="2"/>
    <x v="220"/>
    <s v="URY"/>
    <x v="1"/>
    <x v="4"/>
    <s v="Liquid biofuels"/>
    <x v="17"/>
    <m/>
    <n v="20.266999999999999"/>
  </r>
  <r>
    <x v="2"/>
    <x v="220"/>
    <s v="URY"/>
    <x v="1"/>
    <x v="4"/>
    <s v="Solid biofuels"/>
    <x v="0"/>
    <n v="11.5"/>
    <n v="27.271999999999998"/>
  </r>
  <r>
    <x v="2"/>
    <x v="220"/>
    <s v="URY"/>
    <x v="1"/>
    <x v="4"/>
    <s v="Solid biofuels"/>
    <x v="1"/>
    <n v="11.5"/>
    <n v="27.271999999999998"/>
  </r>
  <r>
    <x v="2"/>
    <x v="220"/>
    <s v="URY"/>
    <x v="1"/>
    <x v="4"/>
    <s v="Solid biofuels"/>
    <x v="2"/>
    <n v="11.5"/>
    <n v="27.271999999999998"/>
  </r>
  <r>
    <x v="2"/>
    <x v="220"/>
    <s v="URY"/>
    <x v="1"/>
    <x v="4"/>
    <s v="Solid biofuels"/>
    <x v="3"/>
    <n v="11.5"/>
    <n v="27.271999999999998"/>
  </r>
  <r>
    <x v="2"/>
    <x v="220"/>
    <s v="URY"/>
    <x v="1"/>
    <x v="4"/>
    <s v="Solid biofuels"/>
    <x v="4"/>
    <n v="11.5"/>
    <n v="27.271999999999998"/>
  </r>
  <r>
    <x v="2"/>
    <x v="220"/>
    <s v="URY"/>
    <x v="1"/>
    <x v="4"/>
    <s v="Solid biofuels"/>
    <x v="5"/>
    <n v="11.5"/>
    <n v="24.456"/>
  </r>
  <r>
    <x v="2"/>
    <x v="220"/>
    <s v="URY"/>
    <x v="1"/>
    <x v="4"/>
    <s v="Solid biofuels"/>
    <x v="6"/>
    <n v="11.5"/>
    <n v="38.610999999999997"/>
  </r>
  <r>
    <x v="2"/>
    <x v="220"/>
    <s v="URY"/>
    <x v="1"/>
    <x v="4"/>
    <s v="Solid biofuels"/>
    <x v="7"/>
    <n v="184.5"/>
    <n v="134.054"/>
  </r>
  <r>
    <x v="2"/>
    <x v="220"/>
    <s v="URY"/>
    <x v="1"/>
    <x v="4"/>
    <s v="Solid biofuels"/>
    <x v="8"/>
    <n v="194.5"/>
    <n v="872.41800000000001"/>
  </r>
  <r>
    <x v="2"/>
    <x v="220"/>
    <s v="URY"/>
    <x v="1"/>
    <x v="4"/>
    <s v="Solid biofuels"/>
    <x v="9"/>
    <n v="204.5"/>
    <n v="929.90899999999999"/>
  </r>
  <r>
    <x v="2"/>
    <x v="220"/>
    <s v="URY"/>
    <x v="1"/>
    <x v="4"/>
    <s v="Solid biofuels"/>
    <x v="10"/>
    <n v="234.75"/>
    <n v="1089.8489999999999"/>
  </r>
  <r>
    <x v="2"/>
    <x v="220"/>
    <s v="URY"/>
    <x v="1"/>
    <x v="4"/>
    <s v="Solid biofuels"/>
    <x v="11"/>
    <n v="242.25"/>
    <n v="1127.547"/>
  </r>
  <r>
    <x v="2"/>
    <x v="220"/>
    <s v="URY"/>
    <x v="1"/>
    <x v="4"/>
    <s v="Solid biofuels"/>
    <x v="12"/>
    <n v="242.25"/>
    <n v="1313.4090000000001"/>
  </r>
  <r>
    <x v="2"/>
    <x v="220"/>
    <s v="URY"/>
    <x v="1"/>
    <x v="4"/>
    <s v="Solid biofuels"/>
    <x v="13"/>
    <n v="412.25"/>
    <n v="1447.9970000000001"/>
  </r>
  <r>
    <x v="2"/>
    <x v="220"/>
    <s v="URY"/>
    <x v="1"/>
    <x v="4"/>
    <s v="Solid biofuels"/>
    <x v="14"/>
    <n v="412.25"/>
    <n v="1893.268"/>
  </r>
  <r>
    <x v="2"/>
    <x v="220"/>
    <s v="URY"/>
    <x v="1"/>
    <x v="4"/>
    <s v="Solid biofuels"/>
    <x v="15"/>
    <n v="422.25"/>
    <n v="2388.3629999999998"/>
  </r>
  <r>
    <x v="2"/>
    <x v="220"/>
    <s v="URY"/>
    <x v="1"/>
    <x v="4"/>
    <s v="Solid biofuels"/>
    <x v="16"/>
    <n v="422.25"/>
    <n v="2398.2779999999998"/>
  </r>
  <r>
    <x v="2"/>
    <x v="220"/>
    <s v="URY"/>
    <x v="1"/>
    <x v="4"/>
    <s v="Solid biofuels"/>
    <x v="17"/>
    <n v="422.25"/>
    <n v="2503.654"/>
  </r>
  <r>
    <x v="2"/>
    <x v="220"/>
    <s v="URY"/>
    <x v="1"/>
    <x v="4"/>
    <s v="Solid biofuels"/>
    <x v="18"/>
    <n v="422.25"/>
    <m/>
  </r>
  <r>
    <x v="2"/>
    <x v="220"/>
    <s v="URY"/>
    <x v="1"/>
    <x v="4"/>
    <s v="Solid biofuels"/>
    <x v="19"/>
    <n v="423"/>
    <m/>
  </r>
  <r>
    <x v="2"/>
    <x v="220"/>
    <s v="URY"/>
    <x v="1"/>
    <x v="1"/>
    <s v="Renewable hydropower"/>
    <x v="0"/>
    <n v="1538"/>
    <n v="7050.6679999999997"/>
  </r>
  <r>
    <x v="2"/>
    <x v="220"/>
    <s v="URY"/>
    <x v="1"/>
    <x v="1"/>
    <s v="Renewable hydropower"/>
    <x v="1"/>
    <n v="1538"/>
    <n v="9193.7729999999992"/>
  </r>
  <r>
    <x v="2"/>
    <x v="220"/>
    <s v="URY"/>
    <x v="1"/>
    <x v="1"/>
    <s v="Renewable hydropower"/>
    <x v="2"/>
    <n v="1538"/>
    <n v="9535.259"/>
  </r>
  <r>
    <x v="2"/>
    <x v="220"/>
    <s v="URY"/>
    <x v="1"/>
    <x v="1"/>
    <s v="Renewable hydropower"/>
    <x v="3"/>
    <n v="1538"/>
    <n v="8529.5490000000009"/>
  </r>
  <r>
    <x v="2"/>
    <x v="220"/>
    <s v="URY"/>
    <x v="1"/>
    <x v="1"/>
    <s v="Renewable hydropower"/>
    <x v="4"/>
    <n v="1538"/>
    <n v="4780.7489999999998"/>
  </r>
  <r>
    <x v="2"/>
    <x v="220"/>
    <s v="URY"/>
    <x v="1"/>
    <x v="1"/>
    <s v="Renewable hydropower"/>
    <x v="5"/>
    <n v="1538"/>
    <n v="6683.62"/>
  </r>
  <r>
    <x v="2"/>
    <x v="220"/>
    <s v="URY"/>
    <x v="1"/>
    <x v="1"/>
    <s v="Renewable hydropower"/>
    <x v="6"/>
    <n v="1538"/>
    <n v="3545.09"/>
  </r>
  <r>
    <x v="2"/>
    <x v="220"/>
    <s v="URY"/>
    <x v="1"/>
    <x v="1"/>
    <s v="Renewable hydropower"/>
    <x v="7"/>
    <n v="1538"/>
    <n v="8021.1440000000002"/>
  </r>
  <r>
    <x v="2"/>
    <x v="220"/>
    <s v="URY"/>
    <x v="1"/>
    <x v="1"/>
    <s v="Renewable hydropower"/>
    <x v="8"/>
    <n v="1538"/>
    <n v="4500.71"/>
  </r>
  <r>
    <x v="2"/>
    <x v="220"/>
    <s v="URY"/>
    <x v="1"/>
    <x v="1"/>
    <s v="Renewable hydropower"/>
    <x v="9"/>
    <n v="1538"/>
    <n v="5059.7879999999996"/>
  </r>
  <r>
    <x v="2"/>
    <x v="220"/>
    <s v="URY"/>
    <x v="1"/>
    <x v="1"/>
    <s v="Renewable hydropower"/>
    <x v="10"/>
    <n v="1538"/>
    <n v="8407.1540000000005"/>
  </r>
  <r>
    <x v="2"/>
    <x v="220"/>
    <s v="URY"/>
    <x v="1"/>
    <x v="1"/>
    <s v="Renewable hydropower"/>
    <x v="11"/>
    <n v="1538"/>
    <n v="6478.8980000000001"/>
  </r>
  <r>
    <x v="2"/>
    <x v="220"/>
    <s v="URY"/>
    <x v="1"/>
    <x v="1"/>
    <s v="Renewable hydropower"/>
    <x v="12"/>
    <n v="1538"/>
    <n v="5420.8770000000004"/>
  </r>
  <r>
    <x v="2"/>
    <x v="220"/>
    <s v="URY"/>
    <x v="1"/>
    <x v="1"/>
    <s v="Renewable hydropower"/>
    <x v="13"/>
    <n v="1538"/>
    <n v="8205.9169999999995"/>
  </r>
  <r>
    <x v="2"/>
    <x v="220"/>
    <s v="URY"/>
    <x v="1"/>
    <x v="1"/>
    <s v="Renewable hydropower"/>
    <x v="14"/>
    <n v="1538"/>
    <n v="9649.1299999999992"/>
  </r>
  <r>
    <x v="2"/>
    <x v="220"/>
    <s v="URY"/>
    <x v="1"/>
    <x v="1"/>
    <s v="Renewable hydropower"/>
    <x v="15"/>
    <n v="1538"/>
    <n v="8265.9920000000002"/>
  </r>
  <r>
    <x v="2"/>
    <x v="220"/>
    <s v="URY"/>
    <x v="1"/>
    <x v="1"/>
    <s v="Renewable hydropower"/>
    <x v="16"/>
    <n v="1538"/>
    <n v="7842.2370000000001"/>
  </r>
  <r>
    <x v="2"/>
    <x v="220"/>
    <s v="URY"/>
    <x v="1"/>
    <x v="1"/>
    <s v="Renewable hydropower"/>
    <x v="17"/>
    <n v="1538"/>
    <n v="7517.857"/>
  </r>
  <r>
    <x v="2"/>
    <x v="220"/>
    <s v="URY"/>
    <x v="1"/>
    <x v="1"/>
    <s v="Renewable hydropower"/>
    <x v="18"/>
    <n v="1538"/>
    <m/>
  </r>
  <r>
    <x v="2"/>
    <x v="220"/>
    <s v="URY"/>
    <x v="1"/>
    <x v="1"/>
    <s v="Renewable hydropower"/>
    <x v="19"/>
    <n v="1538"/>
    <m/>
  </r>
  <r>
    <x v="2"/>
    <x v="220"/>
    <s v="URY"/>
    <x v="1"/>
    <x v="2"/>
    <s v="Off-grid Solar photovoltaic"/>
    <x v="7"/>
    <n v="0"/>
    <n v="4.2999999999999997E-2"/>
  </r>
  <r>
    <x v="2"/>
    <x v="220"/>
    <s v="URY"/>
    <x v="1"/>
    <x v="2"/>
    <s v="Off-grid Solar photovoltaic"/>
    <x v="8"/>
    <n v="0.1"/>
    <n v="9.7000000000000003E-2"/>
  </r>
  <r>
    <x v="2"/>
    <x v="220"/>
    <s v="URY"/>
    <x v="1"/>
    <x v="2"/>
    <s v="Off-grid Solar photovoltaic"/>
    <x v="9"/>
    <n v="0.1"/>
    <n v="0.14499999999999999"/>
  </r>
  <r>
    <x v="2"/>
    <x v="220"/>
    <s v="URY"/>
    <x v="1"/>
    <x v="2"/>
    <s v="Off-grid Solar photovoltaic"/>
    <x v="10"/>
    <n v="0.1"/>
    <n v="0.20599999999999999"/>
  </r>
  <r>
    <x v="2"/>
    <x v="220"/>
    <s v="URY"/>
    <x v="1"/>
    <x v="2"/>
    <s v="Off-grid Solar photovoltaic"/>
    <x v="11"/>
    <n v="0.4"/>
    <n v="0.32900000000000001"/>
  </r>
  <r>
    <x v="2"/>
    <x v="220"/>
    <s v="URY"/>
    <x v="1"/>
    <x v="2"/>
    <s v="Off-grid Solar photovoltaic"/>
    <x v="12"/>
    <n v="0.5"/>
    <n v="0.73699999999999999"/>
  </r>
  <r>
    <x v="2"/>
    <x v="220"/>
    <s v="URY"/>
    <x v="1"/>
    <x v="2"/>
    <s v="Off-grid Solar photovoltaic"/>
    <x v="13"/>
    <n v="0.52"/>
    <n v="0.73699999999999999"/>
  </r>
  <r>
    <x v="2"/>
    <x v="220"/>
    <s v="URY"/>
    <x v="1"/>
    <x v="2"/>
    <s v="Off-grid Solar photovoltaic"/>
    <x v="14"/>
    <n v="0.54"/>
    <n v="0.73699999999999999"/>
  </r>
  <r>
    <x v="2"/>
    <x v="220"/>
    <s v="URY"/>
    <x v="1"/>
    <x v="2"/>
    <s v="Off-grid Solar photovoltaic"/>
    <x v="15"/>
    <n v="0.56100000000000005"/>
    <n v="0.71899999999999997"/>
  </r>
  <r>
    <x v="2"/>
    <x v="220"/>
    <s v="URY"/>
    <x v="1"/>
    <x v="2"/>
    <s v="Off-grid Solar photovoltaic"/>
    <x v="16"/>
    <n v="1.137"/>
    <n v="1.155"/>
  </r>
  <r>
    <x v="2"/>
    <x v="220"/>
    <s v="URY"/>
    <x v="1"/>
    <x v="2"/>
    <s v="Off-grid Solar photovoltaic"/>
    <x v="17"/>
    <n v="1.724"/>
    <n v="1.4670000000000001"/>
  </r>
  <r>
    <x v="2"/>
    <x v="220"/>
    <s v="URY"/>
    <x v="1"/>
    <x v="2"/>
    <s v="Off-grid Solar photovoltaic"/>
    <x v="18"/>
    <n v="2.2730000000000001"/>
    <m/>
  </r>
  <r>
    <x v="2"/>
    <x v="220"/>
    <s v="URY"/>
    <x v="1"/>
    <x v="2"/>
    <s v="Off-grid Solar photovoltaic"/>
    <x v="19"/>
    <n v="2.1850000000000001"/>
    <m/>
  </r>
  <r>
    <x v="2"/>
    <x v="220"/>
    <s v="URY"/>
    <x v="1"/>
    <x v="2"/>
    <s v="On-grid Solar photovoltaic"/>
    <x v="8"/>
    <n v="7.3999999999999996E-2"/>
    <m/>
  </r>
  <r>
    <x v="2"/>
    <x v="220"/>
    <s v="URY"/>
    <x v="1"/>
    <x v="2"/>
    <s v="On-grid Solar photovoltaic"/>
    <x v="9"/>
    <n v="0.11"/>
    <m/>
  </r>
  <r>
    <x v="2"/>
    <x v="220"/>
    <s v="URY"/>
    <x v="1"/>
    <x v="2"/>
    <s v="On-grid Solar photovoltaic"/>
    <x v="10"/>
    <n v="0.14299999999999999"/>
    <m/>
  </r>
  <r>
    <x v="2"/>
    <x v="220"/>
    <s v="URY"/>
    <x v="1"/>
    <x v="2"/>
    <s v="On-grid Solar photovoltaic"/>
    <x v="11"/>
    <n v="0.38900000000000001"/>
    <n v="1.2999999999999999E-2"/>
  </r>
  <r>
    <x v="2"/>
    <x v="220"/>
    <s v="URY"/>
    <x v="1"/>
    <x v="2"/>
    <s v="On-grid Solar photovoltaic"/>
    <x v="12"/>
    <n v="0.60799999999999998"/>
    <n v="8.5000000000000006E-2"/>
  </r>
  <r>
    <x v="2"/>
    <x v="220"/>
    <s v="URY"/>
    <x v="1"/>
    <x v="2"/>
    <s v="On-grid Solar photovoltaic"/>
    <x v="13"/>
    <n v="1.5760000000000001"/>
    <n v="0.41099999999999998"/>
  </r>
  <r>
    <x v="2"/>
    <x v="220"/>
    <s v="URY"/>
    <x v="1"/>
    <x v="2"/>
    <s v="On-grid Solar photovoltaic"/>
    <x v="14"/>
    <n v="3.7029999999999998"/>
    <n v="2.7559999999999998"/>
  </r>
  <r>
    <x v="2"/>
    <x v="220"/>
    <s v="URY"/>
    <x v="1"/>
    <x v="2"/>
    <s v="On-grid Solar photovoltaic"/>
    <x v="15"/>
    <n v="64.483000000000004"/>
    <n v="48.04"/>
  </r>
  <r>
    <x v="2"/>
    <x v="220"/>
    <s v="URY"/>
    <x v="1"/>
    <x v="2"/>
    <s v="On-grid Solar photovoltaic"/>
    <x v="16"/>
    <n v="88.9"/>
    <n v="150.75700000000001"/>
  </r>
  <r>
    <x v="2"/>
    <x v="220"/>
    <s v="URY"/>
    <x v="1"/>
    <x v="2"/>
    <s v="On-grid Solar photovoltaic"/>
    <x v="17"/>
    <n v="242.73099999999999"/>
    <n v="267.09100000000001"/>
  </r>
  <r>
    <x v="2"/>
    <x v="220"/>
    <s v="URY"/>
    <x v="1"/>
    <x v="2"/>
    <s v="On-grid Solar photovoltaic"/>
    <x v="18"/>
    <n v="248"/>
    <m/>
  </r>
  <r>
    <x v="2"/>
    <x v="220"/>
    <s v="URY"/>
    <x v="1"/>
    <x v="2"/>
    <s v="On-grid Solar photovoltaic"/>
    <x v="19"/>
    <n v="246.2"/>
    <m/>
  </r>
  <r>
    <x v="2"/>
    <x v="220"/>
    <s v="URY"/>
    <x v="1"/>
    <x v="3"/>
    <s v="Onshore wind energy"/>
    <x v="8"/>
    <n v="14.6"/>
    <n v="7.2910000000000004"/>
  </r>
  <r>
    <x v="2"/>
    <x v="220"/>
    <s v="URY"/>
    <x v="1"/>
    <x v="3"/>
    <s v="Onshore wind energy"/>
    <x v="9"/>
    <n v="30.599999999999998"/>
    <n v="42.098999999999997"/>
  </r>
  <r>
    <x v="2"/>
    <x v="220"/>
    <s v="URY"/>
    <x v="1"/>
    <x v="3"/>
    <s v="Onshore wind energy"/>
    <x v="10"/>
    <n v="40.599999999999994"/>
    <n v="69.914000000000001"/>
  </r>
  <r>
    <x v="2"/>
    <x v="220"/>
    <s v="URY"/>
    <x v="1"/>
    <x v="3"/>
    <s v="Onshore wind energy"/>
    <x v="11"/>
    <n v="43.604999999999997"/>
    <n v="111.307"/>
  </r>
  <r>
    <x v="2"/>
    <x v="220"/>
    <s v="URY"/>
    <x v="1"/>
    <x v="3"/>
    <s v="Onshore wind energy"/>
    <x v="12"/>
    <n v="52.604999999999997"/>
    <n v="112.456"/>
  </r>
  <r>
    <x v="2"/>
    <x v="220"/>
    <s v="URY"/>
    <x v="1"/>
    <x v="3"/>
    <s v="Onshore wind energy"/>
    <x v="13"/>
    <n v="59.417000000000002"/>
    <n v="144.054"/>
  </r>
  <r>
    <x v="2"/>
    <x v="220"/>
    <s v="URY"/>
    <x v="1"/>
    <x v="3"/>
    <s v="Onshore wind energy"/>
    <x v="14"/>
    <n v="481.27800000000002"/>
    <n v="732.66800000000001"/>
  </r>
  <r>
    <x v="2"/>
    <x v="220"/>
    <s v="URY"/>
    <x v="1"/>
    <x v="3"/>
    <s v="Onshore wind energy"/>
    <x v="15"/>
    <n v="856.76599999999996"/>
    <n v="2065.1190000000001"/>
  </r>
  <r>
    <x v="2"/>
    <x v="220"/>
    <s v="URY"/>
    <x v="1"/>
    <x v="3"/>
    <s v="Onshore wind energy"/>
    <x v="16"/>
    <n v="1211.5"/>
    <n v="2994.348"/>
  </r>
  <r>
    <x v="2"/>
    <x v="220"/>
    <s v="URY"/>
    <x v="1"/>
    <x v="3"/>
    <s v="Onshore wind energy"/>
    <x v="17"/>
    <n v="1515.6559999999999"/>
    <n v="3774.4749999999999"/>
  </r>
  <r>
    <x v="2"/>
    <x v="220"/>
    <s v="URY"/>
    <x v="1"/>
    <x v="3"/>
    <s v="Onshore wind energy"/>
    <x v="18"/>
    <n v="1515.6559999999999"/>
    <m/>
  </r>
  <r>
    <x v="2"/>
    <x v="220"/>
    <s v="URY"/>
    <x v="1"/>
    <x v="3"/>
    <s v="Onshore wind energy"/>
    <x v="19"/>
    <n v="1560.6559999999999"/>
    <m/>
  </r>
  <r>
    <x v="2"/>
    <x v="221"/>
    <s v="VEN"/>
    <x v="0"/>
    <x v="0"/>
    <s v="Fossil fuels"/>
    <x v="0"/>
    <n v="8018"/>
    <n v="22.385000000000002"/>
  </r>
  <r>
    <x v="2"/>
    <x v="221"/>
    <s v="VEN"/>
    <x v="0"/>
    <x v="0"/>
    <s v="Fossil fuels"/>
    <x v="1"/>
    <n v="8111"/>
    <n v="29.667999999999999"/>
  </r>
  <r>
    <x v="2"/>
    <x v="221"/>
    <s v="VEN"/>
    <x v="0"/>
    <x v="0"/>
    <s v="Fossil fuels"/>
    <x v="2"/>
    <n v="8086"/>
    <n v="28.731999999999999"/>
  </r>
  <r>
    <x v="2"/>
    <x v="221"/>
    <s v="VEN"/>
    <x v="0"/>
    <x v="0"/>
    <s v="Fossil fuels"/>
    <x v="3"/>
    <n v="8086"/>
    <n v="29.536999999999999"/>
  </r>
  <r>
    <x v="2"/>
    <x v="221"/>
    <s v="VEN"/>
    <x v="0"/>
    <x v="0"/>
    <s v="Fossil fuels"/>
    <x v="4"/>
    <n v="8260"/>
    <n v="28.477"/>
  </r>
  <r>
    <x v="2"/>
    <x v="221"/>
    <s v="VEN"/>
    <x v="0"/>
    <x v="0"/>
    <s v="Fossil fuels"/>
    <x v="5"/>
    <n v="7353.13"/>
    <n v="27126.799999999999"/>
  </r>
  <r>
    <x v="2"/>
    <x v="221"/>
    <s v="VEN"/>
    <x v="0"/>
    <x v="0"/>
    <s v="Fossil fuels"/>
    <x v="6"/>
    <n v="7619.1"/>
    <n v="29095"/>
  </r>
  <r>
    <x v="2"/>
    <x v="221"/>
    <s v="VEN"/>
    <x v="0"/>
    <x v="0"/>
    <s v="Fossil fuels"/>
    <x v="7"/>
    <n v="7943.1"/>
    <n v="30531.599999999999"/>
  </r>
  <r>
    <x v="2"/>
    <x v="221"/>
    <s v="VEN"/>
    <x v="0"/>
    <x v="0"/>
    <s v="Fossil fuels"/>
    <x v="8"/>
    <n v="8568.1899999999987"/>
    <n v="32454.26"/>
  </r>
  <r>
    <x v="2"/>
    <x v="221"/>
    <s v="VEN"/>
    <x v="0"/>
    <x v="0"/>
    <s v="Fossil fuels"/>
    <x v="9"/>
    <n v="9116.0399999999991"/>
    <n v="38873.79"/>
  </r>
  <r>
    <x v="2"/>
    <x v="221"/>
    <s v="VEN"/>
    <x v="0"/>
    <x v="0"/>
    <s v="Fossil fuels"/>
    <x v="10"/>
    <n v="10221.39"/>
    <n v="39898.880000000005"/>
  </r>
  <r>
    <x v="2"/>
    <x v="221"/>
    <s v="VEN"/>
    <x v="0"/>
    <x v="0"/>
    <s v="Fossil fuels"/>
    <x v="11"/>
    <n v="11096.85"/>
    <n v="31473.552"/>
  </r>
  <r>
    <x v="2"/>
    <x v="221"/>
    <s v="VEN"/>
    <x v="0"/>
    <x v="0"/>
    <s v="Fossil fuels"/>
    <x v="12"/>
    <n v="13067.88"/>
    <n v="45999.29"/>
  </r>
  <r>
    <x v="2"/>
    <x v="221"/>
    <s v="VEN"/>
    <x v="0"/>
    <x v="0"/>
    <s v="Fossil fuels"/>
    <x v="13"/>
    <n v="15358.78"/>
    <n v="51075.060000000005"/>
  </r>
  <r>
    <x v="2"/>
    <x v="221"/>
    <s v="VEN"/>
    <x v="0"/>
    <x v="0"/>
    <s v="Fossil fuels"/>
    <x v="14"/>
    <n v="15636.78"/>
    <n v="51088.810000000005"/>
  </r>
  <r>
    <x v="2"/>
    <x v="221"/>
    <s v="VEN"/>
    <x v="0"/>
    <x v="0"/>
    <s v="Fossil fuels"/>
    <x v="15"/>
    <n v="15986.78"/>
    <n v="52235.348000000005"/>
  </r>
  <r>
    <x v="2"/>
    <x v="221"/>
    <s v="VEN"/>
    <x v="0"/>
    <x v="0"/>
    <s v="Fossil fuels"/>
    <x v="16"/>
    <n v="16056.78"/>
    <n v="52235.348000000005"/>
  </r>
  <r>
    <x v="2"/>
    <x v="221"/>
    <s v="VEN"/>
    <x v="0"/>
    <x v="0"/>
    <s v="Fossil fuels"/>
    <x v="17"/>
    <n v="16156.98"/>
    <n v="6605.7160000000003"/>
  </r>
  <r>
    <x v="2"/>
    <x v="221"/>
    <s v="VEN"/>
    <x v="0"/>
    <x v="0"/>
    <s v="Fossil fuels"/>
    <x v="18"/>
    <n v="16331.9"/>
    <m/>
  </r>
  <r>
    <x v="2"/>
    <x v="221"/>
    <s v="VEN"/>
    <x v="0"/>
    <x v="0"/>
    <s v="Fossil fuels"/>
    <x v="19"/>
    <n v="16664.48"/>
    <m/>
  </r>
  <r>
    <x v="2"/>
    <x v="221"/>
    <s v="VEN"/>
    <x v="0"/>
    <x v="8"/>
    <s v="Other non-renewable energy"/>
    <x v="19"/>
    <n v="180"/>
    <m/>
  </r>
  <r>
    <x v="2"/>
    <x v="221"/>
    <s v="VEN"/>
    <x v="1"/>
    <x v="1"/>
    <s v="Renewable hydropower"/>
    <x v="0"/>
    <n v="13216"/>
    <n v="70810.876000000004"/>
  </r>
  <r>
    <x v="2"/>
    <x v="221"/>
    <s v="VEN"/>
    <x v="1"/>
    <x v="1"/>
    <s v="Renewable hydropower"/>
    <x v="1"/>
    <n v="13208"/>
    <n v="70768.010999999999"/>
  </r>
  <r>
    <x v="2"/>
    <x v="221"/>
    <s v="VEN"/>
    <x v="1"/>
    <x v="1"/>
    <s v="Renewable hydropower"/>
    <x v="2"/>
    <n v="12492"/>
    <n v="66931.634000000005"/>
  </r>
  <r>
    <x v="2"/>
    <x v="221"/>
    <s v="VEN"/>
    <x v="1"/>
    <x v="1"/>
    <s v="Renewable hydropower"/>
    <x v="3"/>
    <n v="12492"/>
    <n v="66931.634000000005"/>
  </r>
  <r>
    <x v="2"/>
    <x v="221"/>
    <s v="VEN"/>
    <x v="1"/>
    <x v="1"/>
    <s v="Renewable hydropower"/>
    <x v="4"/>
    <n v="13865"/>
    <n v="74288.262000000002"/>
  </r>
  <r>
    <x v="2"/>
    <x v="221"/>
    <s v="VEN"/>
    <x v="1"/>
    <x v="1"/>
    <s v="Renewable hydropower"/>
    <x v="5"/>
    <n v="14415.81"/>
    <n v="77236.78"/>
  </r>
  <r>
    <x v="2"/>
    <x v="221"/>
    <s v="VEN"/>
    <x v="1"/>
    <x v="1"/>
    <s v="Renewable hydropower"/>
    <x v="6"/>
    <n v="14598.81"/>
    <n v="81551.37999999999"/>
  </r>
  <r>
    <x v="2"/>
    <x v="221"/>
    <s v="VEN"/>
    <x v="1"/>
    <x v="1"/>
    <s v="Renewable hydropower"/>
    <x v="7"/>
    <n v="14598.81"/>
    <n v="83168.44"/>
  </r>
  <r>
    <x v="2"/>
    <x v="221"/>
    <s v="VEN"/>
    <x v="1"/>
    <x v="1"/>
    <s v="Renewable hydropower"/>
    <x v="8"/>
    <n v="14598.81"/>
    <n v="86852.200000000012"/>
  </r>
  <r>
    <x v="2"/>
    <x v="221"/>
    <s v="VEN"/>
    <x v="1"/>
    <x v="1"/>
    <s v="Renewable hydropower"/>
    <x v="9"/>
    <n v="14623.81"/>
    <n v="85968.72"/>
  </r>
  <r>
    <x v="2"/>
    <x v="221"/>
    <s v="VEN"/>
    <x v="1"/>
    <x v="1"/>
    <s v="Renewable hydropower"/>
    <x v="10"/>
    <n v="14623.81"/>
    <n v="76777.077999999994"/>
  </r>
  <r>
    <x v="2"/>
    <x v="221"/>
    <s v="VEN"/>
    <x v="1"/>
    <x v="1"/>
    <s v="Renewable hydropower"/>
    <x v="11"/>
    <n v="14623.81"/>
    <n v="83268.41"/>
  </r>
  <r>
    <x v="2"/>
    <x v="221"/>
    <s v="VEN"/>
    <x v="1"/>
    <x v="1"/>
    <s v="Renewable hydropower"/>
    <x v="12"/>
    <n v="14623.81"/>
    <n v="81859.659999999989"/>
  </r>
  <r>
    <x v="2"/>
    <x v="221"/>
    <s v="VEN"/>
    <x v="1"/>
    <x v="1"/>
    <s v="Renewable hydropower"/>
    <x v="13"/>
    <n v="14880.81"/>
    <n v="81502.94"/>
  </r>
  <r>
    <x v="2"/>
    <x v="221"/>
    <s v="VEN"/>
    <x v="1"/>
    <x v="1"/>
    <s v="Renewable hydropower"/>
    <x v="14"/>
    <n v="14880.81"/>
    <n v="86325.5"/>
  </r>
  <r>
    <x v="2"/>
    <x v="221"/>
    <s v="VEN"/>
    <x v="1"/>
    <x v="1"/>
    <s v="Renewable hydropower"/>
    <x v="15"/>
    <n v="15137.81"/>
    <n v="76003.5"/>
  </r>
  <r>
    <x v="2"/>
    <x v="221"/>
    <s v="VEN"/>
    <x v="1"/>
    <x v="1"/>
    <s v="Renewable hydropower"/>
    <x v="16"/>
    <n v="16520.810000000001"/>
    <n v="76003.5"/>
  </r>
  <r>
    <x v="2"/>
    <x v="221"/>
    <s v="VEN"/>
    <x v="1"/>
    <x v="1"/>
    <s v="Renewable hydropower"/>
    <x v="17"/>
    <n v="16520.810000000001"/>
    <n v="55734.49"/>
  </r>
  <r>
    <x v="2"/>
    <x v="221"/>
    <s v="VEN"/>
    <x v="1"/>
    <x v="1"/>
    <s v="Renewable hydropower"/>
    <x v="18"/>
    <n v="16520.8"/>
    <m/>
  </r>
  <r>
    <x v="2"/>
    <x v="221"/>
    <s v="VEN"/>
    <x v="1"/>
    <x v="1"/>
    <s v="Renewable hydropower"/>
    <x v="19"/>
    <n v="16521.21"/>
    <m/>
  </r>
  <r>
    <x v="2"/>
    <x v="221"/>
    <s v="VEN"/>
    <x v="1"/>
    <x v="2"/>
    <s v="Off-grid Solar photovoltaic"/>
    <x v="10"/>
    <n v="1.8"/>
    <n v="2.02"/>
  </r>
  <r>
    <x v="2"/>
    <x v="221"/>
    <s v="VEN"/>
    <x v="1"/>
    <x v="2"/>
    <s v="Off-grid Solar photovoltaic"/>
    <x v="11"/>
    <n v="2"/>
    <n v="2.44"/>
  </r>
  <r>
    <x v="2"/>
    <x v="221"/>
    <s v="VEN"/>
    <x v="1"/>
    <x v="2"/>
    <s v="Off-grid Solar photovoltaic"/>
    <x v="12"/>
    <n v="2.2999999999999998"/>
    <n v="4.09"/>
  </r>
  <r>
    <x v="2"/>
    <x v="221"/>
    <s v="VEN"/>
    <x v="1"/>
    <x v="2"/>
    <s v="Off-grid Solar photovoltaic"/>
    <x v="13"/>
    <n v="2.2999999999999998"/>
    <n v="4.1900000000000004"/>
  </r>
  <r>
    <x v="2"/>
    <x v="221"/>
    <s v="VEN"/>
    <x v="1"/>
    <x v="2"/>
    <s v="Off-grid Solar photovoltaic"/>
    <x v="14"/>
    <n v="3.4"/>
    <n v="5.3"/>
  </r>
  <r>
    <x v="2"/>
    <x v="221"/>
    <s v="VEN"/>
    <x v="1"/>
    <x v="2"/>
    <s v="Off-grid Solar photovoltaic"/>
    <x v="15"/>
    <n v="3.4"/>
    <n v="5.3"/>
  </r>
  <r>
    <x v="2"/>
    <x v="221"/>
    <s v="VEN"/>
    <x v="1"/>
    <x v="2"/>
    <s v="Off-grid Solar photovoltaic"/>
    <x v="16"/>
    <n v="3.4"/>
    <n v="5.3"/>
  </r>
  <r>
    <x v="2"/>
    <x v="221"/>
    <s v="VEN"/>
    <x v="1"/>
    <x v="2"/>
    <s v="Off-grid Solar photovoltaic"/>
    <x v="17"/>
    <n v="3.4"/>
    <n v="5.3"/>
  </r>
  <r>
    <x v="2"/>
    <x v="221"/>
    <s v="VEN"/>
    <x v="1"/>
    <x v="2"/>
    <s v="Off-grid Solar photovoltaic"/>
    <x v="18"/>
    <n v="3"/>
    <m/>
  </r>
  <r>
    <x v="2"/>
    <x v="221"/>
    <s v="VEN"/>
    <x v="1"/>
    <x v="2"/>
    <s v="Off-grid Solar photovoltaic"/>
    <x v="19"/>
    <n v="3"/>
    <m/>
  </r>
  <r>
    <x v="2"/>
    <x v="221"/>
    <s v="VEN"/>
    <x v="1"/>
    <x v="2"/>
    <s v="On-grid Solar photovoltaic"/>
    <x v="15"/>
    <n v="1.1000000000000001"/>
    <n v="1.6060000000000001"/>
  </r>
  <r>
    <x v="2"/>
    <x v="221"/>
    <s v="VEN"/>
    <x v="1"/>
    <x v="2"/>
    <s v="On-grid Solar photovoltaic"/>
    <x v="16"/>
    <n v="1.1000000000000001"/>
    <n v="1.6060000000000001"/>
  </r>
  <r>
    <x v="2"/>
    <x v="221"/>
    <s v="VEN"/>
    <x v="1"/>
    <x v="2"/>
    <s v="On-grid Solar photovoltaic"/>
    <x v="17"/>
    <n v="1.1000000000000001"/>
    <n v="1.6060000000000001"/>
  </r>
  <r>
    <x v="2"/>
    <x v="221"/>
    <s v="VEN"/>
    <x v="1"/>
    <x v="2"/>
    <s v="On-grid Solar photovoltaic"/>
    <x v="18"/>
    <n v="1"/>
    <m/>
  </r>
  <r>
    <x v="2"/>
    <x v="221"/>
    <s v="VEN"/>
    <x v="1"/>
    <x v="2"/>
    <s v="On-grid Solar photovoltaic"/>
    <x v="19"/>
    <n v="2.3199999999999998"/>
    <m/>
  </r>
  <r>
    <x v="2"/>
    <x v="221"/>
    <s v="VEN"/>
    <x v="1"/>
    <x v="3"/>
    <s v="Onshore wind energy"/>
    <x v="12"/>
    <n v="30"/>
    <n v="52.962000000000003"/>
  </r>
  <r>
    <x v="2"/>
    <x v="221"/>
    <s v="VEN"/>
    <x v="1"/>
    <x v="3"/>
    <s v="Onshore wind energy"/>
    <x v="13"/>
    <n v="71.28"/>
    <n v="88.27"/>
  </r>
  <r>
    <x v="2"/>
    <x v="221"/>
    <s v="VEN"/>
    <x v="1"/>
    <x v="3"/>
    <s v="Onshore wind energy"/>
    <x v="14"/>
    <n v="71.28"/>
    <n v="88.3"/>
  </r>
  <r>
    <x v="2"/>
    <x v="221"/>
    <s v="VEN"/>
    <x v="1"/>
    <x v="3"/>
    <s v="Onshore wind energy"/>
    <x v="15"/>
    <n v="71.28"/>
    <n v="88.3"/>
  </r>
  <r>
    <x v="2"/>
    <x v="221"/>
    <s v="VEN"/>
    <x v="1"/>
    <x v="3"/>
    <s v="Onshore wind energy"/>
    <x v="16"/>
    <n v="71.28"/>
    <n v="88.3"/>
  </r>
  <r>
    <x v="2"/>
    <x v="221"/>
    <s v="VEN"/>
    <x v="1"/>
    <x v="3"/>
    <s v="Onshore wind energy"/>
    <x v="17"/>
    <n v="71.28"/>
    <n v="88.3"/>
  </r>
  <r>
    <x v="2"/>
    <x v="221"/>
    <s v="VEN"/>
    <x v="1"/>
    <x v="3"/>
    <s v="Onshore wind energy"/>
    <x v="18"/>
    <n v="71.28"/>
    <m/>
  </r>
  <r>
    <x v="2"/>
    <x v="221"/>
    <s v="VEN"/>
    <x v="1"/>
    <x v="3"/>
    <s v="Onshore wind energy"/>
    <x v="19"/>
    <n v="71.2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7047B8-BF64-413A-A7B4-4FFDCFEBC75D}" name="pvt_Invest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3:D9" firstHeaderRow="0" firstDataRow="1" firstDataCol="1" rowPageCount="1" colPageCount="1"/>
  <pivotFields count="13">
    <pivotField axis="axisRow" showAll="0" measureFilter="1" sortType="ascending">
      <items count="192">
        <item x="0"/>
        <item x="94"/>
        <item x="127"/>
        <item x="173"/>
        <item m="1" x="182"/>
        <item x="77"/>
        <item x="117"/>
        <item x="73"/>
        <item x="97"/>
        <item x="157"/>
        <item x="177"/>
        <item x="47"/>
        <item x="172"/>
        <item x="60"/>
        <item x="171"/>
        <item x="174"/>
        <item x="146"/>
        <item x="126"/>
        <item x="35"/>
        <item x="10"/>
        <item x="162"/>
        <item x="4"/>
        <item x="88"/>
        <item x="119"/>
        <item x="85"/>
        <item x="80"/>
        <item x="20"/>
        <item x="123"/>
        <item m="1" x="184"/>
        <item x="149"/>
        <item x="84"/>
        <item x="1"/>
        <item x="34"/>
        <item x="27"/>
        <item x="92"/>
        <item x="56"/>
        <item x="100"/>
        <item x="138"/>
        <item x="23"/>
        <item x="64"/>
        <item x="57"/>
        <item x="51"/>
        <item m="1" x="185"/>
        <item m="1" x="183"/>
        <item x="112"/>
        <item x="25"/>
        <item x="135"/>
        <item x="13"/>
        <item x="63"/>
        <item x="31"/>
        <item x="82"/>
        <item x="139"/>
        <item x="165"/>
        <item x="168"/>
        <item x="169"/>
        <item x="115"/>
        <item x="180"/>
        <item x="90"/>
        <item x="43"/>
        <item m="1" x="186"/>
        <item x="104"/>
        <item x="130"/>
        <item x="181"/>
        <item x="38"/>
        <item x="118"/>
        <item x="28"/>
        <item x="170"/>
        <item x="155"/>
        <item x="32"/>
        <item x="154"/>
        <item x="101"/>
        <item x="125"/>
        <item x="58"/>
        <item x="65"/>
        <item x="166"/>
        <item x="167"/>
        <item x="11"/>
        <item x="62"/>
        <item x="147"/>
        <item x="153"/>
        <item x="136"/>
        <item x="145"/>
        <item x="156"/>
        <item x="152"/>
        <item x="76"/>
        <item x="66"/>
        <item x="44"/>
        <item x="120"/>
        <item x="137"/>
        <item x="128"/>
        <item x="109"/>
        <item x="14"/>
        <item x="131"/>
        <item x="124"/>
        <item x="30"/>
        <item x="178"/>
        <item x="69"/>
        <item x="107"/>
        <item x="86"/>
        <item x="144"/>
        <item x="59"/>
        <item x="176"/>
        <item x="48"/>
        <item x="93"/>
        <item x="133"/>
        <item x="26"/>
        <item x="39"/>
        <item x="21"/>
        <item x="114"/>
        <item x="151"/>
        <item x="37"/>
        <item x="36"/>
        <item x="29"/>
        <item x="17"/>
        <item x="106"/>
        <item x="161"/>
        <item x="164"/>
        <item x="5"/>
        <item x="150"/>
        <item x="179"/>
        <item x="95"/>
        <item x="159"/>
        <item x="70"/>
        <item x="142"/>
        <item x="140"/>
        <item x="102"/>
        <item x="8"/>
        <item x="24"/>
        <item x="6"/>
        <item x="72"/>
        <item x="148"/>
        <item x="22"/>
        <item x="15"/>
        <item x="71"/>
        <item x="141"/>
        <item x="2"/>
        <item x="87"/>
        <item x="79"/>
        <item x="121"/>
        <item x="67"/>
        <item x="105"/>
        <item x="40"/>
        <item x="113"/>
        <item x="91"/>
        <item x="3"/>
        <item m="1" x="189"/>
        <item x="16"/>
        <item x="175"/>
        <item x="54"/>
        <item x="111"/>
        <item x="7"/>
        <item x="49"/>
        <item x="160"/>
        <item x="163"/>
        <item x="132"/>
        <item x="18"/>
        <item x="50"/>
        <item x="52"/>
        <item x="143"/>
        <item x="98"/>
        <item x="122"/>
        <item m="1" x="187"/>
        <item x="158"/>
        <item x="41"/>
        <item x="68"/>
        <item x="110"/>
        <item x="103"/>
        <item m="1" x="188"/>
        <item x="45"/>
        <item x="55"/>
        <item x="9"/>
        <item x="46"/>
        <item x="129"/>
        <item m="1" x="190"/>
        <item x="96"/>
        <item x="75"/>
        <item x="108"/>
        <item x="89"/>
        <item x="83"/>
        <item x="19"/>
        <item x="74"/>
        <item x="12"/>
        <item x="53"/>
        <item x="78"/>
        <item x="81"/>
        <item x="116"/>
        <item x="61"/>
        <item x="33"/>
        <item x="99"/>
        <item x="42"/>
        <item x="134"/>
        <item t="default"/>
      </items>
    </pivotField>
    <pivotField showAll="0"/>
    <pivotField showAll="0"/>
    <pivotField showAll="0"/>
    <pivotField numFmtId="14" showAll="0"/>
    <pivotField showAll="0"/>
    <pivotField showAll="0"/>
    <pivotField showAll="0"/>
    <pivotField dataField="1" showAll="0"/>
    <pivotField showAll="0"/>
    <pivotField axis="axisPage" showAll="0">
      <items count="6">
        <item x="0"/>
        <item x="1"/>
        <item x="2"/>
        <item x="3"/>
        <item x="4"/>
        <item t="default"/>
      </items>
    </pivotField>
    <pivotField dataField="1" dragToRow="0" dragToCol="0" dragToPage="0" showAll="0" defaultSubtotal="0"/>
    <pivotField dataField="1" dragToRow="0" dragToCol="0" dragToPage="0" showAll="0" defaultSubtotal="0"/>
  </pivotFields>
  <rowFields count="1">
    <field x="0"/>
  </rowFields>
  <rowItems count="6">
    <i>
      <x v="21"/>
    </i>
    <i>
      <x v="49"/>
    </i>
    <i>
      <x v="60"/>
    </i>
    <i>
      <x v="122"/>
    </i>
    <i>
      <x v="133"/>
    </i>
    <i t="grand">
      <x/>
    </i>
  </rowItems>
  <colFields count="1">
    <field x="-2"/>
  </colFields>
  <colItems count="3">
    <i>
      <x/>
    </i>
    <i i="1">
      <x v="1"/>
    </i>
    <i i="2">
      <x v="2"/>
    </i>
  </colItems>
  <pageFields count="1">
    <pageField fld="10" item="4" hier="-1"/>
  </pageFields>
  <dataFields count="3">
    <dataField name="Sum of Amount (USD million)" fld="8" baseField="0" baseItem="0" numFmtId="1"/>
    <dataField name="Sum of Bottom" fld="11" baseField="0" baseItem="0" numFmtId="1"/>
    <dataField name="Sum of Top" fld="12" baseField="0" baseItem="0"/>
  </dataFields>
  <chartFormats count="3">
    <chartFormat chart="18"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AFA7D2-C040-4CCC-A29B-E6B18EF4A4FD}" name="pvt_RE_Year" cacheId="2" applyNumberFormats="0" applyBorderFormats="0" applyFontFormats="0" applyPatternFormats="0" applyAlignmentFormats="0" applyWidthHeightFormats="1" dataCaption="Values" updatedVersion="8" minRefreshableVersion="3" showDrill="0" useAutoFormatting="1" rowGrandTotals="0" itemPrintTitles="1" createdVersion="6" indent="0" compact="0" compactData="0" multipleFieldFilters="0" chartFormat="13">
  <location ref="A3:F24" firstHeaderRow="1" firstDataRow="2" firstDataCol="1" rowPageCount="1" colPageCount="1"/>
  <pivotFields count="9">
    <pivotField compact="0" outline="0" showAll="0" insertBlankRow="1">
      <items count="9">
        <item h="1" x="0"/>
        <item h="1" x="1"/>
        <item h="1" x="3"/>
        <item x="4"/>
        <item h="1" x="5"/>
        <item h="1" x="6"/>
        <item h="1" x="7"/>
        <item h="1" x="2"/>
        <item t="default"/>
      </items>
    </pivotField>
    <pivotField compact="0" outline="0" showAll="0" insertBlankRow="1"/>
    <pivotField compact="0" outline="0" showAll="0" insertBlankRow="1"/>
    <pivotField axis="axisPage" compact="0" outline="0" showAll="0" insertBlankRow="1">
      <items count="3">
        <item x="0"/>
        <item x="1"/>
        <item t="default"/>
      </items>
    </pivotField>
    <pivotField axis="axisCol" compact="0" outline="0" showAll="0" insertBlankRow="1">
      <items count="12">
        <item h="1" x="4"/>
        <item x="0"/>
        <item h="1" x="5"/>
        <item x="1"/>
        <item h="1" x="6"/>
        <item x="9"/>
        <item x="8"/>
        <item x="7"/>
        <item x="2"/>
        <item x="3"/>
        <item f="1" x="10"/>
        <item t="default"/>
      </items>
    </pivotField>
    <pivotField compact="0" outline="0" showAll="0" insertBlankRow="1"/>
    <pivotField axis="axisRow" compact="0" outline="0" showAll="0" insertBlankRow="1">
      <items count="21">
        <item x="0"/>
        <item x="1"/>
        <item x="2"/>
        <item x="3"/>
        <item x="4"/>
        <item x="5"/>
        <item x="6"/>
        <item x="7"/>
        <item x="8"/>
        <item x="9"/>
        <item x="10"/>
        <item x="11"/>
        <item x="12"/>
        <item x="13"/>
        <item x="14"/>
        <item x="15"/>
        <item x="16"/>
        <item x="17"/>
        <item x="18"/>
        <item x="19"/>
        <item t="default"/>
      </items>
    </pivotField>
    <pivotField dataField="1" compact="0" outline="0" showAll="0" insertBlankRow="1"/>
    <pivotField compact="0" outline="0" showAll="0" insertBlankRow="1"/>
  </pivotFields>
  <rowFields count="1">
    <field x="6"/>
  </rowFields>
  <rowItems count="20">
    <i>
      <x/>
    </i>
    <i>
      <x v="1"/>
    </i>
    <i>
      <x v="2"/>
    </i>
    <i>
      <x v="3"/>
    </i>
    <i>
      <x v="4"/>
    </i>
    <i>
      <x v="5"/>
    </i>
    <i>
      <x v="6"/>
    </i>
    <i>
      <x v="7"/>
    </i>
    <i>
      <x v="8"/>
    </i>
    <i>
      <x v="9"/>
    </i>
    <i>
      <x v="10"/>
    </i>
    <i>
      <x v="11"/>
    </i>
    <i>
      <x v="12"/>
    </i>
    <i>
      <x v="13"/>
    </i>
    <i>
      <x v="14"/>
    </i>
    <i>
      <x v="15"/>
    </i>
    <i>
      <x v="16"/>
    </i>
    <i>
      <x v="17"/>
    </i>
    <i>
      <x v="18"/>
    </i>
    <i>
      <x v="19"/>
    </i>
  </rowItems>
  <colFields count="1">
    <field x="4"/>
  </colFields>
  <colItems count="5">
    <i>
      <x v="3"/>
    </i>
    <i>
      <x v="8"/>
    </i>
    <i>
      <x v="9"/>
    </i>
    <i>
      <x v="10"/>
    </i>
    <i t="grand">
      <x/>
    </i>
  </colItems>
  <pageFields count="1">
    <pageField fld="3" item="1" hier="-1"/>
  </pageFields>
  <dataFields count="1">
    <dataField name="Electricity Capacity in MW" fld="7" baseField="4" baseItem="5" numFmtId="3"/>
  </dataFields>
  <chartFormats count="37">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2" format="5" series="1">
      <pivotArea type="data" outline="0" fieldPosition="0">
        <references count="2">
          <reference field="4294967294" count="1" selected="0">
            <x v="0"/>
          </reference>
          <reference field="6" count="1" selected="0">
            <x v="5"/>
          </reference>
        </references>
      </pivotArea>
    </chartFormat>
    <chartFormat chart="2" format="6" series="1">
      <pivotArea type="data" outline="0" fieldPosition="0">
        <references count="2">
          <reference field="4294967294" count="1" selected="0">
            <x v="0"/>
          </reference>
          <reference field="6" count="1" selected="0">
            <x v="6"/>
          </reference>
        </references>
      </pivotArea>
    </chartFormat>
    <chartFormat chart="2" format="7" series="1">
      <pivotArea type="data" outline="0" fieldPosition="0">
        <references count="2">
          <reference field="4294967294" count="1" selected="0">
            <x v="0"/>
          </reference>
          <reference field="6" count="1" selected="0">
            <x v="7"/>
          </reference>
        </references>
      </pivotArea>
    </chartFormat>
    <chartFormat chart="2" format="8" series="1">
      <pivotArea type="data" outline="0" fieldPosition="0">
        <references count="2">
          <reference field="4294967294" count="1" selected="0">
            <x v="0"/>
          </reference>
          <reference field="6" count="1" selected="0">
            <x v="8"/>
          </reference>
        </references>
      </pivotArea>
    </chartFormat>
    <chartFormat chart="2" format="9" series="1">
      <pivotArea type="data" outline="0" fieldPosition="0">
        <references count="2">
          <reference field="4294967294" count="1" selected="0">
            <x v="0"/>
          </reference>
          <reference field="6" count="1" selected="0">
            <x v="9"/>
          </reference>
        </references>
      </pivotArea>
    </chartFormat>
    <chartFormat chart="2" format="10" series="1">
      <pivotArea type="data" outline="0" fieldPosition="0">
        <references count="2">
          <reference field="4294967294" count="1" selected="0">
            <x v="0"/>
          </reference>
          <reference field="6" count="1" selected="0">
            <x v="10"/>
          </reference>
        </references>
      </pivotArea>
    </chartFormat>
    <chartFormat chart="2" format="11" series="1">
      <pivotArea type="data" outline="0" fieldPosition="0">
        <references count="2">
          <reference field="4294967294" count="1" selected="0">
            <x v="0"/>
          </reference>
          <reference field="6" count="1" selected="0">
            <x v="11"/>
          </reference>
        </references>
      </pivotArea>
    </chartFormat>
    <chartFormat chart="2" format="12" series="1">
      <pivotArea type="data" outline="0" fieldPosition="0">
        <references count="2">
          <reference field="4294967294" count="1" selected="0">
            <x v="0"/>
          </reference>
          <reference field="6" count="1" selected="0">
            <x v="12"/>
          </reference>
        </references>
      </pivotArea>
    </chartFormat>
    <chartFormat chart="2" format="13" series="1">
      <pivotArea type="data" outline="0" fieldPosition="0">
        <references count="2">
          <reference field="4294967294" count="1" selected="0">
            <x v="0"/>
          </reference>
          <reference field="6" count="1" selected="0">
            <x v="13"/>
          </reference>
        </references>
      </pivotArea>
    </chartFormat>
    <chartFormat chart="2" format="14" series="1">
      <pivotArea type="data" outline="0" fieldPosition="0">
        <references count="2">
          <reference field="4294967294" count="1" selected="0">
            <x v="0"/>
          </reference>
          <reference field="6" count="1" selected="0">
            <x v="14"/>
          </reference>
        </references>
      </pivotArea>
    </chartFormat>
    <chartFormat chart="2" format="15" series="1">
      <pivotArea type="data" outline="0" fieldPosition="0">
        <references count="2">
          <reference field="4294967294" count="1" selected="0">
            <x v="0"/>
          </reference>
          <reference field="6" count="1" selected="0">
            <x v="15"/>
          </reference>
        </references>
      </pivotArea>
    </chartFormat>
    <chartFormat chart="2" format="16" series="1">
      <pivotArea type="data" outline="0" fieldPosition="0">
        <references count="2">
          <reference field="4294967294" count="1" selected="0">
            <x v="0"/>
          </reference>
          <reference field="6" count="1" selected="0">
            <x v="16"/>
          </reference>
        </references>
      </pivotArea>
    </chartFormat>
    <chartFormat chart="2" format="17" series="1">
      <pivotArea type="data" outline="0" fieldPosition="0">
        <references count="2">
          <reference field="4294967294" count="1" selected="0">
            <x v="0"/>
          </reference>
          <reference field="6" count="1" selected="0">
            <x v="17"/>
          </reference>
        </references>
      </pivotArea>
    </chartFormat>
    <chartFormat chart="2" format="18" series="1">
      <pivotArea type="data" outline="0" fieldPosition="0">
        <references count="2">
          <reference field="4294967294" count="1" selected="0">
            <x v="0"/>
          </reference>
          <reference field="6" count="1" selected="0">
            <x v="18"/>
          </reference>
        </references>
      </pivotArea>
    </chartFormat>
    <chartFormat chart="2" format="19" series="1">
      <pivotArea type="data" outline="0" fieldPosition="0">
        <references count="2">
          <reference field="4294967294" count="1" selected="0">
            <x v="0"/>
          </reference>
          <reference field="6" count="1" selected="0">
            <x v="19"/>
          </reference>
        </references>
      </pivotArea>
    </chartFormat>
    <chartFormat chart="2" format="20" series="1">
      <pivotArea type="data" outline="0" fieldPosition="0">
        <references count="3">
          <reference field="4294967294" count="1" selected="0">
            <x v="0"/>
          </reference>
          <reference field="3" count="1" selected="0">
            <x v="1"/>
          </reference>
          <reference field="4" count="1" selected="0">
            <x v="3"/>
          </reference>
        </references>
      </pivotArea>
    </chartFormat>
    <chartFormat chart="2" format="21" series="1">
      <pivotArea type="data" outline="0" fieldPosition="0">
        <references count="3">
          <reference field="4294967294" count="1" selected="0">
            <x v="0"/>
          </reference>
          <reference field="3" count="1" selected="0">
            <x v="1"/>
          </reference>
          <reference field="4" count="1" selected="0">
            <x v="8"/>
          </reference>
        </references>
      </pivotArea>
    </chartFormat>
    <chartFormat chart="2" format="22" series="1">
      <pivotArea type="data" outline="0" fieldPosition="0">
        <references count="3">
          <reference field="4294967294" count="1" selected="0">
            <x v="0"/>
          </reference>
          <reference field="3" count="1" selected="0">
            <x v="1"/>
          </reference>
          <reference field="4" count="1" selected="0">
            <x v="9"/>
          </reference>
        </references>
      </pivotArea>
    </chartFormat>
    <chartFormat chart="2" format="23" series="1">
      <pivotArea type="data" outline="0" fieldPosition="0">
        <references count="3">
          <reference field="4294967294" count="1" selected="0">
            <x v="0"/>
          </reference>
          <reference field="3" count="1" selected="0">
            <x v="1"/>
          </reference>
          <reference field="4" count="1" selected="0">
            <x v="10"/>
          </reference>
        </references>
      </pivotArea>
    </chartFormat>
    <chartFormat chart="2" format="24" series="1">
      <pivotArea type="data" outline="0" fieldPosition="0">
        <references count="3">
          <reference field="4294967294" count="1" selected="0">
            <x v="0"/>
          </reference>
          <reference field="3" count="1" selected="0">
            <x v="0"/>
          </reference>
          <reference field="4" count="1" selected="0">
            <x v="10"/>
          </reference>
        </references>
      </pivotArea>
    </chartFormat>
    <chartFormat chart="2" format="25" series="1">
      <pivotArea type="data" outline="0" fieldPosition="0">
        <references count="3">
          <reference field="4294967294" count="1" selected="0">
            <x v="0"/>
          </reference>
          <reference field="3" count="1" selected="0">
            <x v="0"/>
          </reference>
          <reference field="4" count="1" selected="0">
            <x v="1"/>
          </reference>
        </references>
      </pivotArea>
    </chartFormat>
    <chartFormat chart="2" format="26" series="1">
      <pivotArea type="data" outline="0" fieldPosition="0">
        <references count="3">
          <reference field="4294967294" count="1" selected="0">
            <x v="0"/>
          </reference>
          <reference field="3" count="1" selected="0">
            <x v="0"/>
          </reference>
          <reference field="4" count="1" selected="0">
            <x v="5"/>
          </reference>
        </references>
      </pivotArea>
    </chartFormat>
    <chartFormat chart="2" format="27" series="1">
      <pivotArea type="data" outline="0" fieldPosition="0">
        <references count="3">
          <reference field="4294967294" count="1" selected="0">
            <x v="0"/>
          </reference>
          <reference field="3" count="1" selected="0">
            <x v="0"/>
          </reference>
          <reference field="4" count="1" selected="0">
            <x v="6"/>
          </reference>
        </references>
      </pivotArea>
    </chartFormat>
    <chartFormat chart="2" format="28" series="1">
      <pivotArea type="data" outline="0" fieldPosition="0">
        <references count="3">
          <reference field="4294967294" count="1" selected="0">
            <x v="0"/>
          </reference>
          <reference field="3"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1"/>
          </reference>
        </references>
      </pivotArea>
    </chartFormat>
    <chartFormat chart="2" format="30" series="1">
      <pivotArea type="data" outline="0" fieldPosition="0">
        <references count="2">
          <reference field="4294967294" count="1" selected="0">
            <x v="0"/>
          </reference>
          <reference field="4" count="1" selected="0">
            <x v="3"/>
          </reference>
        </references>
      </pivotArea>
    </chartFormat>
    <chartFormat chart="2" format="31" series="1">
      <pivotArea type="data" outline="0" fieldPosition="0">
        <references count="2">
          <reference field="4294967294" count="1" selected="0">
            <x v="0"/>
          </reference>
          <reference field="4" count="1" selected="0">
            <x v="5"/>
          </reference>
        </references>
      </pivotArea>
    </chartFormat>
    <chartFormat chart="2" format="32" series="1">
      <pivotArea type="data" outline="0" fieldPosition="0">
        <references count="2">
          <reference field="4294967294" count="1" selected="0">
            <x v="0"/>
          </reference>
          <reference field="4" count="1" selected="0">
            <x v="6"/>
          </reference>
        </references>
      </pivotArea>
    </chartFormat>
    <chartFormat chart="2" format="33" series="1">
      <pivotArea type="data" outline="0" fieldPosition="0">
        <references count="2">
          <reference field="4294967294" count="1" selected="0">
            <x v="0"/>
          </reference>
          <reference field="4" count="1" selected="0">
            <x v="7"/>
          </reference>
        </references>
      </pivotArea>
    </chartFormat>
    <chartFormat chart="2" format="34" series="1">
      <pivotArea type="data" outline="0" fieldPosition="0">
        <references count="2">
          <reference field="4294967294" count="1" selected="0">
            <x v="0"/>
          </reference>
          <reference field="4" count="1" selected="0">
            <x v="8"/>
          </reference>
        </references>
      </pivotArea>
    </chartFormat>
    <chartFormat chart="2" format="35" series="1">
      <pivotArea type="data" outline="0" fieldPosition="0">
        <references count="2">
          <reference field="4294967294" count="1" selected="0">
            <x v="0"/>
          </reference>
          <reference field="4" count="1" selected="0">
            <x v="9"/>
          </reference>
        </references>
      </pivotArea>
    </chartFormat>
    <chartFormat chart="2" format="36" series="1">
      <pivotArea type="data" outline="0" fieldPosition="0">
        <references count="2">
          <reference field="4294967294" count="1" selected="0">
            <x v="0"/>
          </reference>
          <reference field="4" count="1" selected="0">
            <x v="10"/>
          </reference>
        </references>
      </pivotArea>
    </chartFormat>
  </chartFormats>
  <pivotTableStyleInfo name="PivotStyleMedium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CA976C-FCA5-4272-84F4-3822A4260AC4}" name="pvt_RE_Region" cacheId="2"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4:B46" firstHeaderRow="1" firstDataRow="1" firstDataCol="1" rowPageCount="2" colPageCount="1"/>
  <pivotFields count="9">
    <pivotField axis="axisPage" multipleItemSelectionAllowed="1" showAll="0">
      <items count="9">
        <item h="1" x="0"/>
        <item h="1" x="1"/>
        <item h="1" x="3"/>
        <item x="4"/>
        <item h="1" x="5"/>
        <item h="1" x="6"/>
        <item h="1" x="7"/>
        <item h="1" x="2"/>
        <item t="default"/>
      </items>
    </pivotField>
    <pivotField axis="axisRow" showAll="0">
      <items count="223">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218"/>
        <item x="77"/>
        <item x="48"/>
        <item x="162"/>
        <item x="78"/>
        <item x="177"/>
        <item x="49"/>
        <item x="219"/>
        <item x="163"/>
        <item x="164"/>
        <item x="178"/>
        <item x="79"/>
        <item x="80"/>
        <item x="50"/>
        <item x="81"/>
        <item x="82"/>
        <item x="51"/>
        <item x="203"/>
        <item x="204"/>
        <item x="117"/>
        <item x="52"/>
        <item x="124"/>
        <item x="83"/>
        <item x="118"/>
        <item x="205"/>
        <item x="53"/>
        <item x="165"/>
        <item x="179"/>
        <item x="166"/>
        <item x="185"/>
        <item x="119"/>
        <item x="220"/>
        <item x="84"/>
        <item x="206"/>
        <item x="221"/>
        <item x="85"/>
        <item x="180"/>
        <item x="54"/>
        <item x="55"/>
        <item t="default"/>
      </items>
    </pivotField>
    <pivotField showAll="0"/>
    <pivotField axis="axisPage" showAll="0">
      <items count="3">
        <item x="0"/>
        <item x="1"/>
        <item t="default"/>
      </items>
    </pivotField>
    <pivotField showAll="0">
      <items count="12">
        <item x="4"/>
        <item x="0"/>
        <item x="5"/>
        <item x="1"/>
        <item x="6"/>
        <item x="9"/>
        <item x="8"/>
        <item x="7"/>
        <item x="2"/>
        <item x="3"/>
        <item f="1" x="10"/>
        <item t="default"/>
      </items>
    </pivotField>
    <pivotField showAll="0"/>
    <pivotField showAll="0"/>
    <pivotField dataField="1" showAll="0"/>
    <pivotField showAll="0"/>
  </pivotFields>
  <rowFields count="1">
    <field x="1"/>
  </rowFields>
  <rowItems count="42">
    <i>
      <x v="1"/>
    </i>
    <i>
      <x v="4"/>
    </i>
    <i>
      <x v="12"/>
    </i>
    <i>
      <x v="18"/>
    </i>
    <i>
      <x v="19"/>
    </i>
    <i>
      <x v="25"/>
    </i>
    <i>
      <x v="30"/>
    </i>
    <i>
      <x v="48"/>
    </i>
    <i>
      <x v="51"/>
    </i>
    <i>
      <x v="52"/>
    </i>
    <i>
      <x v="54"/>
    </i>
    <i>
      <x v="63"/>
    </i>
    <i>
      <x v="67"/>
    </i>
    <i>
      <x v="69"/>
    </i>
    <i>
      <x v="70"/>
    </i>
    <i>
      <x v="76"/>
    </i>
    <i>
      <x v="78"/>
    </i>
    <i>
      <x v="89"/>
    </i>
    <i>
      <x v="90"/>
    </i>
    <i>
      <x v="95"/>
    </i>
    <i>
      <x v="97"/>
    </i>
    <i>
      <x v="104"/>
    </i>
    <i>
      <x v="108"/>
    </i>
    <i>
      <x v="113"/>
    </i>
    <i>
      <x v="114"/>
    </i>
    <i>
      <x v="120"/>
    </i>
    <i>
      <x v="128"/>
    </i>
    <i>
      <x v="130"/>
    </i>
    <i>
      <x v="138"/>
    </i>
    <i>
      <x v="146"/>
    </i>
    <i>
      <x v="147"/>
    </i>
    <i>
      <x v="156"/>
    </i>
    <i>
      <x v="157"/>
    </i>
    <i>
      <x v="161"/>
    </i>
    <i>
      <x v="174"/>
    </i>
    <i>
      <x v="178"/>
    </i>
    <i>
      <x v="179"/>
    </i>
    <i>
      <x v="186"/>
    </i>
    <i>
      <x v="191"/>
    </i>
    <i>
      <x v="192"/>
    </i>
    <i>
      <x v="209"/>
    </i>
    <i>
      <x v="211"/>
    </i>
  </rowItems>
  <colItems count="1">
    <i/>
  </colItems>
  <pageFields count="2">
    <pageField fld="0" hier="-1"/>
    <pageField fld="3" item="1" hier="-1"/>
  </pageFields>
  <dataFields count="1">
    <dataField name="Sum of Electricity Capacity (MW)" fld="7"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5AA1FC-BB49-449C-BC01-B70A3A988534}" name="PivotTable1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1">
  <location ref="A3:B6" firstHeaderRow="1" firstDataRow="1" firstDataCol="1" rowPageCount="1" colPageCount="1"/>
  <pivotFields count="9">
    <pivotField showAll="0">
      <items count="9">
        <item h="1" x="0"/>
        <item h="1" x="1"/>
        <item h="1" x="3"/>
        <item x="4"/>
        <item h="1" x="5"/>
        <item h="1" x="6"/>
        <item h="1" x="7"/>
        <item h="1" x="2"/>
        <item t="default"/>
      </items>
    </pivotField>
    <pivotField showAll="0"/>
    <pivotField showAll="0"/>
    <pivotField axis="axisRow" showAll="0">
      <items count="3">
        <item x="1"/>
        <item x="0"/>
        <item t="default"/>
      </items>
    </pivotField>
    <pivotField showAll="0">
      <items count="12">
        <item x="4"/>
        <item x="0"/>
        <item x="5"/>
        <item x="1"/>
        <item x="6"/>
        <item x="9"/>
        <item x="8"/>
        <item x="7"/>
        <item x="2"/>
        <item x="3"/>
        <item f="1" x="10"/>
        <item t="default"/>
      </items>
    </pivotField>
    <pivotField showAll="0"/>
    <pivotField axis="axisPage" showAll="0">
      <items count="21">
        <item x="0"/>
        <item h="1" x="1"/>
        <item x="2"/>
        <item h="1" x="3"/>
        <item h="1" x="4"/>
        <item h="1" x="5"/>
        <item h="1" x="6"/>
        <item h="1" x="7"/>
        <item h="1" x="8"/>
        <item h="1" x="9"/>
        <item x="10"/>
        <item h="1" x="11"/>
        <item x="12"/>
        <item h="1" x="13"/>
        <item h="1" x="14"/>
        <item h="1" x="15"/>
        <item h="1" x="16"/>
        <item h="1" x="17"/>
        <item h="1" x="18"/>
        <item x="19"/>
        <item t="default"/>
      </items>
    </pivotField>
    <pivotField dataField="1" showAll="0"/>
    <pivotField showAll="0"/>
  </pivotFields>
  <rowFields count="1">
    <field x="3"/>
  </rowFields>
  <rowItems count="3">
    <i>
      <x/>
    </i>
    <i>
      <x v="1"/>
    </i>
    <i t="grand">
      <x/>
    </i>
  </rowItems>
  <colItems count="1">
    <i/>
  </colItems>
  <pageFields count="1">
    <pageField fld="6" item="0" hier="-1"/>
  </pageFields>
  <dataFields count="1">
    <dataField name="Sum of Electricity Capacity (MW)" fld="7" showDataAs="percentOfTotal" baseField="0" baseItem="0" numFmtId="9"/>
  </dataFields>
  <formats count="1">
    <format dxfId="2">
      <pivotArea outline="0" collapsedLevelsAreSubtotals="1" fieldPosition="0"/>
    </format>
  </formats>
  <chartFormats count="10">
    <chartFormat chart="19" format="39" series="1">
      <pivotArea type="data" outline="0" fieldPosition="0">
        <references count="1">
          <reference field="4294967294" count="1" selected="0">
            <x v="0"/>
          </reference>
        </references>
      </pivotArea>
    </chartFormat>
    <chartFormat chart="19" format="40">
      <pivotArea type="data" outline="0" fieldPosition="0">
        <references count="2">
          <reference field="4294967294" count="1" selected="0">
            <x v="0"/>
          </reference>
          <reference field="3" count="1" selected="0">
            <x v="0"/>
          </reference>
        </references>
      </pivotArea>
    </chartFormat>
    <chartFormat chart="19" format="41">
      <pivotArea type="data" outline="0" fieldPosition="0">
        <references count="2">
          <reference field="4294967294" count="1" selected="0">
            <x v="0"/>
          </reference>
          <reference field="3" count="1" selected="0">
            <x v="1"/>
          </reference>
        </references>
      </pivotArea>
    </chartFormat>
    <chartFormat chart="31" format="36" series="1">
      <pivotArea type="data" outline="0" fieldPosition="0">
        <references count="1">
          <reference field="4294967294" count="1" selected="0">
            <x v="0"/>
          </reference>
        </references>
      </pivotArea>
    </chartFormat>
    <chartFormat chart="38" format="48" series="1">
      <pivotArea type="data" outline="0" fieldPosition="0">
        <references count="1">
          <reference field="4294967294" count="1" selected="0">
            <x v="0"/>
          </reference>
        </references>
      </pivotArea>
    </chartFormat>
    <chartFormat chart="38" format="49">
      <pivotArea type="data" outline="0" fieldPosition="0">
        <references count="2">
          <reference field="4294967294" count="1" selected="0">
            <x v="0"/>
          </reference>
          <reference field="3" count="1" selected="0">
            <x v="0"/>
          </reference>
        </references>
      </pivotArea>
    </chartFormat>
    <chartFormat chart="38" format="50">
      <pivotArea type="data" outline="0" fieldPosition="0">
        <references count="2">
          <reference field="4294967294" count="1" selected="0">
            <x v="0"/>
          </reference>
          <reference field="3" count="1" selected="0">
            <x v="1"/>
          </reference>
        </references>
      </pivotArea>
    </chartFormat>
    <chartFormat chart="40" format="48" series="1">
      <pivotArea type="data" outline="0" fieldPosition="0">
        <references count="1">
          <reference field="4294967294" count="1" selected="0">
            <x v="0"/>
          </reference>
        </references>
      </pivotArea>
    </chartFormat>
    <chartFormat chart="40" format="49">
      <pivotArea type="data" outline="0" fieldPosition="0">
        <references count="2">
          <reference field="4294967294" count="1" selected="0">
            <x v="0"/>
          </reference>
          <reference field="3" count="1" selected="0">
            <x v="0"/>
          </reference>
        </references>
      </pivotArea>
    </chartFormat>
    <chartFormat chart="40" format="5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5AA1FC-BB49-449C-BC01-B70A3A988534}" name="PivotTable10"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3:B6" firstHeaderRow="1" firstDataRow="1" firstDataCol="1" rowPageCount="1" colPageCount="1"/>
  <pivotFields count="9">
    <pivotField showAll="0">
      <items count="9">
        <item h="1" x="0"/>
        <item h="1" x="1"/>
        <item h="1" x="3"/>
        <item x="4"/>
        <item h="1" x="5"/>
        <item h="1" x="6"/>
        <item h="1" x="7"/>
        <item h="1" x="2"/>
        <item t="default"/>
      </items>
    </pivotField>
    <pivotField showAll="0"/>
    <pivotField showAll="0"/>
    <pivotField axis="axisRow" showAll="0">
      <items count="3">
        <item x="1"/>
        <item x="0"/>
        <item t="default"/>
      </items>
    </pivotField>
    <pivotField showAll="0">
      <items count="12">
        <item x="4"/>
        <item x="0"/>
        <item x="5"/>
        <item x="1"/>
        <item x="6"/>
        <item x="9"/>
        <item x="8"/>
        <item x="7"/>
        <item x="2"/>
        <item x="3"/>
        <item f="1" x="10"/>
        <item t="default"/>
      </items>
    </pivotField>
    <pivotField showAll="0"/>
    <pivotField axis="axisPage" showAll="0">
      <items count="21">
        <item x="0"/>
        <item h="1" x="1"/>
        <item h="1" x="2"/>
        <item h="1" x="3"/>
        <item h="1" x="4"/>
        <item h="1" x="5"/>
        <item h="1" x="6"/>
        <item h="1" x="7"/>
        <item h="1" x="8"/>
        <item h="1" x="9"/>
        <item x="10"/>
        <item h="1" x="11"/>
        <item h="1" x="12"/>
        <item h="1" x="13"/>
        <item h="1" x="14"/>
        <item h="1" x="15"/>
        <item h="1" x="16"/>
        <item h="1" x="17"/>
        <item h="1" x="18"/>
        <item x="19"/>
        <item t="default"/>
      </items>
    </pivotField>
    <pivotField dataField="1" showAll="0"/>
    <pivotField showAll="0"/>
  </pivotFields>
  <rowFields count="1">
    <field x="3"/>
  </rowFields>
  <rowItems count="3">
    <i>
      <x/>
    </i>
    <i>
      <x v="1"/>
    </i>
    <i t="grand">
      <x/>
    </i>
  </rowItems>
  <colItems count="1">
    <i/>
  </colItems>
  <pageFields count="1">
    <pageField fld="6" item="10" hier="-1"/>
  </pageFields>
  <dataFields count="1">
    <dataField name="Sum of Electricity Capacity (MW)" fld="7" showDataAs="percentOfTotal" baseField="0" baseItem="0" numFmtId="9"/>
  </dataFields>
  <formats count="1">
    <format dxfId="1">
      <pivotArea outline="0" collapsedLevelsAreSubtotals="1" fieldPosition="0"/>
    </format>
  </formats>
  <chartFormats count="12">
    <chartFormat chart="4" format="48" series="1">
      <pivotArea type="data" outline="0" fieldPosition="0">
        <references count="1">
          <reference field="4294967294" count="1" selected="0">
            <x v="0"/>
          </reference>
        </references>
      </pivotArea>
    </chartFormat>
    <chartFormat chart="4" format="49">
      <pivotArea type="data" outline="0" fieldPosition="0">
        <references count="2">
          <reference field="4294967294" count="1" selected="0">
            <x v="0"/>
          </reference>
          <reference field="3" count="1" selected="0">
            <x v="0"/>
          </reference>
        </references>
      </pivotArea>
    </chartFormat>
    <chartFormat chart="4" format="50">
      <pivotArea type="data" outline="0" fieldPosition="0">
        <references count="2">
          <reference field="4294967294" count="1" selected="0">
            <x v="0"/>
          </reference>
          <reference field="3" count="1" selected="0">
            <x v="1"/>
          </reference>
        </references>
      </pivotArea>
    </chartFormat>
    <chartFormat chart="7" format="57" series="1">
      <pivotArea type="data" outline="0" fieldPosition="0">
        <references count="1">
          <reference field="4294967294" count="1" selected="0">
            <x v="0"/>
          </reference>
        </references>
      </pivotArea>
    </chartFormat>
    <chartFormat chart="7" format="58">
      <pivotArea type="data" outline="0" fieldPosition="0">
        <references count="2">
          <reference field="4294967294" count="1" selected="0">
            <x v="0"/>
          </reference>
          <reference field="3" count="1" selected="0">
            <x v="0"/>
          </reference>
        </references>
      </pivotArea>
    </chartFormat>
    <chartFormat chart="7" format="59">
      <pivotArea type="data" outline="0" fieldPosition="0">
        <references count="2">
          <reference field="4294967294" count="1" selected="0">
            <x v="0"/>
          </reference>
          <reference field="3" count="1" selected="0">
            <x v="1"/>
          </reference>
        </references>
      </pivotArea>
    </chartFormat>
    <chartFormat chart="8" format="57" series="1">
      <pivotArea type="data" outline="0" fieldPosition="0">
        <references count="1">
          <reference field="4294967294" count="1" selected="0">
            <x v="0"/>
          </reference>
        </references>
      </pivotArea>
    </chartFormat>
    <chartFormat chart="8" format="58">
      <pivotArea type="data" outline="0" fieldPosition="0">
        <references count="2">
          <reference field="4294967294" count="1" selected="0">
            <x v="0"/>
          </reference>
          <reference field="3" count="1" selected="0">
            <x v="0"/>
          </reference>
        </references>
      </pivotArea>
    </chartFormat>
    <chartFormat chart="8" format="59">
      <pivotArea type="data" outline="0" fieldPosition="0">
        <references count="2">
          <reference field="4294967294" count="1" selected="0">
            <x v="0"/>
          </reference>
          <reference field="3" count="1" selected="0">
            <x v="1"/>
          </reference>
        </references>
      </pivotArea>
    </chartFormat>
    <chartFormat chart="9" format="51" series="1">
      <pivotArea type="data" outline="0" fieldPosition="0">
        <references count="1">
          <reference field="4294967294" count="1" selected="0">
            <x v="0"/>
          </reference>
        </references>
      </pivotArea>
    </chartFormat>
    <chartFormat chart="9" format="52">
      <pivotArea type="data" outline="0" fieldPosition="0">
        <references count="2">
          <reference field="4294967294" count="1" selected="0">
            <x v="0"/>
          </reference>
          <reference field="3" count="1" selected="0">
            <x v="0"/>
          </reference>
        </references>
      </pivotArea>
    </chartFormat>
    <chartFormat chart="9" format="5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5AA1FC-BB49-449C-BC01-B70A3A988534}" name="PivotTable9"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1">
  <location ref="A3:B6" firstHeaderRow="1" firstDataRow="1" firstDataCol="1" rowPageCount="1" colPageCount="1"/>
  <pivotFields count="9">
    <pivotField showAll="0">
      <items count="9">
        <item h="1" x="0"/>
        <item h="1" x="1"/>
        <item h="1" x="3"/>
        <item x="4"/>
        <item h="1" x="5"/>
        <item h="1" x="6"/>
        <item h="1" x="7"/>
        <item h="1" x="2"/>
        <item t="default"/>
      </items>
    </pivotField>
    <pivotField showAll="0"/>
    <pivotField showAll="0"/>
    <pivotField axis="axisRow" showAll="0">
      <items count="3">
        <item x="1"/>
        <item x="0"/>
        <item t="default"/>
      </items>
    </pivotField>
    <pivotField showAll="0">
      <items count="12">
        <item x="4"/>
        <item x="0"/>
        <item x="5"/>
        <item x="1"/>
        <item x="6"/>
        <item x="9"/>
        <item x="8"/>
        <item x="7"/>
        <item x="2"/>
        <item x="3"/>
        <item f="1" x="10"/>
        <item t="default"/>
      </items>
    </pivotField>
    <pivotField showAll="0"/>
    <pivotField axis="axisPage" showAll="0">
      <items count="21">
        <item x="0"/>
        <item h="1" x="1"/>
        <item h="1" x="2"/>
        <item h="1" x="3"/>
        <item h="1" x="4"/>
        <item h="1" x="5"/>
        <item h="1" x="6"/>
        <item h="1" x="7"/>
        <item h="1" x="8"/>
        <item h="1" x="9"/>
        <item x="10"/>
        <item h="1" x="11"/>
        <item h="1" x="12"/>
        <item h="1" x="13"/>
        <item h="1" x="14"/>
        <item h="1" x="15"/>
        <item h="1" x="16"/>
        <item h="1" x="17"/>
        <item h="1" x="18"/>
        <item x="19"/>
        <item t="default"/>
      </items>
    </pivotField>
    <pivotField dataField="1" showAll="0"/>
    <pivotField showAll="0"/>
  </pivotFields>
  <rowFields count="1">
    <field x="3"/>
  </rowFields>
  <rowItems count="3">
    <i>
      <x/>
    </i>
    <i>
      <x v="1"/>
    </i>
    <i t="grand">
      <x/>
    </i>
  </rowItems>
  <colItems count="1">
    <i/>
  </colItems>
  <pageFields count="1">
    <pageField fld="6" item="19" hier="-1"/>
  </pageFields>
  <dataFields count="1">
    <dataField name="Sum of Electricity Capacity (MW)" fld="7" showDataAs="percentOfTotal" baseField="0" baseItem="0" numFmtId="9"/>
  </dataFields>
  <formats count="1">
    <format dxfId="0">
      <pivotArea outline="0" collapsedLevelsAreSubtotals="1" fieldPosition="0"/>
    </format>
  </formats>
  <chartFormats count="14">
    <chartFormat chart="1" format="6"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13" format="48" series="1">
      <pivotArea type="data" outline="0" fieldPosition="0">
        <references count="1">
          <reference field="4294967294" count="1" selected="0">
            <x v="0"/>
          </reference>
        </references>
      </pivotArea>
    </chartFormat>
    <chartFormat chart="13" format="49">
      <pivotArea type="data" outline="0" fieldPosition="0">
        <references count="2">
          <reference field="4294967294" count="1" selected="0">
            <x v="0"/>
          </reference>
          <reference field="3" count="1" selected="0">
            <x v="0"/>
          </reference>
        </references>
      </pivotArea>
    </chartFormat>
    <chartFormat chart="13" format="50">
      <pivotArea type="data" outline="0" fieldPosition="0">
        <references count="2">
          <reference field="4294967294" count="1" selected="0">
            <x v="0"/>
          </reference>
          <reference field="3" count="1" selected="0">
            <x v="1"/>
          </reference>
        </references>
      </pivotArea>
    </chartFormat>
    <chartFormat chart="16" format="57" series="1">
      <pivotArea type="data" outline="0" fieldPosition="0">
        <references count="1">
          <reference field="4294967294" count="1" selected="0">
            <x v="0"/>
          </reference>
        </references>
      </pivotArea>
    </chartFormat>
    <chartFormat chart="16" format="58">
      <pivotArea type="data" outline="0" fieldPosition="0">
        <references count="2">
          <reference field="4294967294" count="1" selected="0">
            <x v="0"/>
          </reference>
          <reference field="3" count="1" selected="0">
            <x v="0"/>
          </reference>
        </references>
      </pivotArea>
    </chartFormat>
    <chartFormat chart="16" format="59">
      <pivotArea type="data" outline="0" fieldPosition="0">
        <references count="2">
          <reference field="4294967294" count="1" selected="0">
            <x v="0"/>
          </reference>
          <reference field="3" count="1" selected="0">
            <x v="1"/>
          </reference>
        </references>
      </pivotArea>
    </chartFormat>
    <chartFormat chart="18" format="54" series="1">
      <pivotArea type="data" outline="0" fieldPosition="0">
        <references count="1">
          <reference field="4294967294" count="1" selected="0">
            <x v="0"/>
          </reference>
        </references>
      </pivotArea>
    </chartFormat>
    <chartFormat chart="18" format="55">
      <pivotArea type="data" outline="0" fieldPosition="0">
        <references count="2">
          <reference field="4294967294" count="1" selected="0">
            <x v="0"/>
          </reference>
          <reference field="3" count="1" selected="0">
            <x v="0"/>
          </reference>
        </references>
      </pivotArea>
    </chartFormat>
    <chartFormat chart="18" format="5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5AA1FC-BB49-449C-BC01-B70A3A988534}" name="pvt_RE_Vs_Non"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6" firstHeaderRow="1" firstDataRow="1" firstDataCol="1" rowPageCount="1" colPageCount="1"/>
  <pivotFields count="9">
    <pivotField showAll="0"/>
    <pivotField showAll="0"/>
    <pivotField showAll="0"/>
    <pivotField axis="axisRow" showAll="0">
      <items count="3">
        <item x="1"/>
        <item x="0"/>
        <item t="default"/>
      </items>
    </pivotField>
    <pivotField showAll="0">
      <items count="12">
        <item x="4"/>
        <item x="0"/>
        <item x="5"/>
        <item x="1"/>
        <item x="6"/>
        <item x="9"/>
        <item x="8"/>
        <item x="7"/>
        <item x="2"/>
        <item x="3"/>
        <item f="1" x="10"/>
        <item t="default"/>
      </items>
    </pivotField>
    <pivotField showAll="0"/>
    <pivotField axis="axisPage" multipleItemSelectionAllowed="1" showAll="0">
      <items count="21">
        <item x="0"/>
        <item h="1" x="1"/>
        <item h="1" x="2"/>
        <item h="1" x="3"/>
        <item h="1" x="4"/>
        <item h="1" x="5"/>
        <item h="1" x="6"/>
        <item h="1" x="7"/>
        <item h="1" x="8"/>
        <item h="1" x="9"/>
        <item h="1" x="10"/>
        <item h="1" x="11"/>
        <item h="1" x="12"/>
        <item h="1" x="13"/>
        <item h="1" x="14"/>
        <item h="1" x="15"/>
        <item h="1" x="16"/>
        <item h="1" x="17"/>
        <item h="1" x="18"/>
        <item h="1" x="19"/>
        <item t="default"/>
      </items>
    </pivotField>
    <pivotField dataField="1" showAll="0"/>
    <pivotField showAll="0"/>
  </pivotFields>
  <rowFields count="1">
    <field x="3"/>
  </rowFields>
  <rowItems count="3">
    <i>
      <x/>
    </i>
    <i>
      <x v="1"/>
    </i>
    <i t="grand">
      <x/>
    </i>
  </rowItems>
  <colItems count="1">
    <i/>
  </colItems>
  <pageFields count="1">
    <pageField fld="6" hier="-1"/>
  </pageFields>
  <dataFields count="1">
    <dataField name="Sum of Electricity Capacity (MW)"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2FA308-A624-4D10-BA74-AD69205A2FEC}" name="PivotTable1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A3:G58" firstHeaderRow="1" firstDataRow="2" firstDataCol="1"/>
  <pivotFields count="5">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axis="axisCol" showAll="0">
      <items count="6">
        <item x="0"/>
        <item x="1"/>
        <item x="2"/>
        <item x="3"/>
        <item x="4"/>
        <item t="default"/>
      </items>
    </pivotField>
    <pivotField dataField="1" showAll="0"/>
    <pivotField numFmtId="14" showAll="0"/>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6">
    <i>
      <x/>
    </i>
    <i>
      <x v="1"/>
    </i>
    <i>
      <x v="2"/>
    </i>
    <i>
      <x v="3"/>
    </i>
    <i>
      <x v="4"/>
    </i>
    <i t="grand">
      <x/>
    </i>
  </colItems>
  <dataFields count="1">
    <dataField name="Sum of Value" fld="3" baseField="0" baseItem="0"/>
  </dataFields>
  <pivotTableStyleInfo name="PivotStyleLight16" showRowHeaders="1" showColHeaders="1" showRowStripes="0" showColStripes="0" showLastColumn="1"/>
  <filters count="1">
    <filter fld="4" type="dateBetween" evalOrder="-1" id="18" name="Date">
      <autoFilter ref="A1">
        <filterColumn colId="0">
          <customFilters and="1">
            <customFilter operator="greaterThanOrEqual" val="23743"/>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6E7B5B-54B2-4C58-9732-0019826BB54B}" name="pvt_Sparklines"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V10" firstHeaderRow="1" firstDataRow="2" firstDataCol="1" rowPageCount="1" colPageCount="1"/>
  <pivotFields count="9">
    <pivotField axis="axisPage" multipleItemSelectionAllowed="1" showAll="0">
      <items count="9">
        <item h="1" x="0"/>
        <item h="1" x="1"/>
        <item h="1" x="3"/>
        <item x="4"/>
        <item h="1" x="5"/>
        <item h="1" x="6"/>
        <item h="1" x="7"/>
        <item h="1" x="2"/>
        <item t="default"/>
      </items>
    </pivotField>
    <pivotField axis="axisRow" showAll="0" measureFilter="1" sortType="descending">
      <items count="223">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218"/>
        <item x="77"/>
        <item x="48"/>
        <item x="162"/>
        <item x="78"/>
        <item x="177"/>
        <item x="49"/>
        <item x="219"/>
        <item x="163"/>
        <item x="164"/>
        <item x="178"/>
        <item x="79"/>
        <item x="80"/>
        <item x="50"/>
        <item x="81"/>
        <item x="82"/>
        <item x="51"/>
        <item x="203"/>
        <item x="204"/>
        <item x="117"/>
        <item x="52"/>
        <item x="124"/>
        <item x="83"/>
        <item x="118"/>
        <item x="205"/>
        <item x="53"/>
        <item x="165"/>
        <item x="179"/>
        <item x="166"/>
        <item x="185"/>
        <item x="119"/>
        <item x="220"/>
        <item x="84"/>
        <item x="206"/>
        <item x="221"/>
        <item x="85"/>
        <item x="180"/>
        <item x="54"/>
        <item x="55"/>
        <item t="default"/>
      </items>
      <autoSortScope>
        <pivotArea dataOnly="0" outline="0" fieldPosition="0">
          <references count="1">
            <reference field="4294967294" count="1" selected="0">
              <x v="0"/>
            </reference>
          </references>
        </pivotArea>
      </autoSortScope>
    </pivotField>
    <pivotField showAll="0"/>
    <pivotField showAll="0"/>
    <pivotField showAll="0">
      <items count="12">
        <item x="4"/>
        <item x="0"/>
        <item x="5"/>
        <item x="1"/>
        <item x="6"/>
        <item x="9"/>
        <item f="1" x="10"/>
        <item x="8"/>
        <item x="7"/>
        <item x="2"/>
        <item x="3"/>
        <item t="default"/>
      </items>
    </pivotField>
    <pivotField showAll="0"/>
    <pivotField axis="axisCol" showAll="0">
      <items count="21">
        <item x="0"/>
        <item x="1"/>
        <item x="2"/>
        <item x="3"/>
        <item x="4"/>
        <item x="5"/>
        <item x="6"/>
        <item x="7"/>
        <item x="8"/>
        <item x="9"/>
        <item x="10"/>
        <item x="11"/>
        <item x="12"/>
        <item x="13"/>
        <item x="14"/>
        <item x="15"/>
        <item x="16"/>
        <item x="17"/>
        <item x="18"/>
        <item x="19"/>
        <item t="default"/>
      </items>
    </pivotField>
    <pivotField dataField="1" showAll="0"/>
    <pivotField showAll="0"/>
  </pivotFields>
  <rowFields count="1">
    <field x="1"/>
  </rowFields>
  <rowItems count="6">
    <i>
      <x v="76"/>
    </i>
    <i>
      <x v="70"/>
    </i>
    <i>
      <x v="97"/>
    </i>
    <i>
      <x v="211"/>
    </i>
    <i>
      <x v="186"/>
    </i>
    <i t="grand">
      <x/>
    </i>
  </rowItems>
  <colFields count="1">
    <field x="6"/>
  </colFields>
  <colItems count="21">
    <i>
      <x/>
    </i>
    <i>
      <x v="1"/>
    </i>
    <i>
      <x v="2"/>
    </i>
    <i>
      <x v="3"/>
    </i>
    <i>
      <x v="4"/>
    </i>
    <i>
      <x v="5"/>
    </i>
    <i>
      <x v="6"/>
    </i>
    <i>
      <x v="7"/>
    </i>
    <i>
      <x v="8"/>
    </i>
    <i>
      <x v="9"/>
    </i>
    <i>
      <x v="10"/>
    </i>
    <i>
      <x v="11"/>
    </i>
    <i>
      <x v="12"/>
    </i>
    <i>
      <x v="13"/>
    </i>
    <i>
      <x v="14"/>
    </i>
    <i>
      <x v="15"/>
    </i>
    <i>
      <x v="16"/>
    </i>
    <i>
      <x v="17"/>
    </i>
    <i>
      <x v="18"/>
    </i>
    <i>
      <x v="19"/>
    </i>
    <i t="grand">
      <x/>
    </i>
  </colItems>
  <pageFields count="1">
    <pageField fld="0" hier="-1"/>
  </pageFields>
  <dataFields count="1">
    <dataField name="Sum of Electricity Capacity (MW)" fld="7" baseField="0" baseItem="0" numFmtId="1"/>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CC8DBE-1E5B-4124-BD62-9DE87D9F5F18}" name="PivotTable15"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D23" firstHeaderRow="1" firstDataRow="2" firstDataCol="1"/>
  <pivotFields count="9">
    <pivotField showAll="0">
      <items count="9">
        <item h="1" x="0"/>
        <item h="1" x="1"/>
        <item h="1" x="3"/>
        <item x="4"/>
        <item h="1" x="5"/>
        <item h="1" x="6"/>
        <item h="1" x="7"/>
        <item h="1" x="2"/>
        <item t="default"/>
      </items>
    </pivotField>
    <pivotField showAll="0"/>
    <pivotField showAll="0"/>
    <pivotField axis="axisCol" showAll="0">
      <items count="3">
        <item x="1"/>
        <item x="0"/>
        <item t="default"/>
      </items>
    </pivotField>
    <pivotField showAll="0">
      <items count="12">
        <item x="4"/>
        <item x="0"/>
        <item x="5"/>
        <item x="1"/>
        <item x="6"/>
        <item x="9"/>
        <item f="1" x="10"/>
        <item x="8"/>
        <item x="7"/>
        <item x="2"/>
        <item x="3"/>
        <item t="default"/>
      </items>
    </pivotField>
    <pivotField showAll="0"/>
    <pivotField axis="axisRow" showAll="0">
      <items count="21">
        <item x="0"/>
        <item x="1"/>
        <item x="2"/>
        <item x="3"/>
        <item x="4"/>
        <item x="5"/>
        <item x="6"/>
        <item x="7"/>
        <item x="8"/>
        <item x="9"/>
        <item x="10"/>
        <item x="11"/>
        <item x="12"/>
        <item x="13"/>
        <item x="14"/>
        <item x="15"/>
        <item x="16"/>
        <item x="17"/>
        <item h="1" x="18"/>
        <item h="1" x="19"/>
        <item t="default"/>
      </items>
    </pivotField>
    <pivotField showAll="0"/>
    <pivotField dataField="1" showAll="0"/>
  </pivotFields>
  <rowFields count="1">
    <field x="6"/>
  </rowFields>
  <rowItems count="19">
    <i>
      <x/>
    </i>
    <i>
      <x v="1"/>
    </i>
    <i>
      <x v="2"/>
    </i>
    <i>
      <x v="3"/>
    </i>
    <i>
      <x v="4"/>
    </i>
    <i>
      <x v="5"/>
    </i>
    <i>
      <x v="6"/>
    </i>
    <i>
      <x v="7"/>
    </i>
    <i>
      <x v="8"/>
    </i>
    <i>
      <x v="9"/>
    </i>
    <i>
      <x v="10"/>
    </i>
    <i>
      <x v="11"/>
    </i>
    <i>
      <x v="12"/>
    </i>
    <i>
      <x v="13"/>
    </i>
    <i>
      <x v="14"/>
    </i>
    <i>
      <x v="15"/>
    </i>
    <i>
      <x v="16"/>
    </i>
    <i>
      <x v="17"/>
    </i>
    <i t="grand">
      <x/>
    </i>
  </rowItems>
  <colFields count="1">
    <field x="3"/>
  </colFields>
  <colItems count="3">
    <i>
      <x/>
    </i>
    <i>
      <x v="1"/>
    </i>
    <i t="grand">
      <x/>
    </i>
  </colItems>
  <dataFields count="1">
    <dataField name="Sum of Electricity Generation (GWh)" fld="8" baseField="0" baseItem="0" numFmtId="1"/>
  </dataFields>
  <chartFormats count="6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0" format="15" series="1">
      <pivotArea type="data" outline="0" fieldPosition="0">
        <references count="2">
          <reference field="4294967294" count="1" selected="0">
            <x v="0"/>
          </reference>
          <reference field="6" count="1" selected="0">
            <x v="15"/>
          </reference>
        </references>
      </pivotArea>
    </chartFormat>
    <chartFormat chart="0" format="16" series="1">
      <pivotArea type="data" outline="0" fieldPosition="0">
        <references count="2">
          <reference field="4294967294" count="1" selected="0">
            <x v="0"/>
          </reference>
          <reference field="6" count="1" selected="0">
            <x v="16"/>
          </reference>
        </references>
      </pivotArea>
    </chartFormat>
    <chartFormat chart="0" format="17" series="1">
      <pivotArea type="data" outline="0" fieldPosition="0">
        <references count="2">
          <reference field="4294967294" count="1" selected="0">
            <x v="0"/>
          </reference>
          <reference field="6" count="1" selected="0">
            <x v="17"/>
          </reference>
        </references>
      </pivotArea>
    </chartFormat>
    <chartFormat chart="0" format="18" series="1">
      <pivotArea type="data" outline="0" fieldPosition="0">
        <references count="2">
          <reference field="4294967294" count="1" selected="0">
            <x v="0"/>
          </reference>
          <reference field="6" count="1" selected="0">
            <x v="18"/>
          </reference>
        </references>
      </pivotArea>
    </chartFormat>
    <chartFormat chart="0" format="19" series="1">
      <pivotArea type="data" outline="0" fieldPosition="0">
        <references count="2">
          <reference field="4294967294" count="1" selected="0">
            <x v="0"/>
          </reference>
          <reference field="6" count="1" selected="0">
            <x v="19"/>
          </reference>
        </references>
      </pivotArea>
    </chartFormat>
    <chartFormat chart="0" format="20" series="1">
      <pivotArea type="data" outline="0" fieldPosition="0">
        <references count="2">
          <reference field="4294967294" count="1" selected="0">
            <x v="0"/>
          </reference>
          <reference field="3" count="1" selected="0">
            <x v="1"/>
          </reference>
        </references>
      </pivotArea>
    </chartFormat>
    <chartFormat chart="0" format="21" series="1">
      <pivotArea type="data" outline="0" fieldPosition="0">
        <references count="2">
          <reference field="4294967294" count="1" selected="0">
            <x v="0"/>
          </reference>
          <reference field="3" count="1" selected="0">
            <x v="0"/>
          </reference>
        </references>
      </pivotArea>
    </chartFormat>
    <chartFormat chart="2" format="24" series="1">
      <pivotArea type="data" outline="0" fieldPosition="0">
        <references count="2">
          <reference field="4294967294" count="1" selected="0">
            <x v="0"/>
          </reference>
          <reference field="3" count="1" selected="0">
            <x v="1"/>
          </reference>
        </references>
      </pivotArea>
    </chartFormat>
    <chartFormat chart="2" format="25" series="1">
      <pivotArea type="data" outline="0" fieldPosition="0">
        <references count="2">
          <reference field="4294967294" count="1" selected="0">
            <x v="0"/>
          </reference>
          <reference field="3" count="1" selected="0">
            <x v="0"/>
          </reference>
        </references>
      </pivotArea>
    </chartFormat>
    <chartFormat chart="2" format="26">
      <pivotArea type="data" outline="0" fieldPosition="0">
        <references count="3">
          <reference field="4294967294" count="1" selected="0">
            <x v="0"/>
          </reference>
          <reference field="3" count="1" selected="0">
            <x v="1"/>
          </reference>
          <reference field="6" count="1" selected="0">
            <x v="17"/>
          </reference>
        </references>
      </pivotArea>
    </chartFormat>
    <chartFormat chart="2" format="27">
      <pivotArea type="data" outline="0" fieldPosition="0">
        <references count="3">
          <reference field="4294967294" count="1" selected="0">
            <x v="0"/>
          </reference>
          <reference field="3" count="1" selected="0">
            <x v="0"/>
          </reference>
          <reference field="6" count="1" selected="0">
            <x v="17"/>
          </reference>
        </references>
      </pivotArea>
    </chartFormat>
    <chartFormat chart="2" format="28">
      <pivotArea type="data" outline="0" fieldPosition="0">
        <references count="3">
          <reference field="4294967294" count="1" selected="0">
            <x v="0"/>
          </reference>
          <reference field="3" count="1" selected="0">
            <x v="0"/>
          </reference>
          <reference field="6" count="1" selected="0">
            <x v="0"/>
          </reference>
        </references>
      </pivotArea>
    </chartFormat>
    <chartFormat chart="2" format="29">
      <pivotArea type="data" outline="0" fieldPosition="0">
        <references count="3">
          <reference field="4294967294" count="1" selected="0">
            <x v="0"/>
          </reference>
          <reference field="3" count="1" selected="0">
            <x v="0"/>
          </reference>
          <reference field="6" count="1" selected="0">
            <x v="1"/>
          </reference>
        </references>
      </pivotArea>
    </chartFormat>
    <chartFormat chart="2" format="30">
      <pivotArea type="data" outline="0" fieldPosition="0">
        <references count="3">
          <reference field="4294967294" count="1" selected="0">
            <x v="0"/>
          </reference>
          <reference field="3" count="1" selected="0">
            <x v="0"/>
          </reference>
          <reference field="6" count="1" selected="0">
            <x v="2"/>
          </reference>
        </references>
      </pivotArea>
    </chartFormat>
    <chartFormat chart="2" format="31">
      <pivotArea type="data" outline="0" fieldPosition="0">
        <references count="3">
          <reference field="4294967294" count="1" selected="0">
            <x v="0"/>
          </reference>
          <reference field="3" count="1" selected="0">
            <x v="0"/>
          </reference>
          <reference field="6" count="1" selected="0">
            <x v="3"/>
          </reference>
        </references>
      </pivotArea>
    </chartFormat>
    <chartFormat chart="2" format="32">
      <pivotArea type="data" outline="0" fieldPosition="0">
        <references count="3">
          <reference field="4294967294" count="1" selected="0">
            <x v="0"/>
          </reference>
          <reference field="3" count="1" selected="0">
            <x v="0"/>
          </reference>
          <reference field="6" count="1" selected="0">
            <x v="4"/>
          </reference>
        </references>
      </pivotArea>
    </chartFormat>
    <chartFormat chart="2" format="33">
      <pivotArea type="data" outline="0" fieldPosition="0">
        <references count="3">
          <reference field="4294967294" count="1" selected="0">
            <x v="0"/>
          </reference>
          <reference field="3" count="1" selected="0">
            <x v="0"/>
          </reference>
          <reference field="6" count="1" selected="0">
            <x v="5"/>
          </reference>
        </references>
      </pivotArea>
    </chartFormat>
    <chartFormat chart="2" format="34">
      <pivotArea type="data" outline="0" fieldPosition="0">
        <references count="3">
          <reference field="4294967294" count="1" selected="0">
            <x v="0"/>
          </reference>
          <reference field="3" count="1" selected="0">
            <x v="0"/>
          </reference>
          <reference field="6" count="1" selected="0">
            <x v="6"/>
          </reference>
        </references>
      </pivotArea>
    </chartFormat>
    <chartFormat chart="2" format="35">
      <pivotArea type="data" outline="0" fieldPosition="0">
        <references count="3">
          <reference field="4294967294" count="1" selected="0">
            <x v="0"/>
          </reference>
          <reference field="3" count="1" selected="0">
            <x v="0"/>
          </reference>
          <reference field="6" count="1" selected="0">
            <x v="7"/>
          </reference>
        </references>
      </pivotArea>
    </chartFormat>
    <chartFormat chart="2" format="36">
      <pivotArea type="data" outline="0" fieldPosition="0">
        <references count="3">
          <reference field="4294967294" count="1" selected="0">
            <x v="0"/>
          </reference>
          <reference field="3" count="1" selected="0">
            <x v="0"/>
          </reference>
          <reference field="6" count="1" selected="0">
            <x v="8"/>
          </reference>
        </references>
      </pivotArea>
    </chartFormat>
    <chartFormat chart="2" format="37">
      <pivotArea type="data" outline="0" fieldPosition="0">
        <references count="3">
          <reference field="4294967294" count="1" selected="0">
            <x v="0"/>
          </reference>
          <reference field="3" count="1" selected="0">
            <x v="0"/>
          </reference>
          <reference field="6" count="1" selected="0">
            <x v="9"/>
          </reference>
        </references>
      </pivotArea>
    </chartFormat>
    <chartFormat chart="2" format="38">
      <pivotArea type="data" outline="0" fieldPosition="0">
        <references count="3">
          <reference field="4294967294" count="1" selected="0">
            <x v="0"/>
          </reference>
          <reference field="3" count="1" selected="0">
            <x v="0"/>
          </reference>
          <reference field="6" count="1" selected="0">
            <x v="10"/>
          </reference>
        </references>
      </pivotArea>
    </chartFormat>
    <chartFormat chart="2" format="39">
      <pivotArea type="data" outline="0" fieldPosition="0">
        <references count="3">
          <reference field="4294967294" count="1" selected="0">
            <x v="0"/>
          </reference>
          <reference field="3" count="1" selected="0">
            <x v="0"/>
          </reference>
          <reference field="6" count="1" selected="0">
            <x v="11"/>
          </reference>
        </references>
      </pivotArea>
    </chartFormat>
    <chartFormat chart="2" format="40">
      <pivotArea type="data" outline="0" fieldPosition="0">
        <references count="3">
          <reference field="4294967294" count="1" selected="0">
            <x v="0"/>
          </reference>
          <reference field="3" count="1" selected="0">
            <x v="0"/>
          </reference>
          <reference field="6" count="1" selected="0">
            <x v="12"/>
          </reference>
        </references>
      </pivotArea>
    </chartFormat>
    <chartFormat chart="2" format="41">
      <pivotArea type="data" outline="0" fieldPosition="0">
        <references count="3">
          <reference field="4294967294" count="1" selected="0">
            <x v="0"/>
          </reference>
          <reference field="3" count="1" selected="0">
            <x v="0"/>
          </reference>
          <reference field="6" count="1" selected="0">
            <x v="13"/>
          </reference>
        </references>
      </pivotArea>
    </chartFormat>
    <chartFormat chart="2" format="42">
      <pivotArea type="data" outline="0" fieldPosition="0">
        <references count="3">
          <reference field="4294967294" count="1" selected="0">
            <x v="0"/>
          </reference>
          <reference field="3" count="1" selected="0">
            <x v="0"/>
          </reference>
          <reference field="6" count="1" selected="0">
            <x v="14"/>
          </reference>
        </references>
      </pivotArea>
    </chartFormat>
    <chartFormat chart="2" format="43">
      <pivotArea type="data" outline="0" fieldPosition="0">
        <references count="3">
          <reference field="4294967294" count="1" selected="0">
            <x v="0"/>
          </reference>
          <reference field="3" count="1" selected="0">
            <x v="0"/>
          </reference>
          <reference field="6" count="1" selected="0">
            <x v="15"/>
          </reference>
        </references>
      </pivotArea>
    </chartFormat>
    <chartFormat chart="2" format="44">
      <pivotArea type="data" outline="0" fieldPosition="0">
        <references count="3">
          <reference field="4294967294" count="1" selected="0">
            <x v="0"/>
          </reference>
          <reference field="3" count="1" selected="0">
            <x v="0"/>
          </reference>
          <reference field="6" count="1" selected="0">
            <x v="16"/>
          </reference>
        </references>
      </pivotArea>
    </chartFormat>
    <chartFormat chart="2" format="45">
      <pivotArea type="data" outline="0" fieldPosition="0">
        <references count="3">
          <reference field="4294967294" count="1" selected="0">
            <x v="0"/>
          </reference>
          <reference field="3" count="1" selected="0">
            <x v="1"/>
          </reference>
          <reference field="6" count="1" selected="0">
            <x v="0"/>
          </reference>
        </references>
      </pivotArea>
    </chartFormat>
    <chartFormat chart="2" format="46">
      <pivotArea type="data" outline="0" fieldPosition="0">
        <references count="3">
          <reference field="4294967294" count="1" selected="0">
            <x v="0"/>
          </reference>
          <reference field="3" count="1" selected="0">
            <x v="1"/>
          </reference>
          <reference field="6" count="1" selected="0">
            <x v="1"/>
          </reference>
        </references>
      </pivotArea>
    </chartFormat>
    <chartFormat chart="2" format="47">
      <pivotArea type="data" outline="0" fieldPosition="0">
        <references count="3">
          <reference field="4294967294" count="1" selected="0">
            <x v="0"/>
          </reference>
          <reference field="3" count="1" selected="0">
            <x v="1"/>
          </reference>
          <reference field="6" count="1" selected="0">
            <x v="2"/>
          </reference>
        </references>
      </pivotArea>
    </chartFormat>
    <chartFormat chart="2" format="48">
      <pivotArea type="data" outline="0" fieldPosition="0">
        <references count="3">
          <reference field="4294967294" count="1" selected="0">
            <x v="0"/>
          </reference>
          <reference field="3" count="1" selected="0">
            <x v="1"/>
          </reference>
          <reference field="6" count="1" selected="0">
            <x v="3"/>
          </reference>
        </references>
      </pivotArea>
    </chartFormat>
    <chartFormat chart="2" format="49">
      <pivotArea type="data" outline="0" fieldPosition="0">
        <references count="3">
          <reference field="4294967294" count="1" selected="0">
            <x v="0"/>
          </reference>
          <reference field="3" count="1" selected="0">
            <x v="1"/>
          </reference>
          <reference field="6" count="1" selected="0">
            <x v="4"/>
          </reference>
        </references>
      </pivotArea>
    </chartFormat>
    <chartFormat chart="2" format="50">
      <pivotArea type="data" outline="0" fieldPosition="0">
        <references count="3">
          <reference field="4294967294" count="1" selected="0">
            <x v="0"/>
          </reference>
          <reference field="3" count="1" selected="0">
            <x v="1"/>
          </reference>
          <reference field="6" count="1" selected="0">
            <x v="5"/>
          </reference>
        </references>
      </pivotArea>
    </chartFormat>
    <chartFormat chart="2" format="51">
      <pivotArea type="data" outline="0" fieldPosition="0">
        <references count="3">
          <reference field="4294967294" count="1" selected="0">
            <x v="0"/>
          </reference>
          <reference field="3" count="1" selected="0">
            <x v="1"/>
          </reference>
          <reference field="6" count="1" selected="0">
            <x v="6"/>
          </reference>
        </references>
      </pivotArea>
    </chartFormat>
    <chartFormat chart="2" format="52">
      <pivotArea type="data" outline="0" fieldPosition="0">
        <references count="3">
          <reference field="4294967294" count="1" selected="0">
            <x v="0"/>
          </reference>
          <reference field="3" count="1" selected="0">
            <x v="1"/>
          </reference>
          <reference field="6" count="1" selected="0">
            <x v="7"/>
          </reference>
        </references>
      </pivotArea>
    </chartFormat>
    <chartFormat chart="2" format="53">
      <pivotArea type="data" outline="0" fieldPosition="0">
        <references count="3">
          <reference field="4294967294" count="1" selected="0">
            <x v="0"/>
          </reference>
          <reference field="3" count="1" selected="0">
            <x v="1"/>
          </reference>
          <reference field="6" count="1" selected="0">
            <x v="8"/>
          </reference>
        </references>
      </pivotArea>
    </chartFormat>
    <chartFormat chart="2" format="54">
      <pivotArea type="data" outline="0" fieldPosition="0">
        <references count="3">
          <reference field="4294967294" count="1" selected="0">
            <x v="0"/>
          </reference>
          <reference field="3" count="1" selected="0">
            <x v="1"/>
          </reference>
          <reference field="6" count="1" selected="0">
            <x v="9"/>
          </reference>
        </references>
      </pivotArea>
    </chartFormat>
    <chartFormat chart="2" format="55">
      <pivotArea type="data" outline="0" fieldPosition="0">
        <references count="3">
          <reference field="4294967294" count="1" selected="0">
            <x v="0"/>
          </reference>
          <reference field="3" count="1" selected="0">
            <x v="1"/>
          </reference>
          <reference field="6" count="1" selected="0">
            <x v="10"/>
          </reference>
        </references>
      </pivotArea>
    </chartFormat>
    <chartFormat chart="2" format="56">
      <pivotArea type="data" outline="0" fieldPosition="0">
        <references count="3">
          <reference field="4294967294" count="1" selected="0">
            <x v="0"/>
          </reference>
          <reference field="3" count="1" selected="0">
            <x v="1"/>
          </reference>
          <reference field="6" count="1" selected="0">
            <x v="11"/>
          </reference>
        </references>
      </pivotArea>
    </chartFormat>
    <chartFormat chart="2" format="57">
      <pivotArea type="data" outline="0" fieldPosition="0">
        <references count="3">
          <reference field="4294967294" count="1" selected="0">
            <x v="0"/>
          </reference>
          <reference field="3" count="1" selected="0">
            <x v="1"/>
          </reference>
          <reference field="6" count="1" selected="0">
            <x v="12"/>
          </reference>
        </references>
      </pivotArea>
    </chartFormat>
    <chartFormat chart="2" format="58">
      <pivotArea type="data" outline="0" fieldPosition="0">
        <references count="3">
          <reference field="4294967294" count="1" selected="0">
            <x v="0"/>
          </reference>
          <reference field="3" count="1" selected="0">
            <x v="1"/>
          </reference>
          <reference field="6" count="1" selected="0">
            <x v="13"/>
          </reference>
        </references>
      </pivotArea>
    </chartFormat>
    <chartFormat chart="2" format="59">
      <pivotArea type="data" outline="0" fieldPosition="0">
        <references count="3">
          <reference field="4294967294" count="1" selected="0">
            <x v="0"/>
          </reference>
          <reference field="3" count="1" selected="0">
            <x v="1"/>
          </reference>
          <reference field="6" count="1" selected="0">
            <x v="14"/>
          </reference>
        </references>
      </pivotArea>
    </chartFormat>
    <chartFormat chart="2" format="60">
      <pivotArea type="data" outline="0" fieldPosition="0">
        <references count="3">
          <reference field="4294967294" count="1" selected="0">
            <x v="0"/>
          </reference>
          <reference field="3" count="1" selected="0">
            <x v="1"/>
          </reference>
          <reference field="6" count="1" selected="0">
            <x v="15"/>
          </reference>
        </references>
      </pivotArea>
    </chartFormat>
    <chartFormat chart="2" format="61">
      <pivotArea type="data" outline="0" fieldPosition="0">
        <references count="3">
          <reference field="4294967294" count="1" selected="0">
            <x v="0"/>
          </reference>
          <reference field="3" count="1" selected="0">
            <x v="1"/>
          </reference>
          <reference field="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E55CCF-3072-4F14-8130-68779AE76106}" name="PivotTable15"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E16" firstHeaderRow="1" firstDataRow="2" firstDataCol="1" rowPageCount="1" colPageCount="1"/>
  <pivotFields count="9">
    <pivotField showAll="0">
      <items count="9">
        <item h="1" x="0"/>
        <item h="1" x="1"/>
        <item h="1" x="3"/>
        <item x="4"/>
        <item h="1" x="5"/>
        <item h="1" x="6"/>
        <item h="1" x="7"/>
        <item h="1" x="2"/>
        <item t="default"/>
      </items>
    </pivotField>
    <pivotField showAll="0"/>
    <pivotField showAll="0"/>
    <pivotField axis="axisPage" showAll="0">
      <items count="3">
        <item x="0"/>
        <item x="1"/>
        <item t="default"/>
      </items>
    </pivotField>
    <pivotField axis="axisCol" showAll="0">
      <items count="12">
        <item h="1" x="4"/>
        <item h="1" x="0"/>
        <item x="5"/>
        <item h="1" x="1"/>
        <item h="1" x="6"/>
        <item h="1" x="9"/>
        <item h="1" f="1" x="10"/>
        <item h="1" x="8"/>
        <item h="1" x="7"/>
        <item x="2"/>
        <item x="3"/>
        <item t="default"/>
      </items>
    </pivotField>
    <pivotField showAll="0"/>
    <pivotField axis="axisRow" showAll="0">
      <items count="21">
        <item h="1" x="0"/>
        <item h="1" x="1"/>
        <item h="1" x="2"/>
        <item h="1" x="3"/>
        <item h="1" x="4"/>
        <item h="1" x="5"/>
        <item h="1" x="6"/>
        <item x="7"/>
        <item x="8"/>
        <item x="9"/>
        <item x="10"/>
        <item x="11"/>
        <item x="12"/>
        <item x="13"/>
        <item x="14"/>
        <item x="15"/>
        <item x="16"/>
        <item x="17"/>
        <item h="1" x="18"/>
        <item h="1" x="19"/>
        <item t="default"/>
      </items>
    </pivotField>
    <pivotField showAll="0"/>
    <pivotField dataField="1" showAll="0"/>
  </pivotFields>
  <rowFields count="1">
    <field x="6"/>
  </rowFields>
  <rowItems count="12">
    <i>
      <x v="7"/>
    </i>
    <i>
      <x v="8"/>
    </i>
    <i>
      <x v="9"/>
    </i>
    <i>
      <x v="10"/>
    </i>
    <i>
      <x v="11"/>
    </i>
    <i>
      <x v="12"/>
    </i>
    <i>
      <x v="13"/>
    </i>
    <i>
      <x v="14"/>
    </i>
    <i>
      <x v="15"/>
    </i>
    <i>
      <x v="16"/>
    </i>
    <i>
      <x v="17"/>
    </i>
    <i t="grand">
      <x/>
    </i>
  </rowItems>
  <colFields count="1">
    <field x="4"/>
  </colFields>
  <colItems count="4">
    <i>
      <x v="2"/>
    </i>
    <i>
      <x v="9"/>
    </i>
    <i>
      <x v="10"/>
    </i>
    <i t="grand">
      <x/>
    </i>
  </colItems>
  <pageFields count="1">
    <pageField fld="3" item="1" hier="-1"/>
  </pageFields>
  <dataFields count="1">
    <dataField name="Sum of Electricity Generation (GWh)" fld="8" baseField="0" baseItem="0" numFmtId="1"/>
  </dataFields>
  <chartFormats count="45">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0" format="15" series="1">
      <pivotArea type="data" outline="0" fieldPosition="0">
        <references count="2">
          <reference field="4294967294" count="1" selected="0">
            <x v="0"/>
          </reference>
          <reference field="6" count="1" selected="0">
            <x v="15"/>
          </reference>
        </references>
      </pivotArea>
    </chartFormat>
    <chartFormat chart="0" format="16" series="1">
      <pivotArea type="data" outline="0" fieldPosition="0">
        <references count="2">
          <reference field="4294967294" count="1" selected="0">
            <x v="0"/>
          </reference>
          <reference field="6" count="1" selected="0">
            <x v="16"/>
          </reference>
        </references>
      </pivotArea>
    </chartFormat>
    <chartFormat chart="0" format="17" series="1">
      <pivotArea type="data" outline="0" fieldPosition="0">
        <references count="2">
          <reference field="4294967294" count="1" selected="0">
            <x v="0"/>
          </reference>
          <reference field="6" count="1" selected="0">
            <x v="17"/>
          </reference>
        </references>
      </pivotArea>
    </chartFormat>
    <chartFormat chart="0" format="18" series="1">
      <pivotArea type="data" outline="0" fieldPosition="0">
        <references count="2">
          <reference field="4294967294" count="1" selected="0">
            <x v="0"/>
          </reference>
          <reference field="6" count="1" selected="0">
            <x v="18"/>
          </reference>
        </references>
      </pivotArea>
    </chartFormat>
    <chartFormat chart="0" format="19" series="1">
      <pivotArea type="data" outline="0" fieldPosition="0">
        <references count="2">
          <reference field="4294967294" count="1" selected="0">
            <x v="0"/>
          </reference>
          <reference field="6" count="1" selected="0">
            <x v="19"/>
          </reference>
        </references>
      </pivotArea>
    </chartFormat>
    <chartFormat chart="3" format="34" series="1">
      <pivotArea type="data" outline="0" fieldPosition="0">
        <references count="2">
          <reference field="4294967294" count="1" selected="0">
            <x v="0"/>
          </reference>
          <reference field="4" count="1" selected="0">
            <x v="0"/>
          </reference>
        </references>
      </pivotArea>
    </chartFormat>
    <chartFormat chart="3" format="35" series="1">
      <pivotArea type="data" outline="0" fieldPosition="0">
        <references count="2">
          <reference field="4294967294" count="1" selected="0">
            <x v="0"/>
          </reference>
          <reference field="4" count="1" selected="0">
            <x v="1"/>
          </reference>
        </references>
      </pivotArea>
    </chartFormat>
    <chartFormat chart="3" format="36" series="1">
      <pivotArea type="data" outline="0" fieldPosition="0">
        <references count="2">
          <reference field="4294967294" count="1" selected="0">
            <x v="0"/>
          </reference>
          <reference field="4" count="1" selected="0">
            <x v="2"/>
          </reference>
        </references>
      </pivotArea>
    </chartFormat>
    <chartFormat chart="3" format="37" series="1">
      <pivotArea type="data" outline="0" fieldPosition="0">
        <references count="2">
          <reference field="4294967294" count="1" selected="0">
            <x v="0"/>
          </reference>
          <reference field="4" count="1" selected="0">
            <x v="3"/>
          </reference>
        </references>
      </pivotArea>
    </chartFormat>
    <chartFormat chart="3" format="38" series="1">
      <pivotArea type="data" outline="0" fieldPosition="0">
        <references count="2">
          <reference field="4294967294" count="1" selected="0">
            <x v="0"/>
          </reference>
          <reference field="4" count="1" selected="0">
            <x v="4"/>
          </reference>
        </references>
      </pivotArea>
    </chartFormat>
    <chartFormat chart="3" format="39" series="1">
      <pivotArea type="data" outline="0" fieldPosition="0">
        <references count="2">
          <reference field="4294967294" count="1" selected="0">
            <x v="0"/>
          </reference>
          <reference field="4" count="1" selected="0">
            <x v="5"/>
          </reference>
        </references>
      </pivotArea>
    </chartFormat>
    <chartFormat chart="3" format="40" series="1">
      <pivotArea type="data" outline="0" fieldPosition="0">
        <references count="2">
          <reference field="4294967294" count="1" selected="0">
            <x v="0"/>
          </reference>
          <reference field="4" count="1" selected="0">
            <x v="6"/>
          </reference>
        </references>
      </pivotArea>
    </chartFormat>
    <chartFormat chart="3" format="41" series="1">
      <pivotArea type="data" outline="0" fieldPosition="0">
        <references count="2">
          <reference field="4294967294" count="1" selected="0">
            <x v="0"/>
          </reference>
          <reference field="4" count="1" selected="0">
            <x v="7"/>
          </reference>
        </references>
      </pivotArea>
    </chartFormat>
    <chartFormat chart="3" format="42" series="1">
      <pivotArea type="data" outline="0" fieldPosition="0">
        <references count="2">
          <reference field="4294967294" count="1" selected="0">
            <x v="0"/>
          </reference>
          <reference field="4" count="1" selected="0">
            <x v="8"/>
          </reference>
        </references>
      </pivotArea>
    </chartFormat>
    <chartFormat chart="3" format="43" series="1">
      <pivotArea type="data" outline="0" fieldPosition="0">
        <references count="2">
          <reference field="4294967294" count="1" selected="0">
            <x v="0"/>
          </reference>
          <reference field="4" count="1" selected="0">
            <x v="9"/>
          </reference>
        </references>
      </pivotArea>
    </chartFormat>
    <chartFormat chart="3" format="44" series="1">
      <pivotArea type="data" outline="0" fieldPosition="0">
        <references count="2">
          <reference field="4294967294" count="1" selected="0">
            <x v="0"/>
          </reference>
          <reference field="4" count="1" selected="0">
            <x v="10"/>
          </reference>
        </references>
      </pivotArea>
    </chartFormat>
    <chartFormat chart="5" format="51" series="1">
      <pivotArea type="data" outline="0" fieldPosition="0">
        <references count="2">
          <reference field="4294967294" count="1" selected="0">
            <x v="0"/>
          </reference>
          <reference field="4" count="1" selected="0">
            <x v="2"/>
          </reference>
        </references>
      </pivotArea>
    </chartFormat>
    <chartFormat chart="5" format="52" series="1">
      <pivotArea type="data" outline="0" fieldPosition="0">
        <references count="2">
          <reference field="4294967294" count="1" selected="0">
            <x v="0"/>
          </reference>
          <reference field="4" count="1" selected="0">
            <x v="4"/>
          </reference>
        </references>
      </pivotArea>
    </chartFormat>
    <chartFormat chart="5" format="53" series="1">
      <pivotArea type="data" outline="0" fieldPosition="0">
        <references count="2">
          <reference field="4294967294" count="1" selected="0">
            <x v="0"/>
          </reference>
          <reference field="4" count="1" selected="0">
            <x v="0"/>
          </reference>
        </references>
      </pivotArea>
    </chartFormat>
    <chartFormat chart="5" format="54" series="1">
      <pivotArea type="data" outline="0" fieldPosition="0">
        <references count="2">
          <reference field="4294967294" count="1" selected="0">
            <x v="0"/>
          </reference>
          <reference field="4" count="1" selected="0">
            <x v="9"/>
          </reference>
        </references>
      </pivotArea>
    </chartFormat>
    <chartFormat chart="5" format="55" series="1">
      <pivotArea type="data" outline="0" fieldPosition="0">
        <references count="2">
          <reference field="4294967294" count="1" selected="0">
            <x v="0"/>
          </reference>
          <reference field="4" count="1" selected="0">
            <x v="10"/>
          </reference>
        </references>
      </pivotArea>
    </chartFormat>
    <chartFormat chart="5" format="56" series="1">
      <pivotArea type="data" outline="0" fieldPosition="0">
        <references count="2">
          <reference field="4294967294" count="1" selected="0">
            <x v="0"/>
          </reference>
          <reference field="4" count="1" selected="0">
            <x v="3"/>
          </reference>
        </references>
      </pivotArea>
    </chartFormat>
    <chartFormat chart="6" format="45" series="1">
      <pivotArea type="data" outline="0" fieldPosition="0">
        <references count="2">
          <reference field="4294967294" count="1" selected="0">
            <x v="0"/>
          </reference>
          <reference field="4" count="1" selected="0">
            <x v="2"/>
          </reference>
        </references>
      </pivotArea>
    </chartFormat>
    <chartFormat chart="6" format="46" series="1">
      <pivotArea type="data" outline="0" fieldPosition="0">
        <references count="2">
          <reference field="4294967294" count="1" selected="0">
            <x v="0"/>
          </reference>
          <reference field="4" count="1" selected="0">
            <x v="9"/>
          </reference>
        </references>
      </pivotArea>
    </chartFormat>
    <chartFormat chart="6" format="47" series="1">
      <pivotArea type="data" outline="0" fieldPosition="0">
        <references count="2">
          <reference field="4294967294" count="1" selected="0">
            <x v="0"/>
          </reference>
          <reference field="4" count="1" selected="0">
            <x v="0"/>
          </reference>
        </references>
      </pivotArea>
    </chartFormat>
    <chartFormat chart="6" format="48" series="1">
      <pivotArea type="data" outline="0" fieldPosition="0">
        <references count="2">
          <reference field="4294967294" count="1" selected="0">
            <x v="0"/>
          </reference>
          <reference field="4" count="1" selected="0">
            <x v="10"/>
          </reference>
        </references>
      </pivotArea>
    </chartFormat>
    <chartFormat chart="6" format="49" series="1">
      <pivotArea type="data" outline="0" fieldPosition="0">
        <references count="2">
          <reference field="4294967294" count="1" selected="0">
            <x v="0"/>
          </reference>
          <reference field="4" count="1" selected="0">
            <x v="4"/>
          </reference>
        </references>
      </pivotArea>
    </chartFormat>
    <chartFormat chart="5" format="57">
      <pivotArea type="data" outline="0" fieldPosition="0">
        <references count="3">
          <reference field="4294967294" count="1" selected="0">
            <x v="0"/>
          </reference>
          <reference field="4" count="1" selected="0">
            <x v="10"/>
          </reference>
          <reference field="6" count="1" selected="0">
            <x v="17"/>
          </reference>
        </references>
      </pivotArea>
    </chartFormat>
    <chartFormat chart="5" format="58">
      <pivotArea type="data" outline="0" fieldPosition="0">
        <references count="3">
          <reference field="4294967294" count="1" selected="0">
            <x v="0"/>
          </reference>
          <reference field="4" count="1" selected="0">
            <x v="2"/>
          </reference>
          <reference field="6" count="1" selected="0">
            <x v="17"/>
          </reference>
        </references>
      </pivotArea>
    </chartFormat>
    <chartFormat chart="5" format="59">
      <pivotArea type="data" outline="0" fieldPosition="0">
        <references count="3">
          <reference field="4294967294" count="1" selected="0">
            <x v="0"/>
          </reference>
          <reference field="4" count="1" selected="0">
            <x v="9"/>
          </reference>
          <reference field="6"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5A66F0-A480-498D-800E-39479E5B8545}" sourceName="Year">
  <pivotTables>
    <pivotTable tabId="8" name="pvt_Investment"/>
  </pivotTables>
  <data>
    <tabular pivotCacheId="9069510">
      <items count="5">
        <i x="0"/>
        <i x="1"/>
        <i x="2"/>
        <i x="3"/>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0158C4E-F758-4463-B6DD-4A8DA2C38B58}" sourceName="Region">
  <pivotTables>
    <pivotTable tabId="11" name="PivotTable11"/>
    <pivotTable tabId="10" name="PivotTable10"/>
    <pivotTable tabId="9" name="PivotTable9"/>
    <pivotTable tabId="4" name="pvt_RE_Region"/>
    <pivotTable tabId="21" name="PivotTable15"/>
    <pivotTable tabId="20" name="PivotTable15"/>
    <pivotTable tabId="19" name="pvt_Sparklines"/>
    <pivotTable tabId="3" name="pvt_RE_Year"/>
  </pivotTables>
  <data>
    <tabular pivotCacheId="711931308">
      <items count="8">
        <i x="0"/>
        <i x="1"/>
        <i x="3"/>
        <i x="4" s="1"/>
        <i x="5"/>
        <i x="6"/>
        <i x="7"/>
        <i x="2"/>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BEFA947-CD03-4548-B3E5-7FF2D849953B}" cache="Slicer_Region1" caption="Region" style="V Dark"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B4E9084-B72A-4F69-BBDE-C22271E5616B}" cache="Slicer_Year" caption="Year" columnCount="5" showCaption="0" style="V Dark"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0998AE-5FB3-4EEB-A884-B2E1724B9FE3}" name="tblRE" displayName="tblRE" ref="A3:I21429" totalsRowShown="0" headerRowDxfId="3">
  <autoFilter ref="A3:I21429" xr:uid="{8D9E4A72-F9DB-4F82-92FA-1BB9585F65F4}"/>
  <tableColumns count="9">
    <tableColumn id="1" xr3:uid="{453795BE-6D78-428F-B97A-97E5C955024C}" name="Region"/>
    <tableColumn id="2" xr3:uid="{51D5631E-E9E0-4A43-B22E-72079FBA2EB6}" name="Country"/>
    <tableColumn id="3" xr3:uid="{4927DC82-855E-4F36-89C8-C705680803D6}" name="ISO Code"/>
    <tableColumn id="4" xr3:uid="{9BDB24F2-05C1-4B1F-A145-3195846455F2}" name="RE or Non-RE"/>
    <tableColumn id="5" xr3:uid="{2792B701-040E-42E9-A95D-6DB268540A78}" name="Main Technology"/>
    <tableColumn id="6" xr3:uid="{A653E518-5C4A-4D75-8343-E206F8043B09}" name="Technologies"/>
    <tableColumn id="7" xr3:uid="{58AC51E3-2D28-4408-B634-2A61559449E8}" name="Year"/>
    <tableColumn id="8" xr3:uid="{B252357A-6D5C-4BCE-9EF9-5D1D19A5DADA}" name="Electricity Capacity (MW)"/>
    <tableColumn id="9" xr3:uid="{5701A0AC-45E8-418B-A0E9-0614C5EADAEE}" name="Electricity Generation (GWh)"/>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ark">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resourceirena.irena.org/gateway/dashboard/" TargetMode="Externa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A76DE-897B-4A50-B0F5-F3E159D7DFF3}">
  <sheetPr codeName="Sheet2">
    <tabColor rgb="FF37A8C7"/>
  </sheetPr>
  <dimension ref="A1:A12"/>
  <sheetViews>
    <sheetView zoomScale="80" zoomScaleNormal="80" zoomScalePageLayoutView="80" workbookViewId="0">
      <selection activeCell="W12" sqref="W12"/>
    </sheetView>
  </sheetViews>
  <sheetFormatPr defaultColWidth="9.140625" defaultRowHeight="15" x14ac:dyDescent="0.25"/>
  <cols>
    <col min="1" max="1" width="1" style="17" customWidth="1"/>
    <col min="2" max="18" width="9.140625" style="17"/>
    <col min="19" max="19" width="9.140625" style="17" customWidth="1"/>
    <col min="20" max="16384" width="9.140625" style="17"/>
  </cols>
  <sheetData>
    <row r="1" s="17" customFormat="1" ht="5.65" customHeight="1" x14ac:dyDescent="0.25"/>
    <row r="12" s="17" customFormat="1" x14ac:dyDescent="0.25"/>
  </sheetData>
  <printOptions horizontalCentered="1"/>
  <pageMargins left="0.23622047244094491" right="0.23622047244094491" top="0.74803149606299213" bottom="0.74803149606299213" header="0.31496062992125984" footer="0.31496062992125984"/>
  <pageSetup paperSize="9" scale="86" orientation="landscape"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4C994-5402-476A-9468-734A9CA1A698}">
  <sheetPr codeName="Sheet15">
    <tabColor theme="0"/>
  </sheetPr>
  <dimension ref="A1:Y21429"/>
  <sheetViews>
    <sheetView tabSelected="1" zoomScaleNormal="100" workbookViewId="0">
      <selection activeCell="K12" sqref="K12"/>
    </sheetView>
  </sheetViews>
  <sheetFormatPr defaultRowHeight="15" x14ac:dyDescent="0.25"/>
  <cols>
    <col min="1" max="1" width="23.5703125" customWidth="1"/>
    <col min="2" max="3" width="12.7109375" customWidth="1"/>
    <col min="4" max="4" width="20.28515625" customWidth="1"/>
    <col min="5" max="6" width="23.7109375" customWidth="1"/>
    <col min="7" max="7" width="7.28515625" customWidth="1"/>
    <col min="8" max="8" width="22.7109375" customWidth="1"/>
    <col min="9" max="9" width="25.7109375" customWidth="1"/>
    <col min="12" max="15" width="12.7109375" customWidth="1"/>
  </cols>
  <sheetData>
    <row r="1" spans="1:25" ht="23.25" x14ac:dyDescent="0.35">
      <c r="A1" s="1" t="s">
        <v>490</v>
      </c>
      <c r="L1" s="15" t="str">
        <f>"Renewable Energy Dashboard "&amp;L4</f>
        <v>Renewable Energy Dashboard 2019</v>
      </c>
      <c r="M1" s="15"/>
      <c r="N1" s="15"/>
      <c r="O1" s="15"/>
      <c r="P1" s="15" t="str">
        <f>"Renewable Energy Regional Focus "&amp;L4</f>
        <v>Renewable Energy Regional Focus 2019</v>
      </c>
      <c r="Q1" s="15"/>
      <c r="R1" s="15"/>
      <c r="S1" s="15"/>
      <c r="T1" s="15"/>
      <c r="U1" s="15"/>
    </row>
    <row r="2" spans="1:25" x14ac:dyDescent="0.25">
      <c r="Y2" s="3" t="s">
        <v>484</v>
      </c>
    </row>
    <row r="3" spans="1:25" x14ac:dyDescent="0.25">
      <c r="A3" s="2" t="s">
        <v>0</v>
      </c>
      <c r="B3" s="2" t="s">
        <v>1</v>
      </c>
      <c r="C3" s="2" t="s">
        <v>2</v>
      </c>
      <c r="D3" s="2" t="s">
        <v>3</v>
      </c>
      <c r="E3" s="2" t="s">
        <v>4</v>
      </c>
      <c r="F3" s="2" t="s">
        <v>5</v>
      </c>
      <c r="G3" s="2" t="s">
        <v>6</v>
      </c>
      <c r="H3" s="2" t="s">
        <v>7</v>
      </c>
      <c r="I3" s="2" t="s">
        <v>8</v>
      </c>
      <c r="L3" s="9"/>
      <c r="M3" s="10" t="s">
        <v>13</v>
      </c>
      <c r="N3" s="10" t="s">
        <v>15</v>
      </c>
      <c r="O3" s="10" t="s">
        <v>18</v>
      </c>
    </row>
    <row r="4" spans="1:25" x14ac:dyDescent="0.25">
      <c r="A4" t="s">
        <v>9</v>
      </c>
      <c r="B4" t="s">
        <v>10</v>
      </c>
      <c r="C4" t="s">
        <v>11</v>
      </c>
      <c r="D4" t="s">
        <v>482</v>
      </c>
      <c r="E4" t="s">
        <v>12</v>
      </c>
      <c r="F4" t="s">
        <v>12</v>
      </c>
      <c r="G4">
        <v>2000</v>
      </c>
      <c r="H4">
        <v>5630.01</v>
      </c>
      <c r="I4">
        <v>24954.17</v>
      </c>
      <c r="L4" s="9">
        <f>MAX(Year)</f>
        <v>2019</v>
      </c>
      <c r="M4" s="11" cm="1">
        <f t="array" ref="M4">SUMIFS(Capacity,Year,$L4,Tech,M$3)</f>
        <v>1189448.355</v>
      </c>
      <c r="N4" s="11" cm="1">
        <f t="array" ref="N4">SUMIFS(Capacity,Year,$L4,Tech,N$3)</f>
        <v>586433.93300000043</v>
      </c>
      <c r="O4" s="11" cm="1">
        <f t="array" ref="O4">SUMIFS(Capacity,Year,$L4,Tech,O$3)</f>
        <v>622704.30400000035</v>
      </c>
    </row>
    <row r="5" spans="1:25" x14ac:dyDescent="0.25">
      <c r="A5" t="s">
        <v>9</v>
      </c>
      <c r="B5" t="s">
        <v>10</v>
      </c>
      <c r="C5" t="s">
        <v>11</v>
      </c>
      <c r="D5" t="s">
        <v>482</v>
      </c>
      <c r="E5" t="s">
        <v>12</v>
      </c>
      <c r="F5" t="s">
        <v>12</v>
      </c>
      <c r="G5">
        <v>2001</v>
      </c>
      <c r="H5">
        <v>5626.5</v>
      </c>
      <c r="I5">
        <v>26187.5</v>
      </c>
      <c r="L5" s="9">
        <f>L4-1</f>
        <v>2018</v>
      </c>
      <c r="M5" s="11" cm="1">
        <f t="array" ref="M5">SUMIFS(Capacity,Year,$L5,Tech,M$3)</f>
        <v>1176969.1099999999</v>
      </c>
      <c r="N5" s="11" cm="1">
        <f t="array" ref="N5">SUMIFS(Capacity,Year,$L5,Tech,N$3)</f>
        <v>488752.13300000055</v>
      </c>
      <c r="O5" s="11" cm="1">
        <f t="array" ref="O5">SUMIFS(Capacity,Year,$L5,Tech,O$3)</f>
        <v>563819.9800000001</v>
      </c>
    </row>
    <row r="6" spans="1:25" x14ac:dyDescent="0.25">
      <c r="A6" t="s">
        <v>9</v>
      </c>
      <c r="B6" t="s">
        <v>10</v>
      </c>
      <c r="C6" t="s">
        <v>11</v>
      </c>
      <c r="D6" t="s">
        <v>482</v>
      </c>
      <c r="E6" t="s">
        <v>12</v>
      </c>
      <c r="F6" t="s">
        <v>12</v>
      </c>
      <c r="G6">
        <v>2002</v>
      </c>
      <c r="H6">
        <v>6062.01</v>
      </c>
      <c r="I6">
        <v>27345.3</v>
      </c>
      <c r="L6" s="9" t="s">
        <v>499</v>
      </c>
      <c r="M6" s="13">
        <f>(M4-M5)/M4</f>
        <v>1.049162407728086E-2</v>
      </c>
      <c r="N6" s="13">
        <f t="shared" ref="N6:O6" si="0">(N4-N5)/N4</f>
        <v>0.16656914701421244</v>
      </c>
      <c r="O6" s="13">
        <f t="shared" si="0"/>
        <v>9.4562256309698195E-2</v>
      </c>
    </row>
    <row r="7" spans="1:25" x14ac:dyDescent="0.25">
      <c r="A7" t="s">
        <v>9</v>
      </c>
      <c r="B7" t="s">
        <v>10</v>
      </c>
      <c r="C7" t="s">
        <v>11</v>
      </c>
      <c r="D7" t="s">
        <v>482</v>
      </c>
      <c r="E7" t="s">
        <v>12</v>
      </c>
      <c r="F7" t="s">
        <v>12</v>
      </c>
      <c r="G7">
        <v>2003</v>
      </c>
      <c r="H7">
        <v>6184.24</v>
      </c>
      <c r="I7">
        <v>28927.1</v>
      </c>
    </row>
    <row r="8" spans="1:25" x14ac:dyDescent="0.25">
      <c r="A8" t="s">
        <v>9</v>
      </c>
      <c r="B8" t="s">
        <v>10</v>
      </c>
      <c r="C8" t="s">
        <v>11</v>
      </c>
      <c r="D8" t="s">
        <v>482</v>
      </c>
      <c r="E8" t="s">
        <v>12</v>
      </c>
      <c r="F8" t="s">
        <v>12</v>
      </c>
      <c r="G8">
        <v>2004</v>
      </c>
      <c r="H8">
        <v>6476.24</v>
      </c>
      <c r="I8">
        <v>30633.599999999999</v>
      </c>
    </row>
    <row r="9" spans="1:25" x14ac:dyDescent="0.25">
      <c r="A9" t="s">
        <v>9</v>
      </c>
      <c r="B9" t="s">
        <v>10</v>
      </c>
      <c r="C9" t="s">
        <v>11</v>
      </c>
      <c r="D9" t="s">
        <v>482</v>
      </c>
      <c r="E9" t="s">
        <v>12</v>
      </c>
      <c r="F9" t="s">
        <v>12</v>
      </c>
      <c r="G9">
        <v>2005</v>
      </c>
      <c r="H9">
        <v>7215.64</v>
      </c>
      <c r="I9">
        <v>32970</v>
      </c>
    </row>
    <row r="10" spans="1:25" x14ac:dyDescent="0.25">
      <c r="A10" t="s">
        <v>9</v>
      </c>
      <c r="B10" t="s">
        <v>10</v>
      </c>
      <c r="C10" t="s">
        <v>11</v>
      </c>
      <c r="D10" t="s">
        <v>482</v>
      </c>
      <c r="E10" t="s">
        <v>12</v>
      </c>
      <c r="F10" t="s">
        <v>12</v>
      </c>
      <c r="G10">
        <v>2006</v>
      </c>
      <c r="H10">
        <v>7656.88</v>
      </c>
      <c r="I10">
        <v>34704.313000000002</v>
      </c>
      <c r="L10" s="12"/>
    </row>
    <row r="11" spans="1:25" x14ac:dyDescent="0.25">
      <c r="A11" t="s">
        <v>9</v>
      </c>
      <c r="B11" t="s">
        <v>10</v>
      </c>
      <c r="C11" t="s">
        <v>11</v>
      </c>
      <c r="D11" t="s">
        <v>482</v>
      </c>
      <c r="E11" t="s">
        <v>12</v>
      </c>
      <c r="F11" t="s">
        <v>12</v>
      </c>
      <c r="G11">
        <v>2007</v>
      </c>
      <c r="H11">
        <v>8161.4</v>
      </c>
      <c r="I11">
        <v>36724.781000000003</v>
      </c>
    </row>
    <row r="12" spans="1:25" x14ac:dyDescent="0.25">
      <c r="A12" t="s">
        <v>9</v>
      </c>
      <c r="B12" t="s">
        <v>10</v>
      </c>
      <c r="C12" t="s">
        <v>11</v>
      </c>
      <c r="D12" t="s">
        <v>482</v>
      </c>
      <c r="E12" t="s">
        <v>12</v>
      </c>
      <c r="F12" t="s">
        <v>12</v>
      </c>
      <c r="G12">
        <v>2008</v>
      </c>
      <c r="H12">
        <v>8272.27</v>
      </c>
      <c r="I12">
        <v>39703.233999999997</v>
      </c>
    </row>
    <row r="13" spans="1:25" x14ac:dyDescent="0.25">
      <c r="A13" t="s">
        <v>9</v>
      </c>
      <c r="B13" t="s">
        <v>10</v>
      </c>
      <c r="C13" t="s">
        <v>11</v>
      </c>
      <c r="D13" t="s">
        <v>482</v>
      </c>
      <c r="E13" t="s">
        <v>12</v>
      </c>
      <c r="F13" t="s">
        <v>12</v>
      </c>
      <c r="G13">
        <v>2009</v>
      </c>
      <c r="H13">
        <v>11097.6</v>
      </c>
      <c r="I13">
        <v>42427.8</v>
      </c>
    </row>
    <row r="14" spans="1:25" x14ac:dyDescent="0.25">
      <c r="A14" t="s">
        <v>9</v>
      </c>
      <c r="B14" t="s">
        <v>10</v>
      </c>
      <c r="C14" t="s">
        <v>11</v>
      </c>
      <c r="D14" t="s">
        <v>482</v>
      </c>
      <c r="E14" t="s">
        <v>12</v>
      </c>
      <c r="F14" t="s">
        <v>12</v>
      </c>
      <c r="G14">
        <v>2010</v>
      </c>
      <c r="H14">
        <v>11229.334000000001</v>
      </c>
      <c r="I14">
        <v>44999.65</v>
      </c>
    </row>
    <row r="15" spans="1:25" x14ac:dyDescent="0.25">
      <c r="A15" t="s">
        <v>9</v>
      </c>
      <c r="B15" t="s">
        <v>10</v>
      </c>
      <c r="C15" t="s">
        <v>11</v>
      </c>
      <c r="D15" t="s">
        <v>482</v>
      </c>
      <c r="E15" t="s">
        <v>12</v>
      </c>
      <c r="F15" t="s">
        <v>12</v>
      </c>
      <c r="G15">
        <v>2011</v>
      </c>
      <c r="H15">
        <v>11289.304</v>
      </c>
      <c r="I15">
        <v>50668.017</v>
      </c>
    </row>
    <row r="16" spans="1:25" x14ac:dyDescent="0.25">
      <c r="A16" t="s">
        <v>9</v>
      </c>
      <c r="B16" t="s">
        <v>10</v>
      </c>
      <c r="C16" t="s">
        <v>11</v>
      </c>
      <c r="D16" t="s">
        <v>482</v>
      </c>
      <c r="E16" t="s">
        <v>12</v>
      </c>
      <c r="F16" t="s">
        <v>12</v>
      </c>
      <c r="G16">
        <v>2012</v>
      </c>
      <c r="H16">
        <v>12750.12</v>
      </c>
      <c r="I16">
        <v>56814.81</v>
      </c>
    </row>
    <row r="17" spans="1:9" x14ac:dyDescent="0.25">
      <c r="A17" t="s">
        <v>9</v>
      </c>
      <c r="B17" t="s">
        <v>10</v>
      </c>
      <c r="C17" t="s">
        <v>11</v>
      </c>
      <c r="D17" t="s">
        <v>482</v>
      </c>
      <c r="E17" t="s">
        <v>12</v>
      </c>
      <c r="F17" t="s">
        <v>12</v>
      </c>
      <c r="G17">
        <v>2013</v>
      </c>
      <c r="H17">
        <v>14844.5</v>
      </c>
      <c r="I17">
        <v>59313.052000000003</v>
      </c>
    </row>
    <row r="18" spans="1:9" x14ac:dyDescent="0.25">
      <c r="A18" t="s">
        <v>9</v>
      </c>
      <c r="B18" t="s">
        <v>10</v>
      </c>
      <c r="C18" t="s">
        <v>11</v>
      </c>
      <c r="D18" t="s">
        <v>482</v>
      </c>
      <c r="E18" t="s">
        <v>12</v>
      </c>
      <c r="F18" t="s">
        <v>12</v>
      </c>
      <c r="G18">
        <v>2014</v>
      </c>
      <c r="H18">
        <v>15703.6</v>
      </c>
      <c r="I18">
        <v>63851.9</v>
      </c>
    </row>
    <row r="19" spans="1:9" x14ac:dyDescent="0.25">
      <c r="A19" t="s">
        <v>9</v>
      </c>
      <c r="B19" t="s">
        <v>10</v>
      </c>
      <c r="C19" t="s">
        <v>11</v>
      </c>
      <c r="D19" t="s">
        <v>482</v>
      </c>
      <c r="E19" t="s">
        <v>12</v>
      </c>
      <c r="F19" t="s">
        <v>12</v>
      </c>
      <c r="G19">
        <v>2015</v>
      </c>
      <c r="H19">
        <v>16945.97</v>
      </c>
      <c r="I19">
        <v>68504.335000000006</v>
      </c>
    </row>
    <row r="20" spans="1:9" x14ac:dyDescent="0.25">
      <c r="A20" t="s">
        <v>9</v>
      </c>
      <c r="B20" t="s">
        <v>10</v>
      </c>
      <c r="C20" t="s">
        <v>11</v>
      </c>
      <c r="D20" t="s">
        <v>482</v>
      </c>
      <c r="E20" t="s">
        <v>12</v>
      </c>
      <c r="F20" t="s">
        <v>12</v>
      </c>
      <c r="G20">
        <v>2016</v>
      </c>
      <c r="H20">
        <v>18596.5</v>
      </c>
      <c r="I20">
        <v>70791.073999999993</v>
      </c>
    </row>
    <row r="21" spans="1:9" x14ac:dyDescent="0.25">
      <c r="A21" t="s">
        <v>9</v>
      </c>
      <c r="B21" t="s">
        <v>10</v>
      </c>
      <c r="C21" t="s">
        <v>11</v>
      </c>
      <c r="D21" t="s">
        <v>482</v>
      </c>
      <c r="E21" t="s">
        <v>12</v>
      </c>
      <c r="F21" t="s">
        <v>12</v>
      </c>
      <c r="G21">
        <v>2017</v>
      </c>
      <c r="H21">
        <v>18867</v>
      </c>
      <c r="I21">
        <v>75382</v>
      </c>
    </row>
    <row r="22" spans="1:9" x14ac:dyDescent="0.25">
      <c r="A22" t="s">
        <v>9</v>
      </c>
      <c r="B22" t="s">
        <v>10</v>
      </c>
      <c r="C22" t="s">
        <v>11</v>
      </c>
      <c r="D22" t="s">
        <v>482</v>
      </c>
      <c r="E22" t="s">
        <v>12</v>
      </c>
      <c r="F22" t="s">
        <v>12</v>
      </c>
      <c r="G22">
        <v>2018</v>
      </c>
      <c r="H22">
        <v>20436</v>
      </c>
    </row>
    <row r="23" spans="1:9" x14ac:dyDescent="0.25">
      <c r="A23" t="s">
        <v>9</v>
      </c>
      <c r="B23" t="s">
        <v>10</v>
      </c>
      <c r="C23" t="s">
        <v>11</v>
      </c>
      <c r="D23" t="s">
        <v>482</v>
      </c>
      <c r="E23" t="s">
        <v>12</v>
      </c>
      <c r="F23" t="s">
        <v>12</v>
      </c>
      <c r="G23">
        <v>2019</v>
      </c>
      <c r="H23">
        <v>21036</v>
      </c>
    </row>
    <row r="24" spans="1:9" x14ac:dyDescent="0.25">
      <c r="A24" t="s">
        <v>9</v>
      </c>
      <c r="B24" t="s">
        <v>10</v>
      </c>
      <c r="C24" t="s">
        <v>11</v>
      </c>
      <c r="D24" t="s">
        <v>483</v>
      </c>
      <c r="E24" t="s">
        <v>13</v>
      </c>
      <c r="F24" t="s">
        <v>14</v>
      </c>
      <c r="G24">
        <v>2000</v>
      </c>
      <c r="H24">
        <v>276.60000000000002</v>
      </c>
      <c r="I24">
        <v>54</v>
      </c>
    </row>
    <row r="25" spans="1:9" x14ac:dyDescent="0.25">
      <c r="A25" t="s">
        <v>9</v>
      </c>
      <c r="B25" t="s">
        <v>10</v>
      </c>
      <c r="C25" t="s">
        <v>11</v>
      </c>
      <c r="D25" t="s">
        <v>483</v>
      </c>
      <c r="E25" t="s">
        <v>13</v>
      </c>
      <c r="F25" t="s">
        <v>14</v>
      </c>
      <c r="G25">
        <v>2001</v>
      </c>
      <c r="H25">
        <v>276.60000000000002</v>
      </c>
      <c r="I25">
        <v>69</v>
      </c>
    </row>
    <row r="26" spans="1:9" x14ac:dyDescent="0.25">
      <c r="A26" t="s">
        <v>9</v>
      </c>
      <c r="B26" t="s">
        <v>10</v>
      </c>
      <c r="C26" t="s">
        <v>11</v>
      </c>
      <c r="D26" t="s">
        <v>483</v>
      </c>
      <c r="E26" t="s">
        <v>13</v>
      </c>
      <c r="F26" t="s">
        <v>14</v>
      </c>
      <c r="G26">
        <v>2002</v>
      </c>
      <c r="H26">
        <v>276.60000000000002</v>
      </c>
      <c r="I26">
        <v>57.4</v>
      </c>
    </row>
    <row r="27" spans="1:9" x14ac:dyDescent="0.25">
      <c r="A27" t="s">
        <v>9</v>
      </c>
      <c r="B27" t="s">
        <v>10</v>
      </c>
      <c r="C27" t="s">
        <v>11</v>
      </c>
      <c r="D27" t="s">
        <v>483</v>
      </c>
      <c r="E27" t="s">
        <v>13</v>
      </c>
      <c r="F27" t="s">
        <v>14</v>
      </c>
      <c r="G27">
        <v>2003</v>
      </c>
      <c r="H27">
        <v>276.60000000000002</v>
      </c>
      <c r="I27">
        <v>265.2</v>
      </c>
    </row>
    <row r="28" spans="1:9" x14ac:dyDescent="0.25">
      <c r="A28" t="s">
        <v>9</v>
      </c>
      <c r="B28" t="s">
        <v>10</v>
      </c>
      <c r="C28" t="s">
        <v>11</v>
      </c>
      <c r="D28" t="s">
        <v>483</v>
      </c>
      <c r="E28" t="s">
        <v>13</v>
      </c>
      <c r="F28" t="s">
        <v>14</v>
      </c>
      <c r="G28">
        <v>2004</v>
      </c>
      <c r="H28">
        <v>276.60000000000002</v>
      </c>
      <c r="I28">
        <v>251.1</v>
      </c>
    </row>
    <row r="29" spans="1:9" x14ac:dyDescent="0.25">
      <c r="A29" t="s">
        <v>9</v>
      </c>
      <c r="B29" t="s">
        <v>10</v>
      </c>
      <c r="C29" t="s">
        <v>11</v>
      </c>
      <c r="D29" t="s">
        <v>483</v>
      </c>
      <c r="E29" t="s">
        <v>13</v>
      </c>
      <c r="F29" t="s">
        <v>14</v>
      </c>
      <c r="G29">
        <v>2005</v>
      </c>
      <c r="H29">
        <v>276.60000000000002</v>
      </c>
      <c r="I29">
        <v>555.26099999999997</v>
      </c>
    </row>
    <row r="30" spans="1:9" x14ac:dyDescent="0.25">
      <c r="A30" t="s">
        <v>9</v>
      </c>
      <c r="B30" t="s">
        <v>10</v>
      </c>
      <c r="C30" t="s">
        <v>11</v>
      </c>
      <c r="D30" t="s">
        <v>483</v>
      </c>
      <c r="E30" t="s">
        <v>13</v>
      </c>
      <c r="F30" t="s">
        <v>14</v>
      </c>
      <c r="G30">
        <v>2006</v>
      </c>
      <c r="H30">
        <v>249.6</v>
      </c>
      <c r="I30">
        <v>217.57</v>
      </c>
    </row>
    <row r="31" spans="1:9" x14ac:dyDescent="0.25">
      <c r="A31" t="s">
        <v>9</v>
      </c>
      <c r="B31" t="s">
        <v>10</v>
      </c>
      <c r="C31" t="s">
        <v>11</v>
      </c>
      <c r="D31" t="s">
        <v>483</v>
      </c>
      <c r="E31" t="s">
        <v>13</v>
      </c>
      <c r="F31" t="s">
        <v>14</v>
      </c>
      <c r="G31">
        <v>2007</v>
      </c>
      <c r="H31">
        <v>249.6</v>
      </c>
      <c r="I31">
        <v>226.08</v>
      </c>
    </row>
    <row r="32" spans="1:9" x14ac:dyDescent="0.25">
      <c r="A32" t="s">
        <v>9</v>
      </c>
      <c r="B32" t="s">
        <v>10</v>
      </c>
      <c r="C32" t="s">
        <v>11</v>
      </c>
      <c r="D32" t="s">
        <v>483</v>
      </c>
      <c r="E32" t="s">
        <v>13</v>
      </c>
      <c r="F32" t="s">
        <v>14</v>
      </c>
      <c r="G32">
        <v>2008</v>
      </c>
      <c r="H32">
        <v>230.6</v>
      </c>
      <c r="I32">
        <v>282.71499999999997</v>
      </c>
    </row>
    <row r="33" spans="1:9" x14ac:dyDescent="0.25">
      <c r="A33" t="s">
        <v>9</v>
      </c>
      <c r="B33" t="s">
        <v>10</v>
      </c>
      <c r="C33" t="s">
        <v>11</v>
      </c>
      <c r="D33" t="s">
        <v>483</v>
      </c>
      <c r="E33" t="s">
        <v>13</v>
      </c>
      <c r="F33" t="s">
        <v>14</v>
      </c>
      <c r="G33">
        <v>2009</v>
      </c>
      <c r="H33">
        <v>227.6</v>
      </c>
      <c r="I33">
        <v>342</v>
      </c>
    </row>
    <row r="34" spans="1:9" x14ac:dyDescent="0.25">
      <c r="A34" t="s">
        <v>9</v>
      </c>
      <c r="B34" t="s">
        <v>10</v>
      </c>
      <c r="C34" t="s">
        <v>11</v>
      </c>
      <c r="D34" t="s">
        <v>483</v>
      </c>
      <c r="E34" t="s">
        <v>13</v>
      </c>
      <c r="F34" t="s">
        <v>14</v>
      </c>
      <c r="G34">
        <v>2010</v>
      </c>
      <c r="H34">
        <v>227.6</v>
      </c>
      <c r="I34">
        <v>172.78</v>
      </c>
    </row>
    <row r="35" spans="1:9" x14ac:dyDescent="0.25">
      <c r="A35" t="s">
        <v>9</v>
      </c>
      <c r="B35" t="s">
        <v>10</v>
      </c>
      <c r="C35" t="s">
        <v>11</v>
      </c>
      <c r="D35" t="s">
        <v>483</v>
      </c>
      <c r="E35" t="s">
        <v>13</v>
      </c>
      <c r="F35" t="s">
        <v>14</v>
      </c>
      <c r="G35">
        <v>2011</v>
      </c>
      <c r="H35">
        <v>227.6</v>
      </c>
      <c r="I35">
        <v>378.22199999999998</v>
      </c>
    </row>
    <row r="36" spans="1:9" x14ac:dyDescent="0.25">
      <c r="A36" t="s">
        <v>9</v>
      </c>
      <c r="B36" t="s">
        <v>10</v>
      </c>
      <c r="C36" t="s">
        <v>11</v>
      </c>
      <c r="D36" t="s">
        <v>483</v>
      </c>
      <c r="E36" t="s">
        <v>13</v>
      </c>
      <c r="F36" t="s">
        <v>14</v>
      </c>
      <c r="G36">
        <v>2012</v>
      </c>
      <c r="H36">
        <v>227.6</v>
      </c>
      <c r="I36">
        <v>389.4</v>
      </c>
    </row>
    <row r="37" spans="1:9" x14ac:dyDescent="0.25">
      <c r="A37" t="s">
        <v>9</v>
      </c>
      <c r="B37" t="s">
        <v>10</v>
      </c>
      <c r="C37" t="s">
        <v>11</v>
      </c>
      <c r="D37" t="s">
        <v>483</v>
      </c>
      <c r="E37" t="s">
        <v>13</v>
      </c>
      <c r="F37" t="s">
        <v>14</v>
      </c>
      <c r="G37">
        <v>2013</v>
      </c>
      <c r="H37">
        <v>227.6</v>
      </c>
      <c r="I37">
        <v>98.480999999999995</v>
      </c>
    </row>
    <row r="38" spans="1:9" x14ac:dyDescent="0.25">
      <c r="A38" t="s">
        <v>9</v>
      </c>
      <c r="B38" t="s">
        <v>10</v>
      </c>
      <c r="C38" t="s">
        <v>11</v>
      </c>
      <c r="D38" t="s">
        <v>483</v>
      </c>
      <c r="E38" t="s">
        <v>13</v>
      </c>
      <c r="F38" t="s">
        <v>14</v>
      </c>
      <c r="G38">
        <v>2014</v>
      </c>
      <c r="H38">
        <v>227.6</v>
      </c>
      <c r="I38">
        <v>192.6</v>
      </c>
    </row>
    <row r="39" spans="1:9" x14ac:dyDescent="0.25">
      <c r="A39" t="s">
        <v>9</v>
      </c>
      <c r="B39" t="s">
        <v>10</v>
      </c>
      <c r="C39" t="s">
        <v>11</v>
      </c>
      <c r="D39" t="s">
        <v>483</v>
      </c>
      <c r="E39" t="s">
        <v>13</v>
      </c>
      <c r="F39" t="s">
        <v>14</v>
      </c>
      <c r="G39">
        <v>2015</v>
      </c>
      <c r="H39">
        <v>227.6</v>
      </c>
      <c r="I39">
        <v>145.31800000000001</v>
      </c>
    </row>
    <row r="40" spans="1:9" x14ac:dyDescent="0.25">
      <c r="A40" t="s">
        <v>9</v>
      </c>
      <c r="B40" t="s">
        <v>10</v>
      </c>
      <c r="C40" t="s">
        <v>11</v>
      </c>
      <c r="D40" t="s">
        <v>483</v>
      </c>
      <c r="E40" t="s">
        <v>13</v>
      </c>
      <c r="F40" t="s">
        <v>14</v>
      </c>
      <c r="G40">
        <v>2016</v>
      </c>
      <c r="H40">
        <v>227.6</v>
      </c>
      <c r="I40">
        <v>72</v>
      </c>
    </row>
    <row r="41" spans="1:9" x14ac:dyDescent="0.25">
      <c r="A41" t="s">
        <v>9</v>
      </c>
      <c r="B41" t="s">
        <v>10</v>
      </c>
      <c r="C41" t="s">
        <v>11</v>
      </c>
      <c r="D41" t="s">
        <v>483</v>
      </c>
      <c r="E41" t="s">
        <v>13</v>
      </c>
      <c r="F41" t="s">
        <v>14</v>
      </c>
      <c r="G41">
        <v>2017</v>
      </c>
      <c r="H41">
        <v>228</v>
      </c>
      <c r="I41">
        <v>56</v>
      </c>
    </row>
    <row r="42" spans="1:9" x14ac:dyDescent="0.25">
      <c r="A42" t="s">
        <v>9</v>
      </c>
      <c r="B42" t="s">
        <v>10</v>
      </c>
      <c r="C42" t="s">
        <v>11</v>
      </c>
      <c r="D42" t="s">
        <v>483</v>
      </c>
      <c r="E42" t="s">
        <v>13</v>
      </c>
      <c r="F42" t="s">
        <v>14</v>
      </c>
      <c r="G42">
        <v>2018</v>
      </c>
      <c r="H42">
        <v>228</v>
      </c>
    </row>
    <row r="43" spans="1:9" x14ac:dyDescent="0.25">
      <c r="A43" t="s">
        <v>9</v>
      </c>
      <c r="B43" t="s">
        <v>10</v>
      </c>
      <c r="C43" t="s">
        <v>11</v>
      </c>
      <c r="D43" t="s">
        <v>483</v>
      </c>
      <c r="E43" t="s">
        <v>13</v>
      </c>
      <c r="F43" t="s">
        <v>14</v>
      </c>
      <c r="G43">
        <v>2019</v>
      </c>
      <c r="H43">
        <v>228</v>
      </c>
    </row>
    <row r="44" spans="1:9" x14ac:dyDescent="0.25">
      <c r="A44" t="s">
        <v>9</v>
      </c>
      <c r="B44" t="s">
        <v>10</v>
      </c>
      <c r="C44" t="s">
        <v>11</v>
      </c>
      <c r="D44" t="s">
        <v>483</v>
      </c>
      <c r="E44" t="s">
        <v>15</v>
      </c>
      <c r="F44" t="s">
        <v>16</v>
      </c>
      <c r="G44">
        <v>2010</v>
      </c>
      <c r="H44">
        <v>25</v>
      </c>
      <c r="I44">
        <v>0.1</v>
      </c>
    </row>
    <row r="45" spans="1:9" x14ac:dyDescent="0.25">
      <c r="A45" t="s">
        <v>9</v>
      </c>
      <c r="B45" t="s">
        <v>10</v>
      </c>
      <c r="C45" t="s">
        <v>11</v>
      </c>
      <c r="D45" t="s">
        <v>483</v>
      </c>
      <c r="E45" t="s">
        <v>15</v>
      </c>
      <c r="F45" t="s">
        <v>16</v>
      </c>
      <c r="G45">
        <v>2011</v>
      </c>
      <c r="H45">
        <v>25</v>
      </c>
      <c r="I45">
        <v>103.117</v>
      </c>
    </row>
    <row r="46" spans="1:9" x14ac:dyDescent="0.25">
      <c r="A46" t="s">
        <v>9</v>
      </c>
      <c r="B46" t="s">
        <v>10</v>
      </c>
      <c r="C46" t="s">
        <v>11</v>
      </c>
      <c r="D46" t="s">
        <v>483</v>
      </c>
      <c r="E46" t="s">
        <v>15</v>
      </c>
      <c r="F46" t="s">
        <v>16</v>
      </c>
      <c r="G46">
        <v>2012</v>
      </c>
      <c r="H46">
        <v>25</v>
      </c>
      <c r="I46">
        <v>193.233</v>
      </c>
    </row>
    <row r="47" spans="1:9" x14ac:dyDescent="0.25">
      <c r="A47" t="s">
        <v>9</v>
      </c>
      <c r="B47" t="s">
        <v>10</v>
      </c>
      <c r="C47" t="s">
        <v>11</v>
      </c>
      <c r="D47" t="s">
        <v>483</v>
      </c>
      <c r="E47" t="s">
        <v>15</v>
      </c>
      <c r="F47" t="s">
        <v>16</v>
      </c>
      <c r="G47">
        <v>2013</v>
      </c>
      <c r="H47">
        <v>25</v>
      </c>
      <c r="I47">
        <v>192.536</v>
      </c>
    </row>
    <row r="48" spans="1:9" x14ac:dyDescent="0.25">
      <c r="A48" t="s">
        <v>9</v>
      </c>
      <c r="B48" t="s">
        <v>10</v>
      </c>
      <c r="C48" t="s">
        <v>11</v>
      </c>
      <c r="D48" t="s">
        <v>483</v>
      </c>
      <c r="E48" t="s">
        <v>15</v>
      </c>
      <c r="F48" t="s">
        <v>16</v>
      </c>
      <c r="G48">
        <v>2014</v>
      </c>
      <c r="H48">
        <v>25</v>
      </c>
      <c r="I48">
        <v>196.833</v>
      </c>
    </row>
    <row r="49" spans="1:9" x14ac:dyDescent="0.25">
      <c r="A49" t="s">
        <v>9</v>
      </c>
      <c r="B49" t="s">
        <v>10</v>
      </c>
      <c r="C49" t="s">
        <v>11</v>
      </c>
      <c r="D49" t="s">
        <v>483</v>
      </c>
      <c r="E49" t="s">
        <v>15</v>
      </c>
      <c r="F49" t="s">
        <v>16</v>
      </c>
      <c r="G49">
        <v>2015</v>
      </c>
      <c r="H49">
        <v>25</v>
      </c>
      <c r="I49">
        <v>148.20599999999999</v>
      </c>
    </row>
    <row r="50" spans="1:9" x14ac:dyDescent="0.25">
      <c r="A50" t="s">
        <v>9</v>
      </c>
      <c r="B50" t="s">
        <v>10</v>
      </c>
      <c r="C50" t="s">
        <v>11</v>
      </c>
      <c r="D50" t="s">
        <v>483</v>
      </c>
      <c r="E50" t="s">
        <v>15</v>
      </c>
      <c r="F50" t="s">
        <v>16</v>
      </c>
      <c r="G50">
        <v>2016</v>
      </c>
      <c r="H50">
        <v>25</v>
      </c>
      <c r="I50">
        <v>134.4</v>
      </c>
    </row>
    <row r="51" spans="1:9" x14ac:dyDescent="0.25">
      <c r="A51" t="s">
        <v>9</v>
      </c>
      <c r="B51" t="s">
        <v>10</v>
      </c>
      <c r="C51" t="s">
        <v>11</v>
      </c>
      <c r="D51" t="s">
        <v>483</v>
      </c>
      <c r="E51" t="s">
        <v>15</v>
      </c>
      <c r="F51" t="s">
        <v>16</v>
      </c>
      <c r="G51">
        <v>2017</v>
      </c>
      <c r="H51">
        <v>25</v>
      </c>
      <c r="I51">
        <v>186.11099999999999</v>
      </c>
    </row>
    <row r="52" spans="1:9" x14ac:dyDescent="0.25">
      <c r="A52" t="s">
        <v>9</v>
      </c>
      <c r="B52" t="s">
        <v>10</v>
      </c>
      <c r="C52" t="s">
        <v>11</v>
      </c>
      <c r="D52" t="s">
        <v>483</v>
      </c>
      <c r="E52" t="s">
        <v>15</v>
      </c>
      <c r="F52" t="s">
        <v>16</v>
      </c>
      <c r="G52">
        <v>2018</v>
      </c>
      <c r="H52">
        <v>25</v>
      </c>
    </row>
    <row r="53" spans="1:9" x14ac:dyDescent="0.25">
      <c r="A53" t="s">
        <v>9</v>
      </c>
      <c r="B53" t="s">
        <v>10</v>
      </c>
      <c r="C53" t="s">
        <v>11</v>
      </c>
      <c r="D53" t="s">
        <v>483</v>
      </c>
      <c r="E53" t="s">
        <v>15</v>
      </c>
      <c r="F53" t="s">
        <v>16</v>
      </c>
      <c r="G53">
        <v>2019</v>
      </c>
      <c r="H53">
        <v>25</v>
      </c>
    </row>
    <row r="54" spans="1:9" x14ac:dyDescent="0.25">
      <c r="A54" t="s">
        <v>9</v>
      </c>
      <c r="B54" t="s">
        <v>10</v>
      </c>
      <c r="C54" t="s">
        <v>11</v>
      </c>
      <c r="D54" t="s">
        <v>483</v>
      </c>
      <c r="E54" t="s">
        <v>15</v>
      </c>
      <c r="F54" t="s">
        <v>17</v>
      </c>
      <c r="G54">
        <v>2014</v>
      </c>
      <c r="H54">
        <v>1.1000000000000001</v>
      </c>
      <c r="I54">
        <v>0.9</v>
      </c>
    </row>
    <row r="55" spans="1:9" x14ac:dyDescent="0.25">
      <c r="A55" t="s">
        <v>9</v>
      </c>
      <c r="B55" t="s">
        <v>10</v>
      </c>
      <c r="C55" t="s">
        <v>11</v>
      </c>
      <c r="D55" t="s">
        <v>483</v>
      </c>
      <c r="E55" t="s">
        <v>15</v>
      </c>
      <c r="F55" t="s">
        <v>17</v>
      </c>
      <c r="G55">
        <v>2015</v>
      </c>
      <c r="H55">
        <v>49.1</v>
      </c>
      <c r="I55">
        <v>13.747999999999999</v>
      </c>
    </row>
    <row r="56" spans="1:9" x14ac:dyDescent="0.25">
      <c r="A56" t="s">
        <v>9</v>
      </c>
      <c r="B56" t="s">
        <v>10</v>
      </c>
      <c r="C56" t="s">
        <v>11</v>
      </c>
      <c r="D56" t="s">
        <v>483</v>
      </c>
      <c r="E56" t="s">
        <v>15</v>
      </c>
      <c r="F56" t="s">
        <v>17</v>
      </c>
      <c r="G56">
        <v>2016</v>
      </c>
      <c r="H56">
        <v>219.1</v>
      </c>
      <c r="I56">
        <v>204.7</v>
      </c>
    </row>
    <row r="57" spans="1:9" x14ac:dyDescent="0.25">
      <c r="A57" t="s">
        <v>9</v>
      </c>
      <c r="B57" t="s">
        <v>10</v>
      </c>
      <c r="C57" t="s">
        <v>11</v>
      </c>
      <c r="D57" t="s">
        <v>483</v>
      </c>
      <c r="E57" t="s">
        <v>15</v>
      </c>
      <c r="F57" t="s">
        <v>17</v>
      </c>
      <c r="G57">
        <v>2017</v>
      </c>
      <c r="H57">
        <v>400</v>
      </c>
      <c r="I57">
        <v>373.6</v>
      </c>
    </row>
    <row r="58" spans="1:9" x14ac:dyDescent="0.25">
      <c r="A58" t="s">
        <v>9</v>
      </c>
      <c r="B58" t="s">
        <v>10</v>
      </c>
      <c r="C58" t="s">
        <v>11</v>
      </c>
      <c r="D58" t="s">
        <v>483</v>
      </c>
      <c r="E58" t="s">
        <v>15</v>
      </c>
      <c r="F58" t="s">
        <v>17</v>
      </c>
      <c r="G58">
        <v>2018</v>
      </c>
      <c r="H58">
        <v>423</v>
      </c>
    </row>
    <row r="59" spans="1:9" x14ac:dyDescent="0.25">
      <c r="A59" t="s">
        <v>9</v>
      </c>
      <c r="B59" t="s">
        <v>10</v>
      </c>
      <c r="C59" t="s">
        <v>11</v>
      </c>
      <c r="D59" t="s">
        <v>483</v>
      </c>
      <c r="E59" t="s">
        <v>15</v>
      </c>
      <c r="F59" t="s">
        <v>17</v>
      </c>
      <c r="G59">
        <v>2019</v>
      </c>
      <c r="H59">
        <v>423</v>
      </c>
    </row>
    <row r="60" spans="1:9" x14ac:dyDescent="0.25">
      <c r="A60" t="s">
        <v>9</v>
      </c>
      <c r="B60" t="s">
        <v>10</v>
      </c>
      <c r="C60" t="s">
        <v>11</v>
      </c>
      <c r="D60" t="s">
        <v>483</v>
      </c>
      <c r="E60" t="s">
        <v>18</v>
      </c>
      <c r="F60" t="s">
        <v>19</v>
      </c>
      <c r="G60">
        <v>2014</v>
      </c>
      <c r="H60">
        <v>10.199999999999999</v>
      </c>
      <c r="I60">
        <v>1</v>
      </c>
    </row>
    <row r="61" spans="1:9" x14ac:dyDescent="0.25">
      <c r="A61" t="s">
        <v>9</v>
      </c>
      <c r="B61" t="s">
        <v>10</v>
      </c>
      <c r="C61" t="s">
        <v>11</v>
      </c>
      <c r="D61" t="s">
        <v>483</v>
      </c>
      <c r="E61" t="s">
        <v>18</v>
      </c>
      <c r="F61" t="s">
        <v>19</v>
      </c>
      <c r="G61">
        <v>2015</v>
      </c>
      <c r="H61">
        <v>10.199999999999999</v>
      </c>
      <c r="I61">
        <v>19.234999999999999</v>
      </c>
    </row>
    <row r="62" spans="1:9" x14ac:dyDescent="0.25">
      <c r="A62" t="s">
        <v>9</v>
      </c>
      <c r="B62" t="s">
        <v>10</v>
      </c>
      <c r="C62" t="s">
        <v>11</v>
      </c>
      <c r="D62" t="s">
        <v>483</v>
      </c>
      <c r="E62" t="s">
        <v>18</v>
      </c>
      <c r="F62" t="s">
        <v>19</v>
      </c>
      <c r="G62">
        <v>2016</v>
      </c>
      <c r="H62">
        <v>10.199999999999999</v>
      </c>
      <c r="I62">
        <v>19.399999999999999</v>
      </c>
    </row>
    <row r="63" spans="1:9" x14ac:dyDescent="0.25">
      <c r="A63" t="s">
        <v>9</v>
      </c>
      <c r="B63" t="s">
        <v>10</v>
      </c>
      <c r="C63" t="s">
        <v>11</v>
      </c>
      <c r="D63" t="s">
        <v>483</v>
      </c>
      <c r="E63" t="s">
        <v>18</v>
      </c>
      <c r="F63" t="s">
        <v>19</v>
      </c>
      <c r="G63">
        <v>2017</v>
      </c>
      <c r="H63">
        <v>10.199999999999999</v>
      </c>
      <c r="I63">
        <v>19.399999999999999</v>
      </c>
    </row>
    <row r="64" spans="1:9" x14ac:dyDescent="0.25">
      <c r="A64" t="s">
        <v>9</v>
      </c>
      <c r="B64" t="s">
        <v>10</v>
      </c>
      <c r="C64" t="s">
        <v>11</v>
      </c>
      <c r="D64" t="s">
        <v>483</v>
      </c>
      <c r="E64" t="s">
        <v>18</v>
      </c>
      <c r="F64" t="s">
        <v>19</v>
      </c>
      <c r="G64">
        <v>2018</v>
      </c>
      <c r="H64">
        <v>10</v>
      </c>
    </row>
    <row r="65" spans="1:9" x14ac:dyDescent="0.25">
      <c r="A65" t="s">
        <v>9</v>
      </c>
      <c r="B65" t="s">
        <v>10</v>
      </c>
      <c r="C65" t="s">
        <v>11</v>
      </c>
      <c r="D65" t="s">
        <v>483</v>
      </c>
      <c r="E65" t="s">
        <v>18</v>
      </c>
      <c r="F65" t="s">
        <v>19</v>
      </c>
      <c r="G65">
        <v>2019</v>
      </c>
      <c r="H65">
        <v>10</v>
      </c>
    </row>
    <row r="66" spans="1:9" x14ac:dyDescent="0.25">
      <c r="A66" t="s">
        <v>9</v>
      </c>
      <c r="B66" t="s">
        <v>20</v>
      </c>
      <c r="C66" t="s">
        <v>21</v>
      </c>
      <c r="D66" t="s">
        <v>482</v>
      </c>
      <c r="E66" t="s">
        <v>12</v>
      </c>
      <c r="F66" t="s">
        <v>12</v>
      </c>
      <c r="G66">
        <v>2000</v>
      </c>
      <c r="H66">
        <v>110</v>
      </c>
      <c r="I66">
        <v>500</v>
      </c>
    </row>
    <row r="67" spans="1:9" x14ac:dyDescent="0.25">
      <c r="A67" t="s">
        <v>9</v>
      </c>
      <c r="B67" t="s">
        <v>20</v>
      </c>
      <c r="C67" t="s">
        <v>21</v>
      </c>
      <c r="D67" t="s">
        <v>482</v>
      </c>
      <c r="E67" t="s">
        <v>12</v>
      </c>
      <c r="F67" t="s">
        <v>12</v>
      </c>
      <c r="G67">
        <v>2001</v>
      </c>
      <c r="H67">
        <v>110</v>
      </c>
      <c r="I67">
        <v>600</v>
      </c>
    </row>
    <row r="68" spans="1:9" x14ac:dyDescent="0.25">
      <c r="A68" t="s">
        <v>9</v>
      </c>
      <c r="B68" t="s">
        <v>20</v>
      </c>
      <c r="C68" t="s">
        <v>21</v>
      </c>
      <c r="D68" t="s">
        <v>482</v>
      </c>
      <c r="E68" t="s">
        <v>12</v>
      </c>
      <c r="F68" t="s">
        <v>12</v>
      </c>
      <c r="G68">
        <v>2002</v>
      </c>
      <c r="H68">
        <v>110</v>
      </c>
      <c r="I68">
        <v>600</v>
      </c>
    </row>
    <row r="69" spans="1:9" x14ac:dyDescent="0.25">
      <c r="A69" t="s">
        <v>9</v>
      </c>
      <c r="B69" t="s">
        <v>20</v>
      </c>
      <c r="C69" t="s">
        <v>21</v>
      </c>
      <c r="D69" t="s">
        <v>482</v>
      </c>
      <c r="E69" t="s">
        <v>12</v>
      </c>
      <c r="F69" t="s">
        <v>12</v>
      </c>
      <c r="G69">
        <v>2003</v>
      </c>
      <c r="H69">
        <v>110</v>
      </c>
      <c r="I69">
        <v>700</v>
      </c>
    </row>
    <row r="70" spans="1:9" x14ac:dyDescent="0.25">
      <c r="A70" t="s">
        <v>9</v>
      </c>
      <c r="B70" t="s">
        <v>20</v>
      </c>
      <c r="C70" t="s">
        <v>21</v>
      </c>
      <c r="D70" t="s">
        <v>482</v>
      </c>
      <c r="E70" t="s">
        <v>12</v>
      </c>
      <c r="F70" t="s">
        <v>12</v>
      </c>
      <c r="G70">
        <v>2004</v>
      </c>
      <c r="H70">
        <v>126</v>
      </c>
      <c r="I70">
        <v>500</v>
      </c>
    </row>
    <row r="71" spans="1:9" x14ac:dyDescent="0.25">
      <c r="A71" t="s">
        <v>9</v>
      </c>
      <c r="B71" t="s">
        <v>20</v>
      </c>
      <c r="C71" t="s">
        <v>21</v>
      </c>
      <c r="D71" t="s">
        <v>482</v>
      </c>
      <c r="E71" t="s">
        <v>12</v>
      </c>
      <c r="F71" t="s">
        <v>12</v>
      </c>
      <c r="G71">
        <v>2005</v>
      </c>
      <c r="H71">
        <v>332.6</v>
      </c>
      <c r="I71">
        <v>500</v>
      </c>
    </row>
    <row r="72" spans="1:9" x14ac:dyDescent="0.25">
      <c r="A72" t="s">
        <v>9</v>
      </c>
      <c r="B72" t="s">
        <v>20</v>
      </c>
      <c r="C72" t="s">
        <v>21</v>
      </c>
      <c r="D72" t="s">
        <v>482</v>
      </c>
      <c r="E72" t="s">
        <v>12</v>
      </c>
      <c r="F72" t="s">
        <v>12</v>
      </c>
      <c r="G72">
        <v>2006</v>
      </c>
      <c r="H72">
        <v>345.2</v>
      </c>
      <c r="I72">
        <v>600</v>
      </c>
    </row>
    <row r="73" spans="1:9" x14ac:dyDescent="0.25">
      <c r="A73" t="s">
        <v>9</v>
      </c>
      <c r="B73" t="s">
        <v>20</v>
      </c>
      <c r="C73" t="s">
        <v>21</v>
      </c>
      <c r="D73" t="s">
        <v>482</v>
      </c>
      <c r="E73" t="s">
        <v>12</v>
      </c>
      <c r="F73" t="s">
        <v>12</v>
      </c>
      <c r="G73">
        <v>2007</v>
      </c>
      <c r="H73">
        <v>657</v>
      </c>
      <c r="I73">
        <v>700</v>
      </c>
    </row>
    <row r="74" spans="1:9" x14ac:dyDescent="0.25">
      <c r="A74" t="s">
        <v>9</v>
      </c>
      <c r="B74" t="s">
        <v>20</v>
      </c>
      <c r="C74" t="s">
        <v>21</v>
      </c>
      <c r="D74" t="s">
        <v>482</v>
      </c>
      <c r="E74" t="s">
        <v>12</v>
      </c>
      <c r="F74" t="s">
        <v>12</v>
      </c>
      <c r="G74">
        <v>2008</v>
      </c>
      <c r="H74">
        <v>657</v>
      </c>
      <c r="I74">
        <v>903.75300000000004</v>
      </c>
    </row>
    <row r="75" spans="1:9" x14ac:dyDescent="0.25">
      <c r="A75" t="s">
        <v>9</v>
      </c>
      <c r="B75" t="s">
        <v>20</v>
      </c>
      <c r="C75" t="s">
        <v>21</v>
      </c>
      <c r="D75" t="s">
        <v>482</v>
      </c>
      <c r="E75" t="s">
        <v>12</v>
      </c>
      <c r="F75" t="s">
        <v>12</v>
      </c>
      <c r="G75">
        <v>2009</v>
      </c>
      <c r="H75">
        <v>657</v>
      </c>
      <c r="I75">
        <v>1600</v>
      </c>
    </row>
    <row r="76" spans="1:9" x14ac:dyDescent="0.25">
      <c r="A76" t="s">
        <v>9</v>
      </c>
      <c r="B76" t="s">
        <v>20</v>
      </c>
      <c r="C76" t="s">
        <v>21</v>
      </c>
      <c r="D76" t="s">
        <v>482</v>
      </c>
      <c r="E76" t="s">
        <v>12</v>
      </c>
      <c r="F76" t="s">
        <v>12</v>
      </c>
      <c r="G76">
        <v>2010</v>
      </c>
      <c r="H76">
        <v>657</v>
      </c>
      <c r="I76">
        <v>1750</v>
      </c>
    </row>
    <row r="77" spans="1:9" x14ac:dyDescent="0.25">
      <c r="A77" t="s">
        <v>9</v>
      </c>
      <c r="B77" t="s">
        <v>20</v>
      </c>
      <c r="C77" t="s">
        <v>21</v>
      </c>
      <c r="D77" t="s">
        <v>482</v>
      </c>
      <c r="E77" t="s">
        <v>12</v>
      </c>
      <c r="F77" t="s">
        <v>12</v>
      </c>
      <c r="G77">
        <v>2011</v>
      </c>
      <c r="H77">
        <v>770</v>
      </c>
      <c r="I77">
        <v>1641.6310000000001</v>
      </c>
    </row>
    <row r="78" spans="1:9" x14ac:dyDescent="0.25">
      <c r="A78" t="s">
        <v>9</v>
      </c>
      <c r="B78" t="s">
        <v>20</v>
      </c>
      <c r="C78" t="s">
        <v>21</v>
      </c>
      <c r="D78" t="s">
        <v>482</v>
      </c>
      <c r="E78" t="s">
        <v>12</v>
      </c>
      <c r="F78" t="s">
        <v>12</v>
      </c>
      <c r="G78">
        <v>2012</v>
      </c>
      <c r="H78">
        <v>770</v>
      </c>
      <c r="I78">
        <v>2422.46</v>
      </c>
    </row>
    <row r="79" spans="1:9" x14ac:dyDescent="0.25">
      <c r="A79" t="s">
        <v>9</v>
      </c>
      <c r="B79" t="s">
        <v>20</v>
      </c>
      <c r="C79" t="s">
        <v>21</v>
      </c>
      <c r="D79" t="s">
        <v>482</v>
      </c>
      <c r="E79" t="s">
        <v>12</v>
      </c>
      <c r="F79" t="s">
        <v>12</v>
      </c>
      <c r="G79">
        <v>2013</v>
      </c>
      <c r="H79">
        <v>770</v>
      </c>
      <c r="I79">
        <v>4550</v>
      </c>
    </row>
    <row r="80" spans="1:9" x14ac:dyDescent="0.25">
      <c r="A80" t="s">
        <v>9</v>
      </c>
      <c r="B80" t="s">
        <v>20</v>
      </c>
      <c r="C80" t="s">
        <v>21</v>
      </c>
      <c r="D80" t="s">
        <v>482</v>
      </c>
      <c r="E80" t="s">
        <v>12</v>
      </c>
      <c r="F80" t="s">
        <v>12</v>
      </c>
      <c r="G80">
        <v>2014</v>
      </c>
      <c r="H80">
        <v>770</v>
      </c>
      <c r="I80">
        <v>4500</v>
      </c>
    </row>
    <row r="81" spans="1:9" x14ac:dyDescent="0.25">
      <c r="A81" t="s">
        <v>9</v>
      </c>
      <c r="B81" t="s">
        <v>20</v>
      </c>
      <c r="C81" t="s">
        <v>21</v>
      </c>
      <c r="D81" t="s">
        <v>482</v>
      </c>
      <c r="E81" t="s">
        <v>12</v>
      </c>
      <c r="F81" t="s">
        <v>12</v>
      </c>
      <c r="G81">
        <v>2015</v>
      </c>
      <c r="H81">
        <v>1091</v>
      </c>
      <c r="I81">
        <v>4629.6000000000004</v>
      </c>
    </row>
    <row r="82" spans="1:9" x14ac:dyDescent="0.25">
      <c r="A82" t="s">
        <v>9</v>
      </c>
      <c r="B82" t="s">
        <v>20</v>
      </c>
      <c r="C82" t="s">
        <v>21</v>
      </c>
      <c r="D82" t="s">
        <v>482</v>
      </c>
      <c r="E82" t="s">
        <v>12</v>
      </c>
      <c r="F82" t="s">
        <v>12</v>
      </c>
      <c r="G82">
        <v>2016</v>
      </c>
      <c r="H82">
        <v>1524.6</v>
      </c>
      <c r="I82">
        <v>4534.9369999999999</v>
      </c>
    </row>
    <row r="83" spans="1:9" x14ac:dyDescent="0.25">
      <c r="A83" t="s">
        <v>9</v>
      </c>
      <c r="B83" t="s">
        <v>20</v>
      </c>
      <c r="C83" t="s">
        <v>21</v>
      </c>
      <c r="D83" t="s">
        <v>482</v>
      </c>
      <c r="E83" t="s">
        <v>12</v>
      </c>
      <c r="F83" t="s">
        <v>12</v>
      </c>
      <c r="G83">
        <v>2017</v>
      </c>
      <c r="H83">
        <v>1711</v>
      </c>
      <c r="I83">
        <v>3086.4780000000001</v>
      </c>
    </row>
    <row r="84" spans="1:9" x14ac:dyDescent="0.25">
      <c r="A84" t="s">
        <v>9</v>
      </c>
      <c r="B84" t="s">
        <v>20</v>
      </c>
      <c r="C84" t="s">
        <v>21</v>
      </c>
      <c r="D84" t="s">
        <v>482</v>
      </c>
      <c r="E84" t="s">
        <v>12</v>
      </c>
      <c r="F84" t="s">
        <v>12</v>
      </c>
      <c r="G84">
        <v>2018</v>
      </c>
      <c r="H84">
        <v>1761</v>
      </c>
    </row>
    <row r="85" spans="1:9" x14ac:dyDescent="0.25">
      <c r="A85" t="s">
        <v>9</v>
      </c>
      <c r="B85" t="s">
        <v>20</v>
      </c>
      <c r="C85" t="s">
        <v>21</v>
      </c>
      <c r="D85" t="s">
        <v>482</v>
      </c>
      <c r="E85" t="s">
        <v>12</v>
      </c>
      <c r="F85" t="s">
        <v>12</v>
      </c>
      <c r="G85">
        <v>2019</v>
      </c>
      <c r="H85">
        <v>1781</v>
      </c>
    </row>
    <row r="86" spans="1:9" x14ac:dyDescent="0.25">
      <c r="A86" t="s">
        <v>9</v>
      </c>
      <c r="B86" t="s">
        <v>20</v>
      </c>
      <c r="C86" t="s">
        <v>21</v>
      </c>
      <c r="D86" t="s">
        <v>483</v>
      </c>
      <c r="E86" t="s">
        <v>22</v>
      </c>
      <c r="F86" t="s">
        <v>23</v>
      </c>
      <c r="G86">
        <v>2014</v>
      </c>
      <c r="H86">
        <v>51</v>
      </c>
      <c r="I86">
        <v>36</v>
      </c>
    </row>
    <row r="87" spans="1:9" x14ac:dyDescent="0.25">
      <c r="A87" t="s">
        <v>9</v>
      </c>
      <c r="B87" t="s">
        <v>20</v>
      </c>
      <c r="C87" t="s">
        <v>21</v>
      </c>
      <c r="D87" t="s">
        <v>483</v>
      </c>
      <c r="E87" t="s">
        <v>22</v>
      </c>
      <c r="F87" t="s">
        <v>23</v>
      </c>
      <c r="G87">
        <v>2015</v>
      </c>
      <c r="H87">
        <v>51</v>
      </c>
      <c r="I87">
        <v>42</v>
      </c>
    </row>
    <row r="88" spans="1:9" x14ac:dyDescent="0.25">
      <c r="A88" t="s">
        <v>9</v>
      </c>
      <c r="B88" t="s">
        <v>20</v>
      </c>
      <c r="C88" t="s">
        <v>21</v>
      </c>
      <c r="D88" t="s">
        <v>483</v>
      </c>
      <c r="E88" t="s">
        <v>22</v>
      </c>
      <c r="F88" t="s">
        <v>23</v>
      </c>
      <c r="G88">
        <v>2016</v>
      </c>
      <c r="H88">
        <v>51</v>
      </c>
      <c r="I88">
        <v>155</v>
      </c>
    </row>
    <row r="89" spans="1:9" x14ac:dyDescent="0.25">
      <c r="A89" t="s">
        <v>9</v>
      </c>
      <c r="B89" t="s">
        <v>20</v>
      </c>
      <c r="C89" t="s">
        <v>21</v>
      </c>
      <c r="D89" t="s">
        <v>483</v>
      </c>
      <c r="E89" t="s">
        <v>22</v>
      </c>
      <c r="F89" t="s">
        <v>23</v>
      </c>
      <c r="G89">
        <v>2017</v>
      </c>
      <c r="H89">
        <v>51</v>
      </c>
      <c r="I89">
        <v>200</v>
      </c>
    </row>
    <row r="90" spans="1:9" x14ac:dyDescent="0.25">
      <c r="A90" t="s">
        <v>9</v>
      </c>
      <c r="B90" t="s">
        <v>20</v>
      </c>
      <c r="C90" t="s">
        <v>21</v>
      </c>
      <c r="D90" t="s">
        <v>483</v>
      </c>
      <c r="E90" t="s">
        <v>22</v>
      </c>
      <c r="F90" t="s">
        <v>23</v>
      </c>
      <c r="G90">
        <v>2018</v>
      </c>
      <c r="H90">
        <v>51</v>
      </c>
    </row>
    <row r="91" spans="1:9" x14ac:dyDescent="0.25">
      <c r="A91" t="s">
        <v>9</v>
      </c>
      <c r="B91" t="s">
        <v>20</v>
      </c>
      <c r="C91" t="s">
        <v>21</v>
      </c>
      <c r="D91" t="s">
        <v>483</v>
      </c>
      <c r="E91" t="s">
        <v>22</v>
      </c>
      <c r="F91" t="s">
        <v>23</v>
      </c>
      <c r="G91">
        <v>2019</v>
      </c>
      <c r="H91">
        <v>51</v>
      </c>
    </row>
    <row r="92" spans="1:9" x14ac:dyDescent="0.25">
      <c r="A92" t="s">
        <v>9</v>
      </c>
      <c r="B92" t="s">
        <v>20</v>
      </c>
      <c r="C92" t="s">
        <v>21</v>
      </c>
      <c r="D92" t="s">
        <v>483</v>
      </c>
      <c r="E92" t="s">
        <v>13</v>
      </c>
      <c r="F92" t="s">
        <v>14</v>
      </c>
      <c r="G92">
        <v>2000</v>
      </c>
      <c r="H92">
        <v>235.57899999999998</v>
      </c>
      <c r="I92">
        <v>900.29000000000008</v>
      </c>
    </row>
    <row r="93" spans="1:9" x14ac:dyDescent="0.25">
      <c r="A93" t="s">
        <v>9</v>
      </c>
      <c r="B93" t="s">
        <v>20</v>
      </c>
      <c r="C93" t="s">
        <v>21</v>
      </c>
      <c r="D93" t="s">
        <v>483</v>
      </c>
      <c r="E93" t="s">
        <v>13</v>
      </c>
      <c r="F93" t="s">
        <v>14</v>
      </c>
      <c r="G93">
        <v>2001</v>
      </c>
      <c r="H93">
        <v>235.57899999999998</v>
      </c>
      <c r="I93">
        <v>1010.274</v>
      </c>
    </row>
    <row r="94" spans="1:9" x14ac:dyDescent="0.25">
      <c r="A94" t="s">
        <v>9</v>
      </c>
      <c r="B94" t="s">
        <v>20</v>
      </c>
      <c r="C94" t="s">
        <v>21</v>
      </c>
      <c r="D94" t="s">
        <v>483</v>
      </c>
      <c r="E94" t="s">
        <v>13</v>
      </c>
      <c r="F94" t="s">
        <v>14</v>
      </c>
      <c r="G94">
        <v>2002</v>
      </c>
      <c r="H94">
        <v>235.57899999999998</v>
      </c>
      <c r="I94">
        <v>1130.2539999999999</v>
      </c>
    </row>
    <row r="95" spans="1:9" x14ac:dyDescent="0.25">
      <c r="A95" t="s">
        <v>9</v>
      </c>
      <c r="B95" t="s">
        <v>20</v>
      </c>
      <c r="C95" t="s">
        <v>21</v>
      </c>
      <c r="D95" t="s">
        <v>483</v>
      </c>
      <c r="E95" t="s">
        <v>13</v>
      </c>
      <c r="F95" t="s">
        <v>14</v>
      </c>
      <c r="G95">
        <v>2003</v>
      </c>
      <c r="H95">
        <v>235.57899999999998</v>
      </c>
      <c r="I95">
        <v>1230.578</v>
      </c>
    </row>
    <row r="96" spans="1:9" x14ac:dyDescent="0.25">
      <c r="A96" t="s">
        <v>9</v>
      </c>
      <c r="B96" t="s">
        <v>20</v>
      </c>
      <c r="C96" t="s">
        <v>21</v>
      </c>
      <c r="D96" t="s">
        <v>483</v>
      </c>
      <c r="E96" t="s">
        <v>13</v>
      </c>
      <c r="F96" t="s">
        <v>14</v>
      </c>
      <c r="G96">
        <v>2004</v>
      </c>
      <c r="H96">
        <v>495.57900000000001</v>
      </c>
      <c r="I96">
        <v>1730.338</v>
      </c>
    </row>
    <row r="97" spans="1:9" x14ac:dyDescent="0.25">
      <c r="A97" t="s">
        <v>9</v>
      </c>
      <c r="B97" t="s">
        <v>20</v>
      </c>
      <c r="C97" t="s">
        <v>21</v>
      </c>
      <c r="D97" t="s">
        <v>483</v>
      </c>
      <c r="E97" t="s">
        <v>13</v>
      </c>
      <c r="F97" t="s">
        <v>14</v>
      </c>
      <c r="G97">
        <v>2005</v>
      </c>
      <c r="H97">
        <v>495.57900000000001</v>
      </c>
      <c r="I97">
        <v>2200.2980000000002</v>
      </c>
    </row>
    <row r="98" spans="1:9" x14ac:dyDescent="0.25">
      <c r="A98" t="s">
        <v>9</v>
      </c>
      <c r="B98" t="s">
        <v>20</v>
      </c>
      <c r="C98" t="s">
        <v>21</v>
      </c>
      <c r="D98" t="s">
        <v>483</v>
      </c>
      <c r="E98" t="s">
        <v>13</v>
      </c>
      <c r="F98" t="s">
        <v>14</v>
      </c>
      <c r="G98">
        <v>2006</v>
      </c>
      <c r="H98">
        <v>495.57900000000001</v>
      </c>
      <c r="I98">
        <v>2540.2689999999998</v>
      </c>
    </row>
    <row r="99" spans="1:9" x14ac:dyDescent="0.25">
      <c r="A99" t="s">
        <v>9</v>
      </c>
      <c r="B99" t="s">
        <v>20</v>
      </c>
      <c r="C99" t="s">
        <v>21</v>
      </c>
      <c r="D99" t="s">
        <v>483</v>
      </c>
      <c r="E99" t="s">
        <v>13</v>
      </c>
      <c r="F99" t="s">
        <v>14</v>
      </c>
      <c r="G99">
        <v>2007</v>
      </c>
      <c r="H99">
        <v>755.57899999999995</v>
      </c>
      <c r="I99">
        <v>2880.2110000000002</v>
      </c>
    </row>
    <row r="100" spans="1:9" x14ac:dyDescent="0.25">
      <c r="A100" t="s">
        <v>9</v>
      </c>
      <c r="B100" t="s">
        <v>20</v>
      </c>
      <c r="C100" t="s">
        <v>21</v>
      </c>
      <c r="D100" t="s">
        <v>483</v>
      </c>
      <c r="E100" t="s">
        <v>13</v>
      </c>
      <c r="F100" t="s">
        <v>14</v>
      </c>
      <c r="G100">
        <v>2008</v>
      </c>
      <c r="H100">
        <v>771.57899999999995</v>
      </c>
      <c r="I100">
        <v>3146.7240000000002</v>
      </c>
    </row>
    <row r="101" spans="1:9" x14ac:dyDescent="0.25">
      <c r="A101" t="s">
        <v>9</v>
      </c>
      <c r="B101" t="s">
        <v>20</v>
      </c>
      <c r="C101" t="s">
        <v>21</v>
      </c>
      <c r="D101" t="s">
        <v>483</v>
      </c>
      <c r="E101" t="s">
        <v>13</v>
      </c>
      <c r="F101" t="s">
        <v>14</v>
      </c>
      <c r="G101">
        <v>2009</v>
      </c>
      <c r="H101">
        <v>771.57899999999995</v>
      </c>
      <c r="I101">
        <v>3300.194</v>
      </c>
    </row>
    <row r="102" spans="1:9" x14ac:dyDescent="0.25">
      <c r="A102" t="s">
        <v>9</v>
      </c>
      <c r="B102" t="s">
        <v>20</v>
      </c>
      <c r="C102" t="s">
        <v>21</v>
      </c>
      <c r="D102" t="s">
        <v>483</v>
      </c>
      <c r="E102" t="s">
        <v>13</v>
      </c>
      <c r="F102" t="s">
        <v>14</v>
      </c>
      <c r="G102">
        <v>2010</v>
      </c>
      <c r="H102">
        <v>771.57899999999995</v>
      </c>
      <c r="I102">
        <v>3650.1820000000002</v>
      </c>
    </row>
    <row r="103" spans="1:9" x14ac:dyDescent="0.25">
      <c r="A103" t="s">
        <v>9</v>
      </c>
      <c r="B103" t="s">
        <v>20</v>
      </c>
      <c r="C103" t="s">
        <v>21</v>
      </c>
      <c r="D103" t="s">
        <v>483</v>
      </c>
      <c r="E103" t="s">
        <v>13</v>
      </c>
      <c r="F103" t="s">
        <v>14</v>
      </c>
      <c r="G103">
        <v>2011</v>
      </c>
      <c r="H103">
        <v>771.57899999999995</v>
      </c>
      <c r="I103">
        <v>4007.5079999999998</v>
      </c>
    </row>
    <row r="104" spans="1:9" x14ac:dyDescent="0.25">
      <c r="A104" t="s">
        <v>9</v>
      </c>
      <c r="B104" t="s">
        <v>20</v>
      </c>
      <c r="C104" t="s">
        <v>21</v>
      </c>
      <c r="D104" t="s">
        <v>483</v>
      </c>
      <c r="E104" t="s">
        <v>13</v>
      </c>
      <c r="F104" t="s">
        <v>14</v>
      </c>
      <c r="G104">
        <v>2012</v>
      </c>
      <c r="H104">
        <v>857.17899999999997</v>
      </c>
      <c r="I104">
        <v>3804.422</v>
      </c>
    </row>
    <row r="105" spans="1:9" x14ac:dyDescent="0.25">
      <c r="A105" t="s">
        <v>9</v>
      </c>
      <c r="B105" t="s">
        <v>20</v>
      </c>
      <c r="C105" t="s">
        <v>21</v>
      </c>
      <c r="D105" t="s">
        <v>483</v>
      </c>
      <c r="E105" t="s">
        <v>13</v>
      </c>
      <c r="F105" t="s">
        <v>14</v>
      </c>
      <c r="G105">
        <v>2013</v>
      </c>
      <c r="H105">
        <v>937.17899999999997</v>
      </c>
      <c r="I105">
        <v>3603.1480000000001</v>
      </c>
    </row>
    <row r="106" spans="1:9" x14ac:dyDescent="0.25">
      <c r="A106" t="s">
        <v>9</v>
      </c>
      <c r="B106" t="s">
        <v>20</v>
      </c>
      <c r="C106" t="s">
        <v>21</v>
      </c>
      <c r="D106" t="s">
        <v>483</v>
      </c>
      <c r="E106" t="s">
        <v>13</v>
      </c>
      <c r="F106" t="s">
        <v>14</v>
      </c>
      <c r="G106">
        <v>2014</v>
      </c>
      <c r="H106">
        <v>953.17900000000009</v>
      </c>
      <c r="I106">
        <v>5004.5209999999997</v>
      </c>
    </row>
    <row r="107" spans="1:9" x14ac:dyDescent="0.25">
      <c r="A107" t="s">
        <v>9</v>
      </c>
      <c r="B107" t="s">
        <v>20</v>
      </c>
      <c r="C107" t="s">
        <v>21</v>
      </c>
      <c r="D107" t="s">
        <v>483</v>
      </c>
      <c r="E107" t="s">
        <v>13</v>
      </c>
      <c r="F107" t="s">
        <v>14</v>
      </c>
      <c r="G107">
        <v>2015</v>
      </c>
      <c r="H107">
        <v>953.17900000000009</v>
      </c>
      <c r="I107">
        <v>5004.5209999999997</v>
      </c>
    </row>
    <row r="108" spans="1:9" x14ac:dyDescent="0.25">
      <c r="A108" t="s">
        <v>9</v>
      </c>
      <c r="B108" t="s">
        <v>20</v>
      </c>
      <c r="C108" t="s">
        <v>21</v>
      </c>
      <c r="D108" t="s">
        <v>483</v>
      </c>
      <c r="E108" t="s">
        <v>13</v>
      </c>
      <c r="F108" t="s">
        <v>14</v>
      </c>
      <c r="G108">
        <v>2016</v>
      </c>
      <c r="H108">
        <v>1684.4389999999999</v>
      </c>
      <c r="I108">
        <v>6250.7190000000001</v>
      </c>
    </row>
    <row r="109" spans="1:9" x14ac:dyDescent="0.25">
      <c r="A109" t="s">
        <v>9</v>
      </c>
      <c r="B109" t="s">
        <v>20</v>
      </c>
      <c r="C109" t="s">
        <v>21</v>
      </c>
      <c r="D109" t="s">
        <v>483</v>
      </c>
      <c r="E109" t="s">
        <v>13</v>
      </c>
      <c r="F109" t="s">
        <v>14</v>
      </c>
      <c r="G109">
        <v>2017</v>
      </c>
      <c r="H109">
        <v>2364.8589999999999</v>
      </c>
      <c r="I109">
        <v>7678.7339999999995</v>
      </c>
    </row>
    <row r="110" spans="1:9" x14ac:dyDescent="0.25">
      <c r="A110" t="s">
        <v>9</v>
      </c>
      <c r="B110" t="s">
        <v>20</v>
      </c>
      <c r="C110" t="s">
        <v>21</v>
      </c>
      <c r="D110" t="s">
        <v>483</v>
      </c>
      <c r="E110" t="s">
        <v>13</v>
      </c>
      <c r="F110" t="s">
        <v>14</v>
      </c>
      <c r="G110">
        <v>2018</v>
      </c>
      <c r="H110">
        <v>2698.8589999999999</v>
      </c>
    </row>
    <row r="111" spans="1:9" x14ac:dyDescent="0.25">
      <c r="A111" t="s">
        <v>9</v>
      </c>
      <c r="B111" t="s">
        <v>20</v>
      </c>
      <c r="C111" t="s">
        <v>21</v>
      </c>
      <c r="D111" t="s">
        <v>483</v>
      </c>
      <c r="E111" t="s">
        <v>13</v>
      </c>
      <c r="F111" t="s">
        <v>14</v>
      </c>
      <c r="G111">
        <v>2019</v>
      </c>
      <c r="H111">
        <v>2698.8589999999999</v>
      </c>
    </row>
    <row r="112" spans="1:9" x14ac:dyDescent="0.25">
      <c r="A112" t="s">
        <v>9</v>
      </c>
      <c r="B112" t="s">
        <v>20</v>
      </c>
      <c r="C112" t="s">
        <v>21</v>
      </c>
      <c r="D112" t="s">
        <v>483</v>
      </c>
      <c r="E112" t="s">
        <v>15</v>
      </c>
      <c r="F112" t="s">
        <v>17</v>
      </c>
      <c r="G112">
        <v>2001</v>
      </c>
      <c r="H112">
        <v>3.4000000000000002E-2</v>
      </c>
      <c r="I112">
        <v>4.8000000000000001E-2</v>
      </c>
    </row>
    <row r="113" spans="1:9" x14ac:dyDescent="0.25">
      <c r="A113" t="s">
        <v>9</v>
      </c>
      <c r="B113" t="s">
        <v>20</v>
      </c>
      <c r="C113" t="s">
        <v>21</v>
      </c>
      <c r="D113" t="s">
        <v>483</v>
      </c>
      <c r="E113" t="s">
        <v>15</v>
      </c>
      <c r="F113" t="s">
        <v>17</v>
      </c>
      <c r="G113">
        <v>2002</v>
      </c>
      <c r="H113">
        <v>0.186</v>
      </c>
      <c r="I113">
        <v>0.26500000000000001</v>
      </c>
    </row>
    <row r="114" spans="1:9" x14ac:dyDescent="0.25">
      <c r="A114" t="s">
        <v>9</v>
      </c>
      <c r="B114" t="s">
        <v>20</v>
      </c>
      <c r="C114" t="s">
        <v>21</v>
      </c>
      <c r="D114" t="s">
        <v>483</v>
      </c>
      <c r="E114" t="s">
        <v>15</v>
      </c>
      <c r="F114" t="s">
        <v>17</v>
      </c>
      <c r="G114">
        <v>2003</v>
      </c>
      <c r="H114">
        <v>0.245</v>
      </c>
      <c r="I114">
        <v>0.34699999999999998</v>
      </c>
    </row>
    <row r="115" spans="1:9" x14ac:dyDescent="0.25">
      <c r="A115" t="s">
        <v>9</v>
      </c>
      <c r="B115" t="s">
        <v>20</v>
      </c>
      <c r="C115" t="s">
        <v>21</v>
      </c>
      <c r="D115" t="s">
        <v>483</v>
      </c>
      <c r="E115" t="s">
        <v>15</v>
      </c>
      <c r="F115" t="s">
        <v>17</v>
      </c>
      <c r="G115">
        <v>2004</v>
      </c>
      <c r="H115">
        <v>0.41899999999999998</v>
      </c>
      <c r="I115">
        <v>0.59399999999999997</v>
      </c>
    </row>
    <row r="116" spans="1:9" x14ac:dyDescent="0.25">
      <c r="A116" t="s">
        <v>9</v>
      </c>
      <c r="B116" t="s">
        <v>20</v>
      </c>
      <c r="C116" t="s">
        <v>21</v>
      </c>
      <c r="D116" t="s">
        <v>483</v>
      </c>
      <c r="E116" t="s">
        <v>15</v>
      </c>
      <c r="F116" t="s">
        <v>17</v>
      </c>
      <c r="G116">
        <v>2005</v>
      </c>
      <c r="H116">
        <v>0.61599999999999999</v>
      </c>
      <c r="I116">
        <v>0.874</v>
      </c>
    </row>
    <row r="117" spans="1:9" x14ac:dyDescent="0.25">
      <c r="A117" t="s">
        <v>9</v>
      </c>
      <c r="B117" t="s">
        <v>20</v>
      </c>
      <c r="C117" t="s">
        <v>21</v>
      </c>
      <c r="D117" t="s">
        <v>483</v>
      </c>
      <c r="E117" t="s">
        <v>15</v>
      </c>
      <c r="F117" t="s">
        <v>17</v>
      </c>
      <c r="G117">
        <v>2006</v>
      </c>
      <c r="H117">
        <v>0.79300000000000004</v>
      </c>
      <c r="I117">
        <v>1.125</v>
      </c>
    </row>
    <row r="118" spans="1:9" x14ac:dyDescent="0.25">
      <c r="A118" t="s">
        <v>9</v>
      </c>
      <c r="B118" t="s">
        <v>20</v>
      </c>
      <c r="C118" t="s">
        <v>21</v>
      </c>
      <c r="D118" t="s">
        <v>483</v>
      </c>
      <c r="E118" t="s">
        <v>15</v>
      </c>
      <c r="F118" t="s">
        <v>17</v>
      </c>
      <c r="G118">
        <v>2007</v>
      </c>
      <c r="H118">
        <v>2.6589999999999998</v>
      </c>
      <c r="I118">
        <v>3.7749999999999999</v>
      </c>
    </row>
    <row r="119" spans="1:9" x14ac:dyDescent="0.25">
      <c r="A119" t="s">
        <v>9</v>
      </c>
      <c r="B119" t="s">
        <v>20</v>
      </c>
      <c r="C119" t="s">
        <v>21</v>
      </c>
      <c r="D119" t="s">
        <v>483</v>
      </c>
      <c r="E119" t="s">
        <v>15</v>
      </c>
      <c r="F119" t="s">
        <v>17</v>
      </c>
      <c r="G119">
        <v>2008</v>
      </c>
      <c r="H119">
        <v>4.7960000000000003</v>
      </c>
      <c r="I119">
        <v>6.8109999999999999</v>
      </c>
    </row>
    <row r="120" spans="1:9" x14ac:dyDescent="0.25">
      <c r="A120" t="s">
        <v>9</v>
      </c>
      <c r="B120" t="s">
        <v>20</v>
      </c>
      <c r="C120" t="s">
        <v>21</v>
      </c>
      <c r="D120" t="s">
        <v>483</v>
      </c>
      <c r="E120" t="s">
        <v>15</v>
      </c>
      <c r="F120" t="s">
        <v>17</v>
      </c>
      <c r="G120">
        <v>2009</v>
      </c>
      <c r="H120">
        <v>5.3</v>
      </c>
      <c r="I120">
        <v>7.5259999999999998</v>
      </c>
    </row>
    <row r="121" spans="1:9" x14ac:dyDescent="0.25">
      <c r="A121" t="s">
        <v>9</v>
      </c>
      <c r="B121" t="s">
        <v>20</v>
      </c>
      <c r="C121" t="s">
        <v>21</v>
      </c>
      <c r="D121" t="s">
        <v>483</v>
      </c>
      <c r="E121" t="s">
        <v>15</v>
      </c>
      <c r="F121" t="s">
        <v>17</v>
      </c>
      <c r="G121">
        <v>2010</v>
      </c>
      <c r="H121">
        <v>7.0979999999999999</v>
      </c>
      <c r="I121">
        <v>10.079000000000001</v>
      </c>
    </row>
    <row r="122" spans="1:9" x14ac:dyDescent="0.25">
      <c r="A122" t="s">
        <v>9</v>
      </c>
      <c r="B122" t="s">
        <v>20</v>
      </c>
      <c r="C122" t="s">
        <v>21</v>
      </c>
      <c r="D122" t="s">
        <v>483</v>
      </c>
      <c r="E122" t="s">
        <v>15</v>
      </c>
      <c r="F122" t="s">
        <v>17</v>
      </c>
      <c r="G122">
        <v>2011</v>
      </c>
      <c r="H122">
        <v>7.718</v>
      </c>
      <c r="I122">
        <v>10.96</v>
      </c>
    </row>
    <row r="123" spans="1:9" x14ac:dyDescent="0.25">
      <c r="A123" t="s">
        <v>9</v>
      </c>
      <c r="B123" t="s">
        <v>20</v>
      </c>
      <c r="C123" t="s">
        <v>21</v>
      </c>
      <c r="D123" t="s">
        <v>483</v>
      </c>
      <c r="E123" t="s">
        <v>15</v>
      </c>
      <c r="F123" t="s">
        <v>17</v>
      </c>
      <c r="G123">
        <v>2012</v>
      </c>
      <c r="H123">
        <v>9.6039999999999992</v>
      </c>
      <c r="I123">
        <v>13.637</v>
      </c>
    </row>
    <row r="124" spans="1:9" x14ac:dyDescent="0.25">
      <c r="A124" t="s">
        <v>9</v>
      </c>
      <c r="B124" t="s">
        <v>20</v>
      </c>
      <c r="C124" t="s">
        <v>21</v>
      </c>
      <c r="D124" t="s">
        <v>483</v>
      </c>
      <c r="E124" t="s">
        <v>15</v>
      </c>
      <c r="F124" t="s">
        <v>17</v>
      </c>
      <c r="G124">
        <v>2013</v>
      </c>
      <c r="H124">
        <v>10.798999999999999</v>
      </c>
      <c r="I124">
        <v>15.335000000000001</v>
      </c>
    </row>
    <row r="125" spans="1:9" x14ac:dyDescent="0.25">
      <c r="A125" t="s">
        <v>9</v>
      </c>
      <c r="B125" t="s">
        <v>20</v>
      </c>
      <c r="C125" t="s">
        <v>21</v>
      </c>
      <c r="D125" t="s">
        <v>483</v>
      </c>
      <c r="E125" t="s">
        <v>15</v>
      </c>
      <c r="F125" t="s">
        <v>17</v>
      </c>
      <c r="G125">
        <v>2014</v>
      </c>
      <c r="H125">
        <v>11.962</v>
      </c>
      <c r="I125">
        <v>16.986000000000001</v>
      </c>
    </row>
    <row r="126" spans="1:9" x14ac:dyDescent="0.25">
      <c r="A126" t="s">
        <v>9</v>
      </c>
      <c r="B126" t="s">
        <v>20</v>
      </c>
      <c r="C126" t="s">
        <v>21</v>
      </c>
      <c r="D126" t="s">
        <v>483</v>
      </c>
      <c r="E126" t="s">
        <v>15</v>
      </c>
      <c r="F126" t="s">
        <v>17</v>
      </c>
      <c r="G126">
        <v>2015</v>
      </c>
      <c r="H126">
        <v>12.867000000000001</v>
      </c>
      <c r="I126">
        <v>18.271000000000001</v>
      </c>
    </row>
    <row r="127" spans="1:9" x14ac:dyDescent="0.25">
      <c r="A127" t="s">
        <v>9</v>
      </c>
      <c r="B127" t="s">
        <v>20</v>
      </c>
      <c r="C127" t="s">
        <v>21</v>
      </c>
      <c r="D127" t="s">
        <v>483</v>
      </c>
      <c r="E127" t="s">
        <v>15</v>
      </c>
      <c r="F127" t="s">
        <v>17</v>
      </c>
      <c r="G127">
        <v>2016</v>
      </c>
      <c r="H127">
        <v>13.377000000000001</v>
      </c>
      <c r="I127">
        <v>18.271000000000001</v>
      </c>
    </row>
    <row r="128" spans="1:9" x14ac:dyDescent="0.25">
      <c r="A128" t="s">
        <v>9</v>
      </c>
      <c r="B128" t="s">
        <v>20</v>
      </c>
      <c r="C128" t="s">
        <v>21</v>
      </c>
      <c r="D128" t="s">
        <v>483</v>
      </c>
      <c r="E128" t="s">
        <v>15</v>
      </c>
      <c r="F128" t="s">
        <v>17</v>
      </c>
      <c r="G128">
        <v>2017</v>
      </c>
      <c r="H128">
        <v>13.377000000000001</v>
      </c>
      <c r="I128">
        <v>18.271000000000001</v>
      </c>
    </row>
    <row r="129" spans="1:9" x14ac:dyDescent="0.25">
      <c r="A129" t="s">
        <v>9</v>
      </c>
      <c r="B129" t="s">
        <v>20</v>
      </c>
      <c r="C129" t="s">
        <v>21</v>
      </c>
      <c r="D129" t="s">
        <v>483</v>
      </c>
      <c r="E129" t="s">
        <v>15</v>
      </c>
      <c r="F129" t="s">
        <v>17</v>
      </c>
      <c r="G129">
        <v>2018</v>
      </c>
      <c r="H129">
        <v>13.377000000000001</v>
      </c>
    </row>
    <row r="130" spans="1:9" x14ac:dyDescent="0.25">
      <c r="A130" t="s">
        <v>9</v>
      </c>
      <c r="B130" t="s">
        <v>20</v>
      </c>
      <c r="C130" t="s">
        <v>21</v>
      </c>
      <c r="D130" t="s">
        <v>483</v>
      </c>
      <c r="E130" t="s">
        <v>15</v>
      </c>
      <c r="F130" t="s">
        <v>17</v>
      </c>
      <c r="G130">
        <v>2019</v>
      </c>
      <c r="H130">
        <v>13.377000000000001</v>
      </c>
    </row>
    <row r="131" spans="1:9" x14ac:dyDescent="0.25">
      <c r="A131" t="s">
        <v>9</v>
      </c>
      <c r="B131" t="s">
        <v>24</v>
      </c>
      <c r="C131" t="s">
        <v>25</v>
      </c>
      <c r="D131" t="s">
        <v>482</v>
      </c>
      <c r="E131" t="s">
        <v>12</v>
      </c>
      <c r="F131" t="s">
        <v>12</v>
      </c>
      <c r="G131">
        <v>2000</v>
      </c>
      <c r="H131">
        <v>56</v>
      </c>
      <c r="I131">
        <v>82.346999999999994</v>
      </c>
    </row>
    <row r="132" spans="1:9" x14ac:dyDescent="0.25">
      <c r="A132" t="s">
        <v>9</v>
      </c>
      <c r="B132" t="s">
        <v>24</v>
      </c>
      <c r="C132" t="s">
        <v>25</v>
      </c>
      <c r="D132" t="s">
        <v>482</v>
      </c>
      <c r="E132" t="s">
        <v>12</v>
      </c>
      <c r="F132" t="s">
        <v>12</v>
      </c>
      <c r="G132">
        <v>2001</v>
      </c>
      <c r="H132">
        <v>60</v>
      </c>
      <c r="I132">
        <v>64.322000000000003</v>
      </c>
    </row>
    <row r="133" spans="1:9" x14ac:dyDescent="0.25">
      <c r="A133" t="s">
        <v>9</v>
      </c>
      <c r="B133" t="s">
        <v>24</v>
      </c>
      <c r="C133" t="s">
        <v>25</v>
      </c>
      <c r="D133" t="s">
        <v>482</v>
      </c>
      <c r="E133" t="s">
        <v>12</v>
      </c>
      <c r="F133" t="s">
        <v>12</v>
      </c>
      <c r="G133">
        <v>2002</v>
      </c>
      <c r="H133">
        <v>60</v>
      </c>
      <c r="I133">
        <v>61.341999999999999</v>
      </c>
    </row>
    <row r="134" spans="1:9" x14ac:dyDescent="0.25">
      <c r="A134" t="s">
        <v>9</v>
      </c>
      <c r="B134" t="s">
        <v>24</v>
      </c>
      <c r="C134" t="s">
        <v>25</v>
      </c>
      <c r="D134" t="s">
        <v>482</v>
      </c>
      <c r="E134" t="s">
        <v>12</v>
      </c>
      <c r="F134" t="s">
        <v>12</v>
      </c>
      <c r="G134">
        <v>2003</v>
      </c>
      <c r="H134">
        <v>60</v>
      </c>
      <c r="I134">
        <v>78.528999999999996</v>
      </c>
    </row>
    <row r="135" spans="1:9" x14ac:dyDescent="0.25">
      <c r="A135" t="s">
        <v>9</v>
      </c>
      <c r="B135" t="s">
        <v>24</v>
      </c>
      <c r="C135" t="s">
        <v>25</v>
      </c>
      <c r="D135" t="s">
        <v>482</v>
      </c>
      <c r="E135" t="s">
        <v>12</v>
      </c>
      <c r="F135" t="s">
        <v>12</v>
      </c>
      <c r="G135">
        <v>2004</v>
      </c>
      <c r="H135">
        <v>60</v>
      </c>
      <c r="I135">
        <v>79.275999999999996</v>
      </c>
    </row>
    <row r="136" spans="1:9" x14ac:dyDescent="0.25">
      <c r="A136" t="s">
        <v>9</v>
      </c>
      <c r="B136" t="s">
        <v>24</v>
      </c>
      <c r="C136" t="s">
        <v>25</v>
      </c>
      <c r="D136" t="s">
        <v>482</v>
      </c>
      <c r="E136" t="s">
        <v>12</v>
      </c>
      <c r="F136" t="s">
        <v>12</v>
      </c>
      <c r="G136">
        <v>2005</v>
      </c>
      <c r="H136">
        <v>61</v>
      </c>
      <c r="I136">
        <v>106.43600000000001</v>
      </c>
    </row>
    <row r="137" spans="1:9" x14ac:dyDescent="0.25">
      <c r="A137" t="s">
        <v>9</v>
      </c>
      <c r="B137" t="s">
        <v>24</v>
      </c>
      <c r="C137" t="s">
        <v>25</v>
      </c>
      <c r="D137" t="s">
        <v>482</v>
      </c>
      <c r="E137" t="s">
        <v>12</v>
      </c>
      <c r="F137" t="s">
        <v>12</v>
      </c>
      <c r="G137">
        <v>2006</v>
      </c>
      <c r="H137">
        <v>142</v>
      </c>
      <c r="I137">
        <v>150.21700000000001</v>
      </c>
    </row>
    <row r="138" spans="1:9" x14ac:dyDescent="0.25">
      <c r="A138" t="s">
        <v>9</v>
      </c>
      <c r="B138" t="s">
        <v>24</v>
      </c>
      <c r="C138" t="s">
        <v>25</v>
      </c>
      <c r="D138" t="s">
        <v>482</v>
      </c>
      <c r="E138" t="s">
        <v>12</v>
      </c>
      <c r="F138" t="s">
        <v>12</v>
      </c>
      <c r="G138">
        <v>2007</v>
      </c>
      <c r="H138">
        <v>169</v>
      </c>
      <c r="I138">
        <v>217.928</v>
      </c>
    </row>
    <row r="139" spans="1:9" x14ac:dyDescent="0.25">
      <c r="A139" t="s">
        <v>9</v>
      </c>
      <c r="B139" t="s">
        <v>24</v>
      </c>
      <c r="C139" t="s">
        <v>25</v>
      </c>
      <c r="D139" t="s">
        <v>482</v>
      </c>
      <c r="E139" t="s">
        <v>12</v>
      </c>
      <c r="F139" t="s">
        <v>12</v>
      </c>
      <c r="G139">
        <v>2008</v>
      </c>
      <c r="H139">
        <v>193</v>
      </c>
      <c r="I139">
        <v>225.21199999999999</v>
      </c>
    </row>
    <row r="140" spans="1:9" x14ac:dyDescent="0.25">
      <c r="A140" t="s">
        <v>9</v>
      </c>
      <c r="B140" t="s">
        <v>24</v>
      </c>
      <c r="C140" t="s">
        <v>25</v>
      </c>
      <c r="D140" t="s">
        <v>482</v>
      </c>
      <c r="E140" t="s">
        <v>12</v>
      </c>
      <c r="F140" t="s">
        <v>12</v>
      </c>
      <c r="G140">
        <v>2009</v>
      </c>
      <c r="H140">
        <v>144</v>
      </c>
      <c r="I140">
        <v>127.212</v>
      </c>
    </row>
    <row r="141" spans="1:9" x14ac:dyDescent="0.25">
      <c r="A141" t="s">
        <v>9</v>
      </c>
      <c r="B141" t="s">
        <v>24</v>
      </c>
      <c r="C141" t="s">
        <v>25</v>
      </c>
      <c r="D141" t="s">
        <v>482</v>
      </c>
      <c r="E141" t="s">
        <v>12</v>
      </c>
      <c r="F141" t="s">
        <v>12</v>
      </c>
      <c r="G141">
        <v>2010</v>
      </c>
      <c r="H141">
        <v>98</v>
      </c>
      <c r="I141">
        <v>113.575</v>
      </c>
    </row>
    <row r="142" spans="1:9" x14ac:dyDescent="0.25">
      <c r="A142" t="s">
        <v>9</v>
      </c>
      <c r="B142" t="s">
        <v>24</v>
      </c>
      <c r="C142" t="s">
        <v>25</v>
      </c>
      <c r="D142" t="s">
        <v>482</v>
      </c>
      <c r="E142" t="s">
        <v>12</v>
      </c>
      <c r="F142" t="s">
        <v>12</v>
      </c>
      <c r="G142">
        <v>2011</v>
      </c>
      <c r="H142">
        <v>99</v>
      </c>
      <c r="I142">
        <v>72.459000000000003</v>
      </c>
    </row>
    <row r="143" spans="1:9" x14ac:dyDescent="0.25">
      <c r="A143" t="s">
        <v>9</v>
      </c>
      <c r="B143" t="s">
        <v>24</v>
      </c>
      <c r="C143" t="s">
        <v>25</v>
      </c>
      <c r="D143" t="s">
        <v>482</v>
      </c>
      <c r="E143" t="s">
        <v>12</v>
      </c>
      <c r="F143" t="s">
        <v>12</v>
      </c>
      <c r="G143">
        <v>2012</v>
      </c>
      <c r="H143">
        <v>61</v>
      </c>
      <c r="I143">
        <v>126.005</v>
      </c>
    </row>
    <row r="144" spans="1:9" x14ac:dyDescent="0.25">
      <c r="A144" t="s">
        <v>9</v>
      </c>
      <c r="B144" t="s">
        <v>24</v>
      </c>
      <c r="C144" t="s">
        <v>25</v>
      </c>
      <c r="D144" t="s">
        <v>482</v>
      </c>
      <c r="E144" t="s">
        <v>12</v>
      </c>
      <c r="F144" t="s">
        <v>12</v>
      </c>
      <c r="G144">
        <v>2013</v>
      </c>
      <c r="H144">
        <v>139.88999999999999</v>
      </c>
      <c r="I144">
        <v>92.037999999999997</v>
      </c>
    </row>
    <row r="145" spans="1:9" x14ac:dyDescent="0.25">
      <c r="A145" t="s">
        <v>9</v>
      </c>
      <c r="B145" t="s">
        <v>24</v>
      </c>
      <c r="C145" t="s">
        <v>25</v>
      </c>
      <c r="D145" t="s">
        <v>482</v>
      </c>
      <c r="E145" t="s">
        <v>12</v>
      </c>
      <c r="F145" t="s">
        <v>12</v>
      </c>
      <c r="G145">
        <v>2014</v>
      </c>
      <c r="H145">
        <v>100</v>
      </c>
      <c r="I145">
        <v>193.851</v>
      </c>
    </row>
    <row r="146" spans="1:9" x14ac:dyDescent="0.25">
      <c r="A146" t="s">
        <v>9</v>
      </c>
      <c r="B146" t="s">
        <v>24</v>
      </c>
      <c r="C146" t="s">
        <v>25</v>
      </c>
      <c r="D146" t="s">
        <v>482</v>
      </c>
      <c r="E146" t="s">
        <v>12</v>
      </c>
      <c r="F146" t="s">
        <v>12</v>
      </c>
      <c r="G146">
        <v>2015</v>
      </c>
      <c r="H146">
        <v>100</v>
      </c>
      <c r="I146">
        <v>322.95699999999999</v>
      </c>
    </row>
    <row r="147" spans="1:9" x14ac:dyDescent="0.25">
      <c r="A147" t="s">
        <v>9</v>
      </c>
      <c r="B147" t="s">
        <v>24</v>
      </c>
      <c r="C147" t="s">
        <v>25</v>
      </c>
      <c r="D147" t="s">
        <v>482</v>
      </c>
      <c r="E147" t="s">
        <v>12</v>
      </c>
      <c r="F147" t="s">
        <v>12</v>
      </c>
      <c r="G147">
        <v>2016</v>
      </c>
      <c r="H147">
        <v>200</v>
      </c>
      <c r="I147">
        <v>265.43700000000001</v>
      </c>
    </row>
    <row r="148" spans="1:9" x14ac:dyDescent="0.25">
      <c r="A148" t="s">
        <v>9</v>
      </c>
      <c r="B148" t="s">
        <v>24</v>
      </c>
      <c r="C148" t="s">
        <v>25</v>
      </c>
      <c r="D148" t="s">
        <v>482</v>
      </c>
      <c r="E148" t="s">
        <v>12</v>
      </c>
      <c r="F148" t="s">
        <v>12</v>
      </c>
      <c r="G148">
        <v>2017</v>
      </c>
      <c r="H148">
        <v>200</v>
      </c>
      <c r="I148">
        <v>324.565</v>
      </c>
    </row>
    <row r="149" spans="1:9" x14ac:dyDescent="0.25">
      <c r="A149" t="s">
        <v>9</v>
      </c>
      <c r="B149" t="s">
        <v>24</v>
      </c>
      <c r="C149" t="s">
        <v>25</v>
      </c>
      <c r="D149" t="s">
        <v>482</v>
      </c>
      <c r="E149" t="s">
        <v>12</v>
      </c>
      <c r="F149" t="s">
        <v>12</v>
      </c>
      <c r="G149">
        <v>2018</v>
      </c>
      <c r="H149">
        <v>174</v>
      </c>
    </row>
    <row r="150" spans="1:9" x14ac:dyDescent="0.25">
      <c r="A150" t="s">
        <v>9</v>
      </c>
      <c r="B150" t="s">
        <v>24</v>
      </c>
      <c r="C150" t="s">
        <v>25</v>
      </c>
      <c r="D150" t="s">
        <v>482</v>
      </c>
      <c r="E150" t="s">
        <v>12</v>
      </c>
      <c r="F150" t="s">
        <v>12</v>
      </c>
      <c r="G150">
        <v>2019</v>
      </c>
      <c r="H150">
        <v>301</v>
      </c>
    </row>
    <row r="151" spans="1:9" x14ac:dyDescent="0.25">
      <c r="A151" t="s">
        <v>9</v>
      </c>
      <c r="B151" t="s">
        <v>24</v>
      </c>
      <c r="C151" t="s">
        <v>25</v>
      </c>
      <c r="D151" t="s">
        <v>483</v>
      </c>
      <c r="E151" t="s">
        <v>13</v>
      </c>
      <c r="F151" t="s">
        <v>14</v>
      </c>
      <c r="G151">
        <v>2000</v>
      </c>
      <c r="H151">
        <v>0.5</v>
      </c>
      <c r="I151">
        <v>1.6339999999999999</v>
      </c>
    </row>
    <row r="152" spans="1:9" x14ac:dyDescent="0.25">
      <c r="A152" t="s">
        <v>9</v>
      </c>
      <c r="B152" t="s">
        <v>24</v>
      </c>
      <c r="C152" t="s">
        <v>25</v>
      </c>
      <c r="D152" t="s">
        <v>483</v>
      </c>
      <c r="E152" t="s">
        <v>13</v>
      </c>
      <c r="F152" t="s">
        <v>14</v>
      </c>
      <c r="G152">
        <v>2001</v>
      </c>
      <c r="H152">
        <v>0.5</v>
      </c>
      <c r="I152">
        <v>1.569</v>
      </c>
    </row>
    <row r="153" spans="1:9" x14ac:dyDescent="0.25">
      <c r="A153" t="s">
        <v>9</v>
      </c>
      <c r="B153" t="s">
        <v>24</v>
      </c>
      <c r="C153" t="s">
        <v>25</v>
      </c>
      <c r="D153" t="s">
        <v>483</v>
      </c>
      <c r="E153" t="s">
        <v>13</v>
      </c>
      <c r="F153" t="s">
        <v>14</v>
      </c>
      <c r="G153">
        <v>2002</v>
      </c>
      <c r="H153">
        <v>0.5</v>
      </c>
      <c r="I153">
        <v>1.5189999999999999</v>
      </c>
    </row>
    <row r="154" spans="1:9" x14ac:dyDescent="0.25">
      <c r="A154" t="s">
        <v>9</v>
      </c>
      <c r="B154" t="s">
        <v>24</v>
      </c>
      <c r="C154" t="s">
        <v>25</v>
      </c>
      <c r="D154" t="s">
        <v>483</v>
      </c>
      <c r="E154" t="s">
        <v>13</v>
      </c>
      <c r="F154" t="s">
        <v>14</v>
      </c>
      <c r="G154">
        <v>2003</v>
      </c>
      <c r="H154">
        <v>0.5</v>
      </c>
      <c r="I154">
        <v>1.694</v>
      </c>
    </row>
    <row r="155" spans="1:9" x14ac:dyDescent="0.25">
      <c r="A155" t="s">
        <v>9</v>
      </c>
      <c r="B155" t="s">
        <v>24</v>
      </c>
      <c r="C155" t="s">
        <v>25</v>
      </c>
      <c r="D155" t="s">
        <v>483</v>
      </c>
      <c r="E155" t="s">
        <v>13</v>
      </c>
      <c r="F155" t="s">
        <v>14</v>
      </c>
      <c r="G155">
        <v>2004</v>
      </c>
      <c r="H155">
        <v>0.5</v>
      </c>
      <c r="I155">
        <v>1.4890000000000001</v>
      </c>
    </row>
    <row r="156" spans="1:9" x14ac:dyDescent="0.25">
      <c r="A156" t="s">
        <v>9</v>
      </c>
      <c r="B156" t="s">
        <v>24</v>
      </c>
      <c r="C156" t="s">
        <v>25</v>
      </c>
      <c r="D156" t="s">
        <v>483</v>
      </c>
      <c r="E156" t="s">
        <v>13</v>
      </c>
      <c r="F156" t="s">
        <v>14</v>
      </c>
      <c r="G156">
        <v>2005</v>
      </c>
      <c r="H156">
        <v>0.5</v>
      </c>
      <c r="I156">
        <v>0.752</v>
      </c>
    </row>
    <row r="157" spans="1:9" x14ac:dyDescent="0.25">
      <c r="A157" t="s">
        <v>9</v>
      </c>
      <c r="B157" t="s">
        <v>24</v>
      </c>
      <c r="C157" t="s">
        <v>25</v>
      </c>
      <c r="D157" t="s">
        <v>483</v>
      </c>
      <c r="E157" t="s">
        <v>13</v>
      </c>
      <c r="F157" t="s">
        <v>14</v>
      </c>
      <c r="G157">
        <v>2006</v>
      </c>
      <c r="H157">
        <v>0.5</v>
      </c>
      <c r="I157">
        <v>0</v>
      </c>
    </row>
    <row r="158" spans="1:9" x14ac:dyDescent="0.25">
      <c r="A158" t="s">
        <v>9</v>
      </c>
      <c r="B158" t="s">
        <v>24</v>
      </c>
      <c r="C158" t="s">
        <v>25</v>
      </c>
      <c r="D158" t="s">
        <v>483</v>
      </c>
      <c r="E158" t="s">
        <v>13</v>
      </c>
      <c r="F158" t="s">
        <v>14</v>
      </c>
      <c r="G158">
        <v>2007</v>
      </c>
      <c r="H158">
        <v>0.5</v>
      </c>
      <c r="I158">
        <v>0</v>
      </c>
    </row>
    <row r="159" spans="1:9" x14ac:dyDescent="0.25">
      <c r="A159" t="s">
        <v>9</v>
      </c>
      <c r="B159" t="s">
        <v>24</v>
      </c>
      <c r="C159" t="s">
        <v>25</v>
      </c>
      <c r="D159" t="s">
        <v>483</v>
      </c>
      <c r="E159" t="s">
        <v>13</v>
      </c>
      <c r="F159" t="s">
        <v>14</v>
      </c>
      <c r="G159">
        <v>2008</v>
      </c>
      <c r="H159">
        <v>0.5</v>
      </c>
      <c r="I159">
        <v>0.36199999999999999</v>
      </c>
    </row>
    <row r="160" spans="1:9" x14ac:dyDescent="0.25">
      <c r="A160" t="s">
        <v>9</v>
      </c>
      <c r="B160" t="s">
        <v>24</v>
      </c>
      <c r="C160" t="s">
        <v>25</v>
      </c>
      <c r="D160" t="s">
        <v>483</v>
      </c>
      <c r="E160" t="s">
        <v>13</v>
      </c>
      <c r="F160" t="s">
        <v>14</v>
      </c>
      <c r="G160">
        <v>2009</v>
      </c>
      <c r="H160">
        <v>0.5</v>
      </c>
      <c r="I160">
        <v>0.24099999999999999</v>
      </c>
    </row>
    <row r="161" spans="1:9" x14ac:dyDescent="0.25">
      <c r="A161" t="s">
        <v>9</v>
      </c>
      <c r="B161" t="s">
        <v>24</v>
      </c>
      <c r="C161" t="s">
        <v>25</v>
      </c>
      <c r="D161" t="s">
        <v>483</v>
      </c>
      <c r="E161" t="s">
        <v>13</v>
      </c>
      <c r="F161" t="s">
        <v>14</v>
      </c>
      <c r="G161">
        <v>2010</v>
      </c>
      <c r="H161">
        <v>0.5</v>
      </c>
      <c r="I161">
        <v>0</v>
      </c>
    </row>
    <row r="162" spans="1:9" x14ac:dyDescent="0.25">
      <c r="A162" t="s">
        <v>9</v>
      </c>
      <c r="B162" t="s">
        <v>24</v>
      </c>
      <c r="C162" t="s">
        <v>25</v>
      </c>
      <c r="D162" t="s">
        <v>483</v>
      </c>
      <c r="E162" t="s">
        <v>13</v>
      </c>
      <c r="F162" t="s">
        <v>14</v>
      </c>
      <c r="G162">
        <v>2011</v>
      </c>
      <c r="H162">
        <v>0.5</v>
      </c>
      <c r="I162">
        <v>0</v>
      </c>
    </row>
    <row r="163" spans="1:9" x14ac:dyDescent="0.25">
      <c r="A163" t="s">
        <v>9</v>
      </c>
      <c r="B163" t="s">
        <v>24</v>
      </c>
      <c r="C163" t="s">
        <v>25</v>
      </c>
      <c r="D163" t="s">
        <v>483</v>
      </c>
      <c r="E163" t="s">
        <v>13</v>
      </c>
      <c r="F163" t="s">
        <v>14</v>
      </c>
      <c r="G163">
        <v>2012</v>
      </c>
      <c r="H163">
        <v>0.5</v>
      </c>
      <c r="I163">
        <v>0.34799999999999998</v>
      </c>
    </row>
    <row r="164" spans="1:9" x14ac:dyDescent="0.25">
      <c r="A164" t="s">
        <v>9</v>
      </c>
      <c r="B164" t="s">
        <v>24</v>
      </c>
      <c r="C164" t="s">
        <v>25</v>
      </c>
      <c r="D164" t="s">
        <v>483</v>
      </c>
      <c r="E164" t="s">
        <v>13</v>
      </c>
      <c r="F164" t="s">
        <v>14</v>
      </c>
      <c r="G164">
        <v>2013</v>
      </c>
      <c r="H164">
        <v>0.5</v>
      </c>
      <c r="I164">
        <v>0</v>
      </c>
    </row>
    <row r="165" spans="1:9" x14ac:dyDescent="0.25">
      <c r="A165" t="s">
        <v>9</v>
      </c>
      <c r="B165" t="s">
        <v>24</v>
      </c>
      <c r="C165" t="s">
        <v>25</v>
      </c>
      <c r="D165" t="s">
        <v>483</v>
      </c>
      <c r="E165" t="s">
        <v>13</v>
      </c>
      <c r="F165" t="s">
        <v>14</v>
      </c>
      <c r="G165">
        <v>2014</v>
      </c>
      <c r="H165">
        <v>0.5</v>
      </c>
      <c r="I165">
        <v>0</v>
      </c>
    </row>
    <row r="166" spans="1:9" x14ac:dyDescent="0.25">
      <c r="A166" t="s">
        <v>9</v>
      </c>
      <c r="B166" t="s">
        <v>24</v>
      </c>
      <c r="C166" t="s">
        <v>25</v>
      </c>
      <c r="D166" t="s">
        <v>483</v>
      </c>
      <c r="E166" t="s">
        <v>13</v>
      </c>
      <c r="F166" t="s">
        <v>14</v>
      </c>
      <c r="G166">
        <v>2015</v>
      </c>
      <c r="H166">
        <v>0.5</v>
      </c>
      <c r="I166">
        <v>1.125</v>
      </c>
    </row>
    <row r="167" spans="1:9" x14ac:dyDescent="0.25">
      <c r="A167" t="s">
        <v>9</v>
      </c>
      <c r="B167" t="s">
        <v>24</v>
      </c>
      <c r="C167" t="s">
        <v>25</v>
      </c>
      <c r="D167" t="s">
        <v>483</v>
      </c>
      <c r="E167" t="s">
        <v>13</v>
      </c>
      <c r="F167" t="s">
        <v>14</v>
      </c>
      <c r="G167">
        <v>2016</v>
      </c>
      <c r="H167">
        <v>0.5</v>
      </c>
      <c r="I167">
        <v>0</v>
      </c>
    </row>
    <row r="168" spans="1:9" x14ac:dyDescent="0.25">
      <c r="A168" t="s">
        <v>9</v>
      </c>
      <c r="B168" t="s">
        <v>24</v>
      </c>
      <c r="C168" t="s">
        <v>25</v>
      </c>
      <c r="D168" t="s">
        <v>483</v>
      </c>
      <c r="E168" t="s">
        <v>13</v>
      </c>
      <c r="F168" t="s">
        <v>14</v>
      </c>
      <c r="G168">
        <v>2017</v>
      </c>
      <c r="H168">
        <v>0.5</v>
      </c>
      <c r="I168">
        <v>7.1999999999999995E-2</v>
      </c>
    </row>
    <row r="169" spans="1:9" x14ac:dyDescent="0.25">
      <c r="A169" t="s">
        <v>9</v>
      </c>
      <c r="B169" t="s">
        <v>24</v>
      </c>
      <c r="C169" t="s">
        <v>25</v>
      </c>
      <c r="D169" t="s">
        <v>483</v>
      </c>
      <c r="E169" t="s">
        <v>13</v>
      </c>
      <c r="F169" t="s">
        <v>14</v>
      </c>
      <c r="G169">
        <v>2018</v>
      </c>
      <c r="H169">
        <v>0.5</v>
      </c>
    </row>
    <row r="170" spans="1:9" x14ac:dyDescent="0.25">
      <c r="A170" t="s">
        <v>9</v>
      </c>
      <c r="B170" t="s">
        <v>24</v>
      </c>
      <c r="C170" t="s">
        <v>25</v>
      </c>
      <c r="D170" t="s">
        <v>483</v>
      </c>
      <c r="E170" t="s">
        <v>13</v>
      </c>
      <c r="F170" t="s">
        <v>14</v>
      </c>
      <c r="G170">
        <v>2019</v>
      </c>
      <c r="H170">
        <v>0.5</v>
      </c>
    </row>
    <row r="171" spans="1:9" x14ac:dyDescent="0.25">
      <c r="A171" t="s">
        <v>9</v>
      </c>
      <c r="B171" t="s">
        <v>24</v>
      </c>
      <c r="C171" t="s">
        <v>25</v>
      </c>
      <c r="D171" t="s">
        <v>483</v>
      </c>
      <c r="E171" t="s">
        <v>15</v>
      </c>
      <c r="F171" t="s">
        <v>17</v>
      </c>
      <c r="G171">
        <v>2000</v>
      </c>
      <c r="H171">
        <v>0</v>
      </c>
      <c r="I171">
        <v>0</v>
      </c>
    </row>
    <row r="172" spans="1:9" x14ac:dyDescent="0.25">
      <c r="A172" t="s">
        <v>9</v>
      </c>
      <c r="B172" t="s">
        <v>24</v>
      </c>
      <c r="C172" t="s">
        <v>25</v>
      </c>
      <c r="D172" t="s">
        <v>483</v>
      </c>
      <c r="E172" t="s">
        <v>15</v>
      </c>
      <c r="F172" t="s">
        <v>17</v>
      </c>
      <c r="G172">
        <v>2001</v>
      </c>
      <c r="H172">
        <v>0</v>
      </c>
      <c r="I172">
        <v>0</v>
      </c>
    </row>
    <row r="173" spans="1:9" x14ac:dyDescent="0.25">
      <c r="A173" t="s">
        <v>9</v>
      </c>
      <c r="B173" t="s">
        <v>24</v>
      </c>
      <c r="C173" t="s">
        <v>25</v>
      </c>
      <c r="D173" t="s">
        <v>483</v>
      </c>
      <c r="E173" t="s">
        <v>15</v>
      </c>
      <c r="F173" t="s">
        <v>17</v>
      </c>
      <c r="G173">
        <v>2002</v>
      </c>
      <c r="H173">
        <v>0</v>
      </c>
      <c r="I173">
        <v>0</v>
      </c>
    </row>
    <row r="174" spans="1:9" x14ac:dyDescent="0.25">
      <c r="A174" t="s">
        <v>9</v>
      </c>
      <c r="B174" t="s">
        <v>24</v>
      </c>
      <c r="C174" t="s">
        <v>25</v>
      </c>
      <c r="D174" t="s">
        <v>483</v>
      </c>
      <c r="E174" t="s">
        <v>15</v>
      </c>
      <c r="F174" t="s">
        <v>17</v>
      </c>
      <c r="G174">
        <v>2003</v>
      </c>
      <c r="H174">
        <v>0</v>
      </c>
      <c r="I174">
        <v>0</v>
      </c>
    </row>
    <row r="175" spans="1:9" x14ac:dyDescent="0.25">
      <c r="A175" t="s">
        <v>9</v>
      </c>
      <c r="B175" t="s">
        <v>24</v>
      </c>
      <c r="C175" t="s">
        <v>25</v>
      </c>
      <c r="D175" t="s">
        <v>483</v>
      </c>
      <c r="E175" t="s">
        <v>15</v>
      </c>
      <c r="F175" t="s">
        <v>17</v>
      </c>
      <c r="G175">
        <v>2004</v>
      </c>
      <c r="H175">
        <v>0</v>
      </c>
      <c r="I175">
        <v>0</v>
      </c>
    </row>
    <row r="176" spans="1:9" x14ac:dyDescent="0.25">
      <c r="A176" t="s">
        <v>9</v>
      </c>
      <c r="B176" t="s">
        <v>24</v>
      </c>
      <c r="C176" t="s">
        <v>25</v>
      </c>
      <c r="D176" t="s">
        <v>483</v>
      </c>
      <c r="E176" t="s">
        <v>15</v>
      </c>
      <c r="F176" t="s">
        <v>17</v>
      </c>
      <c r="G176">
        <v>2005</v>
      </c>
      <c r="H176">
        <v>0</v>
      </c>
      <c r="I176">
        <v>0</v>
      </c>
    </row>
    <row r="177" spans="1:9" x14ac:dyDescent="0.25">
      <c r="A177" t="s">
        <v>9</v>
      </c>
      <c r="B177" t="s">
        <v>24</v>
      </c>
      <c r="C177" t="s">
        <v>25</v>
      </c>
      <c r="D177" t="s">
        <v>483</v>
      </c>
      <c r="E177" t="s">
        <v>15</v>
      </c>
      <c r="F177" t="s">
        <v>17</v>
      </c>
      <c r="G177">
        <v>2006</v>
      </c>
      <c r="H177">
        <v>0</v>
      </c>
      <c r="I177">
        <v>0</v>
      </c>
    </row>
    <row r="178" spans="1:9" x14ac:dyDescent="0.25">
      <c r="A178" t="s">
        <v>9</v>
      </c>
      <c r="B178" t="s">
        <v>24</v>
      </c>
      <c r="C178" t="s">
        <v>25</v>
      </c>
      <c r="D178" t="s">
        <v>483</v>
      </c>
      <c r="E178" t="s">
        <v>15</v>
      </c>
      <c r="F178" t="s">
        <v>17</v>
      </c>
      <c r="G178">
        <v>2007</v>
      </c>
      <c r="H178">
        <v>0</v>
      </c>
      <c r="I178">
        <v>0</v>
      </c>
    </row>
    <row r="179" spans="1:9" x14ac:dyDescent="0.25">
      <c r="A179" t="s">
        <v>9</v>
      </c>
      <c r="B179" t="s">
        <v>24</v>
      </c>
      <c r="C179" t="s">
        <v>25</v>
      </c>
      <c r="D179" t="s">
        <v>483</v>
      </c>
      <c r="E179" t="s">
        <v>15</v>
      </c>
      <c r="F179" t="s">
        <v>17</v>
      </c>
      <c r="G179">
        <v>2008</v>
      </c>
      <c r="H179">
        <v>0</v>
      </c>
      <c r="I179">
        <v>0</v>
      </c>
    </row>
    <row r="180" spans="1:9" x14ac:dyDescent="0.25">
      <c r="A180" t="s">
        <v>9</v>
      </c>
      <c r="B180" t="s">
        <v>24</v>
      </c>
      <c r="C180" t="s">
        <v>25</v>
      </c>
      <c r="D180" t="s">
        <v>483</v>
      </c>
      <c r="E180" t="s">
        <v>15</v>
      </c>
      <c r="F180" t="s">
        <v>17</v>
      </c>
      <c r="G180">
        <v>2009</v>
      </c>
      <c r="H180">
        <v>0</v>
      </c>
      <c r="I180">
        <v>0</v>
      </c>
    </row>
    <row r="181" spans="1:9" x14ac:dyDescent="0.25">
      <c r="A181" t="s">
        <v>9</v>
      </c>
      <c r="B181" t="s">
        <v>24</v>
      </c>
      <c r="C181" t="s">
        <v>25</v>
      </c>
      <c r="D181" t="s">
        <v>483</v>
      </c>
      <c r="E181" t="s">
        <v>15</v>
      </c>
      <c r="F181" t="s">
        <v>17</v>
      </c>
      <c r="G181">
        <v>2010</v>
      </c>
      <c r="H181">
        <v>0</v>
      </c>
      <c r="I181">
        <v>0</v>
      </c>
    </row>
    <row r="182" spans="1:9" x14ac:dyDescent="0.25">
      <c r="A182" t="s">
        <v>9</v>
      </c>
      <c r="B182" t="s">
        <v>24</v>
      </c>
      <c r="C182" t="s">
        <v>25</v>
      </c>
      <c r="D182" t="s">
        <v>483</v>
      </c>
      <c r="E182" t="s">
        <v>15</v>
      </c>
      <c r="F182" t="s">
        <v>17</v>
      </c>
      <c r="G182">
        <v>2011</v>
      </c>
      <c r="H182">
        <v>0</v>
      </c>
      <c r="I182">
        <v>0</v>
      </c>
    </row>
    <row r="183" spans="1:9" x14ac:dyDescent="0.25">
      <c r="A183" t="s">
        <v>9</v>
      </c>
      <c r="B183" t="s">
        <v>24</v>
      </c>
      <c r="C183" t="s">
        <v>25</v>
      </c>
      <c r="D183" t="s">
        <v>483</v>
      </c>
      <c r="E183" t="s">
        <v>15</v>
      </c>
      <c r="F183" t="s">
        <v>17</v>
      </c>
      <c r="G183">
        <v>2012</v>
      </c>
      <c r="H183">
        <v>0</v>
      </c>
      <c r="I183">
        <v>0</v>
      </c>
    </row>
    <row r="184" spans="1:9" x14ac:dyDescent="0.25">
      <c r="A184" t="s">
        <v>9</v>
      </c>
      <c r="B184" t="s">
        <v>24</v>
      </c>
      <c r="C184" t="s">
        <v>25</v>
      </c>
      <c r="D184" t="s">
        <v>483</v>
      </c>
      <c r="E184" t="s">
        <v>15</v>
      </c>
      <c r="F184" t="s">
        <v>17</v>
      </c>
      <c r="G184">
        <v>2013</v>
      </c>
      <c r="H184">
        <v>0</v>
      </c>
      <c r="I184">
        <v>0</v>
      </c>
    </row>
    <row r="185" spans="1:9" x14ac:dyDescent="0.25">
      <c r="A185" t="s">
        <v>9</v>
      </c>
      <c r="B185" t="s">
        <v>24</v>
      </c>
      <c r="C185" t="s">
        <v>25</v>
      </c>
      <c r="D185" t="s">
        <v>483</v>
      </c>
      <c r="E185" t="s">
        <v>15</v>
      </c>
      <c r="F185" t="s">
        <v>17</v>
      </c>
      <c r="G185">
        <v>2014</v>
      </c>
      <c r="H185">
        <v>0</v>
      </c>
      <c r="I185">
        <v>0</v>
      </c>
    </row>
    <row r="186" spans="1:9" x14ac:dyDescent="0.25">
      <c r="A186" t="s">
        <v>9</v>
      </c>
      <c r="B186" t="s">
        <v>24</v>
      </c>
      <c r="C186" t="s">
        <v>25</v>
      </c>
      <c r="D186" t="s">
        <v>483</v>
      </c>
      <c r="E186" t="s">
        <v>15</v>
      </c>
      <c r="F186" t="s">
        <v>17</v>
      </c>
      <c r="G186">
        <v>2015</v>
      </c>
      <c r="H186">
        <v>0</v>
      </c>
      <c r="I186">
        <v>2.7589999999999999</v>
      </c>
    </row>
    <row r="187" spans="1:9" x14ac:dyDescent="0.25">
      <c r="A187" t="s">
        <v>9</v>
      </c>
      <c r="B187" t="s">
        <v>24</v>
      </c>
      <c r="C187" t="s">
        <v>25</v>
      </c>
      <c r="D187" t="s">
        <v>483</v>
      </c>
      <c r="E187" t="s">
        <v>15</v>
      </c>
      <c r="F187" t="s">
        <v>17</v>
      </c>
      <c r="G187">
        <v>2016</v>
      </c>
      <c r="H187">
        <v>1.5</v>
      </c>
      <c r="I187">
        <v>2.7589999999999999</v>
      </c>
    </row>
    <row r="188" spans="1:9" x14ac:dyDescent="0.25">
      <c r="A188" t="s">
        <v>9</v>
      </c>
      <c r="B188" t="s">
        <v>24</v>
      </c>
      <c r="C188" t="s">
        <v>25</v>
      </c>
      <c r="D188" t="s">
        <v>483</v>
      </c>
      <c r="E188" t="s">
        <v>15</v>
      </c>
      <c r="F188" t="s">
        <v>17</v>
      </c>
      <c r="G188">
        <v>2017</v>
      </c>
      <c r="H188">
        <v>1.5</v>
      </c>
      <c r="I188">
        <v>2.7589999999999999</v>
      </c>
    </row>
    <row r="189" spans="1:9" x14ac:dyDescent="0.25">
      <c r="A189" t="s">
        <v>9</v>
      </c>
      <c r="B189" t="s">
        <v>24</v>
      </c>
      <c r="C189" t="s">
        <v>25</v>
      </c>
      <c r="D189" t="s">
        <v>483</v>
      </c>
      <c r="E189" t="s">
        <v>15</v>
      </c>
      <c r="F189" t="s">
        <v>17</v>
      </c>
      <c r="G189">
        <v>2018</v>
      </c>
      <c r="H189">
        <v>1.5</v>
      </c>
    </row>
    <row r="190" spans="1:9" x14ac:dyDescent="0.25">
      <c r="A190" t="s">
        <v>9</v>
      </c>
      <c r="B190" t="s">
        <v>24</v>
      </c>
      <c r="C190" t="s">
        <v>25</v>
      </c>
      <c r="D190" t="s">
        <v>483</v>
      </c>
      <c r="E190" t="s">
        <v>15</v>
      </c>
      <c r="F190" t="s">
        <v>17</v>
      </c>
      <c r="G190">
        <v>2019</v>
      </c>
      <c r="H190">
        <v>1.5</v>
      </c>
    </row>
    <row r="191" spans="1:9" x14ac:dyDescent="0.25">
      <c r="A191" t="s">
        <v>9</v>
      </c>
      <c r="B191" t="s">
        <v>24</v>
      </c>
      <c r="C191" t="s">
        <v>25</v>
      </c>
      <c r="D191" t="s">
        <v>483</v>
      </c>
      <c r="E191" t="s">
        <v>15</v>
      </c>
      <c r="F191" t="s">
        <v>26</v>
      </c>
      <c r="G191">
        <v>2014</v>
      </c>
      <c r="H191">
        <v>0.2</v>
      </c>
      <c r="I191">
        <v>0.495</v>
      </c>
    </row>
    <row r="192" spans="1:9" x14ac:dyDescent="0.25">
      <c r="A192" t="s">
        <v>9</v>
      </c>
      <c r="B192" t="s">
        <v>24</v>
      </c>
      <c r="C192" t="s">
        <v>25</v>
      </c>
      <c r="D192" t="s">
        <v>483</v>
      </c>
      <c r="E192" t="s">
        <v>15</v>
      </c>
      <c r="F192" t="s">
        <v>26</v>
      </c>
      <c r="G192">
        <v>2015</v>
      </c>
      <c r="H192">
        <v>1.2</v>
      </c>
      <c r="I192">
        <v>2.5760000000000001</v>
      </c>
    </row>
    <row r="193" spans="1:9" x14ac:dyDescent="0.25">
      <c r="A193" t="s">
        <v>9</v>
      </c>
      <c r="B193" t="s">
        <v>24</v>
      </c>
      <c r="C193" t="s">
        <v>25</v>
      </c>
      <c r="D193" t="s">
        <v>483</v>
      </c>
      <c r="E193" t="s">
        <v>15</v>
      </c>
      <c r="F193" t="s">
        <v>26</v>
      </c>
      <c r="G193">
        <v>2016</v>
      </c>
      <c r="H193">
        <v>1.4</v>
      </c>
      <c r="I193">
        <v>2.5779999999999998</v>
      </c>
    </row>
    <row r="194" spans="1:9" x14ac:dyDescent="0.25">
      <c r="A194" t="s">
        <v>9</v>
      </c>
      <c r="B194" t="s">
        <v>24</v>
      </c>
      <c r="C194" t="s">
        <v>25</v>
      </c>
      <c r="D194" t="s">
        <v>483</v>
      </c>
      <c r="E194" t="s">
        <v>15</v>
      </c>
      <c r="F194" t="s">
        <v>26</v>
      </c>
      <c r="G194">
        <v>2017</v>
      </c>
      <c r="H194">
        <v>1.4</v>
      </c>
      <c r="I194">
        <v>2.5779999999999998</v>
      </c>
    </row>
    <row r="195" spans="1:9" x14ac:dyDescent="0.25">
      <c r="A195" t="s">
        <v>9</v>
      </c>
      <c r="B195" t="s">
        <v>24</v>
      </c>
      <c r="C195" t="s">
        <v>25</v>
      </c>
      <c r="D195" t="s">
        <v>483</v>
      </c>
      <c r="E195" t="s">
        <v>15</v>
      </c>
      <c r="F195" t="s">
        <v>26</v>
      </c>
      <c r="G195">
        <v>2018</v>
      </c>
      <c r="H195">
        <v>1.4</v>
      </c>
    </row>
    <row r="196" spans="1:9" x14ac:dyDescent="0.25">
      <c r="A196" t="s">
        <v>9</v>
      </c>
      <c r="B196" t="s">
        <v>24</v>
      </c>
      <c r="C196" t="s">
        <v>25</v>
      </c>
      <c r="D196" t="s">
        <v>483</v>
      </c>
      <c r="E196" t="s">
        <v>15</v>
      </c>
      <c r="F196" t="s">
        <v>26</v>
      </c>
      <c r="G196">
        <v>2019</v>
      </c>
      <c r="H196">
        <v>1.4</v>
      </c>
    </row>
    <row r="197" spans="1:9" x14ac:dyDescent="0.25">
      <c r="A197" t="s">
        <v>9</v>
      </c>
      <c r="B197" t="s">
        <v>27</v>
      </c>
      <c r="C197" t="s">
        <v>28</v>
      </c>
      <c r="D197" t="s">
        <v>482</v>
      </c>
      <c r="E197" t="s">
        <v>12</v>
      </c>
      <c r="F197" t="s">
        <v>12</v>
      </c>
      <c r="G197">
        <v>2000</v>
      </c>
      <c r="H197">
        <v>157</v>
      </c>
      <c r="I197">
        <v>1066</v>
      </c>
    </row>
    <row r="198" spans="1:9" x14ac:dyDescent="0.25">
      <c r="A198" t="s">
        <v>9</v>
      </c>
      <c r="B198" t="s">
        <v>27</v>
      </c>
      <c r="C198" t="s">
        <v>28</v>
      </c>
      <c r="D198" t="s">
        <v>482</v>
      </c>
      <c r="E198" t="s">
        <v>12</v>
      </c>
      <c r="F198" t="s">
        <v>12</v>
      </c>
      <c r="G198">
        <v>2001</v>
      </c>
      <c r="H198">
        <v>157</v>
      </c>
      <c r="I198">
        <v>1073.5999999999999</v>
      </c>
    </row>
    <row r="199" spans="1:9" x14ac:dyDescent="0.25">
      <c r="A199" t="s">
        <v>9</v>
      </c>
      <c r="B199" t="s">
        <v>27</v>
      </c>
      <c r="C199" t="s">
        <v>28</v>
      </c>
      <c r="D199" t="s">
        <v>482</v>
      </c>
      <c r="E199" t="s">
        <v>12</v>
      </c>
      <c r="F199" t="s">
        <v>12</v>
      </c>
      <c r="G199">
        <v>2002</v>
      </c>
      <c r="H199">
        <v>157</v>
      </c>
      <c r="I199">
        <v>1083.3</v>
      </c>
    </row>
    <row r="200" spans="1:9" x14ac:dyDescent="0.25">
      <c r="A200" t="s">
        <v>9</v>
      </c>
      <c r="B200" t="s">
        <v>27</v>
      </c>
      <c r="C200" t="s">
        <v>28</v>
      </c>
      <c r="D200" t="s">
        <v>482</v>
      </c>
      <c r="E200" t="s">
        <v>12</v>
      </c>
      <c r="F200" t="s">
        <v>12</v>
      </c>
      <c r="G200">
        <v>2003</v>
      </c>
      <c r="H200">
        <v>157</v>
      </c>
      <c r="I200">
        <v>975.9</v>
      </c>
    </row>
    <row r="201" spans="1:9" x14ac:dyDescent="0.25">
      <c r="A201" t="s">
        <v>9</v>
      </c>
      <c r="B201" t="s">
        <v>27</v>
      </c>
      <c r="C201" t="s">
        <v>28</v>
      </c>
      <c r="D201" t="s">
        <v>482</v>
      </c>
      <c r="E201" t="s">
        <v>12</v>
      </c>
      <c r="F201" t="s">
        <v>12</v>
      </c>
      <c r="G201">
        <v>2004</v>
      </c>
      <c r="H201">
        <v>157</v>
      </c>
      <c r="I201">
        <v>857.55000000000007</v>
      </c>
    </row>
    <row r="202" spans="1:9" x14ac:dyDescent="0.25">
      <c r="A202" t="s">
        <v>9</v>
      </c>
      <c r="B202" t="s">
        <v>27</v>
      </c>
      <c r="C202" t="s">
        <v>28</v>
      </c>
      <c r="D202" t="s">
        <v>482</v>
      </c>
      <c r="E202" t="s">
        <v>12</v>
      </c>
      <c r="F202" t="s">
        <v>12</v>
      </c>
      <c r="G202">
        <v>2005</v>
      </c>
      <c r="H202">
        <v>157</v>
      </c>
      <c r="I202">
        <v>974.2</v>
      </c>
    </row>
    <row r="203" spans="1:9" x14ac:dyDescent="0.25">
      <c r="A203" t="s">
        <v>9</v>
      </c>
      <c r="B203" t="s">
        <v>27</v>
      </c>
      <c r="C203" t="s">
        <v>28</v>
      </c>
      <c r="D203" t="s">
        <v>482</v>
      </c>
      <c r="E203" t="s">
        <v>12</v>
      </c>
      <c r="F203" t="s">
        <v>12</v>
      </c>
      <c r="G203">
        <v>2006</v>
      </c>
      <c r="H203">
        <v>157</v>
      </c>
      <c r="I203">
        <v>1009.6</v>
      </c>
    </row>
    <row r="204" spans="1:9" x14ac:dyDescent="0.25">
      <c r="A204" t="s">
        <v>9</v>
      </c>
      <c r="B204" t="s">
        <v>27</v>
      </c>
      <c r="C204" t="s">
        <v>28</v>
      </c>
      <c r="D204" t="s">
        <v>482</v>
      </c>
      <c r="E204" t="s">
        <v>12</v>
      </c>
      <c r="F204" t="s">
        <v>12</v>
      </c>
      <c r="G204">
        <v>2007</v>
      </c>
      <c r="H204">
        <v>157</v>
      </c>
      <c r="I204">
        <v>854</v>
      </c>
    </row>
    <row r="205" spans="1:9" x14ac:dyDescent="0.25">
      <c r="A205" t="s">
        <v>9</v>
      </c>
      <c r="B205" t="s">
        <v>27</v>
      </c>
      <c r="C205" t="s">
        <v>28</v>
      </c>
      <c r="D205" t="s">
        <v>482</v>
      </c>
      <c r="E205" t="s">
        <v>12</v>
      </c>
      <c r="F205" t="s">
        <v>12</v>
      </c>
      <c r="G205">
        <v>2008</v>
      </c>
      <c r="H205">
        <v>157</v>
      </c>
      <c r="I205">
        <v>729.5</v>
      </c>
    </row>
    <row r="206" spans="1:9" x14ac:dyDescent="0.25">
      <c r="A206" t="s">
        <v>9</v>
      </c>
      <c r="B206" t="s">
        <v>27</v>
      </c>
      <c r="C206" t="s">
        <v>28</v>
      </c>
      <c r="D206" t="s">
        <v>482</v>
      </c>
      <c r="E206" t="s">
        <v>12</v>
      </c>
      <c r="F206" t="s">
        <v>12</v>
      </c>
      <c r="G206">
        <v>2009</v>
      </c>
      <c r="H206">
        <v>227</v>
      </c>
      <c r="I206">
        <v>648.65000000000009</v>
      </c>
    </row>
    <row r="207" spans="1:9" x14ac:dyDescent="0.25">
      <c r="A207" t="s">
        <v>9</v>
      </c>
      <c r="B207" t="s">
        <v>27</v>
      </c>
      <c r="C207" t="s">
        <v>28</v>
      </c>
      <c r="D207" t="s">
        <v>482</v>
      </c>
      <c r="E207" t="s">
        <v>12</v>
      </c>
      <c r="F207" t="s">
        <v>12</v>
      </c>
      <c r="G207">
        <v>2010</v>
      </c>
      <c r="H207">
        <v>227</v>
      </c>
      <c r="I207">
        <v>581.5</v>
      </c>
    </row>
    <row r="208" spans="1:9" x14ac:dyDescent="0.25">
      <c r="A208" t="s">
        <v>9</v>
      </c>
      <c r="B208" t="s">
        <v>27</v>
      </c>
      <c r="C208" t="s">
        <v>28</v>
      </c>
      <c r="D208" t="s">
        <v>482</v>
      </c>
      <c r="E208" t="s">
        <v>12</v>
      </c>
      <c r="F208" t="s">
        <v>12</v>
      </c>
      <c r="G208">
        <v>2011</v>
      </c>
      <c r="H208">
        <v>317</v>
      </c>
      <c r="I208">
        <v>507.26</v>
      </c>
    </row>
    <row r="209" spans="1:9" x14ac:dyDescent="0.25">
      <c r="A209" t="s">
        <v>9</v>
      </c>
      <c r="B209" t="s">
        <v>27</v>
      </c>
      <c r="C209" t="s">
        <v>28</v>
      </c>
      <c r="D209" t="s">
        <v>482</v>
      </c>
      <c r="E209" t="s">
        <v>12</v>
      </c>
      <c r="F209" t="s">
        <v>12</v>
      </c>
      <c r="G209">
        <v>2012</v>
      </c>
      <c r="H209">
        <v>317</v>
      </c>
      <c r="I209">
        <v>381.87</v>
      </c>
    </row>
    <row r="210" spans="1:9" x14ac:dyDescent="0.25">
      <c r="A210" t="s">
        <v>9</v>
      </c>
      <c r="B210" t="s">
        <v>27</v>
      </c>
      <c r="C210" t="s">
        <v>28</v>
      </c>
      <c r="D210" t="s">
        <v>482</v>
      </c>
      <c r="E210" t="s">
        <v>12</v>
      </c>
      <c r="F210" t="s">
        <v>12</v>
      </c>
      <c r="G210">
        <v>2013</v>
      </c>
      <c r="H210">
        <v>317</v>
      </c>
      <c r="I210">
        <v>951.54</v>
      </c>
    </row>
    <row r="211" spans="1:9" x14ac:dyDescent="0.25">
      <c r="A211" t="s">
        <v>9</v>
      </c>
      <c r="B211" t="s">
        <v>27</v>
      </c>
      <c r="C211" t="s">
        <v>28</v>
      </c>
      <c r="D211" t="s">
        <v>482</v>
      </c>
      <c r="E211" t="s">
        <v>12</v>
      </c>
      <c r="F211" t="s">
        <v>12</v>
      </c>
      <c r="G211">
        <v>2014</v>
      </c>
      <c r="H211">
        <v>917</v>
      </c>
      <c r="I211">
        <v>2347.9699999999998</v>
      </c>
    </row>
    <row r="212" spans="1:9" x14ac:dyDescent="0.25">
      <c r="A212" t="s">
        <v>9</v>
      </c>
      <c r="B212" t="s">
        <v>27</v>
      </c>
      <c r="C212" t="s">
        <v>28</v>
      </c>
      <c r="D212" t="s">
        <v>482</v>
      </c>
      <c r="E212" t="s">
        <v>12</v>
      </c>
      <c r="F212" t="s">
        <v>12</v>
      </c>
      <c r="G212">
        <v>2015</v>
      </c>
      <c r="H212">
        <v>917</v>
      </c>
      <c r="I212">
        <v>2990.19</v>
      </c>
    </row>
    <row r="213" spans="1:9" x14ac:dyDescent="0.25">
      <c r="A213" t="s">
        <v>9</v>
      </c>
      <c r="B213" t="s">
        <v>27</v>
      </c>
      <c r="C213" t="s">
        <v>28</v>
      </c>
      <c r="D213" t="s">
        <v>482</v>
      </c>
      <c r="E213" t="s">
        <v>12</v>
      </c>
      <c r="F213" t="s">
        <v>12</v>
      </c>
      <c r="G213">
        <v>2016</v>
      </c>
      <c r="H213">
        <v>917</v>
      </c>
      <c r="I213">
        <v>2703.8</v>
      </c>
    </row>
    <row r="214" spans="1:9" x14ac:dyDescent="0.25">
      <c r="A214" t="s">
        <v>9</v>
      </c>
      <c r="B214" t="s">
        <v>27</v>
      </c>
      <c r="C214" t="s">
        <v>28</v>
      </c>
      <c r="D214" t="s">
        <v>482</v>
      </c>
      <c r="E214" t="s">
        <v>12</v>
      </c>
      <c r="F214" t="s">
        <v>12</v>
      </c>
      <c r="G214">
        <v>2017</v>
      </c>
      <c r="H214">
        <v>917</v>
      </c>
      <c r="I214">
        <v>3087.7</v>
      </c>
    </row>
    <row r="215" spans="1:9" x14ac:dyDescent="0.25">
      <c r="A215" t="s">
        <v>9</v>
      </c>
      <c r="B215" t="s">
        <v>27</v>
      </c>
      <c r="C215" t="s">
        <v>28</v>
      </c>
      <c r="D215" t="s">
        <v>482</v>
      </c>
      <c r="E215" t="s">
        <v>12</v>
      </c>
      <c r="F215" t="s">
        <v>12</v>
      </c>
      <c r="G215">
        <v>2018</v>
      </c>
      <c r="H215">
        <v>917</v>
      </c>
    </row>
    <row r="216" spans="1:9" x14ac:dyDescent="0.25">
      <c r="A216" t="s">
        <v>9</v>
      </c>
      <c r="B216" t="s">
        <v>27</v>
      </c>
      <c r="C216" t="s">
        <v>28</v>
      </c>
      <c r="D216" t="s">
        <v>482</v>
      </c>
      <c r="E216" t="s">
        <v>12</v>
      </c>
      <c r="F216" t="s">
        <v>12</v>
      </c>
      <c r="G216">
        <v>2019</v>
      </c>
      <c r="H216">
        <v>917</v>
      </c>
    </row>
    <row r="217" spans="1:9" x14ac:dyDescent="0.25">
      <c r="A217" t="s">
        <v>9</v>
      </c>
      <c r="B217" t="s">
        <v>27</v>
      </c>
      <c r="C217" t="s">
        <v>28</v>
      </c>
      <c r="D217" t="s">
        <v>483</v>
      </c>
      <c r="E217" t="s">
        <v>15</v>
      </c>
      <c r="F217" t="s">
        <v>17</v>
      </c>
      <c r="G217">
        <v>2009</v>
      </c>
      <c r="H217">
        <v>0.02</v>
      </c>
    </row>
    <row r="218" spans="1:9" x14ac:dyDescent="0.25">
      <c r="A218" t="s">
        <v>9</v>
      </c>
      <c r="B218" t="s">
        <v>27</v>
      </c>
      <c r="C218" t="s">
        <v>28</v>
      </c>
      <c r="D218" t="s">
        <v>483</v>
      </c>
      <c r="E218" t="s">
        <v>15</v>
      </c>
      <c r="F218" t="s">
        <v>17</v>
      </c>
      <c r="G218">
        <v>2010</v>
      </c>
      <c r="H218">
        <v>3.5000000000000003E-2</v>
      </c>
      <c r="I218">
        <v>0.06</v>
      </c>
    </row>
    <row r="219" spans="1:9" x14ac:dyDescent="0.25">
      <c r="A219" t="s">
        <v>9</v>
      </c>
      <c r="B219" t="s">
        <v>27</v>
      </c>
      <c r="C219" t="s">
        <v>28</v>
      </c>
      <c r="D219" t="s">
        <v>483</v>
      </c>
      <c r="E219" t="s">
        <v>15</v>
      </c>
      <c r="F219" t="s">
        <v>17</v>
      </c>
      <c r="G219">
        <v>2011</v>
      </c>
      <c r="H219">
        <v>6.5000000000000002E-2</v>
      </c>
      <c r="I219">
        <v>0.111</v>
      </c>
    </row>
    <row r="220" spans="1:9" x14ac:dyDescent="0.25">
      <c r="A220" t="s">
        <v>9</v>
      </c>
      <c r="B220" t="s">
        <v>27</v>
      </c>
      <c r="C220" t="s">
        <v>28</v>
      </c>
      <c r="D220" t="s">
        <v>483</v>
      </c>
      <c r="E220" t="s">
        <v>15</v>
      </c>
      <c r="F220" t="s">
        <v>17</v>
      </c>
      <c r="G220">
        <v>2012</v>
      </c>
      <c r="H220">
        <v>0.21099999999999999</v>
      </c>
      <c r="I220">
        <v>0.36</v>
      </c>
    </row>
    <row r="221" spans="1:9" x14ac:dyDescent="0.25">
      <c r="A221" t="s">
        <v>9</v>
      </c>
      <c r="B221" t="s">
        <v>27</v>
      </c>
      <c r="C221" t="s">
        <v>28</v>
      </c>
      <c r="D221" t="s">
        <v>483</v>
      </c>
      <c r="E221" t="s">
        <v>15</v>
      </c>
      <c r="F221" t="s">
        <v>17</v>
      </c>
      <c r="G221">
        <v>2013</v>
      </c>
      <c r="H221">
        <v>0.311</v>
      </c>
      <c r="I221">
        <v>0.36</v>
      </c>
    </row>
    <row r="222" spans="1:9" x14ac:dyDescent="0.25">
      <c r="A222" t="s">
        <v>9</v>
      </c>
      <c r="B222" t="s">
        <v>27</v>
      </c>
      <c r="C222" t="s">
        <v>28</v>
      </c>
      <c r="D222" t="s">
        <v>483</v>
      </c>
      <c r="E222" t="s">
        <v>15</v>
      </c>
      <c r="F222" t="s">
        <v>17</v>
      </c>
      <c r="G222">
        <v>2014</v>
      </c>
      <c r="H222">
        <v>0.45600000000000002</v>
      </c>
      <c r="I222">
        <v>0.60799999999999998</v>
      </c>
    </row>
    <row r="223" spans="1:9" x14ac:dyDescent="0.25">
      <c r="A223" t="s">
        <v>9</v>
      </c>
      <c r="B223" t="s">
        <v>27</v>
      </c>
      <c r="C223" t="s">
        <v>28</v>
      </c>
      <c r="D223" t="s">
        <v>483</v>
      </c>
      <c r="E223" t="s">
        <v>15</v>
      </c>
      <c r="F223" t="s">
        <v>17</v>
      </c>
      <c r="G223">
        <v>2015</v>
      </c>
      <c r="H223">
        <v>0.54100000000000004</v>
      </c>
      <c r="I223">
        <v>0.754</v>
      </c>
    </row>
    <row r="224" spans="1:9" x14ac:dyDescent="0.25">
      <c r="A224" t="s">
        <v>9</v>
      </c>
      <c r="B224" t="s">
        <v>27</v>
      </c>
      <c r="C224" t="s">
        <v>28</v>
      </c>
      <c r="D224" t="s">
        <v>483</v>
      </c>
      <c r="E224" t="s">
        <v>15</v>
      </c>
      <c r="F224" t="s">
        <v>17</v>
      </c>
      <c r="G224">
        <v>2016</v>
      </c>
      <c r="H224">
        <v>1.613</v>
      </c>
      <c r="I224">
        <v>2.5870000000000002</v>
      </c>
    </row>
    <row r="225" spans="1:9" x14ac:dyDescent="0.25">
      <c r="A225" t="s">
        <v>9</v>
      </c>
      <c r="B225" t="s">
        <v>27</v>
      </c>
      <c r="C225" t="s">
        <v>28</v>
      </c>
      <c r="D225" t="s">
        <v>483</v>
      </c>
      <c r="E225" t="s">
        <v>15</v>
      </c>
      <c r="F225" t="s">
        <v>17</v>
      </c>
      <c r="G225">
        <v>2017</v>
      </c>
      <c r="H225">
        <v>1.613</v>
      </c>
      <c r="I225">
        <v>2.5870000000000002</v>
      </c>
    </row>
    <row r="226" spans="1:9" x14ac:dyDescent="0.25">
      <c r="A226" t="s">
        <v>9</v>
      </c>
      <c r="B226" t="s">
        <v>27</v>
      </c>
      <c r="C226" t="s">
        <v>28</v>
      </c>
      <c r="D226" t="s">
        <v>483</v>
      </c>
      <c r="E226" t="s">
        <v>15</v>
      </c>
      <c r="F226" t="s">
        <v>17</v>
      </c>
      <c r="G226">
        <v>2018</v>
      </c>
      <c r="H226">
        <v>1.6140000000000001</v>
      </c>
    </row>
    <row r="227" spans="1:9" x14ac:dyDescent="0.25">
      <c r="A227" t="s">
        <v>9</v>
      </c>
      <c r="B227" t="s">
        <v>27</v>
      </c>
      <c r="C227" t="s">
        <v>28</v>
      </c>
      <c r="D227" t="s">
        <v>483</v>
      </c>
      <c r="E227" t="s">
        <v>15</v>
      </c>
      <c r="F227" t="s">
        <v>17</v>
      </c>
      <c r="G227">
        <v>2019</v>
      </c>
      <c r="H227">
        <v>1.6140000000000001</v>
      </c>
    </row>
    <row r="228" spans="1:9" x14ac:dyDescent="0.25">
      <c r="A228" t="s">
        <v>9</v>
      </c>
      <c r="B228" t="s">
        <v>27</v>
      </c>
      <c r="C228" t="s">
        <v>28</v>
      </c>
      <c r="D228" t="s">
        <v>483</v>
      </c>
      <c r="E228" t="s">
        <v>15</v>
      </c>
      <c r="F228" t="s">
        <v>26</v>
      </c>
      <c r="G228">
        <v>2012</v>
      </c>
      <c r="H228">
        <v>1.3</v>
      </c>
      <c r="I228">
        <v>0.55400000000000005</v>
      </c>
    </row>
    <row r="229" spans="1:9" x14ac:dyDescent="0.25">
      <c r="A229" t="s">
        <v>9</v>
      </c>
      <c r="B229" t="s">
        <v>27</v>
      </c>
      <c r="C229" t="s">
        <v>28</v>
      </c>
      <c r="D229" t="s">
        <v>483</v>
      </c>
      <c r="E229" t="s">
        <v>15</v>
      </c>
      <c r="F229" t="s">
        <v>26</v>
      </c>
      <c r="G229">
        <v>2013</v>
      </c>
      <c r="H229">
        <v>1.3</v>
      </c>
      <c r="I229">
        <v>1.667</v>
      </c>
    </row>
    <row r="230" spans="1:9" x14ac:dyDescent="0.25">
      <c r="A230" t="s">
        <v>9</v>
      </c>
      <c r="B230" t="s">
        <v>27</v>
      </c>
      <c r="C230" t="s">
        <v>28</v>
      </c>
      <c r="D230" t="s">
        <v>483</v>
      </c>
      <c r="E230" t="s">
        <v>15</v>
      </c>
      <c r="F230" t="s">
        <v>26</v>
      </c>
      <c r="G230">
        <v>2014</v>
      </c>
      <c r="H230">
        <v>1.3</v>
      </c>
      <c r="I230">
        <v>1.9339999999999999</v>
      </c>
    </row>
    <row r="231" spans="1:9" x14ac:dyDescent="0.25">
      <c r="A231" t="s">
        <v>9</v>
      </c>
      <c r="B231" t="s">
        <v>27</v>
      </c>
      <c r="C231" t="s">
        <v>28</v>
      </c>
      <c r="D231" t="s">
        <v>483</v>
      </c>
      <c r="E231" t="s">
        <v>15</v>
      </c>
      <c r="F231" t="s">
        <v>26</v>
      </c>
      <c r="G231">
        <v>2015</v>
      </c>
      <c r="H231">
        <v>1.3</v>
      </c>
      <c r="I231">
        <v>1.8680000000000001</v>
      </c>
    </row>
    <row r="232" spans="1:9" x14ac:dyDescent="0.25">
      <c r="A232" t="s">
        <v>9</v>
      </c>
      <c r="B232" t="s">
        <v>27</v>
      </c>
      <c r="C232" t="s">
        <v>28</v>
      </c>
      <c r="D232" t="s">
        <v>483</v>
      </c>
      <c r="E232" t="s">
        <v>15</v>
      </c>
      <c r="F232" t="s">
        <v>26</v>
      </c>
      <c r="G232">
        <v>2016</v>
      </c>
      <c r="H232">
        <v>1.3540000000000001</v>
      </c>
      <c r="I232">
        <v>1.946</v>
      </c>
    </row>
    <row r="233" spans="1:9" x14ac:dyDescent="0.25">
      <c r="A233" t="s">
        <v>9</v>
      </c>
      <c r="B233" t="s">
        <v>27</v>
      </c>
      <c r="C233" t="s">
        <v>28</v>
      </c>
      <c r="D233" t="s">
        <v>483</v>
      </c>
      <c r="E233" t="s">
        <v>15</v>
      </c>
      <c r="F233" t="s">
        <v>26</v>
      </c>
      <c r="G233">
        <v>2017</v>
      </c>
      <c r="H233">
        <v>1.3540000000000001</v>
      </c>
      <c r="I233">
        <v>1.946</v>
      </c>
    </row>
    <row r="234" spans="1:9" x14ac:dyDescent="0.25">
      <c r="A234" t="s">
        <v>9</v>
      </c>
      <c r="B234" t="s">
        <v>27</v>
      </c>
      <c r="C234" t="s">
        <v>28</v>
      </c>
      <c r="D234" t="s">
        <v>483</v>
      </c>
      <c r="E234" t="s">
        <v>15</v>
      </c>
      <c r="F234" t="s">
        <v>26</v>
      </c>
      <c r="G234">
        <v>2018</v>
      </c>
      <c r="H234">
        <v>1.3540000000000001</v>
      </c>
    </row>
    <row r="235" spans="1:9" x14ac:dyDescent="0.25">
      <c r="A235" t="s">
        <v>9</v>
      </c>
      <c r="B235" t="s">
        <v>27</v>
      </c>
      <c r="C235" t="s">
        <v>28</v>
      </c>
      <c r="D235" t="s">
        <v>483</v>
      </c>
      <c r="E235" t="s">
        <v>15</v>
      </c>
      <c r="F235" t="s">
        <v>26</v>
      </c>
      <c r="G235">
        <v>2019</v>
      </c>
      <c r="H235">
        <v>1.3540000000000001</v>
      </c>
    </row>
    <row r="236" spans="1:9" x14ac:dyDescent="0.25">
      <c r="A236" t="s">
        <v>9</v>
      </c>
      <c r="B236" t="s">
        <v>29</v>
      </c>
      <c r="C236" t="s">
        <v>30</v>
      </c>
      <c r="D236" t="s">
        <v>482</v>
      </c>
      <c r="E236" t="s">
        <v>12</v>
      </c>
      <c r="F236" t="s">
        <v>12</v>
      </c>
      <c r="G236">
        <v>2000</v>
      </c>
      <c r="H236">
        <v>48</v>
      </c>
      <c r="I236">
        <v>292.084</v>
      </c>
    </row>
    <row r="237" spans="1:9" x14ac:dyDescent="0.25">
      <c r="A237" t="s">
        <v>9</v>
      </c>
      <c r="B237" t="s">
        <v>29</v>
      </c>
      <c r="C237" t="s">
        <v>30</v>
      </c>
      <c r="D237" t="s">
        <v>482</v>
      </c>
      <c r="E237" t="s">
        <v>12</v>
      </c>
      <c r="F237" t="s">
        <v>12</v>
      </c>
      <c r="G237">
        <v>2001</v>
      </c>
      <c r="H237">
        <v>48</v>
      </c>
      <c r="I237">
        <v>311.721</v>
      </c>
    </row>
    <row r="238" spans="1:9" x14ac:dyDescent="0.25">
      <c r="A238" t="s">
        <v>9</v>
      </c>
      <c r="B238" t="s">
        <v>29</v>
      </c>
      <c r="C238" t="s">
        <v>30</v>
      </c>
      <c r="D238" t="s">
        <v>482</v>
      </c>
      <c r="E238" t="s">
        <v>12</v>
      </c>
      <c r="F238" t="s">
        <v>12</v>
      </c>
      <c r="G238">
        <v>2002</v>
      </c>
      <c r="H238">
        <v>48</v>
      </c>
      <c r="I238">
        <v>300.92</v>
      </c>
    </row>
    <row r="239" spans="1:9" x14ac:dyDescent="0.25">
      <c r="A239" t="s">
        <v>9</v>
      </c>
      <c r="B239" t="s">
        <v>29</v>
      </c>
      <c r="C239" t="s">
        <v>30</v>
      </c>
      <c r="D239" t="s">
        <v>482</v>
      </c>
      <c r="E239" t="s">
        <v>12</v>
      </c>
      <c r="F239" t="s">
        <v>12</v>
      </c>
      <c r="G239">
        <v>2003</v>
      </c>
      <c r="H239">
        <v>150</v>
      </c>
      <c r="I239">
        <v>348.66199999999998</v>
      </c>
    </row>
    <row r="240" spans="1:9" x14ac:dyDescent="0.25">
      <c r="A240" t="s">
        <v>9</v>
      </c>
      <c r="B240" t="s">
        <v>29</v>
      </c>
      <c r="C240" t="s">
        <v>30</v>
      </c>
      <c r="D240" t="s">
        <v>482</v>
      </c>
      <c r="E240" t="s">
        <v>12</v>
      </c>
      <c r="F240" t="s">
        <v>12</v>
      </c>
      <c r="G240">
        <v>2004</v>
      </c>
      <c r="H240">
        <v>181</v>
      </c>
      <c r="I240">
        <v>371.79</v>
      </c>
    </row>
    <row r="241" spans="1:9" x14ac:dyDescent="0.25">
      <c r="A241" t="s">
        <v>9</v>
      </c>
      <c r="B241" t="s">
        <v>29</v>
      </c>
      <c r="C241" t="s">
        <v>30</v>
      </c>
      <c r="D241" t="s">
        <v>482</v>
      </c>
      <c r="E241" t="s">
        <v>12</v>
      </c>
      <c r="F241" t="s">
        <v>12</v>
      </c>
      <c r="G241">
        <v>2005</v>
      </c>
      <c r="H241">
        <v>204</v>
      </c>
      <c r="I241">
        <v>415.75200000000001</v>
      </c>
    </row>
    <row r="242" spans="1:9" x14ac:dyDescent="0.25">
      <c r="A242" t="s">
        <v>9</v>
      </c>
      <c r="B242" t="s">
        <v>29</v>
      </c>
      <c r="C242" t="s">
        <v>30</v>
      </c>
      <c r="D242" t="s">
        <v>482</v>
      </c>
      <c r="E242" t="s">
        <v>12</v>
      </c>
      <c r="F242" t="s">
        <v>12</v>
      </c>
      <c r="G242">
        <v>2006</v>
      </c>
      <c r="H242">
        <v>226</v>
      </c>
      <c r="I242">
        <v>467.72899999999998</v>
      </c>
    </row>
    <row r="243" spans="1:9" x14ac:dyDescent="0.25">
      <c r="A243" t="s">
        <v>9</v>
      </c>
      <c r="B243" t="s">
        <v>29</v>
      </c>
      <c r="C243" t="s">
        <v>30</v>
      </c>
      <c r="D243" t="s">
        <v>482</v>
      </c>
      <c r="E243" t="s">
        <v>12</v>
      </c>
      <c r="F243" t="s">
        <v>12</v>
      </c>
      <c r="G243">
        <v>2007</v>
      </c>
      <c r="H243">
        <v>223</v>
      </c>
      <c r="I243">
        <v>501.29500000000002</v>
      </c>
    </row>
    <row r="244" spans="1:9" x14ac:dyDescent="0.25">
      <c r="A244" t="s">
        <v>9</v>
      </c>
      <c r="B244" t="s">
        <v>29</v>
      </c>
      <c r="C244" t="s">
        <v>30</v>
      </c>
      <c r="D244" t="s">
        <v>482</v>
      </c>
      <c r="E244" t="s">
        <v>12</v>
      </c>
      <c r="F244" t="s">
        <v>12</v>
      </c>
      <c r="G244">
        <v>2008</v>
      </c>
      <c r="H244">
        <v>224</v>
      </c>
      <c r="I244">
        <v>483.46800000000002</v>
      </c>
    </row>
    <row r="245" spans="1:9" x14ac:dyDescent="0.25">
      <c r="A245" t="s">
        <v>9</v>
      </c>
      <c r="B245" t="s">
        <v>29</v>
      </c>
      <c r="C245" t="s">
        <v>30</v>
      </c>
      <c r="D245" t="s">
        <v>482</v>
      </c>
      <c r="E245" t="s">
        <v>12</v>
      </c>
      <c r="F245" t="s">
        <v>12</v>
      </c>
      <c r="G245">
        <v>2009</v>
      </c>
      <c r="H245">
        <v>224</v>
      </c>
      <c r="I245">
        <v>567.49199999999996</v>
      </c>
    </row>
    <row r="246" spans="1:9" x14ac:dyDescent="0.25">
      <c r="A246" t="s">
        <v>9</v>
      </c>
      <c r="B246" t="s">
        <v>29</v>
      </c>
      <c r="C246" t="s">
        <v>30</v>
      </c>
      <c r="D246" t="s">
        <v>482</v>
      </c>
      <c r="E246" t="s">
        <v>12</v>
      </c>
      <c r="F246" t="s">
        <v>12</v>
      </c>
      <c r="G246">
        <v>2010</v>
      </c>
      <c r="H246">
        <v>210</v>
      </c>
      <c r="I246">
        <v>447.83199999999999</v>
      </c>
    </row>
    <row r="247" spans="1:9" x14ac:dyDescent="0.25">
      <c r="A247" t="s">
        <v>9</v>
      </c>
      <c r="B247" t="s">
        <v>29</v>
      </c>
      <c r="C247" t="s">
        <v>30</v>
      </c>
      <c r="D247" t="s">
        <v>482</v>
      </c>
      <c r="E247" t="s">
        <v>12</v>
      </c>
      <c r="F247" t="s">
        <v>12</v>
      </c>
      <c r="G247">
        <v>2011</v>
      </c>
      <c r="H247">
        <v>272</v>
      </c>
      <c r="I247">
        <v>448.322</v>
      </c>
    </row>
    <row r="248" spans="1:9" x14ac:dyDescent="0.25">
      <c r="A248" t="s">
        <v>9</v>
      </c>
      <c r="B248" t="s">
        <v>29</v>
      </c>
      <c r="C248" t="s">
        <v>30</v>
      </c>
      <c r="D248" t="s">
        <v>482</v>
      </c>
      <c r="E248" t="s">
        <v>12</v>
      </c>
      <c r="F248" t="s">
        <v>12</v>
      </c>
      <c r="G248">
        <v>2012</v>
      </c>
      <c r="H248">
        <v>329</v>
      </c>
      <c r="I248">
        <v>528.41300000000001</v>
      </c>
    </row>
    <row r="249" spans="1:9" x14ac:dyDescent="0.25">
      <c r="A249" t="s">
        <v>9</v>
      </c>
      <c r="B249" t="s">
        <v>29</v>
      </c>
      <c r="C249" t="s">
        <v>30</v>
      </c>
      <c r="D249" t="s">
        <v>482</v>
      </c>
      <c r="E249" t="s">
        <v>12</v>
      </c>
      <c r="F249" t="s">
        <v>12</v>
      </c>
      <c r="G249">
        <v>2013</v>
      </c>
      <c r="H249">
        <v>218</v>
      </c>
      <c r="I249">
        <v>625.23</v>
      </c>
    </row>
    <row r="250" spans="1:9" x14ac:dyDescent="0.25">
      <c r="A250" t="s">
        <v>9</v>
      </c>
      <c r="B250" t="s">
        <v>29</v>
      </c>
      <c r="C250" t="s">
        <v>30</v>
      </c>
      <c r="D250" t="s">
        <v>482</v>
      </c>
      <c r="E250" t="s">
        <v>12</v>
      </c>
      <c r="F250" t="s">
        <v>12</v>
      </c>
      <c r="G250">
        <v>2014</v>
      </c>
      <c r="H250">
        <v>256</v>
      </c>
      <c r="I250">
        <v>779.66</v>
      </c>
    </row>
    <row r="251" spans="1:9" x14ac:dyDescent="0.25">
      <c r="A251" t="s">
        <v>9</v>
      </c>
      <c r="B251" t="s">
        <v>29</v>
      </c>
      <c r="C251" t="s">
        <v>30</v>
      </c>
      <c r="D251" t="s">
        <v>482</v>
      </c>
      <c r="E251" t="s">
        <v>12</v>
      </c>
      <c r="F251" t="s">
        <v>12</v>
      </c>
      <c r="G251">
        <v>2015</v>
      </c>
      <c r="H251">
        <v>296</v>
      </c>
      <c r="I251">
        <v>905.673</v>
      </c>
    </row>
    <row r="252" spans="1:9" x14ac:dyDescent="0.25">
      <c r="A252" t="s">
        <v>9</v>
      </c>
      <c r="B252" t="s">
        <v>29</v>
      </c>
      <c r="C252" t="s">
        <v>30</v>
      </c>
      <c r="D252" t="s">
        <v>482</v>
      </c>
      <c r="E252" t="s">
        <v>12</v>
      </c>
      <c r="F252" t="s">
        <v>12</v>
      </c>
      <c r="G252">
        <v>2016</v>
      </c>
      <c r="H252">
        <v>293</v>
      </c>
      <c r="I252">
        <v>833.68499999999995</v>
      </c>
    </row>
    <row r="253" spans="1:9" x14ac:dyDescent="0.25">
      <c r="A253" t="s">
        <v>9</v>
      </c>
      <c r="B253" t="s">
        <v>29</v>
      </c>
      <c r="C253" t="s">
        <v>30</v>
      </c>
      <c r="D253" t="s">
        <v>482</v>
      </c>
      <c r="E253" t="s">
        <v>12</v>
      </c>
      <c r="F253" t="s">
        <v>12</v>
      </c>
      <c r="G253">
        <v>2017</v>
      </c>
      <c r="H253">
        <v>289.16000000000003</v>
      </c>
      <c r="I253">
        <v>957.90300000000002</v>
      </c>
    </row>
    <row r="254" spans="1:9" x14ac:dyDescent="0.25">
      <c r="A254" t="s">
        <v>9</v>
      </c>
      <c r="B254" t="s">
        <v>29</v>
      </c>
      <c r="C254" t="s">
        <v>30</v>
      </c>
      <c r="D254" t="s">
        <v>482</v>
      </c>
      <c r="E254" t="s">
        <v>12</v>
      </c>
      <c r="F254" t="s">
        <v>12</v>
      </c>
      <c r="G254">
        <v>2018</v>
      </c>
      <c r="H254">
        <v>289.16000000000003</v>
      </c>
    </row>
    <row r="255" spans="1:9" x14ac:dyDescent="0.25">
      <c r="A255" t="s">
        <v>9</v>
      </c>
      <c r="B255" t="s">
        <v>29</v>
      </c>
      <c r="C255" t="s">
        <v>30</v>
      </c>
      <c r="D255" t="s">
        <v>482</v>
      </c>
      <c r="E255" t="s">
        <v>12</v>
      </c>
      <c r="F255" t="s">
        <v>12</v>
      </c>
      <c r="G255">
        <v>2019</v>
      </c>
      <c r="H255">
        <v>289.16000000000003</v>
      </c>
    </row>
    <row r="256" spans="1:9" x14ac:dyDescent="0.25">
      <c r="A256" t="s">
        <v>9</v>
      </c>
      <c r="B256" t="s">
        <v>29</v>
      </c>
      <c r="C256" t="s">
        <v>30</v>
      </c>
      <c r="D256" t="s">
        <v>483</v>
      </c>
      <c r="E256" t="s">
        <v>22</v>
      </c>
      <c r="F256" t="s">
        <v>31</v>
      </c>
      <c r="G256">
        <v>2015</v>
      </c>
      <c r="H256">
        <v>0.75</v>
      </c>
      <c r="I256">
        <v>0</v>
      </c>
    </row>
    <row r="257" spans="1:9" x14ac:dyDescent="0.25">
      <c r="A257" t="s">
        <v>9</v>
      </c>
      <c r="B257" t="s">
        <v>29</v>
      </c>
      <c r="C257" t="s">
        <v>30</v>
      </c>
      <c r="D257" t="s">
        <v>483</v>
      </c>
      <c r="E257" t="s">
        <v>22</v>
      </c>
      <c r="F257" t="s">
        <v>31</v>
      </c>
      <c r="G257">
        <v>2016</v>
      </c>
      <c r="H257">
        <v>0.75</v>
      </c>
      <c r="I257">
        <v>0</v>
      </c>
    </row>
    <row r="258" spans="1:9" x14ac:dyDescent="0.25">
      <c r="A258" t="s">
        <v>9</v>
      </c>
      <c r="B258" t="s">
        <v>29</v>
      </c>
      <c r="C258" t="s">
        <v>30</v>
      </c>
      <c r="D258" t="s">
        <v>483</v>
      </c>
      <c r="E258" t="s">
        <v>22</v>
      </c>
      <c r="F258" t="s">
        <v>31</v>
      </c>
      <c r="G258">
        <v>2017</v>
      </c>
      <c r="H258">
        <v>0.75</v>
      </c>
      <c r="I258">
        <v>1</v>
      </c>
    </row>
    <row r="259" spans="1:9" x14ac:dyDescent="0.25">
      <c r="A259" t="s">
        <v>9</v>
      </c>
      <c r="B259" t="s">
        <v>29</v>
      </c>
      <c r="C259" t="s">
        <v>30</v>
      </c>
      <c r="D259" t="s">
        <v>483</v>
      </c>
      <c r="E259" t="s">
        <v>22</v>
      </c>
      <c r="F259" t="s">
        <v>31</v>
      </c>
      <c r="G259">
        <v>2018</v>
      </c>
      <c r="H259">
        <v>0.75</v>
      </c>
    </row>
    <row r="260" spans="1:9" x14ac:dyDescent="0.25">
      <c r="A260" t="s">
        <v>9</v>
      </c>
      <c r="B260" t="s">
        <v>29</v>
      </c>
      <c r="C260" t="s">
        <v>30</v>
      </c>
      <c r="D260" t="s">
        <v>483</v>
      </c>
      <c r="E260" t="s">
        <v>22</v>
      </c>
      <c r="F260" t="s">
        <v>31</v>
      </c>
      <c r="G260">
        <v>2019</v>
      </c>
      <c r="H260">
        <v>0.75</v>
      </c>
    </row>
    <row r="261" spans="1:9" x14ac:dyDescent="0.25">
      <c r="A261" t="s">
        <v>9</v>
      </c>
      <c r="B261" t="s">
        <v>29</v>
      </c>
      <c r="C261" t="s">
        <v>30</v>
      </c>
      <c r="D261" t="s">
        <v>483</v>
      </c>
      <c r="E261" t="s">
        <v>22</v>
      </c>
      <c r="F261" t="s">
        <v>32</v>
      </c>
      <c r="G261">
        <v>2013</v>
      </c>
      <c r="H261">
        <v>0.15</v>
      </c>
      <c r="I261">
        <v>0.05</v>
      </c>
    </row>
    <row r="262" spans="1:9" x14ac:dyDescent="0.25">
      <c r="A262" t="s">
        <v>9</v>
      </c>
      <c r="B262" t="s">
        <v>29</v>
      </c>
      <c r="C262" t="s">
        <v>30</v>
      </c>
      <c r="D262" t="s">
        <v>483</v>
      </c>
      <c r="E262" t="s">
        <v>22</v>
      </c>
      <c r="F262" t="s">
        <v>32</v>
      </c>
      <c r="G262">
        <v>2014</v>
      </c>
      <c r="H262">
        <v>0.15</v>
      </c>
      <c r="I262">
        <v>0.15</v>
      </c>
    </row>
    <row r="263" spans="1:9" x14ac:dyDescent="0.25">
      <c r="A263" t="s">
        <v>9</v>
      </c>
      <c r="B263" t="s">
        <v>29</v>
      </c>
      <c r="C263" t="s">
        <v>30</v>
      </c>
      <c r="D263" t="s">
        <v>483</v>
      </c>
      <c r="E263" t="s">
        <v>22</v>
      </c>
      <c r="F263" t="s">
        <v>32</v>
      </c>
      <c r="G263">
        <v>2015</v>
      </c>
      <c r="H263">
        <v>0.15</v>
      </c>
      <c r="I263">
        <v>0.3</v>
      </c>
    </row>
    <row r="264" spans="1:9" x14ac:dyDescent="0.25">
      <c r="A264" t="s">
        <v>9</v>
      </c>
      <c r="B264" t="s">
        <v>29</v>
      </c>
      <c r="C264" t="s">
        <v>30</v>
      </c>
      <c r="D264" t="s">
        <v>483</v>
      </c>
      <c r="E264" t="s">
        <v>22</v>
      </c>
      <c r="F264" t="s">
        <v>32</v>
      </c>
      <c r="G264">
        <v>2016</v>
      </c>
      <c r="H264">
        <v>0.15</v>
      </c>
      <c r="I264">
        <v>0.3</v>
      </c>
    </row>
    <row r="265" spans="1:9" x14ac:dyDescent="0.25">
      <c r="A265" t="s">
        <v>9</v>
      </c>
      <c r="B265" t="s">
        <v>29</v>
      </c>
      <c r="C265" t="s">
        <v>30</v>
      </c>
      <c r="D265" t="s">
        <v>483</v>
      </c>
      <c r="E265" t="s">
        <v>22</v>
      </c>
      <c r="F265" t="s">
        <v>32</v>
      </c>
      <c r="G265">
        <v>2017</v>
      </c>
      <c r="H265">
        <v>0.15</v>
      </c>
      <c r="I265">
        <v>0.3</v>
      </c>
    </row>
    <row r="266" spans="1:9" x14ac:dyDescent="0.25">
      <c r="A266" t="s">
        <v>9</v>
      </c>
      <c r="B266" t="s">
        <v>29</v>
      </c>
      <c r="C266" t="s">
        <v>30</v>
      </c>
      <c r="D266" t="s">
        <v>483</v>
      </c>
      <c r="E266" t="s">
        <v>22</v>
      </c>
      <c r="F266" t="s">
        <v>32</v>
      </c>
      <c r="G266">
        <v>2018</v>
      </c>
      <c r="H266">
        <v>0.15</v>
      </c>
    </row>
    <row r="267" spans="1:9" x14ac:dyDescent="0.25">
      <c r="A267" t="s">
        <v>9</v>
      </c>
      <c r="B267" t="s">
        <v>29</v>
      </c>
      <c r="C267" t="s">
        <v>30</v>
      </c>
      <c r="D267" t="s">
        <v>483</v>
      </c>
      <c r="E267" t="s">
        <v>22</v>
      </c>
      <c r="F267" t="s">
        <v>32</v>
      </c>
      <c r="G267">
        <v>2019</v>
      </c>
      <c r="H267">
        <v>0.15</v>
      </c>
    </row>
    <row r="268" spans="1:9" x14ac:dyDescent="0.25">
      <c r="A268" t="s">
        <v>9</v>
      </c>
      <c r="B268" t="s">
        <v>29</v>
      </c>
      <c r="C268" t="s">
        <v>30</v>
      </c>
      <c r="D268" t="s">
        <v>483</v>
      </c>
      <c r="E268" t="s">
        <v>13</v>
      </c>
      <c r="F268" t="s">
        <v>14</v>
      </c>
      <c r="G268">
        <v>2000</v>
      </c>
      <c r="H268">
        <v>32</v>
      </c>
      <c r="I268">
        <v>98.268000000000001</v>
      </c>
    </row>
    <row r="269" spans="1:9" x14ac:dyDescent="0.25">
      <c r="A269" t="s">
        <v>9</v>
      </c>
      <c r="B269" t="s">
        <v>29</v>
      </c>
      <c r="C269" t="s">
        <v>30</v>
      </c>
      <c r="D269" t="s">
        <v>483</v>
      </c>
      <c r="E269" t="s">
        <v>13</v>
      </c>
      <c r="F269" t="s">
        <v>14</v>
      </c>
      <c r="G269">
        <v>2001</v>
      </c>
      <c r="H269">
        <v>32</v>
      </c>
      <c r="I269">
        <v>53.781999999999996</v>
      </c>
    </row>
    <row r="270" spans="1:9" x14ac:dyDescent="0.25">
      <c r="A270" t="s">
        <v>9</v>
      </c>
      <c r="B270" t="s">
        <v>29</v>
      </c>
      <c r="C270" t="s">
        <v>30</v>
      </c>
      <c r="D270" t="s">
        <v>483</v>
      </c>
      <c r="E270" t="s">
        <v>13</v>
      </c>
      <c r="F270" t="s">
        <v>14</v>
      </c>
      <c r="G270">
        <v>2002</v>
      </c>
      <c r="H270">
        <v>32</v>
      </c>
      <c r="I270">
        <v>63.755000000000003</v>
      </c>
    </row>
    <row r="271" spans="1:9" x14ac:dyDescent="0.25">
      <c r="A271" t="s">
        <v>9</v>
      </c>
      <c r="B271" t="s">
        <v>29</v>
      </c>
      <c r="C271" t="s">
        <v>30</v>
      </c>
      <c r="D271" t="s">
        <v>483</v>
      </c>
      <c r="E271" t="s">
        <v>13</v>
      </c>
      <c r="F271" t="s">
        <v>14</v>
      </c>
      <c r="G271">
        <v>2003</v>
      </c>
      <c r="H271">
        <v>32</v>
      </c>
      <c r="I271">
        <v>95.891999999999996</v>
      </c>
    </row>
    <row r="272" spans="1:9" x14ac:dyDescent="0.25">
      <c r="A272" t="s">
        <v>9</v>
      </c>
      <c r="B272" t="s">
        <v>29</v>
      </c>
      <c r="C272" t="s">
        <v>30</v>
      </c>
      <c r="D272" t="s">
        <v>483</v>
      </c>
      <c r="E272" t="s">
        <v>13</v>
      </c>
      <c r="F272" t="s">
        <v>14</v>
      </c>
      <c r="G272">
        <v>2004</v>
      </c>
      <c r="H272">
        <v>32</v>
      </c>
      <c r="I272">
        <v>101.459</v>
      </c>
    </row>
    <row r="273" spans="1:9" x14ac:dyDescent="0.25">
      <c r="A273" t="s">
        <v>9</v>
      </c>
      <c r="B273" t="s">
        <v>29</v>
      </c>
      <c r="C273" t="s">
        <v>30</v>
      </c>
      <c r="D273" t="s">
        <v>483</v>
      </c>
      <c r="E273" t="s">
        <v>13</v>
      </c>
      <c r="F273" t="s">
        <v>14</v>
      </c>
      <c r="G273">
        <v>2005</v>
      </c>
      <c r="H273">
        <v>32</v>
      </c>
      <c r="I273">
        <v>100.473</v>
      </c>
    </row>
    <row r="274" spans="1:9" x14ac:dyDescent="0.25">
      <c r="A274" t="s">
        <v>9</v>
      </c>
      <c r="B274" t="s">
        <v>29</v>
      </c>
      <c r="C274" t="s">
        <v>30</v>
      </c>
      <c r="D274" t="s">
        <v>483</v>
      </c>
      <c r="E274" t="s">
        <v>13</v>
      </c>
      <c r="F274" t="s">
        <v>14</v>
      </c>
      <c r="G274">
        <v>2006</v>
      </c>
      <c r="H274">
        <v>32</v>
      </c>
      <c r="I274">
        <v>80.668000000000006</v>
      </c>
    </row>
    <row r="275" spans="1:9" x14ac:dyDescent="0.25">
      <c r="A275" t="s">
        <v>9</v>
      </c>
      <c r="B275" t="s">
        <v>29</v>
      </c>
      <c r="C275" t="s">
        <v>30</v>
      </c>
      <c r="D275" t="s">
        <v>483</v>
      </c>
      <c r="E275" t="s">
        <v>13</v>
      </c>
      <c r="F275" t="s">
        <v>14</v>
      </c>
      <c r="G275">
        <v>2007</v>
      </c>
      <c r="H275">
        <v>32</v>
      </c>
      <c r="I275">
        <v>111.417</v>
      </c>
    </row>
    <row r="276" spans="1:9" x14ac:dyDescent="0.25">
      <c r="A276" t="s">
        <v>9</v>
      </c>
      <c r="B276" t="s">
        <v>29</v>
      </c>
      <c r="C276" t="s">
        <v>30</v>
      </c>
      <c r="D276" t="s">
        <v>483</v>
      </c>
      <c r="E276" t="s">
        <v>13</v>
      </c>
      <c r="F276" t="s">
        <v>14</v>
      </c>
      <c r="G276">
        <v>2008</v>
      </c>
      <c r="H276">
        <v>32</v>
      </c>
      <c r="I276">
        <v>135.93199999999999</v>
      </c>
    </row>
    <row r="277" spans="1:9" x14ac:dyDescent="0.25">
      <c r="A277" t="s">
        <v>9</v>
      </c>
      <c r="B277" t="s">
        <v>29</v>
      </c>
      <c r="C277" t="s">
        <v>30</v>
      </c>
      <c r="D277" t="s">
        <v>483</v>
      </c>
      <c r="E277" t="s">
        <v>13</v>
      </c>
      <c r="F277" t="s">
        <v>14</v>
      </c>
      <c r="G277">
        <v>2009</v>
      </c>
      <c r="H277">
        <v>32</v>
      </c>
      <c r="I277">
        <v>132.297</v>
      </c>
    </row>
    <row r="278" spans="1:9" x14ac:dyDescent="0.25">
      <c r="A278" t="s">
        <v>9</v>
      </c>
      <c r="B278" t="s">
        <v>29</v>
      </c>
      <c r="C278" t="s">
        <v>30</v>
      </c>
      <c r="D278" t="s">
        <v>483</v>
      </c>
      <c r="E278" t="s">
        <v>13</v>
      </c>
      <c r="F278" t="s">
        <v>14</v>
      </c>
      <c r="G278">
        <v>2010</v>
      </c>
      <c r="H278">
        <v>32</v>
      </c>
      <c r="I278">
        <v>117.538</v>
      </c>
    </row>
    <row r="279" spans="1:9" x14ac:dyDescent="0.25">
      <c r="A279" t="s">
        <v>9</v>
      </c>
      <c r="B279" t="s">
        <v>29</v>
      </c>
      <c r="C279" t="s">
        <v>30</v>
      </c>
      <c r="D279" t="s">
        <v>483</v>
      </c>
      <c r="E279" t="s">
        <v>13</v>
      </c>
      <c r="F279" t="s">
        <v>14</v>
      </c>
      <c r="G279">
        <v>2011</v>
      </c>
      <c r="H279">
        <v>32</v>
      </c>
      <c r="I279">
        <v>81.948999999999998</v>
      </c>
    </row>
    <row r="280" spans="1:9" x14ac:dyDescent="0.25">
      <c r="A280" t="s">
        <v>9</v>
      </c>
      <c r="B280" t="s">
        <v>29</v>
      </c>
      <c r="C280" t="s">
        <v>30</v>
      </c>
      <c r="D280" t="s">
        <v>483</v>
      </c>
      <c r="E280" t="s">
        <v>13</v>
      </c>
      <c r="F280" t="s">
        <v>14</v>
      </c>
      <c r="G280">
        <v>2012</v>
      </c>
      <c r="H280">
        <v>32</v>
      </c>
      <c r="I280">
        <v>96.646000000000001</v>
      </c>
    </row>
    <row r="281" spans="1:9" x14ac:dyDescent="0.25">
      <c r="A281" t="s">
        <v>9</v>
      </c>
      <c r="B281" t="s">
        <v>29</v>
      </c>
      <c r="C281" t="s">
        <v>30</v>
      </c>
      <c r="D281" t="s">
        <v>483</v>
      </c>
      <c r="E281" t="s">
        <v>13</v>
      </c>
      <c r="F281" t="s">
        <v>14</v>
      </c>
      <c r="G281">
        <v>2013</v>
      </c>
      <c r="H281">
        <v>32</v>
      </c>
      <c r="I281">
        <v>105.54300000000001</v>
      </c>
    </row>
    <row r="282" spans="1:9" x14ac:dyDescent="0.25">
      <c r="A282" t="s">
        <v>9</v>
      </c>
      <c r="B282" t="s">
        <v>29</v>
      </c>
      <c r="C282" t="s">
        <v>30</v>
      </c>
      <c r="D282" t="s">
        <v>483</v>
      </c>
      <c r="E282" t="s">
        <v>13</v>
      </c>
      <c r="F282" t="s">
        <v>14</v>
      </c>
      <c r="G282">
        <v>2014</v>
      </c>
      <c r="H282">
        <v>32</v>
      </c>
      <c r="I282">
        <v>90.472999999999999</v>
      </c>
    </row>
    <row r="283" spans="1:9" x14ac:dyDescent="0.25">
      <c r="A283" t="s">
        <v>9</v>
      </c>
      <c r="B283" t="s">
        <v>29</v>
      </c>
      <c r="C283" t="s">
        <v>30</v>
      </c>
      <c r="D283" t="s">
        <v>483</v>
      </c>
      <c r="E283" t="s">
        <v>13</v>
      </c>
      <c r="F283" t="s">
        <v>14</v>
      </c>
      <c r="G283">
        <v>2015</v>
      </c>
      <c r="H283">
        <v>32</v>
      </c>
      <c r="I283">
        <v>93.462000000000003</v>
      </c>
    </row>
    <row r="284" spans="1:9" x14ac:dyDescent="0.25">
      <c r="A284" t="s">
        <v>9</v>
      </c>
      <c r="B284" t="s">
        <v>29</v>
      </c>
      <c r="C284" t="s">
        <v>30</v>
      </c>
      <c r="D284" t="s">
        <v>483</v>
      </c>
      <c r="E284" t="s">
        <v>13</v>
      </c>
      <c r="F284" t="s">
        <v>14</v>
      </c>
      <c r="G284">
        <v>2016</v>
      </c>
      <c r="H284">
        <v>32</v>
      </c>
      <c r="I284">
        <v>139.48500000000001</v>
      </c>
    </row>
    <row r="285" spans="1:9" x14ac:dyDescent="0.25">
      <c r="A285" t="s">
        <v>9</v>
      </c>
      <c r="B285" t="s">
        <v>29</v>
      </c>
      <c r="C285" t="s">
        <v>30</v>
      </c>
      <c r="D285" t="s">
        <v>483</v>
      </c>
      <c r="E285" t="s">
        <v>13</v>
      </c>
      <c r="F285" t="s">
        <v>14</v>
      </c>
      <c r="G285">
        <v>2017</v>
      </c>
      <c r="H285">
        <v>32</v>
      </c>
      <c r="I285">
        <v>127.93300000000001</v>
      </c>
    </row>
    <row r="286" spans="1:9" x14ac:dyDescent="0.25">
      <c r="A286" t="s">
        <v>9</v>
      </c>
      <c r="B286" t="s">
        <v>29</v>
      </c>
      <c r="C286" t="s">
        <v>30</v>
      </c>
      <c r="D286" t="s">
        <v>483</v>
      </c>
      <c r="E286" t="s">
        <v>13</v>
      </c>
      <c r="F286" t="s">
        <v>14</v>
      </c>
      <c r="G286">
        <v>2018</v>
      </c>
      <c r="H286">
        <v>32</v>
      </c>
    </row>
    <row r="287" spans="1:9" x14ac:dyDescent="0.25">
      <c r="A287" t="s">
        <v>9</v>
      </c>
      <c r="B287" t="s">
        <v>29</v>
      </c>
      <c r="C287" t="s">
        <v>30</v>
      </c>
      <c r="D287" t="s">
        <v>483</v>
      </c>
      <c r="E287" t="s">
        <v>13</v>
      </c>
      <c r="F287" t="s">
        <v>14</v>
      </c>
      <c r="G287">
        <v>2019</v>
      </c>
      <c r="H287">
        <v>34.5</v>
      </c>
    </row>
    <row r="288" spans="1:9" x14ac:dyDescent="0.25">
      <c r="A288" t="s">
        <v>9</v>
      </c>
      <c r="B288" t="s">
        <v>29</v>
      </c>
      <c r="C288" t="s">
        <v>30</v>
      </c>
      <c r="D288" t="s">
        <v>483</v>
      </c>
      <c r="E288" t="s">
        <v>15</v>
      </c>
      <c r="F288" t="s">
        <v>17</v>
      </c>
      <c r="G288">
        <v>2000</v>
      </c>
      <c r="H288">
        <v>0.5</v>
      </c>
      <c r="I288">
        <v>0.8</v>
      </c>
    </row>
    <row r="289" spans="1:9" x14ac:dyDescent="0.25">
      <c r="A289" t="s">
        <v>9</v>
      </c>
      <c r="B289" t="s">
        <v>29</v>
      </c>
      <c r="C289" t="s">
        <v>30</v>
      </c>
      <c r="D289" t="s">
        <v>483</v>
      </c>
      <c r="E289" t="s">
        <v>15</v>
      </c>
      <c r="F289" t="s">
        <v>17</v>
      </c>
      <c r="G289">
        <v>2001</v>
      </c>
      <c r="H289">
        <v>0.5</v>
      </c>
      <c r="I289">
        <v>0.8</v>
      </c>
    </row>
    <row r="290" spans="1:9" x14ac:dyDescent="0.25">
      <c r="A290" t="s">
        <v>9</v>
      </c>
      <c r="B290" t="s">
        <v>29</v>
      </c>
      <c r="C290" t="s">
        <v>30</v>
      </c>
      <c r="D290" t="s">
        <v>483</v>
      </c>
      <c r="E290" t="s">
        <v>15</v>
      </c>
      <c r="F290" t="s">
        <v>17</v>
      </c>
      <c r="G290">
        <v>2002</v>
      </c>
      <c r="H290">
        <v>0.5</v>
      </c>
      <c r="I290">
        <v>0.8</v>
      </c>
    </row>
    <row r="291" spans="1:9" x14ac:dyDescent="0.25">
      <c r="A291" t="s">
        <v>9</v>
      </c>
      <c r="B291" t="s">
        <v>29</v>
      </c>
      <c r="C291" t="s">
        <v>30</v>
      </c>
      <c r="D291" t="s">
        <v>483</v>
      </c>
      <c r="E291" t="s">
        <v>15</v>
      </c>
      <c r="F291" t="s">
        <v>17</v>
      </c>
      <c r="G291">
        <v>2003</v>
      </c>
      <c r="H291">
        <v>0.7</v>
      </c>
      <c r="I291">
        <v>1.1000000000000001</v>
      </c>
    </row>
    <row r="292" spans="1:9" x14ac:dyDescent="0.25">
      <c r="A292" t="s">
        <v>9</v>
      </c>
      <c r="B292" t="s">
        <v>29</v>
      </c>
      <c r="C292" t="s">
        <v>30</v>
      </c>
      <c r="D292" t="s">
        <v>483</v>
      </c>
      <c r="E292" t="s">
        <v>15</v>
      </c>
      <c r="F292" t="s">
        <v>17</v>
      </c>
      <c r="G292">
        <v>2004</v>
      </c>
      <c r="H292">
        <v>1.1000000000000001</v>
      </c>
      <c r="I292">
        <v>1.8</v>
      </c>
    </row>
    <row r="293" spans="1:9" x14ac:dyDescent="0.25">
      <c r="A293" t="s">
        <v>9</v>
      </c>
      <c r="B293" t="s">
        <v>29</v>
      </c>
      <c r="C293" t="s">
        <v>30</v>
      </c>
      <c r="D293" t="s">
        <v>483</v>
      </c>
      <c r="E293" t="s">
        <v>15</v>
      </c>
      <c r="F293" t="s">
        <v>17</v>
      </c>
      <c r="G293">
        <v>2005</v>
      </c>
      <c r="H293">
        <v>1.2</v>
      </c>
      <c r="I293">
        <v>1.9</v>
      </c>
    </row>
    <row r="294" spans="1:9" x14ac:dyDescent="0.25">
      <c r="A294" t="s">
        <v>9</v>
      </c>
      <c r="B294" t="s">
        <v>29</v>
      </c>
      <c r="C294" t="s">
        <v>30</v>
      </c>
      <c r="D294" t="s">
        <v>483</v>
      </c>
      <c r="E294" t="s">
        <v>15</v>
      </c>
      <c r="F294" t="s">
        <v>17</v>
      </c>
      <c r="G294">
        <v>2006</v>
      </c>
      <c r="H294">
        <v>1.2</v>
      </c>
      <c r="I294">
        <v>1.9</v>
      </c>
    </row>
    <row r="295" spans="1:9" x14ac:dyDescent="0.25">
      <c r="A295" t="s">
        <v>9</v>
      </c>
      <c r="B295" t="s">
        <v>29</v>
      </c>
      <c r="C295" t="s">
        <v>30</v>
      </c>
      <c r="D295" t="s">
        <v>483</v>
      </c>
      <c r="E295" t="s">
        <v>15</v>
      </c>
      <c r="F295" t="s">
        <v>17</v>
      </c>
      <c r="G295">
        <v>2007</v>
      </c>
      <c r="H295">
        <v>1.6</v>
      </c>
      <c r="I295">
        <v>2.6</v>
      </c>
    </row>
    <row r="296" spans="1:9" x14ac:dyDescent="0.25">
      <c r="A296" t="s">
        <v>9</v>
      </c>
      <c r="B296" t="s">
        <v>29</v>
      </c>
      <c r="C296" t="s">
        <v>30</v>
      </c>
      <c r="D296" t="s">
        <v>483</v>
      </c>
      <c r="E296" t="s">
        <v>15</v>
      </c>
      <c r="F296" t="s">
        <v>17</v>
      </c>
      <c r="G296">
        <v>2008</v>
      </c>
      <c r="H296">
        <v>2.2999999999999998</v>
      </c>
      <c r="I296">
        <v>3.7</v>
      </c>
    </row>
    <row r="297" spans="1:9" x14ac:dyDescent="0.25">
      <c r="A297" t="s">
        <v>9</v>
      </c>
      <c r="B297" t="s">
        <v>29</v>
      </c>
      <c r="C297" t="s">
        <v>30</v>
      </c>
      <c r="D297" t="s">
        <v>483</v>
      </c>
      <c r="E297" t="s">
        <v>15</v>
      </c>
      <c r="F297" t="s">
        <v>17</v>
      </c>
      <c r="G297">
        <v>2009</v>
      </c>
      <c r="H297">
        <v>3</v>
      </c>
      <c r="I297">
        <v>4.9000000000000004</v>
      </c>
    </row>
    <row r="298" spans="1:9" x14ac:dyDescent="0.25">
      <c r="A298" t="s">
        <v>9</v>
      </c>
      <c r="B298" t="s">
        <v>29</v>
      </c>
      <c r="C298" t="s">
        <v>30</v>
      </c>
      <c r="D298" t="s">
        <v>483</v>
      </c>
      <c r="E298" t="s">
        <v>15</v>
      </c>
      <c r="F298" t="s">
        <v>17</v>
      </c>
      <c r="G298">
        <v>2010</v>
      </c>
      <c r="H298">
        <v>3.6</v>
      </c>
      <c r="I298">
        <v>5.8</v>
      </c>
    </row>
    <row r="299" spans="1:9" x14ac:dyDescent="0.25">
      <c r="A299" t="s">
        <v>9</v>
      </c>
      <c r="B299" t="s">
        <v>29</v>
      </c>
      <c r="C299" t="s">
        <v>30</v>
      </c>
      <c r="D299" t="s">
        <v>483</v>
      </c>
      <c r="E299" t="s">
        <v>15</v>
      </c>
      <c r="F299" t="s">
        <v>17</v>
      </c>
      <c r="G299">
        <v>2011</v>
      </c>
      <c r="H299">
        <v>5.8</v>
      </c>
      <c r="I299">
        <v>9.4</v>
      </c>
    </row>
    <row r="300" spans="1:9" x14ac:dyDescent="0.25">
      <c r="A300" t="s">
        <v>9</v>
      </c>
      <c r="B300" t="s">
        <v>29</v>
      </c>
      <c r="C300" t="s">
        <v>30</v>
      </c>
      <c r="D300" t="s">
        <v>483</v>
      </c>
      <c r="E300" t="s">
        <v>15</v>
      </c>
      <c r="F300" t="s">
        <v>17</v>
      </c>
      <c r="G300">
        <v>2012</v>
      </c>
      <c r="H300">
        <v>5.8</v>
      </c>
      <c r="I300">
        <v>9.4</v>
      </c>
    </row>
    <row r="301" spans="1:9" x14ac:dyDescent="0.25">
      <c r="A301" t="s">
        <v>9</v>
      </c>
      <c r="B301" t="s">
        <v>29</v>
      </c>
      <c r="C301" t="s">
        <v>30</v>
      </c>
      <c r="D301" t="s">
        <v>483</v>
      </c>
      <c r="E301" t="s">
        <v>15</v>
      </c>
      <c r="F301" t="s">
        <v>17</v>
      </c>
      <c r="G301">
        <v>2013</v>
      </c>
      <c r="H301">
        <v>6.3</v>
      </c>
      <c r="I301">
        <v>10.199999999999999</v>
      </c>
    </row>
    <row r="302" spans="1:9" x14ac:dyDescent="0.25">
      <c r="A302" t="s">
        <v>9</v>
      </c>
      <c r="B302" t="s">
        <v>29</v>
      </c>
      <c r="C302" t="s">
        <v>30</v>
      </c>
      <c r="D302" t="s">
        <v>483</v>
      </c>
      <c r="E302" t="s">
        <v>15</v>
      </c>
      <c r="F302" t="s">
        <v>17</v>
      </c>
      <c r="G302">
        <v>2014</v>
      </c>
      <c r="H302">
        <v>7</v>
      </c>
      <c r="I302">
        <v>11.3</v>
      </c>
    </row>
    <row r="303" spans="1:9" x14ac:dyDescent="0.25">
      <c r="A303" t="s">
        <v>9</v>
      </c>
      <c r="B303" t="s">
        <v>29</v>
      </c>
      <c r="C303" t="s">
        <v>30</v>
      </c>
      <c r="D303" t="s">
        <v>483</v>
      </c>
      <c r="E303" t="s">
        <v>15</v>
      </c>
      <c r="F303" t="s">
        <v>17</v>
      </c>
      <c r="G303">
        <v>2015</v>
      </c>
      <c r="H303">
        <v>8</v>
      </c>
      <c r="I303">
        <v>13</v>
      </c>
    </row>
    <row r="304" spans="1:9" x14ac:dyDescent="0.25">
      <c r="A304" t="s">
        <v>9</v>
      </c>
      <c r="B304" t="s">
        <v>29</v>
      </c>
      <c r="C304" t="s">
        <v>30</v>
      </c>
      <c r="D304" t="s">
        <v>483</v>
      </c>
      <c r="E304" t="s">
        <v>15</v>
      </c>
      <c r="F304" t="s">
        <v>17</v>
      </c>
      <c r="G304">
        <v>2016</v>
      </c>
      <c r="H304">
        <v>10</v>
      </c>
      <c r="I304">
        <v>16.2</v>
      </c>
    </row>
    <row r="305" spans="1:9" x14ac:dyDescent="0.25">
      <c r="A305" t="s">
        <v>9</v>
      </c>
      <c r="B305" t="s">
        <v>29</v>
      </c>
      <c r="C305" t="s">
        <v>30</v>
      </c>
      <c r="D305" t="s">
        <v>483</v>
      </c>
      <c r="E305" t="s">
        <v>15</v>
      </c>
      <c r="F305" t="s">
        <v>17</v>
      </c>
      <c r="G305">
        <v>2017</v>
      </c>
      <c r="H305">
        <v>12</v>
      </c>
      <c r="I305">
        <v>19.399999999999999</v>
      </c>
    </row>
    <row r="306" spans="1:9" x14ac:dyDescent="0.25">
      <c r="A306" t="s">
        <v>9</v>
      </c>
      <c r="B306" t="s">
        <v>29</v>
      </c>
      <c r="C306" t="s">
        <v>30</v>
      </c>
      <c r="D306" t="s">
        <v>483</v>
      </c>
      <c r="E306" t="s">
        <v>15</v>
      </c>
      <c r="F306" t="s">
        <v>17</v>
      </c>
      <c r="G306">
        <v>2018</v>
      </c>
      <c r="H306">
        <v>27</v>
      </c>
    </row>
    <row r="307" spans="1:9" x14ac:dyDescent="0.25">
      <c r="A307" t="s">
        <v>9</v>
      </c>
      <c r="B307" t="s">
        <v>29</v>
      </c>
      <c r="C307" t="s">
        <v>30</v>
      </c>
      <c r="D307" t="s">
        <v>483</v>
      </c>
      <c r="E307" t="s">
        <v>15</v>
      </c>
      <c r="F307" t="s">
        <v>17</v>
      </c>
      <c r="G307">
        <v>2019</v>
      </c>
      <c r="H307">
        <v>27</v>
      </c>
    </row>
    <row r="308" spans="1:9" x14ac:dyDescent="0.25">
      <c r="A308" t="s">
        <v>9</v>
      </c>
      <c r="B308" t="s">
        <v>29</v>
      </c>
      <c r="C308" t="s">
        <v>30</v>
      </c>
      <c r="D308" t="s">
        <v>483</v>
      </c>
      <c r="E308" t="s">
        <v>15</v>
      </c>
      <c r="F308" t="s">
        <v>26</v>
      </c>
      <c r="G308">
        <v>2017</v>
      </c>
      <c r="H308">
        <v>34.799999999999997</v>
      </c>
      <c r="I308">
        <v>9.4469999999999992</v>
      </c>
    </row>
    <row r="309" spans="1:9" x14ac:dyDescent="0.25">
      <c r="A309" t="s">
        <v>9</v>
      </c>
      <c r="B309" t="s">
        <v>29</v>
      </c>
      <c r="C309" t="s">
        <v>30</v>
      </c>
      <c r="D309" t="s">
        <v>483</v>
      </c>
      <c r="E309" t="s">
        <v>15</v>
      </c>
      <c r="F309" t="s">
        <v>26</v>
      </c>
      <c r="G309">
        <v>2018</v>
      </c>
      <c r="H309">
        <v>34.799999999999997</v>
      </c>
    </row>
    <row r="310" spans="1:9" x14ac:dyDescent="0.25">
      <c r="A310" t="s">
        <v>9</v>
      </c>
      <c r="B310" t="s">
        <v>29</v>
      </c>
      <c r="C310" t="s">
        <v>30</v>
      </c>
      <c r="D310" t="s">
        <v>483</v>
      </c>
      <c r="E310" t="s">
        <v>15</v>
      </c>
      <c r="F310" t="s">
        <v>26</v>
      </c>
      <c r="G310">
        <v>2019</v>
      </c>
      <c r="H310">
        <v>35.387</v>
      </c>
    </row>
    <row r="311" spans="1:9" x14ac:dyDescent="0.25">
      <c r="A311" t="s">
        <v>9</v>
      </c>
      <c r="B311" t="s">
        <v>33</v>
      </c>
      <c r="C311" t="s">
        <v>34</v>
      </c>
      <c r="D311" t="s">
        <v>482</v>
      </c>
      <c r="E311" t="s">
        <v>12</v>
      </c>
      <c r="F311" t="s">
        <v>12</v>
      </c>
      <c r="G311">
        <v>2000</v>
      </c>
      <c r="H311">
        <v>5.5</v>
      </c>
    </row>
    <row r="312" spans="1:9" x14ac:dyDescent="0.25">
      <c r="A312" t="s">
        <v>9</v>
      </c>
      <c r="B312" t="s">
        <v>33</v>
      </c>
      <c r="C312" t="s">
        <v>34</v>
      </c>
      <c r="D312" t="s">
        <v>482</v>
      </c>
      <c r="E312" t="s">
        <v>12</v>
      </c>
      <c r="F312" t="s">
        <v>12</v>
      </c>
      <c r="G312">
        <v>2001</v>
      </c>
      <c r="H312">
        <v>5.5</v>
      </c>
    </row>
    <row r="313" spans="1:9" x14ac:dyDescent="0.25">
      <c r="A313" t="s">
        <v>9</v>
      </c>
      <c r="B313" t="s">
        <v>33</v>
      </c>
      <c r="C313" t="s">
        <v>34</v>
      </c>
      <c r="D313" t="s">
        <v>482</v>
      </c>
      <c r="E313" t="s">
        <v>12</v>
      </c>
      <c r="F313" t="s">
        <v>12</v>
      </c>
      <c r="G313">
        <v>2002</v>
      </c>
      <c r="H313">
        <v>5.5</v>
      </c>
    </row>
    <row r="314" spans="1:9" x14ac:dyDescent="0.25">
      <c r="A314" t="s">
        <v>9</v>
      </c>
      <c r="B314" t="s">
        <v>33</v>
      </c>
      <c r="C314" t="s">
        <v>34</v>
      </c>
      <c r="D314" t="s">
        <v>482</v>
      </c>
      <c r="E314" t="s">
        <v>12</v>
      </c>
      <c r="F314" t="s">
        <v>12</v>
      </c>
      <c r="G314">
        <v>2003</v>
      </c>
      <c r="H314">
        <v>5.5</v>
      </c>
    </row>
    <row r="315" spans="1:9" x14ac:dyDescent="0.25">
      <c r="A315" t="s">
        <v>9</v>
      </c>
      <c r="B315" t="s">
        <v>33</v>
      </c>
      <c r="C315" t="s">
        <v>34</v>
      </c>
      <c r="D315" t="s">
        <v>482</v>
      </c>
      <c r="E315" t="s">
        <v>12</v>
      </c>
      <c r="F315" t="s">
        <v>12</v>
      </c>
      <c r="G315">
        <v>2004</v>
      </c>
      <c r="H315">
        <v>5.5</v>
      </c>
    </row>
    <row r="316" spans="1:9" x14ac:dyDescent="0.25">
      <c r="A316" t="s">
        <v>9</v>
      </c>
      <c r="B316" t="s">
        <v>33</v>
      </c>
      <c r="C316" t="s">
        <v>34</v>
      </c>
      <c r="D316" t="s">
        <v>482</v>
      </c>
      <c r="E316" t="s">
        <v>12</v>
      </c>
      <c r="F316" t="s">
        <v>12</v>
      </c>
      <c r="G316">
        <v>2005</v>
      </c>
      <c r="H316">
        <v>5.5</v>
      </c>
    </row>
    <row r="317" spans="1:9" x14ac:dyDescent="0.25">
      <c r="A317" t="s">
        <v>9</v>
      </c>
      <c r="B317" t="s">
        <v>33</v>
      </c>
      <c r="C317" t="s">
        <v>34</v>
      </c>
      <c r="D317" t="s">
        <v>482</v>
      </c>
      <c r="E317" t="s">
        <v>12</v>
      </c>
      <c r="F317" t="s">
        <v>12</v>
      </c>
      <c r="G317">
        <v>2006</v>
      </c>
      <c r="H317">
        <v>5.5</v>
      </c>
    </row>
    <row r="318" spans="1:9" x14ac:dyDescent="0.25">
      <c r="A318" t="s">
        <v>9</v>
      </c>
      <c r="B318" t="s">
        <v>33</v>
      </c>
      <c r="C318" t="s">
        <v>34</v>
      </c>
      <c r="D318" t="s">
        <v>482</v>
      </c>
      <c r="E318" t="s">
        <v>12</v>
      </c>
      <c r="F318" t="s">
        <v>12</v>
      </c>
      <c r="G318">
        <v>2007</v>
      </c>
      <c r="H318">
        <v>5.5</v>
      </c>
    </row>
    <row r="319" spans="1:9" x14ac:dyDescent="0.25">
      <c r="A319" t="s">
        <v>9</v>
      </c>
      <c r="B319" t="s">
        <v>33</v>
      </c>
      <c r="C319" t="s">
        <v>34</v>
      </c>
      <c r="D319" t="s">
        <v>482</v>
      </c>
      <c r="E319" t="s">
        <v>12</v>
      </c>
      <c r="F319" t="s">
        <v>12</v>
      </c>
      <c r="G319">
        <v>2008</v>
      </c>
      <c r="H319">
        <v>5.5</v>
      </c>
    </row>
    <row r="320" spans="1:9" x14ac:dyDescent="0.25">
      <c r="A320" t="s">
        <v>9</v>
      </c>
      <c r="B320" t="s">
        <v>33</v>
      </c>
      <c r="C320" t="s">
        <v>34</v>
      </c>
      <c r="D320" t="s">
        <v>482</v>
      </c>
      <c r="E320" t="s">
        <v>12</v>
      </c>
      <c r="F320" t="s">
        <v>12</v>
      </c>
      <c r="G320">
        <v>2009</v>
      </c>
      <c r="H320">
        <v>5.5</v>
      </c>
      <c r="I320">
        <v>6.1660000000000004</v>
      </c>
    </row>
    <row r="321" spans="1:9" x14ac:dyDescent="0.25">
      <c r="A321" t="s">
        <v>9</v>
      </c>
      <c r="B321" t="s">
        <v>33</v>
      </c>
      <c r="C321" t="s">
        <v>34</v>
      </c>
      <c r="D321" t="s">
        <v>482</v>
      </c>
      <c r="E321" t="s">
        <v>12</v>
      </c>
      <c r="F321" t="s">
        <v>12</v>
      </c>
      <c r="G321">
        <v>2010</v>
      </c>
      <c r="H321">
        <v>5.5</v>
      </c>
      <c r="I321">
        <v>17.536000000000001</v>
      </c>
    </row>
    <row r="322" spans="1:9" x14ac:dyDescent="0.25">
      <c r="A322" t="s">
        <v>9</v>
      </c>
      <c r="B322" t="s">
        <v>33</v>
      </c>
      <c r="C322" t="s">
        <v>34</v>
      </c>
      <c r="D322" t="s">
        <v>482</v>
      </c>
      <c r="E322" t="s">
        <v>12</v>
      </c>
      <c r="F322" t="s">
        <v>12</v>
      </c>
      <c r="G322">
        <v>2011</v>
      </c>
      <c r="H322">
        <v>15.5</v>
      </c>
      <c r="I322">
        <v>12.904999999999999</v>
      </c>
    </row>
    <row r="323" spans="1:9" x14ac:dyDescent="0.25">
      <c r="A323" t="s">
        <v>9</v>
      </c>
      <c r="B323" t="s">
        <v>33</v>
      </c>
      <c r="C323" t="s">
        <v>34</v>
      </c>
      <c r="D323" t="s">
        <v>482</v>
      </c>
      <c r="E323" t="s">
        <v>12</v>
      </c>
      <c r="F323" t="s">
        <v>12</v>
      </c>
      <c r="G323">
        <v>2012</v>
      </c>
      <c r="H323">
        <v>15.5</v>
      </c>
      <c r="I323">
        <v>2.8879999999999999</v>
      </c>
    </row>
    <row r="324" spans="1:9" x14ac:dyDescent="0.25">
      <c r="A324" t="s">
        <v>9</v>
      </c>
      <c r="B324" t="s">
        <v>33</v>
      </c>
      <c r="C324" t="s">
        <v>34</v>
      </c>
      <c r="D324" t="s">
        <v>482</v>
      </c>
      <c r="E324" t="s">
        <v>12</v>
      </c>
      <c r="F324" t="s">
        <v>12</v>
      </c>
      <c r="G324">
        <v>2013</v>
      </c>
      <c r="H324">
        <v>20.5</v>
      </c>
      <c r="I324">
        <v>23.074000000000002</v>
      </c>
    </row>
    <row r="325" spans="1:9" x14ac:dyDescent="0.25">
      <c r="A325" t="s">
        <v>9</v>
      </c>
      <c r="B325" t="s">
        <v>33</v>
      </c>
      <c r="C325" t="s">
        <v>34</v>
      </c>
      <c r="D325" t="s">
        <v>482</v>
      </c>
      <c r="E325" t="s">
        <v>12</v>
      </c>
      <c r="F325" t="s">
        <v>12</v>
      </c>
      <c r="G325">
        <v>2014</v>
      </c>
      <c r="H325">
        <v>20.5</v>
      </c>
      <c r="I325">
        <v>31.385000000000002</v>
      </c>
    </row>
    <row r="326" spans="1:9" x14ac:dyDescent="0.25">
      <c r="A326" t="s">
        <v>9</v>
      </c>
      <c r="B326" t="s">
        <v>33</v>
      </c>
      <c r="C326" t="s">
        <v>34</v>
      </c>
      <c r="D326" t="s">
        <v>482</v>
      </c>
      <c r="E326" t="s">
        <v>12</v>
      </c>
      <c r="F326" t="s">
        <v>12</v>
      </c>
      <c r="G326">
        <v>2015</v>
      </c>
      <c r="H326">
        <v>20.5</v>
      </c>
      <c r="I326">
        <v>28.698</v>
      </c>
    </row>
    <row r="327" spans="1:9" x14ac:dyDescent="0.25">
      <c r="A327" t="s">
        <v>9</v>
      </c>
      <c r="B327" t="s">
        <v>33</v>
      </c>
      <c r="C327" t="s">
        <v>34</v>
      </c>
      <c r="D327" t="s">
        <v>482</v>
      </c>
      <c r="E327" t="s">
        <v>12</v>
      </c>
      <c r="F327" t="s">
        <v>12</v>
      </c>
      <c r="G327">
        <v>2016</v>
      </c>
      <c r="H327">
        <v>20.5</v>
      </c>
      <c r="I327">
        <v>24.085999999999999</v>
      </c>
    </row>
    <row r="328" spans="1:9" x14ac:dyDescent="0.25">
      <c r="A328" t="s">
        <v>9</v>
      </c>
      <c r="B328" t="s">
        <v>33</v>
      </c>
      <c r="C328" t="s">
        <v>34</v>
      </c>
      <c r="D328" t="s">
        <v>482</v>
      </c>
      <c r="E328" t="s">
        <v>12</v>
      </c>
      <c r="F328" t="s">
        <v>12</v>
      </c>
      <c r="G328">
        <v>2017</v>
      </c>
      <c r="H328">
        <v>50.5</v>
      </c>
      <c r="I328">
        <v>35.835999999999999</v>
      </c>
    </row>
    <row r="329" spans="1:9" x14ac:dyDescent="0.25">
      <c r="A329" t="s">
        <v>9</v>
      </c>
      <c r="B329" t="s">
        <v>33</v>
      </c>
      <c r="C329" t="s">
        <v>34</v>
      </c>
      <c r="D329" t="s">
        <v>482</v>
      </c>
      <c r="E329" t="s">
        <v>12</v>
      </c>
      <c r="F329" t="s">
        <v>12</v>
      </c>
      <c r="G329">
        <v>2018</v>
      </c>
      <c r="H329">
        <v>50.5</v>
      </c>
    </row>
    <row r="330" spans="1:9" x14ac:dyDescent="0.25">
      <c r="A330" t="s">
        <v>9</v>
      </c>
      <c r="B330" t="s">
        <v>33</v>
      </c>
      <c r="C330" t="s">
        <v>34</v>
      </c>
      <c r="D330" t="s">
        <v>482</v>
      </c>
      <c r="E330" t="s">
        <v>12</v>
      </c>
      <c r="F330" t="s">
        <v>12</v>
      </c>
      <c r="G330">
        <v>2019</v>
      </c>
      <c r="H330">
        <v>50.5</v>
      </c>
    </row>
    <row r="331" spans="1:9" x14ac:dyDescent="0.25">
      <c r="A331" t="s">
        <v>9</v>
      </c>
      <c r="B331" t="s">
        <v>33</v>
      </c>
      <c r="C331" t="s">
        <v>34</v>
      </c>
      <c r="D331" t="s">
        <v>483</v>
      </c>
      <c r="E331" t="s">
        <v>22</v>
      </c>
      <c r="F331" t="s">
        <v>23</v>
      </c>
      <c r="G331">
        <v>2000</v>
      </c>
      <c r="H331">
        <v>4</v>
      </c>
      <c r="I331">
        <v>4.0279999999999996</v>
      </c>
    </row>
    <row r="332" spans="1:9" x14ac:dyDescent="0.25">
      <c r="A332" t="s">
        <v>9</v>
      </c>
      <c r="B332" t="s">
        <v>33</v>
      </c>
      <c r="C332" t="s">
        <v>34</v>
      </c>
      <c r="D332" t="s">
        <v>483</v>
      </c>
      <c r="E332" t="s">
        <v>22</v>
      </c>
      <c r="F332" t="s">
        <v>23</v>
      </c>
      <c r="G332">
        <v>2001</v>
      </c>
      <c r="H332">
        <v>4</v>
      </c>
      <c r="I332">
        <v>4.2519999999999998</v>
      </c>
    </row>
    <row r="333" spans="1:9" x14ac:dyDescent="0.25">
      <c r="A333" t="s">
        <v>9</v>
      </c>
      <c r="B333" t="s">
        <v>33</v>
      </c>
      <c r="C333" t="s">
        <v>34</v>
      </c>
      <c r="D333" t="s">
        <v>483</v>
      </c>
      <c r="E333" t="s">
        <v>22</v>
      </c>
      <c r="F333" t="s">
        <v>23</v>
      </c>
      <c r="G333">
        <v>2002</v>
      </c>
      <c r="H333">
        <v>4</v>
      </c>
      <c r="I333">
        <v>4.3339999999999996</v>
      </c>
    </row>
    <row r="334" spans="1:9" x14ac:dyDescent="0.25">
      <c r="A334" t="s">
        <v>9</v>
      </c>
      <c r="B334" t="s">
        <v>33</v>
      </c>
      <c r="C334" t="s">
        <v>34</v>
      </c>
      <c r="D334" t="s">
        <v>483</v>
      </c>
      <c r="E334" t="s">
        <v>22</v>
      </c>
      <c r="F334" t="s">
        <v>23</v>
      </c>
      <c r="G334">
        <v>2003</v>
      </c>
      <c r="H334">
        <v>4</v>
      </c>
      <c r="I334">
        <v>4.1210000000000004</v>
      </c>
    </row>
    <row r="335" spans="1:9" x14ac:dyDescent="0.25">
      <c r="A335" t="s">
        <v>9</v>
      </c>
      <c r="B335" t="s">
        <v>33</v>
      </c>
      <c r="C335" t="s">
        <v>34</v>
      </c>
      <c r="D335" t="s">
        <v>483</v>
      </c>
      <c r="E335" t="s">
        <v>22</v>
      </c>
      <c r="F335" t="s">
        <v>23</v>
      </c>
      <c r="G335">
        <v>2004</v>
      </c>
      <c r="H335">
        <v>4</v>
      </c>
      <c r="I335">
        <v>4.2110000000000003</v>
      </c>
    </row>
    <row r="336" spans="1:9" x14ac:dyDescent="0.25">
      <c r="A336" t="s">
        <v>9</v>
      </c>
      <c r="B336" t="s">
        <v>33</v>
      </c>
      <c r="C336" t="s">
        <v>34</v>
      </c>
      <c r="D336" t="s">
        <v>483</v>
      </c>
      <c r="E336" t="s">
        <v>22</v>
      </c>
      <c r="F336" t="s">
        <v>23</v>
      </c>
      <c r="G336">
        <v>2005</v>
      </c>
      <c r="H336">
        <v>4</v>
      </c>
      <c r="I336">
        <v>4.2949999999999999</v>
      </c>
    </row>
    <row r="337" spans="1:9" x14ac:dyDescent="0.25">
      <c r="A337" t="s">
        <v>9</v>
      </c>
      <c r="B337" t="s">
        <v>33</v>
      </c>
      <c r="C337" t="s">
        <v>34</v>
      </c>
      <c r="D337" t="s">
        <v>483</v>
      </c>
      <c r="E337" t="s">
        <v>22</v>
      </c>
      <c r="F337" t="s">
        <v>23</v>
      </c>
      <c r="G337">
        <v>2006</v>
      </c>
      <c r="H337">
        <v>4</v>
      </c>
      <c r="I337">
        <v>3.9929999999999999</v>
      </c>
    </row>
    <row r="338" spans="1:9" x14ac:dyDescent="0.25">
      <c r="A338" t="s">
        <v>9</v>
      </c>
      <c r="B338" t="s">
        <v>33</v>
      </c>
      <c r="C338" t="s">
        <v>34</v>
      </c>
      <c r="D338" t="s">
        <v>483</v>
      </c>
      <c r="E338" t="s">
        <v>22</v>
      </c>
      <c r="F338" t="s">
        <v>23</v>
      </c>
      <c r="G338">
        <v>2007</v>
      </c>
      <c r="H338">
        <v>4</v>
      </c>
      <c r="I338">
        <v>5.5460000000000003</v>
      </c>
    </row>
    <row r="339" spans="1:9" x14ac:dyDescent="0.25">
      <c r="A339" t="s">
        <v>9</v>
      </c>
      <c r="B339" t="s">
        <v>33</v>
      </c>
      <c r="C339" t="s">
        <v>34</v>
      </c>
      <c r="D339" t="s">
        <v>483</v>
      </c>
      <c r="E339" t="s">
        <v>22</v>
      </c>
      <c r="F339" t="s">
        <v>23</v>
      </c>
      <c r="G339">
        <v>2008</v>
      </c>
      <c r="H339">
        <v>4</v>
      </c>
      <c r="I339">
        <v>4.8499999999999996</v>
      </c>
    </row>
    <row r="340" spans="1:9" x14ac:dyDescent="0.25">
      <c r="A340" t="s">
        <v>9</v>
      </c>
      <c r="B340" t="s">
        <v>33</v>
      </c>
      <c r="C340" t="s">
        <v>34</v>
      </c>
      <c r="D340" t="s">
        <v>483</v>
      </c>
      <c r="E340" t="s">
        <v>22</v>
      </c>
      <c r="F340" t="s">
        <v>23</v>
      </c>
      <c r="G340">
        <v>2009</v>
      </c>
      <c r="H340">
        <v>4</v>
      </c>
      <c r="I340">
        <v>5.944</v>
      </c>
    </row>
    <row r="341" spans="1:9" x14ac:dyDescent="0.25">
      <c r="A341" t="s">
        <v>9</v>
      </c>
      <c r="B341" t="s">
        <v>33</v>
      </c>
      <c r="C341" t="s">
        <v>34</v>
      </c>
      <c r="D341" t="s">
        <v>483</v>
      </c>
      <c r="E341" t="s">
        <v>22</v>
      </c>
      <c r="F341" t="s">
        <v>23</v>
      </c>
      <c r="G341">
        <v>2010</v>
      </c>
      <c r="H341">
        <v>4</v>
      </c>
      <c r="I341">
        <v>4.6779999999999999</v>
      </c>
    </row>
    <row r="342" spans="1:9" x14ac:dyDescent="0.25">
      <c r="A342" t="s">
        <v>9</v>
      </c>
      <c r="B342" t="s">
        <v>33</v>
      </c>
      <c r="C342" t="s">
        <v>34</v>
      </c>
      <c r="D342" t="s">
        <v>483</v>
      </c>
      <c r="E342" t="s">
        <v>22</v>
      </c>
      <c r="F342" t="s">
        <v>23</v>
      </c>
      <c r="G342">
        <v>2011</v>
      </c>
      <c r="H342">
        <v>4</v>
      </c>
      <c r="I342">
        <v>5.7240000000000002</v>
      </c>
    </row>
    <row r="343" spans="1:9" x14ac:dyDescent="0.25">
      <c r="A343" t="s">
        <v>9</v>
      </c>
      <c r="B343" t="s">
        <v>33</v>
      </c>
      <c r="C343" t="s">
        <v>34</v>
      </c>
      <c r="D343" t="s">
        <v>483</v>
      </c>
      <c r="E343" t="s">
        <v>22</v>
      </c>
      <c r="F343" t="s">
        <v>23</v>
      </c>
      <c r="G343">
        <v>2012</v>
      </c>
      <c r="H343">
        <v>4</v>
      </c>
      <c r="I343">
        <v>5.6909999999999998</v>
      </c>
    </row>
    <row r="344" spans="1:9" x14ac:dyDescent="0.25">
      <c r="A344" t="s">
        <v>9</v>
      </c>
      <c r="B344" t="s">
        <v>33</v>
      </c>
      <c r="C344" t="s">
        <v>34</v>
      </c>
      <c r="D344" t="s">
        <v>483</v>
      </c>
      <c r="E344" t="s">
        <v>22</v>
      </c>
      <c r="F344" t="s">
        <v>23</v>
      </c>
      <c r="G344">
        <v>2013</v>
      </c>
      <c r="H344">
        <v>4</v>
      </c>
      <c r="I344">
        <v>6.8680000000000003</v>
      </c>
    </row>
    <row r="345" spans="1:9" x14ac:dyDescent="0.25">
      <c r="A345" t="s">
        <v>9</v>
      </c>
      <c r="B345" t="s">
        <v>33</v>
      </c>
      <c r="C345" t="s">
        <v>34</v>
      </c>
      <c r="D345" t="s">
        <v>483</v>
      </c>
      <c r="E345" t="s">
        <v>22</v>
      </c>
      <c r="F345" t="s">
        <v>23</v>
      </c>
      <c r="G345">
        <v>2014</v>
      </c>
      <c r="H345">
        <v>4</v>
      </c>
      <c r="I345">
        <v>5.8220000000000001</v>
      </c>
    </row>
    <row r="346" spans="1:9" x14ac:dyDescent="0.25">
      <c r="A346" t="s">
        <v>9</v>
      </c>
      <c r="B346" t="s">
        <v>33</v>
      </c>
      <c r="C346" t="s">
        <v>34</v>
      </c>
      <c r="D346" t="s">
        <v>483</v>
      </c>
      <c r="E346" t="s">
        <v>22</v>
      </c>
      <c r="F346" t="s">
        <v>23</v>
      </c>
      <c r="G346">
        <v>2015</v>
      </c>
      <c r="H346">
        <v>4</v>
      </c>
      <c r="I346">
        <v>5.8029999999999999</v>
      </c>
    </row>
    <row r="347" spans="1:9" x14ac:dyDescent="0.25">
      <c r="A347" t="s">
        <v>9</v>
      </c>
      <c r="B347" t="s">
        <v>33</v>
      </c>
      <c r="C347" t="s">
        <v>34</v>
      </c>
      <c r="D347" t="s">
        <v>483</v>
      </c>
      <c r="E347" t="s">
        <v>22</v>
      </c>
      <c r="F347" t="s">
        <v>23</v>
      </c>
      <c r="G347">
        <v>2016</v>
      </c>
      <c r="H347">
        <v>4</v>
      </c>
      <c r="I347">
        <v>6.6319999999999997</v>
      </c>
    </row>
    <row r="348" spans="1:9" x14ac:dyDescent="0.25">
      <c r="A348" t="s">
        <v>9</v>
      </c>
      <c r="B348" t="s">
        <v>33</v>
      </c>
      <c r="C348" t="s">
        <v>34</v>
      </c>
      <c r="D348" t="s">
        <v>483</v>
      </c>
      <c r="E348" t="s">
        <v>22</v>
      </c>
      <c r="F348" t="s">
        <v>23</v>
      </c>
      <c r="G348">
        <v>2017</v>
      </c>
      <c r="H348">
        <v>4</v>
      </c>
      <c r="I348">
        <v>6.6719999999999997</v>
      </c>
    </row>
    <row r="349" spans="1:9" x14ac:dyDescent="0.25">
      <c r="A349" t="s">
        <v>9</v>
      </c>
      <c r="B349" t="s">
        <v>33</v>
      </c>
      <c r="C349" t="s">
        <v>34</v>
      </c>
      <c r="D349" t="s">
        <v>483</v>
      </c>
      <c r="E349" t="s">
        <v>22</v>
      </c>
      <c r="F349" t="s">
        <v>23</v>
      </c>
      <c r="G349">
        <v>2018</v>
      </c>
      <c r="H349">
        <v>4</v>
      </c>
    </row>
    <row r="350" spans="1:9" x14ac:dyDescent="0.25">
      <c r="A350" t="s">
        <v>9</v>
      </c>
      <c r="B350" t="s">
        <v>33</v>
      </c>
      <c r="C350" t="s">
        <v>34</v>
      </c>
      <c r="D350" t="s">
        <v>483</v>
      </c>
      <c r="E350" t="s">
        <v>22</v>
      </c>
      <c r="F350" t="s">
        <v>23</v>
      </c>
      <c r="G350">
        <v>2019</v>
      </c>
      <c r="H350">
        <v>4</v>
      </c>
    </row>
    <row r="351" spans="1:9" x14ac:dyDescent="0.25">
      <c r="A351" t="s">
        <v>9</v>
      </c>
      <c r="B351" t="s">
        <v>33</v>
      </c>
      <c r="C351" t="s">
        <v>34</v>
      </c>
      <c r="D351" t="s">
        <v>483</v>
      </c>
      <c r="E351" t="s">
        <v>13</v>
      </c>
      <c r="F351" t="s">
        <v>14</v>
      </c>
      <c r="G351">
        <v>2000</v>
      </c>
      <c r="H351">
        <v>50.253</v>
      </c>
      <c r="I351">
        <v>98.713000000000008</v>
      </c>
    </row>
    <row r="352" spans="1:9" x14ac:dyDescent="0.25">
      <c r="A352" t="s">
        <v>9</v>
      </c>
      <c r="B352" t="s">
        <v>33</v>
      </c>
      <c r="C352" t="s">
        <v>34</v>
      </c>
      <c r="D352" t="s">
        <v>483</v>
      </c>
      <c r="E352" t="s">
        <v>13</v>
      </c>
      <c r="F352" t="s">
        <v>14</v>
      </c>
      <c r="G352">
        <v>2001</v>
      </c>
      <c r="H352">
        <v>50.253</v>
      </c>
      <c r="I352">
        <v>112.34299999999999</v>
      </c>
    </row>
    <row r="353" spans="1:9" x14ac:dyDescent="0.25">
      <c r="A353" t="s">
        <v>9</v>
      </c>
      <c r="B353" t="s">
        <v>33</v>
      </c>
      <c r="C353" t="s">
        <v>34</v>
      </c>
      <c r="D353" t="s">
        <v>483</v>
      </c>
      <c r="E353" t="s">
        <v>13</v>
      </c>
      <c r="F353" t="s">
        <v>14</v>
      </c>
      <c r="G353">
        <v>2002</v>
      </c>
      <c r="H353">
        <v>50.253</v>
      </c>
      <c r="I353">
        <v>124.364</v>
      </c>
    </row>
    <row r="354" spans="1:9" x14ac:dyDescent="0.25">
      <c r="A354" t="s">
        <v>9</v>
      </c>
      <c r="B354" t="s">
        <v>33</v>
      </c>
      <c r="C354" t="s">
        <v>34</v>
      </c>
      <c r="D354" t="s">
        <v>483</v>
      </c>
      <c r="E354" t="s">
        <v>13</v>
      </c>
      <c r="F354" t="s">
        <v>14</v>
      </c>
      <c r="G354">
        <v>2003</v>
      </c>
      <c r="H354">
        <v>50.253</v>
      </c>
      <c r="I354">
        <v>100.041</v>
      </c>
    </row>
    <row r="355" spans="1:9" x14ac:dyDescent="0.25">
      <c r="A355" t="s">
        <v>9</v>
      </c>
      <c r="B355" t="s">
        <v>33</v>
      </c>
      <c r="C355" t="s">
        <v>34</v>
      </c>
      <c r="D355" t="s">
        <v>483</v>
      </c>
      <c r="E355" t="s">
        <v>13</v>
      </c>
      <c r="F355" t="s">
        <v>14</v>
      </c>
      <c r="G355">
        <v>2004</v>
      </c>
      <c r="H355">
        <v>50.253</v>
      </c>
      <c r="I355">
        <v>90.393000000000001</v>
      </c>
    </row>
    <row r="356" spans="1:9" x14ac:dyDescent="0.25">
      <c r="A356" t="s">
        <v>9</v>
      </c>
      <c r="B356" t="s">
        <v>33</v>
      </c>
      <c r="C356" t="s">
        <v>34</v>
      </c>
      <c r="D356" t="s">
        <v>483</v>
      </c>
      <c r="E356" t="s">
        <v>13</v>
      </c>
      <c r="F356" t="s">
        <v>14</v>
      </c>
      <c r="G356">
        <v>2005</v>
      </c>
      <c r="H356">
        <v>50.253</v>
      </c>
      <c r="I356">
        <v>98.007999999999996</v>
      </c>
    </row>
    <row r="357" spans="1:9" x14ac:dyDescent="0.25">
      <c r="A357" t="s">
        <v>9</v>
      </c>
      <c r="B357" t="s">
        <v>33</v>
      </c>
      <c r="C357" t="s">
        <v>34</v>
      </c>
      <c r="D357" t="s">
        <v>483</v>
      </c>
      <c r="E357" t="s">
        <v>13</v>
      </c>
      <c r="F357" t="s">
        <v>14</v>
      </c>
      <c r="G357">
        <v>2006</v>
      </c>
      <c r="H357">
        <v>50.253</v>
      </c>
      <c r="I357">
        <v>154.20699999999999</v>
      </c>
    </row>
    <row r="358" spans="1:9" x14ac:dyDescent="0.25">
      <c r="A358" t="s">
        <v>9</v>
      </c>
      <c r="B358" t="s">
        <v>33</v>
      </c>
      <c r="C358" t="s">
        <v>34</v>
      </c>
      <c r="D358" t="s">
        <v>483</v>
      </c>
      <c r="E358" t="s">
        <v>13</v>
      </c>
      <c r="F358" t="s">
        <v>14</v>
      </c>
      <c r="G358">
        <v>2007</v>
      </c>
      <c r="H358">
        <v>50.253</v>
      </c>
      <c r="I358">
        <v>197.50900000000001</v>
      </c>
    </row>
    <row r="359" spans="1:9" x14ac:dyDescent="0.25">
      <c r="A359" t="s">
        <v>9</v>
      </c>
      <c r="B359" t="s">
        <v>33</v>
      </c>
      <c r="C359" t="s">
        <v>34</v>
      </c>
      <c r="D359" t="s">
        <v>483</v>
      </c>
      <c r="E359" t="s">
        <v>13</v>
      </c>
      <c r="F359" t="s">
        <v>14</v>
      </c>
      <c r="G359">
        <v>2008</v>
      </c>
      <c r="H359">
        <v>50.253</v>
      </c>
      <c r="I359">
        <v>212.857</v>
      </c>
    </row>
    <row r="360" spans="1:9" x14ac:dyDescent="0.25">
      <c r="A360" t="s">
        <v>9</v>
      </c>
      <c r="B360" t="s">
        <v>33</v>
      </c>
      <c r="C360" t="s">
        <v>34</v>
      </c>
      <c r="D360" t="s">
        <v>483</v>
      </c>
      <c r="E360" t="s">
        <v>13</v>
      </c>
      <c r="F360" t="s">
        <v>14</v>
      </c>
      <c r="G360">
        <v>2009</v>
      </c>
      <c r="H360">
        <v>50.253</v>
      </c>
      <c r="I360">
        <v>200.422</v>
      </c>
    </row>
    <row r="361" spans="1:9" x14ac:dyDescent="0.25">
      <c r="A361" t="s">
        <v>9</v>
      </c>
      <c r="B361" t="s">
        <v>33</v>
      </c>
      <c r="C361" t="s">
        <v>34</v>
      </c>
      <c r="D361" t="s">
        <v>483</v>
      </c>
      <c r="E361" t="s">
        <v>13</v>
      </c>
      <c r="F361" t="s">
        <v>14</v>
      </c>
      <c r="G361">
        <v>2010</v>
      </c>
      <c r="H361">
        <v>50.253</v>
      </c>
      <c r="I361">
        <v>228.95600000000002</v>
      </c>
    </row>
    <row r="362" spans="1:9" x14ac:dyDescent="0.25">
      <c r="A362" t="s">
        <v>9</v>
      </c>
      <c r="B362" t="s">
        <v>33</v>
      </c>
      <c r="C362" t="s">
        <v>34</v>
      </c>
      <c r="D362" t="s">
        <v>483</v>
      </c>
      <c r="E362" t="s">
        <v>13</v>
      </c>
      <c r="F362" t="s">
        <v>14</v>
      </c>
      <c r="G362">
        <v>2011</v>
      </c>
      <c r="H362">
        <v>50.753</v>
      </c>
      <c r="I362">
        <v>240.08599999999998</v>
      </c>
    </row>
    <row r="363" spans="1:9" x14ac:dyDescent="0.25">
      <c r="A363" t="s">
        <v>9</v>
      </c>
      <c r="B363" t="s">
        <v>33</v>
      </c>
      <c r="C363" t="s">
        <v>34</v>
      </c>
      <c r="D363" t="s">
        <v>483</v>
      </c>
      <c r="E363" t="s">
        <v>13</v>
      </c>
      <c r="F363" t="s">
        <v>14</v>
      </c>
      <c r="G363">
        <v>2012</v>
      </c>
      <c r="H363">
        <v>50.753</v>
      </c>
      <c r="I363">
        <v>251.03700000000001</v>
      </c>
    </row>
    <row r="364" spans="1:9" x14ac:dyDescent="0.25">
      <c r="A364" t="s">
        <v>9</v>
      </c>
      <c r="B364" t="s">
        <v>33</v>
      </c>
      <c r="C364" t="s">
        <v>34</v>
      </c>
      <c r="D364" t="s">
        <v>483</v>
      </c>
      <c r="E364" t="s">
        <v>13</v>
      </c>
      <c r="F364" t="s">
        <v>14</v>
      </c>
      <c r="G364">
        <v>2013</v>
      </c>
      <c r="H364">
        <v>50.753</v>
      </c>
      <c r="I364">
        <v>249.041</v>
      </c>
    </row>
    <row r="365" spans="1:9" x14ac:dyDescent="0.25">
      <c r="A365" t="s">
        <v>9</v>
      </c>
      <c r="B365" t="s">
        <v>33</v>
      </c>
      <c r="C365" t="s">
        <v>34</v>
      </c>
      <c r="D365" t="s">
        <v>483</v>
      </c>
      <c r="E365" t="s">
        <v>13</v>
      </c>
      <c r="F365" t="s">
        <v>14</v>
      </c>
      <c r="G365">
        <v>2014</v>
      </c>
      <c r="H365">
        <v>50.753</v>
      </c>
      <c r="I365">
        <v>240.66900000000001</v>
      </c>
    </row>
    <row r="366" spans="1:9" x14ac:dyDescent="0.25">
      <c r="A366" t="s">
        <v>9</v>
      </c>
      <c r="B366" t="s">
        <v>33</v>
      </c>
      <c r="C366" t="s">
        <v>34</v>
      </c>
      <c r="D366" t="s">
        <v>483</v>
      </c>
      <c r="E366" t="s">
        <v>13</v>
      </c>
      <c r="F366" t="s">
        <v>14</v>
      </c>
      <c r="G366">
        <v>2015</v>
      </c>
      <c r="H366">
        <v>50.753</v>
      </c>
      <c r="I366">
        <v>236.13</v>
      </c>
    </row>
    <row r="367" spans="1:9" x14ac:dyDescent="0.25">
      <c r="A367" t="s">
        <v>9</v>
      </c>
      <c r="B367" t="s">
        <v>33</v>
      </c>
      <c r="C367" t="s">
        <v>34</v>
      </c>
      <c r="D367" t="s">
        <v>483</v>
      </c>
      <c r="E367" t="s">
        <v>13</v>
      </c>
      <c r="F367" t="s">
        <v>14</v>
      </c>
      <c r="G367">
        <v>2016</v>
      </c>
      <c r="H367">
        <v>50.753</v>
      </c>
      <c r="I367">
        <v>271.94499999999999</v>
      </c>
    </row>
    <row r="368" spans="1:9" x14ac:dyDescent="0.25">
      <c r="A368" t="s">
        <v>9</v>
      </c>
      <c r="B368" t="s">
        <v>33</v>
      </c>
      <c r="C368" t="s">
        <v>34</v>
      </c>
      <c r="D368" t="s">
        <v>483</v>
      </c>
      <c r="E368" t="s">
        <v>13</v>
      </c>
      <c r="F368" t="s">
        <v>14</v>
      </c>
      <c r="G368">
        <v>2017</v>
      </c>
      <c r="H368">
        <v>48.283000000000001</v>
      </c>
      <c r="I368">
        <v>258.71000000000004</v>
      </c>
    </row>
    <row r="369" spans="1:9" x14ac:dyDescent="0.25">
      <c r="A369" t="s">
        <v>9</v>
      </c>
      <c r="B369" t="s">
        <v>33</v>
      </c>
      <c r="C369" t="s">
        <v>34</v>
      </c>
      <c r="D369" t="s">
        <v>483</v>
      </c>
      <c r="E369" t="s">
        <v>13</v>
      </c>
      <c r="F369" t="s">
        <v>14</v>
      </c>
      <c r="G369">
        <v>2018</v>
      </c>
      <c r="H369">
        <v>48.283000000000001</v>
      </c>
    </row>
    <row r="370" spans="1:9" x14ac:dyDescent="0.25">
      <c r="A370" t="s">
        <v>9</v>
      </c>
      <c r="B370" t="s">
        <v>33</v>
      </c>
      <c r="C370" t="s">
        <v>34</v>
      </c>
      <c r="D370" t="s">
        <v>483</v>
      </c>
      <c r="E370" t="s">
        <v>13</v>
      </c>
      <c r="F370" t="s">
        <v>14</v>
      </c>
      <c r="G370">
        <v>2019</v>
      </c>
      <c r="H370">
        <v>48.283000000000001</v>
      </c>
    </row>
    <row r="371" spans="1:9" x14ac:dyDescent="0.25">
      <c r="A371" t="s">
        <v>9</v>
      </c>
      <c r="B371" t="s">
        <v>33</v>
      </c>
      <c r="C371" t="s">
        <v>34</v>
      </c>
      <c r="D371" t="s">
        <v>483</v>
      </c>
      <c r="E371" t="s">
        <v>15</v>
      </c>
      <c r="F371" t="s">
        <v>17</v>
      </c>
      <c r="G371">
        <v>2005</v>
      </c>
      <c r="H371">
        <v>0.1</v>
      </c>
      <c r="I371">
        <v>0.155</v>
      </c>
    </row>
    <row r="372" spans="1:9" x14ac:dyDescent="0.25">
      <c r="A372" t="s">
        <v>9</v>
      </c>
      <c r="B372" t="s">
        <v>33</v>
      </c>
      <c r="C372" t="s">
        <v>34</v>
      </c>
      <c r="D372" t="s">
        <v>483</v>
      </c>
      <c r="E372" t="s">
        <v>15</v>
      </c>
      <c r="F372" t="s">
        <v>17</v>
      </c>
      <c r="G372">
        <v>2006</v>
      </c>
      <c r="H372">
        <v>0.2</v>
      </c>
      <c r="I372">
        <v>0.311</v>
      </c>
    </row>
    <row r="373" spans="1:9" x14ac:dyDescent="0.25">
      <c r="A373" t="s">
        <v>9</v>
      </c>
      <c r="B373" t="s">
        <v>33</v>
      </c>
      <c r="C373" t="s">
        <v>34</v>
      </c>
      <c r="D373" t="s">
        <v>483</v>
      </c>
      <c r="E373" t="s">
        <v>15</v>
      </c>
      <c r="F373" t="s">
        <v>17</v>
      </c>
      <c r="G373">
        <v>2007</v>
      </c>
      <c r="H373">
        <v>0.3</v>
      </c>
      <c r="I373">
        <v>0.46600000000000003</v>
      </c>
    </row>
    <row r="374" spans="1:9" x14ac:dyDescent="0.25">
      <c r="A374" t="s">
        <v>9</v>
      </c>
      <c r="B374" t="s">
        <v>33</v>
      </c>
      <c r="C374" t="s">
        <v>34</v>
      </c>
      <c r="D374" t="s">
        <v>483</v>
      </c>
      <c r="E374" t="s">
        <v>15</v>
      </c>
      <c r="F374" t="s">
        <v>17</v>
      </c>
      <c r="G374">
        <v>2008</v>
      </c>
      <c r="H374">
        <v>0.4</v>
      </c>
      <c r="I374">
        <v>0.621</v>
      </c>
    </row>
    <row r="375" spans="1:9" x14ac:dyDescent="0.25">
      <c r="A375" t="s">
        <v>9</v>
      </c>
      <c r="B375" t="s">
        <v>33</v>
      </c>
      <c r="C375" t="s">
        <v>34</v>
      </c>
      <c r="D375" t="s">
        <v>483</v>
      </c>
      <c r="E375" t="s">
        <v>15</v>
      </c>
      <c r="F375" t="s">
        <v>17</v>
      </c>
      <c r="G375">
        <v>2009</v>
      </c>
      <c r="H375">
        <v>0.4</v>
      </c>
      <c r="I375">
        <v>0.621</v>
      </c>
    </row>
    <row r="376" spans="1:9" x14ac:dyDescent="0.25">
      <c r="A376" t="s">
        <v>9</v>
      </c>
      <c r="B376" t="s">
        <v>33</v>
      </c>
      <c r="C376" t="s">
        <v>34</v>
      </c>
      <c r="D376" t="s">
        <v>483</v>
      </c>
      <c r="E376" t="s">
        <v>15</v>
      </c>
      <c r="F376" t="s">
        <v>17</v>
      </c>
      <c r="G376">
        <v>2010</v>
      </c>
      <c r="H376">
        <v>0.6</v>
      </c>
      <c r="I376">
        <v>0.93200000000000005</v>
      </c>
    </row>
    <row r="377" spans="1:9" x14ac:dyDescent="0.25">
      <c r="A377" t="s">
        <v>9</v>
      </c>
      <c r="B377" t="s">
        <v>33</v>
      </c>
      <c r="C377" t="s">
        <v>34</v>
      </c>
      <c r="D377" t="s">
        <v>483</v>
      </c>
      <c r="E377" t="s">
        <v>15</v>
      </c>
      <c r="F377" t="s">
        <v>17</v>
      </c>
      <c r="G377">
        <v>2011</v>
      </c>
      <c r="H377">
        <v>0.8</v>
      </c>
      <c r="I377">
        <v>1.242</v>
      </c>
    </row>
    <row r="378" spans="1:9" x14ac:dyDescent="0.25">
      <c r="A378" t="s">
        <v>9</v>
      </c>
      <c r="B378" t="s">
        <v>33</v>
      </c>
      <c r="C378" t="s">
        <v>34</v>
      </c>
      <c r="D378" t="s">
        <v>483</v>
      </c>
      <c r="E378" t="s">
        <v>15</v>
      </c>
      <c r="F378" t="s">
        <v>17</v>
      </c>
      <c r="G378">
        <v>2012</v>
      </c>
      <c r="H378">
        <v>1.2</v>
      </c>
      <c r="I378">
        <v>1.8640000000000001</v>
      </c>
    </row>
    <row r="379" spans="1:9" x14ac:dyDescent="0.25">
      <c r="A379" t="s">
        <v>9</v>
      </c>
      <c r="B379" t="s">
        <v>33</v>
      </c>
      <c r="C379" t="s">
        <v>34</v>
      </c>
      <c r="D379" t="s">
        <v>483</v>
      </c>
      <c r="E379" t="s">
        <v>15</v>
      </c>
      <c r="F379" t="s">
        <v>17</v>
      </c>
      <c r="G379">
        <v>2013</v>
      </c>
      <c r="H379">
        <v>2.2000000000000002</v>
      </c>
      <c r="I379">
        <v>3.4169999999999998</v>
      </c>
    </row>
    <row r="380" spans="1:9" x14ac:dyDescent="0.25">
      <c r="A380" t="s">
        <v>9</v>
      </c>
      <c r="B380" t="s">
        <v>33</v>
      </c>
      <c r="C380" t="s">
        <v>34</v>
      </c>
      <c r="D380" t="s">
        <v>483</v>
      </c>
      <c r="E380" t="s">
        <v>15</v>
      </c>
      <c r="F380" t="s">
        <v>17</v>
      </c>
      <c r="G380">
        <v>2014</v>
      </c>
      <c r="H380">
        <v>2.4</v>
      </c>
      <c r="I380">
        <v>3.7269999999999999</v>
      </c>
    </row>
    <row r="381" spans="1:9" x14ac:dyDescent="0.25">
      <c r="A381" t="s">
        <v>9</v>
      </c>
      <c r="B381" t="s">
        <v>33</v>
      </c>
      <c r="C381" t="s">
        <v>34</v>
      </c>
      <c r="D381" t="s">
        <v>483</v>
      </c>
      <c r="E381" t="s">
        <v>15</v>
      </c>
      <c r="F381" t="s">
        <v>17</v>
      </c>
      <c r="G381">
        <v>2015</v>
      </c>
      <c r="H381">
        <v>2.7</v>
      </c>
      <c r="I381">
        <v>4.1929999999999996</v>
      </c>
    </row>
    <row r="382" spans="1:9" x14ac:dyDescent="0.25">
      <c r="A382" t="s">
        <v>9</v>
      </c>
      <c r="B382" t="s">
        <v>33</v>
      </c>
      <c r="C382" t="s">
        <v>34</v>
      </c>
      <c r="D382" t="s">
        <v>483</v>
      </c>
      <c r="E382" t="s">
        <v>15</v>
      </c>
      <c r="F382" t="s">
        <v>17</v>
      </c>
      <c r="G382">
        <v>2016</v>
      </c>
      <c r="H382">
        <v>3.7</v>
      </c>
      <c r="I382">
        <v>5.7460000000000004</v>
      </c>
    </row>
    <row r="383" spans="1:9" x14ac:dyDescent="0.25">
      <c r="A383" t="s">
        <v>9</v>
      </c>
      <c r="B383" t="s">
        <v>33</v>
      </c>
      <c r="C383" t="s">
        <v>34</v>
      </c>
      <c r="D383" t="s">
        <v>483</v>
      </c>
      <c r="E383" t="s">
        <v>15</v>
      </c>
      <c r="F383" t="s">
        <v>17</v>
      </c>
      <c r="G383">
        <v>2017</v>
      </c>
      <c r="H383">
        <v>4.7</v>
      </c>
      <c r="I383">
        <v>7.2990000000000004</v>
      </c>
    </row>
    <row r="384" spans="1:9" x14ac:dyDescent="0.25">
      <c r="A384" t="s">
        <v>9</v>
      </c>
      <c r="B384" t="s">
        <v>33</v>
      </c>
      <c r="C384" t="s">
        <v>34</v>
      </c>
      <c r="D384" t="s">
        <v>483</v>
      </c>
      <c r="E384" t="s">
        <v>15</v>
      </c>
      <c r="F384" t="s">
        <v>17</v>
      </c>
      <c r="G384">
        <v>2018</v>
      </c>
      <c r="H384">
        <v>4.7</v>
      </c>
    </row>
    <row r="385" spans="1:9" x14ac:dyDescent="0.25">
      <c r="A385" t="s">
        <v>9</v>
      </c>
      <c r="B385" t="s">
        <v>33</v>
      </c>
      <c r="C385" t="s">
        <v>34</v>
      </c>
      <c r="D385" t="s">
        <v>483</v>
      </c>
      <c r="E385" t="s">
        <v>15</v>
      </c>
      <c r="F385" t="s">
        <v>17</v>
      </c>
      <c r="G385">
        <v>2019</v>
      </c>
      <c r="H385">
        <v>4.7</v>
      </c>
    </row>
    <row r="386" spans="1:9" x14ac:dyDescent="0.25">
      <c r="A386" t="s">
        <v>9</v>
      </c>
      <c r="B386" t="s">
        <v>33</v>
      </c>
      <c r="C386" t="s">
        <v>34</v>
      </c>
      <c r="D386" t="s">
        <v>483</v>
      </c>
      <c r="E386" t="s">
        <v>15</v>
      </c>
      <c r="F386" t="s">
        <v>26</v>
      </c>
      <c r="G386">
        <v>2012</v>
      </c>
      <c r="H386">
        <v>0.40300000000000002</v>
      </c>
      <c r="I386">
        <v>0.626</v>
      </c>
    </row>
    <row r="387" spans="1:9" x14ac:dyDescent="0.25">
      <c r="A387" t="s">
        <v>9</v>
      </c>
      <c r="B387" t="s">
        <v>33</v>
      </c>
      <c r="C387" t="s">
        <v>34</v>
      </c>
      <c r="D387" t="s">
        <v>483</v>
      </c>
      <c r="E387" t="s">
        <v>15</v>
      </c>
      <c r="F387" t="s">
        <v>26</v>
      </c>
      <c r="G387">
        <v>2013</v>
      </c>
      <c r="H387">
        <v>0.40300000000000002</v>
      </c>
      <c r="I387">
        <v>0.626</v>
      </c>
    </row>
    <row r="388" spans="1:9" x14ac:dyDescent="0.25">
      <c r="A388" t="s">
        <v>9</v>
      </c>
      <c r="B388" t="s">
        <v>33</v>
      </c>
      <c r="C388" t="s">
        <v>34</v>
      </c>
      <c r="D388" t="s">
        <v>483</v>
      </c>
      <c r="E388" t="s">
        <v>15</v>
      </c>
      <c r="F388" t="s">
        <v>26</v>
      </c>
      <c r="G388">
        <v>2014</v>
      </c>
      <c r="H388">
        <v>0.40300000000000002</v>
      </c>
      <c r="I388">
        <v>0.626</v>
      </c>
    </row>
    <row r="389" spans="1:9" x14ac:dyDescent="0.25">
      <c r="A389" t="s">
        <v>9</v>
      </c>
      <c r="B389" t="s">
        <v>33</v>
      </c>
      <c r="C389" t="s">
        <v>34</v>
      </c>
      <c r="D389" t="s">
        <v>483</v>
      </c>
      <c r="E389" t="s">
        <v>15</v>
      </c>
      <c r="F389" t="s">
        <v>26</v>
      </c>
      <c r="G389">
        <v>2015</v>
      </c>
      <c r="H389">
        <v>0.40300000000000002</v>
      </c>
      <c r="I389">
        <v>0.626</v>
      </c>
    </row>
    <row r="390" spans="1:9" x14ac:dyDescent="0.25">
      <c r="A390" t="s">
        <v>9</v>
      </c>
      <c r="B390" t="s">
        <v>33</v>
      </c>
      <c r="C390" t="s">
        <v>34</v>
      </c>
      <c r="D390" t="s">
        <v>483</v>
      </c>
      <c r="E390" t="s">
        <v>15</v>
      </c>
      <c r="F390" t="s">
        <v>26</v>
      </c>
      <c r="G390">
        <v>2016</v>
      </c>
      <c r="H390">
        <v>0.40300000000000002</v>
      </c>
      <c r="I390">
        <v>0.626</v>
      </c>
    </row>
    <row r="391" spans="1:9" x14ac:dyDescent="0.25">
      <c r="A391" t="s">
        <v>9</v>
      </c>
      <c r="B391" t="s">
        <v>33</v>
      </c>
      <c r="C391" t="s">
        <v>34</v>
      </c>
      <c r="D391" t="s">
        <v>483</v>
      </c>
      <c r="E391" t="s">
        <v>15</v>
      </c>
      <c r="F391" t="s">
        <v>26</v>
      </c>
      <c r="G391">
        <v>2017</v>
      </c>
      <c r="H391">
        <v>0.40300000000000002</v>
      </c>
      <c r="I391">
        <v>0.626</v>
      </c>
    </row>
    <row r="392" spans="1:9" x14ac:dyDescent="0.25">
      <c r="A392" t="s">
        <v>9</v>
      </c>
      <c r="B392" t="s">
        <v>33</v>
      </c>
      <c r="C392" t="s">
        <v>34</v>
      </c>
      <c r="D392" t="s">
        <v>483</v>
      </c>
      <c r="E392" t="s">
        <v>15</v>
      </c>
      <c r="F392" t="s">
        <v>26</v>
      </c>
      <c r="G392">
        <v>2018</v>
      </c>
      <c r="H392">
        <v>0.40300000000000002</v>
      </c>
    </row>
    <row r="393" spans="1:9" x14ac:dyDescent="0.25">
      <c r="A393" t="s">
        <v>9</v>
      </c>
      <c r="B393" t="s">
        <v>33</v>
      </c>
      <c r="C393" t="s">
        <v>34</v>
      </c>
      <c r="D393" t="s">
        <v>483</v>
      </c>
      <c r="E393" t="s">
        <v>15</v>
      </c>
      <c r="F393" t="s">
        <v>26</v>
      </c>
      <c r="G393">
        <v>2019</v>
      </c>
      <c r="H393">
        <v>0.40300000000000002</v>
      </c>
    </row>
    <row r="394" spans="1:9" x14ac:dyDescent="0.25">
      <c r="A394" t="s">
        <v>9</v>
      </c>
      <c r="B394" t="s">
        <v>35</v>
      </c>
      <c r="C394" t="s">
        <v>36</v>
      </c>
      <c r="D394" t="s">
        <v>482</v>
      </c>
      <c r="E394" t="s">
        <v>12</v>
      </c>
      <c r="F394" t="s">
        <v>12</v>
      </c>
      <c r="G394">
        <v>2000</v>
      </c>
      <c r="H394">
        <v>75.882000000000005</v>
      </c>
      <c r="I394">
        <v>141.74600000000001</v>
      </c>
    </row>
    <row r="395" spans="1:9" x14ac:dyDescent="0.25">
      <c r="A395" t="s">
        <v>9</v>
      </c>
      <c r="B395" t="s">
        <v>35</v>
      </c>
      <c r="C395" t="s">
        <v>36</v>
      </c>
      <c r="D395" t="s">
        <v>482</v>
      </c>
      <c r="E395" t="s">
        <v>12</v>
      </c>
      <c r="F395" t="s">
        <v>12</v>
      </c>
      <c r="G395">
        <v>2001</v>
      </c>
      <c r="H395">
        <v>75.882000000000005</v>
      </c>
      <c r="I395">
        <v>169.56700000000001</v>
      </c>
    </row>
    <row r="396" spans="1:9" x14ac:dyDescent="0.25">
      <c r="A396" t="s">
        <v>9</v>
      </c>
      <c r="B396" t="s">
        <v>35</v>
      </c>
      <c r="C396" t="s">
        <v>36</v>
      </c>
      <c r="D396" t="s">
        <v>482</v>
      </c>
      <c r="E396" t="s">
        <v>12</v>
      </c>
      <c r="F396" t="s">
        <v>12</v>
      </c>
      <c r="G396">
        <v>2002</v>
      </c>
      <c r="H396">
        <v>75.882000000000005</v>
      </c>
      <c r="I396">
        <v>173.309</v>
      </c>
    </row>
    <row r="397" spans="1:9" x14ac:dyDescent="0.25">
      <c r="A397" t="s">
        <v>9</v>
      </c>
      <c r="B397" t="s">
        <v>35</v>
      </c>
      <c r="C397" t="s">
        <v>36</v>
      </c>
      <c r="D397" t="s">
        <v>482</v>
      </c>
      <c r="E397" t="s">
        <v>12</v>
      </c>
      <c r="F397" t="s">
        <v>12</v>
      </c>
      <c r="G397">
        <v>2003</v>
      </c>
      <c r="H397">
        <v>75.882000000000005</v>
      </c>
      <c r="I397">
        <v>193.28700000000001</v>
      </c>
    </row>
    <row r="398" spans="1:9" x14ac:dyDescent="0.25">
      <c r="A398" t="s">
        <v>9</v>
      </c>
      <c r="B398" t="s">
        <v>35</v>
      </c>
      <c r="C398" t="s">
        <v>36</v>
      </c>
      <c r="D398" t="s">
        <v>482</v>
      </c>
      <c r="E398" t="s">
        <v>12</v>
      </c>
      <c r="F398" t="s">
        <v>12</v>
      </c>
      <c r="G398">
        <v>2004</v>
      </c>
      <c r="H398">
        <v>76.962000000000003</v>
      </c>
      <c r="I398">
        <v>212.38300000000001</v>
      </c>
    </row>
    <row r="399" spans="1:9" x14ac:dyDescent="0.25">
      <c r="A399" t="s">
        <v>9</v>
      </c>
      <c r="B399" t="s">
        <v>35</v>
      </c>
      <c r="C399" t="s">
        <v>36</v>
      </c>
      <c r="D399" t="s">
        <v>482</v>
      </c>
      <c r="E399" t="s">
        <v>12</v>
      </c>
      <c r="F399" t="s">
        <v>12</v>
      </c>
      <c r="G399">
        <v>2005</v>
      </c>
      <c r="H399">
        <v>76.802000000000007</v>
      </c>
      <c r="I399">
        <v>229.608</v>
      </c>
    </row>
    <row r="400" spans="1:9" x14ac:dyDescent="0.25">
      <c r="A400" t="s">
        <v>9</v>
      </c>
      <c r="B400" t="s">
        <v>35</v>
      </c>
      <c r="C400" t="s">
        <v>36</v>
      </c>
      <c r="D400" t="s">
        <v>482</v>
      </c>
      <c r="E400" t="s">
        <v>12</v>
      </c>
      <c r="F400" t="s">
        <v>12</v>
      </c>
      <c r="G400">
        <v>2006</v>
      </c>
      <c r="H400">
        <v>67.989999999999995</v>
      </c>
      <c r="I400">
        <v>243.48099999999999</v>
      </c>
    </row>
    <row r="401" spans="1:9" x14ac:dyDescent="0.25">
      <c r="A401" t="s">
        <v>9</v>
      </c>
      <c r="B401" t="s">
        <v>35</v>
      </c>
      <c r="C401" t="s">
        <v>36</v>
      </c>
      <c r="D401" t="s">
        <v>482</v>
      </c>
      <c r="E401" t="s">
        <v>12</v>
      </c>
      <c r="F401" t="s">
        <v>12</v>
      </c>
      <c r="G401">
        <v>2007</v>
      </c>
      <c r="H401">
        <v>71.790000000000006</v>
      </c>
      <c r="I401">
        <v>261.64999999999998</v>
      </c>
    </row>
    <row r="402" spans="1:9" x14ac:dyDescent="0.25">
      <c r="A402" t="s">
        <v>9</v>
      </c>
      <c r="B402" t="s">
        <v>35</v>
      </c>
      <c r="C402" t="s">
        <v>36</v>
      </c>
      <c r="D402" t="s">
        <v>482</v>
      </c>
      <c r="E402" t="s">
        <v>12</v>
      </c>
      <c r="F402" t="s">
        <v>12</v>
      </c>
      <c r="G402">
        <v>2008</v>
      </c>
      <c r="H402">
        <v>86.158000000000001</v>
      </c>
      <c r="I402">
        <v>280.28500000000003</v>
      </c>
    </row>
    <row r="403" spans="1:9" x14ac:dyDescent="0.25">
      <c r="A403" t="s">
        <v>9</v>
      </c>
      <c r="B403" t="s">
        <v>35</v>
      </c>
      <c r="C403" t="s">
        <v>36</v>
      </c>
      <c r="D403" t="s">
        <v>482</v>
      </c>
      <c r="E403" t="s">
        <v>12</v>
      </c>
      <c r="F403" t="s">
        <v>12</v>
      </c>
      <c r="G403">
        <v>2009</v>
      </c>
      <c r="H403">
        <v>83.242000000000004</v>
      </c>
      <c r="I403">
        <v>290.64</v>
      </c>
    </row>
    <row r="404" spans="1:9" x14ac:dyDescent="0.25">
      <c r="A404" t="s">
        <v>9</v>
      </c>
      <c r="B404" t="s">
        <v>35</v>
      </c>
      <c r="C404" t="s">
        <v>36</v>
      </c>
      <c r="D404" t="s">
        <v>482</v>
      </c>
      <c r="E404" t="s">
        <v>12</v>
      </c>
      <c r="F404" t="s">
        <v>12</v>
      </c>
      <c r="G404">
        <v>2010</v>
      </c>
      <c r="H404">
        <v>92.32</v>
      </c>
      <c r="I404">
        <v>333.92099999999999</v>
      </c>
    </row>
    <row r="405" spans="1:9" x14ac:dyDescent="0.25">
      <c r="A405" t="s">
        <v>9</v>
      </c>
      <c r="B405" t="s">
        <v>35</v>
      </c>
      <c r="C405" t="s">
        <v>36</v>
      </c>
      <c r="D405" t="s">
        <v>482</v>
      </c>
      <c r="E405" t="s">
        <v>12</v>
      </c>
      <c r="F405" t="s">
        <v>12</v>
      </c>
      <c r="G405">
        <v>2011</v>
      </c>
      <c r="H405">
        <v>99.64</v>
      </c>
      <c r="I405">
        <v>324.08</v>
      </c>
    </row>
    <row r="406" spans="1:9" x14ac:dyDescent="0.25">
      <c r="A406" t="s">
        <v>9</v>
      </c>
      <c r="B406" t="s">
        <v>35</v>
      </c>
      <c r="C406" t="s">
        <v>36</v>
      </c>
      <c r="D406" t="s">
        <v>482</v>
      </c>
      <c r="E406" t="s">
        <v>12</v>
      </c>
      <c r="F406" t="s">
        <v>12</v>
      </c>
      <c r="G406">
        <v>2012</v>
      </c>
      <c r="H406">
        <v>123.04</v>
      </c>
      <c r="I406">
        <v>300.33699999999999</v>
      </c>
    </row>
    <row r="407" spans="1:9" x14ac:dyDescent="0.25">
      <c r="A407" t="s">
        <v>9</v>
      </c>
      <c r="B407" t="s">
        <v>35</v>
      </c>
      <c r="C407" t="s">
        <v>36</v>
      </c>
      <c r="D407" t="s">
        <v>482</v>
      </c>
      <c r="E407" t="s">
        <v>12</v>
      </c>
      <c r="F407" t="s">
        <v>12</v>
      </c>
      <c r="G407">
        <v>2013</v>
      </c>
      <c r="H407">
        <v>108.36</v>
      </c>
      <c r="I407">
        <v>308.03199999999998</v>
      </c>
    </row>
    <row r="408" spans="1:9" x14ac:dyDescent="0.25">
      <c r="A408" t="s">
        <v>9</v>
      </c>
      <c r="B408" t="s">
        <v>35</v>
      </c>
      <c r="C408" t="s">
        <v>36</v>
      </c>
      <c r="D408" t="s">
        <v>482</v>
      </c>
      <c r="E408" t="s">
        <v>12</v>
      </c>
      <c r="F408" t="s">
        <v>12</v>
      </c>
      <c r="G408">
        <v>2014</v>
      </c>
      <c r="H408">
        <v>108.36</v>
      </c>
      <c r="I408">
        <v>312.44</v>
      </c>
    </row>
    <row r="409" spans="1:9" x14ac:dyDescent="0.25">
      <c r="A409" t="s">
        <v>9</v>
      </c>
      <c r="B409" t="s">
        <v>35</v>
      </c>
      <c r="C409" t="s">
        <v>36</v>
      </c>
      <c r="D409" t="s">
        <v>482</v>
      </c>
      <c r="E409" t="s">
        <v>12</v>
      </c>
      <c r="F409" t="s">
        <v>12</v>
      </c>
      <c r="G409">
        <v>2015</v>
      </c>
      <c r="H409">
        <v>145.327</v>
      </c>
      <c r="I409">
        <v>334.51400000000001</v>
      </c>
    </row>
    <row r="410" spans="1:9" x14ac:dyDescent="0.25">
      <c r="A410" t="s">
        <v>9</v>
      </c>
      <c r="B410" t="s">
        <v>35</v>
      </c>
      <c r="C410" t="s">
        <v>36</v>
      </c>
      <c r="D410" t="s">
        <v>482</v>
      </c>
      <c r="E410" t="s">
        <v>12</v>
      </c>
      <c r="F410" t="s">
        <v>12</v>
      </c>
      <c r="G410">
        <v>2016</v>
      </c>
      <c r="H410">
        <v>143.33799999999999</v>
      </c>
      <c r="I410">
        <v>361.40600000000001</v>
      </c>
    </row>
    <row r="411" spans="1:9" x14ac:dyDescent="0.25">
      <c r="A411" t="s">
        <v>9</v>
      </c>
      <c r="B411" t="s">
        <v>35</v>
      </c>
      <c r="C411" t="s">
        <v>36</v>
      </c>
      <c r="D411" t="s">
        <v>482</v>
      </c>
      <c r="E411" t="s">
        <v>12</v>
      </c>
      <c r="F411" t="s">
        <v>12</v>
      </c>
      <c r="G411">
        <v>2017</v>
      </c>
      <c r="H411">
        <v>143.33799999999999</v>
      </c>
      <c r="I411">
        <v>407.99299999999999</v>
      </c>
    </row>
    <row r="412" spans="1:9" x14ac:dyDescent="0.25">
      <c r="A412" t="s">
        <v>9</v>
      </c>
      <c r="B412" t="s">
        <v>35</v>
      </c>
      <c r="C412" t="s">
        <v>36</v>
      </c>
      <c r="D412" t="s">
        <v>482</v>
      </c>
      <c r="E412" t="s">
        <v>12</v>
      </c>
      <c r="F412" t="s">
        <v>12</v>
      </c>
      <c r="G412">
        <v>2018</v>
      </c>
      <c r="H412">
        <v>140.93799999999999</v>
      </c>
    </row>
    <row r="413" spans="1:9" x14ac:dyDescent="0.25">
      <c r="A413" t="s">
        <v>9</v>
      </c>
      <c r="B413" t="s">
        <v>35</v>
      </c>
      <c r="C413" t="s">
        <v>36</v>
      </c>
      <c r="D413" t="s">
        <v>482</v>
      </c>
      <c r="E413" t="s">
        <v>12</v>
      </c>
      <c r="F413" t="s">
        <v>12</v>
      </c>
      <c r="G413">
        <v>2019</v>
      </c>
      <c r="H413">
        <v>140.93799999999999</v>
      </c>
    </row>
    <row r="414" spans="1:9" x14ac:dyDescent="0.25">
      <c r="A414" t="s">
        <v>9</v>
      </c>
      <c r="B414" t="s">
        <v>35</v>
      </c>
      <c r="C414" t="s">
        <v>36</v>
      </c>
      <c r="D414" t="s">
        <v>483</v>
      </c>
      <c r="E414" t="s">
        <v>15</v>
      </c>
      <c r="F414" t="s">
        <v>17</v>
      </c>
      <c r="G414">
        <v>2012</v>
      </c>
      <c r="H414">
        <v>7.3999999999999996E-2</v>
      </c>
    </row>
    <row r="415" spans="1:9" x14ac:dyDescent="0.25">
      <c r="A415" t="s">
        <v>9</v>
      </c>
      <c r="B415" t="s">
        <v>35</v>
      </c>
      <c r="C415" t="s">
        <v>36</v>
      </c>
      <c r="D415" t="s">
        <v>483</v>
      </c>
      <c r="E415" t="s">
        <v>15</v>
      </c>
      <c r="F415" t="s">
        <v>17</v>
      </c>
      <c r="G415">
        <v>2013</v>
      </c>
      <c r="H415">
        <v>0.151</v>
      </c>
    </row>
    <row r="416" spans="1:9" x14ac:dyDescent="0.25">
      <c r="A416" t="s">
        <v>9</v>
      </c>
      <c r="B416" t="s">
        <v>35</v>
      </c>
      <c r="C416" t="s">
        <v>36</v>
      </c>
      <c r="D416" t="s">
        <v>483</v>
      </c>
      <c r="E416" t="s">
        <v>15</v>
      </c>
      <c r="F416" t="s">
        <v>17</v>
      </c>
      <c r="G416">
        <v>2014</v>
      </c>
      <c r="H416">
        <v>0.30499999999999999</v>
      </c>
    </row>
    <row r="417" spans="1:9" x14ac:dyDescent="0.25">
      <c r="A417" t="s">
        <v>9</v>
      </c>
      <c r="B417" t="s">
        <v>35</v>
      </c>
      <c r="C417" t="s">
        <v>36</v>
      </c>
      <c r="D417" t="s">
        <v>483</v>
      </c>
      <c r="E417" t="s">
        <v>15</v>
      </c>
      <c r="F417" t="s">
        <v>17</v>
      </c>
      <c r="G417">
        <v>2015</v>
      </c>
      <c r="H417">
        <v>0.61799999999999999</v>
      </c>
    </row>
    <row r="418" spans="1:9" x14ac:dyDescent="0.25">
      <c r="A418" t="s">
        <v>9</v>
      </c>
      <c r="B418" t="s">
        <v>35</v>
      </c>
      <c r="C418" t="s">
        <v>36</v>
      </c>
      <c r="D418" t="s">
        <v>483</v>
      </c>
      <c r="E418" t="s">
        <v>15</v>
      </c>
      <c r="F418" t="s">
        <v>17</v>
      </c>
      <c r="G418">
        <v>2016</v>
      </c>
      <c r="H418">
        <v>0.67400000000000004</v>
      </c>
      <c r="I418">
        <v>4.2000000000000003E-2</v>
      </c>
    </row>
    <row r="419" spans="1:9" x14ac:dyDescent="0.25">
      <c r="A419" t="s">
        <v>9</v>
      </c>
      <c r="B419" t="s">
        <v>35</v>
      </c>
      <c r="C419" t="s">
        <v>36</v>
      </c>
      <c r="D419" t="s">
        <v>483</v>
      </c>
      <c r="E419" t="s">
        <v>15</v>
      </c>
      <c r="F419" t="s">
        <v>17</v>
      </c>
      <c r="G419">
        <v>2017</v>
      </c>
      <c r="H419">
        <v>0.73499999999999999</v>
      </c>
      <c r="I419">
        <v>6.2E-2</v>
      </c>
    </row>
    <row r="420" spans="1:9" x14ac:dyDescent="0.25">
      <c r="A420" t="s">
        <v>9</v>
      </c>
      <c r="B420" t="s">
        <v>35</v>
      </c>
      <c r="C420" t="s">
        <v>36</v>
      </c>
      <c r="D420" t="s">
        <v>483</v>
      </c>
      <c r="E420" t="s">
        <v>15</v>
      </c>
      <c r="F420" t="s">
        <v>17</v>
      </c>
      <c r="G420">
        <v>2018</v>
      </c>
      <c r="H420">
        <v>0.84599999999999997</v>
      </c>
    </row>
    <row r="421" spans="1:9" x14ac:dyDescent="0.25">
      <c r="A421" t="s">
        <v>9</v>
      </c>
      <c r="B421" t="s">
        <v>35</v>
      </c>
      <c r="C421" t="s">
        <v>36</v>
      </c>
      <c r="D421" t="s">
        <v>483</v>
      </c>
      <c r="E421" t="s">
        <v>15</v>
      </c>
      <c r="F421" t="s">
        <v>17</v>
      </c>
      <c r="G421">
        <v>2019</v>
      </c>
      <c r="H421">
        <v>0.84599999999999997</v>
      </c>
    </row>
    <row r="422" spans="1:9" x14ac:dyDescent="0.25">
      <c r="A422" t="s">
        <v>9</v>
      </c>
      <c r="B422" t="s">
        <v>35</v>
      </c>
      <c r="C422" t="s">
        <v>36</v>
      </c>
      <c r="D422" t="s">
        <v>483</v>
      </c>
      <c r="E422" t="s">
        <v>15</v>
      </c>
      <c r="F422" t="s">
        <v>26</v>
      </c>
      <c r="G422">
        <v>2010</v>
      </c>
      <c r="H422">
        <v>5.5</v>
      </c>
      <c r="I422">
        <v>2.105</v>
      </c>
    </row>
    <row r="423" spans="1:9" x14ac:dyDescent="0.25">
      <c r="A423" t="s">
        <v>9</v>
      </c>
      <c r="B423" t="s">
        <v>35</v>
      </c>
      <c r="C423" t="s">
        <v>36</v>
      </c>
      <c r="D423" t="s">
        <v>483</v>
      </c>
      <c r="E423" t="s">
        <v>15</v>
      </c>
      <c r="F423" t="s">
        <v>26</v>
      </c>
      <c r="G423">
        <v>2011</v>
      </c>
      <c r="H423">
        <v>5.5</v>
      </c>
      <c r="I423">
        <v>8.9559999999999995</v>
      </c>
    </row>
    <row r="424" spans="1:9" x14ac:dyDescent="0.25">
      <c r="A424" t="s">
        <v>9</v>
      </c>
      <c r="B424" t="s">
        <v>35</v>
      </c>
      <c r="C424" t="s">
        <v>36</v>
      </c>
      <c r="D424" t="s">
        <v>483</v>
      </c>
      <c r="E424" t="s">
        <v>15</v>
      </c>
      <c r="F424" t="s">
        <v>26</v>
      </c>
      <c r="G424">
        <v>2012</v>
      </c>
      <c r="H424">
        <v>5.5</v>
      </c>
      <c r="I424">
        <v>7.4640000000000004</v>
      </c>
    </row>
    <row r="425" spans="1:9" x14ac:dyDescent="0.25">
      <c r="A425" t="s">
        <v>9</v>
      </c>
      <c r="B425" t="s">
        <v>35</v>
      </c>
      <c r="C425" t="s">
        <v>36</v>
      </c>
      <c r="D425" t="s">
        <v>483</v>
      </c>
      <c r="E425" t="s">
        <v>15</v>
      </c>
      <c r="F425" t="s">
        <v>26</v>
      </c>
      <c r="G425">
        <v>2013</v>
      </c>
      <c r="H425">
        <v>5.5</v>
      </c>
      <c r="I425">
        <v>7.2530000000000001</v>
      </c>
    </row>
    <row r="426" spans="1:9" x14ac:dyDescent="0.25">
      <c r="A426" t="s">
        <v>9</v>
      </c>
      <c r="B426" t="s">
        <v>35</v>
      </c>
      <c r="C426" t="s">
        <v>36</v>
      </c>
      <c r="D426" t="s">
        <v>483</v>
      </c>
      <c r="E426" t="s">
        <v>15</v>
      </c>
      <c r="F426" t="s">
        <v>26</v>
      </c>
      <c r="G426">
        <v>2014</v>
      </c>
      <c r="H426">
        <v>5.5</v>
      </c>
      <c r="I426">
        <v>6.6470000000000002</v>
      </c>
    </row>
    <row r="427" spans="1:9" x14ac:dyDescent="0.25">
      <c r="A427" t="s">
        <v>9</v>
      </c>
      <c r="B427" t="s">
        <v>35</v>
      </c>
      <c r="C427" t="s">
        <v>36</v>
      </c>
      <c r="D427" t="s">
        <v>483</v>
      </c>
      <c r="E427" t="s">
        <v>15</v>
      </c>
      <c r="F427" t="s">
        <v>26</v>
      </c>
      <c r="G427">
        <v>2015</v>
      </c>
      <c r="H427">
        <v>5.5</v>
      </c>
      <c r="I427">
        <v>6.2080000000000002</v>
      </c>
    </row>
    <row r="428" spans="1:9" x14ac:dyDescent="0.25">
      <c r="A428" t="s">
        <v>9</v>
      </c>
      <c r="B428" t="s">
        <v>35</v>
      </c>
      <c r="C428" t="s">
        <v>36</v>
      </c>
      <c r="D428" t="s">
        <v>483</v>
      </c>
      <c r="E428" t="s">
        <v>15</v>
      </c>
      <c r="F428" t="s">
        <v>26</v>
      </c>
      <c r="G428">
        <v>2016</v>
      </c>
      <c r="H428">
        <v>5.5</v>
      </c>
      <c r="I428">
        <v>5.5949999999999998</v>
      </c>
    </row>
    <row r="429" spans="1:9" x14ac:dyDescent="0.25">
      <c r="A429" t="s">
        <v>9</v>
      </c>
      <c r="B429" t="s">
        <v>35</v>
      </c>
      <c r="C429" t="s">
        <v>36</v>
      </c>
      <c r="D429" t="s">
        <v>483</v>
      </c>
      <c r="E429" t="s">
        <v>15</v>
      </c>
      <c r="F429" t="s">
        <v>26</v>
      </c>
      <c r="G429">
        <v>2017</v>
      </c>
      <c r="H429">
        <v>5.5</v>
      </c>
      <c r="I429">
        <v>6.6120000000000001</v>
      </c>
    </row>
    <row r="430" spans="1:9" x14ac:dyDescent="0.25">
      <c r="A430" t="s">
        <v>9</v>
      </c>
      <c r="B430" t="s">
        <v>35</v>
      </c>
      <c r="C430" t="s">
        <v>36</v>
      </c>
      <c r="D430" t="s">
        <v>483</v>
      </c>
      <c r="E430" t="s">
        <v>15</v>
      </c>
      <c r="F430" t="s">
        <v>26</v>
      </c>
      <c r="G430">
        <v>2018</v>
      </c>
      <c r="H430">
        <v>6.7350000000000003</v>
      </c>
    </row>
    <row r="431" spans="1:9" x14ac:dyDescent="0.25">
      <c r="A431" t="s">
        <v>9</v>
      </c>
      <c r="B431" t="s">
        <v>35</v>
      </c>
      <c r="C431" t="s">
        <v>36</v>
      </c>
      <c r="D431" t="s">
        <v>483</v>
      </c>
      <c r="E431" t="s">
        <v>15</v>
      </c>
      <c r="F431" t="s">
        <v>26</v>
      </c>
      <c r="G431">
        <v>2019</v>
      </c>
      <c r="H431">
        <v>6.7350000000000003</v>
      </c>
    </row>
    <row r="432" spans="1:9" x14ac:dyDescent="0.25">
      <c r="A432" t="s">
        <v>9</v>
      </c>
      <c r="B432" t="s">
        <v>35</v>
      </c>
      <c r="C432" t="s">
        <v>36</v>
      </c>
      <c r="D432" t="s">
        <v>483</v>
      </c>
      <c r="E432" t="s">
        <v>18</v>
      </c>
      <c r="F432" t="s">
        <v>19</v>
      </c>
      <c r="G432">
        <v>2000</v>
      </c>
      <c r="I432">
        <v>4.5490000000000004</v>
      </c>
    </row>
    <row r="433" spans="1:9" x14ac:dyDescent="0.25">
      <c r="A433" t="s">
        <v>9</v>
      </c>
      <c r="B433" t="s">
        <v>35</v>
      </c>
      <c r="C433" t="s">
        <v>36</v>
      </c>
      <c r="D433" t="s">
        <v>483</v>
      </c>
      <c r="E433" t="s">
        <v>18</v>
      </c>
      <c r="F433" t="s">
        <v>19</v>
      </c>
      <c r="G433">
        <v>2001</v>
      </c>
      <c r="I433">
        <v>3.7490000000000001</v>
      </c>
    </row>
    <row r="434" spans="1:9" x14ac:dyDescent="0.25">
      <c r="A434" t="s">
        <v>9</v>
      </c>
      <c r="B434" t="s">
        <v>35</v>
      </c>
      <c r="C434" t="s">
        <v>36</v>
      </c>
      <c r="D434" t="s">
        <v>483</v>
      </c>
      <c r="E434" t="s">
        <v>18</v>
      </c>
      <c r="F434" t="s">
        <v>19</v>
      </c>
      <c r="G434">
        <v>2002</v>
      </c>
      <c r="H434">
        <v>2.1</v>
      </c>
      <c r="I434">
        <v>5.6619999999999999</v>
      </c>
    </row>
    <row r="435" spans="1:9" x14ac:dyDescent="0.25">
      <c r="A435" t="s">
        <v>9</v>
      </c>
      <c r="B435" t="s">
        <v>35</v>
      </c>
      <c r="C435" t="s">
        <v>36</v>
      </c>
      <c r="D435" t="s">
        <v>483</v>
      </c>
      <c r="E435" t="s">
        <v>18</v>
      </c>
      <c r="F435" t="s">
        <v>19</v>
      </c>
      <c r="G435">
        <v>2003</v>
      </c>
      <c r="H435">
        <v>2.68</v>
      </c>
      <c r="I435">
        <v>5.3659999999999997</v>
      </c>
    </row>
    <row r="436" spans="1:9" x14ac:dyDescent="0.25">
      <c r="A436" t="s">
        <v>9</v>
      </c>
      <c r="B436" t="s">
        <v>35</v>
      </c>
      <c r="C436" t="s">
        <v>36</v>
      </c>
      <c r="D436" t="s">
        <v>483</v>
      </c>
      <c r="E436" t="s">
        <v>18</v>
      </c>
      <c r="F436" t="s">
        <v>19</v>
      </c>
      <c r="G436">
        <v>2004</v>
      </c>
      <c r="H436">
        <v>2.4</v>
      </c>
      <c r="I436">
        <v>6.43</v>
      </c>
    </row>
    <row r="437" spans="1:9" x14ac:dyDescent="0.25">
      <c r="A437" t="s">
        <v>9</v>
      </c>
      <c r="B437" t="s">
        <v>35</v>
      </c>
      <c r="C437" t="s">
        <v>36</v>
      </c>
      <c r="D437" t="s">
        <v>483</v>
      </c>
      <c r="E437" t="s">
        <v>18</v>
      </c>
      <c r="F437" t="s">
        <v>19</v>
      </c>
      <c r="G437">
        <v>2005</v>
      </c>
      <c r="H437">
        <v>2.4</v>
      </c>
      <c r="I437">
        <v>6.45</v>
      </c>
    </row>
    <row r="438" spans="1:9" x14ac:dyDescent="0.25">
      <c r="A438" t="s">
        <v>9</v>
      </c>
      <c r="B438" t="s">
        <v>35</v>
      </c>
      <c r="C438" t="s">
        <v>36</v>
      </c>
      <c r="D438" t="s">
        <v>483</v>
      </c>
      <c r="E438" t="s">
        <v>18</v>
      </c>
      <c r="F438" t="s">
        <v>19</v>
      </c>
      <c r="G438">
        <v>2006</v>
      </c>
      <c r="H438">
        <v>2.1</v>
      </c>
      <c r="I438">
        <v>7.4409999999999998</v>
      </c>
    </row>
    <row r="439" spans="1:9" x14ac:dyDescent="0.25">
      <c r="A439" t="s">
        <v>9</v>
      </c>
      <c r="B439" t="s">
        <v>35</v>
      </c>
      <c r="C439" t="s">
        <v>36</v>
      </c>
      <c r="D439" t="s">
        <v>483</v>
      </c>
      <c r="E439" t="s">
        <v>18</v>
      </c>
      <c r="F439" t="s">
        <v>19</v>
      </c>
      <c r="G439">
        <v>2007</v>
      </c>
      <c r="H439">
        <v>2.1</v>
      </c>
      <c r="I439">
        <v>6.8689999999999998</v>
      </c>
    </row>
    <row r="440" spans="1:9" x14ac:dyDescent="0.25">
      <c r="A440" t="s">
        <v>9</v>
      </c>
      <c r="B440" t="s">
        <v>35</v>
      </c>
      <c r="C440" t="s">
        <v>36</v>
      </c>
      <c r="D440" t="s">
        <v>483</v>
      </c>
      <c r="E440" t="s">
        <v>18</v>
      </c>
      <c r="F440" t="s">
        <v>19</v>
      </c>
      <c r="G440">
        <v>2008</v>
      </c>
      <c r="H440">
        <v>2.1</v>
      </c>
      <c r="I440">
        <v>5.51</v>
      </c>
    </row>
    <row r="441" spans="1:9" x14ac:dyDescent="0.25">
      <c r="A441" t="s">
        <v>9</v>
      </c>
      <c r="B441" t="s">
        <v>35</v>
      </c>
      <c r="C441" t="s">
        <v>36</v>
      </c>
      <c r="D441" t="s">
        <v>483</v>
      </c>
      <c r="E441" t="s">
        <v>18</v>
      </c>
      <c r="F441" t="s">
        <v>19</v>
      </c>
      <c r="G441">
        <v>2009</v>
      </c>
      <c r="H441">
        <v>2.1</v>
      </c>
      <c r="I441">
        <v>4.6609999999999996</v>
      </c>
    </row>
    <row r="442" spans="1:9" x14ac:dyDescent="0.25">
      <c r="A442" t="s">
        <v>9</v>
      </c>
      <c r="B442" t="s">
        <v>35</v>
      </c>
      <c r="C442" t="s">
        <v>36</v>
      </c>
      <c r="D442" t="s">
        <v>483</v>
      </c>
      <c r="E442" t="s">
        <v>18</v>
      </c>
      <c r="F442" t="s">
        <v>19</v>
      </c>
      <c r="G442">
        <v>2010</v>
      </c>
      <c r="H442">
        <v>1.8</v>
      </c>
      <c r="I442">
        <v>1.992</v>
      </c>
    </row>
    <row r="443" spans="1:9" x14ac:dyDescent="0.25">
      <c r="A443" t="s">
        <v>9</v>
      </c>
      <c r="B443" t="s">
        <v>35</v>
      </c>
      <c r="C443" t="s">
        <v>36</v>
      </c>
      <c r="D443" t="s">
        <v>483</v>
      </c>
      <c r="E443" t="s">
        <v>18</v>
      </c>
      <c r="F443" t="s">
        <v>19</v>
      </c>
      <c r="G443">
        <v>2011</v>
      </c>
      <c r="H443">
        <v>17</v>
      </c>
      <c r="I443">
        <v>15.605</v>
      </c>
    </row>
    <row r="444" spans="1:9" x14ac:dyDescent="0.25">
      <c r="A444" t="s">
        <v>9</v>
      </c>
      <c r="B444" t="s">
        <v>35</v>
      </c>
      <c r="C444" t="s">
        <v>36</v>
      </c>
      <c r="D444" t="s">
        <v>483</v>
      </c>
      <c r="E444" t="s">
        <v>18</v>
      </c>
      <c r="F444" t="s">
        <v>19</v>
      </c>
      <c r="G444">
        <v>2012</v>
      </c>
      <c r="H444">
        <v>27.2</v>
      </c>
      <c r="I444">
        <v>63.03</v>
      </c>
    </row>
    <row r="445" spans="1:9" x14ac:dyDescent="0.25">
      <c r="A445" t="s">
        <v>9</v>
      </c>
      <c r="B445" t="s">
        <v>35</v>
      </c>
      <c r="C445" t="s">
        <v>36</v>
      </c>
      <c r="D445" t="s">
        <v>483</v>
      </c>
      <c r="E445" t="s">
        <v>18</v>
      </c>
      <c r="F445" t="s">
        <v>19</v>
      </c>
      <c r="G445">
        <v>2013</v>
      </c>
      <c r="H445">
        <v>27.2</v>
      </c>
      <c r="I445">
        <v>76.006</v>
      </c>
    </row>
    <row r="446" spans="1:9" x14ac:dyDescent="0.25">
      <c r="A446" t="s">
        <v>9</v>
      </c>
      <c r="B446" t="s">
        <v>35</v>
      </c>
      <c r="C446" t="s">
        <v>36</v>
      </c>
      <c r="D446" t="s">
        <v>483</v>
      </c>
      <c r="E446" t="s">
        <v>18</v>
      </c>
      <c r="F446" t="s">
        <v>19</v>
      </c>
      <c r="G446">
        <v>2014</v>
      </c>
      <c r="H446">
        <v>27.2</v>
      </c>
      <c r="I446">
        <v>82.56</v>
      </c>
    </row>
    <row r="447" spans="1:9" x14ac:dyDescent="0.25">
      <c r="A447" t="s">
        <v>9</v>
      </c>
      <c r="B447" t="s">
        <v>35</v>
      </c>
      <c r="C447" t="s">
        <v>36</v>
      </c>
      <c r="D447" t="s">
        <v>483</v>
      </c>
      <c r="E447" t="s">
        <v>18</v>
      </c>
      <c r="F447" t="s">
        <v>19</v>
      </c>
      <c r="G447">
        <v>2015</v>
      </c>
      <c r="H447">
        <v>27.2</v>
      </c>
      <c r="I447">
        <v>78.813000000000002</v>
      </c>
    </row>
    <row r="448" spans="1:9" x14ac:dyDescent="0.25">
      <c r="A448" t="s">
        <v>9</v>
      </c>
      <c r="B448" t="s">
        <v>35</v>
      </c>
      <c r="C448" t="s">
        <v>36</v>
      </c>
      <c r="D448" t="s">
        <v>483</v>
      </c>
      <c r="E448" t="s">
        <v>18</v>
      </c>
      <c r="F448" t="s">
        <v>19</v>
      </c>
      <c r="G448">
        <v>2016</v>
      </c>
      <c r="H448">
        <v>27.2</v>
      </c>
      <c r="I448">
        <v>76.932000000000002</v>
      </c>
    </row>
    <row r="449" spans="1:9" x14ac:dyDescent="0.25">
      <c r="A449" t="s">
        <v>9</v>
      </c>
      <c r="B449" t="s">
        <v>35</v>
      </c>
      <c r="C449" t="s">
        <v>36</v>
      </c>
      <c r="D449" t="s">
        <v>483</v>
      </c>
      <c r="E449" t="s">
        <v>18</v>
      </c>
      <c r="F449" t="s">
        <v>19</v>
      </c>
      <c r="G449">
        <v>2017</v>
      </c>
      <c r="H449">
        <v>27.2</v>
      </c>
      <c r="I449">
        <v>76.277000000000001</v>
      </c>
    </row>
    <row r="450" spans="1:9" x14ac:dyDescent="0.25">
      <c r="A450" t="s">
        <v>9</v>
      </c>
      <c r="B450" t="s">
        <v>35</v>
      </c>
      <c r="C450" t="s">
        <v>36</v>
      </c>
      <c r="D450" t="s">
        <v>483</v>
      </c>
      <c r="E450" t="s">
        <v>18</v>
      </c>
      <c r="F450" t="s">
        <v>19</v>
      </c>
      <c r="G450">
        <v>2018</v>
      </c>
      <c r="H450">
        <v>27.8</v>
      </c>
    </row>
    <row r="451" spans="1:9" x14ac:dyDescent="0.25">
      <c r="A451" t="s">
        <v>9</v>
      </c>
      <c r="B451" t="s">
        <v>35</v>
      </c>
      <c r="C451" t="s">
        <v>36</v>
      </c>
      <c r="D451" t="s">
        <v>483</v>
      </c>
      <c r="E451" t="s">
        <v>18</v>
      </c>
      <c r="F451" t="s">
        <v>19</v>
      </c>
      <c r="G451">
        <v>2019</v>
      </c>
      <c r="H451">
        <v>27.8</v>
      </c>
    </row>
    <row r="452" spans="1:9" x14ac:dyDescent="0.25">
      <c r="A452" t="s">
        <v>9</v>
      </c>
      <c r="B452" t="s">
        <v>37</v>
      </c>
      <c r="C452" t="s">
        <v>38</v>
      </c>
      <c r="D452" t="s">
        <v>482</v>
      </c>
      <c r="E452" t="s">
        <v>12</v>
      </c>
      <c r="F452" t="s">
        <v>12</v>
      </c>
      <c r="G452">
        <v>2000</v>
      </c>
      <c r="H452">
        <v>71</v>
      </c>
    </row>
    <row r="453" spans="1:9" x14ac:dyDescent="0.25">
      <c r="A453" t="s">
        <v>9</v>
      </c>
      <c r="B453" t="s">
        <v>37</v>
      </c>
      <c r="C453" t="s">
        <v>38</v>
      </c>
      <c r="D453" t="s">
        <v>482</v>
      </c>
      <c r="E453" t="s">
        <v>12</v>
      </c>
      <c r="F453" t="s">
        <v>12</v>
      </c>
      <c r="G453">
        <v>2001</v>
      </c>
      <c r="H453">
        <v>70</v>
      </c>
    </row>
    <row r="454" spans="1:9" x14ac:dyDescent="0.25">
      <c r="A454" t="s">
        <v>9</v>
      </c>
      <c r="B454" t="s">
        <v>37</v>
      </c>
      <c r="C454" t="s">
        <v>38</v>
      </c>
      <c r="D454" t="s">
        <v>482</v>
      </c>
      <c r="E454" t="s">
        <v>12</v>
      </c>
      <c r="F454" t="s">
        <v>12</v>
      </c>
      <c r="G454">
        <v>2002</v>
      </c>
      <c r="H454">
        <v>142.5</v>
      </c>
    </row>
    <row r="455" spans="1:9" x14ac:dyDescent="0.25">
      <c r="A455" t="s">
        <v>9</v>
      </c>
      <c r="B455" t="s">
        <v>37</v>
      </c>
      <c r="C455" t="s">
        <v>38</v>
      </c>
      <c r="D455" t="s">
        <v>482</v>
      </c>
      <c r="E455" t="s">
        <v>12</v>
      </c>
      <c r="F455" t="s">
        <v>12</v>
      </c>
      <c r="G455">
        <v>2003</v>
      </c>
      <c r="H455">
        <v>142.5</v>
      </c>
    </row>
    <row r="456" spans="1:9" x14ac:dyDescent="0.25">
      <c r="A456" t="s">
        <v>9</v>
      </c>
      <c r="B456" t="s">
        <v>37</v>
      </c>
      <c r="C456" t="s">
        <v>38</v>
      </c>
      <c r="D456" t="s">
        <v>482</v>
      </c>
      <c r="E456" t="s">
        <v>12</v>
      </c>
      <c r="F456" t="s">
        <v>12</v>
      </c>
      <c r="G456">
        <v>2004</v>
      </c>
      <c r="H456">
        <v>152.5</v>
      </c>
    </row>
    <row r="457" spans="1:9" x14ac:dyDescent="0.25">
      <c r="A457" t="s">
        <v>9</v>
      </c>
      <c r="B457" t="s">
        <v>37</v>
      </c>
      <c r="C457" t="s">
        <v>38</v>
      </c>
      <c r="D457" t="s">
        <v>482</v>
      </c>
      <c r="E457" t="s">
        <v>12</v>
      </c>
      <c r="F457" t="s">
        <v>12</v>
      </c>
      <c r="G457">
        <v>2005</v>
      </c>
      <c r="H457">
        <v>157.5</v>
      </c>
    </row>
    <row r="458" spans="1:9" x14ac:dyDescent="0.25">
      <c r="A458" t="s">
        <v>9</v>
      </c>
      <c r="B458" t="s">
        <v>37</v>
      </c>
      <c r="C458" t="s">
        <v>38</v>
      </c>
      <c r="D458" t="s">
        <v>482</v>
      </c>
      <c r="E458" t="s">
        <v>12</v>
      </c>
      <c r="F458" t="s">
        <v>12</v>
      </c>
      <c r="G458">
        <v>2006</v>
      </c>
      <c r="H458">
        <v>182.5</v>
      </c>
    </row>
    <row r="459" spans="1:9" x14ac:dyDescent="0.25">
      <c r="A459" t="s">
        <v>9</v>
      </c>
      <c r="B459" t="s">
        <v>37</v>
      </c>
      <c r="C459" t="s">
        <v>38</v>
      </c>
      <c r="D459" t="s">
        <v>482</v>
      </c>
      <c r="E459" t="s">
        <v>12</v>
      </c>
      <c r="F459" t="s">
        <v>12</v>
      </c>
      <c r="G459">
        <v>2007</v>
      </c>
      <c r="H459">
        <v>202.5</v>
      </c>
      <c r="I459">
        <v>409.31</v>
      </c>
    </row>
    <row r="460" spans="1:9" x14ac:dyDescent="0.25">
      <c r="A460" t="s">
        <v>9</v>
      </c>
      <c r="B460" t="s">
        <v>37</v>
      </c>
      <c r="C460" t="s">
        <v>38</v>
      </c>
      <c r="D460" t="s">
        <v>482</v>
      </c>
      <c r="E460" t="s">
        <v>12</v>
      </c>
      <c r="F460" t="s">
        <v>12</v>
      </c>
      <c r="G460">
        <v>2008</v>
      </c>
      <c r="H460">
        <v>217.9</v>
      </c>
      <c r="I460">
        <v>270.27999999999997</v>
      </c>
    </row>
    <row r="461" spans="1:9" x14ac:dyDescent="0.25">
      <c r="A461" t="s">
        <v>9</v>
      </c>
      <c r="B461" t="s">
        <v>37</v>
      </c>
      <c r="C461" t="s">
        <v>38</v>
      </c>
      <c r="D461" t="s">
        <v>482</v>
      </c>
      <c r="E461" t="s">
        <v>12</v>
      </c>
      <c r="F461" t="s">
        <v>12</v>
      </c>
      <c r="G461">
        <v>2009</v>
      </c>
      <c r="H461">
        <v>303</v>
      </c>
      <c r="I461">
        <v>480.85</v>
      </c>
    </row>
    <row r="462" spans="1:9" x14ac:dyDescent="0.25">
      <c r="A462" t="s">
        <v>9</v>
      </c>
      <c r="B462" t="s">
        <v>37</v>
      </c>
      <c r="C462" t="s">
        <v>38</v>
      </c>
      <c r="D462" t="s">
        <v>482</v>
      </c>
      <c r="E462" t="s">
        <v>12</v>
      </c>
      <c r="F462" t="s">
        <v>12</v>
      </c>
      <c r="G462">
        <v>2010</v>
      </c>
      <c r="H462">
        <v>284.10000000000002</v>
      </c>
      <c r="I462">
        <v>564.37</v>
      </c>
    </row>
    <row r="463" spans="1:9" x14ac:dyDescent="0.25">
      <c r="A463" t="s">
        <v>9</v>
      </c>
      <c r="B463" t="s">
        <v>37</v>
      </c>
      <c r="C463" t="s">
        <v>38</v>
      </c>
      <c r="D463" t="s">
        <v>482</v>
      </c>
      <c r="E463" t="s">
        <v>12</v>
      </c>
      <c r="F463" t="s">
        <v>12</v>
      </c>
      <c r="G463">
        <v>2011</v>
      </c>
      <c r="H463">
        <v>268.3</v>
      </c>
      <c r="I463">
        <v>599.51</v>
      </c>
    </row>
    <row r="464" spans="1:9" x14ac:dyDescent="0.25">
      <c r="A464" t="s">
        <v>9</v>
      </c>
      <c r="B464" t="s">
        <v>37</v>
      </c>
      <c r="C464" t="s">
        <v>38</v>
      </c>
      <c r="D464" t="s">
        <v>482</v>
      </c>
      <c r="E464" t="s">
        <v>12</v>
      </c>
      <c r="F464" t="s">
        <v>12</v>
      </c>
      <c r="G464">
        <v>2012</v>
      </c>
      <c r="H464">
        <v>368.3</v>
      </c>
      <c r="I464">
        <v>697.48</v>
      </c>
    </row>
    <row r="465" spans="1:9" x14ac:dyDescent="0.25">
      <c r="A465" t="s">
        <v>9</v>
      </c>
      <c r="B465" t="s">
        <v>37</v>
      </c>
      <c r="C465" t="s">
        <v>38</v>
      </c>
      <c r="D465" t="s">
        <v>482</v>
      </c>
      <c r="E465" t="s">
        <v>12</v>
      </c>
      <c r="F465" t="s">
        <v>12</v>
      </c>
      <c r="G465">
        <v>2013</v>
      </c>
      <c r="H465">
        <v>538.75</v>
      </c>
      <c r="I465">
        <v>1034.05</v>
      </c>
    </row>
    <row r="466" spans="1:9" x14ac:dyDescent="0.25">
      <c r="A466" t="s">
        <v>9</v>
      </c>
      <c r="B466" t="s">
        <v>37</v>
      </c>
      <c r="C466" t="s">
        <v>38</v>
      </c>
      <c r="D466" t="s">
        <v>482</v>
      </c>
      <c r="E466" t="s">
        <v>12</v>
      </c>
      <c r="F466" t="s">
        <v>12</v>
      </c>
      <c r="G466">
        <v>2014</v>
      </c>
      <c r="H466">
        <v>538.75</v>
      </c>
      <c r="I466">
        <v>1034</v>
      </c>
    </row>
    <row r="467" spans="1:9" x14ac:dyDescent="0.25">
      <c r="A467" t="s">
        <v>9</v>
      </c>
      <c r="B467" t="s">
        <v>37</v>
      </c>
      <c r="C467" t="s">
        <v>38</v>
      </c>
      <c r="D467" t="s">
        <v>482</v>
      </c>
      <c r="E467" t="s">
        <v>12</v>
      </c>
      <c r="F467" t="s">
        <v>12</v>
      </c>
      <c r="G467">
        <v>2015</v>
      </c>
      <c r="H467">
        <v>592.45000000000005</v>
      </c>
      <c r="I467">
        <v>1137</v>
      </c>
    </row>
    <row r="468" spans="1:9" x14ac:dyDescent="0.25">
      <c r="A468" t="s">
        <v>9</v>
      </c>
      <c r="B468" t="s">
        <v>37</v>
      </c>
      <c r="C468" t="s">
        <v>38</v>
      </c>
      <c r="D468" t="s">
        <v>482</v>
      </c>
      <c r="E468" t="s">
        <v>12</v>
      </c>
      <c r="F468" t="s">
        <v>12</v>
      </c>
      <c r="G468">
        <v>2016</v>
      </c>
      <c r="H468">
        <v>592.45000000000005</v>
      </c>
      <c r="I468">
        <v>1137</v>
      </c>
    </row>
    <row r="469" spans="1:9" x14ac:dyDescent="0.25">
      <c r="A469" t="s">
        <v>9</v>
      </c>
      <c r="B469" t="s">
        <v>37</v>
      </c>
      <c r="C469" t="s">
        <v>38</v>
      </c>
      <c r="D469" t="s">
        <v>482</v>
      </c>
      <c r="E469" t="s">
        <v>12</v>
      </c>
      <c r="F469" t="s">
        <v>12</v>
      </c>
      <c r="G469">
        <v>2017</v>
      </c>
      <c r="H469">
        <v>705</v>
      </c>
      <c r="I469">
        <v>1883.7</v>
      </c>
    </row>
    <row r="470" spans="1:9" x14ac:dyDescent="0.25">
      <c r="A470" t="s">
        <v>9</v>
      </c>
      <c r="B470" t="s">
        <v>37</v>
      </c>
      <c r="C470" t="s">
        <v>38</v>
      </c>
      <c r="D470" t="s">
        <v>482</v>
      </c>
      <c r="E470" t="s">
        <v>12</v>
      </c>
      <c r="F470" t="s">
        <v>12</v>
      </c>
      <c r="G470">
        <v>2018</v>
      </c>
      <c r="H470">
        <v>705</v>
      </c>
    </row>
    <row r="471" spans="1:9" x14ac:dyDescent="0.25">
      <c r="A471" t="s">
        <v>9</v>
      </c>
      <c r="B471" t="s">
        <v>37</v>
      </c>
      <c r="C471" t="s">
        <v>38</v>
      </c>
      <c r="D471" t="s">
        <v>482</v>
      </c>
      <c r="E471" t="s">
        <v>12</v>
      </c>
      <c r="F471" t="s">
        <v>12</v>
      </c>
      <c r="G471">
        <v>2019</v>
      </c>
      <c r="H471">
        <v>705</v>
      </c>
    </row>
    <row r="472" spans="1:9" x14ac:dyDescent="0.25">
      <c r="A472" t="s">
        <v>9</v>
      </c>
      <c r="B472" t="s">
        <v>37</v>
      </c>
      <c r="C472" t="s">
        <v>38</v>
      </c>
      <c r="D472" t="s">
        <v>483</v>
      </c>
      <c r="E472" t="s">
        <v>13</v>
      </c>
      <c r="F472" t="s">
        <v>14</v>
      </c>
      <c r="G472">
        <v>2000</v>
      </c>
      <c r="H472">
        <v>719.3</v>
      </c>
      <c r="I472">
        <v>3442</v>
      </c>
    </row>
    <row r="473" spans="1:9" x14ac:dyDescent="0.25">
      <c r="A473" t="s">
        <v>9</v>
      </c>
      <c r="B473" t="s">
        <v>37</v>
      </c>
      <c r="C473" t="s">
        <v>38</v>
      </c>
      <c r="D473" t="s">
        <v>483</v>
      </c>
      <c r="E473" t="s">
        <v>13</v>
      </c>
      <c r="F473" t="s">
        <v>14</v>
      </c>
      <c r="G473">
        <v>2001</v>
      </c>
      <c r="H473">
        <v>719.3</v>
      </c>
      <c r="I473">
        <v>3474</v>
      </c>
    </row>
    <row r="474" spans="1:9" x14ac:dyDescent="0.25">
      <c r="A474" t="s">
        <v>9</v>
      </c>
      <c r="B474" t="s">
        <v>37</v>
      </c>
      <c r="C474" t="s">
        <v>38</v>
      </c>
      <c r="D474" t="s">
        <v>483</v>
      </c>
      <c r="E474" t="s">
        <v>13</v>
      </c>
      <c r="F474" t="s">
        <v>14</v>
      </c>
      <c r="G474">
        <v>2002</v>
      </c>
      <c r="H474">
        <v>719.3</v>
      </c>
      <c r="I474">
        <v>3182</v>
      </c>
    </row>
    <row r="475" spans="1:9" x14ac:dyDescent="0.25">
      <c r="A475" t="s">
        <v>9</v>
      </c>
      <c r="B475" t="s">
        <v>37</v>
      </c>
      <c r="C475" t="s">
        <v>38</v>
      </c>
      <c r="D475" t="s">
        <v>483</v>
      </c>
      <c r="E475" t="s">
        <v>13</v>
      </c>
      <c r="F475" t="s">
        <v>14</v>
      </c>
      <c r="G475">
        <v>2003</v>
      </c>
      <c r="H475">
        <v>719.3</v>
      </c>
      <c r="I475">
        <v>3528</v>
      </c>
    </row>
    <row r="476" spans="1:9" x14ac:dyDescent="0.25">
      <c r="A476" t="s">
        <v>9</v>
      </c>
      <c r="B476" t="s">
        <v>37</v>
      </c>
      <c r="C476" t="s">
        <v>38</v>
      </c>
      <c r="D476" t="s">
        <v>483</v>
      </c>
      <c r="E476" t="s">
        <v>13</v>
      </c>
      <c r="F476" t="s">
        <v>14</v>
      </c>
      <c r="G476">
        <v>2004</v>
      </c>
      <c r="H476">
        <v>719.3</v>
      </c>
      <c r="I476">
        <v>3920</v>
      </c>
    </row>
    <row r="477" spans="1:9" x14ac:dyDescent="0.25">
      <c r="A477" t="s">
        <v>9</v>
      </c>
      <c r="B477" t="s">
        <v>37</v>
      </c>
      <c r="C477" t="s">
        <v>38</v>
      </c>
      <c r="D477" t="s">
        <v>483</v>
      </c>
      <c r="E477" t="s">
        <v>13</v>
      </c>
      <c r="F477" t="s">
        <v>14</v>
      </c>
      <c r="G477">
        <v>2005</v>
      </c>
      <c r="H477">
        <v>719.3</v>
      </c>
      <c r="I477">
        <v>3772</v>
      </c>
    </row>
    <row r="478" spans="1:9" x14ac:dyDescent="0.25">
      <c r="A478" t="s">
        <v>9</v>
      </c>
      <c r="B478" t="s">
        <v>37</v>
      </c>
      <c r="C478" t="s">
        <v>38</v>
      </c>
      <c r="D478" t="s">
        <v>483</v>
      </c>
      <c r="E478" t="s">
        <v>13</v>
      </c>
      <c r="F478" t="s">
        <v>14</v>
      </c>
      <c r="G478">
        <v>2006</v>
      </c>
      <c r="H478">
        <v>719.3</v>
      </c>
      <c r="I478">
        <v>3892</v>
      </c>
    </row>
    <row r="479" spans="1:9" x14ac:dyDescent="0.25">
      <c r="A479" t="s">
        <v>9</v>
      </c>
      <c r="B479" t="s">
        <v>37</v>
      </c>
      <c r="C479" t="s">
        <v>38</v>
      </c>
      <c r="D479" t="s">
        <v>483</v>
      </c>
      <c r="E479" t="s">
        <v>13</v>
      </c>
      <c r="F479" t="s">
        <v>14</v>
      </c>
      <c r="G479">
        <v>2007</v>
      </c>
      <c r="H479">
        <v>719.3</v>
      </c>
      <c r="I479">
        <v>3847</v>
      </c>
    </row>
    <row r="480" spans="1:9" x14ac:dyDescent="0.25">
      <c r="A480" t="s">
        <v>9</v>
      </c>
      <c r="B480" t="s">
        <v>37</v>
      </c>
      <c r="C480" t="s">
        <v>38</v>
      </c>
      <c r="D480" t="s">
        <v>483</v>
      </c>
      <c r="E480" t="s">
        <v>13</v>
      </c>
      <c r="F480" t="s">
        <v>14</v>
      </c>
      <c r="G480">
        <v>2008</v>
      </c>
      <c r="H480">
        <v>719.3</v>
      </c>
      <c r="I480">
        <v>4232</v>
      </c>
    </row>
    <row r="481" spans="1:9" x14ac:dyDescent="0.25">
      <c r="A481" t="s">
        <v>9</v>
      </c>
      <c r="B481" t="s">
        <v>37</v>
      </c>
      <c r="C481" t="s">
        <v>38</v>
      </c>
      <c r="D481" t="s">
        <v>483</v>
      </c>
      <c r="E481" t="s">
        <v>13</v>
      </c>
      <c r="F481" t="s">
        <v>14</v>
      </c>
      <c r="G481">
        <v>2009</v>
      </c>
      <c r="H481">
        <v>719.3</v>
      </c>
      <c r="I481">
        <v>4016</v>
      </c>
    </row>
    <row r="482" spans="1:9" x14ac:dyDescent="0.25">
      <c r="A482" t="s">
        <v>9</v>
      </c>
      <c r="B482" t="s">
        <v>37</v>
      </c>
      <c r="C482" t="s">
        <v>38</v>
      </c>
      <c r="D482" t="s">
        <v>483</v>
      </c>
      <c r="E482" t="s">
        <v>13</v>
      </c>
      <c r="F482" t="s">
        <v>14</v>
      </c>
      <c r="G482">
        <v>2010</v>
      </c>
      <c r="H482">
        <v>723.3</v>
      </c>
      <c r="I482">
        <v>4260</v>
      </c>
    </row>
    <row r="483" spans="1:9" x14ac:dyDescent="0.25">
      <c r="A483" t="s">
        <v>9</v>
      </c>
      <c r="B483" t="s">
        <v>37</v>
      </c>
      <c r="C483" t="s">
        <v>38</v>
      </c>
      <c r="D483" t="s">
        <v>483</v>
      </c>
      <c r="E483" t="s">
        <v>13</v>
      </c>
      <c r="F483" t="s">
        <v>14</v>
      </c>
      <c r="G483">
        <v>2011</v>
      </c>
      <c r="H483">
        <v>728.5</v>
      </c>
      <c r="I483">
        <v>4385.42</v>
      </c>
    </row>
    <row r="484" spans="1:9" x14ac:dyDescent="0.25">
      <c r="A484" t="s">
        <v>9</v>
      </c>
      <c r="B484" t="s">
        <v>37</v>
      </c>
      <c r="C484" t="s">
        <v>38</v>
      </c>
      <c r="D484" t="s">
        <v>483</v>
      </c>
      <c r="E484" t="s">
        <v>13</v>
      </c>
      <c r="F484" t="s">
        <v>14</v>
      </c>
      <c r="G484">
        <v>2012</v>
      </c>
      <c r="H484">
        <v>728.5</v>
      </c>
      <c r="I484">
        <v>4256.05</v>
      </c>
    </row>
    <row r="485" spans="1:9" x14ac:dyDescent="0.25">
      <c r="A485" t="s">
        <v>9</v>
      </c>
      <c r="B485" t="s">
        <v>37</v>
      </c>
      <c r="C485" t="s">
        <v>38</v>
      </c>
      <c r="D485" t="s">
        <v>483</v>
      </c>
      <c r="E485" t="s">
        <v>13</v>
      </c>
      <c r="F485" t="s">
        <v>14</v>
      </c>
      <c r="G485">
        <v>2013</v>
      </c>
      <c r="H485">
        <v>732.5</v>
      </c>
      <c r="I485">
        <v>4372.68</v>
      </c>
    </row>
    <row r="486" spans="1:9" x14ac:dyDescent="0.25">
      <c r="A486" t="s">
        <v>9</v>
      </c>
      <c r="B486" t="s">
        <v>37</v>
      </c>
      <c r="C486" t="s">
        <v>38</v>
      </c>
      <c r="D486" t="s">
        <v>483</v>
      </c>
      <c r="E486" t="s">
        <v>13</v>
      </c>
      <c r="F486" t="s">
        <v>14</v>
      </c>
      <c r="G486">
        <v>2014</v>
      </c>
      <c r="H486">
        <v>732.5</v>
      </c>
      <c r="I486">
        <v>4372.68</v>
      </c>
    </row>
    <row r="487" spans="1:9" x14ac:dyDescent="0.25">
      <c r="A487" t="s">
        <v>9</v>
      </c>
      <c r="B487" t="s">
        <v>37</v>
      </c>
      <c r="C487" t="s">
        <v>38</v>
      </c>
      <c r="D487" t="s">
        <v>483</v>
      </c>
      <c r="E487" t="s">
        <v>13</v>
      </c>
      <c r="F487" t="s">
        <v>14</v>
      </c>
      <c r="G487">
        <v>2015</v>
      </c>
      <c r="H487">
        <v>732.5</v>
      </c>
      <c r="I487">
        <v>4372.68</v>
      </c>
    </row>
    <row r="488" spans="1:9" x14ac:dyDescent="0.25">
      <c r="A488" t="s">
        <v>9</v>
      </c>
      <c r="B488" t="s">
        <v>37</v>
      </c>
      <c r="C488" t="s">
        <v>38</v>
      </c>
      <c r="D488" t="s">
        <v>483</v>
      </c>
      <c r="E488" t="s">
        <v>13</v>
      </c>
      <c r="F488" t="s">
        <v>14</v>
      </c>
      <c r="G488">
        <v>2016</v>
      </c>
      <c r="H488">
        <v>732.5</v>
      </c>
      <c r="I488">
        <v>4372.68</v>
      </c>
    </row>
    <row r="489" spans="1:9" x14ac:dyDescent="0.25">
      <c r="A489" t="s">
        <v>9</v>
      </c>
      <c r="B489" t="s">
        <v>37</v>
      </c>
      <c r="C489" t="s">
        <v>38</v>
      </c>
      <c r="D489" t="s">
        <v>483</v>
      </c>
      <c r="E489" t="s">
        <v>13</v>
      </c>
      <c r="F489" t="s">
        <v>14</v>
      </c>
      <c r="G489">
        <v>2017</v>
      </c>
      <c r="H489">
        <v>732.3</v>
      </c>
      <c r="I489">
        <v>5089.8999999999996</v>
      </c>
    </row>
    <row r="490" spans="1:9" x14ac:dyDescent="0.25">
      <c r="A490" t="s">
        <v>9</v>
      </c>
      <c r="B490" t="s">
        <v>37</v>
      </c>
      <c r="C490" t="s">
        <v>38</v>
      </c>
      <c r="D490" t="s">
        <v>483</v>
      </c>
      <c r="E490" t="s">
        <v>13</v>
      </c>
      <c r="F490" t="s">
        <v>14</v>
      </c>
      <c r="G490">
        <v>2018</v>
      </c>
      <c r="H490">
        <v>732.3</v>
      </c>
    </row>
    <row r="491" spans="1:9" x14ac:dyDescent="0.25">
      <c r="A491" t="s">
        <v>9</v>
      </c>
      <c r="B491" t="s">
        <v>37</v>
      </c>
      <c r="C491" t="s">
        <v>38</v>
      </c>
      <c r="D491" t="s">
        <v>483</v>
      </c>
      <c r="E491" t="s">
        <v>13</v>
      </c>
      <c r="F491" t="s">
        <v>14</v>
      </c>
      <c r="G491">
        <v>2019</v>
      </c>
      <c r="H491">
        <v>732.3</v>
      </c>
    </row>
    <row r="492" spans="1:9" x14ac:dyDescent="0.25">
      <c r="A492" t="s">
        <v>9</v>
      </c>
      <c r="B492" t="s">
        <v>37</v>
      </c>
      <c r="C492" t="s">
        <v>38</v>
      </c>
      <c r="D492" t="s">
        <v>483</v>
      </c>
      <c r="E492" t="s">
        <v>15</v>
      </c>
      <c r="F492" t="s">
        <v>17</v>
      </c>
      <c r="G492">
        <v>2003</v>
      </c>
      <c r="H492">
        <v>0.1</v>
      </c>
      <c r="I492">
        <v>0.13700000000000001</v>
      </c>
    </row>
    <row r="493" spans="1:9" x14ac:dyDescent="0.25">
      <c r="A493" t="s">
        <v>9</v>
      </c>
      <c r="B493" t="s">
        <v>37</v>
      </c>
      <c r="C493" t="s">
        <v>38</v>
      </c>
      <c r="D493" t="s">
        <v>483</v>
      </c>
      <c r="E493" t="s">
        <v>15</v>
      </c>
      <c r="F493" t="s">
        <v>17</v>
      </c>
      <c r="G493">
        <v>2004</v>
      </c>
      <c r="H493">
        <v>0.1</v>
      </c>
      <c r="I493">
        <v>0.13700000000000001</v>
      </c>
    </row>
    <row r="494" spans="1:9" x14ac:dyDescent="0.25">
      <c r="A494" t="s">
        <v>9</v>
      </c>
      <c r="B494" t="s">
        <v>37</v>
      </c>
      <c r="C494" t="s">
        <v>38</v>
      </c>
      <c r="D494" t="s">
        <v>483</v>
      </c>
      <c r="E494" t="s">
        <v>15</v>
      </c>
      <c r="F494" t="s">
        <v>17</v>
      </c>
      <c r="G494">
        <v>2005</v>
      </c>
      <c r="H494">
        <v>0.1</v>
      </c>
      <c r="I494">
        <v>0.13700000000000001</v>
      </c>
    </row>
    <row r="495" spans="1:9" x14ac:dyDescent="0.25">
      <c r="A495" t="s">
        <v>9</v>
      </c>
      <c r="B495" t="s">
        <v>37</v>
      </c>
      <c r="C495" t="s">
        <v>38</v>
      </c>
      <c r="D495" t="s">
        <v>483</v>
      </c>
      <c r="E495" t="s">
        <v>15</v>
      </c>
      <c r="F495" t="s">
        <v>17</v>
      </c>
      <c r="G495">
        <v>2006</v>
      </c>
      <c r="H495">
        <v>0.1</v>
      </c>
      <c r="I495">
        <v>0.13700000000000001</v>
      </c>
    </row>
    <row r="496" spans="1:9" x14ac:dyDescent="0.25">
      <c r="A496" t="s">
        <v>9</v>
      </c>
      <c r="B496" t="s">
        <v>37</v>
      </c>
      <c r="C496" t="s">
        <v>38</v>
      </c>
      <c r="D496" t="s">
        <v>483</v>
      </c>
      <c r="E496" t="s">
        <v>15</v>
      </c>
      <c r="F496" t="s">
        <v>17</v>
      </c>
      <c r="G496">
        <v>2007</v>
      </c>
      <c r="H496">
        <v>0.2</v>
      </c>
      <c r="I496">
        <v>0.27500000000000002</v>
      </c>
    </row>
    <row r="497" spans="1:9" x14ac:dyDescent="0.25">
      <c r="A497" t="s">
        <v>9</v>
      </c>
      <c r="B497" t="s">
        <v>37</v>
      </c>
      <c r="C497" t="s">
        <v>38</v>
      </c>
      <c r="D497" t="s">
        <v>483</v>
      </c>
      <c r="E497" t="s">
        <v>15</v>
      </c>
      <c r="F497" t="s">
        <v>17</v>
      </c>
      <c r="G497">
        <v>2008</v>
      </c>
      <c r="H497">
        <v>0.2</v>
      </c>
      <c r="I497">
        <v>0.27500000000000002</v>
      </c>
    </row>
    <row r="498" spans="1:9" x14ac:dyDescent="0.25">
      <c r="A498" t="s">
        <v>9</v>
      </c>
      <c r="B498" t="s">
        <v>37</v>
      </c>
      <c r="C498" t="s">
        <v>38</v>
      </c>
      <c r="D498" t="s">
        <v>483</v>
      </c>
      <c r="E498" t="s">
        <v>15</v>
      </c>
      <c r="F498" t="s">
        <v>17</v>
      </c>
      <c r="G498">
        <v>2009</v>
      </c>
      <c r="H498">
        <v>0.5</v>
      </c>
      <c r="I498">
        <v>0.68700000000000006</v>
      </c>
    </row>
    <row r="499" spans="1:9" x14ac:dyDescent="0.25">
      <c r="A499" t="s">
        <v>9</v>
      </c>
      <c r="B499" t="s">
        <v>37</v>
      </c>
      <c r="C499" t="s">
        <v>38</v>
      </c>
      <c r="D499" t="s">
        <v>483</v>
      </c>
      <c r="E499" t="s">
        <v>15</v>
      </c>
      <c r="F499" t="s">
        <v>17</v>
      </c>
      <c r="G499">
        <v>2010</v>
      </c>
      <c r="H499">
        <v>1</v>
      </c>
      <c r="I499">
        <v>1.3740000000000001</v>
      </c>
    </row>
    <row r="500" spans="1:9" x14ac:dyDescent="0.25">
      <c r="A500" t="s">
        <v>9</v>
      </c>
      <c r="B500" t="s">
        <v>37</v>
      </c>
      <c r="C500" t="s">
        <v>38</v>
      </c>
      <c r="D500" t="s">
        <v>483</v>
      </c>
      <c r="E500" t="s">
        <v>15</v>
      </c>
      <c r="F500" t="s">
        <v>17</v>
      </c>
      <c r="G500">
        <v>2011</v>
      </c>
      <c r="H500">
        <v>2.4</v>
      </c>
      <c r="I500">
        <v>3.298</v>
      </c>
    </row>
    <row r="501" spans="1:9" x14ac:dyDescent="0.25">
      <c r="A501" t="s">
        <v>9</v>
      </c>
      <c r="B501" t="s">
        <v>37</v>
      </c>
      <c r="C501" t="s">
        <v>38</v>
      </c>
      <c r="D501" t="s">
        <v>483</v>
      </c>
      <c r="E501" t="s">
        <v>15</v>
      </c>
      <c r="F501" t="s">
        <v>17</v>
      </c>
      <c r="G501">
        <v>2012</v>
      </c>
      <c r="H501">
        <v>2.8</v>
      </c>
      <c r="I501">
        <v>3.847</v>
      </c>
    </row>
    <row r="502" spans="1:9" x14ac:dyDescent="0.25">
      <c r="A502" t="s">
        <v>9</v>
      </c>
      <c r="B502" t="s">
        <v>37</v>
      </c>
      <c r="C502" t="s">
        <v>38</v>
      </c>
      <c r="D502" t="s">
        <v>483</v>
      </c>
      <c r="E502" t="s">
        <v>15</v>
      </c>
      <c r="F502" t="s">
        <v>17</v>
      </c>
      <c r="G502">
        <v>2013</v>
      </c>
      <c r="H502">
        <v>3.6</v>
      </c>
      <c r="I502">
        <v>4.9459999999999997</v>
      </c>
    </row>
    <row r="503" spans="1:9" x14ac:dyDescent="0.25">
      <c r="A503" t="s">
        <v>9</v>
      </c>
      <c r="B503" t="s">
        <v>37</v>
      </c>
      <c r="C503" t="s">
        <v>38</v>
      </c>
      <c r="D503" t="s">
        <v>483</v>
      </c>
      <c r="E503" t="s">
        <v>15</v>
      </c>
      <c r="F503" t="s">
        <v>17</v>
      </c>
      <c r="G503">
        <v>2014</v>
      </c>
      <c r="H503">
        <v>5.6</v>
      </c>
      <c r="I503">
        <v>7.694</v>
      </c>
    </row>
    <row r="504" spans="1:9" x14ac:dyDescent="0.25">
      <c r="A504" t="s">
        <v>9</v>
      </c>
      <c r="B504" t="s">
        <v>37</v>
      </c>
      <c r="C504" t="s">
        <v>38</v>
      </c>
      <c r="D504" t="s">
        <v>483</v>
      </c>
      <c r="E504" t="s">
        <v>15</v>
      </c>
      <c r="F504" t="s">
        <v>17</v>
      </c>
      <c r="G504">
        <v>2015</v>
      </c>
      <c r="H504">
        <v>7.4</v>
      </c>
      <c r="I504">
        <v>10.167999999999999</v>
      </c>
    </row>
    <row r="505" spans="1:9" x14ac:dyDescent="0.25">
      <c r="A505" t="s">
        <v>9</v>
      </c>
      <c r="B505" t="s">
        <v>37</v>
      </c>
      <c r="C505" t="s">
        <v>38</v>
      </c>
      <c r="D505" t="s">
        <v>483</v>
      </c>
      <c r="E505" t="s">
        <v>15</v>
      </c>
      <c r="F505" t="s">
        <v>17</v>
      </c>
      <c r="G505">
        <v>2016</v>
      </c>
      <c r="H505">
        <v>9</v>
      </c>
      <c r="I505">
        <v>12.366</v>
      </c>
    </row>
    <row r="506" spans="1:9" x14ac:dyDescent="0.25">
      <c r="A506" t="s">
        <v>9</v>
      </c>
      <c r="B506" t="s">
        <v>37</v>
      </c>
      <c r="C506" t="s">
        <v>38</v>
      </c>
      <c r="D506" t="s">
        <v>483</v>
      </c>
      <c r="E506" t="s">
        <v>15</v>
      </c>
      <c r="F506" t="s">
        <v>17</v>
      </c>
      <c r="G506">
        <v>2017</v>
      </c>
      <c r="H506">
        <v>11.596</v>
      </c>
      <c r="I506">
        <v>15.933</v>
      </c>
    </row>
    <row r="507" spans="1:9" x14ac:dyDescent="0.25">
      <c r="A507" t="s">
        <v>9</v>
      </c>
      <c r="B507" t="s">
        <v>37</v>
      </c>
      <c r="C507" t="s">
        <v>38</v>
      </c>
      <c r="D507" t="s">
        <v>483</v>
      </c>
      <c r="E507" t="s">
        <v>15</v>
      </c>
      <c r="F507" t="s">
        <v>17</v>
      </c>
      <c r="G507">
        <v>2018</v>
      </c>
      <c r="H507">
        <v>14.192</v>
      </c>
    </row>
    <row r="508" spans="1:9" x14ac:dyDescent="0.25">
      <c r="A508" t="s">
        <v>9</v>
      </c>
      <c r="B508" t="s">
        <v>37</v>
      </c>
      <c r="C508" t="s">
        <v>38</v>
      </c>
      <c r="D508" t="s">
        <v>483</v>
      </c>
      <c r="E508" t="s">
        <v>15</v>
      </c>
      <c r="F508" t="s">
        <v>17</v>
      </c>
      <c r="G508">
        <v>2019</v>
      </c>
      <c r="H508">
        <v>14.192</v>
      </c>
    </row>
    <row r="509" spans="1:9" x14ac:dyDescent="0.25">
      <c r="A509" t="s">
        <v>9</v>
      </c>
      <c r="B509" t="s">
        <v>39</v>
      </c>
      <c r="C509" t="s">
        <v>40</v>
      </c>
      <c r="D509" t="s">
        <v>482</v>
      </c>
      <c r="E509" t="s">
        <v>12</v>
      </c>
      <c r="F509" t="s">
        <v>12</v>
      </c>
      <c r="G509">
        <v>2000</v>
      </c>
      <c r="H509">
        <v>21</v>
      </c>
      <c r="I509">
        <v>0.25</v>
      </c>
    </row>
    <row r="510" spans="1:9" x14ac:dyDescent="0.25">
      <c r="A510" t="s">
        <v>9</v>
      </c>
      <c r="B510" t="s">
        <v>39</v>
      </c>
      <c r="C510" t="s">
        <v>40</v>
      </c>
      <c r="D510" t="s">
        <v>482</v>
      </c>
      <c r="E510" t="s">
        <v>12</v>
      </c>
      <c r="F510" t="s">
        <v>12</v>
      </c>
      <c r="G510">
        <v>2001</v>
      </c>
      <c r="H510">
        <v>21</v>
      </c>
      <c r="I510">
        <v>0.25</v>
      </c>
    </row>
    <row r="511" spans="1:9" x14ac:dyDescent="0.25">
      <c r="A511" t="s">
        <v>9</v>
      </c>
      <c r="B511" t="s">
        <v>39</v>
      </c>
      <c r="C511" t="s">
        <v>40</v>
      </c>
      <c r="D511" t="s">
        <v>482</v>
      </c>
      <c r="E511" t="s">
        <v>12</v>
      </c>
      <c r="F511" t="s">
        <v>12</v>
      </c>
      <c r="G511">
        <v>2002</v>
      </c>
      <c r="H511">
        <v>21</v>
      </c>
      <c r="I511">
        <v>0.25</v>
      </c>
    </row>
    <row r="512" spans="1:9" x14ac:dyDescent="0.25">
      <c r="A512" t="s">
        <v>9</v>
      </c>
      <c r="B512" t="s">
        <v>39</v>
      </c>
      <c r="C512" t="s">
        <v>40</v>
      </c>
      <c r="D512" t="s">
        <v>482</v>
      </c>
      <c r="E512" t="s">
        <v>12</v>
      </c>
      <c r="F512" t="s">
        <v>12</v>
      </c>
      <c r="G512">
        <v>2003</v>
      </c>
      <c r="H512">
        <v>21</v>
      </c>
      <c r="I512">
        <v>0.25</v>
      </c>
    </row>
    <row r="513" spans="1:9" x14ac:dyDescent="0.25">
      <c r="A513" t="s">
        <v>9</v>
      </c>
      <c r="B513" t="s">
        <v>39</v>
      </c>
      <c r="C513" t="s">
        <v>40</v>
      </c>
      <c r="D513" t="s">
        <v>482</v>
      </c>
      <c r="E513" t="s">
        <v>12</v>
      </c>
      <c r="F513" t="s">
        <v>12</v>
      </c>
      <c r="G513">
        <v>2004</v>
      </c>
      <c r="H513">
        <v>21</v>
      </c>
      <c r="I513">
        <v>0.25</v>
      </c>
    </row>
    <row r="514" spans="1:9" x14ac:dyDescent="0.25">
      <c r="A514" t="s">
        <v>9</v>
      </c>
      <c r="B514" t="s">
        <v>39</v>
      </c>
      <c r="C514" t="s">
        <v>40</v>
      </c>
      <c r="D514" t="s">
        <v>482</v>
      </c>
      <c r="E514" t="s">
        <v>12</v>
      </c>
      <c r="F514" t="s">
        <v>12</v>
      </c>
      <c r="G514">
        <v>2005</v>
      </c>
      <c r="H514">
        <v>19</v>
      </c>
      <c r="I514">
        <v>0.25</v>
      </c>
    </row>
    <row r="515" spans="1:9" x14ac:dyDescent="0.25">
      <c r="A515" t="s">
        <v>9</v>
      </c>
      <c r="B515" t="s">
        <v>39</v>
      </c>
      <c r="C515" t="s">
        <v>40</v>
      </c>
      <c r="D515" t="s">
        <v>482</v>
      </c>
      <c r="E515" t="s">
        <v>12</v>
      </c>
      <c r="F515" t="s">
        <v>12</v>
      </c>
      <c r="G515">
        <v>2006</v>
      </c>
      <c r="H515">
        <v>19</v>
      </c>
      <c r="I515">
        <v>0.25</v>
      </c>
    </row>
    <row r="516" spans="1:9" x14ac:dyDescent="0.25">
      <c r="A516" t="s">
        <v>9</v>
      </c>
      <c r="B516" t="s">
        <v>39</v>
      </c>
      <c r="C516" t="s">
        <v>40</v>
      </c>
      <c r="D516" t="s">
        <v>482</v>
      </c>
      <c r="E516" t="s">
        <v>12</v>
      </c>
      <c r="F516" t="s">
        <v>12</v>
      </c>
      <c r="G516">
        <v>2007</v>
      </c>
      <c r="H516">
        <v>19</v>
      </c>
      <c r="I516">
        <v>0.25</v>
      </c>
    </row>
    <row r="517" spans="1:9" x14ac:dyDescent="0.25">
      <c r="A517" t="s">
        <v>9</v>
      </c>
      <c r="B517" t="s">
        <v>39</v>
      </c>
      <c r="C517" t="s">
        <v>40</v>
      </c>
      <c r="D517" t="s">
        <v>482</v>
      </c>
      <c r="E517" t="s">
        <v>12</v>
      </c>
      <c r="F517" t="s">
        <v>12</v>
      </c>
      <c r="G517">
        <v>2008</v>
      </c>
      <c r="H517">
        <v>19</v>
      </c>
      <c r="I517">
        <v>0.25</v>
      </c>
    </row>
    <row r="518" spans="1:9" x14ac:dyDescent="0.25">
      <c r="A518" t="s">
        <v>9</v>
      </c>
      <c r="B518" t="s">
        <v>39</v>
      </c>
      <c r="C518" t="s">
        <v>40</v>
      </c>
      <c r="D518" t="s">
        <v>482</v>
      </c>
      <c r="E518" t="s">
        <v>12</v>
      </c>
      <c r="F518" t="s">
        <v>12</v>
      </c>
      <c r="G518">
        <v>2009</v>
      </c>
      <c r="H518">
        <v>19</v>
      </c>
      <c r="I518">
        <v>0.25</v>
      </c>
    </row>
    <row r="519" spans="1:9" x14ac:dyDescent="0.25">
      <c r="A519" t="s">
        <v>9</v>
      </c>
      <c r="B519" t="s">
        <v>39</v>
      </c>
      <c r="C519" t="s">
        <v>40</v>
      </c>
      <c r="D519" t="s">
        <v>482</v>
      </c>
      <c r="E519" t="s">
        <v>12</v>
      </c>
      <c r="F519" t="s">
        <v>12</v>
      </c>
      <c r="G519">
        <v>2010</v>
      </c>
      <c r="H519">
        <v>19</v>
      </c>
      <c r="I519">
        <v>0.25</v>
      </c>
    </row>
    <row r="520" spans="1:9" x14ac:dyDescent="0.25">
      <c r="A520" t="s">
        <v>9</v>
      </c>
      <c r="B520" t="s">
        <v>39</v>
      </c>
      <c r="C520" t="s">
        <v>40</v>
      </c>
      <c r="D520" t="s">
        <v>482</v>
      </c>
      <c r="E520" t="s">
        <v>12</v>
      </c>
      <c r="F520" t="s">
        <v>12</v>
      </c>
      <c r="G520">
        <v>2011</v>
      </c>
      <c r="H520">
        <v>19</v>
      </c>
      <c r="I520">
        <v>0.25</v>
      </c>
    </row>
    <row r="521" spans="1:9" x14ac:dyDescent="0.25">
      <c r="A521" t="s">
        <v>9</v>
      </c>
      <c r="B521" t="s">
        <v>39</v>
      </c>
      <c r="C521" t="s">
        <v>40</v>
      </c>
      <c r="D521" t="s">
        <v>482</v>
      </c>
      <c r="E521" t="s">
        <v>12</v>
      </c>
      <c r="F521" t="s">
        <v>12</v>
      </c>
      <c r="G521">
        <v>2012</v>
      </c>
      <c r="H521">
        <v>19</v>
      </c>
      <c r="I521">
        <v>0.25</v>
      </c>
    </row>
    <row r="522" spans="1:9" x14ac:dyDescent="0.25">
      <c r="A522" t="s">
        <v>9</v>
      </c>
      <c r="B522" t="s">
        <v>39</v>
      </c>
      <c r="C522" t="s">
        <v>40</v>
      </c>
      <c r="D522" t="s">
        <v>482</v>
      </c>
      <c r="E522" t="s">
        <v>12</v>
      </c>
      <c r="F522" t="s">
        <v>12</v>
      </c>
      <c r="G522">
        <v>2013</v>
      </c>
      <c r="H522">
        <v>19</v>
      </c>
      <c r="I522">
        <v>0.25</v>
      </c>
    </row>
    <row r="523" spans="1:9" x14ac:dyDescent="0.25">
      <c r="A523" t="s">
        <v>9</v>
      </c>
      <c r="B523" t="s">
        <v>39</v>
      </c>
      <c r="C523" t="s">
        <v>40</v>
      </c>
      <c r="D523" t="s">
        <v>482</v>
      </c>
      <c r="E523" t="s">
        <v>12</v>
      </c>
      <c r="F523" t="s">
        <v>12</v>
      </c>
      <c r="G523">
        <v>2014</v>
      </c>
      <c r="H523">
        <v>22</v>
      </c>
      <c r="I523">
        <v>0.25</v>
      </c>
    </row>
    <row r="524" spans="1:9" x14ac:dyDescent="0.25">
      <c r="A524" t="s">
        <v>9</v>
      </c>
      <c r="B524" t="s">
        <v>39</v>
      </c>
      <c r="C524" t="s">
        <v>40</v>
      </c>
      <c r="D524" t="s">
        <v>482</v>
      </c>
      <c r="E524" t="s">
        <v>12</v>
      </c>
      <c r="F524" t="s">
        <v>12</v>
      </c>
      <c r="G524">
        <v>2015</v>
      </c>
      <c r="H524">
        <v>22</v>
      </c>
      <c r="I524">
        <v>0.25</v>
      </c>
    </row>
    <row r="525" spans="1:9" x14ac:dyDescent="0.25">
      <c r="A525" t="s">
        <v>9</v>
      </c>
      <c r="B525" t="s">
        <v>39</v>
      </c>
      <c r="C525" t="s">
        <v>40</v>
      </c>
      <c r="D525" t="s">
        <v>482</v>
      </c>
      <c r="E525" t="s">
        <v>12</v>
      </c>
      <c r="F525" t="s">
        <v>12</v>
      </c>
      <c r="G525">
        <v>2016</v>
      </c>
      <c r="H525">
        <v>22</v>
      </c>
      <c r="I525">
        <v>5.2</v>
      </c>
    </row>
    <row r="526" spans="1:9" x14ac:dyDescent="0.25">
      <c r="A526" t="s">
        <v>9</v>
      </c>
      <c r="B526" t="s">
        <v>39</v>
      </c>
      <c r="C526" t="s">
        <v>40</v>
      </c>
      <c r="D526" t="s">
        <v>482</v>
      </c>
      <c r="E526" t="s">
        <v>12</v>
      </c>
      <c r="F526" t="s">
        <v>12</v>
      </c>
      <c r="G526">
        <v>2017</v>
      </c>
      <c r="H526">
        <v>22</v>
      </c>
      <c r="I526">
        <v>5.2</v>
      </c>
    </row>
    <row r="527" spans="1:9" x14ac:dyDescent="0.25">
      <c r="A527" t="s">
        <v>9</v>
      </c>
      <c r="B527" t="s">
        <v>39</v>
      </c>
      <c r="C527" t="s">
        <v>40</v>
      </c>
      <c r="D527" t="s">
        <v>482</v>
      </c>
      <c r="E527" t="s">
        <v>12</v>
      </c>
      <c r="F527" t="s">
        <v>12</v>
      </c>
      <c r="G527">
        <v>2018</v>
      </c>
      <c r="H527">
        <v>22</v>
      </c>
    </row>
    <row r="528" spans="1:9" x14ac:dyDescent="0.25">
      <c r="A528" t="s">
        <v>9</v>
      </c>
      <c r="B528" t="s">
        <v>39</v>
      </c>
      <c r="C528" t="s">
        <v>40</v>
      </c>
      <c r="D528" t="s">
        <v>482</v>
      </c>
      <c r="E528" t="s">
        <v>12</v>
      </c>
      <c r="F528" t="s">
        <v>12</v>
      </c>
      <c r="G528">
        <v>2019</v>
      </c>
      <c r="H528">
        <v>22</v>
      </c>
    </row>
    <row r="529" spans="1:9" x14ac:dyDescent="0.25">
      <c r="A529" t="s">
        <v>9</v>
      </c>
      <c r="B529" t="s">
        <v>39</v>
      </c>
      <c r="C529" t="s">
        <v>40</v>
      </c>
      <c r="D529" t="s">
        <v>483</v>
      </c>
      <c r="E529" t="s">
        <v>13</v>
      </c>
      <c r="F529" t="s">
        <v>14</v>
      </c>
      <c r="G529">
        <v>2000</v>
      </c>
      <c r="H529">
        <v>18.849999999999998</v>
      </c>
      <c r="I529">
        <v>85.3</v>
      </c>
    </row>
    <row r="530" spans="1:9" x14ac:dyDescent="0.25">
      <c r="A530" t="s">
        <v>9</v>
      </c>
      <c r="B530" t="s">
        <v>39</v>
      </c>
      <c r="C530" t="s">
        <v>40</v>
      </c>
      <c r="D530" t="s">
        <v>483</v>
      </c>
      <c r="E530" t="s">
        <v>13</v>
      </c>
      <c r="F530" t="s">
        <v>14</v>
      </c>
      <c r="G530">
        <v>2001</v>
      </c>
      <c r="H530">
        <v>18.849999999999998</v>
      </c>
      <c r="I530">
        <v>84.3</v>
      </c>
    </row>
    <row r="531" spans="1:9" x14ac:dyDescent="0.25">
      <c r="A531" t="s">
        <v>9</v>
      </c>
      <c r="B531" t="s">
        <v>39</v>
      </c>
      <c r="C531" t="s">
        <v>40</v>
      </c>
      <c r="D531" t="s">
        <v>483</v>
      </c>
      <c r="E531" t="s">
        <v>13</v>
      </c>
      <c r="F531" t="s">
        <v>14</v>
      </c>
      <c r="G531">
        <v>2002</v>
      </c>
      <c r="H531">
        <v>18.849999999999998</v>
      </c>
      <c r="I531">
        <v>84.3</v>
      </c>
    </row>
    <row r="532" spans="1:9" x14ac:dyDescent="0.25">
      <c r="A532" t="s">
        <v>9</v>
      </c>
      <c r="B532" t="s">
        <v>39</v>
      </c>
      <c r="C532" t="s">
        <v>40</v>
      </c>
      <c r="D532" t="s">
        <v>483</v>
      </c>
      <c r="E532" t="s">
        <v>13</v>
      </c>
      <c r="F532" t="s">
        <v>14</v>
      </c>
      <c r="G532">
        <v>2003</v>
      </c>
      <c r="H532">
        <v>18.849999999999998</v>
      </c>
      <c r="I532">
        <v>85.3</v>
      </c>
    </row>
    <row r="533" spans="1:9" x14ac:dyDescent="0.25">
      <c r="A533" t="s">
        <v>9</v>
      </c>
      <c r="B533" t="s">
        <v>39</v>
      </c>
      <c r="C533" t="s">
        <v>40</v>
      </c>
      <c r="D533" t="s">
        <v>483</v>
      </c>
      <c r="E533" t="s">
        <v>13</v>
      </c>
      <c r="F533" t="s">
        <v>14</v>
      </c>
      <c r="G533">
        <v>2004</v>
      </c>
      <c r="H533">
        <v>18.849999999999998</v>
      </c>
      <c r="I533">
        <v>126.3</v>
      </c>
    </row>
    <row r="534" spans="1:9" x14ac:dyDescent="0.25">
      <c r="A534" t="s">
        <v>9</v>
      </c>
      <c r="B534" t="s">
        <v>39</v>
      </c>
      <c r="C534" t="s">
        <v>40</v>
      </c>
      <c r="D534" t="s">
        <v>483</v>
      </c>
      <c r="E534" t="s">
        <v>13</v>
      </c>
      <c r="F534" t="s">
        <v>14</v>
      </c>
      <c r="G534">
        <v>2005</v>
      </c>
      <c r="H534">
        <v>18.849999999999998</v>
      </c>
      <c r="I534">
        <v>135.30000000000001</v>
      </c>
    </row>
    <row r="535" spans="1:9" x14ac:dyDescent="0.25">
      <c r="A535" t="s">
        <v>9</v>
      </c>
      <c r="B535" t="s">
        <v>39</v>
      </c>
      <c r="C535" t="s">
        <v>40</v>
      </c>
      <c r="D535" t="s">
        <v>483</v>
      </c>
      <c r="E535" t="s">
        <v>13</v>
      </c>
      <c r="F535" t="s">
        <v>14</v>
      </c>
      <c r="G535">
        <v>2006</v>
      </c>
      <c r="H535">
        <v>18.849999999999998</v>
      </c>
      <c r="I535">
        <v>141.30000000000001</v>
      </c>
    </row>
    <row r="536" spans="1:9" x14ac:dyDescent="0.25">
      <c r="A536" t="s">
        <v>9</v>
      </c>
      <c r="B536" t="s">
        <v>39</v>
      </c>
      <c r="C536" t="s">
        <v>40</v>
      </c>
      <c r="D536" t="s">
        <v>483</v>
      </c>
      <c r="E536" t="s">
        <v>13</v>
      </c>
      <c r="F536" t="s">
        <v>14</v>
      </c>
      <c r="G536">
        <v>2007</v>
      </c>
      <c r="H536">
        <v>18.849999999999998</v>
      </c>
      <c r="I536">
        <v>138.30000000000001</v>
      </c>
    </row>
    <row r="537" spans="1:9" x14ac:dyDescent="0.25">
      <c r="A537" t="s">
        <v>9</v>
      </c>
      <c r="B537" t="s">
        <v>39</v>
      </c>
      <c r="C537" t="s">
        <v>40</v>
      </c>
      <c r="D537" t="s">
        <v>483</v>
      </c>
      <c r="E537" t="s">
        <v>13</v>
      </c>
      <c r="F537" t="s">
        <v>14</v>
      </c>
      <c r="G537">
        <v>2008</v>
      </c>
      <c r="H537">
        <v>18.849999999999998</v>
      </c>
      <c r="I537">
        <v>126.3</v>
      </c>
    </row>
    <row r="538" spans="1:9" x14ac:dyDescent="0.25">
      <c r="A538" t="s">
        <v>9</v>
      </c>
      <c r="B538" t="s">
        <v>39</v>
      </c>
      <c r="C538" t="s">
        <v>40</v>
      </c>
      <c r="D538" t="s">
        <v>483</v>
      </c>
      <c r="E538" t="s">
        <v>13</v>
      </c>
      <c r="F538" t="s">
        <v>14</v>
      </c>
      <c r="G538">
        <v>2009</v>
      </c>
      <c r="H538">
        <v>18.849999999999998</v>
      </c>
      <c r="I538">
        <v>139.30000000000001</v>
      </c>
    </row>
    <row r="539" spans="1:9" x14ac:dyDescent="0.25">
      <c r="A539" t="s">
        <v>9</v>
      </c>
      <c r="B539" t="s">
        <v>39</v>
      </c>
      <c r="C539" t="s">
        <v>40</v>
      </c>
      <c r="D539" t="s">
        <v>483</v>
      </c>
      <c r="E539" t="s">
        <v>13</v>
      </c>
      <c r="F539" t="s">
        <v>14</v>
      </c>
      <c r="G539">
        <v>2010</v>
      </c>
      <c r="H539">
        <v>18.849999999999998</v>
      </c>
      <c r="I539">
        <v>140.30000000000001</v>
      </c>
    </row>
    <row r="540" spans="1:9" x14ac:dyDescent="0.25">
      <c r="A540" t="s">
        <v>9</v>
      </c>
      <c r="B540" t="s">
        <v>39</v>
      </c>
      <c r="C540" t="s">
        <v>40</v>
      </c>
      <c r="D540" t="s">
        <v>483</v>
      </c>
      <c r="E540" t="s">
        <v>13</v>
      </c>
      <c r="F540" t="s">
        <v>14</v>
      </c>
      <c r="G540">
        <v>2011</v>
      </c>
      <c r="H540">
        <v>18.849999999999998</v>
      </c>
      <c r="I540">
        <v>141.30000000000001</v>
      </c>
    </row>
    <row r="541" spans="1:9" x14ac:dyDescent="0.25">
      <c r="A541" t="s">
        <v>9</v>
      </c>
      <c r="B541" t="s">
        <v>39</v>
      </c>
      <c r="C541" t="s">
        <v>40</v>
      </c>
      <c r="D541" t="s">
        <v>483</v>
      </c>
      <c r="E541" t="s">
        <v>13</v>
      </c>
      <c r="F541" t="s">
        <v>14</v>
      </c>
      <c r="G541">
        <v>2012</v>
      </c>
      <c r="H541">
        <v>18.849999999999998</v>
      </c>
      <c r="I541">
        <v>141.30000000000001</v>
      </c>
    </row>
    <row r="542" spans="1:9" x14ac:dyDescent="0.25">
      <c r="A542" t="s">
        <v>9</v>
      </c>
      <c r="B542" t="s">
        <v>39</v>
      </c>
      <c r="C542" t="s">
        <v>40</v>
      </c>
      <c r="D542" t="s">
        <v>483</v>
      </c>
      <c r="E542" t="s">
        <v>13</v>
      </c>
      <c r="F542" t="s">
        <v>14</v>
      </c>
      <c r="G542">
        <v>2013</v>
      </c>
      <c r="H542">
        <v>18.849999999999998</v>
      </c>
      <c r="I542">
        <v>141.30000000000001</v>
      </c>
    </row>
    <row r="543" spans="1:9" x14ac:dyDescent="0.25">
      <c r="A543" t="s">
        <v>9</v>
      </c>
      <c r="B543" t="s">
        <v>39</v>
      </c>
      <c r="C543" t="s">
        <v>40</v>
      </c>
      <c r="D543" t="s">
        <v>483</v>
      </c>
      <c r="E543" t="s">
        <v>13</v>
      </c>
      <c r="F543" t="s">
        <v>14</v>
      </c>
      <c r="G543">
        <v>2014</v>
      </c>
      <c r="H543">
        <v>18.849999999999998</v>
      </c>
      <c r="I543">
        <v>141.30000000000001</v>
      </c>
    </row>
    <row r="544" spans="1:9" x14ac:dyDescent="0.25">
      <c r="A544" t="s">
        <v>9</v>
      </c>
      <c r="B544" t="s">
        <v>39</v>
      </c>
      <c r="C544" t="s">
        <v>40</v>
      </c>
      <c r="D544" t="s">
        <v>483</v>
      </c>
      <c r="E544" t="s">
        <v>13</v>
      </c>
      <c r="F544" t="s">
        <v>14</v>
      </c>
      <c r="G544">
        <v>2015</v>
      </c>
      <c r="H544">
        <v>18.849999999999998</v>
      </c>
      <c r="I544">
        <v>141.30000000000001</v>
      </c>
    </row>
    <row r="545" spans="1:9" x14ac:dyDescent="0.25">
      <c r="A545" t="s">
        <v>9</v>
      </c>
      <c r="B545" t="s">
        <v>39</v>
      </c>
      <c r="C545" t="s">
        <v>40</v>
      </c>
      <c r="D545" t="s">
        <v>483</v>
      </c>
      <c r="E545" t="s">
        <v>13</v>
      </c>
      <c r="F545" t="s">
        <v>14</v>
      </c>
      <c r="G545">
        <v>2016</v>
      </c>
      <c r="H545">
        <v>18.849999999999998</v>
      </c>
      <c r="I545">
        <v>135.60000000000002</v>
      </c>
    </row>
    <row r="546" spans="1:9" x14ac:dyDescent="0.25">
      <c r="A546" t="s">
        <v>9</v>
      </c>
      <c r="B546" t="s">
        <v>39</v>
      </c>
      <c r="C546" t="s">
        <v>40</v>
      </c>
      <c r="D546" t="s">
        <v>483</v>
      </c>
      <c r="E546" t="s">
        <v>13</v>
      </c>
      <c r="F546" t="s">
        <v>14</v>
      </c>
      <c r="G546">
        <v>2017</v>
      </c>
      <c r="H546">
        <v>18.849999999999998</v>
      </c>
      <c r="I546">
        <v>135.60000000000002</v>
      </c>
    </row>
    <row r="547" spans="1:9" x14ac:dyDescent="0.25">
      <c r="A547" t="s">
        <v>9</v>
      </c>
      <c r="B547" t="s">
        <v>39</v>
      </c>
      <c r="C547" t="s">
        <v>40</v>
      </c>
      <c r="D547" t="s">
        <v>483</v>
      </c>
      <c r="E547" t="s">
        <v>13</v>
      </c>
      <c r="F547" t="s">
        <v>14</v>
      </c>
      <c r="G547">
        <v>2018</v>
      </c>
      <c r="H547">
        <v>18.849999999999998</v>
      </c>
    </row>
    <row r="548" spans="1:9" x14ac:dyDescent="0.25">
      <c r="A548" t="s">
        <v>9</v>
      </c>
      <c r="B548" t="s">
        <v>39</v>
      </c>
      <c r="C548" t="s">
        <v>40</v>
      </c>
      <c r="D548" t="s">
        <v>483</v>
      </c>
      <c r="E548" t="s">
        <v>13</v>
      </c>
      <c r="F548" t="s">
        <v>14</v>
      </c>
      <c r="G548">
        <v>2019</v>
      </c>
      <c r="H548">
        <v>18.849999999999998</v>
      </c>
    </row>
    <row r="549" spans="1:9" x14ac:dyDescent="0.25">
      <c r="A549" t="s">
        <v>9</v>
      </c>
      <c r="B549" t="s">
        <v>39</v>
      </c>
      <c r="C549" t="s">
        <v>40</v>
      </c>
      <c r="D549" t="s">
        <v>483</v>
      </c>
      <c r="E549" t="s">
        <v>15</v>
      </c>
      <c r="F549" t="s">
        <v>17</v>
      </c>
      <c r="G549">
        <v>2005</v>
      </c>
      <c r="H549">
        <v>0.1</v>
      </c>
      <c r="I549">
        <v>0.14199999999999999</v>
      </c>
    </row>
    <row r="550" spans="1:9" x14ac:dyDescent="0.25">
      <c r="A550" t="s">
        <v>9</v>
      </c>
      <c r="B550" t="s">
        <v>39</v>
      </c>
      <c r="C550" t="s">
        <v>40</v>
      </c>
      <c r="D550" t="s">
        <v>483</v>
      </c>
      <c r="E550" t="s">
        <v>15</v>
      </c>
      <c r="F550" t="s">
        <v>17</v>
      </c>
      <c r="G550">
        <v>2006</v>
      </c>
      <c r="H550">
        <v>0.1</v>
      </c>
      <c r="I550">
        <v>0.14199999999999999</v>
      </c>
    </row>
    <row r="551" spans="1:9" x14ac:dyDescent="0.25">
      <c r="A551" t="s">
        <v>9</v>
      </c>
      <c r="B551" t="s">
        <v>39</v>
      </c>
      <c r="C551" t="s">
        <v>40</v>
      </c>
      <c r="D551" t="s">
        <v>483</v>
      </c>
      <c r="E551" t="s">
        <v>15</v>
      </c>
      <c r="F551" t="s">
        <v>17</v>
      </c>
      <c r="G551">
        <v>2007</v>
      </c>
      <c r="H551">
        <v>0.1</v>
      </c>
      <c r="I551">
        <v>0.14199999999999999</v>
      </c>
    </row>
    <row r="552" spans="1:9" x14ac:dyDescent="0.25">
      <c r="A552" t="s">
        <v>9</v>
      </c>
      <c r="B552" t="s">
        <v>39</v>
      </c>
      <c r="C552" t="s">
        <v>40</v>
      </c>
      <c r="D552" t="s">
        <v>483</v>
      </c>
      <c r="E552" t="s">
        <v>15</v>
      </c>
      <c r="F552" t="s">
        <v>17</v>
      </c>
      <c r="G552">
        <v>2008</v>
      </c>
      <c r="H552">
        <v>0.1</v>
      </c>
      <c r="I552">
        <v>0.14199999999999999</v>
      </c>
    </row>
    <row r="553" spans="1:9" x14ac:dyDescent="0.25">
      <c r="A553" t="s">
        <v>9</v>
      </c>
      <c r="B553" t="s">
        <v>39</v>
      </c>
      <c r="C553" t="s">
        <v>40</v>
      </c>
      <c r="D553" t="s">
        <v>483</v>
      </c>
      <c r="E553" t="s">
        <v>15</v>
      </c>
      <c r="F553" t="s">
        <v>17</v>
      </c>
      <c r="G553">
        <v>2009</v>
      </c>
      <c r="H553">
        <v>0.1</v>
      </c>
      <c r="I553">
        <v>0.14199999999999999</v>
      </c>
    </row>
    <row r="554" spans="1:9" x14ac:dyDescent="0.25">
      <c r="A554" t="s">
        <v>9</v>
      </c>
      <c r="B554" t="s">
        <v>39</v>
      </c>
      <c r="C554" t="s">
        <v>40</v>
      </c>
      <c r="D554" t="s">
        <v>483</v>
      </c>
      <c r="E554" t="s">
        <v>15</v>
      </c>
      <c r="F554" t="s">
        <v>17</v>
      </c>
      <c r="G554">
        <v>2010</v>
      </c>
      <c r="H554">
        <v>0.1</v>
      </c>
      <c r="I554">
        <v>0.14199999999999999</v>
      </c>
    </row>
    <row r="555" spans="1:9" x14ac:dyDescent="0.25">
      <c r="A555" t="s">
        <v>9</v>
      </c>
      <c r="B555" t="s">
        <v>39</v>
      </c>
      <c r="C555" t="s">
        <v>40</v>
      </c>
      <c r="D555" t="s">
        <v>483</v>
      </c>
      <c r="E555" t="s">
        <v>15</v>
      </c>
      <c r="F555" t="s">
        <v>17</v>
      </c>
      <c r="G555">
        <v>2011</v>
      </c>
      <c r="H555">
        <v>0.2</v>
      </c>
      <c r="I555">
        <v>0.28399999999999997</v>
      </c>
    </row>
    <row r="556" spans="1:9" x14ac:dyDescent="0.25">
      <c r="A556" t="s">
        <v>9</v>
      </c>
      <c r="B556" t="s">
        <v>39</v>
      </c>
      <c r="C556" t="s">
        <v>40</v>
      </c>
      <c r="D556" t="s">
        <v>483</v>
      </c>
      <c r="E556" t="s">
        <v>15</v>
      </c>
      <c r="F556" t="s">
        <v>17</v>
      </c>
      <c r="G556">
        <v>2012</v>
      </c>
      <c r="H556">
        <v>0.3</v>
      </c>
      <c r="I556">
        <v>0.42599999999999999</v>
      </c>
    </row>
    <row r="557" spans="1:9" x14ac:dyDescent="0.25">
      <c r="A557" t="s">
        <v>9</v>
      </c>
      <c r="B557" t="s">
        <v>39</v>
      </c>
      <c r="C557" t="s">
        <v>40</v>
      </c>
      <c r="D557" t="s">
        <v>483</v>
      </c>
      <c r="E557" t="s">
        <v>15</v>
      </c>
      <c r="F557" t="s">
        <v>17</v>
      </c>
      <c r="G557">
        <v>2013</v>
      </c>
      <c r="H557">
        <v>0.3</v>
      </c>
      <c r="I557">
        <v>0.42599999999999999</v>
      </c>
    </row>
    <row r="558" spans="1:9" x14ac:dyDescent="0.25">
      <c r="A558" t="s">
        <v>9</v>
      </c>
      <c r="B558" t="s">
        <v>39</v>
      </c>
      <c r="C558" t="s">
        <v>40</v>
      </c>
      <c r="D558" t="s">
        <v>483</v>
      </c>
      <c r="E558" t="s">
        <v>15</v>
      </c>
      <c r="F558" t="s">
        <v>17</v>
      </c>
      <c r="G558">
        <v>2014</v>
      </c>
      <c r="H558">
        <v>0.3</v>
      </c>
      <c r="I558">
        <v>0.42599999999999999</v>
      </c>
    </row>
    <row r="559" spans="1:9" x14ac:dyDescent="0.25">
      <c r="A559" t="s">
        <v>9</v>
      </c>
      <c r="B559" t="s">
        <v>39</v>
      </c>
      <c r="C559" t="s">
        <v>40</v>
      </c>
      <c r="D559" t="s">
        <v>483</v>
      </c>
      <c r="E559" t="s">
        <v>15</v>
      </c>
      <c r="F559" t="s">
        <v>17</v>
      </c>
      <c r="G559">
        <v>2015</v>
      </c>
      <c r="H559">
        <v>0.3</v>
      </c>
      <c r="I559">
        <v>0.42599999999999999</v>
      </c>
    </row>
    <row r="560" spans="1:9" x14ac:dyDescent="0.25">
      <c r="A560" t="s">
        <v>9</v>
      </c>
      <c r="B560" t="s">
        <v>39</v>
      </c>
      <c r="C560" t="s">
        <v>40</v>
      </c>
      <c r="D560" t="s">
        <v>483</v>
      </c>
      <c r="E560" t="s">
        <v>15</v>
      </c>
      <c r="F560" t="s">
        <v>17</v>
      </c>
      <c r="G560">
        <v>2016</v>
      </c>
      <c r="H560">
        <v>0.3</v>
      </c>
      <c r="I560">
        <v>0.42599999999999999</v>
      </c>
    </row>
    <row r="561" spans="1:9" x14ac:dyDescent="0.25">
      <c r="A561" t="s">
        <v>9</v>
      </c>
      <c r="B561" t="s">
        <v>39</v>
      </c>
      <c r="C561" t="s">
        <v>40</v>
      </c>
      <c r="D561" t="s">
        <v>483</v>
      </c>
      <c r="E561" t="s">
        <v>15</v>
      </c>
      <c r="F561" t="s">
        <v>17</v>
      </c>
      <c r="G561">
        <v>2017</v>
      </c>
      <c r="H561">
        <v>0.3</v>
      </c>
      <c r="I561">
        <v>0.42599999999999999</v>
      </c>
    </row>
    <row r="562" spans="1:9" x14ac:dyDescent="0.25">
      <c r="A562" t="s">
        <v>9</v>
      </c>
      <c r="B562" t="s">
        <v>39</v>
      </c>
      <c r="C562" t="s">
        <v>40</v>
      </c>
      <c r="D562" t="s">
        <v>483</v>
      </c>
      <c r="E562" t="s">
        <v>15</v>
      </c>
      <c r="F562" t="s">
        <v>17</v>
      </c>
      <c r="G562">
        <v>2018</v>
      </c>
      <c r="H562">
        <v>0.3</v>
      </c>
    </row>
    <row r="563" spans="1:9" x14ac:dyDescent="0.25">
      <c r="A563" t="s">
        <v>9</v>
      </c>
      <c r="B563" t="s">
        <v>39</v>
      </c>
      <c r="C563" t="s">
        <v>40</v>
      </c>
      <c r="D563" t="s">
        <v>483</v>
      </c>
      <c r="E563" t="s">
        <v>15</v>
      </c>
      <c r="F563" t="s">
        <v>17</v>
      </c>
      <c r="G563">
        <v>2019</v>
      </c>
      <c r="H563">
        <v>0.316</v>
      </c>
    </row>
    <row r="564" spans="1:9" x14ac:dyDescent="0.25">
      <c r="A564" t="s">
        <v>9</v>
      </c>
      <c r="B564" t="s">
        <v>41</v>
      </c>
      <c r="C564" t="s">
        <v>42</v>
      </c>
      <c r="D564" t="s">
        <v>482</v>
      </c>
      <c r="E564" t="s">
        <v>12</v>
      </c>
      <c r="F564" t="s">
        <v>12</v>
      </c>
      <c r="G564">
        <v>2000</v>
      </c>
      <c r="H564">
        <v>29</v>
      </c>
      <c r="I564">
        <v>95</v>
      </c>
    </row>
    <row r="565" spans="1:9" x14ac:dyDescent="0.25">
      <c r="A565" t="s">
        <v>9</v>
      </c>
      <c r="B565" t="s">
        <v>41</v>
      </c>
      <c r="C565" t="s">
        <v>42</v>
      </c>
      <c r="D565" t="s">
        <v>482</v>
      </c>
      <c r="E565" t="s">
        <v>12</v>
      </c>
      <c r="F565" t="s">
        <v>12</v>
      </c>
      <c r="G565">
        <v>2001</v>
      </c>
      <c r="H565">
        <v>29</v>
      </c>
      <c r="I565">
        <v>100</v>
      </c>
    </row>
    <row r="566" spans="1:9" x14ac:dyDescent="0.25">
      <c r="A566" t="s">
        <v>9</v>
      </c>
      <c r="B566" t="s">
        <v>41</v>
      </c>
      <c r="C566" t="s">
        <v>42</v>
      </c>
      <c r="D566" t="s">
        <v>482</v>
      </c>
      <c r="E566" t="s">
        <v>12</v>
      </c>
      <c r="F566" t="s">
        <v>12</v>
      </c>
      <c r="G566">
        <v>2002</v>
      </c>
      <c r="H566">
        <v>29</v>
      </c>
      <c r="I566">
        <v>107</v>
      </c>
    </row>
    <row r="567" spans="1:9" x14ac:dyDescent="0.25">
      <c r="A567" t="s">
        <v>9</v>
      </c>
      <c r="B567" t="s">
        <v>41</v>
      </c>
      <c r="C567" t="s">
        <v>42</v>
      </c>
      <c r="D567" t="s">
        <v>482</v>
      </c>
      <c r="E567" t="s">
        <v>12</v>
      </c>
      <c r="F567" t="s">
        <v>12</v>
      </c>
      <c r="G567">
        <v>2003</v>
      </c>
      <c r="H567">
        <v>31</v>
      </c>
      <c r="I567">
        <v>115</v>
      </c>
    </row>
    <row r="568" spans="1:9" x14ac:dyDescent="0.25">
      <c r="A568" t="s">
        <v>9</v>
      </c>
      <c r="B568" t="s">
        <v>41</v>
      </c>
      <c r="C568" t="s">
        <v>42</v>
      </c>
      <c r="D568" t="s">
        <v>482</v>
      </c>
      <c r="E568" t="s">
        <v>12</v>
      </c>
      <c r="F568" t="s">
        <v>12</v>
      </c>
      <c r="G568">
        <v>2004</v>
      </c>
      <c r="H568">
        <v>33</v>
      </c>
      <c r="I568">
        <v>122</v>
      </c>
    </row>
    <row r="569" spans="1:9" x14ac:dyDescent="0.25">
      <c r="A569" t="s">
        <v>9</v>
      </c>
      <c r="B569" t="s">
        <v>41</v>
      </c>
      <c r="C569" t="s">
        <v>42</v>
      </c>
      <c r="D569" t="s">
        <v>482</v>
      </c>
      <c r="E569" t="s">
        <v>12</v>
      </c>
      <c r="F569" t="s">
        <v>12</v>
      </c>
      <c r="G569">
        <v>2005</v>
      </c>
      <c r="H569">
        <v>35</v>
      </c>
      <c r="I569">
        <v>129</v>
      </c>
    </row>
    <row r="570" spans="1:9" x14ac:dyDescent="0.25">
      <c r="A570" t="s">
        <v>9</v>
      </c>
      <c r="B570" t="s">
        <v>41</v>
      </c>
      <c r="C570" t="s">
        <v>42</v>
      </c>
      <c r="D570" t="s">
        <v>482</v>
      </c>
      <c r="E570" t="s">
        <v>12</v>
      </c>
      <c r="F570" t="s">
        <v>12</v>
      </c>
      <c r="G570">
        <v>2006</v>
      </c>
      <c r="H570">
        <v>35</v>
      </c>
      <c r="I570">
        <v>130</v>
      </c>
    </row>
    <row r="571" spans="1:9" x14ac:dyDescent="0.25">
      <c r="A571" t="s">
        <v>9</v>
      </c>
      <c r="B571" t="s">
        <v>41</v>
      </c>
      <c r="C571" t="s">
        <v>42</v>
      </c>
      <c r="D571" t="s">
        <v>482</v>
      </c>
      <c r="E571" t="s">
        <v>12</v>
      </c>
      <c r="F571" t="s">
        <v>12</v>
      </c>
      <c r="G571">
        <v>2007</v>
      </c>
      <c r="H571">
        <v>35</v>
      </c>
      <c r="I571">
        <v>129</v>
      </c>
    </row>
    <row r="572" spans="1:9" x14ac:dyDescent="0.25">
      <c r="A572" t="s">
        <v>9</v>
      </c>
      <c r="B572" t="s">
        <v>41</v>
      </c>
      <c r="C572" t="s">
        <v>42</v>
      </c>
      <c r="D572" t="s">
        <v>482</v>
      </c>
      <c r="E572" t="s">
        <v>12</v>
      </c>
      <c r="F572" t="s">
        <v>12</v>
      </c>
      <c r="G572">
        <v>2008</v>
      </c>
      <c r="H572">
        <v>41</v>
      </c>
      <c r="I572">
        <v>150</v>
      </c>
    </row>
    <row r="573" spans="1:9" x14ac:dyDescent="0.25">
      <c r="A573" t="s">
        <v>9</v>
      </c>
      <c r="B573" t="s">
        <v>41</v>
      </c>
      <c r="C573" t="s">
        <v>42</v>
      </c>
      <c r="D573" t="s">
        <v>482</v>
      </c>
      <c r="E573" t="s">
        <v>12</v>
      </c>
      <c r="F573" t="s">
        <v>12</v>
      </c>
      <c r="G573">
        <v>2009</v>
      </c>
      <c r="H573">
        <v>41</v>
      </c>
      <c r="I573">
        <v>183</v>
      </c>
    </row>
    <row r="574" spans="1:9" x14ac:dyDescent="0.25">
      <c r="A574" t="s">
        <v>9</v>
      </c>
      <c r="B574" t="s">
        <v>41</v>
      </c>
      <c r="C574" t="s">
        <v>42</v>
      </c>
      <c r="D574" t="s">
        <v>482</v>
      </c>
      <c r="E574" t="s">
        <v>12</v>
      </c>
      <c r="F574" t="s">
        <v>12</v>
      </c>
      <c r="G574">
        <v>2010</v>
      </c>
      <c r="H574">
        <v>41</v>
      </c>
      <c r="I574">
        <v>200</v>
      </c>
    </row>
    <row r="575" spans="1:9" x14ac:dyDescent="0.25">
      <c r="A575" t="s">
        <v>9</v>
      </c>
      <c r="B575" t="s">
        <v>41</v>
      </c>
      <c r="C575" t="s">
        <v>42</v>
      </c>
      <c r="D575" t="s">
        <v>482</v>
      </c>
      <c r="E575" t="s">
        <v>12</v>
      </c>
      <c r="F575" t="s">
        <v>12</v>
      </c>
      <c r="G575">
        <v>2011</v>
      </c>
      <c r="H575">
        <v>41</v>
      </c>
      <c r="I575">
        <v>218</v>
      </c>
    </row>
    <row r="576" spans="1:9" x14ac:dyDescent="0.25">
      <c r="A576" t="s">
        <v>9</v>
      </c>
      <c r="B576" t="s">
        <v>41</v>
      </c>
      <c r="C576" t="s">
        <v>42</v>
      </c>
      <c r="D576" t="s">
        <v>482</v>
      </c>
      <c r="E576" t="s">
        <v>12</v>
      </c>
      <c r="F576" t="s">
        <v>12</v>
      </c>
      <c r="G576">
        <v>2012</v>
      </c>
      <c r="H576">
        <v>41</v>
      </c>
      <c r="I576">
        <v>205</v>
      </c>
    </row>
    <row r="577" spans="1:9" x14ac:dyDescent="0.25">
      <c r="A577" t="s">
        <v>9</v>
      </c>
      <c r="B577" t="s">
        <v>41</v>
      </c>
      <c r="C577" t="s">
        <v>42</v>
      </c>
      <c r="D577" t="s">
        <v>482</v>
      </c>
      <c r="E577" t="s">
        <v>12</v>
      </c>
      <c r="F577" t="s">
        <v>12</v>
      </c>
      <c r="G577">
        <v>2013</v>
      </c>
      <c r="H577">
        <v>85.8</v>
      </c>
      <c r="I577">
        <v>225</v>
      </c>
    </row>
    <row r="578" spans="1:9" x14ac:dyDescent="0.25">
      <c r="A578" t="s">
        <v>9</v>
      </c>
      <c r="B578" t="s">
        <v>41</v>
      </c>
      <c r="C578" t="s">
        <v>42</v>
      </c>
      <c r="D578" t="s">
        <v>482</v>
      </c>
      <c r="E578" t="s">
        <v>12</v>
      </c>
      <c r="F578" t="s">
        <v>12</v>
      </c>
      <c r="G578">
        <v>2014</v>
      </c>
      <c r="H578">
        <v>85.8</v>
      </c>
      <c r="I578">
        <v>225</v>
      </c>
    </row>
    <row r="579" spans="1:9" x14ac:dyDescent="0.25">
      <c r="A579" t="s">
        <v>9</v>
      </c>
      <c r="B579" t="s">
        <v>41</v>
      </c>
      <c r="C579" t="s">
        <v>42</v>
      </c>
      <c r="D579" t="s">
        <v>482</v>
      </c>
      <c r="E579" t="s">
        <v>12</v>
      </c>
      <c r="F579" t="s">
        <v>12</v>
      </c>
      <c r="G579">
        <v>2015</v>
      </c>
      <c r="H579">
        <v>85.8</v>
      </c>
      <c r="I579">
        <v>228</v>
      </c>
    </row>
    <row r="580" spans="1:9" x14ac:dyDescent="0.25">
      <c r="A580" t="s">
        <v>9</v>
      </c>
      <c r="B580" t="s">
        <v>41</v>
      </c>
      <c r="C580" t="s">
        <v>42</v>
      </c>
      <c r="D580" t="s">
        <v>482</v>
      </c>
      <c r="E580" t="s">
        <v>12</v>
      </c>
      <c r="F580" t="s">
        <v>12</v>
      </c>
      <c r="G580">
        <v>2016</v>
      </c>
      <c r="H580">
        <v>85.8</v>
      </c>
      <c r="I580">
        <v>230</v>
      </c>
    </row>
    <row r="581" spans="1:9" x14ac:dyDescent="0.25">
      <c r="A581" t="s">
        <v>9</v>
      </c>
      <c r="B581" t="s">
        <v>41</v>
      </c>
      <c r="C581" t="s">
        <v>42</v>
      </c>
      <c r="D581" t="s">
        <v>482</v>
      </c>
      <c r="E581" t="s">
        <v>12</v>
      </c>
      <c r="F581" t="s">
        <v>12</v>
      </c>
      <c r="G581">
        <v>2017</v>
      </c>
      <c r="H581">
        <v>85.8</v>
      </c>
      <c r="I581">
        <v>230</v>
      </c>
    </row>
    <row r="582" spans="1:9" x14ac:dyDescent="0.25">
      <c r="A582" t="s">
        <v>9</v>
      </c>
      <c r="B582" t="s">
        <v>41</v>
      </c>
      <c r="C582" t="s">
        <v>42</v>
      </c>
      <c r="D582" t="s">
        <v>482</v>
      </c>
      <c r="E582" t="s">
        <v>12</v>
      </c>
      <c r="F582" t="s">
        <v>12</v>
      </c>
      <c r="G582">
        <v>2018</v>
      </c>
      <c r="H582">
        <v>85.8</v>
      </c>
    </row>
    <row r="583" spans="1:9" x14ac:dyDescent="0.25">
      <c r="A583" t="s">
        <v>9</v>
      </c>
      <c r="B583" t="s">
        <v>41</v>
      </c>
      <c r="C583" t="s">
        <v>42</v>
      </c>
      <c r="D583" t="s">
        <v>482</v>
      </c>
      <c r="E583" t="s">
        <v>12</v>
      </c>
      <c r="F583" t="s">
        <v>12</v>
      </c>
      <c r="G583">
        <v>2019</v>
      </c>
      <c r="H583">
        <v>85.8</v>
      </c>
    </row>
    <row r="584" spans="1:9" x14ac:dyDescent="0.25">
      <c r="A584" t="s">
        <v>9</v>
      </c>
      <c r="B584" t="s">
        <v>41</v>
      </c>
      <c r="C584" t="s">
        <v>42</v>
      </c>
      <c r="D584" t="s">
        <v>483</v>
      </c>
      <c r="E584" t="s">
        <v>15</v>
      </c>
      <c r="F584" t="s">
        <v>17</v>
      </c>
      <c r="G584">
        <v>2010</v>
      </c>
      <c r="H584">
        <v>2E-3</v>
      </c>
      <c r="I584">
        <v>4.0000000000000001E-3</v>
      </c>
    </row>
    <row r="585" spans="1:9" x14ac:dyDescent="0.25">
      <c r="A585" t="s">
        <v>9</v>
      </c>
      <c r="B585" t="s">
        <v>41</v>
      </c>
      <c r="C585" t="s">
        <v>42</v>
      </c>
      <c r="D585" t="s">
        <v>483</v>
      </c>
      <c r="E585" t="s">
        <v>15</v>
      </c>
      <c r="F585" t="s">
        <v>17</v>
      </c>
      <c r="G585">
        <v>2011</v>
      </c>
      <c r="H585">
        <v>2E-3</v>
      </c>
      <c r="I585">
        <v>4.0000000000000001E-3</v>
      </c>
    </row>
    <row r="586" spans="1:9" x14ac:dyDescent="0.25">
      <c r="A586" t="s">
        <v>9</v>
      </c>
      <c r="B586" t="s">
        <v>41</v>
      </c>
      <c r="C586" t="s">
        <v>42</v>
      </c>
      <c r="D586" t="s">
        <v>483</v>
      </c>
      <c r="E586" t="s">
        <v>15</v>
      </c>
      <c r="F586" t="s">
        <v>17</v>
      </c>
      <c r="G586">
        <v>2012</v>
      </c>
      <c r="H586">
        <v>3.0000000000000001E-3</v>
      </c>
      <c r="I586">
        <v>5.0000000000000001E-3</v>
      </c>
    </row>
    <row r="587" spans="1:9" x14ac:dyDescent="0.25">
      <c r="A587" t="s">
        <v>9</v>
      </c>
      <c r="B587" t="s">
        <v>41</v>
      </c>
      <c r="C587" t="s">
        <v>42</v>
      </c>
      <c r="D587" t="s">
        <v>483</v>
      </c>
      <c r="E587" t="s">
        <v>15</v>
      </c>
      <c r="F587" t="s">
        <v>17</v>
      </c>
      <c r="G587">
        <v>2013</v>
      </c>
      <c r="H587">
        <v>0.05</v>
      </c>
      <c r="I587">
        <v>8.4000000000000005E-2</v>
      </c>
    </row>
    <row r="588" spans="1:9" x14ac:dyDescent="0.25">
      <c r="A588" t="s">
        <v>9</v>
      </c>
      <c r="B588" t="s">
        <v>41</v>
      </c>
      <c r="C588" t="s">
        <v>42</v>
      </c>
      <c r="D588" t="s">
        <v>483</v>
      </c>
      <c r="E588" t="s">
        <v>15</v>
      </c>
      <c r="F588" t="s">
        <v>17</v>
      </c>
      <c r="G588">
        <v>2014</v>
      </c>
      <c r="H588">
        <v>0.05</v>
      </c>
      <c r="I588">
        <v>8.4000000000000005E-2</v>
      </c>
    </row>
    <row r="589" spans="1:9" x14ac:dyDescent="0.25">
      <c r="A589" t="s">
        <v>9</v>
      </c>
      <c r="B589" t="s">
        <v>41</v>
      </c>
      <c r="C589" t="s">
        <v>42</v>
      </c>
      <c r="D589" t="s">
        <v>483</v>
      </c>
      <c r="E589" t="s">
        <v>15</v>
      </c>
      <c r="F589" t="s">
        <v>17</v>
      </c>
      <c r="G589">
        <v>2015</v>
      </c>
      <c r="H589">
        <v>0.17199999999999999</v>
      </c>
      <c r="I589">
        <v>0.28799999999999998</v>
      </c>
    </row>
    <row r="590" spans="1:9" x14ac:dyDescent="0.25">
      <c r="A590" t="s">
        <v>9</v>
      </c>
      <c r="B590" t="s">
        <v>41</v>
      </c>
      <c r="C590" t="s">
        <v>42</v>
      </c>
      <c r="D590" t="s">
        <v>483</v>
      </c>
      <c r="E590" t="s">
        <v>15</v>
      </c>
      <c r="F590" t="s">
        <v>17</v>
      </c>
      <c r="G590">
        <v>2016</v>
      </c>
      <c r="H590">
        <v>0.17299999999999999</v>
      </c>
      <c r="I590">
        <v>0.28899999999999998</v>
      </c>
    </row>
    <row r="591" spans="1:9" x14ac:dyDescent="0.25">
      <c r="A591" t="s">
        <v>9</v>
      </c>
      <c r="B591" t="s">
        <v>41</v>
      </c>
      <c r="C591" t="s">
        <v>42</v>
      </c>
      <c r="D591" t="s">
        <v>483</v>
      </c>
      <c r="E591" t="s">
        <v>15</v>
      </c>
      <c r="F591" t="s">
        <v>17</v>
      </c>
      <c r="G591">
        <v>2017</v>
      </c>
      <c r="H591">
        <v>0.17299999999999999</v>
      </c>
      <c r="I591">
        <v>0.28899999999999998</v>
      </c>
    </row>
    <row r="592" spans="1:9" x14ac:dyDescent="0.25">
      <c r="A592" t="s">
        <v>9</v>
      </c>
      <c r="B592" t="s">
        <v>41</v>
      </c>
      <c r="C592" t="s">
        <v>42</v>
      </c>
      <c r="D592" t="s">
        <v>483</v>
      </c>
      <c r="E592" t="s">
        <v>15</v>
      </c>
      <c r="F592" t="s">
        <v>17</v>
      </c>
      <c r="G592">
        <v>2018</v>
      </c>
      <c r="H592">
        <v>0.17299999999999999</v>
      </c>
    </row>
    <row r="593" spans="1:9" x14ac:dyDescent="0.25">
      <c r="A593" t="s">
        <v>9</v>
      </c>
      <c r="B593" t="s">
        <v>41</v>
      </c>
      <c r="C593" t="s">
        <v>42</v>
      </c>
      <c r="D593" t="s">
        <v>483</v>
      </c>
      <c r="E593" t="s">
        <v>15</v>
      </c>
      <c r="F593" t="s">
        <v>17</v>
      </c>
      <c r="G593">
        <v>2019</v>
      </c>
      <c r="H593">
        <v>0.17299999999999999</v>
      </c>
    </row>
    <row r="594" spans="1:9" x14ac:dyDescent="0.25">
      <c r="A594" t="s">
        <v>9</v>
      </c>
      <c r="B594" t="s">
        <v>41</v>
      </c>
      <c r="C594" t="s">
        <v>42</v>
      </c>
      <c r="D594" t="s">
        <v>483</v>
      </c>
      <c r="E594" t="s">
        <v>18</v>
      </c>
      <c r="F594" t="s">
        <v>19</v>
      </c>
      <c r="G594">
        <v>2016</v>
      </c>
      <c r="H594">
        <v>1.1000000000000001</v>
      </c>
      <c r="I594">
        <v>8.9</v>
      </c>
    </row>
    <row r="595" spans="1:9" x14ac:dyDescent="0.25">
      <c r="A595" t="s">
        <v>9</v>
      </c>
      <c r="B595" t="s">
        <v>41</v>
      </c>
      <c r="C595" t="s">
        <v>42</v>
      </c>
      <c r="D595" t="s">
        <v>483</v>
      </c>
      <c r="E595" t="s">
        <v>18</v>
      </c>
      <c r="F595" t="s">
        <v>19</v>
      </c>
      <c r="G595">
        <v>2017</v>
      </c>
      <c r="H595">
        <v>1.1000000000000001</v>
      </c>
      <c r="I595">
        <v>8.9</v>
      </c>
    </row>
    <row r="596" spans="1:9" x14ac:dyDescent="0.25">
      <c r="A596" t="s">
        <v>9</v>
      </c>
      <c r="B596" t="s">
        <v>41</v>
      </c>
      <c r="C596" t="s">
        <v>42</v>
      </c>
      <c r="D596" t="s">
        <v>483</v>
      </c>
      <c r="E596" t="s">
        <v>18</v>
      </c>
      <c r="F596" t="s">
        <v>19</v>
      </c>
      <c r="G596">
        <v>2018</v>
      </c>
      <c r="H596">
        <v>1.1000000000000001</v>
      </c>
    </row>
    <row r="597" spans="1:9" x14ac:dyDescent="0.25">
      <c r="A597" t="s">
        <v>9</v>
      </c>
      <c r="B597" t="s">
        <v>41</v>
      </c>
      <c r="C597" t="s">
        <v>42</v>
      </c>
      <c r="D597" t="s">
        <v>483</v>
      </c>
      <c r="E597" t="s">
        <v>18</v>
      </c>
      <c r="F597" t="s">
        <v>19</v>
      </c>
      <c r="G597">
        <v>2019</v>
      </c>
      <c r="H597">
        <v>1.1000000000000001</v>
      </c>
    </row>
    <row r="598" spans="1:9" x14ac:dyDescent="0.25">
      <c r="A598" t="s">
        <v>9</v>
      </c>
      <c r="B598" t="s">
        <v>43</v>
      </c>
      <c r="C598" t="s">
        <v>44</v>
      </c>
      <c r="D598" t="s">
        <v>482</v>
      </c>
      <c r="E598" t="s">
        <v>12</v>
      </c>
      <c r="F598" t="s">
        <v>12</v>
      </c>
      <c r="G598">
        <v>2000</v>
      </c>
      <c r="H598">
        <v>12.7</v>
      </c>
      <c r="I598">
        <v>35</v>
      </c>
    </row>
    <row r="599" spans="1:9" x14ac:dyDescent="0.25">
      <c r="A599" t="s">
        <v>9</v>
      </c>
      <c r="B599" t="s">
        <v>43</v>
      </c>
      <c r="C599" t="s">
        <v>44</v>
      </c>
      <c r="D599" t="s">
        <v>482</v>
      </c>
      <c r="E599" t="s">
        <v>12</v>
      </c>
      <c r="F599" t="s">
        <v>12</v>
      </c>
      <c r="G599">
        <v>2001</v>
      </c>
      <c r="H599">
        <v>12.7</v>
      </c>
      <c r="I599">
        <v>32</v>
      </c>
    </row>
    <row r="600" spans="1:9" x14ac:dyDescent="0.25">
      <c r="A600" t="s">
        <v>9</v>
      </c>
      <c r="B600" t="s">
        <v>43</v>
      </c>
      <c r="C600" t="s">
        <v>44</v>
      </c>
      <c r="D600" t="s">
        <v>482</v>
      </c>
      <c r="E600" t="s">
        <v>12</v>
      </c>
      <c r="F600" t="s">
        <v>12</v>
      </c>
      <c r="G600">
        <v>2002</v>
      </c>
      <c r="H600">
        <v>11.3</v>
      </c>
      <c r="I600">
        <v>26.890999999999998</v>
      </c>
    </row>
    <row r="601" spans="1:9" x14ac:dyDescent="0.25">
      <c r="A601" t="s">
        <v>9</v>
      </c>
      <c r="B601" t="s">
        <v>43</v>
      </c>
      <c r="C601" t="s">
        <v>44</v>
      </c>
      <c r="D601" t="s">
        <v>482</v>
      </c>
      <c r="E601" t="s">
        <v>12</v>
      </c>
      <c r="F601" t="s">
        <v>12</v>
      </c>
      <c r="G601">
        <v>2003</v>
      </c>
      <c r="H601">
        <v>11.6</v>
      </c>
      <c r="I601">
        <v>27.794</v>
      </c>
    </row>
    <row r="602" spans="1:9" x14ac:dyDescent="0.25">
      <c r="A602" t="s">
        <v>9</v>
      </c>
      <c r="B602" t="s">
        <v>43</v>
      </c>
      <c r="C602" t="s">
        <v>44</v>
      </c>
      <c r="D602" t="s">
        <v>482</v>
      </c>
      <c r="E602" t="s">
        <v>12</v>
      </c>
      <c r="F602" t="s">
        <v>12</v>
      </c>
      <c r="G602">
        <v>2004</v>
      </c>
      <c r="H602">
        <v>24.052</v>
      </c>
      <c r="I602">
        <v>36.003999999999998</v>
      </c>
    </row>
    <row r="603" spans="1:9" x14ac:dyDescent="0.25">
      <c r="A603" t="s">
        <v>9</v>
      </c>
      <c r="B603" t="s">
        <v>43</v>
      </c>
      <c r="C603" t="s">
        <v>44</v>
      </c>
      <c r="D603" t="s">
        <v>482</v>
      </c>
      <c r="E603" t="s">
        <v>12</v>
      </c>
      <c r="F603" t="s">
        <v>12</v>
      </c>
      <c r="G603">
        <v>2005</v>
      </c>
      <c r="H603">
        <v>17.5</v>
      </c>
      <c r="I603">
        <v>37.904000000000003</v>
      </c>
    </row>
    <row r="604" spans="1:9" x14ac:dyDescent="0.25">
      <c r="A604" t="s">
        <v>9</v>
      </c>
      <c r="B604" t="s">
        <v>43</v>
      </c>
      <c r="C604" t="s">
        <v>44</v>
      </c>
      <c r="D604" t="s">
        <v>482</v>
      </c>
      <c r="E604" t="s">
        <v>12</v>
      </c>
      <c r="F604" t="s">
        <v>12</v>
      </c>
      <c r="G604">
        <v>2006</v>
      </c>
      <c r="H604">
        <v>16.3</v>
      </c>
      <c r="I604">
        <v>35.04</v>
      </c>
    </row>
    <row r="605" spans="1:9" x14ac:dyDescent="0.25">
      <c r="A605" t="s">
        <v>9</v>
      </c>
      <c r="B605" t="s">
        <v>43</v>
      </c>
      <c r="C605" t="s">
        <v>44</v>
      </c>
      <c r="D605" t="s">
        <v>482</v>
      </c>
      <c r="E605" t="s">
        <v>12</v>
      </c>
      <c r="F605" t="s">
        <v>12</v>
      </c>
      <c r="G605">
        <v>2007</v>
      </c>
      <c r="H605">
        <v>14.04</v>
      </c>
      <c r="I605">
        <v>46.8</v>
      </c>
    </row>
    <row r="606" spans="1:9" x14ac:dyDescent="0.25">
      <c r="A606" t="s">
        <v>9</v>
      </c>
      <c r="B606" t="s">
        <v>43</v>
      </c>
      <c r="C606" t="s">
        <v>44</v>
      </c>
      <c r="D606" t="s">
        <v>482</v>
      </c>
      <c r="E606" t="s">
        <v>12</v>
      </c>
      <c r="F606" t="s">
        <v>12</v>
      </c>
      <c r="G606">
        <v>2008</v>
      </c>
      <c r="H606">
        <v>21.6</v>
      </c>
      <c r="I606">
        <v>43</v>
      </c>
    </row>
    <row r="607" spans="1:9" x14ac:dyDescent="0.25">
      <c r="A607" t="s">
        <v>9</v>
      </c>
      <c r="B607" t="s">
        <v>43</v>
      </c>
      <c r="C607" t="s">
        <v>44</v>
      </c>
      <c r="D607" t="s">
        <v>482</v>
      </c>
      <c r="E607" t="s">
        <v>12</v>
      </c>
      <c r="F607" t="s">
        <v>12</v>
      </c>
      <c r="G607">
        <v>2009</v>
      </c>
      <c r="H607">
        <v>21.6</v>
      </c>
      <c r="I607">
        <v>46.4</v>
      </c>
    </row>
    <row r="608" spans="1:9" x14ac:dyDescent="0.25">
      <c r="A608" t="s">
        <v>9</v>
      </c>
      <c r="B608" t="s">
        <v>43</v>
      </c>
      <c r="C608" t="s">
        <v>44</v>
      </c>
      <c r="D608" t="s">
        <v>482</v>
      </c>
      <c r="E608" t="s">
        <v>12</v>
      </c>
      <c r="F608" t="s">
        <v>12</v>
      </c>
      <c r="G608">
        <v>2010</v>
      </c>
      <c r="H608">
        <v>21.6</v>
      </c>
      <c r="I608">
        <v>63.6</v>
      </c>
    </row>
    <row r="609" spans="1:9" x14ac:dyDescent="0.25">
      <c r="A609" t="s">
        <v>9</v>
      </c>
      <c r="B609" t="s">
        <v>43</v>
      </c>
      <c r="C609" t="s">
        <v>44</v>
      </c>
      <c r="D609" t="s">
        <v>482</v>
      </c>
      <c r="E609" t="s">
        <v>12</v>
      </c>
      <c r="F609" t="s">
        <v>12</v>
      </c>
      <c r="G609">
        <v>2011</v>
      </c>
      <c r="H609">
        <v>21.6</v>
      </c>
      <c r="I609">
        <v>57.4</v>
      </c>
    </row>
    <row r="610" spans="1:9" x14ac:dyDescent="0.25">
      <c r="A610" t="s">
        <v>9</v>
      </c>
      <c r="B610" t="s">
        <v>43</v>
      </c>
      <c r="C610" t="s">
        <v>44</v>
      </c>
      <c r="D610" t="s">
        <v>482</v>
      </c>
      <c r="E610" t="s">
        <v>12</v>
      </c>
      <c r="F610" t="s">
        <v>12</v>
      </c>
      <c r="G610">
        <v>2012</v>
      </c>
      <c r="H610">
        <v>21.6</v>
      </c>
      <c r="I610">
        <v>58.4</v>
      </c>
    </row>
    <row r="611" spans="1:9" x14ac:dyDescent="0.25">
      <c r="A611" t="s">
        <v>9</v>
      </c>
      <c r="B611" t="s">
        <v>43</v>
      </c>
      <c r="C611" t="s">
        <v>44</v>
      </c>
      <c r="D611" t="s">
        <v>482</v>
      </c>
      <c r="E611" t="s">
        <v>12</v>
      </c>
      <c r="F611" t="s">
        <v>12</v>
      </c>
      <c r="G611">
        <v>2013</v>
      </c>
      <c r="H611">
        <v>21.6</v>
      </c>
      <c r="I611">
        <v>56.1</v>
      </c>
    </row>
    <row r="612" spans="1:9" x14ac:dyDescent="0.25">
      <c r="A612" t="s">
        <v>9</v>
      </c>
      <c r="B612" t="s">
        <v>43</v>
      </c>
      <c r="C612" t="s">
        <v>44</v>
      </c>
      <c r="D612" t="s">
        <v>482</v>
      </c>
      <c r="E612" t="s">
        <v>12</v>
      </c>
      <c r="F612" t="s">
        <v>12</v>
      </c>
      <c r="G612">
        <v>2014</v>
      </c>
      <c r="H612">
        <v>21.6</v>
      </c>
      <c r="I612">
        <v>52.5</v>
      </c>
    </row>
    <row r="613" spans="1:9" x14ac:dyDescent="0.25">
      <c r="A613" t="s">
        <v>9</v>
      </c>
      <c r="B613" t="s">
        <v>43</v>
      </c>
      <c r="C613" t="s">
        <v>44</v>
      </c>
      <c r="D613" t="s">
        <v>482</v>
      </c>
      <c r="E613" t="s">
        <v>12</v>
      </c>
      <c r="F613" t="s">
        <v>12</v>
      </c>
      <c r="G613">
        <v>2015</v>
      </c>
      <c r="H613">
        <v>21.6</v>
      </c>
      <c r="I613">
        <v>37.9</v>
      </c>
    </row>
    <row r="614" spans="1:9" x14ac:dyDescent="0.25">
      <c r="A614" t="s">
        <v>9</v>
      </c>
      <c r="B614" t="s">
        <v>43</v>
      </c>
      <c r="C614" t="s">
        <v>44</v>
      </c>
      <c r="D614" t="s">
        <v>482</v>
      </c>
      <c r="E614" t="s">
        <v>12</v>
      </c>
      <c r="F614" t="s">
        <v>12</v>
      </c>
      <c r="G614">
        <v>2016</v>
      </c>
      <c r="H614">
        <v>21.6</v>
      </c>
      <c r="I614">
        <v>50.12</v>
      </c>
    </row>
    <row r="615" spans="1:9" x14ac:dyDescent="0.25">
      <c r="A615" t="s">
        <v>9</v>
      </c>
      <c r="B615" t="s">
        <v>43</v>
      </c>
      <c r="C615" t="s">
        <v>44</v>
      </c>
      <c r="D615" t="s">
        <v>482</v>
      </c>
      <c r="E615" t="s">
        <v>12</v>
      </c>
      <c r="F615" t="s">
        <v>12</v>
      </c>
      <c r="G615">
        <v>2017</v>
      </c>
      <c r="H615">
        <v>21.6</v>
      </c>
      <c r="I615">
        <v>50.12</v>
      </c>
    </row>
    <row r="616" spans="1:9" x14ac:dyDescent="0.25">
      <c r="A616" t="s">
        <v>9</v>
      </c>
      <c r="B616" t="s">
        <v>43</v>
      </c>
      <c r="C616" t="s">
        <v>44</v>
      </c>
      <c r="D616" t="s">
        <v>482</v>
      </c>
      <c r="E616" t="s">
        <v>12</v>
      </c>
      <c r="F616" t="s">
        <v>12</v>
      </c>
      <c r="G616">
        <v>2018</v>
      </c>
      <c r="H616">
        <v>21.6</v>
      </c>
    </row>
    <row r="617" spans="1:9" x14ac:dyDescent="0.25">
      <c r="A617" t="s">
        <v>9</v>
      </c>
      <c r="B617" t="s">
        <v>43</v>
      </c>
      <c r="C617" t="s">
        <v>44</v>
      </c>
      <c r="D617" t="s">
        <v>482</v>
      </c>
      <c r="E617" t="s">
        <v>12</v>
      </c>
      <c r="F617" t="s">
        <v>12</v>
      </c>
      <c r="G617">
        <v>2019</v>
      </c>
      <c r="H617">
        <v>21.6</v>
      </c>
    </row>
    <row r="618" spans="1:9" x14ac:dyDescent="0.25">
      <c r="A618" t="s">
        <v>9</v>
      </c>
      <c r="B618" t="s">
        <v>43</v>
      </c>
      <c r="C618" t="s">
        <v>44</v>
      </c>
      <c r="D618" t="s">
        <v>483</v>
      </c>
      <c r="E618" t="s">
        <v>13</v>
      </c>
      <c r="F618" t="s">
        <v>14</v>
      </c>
      <c r="G618">
        <v>2000</v>
      </c>
      <c r="H618">
        <v>0</v>
      </c>
      <c r="I618">
        <v>0</v>
      </c>
    </row>
    <row r="619" spans="1:9" x14ac:dyDescent="0.25">
      <c r="A619" t="s">
        <v>9</v>
      </c>
      <c r="B619" t="s">
        <v>43</v>
      </c>
      <c r="C619" t="s">
        <v>44</v>
      </c>
      <c r="D619" t="s">
        <v>483</v>
      </c>
      <c r="E619" t="s">
        <v>13</v>
      </c>
      <c r="F619" t="s">
        <v>14</v>
      </c>
      <c r="G619">
        <v>2001</v>
      </c>
      <c r="H619">
        <v>0</v>
      </c>
      <c r="I619">
        <v>0</v>
      </c>
    </row>
    <row r="620" spans="1:9" x14ac:dyDescent="0.25">
      <c r="A620" t="s">
        <v>9</v>
      </c>
      <c r="B620" t="s">
        <v>43</v>
      </c>
      <c r="C620" t="s">
        <v>44</v>
      </c>
      <c r="D620" t="s">
        <v>483</v>
      </c>
      <c r="E620" t="s">
        <v>13</v>
      </c>
      <c r="F620" t="s">
        <v>14</v>
      </c>
      <c r="G620">
        <v>2002</v>
      </c>
      <c r="H620">
        <v>0.61</v>
      </c>
      <c r="I620">
        <v>3</v>
      </c>
    </row>
    <row r="621" spans="1:9" x14ac:dyDescent="0.25">
      <c r="A621" t="s">
        <v>9</v>
      </c>
      <c r="B621" t="s">
        <v>43</v>
      </c>
      <c r="C621" t="s">
        <v>44</v>
      </c>
      <c r="D621" t="s">
        <v>483</v>
      </c>
      <c r="E621" t="s">
        <v>13</v>
      </c>
      <c r="F621" t="s">
        <v>14</v>
      </c>
      <c r="G621">
        <v>2003</v>
      </c>
      <c r="H621">
        <v>0.61</v>
      </c>
      <c r="I621">
        <v>4</v>
      </c>
    </row>
    <row r="622" spans="1:9" x14ac:dyDescent="0.25">
      <c r="A622" t="s">
        <v>9</v>
      </c>
      <c r="B622" t="s">
        <v>43</v>
      </c>
      <c r="C622" t="s">
        <v>44</v>
      </c>
      <c r="D622" t="s">
        <v>483</v>
      </c>
      <c r="E622" t="s">
        <v>13</v>
      </c>
      <c r="F622" t="s">
        <v>14</v>
      </c>
      <c r="G622">
        <v>2004</v>
      </c>
      <c r="H622">
        <v>1.448</v>
      </c>
      <c r="I622">
        <v>5</v>
      </c>
    </row>
    <row r="623" spans="1:9" x14ac:dyDescent="0.25">
      <c r="A623" t="s">
        <v>9</v>
      </c>
      <c r="B623" t="s">
        <v>43</v>
      </c>
      <c r="C623" t="s">
        <v>44</v>
      </c>
      <c r="D623" t="s">
        <v>483</v>
      </c>
      <c r="E623" t="s">
        <v>13</v>
      </c>
      <c r="F623" t="s">
        <v>14</v>
      </c>
      <c r="G623">
        <v>2005</v>
      </c>
      <c r="H623">
        <v>1.448</v>
      </c>
      <c r="I623">
        <v>5</v>
      </c>
    </row>
    <row r="624" spans="1:9" x14ac:dyDescent="0.25">
      <c r="A624" t="s">
        <v>9</v>
      </c>
      <c r="B624" t="s">
        <v>43</v>
      </c>
      <c r="C624" t="s">
        <v>44</v>
      </c>
      <c r="D624" t="s">
        <v>483</v>
      </c>
      <c r="E624" t="s">
        <v>13</v>
      </c>
      <c r="F624" t="s">
        <v>14</v>
      </c>
      <c r="G624">
        <v>2006</v>
      </c>
      <c r="H624">
        <v>1.448</v>
      </c>
      <c r="I624">
        <v>5</v>
      </c>
    </row>
    <row r="625" spans="1:9" x14ac:dyDescent="0.25">
      <c r="A625" t="s">
        <v>9</v>
      </c>
      <c r="B625" t="s">
        <v>43</v>
      </c>
      <c r="C625" t="s">
        <v>44</v>
      </c>
      <c r="D625" t="s">
        <v>483</v>
      </c>
      <c r="E625" t="s">
        <v>13</v>
      </c>
      <c r="F625" t="s">
        <v>14</v>
      </c>
      <c r="G625">
        <v>2007</v>
      </c>
      <c r="H625">
        <v>1.448</v>
      </c>
      <c r="I625">
        <v>5</v>
      </c>
    </row>
    <row r="626" spans="1:9" x14ac:dyDescent="0.25">
      <c r="A626" t="s">
        <v>9</v>
      </c>
      <c r="B626" t="s">
        <v>43</v>
      </c>
      <c r="C626" t="s">
        <v>44</v>
      </c>
      <c r="D626" t="s">
        <v>483</v>
      </c>
      <c r="E626" t="s">
        <v>13</v>
      </c>
      <c r="F626" t="s">
        <v>14</v>
      </c>
      <c r="G626">
        <v>2008</v>
      </c>
      <c r="H626">
        <v>1.448</v>
      </c>
      <c r="I626">
        <v>5</v>
      </c>
    </row>
    <row r="627" spans="1:9" x14ac:dyDescent="0.25">
      <c r="A627" t="s">
        <v>9</v>
      </c>
      <c r="B627" t="s">
        <v>43</v>
      </c>
      <c r="C627" t="s">
        <v>44</v>
      </c>
      <c r="D627" t="s">
        <v>483</v>
      </c>
      <c r="E627" t="s">
        <v>13</v>
      </c>
      <c r="F627" t="s">
        <v>14</v>
      </c>
      <c r="G627">
        <v>2009</v>
      </c>
      <c r="H627">
        <v>1.448</v>
      </c>
      <c r="I627">
        <v>5</v>
      </c>
    </row>
    <row r="628" spans="1:9" x14ac:dyDescent="0.25">
      <c r="A628" t="s">
        <v>9</v>
      </c>
      <c r="B628" t="s">
        <v>43</v>
      </c>
      <c r="C628" t="s">
        <v>44</v>
      </c>
      <c r="D628" t="s">
        <v>483</v>
      </c>
      <c r="E628" t="s">
        <v>13</v>
      </c>
      <c r="F628" t="s">
        <v>14</v>
      </c>
      <c r="G628">
        <v>2010</v>
      </c>
      <c r="H628">
        <v>1.448</v>
      </c>
      <c r="I628">
        <v>5</v>
      </c>
    </row>
    <row r="629" spans="1:9" x14ac:dyDescent="0.25">
      <c r="A629" t="s">
        <v>9</v>
      </c>
      <c r="B629" t="s">
        <v>43</v>
      </c>
      <c r="C629" t="s">
        <v>44</v>
      </c>
      <c r="D629" t="s">
        <v>483</v>
      </c>
      <c r="E629" t="s">
        <v>13</v>
      </c>
      <c r="F629" t="s">
        <v>14</v>
      </c>
      <c r="G629">
        <v>2011</v>
      </c>
      <c r="H629">
        <v>1.448</v>
      </c>
      <c r="I629">
        <v>5</v>
      </c>
    </row>
    <row r="630" spans="1:9" x14ac:dyDescent="0.25">
      <c r="A630" t="s">
        <v>9</v>
      </c>
      <c r="B630" t="s">
        <v>43</v>
      </c>
      <c r="C630" t="s">
        <v>44</v>
      </c>
      <c r="D630" t="s">
        <v>483</v>
      </c>
      <c r="E630" t="s">
        <v>13</v>
      </c>
      <c r="F630" t="s">
        <v>14</v>
      </c>
      <c r="G630">
        <v>2012</v>
      </c>
      <c r="H630">
        <v>1.448</v>
      </c>
      <c r="I630">
        <v>5</v>
      </c>
    </row>
    <row r="631" spans="1:9" x14ac:dyDescent="0.25">
      <c r="A631" t="s">
        <v>9</v>
      </c>
      <c r="B631" t="s">
        <v>43</v>
      </c>
      <c r="C631" t="s">
        <v>44</v>
      </c>
      <c r="D631" t="s">
        <v>483</v>
      </c>
      <c r="E631" t="s">
        <v>13</v>
      </c>
      <c r="F631" t="s">
        <v>14</v>
      </c>
      <c r="G631">
        <v>2013</v>
      </c>
      <c r="H631">
        <v>1.448</v>
      </c>
      <c r="I631">
        <v>5</v>
      </c>
    </row>
    <row r="632" spans="1:9" x14ac:dyDescent="0.25">
      <c r="A632" t="s">
        <v>9</v>
      </c>
      <c r="B632" t="s">
        <v>43</v>
      </c>
      <c r="C632" t="s">
        <v>44</v>
      </c>
      <c r="D632" t="s">
        <v>483</v>
      </c>
      <c r="E632" t="s">
        <v>13</v>
      </c>
      <c r="F632" t="s">
        <v>14</v>
      </c>
      <c r="G632">
        <v>2014</v>
      </c>
      <c r="H632">
        <v>1.448</v>
      </c>
      <c r="I632">
        <v>5</v>
      </c>
    </row>
    <row r="633" spans="1:9" x14ac:dyDescent="0.25">
      <c r="A633" t="s">
        <v>9</v>
      </c>
      <c r="B633" t="s">
        <v>43</v>
      </c>
      <c r="C633" t="s">
        <v>44</v>
      </c>
      <c r="D633" t="s">
        <v>483</v>
      </c>
      <c r="E633" t="s">
        <v>13</v>
      </c>
      <c r="F633" t="s">
        <v>14</v>
      </c>
      <c r="G633">
        <v>2015</v>
      </c>
      <c r="H633">
        <v>1.448</v>
      </c>
      <c r="I633">
        <v>0</v>
      </c>
    </row>
    <row r="634" spans="1:9" x14ac:dyDescent="0.25">
      <c r="A634" t="s">
        <v>9</v>
      </c>
      <c r="B634" t="s">
        <v>43</v>
      </c>
      <c r="C634" t="s">
        <v>44</v>
      </c>
      <c r="D634" t="s">
        <v>483</v>
      </c>
      <c r="E634" t="s">
        <v>13</v>
      </c>
      <c r="F634" t="s">
        <v>14</v>
      </c>
      <c r="G634">
        <v>2016</v>
      </c>
      <c r="H634">
        <v>1.448</v>
      </c>
      <c r="I634">
        <v>0</v>
      </c>
    </row>
    <row r="635" spans="1:9" x14ac:dyDescent="0.25">
      <c r="A635" t="s">
        <v>9</v>
      </c>
      <c r="B635" t="s">
        <v>43</v>
      </c>
      <c r="C635" t="s">
        <v>44</v>
      </c>
      <c r="D635" t="s">
        <v>483</v>
      </c>
      <c r="E635" t="s">
        <v>13</v>
      </c>
      <c r="F635" t="s">
        <v>14</v>
      </c>
      <c r="G635">
        <v>2017</v>
      </c>
      <c r="H635">
        <v>1.448</v>
      </c>
      <c r="I635">
        <v>0</v>
      </c>
    </row>
    <row r="636" spans="1:9" x14ac:dyDescent="0.25">
      <c r="A636" t="s">
        <v>9</v>
      </c>
      <c r="B636" t="s">
        <v>43</v>
      </c>
      <c r="C636" t="s">
        <v>44</v>
      </c>
      <c r="D636" t="s">
        <v>483</v>
      </c>
      <c r="E636" t="s">
        <v>13</v>
      </c>
      <c r="F636" t="s">
        <v>14</v>
      </c>
      <c r="G636">
        <v>2018</v>
      </c>
      <c r="H636">
        <v>1.448</v>
      </c>
    </row>
    <row r="637" spans="1:9" x14ac:dyDescent="0.25">
      <c r="A637" t="s">
        <v>9</v>
      </c>
      <c r="B637" t="s">
        <v>43</v>
      </c>
      <c r="C637" t="s">
        <v>44</v>
      </c>
      <c r="D637" t="s">
        <v>483</v>
      </c>
      <c r="E637" t="s">
        <v>13</v>
      </c>
      <c r="F637" t="s">
        <v>14</v>
      </c>
      <c r="G637">
        <v>2019</v>
      </c>
      <c r="H637">
        <v>1.448</v>
      </c>
    </row>
    <row r="638" spans="1:9" x14ac:dyDescent="0.25">
      <c r="A638" t="s">
        <v>9</v>
      </c>
      <c r="B638" t="s">
        <v>45</v>
      </c>
      <c r="C638" t="s">
        <v>46</v>
      </c>
      <c r="D638" t="s">
        <v>482</v>
      </c>
      <c r="E638" t="s">
        <v>12</v>
      </c>
      <c r="F638" t="s">
        <v>12</v>
      </c>
      <c r="G638">
        <v>2000</v>
      </c>
      <c r="H638">
        <v>3</v>
      </c>
      <c r="I638">
        <v>1</v>
      </c>
    </row>
    <row r="639" spans="1:9" x14ac:dyDescent="0.25">
      <c r="A639" t="s">
        <v>9</v>
      </c>
      <c r="B639" t="s">
        <v>45</v>
      </c>
      <c r="C639" t="s">
        <v>46</v>
      </c>
      <c r="D639" t="s">
        <v>482</v>
      </c>
      <c r="E639" t="s">
        <v>12</v>
      </c>
      <c r="F639" t="s">
        <v>12</v>
      </c>
      <c r="G639">
        <v>2001</v>
      </c>
      <c r="H639">
        <v>3</v>
      </c>
      <c r="I639">
        <v>1</v>
      </c>
    </row>
    <row r="640" spans="1:9" x14ac:dyDescent="0.25">
      <c r="A640" t="s">
        <v>9</v>
      </c>
      <c r="B640" t="s">
        <v>45</v>
      </c>
      <c r="C640" t="s">
        <v>46</v>
      </c>
      <c r="D640" t="s">
        <v>482</v>
      </c>
      <c r="E640" t="s">
        <v>12</v>
      </c>
      <c r="F640" t="s">
        <v>12</v>
      </c>
      <c r="G640">
        <v>2002</v>
      </c>
      <c r="H640">
        <v>3</v>
      </c>
    </row>
    <row r="641" spans="1:9" x14ac:dyDescent="0.25">
      <c r="A641" t="s">
        <v>9</v>
      </c>
      <c r="B641" t="s">
        <v>45</v>
      </c>
      <c r="C641" t="s">
        <v>46</v>
      </c>
      <c r="D641" t="s">
        <v>482</v>
      </c>
      <c r="E641" t="s">
        <v>12</v>
      </c>
      <c r="F641" t="s">
        <v>12</v>
      </c>
      <c r="G641">
        <v>2003</v>
      </c>
      <c r="H641">
        <v>119</v>
      </c>
      <c r="I641">
        <v>57</v>
      </c>
    </row>
    <row r="642" spans="1:9" x14ac:dyDescent="0.25">
      <c r="A642" t="s">
        <v>9</v>
      </c>
      <c r="B642" t="s">
        <v>45</v>
      </c>
      <c r="C642" t="s">
        <v>46</v>
      </c>
      <c r="D642" t="s">
        <v>482</v>
      </c>
      <c r="E642" t="s">
        <v>12</v>
      </c>
      <c r="F642" t="s">
        <v>12</v>
      </c>
      <c r="G642">
        <v>2004</v>
      </c>
      <c r="H642">
        <v>119</v>
      </c>
      <c r="I642">
        <v>67</v>
      </c>
    </row>
    <row r="643" spans="1:9" x14ac:dyDescent="0.25">
      <c r="A643" t="s">
        <v>9</v>
      </c>
      <c r="B643" t="s">
        <v>45</v>
      </c>
      <c r="C643" t="s">
        <v>46</v>
      </c>
      <c r="D643" t="s">
        <v>482</v>
      </c>
      <c r="E643" t="s">
        <v>12</v>
      </c>
      <c r="F643" t="s">
        <v>12</v>
      </c>
      <c r="G643">
        <v>2005</v>
      </c>
      <c r="H643">
        <v>119</v>
      </c>
      <c r="I643">
        <v>78</v>
      </c>
    </row>
    <row r="644" spans="1:9" x14ac:dyDescent="0.25">
      <c r="A644" t="s">
        <v>9</v>
      </c>
      <c r="B644" t="s">
        <v>45</v>
      </c>
      <c r="C644" t="s">
        <v>46</v>
      </c>
      <c r="D644" t="s">
        <v>482</v>
      </c>
      <c r="E644" t="s">
        <v>12</v>
      </c>
      <c r="F644" t="s">
        <v>12</v>
      </c>
      <c r="G644">
        <v>2006</v>
      </c>
      <c r="H644">
        <v>119</v>
      </c>
      <c r="I644">
        <v>81</v>
      </c>
    </row>
    <row r="645" spans="1:9" x14ac:dyDescent="0.25">
      <c r="A645" t="s">
        <v>9</v>
      </c>
      <c r="B645" t="s">
        <v>45</v>
      </c>
      <c r="C645" t="s">
        <v>46</v>
      </c>
      <c r="D645" t="s">
        <v>482</v>
      </c>
      <c r="E645" t="s">
        <v>12</v>
      </c>
      <c r="F645" t="s">
        <v>12</v>
      </c>
      <c r="G645">
        <v>2007</v>
      </c>
      <c r="H645">
        <v>119</v>
      </c>
      <c r="I645">
        <v>72</v>
      </c>
    </row>
    <row r="646" spans="1:9" x14ac:dyDescent="0.25">
      <c r="A646" t="s">
        <v>9</v>
      </c>
      <c r="B646" t="s">
        <v>45</v>
      </c>
      <c r="C646" t="s">
        <v>46</v>
      </c>
      <c r="D646" t="s">
        <v>482</v>
      </c>
      <c r="E646" t="s">
        <v>12</v>
      </c>
      <c r="F646" t="s">
        <v>12</v>
      </c>
      <c r="G646">
        <v>2008</v>
      </c>
      <c r="H646">
        <v>119</v>
      </c>
      <c r="I646">
        <v>86</v>
      </c>
    </row>
    <row r="647" spans="1:9" x14ac:dyDescent="0.25">
      <c r="A647" t="s">
        <v>9</v>
      </c>
      <c r="B647" t="s">
        <v>45</v>
      </c>
      <c r="C647" t="s">
        <v>46</v>
      </c>
      <c r="D647" t="s">
        <v>482</v>
      </c>
      <c r="E647" t="s">
        <v>12</v>
      </c>
      <c r="F647" t="s">
        <v>12</v>
      </c>
      <c r="G647">
        <v>2009</v>
      </c>
      <c r="H647">
        <v>119</v>
      </c>
      <c r="I647">
        <v>209</v>
      </c>
    </row>
    <row r="648" spans="1:9" x14ac:dyDescent="0.25">
      <c r="A648" t="s">
        <v>9</v>
      </c>
      <c r="B648" t="s">
        <v>45</v>
      </c>
      <c r="C648" t="s">
        <v>46</v>
      </c>
      <c r="D648" t="s">
        <v>482</v>
      </c>
      <c r="E648" t="s">
        <v>12</v>
      </c>
      <c r="F648" t="s">
        <v>12</v>
      </c>
      <c r="G648">
        <v>2010</v>
      </c>
      <c r="H648">
        <v>119</v>
      </c>
      <c r="I648">
        <v>355</v>
      </c>
    </row>
    <row r="649" spans="1:9" x14ac:dyDescent="0.25">
      <c r="A649" t="s">
        <v>9</v>
      </c>
      <c r="B649" t="s">
        <v>45</v>
      </c>
      <c r="C649" t="s">
        <v>46</v>
      </c>
      <c r="D649" t="s">
        <v>482</v>
      </c>
      <c r="E649" t="s">
        <v>12</v>
      </c>
      <c r="F649" t="s">
        <v>12</v>
      </c>
      <c r="G649">
        <v>2011</v>
      </c>
      <c r="H649">
        <v>149</v>
      </c>
      <c r="I649">
        <v>502</v>
      </c>
    </row>
    <row r="650" spans="1:9" x14ac:dyDescent="0.25">
      <c r="A650" t="s">
        <v>9</v>
      </c>
      <c r="B650" t="s">
        <v>45</v>
      </c>
      <c r="C650" t="s">
        <v>46</v>
      </c>
      <c r="D650" t="s">
        <v>482</v>
      </c>
      <c r="E650" t="s">
        <v>12</v>
      </c>
      <c r="F650" t="s">
        <v>12</v>
      </c>
      <c r="G650">
        <v>2012</v>
      </c>
      <c r="H650">
        <v>170</v>
      </c>
      <c r="I650">
        <v>713</v>
      </c>
    </row>
    <row r="651" spans="1:9" x14ac:dyDescent="0.25">
      <c r="A651" t="s">
        <v>9</v>
      </c>
      <c r="B651" t="s">
        <v>45</v>
      </c>
      <c r="C651" t="s">
        <v>46</v>
      </c>
      <c r="D651" t="s">
        <v>482</v>
      </c>
      <c r="E651" t="s">
        <v>12</v>
      </c>
      <c r="F651" t="s">
        <v>12</v>
      </c>
      <c r="G651">
        <v>2013</v>
      </c>
      <c r="H651">
        <v>170</v>
      </c>
      <c r="I651">
        <v>738</v>
      </c>
    </row>
    <row r="652" spans="1:9" x14ac:dyDescent="0.25">
      <c r="A652" t="s">
        <v>9</v>
      </c>
      <c r="B652" t="s">
        <v>45</v>
      </c>
      <c r="C652" t="s">
        <v>46</v>
      </c>
      <c r="D652" t="s">
        <v>482</v>
      </c>
      <c r="E652" t="s">
        <v>12</v>
      </c>
      <c r="F652" t="s">
        <v>12</v>
      </c>
      <c r="G652">
        <v>2014</v>
      </c>
      <c r="H652">
        <v>170</v>
      </c>
      <c r="I652">
        <v>788</v>
      </c>
    </row>
    <row r="653" spans="1:9" x14ac:dyDescent="0.25">
      <c r="A653" t="s">
        <v>9</v>
      </c>
      <c r="B653" t="s">
        <v>45</v>
      </c>
      <c r="C653" t="s">
        <v>46</v>
      </c>
      <c r="D653" t="s">
        <v>482</v>
      </c>
      <c r="E653" t="s">
        <v>12</v>
      </c>
      <c r="F653" t="s">
        <v>12</v>
      </c>
      <c r="G653">
        <v>2015</v>
      </c>
      <c r="H653">
        <v>141</v>
      </c>
      <c r="I653">
        <v>809</v>
      </c>
    </row>
    <row r="654" spans="1:9" x14ac:dyDescent="0.25">
      <c r="A654" t="s">
        <v>9</v>
      </c>
      <c r="B654" t="s">
        <v>45</v>
      </c>
      <c r="C654" t="s">
        <v>46</v>
      </c>
      <c r="D654" t="s">
        <v>482</v>
      </c>
      <c r="E654" t="s">
        <v>12</v>
      </c>
      <c r="F654" t="s">
        <v>12</v>
      </c>
      <c r="G654">
        <v>2016</v>
      </c>
      <c r="H654">
        <v>170</v>
      </c>
      <c r="I654">
        <v>794</v>
      </c>
    </row>
    <row r="655" spans="1:9" x14ac:dyDescent="0.25">
      <c r="A655" t="s">
        <v>9</v>
      </c>
      <c r="B655" t="s">
        <v>45</v>
      </c>
      <c r="C655" t="s">
        <v>46</v>
      </c>
      <c r="D655" t="s">
        <v>482</v>
      </c>
      <c r="E655" t="s">
        <v>12</v>
      </c>
      <c r="F655" t="s">
        <v>12</v>
      </c>
      <c r="G655">
        <v>2017</v>
      </c>
      <c r="H655">
        <v>170</v>
      </c>
      <c r="I655">
        <v>797</v>
      </c>
    </row>
    <row r="656" spans="1:9" x14ac:dyDescent="0.25">
      <c r="A656" t="s">
        <v>9</v>
      </c>
      <c r="B656" t="s">
        <v>45</v>
      </c>
      <c r="C656" t="s">
        <v>46</v>
      </c>
      <c r="D656" t="s">
        <v>482</v>
      </c>
      <c r="E656" t="s">
        <v>12</v>
      </c>
      <c r="F656" t="s">
        <v>12</v>
      </c>
      <c r="G656">
        <v>2018</v>
      </c>
      <c r="H656">
        <v>170</v>
      </c>
    </row>
    <row r="657" spans="1:9" x14ac:dyDescent="0.25">
      <c r="A657" t="s">
        <v>9</v>
      </c>
      <c r="B657" t="s">
        <v>45</v>
      </c>
      <c r="C657" t="s">
        <v>46</v>
      </c>
      <c r="D657" t="s">
        <v>482</v>
      </c>
      <c r="E657" t="s">
        <v>12</v>
      </c>
      <c r="F657" t="s">
        <v>12</v>
      </c>
      <c r="G657">
        <v>2019</v>
      </c>
      <c r="H657">
        <v>170</v>
      </c>
    </row>
    <row r="658" spans="1:9" x14ac:dyDescent="0.25">
      <c r="A658" t="s">
        <v>9</v>
      </c>
      <c r="B658" t="s">
        <v>45</v>
      </c>
      <c r="C658" t="s">
        <v>46</v>
      </c>
      <c r="D658" t="s">
        <v>483</v>
      </c>
      <c r="E658" t="s">
        <v>13</v>
      </c>
      <c r="F658" t="s">
        <v>14</v>
      </c>
      <c r="G658">
        <v>2000</v>
      </c>
      <c r="H658">
        <v>74</v>
      </c>
      <c r="I658">
        <v>210</v>
      </c>
    </row>
    <row r="659" spans="1:9" x14ac:dyDescent="0.25">
      <c r="A659" t="s">
        <v>9</v>
      </c>
      <c r="B659" t="s">
        <v>45</v>
      </c>
      <c r="C659" t="s">
        <v>46</v>
      </c>
      <c r="D659" t="s">
        <v>483</v>
      </c>
      <c r="E659" t="s">
        <v>13</v>
      </c>
      <c r="F659" t="s">
        <v>14</v>
      </c>
      <c r="G659">
        <v>2001</v>
      </c>
      <c r="H659">
        <v>74</v>
      </c>
      <c r="I659">
        <v>320</v>
      </c>
    </row>
    <row r="660" spans="1:9" x14ac:dyDescent="0.25">
      <c r="A660" t="s">
        <v>9</v>
      </c>
      <c r="B660" t="s">
        <v>45</v>
      </c>
      <c r="C660" t="s">
        <v>46</v>
      </c>
      <c r="D660" t="s">
        <v>483</v>
      </c>
      <c r="E660" t="s">
        <v>13</v>
      </c>
      <c r="F660" t="s">
        <v>14</v>
      </c>
      <c r="G660">
        <v>2002</v>
      </c>
      <c r="H660">
        <v>74</v>
      </c>
      <c r="I660">
        <v>319</v>
      </c>
    </row>
    <row r="661" spans="1:9" x14ac:dyDescent="0.25">
      <c r="A661" t="s">
        <v>9</v>
      </c>
      <c r="B661" t="s">
        <v>45</v>
      </c>
      <c r="C661" t="s">
        <v>46</v>
      </c>
      <c r="D661" t="s">
        <v>483</v>
      </c>
      <c r="E661" t="s">
        <v>13</v>
      </c>
      <c r="F661" t="s">
        <v>14</v>
      </c>
      <c r="G661">
        <v>2003</v>
      </c>
      <c r="H661">
        <v>74</v>
      </c>
      <c r="I661">
        <v>397</v>
      </c>
    </row>
    <row r="662" spans="1:9" x14ac:dyDescent="0.25">
      <c r="A662" t="s">
        <v>9</v>
      </c>
      <c r="B662" t="s">
        <v>45</v>
      </c>
      <c r="C662" t="s">
        <v>46</v>
      </c>
      <c r="D662" t="s">
        <v>483</v>
      </c>
      <c r="E662" t="s">
        <v>13</v>
      </c>
      <c r="F662" t="s">
        <v>14</v>
      </c>
      <c r="G662">
        <v>2004</v>
      </c>
      <c r="H662">
        <v>74</v>
      </c>
      <c r="I662">
        <v>344.1</v>
      </c>
    </row>
    <row r="663" spans="1:9" x14ac:dyDescent="0.25">
      <c r="A663" t="s">
        <v>9</v>
      </c>
      <c r="B663" t="s">
        <v>45</v>
      </c>
      <c r="C663" t="s">
        <v>46</v>
      </c>
      <c r="D663" t="s">
        <v>483</v>
      </c>
      <c r="E663" t="s">
        <v>13</v>
      </c>
      <c r="F663" t="s">
        <v>14</v>
      </c>
      <c r="G663">
        <v>2005</v>
      </c>
      <c r="H663">
        <v>74</v>
      </c>
      <c r="I663">
        <v>355.36</v>
      </c>
    </row>
    <row r="664" spans="1:9" x14ac:dyDescent="0.25">
      <c r="A664" t="s">
        <v>9</v>
      </c>
      <c r="B664" t="s">
        <v>45</v>
      </c>
      <c r="C664" t="s">
        <v>46</v>
      </c>
      <c r="D664" t="s">
        <v>483</v>
      </c>
      <c r="E664" t="s">
        <v>13</v>
      </c>
      <c r="F664" t="s">
        <v>14</v>
      </c>
      <c r="G664">
        <v>2006</v>
      </c>
      <c r="H664">
        <v>74</v>
      </c>
      <c r="I664">
        <v>372.28</v>
      </c>
    </row>
    <row r="665" spans="1:9" x14ac:dyDescent="0.25">
      <c r="A665" t="s">
        <v>9</v>
      </c>
      <c r="B665" t="s">
        <v>45</v>
      </c>
      <c r="C665" t="s">
        <v>46</v>
      </c>
      <c r="D665" t="s">
        <v>483</v>
      </c>
      <c r="E665" t="s">
        <v>13</v>
      </c>
      <c r="F665" t="s">
        <v>14</v>
      </c>
      <c r="G665">
        <v>2007</v>
      </c>
      <c r="H665">
        <v>74</v>
      </c>
      <c r="I665">
        <v>334.6</v>
      </c>
    </row>
    <row r="666" spans="1:9" x14ac:dyDescent="0.25">
      <c r="A666" t="s">
        <v>9</v>
      </c>
      <c r="B666" t="s">
        <v>45</v>
      </c>
      <c r="C666" t="s">
        <v>46</v>
      </c>
      <c r="D666" t="s">
        <v>483</v>
      </c>
      <c r="E666" t="s">
        <v>13</v>
      </c>
      <c r="F666" t="s">
        <v>14</v>
      </c>
      <c r="G666">
        <v>2008</v>
      </c>
      <c r="H666">
        <v>74</v>
      </c>
      <c r="I666">
        <v>375.32</v>
      </c>
    </row>
    <row r="667" spans="1:9" x14ac:dyDescent="0.25">
      <c r="A667" t="s">
        <v>9</v>
      </c>
      <c r="B667" t="s">
        <v>45</v>
      </c>
      <c r="C667" t="s">
        <v>46</v>
      </c>
      <c r="D667" t="s">
        <v>483</v>
      </c>
      <c r="E667" t="s">
        <v>13</v>
      </c>
      <c r="F667" t="s">
        <v>14</v>
      </c>
      <c r="G667">
        <v>2009</v>
      </c>
      <c r="H667">
        <v>74</v>
      </c>
      <c r="I667">
        <v>329.56</v>
      </c>
    </row>
    <row r="668" spans="1:9" x14ac:dyDescent="0.25">
      <c r="A668" t="s">
        <v>9</v>
      </c>
      <c r="B668" t="s">
        <v>45</v>
      </c>
      <c r="C668" t="s">
        <v>46</v>
      </c>
      <c r="D668" t="s">
        <v>483</v>
      </c>
      <c r="E668" t="s">
        <v>13</v>
      </c>
      <c r="F668" t="s">
        <v>14</v>
      </c>
      <c r="G668">
        <v>2010</v>
      </c>
      <c r="H668">
        <v>74</v>
      </c>
      <c r="I668">
        <v>429.8</v>
      </c>
    </row>
    <row r="669" spans="1:9" x14ac:dyDescent="0.25">
      <c r="A669" t="s">
        <v>9</v>
      </c>
      <c r="B669" t="s">
        <v>45</v>
      </c>
      <c r="C669" t="s">
        <v>46</v>
      </c>
      <c r="D669" t="s">
        <v>483</v>
      </c>
      <c r="E669" t="s">
        <v>13</v>
      </c>
      <c r="F669" t="s">
        <v>14</v>
      </c>
      <c r="G669">
        <v>2011</v>
      </c>
      <c r="H669">
        <v>74</v>
      </c>
      <c r="I669">
        <v>429.8</v>
      </c>
    </row>
    <row r="670" spans="1:9" x14ac:dyDescent="0.25">
      <c r="A670" t="s">
        <v>9</v>
      </c>
      <c r="B670" t="s">
        <v>45</v>
      </c>
      <c r="C670" t="s">
        <v>46</v>
      </c>
      <c r="D670" t="s">
        <v>483</v>
      </c>
      <c r="E670" t="s">
        <v>13</v>
      </c>
      <c r="F670" t="s">
        <v>14</v>
      </c>
      <c r="G670">
        <v>2012</v>
      </c>
      <c r="H670">
        <v>194</v>
      </c>
      <c r="I670">
        <v>1126</v>
      </c>
    </row>
    <row r="671" spans="1:9" x14ac:dyDescent="0.25">
      <c r="A671" t="s">
        <v>9</v>
      </c>
      <c r="B671" t="s">
        <v>45</v>
      </c>
      <c r="C671" t="s">
        <v>46</v>
      </c>
      <c r="D671" t="s">
        <v>483</v>
      </c>
      <c r="E671" t="s">
        <v>13</v>
      </c>
      <c r="F671" t="s">
        <v>14</v>
      </c>
      <c r="G671">
        <v>2013</v>
      </c>
      <c r="H671">
        <v>194</v>
      </c>
      <c r="I671">
        <v>1126</v>
      </c>
    </row>
    <row r="672" spans="1:9" x14ac:dyDescent="0.25">
      <c r="A672" t="s">
        <v>9</v>
      </c>
      <c r="B672" t="s">
        <v>45</v>
      </c>
      <c r="C672" t="s">
        <v>46</v>
      </c>
      <c r="D672" t="s">
        <v>483</v>
      </c>
      <c r="E672" t="s">
        <v>13</v>
      </c>
      <c r="F672" t="s">
        <v>14</v>
      </c>
      <c r="G672">
        <v>2014</v>
      </c>
      <c r="H672">
        <v>194</v>
      </c>
      <c r="I672">
        <v>1126</v>
      </c>
    </row>
    <row r="673" spans="1:9" x14ac:dyDescent="0.25">
      <c r="A673" t="s">
        <v>9</v>
      </c>
      <c r="B673" t="s">
        <v>45</v>
      </c>
      <c r="C673" t="s">
        <v>46</v>
      </c>
      <c r="D673" t="s">
        <v>483</v>
      </c>
      <c r="E673" t="s">
        <v>13</v>
      </c>
      <c r="F673" t="s">
        <v>14</v>
      </c>
      <c r="G673">
        <v>2015</v>
      </c>
      <c r="H673">
        <v>194</v>
      </c>
      <c r="I673">
        <v>1126</v>
      </c>
    </row>
    <row r="674" spans="1:9" x14ac:dyDescent="0.25">
      <c r="A674" t="s">
        <v>9</v>
      </c>
      <c r="B674" t="s">
        <v>45</v>
      </c>
      <c r="C674" t="s">
        <v>46</v>
      </c>
      <c r="D674" t="s">
        <v>483</v>
      </c>
      <c r="E674" t="s">
        <v>13</v>
      </c>
      <c r="F674" t="s">
        <v>14</v>
      </c>
      <c r="G674">
        <v>2016</v>
      </c>
      <c r="H674">
        <v>200.5</v>
      </c>
      <c r="I674">
        <v>1163.7270000000001</v>
      </c>
    </row>
    <row r="675" spans="1:9" x14ac:dyDescent="0.25">
      <c r="A675" t="s">
        <v>9</v>
      </c>
      <c r="B675" t="s">
        <v>45</v>
      </c>
      <c r="C675" t="s">
        <v>46</v>
      </c>
      <c r="D675" t="s">
        <v>483</v>
      </c>
      <c r="E675" t="s">
        <v>13</v>
      </c>
      <c r="F675" t="s">
        <v>14</v>
      </c>
      <c r="G675">
        <v>2017</v>
      </c>
      <c r="H675">
        <v>213.9</v>
      </c>
      <c r="I675">
        <v>1241.502</v>
      </c>
    </row>
    <row r="676" spans="1:9" x14ac:dyDescent="0.25">
      <c r="A676" t="s">
        <v>9</v>
      </c>
      <c r="B676" t="s">
        <v>45</v>
      </c>
      <c r="C676" t="s">
        <v>46</v>
      </c>
      <c r="D676" t="s">
        <v>483</v>
      </c>
      <c r="E676" t="s">
        <v>13</v>
      </c>
      <c r="F676" t="s">
        <v>14</v>
      </c>
      <c r="G676">
        <v>2018</v>
      </c>
      <c r="H676">
        <v>213.9</v>
      </c>
    </row>
    <row r="677" spans="1:9" x14ac:dyDescent="0.25">
      <c r="A677" t="s">
        <v>9</v>
      </c>
      <c r="B677" t="s">
        <v>45</v>
      </c>
      <c r="C677" t="s">
        <v>46</v>
      </c>
      <c r="D677" t="s">
        <v>483</v>
      </c>
      <c r="E677" t="s">
        <v>13</v>
      </c>
      <c r="F677" t="s">
        <v>14</v>
      </c>
      <c r="G677">
        <v>2019</v>
      </c>
      <c r="H677">
        <v>213.9</v>
      </c>
    </row>
    <row r="678" spans="1:9" x14ac:dyDescent="0.25">
      <c r="A678" t="s">
        <v>9</v>
      </c>
      <c r="B678" t="s">
        <v>45</v>
      </c>
      <c r="C678" t="s">
        <v>46</v>
      </c>
      <c r="D678" t="s">
        <v>483</v>
      </c>
      <c r="E678" t="s">
        <v>15</v>
      </c>
      <c r="F678" t="s">
        <v>17</v>
      </c>
      <c r="G678">
        <v>2011</v>
      </c>
      <c r="H678">
        <v>7.0000000000000007E-2</v>
      </c>
      <c r="I678">
        <v>0.128</v>
      </c>
    </row>
    <row r="679" spans="1:9" x14ac:dyDescent="0.25">
      <c r="A679" t="s">
        <v>9</v>
      </c>
      <c r="B679" t="s">
        <v>45</v>
      </c>
      <c r="C679" t="s">
        <v>46</v>
      </c>
      <c r="D679" t="s">
        <v>483</v>
      </c>
      <c r="E679" t="s">
        <v>15</v>
      </c>
      <c r="F679" t="s">
        <v>17</v>
      </c>
      <c r="G679">
        <v>2012</v>
      </c>
      <c r="H679">
        <v>0.12</v>
      </c>
      <c r="I679">
        <v>0.128</v>
      </c>
    </row>
    <row r="680" spans="1:9" x14ac:dyDescent="0.25">
      <c r="A680" t="s">
        <v>9</v>
      </c>
      <c r="B680" t="s">
        <v>45</v>
      </c>
      <c r="C680" t="s">
        <v>46</v>
      </c>
      <c r="D680" t="s">
        <v>483</v>
      </c>
      <c r="E680" t="s">
        <v>15</v>
      </c>
      <c r="F680" t="s">
        <v>17</v>
      </c>
      <c r="G680">
        <v>2013</v>
      </c>
      <c r="H680">
        <v>0.23</v>
      </c>
      <c r="I680">
        <v>0.25600000000000001</v>
      </c>
    </row>
    <row r="681" spans="1:9" x14ac:dyDescent="0.25">
      <c r="A681" t="s">
        <v>9</v>
      </c>
      <c r="B681" t="s">
        <v>45</v>
      </c>
      <c r="C681" t="s">
        <v>46</v>
      </c>
      <c r="D681" t="s">
        <v>483</v>
      </c>
      <c r="E681" t="s">
        <v>15</v>
      </c>
      <c r="F681" t="s">
        <v>17</v>
      </c>
      <c r="G681">
        <v>2014</v>
      </c>
      <c r="H681">
        <v>0.46</v>
      </c>
      <c r="I681">
        <v>0.25600000000000001</v>
      </c>
    </row>
    <row r="682" spans="1:9" x14ac:dyDescent="0.25">
      <c r="A682" t="s">
        <v>9</v>
      </c>
      <c r="B682" t="s">
        <v>45</v>
      </c>
      <c r="C682" t="s">
        <v>46</v>
      </c>
      <c r="D682" t="s">
        <v>483</v>
      </c>
      <c r="E682" t="s">
        <v>15</v>
      </c>
      <c r="F682" t="s">
        <v>17</v>
      </c>
      <c r="G682">
        <v>2015</v>
      </c>
      <c r="H682">
        <v>0.46</v>
      </c>
      <c r="I682">
        <v>0.57599999999999996</v>
      </c>
    </row>
    <row r="683" spans="1:9" x14ac:dyDescent="0.25">
      <c r="A683" t="s">
        <v>9</v>
      </c>
      <c r="B683" t="s">
        <v>45</v>
      </c>
      <c r="C683" t="s">
        <v>46</v>
      </c>
      <c r="D683" t="s">
        <v>483</v>
      </c>
      <c r="E683" t="s">
        <v>15</v>
      </c>
      <c r="F683" t="s">
        <v>17</v>
      </c>
      <c r="G683">
        <v>2016</v>
      </c>
      <c r="H683">
        <v>0.46</v>
      </c>
      <c r="I683">
        <v>0.57599999999999996</v>
      </c>
    </row>
    <row r="684" spans="1:9" x14ac:dyDescent="0.25">
      <c r="A684" t="s">
        <v>9</v>
      </c>
      <c r="B684" t="s">
        <v>45</v>
      </c>
      <c r="C684" t="s">
        <v>46</v>
      </c>
      <c r="D684" t="s">
        <v>483</v>
      </c>
      <c r="E684" t="s">
        <v>15</v>
      </c>
      <c r="F684" t="s">
        <v>17</v>
      </c>
      <c r="G684">
        <v>2017</v>
      </c>
      <c r="H684">
        <v>0.56999999999999995</v>
      </c>
      <c r="I684">
        <v>0.71399999999999997</v>
      </c>
    </row>
    <row r="685" spans="1:9" x14ac:dyDescent="0.25">
      <c r="A685" t="s">
        <v>9</v>
      </c>
      <c r="B685" t="s">
        <v>45</v>
      </c>
      <c r="C685" t="s">
        <v>46</v>
      </c>
      <c r="D685" t="s">
        <v>483</v>
      </c>
      <c r="E685" t="s">
        <v>15</v>
      </c>
      <c r="F685" t="s">
        <v>17</v>
      </c>
      <c r="G685">
        <v>2018</v>
      </c>
      <c r="H685">
        <v>0.56999999999999995</v>
      </c>
    </row>
    <row r="686" spans="1:9" x14ac:dyDescent="0.25">
      <c r="A686" t="s">
        <v>9</v>
      </c>
      <c r="B686" t="s">
        <v>45</v>
      </c>
      <c r="C686" t="s">
        <v>46</v>
      </c>
      <c r="D686" t="s">
        <v>483</v>
      </c>
      <c r="E686" t="s">
        <v>15</v>
      </c>
      <c r="F686" t="s">
        <v>17</v>
      </c>
      <c r="G686">
        <v>2019</v>
      </c>
      <c r="H686">
        <v>0.56999999999999995</v>
      </c>
    </row>
    <row r="687" spans="1:9" x14ac:dyDescent="0.25">
      <c r="A687" t="s">
        <v>9</v>
      </c>
      <c r="B687" t="s">
        <v>47</v>
      </c>
      <c r="C687" t="s">
        <v>48</v>
      </c>
      <c r="D687" t="s">
        <v>482</v>
      </c>
      <c r="E687" t="s">
        <v>12</v>
      </c>
      <c r="F687" t="s">
        <v>12</v>
      </c>
      <c r="G687">
        <v>2000</v>
      </c>
      <c r="H687">
        <v>611.14099999999996</v>
      </c>
      <c r="I687">
        <v>3013.4160000000002</v>
      </c>
    </row>
    <row r="688" spans="1:9" x14ac:dyDescent="0.25">
      <c r="A688" t="s">
        <v>9</v>
      </c>
      <c r="B688" t="s">
        <v>47</v>
      </c>
      <c r="C688" t="s">
        <v>48</v>
      </c>
      <c r="D688" t="s">
        <v>482</v>
      </c>
      <c r="E688" t="s">
        <v>12</v>
      </c>
      <c r="F688" t="s">
        <v>12</v>
      </c>
      <c r="G688">
        <v>2001</v>
      </c>
      <c r="H688">
        <v>611.14099999999996</v>
      </c>
      <c r="I688">
        <v>3077.3739999999998</v>
      </c>
    </row>
    <row r="689" spans="1:9" x14ac:dyDescent="0.25">
      <c r="A689" t="s">
        <v>9</v>
      </c>
      <c r="B689" t="s">
        <v>47</v>
      </c>
      <c r="C689" t="s">
        <v>48</v>
      </c>
      <c r="D689" t="s">
        <v>482</v>
      </c>
      <c r="E689" t="s">
        <v>12</v>
      </c>
      <c r="F689" t="s">
        <v>12</v>
      </c>
      <c r="G689">
        <v>2002</v>
      </c>
      <c r="H689">
        <v>611.14099999999996</v>
      </c>
      <c r="I689">
        <v>3549.3</v>
      </c>
    </row>
    <row r="690" spans="1:9" x14ac:dyDescent="0.25">
      <c r="A690" t="s">
        <v>9</v>
      </c>
      <c r="B690" t="s">
        <v>47</v>
      </c>
      <c r="C690" t="s">
        <v>48</v>
      </c>
      <c r="D690" t="s">
        <v>482</v>
      </c>
      <c r="E690" t="s">
        <v>12</v>
      </c>
      <c r="F690" t="s">
        <v>12</v>
      </c>
      <c r="G690">
        <v>2003</v>
      </c>
      <c r="H690">
        <v>611.14099999999996</v>
      </c>
      <c r="I690">
        <v>3231.8</v>
      </c>
    </row>
    <row r="691" spans="1:9" x14ac:dyDescent="0.25">
      <c r="A691" t="s">
        <v>9</v>
      </c>
      <c r="B691" t="s">
        <v>47</v>
      </c>
      <c r="C691" t="s">
        <v>48</v>
      </c>
      <c r="D691" t="s">
        <v>482</v>
      </c>
      <c r="E691" t="s">
        <v>12</v>
      </c>
      <c r="F691" t="s">
        <v>12</v>
      </c>
      <c r="G691">
        <v>2004</v>
      </c>
      <c r="H691">
        <v>611.14099999999996</v>
      </c>
      <c r="I691">
        <v>3622</v>
      </c>
    </row>
    <row r="692" spans="1:9" x14ac:dyDescent="0.25">
      <c r="A692" t="s">
        <v>9</v>
      </c>
      <c r="B692" t="s">
        <v>47</v>
      </c>
      <c r="C692" t="s">
        <v>48</v>
      </c>
      <c r="D692" t="s">
        <v>482</v>
      </c>
      <c r="E692" t="s">
        <v>12</v>
      </c>
      <c r="F692" t="s">
        <v>12</v>
      </c>
      <c r="G692">
        <v>2005</v>
      </c>
      <c r="H692">
        <v>611.14099999999996</v>
      </c>
      <c r="I692">
        <v>4097.5</v>
      </c>
    </row>
    <row r="693" spans="1:9" x14ac:dyDescent="0.25">
      <c r="A693" t="s">
        <v>9</v>
      </c>
      <c r="B693" t="s">
        <v>47</v>
      </c>
      <c r="C693" t="s">
        <v>48</v>
      </c>
      <c r="D693" t="s">
        <v>482</v>
      </c>
      <c r="E693" t="s">
        <v>12</v>
      </c>
      <c r="F693" t="s">
        <v>12</v>
      </c>
      <c r="G693">
        <v>2006</v>
      </c>
      <c r="H693">
        <v>611.14099999999996</v>
      </c>
      <c r="I693">
        <v>4000.3</v>
      </c>
    </row>
    <row r="694" spans="1:9" x14ac:dyDescent="0.25">
      <c r="A694" t="s">
        <v>9</v>
      </c>
      <c r="B694" t="s">
        <v>47</v>
      </c>
      <c r="C694" t="s">
        <v>48</v>
      </c>
      <c r="D694" t="s">
        <v>482</v>
      </c>
      <c r="E694" t="s">
        <v>12</v>
      </c>
      <c r="F694" t="s">
        <v>12</v>
      </c>
      <c r="G694">
        <v>2007</v>
      </c>
      <c r="H694">
        <v>611.14099999999996</v>
      </c>
      <c r="I694">
        <v>3680.5</v>
      </c>
    </row>
    <row r="695" spans="1:9" x14ac:dyDescent="0.25">
      <c r="A695" t="s">
        <v>9</v>
      </c>
      <c r="B695" t="s">
        <v>47</v>
      </c>
      <c r="C695" t="s">
        <v>48</v>
      </c>
      <c r="D695" t="s">
        <v>482</v>
      </c>
      <c r="E695" t="s">
        <v>12</v>
      </c>
      <c r="F695" t="s">
        <v>12</v>
      </c>
      <c r="G695">
        <v>2008</v>
      </c>
      <c r="H695">
        <v>611.14099999999996</v>
      </c>
      <c r="I695">
        <v>3740.2</v>
      </c>
    </row>
    <row r="696" spans="1:9" x14ac:dyDescent="0.25">
      <c r="A696" t="s">
        <v>9</v>
      </c>
      <c r="B696" t="s">
        <v>47</v>
      </c>
      <c r="C696" t="s">
        <v>48</v>
      </c>
      <c r="D696" t="s">
        <v>482</v>
      </c>
      <c r="E696" t="s">
        <v>12</v>
      </c>
      <c r="F696" t="s">
        <v>12</v>
      </c>
      <c r="G696">
        <v>2009</v>
      </c>
      <c r="H696">
        <v>611.14099999999996</v>
      </c>
      <c r="I696">
        <v>3635.8</v>
      </c>
    </row>
    <row r="697" spans="1:9" x14ac:dyDescent="0.25">
      <c r="A697" t="s">
        <v>9</v>
      </c>
      <c r="B697" t="s">
        <v>47</v>
      </c>
      <c r="C697" t="s">
        <v>48</v>
      </c>
      <c r="D697" t="s">
        <v>482</v>
      </c>
      <c r="E697" t="s">
        <v>12</v>
      </c>
      <c r="F697" t="s">
        <v>12</v>
      </c>
      <c r="G697">
        <v>2010</v>
      </c>
      <c r="H697">
        <v>792.14099999999996</v>
      </c>
      <c r="I697">
        <v>4238.8999999999996</v>
      </c>
    </row>
    <row r="698" spans="1:9" x14ac:dyDescent="0.25">
      <c r="A698" t="s">
        <v>9</v>
      </c>
      <c r="B698" t="s">
        <v>47</v>
      </c>
      <c r="C698" t="s">
        <v>48</v>
      </c>
      <c r="D698" t="s">
        <v>482</v>
      </c>
      <c r="E698" t="s">
        <v>12</v>
      </c>
      <c r="F698" t="s">
        <v>12</v>
      </c>
      <c r="G698">
        <v>2011</v>
      </c>
      <c r="H698">
        <v>792.14099999999996</v>
      </c>
      <c r="I698">
        <v>4220</v>
      </c>
    </row>
    <row r="699" spans="1:9" x14ac:dyDescent="0.25">
      <c r="A699" t="s">
        <v>9</v>
      </c>
      <c r="B699" t="s">
        <v>47</v>
      </c>
      <c r="C699" t="s">
        <v>48</v>
      </c>
      <c r="D699" t="s">
        <v>482</v>
      </c>
      <c r="E699" t="s">
        <v>12</v>
      </c>
      <c r="F699" t="s">
        <v>12</v>
      </c>
      <c r="G699">
        <v>2012</v>
      </c>
      <c r="H699">
        <v>822.14099999999996</v>
      </c>
      <c r="I699">
        <v>5116.8999999999996</v>
      </c>
    </row>
    <row r="700" spans="1:9" x14ac:dyDescent="0.25">
      <c r="A700" t="s">
        <v>9</v>
      </c>
      <c r="B700" t="s">
        <v>47</v>
      </c>
      <c r="C700" t="s">
        <v>48</v>
      </c>
      <c r="D700" t="s">
        <v>482</v>
      </c>
      <c r="E700" t="s">
        <v>12</v>
      </c>
      <c r="F700" t="s">
        <v>12</v>
      </c>
      <c r="G700">
        <v>2013</v>
      </c>
      <c r="H700">
        <v>922.14099999999996</v>
      </c>
      <c r="I700">
        <v>5924.33</v>
      </c>
    </row>
    <row r="701" spans="1:9" x14ac:dyDescent="0.25">
      <c r="A701" t="s">
        <v>9</v>
      </c>
      <c r="B701" t="s">
        <v>47</v>
      </c>
      <c r="C701" t="s">
        <v>48</v>
      </c>
      <c r="D701" t="s">
        <v>482</v>
      </c>
      <c r="E701" t="s">
        <v>12</v>
      </c>
      <c r="F701" t="s">
        <v>12</v>
      </c>
      <c r="G701">
        <v>2014</v>
      </c>
      <c r="H701">
        <v>1033.1410000000001</v>
      </c>
      <c r="I701">
        <v>6237.8</v>
      </c>
    </row>
    <row r="702" spans="1:9" x14ac:dyDescent="0.25">
      <c r="A702" t="s">
        <v>9</v>
      </c>
      <c r="B702" t="s">
        <v>47</v>
      </c>
      <c r="C702" t="s">
        <v>48</v>
      </c>
      <c r="D702" t="s">
        <v>482</v>
      </c>
      <c r="E702" t="s">
        <v>12</v>
      </c>
      <c r="F702" t="s">
        <v>12</v>
      </c>
      <c r="G702">
        <v>2015</v>
      </c>
      <c r="H702">
        <v>1176.1410000000001</v>
      </c>
      <c r="I702">
        <v>7165.18</v>
      </c>
    </row>
    <row r="703" spans="1:9" x14ac:dyDescent="0.25">
      <c r="A703" t="s">
        <v>9</v>
      </c>
      <c r="B703" t="s">
        <v>47</v>
      </c>
      <c r="C703" t="s">
        <v>48</v>
      </c>
      <c r="D703" t="s">
        <v>482</v>
      </c>
      <c r="E703" t="s">
        <v>12</v>
      </c>
      <c r="F703" t="s">
        <v>12</v>
      </c>
      <c r="G703">
        <v>2016</v>
      </c>
      <c r="H703">
        <v>1287.1410000000001</v>
      </c>
      <c r="I703">
        <v>8551</v>
      </c>
    </row>
    <row r="704" spans="1:9" x14ac:dyDescent="0.25">
      <c r="A704" t="s">
        <v>9</v>
      </c>
      <c r="B704" t="s">
        <v>47</v>
      </c>
      <c r="C704" t="s">
        <v>48</v>
      </c>
      <c r="D704" t="s">
        <v>482</v>
      </c>
      <c r="E704" t="s">
        <v>12</v>
      </c>
      <c r="F704" t="s">
        <v>12</v>
      </c>
      <c r="G704">
        <v>2017</v>
      </c>
      <c r="H704">
        <v>1298.1410000000001</v>
      </c>
      <c r="I704">
        <v>7900.9</v>
      </c>
    </row>
    <row r="705" spans="1:9" x14ac:dyDescent="0.25">
      <c r="A705" t="s">
        <v>9</v>
      </c>
      <c r="B705" t="s">
        <v>47</v>
      </c>
      <c r="C705" t="s">
        <v>48</v>
      </c>
      <c r="D705" t="s">
        <v>482</v>
      </c>
      <c r="E705" t="s">
        <v>12</v>
      </c>
      <c r="F705" t="s">
        <v>12</v>
      </c>
      <c r="G705">
        <v>2018</v>
      </c>
      <c r="H705">
        <v>1298.1410000000001</v>
      </c>
    </row>
    <row r="706" spans="1:9" x14ac:dyDescent="0.25">
      <c r="A706" t="s">
        <v>9</v>
      </c>
      <c r="B706" t="s">
        <v>47</v>
      </c>
      <c r="C706" t="s">
        <v>48</v>
      </c>
      <c r="D706" t="s">
        <v>482</v>
      </c>
      <c r="E706" t="s">
        <v>12</v>
      </c>
      <c r="F706" t="s">
        <v>12</v>
      </c>
      <c r="G706">
        <v>2019</v>
      </c>
      <c r="H706">
        <v>1298.1410000000001</v>
      </c>
    </row>
    <row r="707" spans="1:9" x14ac:dyDescent="0.25">
      <c r="A707" t="s">
        <v>9</v>
      </c>
      <c r="B707" t="s">
        <v>47</v>
      </c>
      <c r="C707" t="s">
        <v>48</v>
      </c>
      <c r="D707" t="s">
        <v>483</v>
      </c>
      <c r="E707" t="s">
        <v>13</v>
      </c>
      <c r="F707" t="s">
        <v>14</v>
      </c>
      <c r="G707">
        <v>2000</v>
      </c>
      <c r="H707">
        <v>604</v>
      </c>
      <c r="I707">
        <v>1764</v>
      </c>
    </row>
    <row r="708" spans="1:9" x14ac:dyDescent="0.25">
      <c r="A708" t="s">
        <v>9</v>
      </c>
      <c r="B708" t="s">
        <v>47</v>
      </c>
      <c r="C708" t="s">
        <v>48</v>
      </c>
      <c r="D708" t="s">
        <v>483</v>
      </c>
      <c r="E708" t="s">
        <v>13</v>
      </c>
      <c r="F708" t="s">
        <v>14</v>
      </c>
      <c r="G708">
        <v>2001</v>
      </c>
      <c r="H708">
        <v>604</v>
      </c>
      <c r="I708">
        <v>1800</v>
      </c>
    </row>
    <row r="709" spans="1:9" x14ac:dyDescent="0.25">
      <c r="A709" t="s">
        <v>9</v>
      </c>
      <c r="B709" t="s">
        <v>47</v>
      </c>
      <c r="C709" t="s">
        <v>48</v>
      </c>
      <c r="D709" t="s">
        <v>483</v>
      </c>
      <c r="E709" t="s">
        <v>13</v>
      </c>
      <c r="F709" t="s">
        <v>14</v>
      </c>
      <c r="G709">
        <v>2002</v>
      </c>
      <c r="H709">
        <v>604</v>
      </c>
      <c r="I709">
        <v>1729</v>
      </c>
    </row>
    <row r="710" spans="1:9" x14ac:dyDescent="0.25">
      <c r="A710" t="s">
        <v>9</v>
      </c>
      <c r="B710" t="s">
        <v>47</v>
      </c>
      <c r="C710" t="s">
        <v>48</v>
      </c>
      <c r="D710" t="s">
        <v>483</v>
      </c>
      <c r="E710" t="s">
        <v>13</v>
      </c>
      <c r="F710" t="s">
        <v>14</v>
      </c>
      <c r="G710">
        <v>2003</v>
      </c>
      <c r="H710">
        <v>604</v>
      </c>
      <c r="I710">
        <v>1832</v>
      </c>
    </row>
    <row r="711" spans="1:9" x14ac:dyDescent="0.25">
      <c r="A711" t="s">
        <v>9</v>
      </c>
      <c r="B711" t="s">
        <v>47</v>
      </c>
      <c r="C711" t="s">
        <v>48</v>
      </c>
      <c r="D711" t="s">
        <v>483</v>
      </c>
      <c r="E711" t="s">
        <v>13</v>
      </c>
      <c r="F711" t="s">
        <v>14</v>
      </c>
      <c r="G711">
        <v>2004</v>
      </c>
      <c r="H711">
        <v>604</v>
      </c>
      <c r="I711">
        <v>1748</v>
      </c>
    </row>
    <row r="712" spans="1:9" x14ac:dyDescent="0.25">
      <c r="A712" t="s">
        <v>9</v>
      </c>
      <c r="B712" t="s">
        <v>47</v>
      </c>
      <c r="C712" t="s">
        <v>48</v>
      </c>
      <c r="D712" t="s">
        <v>483</v>
      </c>
      <c r="E712" t="s">
        <v>13</v>
      </c>
      <c r="F712" t="s">
        <v>14</v>
      </c>
      <c r="G712">
        <v>2005</v>
      </c>
      <c r="H712">
        <v>604</v>
      </c>
      <c r="I712">
        <v>1433</v>
      </c>
    </row>
    <row r="713" spans="1:9" x14ac:dyDescent="0.25">
      <c r="A713" t="s">
        <v>9</v>
      </c>
      <c r="B713" t="s">
        <v>47</v>
      </c>
      <c r="C713" t="s">
        <v>48</v>
      </c>
      <c r="D713" t="s">
        <v>483</v>
      </c>
      <c r="E713" t="s">
        <v>13</v>
      </c>
      <c r="F713" t="s">
        <v>14</v>
      </c>
      <c r="G713">
        <v>2006</v>
      </c>
      <c r="H713">
        <v>604</v>
      </c>
      <c r="I713">
        <v>1510</v>
      </c>
    </row>
    <row r="714" spans="1:9" x14ac:dyDescent="0.25">
      <c r="A714" t="s">
        <v>9</v>
      </c>
      <c r="B714" t="s">
        <v>47</v>
      </c>
      <c r="C714" t="s">
        <v>48</v>
      </c>
      <c r="D714" t="s">
        <v>483</v>
      </c>
      <c r="E714" t="s">
        <v>13</v>
      </c>
      <c r="F714" t="s">
        <v>14</v>
      </c>
      <c r="G714">
        <v>2007</v>
      </c>
      <c r="H714">
        <v>604</v>
      </c>
      <c r="I714">
        <v>1797</v>
      </c>
    </row>
    <row r="715" spans="1:9" x14ac:dyDescent="0.25">
      <c r="A715" t="s">
        <v>9</v>
      </c>
      <c r="B715" t="s">
        <v>47</v>
      </c>
      <c r="C715" t="s">
        <v>48</v>
      </c>
      <c r="D715" t="s">
        <v>483</v>
      </c>
      <c r="E715" t="s">
        <v>13</v>
      </c>
      <c r="F715" t="s">
        <v>14</v>
      </c>
      <c r="G715">
        <v>2008</v>
      </c>
      <c r="H715">
        <v>604</v>
      </c>
      <c r="I715">
        <v>1898</v>
      </c>
    </row>
    <row r="716" spans="1:9" x14ac:dyDescent="0.25">
      <c r="A716" t="s">
        <v>9</v>
      </c>
      <c r="B716" t="s">
        <v>47</v>
      </c>
      <c r="C716" t="s">
        <v>48</v>
      </c>
      <c r="D716" t="s">
        <v>483</v>
      </c>
      <c r="E716" t="s">
        <v>13</v>
      </c>
      <c r="F716" t="s">
        <v>14</v>
      </c>
      <c r="G716">
        <v>2009</v>
      </c>
      <c r="H716">
        <v>604</v>
      </c>
      <c r="I716">
        <v>2131</v>
      </c>
    </row>
    <row r="717" spans="1:9" x14ac:dyDescent="0.25">
      <c r="A717" t="s">
        <v>9</v>
      </c>
      <c r="B717" t="s">
        <v>47</v>
      </c>
      <c r="C717" t="s">
        <v>48</v>
      </c>
      <c r="D717" t="s">
        <v>483</v>
      </c>
      <c r="E717" t="s">
        <v>13</v>
      </c>
      <c r="F717" t="s">
        <v>14</v>
      </c>
      <c r="G717">
        <v>2010</v>
      </c>
      <c r="H717">
        <v>604</v>
      </c>
      <c r="I717">
        <v>1618</v>
      </c>
    </row>
    <row r="718" spans="1:9" x14ac:dyDescent="0.25">
      <c r="A718" t="s">
        <v>9</v>
      </c>
      <c r="B718" t="s">
        <v>47</v>
      </c>
      <c r="C718" t="s">
        <v>48</v>
      </c>
      <c r="D718" t="s">
        <v>483</v>
      </c>
      <c r="E718" t="s">
        <v>13</v>
      </c>
      <c r="F718" t="s">
        <v>14</v>
      </c>
      <c r="G718">
        <v>2011</v>
      </c>
      <c r="H718">
        <v>604</v>
      </c>
      <c r="I718">
        <v>1774</v>
      </c>
    </row>
    <row r="719" spans="1:9" x14ac:dyDescent="0.25">
      <c r="A719" t="s">
        <v>9</v>
      </c>
      <c r="B719" t="s">
        <v>47</v>
      </c>
      <c r="C719" t="s">
        <v>48</v>
      </c>
      <c r="D719" t="s">
        <v>483</v>
      </c>
      <c r="E719" t="s">
        <v>13</v>
      </c>
      <c r="F719" t="s">
        <v>14</v>
      </c>
      <c r="G719">
        <v>2012</v>
      </c>
      <c r="H719">
        <v>604</v>
      </c>
      <c r="I719">
        <v>1789</v>
      </c>
    </row>
    <row r="720" spans="1:9" x14ac:dyDescent="0.25">
      <c r="A720" t="s">
        <v>9</v>
      </c>
      <c r="B720" t="s">
        <v>47</v>
      </c>
      <c r="C720" t="s">
        <v>48</v>
      </c>
      <c r="D720" t="s">
        <v>483</v>
      </c>
      <c r="E720" t="s">
        <v>13</v>
      </c>
      <c r="F720" t="s">
        <v>14</v>
      </c>
      <c r="G720">
        <v>2013</v>
      </c>
      <c r="H720">
        <v>604</v>
      </c>
      <c r="I720">
        <v>1605.87</v>
      </c>
    </row>
    <row r="721" spans="1:9" x14ac:dyDescent="0.25">
      <c r="A721" t="s">
        <v>9</v>
      </c>
      <c r="B721" t="s">
        <v>47</v>
      </c>
      <c r="C721" t="s">
        <v>48</v>
      </c>
      <c r="D721" t="s">
        <v>483</v>
      </c>
      <c r="E721" t="s">
        <v>13</v>
      </c>
      <c r="F721" t="s">
        <v>14</v>
      </c>
      <c r="G721">
        <v>2014</v>
      </c>
      <c r="H721">
        <v>604</v>
      </c>
      <c r="I721">
        <v>1914</v>
      </c>
    </row>
    <row r="722" spans="1:9" x14ac:dyDescent="0.25">
      <c r="A722" t="s">
        <v>9</v>
      </c>
      <c r="B722" t="s">
        <v>47</v>
      </c>
      <c r="C722" t="s">
        <v>48</v>
      </c>
      <c r="D722" t="s">
        <v>483</v>
      </c>
      <c r="E722" t="s">
        <v>13</v>
      </c>
      <c r="F722" t="s">
        <v>14</v>
      </c>
      <c r="G722">
        <v>2015</v>
      </c>
      <c r="H722">
        <v>604</v>
      </c>
      <c r="I722">
        <v>1352.5</v>
      </c>
    </row>
    <row r="723" spans="1:9" x14ac:dyDescent="0.25">
      <c r="A723" t="s">
        <v>9</v>
      </c>
      <c r="B723" t="s">
        <v>47</v>
      </c>
      <c r="C723" t="s">
        <v>48</v>
      </c>
      <c r="D723" t="s">
        <v>483</v>
      </c>
      <c r="E723" t="s">
        <v>13</v>
      </c>
      <c r="F723" t="s">
        <v>14</v>
      </c>
      <c r="G723">
        <v>2016</v>
      </c>
      <c r="H723">
        <v>604</v>
      </c>
      <c r="I723">
        <v>1529.1</v>
      </c>
    </row>
    <row r="724" spans="1:9" x14ac:dyDescent="0.25">
      <c r="A724" t="s">
        <v>9</v>
      </c>
      <c r="B724" t="s">
        <v>47</v>
      </c>
      <c r="C724" t="s">
        <v>48</v>
      </c>
      <c r="D724" t="s">
        <v>483</v>
      </c>
      <c r="E724" t="s">
        <v>13</v>
      </c>
      <c r="F724" t="s">
        <v>14</v>
      </c>
      <c r="G724">
        <v>2017</v>
      </c>
      <c r="H724">
        <v>879</v>
      </c>
      <c r="I724">
        <v>2047.2</v>
      </c>
    </row>
    <row r="725" spans="1:9" x14ac:dyDescent="0.25">
      <c r="A725" t="s">
        <v>9</v>
      </c>
      <c r="B725" t="s">
        <v>47</v>
      </c>
      <c r="C725" t="s">
        <v>48</v>
      </c>
      <c r="D725" t="s">
        <v>483</v>
      </c>
      <c r="E725" t="s">
        <v>13</v>
      </c>
      <c r="F725" t="s">
        <v>14</v>
      </c>
      <c r="G725">
        <v>2018</v>
      </c>
      <c r="H725">
        <v>879</v>
      </c>
    </row>
    <row r="726" spans="1:9" x14ac:dyDescent="0.25">
      <c r="A726" t="s">
        <v>9</v>
      </c>
      <c r="B726" t="s">
        <v>47</v>
      </c>
      <c r="C726" t="s">
        <v>48</v>
      </c>
      <c r="D726" t="s">
        <v>483</v>
      </c>
      <c r="E726" t="s">
        <v>13</v>
      </c>
      <c r="F726" t="s">
        <v>14</v>
      </c>
      <c r="G726">
        <v>2019</v>
      </c>
      <c r="H726">
        <v>879</v>
      </c>
    </row>
    <row r="727" spans="1:9" x14ac:dyDescent="0.25">
      <c r="A727" t="s">
        <v>9</v>
      </c>
      <c r="B727" t="s">
        <v>47</v>
      </c>
      <c r="C727" t="s">
        <v>48</v>
      </c>
      <c r="D727" t="s">
        <v>483</v>
      </c>
      <c r="E727" t="s">
        <v>15</v>
      </c>
      <c r="F727" t="s">
        <v>17</v>
      </c>
      <c r="G727">
        <v>2000</v>
      </c>
      <c r="H727">
        <v>3.3000000000000002E-2</v>
      </c>
    </row>
    <row r="728" spans="1:9" x14ac:dyDescent="0.25">
      <c r="A728" t="s">
        <v>9</v>
      </c>
      <c r="B728" t="s">
        <v>47</v>
      </c>
      <c r="C728" t="s">
        <v>48</v>
      </c>
      <c r="D728" t="s">
        <v>483</v>
      </c>
      <c r="E728" t="s">
        <v>15</v>
      </c>
      <c r="F728" t="s">
        <v>17</v>
      </c>
      <c r="G728">
        <v>2001</v>
      </c>
      <c r="H728">
        <v>5.3999999999999999E-2</v>
      </c>
    </row>
    <row r="729" spans="1:9" x14ac:dyDescent="0.25">
      <c r="A729" t="s">
        <v>9</v>
      </c>
      <c r="B729" t="s">
        <v>47</v>
      </c>
      <c r="C729" t="s">
        <v>48</v>
      </c>
      <c r="D729" t="s">
        <v>483</v>
      </c>
      <c r="E729" t="s">
        <v>15</v>
      </c>
      <c r="F729" t="s">
        <v>17</v>
      </c>
      <c r="G729">
        <v>2002</v>
      </c>
      <c r="H729">
        <v>6.8000000000000005E-2</v>
      </c>
    </row>
    <row r="730" spans="1:9" x14ac:dyDescent="0.25">
      <c r="A730" t="s">
        <v>9</v>
      </c>
      <c r="B730" t="s">
        <v>47</v>
      </c>
      <c r="C730" t="s">
        <v>48</v>
      </c>
      <c r="D730" t="s">
        <v>483</v>
      </c>
      <c r="E730" t="s">
        <v>15</v>
      </c>
      <c r="F730" t="s">
        <v>17</v>
      </c>
      <c r="G730">
        <v>2003</v>
      </c>
      <c r="H730">
        <v>8.7999999999999995E-2</v>
      </c>
      <c r="I730">
        <v>0.1</v>
      </c>
    </row>
    <row r="731" spans="1:9" x14ac:dyDescent="0.25">
      <c r="A731" t="s">
        <v>9</v>
      </c>
      <c r="B731" t="s">
        <v>47</v>
      </c>
      <c r="C731" t="s">
        <v>48</v>
      </c>
      <c r="D731" t="s">
        <v>483</v>
      </c>
      <c r="E731" t="s">
        <v>15</v>
      </c>
      <c r="F731" t="s">
        <v>17</v>
      </c>
      <c r="G731">
        <v>2004</v>
      </c>
      <c r="H731">
        <v>0.14699999999999999</v>
      </c>
      <c r="I731">
        <v>0.1</v>
      </c>
    </row>
    <row r="732" spans="1:9" x14ac:dyDescent="0.25">
      <c r="A732" t="s">
        <v>9</v>
      </c>
      <c r="B732" t="s">
        <v>47</v>
      </c>
      <c r="C732" t="s">
        <v>48</v>
      </c>
      <c r="D732" t="s">
        <v>483</v>
      </c>
      <c r="E732" t="s">
        <v>15</v>
      </c>
      <c r="F732" t="s">
        <v>17</v>
      </c>
      <c r="G732">
        <v>2005</v>
      </c>
      <c r="H732">
        <v>0.158</v>
      </c>
      <c r="I732">
        <v>0.1</v>
      </c>
    </row>
    <row r="733" spans="1:9" x14ac:dyDescent="0.25">
      <c r="A733" t="s">
        <v>9</v>
      </c>
      <c r="B733" t="s">
        <v>47</v>
      </c>
      <c r="C733" t="s">
        <v>48</v>
      </c>
      <c r="D733" t="s">
        <v>483</v>
      </c>
      <c r="E733" t="s">
        <v>15</v>
      </c>
      <c r="F733" t="s">
        <v>17</v>
      </c>
      <c r="G733">
        <v>2006</v>
      </c>
      <c r="H733">
        <v>0.18</v>
      </c>
      <c r="I733">
        <v>0.2</v>
      </c>
    </row>
    <row r="734" spans="1:9" x14ac:dyDescent="0.25">
      <c r="A734" t="s">
        <v>9</v>
      </c>
      <c r="B734" t="s">
        <v>47</v>
      </c>
      <c r="C734" t="s">
        <v>48</v>
      </c>
      <c r="D734" t="s">
        <v>483</v>
      </c>
      <c r="E734" t="s">
        <v>15</v>
      </c>
      <c r="F734" t="s">
        <v>17</v>
      </c>
      <c r="G734">
        <v>2007</v>
      </c>
      <c r="H734">
        <v>0.36899999999999999</v>
      </c>
      <c r="I734">
        <v>0.2</v>
      </c>
    </row>
    <row r="735" spans="1:9" x14ac:dyDescent="0.25">
      <c r="A735" t="s">
        <v>9</v>
      </c>
      <c r="B735" t="s">
        <v>47</v>
      </c>
      <c r="C735" t="s">
        <v>48</v>
      </c>
      <c r="D735" t="s">
        <v>483</v>
      </c>
      <c r="E735" t="s">
        <v>15</v>
      </c>
      <c r="F735" t="s">
        <v>17</v>
      </c>
      <c r="G735">
        <v>2008</v>
      </c>
      <c r="H735">
        <v>1.0940000000000001</v>
      </c>
      <c r="I735">
        <v>0.2</v>
      </c>
    </row>
    <row r="736" spans="1:9" x14ac:dyDescent="0.25">
      <c r="A736" t="s">
        <v>9</v>
      </c>
      <c r="B736" t="s">
        <v>47</v>
      </c>
      <c r="C736" t="s">
        <v>48</v>
      </c>
      <c r="D736" t="s">
        <v>483</v>
      </c>
      <c r="E736" t="s">
        <v>15</v>
      </c>
      <c r="F736" t="s">
        <v>17</v>
      </c>
      <c r="G736">
        <v>2009</v>
      </c>
      <c r="H736">
        <v>1.4039999999999999</v>
      </c>
      <c r="I736">
        <v>0.5</v>
      </c>
    </row>
    <row r="737" spans="1:9" x14ac:dyDescent="0.25">
      <c r="A737" t="s">
        <v>9</v>
      </c>
      <c r="B737" t="s">
        <v>47</v>
      </c>
      <c r="C737" t="s">
        <v>48</v>
      </c>
      <c r="D737" t="s">
        <v>483</v>
      </c>
      <c r="E737" t="s">
        <v>15</v>
      </c>
      <c r="F737" t="s">
        <v>17</v>
      </c>
      <c r="G737">
        <v>2010</v>
      </c>
      <c r="H737">
        <v>1.5529999999999999</v>
      </c>
      <c r="I737">
        <v>1.5</v>
      </c>
    </row>
    <row r="738" spans="1:9" x14ac:dyDescent="0.25">
      <c r="A738" t="s">
        <v>9</v>
      </c>
      <c r="B738" t="s">
        <v>47</v>
      </c>
      <c r="C738" t="s">
        <v>48</v>
      </c>
      <c r="D738" t="s">
        <v>483</v>
      </c>
      <c r="E738" t="s">
        <v>15</v>
      </c>
      <c r="F738" t="s">
        <v>17</v>
      </c>
      <c r="G738">
        <v>2011</v>
      </c>
      <c r="H738">
        <v>1.667</v>
      </c>
      <c r="I738">
        <v>1.9</v>
      </c>
    </row>
    <row r="739" spans="1:9" x14ac:dyDescent="0.25">
      <c r="A739" t="s">
        <v>9</v>
      </c>
      <c r="B739" t="s">
        <v>47</v>
      </c>
      <c r="C739" t="s">
        <v>48</v>
      </c>
      <c r="D739" t="s">
        <v>483</v>
      </c>
      <c r="E739" t="s">
        <v>15</v>
      </c>
      <c r="F739" t="s">
        <v>17</v>
      </c>
      <c r="G739">
        <v>2012</v>
      </c>
      <c r="H739">
        <v>1.9730000000000001</v>
      </c>
      <c r="I739">
        <v>2.1</v>
      </c>
    </row>
    <row r="740" spans="1:9" x14ac:dyDescent="0.25">
      <c r="A740" t="s">
        <v>9</v>
      </c>
      <c r="B740" t="s">
        <v>47</v>
      </c>
      <c r="C740" t="s">
        <v>48</v>
      </c>
      <c r="D740" t="s">
        <v>483</v>
      </c>
      <c r="E740" t="s">
        <v>15</v>
      </c>
      <c r="F740" t="s">
        <v>17</v>
      </c>
      <c r="G740">
        <v>2013</v>
      </c>
      <c r="H740">
        <v>2.9079999999999999</v>
      </c>
      <c r="I740">
        <v>2.2000000000000002</v>
      </c>
    </row>
    <row r="741" spans="1:9" x14ac:dyDescent="0.25">
      <c r="A741" t="s">
        <v>9</v>
      </c>
      <c r="B741" t="s">
        <v>47</v>
      </c>
      <c r="C741" t="s">
        <v>48</v>
      </c>
      <c r="D741" t="s">
        <v>483</v>
      </c>
      <c r="E741" t="s">
        <v>15</v>
      </c>
      <c r="F741" t="s">
        <v>17</v>
      </c>
      <c r="G741">
        <v>2014</v>
      </c>
      <c r="H741">
        <v>3.8340000000000001</v>
      </c>
      <c r="I741">
        <v>2.6</v>
      </c>
    </row>
    <row r="742" spans="1:9" x14ac:dyDescent="0.25">
      <c r="A742" t="s">
        <v>9</v>
      </c>
      <c r="B742" t="s">
        <v>47</v>
      </c>
      <c r="C742" t="s">
        <v>48</v>
      </c>
      <c r="D742" t="s">
        <v>483</v>
      </c>
      <c r="E742" t="s">
        <v>15</v>
      </c>
      <c r="F742" t="s">
        <v>17</v>
      </c>
      <c r="G742">
        <v>2015</v>
      </c>
      <c r="H742">
        <v>5.0590000000000002</v>
      </c>
      <c r="I742">
        <v>3.9</v>
      </c>
    </row>
    <row r="743" spans="1:9" x14ac:dyDescent="0.25">
      <c r="A743" t="s">
        <v>9</v>
      </c>
      <c r="B743" t="s">
        <v>47</v>
      </c>
      <c r="C743" t="s">
        <v>48</v>
      </c>
      <c r="D743" t="s">
        <v>483</v>
      </c>
      <c r="E743" t="s">
        <v>15</v>
      </c>
      <c r="F743" t="s">
        <v>17</v>
      </c>
      <c r="G743">
        <v>2016</v>
      </c>
      <c r="H743">
        <v>5.0590000000000002</v>
      </c>
      <c r="I743">
        <v>5.0999999999999996</v>
      </c>
    </row>
    <row r="744" spans="1:9" x14ac:dyDescent="0.25">
      <c r="A744" t="s">
        <v>9</v>
      </c>
      <c r="B744" t="s">
        <v>47</v>
      </c>
      <c r="C744" t="s">
        <v>48</v>
      </c>
      <c r="D744" t="s">
        <v>483</v>
      </c>
      <c r="E744" t="s">
        <v>15</v>
      </c>
      <c r="F744" t="s">
        <v>17</v>
      </c>
      <c r="G744">
        <v>2017</v>
      </c>
      <c r="H744">
        <v>8.2780000000000005</v>
      </c>
      <c r="I744">
        <v>6.8</v>
      </c>
    </row>
    <row r="745" spans="1:9" x14ac:dyDescent="0.25">
      <c r="A745" t="s">
        <v>9</v>
      </c>
      <c r="B745" t="s">
        <v>47</v>
      </c>
      <c r="C745" t="s">
        <v>48</v>
      </c>
      <c r="D745" t="s">
        <v>483</v>
      </c>
      <c r="E745" t="s">
        <v>15</v>
      </c>
      <c r="F745" t="s">
        <v>17</v>
      </c>
      <c r="G745">
        <v>2018</v>
      </c>
      <c r="H745">
        <v>8.2780000000000005</v>
      </c>
    </row>
    <row r="746" spans="1:9" x14ac:dyDescent="0.25">
      <c r="A746" t="s">
        <v>9</v>
      </c>
      <c r="B746" t="s">
        <v>47</v>
      </c>
      <c r="C746" t="s">
        <v>48</v>
      </c>
      <c r="D746" t="s">
        <v>483</v>
      </c>
      <c r="E746" t="s">
        <v>15</v>
      </c>
      <c r="F746" t="s">
        <v>17</v>
      </c>
      <c r="G746">
        <v>2019</v>
      </c>
      <c r="H746">
        <v>8.2780000000000005</v>
      </c>
    </row>
    <row r="747" spans="1:9" x14ac:dyDescent="0.25">
      <c r="A747" t="s">
        <v>9</v>
      </c>
      <c r="B747" t="s">
        <v>49</v>
      </c>
      <c r="C747" t="s">
        <v>50</v>
      </c>
      <c r="D747" t="s">
        <v>482</v>
      </c>
      <c r="E747" t="s">
        <v>12</v>
      </c>
      <c r="F747" t="s">
        <v>12</v>
      </c>
      <c r="G747">
        <v>2000</v>
      </c>
      <c r="H747">
        <v>35</v>
      </c>
      <c r="I747">
        <v>4</v>
      </c>
    </row>
    <row r="748" spans="1:9" x14ac:dyDescent="0.25">
      <c r="A748" t="s">
        <v>9</v>
      </c>
      <c r="B748" t="s">
        <v>49</v>
      </c>
      <c r="C748" t="s">
        <v>50</v>
      </c>
      <c r="D748" t="s">
        <v>482</v>
      </c>
      <c r="E748" t="s">
        <v>12</v>
      </c>
      <c r="F748" t="s">
        <v>12</v>
      </c>
      <c r="G748">
        <v>2001</v>
      </c>
      <c r="H748">
        <v>35</v>
      </c>
      <c r="I748">
        <v>7</v>
      </c>
    </row>
    <row r="749" spans="1:9" x14ac:dyDescent="0.25">
      <c r="A749" t="s">
        <v>9</v>
      </c>
      <c r="B749" t="s">
        <v>49</v>
      </c>
      <c r="C749" t="s">
        <v>50</v>
      </c>
      <c r="D749" t="s">
        <v>482</v>
      </c>
      <c r="E749" t="s">
        <v>12</v>
      </c>
      <c r="F749" t="s">
        <v>12</v>
      </c>
      <c r="G749">
        <v>2002</v>
      </c>
      <c r="H749">
        <v>35</v>
      </c>
      <c r="I749">
        <v>8</v>
      </c>
    </row>
    <row r="750" spans="1:9" x14ac:dyDescent="0.25">
      <c r="A750" t="s">
        <v>9</v>
      </c>
      <c r="B750" t="s">
        <v>49</v>
      </c>
      <c r="C750" t="s">
        <v>50</v>
      </c>
      <c r="D750" t="s">
        <v>482</v>
      </c>
      <c r="E750" t="s">
        <v>12</v>
      </c>
      <c r="F750" t="s">
        <v>12</v>
      </c>
      <c r="G750">
        <v>2003</v>
      </c>
      <c r="H750">
        <v>35</v>
      </c>
      <c r="I750">
        <v>5.9870000000000001</v>
      </c>
    </row>
    <row r="751" spans="1:9" x14ac:dyDescent="0.25">
      <c r="A751" t="s">
        <v>9</v>
      </c>
      <c r="B751" t="s">
        <v>49</v>
      </c>
      <c r="C751" t="s">
        <v>50</v>
      </c>
      <c r="D751" t="s">
        <v>482</v>
      </c>
      <c r="E751" t="s">
        <v>12</v>
      </c>
      <c r="F751" t="s">
        <v>12</v>
      </c>
      <c r="G751">
        <v>2004</v>
      </c>
      <c r="H751">
        <v>33</v>
      </c>
      <c r="I751">
        <v>6.891</v>
      </c>
    </row>
    <row r="752" spans="1:9" x14ac:dyDescent="0.25">
      <c r="A752" t="s">
        <v>9</v>
      </c>
      <c r="B752" t="s">
        <v>49</v>
      </c>
      <c r="C752" t="s">
        <v>50</v>
      </c>
      <c r="D752" t="s">
        <v>482</v>
      </c>
      <c r="E752" t="s">
        <v>12</v>
      </c>
      <c r="F752" t="s">
        <v>12</v>
      </c>
      <c r="G752">
        <v>2005</v>
      </c>
      <c r="H752">
        <v>33</v>
      </c>
      <c r="I752">
        <v>7.1929999999999996</v>
      </c>
    </row>
    <row r="753" spans="1:9" x14ac:dyDescent="0.25">
      <c r="A753" t="s">
        <v>9</v>
      </c>
      <c r="B753" t="s">
        <v>49</v>
      </c>
      <c r="C753" t="s">
        <v>50</v>
      </c>
      <c r="D753" t="s">
        <v>482</v>
      </c>
      <c r="E753" t="s">
        <v>12</v>
      </c>
      <c r="F753" t="s">
        <v>12</v>
      </c>
      <c r="G753">
        <v>2006</v>
      </c>
      <c r="H753">
        <v>40</v>
      </c>
      <c r="I753">
        <v>7.2290000000000001</v>
      </c>
    </row>
    <row r="754" spans="1:9" x14ac:dyDescent="0.25">
      <c r="A754" t="s">
        <v>9</v>
      </c>
      <c r="B754" t="s">
        <v>49</v>
      </c>
      <c r="C754" t="s">
        <v>50</v>
      </c>
      <c r="D754" t="s">
        <v>482</v>
      </c>
      <c r="E754" t="s">
        <v>12</v>
      </c>
      <c r="F754" t="s">
        <v>12</v>
      </c>
      <c r="G754">
        <v>2007</v>
      </c>
      <c r="H754">
        <v>40</v>
      </c>
      <c r="I754">
        <v>7.5819999999999999</v>
      </c>
    </row>
    <row r="755" spans="1:9" x14ac:dyDescent="0.25">
      <c r="A755" t="s">
        <v>9</v>
      </c>
      <c r="B755" t="s">
        <v>49</v>
      </c>
      <c r="C755" t="s">
        <v>50</v>
      </c>
      <c r="D755" t="s">
        <v>482</v>
      </c>
      <c r="E755" t="s">
        <v>12</v>
      </c>
      <c r="F755" t="s">
        <v>12</v>
      </c>
      <c r="G755">
        <v>2008</v>
      </c>
      <c r="H755">
        <v>40</v>
      </c>
      <c r="I755">
        <v>7.2460000000000004</v>
      </c>
    </row>
    <row r="756" spans="1:9" x14ac:dyDescent="0.25">
      <c r="A756" t="s">
        <v>9</v>
      </c>
      <c r="B756" t="s">
        <v>49</v>
      </c>
      <c r="C756" t="s">
        <v>50</v>
      </c>
      <c r="D756" t="s">
        <v>482</v>
      </c>
      <c r="E756" t="s">
        <v>12</v>
      </c>
      <c r="F756" t="s">
        <v>12</v>
      </c>
      <c r="G756">
        <v>2009</v>
      </c>
      <c r="H756">
        <v>50</v>
      </c>
      <c r="I756">
        <v>7.641</v>
      </c>
    </row>
    <row r="757" spans="1:9" x14ac:dyDescent="0.25">
      <c r="A757" t="s">
        <v>9</v>
      </c>
      <c r="B757" t="s">
        <v>49</v>
      </c>
      <c r="C757" t="s">
        <v>50</v>
      </c>
      <c r="D757" t="s">
        <v>482</v>
      </c>
      <c r="E757" t="s">
        <v>12</v>
      </c>
      <c r="F757" t="s">
        <v>12</v>
      </c>
      <c r="G757">
        <v>2010</v>
      </c>
      <c r="H757">
        <v>60</v>
      </c>
      <c r="I757">
        <v>7.5170000000000003</v>
      </c>
    </row>
    <row r="758" spans="1:9" x14ac:dyDescent="0.25">
      <c r="A758" t="s">
        <v>9</v>
      </c>
      <c r="B758" t="s">
        <v>49</v>
      </c>
      <c r="C758" t="s">
        <v>50</v>
      </c>
      <c r="D758" t="s">
        <v>482</v>
      </c>
      <c r="E758" t="s">
        <v>12</v>
      </c>
      <c r="F758" t="s">
        <v>12</v>
      </c>
      <c r="G758">
        <v>2011</v>
      </c>
      <c r="H758">
        <v>70</v>
      </c>
      <c r="I758">
        <v>7.1989999999999998</v>
      </c>
    </row>
    <row r="759" spans="1:9" x14ac:dyDescent="0.25">
      <c r="A759" t="s">
        <v>9</v>
      </c>
      <c r="B759" t="s">
        <v>49</v>
      </c>
      <c r="C759" t="s">
        <v>50</v>
      </c>
      <c r="D759" t="s">
        <v>482</v>
      </c>
      <c r="E759" t="s">
        <v>12</v>
      </c>
      <c r="F759" t="s">
        <v>12</v>
      </c>
      <c r="G759">
        <v>2012</v>
      </c>
      <c r="H759">
        <v>80</v>
      </c>
      <c r="I759">
        <v>7.5650000000000004</v>
      </c>
    </row>
    <row r="760" spans="1:9" x14ac:dyDescent="0.25">
      <c r="A760" t="s">
        <v>9</v>
      </c>
      <c r="B760" t="s">
        <v>49</v>
      </c>
      <c r="C760" t="s">
        <v>50</v>
      </c>
      <c r="D760" t="s">
        <v>482</v>
      </c>
      <c r="E760" t="s">
        <v>12</v>
      </c>
      <c r="F760" t="s">
        <v>12</v>
      </c>
      <c r="G760">
        <v>2013</v>
      </c>
      <c r="H760">
        <v>92</v>
      </c>
      <c r="I760">
        <v>8.3490000000000002</v>
      </c>
    </row>
    <row r="761" spans="1:9" x14ac:dyDescent="0.25">
      <c r="A761" t="s">
        <v>9</v>
      </c>
      <c r="B761" t="s">
        <v>49</v>
      </c>
      <c r="C761" t="s">
        <v>50</v>
      </c>
      <c r="D761" t="s">
        <v>482</v>
      </c>
      <c r="E761" t="s">
        <v>12</v>
      </c>
      <c r="F761" t="s">
        <v>12</v>
      </c>
      <c r="G761">
        <v>2014</v>
      </c>
      <c r="H761">
        <v>106</v>
      </c>
      <c r="I761">
        <v>8.7279999999999998</v>
      </c>
    </row>
    <row r="762" spans="1:9" x14ac:dyDescent="0.25">
      <c r="A762" t="s">
        <v>9</v>
      </c>
      <c r="B762" t="s">
        <v>49</v>
      </c>
      <c r="C762" t="s">
        <v>50</v>
      </c>
      <c r="D762" t="s">
        <v>482</v>
      </c>
      <c r="E762" t="s">
        <v>12</v>
      </c>
      <c r="F762" t="s">
        <v>12</v>
      </c>
      <c r="G762">
        <v>2015</v>
      </c>
      <c r="H762">
        <v>120</v>
      </c>
      <c r="I762">
        <v>163.05500000000001</v>
      </c>
    </row>
    <row r="763" spans="1:9" x14ac:dyDescent="0.25">
      <c r="A763" t="s">
        <v>9</v>
      </c>
      <c r="B763" t="s">
        <v>49</v>
      </c>
      <c r="C763" t="s">
        <v>50</v>
      </c>
      <c r="D763" t="s">
        <v>482</v>
      </c>
      <c r="E763" t="s">
        <v>12</v>
      </c>
      <c r="F763" t="s">
        <v>12</v>
      </c>
      <c r="G763">
        <v>2016</v>
      </c>
      <c r="H763">
        <v>135</v>
      </c>
      <c r="I763">
        <v>180</v>
      </c>
    </row>
    <row r="764" spans="1:9" x14ac:dyDescent="0.25">
      <c r="A764" t="s">
        <v>9</v>
      </c>
      <c r="B764" t="s">
        <v>49</v>
      </c>
      <c r="C764" t="s">
        <v>50</v>
      </c>
      <c r="D764" t="s">
        <v>482</v>
      </c>
      <c r="E764" t="s">
        <v>12</v>
      </c>
      <c r="F764" t="s">
        <v>12</v>
      </c>
      <c r="G764">
        <v>2017</v>
      </c>
      <c r="H764">
        <v>135</v>
      </c>
      <c r="I764">
        <v>180</v>
      </c>
    </row>
    <row r="765" spans="1:9" x14ac:dyDescent="0.25">
      <c r="A765" t="s">
        <v>9</v>
      </c>
      <c r="B765" t="s">
        <v>49</v>
      </c>
      <c r="C765" t="s">
        <v>50</v>
      </c>
      <c r="D765" t="s">
        <v>482</v>
      </c>
      <c r="E765" t="s">
        <v>12</v>
      </c>
      <c r="F765" t="s">
        <v>12</v>
      </c>
      <c r="G765">
        <v>2018</v>
      </c>
      <c r="H765">
        <v>135</v>
      </c>
    </row>
    <row r="766" spans="1:9" x14ac:dyDescent="0.25">
      <c r="A766" t="s">
        <v>9</v>
      </c>
      <c r="B766" t="s">
        <v>49</v>
      </c>
      <c r="C766" t="s">
        <v>50</v>
      </c>
      <c r="D766" t="s">
        <v>482</v>
      </c>
      <c r="E766" t="s">
        <v>12</v>
      </c>
      <c r="F766" t="s">
        <v>12</v>
      </c>
      <c r="G766">
        <v>2019</v>
      </c>
      <c r="H766">
        <v>135</v>
      </c>
    </row>
    <row r="767" spans="1:9" x14ac:dyDescent="0.25">
      <c r="A767" t="s">
        <v>9</v>
      </c>
      <c r="B767" t="s">
        <v>49</v>
      </c>
      <c r="C767" t="s">
        <v>50</v>
      </c>
      <c r="D767" t="s">
        <v>483</v>
      </c>
      <c r="E767" t="s">
        <v>22</v>
      </c>
      <c r="F767" t="s">
        <v>23</v>
      </c>
      <c r="G767">
        <v>2000</v>
      </c>
      <c r="H767">
        <v>0.16</v>
      </c>
    </row>
    <row r="768" spans="1:9" x14ac:dyDescent="0.25">
      <c r="A768" t="s">
        <v>9</v>
      </c>
      <c r="B768" t="s">
        <v>49</v>
      </c>
      <c r="C768" t="s">
        <v>50</v>
      </c>
      <c r="D768" t="s">
        <v>483</v>
      </c>
      <c r="E768" t="s">
        <v>22</v>
      </c>
      <c r="F768" t="s">
        <v>23</v>
      </c>
      <c r="G768">
        <v>2001</v>
      </c>
      <c r="H768">
        <v>0.16</v>
      </c>
    </row>
    <row r="769" spans="1:8" x14ac:dyDescent="0.25">
      <c r="A769" t="s">
        <v>9</v>
      </c>
      <c r="B769" t="s">
        <v>49</v>
      </c>
      <c r="C769" t="s">
        <v>50</v>
      </c>
      <c r="D769" t="s">
        <v>483</v>
      </c>
      <c r="E769" t="s">
        <v>22</v>
      </c>
      <c r="F769" t="s">
        <v>23</v>
      </c>
      <c r="G769">
        <v>2002</v>
      </c>
      <c r="H769">
        <v>0.16</v>
      </c>
    </row>
    <row r="770" spans="1:8" x14ac:dyDescent="0.25">
      <c r="A770" t="s">
        <v>9</v>
      </c>
      <c r="B770" t="s">
        <v>49</v>
      </c>
      <c r="C770" t="s">
        <v>50</v>
      </c>
      <c r="D770" t="s">
        <v>483</v>
      </c>
      <c r="E770" t="s">
        <v>22</v>
      </c>
      <c r="F770" t="s">
        <v>23</v>
      </c>
      <c r="G770">
        <v>2003</v>
      </c>
      <c r="H770">
        <v>0.16</v>
      </c>
    </row>
    <row r="771" spans="1:8" x14ac:dyDescent="0.25">
      <c r="A771" t="s">
        <v>9</v>
      </c>
      <c r="B771" t="s">
        <v>49</v>
      </c>
      <c r="C771" t="s">
        <v>50</v>
      </c>
      <c r="D771" t="s">
        <v>483</v>
      </c>
      <c r="E771" t="s">
        <v>22</v>
      </c>
      <c r="F771" t="s">
        <v>23</v>
      </c>
      <c r="G771">
        <v>2004</v>
      </c>
      <c r="H771">
        <v>0.16</v>
      </c>
    </row>
    <row r="772" spans="1:8" x14ac:dyDescent="0.25">
      <c r="A772" t="s">
        <v>9</v>
      </c>
      <c r="B772" t="s">
        <v>49</v>
      </c>
      <c r="C772" t="s">
        <v>50</v>
      </c>
      <c r="D772" t="s">
        <v>483</v>
      </c>
      <c r="E772" t="s">
        <v>22</v>
      </c>
      <c r="F772" t="s">
        <v>23</v>
      </c>
      <c r="G772">
        <v>2005</v>
      </c>
      <c r="H772">
        <v>0.16</v>
      </c>
    </row>
    <row r="773" spans="1:8" x14ac:dyDescent="0.25">
      <c r="A773" t="s">
        <v>9</v>
      </c>
      <c r="B773" t="s">
        <v>49</v>
      </c>
      <c r="C773" t="s">
        <v>50</v>
      </c>
      <c r="D773" t="s">
        <v>483</v>
      </c>
      <c r="E773" t="s">
        <v>22</v>
      </c>
      <c r="F773" t="s">
        <v>23</v>
      </c>
      <c r="G773">
        <v>2006</v>
      </c>
      <c r="H773">
        <v>0.16</v>
      </c>
    </row>
    <row r="774" spans="1:8" x14ac:dyDescent="0.25">
      <c r="A774" t="s">
        <v>9</v>
      </c>
      <c r="B774" t="s">
        <v>49</v>
      </c>
      <c r="C774" t="s">
        <v>50</v>
      </c>
      <c r="D774" t="s">
        <v>483</v>
      </c>
      <c r="E774" t="s">
        <v>22</v>
      </c>
      <c r="F774" t="s">
        <v>23</v>
      </c>
      <c r="G774">
        <v>2007</v>
      </c>
      <c r="H774">
        <v>0.16</v>
      </c>
    </row>
    <row r="775" spans="1:8" x14ac:dyDescent="0.25">
      <c r="A775" t="s">
        <v>9</v>
      </c>
      <c r="B775" t="s">
        <v>49</v>
      </c>
      <c r="C775" t="s">
        <v>50</v>
      </c>
      <c r="D775" t="s">
        <v>483</v>
      </c>
      <c r="E775" t="s">
        <v>22</v>
      </c>
      <c r="F775" t="s">
        <v>23</v>
      </c>
      <c r="G775">
        <v>2008</v>
      </c>
      <c r="H775">
        <v>0.16</v>
      </c>
    </row>
    <row r="776" spans="1:8" x14ac:dyDescent="0.25">
      <c r="A776" t="s">
        <v>9</v>
      </c>
      <c r="B776" t="s">
        <v>49</v>
      </c>
      <c r="C776" t="s">
        <v>50</v>
      </c>
      <c r="D776" t="s">
        <v>483</v>
      </c>
      <c r="E776" t="s">
        <v>22</v>
      </c>
      <c r="F776" t="s">
        <v>23</v>
      </c>
      <c r="G776">
        <v>2009</v>
      </c>
      <c r="H776">
        <v>0.16</v>
      </c>
    </row>
    <row r="777" spans="1:8" x14ac:dyDescent="0.25">
      <c r="A777" t="s">
        <v>9</v>
      </c>
      <c r="B777" t="s">
        <v>49</v>
      </c>
      <c r="C777" t="s">
        <v>50</v>
      </c>
      <c r="D777" t="s">
        <v>483</v>
      </c>
      <c r="E777" t="s">
        <v>22</v>
      </c>
      <c r="F777" t="s">
        <v>23</v>
      </c>
      <c r="G777">
        <v>2010</v>
      </c>
      <c r="H777">
        <v>0.16</v>
      </c>
    </row>
    <row r="778" spans="1:8" x14ac:dyDescent="0.25">
      <c r="A778" t="s">
        <v>9</v>
      </c>
      <c r="B778" t="s">
        <v>49</v>
      </c>
      <c r="C778" t="s">
        <v>50</v>
      </c>
      <c r="D778" t="s">
        <v>483</v>
      </c>
      <c r="E778" t="s">
        <v>22</v>
      </c>
      <c r="F778" t="s">
        <v>23</v>
      </c>
      <c r="G778">
        <v>2011</v>
      </c>
      <c r="H778">
        <v>0.16</v>
      </c>
    </row>
    <row r="779" spans="1:8" x14ac:dyDescent="0.25">
      <c r="A779" t="s">
        <v>9</v>
      </c>
      <c r="B779" t="s">
        <v>49</v>
      </c>
      <c r="C779" t="s">
        <v>50</v>
      </c>
      <c r="D779" t="s">
        <v>483</v>
      </c>
      <c r="E779" t="s">
        <v>22</v>
      </c>
      <c r="F779" t="s">
        <v>23</v>
      </c>
      <c r="G779">
        <v>2012</v>
      </c>
      <c r="H779">
        <v>0.16</v>
      </c>
    </row>
    <row r="780" spans="1:8" x14ac:dyDescent="0.25">
      <c r="A780" t="s">
        <v>9</v>
      </c>
      <c r="B780" t="s">
        <v>49</v>
      </c>
      <c r="C780" t="s">
        <v>50</v>
      </c>
      <c r="D780" t="s">
        <v>483</v>
      </c>
      <c r="E780" t="s">
        <v>22</v>
      </c>
      <c r="F780" t="s">
        <v>23</v>
      </c>
      <c r="G780">
        <v>2013</v>
      </c>
      <c r="H780">
        <v>0.16</v>
      </c>
    </row>
    <row r="781" spans="1:8" x14ac:dyDescent="0.25">
      <c r="A781" t="s">
        <v>9</v>
      </c>
      <c r="B781" t="s">
        <v>49</v>
      </c>
      <c r="C781" t="s">
        <v>50</v>
      </c>
      <c r="D781" t="s">
        <v>483</v>
      </c>
      <c r="E781" t="s">
        <v>22</v>
      </c>
      <c r="F781" t="s">
        <v>23</v>
      </c>
      <c r="G781">
        <v>2014</v>
      </c>
      <c r="H781">
        <v>0.16</v>
      </c>
    </row>
    <row r="782" spans="1:8" x14ac:dyDescent="0.25">
      <c r="A782" t="s">
        <v>9</v>
      </c>
      <c r="B782" t="s">
        <v>49</v>
      </c>
      <c r="C782" t="s">
        <v>50</v>
      </c>
      <c r="D782" t="s">
        <v>483</v>
      </c>
      <c r="E782" t="s">
        <v>22</v>
      </c>
      <c r="F782" t="s">
        <v>23</v>
      </c>
      <c r="G782">
        <v>2015</v>
      </c>
      <c r="H782">
        <v>0.16</v>
      </c>
    </row>
    <row r="783" spans="1:8" x14ac:dyDescent="0.25">
      <c r="A783" t="s">
        <v>9</v>
      </c>
      <c r="B783" t="s">
        <v>49</v>
      </c>
      <c r="C783" t="s">
        <v>50</v>
      </c>
      <c r="D783" t="s">
        <v>483</v>
      </c>
      <c r="E783" t="s">
        <v>22</v>
      </c>
      <c r="F783" t="s">
        <v>23</v>
      </c>
      <c r="G783">
        <v>2016</v>
      </c>
      <c r="H783">
        <v>0.16</v>
      </c>
    </row>
    <row r="784" spans="1:8" x14ac:dyDescent="0.25">
      <c r="A784" t="s">
        <v>9</v>
      </c>
      <c r="B784" t="s">
        <v>49</v>
      </c>
      <c r="C784" t="s">
        <v>50</v>
      </c>
      <c r="D784" t="s">
        <v>483</v>
      </c>
      <c r="E784" t="s">
        <v>22</v>
      </c>
      <c r="F784" t="s">
        <v>23</v>
      </c>
      <c r="G784">
        <v>2017</v>
      </c>
      <c r="H784">
        <v>2.16</v>
      </c>
    </row>
    <row r="785" spans="1:9" x14ac:dyDescent="0.25">
      <c r="A785" t="s">
        <v>9</v>
      </c>
      <c r="B785" t="s">
        <v>49</v>
      </c>
      <c r="C785" t="s">
        <v>50</v>
      </c>
      <c r="D785" t="s">
        <v>483</v>
      </c>
      <c r="E785" t="s">
        <v>22</v>
      </c>
      <c r="F785" t="s">
        <v>23</v>
      </c>
      <c r="G785">
        <v>2018</v>
      </c>
      <c r="H785">
        <v>2.96</v>
      </c>
    </row>
    <row r="786" spans="1:9" x14ac:dyDescent="0.25">
      <c r="A786" t="s">
        <v>9</v>
      </c>
      <c r="B786" t="s">
        <v>49</v>
      </c>
      <c r="C786" t="s">
        <v>50</v>
      </c>
      <c r="D786" t="s">
        <v>483</v>
      </c>
      <c r="E786" t="s">
        <v>22</v>
      </c>
      <c r="F786" t="s">
        <v>23</v>
      </c>
      <c r="G786">
        <v>2019</v>
      </c>
      <c r="H786">
        <v>2.96</v>
      </c>
    </row>
    <row r="787" spans="1:9" x14ac:dyDescent="0.25">
      <c r="A787" t="s">
        <v>9</v>
      </c>
      <c r="B787" t="s">
        <v>49</v>
      </c>
      <c r="C787" t="s">
        <v>50</v>
      </c>
      <c r="D787" t="s">
        <v>483</v>
      </c>
      <c r="E787" t="s">
        <v>13</v>
      </c>
      <c r="F787" t="s">
        <v>14</v>
      </c>
      <c r="G787">
        <v>2000</v>
      </c>
      <c r="H787">
        <v>2489.75</v>
      </c>
      <c r="I787">
        <v>6225.4130000000005</v>
      </c>
    </row>
    <row r="788" spans="1:9" x14ac:dyDescent="0.25">
      <c r="A788" t="s">
        <v>9</v>
      </c>
      <c r="B788" t="s">
        <v>49</v>
      </c>
      <c r="C788" t="s">
        <v>50</v>
      </c>
      <c r="D788" t="s">
        <v>483</v>
      </c>
      <c r="E788" t="s">
        <v>13</v>
      </c>
      <c r="F788" t="s">
        <v>14</v>
      </c>
      <c r="G788">
        <v>2001</v>
      </c>
      <c r="H788">
        <v>2510</v>
      </c>
      <c r="I788">
        <v>6214.1480000000001</v>
      </c>
    </row>
    <row r="789" spans="1:9" x14ac:dyDescent="0.25">
      <c r="A789" t="s">
        <v>9</v>
      </c>
      <c r="B789" t="s">
        <v>49</v>
      </c>
      <c r="C789" t="s">
        <v>50</v>
      </c>
      <c r="D789" t="s">
        <v>483</v>
      </c>
      <c r="E789" t="s">
        <v>13</v>
      </c>
      <c r="F789" t="s">
        <v>14</v>
      </c>
      <c r="G789">
        <v>2002</v>
      </c>
      <c r="H789">
        <v>2510</v>
      </c>
      <c r="I789">
        <v>6355.6149999999998</v>
      </c>
    </row>
    <row r="790" spans="1:9" x14ac:dyDescent="0.25">
      <c r="A790" t="s">
        <v>9</v>
      </c>
      <c r="B790" t="s">
        <v>49</v>
      </c>
      <c r="C790" t="s">
        <v>50</v>
      </c>
      <c r="D790" t="s">
        <v>483</v>
      </c>
      <c r="E790" t="s">
        <v>13</v>
      </c>
      <c r="F790" t="s">
        <v>14</v>
      </c>
      <c r="G790">
        <v>2003</v>
      </c>
      <c r="H790">
        <v>2515</v>
      </c>
      <c r="I790">
        <v>6221.7240000000002</v>
      </c>
    </row>
    <row r="791" spans="1:9" x14ac:dyDescent="0.25">
      <c r="A791" t="s">
        <v>9</v>
      </c>
      <c r="B791" t="s">
        <v>49</v>
      </c>
      <c r="C791" t="s">
        <v>50</v>
      </c>
      <c r="D791" t="s">
        <v>483</v>
      </c>
      <c r="E791" t="s">
        <v>13</v>
      </c>
      <c r="F791" t="s">
        <v>14</v>
      </c>
      <c r="G791">
        <v>2004</v>
      </c>
      <c r="H791">
        <v>2515</v>
      </c>
      <c r="I791">
        <v>7160.6579999999994</v>
      </c>
    </row>
    <row r="792" spans="1:9" x14ac:dyDescent="0.25">
      <c r="A792" t="s">
        <v>9</v>
      </c>
      <c r="B792" t="s">
        <v>49</v>
      </c>
      <c r="C792" t="s">
        <v>50</v>
      </c>
      <c r="D792" t="s">
        <v>483</v>
      </c>
      <c r="E792" t="s">
        <v>13</v>
      </c>
      <c r="F792" t="s">
        <v>14</v>
      </c>
      <c r="G792">
        <v>2005</v>
      </c>
      <c r="H792">
        <v>2515</v>
      </c>
      <c r="I792">
        <v>7475.1720000000005</v>
      </c>
    </row>
    <row r="793" spans="1:9" x14ac:dyDescent="0.25">
      <c r="A793" t="s">
        <v>9</v>
      </c>
      <c r="B793" t="s">
        <v>49</v>
      </c>
      <c r="C793" t="s">
        <v>50</v>
      </c>
      <c r="D793" t="s">
        <v>483</v>
      </c>
      <c r="E793" t="s">
        <v>13</v>
      </c>
      <c r="F793" t="s">
        <v>14</v>
      </c>
      <c r="G793">
        <v>2006</v>
      </c>
      <c r="H793">
        <v>2515</v>
      </c>
      <c r="I793">
        <v>7511.9429999999993</v>
      </c>
    </row>
    <row r="794" spans="1:9" x14ac:dyDescent="0.25">
      <c r="A794" t="s">
        <v>9</v>
      </c>
      <c r="B794" t="s">
        <v>49</v>
      </c>
      <c r="C794" t="s">
        <v>50</v>
      </c>
      <c r="D794" t="s">
        <v>483</v>
      </c>
      <c r="E794" t="s">
        <v>13</v>
      </c>
      <c r="F794" t="s">
        <v>14</v>
      </c>
      <c r="G794">
        <v>2007</v>
      </c>
      <c r="H794">
        <v>2515</v>
      </c>
      <c r="I794">
        <v>7879.2689999999993</v>
      </c>
    </row>
    <row r="795" spans="1:9" x14ac:dyDescent="0.25">
      <c r="A795" t="s">
        <v>9</v>
      </c>
      <c r="B795" t="s">
        <v>49</v>
      </c>
      <c r="C795" t="s">
        <v>50</v>
      </c>
      <c r="D795" t="s">
        <v>483</v>
      </c>
      <c r="E795" t="s">
        <v>13</v>
      </c>
      <c r="F795" t="s">
        <v>14</v>
      </c>
      <c r="G795">
        <v>2008</v>
      </c>
      <c r="H795">
        <v>2514</v>
      </c>
      <c r="I795">
        <v>7529.4869999999992</v>
      </c>
    </row>
    <row r="796" spans="1:9" x14ac:dyDescent="0.25">
      <c r="A796" t="s">
        <v>9</v>
      </c>
      <c r="B796" t="s">
        <v>49</v>
      </c>
      <c r="C796" t="s">
        <v>50</v>
      </c>
      <c r="D796" t="s">
        <v>483</v>
      </c>
      <c r="E796" t="s">
        <v>13</v>
      </c>
      <c r="F796" t="s">
        <v>14</v>
      </c>
      <c r="G796">
        <v>2009</v>
      </c>
      <c r="H796">
        <v>2514</v>
      </c>
      <c r="I796">
        <v>7940.268</v>
      </c>
    </row>
    <row r="797" spans="1:9" x14ac:dyDescent="0.25">
      <c r="A797" t="s">
        <v>9</v>
      </c>
      <c r="B797" t="s">
        <v>49</v>
      </c>
      <c r="C797" t="s">
        <v>50</v>
      </c>
      <c r="D797" t="s">
        <v>483</v>
      </c>
      <c r="E797" t="s">
        <v>13</v>
      </c>
      <c r="F797" t="s">
        <v>14</v>
      </c>
      <c r="G797">
        <v>2010</v>
      </c>
      <c r="H797">
        <v>2514</v>
      </c>
      <c r="I797">
        <v>7811.5829999999996</v>
      </c>
    </row>
    <row r="798" spans="1:9" x14ac:dyDescent="0.25">
      <c r="A798" t="s">
        <v>9</v>
      </c>
      <c r="B798" t="s">
        <v>49</v>
      </c>
      <c r="C798" t="s">
        <v>50</v>
      </c>
      <c r="D798" t="s">
        <v>483</v>
      </c>
      <c r="E798" t="s">
        <v>13</v>
      </c>
      <c r="F798" t="s">
        <v>14</v>
      </c>
      <c r="G798">
        <v>2011</v>
      </c>
      <c r="H798">
        <v>2514</v>
      </c>
      <c r="I798">
        <v>7481.0050000000001</v>
      </c>
    </row>
    <row r="799" spans="1:9" x14ac:dyDescent="0.25">
      <c r="A799" t="s">
        <v>9</v>
      </c>
      <c r="B799" t="s">
        <v>49</v>
      </c>
      <c r="C799" t="s">
        <v>50</v>
      </c>
      <c r="D799" t="s">
        <v>483</v>
      </c>
      <c r="E799" t="s">
        <v>13</v>
      </c>
      <c r="F799" t="s">
        <v>14</v>
      </c>
      <c r="G799">
        <v>2012</v>
      </c>
      <c r="H799">
        <v>2514</v>
      </c>
      <c r="I799">
        <v>7861.4390000000003</v>
      </c>
    </row>
    <row r="800" spans="1:9" x14ac:dyDescent="0.25">
      <c r="A800" t="s">
        <v>9</v>
      </c>
      <c r="B800" t="s">
        <v>49</v>
      </c>
      <c r="C800" t="s">
        <v>50</v>
      </c>
      <c r="D800" t="s">
        <v>483</v>
      </c>
      <c r="E800" t="s">
        <v>13</v>
      </c>
      <c r="F800" t="s">
        <v>14</v>
      </c>
      <c r="G800">
        <v>2013</v>
      </c>
      <c r="H800">
        <v>2514.8000000000002</v>
      </c>
      <c r="I800">
        <v>8678.8780000000006</v>
      </c>
    </row>
    <row r="801" spans="1:9" x14ac:dyDescent="0.25">
      <c r="A801" t="s">
        <v>9</v>
      </c>
      <c r="B801" t="s">
        <v>49</v>
      </c>
      <c r="C801" t="s">
        <v>50</v>
      </c>
      <c r="D801" t="s">
        <v>483</v>
      </c>
      <c r="E801" t="s">
        <v>13</v>
      </c>
      <c r="F801" t="s">
        <v>14</v>
      </c>
      <c r="G801">
        <v>2014</v>
      </c>
      <c r="H801">
        <v>2514.8000000000002</v>
      </c>
      <c r="I801">
        <v>9073.1849999999995</v>
      </c>
    </row>
    <row r="802" spans="1:9" x14ac:dyDescent="0.25">
      <c r="A802" t="s">
        <v>9</v>
      </c>
      <c r="B802" t="s">
        <v>49</v>
      </c>
      <c r="C802" t="s">
        <v>50</v>
      </c>
      <c r="D802" t="s">
        <v>483</v>
      </c>
      <c r="E802" t="s">
        <v>13</v>
      </c>
      <c r="F802" t="s">
        <v>14</v>
      </c>
      <c r="G802">
        <v>2015</v>
      </c>
      <c r="H802">
        <v>2527.9</v>
      </c>
      <c r="I802">
        <v>9167.5009999999984</v>
      </c>
    </row>
    <row r="803" spans="1:9" x14ac:dyDescent="0.25">
      <c r="A803" t="s">
        <v>9</v>
      </c>
      <c r="B803" t="s">
        <v>49</v>
      </c>
      <c r="C803" t="s">
        <v>50</v>
      </c>
      <c r="D803" t="s">
        <v>483</v>
      </c>
      <c r="E803" t="s">
        <v>13</v>
      </c>
      <c r="F803" t="s">
        <v>14</v>
      </c>
      <c r="G803">
        <v>2016</v>
      </c>
      <c r="H803">
        <v>2548</v>
      </c>
      <c r="I803">
        <v>9240.7549999999992</v>
      </c>
    </row>
    <row r="804" spans="1:9" x14ac:dyDescent="0.25">
      <c r="A804" t="s">
        <v>9</v>
      </c>
      <c r="B804" t="s">
        <v>49</v>
      </c>
      <c r="C804" t="s">
        <v>50</v>
      </c>
      <c r="D804" t="s">
        <v>483</v>
      </c>
      <c r="E804" t="s">
        <v>13</v>
      </c>
      <c r="F804" t="s">
        <v>14</v>
      </c>
      <c r="G804">
        <v>2017</v>
      </c>
      <c r="H804">
        <v>2558.7999999999997</v>
      </c>
      <c r="I804">
        <v>9279.7829999999994</v>
      </c>
    </row>
    <row r="805" spans="1:9" x14ac:dyDescent="0.25">
      <c r="A805" t="s">
        <v>9</v>
      </c>
      <c r="B805" t="s">
        <v>49</v>
      </c>
      <c r="C805" t="s">
        <v>50</v>
      </c>
      <c r="D805" t="s">
        <v>483</v>
      </c>
      <c r="E805" t="s">
        <v>13</v>
      </c>
      <c r="F805" t="s">
        <v>14</v>
      </c>
      <c r="G805">
        <v>2018</v>
      </c>
      <c r="H805">
        <v>2739.7999999999997</v>
      </c>
    </row>
    <row r="806" spans="1:9" x14ac:dyDescent="0.25">
      <c r="A806" t="s">
        <v>9</v>
      </c>
      <c r="B806" t="s">
        <v>49</v>
      </c>
      <c r="C806" t="s">
        <v>50</v>
      </c>
      <c r="D806" t="s">
        <v>483</v>
      </c>
      <c r="E806" t="s">
        <v>13</v>
      </c>
      <c r="F806" t="s">
        <v>14</v>
      </c>
      <c r="G806">
        <v>2019</v>
      </c>
      <c r="H806">
        <v>2749.7</v>
      </c>
    </row>
    <row r="807" spans="1:9" x14ac:dyDescent="0.25">
      <c r="A807" t="s">
        <v>9</v>
      </c>
      <c r="B807" t="s">
        <v>49</v>
      </c>
      <c r="C807" t="s">
        <v>50</v>
      </c>
      <c r="D807" t="s">
        <v>483</v>
      </c>
      <c r="E807" t="s">
        <v>15</v>
      </c>
      <c r="F807" t="s">
        <v>17</v>
      </c>
      <c r="G807">
        <v>2011</v>
      </c>
      <c r="H807">
        <v>2.3E-2</v>
      </c>
      <c r="I807">
        <v>3.2000000000000001E-2</v>
      </c>
    </row>
    <row r="808" spans="1:9" x14ac:dyDescent="0.25">
      <c r="A808" t="s">
        <v>9</v>
      </c>
      <c r="B808" t="s">
        <v>49</v>
      </c>
      <c r="C808" t="s">
        <v>50</v>
      </c>
      <c r="D808" t="s">
        <v>483</v>
      </c>
      <c r="E808" t="s">
        <v>15</v>
      </c>
      <c r="F808" t="s">
        <v>17</v>
      </c>
      <c r="G808">
        <v>2012</v>
      </c>
      <c r="H808">
        <v>8.6999999999999994E-2</v>
      </c>
      <c r="I808">
        <v>0.123</v>
      </c>
    </row>
    <row r="809" spans="1:9" x14ac:dyDescent="0.25">
      <c r="A809" t="s">
        <v>9</v>
      </c>
      <c r="B809" t="s">
        <v>49</v>
      </c>
      <c r="C809" t="s">
        <v>50</v>
      </c>
      <c r="D809" t="s">
        <v>483</v>
      </c>
      <c r="E809" t="s">
        <v>15</v>
      </c>
      <c r="F809" t="s">
        <v>17</v>
      </c>
      <c r="G809">
        <v>2013</v>
      </c>
      <c r="H809">
        <v>0.38900000000000001</v>
      </c>
      <c r="I809">
        <v>0.54900000000000004</v>
      </c>
    </row>
    <row r="810" spans="1:9" x14ac:dyDescent="0.25">
      <c r="A810" t="s">
        <v>9</v>
      </c>
      <c r="B810" t="s">
        <v>49</v>
      </c>
      <c r="C810" t="s">
        <v>50</v>
      </c>
      <c r="D810" t="s">
        <v>483</v>
      </c>
      <c r="E810" t="s">
        <v>15</v>
      </c>
      <c r="F810" t="s">
        <v>17</v>
      </c>
      <c r="G810">
        <v>2014</v>
      </c>
      <c r="H810">
        <v>0.60799999999999998</v>
      </c>
      <c r="I810">
        <v>0.85899999999999999</v>
      </c>
    </row>
    <row r="811" spans="1:9" x14ac:dyDescent="0.25">
      <c r="A811" t="s">
        <v>9</v>
      </c>
      <c r="B811" t="s">
        <v>49</v>
      </c>
      <c r="C811" t="s">
        <v>50</v>
      </c>
      <c r="D811" t="s">
        <v>483</v>
      </c>
      <c r="E811" t="s">
        <v>15</v>
      </c>
      <c r="F811" t="s">
        <v>17</v>
      </c>
      <c r="G811">
        <v>2015</v>
      </c>
      <c r="H811">
        <v>0.67200000000000004</v>
      </c>
      <c r="I811">
        <v>0.94899999999999995</v>
      </c>
    </row>
    <row r="812" spans="1:9" x14ac:dyDescent="0.25">
      <c r="A812" t="s">
        <v>9</v>
      </c>
      <c r="B812" t="s">
        <v>49</v>
      </c>
      <c r="C812" t="s">
        <v>50</v>
      </c>
      <c r="D812" t="s">
        <v>483</v>
      </c>
      <c r="E812" t="s">
        <v>15</v>
      </c>
      <c r="F812" t="s">
        <v>17</v>
      </c>
      <c r="G812">
        <v>2016</v>
      </c>
      <c r="H812">
        <v>3.2370000000000001</v>
      </c>
      <c r="I812">
        <v>4.57</v>
      </c>
    </row>
    <row r="813" spans="1:9" x14ac:dyDescent="0.25">
      <c r="A813" t="s">
        <v>9</v>
      </c>
      <c r="B813" t="s">
        <v>49</v>
      </c>
      <c r="C813" t="s">
        <v>50</v>
      </c>
      <c r="D813" t="s">
        <v>483</v>
      </c>
      <c r="E813" t="s">
        <v>15</v>
      </c>
      <c r="F813" t="s">
        <v>17</v>
      </c>
      <c r="G813">
        <v>2017</v>
      </c>
      <c r="H813">
        <v>5.2350000000000003</v>
      </c>
      <c r="I813">
        <v>7.3920000000000003</v>
      </c>
    </row>
    <row r="814" spans="1:9" x14ac:dyDescent="0.25">
      <c r="A814" t="s">
        <v>9</v>
      </c>
      <c r="B814" t="s">
        <v>49</v>
      </c>
      <c r="C814" t="s">
        <v>50</v>
      </c>
      <c r="D814" t="s">
        <v>483</v>
      </c>
      <c r="E814" t="s">
        <v>15</v>
      </c>
      <c r="F814" t="s">
        <v>17</v>
      </c>
      <c r="G814">
        <v>2018</v>
      </c>
      <c r="H814">
        <v>18.895</v>
      </c>
    </row>
    <row r="815" spans="1:9" x14ac:dyDescent="0.25">
      <c r="A815" t="s">
        <v>9</v>
      </c>
      <c r="B815" t="s">
        <v>49</v>
      </c>
      <c r="C815" t="s">
        <v>50</v>
      </c>
      <c r="D815" t="s">
        <v>483</v>
      </c>
      <c r="E815" t="s">
        <v>15</v>
      </c>
      <c r="F815" t="s">
        <v>17</v>
      </c>
      <c r="G815">
        <v>2019</v>
      </c>
      <c r="H815">
        <v>18.895</v>
      </c>
    </row>
    <row r="816" spans="1:9" x14ac:dyDescent="0.25">
      <c r="A816" t="s">
        <v>9</v>
      </c>
      <c r="B816" t="s">
        <v>51</v>
      </c>
      <c r="C816" t="s">
        <v>52</v>
      </c>
      <c r="D816" t="s">
        <v>482</v>
      </c>
      <c r="E816" t="s">
        <v>12</v>
      </c>
      <c r="F816" t="s">
        <v>12</v>
      </c>
      <c r="G816">
        <v>2000</v>
      </c>
      <c r="H816">
        <v>85</v>
      </c>
      <c r="I816">
        <v>226.34399999999999</v>
      </c>
    </row>
    <row r="817" spans="1:9" x14ac:dyDescent="0.25">
      <c r="A817" t="s">
        <v>9</v>
      </c>
      <c r="B817" t="s">
        <v>51</v>
      </c>
      <c r="C817" t="s">
        <v>52</v>
      </c>
      <c r="D817" t="s">
        <v>482</v>
      </c>
      <c r="E817" t="s">
        <v>12</v>
      </c>
      <c r="F817" t="s">
        <v>12</v>
      </c>
      <c r="G817">
        <v>2001</v>
      </c>
      <c r="H817">
        <v>100</v>
      </c>
      <c r="I817">
        <v>226</v>
      </c>
    </row>
    <row r="818" spans="1:9" x14ac:dyDescent="0.25">
      <c r="A818" t="s">
        <v>9</v>
      </c>
      <c r="B818" t="s">
        <v>51</v>
      </c>
      <c r="C818" t="s">
        <v>52</v>
      </c>
      <c r="D818" t="s">
        <v>482</v>
      </c>
      <c r="E818" t="s">
        <v>12</v>
      </c>
      <c r="F818" t="s">
        <v>12</v>
      </c>
      <c r="G818">
        <v>2002</v>
      </c>
      <c r="H818">
        <v>110</v>
      </c>
      <c r="I818">
        <v>226</v>
      </c>
    </row>
    <row r="819" spans="1:9" x14ac:dyDescent="0.25">
      <c r="A819" t="s">
        <v>9</v>
      </c>
      <c r="B819" t="s">
        <v>51</v>
      </c>
      <c r="C819" t="s">
        <v>52</v>
      </c>
      <c r="D819" t="s">
        <v>482</v>
      </c>
      <c r="E819" t="s">
        <v>12</v>
      </c>
      <c r="F819" t="s">
        <v>12</v>
      </c>
      <c r="G819">
        <v>2003</v>
      </c>
      <c r="H819">
        <v>112</v>
      </c>
      <c r="I819">
        <v>226</v>
      </c>
    </row>
    <row r="820" spans="1:9" x14ac:dyDescent="0.25">
      <c r="A820" t="s">
        <v>9</v>
      </c>
      <c r="B820" t="s">
        <v>51</v>
      </c>
      <c r="C820" t="s">
        <v>52</v>
      </c>
      <c r="D820" t="s">
        <v>482</v>
      </c>
      <c r="E820" t="s">
        <v>12</v>
      </c>
      <c r="F820" t="s">
        <v>12</v>
      </c>
      <c r="G820">
        <v>2004</v>
      </c>
      <c r="H820">
        <v>118</v>
      </c>
      <c r="I820">
        <v>262</v>
      </c>
    </row>
    <row r="821" spans="1:9" x14ac:dyDescent="0.25">
      <c r="A821" t="s">
        <v>9</v>
      </c>
      <c r="B821" t="s">
        <v>51</v>
      </c>
      <c r="C821" t="s">
        <v>52</v>
      </c>
      <c r="D821" t="s">
        <v>482</v>
      </c>
      <c r="E821" t="s">
        <v>12</v>
      </c>
      <c r="F821" t="s">
        <v>12</v>
      </c>
      <c r="G821">
        <v>2005</v>
      </c>
      <c r="H821">
        <v>118</v>
      </c>
      <c r="I821">
        <v>262</v>
      </c>
    </row>
    <row r="822" spans="1:9" x14ac:dyDescent="0.25">
      <c r="A822" t="s">
        <v>9</v>
      </c>
      <c r="B822" t="s">
        <v>51</v>
      </c>
      <c r="C822" t="s">
        <v>52</v>
      </c>
      <c r="D822" t="s">
        <v>482</v>
      </c>
      <c r="E822" t="s">
        <v>12</v>
      </c>
      <c r="F822" t="s">
        <v>12</v>
      </c>
      <c r="G822">
        <v>2006</v>
      </c>
      <c r="H822">
        <v>118</v>
      </c>
      <c r="I822">
        <v>262</v>
      </c>
    </row>
    <row r="823" spans="1:9" x14ac:dyDescent="0.25">
      <c r="A823" t="s">
        <v>9</v>
      </c>
      <c r="B823" t="s">
        <v>51</v>
      </c>
      <c r="C823" t="s">
        <v>52</v>
      </c>
      <c r="D823" t="s">
        <v>482</v>
      </c>
      <c r="E823" t="s">
        <v>12</v>
      </c>
      <c r="F823" t="s">
        <v>12</v>
      </c>
      <c r="G823">
        <v>2007</v>
      </c>
      <c r="H823">
        <v>118</v>
      </c>
      <c r="I823">
        <v>262</v>
      </c>
    </row>
    <row r="824" spans="1:9" x14ac:dyDescent="0.25">
      <c r="A824" t="s">
        <v>9</v>
      </c>
      <c r="B824" t="s">
        <v>51</v>
      </c>
      <c r="C824" t="s">
        <v>52</v>
      </c>
      <c r="D824" t="s">
        <v>482</v>
      </c>
      <c r="E824" t="s">
        <v>12</v>
      </c>
      <c r="F824" t="s">
        <v>12</v>
      </c>
      <c r="G824">
        <v>2008</v>
      </c>
      <c r="H824">
        <v>130</v>
      </c>
      <c r="I824">
        <v>262</v>
      </c>
    </row>
    <row r="825" spans="1:9" x14ac:dyDescent="0.25">
      <c r="A825" t="s">
        <v>9</v>
      </c>
      <c r="B825" t="s">
        <v>51</v>
      </c>
      <c r="C825" t="s">
        <v>52</v>
      </c>
      <c r="D825" t="s">
        <v>482</v>
      </c>
      <c r="E825" t="s">
        <v>12</v>
      </c>
      <c r="F825" t="s">
        <v>12</v>
      </c>
      <c r="G825">
        <v>2009</v>
      </c>
      <c r="H825">
        <v>130</v>
      </c>
      <c r="I825">
        <v>262</v>
      </c>
    </row>
    <row r="826" spans="1:9" x14ac:dyDescent="0.25">
      <c r="A826" t="s">
        <v>9</v>
      </c>
      <c r="B826" t="s">
        <v>51</v>
      </c>
      <c r="C826" t="s">
        <v>52</v>
      </c>
      <c r="D826" t="s">
        <v>482</v>
      </c>
      <c r="E826" t="s">
        <v>12</v>
      </c>
      <c r="F826" t="s">
        <v>12</v>
      </c>
      <c r="G826">
        <v>2010</v>
      </c>
      <c r="H826">
        <v>130</v>
      </c>
      <c r="I826">
        <v>340.2</v>
      </c>
    </row>
    <row r="827" spans="1:9" x14ac:dyDescent="0.25">
      <c r="A827" t="s">
        <v>9</v>
      </c>
      <c r="B827" t="s">
        <v>51</v>
      </c>
      <c r="C827" t="s">
        <v>52</v>
      </c>
      <c r="D827" t="s">
        <v>482</v>
      </c>
      <c r="E827" t="s">
        <v>12</v>
      </c>
      <c r="F827" t="s">
        <v>12</v>
      </c>
      <c r="G827">
        <v>2011</v>
      </c>
      <c r="H827">
        <v>130</v>
      </c>
      <c r="I827">
        <v>340</v>
      </c>
    </row>
    <row r="828" spans="1:9" x14ac:dyDescent="0.25">
      <c r="A828" t="s">
        <v>9</v>
      </c>
      <c r="B828" t="s">
        <v>51</v>
      </c>
      <c r="C828" t="s">
        <v>52</v>
      </c>
      <c r="D828" t="s">
        <v>482</v>
      </c>
      <c r="E828" t="s">
        <v>12</v>
      </c>
      <c r="F828" t="s">
        <v>12</v>
      </c>
      <c r="G828">
        <v>2012</v>
      </c>
      <c r="H828">
        <v>130</v>
      </c>
      <c r="I828">
        <v>340</v>
      </c>
    </row>
    <row r="829" spans="1:9" x14ac:dyDescent="0.25">
      <c r="A829" t="s">
        <v>9</v>
      </c>
      <c r="B829" t="s">
        <v>51</v>
      </c>
      <c r="C829" t="s">
        <v>52</v>
      </c>
      <c r="D829" t="s">
        <v>482</v>
      </c>
      <c r="E829" t="s">
        <v>12</v>
      </c>
      <c r="F829" t="s">
        <v>12</v>
      </c>
      <c r="G829">
        <v>2013</v>
      </c>
      <c r="H829">
        <v>130</v>
      </c>
      <c r="I829">
        <v>537</v>
      </c>
    </row>
    <row r="830" spans="1:9" x14ac:dyDescent="0.25">
      <c r="A830" t="s">
        <v>9</v>
      </c>
      <c r="B830" t="s">
        <v>51</v>
      </c>
      <c r="C830" t="s">
        <v>52</v>
      </c>
      <c r="D830" t="s">
        <v>482</v>
      </c>
      <c r="E830" t="s">
        <v>12</v>
      </c>
      <c r="F830" t="s">
        <v>12</v>
      </c>
      <c r="G830">
        <v>2014</v>
      </c>
      <c r="H830">
        <v>130</v>
      </c>
      <c r="I830">
        <v>537</v>
      </c>
    </row>
    <row r="831" spans="1:9" x14ac:dyDescent="0.25">
      <c r="A831" t="s">
        <v>9</v>
      </c>
      <c r="B831" t="s">
        <v>51</v>
      </c>
      <c r="C831" t="s">
        <v>52</v>
      </c>
      <c r="D831" t="s">
        <v>482</v>
      </c>
      <c r="E831" t="s">
        <v>12</v>
      </c>
      <c r="F831" t="s">
        <v>12</v>
      </c>
      <c r="G831">
        <v>2015</v>
      </c>
      <c r="H831">
        <v>130</v>
      </c>
      <c r="I831">
        <v>537</v>
      </c>
    </row>
    <row r="832" spans="1:9" x14ac:dyDescent="0.25">
      <c r="A832" t="s">
        <v>9</v>
      </c>
      <c r="B832" t="s">
        <v>51</v>
      </c>
      <c r="C832" t="s">
        <v>52</v>
      </c>
      <c r="D832" t="s">
        <v>482</v>
      </c>
      <c r="E832" t="s">
        <v>12</v>
      </c>
      <c r="F832" t="s">
        <v>12</v>
      </c>
      <c r="G832">
        <v>2016</v>
      </c>
      <c r="H832">
        <v>130</v>
      </c>
      <c r="I832">
        <v>537</v>
      </c>
    </row>
    <row r="833" spans="1:9" x14ac:dyDescent="0.25">
      <c r="A833" t="s">
        <v>9</v>
      </c>
      <c r="B833" t="s">
        <v>51</v>
      </c>
      <c r="C833" t="s">
        <v>52</v>
      </c>
      <c r="D833" t="s">
        <v>482</v>
      </c>
      <c r="E833" t="s">
        <v>12</v>
      </c>
      <c r="F833" t="s">
        <v>12</v>
      </c>
      <c r="G833">
        <v>2017</v>
      </c>
      <c r="H833">
        <v>123</v>
      </c>
      <c r="I833">
        <v>537.32000000000005</v>
      </c>
    </row>
    <row r="834" spans="1:9" x14ac:dyDescent="0.25">
      <c r="A834" t="s">
        <v>9</v>
      </c>
      <c r="B834" t="s">
        <v>51</v>
      </c>
      <c r="C834" t="s">
        <v>52</v>
      </c>
      <c r="D834" t="s">
        <v>482</v>
      </c>
      <c r="E834" t="s">
        <v>12</v>
      </c>
      <c r="F834" t="s">
        <v>12</v>
      </c>
      <c r="G834">
        <v>2018</v>
      </c>
      <c r="H834">
        <v>123</v>
      </c>
    </row>
    <row r="835" spans="1:9" x14ac:dyDescent="0.25">
      <c r="A835" t="s">
        <v>9</v>
      </c>
      <c r="B835" t="s">
        <v>51</v>
      </c>
      <c r="C835" t="s">
        <v>52</v>
      </c>
      <c r="D835" t="s">
        <v>482</v>
      </c>
      <c r="E835" t="s">
        <v>12</v>
      </c>
      <c r="F835" t="s">
        <v>12</v>
      </c>
      <c r="G835">
        <v>2019</v>
      </c>
      <c r="H835">
        <v>123</v>
      </c>
    </row>
    <row r="836" spans="1:9" x14ac:dyDescent="0.25">
      <c r="A836" t="s">
        <v>9</v>
      </c>
      <c r="B836" t="s">
        <v>51</v>
      </c>
      <c r="C836" t="s">
        <v>52</v>
      </c>
      <c r="D836" t="s">
        <v>483</v>
      </c>
      <c r="E836" t="s">
        <v>15</v>
      </c>
      <c r="F836" t="s">
        <v>17</v>
      </c>
      <c r="G836">
        <v>2012</v>
      </c>
      <c r="H836">
        <v>0.3</v>
      </c>
      <c r="I836">
        <v>0.5</v>
      </c>
    </row>
    <row r="837" spans="1:9" x14ac:dyDescent="0.25">
      <c r="A837" t="s">
        <v>9</v>
      </c>
      <c r="B837" t="s">
        <v>51</v>
      </c>
      <c r="C837" t="s">
        <v>52</v>
      </c>
      <c r="D837" t="s">
        <v>483</v>
      </c>
      <c r="E837" t="s">
        <v>15</v>
      </c>
      <c r="F837" t="s">
        <v>17</v>
      </c>
      <c r="G837">
        <v>2013</v>
      </c>
      <c r="H837">
        <v>0.3</v>
      </c>
      <c r="I837">
        <v>0.5</v>
      </c>
    </row>
    <row r="838" spans="1:9" x14ac:dyDescent="0.25">
      <c r="A838" t="s">
        <v>9</v>
      </c>
      <c r="B838" t="s">
        <v>51</v>
      </c>
      <c r="C838" t="s">
        <v>52</v>
      </c>
      <c r="D838" t="s">
        <v>483</v>
      </c>
      <c r="E838" t="s">
        <v>15</v>
      </c>
      <c r="F838" t="s">
        <v>17</v>
      </c>
      <c r="G838">
        <v>2014</v>
      </c>
      <c r="H838">
        <v>0.3</v>
      </c>
      <c r="I838">
        <v>0.5</v>
      </c>
    </row>
    <row r="839" spans="1:9" x14ac:dyDescent="0.25">
      <c r="A839" t="s">
        <v>9</v>
      </c>
      <c r="B839" t="s">
        <v>51</v>
      </c>
      <c r="C839" t="s">
        <v>52</v>
      </c>
      <c r="D839" t="s">
        <v>483</v>
      </c>
      <c r="E839" t="s">
        <v>15</v>
      </c>
      <c r="F839" t="s">
        <v>17</v>
      </c>
      <c r="G839">
        <v>2015</v>
      </c>
      <c r="H839">
        <v>0.3</v>
      </c>
      <c r="I839">
        <v>0.5</v>
      </c>
    </row>
    <row r="840" spans="1:9" x14ac:dyDescent="0.25">
      <c r="A840" t="s">
        <v>9</v>
      </c>
      <c r="B840" t="s">
        <v>51</v>
      </c>
      <c r="C840" t="s">
        <v>52</v>
      </c>
      <c r="D840" t="s">
        <v>483</v>
      </c>
      <c r="E840" t="s">
        <v>15</v>
      </c>
      <c r="F840" t="s">
        <v>17</v>
      </c>
      <c r="G840">
        <v>2016</v>
      </c>
      <c r="H840">
        <v>0.36199999999999999</v>
      </c>
      <c r="I840">
        <v>0.5</v>
      </c>
    </row>
    <row r="841" spans="1:9" x14ac:dyDescent="0.25">
      <c r="A841" t="s">
        <v>9</v>
      </c>
      <c r="B841" t="s">
        <v>51</v>
      </c>
      <c r="C841" t="s">
        <v>52</v>
      </c>
      <c r="D841" t="s">
        <v>483</v>
      </c>
      <c r="E841" t="s">
        <v>15</v>
      </c>
      <c r="F841" t="s">
        <v>17</v>
      </c>
      <c r="G841">
        <v>2017</v>
      </c>
      <c r="H841">
        <v>0.36199999999999999</v>
      </c>
      <c r="I841">
        <v>0.5</v>
      </c>
    </row>
    <row r="842" spans="1:9" x14ac:dyDescent="0.25">
      <c r="A842" t="s">
        <v>9</v>
      </c>
      <c r="B842" t="s">
        <v>51</v>
      </c>
      <c r="C842" t="s">
        <v>52</v>
      </c>
      <c r="D842" t="s">
        <v>483</v>
      </c>
      <c r="E842" t="s">
        <v>15</v>
      </c>
      <c r="F842" t="s">
        <v>17</v>
      </c>
      <c r="G842">
        <v>2018</v>
      </c>
      <c r="H842">
        <v>0.36199999999999999</v>
      </c>
    </row>
    <row r="843" spans="1:9" x14ac:dyDescent="0.25">
      <c r="A843" t="s">
        <v>9</v>
      </c>
      <c r="B843" t="s">
        <v>51</v>
      </c>
      <c r="C843" t="s">
        <v>52</v>
      </c>
      <c r="D843" t="s">
        <v>483</v>
      </c>
      <c r="E843" t="s">
        <v>15</v>
      </c>
      <c r="F843" t="s">
        <v>17</v>
      </c>
      <c r="G843">
        <v>2019</v>
      </c>
      <c r="H843">
        <v>0.36199999999999999</v>
      </c>
    </row>
    <row r="844" spans="1:9" x14ac:dyDescent="0.25">
      <c r="A844" t="s">
        <v>9</v>
      </c>
      <c r="B844" t="s">
        <v>53</v>
      </c>
      <c r="C844" t="s">
        <v>54</v>
      </c>
      <c r="D844" t="s">
        <v>482</v>
      </c>
      <c r="E844" t="s">
        <v>12</v>
      </c>
      <c r="F844" t="s">
        <v>12</v>
      </c>
      <c r="G844">
        <v>2000</v>
      </c>
      <c r="H844">
        <v>14356</v>
      </c>
      <c r="I844">
        <v>55990</v>
      </c>
    </row>
    <row r="845" spans="1:9" x14ac:dyDescent="0.25">
      <c r="A845" t="s">
        <v>9</v>
      </c>
      <c r="B845" t="s">
        <v>53</v>
      </c>
      <c r="C845" t="s">
        <v>54</v>
      </c>
      <c r="D845" t="s">
        <v>482</v>
      </c>
      <c r="E845" t="s">
        <v>12</v>
      </c>
      <c r="F845" t="s">
        <v>12</v>
      </c>
      <c r="G845">
        <v>2001</v>
      </c>
      <c r="H845">
        <v>14349</v>
      </c>
      <c r="I845">
        <v>62957</v>
      </c>
    </row>
    <row r="846" spans="1:9" x14ac:dyDescent="0.25">
      <c r="A846" t="s">
        <v>9</v>
      </c>
      <c r="B846" t="s">
        <v>53</v>
      </c>
      <c r="C846" t="s">
        <v>54</v>
      </c>
      <c r="D846" t="s">
        <v>482</v>
      </c>
      <c r="E846" t="s">
        <v>12</v>
      </c>
      <c r="F846" t="s">
        <v>12</v>
      </c>
      <c r="G846">
        <v>2002</v>
      </c>
      <c r="H846">
        <v>14181</v>
      </c>
      <c r="I846">
        <v>70603</v>
      </c>
    </row>
    <row r="847" spans="1:9" x14ac:dyDescent="0.25">
      <c r="A847" t="s">
        <v>9</v>
      </c>
      <c r="B847" t="s">
        <v>53</v>
      </c>
      <c r="C847" t="s">
        <v>54</v>
      </c>
      <c r="D847" t="s">
        <v>482</v>
      </c>
      <c r="E847" t="s">
        <v>12</v>
      </c>
      <c r="F847" t="s">
        <v>12</v>
      </c>
      <c r="G847">
        <v>2003</v>
      </c>
      <c r="H847">
        <v>15917</v>
      </c>
      <c r="I847">
        <v>84746</v>
      </c>
    </row>
    <row r="848" spans="1:9" x14ac:dyDescent="0.25">
      <c r="A848" t="s">
        <v>9</v>
      </c>
      <c r="B848" t="s">
        <v>53</v>
      </c>
      <c r="C848" t="s">
        <v>54</v>
      </c>
      <c r="D848" t="s">
        <v>482</v>
      </c>
      <c r="E848" t="s">
        <v>12</v>
      </c>
      <c r="F848" t="s">
        <v>12</v>
      </c>
      <c r="G848">
        <v>2004</v>
      </c>
      <c r="H848">
        <v>16535</v>
      </c>
      <c r="I848">
        <v>91082</v>
      </c>
    </row>
    <row r="849" spans="1:9" x14ac:dyDescent="0.25">
      <c r="A849" t="s">
        <v>9</v>
      </c>
      <c r="B849" t="s">
        <v>53</v>
      </c>
      <c r="C849" t="s">
        <v>54</v>
      </c>
      <c r="D849" t="s">
        <v>482</v>
      </c>
      <c r="E849" t="s">
        <v>12</v>
      </c>
      <c r="F849" t="s">
        <v>12</v>
      </c>
      <c r="G849">
        <v>2005</v>
      </c>
      <c r="H849">
        <v>18169</v>
      </c>
      <c r="I849">
        <v>98494</v>
      </c>
    </row>
    <row r="850" spans="1:9" x14ac:dyDescent="0.25">
      <c r="A850" t="s">
        <v>9</v>
      </c>
      <c r="B850" t="s">
        <v>53</v>
      </c>
      <c r="C850" t="s">
        <v>54</v>
      </c>
      <c r="D850" t="s">
        <v>482</v>
      </c>
      <c r="E850" t="s">
        <v>12</v>
      </c>
      <c r="F850" t="s">
        <v>12</v>
      </c>
      <c r="G850">
        <v>2006</v>
      </c>
      <c r="H850">
        <v>19619</v>
      </c>
      <c r="I850">
        <v>104866</v>
      </c>
    </row>
    <row r="851" spans="1:9" x14ac:dyDescent="0.25">
      <c r="A851" t="s">
        <v>9</v>
      </c>
      <c r="B851" t="s">
        <v>53</v>
      </c>
      <c r="C851" t="s">
        <v>54</v>
      </c>
      <c r="D851" t="s">
        <v>482</v>
      </c>
      <c r="E851" t="s">
        <v>12</v>
      </c>
      <c r="F851" t="s">
        <v>12</v>
      </c>
      <c r="G851">
        <v>2007</v>
      </c>
      <c r="H851">
        <v>20119</v>
      </c>
      <c r="I851">
        <v>111788</v>
      </c>
    </row>
    <row r="852" spans="1:9" x14ac:dyDescent="0.25">
      <c r="A852" t="s">
        <v>9</v>
      </c>
      <c r="B852" t="s">
        <v>53</v>
      </c>
      <c r="C852" t="s">
        <v>54</v>
      </c>
      <c r="D852" t="s">
        <v>482</v>
      </c>
      <c r="E852" t="s">
        <v>12</v>
      </c>
      <c r="F852" t="s">
        <v>12</v>
      </c>
      <c r="G852">
        <v>2008</v>
      </c>
      <c r="H852">
        <v>20960</v>
      </c>
      <c r="I852">
        <v>118953</v>
      </c>
    </row>
    <row r="853" spans="1:9" x14ac:dyDescent="0.25">
      <c r="A853" t="s">
        <v>9</v>
      </c>
      <c r="B853" t="s">
        <v>53</v>
      </c>
      <c r="C853" t="s">
        <v>54</v>
      </c>
      <c r="D853" t="s">
        <v>482</v>
      </c>
      <c r="E853" t="s">
        <v>12</v>
      </c>
      <c r="F853" t="s">
        <v>12</v>
      </c>
      <c r="G853">
        <v>2009</v>
      </c>
      <c r="H853">
        <v>22119</v>
      </c>
      <c r="I853">
        <v>128694</v>
      </c>
    </row>
    <row r="854" spans="1:9" x14ac:dyDescent="0.25">
      <c r="A854" t="s">
        <v>9</v>
      </c>
      <c r="B854" t="s">
        <v>53</v>
      </c>
      <c r="C854" t="s">
        <v>54</v>
      </c>
      <c r="D854" t="s">
        <v>482</v>
      </c>
      <c r="E854" t="s">
        <v>12</v>
      </c>
      <c r="F854" t="s">
        <v>12</v>
      </c>
      <c r="G854">
        <v>2010</v>
      </c>
      <c r="H854">
        <v>24245</v>
      </c>
      <c r="I854">
        <v>135736</v>
      </c>
    </row>
    <row r="855" spans="1:9" x14ac:dyDescent="0.25">
      <c r="A855" t="s">
        <v>9</v>
      </c>
      <c r="B855" t="s">
        <v>53</v>
      </c>
      <c r="C855" t="s">
        <v>54</v>
      </c>
      <c r="D855" t="s">
        <v>482</v>
      </c>
      <c r="E855" t="s">
        <v>12</v>
      </c>
      <c r="F855" t="s">
        <v>12</v>
      </c>
      <c r="G855">
        <v>2011</v>
      </c>
      <c r="H855">
        <v>26275</v>
      </c>
      <c r="I855">
        <v>146224</v>
      </c>
    </row>
    <row r="856" spans="1:9" x14ac:dyDescent="0.25">
      <c r="A856" t="s">
        <v>9</v>
      </c>
      <c r="B856" t="s">
        <v>53</v>
      </c>
      <c r="C856" t="s">
        <v>54</v>
      </c>
      <c r="D856" t="s">
        <v>482</v>
      </c>
      <c r="E856" t="s">
        <v>12</v>
      </c>
      <c r="F856" t="s">
        <v>12</v>
      </c>
      <c r="G856">
        <v>2012</v>
      </c>
      <c r="H856">
        <v>28000</v>
      </c>
      <c r="I856">
        <v>150010</v>
      </c>
    </row>
    <row r="857" spans="1:9" x14ac:dyDescent="0.25">
      <c r="A857" t="s">
        <v>9</v>
      </c>
      <c r="B857" t="s">
        <v>53</v>
      </c>
      <c r="C857" t="s">
        <v>54</v>
      </c>
      <c r="D857" t="s">
        <v>482</v>
      </c>
      <c r="E857" t="s">
        <v>12</v>
      </c>
      <c r="F857" t="s">
        <v>12</v>
      </c>
      <c r="G857">
        <v>2013</v>
      </c>
      <c r="H857">
        <v>29215</v>
      </c>
      <c r="I857">
        <v>153252</v>
      </c>
    </row>
    <row r="858" spans="1:9" x14ac:dyDescent="0.25">
      <c r="A858" t="s">
        <v>9</v>
      </c>
      <c r="B858" t="s">
        <v>53</v>
      </c>
      <c r="C858" t="s">
        <v>54</v>
      </c>
      <c r="D858" t="s">
        <v>482</v>
      </c>
      <c r="E858" t="s">
        <v>12</v>
      </c>
      <c r="F858" t="s">
        <v>12</v>
      </c>
      <c r="G858">
        <v>2014</v>
      </c>
      <c r="H858">
        <v>32420</v>
      </c>
      <c r="I858">
        <v>164864</v>
      </c>
    </row>
    <row r="859" spans="1:9" x14ac:dyDescent="0.25">
      <c r="A859" t="s">
        <v>9</v>
      </c>
      <c r="B859" t="s">
        <v>53</v>
      </c>
      <c r="C859" t="s">
        <v>54</v>
      </c>
      <c r="D859" t="s">
        <v>482</v>
      </c>
      <c r="E859" t="s">
        <v>12</v>
      </c>
      <c r="F859" t="s">
        <v>12</v>
      </c>
      <c r="G859">
        <v>2015</v>
      </c>
      <c r="H859">
        <v>35857</v>
      </c>
      <c r="I859">
        <v>172449</v>
      </c>
    </row>
    <row r="860" spans="1:9" x14ac:dyDescent="0.25">
      <c r="A860" t="s">
        <v>9</v>
      </c>
      <c r="B860" t="s">
        <v>53</v>
      </c>
      <c r="C860" t="s">
        <v>54</v>
      </c>
      <c r="D860" t="s">
        <v>482</v>
      </c>
      <c r="E860" t="s">
        <v>12</v>
      </c>
      <c r="F860" t="s">
        <v>12</v>
      </c>
      <c r="G860">
        <v>2016</v>
      </c>
      <c r="H860">
        <v>42008</v>
      </c>
      <c r="I860">
        <v>170612.42300000001</v>
      </c>
    </row>
    <row r="861" spans="1:9" x14ac:dyDescent="0.25">
      <c r="A861" t="s">
        <v>9</v>
      </c>
      <c r="B861" t="s">
        <v>53</v>
      </c>
      <c r="C861" t="s">
        <v>54</v>
      </c>
      <c r="D861" t="s">
        <v>482</v>
      </c>
      <c r="E861" t="s">
        <v>12</v>
      </c>
      <c r="F861" t="s">
        <v>12</v>
      </c>
      <c r="G861">
        <v>2017</v>
      </c>
      <c r="H861">
        <v>51124</v>
      </c>
      <c r="I861">
        <v>173898.05</v>
      </c>
    </row>
    <row r="862" spans="1:9" x14ac:dyDescent="0.25">
      <c r="A862" t="s">
        <v>9</v>
      </c>
      <c r="B862" t="s">
        <v>53</v>
      </c>
      <c r="C862" t="s">
        <v>54</v>
      </c>
      <c r="D862" t="s">
        <v>482</v>
      </c>
      <c r="E862" t="s">
        <v>12</v>
      </c>
      <c r="F862" t="s">
        <v>12</v>
      </c>
      <c r="G862">
        <v>2018</v>
      </c>
      <c r="H862">
        <v>58274</v>
      </c>
    </row>
    <row r="863" spans="1:9" x14ac:dyDescent="0.25">
      <c r="A863" t="s">
        <v>9</v>
      </c>
      <c r="B863" t="s">
        <v>53</v>
      </c>
      <c r="C863" t="s">
        <v>54</v>
      </c>
      <c r="D863" t="s">
        <v>482</v>
      </c>
      <c r="E863" t="s">
        <v>12</v>
      </c>
      <c r="F863" t="s">
        <v>12</v>
      </c>
      <c r="G863">
        <v>2019</v>
      </c>
      <c r="H863">
        <v>58614</v>
      </c>
    </row>
    <row r="864" spans="1:9" x14ac:dyDescent="0.25">
      <c r="A864" t="s">
        <v>9</v>
      </c>
      <c r="B864" t="s">
        <v>53</v>
      </c>
      <c r="C864" t="s">
        <v>54</v>
      </c>
      <c r="D864" t="s">
        <v>483</v>
      </c>
      <c r="E864" t="s">
        <v>22</v>
      </c>
      <c r="F864" t="s">
        <v>31</v>
      </c>
      <c r="G864">
        <v>2019</v>
      </c>
      <c r="H864">
        <v>11.5</v>
      </c>
    </row>
    <row r="865" spans="1:9" x14ac:dyDescent="0.25">
      <c r="A865" t="s">
        <v>9</v>
      </c>
      <c r="B865" t="s">
        <v>53</v>
      </c>
      <c r="C865" t="s">
        <v>54</v>
      </c>
      <c r="D865" t="s">
        <v>483</v>
      </c>
      <c r="E865" t="s">
        <v>22</v>
      </c>
      <c r="F865" t="s">
        <v>23</v>
      </c>
      <c r="G865">
        <v>2000</v>
      </c>
      <c r="H865">
        <v>67</v>
      </c>
      <c r="I865">
        <v>314.11599999999999</v>
      </c>
    </row>
    <row r="866" spans="1:9" x14ac:dyDescent="0.25">
      <c r="A866" t="s">
        <v>9</v>
      </c>
      <c r="B866" t="s">
        <v>53</v>
      </c>
      <c r="C866" t="s">
        <v>54</v>
      </c>
      <c r="D866" t="s">
        <v>483</v>
      </c>
      <c r="E866" t="s">
        <v>22</v>
      </c>
      <c r="F866" t="s">
        <v>23</v>
      </c>
      <c r="G866">
        <v>2001</v>
      </c>
      <c r="H866">
        <v>67</v>
      </c>
      <c r="I866">
        <v>311.43</v>
      </c>
    </row>
    <row r="867" spans="1:9" x14ac:dyDescent="0.25">
      <c r="A867" t="s">
        <v>9</v>
      </c>
      <c r="B867" t="s">
        <v>53</v>
      </c>
      <c r="C867" t="s">
        <v>54</v>
      </c>
      <c r="D867" t="s">
        <v>483</v>
      </c>
      <c r="E867" t="s">
        <v>22</v>
      </c>
      <c r="F867" t="s">
        <v>23</v>
      </c>
      <c r="G867">
        <v>2002</v>
      </c>
      <c r="H867">
        <v>67</v>
      </c>
      <c r="I867">
        <v>320.33499999999998</v>
      </c>
    </row>
    <row r="868" spans="1:9" x14ac:dyDescent="0.25">
      <c r="A868" t="s">
        <v>9</v>
      </c>
      <c r="B868" t="s">
        <v>53</v>
      </c>
      <c r="C868" t="s">
        <v>54</v>
      </c>
      <c r="D868" t="s">
        <v>483</v>
      </c>
      <c r="E868" t="s">
        <v>22</v>
      </c>
      <c r="F868" t="s">
        <v>23</v>
      </c>
      <c r="G868">
        <v>2003</v>
      </c>
      <c r="H868">
        <v>67</v>
      </c>
      <c r="I868">
        <v>324.90899999999999</v>
      </c>
    </row>
    <row r="869" spans="1:9" x14ac:dyDescent="0.25">
      <c r="A869" t="s">
        <v>9</v>
      </c>
      <c r="B869" t="s">
        <v>53</v>
      </c>
      <c r="C869" t="s">
        <v>54</v>
      </c>
      <c r="D869" t="s">
        <v>483</v>
      </c>
      <c r="E869" t="s">
        <v>22</v>
      </c>
      <c r="F869" t="s">
        <v>23</v>
      </c>
      <c r="G869">
        <v>2004</v>
      </c>
      <c r="H869">
        <v>67</v>
      </c>
      <c r="I869">
        <v>324.60899999999998</v>
      </c>
    </row>
    <row r="870" spans="1:9" x14ac:dyDescent="0.25">
      <c r="A870" t="s">
        <v>9</v>
      </c>
      <c r="B870" t="s">
        <v>53</v>
      </c>
      <c r="C870" t="s">
        <v>54</v>
      </c>
      <c r="D870" t="s">
        <v>483</v>
      </c>
      <c r="E870" t="s">
        <v>22</v>
      </c>
      <c r="F870" t="s">
        <v>23</v>
      </c>
      <c r="G870">
        <v>2005</v>
      </c>
      <c r="H870">
        <v>67</v>
      </c>
      <c r="I870">
        <v>326.346</v>
      </c>
    </row>
    <row r="871" spans="1:9" x14ac:dyDescent="0.25">
      <c r="A871" t="s">
        <v>9</v>
      </c>
      <c r="B871" t="s">
        <v>53</v>
      </c>
      <c r="C871" t="s">
        <v>54</v>
      </c>
      <c r="D871" t="s">
        <v>483</v>
      </c>
      <c r="E871" t="s">
        <v>22</v>
      </c>
      <c r="F871" t="s">
        <v>23</v>
      </c>
      <c r="G871">
        <v>2006</v>
      </c>
      <c r="H871">
        <v>67</v>
      </c>
      <c r="I871">
        <v>333.12700000000001</v>
      </c>
    </row>
    <row r="872" spans="1:9" x14ac:dyDescent="0.25">
      <c r="A872" t="s">
        <v>9</v>
      </c>
      <c r="B872" t="s">
        <v>53</v>
      </c>
      <c r="C872" t="s">
        <v>54</v>
      </c>
      <c r="D872" t="s">
        <v>483</v>
      </c>
      <c r="E872" t="s">
        <v>22</v>
      </c>
      <c r="F872" t="s">
        <v>23</v>
      </c>
      <c r="G872">
        <v>2007</v>
      </c>
      <c r="H872">
        <v>67</v>
      </c>
      <c r="I872">
        <v>340.28500000000003</v>
      </c>
    </row>
    <row r="873" spans="1:9" x14ac:dyDescent="0.25">
      <c r="A873" t="s">
        <v>9</v>
      </c>
      <c r="B873" t="s">
        <v>53</v>
      </c>
      <c r="C873" t="s">
        <v>54</v>
      </c>
      <c r="D873" t="s">
        <v>483</v>
      </c>
      <c r="E873" t="s">
        <v>22</v>
      </c>
      <c r="F873" t="s">
        <v>23</v>
      </c>
      <c r="G873">
        <v>2008</v>
      </c>
      <c r="H873">
        <v>67</v>
      </c>
      <c r="I873">
        <v>329.404</v>
      </c>
    </row>
    <row r="874" spans="1:9" x14ac:dyDescent="0.25">
      <c r="A874" t="s">
        <v>9</v>
      </c>
      <c r="B874" t="s">
        <v>53</v>
      </c>
      <c r="C874" t="s">
        <v>54</v>
      </c>
      <c r="D874" t="s">
        <v>483</v>
      </c>
      <c r="E874" t="s">
        <v>22</v>
      </c>
      <c r="F874" t="s">
        <v>23</v>
      </c>
      <c r="G874">
        <v>2009</v>
      </c>
      <c r="H874">
        <v>67</v>
      </c>
      <c r="I874">
        <v>309.64299999999997</v>
      </c>
    </row>
    <row r="875" spans="1:9" x14ac:dyDescent="0.25">
      <c r="A875" t="s">
        <v>9</v>
      </c>
      <c r="B875" t="s">
        <v>53</v>
      </c>
      <c r="C875" t="s">
        <v>54</v>
      </c>
      <c r="D875" t="s">
        <v>483</v>
      </c>
      <c r="E875" t="s">
        <v>22</v>
      </c>
      <c r="F875" t="s">
        <v>23</v>
      </c>
      <c r="G875">
        <v>2010</v>
      </c>
      <c r="H875">
        <v>67</v>
      </c>
      <c r="I875">
        <v>314.178</v>
      </c>
    </row>
    <row r="876" spans="1:9" x14ac:dyDescent="0.25">
      <c r="A876" t="s">
        <v>9</v>
      </c>
      <c r="B876" t="s">
        <v>53</v>
      </c>
      <c r="C876" t="s">
        <v>54</v>
      </c>
      <c r="D876" t="s">
        <v>483</v>
      </c>
      <c r="E876" t="s">
        <v>22</v>
      </c>
      <c r="F876" t="s">
        <v>23</v>
      </c>
      <c r="G876">
        <v>2011</v>
      </c>
      <c r="H876">
        <v>67</v>
      </c>
      <c r="I876">
        <v>315.30399999999997</v>
      </c>
    </row>
    <row r="877" spans="1:9" x14ac:dyDescent="0.25">
      <c r="A877" t="s">
        <v>9</v>
      </c>
      <c r="B877" t="s">
        <v>53</v>
      </c>
      <c r="C877" t="s">
        <v>54</v>
      </c>
      <c r="D877" t="s">
        <v>483</v>
      </c>
      <c r="E877" t="s">
        <v>22</v>
      </c>
      <c r="F877" t="s">
        <v>23</v>
      </c>
      <c r="G877">
        <v>2012</v>
      </c>
      <c r="H877">
        <v>67</v>
      </c>
      <c r="I877">
        <v>311</v>
      </c>
    </row>
    <row r="878" spans="1:9" x14ac:dyDescent="0.25">
      <c r="A878" t="s">
        <v>9</v>
      </c>
      <c r="B878" t="s">
        <v>53</v>
      </c>
      <c r="C878" t="s">
        <v>54</v>
      </c>
      <c r="D878" t="s">
        <v>483</v>
      </c>
      <c r="E878" t="s">
        <v>22</v>
      </c>
      <c r="F878" t="s">
        <v>23</v>
      </c>
      <c r="G878">
        <v>2013</v>
      </c>
      <c r="H878">
        <v>67</v>
      </c>
      <c r="I878">
        <v>315.60000000000002</v>
      </c>
    </row>
    <row r="879" spans="1:9" x14ac:dyDescent="0.25">
      <c r="A879" t="s">
        <v>9</v>
      </c>
      <c r="B879" t="s">
        <v>53</v>
      </c>
      <c r="C879" t="s">
        <v>54</v>
      </c>
      <c r="D879" t="s">
        <v>483</v>
      </c>
      <c r="E879" t="s">
        <v>22</v>
      </c>
      <c r="F879" t="s">
        <v>23</v>
      </c>
      <c r="G879">
        <v>2014</v>
      </c>
      <c r="H879">
        <v>67</v>
      </c>
      <c r="I879">
        <v>321.10000000000002</v>
      </c>
    </row>
    <row r="880" spans="1:9" x14ac:dyDescent="0.25">
      <c r="A880" t="s">
        <v>9</v>
      </c>
      <c r="B880" t="s">
        <v>53</v>
      </c>
      <c r="C880" t="s">
        <v>54</v>
      </c>
      <c r="D880" t="s">
        <v>483</v>
      </c>
      <c r="E880" t="s">
        <v>22</v>
      </c>
      <c r="F880" t="s">
        <v>23</v>
      </c>
      <c r="G880">
        <v>2015</v>
      </c>
      <c r="H880">
        <v>67</v>
      </c>
      <c r="I880">
        <v>318.06700000000001</v>
      </c>
    </row>
    <row r="881" spans="1:9" x14ac:dyDescent="0.25">
      <c r="A881" t="s">
        <v>9</v>
      </c>
      <c r="B881" t="s">
        <v>53</v>
      </c>
      <c r="C881" t="s">
        <v>54</v>
      </c>
      <c r="D881" t="s">
        <v>483</v>
      </c>
      <c r="E881" t="s">
        <v>22</v>
      </c>
      <c r="F881" t="s">
        <v>23</v>
      </c>
      <c r="G881">
        <v>2016</v>
      </c>
      <c r="H881">
        <v>67</v>
      </c>
      <c r="I881">
        <v>311.14999999999998</v>
      </c>
    </row>
    <row r="882" spans="1:9" x14ac:dyDescent="0.25">
      <c r="A882" t="s">
        <v>9</v>
      </c>
      <c r="B882" t="s">
        <v>53</v>
      </c>
      <c r="C882" t="s">
        <v>54</v>
      </c>
      <c r="D882" t="s">
        <v>483</v>
      </c>
      <c r="E882" t="s">
        <v>22</v>
      </c>
      <c r="F882" t="s">
        <v>23</v>
      </c>
      <c r="G882">
        <v>2017</v>
      </c>
      <c r="H882">
        <v>67</v>
      </c>
      <c r="I882">
        <v>305.21199999999999</v>
      </c>
    </row>
    <row r="883" spans="1:9" x14ac:dyDescent="0.25">
      <c r="A883" t="s">
        <v>9</v>
      </c>
      <c r="B883" t="s">
        <v>53</v>
      </c>
      <c r="C883" t="s">
        <v>54</v>
      </c>
      <c r="D883" t="s">
        <v>483</v>
      </c>
      <c r="E883" t="s">
        <v>22</v>
      </c>
      <c r="F883" t="s">
        <v>23</v>
      </c>
      <c r="G883">
        <v>2018</v>
      </c>
      <c r="H883">
        <v>67</v>
      </c>
    </row>
    <row r="884" spans="1:9" x14ac:dyDescent="0.25">
      <c r="A884" t="s">
        <v>9</v>
      </c>
      <c r="B884" t="s">
        <v>53</v>
      </c>
      <c r="C884" t="s">
        <v>54</v>
      </c>
      <c r="D884" t="s">
        <v>483</v>
      </c>
      <c r="E884" t="s">
        <v>22</v>
      </c>
      <c r="F884" t="s">
        <v>23</v>
      </c>
      <c r="G884">
        <v>2019</v>
      </c>
      <c r="H884">
        <v>67</v>
      </c>
    </row>
    <row r="885" spans="1:9" x14ac:dyDescent="0.25">
      <c r="A885" t="s">
        <v>9</v>
      </c>
      <c r="B885" t="s">
        <v>53</v>
      </c>
      <c r="C885" t="s">
        <v>54</v>
      </c>
      <c r="D885" t="s">
        <v>483</v>
      </c>
      <c r="E885" t="s">
        <v>13</v>
      </c>
      <c r="F885" t="s">
        <v>14</v>
      </c>
      <c r="G885">
        <v>2000</v>
      </c>
      <c r="H885">
        <v>2786</v>
      </c>
      <c r="I885">
        <v>13697</v>
      </c>
    </row>
    <row r="886" spans="1:9" x14ac:dyDescent="0.25">
      <c r="A886" t="s">
        <v>9</v>
      </c>
      <c r="B886" t="s">
        <v>53</v>
      </c>
      <c r="C886" t="s">
        <v>54</v>
      </c>
      <c r="D886" t="s">
        <v>483</v>
      </c>
      <c r="E886" t="s">
        <v>13</v>
      </c>
      <c r="F886" t="s">
        <v>14</v>
      </c>
      <c r="G886">
        <v>2001</v>
      </c>
      <c r="H886">
        <v>2786</v>
      </c>
      <c r="I886">
        <v>15130</v>
      </c>
    </row>
    <row r="887" spans="1:9" x14ac:dyDescent="0.25">
      <c r="A887" t="s">
        <v>9</v>
      </c>
      <c r="B887" t="s">
        <v>53</v>
      </c>
      <c r="C887" t="s">
        <v>54</v>
      </c>
      <c r="D887" t="s">
        <v>483</v>
      </c>
      <c r="E887" t="s">
        <v>13</v>
      </c>
      <c r="F887" t="s">
        <v>14</v>
      </c>
      <c r="G887">
        <v>2002</v>
      </c>
      <c r="H887">
        <v>2786</v>
      </c>
      <c r="I887">
        <v>12859</v>
      </c>
    </row>
    <row r="888" spans="1:9" x14ac:dyDescent="0.25">
      <c r="A888" t="s">
        <v>9</v>
      </c>
      <c r="B888" t="s">
        <v>53</v>
      </c>
      <c r="C888" t="s">
        <v>54</v>
      </c>
      <c r="D888" t="s">
        <v>483</v>
      </c>
      <c r="E888" t="s">
        <v>13</v>
      </c>
      <c r="F888" t="s">
        <v>14</v>
      </c>
      <c r="G888">
        <v>2003</v>
      </c>
      <c r="H888">
        <v>2786.8</v>
      </c>
      <c r="I888">
        <v>12859</v>
      </c>
    </row>
    <row r="889" spans="1:9" x14ac:dyDescent="0.25">
      <c r="A889" t="s">
        <v>9</v>
      </c>
      <c r="B889" t="s">
        <v>53</v>
      </c>
      <c r="C889" t="s">
        <v>54</v>
      </c>
      <c r="D889" t="s">
        <v>483</v>
      </c>
      <c r="E889" t="s">
        <v>13</v>
      </c>
      <c r="F889" t="s">
        <v>14</v>
      </c>
      <c r="G889">
        <v>2004</v>
      </c>
      <c r="H889">
        <v>2786.8</v>
      </c>
      <c r="I889">
        <v>13019</v>
      </c>
    </row>
    <row r="890" spans="1:9" x14ac:dyDescent="0.25">
      <c r="A890" t="s">
        <v>9</v>
      </c>
      <c r="B890" t="s">
        <v>53</v>
      </c>
      <c r="C890" t="s">
        <v>54</v>
      </c>
      <c r="D890" t="s">
        <v>483</v>
      </c>
      <c r="E890" t="s">
        <v>13</v>
      </c>
      <c r="F890" t="s">
        <v>14</v>
      </c>
      <c r="G890">
        <v>2005</v>
      </c>
      <c r="H890">
        <v>2786.8</v>
      </c>
      <c r="I890">
        <v>12644</v>
      </c>
    </row>
    <row r="891" spans="1:9" x14ac:dyDescent="0.25">
      <c r="A891" t="s">
        <v>9</v>
      </c>
      <c r="B891" t="s">
        <v>53</v>
      </c>
      <c r="C891" t="s">
        <v>54</v>
      </c>
      <c r="D891" t="s">
        <v>483</v>
      </c>
      <c r="E891" t="s">
        <v>13</v>
      </c>
      <c r="F891" t="s">
        <v>14</v>
      </c>
      <c r="G891">
        <v>2006</v>
      </c>
      <c r="H891">
        <v>2786.8</v>
      </c>
      <c r="I891">
        <v>12925</v>
      </c>
    </row>
    <row r="892" spans="1:9" x14ac:dyDescent="0.25">
      <c r="A892" t="s">
        <v>9</v>
      </c>
      <c r="B892" t="s">
        <v>53</v>
      </c>
      <c r="C892" t="s">
        <v>54</v>
      </c>
      <c r="D892" t="s">
        <v>483</v>
      </c>
      <c r="E892" t="s">
        <v>13</v>
      </c>
      <c r="F892" t="s">
        <v>14</v>
      </c>
      <c r="G892">
        <v>2007</v>
      </c>
      <c r="H892">
        <v>2786.8</v>
      </c>
      <c r="I892">
        <v>12925</v>
      </c>
    </row>
    <row r="893" spans="1:9" x14ac:dyDescent="0.25">
      <c r="A893" t="s">
        <v>9</v>
      </c>
      <c r="B893" t="s">
        <v>53</v>
      </c>
      <c r="C893" t="s">
        <v>54</v>
      </c>
      <c r="D893" t="s">
        <v>483</v>
      </c>
      <c r="E893" t="s">
        <v>13</v>
      </c>
      <c r="F893" t="s">
        <v>14</v>
      </c>
      <c r="G893">
        <v>2008</v>
      </c>
      <c r="H893">
        <v>2850.8</v>
      </c>
      <c r="I893">
        <v>15510</v>
      </c>
    </row>
    <row r="894" spans="1:9" x14ac:dyDescent="0.25">
      <c r="A894" t="s">
        <v>9</v>
      </c>
      <c r="B894" t="s">
        <v>53</v>
      </c>
      <c r="C894" t="s">
        <v>54</v>
      </c>
      <c r="D894" t="s">
        <v>483</v>
      </c>
      <c r="E894" t="s">
        <v>13</v>
      </c>
      <c r="F894" t="s">
        <v>14</v>
      </c>
      <c r="G894">
        <v>2009</v>
      </c>
      <c r="H894">
        <v>2850.8</v>
      </c>
      <c r="I894">
        <v>14682</v>
      </c>
    </row>
    <row r="895" spans="1:9" x14ac:dyDescent="0.25">
      <c r="A895" t="s">
        <v>9</v>
      </c>
      <c r="B895" t="s">
        <v>53</v>
      </c>
      <c r="C895" t="s">
        <v>54</v>
      </c>
      <c r="D895" t="s">
        <v>483</v>
      </c>
      <c r="E895" t="s">
        <v>13</v>
      </c>
      <c r="F895" t="s">
        <v>14</v>
      </c>
      <c r="G895">
        <v>2010</v>
      </c>
      <c r="H895">
        <v>2850.8</v>
      </c>
      <c r="I895">
        <v>12863</v>
      </c>
    </row>
    <row r="896" spans="1:9" x14ac:dyDescent="0.25">
      <c r="A896" t="s">
        <v>9</v>
      </c>
      <c r="B896" t="s">
        <v>53</v>
      </c>
      <c r="C896" t="s">
        <v>54</v>
      </c>
      <c r="D896" t="s">
        <v>483</v>
      </c>
      <c r="E896" t="s">
        <v>13</v>
      </c>
      <c r="F896" t="s">
        <v>14</v>
      </c>
      <c r="G896">
        <v>2011</v>
      </c>
      <c r="H896">
        <v>2850.8</v>
      </c>
      <c r="I896">
        <v>13046</v>
      </c>
    </row>
    <row r="897" spans="1:9" x14ac:dyDescent="0.25">
      <c r="A897" t="s">
        <v>9</v>
      </c>
      <c r="B897" t="s">
        <v>53</v>
      </c>
      <c r="C897" t="s">
        <v>54</v>
      </c>
      <c r="D897" t="s">
        <v>483</v>
      </c>
      <c r="E897" t="s">
        <v>13</v>
      </c>
      <c r="F897" t="s">
        <v>14</v>
      </c>
      <c r="G897">
        <v>2012</v>
      </c>
      <c r="H897">
        <v>2850.8</v>
      </c>
      <c r="I897">
        <v>12934</v>
      </c>
    </row>
    <row r="898" spans="1:9" x14ac:dyDescent="0.25">
      <c r="A898" t="s">
        <v>9</v>
      </c>
      <c r="B898" t="s">
        <v>53</v>
      </c>
      <c r="C898" t="s">
        <v>54</v>
      </c>
      <c r="D898" t="s">
        <v>483</v>
      </c>
      <c r="E898" t="s">
        <v>13</v>
      </c>
      <c r="F898" t="s">
        <v>14</v>
      </c>
      <c r="G898">
        <v>2013</v>
      </c>
      <c r="H898">
        <v>2850.8</v>
      </c>
      <c r="I898">
        <v>13121</v>
      </c>
    </row>
    <row r="899" spans="1:9" x14ac:dyDescent="0.25">
      <c r="A899" t="s">
        <v>9</v>
      </c>
      <c r="B899" t="s">
        <v>53</v>
      </c>
      <c r="C899" t="s">
        <v>54</v>
      </c>
      <c r="D899" t="s">
        <v>483</v>
      </c>
      <c r="E899" t="s">
        <v>13</v>
      </c>
      <c r="F899" t="s">
        <v>14</v>
      </c>
      <c r="G899">
        <v>2014</v>
      </c>
      <c r="H899">
        <v>2850.8</v>
      </c>
      <c r="I899">
        <v>13352</v>
      </c>
    </row>
    <row r="900" spans="1:9" x14ac:dyDescent="0.25">
      <c r="A900" t="s">
        <v>9</v>
      </c>
      <c r="B900" t="s">
        <v>53</v>
      </c>
      <c r="C900" t="s">
        <v>54</v>
      </c>
      <c r="D900" t="s">
        <v>483</v>
      </c>
      <c r="E900" t="s">
        <v>13</v>
      </c>
      <c r="F900" t="s">
        <v>14</v>
      </c>
      <c r="G900">
        <v>2015</v>
      </c>
      <c r="H900">
        <v>2850.8</v>
      </c>
      <c r="I900">
        <v>13821.999</v>
      </c>
    </row>
    <row r="901" spans="1:9" x14ac:dyDescent="0.25">
      <c r="A901" t="s">
        <v>9</v>
      </c>
      <c r="B901" t="s">
        <v>53</v>
      </c>
      <c r="C901" t="s">
        <v>54</v>
      </c>
      <c r="D901" t="s">
        <v>483</v>
      </c>
      <c r="E901" t="s">
        <v>13</v>
      </c>
      <c r="F901" t="s">
        <v>14</v>
      </c>
      <c r="G901">
        <v>2016</v>
      </c>
      <c r="H901">
        <v>2850.8</v>
      </c>
      <c r="I901">
        <v>13545</v>
      </c>
    </row>
    <row r="902" spans="1:9" x14ac:dyDescent="0.25">
      <c r="A902" t="s">
        <v>9</v>
      </c>
      <c r="B902" t="s">
        <v>53</v>
      </c>
      <c r="C902" t="s">
        <v>54</v>
      </c>
      <c r="D902" t="s">
        <v>483</v>
      </c>
      <c r="E902" t="s">
        <v>13</v>
      </c>
      <c r="F902" t="s">
        <v>14</v>
      </c>
      <c r="G902">
        <v>2017</v>
      </c>
      <c r="H902">
        <v>2850.8</v>
      </c>
      <c r="I902">
        <v>12850</v>
      </c>
    </row>
    <row r="903" spans="1:9" x14ac:dyDescent="0.25">
      <c r="A903" t="s">
        <v>9</v>
      </c>
      <c r="B903" t="s">
        <v>53</v>
      </c>
      <c r="C903" t="s">
        <v>54</v>
      </c>
      <c r="D903" t="s">
        <v>483</v>
      </c>
      <c r="E903" t="s">
        <v>13</v>
      </c>
      <c r="F903" t="s">
        <v>14</v>
      </c>
      <c r="G903">
        <v>2018</v>
      </c>
      <c r="H903">
        <v>2850.8</v>
      </c>
    </row>
    <row r="904" spans="1:9" x14ac:dyDescent="0.25">
      <c r="A904" t="s">
        <v>9</v>
      </c>
      <c r="B904" t="s">
        <v>53</v>
      </c>
      <c r="C904" t="s">
        <v>54</v>
      </c>
      <c r="D904" t="s">
        <v>483</v>
      </c>
      <c r="E904" t="s">
        <v>13</v>
      </c>
      <c r="F904" t="s">
        <v>14</v>
      </c>
      <c r="G904">
        <v>2019</v>
      </c>
      <c r="H904">
        <v>2850.8</v>
      </c>
    </row>
    <row r="905" spans="1:9" x14ac:dyDescent="0.25">
      <c r="A905" t="s">
        <v>9</v>
      </c>
      <c r="B905" t="s">
        <v>53</v>
      </c>
      <c r="C905" t="s">
        <v>54</v>
      </c>
      <c r="D905" t="s">
        <v>483</v>
      </c>
      <c r="E905" t="s">
        <v>15</v>
      </c>
      <c r="F905" t="s">
        <v>16</v>
      </c>
      <c r="G905">
        <v>2011</v>
      </c>
      <c r="H905">
        <v>20</v>
      </c>
      <c r="I905">
        <v>68.429000000000002</v>
      </c>
    </row>
    <row r="906" spans="1:9" x14ac:dyDescent="0.25">
      <c r="A906" t="s">
        <v>9</v>
      </c>
      <c r="B906" t="s">
        <v>53</v>
      </c>
      <c r="C906" t="s">
        <v>54</v>
      </c>
      <c r="D906" t="s">
        <v>483</v>
      </c>
      <c r="E906" t="s">
        <v>15</v>
      </c>
      <c r="F906" t="s">
        <v>16</v>
      </c>
      <c r="G906">
        <v>2012</v>
      </c>
      <c r="H906">
        <v>20</v>
      </c>
      <c r="I906">
        <v>32.856999999999999</v>
      </c>
    </row>
    <row r="907" spans="1:9" x14ac:dyDescent="0.25">
      <c r="A907" t="s">
        <v>9</v>
      </c>
      <c r="B907" t="s">
        <v>53</v>
      </c>
      <c r="C907" t="s">
        <v>54</v>
      </c>
      <c r="D907" t="s">
        <v>483</v>
      </c>
      <c r="E907" t="s">
        <v>15</v>
      </c>
      <c r="F907" t="s">
        <v>16</v>
      </c>
      <c r="G907">
        <v>2013</v>
      </c>
      <c r="H907">
        <v>20</v>
      </c>
      <c r="I907">
        <v>33.856999999999999</v>
      </c>
    </row>
    <row r="908" spans="1:9" x14ac:dyDescent="0.25">
      <c r="A908" t="s">
        <v>9</v>
      </c>
      <c r="B908" t="s">
        <v>53</v>
      </c>
      <c r="C908" t="s">
        <v>54</v>
      </c>
      <c r="D908" t="s">
        <v>483</v>
      </c>
      <c r="E908" t="s">
        <v>15</v>
      </c>
      <c r="F908" t="s">
        <v>16</v>
      </c>
      <c r="G908">
        <v>2014</v>
      </c>
      <c r="H908">
        <v>20</v>
      </c>
      <c r="I908">
        <v>16.286000000000001</v>
      </c>
    </row>
    <row r="909" spans="1:9" x14ac:dyDescent="0.25">
      <c r="A909" t="s">
        <v>9</v>
      </c>
      <c r="B909" t="s">
        <v>53</v>
      </c>
      <c r="C909" t="s">
        <v>54</v>
      </c>
      <c r="D909" t="s">
        <v>483</v>
      </c>
      <c r="E909" t="s">
        <v>15</v>
      </c>
      <c r="F909" t="s">
        <v>16</v>
      </c>
      <c r="G909">
        <v>2015</v>
      </c>
      <c r="H909">
        <v>20</v>
      </c>
      <c r="I909">
        <v>23.385999999999999</v>
      </c>
    </row>
    <row r="910" spans="1:9" x14ac:dyDescent="0.25">
      <c r="A910" t="s">
        <v>9</v>
      </c>
      <c r="B910" t="s">
        <v>53</v>
      </c>
      <c r="C910" t="s">
        <v>54</v>
      </c>
      <c r="D910" t="s">
        <v>483</v>
      </c>
      <c r="E910" t="s">
        <v>15</v>
      </c>
      <c r="F910" t="s">
        <v>16</v>
      </c>
      <c r="G910">
        <v>2016</v>
      </c>
      <c r="H910">
        <v>20</v>
      </c>
      <c r="I910">
        <v>23.937000000000001</v>
      </c>
    </row>
    <row r="911" spans="1:9" x14ac:dyDescent="0.25">
      <c r="A911" t="s">
        <v>9</v>
      </c>
      <c r="B911" t="s">
        <v>53</v>
      </c>
      <c r="C911" t="s">
        <v>54</v>
      </c>
      <c r="D911" t="s">
        <v>483</v>
      </c>
      <c r="E911" t="s">
        <v>15</v>
      </c>
      <c r="F911" t="s">
        <v>16</v>
      </c>
      <c r="G911">
        <v>2017</v>
      </c>
      <c r="H911">
        <v>20</v>
      </c>
      <c r="I911">
        <v>23.937000000000001</v>
      </c>
    </row>
    <row r="912" spans="1:9" x14ac:dyDescent="0.25">
      <c r="A912" t="s">
        <v>9</v>
      </c>
      <c r="B912" t="s">
        <v>53</v>
      </c>
      <c r="C912" t="s">
        <v>54</v>
      </c>
      <c r="D912" t="s">
        <v>483</v>
      </c>
      <c r="E912" t="s">
        <v>15</v>
      </c>
      <c r="F912" t="s">
        <v>16</v>
      </c>
      <c r="G912">
        <v>2018</v>
      </c>
      <c r="H912">
        <v>21</v>
      </c>
    </row>
    <row r="913" spans="1:9" x14ac:dyDescent="0.25">
      <c r="A913" t="s">
        <v>9</v>
      </c>
      <c r="B913" t="s">
        <v>53</v>
      </c>
      <c r="C913" t="s">
        <v>54</v>
      </c>
      <c r="D913" t="s">
        <v>483</v>
      </c>
      <c r="E913" t="s">
        <v>15</v>
      </c>
      <c r="F913" t="s">
        <v>16</v>
      </c>
      <c r="G913">
        <v>2019</v>
      </c>
      <c r="H913">
        <v>21</v>
      </c>
    </row>
    <row r="914" spans="1:9" x14ac:dyDescent="0.25">
      <c r="A914" t="s">
        <v>9</v>
      </c>
      <c r="B914" t="s">
        <v>53</v>
      </c>
      <c r="C914" t="s">
        <v>54</v>
      </c>
      <c r="D914" t="s">
        <v>483</v>
      </c>
      <c r="E914" t="s">
        <v>15</v>
      </c>
      <c r="F914" t="s">
        <v>17</v>
      </c>
      <c r="G914">
        <v>2000</v>
      </c>
      <c r="H914">
        <v>0.1</v>
      </c>
      <c r="I914">
        <v>0.16800000000000001</v>
      </c>
    </row>
    <row r="915" spans="1:9" x14ac:dyDescent="0.25">
      <c r="A915" t="s">
        <v>9</v>
      </c>
      <c r="B915" t="s">
        <v>53</v>
      </c>
      <c r="C915" t="s">
        <v>54</v>
      </c>
      <c r="D915" t="s">
        <v>483</v>
      </c>
      <c r="E915" t="s">
        <v>15</v>
      </c>
      <c r="F915" t="s">
        <v>17</v>
      </c>
      <c r="G915">
        <v>2001</v>
      </c>
      <c r="H915">
        <v>0.5</v>
      </c>
      <c r="I915">
        <v>0.84</v>
      </c>
    </row>
    <row r="916" spans="1:9" x14ac:dyDescent="0.25">
      <c r="A916" t="s">
        <v>9</v>
      </c>
      <c r="B916" t="s">
        <v>53</v>
      </c>
      <c r="C916" t="s">
        <v>54</v>
      </c>
      <c r="D916" t="s">
        <v>483</v>
      </c>
      <c r="E916" t="s">
        <v>15</v>
      </c>
      <c r="F916" t="s">
        <v>17</v>
      </c>
      <c r="G916">
        <v>2002</v>
      </c>
      <c r="H916">
        <v>0.6</v>
      </c>
      <c r="I916">
        <v>1.008</v>
      </c>
    </row>
    <row r="917" spans="1:9" x14ac:dyDescent="0.25">
      <c r="A917" t="s">
        <v>9</v>
      </c>
      <c r="B917" t="s">
        <v>53</v>
      </c>
      <c r="C917" t="s">
        <v>54</v>
      </c>
      <c r="D917" t="s">
        <v>483</v>
      </c>
      <c r="E917" t="s">
        <v>15</v>
      </c>
      <c r="F917" t="s">
        <v>17</v>
      </c>
      <c r="G917">
        <v>2003</v>
      </c>
      <c r="H917">
        <v>0.6</v>
      </c>
      <c r="I917">
        <v>1.008</v>
      </c>
    </row>
    <row r="918" spans="1:9" x14ac:dyDescent="0.25">
      <c r="A918" t="s">
        <v>9</v>
      </c>
      <c r="B918" t="s">
        <v>53</v>
      </c>
      <c r="C918" t="s">
        <v>54</v>
      </c>
      <c r="D918" t="s">
        <v>483</v>
      </c>
      <c r="E918" t="s">
        <v>15</v>
      </c>
      <c r="F918" t="s">
        <v>17</v>
      </c>
      <c r="G918">
        <v>2004</v>
      </c>
      <c r="H918">
        <v>0.6</v>
      </c>
      <c r="I918">
        <v>1.008</v>
      </c>
    </row>
    <row r="919" spans="1:9" x14ac:dyDescent="0.25">
      <c r="A919" t="s">
        <v>9</v>
      </c>
      <c r="B919" t="s">
        <v>53</v>
      </c>
      <c r="C919" t="s">
        <v>54</v>
      </c>
      <c r="D919" t="s">
        <v>483</v>
      </c>
      <c r="E919" t="s">
        <v>15</v>
      </c>
      <c r="F919" t="s">
        <v>17</v>
      </c>
      <c r="G919">
        <v>2005</v>
      </c>
      <c r="H919">
        <v>0.6</v>
      </c>
      <c r="I919">
        <v>1.008</v>
      </c>
    </row>
    <row r="920" spans="1:9" x14ac:dyDescent="0.25">
      <c r="A920" t="s">
        <v>9</v>
      </c>
      <c r="B920" t="s">
        <v>53</v>
      </c>
      <c r="C920" t="s">
        <v>54</v>
      </c>
      <c r="D920" t="s">
        <v>483</v>
      </c>
      <c r="E920" t="s">
        <v>15</v>
      </c>
      <c r="F920" t="s">
        <v>17</v>
      </c>
      <c r="G920">
        <v>2006</v>
      </c>
      <c r="H920">
        <v>0.6</v>
      </c>
      <c r="I920">
        <v>1.008</v>
      </c>
    </row>
    <row r="921" spans="1:9" x14ac:dyDescent="0.25">
      <c r="A921" t="s">
        <v>9</v>
      </c>
      <c r="B921" t="s">
        <v>53</v>
      </c>
      <c r="C921" t="s">
        <v>54</v>
      </c>
      <c r="D921" t="s">
        <v>483</v>
      </c>
      <c r="E921" t="s">
        <v>15</v>
      </c>
      <c r="F921" t="s">
        <v>17</v>
      </c>
      <c r="G921">
        <v>2007</v>
      </c>
      <c r="H921">
        <v>0.7</v>
      </c>
      <c r="I921">
        <v>1.1759999999999999</v>
      </c>
    </row>
    <row r="922" spans="1:9" x14ac:dyDescent="0.25">
      <c r="A922" t="s">
        <v>9</v>
      </c>
      <c r="B922" t="s">
        <v>53</v>
      </c>
      <c r="C922" t="s">
        <v>54</v>
      </c>
      <c r="D922" t="s">
        <v>483</v>
      </c>
      <c r="E922" t="s">
        <v>15</v>
      </c>
      <c r="F922" t="s">
        <v>17</v>
      </c>
      <c r="G922">
        <v>2008</v>
      </c>
      <c r="H922">
        <v>0.9</v>
      </c>
      <c r="I922">
        <v>1.512</v>
      </c>
    </row>
    <row r="923" spans="1:9" x14ac:dyDescent="0.25">
      <c r="A923" t="s">
        <v>9</v>
      </c>
      <c r="B923" t="s">
        <v>53</v>
      </c>
      <c r="C923" t="s">
        <v>54</v>
      </c>
      <c r="D923" t="s">
        <v>483</v>
      </c>
      <c r="E923" t="s">
        <v>15</v>
      </c>
      <c r="F923" t="s">
        <v>17</v>
      </c>
      <c r="G923">
        <v>2009</v>
      </c>
      <c r="H923">
        <v>1.3</v>
      </c>
      <c r="I923">
        <v>2.1840000000000002</v>
      </c>
    </row>
    <row r="924" spans="1:9" x14ac:dyDescent="0.25">
      <c r="A924" t="s">
        <v>9</v>
      </c>
      <c r="B924" t="s">
        <v>53</v>
      </c>
      <c r="C924" t="s">
        <v>54</v>
      </c>
      <c r="D924" t="s">
        <v>483</v>
      </c>
      <c r="E924" t="s">
        <v>15</v>
      </c>
      <c r="F924" t="s">
        <v>17</v>
      </c>
      <c r="G924">
        <v>2010</v>
      </c>
      <c r="H924">
        <v>15</v>
      </c>
      <c r="I924">
        <v>25.2</v>
      </c>
    </row>
    <row r="925" spans="1:9" x14ac:dyDescent="0.25">
      <c r="A925" t="s">
        <v>9</v>
      </c>
      <c r="B925" t="s">
        <v>53</v>
      </c>
      <c r="C925" t="s">
        <v>54</v>
      </c>
      <c r="D925" t="s">
        <v>483</v>
      </c>
      <c r="E925" t="s">
        <v>15</v>
      </c>
      <c r="F925" t="s">
        <v>17</v>
      </c>
      <c r="G925">
        <v>2011</v>
      </c>
      <c r="H925">
        <v>15</v>
      </c>
      <c r="I925">
        <v>25.2</v>
      </c>
    </row>
    <row r="926" spans="1:9" x14ac:dyDescent="0.25">
      <c r="A926" t="s">
        <v>9</v>
      </c>
      <c r="B926" t="s">
        <v>53</v>
      </c>
      <c r="C926" t="s">
        <v>54</v>
      </c>
      <c r="D926" t="s">
        <v>483</v>
      </c>
      <c r="E926" t="s">
        <v>15</v>
      </c>
      <c r="F926" t="s">
        <v>17</v>
      </c>
      <c r="G926">
        <v>2012</v>
      </c>
      <c r="H926">
        <v>15</v>
      </c>
      <c r="I926">
        <v>25.2</v>
      </c>
    </row>
    <row r="927" spans="1:9" x14ac:dyDescent="0.25">
      <c r="A927" t="s">
        <v>9</v>
      </c>
      <c r="B927" t="s">
        <v>53</v>
      </c>
      <c r="C927" t="s">
        <v>54</v>
      </c>
      <c r="D927" t="s">
        <v>483</v>
      </c>
      <c r="E927" t="s">
        <v>15</v>
      </c>
      <c r="F927" t="s">
        <v>17</v>
      </c>
      <c r="G927">
        <v>2013</v>
      </c>
      <c r="H927">
        <v>15</v>
      </c>
      <c r="I927">
        <v>25.2</v>
      </c>
    </row>
    <row r="928" spans="1:9" x14ac:dyDescent="0.25">
      <c r="A928" t="s">
        <v>9</v>
      </c>
      <c r="B928" t="s">
        <v>53</v>
      </c>
      <c r="C928" t="s">
        <v>54</v>
      </c>
      <c r="D928" t="s">
        <v>483</v>
      </c>
      <c r="E928" t="s">
        <v>15</v>
      </c>
      <c r="F928" t="s">
        <v>17</v>
      </c>
      <c r="G928">
        <v>2014</v>
      </c>
      <c r="H928">
        <v>15</v>
      </c>
      <c r="I928">
        <v>25.2</v>
      </c>
    </row>
    <row r="929" spans="1:9" x14ac:dyDescent="0.25">
      <c r="A929" t="s">
        <v>9</v>
      </c>
      <c r="B929" t="s">
        <v>53</v>
      </c>
      <c r="C929" t="s">
        <v>54</v>
      </c>
      <c r="D929" t="s">
        <v>483</v>
      </c>
      <c r="E929" t="s">
        <v>15</v>
      </c>
      <c r="F929" t="s">
        <v>17</v>
      </c>
      <c r="G929">
        <v>2015</v>
      </c>
      <c r="H929">
        <v>25</v>
      </c>
      <c r="I929">
        <v>42</v>
      </c>
    </row>
    <row r="930" spans="1:9" x14ac:dyDescent="0.25">
      <c r="A930" t="s">
        <v>9</v>
      </c>
      <c r="B930" t="s">
        <v>53</v>
      </c>
      <c r="C930" t="s">
        <v>54</v>
      </c>
      <c r="D930" t="s">
        <v>483</v>
      </c>
      <c r="E930" t="s">
        <v>15</v>
      </c>
      <c r="F930" t="s">
        <v>17</v>
      </c>
      <c r="G930">
        <v>2016</v>
      </c>
      <c r="H930">
        <v>39</v>
      </c>
      <c r="I930">
        <v>65.52</v>
      </c>
    </row>
    <row r="931" spans="1:9" x14ac:dyDescent="0.25">
      <c r="A931" t="s">
        <v>9</v>
      </c>
      <c r="B931" t="s">
        <v>53</v>
      </c>
      <c r="C931" t="s">
        <v>54</v>
      </c>
      <c r="D931" t="s">
        <v>483</v>
      </c>
      <c r="E931" t="s">
        <v>15</v>
      </c>
      <c r="F931" t="s">
        <v>17</v>
      </c>
      <c r="G931">
        <v>2017</v>
      </c>
      <c r="H931">
        <v>39</v>
      </c>
      <c r="I931">
        <v>21.95</v>
      </c>
    </row>
    <row r="932" spans="1:9" x14ac:dyDescent="0.25">
      <c r="A932" t="s">
        <v>9</v>
      </c>
      <c r="B932" t="s">
        <v>53</v>
      </c>
      <c r="C932" t="s">
        <v>54</v>
      </c>
      <c r="D932" t="s">
        <v>483</v>
      </c>
      <c r="E932" t="s">
        <v>15</v>
      </c>
      <c r="F932" t="s">
        <v>17</v>
      </c>
      <c r="G932">
        <v>2018</v>
      </c>
      <c r="H932">
        <v>50</v>
      </c>
    </row>
    <row r="933" spans="1:9" x14ac:dyDescent="0.25">
      <c r="A933" t="s">
        <v>9</v>
      </c>
      <c r="B933" t="s">
        <v>53</v>
      </c>
      <c r="C933" t="s">
        <v>54</v>
      </c>
      <c r="D933" t="s">
        <v>483</v>
      </c>
      <c r="E933" t="s">
        <v>15</v>
      </c>
      <c r="F933" t="s">
        <v>17</v>
      </c>
      <c r="G933">
        <v>2019</v>
      </c>
      <c r="H933">
        <v>50</v>
      </c>
    </row>
    <row r="934" spans="1:9" x14ac:dyDescent="0.25">
      <c r="A934" t="s">
        <v>9</v>
      </c>
      <c r="B934" t="s">
        <v>53</v>
      </c>
      <c r="C934" t="s">
        <v>54</v>
      </c>
      <c r="D934" t="s">
        <v>483</v>
      </c>
      <c r="E934" t="s">
        <v>15</v>
      </c>
      <c r="F934" t="s">
        <v>26</v>
      </c>
      <c r="G934">
        <v>2016</v>
      </c>
      <c r="H934">
        <v>9</v>
      </c>
      <c r="I934">
        <v>15.12</v>
      </c>
    </row>
    <row r="935" spans="1:9" x14ac:dyDescent="0.25">
      <c r="A935" t="s">
        <v>9</v>
      </c>
      <c r="B935" t="s">
        <v>53</v>
      </c>
      <c r="C935" t="s">
        <v>54</v>
      </c>
      <c r="D935" t="s">
        <v>483</v>
      </c>
      <c r="E935" t="s">
        <v>15</v>
      </c>
      <c r="F935" t="s">
        <v>26</v>
      </c>
      <c r="G935">
        <v>2017</v>
      </c>
      <c r="H935">
        <v>130</v>
      </c>
      <c r="I935">
        <v>556.06299999999999</v>
      </c>
    </row>
    <row r="936" spans="1:9" x14ac:dyDescent="0.25">
      <c r="A936" t="s">
        <v>9</v>
      </c>
      <c r="B936" t="s">
        <v>53</v>
      </c>
      <c r="C936" t="s">
        <v>54</v>
      </c>
      <c r="D936" t="s">
        <v>483</v>
      </c>
      <c r="E936" t="s">
        <v>15</v>
      </c>
      <c r="F936" t="s">
        <v>26</v>
      </c>
      <c r="G936">
        <v>2018</v>
      </c>
      <c r="H936">
        <v>700</v>
      </c>
    </row>
    <row r="937" spans="1:9" x14ac:dyDescent="0.25">
      <c r="A937" t="s">
        <v>9</v>
      </c>
      <c r="B937" t="s">
        <v>53</v>
      </c>
      <c r="C937" t="s">
        <v>54</v>
      </c>
      <c r="D937" t="s">
        <v>483</v>
      </c>
      <c r="E937" t="s">
        <v>15</v>
      </c>
      <c r="F937" t="s">
        <v>26</v>
      </c>
      <c r="G937">
        <v>2019</v>
      </c>
      <c r="H937">
        <v>1597</v>
      </c>
    </row>
    <row r="938" spans="1:9" x14ac:dyDescent="0.25">
      <c r="A938" t="s">
        <v>9</v>
      </c>
      <c r="B938" t="s">
        <v>53</v>
      </c>
      <c r="C938" t="s">
        <v>54</v>
      </c>
      <c r="D938" t="s">
        <v>483</v>
      </c>
      <c r="E938" t="s">
        <v>18</v>
      </c>
      <c r="F938" t="s">
        <v>19</v>
      </c>
      <c r="G938">
        <v>2000</v>
      </c>
      <c r="H938">
        <v>69</v>
      </c>
      <c r="I938">
        <v>81</v>
      </c>
    </row>
    <row r="939" spans="1:9" x14ac:dyDescent="0.25">
      <c r="A939" t="s">
        <v>9</v>
      </c>
      <c r="B939" t="s">
        <v>53</v>
      </c>
      <c r="C939" t="s">
        <v>54</v>
      </c>
      <c r="D939" t="s">
        <v>483</v>
      </c>
      <c r="E939" t="s">
        <v>18</v>
      </c>
      <c r="F939" t="s">
        <v>19</v>
      </c>
      <c r="G939">
        <v>2001</v>
      </c>
      <c r="H939">
        <v>69</v>
      </c>
      <c r="I939">
        <v>179</v>
      </c>
    </row>
    <row r="940" spans="1:9" x14ac:dyDescent="0.25">
      <c r="A940" t="s">
        <v>9</v>
      </c>
      <c r="B940" t="s">
        <v>53</v>
      </c>
      <c r="C940" t="s">
        <v>54</v>
      </c>
      <c r="D940" t="s">
        <v>483</v>
      </c>
      <c r="E940" t="s">
        <v>18</v>
      </c>
      <c r="F940" t="s">
        <v>19</v>
      </c>
      <c r="G940">
        <v>2002</v>
      </c>
      <c r="H940">
        <v>69</v>
      </c>
      <c r="I940">
        <v>213</v>
      </c>
    </row>
    <row r="941" spans="1:9" x14ac:dyDescent="0.25">
      <c r="A941" t="s">
        <v>9</v>
      </c>
      <c r="B941" t="s">
        <v>53</v>
      </c>
      <c r="C941" t="s">
        <v>54</v>
      </c>
      <c r="D941" t="s">
        <v>483</v>
      </c>
      <c r="E941" t="s">
        <v>18</v>
      </c>
      <c r="F941" t="s">
        <v>19</v>
      </c>
      <c r="G941">
        <v>2003</v>
      </c>
      <c r="H941">
        <v>69</v>
      </c>
      <c r="I941">
        <v>214</v>
      </c>
    </row>
    <row r="942" spans="1:9" x14ac:dyDescent="0.25">
      <c r="A942" t="s">
        <v>9</v>
      </c>
      <c r="B942" t="s">
        <v>53</v>
      </c>
      <c r="C942" t="s">
        <v>54</v>
      </c>
      <c r="D942" t="s">
        <v>483</v>
      </c>
      <c r="E942" t="s">
        <v>18</v>
      </c>
      <c r="F942" t="s">
        <v>19</v>
      </c>
      <c r="G942">
        <v>2004</v>
      </c>
      <c r="H942">
        <v>145</v>
      </c>
      <c r="I942">
        <v>376.8</v>
      </c>
    </row>
    <row r="943" spans="1:9" x14ac:dyDescent="0.25">
      <c r="A943" t="s">
        <v>9</v>
      </c>
      <c r="B943" t="s">
        <v>53</v>
      </c>
      <c r="C943" t="s">
        <v>54</v>
      </c>
      <c r="D943" t="s">
        <v>483</v>
      </c>
      <c r="E943" t="s">
        <v>18</v>
      </c>
      <c r="F943" t="s">
        <v>19</v>
      </c>
      <c r="G943">
        <v>2005</v>
      </c>
      <c r="H943">
        <v>145</v>
      </c>
      <c r="I943">
        <v>532.6</v>
      </c>
    </row>
    <row r="944" spans="1:9" x14ac:dyDescent="0.25">
      <c r="A944" t="s">
        <v>9</v>
      </c>
      <c r="B944" t="s">
        <v>53</v>
      </c>
      <c r="C944" t="s">
        <v>54</v>
      </c>
      <c r="D944" t="s">
        <v>483</v>
      </c>
      <c r="E944" t="s">
        <v>18</v>
      </c>
      <c r="F944" t="s">
        <v>19</v>
      </c>
      <c r="G944">
        <v>2006</v>
      </c>
      <c r="H944">
        <v>230</v>
      </c>
      <c r="I944">
        <v>561</v>
      </c>
    </row>
    <row r="945" spans="1:9" x14ac:dyDescent="0.25">
      <c r="A945" t="s">
        <v>9</v>
      </c>
      <c r="B945" t="s">
        <v>53</v>
      </c>
      <c r="C945" t="s">
        <v>54</v>
      </c>
      <c r="D945" t="s">
        <v>483</v>
      </c>
      <c r="E945" t="s">
        <v>18</v>
      </c>
      <c r="F945" t="s">
        <v>19</v>
      </c>
      <c r="G945">
        <v>2007</v>
      </c>
      <c r="H945">
        <v>310</v>
      </c>
      <c r="I945">
        <v>635.29999999999995</v>
      </c>
    </row>
    <row r="946" spans="1:9" x14ac:dyDescent="0.25">
      <c r="A946" t="s">
        <v>9</v>
      </c>
      <c r="B946" t="s">
        <v>53</v>
      </c>
      <c r="C946" t="s">
        <v>54</v>
      </c>
      <c r="D946" t="s">
        <v>483</v>
      </c>
      <c r="E946" t="s">
        <v>18</v>
      </c>
      <c r="F946" t="s">
        <v>19</v>
      </c>
      <c r="G946">
        <v>2008</v>
      </c>
      <c r="H946">
        <v>390</v>
      </c>
      <c r="I946">
        <v>847</v>
      </c>
    </row>
    <row r="947" spans="1:9" x14ac:dyDescent="0.25">
      <c r="A947" t="s">
        <v>9</v>
      </c>
      <c r="B947" t="s">
        <v>53</v>
      </c>
      <c r="C947" t="s">
        <v>54</v>
      </c>
      <c r="D947" t="s">
        <v>483</v>
      </c>
      <c r="E947" t="s">
        <v>18</v>
      </c>
      <c r="F947" t="s">
        <v>19</v>
      </c>
      <c r="G947">
        <v>2009</v>
      </c>
      <c r="H947">
        <v>435</v>
      </c>
      <c r="I947">
        <v>948</v>
      </c>
    </row>
    <row r="948" spans="1:9" x14ac:dyDescent="0.25">
      <c r="A948" t="s">
        <v>9</v>
      </c>
      <c r="B948" t="s">
        <v>53</v>
      </c>
      <c r="C948" t="s">
        <v>54</v>
      </c>
      <c r="D948" t="s">
        <v>483</v>
      </c>
      <c r="E948" t="s">
        <v>18</v>
      </c>
      <c r="F948" t="s">
        <v>19</v>
      </c>
      <c r="G948">
        <v>2010</v>
      </c>
      <c r="H948">
        <v>550</v>
      </c>
      <c r="I948">
        <v>1159</v>
      </c>
    </row>
    <row r="949" spans="1:9" x14ac:dyDescent="0.25">
      <c r="A949" t="s">
        <v>9</v>
      </c>
      <c r="B949" t="s">
        <v>53</v>
      </c>
      <c r="C949" t="s">
        <v>54</v>
      </c>
      <c r="D949" t="s">
        <v>483</v>
      </c>
      <c r="E949" t="s">
        <v>18</v>
      </c>
      <c r="F949" t="s">
        <v>19</v>
      </c>
      <c r="G949">
        <v>2011</v>
      </c>
      <c r="H949">
        <v>550</v>
      </c>
      <c r="I949">
        <v>1496</v>
      </c>
    </row>
    <row r="950" spans="1:9" x14ac:dyDescent="0.25">
      <c r="A950" t="s">
        <v>9</v>
      </c>
      <c r="B950" t="s">
        <v>53</v>
      </c>
      <c r="C950" t="s">
        <v>54</v>
      </c>
      <c r="D950" t="s">
        <v>483</v>
      </c>
      <c r="E950" t="s">
        <v>18</v>
      </c>
      <c r="F950" t="s">
        <v>19</v>
      </c>
      <c r="G950">
        <v>2012</v>
      </c>
      <c r="H950">
        <v>550</v>
      </c>
      <c r="I950">
        <v>1563.5</v>
      </c>
    </row>
    <row r="951" spans="1:9" x14ac:dyDescent="0.25">
      <c r="A951" t="s">
        <v>9</v>
      </c>
      <c r="B951" t="s">
        <v>53</v>
      </c>
      <c r="C951" t="s">
        <v>54</v>
      </c>
      <c r="D951" t="s">
        <v>483</v>
      </c>
      <c r="E951" t="s">
        <v>18</v>
      </c>
      <c r="F951" t="s">
        <v>19</v>
      </c>
      <c r="G951">
        <v>2013</v>
      </c>
      <c r="H951">
        <v>550</v>
      </c>
      <c r="I951">
        <v>1260</v>
      </c>
    </row>
    <row r="952" spans="1:9" x14ac:dyDescent="0.25">
      <c r="A952" t="s">
        <v>9</v>
      </c>
      <c r="B952" t="s">
        <v>53</v>
      </c>
      <c r="C952" t="s">
        <v>54</v>
      </c>
      <c r="D952" t="s">
        <v>483</v>
      </c>
      <c r="E952" t="s">
        <v>18</v>
      </c>
      <c r="F952" t="s">
        <v>19</v>
      </c>
      <c r="G952">
        <v>2014</v>
      </c>
      <c r="H952">
        <v>550</v>
      </c>
      <c r="I952">
        <v>1332</v>
      </c>
    </row>
    <row r="953" spans="1:9" x14ac:dyDescent="0.25">
      <c r="A953" t="s">
        <v>9</v>
      </c>
      <c r="B953" t="s">
        <v>53</v>
      </c>
      <c r="C953" t="s">
        <v>54</v>
      </c>
      <c r="D953" t="s">
        <v>483</v>
      </c>
      <c r="E953" t="s">
        <v>18</v>
      </c>
      <c r="F953" t="s">
        <v>19</v>
      </c>
      <c r="G953">
        <v>2015</v>
      </c>
      <c r="H953">
        <v>750</v>
      </c>
      <c r="I953">
        <v>1444</v>
      </c>
    </row>
    <row r="954" spans="1:9" x14ac:dyDescent="0.25">
      <c r="A954" t="s">
        <v>9</v>
      </c>
      <c r="B954" t="s">
        <v>53</v>
      </c>
      <c r="C954" t="s">
        <v>54</v>
      </c>
      <c r="D954" t="s">
        <v>483</v>
      </c>
      <c r="E954" t="s">
        <v>18</v>
      </c>
      <c r="F954" t="s">
        <v>19</v>
      </c>
      <c r="G954">
        <v>2016</v>
      </c>
      <c r="H954">
        <v>750</v>
      </c>
      <c r="I954">
        <v>2058</v>
      </c>
    </row>
    <row r="955" spans="1:9" x14ac:dyDescent="0.25">
      <c r="A955" t="s">
        <v>9</v>
      </c>
      <c r="B955" t="s">
        <v>53</v>
      </c>
      <c r="C955" t="s">
        <v>54</v>
      </c>
      <c r="D955" t="s">
        <v>483</v>
      </c>
      <c r="E955" t="s">
        <v>18</v>
      </c>
      <c r="F955" t="s">
        <v>19</v>
      </c>
      <c r="G955">
        <v>2017</v>
      </c>
      <c r="H955">
        <v>750</v>
      </c>
      <c r="I955">
        <v>2200</v>
      </c>
    </row>
    <row r="956" spans="1:9" x14ac:dyDescent="0.25">
      <c r="A956" t="s">
        <v>9</v>
      </c>
      <c r="B956" t="s">
        <v>53</v>
      </c>
      <c r="C956" t="s">
        <v>54</v>
      </c>
      <c r="D956" t="s">
        <v>483</v>
      </c>
      <c r="E956" t="s">
        <v>18</v>
      </c>
      <c r="F956" t="s">
        <v>19</v>
      </c>
      <c r="G956">
        <v>2018</v>
      </c>
      <c r="H956">
        <v>1125</v>
      </c>
    </row>
    <row r="957" spans="1:9" x14ac:dyDescent="0.25">
      <c r="A957" t="s">
        <v>9</v>
      </c>
      <c r="B957" t="s">
        <v>53</v>
      </c>
      <c r="C957" t="s">
        <v>54</v>
      </c>
      <c r="D957" t="s">
        <v>483</v>
      </c>
      <c r="E957" t="s">
        <v>18</v>
      </c>
      <c r="F957" t="s">
        <v>19</v>
      </c>
      <c r="G957">
        <v>2019</v>
      </c>
      <c r="H957">
        <v>1375</v>
      </c>
    </row>
    <row r="958" spans="1:9" x14ac:dyDescent="0.25">
      <c r="A958" t="s">
        <v>9</v>
      </c>
      <c r="B958" t="s">
        <v>55</v>
      </c>
      <c r="C958" t="s">
        <v>56</v>
      </c>
      <c r="D958" t="s">
        <v>482</v>
      </c>
      <c r="E958" t="s">
        <v>12</v>
      </c>
      <c r="F958" t="s">
        <v>12</v>
      </c>
      <c r="G958">
        <v>2000</v>
      </c>
      <c r="H958">
        <v>30.2</v>
      </c>
      <c r="I958">
        <v>166.04400000000001</v>
      </c>
    </row>
    <row r="959" spans="1:9" x14ac:dyDescent="0.25">
      <c r="A959" t="s">
        <v>9</v>
      </c>
      <c r="B959" t="s">
        <v>55</v>
      </c>
      <c r="C959" t="s">
        <v>56</v>
      </c>
      <c r="D959" t="s">
        <v>482</v>
      </c>
      <c r="E959" t="s">
        <v>12</v>
      </c>
      <c r="F959" t="s">
        <v>12</v>
      </c>
      <c r="G959">
        <v>2001</v>
      </c>
      <c r="H959">
        <v>30.2</v>
      </c>
      <c r="I959">
        <v>166.04400000000001</v>
      </c>
    </row>
    <row r="960" spans="1:9" x14ac:dyDescent="0.25">
      <c r="A960" t="s">
        <v>9</v>
      </c>
      <c r="B960" t="s">
        <v>55</v>
      </c>
      <c r="C960" t="s">
        <v>56</v>
      </c>
      <c r="D960" t="s">
        <v>482</v>
      </c>
      <c r="E960" t="s">
        <v>12</v>
      </c>
      <c r="F960" t="s">
        <v>12</v>
      </c>
      <c r="G960">
        <v>2002</v>
      </c>
      <c r="H960">
        <v>30.2</v>
      </c>
      <c r="I960">
        <v>166.04400000000001</v>
      </c>
    </row>
    <row r="961" spans="1:9" x14ac:dyDescent="0.25">
      <c r="A961" t="s">
        <v>9</v>
      </c>
      <c r="B961" t="s">
        <v>55</v>
      </c>
      <c r="C961" t="s">
        <v>56</v>
      </c>
      <c r="D961" t="s">
        <v>482</v>
      </c>
      <c r="E961" t="s">
        <v>12</v>
      </c>
      <c r="F961" t="s">
        <v>12</v>
      </c>
      <c r="G961">
        <v>2003</v>
      </c>
      <c r="H961">
        <v>30.2</v>
      </c>
      <c r="I961">
        <v>166.04400000000001</v>
      </c>
    </row>
    <row r="962" spans="1:9" x14ac:dyDescent="0.25">
      <c r="A962" t="s">
        <v>9</v>
      </c>
      <c r="B962" t="s">
        <v>55</v>
      </c>
      <c r="C962" t="s">
        <v>56</v>
      </c>
      <c r="D962" t="s">
        <v>482</v>
      </c>
      <c r="E962" t="s">
        <v>12</v>
      </c>
      <c r="F962" t="s">
        <v>12</v>
      </c>
      <c r="G962">
        <v>2004</v>
      </c>
      <c r="H962">
        <v>30.2</v>
      </c>
      <c r="I962">
        <v>166.04400000000001</v>
      </c>
    </row>
    <row r="963" spans="1:9" x14ac:dyDescent="0.25">
      <c r="A963" t="s">
        <v>9</v>
      </c>
      <c r="B963" t="s">
        <v>55</v>
      </c>
      <c r="C963" t="s">
        <v>56</v>
      </c>
      <c r="D963" t="s">
        <v>482</v>
      </c>
      <c r="E963" t="s">
        <v>12</v>
      </c>
      <c r="F963" t="s">
        <v>12</v>
      </c>
      <c r="G963">
        <v>2005</v>
      </c>
      <c r="H963">
        <v>30.2</v>
      </c>
      <c r="I963">
        <v>166.04400000000001</v>
      </c>
    </row>
    <row r="964" spans="1:9" x14ac:dyDescent="0.25">
      <c r="A964" t="s">
        <v>9</v>
      </c>
      <c r="B964" t="s">
        <v>55</v>
      </c>
      <c r="C964" t="s">
        <v>56</v>
      </c>
      <c r="D964" t="s">
        <v>482</v>
      </c>
      <c r="E964" t="s">
        <v>12</v>
      </c>
      <c r="F964" t="s">
        <v>12</v>
      </c>
      <c r="G964">
        <v>2006</v>
      </c>
      <c r="H964">
        <v>30.2</v>
      </c>
      <c r="I964">
        <v>166.04400000000001</v>
      </c>
    </row>
    <row r="965" spans="1:9" x14ac:dyDescent="0.25">
      <c r="A965" t="s">
        <v>9</v>
      </c>
      <c r="B965" t="s">
        <v>55</v>
      </c>
      <c r="C965" t="s">
        <v>56</v>
      </c>
      <c r="D965" t="s">
        <v>482</v>
      </c>
      <c r="E965" t="s">
        <v>12</v>
      </c>
      <c r="F965" t="s">
        <v>12</v>
      </c>
      <c r="G965">
        <v>2007</v>
      </c>
      <c r="H965">
        <v>54.2</v>
      </c>
      <c r="I965">
        <v>298</v>
      </c>
    </row>
    <row r="966" spans="1:9" x14ac:dyDescent="0.25">
      <c r="A966" t="s">
        <v>9</v>
      </c>
      <c r="B966" t="s">
        <v>55</v>
      </c>
      <c r="C966" t="s">
        <v>56</v>
      </c>
      <c r="D966" t="s">
        <v>482</v>
      </c>
      <c r="E966" t="s">
        <v>12</v>
      </c>
      <c r="F966" t="s">
        <v>12</v>
      </c>
      <c r="G966">
        <v>2008</v>
      </c>
      <c r="H966">
        <v>54.2</v>
      </c>
      <c r="I966">
        <v>298</v>
      </c>
    </row>
    <row r="967" spans="1:9" x14ac:dyDescent="0.25">
      <c r="A967" t="s">
        <v>9</v>
      </c>
      <c r="B967" t="s">
        <v>55</v>
      </c>
      <c r="C967" t="s">
        <v>56</v>
      </c>
      <c r="D967" t="s">
        <v>482</v>
      </c>
      <c r="E967" t="s">
        <v>12</v>
      </c>
      <c r="F967" t="s">
        <v>12</v>
      </c>
      <c r="G967">
        <v>2009</v>
      </c>
      <c r="H967">
        <v>54.2</v>
      </c>
      <c r="I967">
        <v>298</v>
      </c>
    </row>
    <row r="968" spans="1:9" x14ac:dyDescent="0.25">
      <c r="A968" t="s">
        <v>9</v>
      </c>
      <c r="B968" t="s">
        <v>55</v>
      </c>
      <c r="C968" t="s">
        <v>56</v>
      </c>
      <c r="D968" t="s">
        <v>482</v>
      </c>
      <c r="E968" t="s">
        <v>12</v>
      </c>
      <c r="F968" t="s">
        <v>12</v>
      </c>
      <c r="G968">
        <v>2010</v>
      </c>
      <c r="H968">
        <v>74.2</v>
      </c>
      <c r="I968">
        <v>298</v>
      </c>
    </row>
    <row r="969" spans="1:9" x14ac:dyDescent="0.25">
      <c r="A969" t="s">
        <v>9</v>
      </c>
      <c r="B969" t="s">
        <v>55</v>
      </c>
      <c r="C969" t="s">
        <v>56</v>
      </c>
      <c r="D969" t="s">
        <v>482</v>
      </c>
      <c r="E969" t="s">
        <v>12</v>
      </c>
      <c r="F969" t="s">
        <v>12</v>
      </c>
      <c r="G969">
        <v>2011</v>
      </c>
      <c r="H969">
        <v>74.2</v>
      </c>
      <c r="I969">
        <v>298</v>
      </c>
    </row>
    <row r="970" spans="1:9" x14ac:dyDescent="0.25">
      <c r="A970" t="s">
        <v>9</v>
      </c>
      <c r="B970" t="s">
        <v>55</v>
      </c>
      <c r="C970" t="s">
        <v>56</v>
      </c>
      <c r="D970" t="s">
        <v>482</v>
      </c>
      <c r="E970" t="s">
        <v>12</v>
      </c>
      <c r="F970" t="s">
        <v>12</v>
      </c>
      <c r="G970">
        <v>2012</v>
      </c>
      <c r="H970">
        <v>222.2</v>
      </c>
      <c r="I970">
        <v>760</v>
      </c>
    </row>
    <row r="971" spans="1:9" x14ac:dyDescent="0.25">
      <c r="A971" t="s">
        <v>9</v>
      </c>
      <c r="B971" t="s">
        <v>55</v>
      </c>
      <c r="C971" t="s">
        <v>56</v>
      </c>
      <c r="D971" t="s">
        <v>482</v>
      </c>
      <c r="E971" t="s">
        <v>12</v>
      </c>
      <c r="F971" t="s">
        <v>12</v>
      </c>
      <c r="G971">
        <v>2013</v>
      </c>
      <c r="H971">
        <v>222.2</v>
      </c>
      <c r="I971">
        <v>760</v>
      </c>
    </row>
    <row r="972" spans="1:9" x14ac:dyDescent="0.25">
      <c r="A972" t="s">
        <v>9</v>
      </c>
      <c r="B972" t="s">
        <v>55</v>
      </c>
      <c r="C972" t="s">
        <v>56</v>
      </c>
      <c r="D972" t="s">
        <v>482</v>
      </c>
      <c r="E972" t="s">
        <v>12</v>
      </c>
      <c r="F972" t="s">
        <v>12</v>
      </c>
      <c r="G972">
        <v>2014</v>
      </c>
      <c r="H972">
        <v>222.2</v>
      </c>
      <c r="I972">
        <v>760</v>
      </c>
    </row>
    <row r="973" spans="1:9" x14ac:dyDescent="0.25">
      <c r="A973" t="s">
        <v>9</v>
      </c>
      <c r="B973" t="s">
        <v>55</v>
      </c>
      <c r="C973" t="s">
        <v>56</v>
      </c>
      <c r="D973" t="s">
        <v>482</v>
      </c>
      <c r="E973" t="s">
        <v>12</v>
      </c>
      <c r="F973" t="s">
        <v>12</v>
      </c>
      <c r="G973">
        <v>2015</v>
      </c>
      <c r="H973">
        <v>222.2</v>
      </c>
      <c r="I973">
        <v>760</v>
      </c>
    </row>
    <row r="974" spans="1:9" x14ac:dyDescent="0.25">
      <c r="A974" t="s">
        <v>9</v>
      </c>
      <c r="B974" t="s">
        <v>55</v>
      </c>
      <c r="C974" t="s">
        <v>56</v>
      </c>
      <c r="D974" t="s">
        <v>482</v>
      </c>
      <c r="E974" t="s">
        <v>12</v>
      </c>
      <c r="F974" t="s">
        <v>12</v>
      </c>
      <c r="G974">
        <v>2016</v>
      </c>
      <c r="H974">
        <v>246.2</v>
      </c>
      <c r="I974">
        <v>842.08799999999997</v>
      </c>
    </row>
    <row r="975" spans="1:9" x14ac:dyDescent="0.25">
      <c r="A975" t="s">
        <v>9</v>
      </c>
      <c r="B975" t="s">
        <v>55</v>
      </c>
      <c r="C975" t="s">
        <v>56</v>
      </c>
      <c r="D975" t="s">
        <v>482</v>
      </c>
      <c r="E975" t="s">
        <v>12</v>
      </c>
      <c r="F975" t="s">
        <v>12</v>
      </c>
      <c r="G975">
        <v>2017</v>
      </c>
      <c r="H975">
        <v>270.2</v>
      </c>
      <c r="I975">
        <v>924.17600000000004</v>
      </c>
    </row>
    <row r="976" spans="1:9" x14ac:dyDescent="0.25">
      <c r="A976" t="s">
        <v>9</v>
      </c>
      <c r="B976" t="s">
        <v>55</v>
      </c>
      <c r="C976" t="s">
        <v>56</v>
      </c>
      <c r="D976" t="s">
        <v>482</v>
      </c>
      <c r="E976" t="s">
        <v>12</v>
      </c>
      <c r="F976" t="s">
        <v>12</v>
      </c>
      <c r="G976">
        <v>2018</v>
      </c>
      <c r="H976">
        <v>273.971</v>
      </c>
    </row>
    <row r="977" spans="1:9" x14ac:dyDescent="0.25">
      <c r="A977" t="s">
        <v>9</v>
      </c>
      <c r="B977" t="s">
        <v>55</v>
      </c>
      <c r="C977" t="s">
        <v>56</v>
      </c>
      <c r="D977" t="s">
        <v>482</v>
      </c>
      <c r="E977" t="s">
        <v>12</v>
      </c>
      <c r="F977" t="s">
        <v>12</v>
      </c>
      <c r="G977">
        <v>2019</v>
      </c>
      <c r="H977">
        <v>273.971</v>
      </c>
    </row>
    <row r="978" spans="1:9" x14ac:dyDescent="0.25">
      <c r="A978" t="s">
        <v>9</v>
      </c>
      <c r="B978" t="s">
        <v>55</v>
      </c>
      <c r="C978" t="s">
        <v>56</v>
      </c>
      <c r="D978" t="s">
        <v>483</v>
      </c>
      <c r="E978" t="s">
        <v>13</v>
      </c>
      <c r="F978" t="s">
        <v>14</v>
      </c>
      <c r="G978">
        <v>2000</v>
      </c>
      <c r="H978">
        <v>5.6</v>
      </c>
      <c r="I978">
        <v>7</v>
      </c>
    </row>
    <row r="979" spans="1:9" x14ac:dyDescent="0.25">
      <c r="A979" t="s">
        <v>9</v>
      </c>
      <c r="B979" t="s">
        <v>55</v>
      </c>
      <c r="C979" t="s">
        <v>56</v>
      </c>
      <c r="D979" t="s">
        <v>483</v>
      </c>
      <c r="E979" t="s">
        <v>13</v>
      </c>
      <c r="F979" t="s">
        <v>14</v>
      </c>
      <c r="G979">
        <v>2001</v>
      </c>
      <c r="H979">
        <v>5.6</v>
      </c>
      <c r="I979">
        <v>7</v>
      </c>
    </row>
    <row r="980" spans="1:9" x14ac:dyDescent="0.25">
      <c r="A980" t="s">
        <v>9</v>
      </c>
      <c r="B980" t="s">
        <v>55</v>
      </c>
      <c r="C980" t="s">
        <v>56</v>
      </c>
      <c r="D980" t="s">
        <v>483</v>
      </c>
      <c r="E980" t="s">
        <v>13</v>
      </c>
      <c r="F980" t="s">
        <v>14</v>
      </c>
      <c r="G980">
        <v>2002</v>
      </c>
      <c r="H980">
        <v>5.6</v>
      </c>
      <c r="I980">
        <v>7</v>
      </c>
    </row>
    <row r="981" spans="1:9" x14ac:dyDescent="0.25">
      <c r="A981" t="s">
        <v>9</v>
      </c>
      <c r="B981" t="s">
        <v>55</v>
      </c>
      <c r="C981" t="s">
        <v>56</v>
      </c>
      <c r="D981" t="s">
        <v>483</v>
      </c>
      <c r="E981" t="s">
        <v>13</v>
      </c>
      <c r="F981" t="s">
        <v>14</v>
      </c>
      <c r="G981">
        <v>2003</v>
      </c>
      <c r="H981">
        <v>5.6</v>
      </c>
      <c r="I981">
        <v>7</v>
      </c>
    </row>
    <row r="982" spans="1:9" x14ac:dyDescent="0.25">
      <c r="A982" t="s">
        <v>9</v>
      </c>
      <c r="B982" t="s">
        <v>55</v>
      </c>
      <c r="C982" t="s">
        <v>56</v>
      </c>
      <c r="D982" t="s">
        <v>483</v>
      </c>
      <c r="E982" t="s">
        <v>13</v>
      </c>
      <c r="F982" t="s">
        <v>14</v>
      </c>
      <c r="G982">
        <v>2004</v>
      </c>
      <c r="H982">
        <v>5.6</v>
      </c>
      <c r="I982">
        <v>7</v>
      </c>
    </row>
    <row r="983" spans="1:9" x14ac:dyDescent="0.25">
      <c r="A983" t="s">
        <v>9</v>
      </c>
      <c r="B983" t="s">
        <v>55</v>
      </c>
      <c r="C983" t="s">
        <v>56</v>
      </c>
      <c r="D983" t="s">
        <v>483</v>
      </c>
      <c r="E983" t="s">
        <v>13</v>
      </c>
      <c r="F983" t="s">
        <v>14</v>
      </c>
      <c r="G983">
        <v>2005</v>
      </c>
      <c r="H983">
        <v>5.6</v>
      </c>
      <c r="I983">
        <v>7</v>
      </c>
    </row>
    <row r="984" spans="1:9" x14ac:dyDescent="0.25">
      <c r="A984" t="s">
        <v>9</v>
      </c>
      <c r="B984" t="s">
        <v>55</v>
      </c>
      <c r="C984" t="s">
        <v>56</v>
      </c>
      <c r="D984" t="s">
        <v>483</v>
      </c>
      <c r="E984" t="s">
        <v>13</v>
      </c>
      <c r="F984" t="s">
        <v>14</v>
      </c>
      <c r="G984">
        <v>2006</v>
      </c>
      <c r="H984">
        <v>5.6</v>
      </c>
      <c r="I984">
        <v>7</v>
      </c>
    </row>
    <row r="985" spans="1:9" x14ac:dyDescent="0.25">
      <c r="A985" t="s">
        <v>9</v>
      </c>
      <c r="B985" t="s">
        <v>55</v>
      </c>
      <c r="C985" t="s">
        <v>56</v>
      </c>
      <c r="D985" t="s">
        <v>483</v>
      </c>
      <c r="E985" t="s">
        <v>13</v>
      </c>
      <c r="F985" t="s">
        <v>14</v>
      </c>
      <c r="G985">
        <v>2007</v>
      </c>
      <c r="H985">
        <v>5.6</v>
      </c>
      <c r="I985">
        <v>7</v>
      </c>
    </row>
    <row r="986" spans="1:9" x14ac:dyDescent="0.25">
      <c r="A986" t="s">
        <v>9</v>
      </c>
      <c r="B986" t="s">
        <v>55</v>
      </c>
      <c r="C986" t="s">
        <v>56</v>
      </c>
      <c r="D986" t="s">
        <v>483</v>
      </c>
      <c r="E986" t="s">
        <v>13</v>
      </c>
      <c r="F986" t="s">
        <v>14</v>
      </c>
      <c r="G986">
        <v>2008</v>
      </c>
      <c r="H986">
        <v>5.6</v>
      </c>
      <c r="I986">
        <v>7</v>
      </c>
    </row>
    <row r="987" spans="1:9" x14ac:dyDescent="0.25">
      <c r="A987" t="s">
        <v>9</v>
      </c>
      <c r="B987" t="s">
        <v>55</v>
      </c>
      <c r="C987" t="s">
        <v>56</v>
      </c>
      <c r="D987" t="s">
        <v>483</v>
      </c>
      <c r="E987" t="s">
        <v>13</v>
      </c>
      <c r="F987" t="s">
        <v>14</v>
      </c>
      <c r="G987">
        <v>2009</v>
      </c>
      <c r="H987">
        <v>5.6</v>
      </c>
      <c r="I987">
        <v>7</v>
      </c>
    </row>
    <row r="988" spans="1:9" x14ac:dyDescent="0.25">
      <c r="A988" t="s">
        <v>9</v>
      </c>
      <c r="B988" t="s">
        <v>55</v>
      </c>
      <c r="C988" t="s">
        <v>56</v>
      </c>
      <c r="D988" t="s">
        <v>483</v>
      </c>
      <c r="E988" t="s">
        <v>13</v>
      </c>
      <c r="F988" t="s">
        <v>14</v>
      </c>
      <c r="G988">
        <v>2010</v>
      </c>
      <c r="H988">
        <v>5.6</v>
      </c>
      <c r="I988">
        <v>7</v>
      </c>
    </row>
    <row r="989" spans="1:9" x14ac:dyDescent="0.25">
      <c r="A989" t="s">
        <v>9</v>
      </c>
      <c r="B989" t="s">
        <v>55</v>
      </c>
      <c r="C989" t="s">
        <v>56</v>
      </c>
      <c r="D989" t="s">
        <v>483</v>
      </c>
      <c r="E989" t="s">
        <v>13</v>
      </c>
      <c r="F989" t="s">
        <v>14</v>
      </c>
      <c r="G989">
        <v>2011</v>
      </c>
      <c r="H989">
        <v>5.6</v>
      </c>
      <c r="I989">
        <v>7</v>
      </c>
    </row>
    <row r="990" spans="1:9" x14ac:dyDescent="0.25">
      <c r="A990" t="s">
        <v>9</v>
      </c>
      <c r="B990" t="s">
        <v>55</v>
      </c>
      <c r="C990" t="s">
        <v>56</v>
      </c>
      <c r="D990" t="s">
        <v>483</v>
      </c>
      <c r="E990" t="s">
        <v>13</v>
      </c>
      <c r="F990" t="s">
        <v>14</v>
      </c>
      <c r="G990">
        <v>2012</v>
      </c>
      <c r="H990">
        <v>125.6</v>
      </c>
      <c r="I990">
        <v>67</v>
      </c>
    </row>
    <row r="991" spans="1:9" x14ac:dyDescent="0.25">
      <c r="A991" t="s">
        <v>9</v>
      </c>
      <c r="B991" t="s">
        <v>55</v>
      </c>
      <c r="C991" t="s">
        <v>56</v>
      </c>
      <c r="D991" t="s">
        <v>483</v>
      </c>
      <c r="E991" t="s">
        <v>13</v>
      </c>
      <c r="F991" t="s">
        <v>14</v>
      </c>
      <c r="G991">
        <v>2013</v>
      </c>
      <c r="H991">
        <v>125.6</v>
      </c>
      <c r="I991">
        <v>127</v>
      </c>
    </row>
    <row r="992" spans="1:9" x14ac:dyDescent="0.25">
      <c r="A992" t="s">
        <v>9</v>
      </c>
      <c r="B992" t="s">
        <v>55</v>
      </c>
      <c r="C992" t="s">
        <v>56</v>
      </c>
      <c r="D992" t="s">
        <v>483</v>
      </c>
      <c r="E992" t="s">
        <v>13</v>
      </c>
      <c r="F992" t="s">
        <v>14</v>
      </c>
      <c r="G992">
        <v>2014</v>
      </c>
      <c r="H992">
        <v>125.6</v>
      </c>
      <c r="I992">
        <v>127</v>
      </c>
    </row>
    <row r="993" spans="1:9" x14ac:dyDescent="0.25">
      <c r="A993" t="s">
        <v>9</v>
      </c>
      <c r="B993" t="s">
        <v>55</v>
      </c>
      <c r="C993" t="s">
        <v>56</v>
      </c>
      <c r="D993" t="s">
        <v>483</v>
      </c>
      <c r="E993" t="s">
        <v>13</v>
      </c>
      <c r="F993" t="s">
        <v>14</v>
      </c>
      <c r="G993">
        <v>2015</v>
      </c>
      <c r="H993">
        <v>125.6</v>
      </c>
      <c r="I993">
        <v>127</v>
      </c>
    </row>
    <row r="994" spans="1:9" x14ac:dyDescent="0.25">
      <c r="A994" t="s">
        <v>9</v>
      </c>
      <c r="B994" t="s">
        <v>55</v>
      </c>
      <c r="C994" t="s">
        <v>56</v>
      </c>
      <c r="D994" t="s">
        <v>483</v>
      </c>
      <c r="E994" t="s">
        <v>13</v>
      </c>
      <c r="F994" t="s">
        <v>14</v>
      </c>
      <c r="G994">
        <v>2016</v>
      </c>
      <c r="H994">
        <v>125.6</v>
      </c>
      <c r="I994">
        <v>127</v>
      </c>
    </row>
    <row r="995" spans="1:9" x14ac:dyDescent="0.25">
      <c r="A995" t="s">
        <v>9</v>
      </c>
      <c r="B995" t="s">
        <v>55</v>
      </c>
      <c r="C995" t="s">
        <v>56</v>
      </c>
      <c r="D995" t="s">
        <v>483</v>
      </c>
      <c r="E995" t="s">
        <v>13</v>
      </c>
      <c r="F995" t="s">
        <v>14</v>
      </c>
      <c r="G995">
        <v>2017</v>
      </c>
      <c r="H995">
        <v>125.6</v>
      </c>
      <c r="I995">
        <v>127</v>
      </c>
    </row>
    <row r="996" spans="1:9" x14ac:dyDescent="0.25">
      <c r="A996" t="s">
        <v>9</v>
      </c>
      <c r="B996" t="s">
        <v>55</v>
      </c>
      <c r="C996" t="s">
        <v>56</v>
      </c>
      <c r="D996" t="s">
        <v>483</v>
      </c>
      <c r="E996" t="s">
        <v>13</v>
      </c>
      <c r="F996" t="s">
        <v>14</v>
      </c>
      <c r="G996">
        <v>2018</v>
      </c>
      <c r="H996">
        <v>127.14</v>
      </c>
    </row>
    <row r="997" spans="1:9" x14ac:dyDescent="0.25">
      <c r="A997" t="s">
        <v>9</v>
      </c>
      <c r="B997" t="s">
        <v>55</v>
      </c>
      <c r="C997" t="s">
        <v>56</v>
      </c>
      <c r="D997" t="s">
        <v>483</v>
      </c>
      <c r="E997" t="s">
        <v>13</v>
      </c>
      <c r="F997" t="s">
        <v>14</v>
      </c>
      <c r="G997">
        <v>2019</v>
      </c>
      <c r="H997">
        <v>127.14</v>
      </c>
    </row>
    <row r="998" spans="1:9" x14ac:dyDescent="0.25">
      <c r="A998" t="s">
        <v>9</v>
      </c>
      <c r="B998" t="s">
        <v>55</v>
      </c>
      <c r="C998" t="s">
        <v>56</v>
      </c>
      <c r="D998" t="s">
        <v>483</v>
      </c>
      <c r="E998" t="s">
        <v>15</v>
      </c>
      <c r="F998" t="s">
        <v>17</v>
      </c>
      <c r="G998">
        <v>2017</v>
      </c>
      <c r="H998">
        <v>0</v>
      </c>
      <c r="I998">
        <v>0</v>
      </c>
    </row>
    <row r="999" spans="1:9" x14ac:dyDescent="0.25">
      <c r="A999" t="s">
        <v>9</v>
      </c>
      <c r="B999" t="s">
        <v>57</v>
      </c>
      <c r="C999" t="s">
        <v>58</v>
      </c>
      <c r="D999" t="s">
        <v>482</v>
      </c>
      <c r="E999" t="s">
        <v>12</v>
      </c>
      <c r="F999" t="s">
        <v>12</v>
      </c>
      <c r="G999">
        <v>2000</v>
      </c>
      <c r="H999">
        <v>164</v>
      </c>
      <c r="I999">
        <v>209</v>
      </c>
    </row>
    <row r="1000" spans="1:9" x14ac:dyDescent="0.25">
      <c r="A1000" t="s">
        <v>9</v>
      </c>
      <c r="B1000" t="s">
        <v>57</v>
      </c>
      <c r="C1000" t="s">
        <v>58</v>
      </c>
      <c r="D1000" t="s">
        <v>482</v>
      </c>
      <c r="E1000" t="s">
        <v>12</v>
      </c>
      <c r="F1000" t="s">
        <v>12</v>
      </c>
      <c r="G1000">
        <v>2001</v>
      </c>
      <c r="H1000">
        <v>164</v>
      </c>
      <c r="I1000">
        <v>232</v>
      </c>
    </row>
    <row r="1001" spans="1:9" x14ac:dyDescent="0.25">
      <c r="A1001" t="s">
        <v>9</v>
      </c>
      <c r="B1001" t="s">
        <v>57</v>
      </c>
      <c r="C1001" t="s">
        <v>58</v>
      </c>
      <c r="D1001" t="s">
        <v>482</v>
      </c>
      <c r="E1001" t="s">
        <v>12</v>
      </c>
      <c r="F1001" t="s">
        <v>12</v>
      </c>
      <c r="G1001">
        <v>2002</v>
      </c>
      <c r="H1001">
        <v>164</v>
      </c>
      <c r="I1001">
        <v>258</v>
      </c>
    </row>
    <row r="1002" spans="1:9" x14ac:dyDescent="0.25">
      <c r="A1002" t="s">
        <v>9</v>
      </c>
      <c r="B1002" t="s">
        <v>57</v>
      </c>
      <c r="C1002" t="s">
        <v>58</v>
      </c>
      <c r="D1002" t="s">
        <v>482</v>
      </c>
      <c r="E1002" t="s">
        <v>12</v>
      </c>
      <c r="F1002" t="s">
        <v>12</v>
      </c>
      <c r="G1002">
        <v>2003</v>
      </c>
      <c r="H1002">
        <v>166</v>
      </c>
      <c r="I1002">
        <v>276</v>
      </c>
    </row>
    <row r="1003" spans="1:9" x14ac:dyDescent="0.25">
      <c r="A1003" t="s">
        <v>9</v>
      </c>
      <c r="B1003" t="s">
        <v>57</v>
      </c>
      <c r="C1003" t="s">
        <v>58</v>
      </c>
      <c r="D1003" t="s">
        <v>482</v>
      </c>
      <c r="E1003" t="s">
        <v>12</v>
      </c>
      <c r="F1003" t="s">
        <v>12</v>
      </c>
      <c r="G1003">
        <v>2004</v>
      </c>
      <c r="H1003">
        <v>166</v>
      </c>
      <c r="I1003">
        <v>282</v>
      </c>
    </row>
    <row r="1004" spans="1:9" x14ac:dyDescent="0.25">
      <c r="A1004" t="s">
        <v>9</v>
      </c>
      <c r="B1004" t="s">
        <v>57</v>
      </c>
      <c r="C1004" t="s">
        <v>58</v>
      </c>
      <c r="D1004" t="s">
        <v>482</v>
      </c>
      <c r="E1004" t="s">
        <v>12</v>
      </c>
      <c r="F1004" t="s">
        <v>12</v>
      </c>
      <c r="G1004">
        <v>2005</v>
      </c>
      <c r="H1004">
        <v>166</v>
      </c>
      <c r="I1004">
        <v>287</v>
      </c>
    </row>
    <row r="1005" spans="1:9" x14ac:dyDescent="0.25">
      <c r="A1005" t="s">
        <v>9</v>
      </c>
      <c r="B1005" t="s">
        <v>57</v>
      </c>
      <c r="C1005" t="s">
        <v>58</v>
      </c>
      <c r="D1005" t="s">
        <v>482</v>
      </c>
      <c r="E1005" t="s">
        <v>12</v>
      </c>
      <c r="F1005" t="s">
        <v>12</v>
      </c>
      <c r="G1005">
        <v>2006</v>
      </c>
      <c r="H1005">
        <v>166</v>
      </c>
      <c r="I1005">
        <v>267</v>
      </c>
    </row>
    <row r="1006" spans="1:9" x14ac:dyDescent="0.25">
      <c r="A1006" t="s">
        <v>9</v>
      </c>
      <c r="B1006" t="s">
        <v>57</v>
      </c>
      <c r="C1006" t="s">
        <v>58</v>
      </c>
      <c r="D1006" t="s">
        <v>482</v>
      </c>
      <c r="E1006" t="s">
        <v>12</v>
      </c>
      <c r="F1006" t="s">
        <v>12</v>
      </c>
      <c r="G1006">
        <v>2007</v>
      </c>
      <c r="H1006">
        <v>166</v>
      </c>
      <c r="I1006">
        <v>286</v>
      </c>
    </row>
    <row r="1007" spans="1:9" x14ac:dyDescent="0.25">
      <c r="A1007" t="s">
        <v>9</v>
      </c>
      <c r="B1007" t="s">
        <v>57</v>
      </c>
      <c r="C1007" t="s">
        <v>58</v>
      </c>
      <c r="D1007" t="s">
        <v>482</v>
      </c>
      <c r="E1007" t="s">
        <v>12</v>
      </c>
      <c r="F1007" t="s">
        <v>12</v>
      </c>
      <c r="G1007">
        <v>2008</v>
      </c>
      <c r="H1007">
        <v>138.94999999999999</v>
      </c>
      <c r="I1007">
        <v>285</v>
      </c>
    </row>
    <row r="1008" spans="1:9" x14ac:dyDescent="0.25">
      <c r="A1008" t="s">
        <v>9</v>
      </c>
      <c r="B1008" t="s">
        <v>57</v>
      </c>
      <c r="C1008" t="s">
        <v>58</v>
      </c>
      <c r="D1008" t="s">
        <v>482</v>
      </c>
      <c r="E1008" t="s">
        <v>12</v>
      </c>
      <c r="F1008" t="s">
        <v>12</v>
      </c>
      <c r="G1008">
        <v>2009</v>
      </c>
      <c r="H1008">
        <v>138.94999999999999</v>
      </c>
      <c r="I1008">
        <v>293</v>
      </c>
    </row>
    <row r="1009" spans="1:9" x14ac:dyDescent="0.25">
      <c r="A1009" t="s">
        <v>9</v>
      </c>
      <c r="B1009" t="s">
        <v>57</v>
      </c>
      <c r="C1009" t="s">
        <v>58</v>
      </c>
      <c r="D1009" t="s">
        <v>482</v>
      </c>
      <c r="E1009" t="s">
        <v>12</v>
      </c>
      <c r="F1009" t="s">
        <v>12</v>
      </c>
      <c r="G1009">
        <v>2010</v>
      </c>
      <c r="H1009">
        <v>138.94999999999999</v>
      </c>
      <c r="I1009">
        <v>309</v>
      </c>
    </row>
    <row r="1010" spans="1:9" x14ac:dyDescent="0.25">
      <c r="A1010" t="s">
        <v>9</v>
      </c>
      <c r="B1010" t="s">
        <v>57</v>
      </c>
      <c r="C1010" t="s">
        <v>58</v>
      </c>
      <c r="D1010" t="s">
        <v>482</v>
      </c>
      <c r="E1010" t="s">
        <v>12</v>
      </c>
      <c r="F1010" t="s">
        <v>12</v>
      </c>
      <c r="G1010">
        <v>2011</v>
      </c>
      <c r="H1010">
        <v>139</v>
      </c>
      <c r="I1010">
        <v>335</v>
      </c>
    </row>
    <row r="1011" spans="1:9" x14ac:dyDescent="0.25">
      <c r="A1011" t="s">
        <v>9</v>
      </c>
      <c r="B1011" t="s">
        <v>57</v>
      </c>
      <c r="C1011" t="s">
        <v>58</v>
      </c>
      <c r="D1011" t="s">
        <v>482</v>
      </c>
      <c r="E1011" t="s">
        <v>12</v>
      </c>
      <c r="F1011" t="s">
        <v>12</v>
      </c>
      <c r="G1011">
        <v>2012</v>
      </c>
      <c r="H1011">
        <v>139</v>
      </c>
      <c r="I1011">
        <v>357</v>
      </c>
    </row>
    <row r="1012" spans="1:9" x14ac:dyDescent="0.25">
      <c r="A1012" t="s">
        <v>9</v>
      </c>
      <c r="B1012" t="s">
        <v>57</v>
      </c>
      <c r="C1012" t="s">
        <v>58</v>
      </c>
      <c r="D1012" t="s">
        <v>482</v>
      </c>
      <c r="E1012" t="s">
        <v>12</v>
      </c>
      <c r="F1012" t="s">
        <v>12</v>
      </c>
      <c r="G1012">
        <v>2013</v>
      </c>
      <c r="H1012">
        <v>139</v>
      </c>
      <c r="I1012">
        <v>361</v>
      </c>
    </row>
    <row r="1013" spans="1:9" x14ac:dyDescent="0.25">
      <c r="A1013" t="s">
        <v>9</v>
      </c>
      <c r="B1013" t="s">
        <v>57</v>
      </c>
      <c r="C1013" t="s">
        <v>58</v>
      </c>
      <c r="D1013" t="s">
        <v>482</v>
      </c>
      <c r="E1013" t="s">
        <v>12</v>
      </c>
      <c r="F1013" t="s">
        <v>12</v>
      </c>
      <c r="G1013">
        <v>2014</v>
      </c>
      <c r="H1013">
        <v>139</v>
      </c>
      <c r="I1013">
        <v>386</v>
      </c>
    </row>
    <row r="1014" spans="1:9" x14ac:dyDescent="0.25">
      <c r="A1014" t="s">
        <v>9</v>
      </c>
      <c r="B1014" t="s">
        <v>57</v>
      </c>
      <c r="C1014" t="s">
        <v>58</v>
      </c>
      <c r="D1014" t="s">
        <v>482</v>
      </c>
      <c r="E1014" t="s">
        <v>12</v>
      </c>
      <c r="F1014" t="s">
        <v>12</v>
      </c>
      <c r="G1014">
        <v>2015</v>
      </c>
      <c r="H1014">
        <v>159</v>
      </c>
      <c r="I1014">
        <v>404</v>
      </c>
    </row>
    <row r="1015" spans="1:9" x14ac:dyDescent="0.25">
      <c r="A1015" t="s">
        <v>9</v>
      </c>
      <c r="B1015" t="s">
        <v>57</v>
      </c>
      <c r="C1015" t="s">
        <v>58</v>
      </c>
      <c r="D1015" t="s">
        <v>482</v>
      </c>
      <c r="E1015" t="s">
        <v>12</v>
      </c>
      <c r="F1015" t="s">
        <v>12</v>
      </c>
      <c r="G1015">
        <v>2016</v>
      </c>
      <c r="H1015">
        <v>159</v>
      </c>
      <c r="I1015">
        <v>419</v>
      </c>
    </row>
    <row r="1016" spans="1:9" x14ac:dyDescent="0.25">
      <c r="A1016" t="s">
        <v>9</v>
      </c>
      <c r="B1016" t="s">
        <v>57</v>
      </c>
      <c r="C1016" t="s">
        <v>58</v>
      </c>
      <c r="D1016" t="s">
        <v>482</v>
      </c>
      <c r="E1016" t="s">
        <v>12</v>
      </c>
      <c r="F1016" t="s">
        <v>12</v>
      </c>
      <c r="G1016">
        <v>2017</v>
      </c>
      <c r="H1016">
        <v>205</v>
      </c>
      <c r="I1016">
        <v>419</v>
      </c>
    </row>
    <row r="1017" spans="1:9" x14ac:dyDescent="0.25">
      <c r="A1017" t="s">
        <v>9</v>
      </c>
      <c r="B1017" t="s">
        <v>57</v>
      </c>
      <c r="C1017" t="s">
        <v>58</v>
      </c>
      <c r="D1017" t="s">
        <v>482</v>
      </c>
      <c r="E1017" t="s">
        <v>12</v>
      </c>
      <c r="F1017" t="s">
        <v>12</v>
      </c>
      <c r="G1017">
        <v>2018</v>
      </c>
      <c r="H1017">
        <v>205</v>
      </c>
    </row>
    <row r="1018" spans="1:9" x14ac:dyDescent="0.25">
      <c r="A1018" t="s">
        <v>9</v>
      </c>
      <c r="B1018" t="s">
        <v>57</v>
      </c>
      <c r="C1018" t="s">
        <v>58</v>
      </c>
      <c r="D1018" t="s">
        <v>482</v>
      </c>
      <c r="E1018" t="s">
        <v>12</v>
      </c>
      <c r="F1018" t="s">
        <v>12</v>
      </c>
      <c r="G1018">
        <v>2019</v>
      </c>
      <c r="H1018">
        <v>205</v>
      </c>
    </row>
    <row r="1019" spans="1:9" x14ac:dyDescent="0.25">
      <c r="A1019" t="s">
        <v>9</v>
      </c>
      <c r="B1019" t="s">
        <v>57</v>
      </c>
      <c r="C1019" t="s">
        <v>58</v>
      </c>
      <c r="D1019" t="s">
        <v>483</v>
      </c>
      <c r="E1019" t="s">
        <v>15</v>
      </c>
      <c r="F1019" t="s">
        <v>17</v>
      </c>
      <c r="G1019">
        <v>2007</v>
      </c>
      <c r="H1019">
        <v>1E-3</v>
      </c>
      <c r="I1019">
        <v>2E-3</v>
      </c>
    </row>
    <row r="1020" spans="1:9" x14ac:dyDescent="0.25">
      <c r="A1020" t="s">
        <v>9</v>
      </c>
      <c r="B1020" t="s">
        <v>57</v>
      </c>
      <c r="C1020" t="s">
        <v>58</v>
      </c>
      <c r="D1020" t="s">
        <v>483</v>
      </c>
      <c r="E1020" t="s">
        <v>15</v>
      </c>
      <c r="F1020" t="s">
        <v>17</v>
      </c>
      <c r="G1020">
        <v>2008</v>
      </c>
      <c r="H1020">
        <v>1E-3</v>
      </c>
      <c r="I1020">
        <v>2E-3</v>
      </c>
    </row>
    <row r="1021" spans="1:9" x14ac:dyDescent="0.25">
      <c r="A1021" t="s">
        <v>9</v>
      </c>
      <c r="B1021" t="s">
        <v>57</v>
      </c>
      <c r="C1021" t="s">
        <v>58</v>
      </c>
      <c r="D1021" t="s">
        <v>483</v>
      </c>
      <c r="E1021" t="s">
        <v>15</v>
      </c>
      <c r="F1021" t="s">
        <v>17</v>
      </c>
      <c r="G1021">
        <v>2009</v>
      </c>
      <c r="H1021">
        <v>1E-3</v>
      </c>
      <c r="I1021">
        <v>2E-3</v>
      </c>
    </row>
    <row r="1022" spans="1:9" x14ac:dyDescent="0.25">
      <c r="A1022" t="s">
        <v>9</v>
      </c>
      <c r="B1022" t="s">
        <v>57</v>
      </c>
      <c r="C1022" t="s">
        <v>58</v>
      </c>
      <c r="D1022" t="s">
        <v>483</v>
      </c>
      <c r="E1022" t="s">
        <v>15</v>
      </c>
      <c r="F1022" t="s">
        <v>17</v>
      </c>
      <c r="G1022">
        <v>2010</v>
      </c>
      <c r="H1022">
        <v>1E-3</v>
      </c>
      <c r="I1022">
        <v>2E-3</v>
      </c>
    </row>
    <row r="1023" spans="1:9" x14ac:dyDescent="0.25">
      <c r="A1023" t="s">
        <v>9</v>
      </c>
      <c r="B1023" t="s">
        <v>57</v>
      </c>
      <c r="C1023" t="s">
        <v>58</v>
      </c>
      <c r="D1023" t="s">
        <v>483</v>
      </c>
      <c r="E1023" t="s">
        <v>15</v>
      </c>
      <c r="F1023" t="s">
        <v>17</v>
      </c>
      <c r="G1023">
        <v>2011</v>
      </c>
      <c r="H1023">
        <v>1E-3</v>
      </c>
      <c r="I1023">
        <v>3.0000000000000001E-3</v>
      </c>
    </row>
    <row r="1024" spans="1:9" x14ac:dyDescent="0.25">
      <c r="A1024" t="s">
        <v>9</v>
      </c>
      <c r="B1024" t="s">
        <v>57</v>
      </c>
      <c r="C1024" t="s">
        <v>58</v>
      </c>
      <c r="D1024" t="s">
        <v>483</v>
      </c>
      <c r="E1024" t="s">
        <v>15</v>
      </c>
      <c r="F1024" t="s">
        <v>17</v>
      </c>
      <c r="G1024">
        <v>2012</v>
      </c>
      <c r="H1024">
        <v>5.0000000000000001E-3</v>
      </c>
      <c r="I1024">
        <v>0.01</v>
      </c>
    </row>
    <row r="1025" spans="1:9" x14ac:dyDescent="0.25">
      <c r="A1025" t="s">
        <v>9</v>
      </c>
      <c r="B1025" t="s">
        <v>57</v>
      </c>
      <c r="C1025" t="s">
        <v>58</v>
      </c>
      <c r="D1025" t="s">
        <v>483</v>
      </c>
      <c r="E1025" t="s">
        <v>15</v>
      </c>
      <c r="F1025" t="s">
        <v>17</v>
      </c>
      <c r="G1025">
        <v>2013</v>
      </c>
      <c r="H1025">
        <v>5.0000000000000001E-3</v>
      </c>
      <c r="I1025">
        <v>0.01</v>
      </c>
    </row>
    <row r="1026" spans="1:9" x14ac:dyDescent="0.25">
      <c r="A1026" t="s">
        <v>9</v>
      </c>
      <c r="B1026" t="s">
        <v>57</v>
      </c>
      <c r="C1026" t="s">
        <v>58</v>
      </c>
      <c r="D1026" t="s">
        <v>483</v>
      </c>
      <c r="E1026" t="s">
        <v>15</v>
      </c>
      <c r="F1026" t="s">
        <v>17</v>
      </c>
      <c r="G1026">
        <v>2014</v>
      </c>
      <c r="H1026">
        <v>0.315</v>
      </c>
      <c r="I1026">
        <v>0.60299999999999998</v>
      </c>
    </row>
    <row r="1027" spans="1:9" x14ac:dyDescent="0.25">
      <c r="A1027" t="s">
        <v>9</v>
      </c>
      <c r="B1027" t="s">
        <v>57</v>
      </c>
      <c r="C1027" t="s">
        <v>58</v>
      </c>
      <c r="D1027" t="s">
        <v>483</v>
      </c>
      <c r="E1027" t="s">
        <v>15</v>
      </c>
      <c r="F1027" t="s">
        <v>17</v>
      </c>
      <c r="G1027">
        <v>2015</v>
      </c>
      <c r="H1027">
        <v>0.315</v>
      </c>
      <c r="I1027">
        <v>0.60299999999999998</v>
      </c>
    </row>
    <row r="1028" spans="1:9" x14ac:dyDescent="0.25">
      <c r="A1028" t="s">
        <v>9</v>
      </c>
      <c r="B1028" t="s">
        <v>57</v>
      </c>
      <c r="C1028" t="s">
        <v>58</v>
      </c>
      <c r="D1028" t="s">
        <v>483</v>
      </c>
      <c r="E1028" t="s">
        <v>15</v>
      </c>
      <c r="F1028" t="s">
        <v>17</v>
      </c>
      <c r="G1028">
        <v>2016</v>
      </c>
      <c r="H1028">
        <v>0.66500000000000004</v>
      </c>
      <c r="I1028">
        <v>1.272</v>
      </c>
    </row>
    <row r="1029" spans="1:9" x14ac:dyDescent="0.25">
      <c r="A1029" t="s">
        <v>9</v>
      </c>
      <c r="B1029" t="s">
        <v>57</v>
      </c>
      <c r="C1029" t="s">
        <v>58</v>
      </c>
      <c r="D1029" t="s">
        <v>483</v>
      </c>
      <c r="E1029" t="s">
        <v>15</v>
      </c>
      <c r="F1029" t="s">
        <v>17</v>
      </c>
      <c r="G1029">
        <v>2017</v>
      </c>
      <c r="H1029">
        <v>2.665</v>
      </c>
      <c r="I1029">
        <v>5.0979999999999999</v>
      </c>
    </row>
    <row r="1030" spans="1:9" x14ac:dyDescent="0.25">
      <c r="A1030" t="s">
        <v>9</v>
      </c>
      <c r="B1030" t="s">
        <v>57</v>
      </c>
      <c r="C1030" t="s">
        <v>58</v>
      </c>
      <c r="D1030" t="s">
        <v>483</v>
      </c>
      <c r="E1030" t="s">
        <v>15</v>
      </c>
      <c r="F1030" t="s">
        <v>17</v>
      </c>
      <c r="G1030">
        <v>2018</v>
      </c>
      <c r="H1030">
        <v>10.164999999999999</v>
      </c>
    </row>
    <row r="1031" spans="1:9" x14ac:dyDescent="0.25">
      <c r="A1031" t="s">
        <v>9</v>
      </c>
      <c r="B1031" t="s">
        <v>57</v>
      </c>
      <c r="C1031" t="s">
        <v>58</v>
      </c>
      <c r="D1031" t="s">
        <v>483</v>
      </c>
      <c r="E1031" t="s">
        <v>15</v>
      </c>
      <c r="F1031" t="s">
        <v>17</v>
      </c>
      <c r="G1031">
        <v>2019</v>
      </c>
      <c r="H1031">
        <v>12.414999999999999</v>
      </c>
    </row>
    <row r="1032" spans="1:9" x14ac:dyDescent="0.25">
      <c r="A1032" t="s">
        <v>9</v>
      </c>
      <c r="B1032" t="s">
        <v>57</v>
      </c>
      <c r="C1032" t="s">
        <v>58</v>
      </c>
      <c r="D1032" t="s">
        <v>483</v>
      </c>
      <c r="E1032" t="s">
        <v>18</v>
      </c>
      <c r="F1032" t="s">
        <v>19</v>
      </c>
      <c r="G1032">
        <v>2007</v>
      </c>
      <c r="H1032">
        <v>0.82499999999999996</v>
      </c>
      <c r="I1032">
        <v>0.2</v>
      </c>
    </row>
    <row r="1033" spans="1:9" x14ac:dyDescent="0.25">
      <c r="A1033" t="s">
        <v>9</v>
      </c>
      <c r="B1033" t="s">
        <v>57</v>
      </c>
      <c r="C1033" t="s">
        <v>58</v>
      </c>
      <c r="D1033" t="s">
        <v>483</v>
      </c>
      <c r="E1033" t="s">
        <v>18</v>
      </c>
      <c r="F1033" t="s">
        <v>19</v>
      </c>
      <c r="G1033">
        <v>2008</v>
      </c>
      <c r="H1033">
        <v>0.82499999999999996</v>
      </c>
      <c r="I1033">
        <v>2</v>
      </c>
    </row>
    <row r="1034" spans="1:9" x14ac:dyDescent="0.25">
      <c r="A1034" t="s">
        <v>9</v>
      </c>
      <c r="B1034" t="s">
        <v>57</v>
      </c>
      <c r="C1034" t="s">
        <v>58</v>
      </c>
      <c r="D1034" t="s">
        <v>483</v>
      </c>
      <c r="E1034" t="s">
        <v>18</v>
      </c>
      <c r="F1034" t="s">
        <v>19</v>
      </c>
      <c r="G1034">
        <v>2009</v>
      </c>
      <c r="H1034">
        <v>0.82499999999999996</v>
      </c>
      <c r="I1034">
        <v>2</v>
      </c>
    </row>
    <row r="1035" spans="1:9" x14ac:dyDescent="0.25">
      <c r="A1035" t="s">
        <v>9</v>
      </c>
      <c r="B1035" t="s">
        <v>57</v>
      </c>
      <c r="C1035" t="s">
        <v>58</v>
      </c>
      <c r="D1035" t="s">
        <v>483</v>
      </c>
      <c r="E1035" t="s">
        <v>18</v>
      </c>
      <c r="F1035" t="s">
        <v>19</v>
      </c>
      <c r="G1035">
        <v>2010</v>
      </c>
      <c r="H1035">
        <v>0.82499999999999996</v>
      </c>
      <c r="I1035">
        <v>2</v>
      </c>
    </row>
    <row r="1036" spans="1:9" x14ac:dyDescent="0.25">
      <c r="A1036" t="s">
        <v>9</v>
      </c>
      <c r="B1036" t="s">
        <v>57</v>
      </c>
      <c r="C1036" t="s">
        <v>58</v>
      </c>
      <c r="D1036" t="s">
        <v>483</v>
      </c>
      <c r="E1036" t="s">
        <v>18</v>
      </c>
      <c r="F1036" t="s">
        <v>19</v>
      </c>
      <c r="G1036">
        <v>2011</v>
      </c>
      <c r="H1036">
        <v>0.82499999999999996</v>
      </c>
      <c r="I1036">
        <v>2</v>
      </c>
    </row>
    <row r="1037" spans="1:9" x14ac:dyDescent="0.25">
      <c r="A1037" t="s">
        <v>9</v>
      </c>
      <c r="B1037" t="s">
        <v>57</v>
      </c>
      <c r="C1037" t="s">
        <v>58</v>
      </c>
      <c r="D1037" t="s">
        <v>483</v>
      </c>
      <c r="E1037" t="s">
        <v>18</v>
      </c>
      <c r="F1037" t="s">
        <v>19</v>
      </c>
      <c r="G1037">
        <v>2012</v>
      </c>
      <c r="H1037">
        <v>0.82499999999999996</v>
      </c>
      <c r="I1037">
        <v>2</v>
      </c>
    </row>
    <row r="1038" spans="1:9" x14ac:dyDescent="0.25">
      <c r="A1038" t="s">
        <v>9</v>
      </c>
      <c r="B1038" t="s">
        <v>57</v>
      </c>
      <c r="C1038" t="s">
        <v>58</v>
      </c>
      <c r="D1038" t="s">
        <v>483</v>
      </c>
      <c r="E1038" t="s">
        <v>18</v>
      </c>
      <c r="F1038" t="s">
        <v>19</v>
      </c>
      <c r="G1038">
        <v>2013</v>
      </c>
      <c r="H1038">
        <v>0.82499999999999996</v>
      </c>
      <c r="I1038">
        <v>2</v>
      </c>
    </row>
    <row r="1039" spans="1:9" x14ac:dyDescent="0.25">
      <c r="A1039" t="s">
        <v>9</v>
      </c>
      <c r="B1039" t="s">
        <v>57</v>
      </c>
      <c r="C1039" t="s">
        <v>58</v>
      </c>
      <c r="D1039" t="s">
        <v>483</v>
      </c>
      <c r="E1039" t="s">
        <v>18</v>
      </c>
      <c r="F1039" t="s">
        <v>19</v>
      </c>
      <c r="G1039">
        <v>2014</v>
      </c>
      <c r="H1039">
        <v>0.82499999999999996</v>
      </c>
      <c r="I1039">
        <v>2</v>
      </c>
    </row>
    <row r="1040" spans="1:9" x14ac:dyDescent="0.25">
      <c r="A1040" t="s">
        <v>9</v>
      </c>
      <c r="B1040" t="s">
        <v>57</v>
      </c>
      <c r="C1040" t="s">
        <v>58</v>
      </c>
      <c r="D1040" t="s">
        <v>483</v>
      </c>
      <c r="E1040" t="s">
        <v>18</v>
      </c>
      <c r="F1040" t="s">
        <v>19</v>
      </c>
      <c r="G1040">
        <v>2015</v>
      </c>
      <c r="H1040">
        <v>0.82499999999999996</v>
      </c>
      <c r="I1040">
        <v>2</v>
      </c>
    </row>
    <row r="1041" spans="1:9" x14ac:dyDescent="0.25">
      <c r="A1041" t="s">
        <v>9</v>
      </c>
      <c r="B1041" t="s">
        <v>57</v>
      </c>
      <c r="C1041" t="s">
        <v>58</v>
      </c>
      <c r="D1041" t="s">
        <v>483</v>
      </c>
      <c r="E1041" t="s">
        <v>18</v>
      </c>
      <c r="F1041" t="s">
        <v>19</v>
      </c>
      <c r="G1041">
        <v>2016</v>
      </c>
      <c r="H1041">
        <v>0.82499999999999996</v>
      </c>
      <c r="I1041">
        <v>2</v>
      </c>
    </row>
    <row r="1042" spans="1:9" x14ac:dyDescent="0.25">
      <c r="A1042" t="s">
        <v>9</v>
      </c>
      <c r="B1042" t="s">
        <v>57</v>
      </c>
      <c r="C1042" t="s">
        <v>58</v>
      </c>
      <c r="D1042" t="s">
        <v>483</v>
      </c>
      <c r="E1042" t="s">
        <v>18</v>
      </c>
      <c r="F1042" t="s">
        <v>19</v>
      </c>
      <c r="G1042">
        <v>2017</v>
      </c>
      <c r="H1042">
        <v>0.82499999999999996</v>
      </c>
      <c r="I1042">
        <v>2</v>
      </c>
    </row>
    <row r="1043" spans="1:9" x14ac:dyDescent="0.25">
      <c r="A1043" t="s">
        <v>9</v>
      </c>
      <c r="B1043" t="s">
        <v>57</v>
      </c>
      <c r="C1043" t="s">
        <v>58</v>
      </c>
      <c r="D1043" t="s">
        <v>483</v>
      </c>
      <c r="E1043" t="s">
        <v>18</v>
      </c>
      <c r="F1043" t="s">
        <v>19</v>
      </c>
      <c r="G1043">
        <v>2018</v>
      </c>
      <c r="H1043">
        <v>0.82499999999999996</v>
      </c>
    </row>
    <row r="1044" spans="1:9" x14ac:dyDescent="0.25">
      <c r="A1044" t="s">
        <v>9</v>
      </c>
      <c r="B1044" t="s">
        <v>57</v>
      </c>
      <c r="C1044" t="s">
        <v>58</v>
      </c>
      <c r="D1044" t="s">
        <v>483</v>
      </c>
      <c r="E1044" t="s">
        <v>18</v>
      </c>
      <c r="F1044" t="s">
        <v>19</v>
      </c>
      <c r="G1044">
        <v>2019</v>
      </c>
      <c r="H1044">
        <v>0.82499999999999996</v>
      </c>
    </row>
    <row r="1045" spans="1:9" x14ac:dyDescent="0.25">
      <c r="A1045" t="s">
        <v>9</v>
      </c>
      <c r="B1045" t="s">
        <v>59</v>
      </c>
      <c r="C1045" t="s">
        <v>60</v>
      </c>
      <c r="D1045" t="s">
        <v>482</v>
      </c>
      <c r="E1045" t="s">
        <v>12</v>
      </c>
      <c r="F1045" t="s">
        <v>12</v>
      </c>
      <c r="G1045">
        <v>2000</v>
      </c>
      <c r="H1045">
        <v>9.9</v>
      </c>
      <c r="I1045">
        <v>1</v>
      </c>
    </row>
    <row r="1046" spans="1:9" x14ac:dyDescent="0.25">
      <c r="A1046" t="s">
        <v>9</v>
      </c>
      <c r="B1046" t="s">
        <v>59</v>
      </c>
      <c r="C1046" t="s">
        <v>60</v>
      </c>
      <c r="D1046" t="s">
        <v>482</v>
      </c>
      <c r="E1046" t="s">
        <v>12</v>
      </c>
      <c r="F1046" t="s">
        <v>12</v>
      </c>
      <c r="G1046">
        <v>2001</v>
      </c>
      <c r="H1046">
        <v>9.9</v>
      </c>
      <c r="I1046">
        <v>1</v>
      </c>
    </row>
    <row r="1047" spans="1:9" x14ac:dyDescent="0.25">
      <c r="A1047" t="s">
        <v>9</v>
      </c>
      <c r="B1047" t="s">
        <v>59</v>
      </c>
      <c r="C1047" t="s">
        <v>60</v>
      </c>
      <c r="D1047" t="s">
        <v>482</v>
      </c>
      <c r="E1047" t="s">
        <v>12</v>
      </c>
      <c r="F1047" t="s">
        <v>12</v>
      </c>
      <c r="G1047">
        <v>2002</v>
      </c>
      <c r="H1047">
        <v>9.9</v>
      </c>
      <c r="I1047">
        <v>1</v>
      </c>
    </row>
    <row r="1048" spans="1:9" x14ac:dyDescent="0.25">
      <c r="A1048" t="s">
        <v>9</v>
      </c>
      <c r="B1048" t="s">
        <v>59</v>
      </c>
      <c r="C1048" t="s">
        <v>60</v>
      </c>
      <c r="D1048" t="s">
        <v>482</v>
      </c>
      <c r="E1048" t="s">
        <v>12</v>
      </c>
      <c r="F1048" t="s">
        <v>12</v>
      </c>
      <c r="G1048">
        <v>2003</v>
      </c>
      <c r="H1048">
        <v>9.9</v>
      </c>
      <c r="I1048">
        <v>1</v>
      </c>
    </row>
    <row r="1049" spans="1:9" x14ac:dyDescent="0.25">
      <c r="A1049" t="s">
        <v>9</v>
      </c>
      <c r="B1049" t="s">
        <v>59</v>
      </c>
      <c r="C1049" t="s">
        <v>60</v>
      </c>
      <c r="D1049" t="s">
        <v>482</v>
      </c>
      <c r="E1049" t="s">
        <v>12</v>
      </c>
      <c r="F1049" t="s">
        <v>12</v>
      </c>
      <c r="G1049">
        <v>2004</v>
      </c>
      <c r="H1049">
        <v>9.9</v>
      </c>
      <c r="I1049">
        <v>1</v>
      </c>
    </row>
    <row r="1050" spans="1:9" x14ac:dyDescent="0.25">
      <c r="A1050" t="s">
        <v>9</v>
      </c>
      <c r="B1050" t="s">
        <v>59</v>
      </c>
      <c r="C1050" t="s">
        <v>60</v>
      </c>
      <c r="D1050" t="s">
        <v>482</v>
      </c>
      <c r="E1050" t="s">
        <v>12</v>
      </c>
      <c r="F1050" t="s">
        <v>12</v>
      </c>
      <c r="G1050">
        <v>2005</v>
      </c>
      <c r="H1050">
        <v>9.9</v>
      </c>
      <c r="I1050">
        <v>1</v>
      </c>
    </row>
    <row r="1051" spans="1:9" x14ac:dyDescent="0.25">
      <c r="A1051" t="s">
        <v>9</v>
      </c>
      <c r="B1051" t="s">
        <v>59</v>
      </c>
      <c r="C1051" t="s">
        <v>60</v>
      </c>
      <c r="D1051" t="s">
        <v>482</v>
      </c>
      <c r="E1051" t="s">
        <v>12</v>
      </c>
      <c r="F1051" t="s">
        <v>12</v>
      </c>
      <c r="G1051">
        <v>2006</v>
      </c>
      <c r="H1051">
        <v>9.9</v>
      </c>
      <c r="I1051">
        <v>1</v>
      </c>
    </row>
    <row r="1052" spans="1:9" x14ac:dyDescent="0.25">
      <c r="A1052" t="s">
        <v>9</v>
      </c>
      <c r="B1052" t="s">
        <v>59</v>
      </c>
      <c r="C1052" t="s">
        <v>60</v>
      </c>
      <c r="D1052" t="s">
        <v>482</v>
      </c>
      <c r="E1052" t="s">
        <v>12</v>
      </c>
      <c r="F1052" t="s">
        <v>12</v>
      </c>
      <c r="G1052">
        <v>2007</v>
      </c>
      <c r="H1052">
        <v>9.9</v>
      </c>
      <c r="I1052">
        <v>1</v>
      </c>
    </row>
    <row r="1053" spans="1:9" x14ac:dyDescent="0.25">
      <c r="A1053" t="s">
        <v>9</v>
      </c>
      <c r="B1053" t="s">
        <v>59</v>
      </c>
      <c r="C1053" t="s">
        <v>60</v>
      </c>
      <c r="D1053" t="s">
        <v>482</v>
      </c>
      <c r="E1053" t="s">
        <v>12</v>
      </c>
      <c r="F1053" t="s">
        <v>12</v>
      </c>
      <c r="G1053">
        <v>2008</v>
      </c>
      <c r="H1053">
        <v>9.9</v>
      </c>
      <c r="I1053">
        <v>1</v>
      </c>
    </row>
    <row r="1054" spans="1:9" x14ac:dyDescent="0.25">
      <c r="A1054" t="s">
        <v>9</v>
      </c>
      <c r="B1054" t="s">
        <v>59</v>
      </c>
      <c r="C1054" t="s">
        <v>60</v>
      </c>
      <c r="D1054" t="s">
        <v>482</v>
      </c>
      <c r="E1054" t="s">
        <v>12</v>
      </c>
      <c r="F1054" t="s">
        <v>12</v>
      </c>
      <c r="G1054">
        <v>2009</v>
      </c>
      <c r="H1054">
        <v>9.9</v>
      </c>
      <c r="I1054">
        <v>1</v>
      </c>
    </row>
    <row r="1055" spans="1:9" x14ac:dyDescent="0.25">
      <c r="A1055" t="s">
        <v>9</v>
      </c>
      <c r="B1055" t="s">
        <v>59</v>
      </c>
      <c r="C1055" t="s">
        <v>60</v>
      </c>
      <c r="D1055" t="s">
        <v>482</v>
      </c>
      <c r="E1055" t="s">
        <v>12</v>
      </c>
      <c r="F1055" t="s">
        <v>12</v>
      </c>
      <c r="G1055">
        <v>2010</v>
      </c>
      <c r="H1055">
        <v>9.9</v>
      </c>
      <c r="I1055">
        <v>1</v>
      </c>
    </row>
    <row r="1056" spans="1:9" x14ac:dyDescent="0.25">
      <c r="A1056" t="s">
        <v>9</v>
      </c>
      <c r="B1056" t="s">
        <v>59</v>
      </c>
      <c r="C1056" t="s">
        <v>60</v>
      </c>
      <c r="D1056" t="s">
        <v>482</v>
      </c>
      <c r="E1056" t="s">
        <v>12</v>
      </c>
      <c r="F1056" t="s">
        <v>12</v>
      </c>
      <c r="G1056">
        <v>2011</v>
      </c>
      <c r="H1056">
        <v>9.9</v>
      </c>
      <c r="I1056">
        <v>1</v>
      </c>
    </row>
    <row r="1057" spans="1:9" x14ac:dyDescent="0.25">
      <c r="A1057" t="s">
        <v>9</v>
      </c>
      <c r="B1057" t="s">
        <v>59</v>
      </c>
      <c r="C1057" t="s">
        <v>60</v>
      </c>
      <c r="D1057" t="s">
        <v>482</v>
      </c>
      <c r="E1057" t="s">
        <v>12</v>
      </c>
      <c r="F1057" t="s">
        <v>12</v>
      </c>
      <c r="G1057">
        <v>2012</v>
      </c>
      <c r="H1057">
        <v>9.9</v>
      </c>
      <c r="I1057">
        <v>1</v>
      </c>
    </row>
    <row r="1058" spans="1:9" x14ac:dyDescent="0.25">
      <c r="A1058" t="s">
        <v>9</v>
      </c>
      <c r="B1058" t="s">
        <v>59</v>
      </c>
      <c r="C1058" t="s">
        <v>60</v>
      </c>
      <c r="D1058" t="s">
        <v>482</v>
      </c>
      <c r="E1058" t="s">
        <v>12</v>
      </c>
      <c r="F1058" t="s">
        <v>12</v>
      </c>
      <c r="G1058">
        <v>2013</v>
      </c>
      <c r="H1058">
        <v>9.9</v>
      </c>
      <c r="I1058">
        <v>1</v>
      </c>
    </row>
    <row r="1059" spans="1:9" x14ac:dyDescent="0.25">
      <c r="A1059" t="s">
        <v>9</v>
      </c>
      <c r="B1059" t="s">
        <v>59</v>
      </c>
      <c r="C1059" t="s">
        <v>60</v>
      </c>
      <c r="D1059" t="s">
        <v>482</v>
      </c>
      <c r="E1059" t="s">
        <v>12</v>
      </c>
      <c r="F1059" t="s">
        <v>12</v>
      </c>
      <c r="G1059">
        <v>2014</v>
      </c>
      <c r="H1059">
        <v>9.9</v>
      </c>
      <c r="I1059">
        <v>1</v>
      </c>
    </row>
    <row r="1060" spans="1:9" x14ac:dyDescent="0.25">
      <c r="A1060" t="s">
        <v>9</v>
      </c>
      <c r="B1060" t="s">
        <v>59</v>
      </c>
      <c r="C1060" t="s">
        <v>60</v>
      </c>
      <c r="D1060" t="s">
        <v>482</v>
      </c>
      <c r="E1060" t="s">
        <v>12</v>
      </c>
      <c r="F1060" t="s">
        <v>12</v>
      </c>
      <c r="G1060">
        <v>2015</v>
      </c>
      <c r="H1060">
        <v>9.9</v>
      </c>
      <c r="I1060">
        <v>1</v>
      </c>
    </row>
    <row r="1061" spans="1:9" x14ac:dyDescent="0.25">
      <c r="A1061" t="s">
        <v>9</v>
      </c>
      <c r="B1061" t="s">
        <v>59</v>
      </c>
      <c r="C1061" t="s">
        <v>60</v>
      </c>
      <c r="D1061" t="s">
        <v>482</v>
      </c>
      <c r="E1061" t="s">
        <v>12</v>
      </c>
      <c r="F1061" t="s">
        <v>12</v>
      </c>
      <c r="G1061">
        <v>2016</v>
      </c>
      <c r="H1061">
        <v>9.9</v>
      </c>
      <c r="I1061">
        <v>1</v>
      </c>
    </row>
    <row r="1062" spans="1:9" x14ac:dyDescent="0.25">
      <c r="A1062" t="s">
        <v>9</v>
      </c>
      <c r="B1062" t="s">
        <v>59</v>
      </c>
      <c r="C1062" t="s">
        <v>60</v>
      </c>
      <c r="D1062" t="s">
        <v>482</v>
      </c>
      <c r="E1062" t="s">
        <v>12</v>
      </c>
      <c r="F1062" t="s">
        <v>12</v>
      </c>
      <c r="G1062">
        <v>2017</v>
      </c>
      <c r="H1062">
        <v>9.9</v>
      </c>
      <c r="I1062">
        <v>1</v>
      </c>
    </row>
    <row r="1063" spans="1:9" x14ac:dyDescent="0.25">
      <c r="A1063" t="s">
        <v>9</v>
      </c>
      <c r="B1063" t="s">
        <v>59</v>
      </c>
      <c r="C1063" t="s">
        <v>60</v>
      </c>
      <c r="D1063" t="s">
        <v>482</v>
      </c>
      <c r="E1063" t="s">
        <v>12</v>
      </c>
      <c r="F1063" t="s">
        <v>12</v>
      </c>
      <c r="G1063">
        <v>2018</v>
      </c>
      <c r="H1063">
        <v>9.9</v>
      </c>
    </row>
    <row r="1064" spans="1:9" x14ac:dyDescent="0.25">
      <c r="A1064" t="s">
        <v>9</v>
      </c>
      <c r="B1064" t="s">
        <v>59</v>
      </c>
      <c r="C1064" t="s">
        <v>60</v>
      </c>
      <c r="D1064" t="s">
        <v>482</v>
      </c>
      <c r="E1064" t="s">
        <v>12</v>
      </c>
      <c r="F1064" t="s">
        <v>12</v>
      </c>
      <c r="G1064">
        <v>2019</v>
      </c>
      <c r="H1064">
        <v>9.9</v>
      </c>
    </row>
    <row r="1065" spans="1:9" x14ac:dyDescent="0.25">
      <c r="A1065" t="s">
        <v>9</v>
      </c>
      <c r="B1065" t="s">
        <v>59</v>
      </c>
      <c r="C1065" t="s">
        <v>60</v>
      </c>
      <c r="D1065" t="s">
        <v>483</v>
      </c>
      <c r="E1065" t="s">
        <v>22</v>
      </c>
      <c r="F1065" t="s">
        <v>23</v>
      </c>
      <c r="G1065">
        <v>2000</v>
      </c>
      <c r="H1065">
        <v>61</v>
      </c>
      <c r="I1065">
        <v>164.387</v>
      </c>
    </row>
    <row r="1066" spans="1:9" x14ac:dyDescent="0.25">
      <c r="A1066" t="s">
        <v>9</v>
      </c>
      <c r="B1066" t="s">
        <v>59</v>
      </c>
      <c r="C1066" t="s">
        <v>60</v>
      </c>
      <c r="D1066" t="s">
        <v>483</v>
      </c>
      <c r="E1066" t="s">
        <v>22</v>
      </c>
      <c r="F1066" t="s">
        <v>23</v>
      </c>
      <c r="G1066">
        <v>2001</v>
      </c>
      <c r="H1066">
        <v>61</v>
      </c>
      <c r="I1066">
        <v>180.28100000000001</v>
      </c>
    </row>
    <row r="1067" spans="1:9" x14ac:dyDescent="0.25">
      <c r="A1067" t="s">
        <v>9</v>
      </c>
      <c r="B1067" t="s">
        <v>59</v>
      </c>
      <c r="C1067" t="s">
        <v>60</v>
      </c>
      <c r="D1067" t="s">
        <v>483</v>
      </c>
      <c r="E1067" t="s">
        <v>22</v>
      </c>
      <c r="F1067" t="s">
        <v>23</v>
      </c>
      <c r="G1067">
        <v>2002</v>
      </c>
      <c r="H1067">
        <v>61</v>
      </c>
      <c r="I1067">
        <v>196.416</v>
      </c>
    </row>
    <row r="1068" spans="1:9" x14ac:dyDescent="0.25">
      <c r="A1068" t="s">
        <v>9</v>
      </c>
      <c r="B1068" t="s">
        <v>59</v>
      </c>
      <c r="C1068" t="s">
        <v>60</v>
      </c>
      <c r="D1068" t="s">
        <v>483</v>
      </c>
      <c r="E1068" t="s">
        <v>22</v>
      </c>
      <c r="F1068" t="s">
        <v>23</v>
      </c>
      <c r="G1068">
        <v>2003</v>
      </c>
      <c r="H1068">
        <v>61</v>
      </c>
      <c r="I1068">
        <v>188.209</v>
      </c>
    </row>
    <row r="1069" spans="1:9" x14ac:dyDescent="0.25">
      <c r="A1069" t="s">
        <v>9</v>
      </c>
      <c r="B1069" t="s">
        <v>59</v>
      </c>
      <c r="C1069" t="s">
        <v>60</v>
      </c>
      <c r="D1069" t="s">
        <v>483</v>
      </c>
      <c r="E1069" t="s">
        <v>22</v>
      </c>
      <c r="F1069" t="s">
        <v>23</v>
      </c>
      <c r="G1069">
        <v>2004</v>
      </c>
      <c r="H1069">
        <v>61</v>
      </c>
      <c r="I1069">
        <v>198.84</v>
      </c>
    </row>
    <row r="1070" spans="1:9" x14ac:dyDescent="0.25">
      <c r="A1070" t="s">
        <v>9</v>
      </c>
      <c r="B1070" t="s">
        <v>59</v>
      </c>
      <c r="C1070" t="s">
        <v>60</v>
      </c>
      <c r="D1070" t="s">
        <v>483</v>
      </c>
      <c r="E1070" t="s">
        <v>22</v>
      </c>
      <c r="F1070" t="s">
        <v>23</v>
      </c>
      <c r="G1070">
        <v>2005</v>
      </c>
      <c r="H1070">
        <v>61</v>
      </c>
      <c r="I1070">
        <v>205.61</v>
      </c>
    </row>
    <row r="1071" spans="1:9" x14ac:dyDescent="0.25">
      <c r="A1071" t="s">
        <v>9</v>
      </c>
      <c r="B1071" t="s">
        <v>59</v>
      </c>
      <c r="C1071" t="s">
        <v>60</v>
      </c>
      <c r="D1071" t="s">
        <v>483</v>
      </c>
      <c r="E1071" t="s">
        <v>22</v>
      </c>
      <c r="F1071" t="s">
        <v>23</v>
      </c>
      <c r="G1071">
        <v>2006</v>
      </c>
      <c r="H1071">
        <v>61</v>
      </c>
      <c r="I1071">
        <v>195.15299999999999</v>
      </c>
    </row>
    <row r="1072" spans="1:9" x14ac:dyDescent="0.25">
      <c r="A1072" t="s">
        <v>9</v>
      </c>
      <c r="B1072" t="s">
        <v>59</v>
      </c>
      <c r="C1072" t="s">
        <v>60</v>
      </c>
      <c r="D1072" t="s">
        <v>483</v>
      </c>
      <c r="E1072" t="s">
        <v>22</v>
      </c>
      <c r="F1072" t="s">
        <v>23</v>
      </c>
      <c r="G1072">
        <v>2007</v>
      </c>
      <c r="H1072">
        <v>61</v>
      </c>
      <c r="I1072">
        <v>199.387</v>
      </c>
    </row>
    <row r="1073" spans="1:9" x14ac:dyDescent="0.25">
      <c r="A1073" t="s">
        <v>9</v>
      </c>
      <c r="B1073" t="s">
        <v>59</v>
      </c>
      <c r="C1073" t="s">
        <v>60</v>
      </c>
      <c r="D1073" t="s">
        <v>483</v>
      </c>
      <c r="E1073" t="s">
        <v>22</v>
      </c>
      <c r="F1073" t="s">
        <v>23</v>
      </c>
      <c r="G1073">
        <v>2008</v>
      </c>
      <c r="H1073">
        <v>61</v>
      </c>
      <c r="I1073">
        <v>187.077</v>
      </c>
    </row>
    <row r="1074" spans="1:9" x14ac:dyDescent="0.25">
      <c r="A1074" t="s">
        <v>9</v>
      </c>
      <c r="B1074" t="s">
        <v>59</v>
      </c>
      <c r="C1074" t="s">
        <v>60</v>
      </c>
      <c r="D1074" t="s">
        <v>483</v>
      </c>
      <c r="E1074" t="s">
        <v>22</v>
      </c>
      <c r="F1074" t="s">
        <v>23</v>
      </c>
      <c r="G1074">
        <v>2009</v>
      </c>
      <c r="H1074">
        <v>61</v>
      </c>
      <c r="I1074">
        <v>169.52799999999999</v>
      </c>
    </row>
    <row r="1075" spans="1:9" x14ac:dyDescent="0.25">
      <c r="A1075" t="s">
        <v>9</v>
      </c>
      <c r="B1075" t="s">
        <v>59</v>
      </c>
      <c r="C1075" t="s">
        <v>60</v>
      </c>
      <c r="D1075" t="s">
        <v>483</v>
      </c>
      <c r="E1075" t="s">
        <v>22</v>
      </c>
      <c r="F1075" t="s">
        <v>23</v>
      </c>
      <c r="G1075">
        <v>2010</v>
      </c>
      <c r="H1075">
        <v>61</v>
      </c>
      <c r="I1075">
        <v>134.29499999999999</v>
      </c>
    </row>
    <row r="1076" spans="1:9" x14ac:dyDescent="0.25">
      <c r="A1076" t="s">
        <v>9</v>
      </c>
      <c r="B1076" t="s">
        <v>59</v>
      </c>
      <c r="C1076" t="s">
        <v>60</v>
      </c>
      <c r="D1076" t="s">
        <v>483</v>
      </c>
      <c r="E1076" t="s">
        <v>22</v>
      </c>
      <c r="F1076" t="s">
        <v>23</v>
      </c>
      <c r="G1076">
        <v>2011</v>
      </c>
      <c r="H1076">
        <v>123</v>
      </c>
      <c r="I1076">
        <v>165.255</v>
      </c>
    </row>
    <row r="1077" spans="1:9" x14ac:dyDescent="0.25">
      <c r="A1077" t="s">
        <v>9</v>
      </c>
      <c r="B1077" t="s">
        <v>59</v>
      </c>
      <c r="C1077" t="s">
        <v>60</v>
      </c>
      <c r="D1077" t="s">
        <v>483</v>
      </c>
      <c r="E1077" t="s">
        <v>22</v>
      </c>
      <c r="F1077" t="s">
        <v>23</v>
      </c>
      <c r="G1077">
        <v>2012</v>
      </c>
      <c r="H1077">
        <v>123</v>
      </c>
      <c r="I1077">
        <v>180.267</v>
      </c>
    </row>
    <row r="1078" spans="1:9" x14ac:dyDescent="0.25">
      <c r="A1078" t="s">
        <v>9</v>
      </c>
      <c r="B1078" t="s">
        <v>59</v>
      </c>
      <c r="C1078" t="s">
        <v>60</v>
      </c>
      <c r="D1078" t="s">
        <v>483</v>
      </c>
      <c r="E1078" t="s">
        <v>22</v>
      </c>
      <c r="F1078" t="s">
        <v>23</v>
      </c>
      <c r="G1078">
        <v>2013</v>
      </c>
      <c r="H1078">
        <v>123</v>
      </c>
      <c r="I1078">
        <v>179.84800000000001</v>
      </c>
    </row>
    <row r="1079" spans="1:9" x14ac:dyDescent="0.25">
      <c r="A1079" t="s">
        <v>9</v>
      </c>
      <c r="B1079" t="s">
        <v>59</v>
      </c>
      <c r="C1079" t="s">
        <v>60</v>
      </c>
      <c r="D1079" t="s">
        <v>483</v>
      </c>
      <c r="E1079" t="s">
        <v>22</v>
      </c>
      <c r="F1079" t="s">
        <v>23</v>
      </c>
      <c r="G1079">
        <v>2014</v>
      </c>
      <c r="H1079">
        <v>106</v>
      </c>
      <c r="I1079">
        <v>184.37</v>
      </c>
    </row>
    <row r="1080" spans="1:9" x14ac:dyDescent="0.25">
      <c r="A1080" t="s">
        <v>9</v>
      </c>
      <c r="B1080" t="s">
        <v>59</v>
      </c>
      <c r="C1080" t="s">
        <v>60</v>
      </c>
      <c r="D1080" t="s">
        <v>483</v>
      </c>
      <c r="E1080" t="s">
        <v>22</v>
      </c>
      <c r="F1080" t="s">
        <v>23</v>
      </c>
      <c r="G1080">
        <v>2015</v>
      </c>
      <c r="H1080">
        <v>106</v>
      </c>
      <c r="I1080">
        <v>193.34200000000001</v>
      </c>
    </row>
    <row r="1081" spans="1:9" x14ac:dyDescent="0.25">
      <c r="A1081" t="s">
        <v>9</v>
      </c>
      <c r="B1081" t="s">
        <v>59</v>
      </c>
      <c r="C1081" t="s">
        <v>60</v>
      </c>
      <c r="D1081" t="s">
        <v>483</v>
      </c>
      <c r="E1081" t="s">
        <v>22</v>
      </c>
      <c r="F1081" t="s">
        <v>23</v>
      </c>
      <c r="G1081">
        <v>2016</v>
      </c>
      <c r="H1081">
        <v>106</v>
      </c>
      <c r="I1081">
        <v>194.63200000000001</v>
      </c>
    </row>
    <row r="1082" spans="1:9" x14ac:dyDescent="0.25">
      <c r="A1082" t="s">
        <v>9</v>
      </c>
      <c r="B1082" t="s">
        <v>59</v>
      </c>
      <c r="C1082" t="s">
        <v>60</v>
      </c>
      <c r="D1082" t="s">
        <v>483</v>
      </c>
      <c r="E1082" t="s">
        <v>22</v>
      </c>
      <c r="F1082" t="s">
        <v>23</v>
      </c>
      <c r="G1082">
        <v>2017</v>
      </c>
      <c r="H1082">
        <v>106</v>
      </c>
      <c r="I1082">
        <v>201.56700000000001</v>
      </c>
    </row>
    <row r="1083" spans="1:9" x14ac:dyDescent="0.25">
      <c r="A1083" t="s">
        <v>9</v>
      </c>
      <c r="B1083" t="s">
        <v>59</v>
      </c>
      <c r="C1083" t="s">
        <v>60</v>
      </c>
      <c r="D1083" t="s">
        <v>483</v>
      </c>
      <c r="E1083" t="s">
        <v>22</v>
      </c>
      <c r="F1083" t="s">
        <v>23</v>
      </c>
      <c r="G1083">
        <v>2018</v>
      </c>
      <c r="H1083">
        <v>106</v>
      </c>
    </row>
    <row r="1084" spans="1:9" x14ac:dyDescent="0.25">
      <c r="A1084" t="s">
        <v>9</v>
      </c>
      <c r="B1084" t="s">
        <v>59</v>
      </c>
      <c r="C1084" t="s">
        <v>60</v>
      </c>
      <c r="D1084" t="s">
        <v>483</v>
      </c>
      <c r="E1084" t="s">
        <v>22</v>
      </c>
      <c r="F1084" t="s">
        <v>23</v>
      </c>
      <c r="G1084">
        <v>2019</v>
      </c>
      <c r="H1084">
        <v>106</v>
      </c>
    </row>
    <row r="1085" spans="1:9" x14ac:dyDescent="0.25">
      <c r="A1085" t="s">
        <v>9</v>
      </c>
      <c r="B1085" t="s">
        <v>59</v>
      </c>
      <c r="C1085" t="s">
        <v>60</v>
      </c>
      <c r="D1085" t="s">
        <v>483</v>
      </c>
      <c r="E1085" t="s">
        <v>13</v>
      </c>
      <c r="F1085" t="s">
        <v>14</v>
      </c>
      <c r="G1085">
        <v>2000</v>
      </c>
      <c r="H1085">
        <v>42.800000000000004</v>
      </c>
      <c r="I1085">
        <v>116.9</v>
      </c>
    </row>
    <row r="1086" spans="1:9" x14ac:dyDescent="0.25">
      <c r="A1086" t="s">
        <v>9</v>
      </c>
      <c r="B1086" t="s">
        <v>59</v>
      </c>
      <c r="C1086" t="s">
        <v>60</v>
      </c>
      <c r="D1086" t="s">
        <v>483</v>
      </c>
      <c r="E1086" t="s">
        <v>13</v>
      </c>
      <c r="F1086" t="s">
        <v>14</v>
      </c>
      <c r="G1086">
        <v>2001</v>
      </c>
      <c r="H1086">
        <v>42.800000000000004</v>
      </c>
      <c r="I1086">
        <v>109.47500000000001</v>
      </c>
    </row>
    <row r="1087" spans="1:9" x14ac:dyDescent="0.25">
      <c r="A1087" t="s">
        <v>9</v>
      </c>
      <c r="B1087" t="s">
        <v>59</v>
      </c>
      <c r="C1087" t="s">
        <v>60</v>
      </c>
      <c r="D1087" t="s">
        <v>483</v>
      </c>
      <c r="E1087" t="s">
        <v>13</v>
      </c>
      <c r="F1087" t="s">
        <v>14</v>
      </c>
      <c r="G1087">
        <v>2002</v>
      </c>
      <c r="H1087">
        <v>42.800000000000004</v>
      </c>
      <c r="I1087">
        <v>129.65</v>
      </c>
    </row>
    <row r="1088" spans="1:9" x14ac:dyDescent="0.25">
      <c r="A1088" t="s">
        <v>9</v>
      </c>
      <c r="B1088" t="s">
        <v>59</v>
      </c>
      <c r="C1088" t="s">
        <v>60</v>
      </c>
      <c r="D1088" t="s">
        <v>483</v>
      </c>
      <c r="E1088" t="s">
        <v>13</v>
      </c>
      <c r="F1088" t="s">
        <v>14</v>
      </c>
      <c r="G1088">
        <v>2003</v>
      </c>
      <c r="H1088">
        <v>42.800000000000004</v>
      </c>
      <c r="I1088">
        <v>129.125</v>
      </c>
    </row>
    <row r="1089" spans="1:9" x14ac:dyDescent="0.25">
      <c r="A1089" t="s">
        <v>9</v>
      </c>
      <c r="B1089" t="s">
        <v>59</v>
      </c>
      <c r="C1089" t="s">
        <v>60</v>
      </c>
      <c r="D1089" t="s">
        <v>483</v>
      </c>
      <c r="E1089" t="s">
        <v>13</v>
      </c>
      <c r="F1089" t="s">
        <v>14</v>
      </c>
      <c r="G1089">
        <v>2004</v>
      </c>
      <c r="H1089">
        <v>42.800000000000004</v>
      </c>
      <c r="I1089">
        <v>111.77500000000001</v>
      </c>
    </row>
    <row r="1090" spans="1:9" x14ac:dyDescent="0.25">
      <c r="A1090" t="s">
        <v>9</v>
      </c>
      <c r="B1090" t="s">
        <v>59</v>
      </c>
      <c r="C1090" t="s">
        <v>60</v>
      </c>
      <c r="D1090" t="s">
        <v>483</v>
      </c>
      <c r="E1090" t="s">
        <v>13</v>
      </c>
      <c r="F1090" t="s">
        <v>14</v>
      </c>
      <c r="G1090">
        <v>2005</v>
      </c>
      <c r="H1090">
        <v>42.800000000000004</v>
      </c>
      <c r="I1090">
        <v>146.27500000000001</v>
      </c>
    </row>
    <row r="1091" spans="1:9" x14ac:dyDescent="0.25">
      <c r="A1091" t="s">
        <v>9</v>
      </c>
      <c r="B1091" t="s">
        <v>59</v>
      </c>
      <c r="C1091" t="s">
        <v>60</v>
      </c>
      <c r="D1091" t="s">
        <v>483</v>
      </c>
      <c r="E1091" t="s">
        <v>13</v>
      </c>
      <c r="F1091" t="s">
        <v>14</v>
      </c>
      <c r="G1091">
        <v>2006</v>
      </c>
      <c r="H1091">
        <v>42.800000000000004</v>
      </c>
      <c r="I1091">
        <v>170.65</v>
      </c>
    </row>
    <row r="1092" spans="1:9" x14ac:dyDescent="0.25">
      <c r="A1092" t="s">
        <v>9</v>
      </c>
      <c r="B1092" t="s">
        <v>59</v>
      </c>
      <c r="C1092" t="s">
        <v>60</v>
      </c>
      <c r="D1092" t="s">
        <v>483</v>
      </c>
      <c r="E1092" t="s">
        <v>13</v>
      </c>
      <c r="F1092" t="s">
        <v>14</v>
      </c>
      <c r="G1092">
        <v>2007</v>
      </c>
      <c r="H1092">
        <v>42.800000000000004</v>
      </c>
      <c r="I1092">
        <v>166.15</v>
      </c>
    </row>
    <row r="1093" spans="1:9" x14ac:dyDescent="0.25">
      <c r="A1093" t="s">
        <v>9</v>
      </c>
      <c r="B1093" t="s">
        <v>59</v>
      </c>
      <c r="C1093" t="s">
        <v>60</v>
      </c>
      <c r="D1093" t="s">
        <v>483</v>
      </c>
      <c r="E1093" t="s">
        <v>13</v>
      </c>
      <c r="F1093" t="s">
        <v>14</v>
      </c>
      <c r="G1093">
        <v>2008</v>
      </c>
      <c r="H1093">
        <v>62.6</v>
      </c>
      <c r="I1093">
        <v>226.70000000000002</v>
      </c>
    </row>
    <row r="1094" spans="1:9" x14ac:dyDescent="0.25">
      <c r="A1094" t="s">
        <v>9</v>
      </c>
      <c r="B1094" t="s">
        <v>59</v>
      </c>
      <c r="C1094" t="s">
        <v>60</v>
      </c>
      <c r="D1094" t="s">
        <v>483</v>
      </c>
      <c r="E1094" t="s">
        <v>13</v>
      </c>
      <c r="F1094" t="s">
        <v>14</v>
      </c>
      <c r="G1094">
        <v>2009</v>
      </c>
      <c r="H1094">
        <v>62.6</v>
      </c>
      <c r="I1094">
        <v>279.67499999999995</v>
      </c>
    </row>
    <row r="1095" spans="1:9" x14ac:dyDescent="0.25">
      <c r="A1095" t="s">
        <v>9</v>
      </c>
      <c r="B1095" t="s">
        <v>59</v>
      </c>
      <c r="C1095" t="s">
        <v>60</v>
      </c>
      <c r="D1095" t="s">
        <v>483</v>
      </c>
      <c r="E1095" t="s">
        <v>13</v>
      </c>
      <c r="F1095" t="s">
        <v>14</v>
      </c>
      <c r="G1095">
        <v>2010</v>
      </c>
      <c r="H1095">
        <v>62.6</v>
      </c>
      <c r="I1095">
        <v>325.09999999999997</v>
      </c>
    </row>
    <row r="1096" spans="1:9" x14ac:dyDescent="0.25">
      <c r="A1096" t="s">
        <v>9</v>
      </c>
      <c r="B1096" t="s">
        <v>59</v>
      </c>
      <c r="C1096" t="s">
        <v>60</v>
      </c>
      <c r="D1096" t="s">
        <v>483</v>
      </c>
      <c r="E1096" t="s">
        <v>13</v>
      </c>
      <c r="F1096" t="s">
        <v>14</v>
      </c>
      <c r="G1096">
        <v>2011</v>
      </c>
      <c r="H1096">
        <v>62.1</v>
      </c>
      <c r="I1096">
        <v>290.95</v>
      </c>
    </row>
    <row r="1097" spans="1:9" x14ac:dyDescent="0.25">
      <c r="A1097" t="s">
        <v>9</v>
      </c>
      <c r="B1097" t="s">
        <v>59</v>
      </c>
      <c r="C1097" t="s">
        <v>60</v>
      </c>
      <c r="D1097" t="s">
        <v>483</v>
      </c>
      <c r="E1097" t="s">
        <v>13</v>
      </c>
      <c r="F1097" t="s">
        <v>14</v>
      </c>
      <c r="G1097">
        <v>2012</v>
      </c>
      <c r="H1097">
        <v>62.1</v>
      </c>
      <c r="I1097">
        <v>251.32500000000002</v>
      </c>
    </row>
    <row r="1098" spans="1:9" x14ac:dyDescent="0.25">
      <c r="A1098" t="s">
        <v>9</v>
      </c>
      <c r="B1098" t="s">
        <v>59</v>
      </c>
      <c r="C1098" t="s">
        <v>60</v>
      </c>
      <c r="D1098" t="s">
        <v>483</v>
      </c>
      <c r="E1098" t="s">
        <v>13</v>
      </c>
      <c r="F1098" t="s">
        <v>14</v>
      </c>
      <c r="G1098">
        <v>2013</v>
      </c>
      <c r="H1098">
        <v>62.1</v>
      </c>
      <c r="I1098">
        <v>290.07499999999999</v>
      </c>
    </row>
    <row r="1099" spans="1:9" x14ac:dyDescent="0.25">
      <c r="A1099" t="s">
        <v>9</v>
      </c>
      <c r="B1099" t="s">
        <v>59</v>
      </c>
      <c r="C1099" t="s">
        <v>60</v>
      </c>
      <c r="D1099" t="s">
        <v>483</v>
      </c>
      <c r="E1099" t="s">
        <v>13</v>
      </c>
      <c r="F1099" t="s">
        <v>14</v>
      </c>
      <c r="G1099">
        <v>2014</v>
      </c>
      <c r="H1099">
        <v>62.1</v>
      </c>
      <c r="I1099">
        <v>252.22499999999999</v>
      </c>
    </row>
    <row r="1100" spans="1:9" x14ac:dyDescent="0.25">
      <c r="A1100" t="s">
        <v>9</v>
      </c>
      <c r="B1100" t="s">
        <v>59</v>
      </c>
      <c r="C1100" t="s">
        <v>60</v>
      </c>
      <c r="D1100" t="s">
        <v>483</v>
      </c>
      <c r="E1100" t="s">
        <v>13</v>
      </c>
      <c r="F1100" t="s">
        <v>14</v>
      </c>
      <c r="G1100">
        <v>2015</v>
      </c>
      <c r="H1100">
        <v>62.1</v>
      </c>
      <c r="I1100">
        <v>153.625</v>
      </c>
    </row>
    <row r="1101" spans="1:9" x14ac:dyDescent="0.25">
      <c r="A1101" t="s">
        <v>9</v>
      </c>
      <c r="B1101" t="s">
        <v>59</v>
      </c>
      <c r="C1101" t="s">
        <v>60</v>
      </c>
      <c r="D1101" t="s">
        <v>483</v>
      </c>
      <c r="E1101" t="s">
        <v>13</v>
      </c>
      <c r="F1101" t="s">
        <v>14</v>
      </c>
      <c r="G1101">
        <v>2016</v>
      </c>
      <c r="H1101">
        <v>62.1</v>
      </c>
      <c r="I1101">
        <v>123.4</v>
      </c>
    </row>
    <row r="1102" spans="1:9" x14ac:dyDescent="0.25">
      <c r="A1102" t="s">
        <v>9</v>
      </c>
      <c r="B1102" t="s">
        <v>59</v>
      </c>
      <c r="C1102" t="s">
        <v>60</v>
      </c>
      <c r="D1102" t="s">
        <v>483</v>
      </c>
      <c r="E1102" t="s">
        <v>13</v>
      </c>
      <c r="F1102" t="s">
        <v>14</v>
      </c>
      <c r="G1102">
        <v>2017</v>
      </c>
      <c r="H1102">
        <v>62.1</v>
      </c>
      <c r="I1102">
        <v>188.97499999999999</v>
      </c>
    </row>
    <row r="1103" spans="1:9" x14ac:dyDescent="0.25">
      <c r="A1103" t="s">
        <v>9</v>
      </c>
      <c r="B1103" t="s">
        <v>59</v>
      </c>
      <c r="C1103" t="s">
        <v>60</v>
      </c>
      <c r="D1103" t="s">
        <v>483</v>
      </c>
      <c r="E1103" t="s">
        <v>13</v>
      </c>
      <c r="F1103" t="s">
        <v>14</v>
      </c>
      <c r="G1103">
        <v>2018</v>
      </c>
      <c r="H1103">
        <v>62.1</v>
      </c>
    </row>
    <row r="1104" spans="1:9" x14ac:dyDescent="0.25">
      <c r="A1104" t="s">
        <v>9</v>
      </c>
      <c r="B1104" t="s">
        <v>59</v>
      </c>
      <c r="C1104" t="s">
        <v>60</v>
      </c>
      <c r="D1104" t="s">
        <v>483</v>
      </c>
      <c r="E1104" t="s">
        <v>13</v>
      </c>
      <c r="F1104" t="s">
        <v>14</v>
      </c>
      <c r="G1104">
        <v>2019</v>
      </c>
      <c r="H1104">
        <v>62.1</v>
      </c>
    </row>
    <row r="1105" spans="1:9" x14ac:dyDescent="0.25">
      <c r="A1105" t="s">
        <v>9</v>
      </c>
      <c r="B1105" t="s">
        <v>59</v>
      </c>
      <c r="C1105" t="s">
        <v>60</v>
      </c>
      <c r="D1105" t="s">
        <v>483</v>
      </c>
      <c r="E1105" t="s">
        <v>15</v>
      </c>
      <c r="F1105" t="s">
        <v>17</v>
      </c>
      <c r="G1105">
        <v>2001</v>
      </c>
      <c r="H1105">
        <v>3.0000000000000001E-3</v>
      </c>
      <c r="I1105">
        <v>4.0000000000000001E-3</v>
      </c>
    </row>
    <row r="1106" spans="1:9" x14ac:dyDescent="0.25">
      <c r="A1106" t="s">
        <v>9</v>
      </c>
      <c r="B1106" t="s">
        <v>59</v>
      </c>
      <c r="C1106" t="s">
        <v>60</v>
      </c>
      <c r="D1106" t="s">
        <v>483</v>
      </c>
      <c r="E1106" t="s">
        <v>15</v>
      </c>
      <c r="F1106" t="s">
        <v>17</v>
      </c>
      <c r="G1106">
        <v>2002</v>
      </c>
      <c r="H1106">
        <v>3.0000000000000001E-3</v>
      </c>
      <c r="I1106">
        <v>4.0000000000000001E-3</v>
      </c>
    </row>
    <row r="1107" spans="1:9" x14ac:dyDescent="0.25">
      <c r="A1107" t="s">
        <v>9</v>
      </c>
      <c r="B1107" t="s">
        <v>59</v>
      </c>
      <c r="C1107" t="s">
        <v>60</v>
      </c>
      <c r="D1107" t="s">
        <v>483</v>
      </c>
      <c r="E1107" t="s">
        <v>15</v>
      </c>
      <c r="F1107" t="s">
        <v>17</v>
      </c>
      <c r="G1107">
        <v>2003</v>
      </c>
      <c r="H1107">
        <v>8.9999999999999993E-3</v>
      </c>
      <c r="I1107">
        <v>1.2999999999999999E-2</v>
      </c>
    </row>
    <row r="1108" spans="1:9" x14ac:dyDescent="0.25">
      <c r="A1108" t="s">
        <v>9</v>
      </c>
      <c r="B1108" t="s">
        <v>59</v>
      </c>
      <c r="C1108" t="s">
        <v>60</v>
      </c>
      <c r="D1108" t="s">
        <v>483</v>
      </c>
      <c r="E1108" t="s">
        <v>15</v>
      </c>
      <c r="F1108" t="s">
        <v>17</v>
      </c>
      <c r="G1108">
        <v>2004</v>
      </c>
      <c r="H1108">
        <v>4.8000000000000001E-2</v>
      </c>
      <c r="I1108">
        <v>7.0000000000000007E-2</v>
      </c>
    </row>
    <row r="1109" spans="1:9" x14ac:dyDescent="0.25">
      <c r="A1109" t="s">
        <v>9</v>
      </c>
      <c r="B1109" t="s">
        <v>59</v>
      </c>
      <c r="C1109" t="s">
        <v>60</v>
      </c>
      <c r="D1109" t="s">
        <v>483</v>
      </c>
      <c r="E1109" t="s">
        <v>15</v>
      </c>
      <c r="F1109" t="s">
        <v>17</v>
      </c>
      <c r="G1109">
        <v>2005</v>
      </c>
      <c r="H1109">
        <v>0.115</v>
      </c>
      <c r="I1109">
        <v>0.16800000000000001</v>
      </c>
    </row>
    <row r="1110" spans="1:9" x14ac:dyDescent="0.25">
      <c r="A1110" t="s">
        <v>9</v>
      </c>
      <c r="B1110" t="s">
        <v>59</v>
      </c>
      <c r="C1110" t="s">
        <v>60</v>
      </c>
      <c r="D1110" t="s">
        <v>483</v>
      </c>
      <c r="E1110" t="s">
        <v>15</v>
      </c>
      <c r="F1110" t="s">
        <v>17</v>
      </c>
      <c r="G1110">
        <v>2006</v>
      </c>
      <c r="H1110">
        <v>0.152</v>
      </c>
      <c r="I1110">
        <v>0.222</v>
      </c>
    </row>
    <row r="1111" spans="1:9" x14ac:dyDescent="0.25">
      <c r="A1111" t="s">
        <v>9</v>
      </c>
      <c r="B1111" t="s">
        <v>59</v>
      </c>
      <c r="C1111" t="s">
        <v>60</v>
      </c>
      <c r="D1111" t="s">
        <v>483</v>
      </c>
      <c r="E1111" t="s">
        <v>15</v>
      </c>
      <c r="F1111" t="s">
        <v>17</v>
      </c>
      <c r="G1111">
        <v>2007</v>
      </c>
      <c r="H1111">
        <v>0.216</v>
      </c>
      <c r="I1111">
        <v>0.315</v>
      </c>
    </row>
    <row r="1112" spans="1:9" x14ac:dyDescent="0.25">
      <c r="A1112" t="s">
        <v>9</v>
      </c>
      <c r="B1112" t="s">
        <v>59</v>
      </c>
      <c r="C1112" t="s">
        <v>60</v>
      </c>
      <c r="D1112" t="s">
        <v>483</v>
      </c>
      <c r="E1112" t="s">
        <v>15</v>
      </c>
      <c r="F1112" t="s">
        <v>17</v>
      </c>
      <c r="G1112">
        <v>2008</v>
      </c>
      <c r="H1112">
        <v>0.246</v>
      </c>
      <c r="I1112">
        <v>0.35899999999999999</v>
      </c>
    </row>
    <row r="1113" spans="1:9" x14ac:dyDescent="0.25">
      <c r="A1113" t="s">
        <v>9</v>
      </c>
      <c r="B1113" t="s">
        <v>59</v>
      </c>
      <c r="C1113" t="s">
        <v>60</v>
      </c>
      <c r="D1113" t="s">
        <v>483</v>
      </c>
      <c r="E1113" t="s">
        <v>15</v>
      </c>
      <c r="F1113" t="s">
        <v>17</v>
      </c>
      <c r="G1113">
        <v>2009</v>
      </c>
      <c r="H1113">
        <v>0.27500000000000002</v>
      </c>
      <c r="I1113">
        <v>0.40200000000000002</v>
      </c>
    </row>
    <row r="1114" spans="1:9" x14ac:dyDescent="0.25">
      <c r="A1114" t="s">
        <v>9</v>
      </c>
      <c r="B1114" t="s">
        <v>59</v>
      </c>
      <c r="C1114" t="s">
        <v>60</v>
      </c>
      <c r="D1114" t="s">
        <v>483</v>
      </c>
      <c r="E1114" t="s">
        <v>15</v>
      </c>
      <c r="F1114" t="s">
        <v>17</v>
      </c>
      <c r="G1114">
        <v>2010</v>
      </c>
      <c r="H1114">
        <v>0.61699999999999999</v>
      </c>
      <c r="I1114">
        <v>0.90100000000000002</v>
      </c>
    </row>
    <row r="1115" spans="1:9" x14ac:dyDescent="0.25">
      <c r="A1115" t="s">
        <v>9</v>
      </c>
      <c r="B1115" t="s">
        <v>59</v>
      </c>
      <c r="C1115" t="s">
        <v>60</v>
      </c>
      <c r="D1115" t="s">
        <v>483</v>
      </c>
      <c r="E1115" t="s">
        <v>15</v>
      </c>
      <c r="F1115" t="s">
        <v>17</v>
      </c>
      <c r="G1115">
        <v>2011</v>
      </c>
      <c r="H1115">
        <v>0.73499999999999999</v>
      </c>
      <c r="I1115">
        <v>1.073</v>
      </c>
    </row>
    <row r="1116" spans="1:9" x14ac:dyDescent="0.25">
      <c r="A1116" t="s">
        <v>9</v>
      </c>
      <c r="B1116" t="s">
        <v>59</v>
      </c>
      <c r="C1116" t="s">
        <v>60</v>
      </c>
      <c r="D1116" t="s">
        <v>483</v>
      </c>
      <c r="E1116" t="s">
        <v>15</v>
      </c>
      <c r="F1116" t="s">
        <v>17</v>
      </c>
      <c r="G1116">
        <v>2012</v>
      </c>
      <c r="H1116">
        <v>0.76100000000000001</v>
      </c>
      <c r="I1116">
        <v>1.111</v>
      </c>
    </row>
    <row r="1117" spans="1:9" x14ac:dyDescent="0.25">
      <c r="A1117" t="s">
        <v>9</v>
      </c>
      <c r="B1117" t="s">
        <v>59</v>
      </c>
      <c r="C1117" t="s">
        <v>60</v>
      </c>
      <c r="D1117" t="s">
        <v>483</v>
      </c>
      <c r="E1117" t="s">
        <v>15</v>
      </c>
      <c r="F1117" t="s">
        <v>17</v>
      </c>
      <c r="G1117">
        <v>2013</v>
      </c>
      <c r="H1117">
        <v>0.77800000000000002</v>
      </c>
      <c r="I1117">
        <v>1.1359999999999999</v>
      </c>
    </row>
    <row r="1118" spans="1:9" x14ac:dyDescent="0.25">
      <c r="A1118" t="s">
        <v>9</v>
      </c>
      <c r="B1118" t="s">
        <v>59</v>
      </c>
      <c r="C1118" t="s">
        <v>60</v>
      </c>
      <c r="D1118" t="s">
        <v>483</v>
      </c>
      <c r="E1118" t="s">
        <v>15</v>
      </c>
      <c r="F1118" t="s">
        <v>17</v>
      </c>
      <c r="G1118">
        <v>2014</v>
      </c>
      <c r="H1118">
        <v>0.80400000000000005</v>
      </c>
      <c r="I1118">
        <v>1.1739999999999999</v>
      </c>
    </row>
    <row r="1119" spans="1:9" x14ac:dyDescent="0.25">
      <c r="A1119" t="s">
        <v>9</v>
      </c>
      <c r="B1119" t="s">
        <v>59</v>
      </c>
      <c r="C1119" t="s">
        <v>60</v>
      </c>
      <c r="D1119" t="s">
        <v>483</v>
      </c>
      <c r="E1119" t="s">
        <v>15</v>
      </c>
      <c r="F1119" t="s">
        <v>17</v>
      </c>
      <c r="G1119">
        <v>2015</v>
      </c>
      <c r="H1119">
        <v>0.80400000000000005</v>
      </c>
      <c r="I1119">
        <v>1.1739999999999999</v>
      </c>
    </row>
    <row r="1120" spans="1:9" x14ac:dyDescent="0.25">
      <c r="A1120" t="s">
        <v>9</v>
      </c>
      <c r="B1120" t="s">
        <v>59</v>
      </c>
      <c r="C1120" t="s">
        <v>60</v>
      </c>
      <c r="D1120" t="s">
        <v>483</v>
      </c>
      <c r="E1120" t="s">
        <v>15</v>
      </c>
      <c r="F1120" t="s">
        <v>17</v>
      </c>
      <c r="G1120">
        <v>2016</v>
      </c>
      <c r="H1120">
        <v>0.80400000000000005</v>
      </c>
      <c r="I1120">
        <v>1.1739999999999999</v>
      </c>
    </row>
    <row r="1121" spans="1:9" x14ac:dyDescent="0.25">
      <c r="A1121" t="s">
        <v>9</v>
      </c>
      <c r="B1121" t="s">
        <v>59</v>
      </c>
      <c r="C1121" t="s">
        <v>60</v>
      </c>
      <c r="D1121" t="s">
        <v>483</v>
      </c>
      <c r="E1121" t="s">
        <v>15</v>
      </c>
      <c r="F1121" t="s">
        <v>17</v>
      </c>
      <c r="G1121">
        <v>2017</v>
      </c>
      <c r="H1121">
        <v>0.80400000000000005</v>
      </c>
      <c r="I1121">
        <v>1.1739999999999999</v>
      </c>
    </row>
    <row r="1122" spans="1:9" x14ac:dyDescent="0.25">
      <c r="A1122" t="s">
        <v>9</v>
      </c>
      <c r="B1122" t="s">
        <v>59</v>
      </c>
      <c r="C1122" t="s">
        <v>60</v>
      </c>
      <c r="D1122" t="s">
        <v>483</v>
      </c>
      <c r="E1122" t="s">
        <v>15</v>
      </c>
      <c r="F1122" t="s">
        <v>17</v>
      </c>
      <c r="G1122">
        <v>2018</v>
      </c>
      <c r="H1122">
        <v>0.80400000000000005</v>
      </c>
    </row>
    <row r="1123" spans="1:9" x14ac:dyDescent="0.25">
      <c r="A1123" t="s">
        <v>9</v>
      </c>
      <c r="B1123" t="s">
        <v>59</v>
      </c>
      <c r="C1123" t="s">
        <v>60</v>
      </c>
      <c r="D1123" t="s">
        <v>483</v>
      </c>
      <c r="E1123" t="s">
        <v>15</v>
      </c>
      <c r="F1123" t="s">
        <v>17</v>
      </c>
      <c r="G1123">
        <v>2019</v>
      </c>
      <c r="H1123">
        <v>0.80400000000000005</v>
      </c>
    </row>
    <row r="1124" spans="1:9" x14ac:dyDescent="0.25">
      <c r="A1124" t="s">
        <v>9</v>
      </c>
      <c r="B1124" t="s">
        <v>59</v>
      </c>
      <c r="C1124" t="s">
        <v>60</v>
      </c>
      <c r="D1124" t="s">
        <v>483</v>
      </c>
      <c r="E1124" t="s">
        <v>15</v>
      </c>
      <c r="F1124" t="s">
        <v>26</v>
      </c>
      <c r="G1124">
        <v>2015</v>
      </c>
      <c r="H1124">
        <v>2.5999999999999999E-2</v>
      </c>
    </row>
    <row r="1125" spans="1:9" x14ac:dyDescent="0.25">
      <c r="A1125" t="s">
        <v>9</v>
      </c>
      <c r="B1125" t="s">
        <v>59</v>
      </c>
      <c r="C1125" t="s">
        <v>60</v>
      </c>
      <c r="D1125" t="s">
        <v>483</v>
      </c>
      <c r="E1125" t="s">
        <v>15</v>
      </c>
      <c r="F1125" t="s">
        <v>26</v>
      </c>
      <c r="G1125">
        <v>2016</v>
      </c>
      <c r="H1125">
        <v>0.126</v>
      </c>
      <c r="I1125">
        <v>9.5000000000000001E-2</v>
      </c>
    </row>
    <row r="1126" spans="1:9" x14ac:dyDescent="0.25">
      <c r="A1126" t="s">
        <v>9</v>
      </c>
      <c r="B1126" t="s">
        <v>59</v>
      </c>
      <c r="C1126" t="s">
        <v>60</v>
      </c>
      <c r="D1126" t="s">
        <v>483</v>
      </c>
      <c r="E1126" t="s">
        <v>15</v>
      </c>
      <c r="F1126" t="s">
        <v>26</v>
      </c>
      <c r="G1126">
        <v>2017</v>
      </c>
      <c r="H1126">
        <v>0.126</v>
      </c>
      <c r="I1126">
        <v>0.12</v>
      </c>
    </row>
    <row r="1127" spans="1:9" x14ac:dyDescent="0.25">
      <c r="A1127" t="s">
        <v>9</v>
      </c>
      <c r="B1127" t="s">
        <v>59</v>
      </c>
      <c r="C1127" t="s">
        <v>60</v>
      </c>
      <c r="D1127" t="s">
        <v>483</v>
      </c>
      <c r="E1127" t="s">
        <v>15</v>
      </c>
      <c r="F1127" t="s">
        <v>26</v>
      </c>
      <c r="G1127">
        <v>2018</v>
      </c>
      <c r="H1127">
        <v>0.126</v>
      </c>
    </row>
    <row r="1128" spans="1:9" x14ac:dyDescent="0.25">
      <c r="A1128" t="s">
        <v>9</v>
      </c>
      <c r="B1128" t="s">
        <v>59</v>
      </c>
      <c r="C1128" t="s">
        <v>60</v>
      </c>
      <c r="D1128" t="s">
        <v>483</v>
      </c>
      <c r="E1128" t="s">
        <v>15</v>
      </c>
      <c r="F1128" t="s">
        <v>26</v>
      </c>
      <c r="G1128">
        <v>2019</v>
      </c>
      <c r="H1128">
        <v>0.126</v>
      </c>
    </row>
    <row r="1129" spans="1:9" x14ac:dyDescent="0.25">
      <c r="A1129" t="s">
        <v>9</v>
      </c>
      <c r="B1129" t="s">
        <v>61</v>
      </c>
      <c r="C1129" t="s">
        <v>62</v>
      </c>
      <c r="D1129" t="s">
        <v>482</v>
      </c>
      <c r="E1129" t="s">
        <v>12</v>
      </c>
      <c r="F1129" t="s">
        <v>12</v>
      </c>
      <c r="G1129">
        <v>2000</v>
      </c>
      <c r="H1129">
        <v>160.75</v>
      </c>
      <c r="I1129">
        <v>23</v>
      </c>
    </row>
    <row r="1130" spans="1:9" x14ac:dyDescent="0.25">
      <c r="A1130" t="s">
        <v>9</v>
      </c>
      <c r="B1130" t="s">
        <v>61</v>
      </c>
      <c r="C1130" t="s">
        <v>62</v>
      </c>
      <c r="D1130" t="s">
        <v>482</v>
      </c>
      <c r="E1130" t="s">
        <v>12</v>
      </c>
      <c r="F1130" t="s">
        <v>12</v>
      </c>
      <c r="G1130">
        <v>2001</v>
      </c>
      <c r="H1130">
        <v>209.65</v>
      </c>
      <c r="I1130">
        <v>17</v>
      </c>
    </row>
    <row r="1131" spans="1:9" x14ac:dyDescent="0.25">
      <c r="A1131" t="s">
        <v>9</v>
      </c>
      <c r="B1131" t="s">
        <v>61</v>
      </c>
      <c r="C1131" t="s">
        <v>62</v>
      </c>
      <c r="D1131" t="s">
        <v>482</v>
      </c>
      <c r="E1131" t="s">
        <v>12</v>
      </c>
      <c r="F1131" t="s">
        <v>12</v>
      </c>
      <c r="G1131">
        <v>2002</v>
      </c>
      <c r="H1131">
        <v>195.29</v>
      </c>
      <c r="I1131">
        <v>19</v>
      </c>
    </row>
    <row r="1132" spans="1:9" x14ac:dyDescent="0.25">
      <c r="A1132" t="s">
        <v>9</v>
      </c>
      <c r="B1132" t="s">
        <v>61</v>
      </c>
      <c r="C1132" t="s">
        <v>62</v>
      </c>
      <c r="D1132" t="s">
        <v>482</v>
      </c>
      <c r="E1132" t="s">
        <v>12</v>
      </c>
      <c r="F1132" t="s">
        <v>12</v>
      </c>
      <c r="G1132">
        <v>2003</v>
      </c>
      <c r="H1132">
        <v>136.97999999999999</v>
      </c>
      <c r="I1132">
        <v>16</v>
      </c>
    </row>
    <row r="1133" spans="1:9" x14ac:dyDescent="0.25">
      <c r="A1133" t="s">
        <v>9</v>
      </c>
      <c r="B1133" t="s">
        <v>61</v>
      </c>
      <c r="C1133" t="s">
        <v>62</v>
      </c>
      <c r="D1133" t="s">
        <v>482</v>
      </c>
      <c r="E1133" t="s">
        <v>12</v>
      </c>
      <c r="F1133" t="s">
        <v>12</v>
      </c>
      <c r="G1133">
        <v>2004</v>
      </c>
      <c r="H1133">
        <v>196.38</v>
      </c>
      <c r="I1133">
        <v>18</v>
      </c>
    </row>
    <row r="1134" spans="1:9" x14ac:dyDescent="0.25">
      <c r="A1134" t="s">
        <v>9</v>
      </c>
      <c r="B1134" t="s">
        <v>61</v>
      </c>
      <c r="C1134" t="s">
        <v>62</v>
      </c>
      <c r="D1134" t="s">
        <v>482</v>
      </c>
      <c r="E1134" t="s">
        <v>12</v>
      </c>
      <c r="F1134" t="s">
        <v>12</v>
      </c>
      <c r="G1134">
        <v>2005</v>
      </c>
      <c r="H1134">
        <v>196.46</v>
      </c>
      <c r="I1134">
        <v>12</v>
      </c>
    </row>
    <row r="1135" spans="1:9" x14ac:dyDescent="0.25">
      <c r="A1135" t="s">
        <v>9</v>
      </c>
      <c r="B1135" t="s">
        <v>61</v>
      </c>
      <c r="C1135" t="s">
        <v>62</v>
      </c>
      <c r="D1135" t="s">
        <v>482</v>
      </c>
      <c r="E1135" t="s">
        <v>12</v>
      </c>
      <c r="F1135" t="s">
        <v>12</v>
      </c>
      <c r="G1135">
        <v>2006</v>
      </c>
      <c r="H1135">
        <v>197.01</v>
      </c>
      <c r="I1135">
        <v>10</v>
      </c>
    </row>
    <row r="1136" spans="1:9" x14ac:dyDescent="0.25">
      <c r="A1136" t="s">
        <v>9</v>
      </c>
      <c r="B1136" t="s">
        <v>61</v>
      </c>
      <c r="C1136" t="s">
        <v>62</v>
      </c>
      <c r="D1136" t="s">
        <v>482</v>
      </c>
      <c r="E1136" t="s">
        <v>12</v>
      </c>
      <c r="F1136" t="s">
        <v>12</v>
      </c>
      <c r="G1136">
        <v>2007</v>
      </c>
      <c r="H1136">
        <v>153.75</v>
      </c>
      <c r="I1136">
        <v>162</v>
      </c>
    </row>
    <row r="1137" spans="1:9" x14ac:dyDescent="0.25">
      <c r="A1137" t="s">
        <v>9</v>
      </c>
      <c r="B1137" t="s">
        <v>61</v>
      </c>
      <c r="C1137" t="s">
        <v>62</v>
      </c>
      <c r="D1137" t="s">
        <v>482</v>
      </c>
      <c r="E1137" t="s">
        <v>12</v>
      </c>
      <c r="F1137" t="s">
        <v>12</v>
      </c>
      <c r="G1137">
        <v>2008</v>
      </c>
      <c r="H1137">
        <v>202.65</v>
      </c>
      <c r="I1137">
        <v>467</v>
      </c>
    </row>
    <row r="1138" spans="1:9" x14ac:dyDescent="0.25">
      <c r="A1138" t="s">
        <v>9</v>
      </c>
      <c r="B1138" t="s">
        <v>61</v>
      </c>
      <c r="C1138" t="s">
        <v>62</v>
      </c>
      <c r="D1138" t="s">
        <v>482</v>
      </c>
      <c r="E1138" t="s">
        <v>12</v>
      </c>
      <c r="F1138" t="s">
        <v>12</v>
      </c>
      <c r="G1138">
        <v>2009</v>
      </c>
      <c r="H1138">
        <v>188.29</v>
      </c>
      <c r="I1138">
        <v>444</v>
      </c>
    </row>
    <row r="1139" spans="1:9" x14ac:dyDescent="0.25">
      <c r="A1139" t="s">
        <v>9</v>
      </c>
      <c r="B1139" t="s">
        <v>61</v>
      </c>
      <c r="C1139" t="s">
        <v>62</v>
      </c>
      <c r="D1139" t="s">
        <v>482</v>
      </c>
      <c r="E1139" t="s">
        <v>12</v>
      </c>
      <c r="F1139" t="s">
        <v>12</v>
      </c>
      <c r="G1139">
        <v>2010</v>
      </c>
      <c r="H1139">
        <v>129</v>
      </c>
      <c r="I1139">
        <v>31</v>
      </c>
    </row>
    <row r="1140" spans="1:9" x14ac:dyDescent="0.25">
      <c r="A1140" t="s">
        <v>9</v>
      </c>
      <c r="B1140" t="s">
        <v>61</v>
      </c>
      <c r="C1140" t="s">
        <v>62</v>
      </c>
      <c r="D1140" t="s">
        <v>482</v>
      </c>
      <c r="E1140" t="s">
        <v>12</v>
      </c>
      <c r="F1140" t="s">
        <v>12</v>
      </c>
      <c r="G1140">
        <v>2011</v>
      </c>
      <c r="H1140">
        <v>189</v>
      </c>
      <c r="I1140">
        <v>37</v>
      </c>
    </row>
    <row r="1141" spans="1:9" x14ac:dyDescent="0.25">
      <c r="A1141" t="s">
        <v>9</v>
      </c>
      <c r="B1141" t="s">
        <v>61</v>
      </c>
      <c r="C1141" t="s">
        <v>62</v>
      </c>
      <c r="D1141" t="s">
        <v>482</v>
      </c>
      <c r="E1141" t="s">
        <v>12</v>
      </c>
      <c r="F1141" t="s">
        <v>12</v>
      </c>
      <c r="G1141">
        <v>2012</v>
      </c>
      <c r="H1141">
        <v>189</v>
      </c>
      <c r="I1141">
        <v>12</v>
      </c>
    </row>
    <row r="1142" spans="1:9" x14ac:dyDescent="0.25">
      <c r="A1142" t="s">
        <v>9</v>
      </c>
      <c r="B1142" t="s">
        <v>61</v>
      </c>
      <c r="C1142" t="s">
        <v>62</v>
      </c>
      <c r="D1142" t="s">
        <v>482</v>
      </c>
      <c r="E1142" t="s">
        <v>12</v>
      </c>
      <c r="F1142" t="s">
        <v>12</v>
      </c>
      <c r="G1142">
        <v>2013</v>
      </c>
      <c r="H1142">
        <v>190</v>
      </c>
      <c r="I1142">
        <v>8</v>
      </c>
    </row>
    <row r="1143" spans="1:9" x14ac:dyDescent="0.25">
      <c r="A1143" t="s">
        <v>9</v>
      </c>
      <c r="B1143" t="s">
        <v>61</v>
      </c>
      <c r="C1143" t="s">
        <v>62</v>
      </c>
      <c r="D1143" t="s">
        <v>482</v>
      </c>
      <c r="E1143" t="s">
        <v>12</v>
      </c>
      <c r="F1143" t="s">
        <v>12</v>
      </c>
      <c r="G1143">
        <v>2014</v>
      </c>
      <c r="H1143">
        <v>190</v>
      </c>
      <c r="I1143">
        <v>3</v>
      </c>
    </row>
    <row r="1144" spans="1:9" x14ac:dyDescent="0.25">
      <c r="A1144" t="s">
        <v>9</v>
      </c>
      <c r="B1144" t="s">
        <v>61</v>
      </c>
      <c r="C1144" t="s">
        <v>62</v>
      </c>
      <c r="D1144" t="s">
        <v>482</v>
      </c>
      <c r="E1144" t="s">
        <v>12</v>
      </c>
      <c r="F1144" t="s">
        <v>12</v>
      </c>
      <c r="G1144">
        <v>2015</v>
      </c>
      <c r="H1144">
        <v>143</v>
      </c>
      <c r="I1144">
        <v>3.31</v>
      </c>
    </row>
    <row r="1145" spans="1:9" x14ac:dyDescent="0.25">
      <c r="A1145" t="s">
        <v>9</v>
      </c>
      <c r="B1145" t="s">
        <v>61</v>
      </c>
      <c r="C1145" t="s">
        <v>62</v>
      </c>
      <c r="D1145" t="s">
        <v>482</v>
      </c>
      <c r="E1145" t="s">
        <v>12</v>
      </c>
      <c r="F1145" t="s">
        <v>12</v>
      </c>
      <c r="G1145">
        <v>2016</v>
      </c>
      <c r="H1145">
        <v>99.2</v>
      </c>
      <c r="I1145">
        <v>1.02</v>
      </c>
    </row>
    <row r="1146" spans="1:9" x14ac:dyDescent="0.25">
      <c r="A1146" t="s">
        <v>9</v>
      </c>
      <c r="B1146" t="s">
        <v>61</v>
      </c>
      <c r="C1146" t="s">
        <v>62</v>
      </c>
      <c r="D1146" t="s">
        <v>482</v>
      </c>
      <c r="E1146" t="s">
        <v>12</v>
      </c>
      <c r="F1146" t="s">
        <v>12</v>
      </c>
      <c r="G1146">
        <v>2017</v>
      </c>
      <c r="H1146">
        <v>99.2</v>
      </c>
      <c r="I1146">
        <v>0.76900000000000002</v>
      </c>
    </row>
    <row r="1147" spans="1:9" x14ac:dyDescent="0.25">
      <c r="A1147" t="s">
        <v>9</v>
      </c>
      <c r="B1147" t="s">
        <v>61</v>
      </c>
      <c r="C1147" t="s">
        <v>62</v>
      </c>
      <c r="D1147" t="s">
        <v>482</v>
      </c>
      <c r="E1147" t="s">
        <v>12</v>
      </c>
      <c r="F1147" t="s">
        <v>12</v>
      </c>
      <c r="G1147">
        <v>2018</v>
      </c>
      <c r="H1147">
        <v>87</v>
      </c>
    </row>
    <row r="1148" spans="1:9" x14ac:dyDescent="0.25">
      <c r="A1148" t="s">
        <v>9</v>
      </c>
      <c r="B1148" t="s">
        <v>61</v>
      </c>
      <c r="C1148" t="s">
        <v>62</v>
      </c>
      <c r="D1148" t="s">
        <v>482</v>
      </c>
      <c r="E1148" t="s">
        <v>12</v>
      </c>
      <c r="F1148" t="s">
        <v>12</v>
      </c>
      <c r="G1148">
        <v>2019</v>
      </c>
      <c r="H1148">
        <v>104</v>
      </c>
    </row>
    <row r="1149" spans="1:9" x14ac:dyDescent="0.25">
      <c r="A1149" t="s">
        <v>9</v>
      </c>
      <c r="B1149" t="s">
        <v>61</v>
      </c>
      <c r="C1149" t="s">
        <v>62</v>
      </c>
      <c r="D1149" t="s">
        <v>483</v>
      </c>
      <c r="E1149" t="s">
        <v>22</v>
      </c>
      <c r="F1149" t="s">
        <v>63</v>
      </c>
      <c r="G1149">
        <v>2018</v>
      </c>
      <c r="H1149">
        <v>25</v>
      </c>
    </row>
    <row r="1150" spans="1:9" x14ac:dyDescent="0.25">
      <c r="A1150" t="s">
        <v>9</v>
      </c>
      <c r="B1150" t="s">
        <v>61</v>
      </c>
      <c r="C1150" t="s">
        <v>62</v>
      </c>
      <c r="D1150" t="s">
        <v>483</v>
      </c>
      <c r="E1150" t="s">
        <v>22</v>
      </c>
      <c r="F1150" t="s">
        <v>63</v>
      </c>
      <c r="G1150">
        <v>2019</v>
      </c>
      <c r="H1150">
        <v>25</v>
      </c>
    </row>
    <row r="1151" spans="1:9" x14ac:dyDescent="0.25">
      <c r="A1151" t="s">
        <v>9</v>
      </c>
      <c r="B1151" t="s">
        <v>61</v>
      </c>
      <c r="C1151" t="s">
        <v>62</v>
      </c>
      <c r="D1151" t="s">
        <v>483</v>
      </c>
      <c r="E1151" t="s">
        <v>22</v>
      </c>
      <c r="F1151" t="s">
        <v>23</v>
      </c>
      <c r="G1151">
        <v>2000</v>
      </c>
      <c r="H1151">
        <v>19.8</v>
      </c>
      <c r="I1151">
        <v>43.530999999999999</v>
      </c>
    </row>
    <row r="1152" spans="1:9" x14ac:dyDescent="0.25">
      <c r="A1152" t="s">
        <v>9</v>
      </c>
      <c r="B1152" t="s">
        <v>61</v>
      </c>
      <c r="C1152" t="s">
        <v>62</v>
      </c>
      <c r="D1152" t="s">
        <v>483</v>
      </c>
      <c r="E1152" t="s">
        <v>22</v>
      </c>
      <c r="F1152" t="s">
        <v>23</v>
      </c>
      <c r="G1152">
        <v>2001</v>
      </c>
      <c r="H1152">
        <v>19.8</v>
      </c>
      <c r="I1152">
        <v>44.642000000000003</v>
      </c>
    </row>
    <row r="1153" spans="1:9" x14ac:dyDescent="0.25">
      <c r="A1153" t="s">
        <v>9</v>
      </c>
      <c r="B1153" t="s">
        <v>61</v>
      </c>
      <c r="C1153" t="s">
        <v>62</v>
      </c>
      <c r="D1153" t="s">
        <v>483</v>
      </c>
      <c r="E1153" t="s">
        <v>22</v>
      </c>
      <c r="F1153" t="s">
        <v>23</v>
      </c>
      <c r="G1153">
        <v>2002</v>
      </c>
      <c r="H1153">
        <v>19.8</v>
      </c>
      <c r="I1153">
        <v>44.645000000000003</v>
      </c>
    </row>
    <row r="1154" spans="1:9" x14ac:dyDescent="0.25">
      <c r="A1154" t="s">
        <v>9</v>
      </c>
      <c r="B1154" t="s">
        <v>61</v>
      </c>
      <c r="C1154" t="s">
        <v>62</v>
      </c>
      <c r="D1154" t="s">
        <v>483</v>
      </c>
      <c r="E1154" t="s">
        <v>22</v>
      </c>
      <c r="F1154" t="s">
        <v>23</v>
      </c>
      <c r="G1154">
        <v>2003</v>
      </c>
      <c r="H1154">
        <v>19.8</v>
      </c>
      <c r="I1154">
        <v>48</v>
      </c>
    </row>
    <row r="1155" spans="1:9" x14ac:dyDescent="0.25">
      <c r="A1155" t="s">
        <v>9</v>
      </c>
      <c r="B1155" t="s">
        <v>61</v>
      </c>
      <c r="C1155" t="s">
        <v>62</v>
      </c>
      <c r="D1155" t="s">
        <v>483</v>
      </c>
      <c r="E1155" t="s">
        <v>22</v>
      </c>
      <c r="F1155" t="s">
        <v>23</v>
      </c>
      <c r="G1155">
        <v>2004</v>
      </c>
      <c r="H1155">
        <v>19.8</v>
      </c>
      <c r="I1155">
        <v>49.085999999999999</v>
      </c>
    </row>
    <row r="1156" spans="1:9" x14ac:dyDescent="0.25">
      <c r="A1156" t="s">
        <v>9</v>
      </c>
      <c r="B1156" t="s">
        <v>61</v>
      </c>
      <c r="C1156" t="s">
        <v>62</v>
      </c>
      <c r="D1156" t="s">
        <v>483</v>
      </c>
      <c r="E1156" t="s">
        <v>22</v>
      </c>
      <c r="F1156" t="s">
        <v>23</v>
      </c>
      <c r="G1156">
        <v>2005</v>
      </c>
      <c r="H1156">
        <v>19.8</v>
      </c>
      <c r="I1156">
        <v>53</v>
      </c>
    </row>
    <row r="1157" spans="1:9" x14ac:dyDescent="0.25">
      <c r="A1157" t="s">
        <v>9</v>
      </c>
      <c r="B1157" t="s">
        <v>61</v>
      </c>
      <c r="C1157" t="s">
        <v>62</v>
      </c>
      <c r="D1157" t="s">
        <v>483</v>
      </c>
      <c r="E1157" t="s">
        <v>22</v>
      </c>
      <c r="F1157" t="s">
        <v>23</v>
      </c>
      <c r="G1157">
        <v>2006</v>
      </c>
      <c r="H1157">
        <v>19.8</v>
      </c>
      <c r="I1157">
        <v>55</v>
      </c>
    </row>
    <row r="1158" spans="1:9" x14ac:dyDescent="0.25">
      <c r="A1158" t="s">
        <v>9</v>
      </c>
      <c r="B1158" t="s">
        <v>61</v>
      </c>
      <c r="C1158" t="s">
        <v>62</v>
      </c>
      <c r="D1158" t="s">
        <v>483</v>
      </c>
      <c r="E1158" t="s">
        <v>22</v>
      </c>
      <c r="F1158" t="s">
        <v>23</v>
      </c>
      <c r="G1158">
        <v>2007</v>
      </c>
      <c r="H1158">
        <v>19.8</v>
      </c>
      <c r="I1158">
        <v>44</v>
      </c>
    </row>
    <row r="1159" spans="1:9" x14ac:dyDescent="0.25">
      <c r="A1159" t="s">
        <v>9</v>
      </c>
      <c r="B1159" t="s">
        <v>61</v>
      </c>
      <c r="C1159" t="s">
        <v>62</v>
      </c>
      <c r="D1159" t="s">
        <v>483</v>
      </c>
      <c r="E1159" t="s">
        <v>22</v>
      </c>
      <c r="F1159" t="s">
        <v>23</v>
      </c>
      <c r="G1159">
        <v>2008</v>
      </c>
      <c r="H1159">
        <v>19.8</v>
      </c>
      <c r="I1159">
        <v>49</v>
      </c>
    </row>
    <row r="1160" spans="1:9" x14ac:dyDescent="0.25">
      <c r="A1160" t="s">
        <v>9</v>
      </c>
      <c r="B1160" t="s">
        <v>61</v>
      </c>
      <c r="C1160" t="s">
        <v>62</v>
      </c>
      <c r="D1160" t="s">
        <v>483</v>
      </c>
      <c r="E1160" t="s">
        <v>22</v>
      </c>
      <c r="F1160" t="s">
        <v>23</v>
      </c>
      <c r="G1160">
        <v>2009</v>
      </c>
      <c r="H1160">
        <v>19.8</v>
      </c>
      <c r="I1160">
        <v>49</v>
      </c>
    </row>
    <row r="1161" spans="1:9" x14ac:dyDescent="0.25">
      <c r="A1161" t="s">
        <v>9</v>
      </c>
      <c r="B1161" t="s">
        <v>61</v>
      </c>
      <c r="C1161" t="s">
        <v>62</v>
      </c>
      <c r="D1161" t="s">
        <v>483</v>
      </c>
      <c r="E1161" t="s">
        <v>22</v>
      </c>
      <c r="F1161" t="s">
        <v>23</v>
      </c>
      <c r="G1161">
        <v>2010</v>
      </c>
      <c r="H1161">
        <v>19.8</v>
      </c>
      <c r="I1161">
        <v>59.536999999999999</v>
      </c>
    </row>
    <row r="1162" spans="1:9" x14ac:dyDescent="0.25">
      <c r="A1162" t="s">
        <v>9</v>
      </c>
      <c r="B1162" t="s">
        <v>61</v>
      </c>
      <c r="C1162" t="s">
        <v>62</v>
      </c>
      <c r="D1162" t="s">
        <v>483</v>
      </c>
      <c r="E1162" t="s">
        <v>22</v>
      </c>
      <c r="F1162" t="s">
        <v>23</v>
      </c>
      <c r="G1162">
        <v>2011</v>
      </c>
      <c r="H1162">
        <v>19.8</v>
      </c>
      <c r="I1162">
        <v>44.552</v>
      </c>
    </row>
    <row r="1163" spans="1:9" x14ac:dyDescent="0.25">
      <c r="A1163" t="s">
        <v>9</v>
      </c>
      <c r="B1163" t="s">
        <v>61</v>
      </c>
      <c r="C1163" t="s">
        <v>62</v>
      </c>
      <c r="D1163" t="s">
        <v>483</v>
      </c>
      <c r="E1163" t="s">
        <v>22</v>
      </c>
      <c r="F1163" t="s">
        <v>23</v>
      </c>
      <c r="G1163">
        <v>2012</v>
      </c>
      <c r="H1163">
        <v>19.8</v>
      </c>
      <c r="I1163">
        <v>38.033000000000001</v>
      </c>
    </row>
    <row r="1164" spans="1:9" x14ac:dyDescent="0.25">
      <c r="A1164" t="s">
        <v>9</v>
      </c>
      <c r="B1164" t="s">
        <v>61</v>
      </c>
      <c r="C1164" t="s">
        <v>62</v>
      </c>
      <c r="D1164" t="s">
        <v>483</v>
      </c>
      <c r="E1164" t="s">
        <v>22</v>
      </c>
      <c r="F1164" t="s">
        <v>23</v>
      </c>
      <c r="G1164">
        <v>2013</v>
      </c>
      <c r="H1164">
        <v>71</v>
      </c>
      <c r="I1164">
        <v>36.244</v>
      </c>
    </row>
    <row r="1165" spans="1:9" x14ac:dyDescent="0.25">
      <c r="A1165" t="s">
        <v>9</v>
      </c>
      <c r="B1165" t="s">
        <v>61</v>
      </c>
      <c r="C1165" t="s">
        <v>62</v>
      </c>
      <c r="D1165" t="s">
        <v>483</v>
      </c>
      <c r="E1165" t="s">
        <v>22</v>
      </c>
      <c r="F1165" t="s">
        <v>23</v>
      </c>
      <c r="G1165">
        <v>2014</v>
      </c>
      <c r="H1165">
        <v>71</v>
      </c>
      <c r="I1165">
        <v>31.225000000000001</v>
      </c>
    </row>
    <row r="1166" spans="1:9" x14ac:dyDescent="0.25">
      <c r="A1166" t="s">
        <v>9</v>
      </c>
      <c r="B1166" t="s">
        <v>61</v>
      </c>
      <c r="C1166" t="s">
        <v>62</v>
      </c>
      <c r="D1166" t="s">
        <v>483</v>
      </c>
      <c r="E1166" t="s">
        <v>22</v>
      </c>
      <c r="F1166" t="s">
        <v>23</v>
      </c>
      <c r="G1166">
        <v>2015</v>
      </c>
      <c r="H1166">
        <v>119</v>
      </c>
      <c r="I1166">
        <v>30.356999999999999</v>
      </c>
    </row>
    <row r="1167" spans="1:9" x14ac:dyDescent="0.25">
      <c r="A1167" t="s">
        <v>9</v>
      </c>
      <c r="B1167" t="s">
        <v>61</v>
      </c>
      <c r="C1167" t="s">
        <v>62</v>
      </c>
      <c r="D1167" t="s">
        <v>483</v>
      </c>
      <c r="E1167" t="s">
        <v>22</v>
      </c>
      <c r="F1167" t="s">
        <v>23</v>
      </c>
      <c r="G1167">
        <v>2016</v>
      </c>
      <c r="H1167">
        <v>145</v>
      </c>
      <c r="I1167">
        <v>28.206</v>
      </c>
    </row>
    <row r="1168" spans="1:9" x14ac:dyDescent="0.25">
      <c r="A1168" t="s">
        <v>9</v>
      </c>
      <c r="B1168" t="s">
        <v>61</v>
      </c>
      <c r="C1168" t="s">
        <v>62</v>
      </c>
      <c r="D1168" t="s">
        <v>483</v>
      </c>
      <c r="E1168" t="s">
        <v>22</v>
      </c>
      <c r="F1168" t="s">
        <v>23</v>
      </c>
      <c r="G1168">
        <v>2017</v>
      </c>
      <c r="H1168">
        <v>205</v>
      </c>
      <c r="I1168">
        <v>27.684000000000001</v>
      </c>
    </row>
    <row r="1169" spans="1:9" x14ac:dyDescent="0.25">
      <c r="A1169" t="s">
        <v>9</v>
      </c>
      <c r="B1169" t="s">
        <v>61</v>
      </c>
      <c r="C1169" t="s">
        <v>62</v>
      </c>
      <c r="D1169" t="s">
        <v>483</v>
      </c>
      <c r="E1169" t="s">
        <v>22</v>
      </c>
      <c r="F1169" t="s">
        <v>23</v>
      </c>
      <c r="G1169">
        <v>2018</v>
      </c>
      <c r="H1169">
        <v>265</v>
      </c>
    </row>
    <row r="1170" spans="1:9" x14ac:dyDescent="0.25">
      <c r="A1170" t="s">
        <v>9</v>
      </c>
      <c r="B1170" t="s">
        <v>61</v>
      </c>
      <c r="C1170" t="s">
        <v>62</v>
      </c>
      <c r="D1170" t="s">
        <v>483</v>
      </c>
      <c r="E1170" t="s">
        <v>22</v>
      </c>
      <c r="F1170" t="s">
        <v>23</v>
      </c>
      <c r="G1170">
        <v>2019</v>
      </c>
      <c r="H1170">
        <v>265</v>
      </c>
    </row>
    <row r="1171" spans="1:9" x14ac:dyDescent="0.25">
      <c r="A1171" t="s">
        <v>9</v>
      </c>
      <c r="B1171" t="s">
        <v>61</v>
      </c>
      <c r="C1171" t="s">
        <v>62</v>
      </c>
      <c r="D1171" t="s">
        <v>483</v>
      </c>
      <c r="E1171" t="s">
        <v>64</v>
      </c>
      <c r="F1171" t="s">
        <v>64</v>
      </c>
      <c r="G1171">
        <v>2000</v>
      </c>
      <c r="H1171">
        <v>7.3</v>
      </c>
      <c r="I1171">
        <v>26</v>
      </c>
    </row>
    <row r="1172" spans="1:9" x14ac:dyDescent="0.25">
      <c r="A1172" t="s">
        <v>9</v>
      </c>
      <c r="B1172" t="s">
        <v>61</v>
      </c>
      <c r="C1172" t="s">
        <v>62</v>
      </c>
      <c r="D1172" t="s">
        <v>483</v>
      </c>
      <c r="E1172" t="s">
        <v>64</v>
      </c>
      <c r="F1172" t="s">
        <v>64</v>
      </c>
      <c r="G1172">
        <v>2001</v>
      </c>
      <c r="H1172">
        <v>7.3</v>
      </c>
      <c r="I1172">
        <v>20</v>
      </c>
    </row>
    <row r="1173" spans="1:9" x14ac:dyDescent="0.25">
      <c r="A1173" t="s">
        <v>9</v>
      </c>
      <c r="B1173" t="s">
        <v>61</v>
      </c>
      <c r="C1173" t="s">
        <v>62</v>
      </c>
      <c r="D1173" t="s">
        <v>483</v>
      </c>
      <c r="E1173" t="s">
        <v>64</v>
      </c>
      <c r="F1173" t="s">
        <v>64</v>
      </c>
      <c r="G1173">
        <v>2002</v>
      </c>
      <c r="H1173">
        <v>7.3</v>
      </c>
      <c r="I1173">
        <v>5</v>
      </c>
    </row>
    <row r="1174" spans="1:9" x14ac:dyDescent="0.25">
      <c r="A1174" t="s">
        <v>9</v>
      </c>
      <c r="B1174" t="s">
        <v>61</v>
      </c>
      <c r="C1174" t="s">
        <v>62</v>
      </c>
      <c r="D1174" t="s">
        <v>483</v>
      </c>
      <c r="E1174" t="s">
        <v>64</v>
      </c>
      <c r="F1174" t="s">
        <v>64</v>
      </c>
      <c r="G1174">
        <v>2003</v>
      </c>
      <c r="H1174">
        <v>7.3</v>
      </c>
      <c r="I1174">
        <v>1</v>
      </c>
    </row>
    <row r="1175" spans="1:9" x14ac:dyDescent="0.25">
      <c r="A1175" t="s">
        <v>9</v>
      </c>
      <c r="B1175" t="s">
        <v>61</v>
      </c>
      <c r="C1175" t="s">
        <v>62</v>
      </c>
      <c r="D1175" t="s">
        <v>483</v>
      </c>
      <c r="E1175" t="s">
        <v>64</v>
      </c>
      <c r="F1175" t="s">
        <v>64</v>
      </c>
      <c r="G1175">
        <v>2004</v>
      </c>
      <c r="H1175">
        <v>7.3</v>
      </c>
      <c r="I1175">
        <v>0</v>
      </c>
    </row>
    <row r="1176" spans="1:9" x14ac:dyDescent="0.25">
      <c r="A1176" t="s">
        <v>9</v>
      </c>
      <c r="B1176" t="s">
        <v>61</v>
      </c>
      <c r="C1176" t="s">
        <v>62</v>
      </c>
      <c r="D1176" t="s">
        <v>483</v>
      </c>
      <c r="E1176" t="s">
        <v>64</v>
      </c>
      <c r="F1176" t="s">
        <v>64</v>
      </c>
      <c r="G1176">
        <v>2005</v>
      </c>
      <c r="H1176">
        <v>7.3</v>
      </c>
      <c r="I1176">
        <v>0</v>
      </c>
    </row>
    <row r="1177" spans="1:9" x14ac:dyDescent="0.25">
      <c r="A1177" t="s">
        <v>9</v>
      </c>
      <c r="B1177" t="s">
        <v>61</v>
      </c>
      <c r="C1177" t="s">
        <v>62</v>
      </c>
      <c r="D1177" t="s">
        <v>483</v>
      </c>
      <c r="E1177" t="s">
        <v>64</v>
      </c>
      <c r="F1177" t="s">
        <v>64</v>
      </c>
      <c r="G1177">
        <v>2006</v>
      </c>
      <c r="H1177">
        <v>7.3</v>
      </c>
      <c r="I1177">
        <v>0</v>
      </c>
    </row>
    <row r="1178" spans="1:9" x14ac:dyDescent="0.25">
      <c r="A1178" t="s">
        <v>9</v>
      </c>
      <c r="B1178" t="s">
        <v>61</v>
      </c>
      <c r="C1178" t="s">
        <v>62</v>
      </c>
      <c r="D1178" t="s">
        <v>483</v>
      </c>
      <c r="E1178" t="s">
        <v>64</v>
      </c>
      <c r="F1178" t="s">
        <v>64</v>
      </c>
      <c r="G1178">
        <v>2007</v>
      </c>
      <c r="H1178">
        <v>7.3</v>
      </c>
      <c r="I1178">
        <v>0</v>
      </c>
    </row>
    <row r="1179" spans="1:9" x14ac:dyDescent="0.25">
      <c r="A1179" t="s">
        <v>9</v>
      </c>
      <c r="B1179" t="s">
        <v>61</v>
      </c>
      <c r="C1179" t="s">
        <v>62</v>
      </c>
      <c r="D1179" t="s">
        <v>483</v>
      </c>
      <c r="E1179" t="s">
        <v>64</v>
      </c>
      <c r="F1179" t="s">
        <v>64</v>
      </c>
      <c r="G1179">
        <v>2008</v>
      </c>
      <c r="H1179">
        <v>7.3</v>
      </c>
      <c r="I1179">
        <v>0</v>
      </c>
    </row>
    <row r="1180" spans="1:9" x14ac:dyDescent="0.25">
      <c r="A1180" t="s">
        <v>9</v>
      </c>
      <c r="B1180" t="s">
        <v>61</v>
      </c>
      <c r="C1180" t="s">
        <v>62</v>
      </c>
      <c r="D1180" t="s">
        <v>483</v>
      </c>
      <c r="E1180" t="s">
        <v>64</v>
      </c>
      <c r="F1180" t="s">
        <v>64</v>
      </c>
      <c r="G1180">
        <v>2009</v>
      </c>
      <c r="H1180">
        <v>7.3</v>
      </c>
      <c r="I1180">
        <v>13.87</v>
      </c>
    </row>
    <row r="1181" spans="1:9" x14ac:dyDescent="0.25">
      <c r="A1181" t="s">
        <v>9</v>
      </c>
      <c r="B1181" t="s">
        <v>61</v>
      </c>
      <c r="C1181" t="s">
        <v>62</v>
      </c>
      <c r="D1181" t="s">
        <v>483</v>
      </c>
      <c r="E1181" t="s">
        <v>64</v>
      </c>
      <c r="F1181" t="s">
        <v>64</v>
      </c>
      <c r="G1181">
        <v>2010</v>
      </c>
      <c r="H1181">
        <v>7.3</v>
      </c>
      <c r="I1181">
        <v>23.61</v>
      </c>
    </row>
    <row r="1182" spans="1:9" x14ac:dyDescent="0.25">
      <c r="A1182" t="s">
        <v>9</v>
      </c>
      <c r="B1182" t="s">
        <v>61</v>
      </c>
      <c r="C1182" t="s">
        <v>62</v>
      </c>
      <c r="D1182" t="s">
        <v>483</v>
      </c>
      <c r="E1182" t="s">
        <v>64</v>
      </c>
      <c r="F1182" t="s">
        <v>64</v>
      </c>
      <c r="G1182">
        <v>2011</v>
      </c>
      <c r="H1182">
        <v>7.3</v>
      </c>
      <c r="I1182">
        <v>18</v>
      </c>
    </row>
    <row r="1183" spans="1:9" x14ac:dyDescent="0.25">
      <c r="A1183" t="s">
        <v>9</v>
      </c>
      <c r="B1183" t="s">
        <v>61</v>
      </c>
      <c r="C1183" t="s">
        <v>62</v>
      </c>
      <c r="D1183" t="s">
        <v>483</v>
      </c>
      <c r="E1183" t="s">
        <v>64</v>
      </c>
      <c r="F1183" t="s">
        <v>64</v>
      </c>
      <c r="G1183">
        <v>2012</v>
      </c>
      <c r="H1183">
        <v>7.3</v>
      </c>
      <c r="I1183">
        <v>7.98</v>
      </c>
    </row>
    <row r="1184" spans="1:9" x14ac:dyDescent="0.25">
      <c r="A1184" t="s">
        <v>9</v>
      </c>
      <c r="B1184" t="s">
        <v>61</v>
      </c>
      <c r="C1184" t="s">
        <v>62</v>
      </c>
      <c r="D1184" t="s">
        <v>483</v>
      </c>
      <c r="E1184" t="s">
        <v>64</v>
      </c>
      <c r="F1184" t="s">
        <v>64</v>
      </c>
      <c r="G1184">
        <v>2013</v>
      </c>
      <c r="H1184">
        <v>7.3</v>
      </c>
      <c r="I1184">
        <v>0</v>
      </c>
    </row>
    <row r="1185" spans="1:9" x14ac:dyDescent="0.25">
      <c r="A1185" t="s">
        <v>9</v>
      </c>
      <c r="B1185" t="s">
        <v>61</v>
      </c>
      <c r="C1185" t="s">
        <v>62</v>
      </c>
      <c r="D1185" t="s">
        <v>483</v>
      </c>
      <c r="E1185" t="s">
        <v>64</v>
      </c>
      <c r="F1185" t="s">
        <v>64</v>
      </c>
      <c r="G1185">
        <v>2014</v>
      </c>
      <c r="H1185">
        <v>7.3</v>
      </c>
      <c r="I1185">
        <v>0</v>
      </c>
    </row>
    <row r="1186" spans="1:9" x14ac:dyDescent="0.25">
      <c r="A1186" t="s">
        <v>9</v>
      </c>
      <c r="B1186" t="s">
        <v>61</v>
      </c>
      <c r="C1186" t="s">
        <v>62</v>
      </c>
      <c r="D1186" t="s">
        <v>483</v>
      </c>
      <c r="E1186" t="s">
        <v>64</v>
      </c>
      <c r="F1186" t="s">
        <v>64</v>
      </c>
      <c r="G1186">
        <v>2015</v>
      </c>
      <c r="H1186">
        <v>7.3</v>
      </c>
      <c r="I1186">
        <v>0</v>
      </c>
    </row>
    <row r="1187" spans="1:9" x14ac:dyDescent="0.25">
      <c r="A1187" t="s">
        <v>9</v>
      </c>
      <c r="B1187" t="s">
        <v>61</v>
      </c>
      <c r="C1187" t="s">
        <v>62</v>
      </c>
      <c r="D1187" t="s">
        <v>483</v>
      </c>
      <c r="E1187" t="s">
        <v>64</v>
      </c>
      <c r="F1187" t="s">
        <v>64</v>
      </c>
      <c r="G1187">
        <v>2016</v>
      </c>
      <c r="H1187">
        <v>7.3</v>
      </c>
      <c r="I1187">
        <v>0</v>
      </c>
    </row>
    <row r="1188" spans="1:9" x14ac:dyDescent="0.25">
      <c r="A1188" t="s">
        <v>9</v>
      </c>
      <c r="B1188" t="s">
        <v>61</v>
      </c>
      <c r="C1188" t="s">
        <v>62</v>
      </c>
      <c r="D1188" t="s">
        <v>483</v>
      </c>
      <c r="E1188" t="s">
        <v>64</v>
      </c>
      <c r="F1188" t="s">
        <v>64</v>
      </c>
      <c r="G1188">
        <v>2017</v>
      </c>
      <c r="H1188">
        <v>7.3</v>
      </c>
      <c r="I1188">
        <v>0</v>
      </c>
    </row>
    <row r="1189" spans="1:9" x14ac:dyDescent="0.25">
      <c r="A1189" t="s">
        <v>9</v>
      </c>
      <c r="B1189" t="s">
        <v>61</v>
      </c>
      <c r="C1189" t="s">
        <v>62</v>
      </c>
      <c r="D1189" t="s">
        <v>483</v>
      </c>
      <c r="E1189" t="s">
        <v>64</v>
      </c>
      <c r="F1189" t="s">
        <v>64</v>
      </c>
      <c r="G1189">
        <v>2018</v>
      </c>
      <c r="H1189">
        <v>7.3</v>
      </c>
    </row>
    <row r="1190" spans="1:9" x14ac:dyDescent="0.25">
      <c r="A1190" t="s">
        <v>9</v>
      </c>
      <c r="B1190" t="s">
        <v>61</v>
      </c>
      <c r="C1190" t="s">
        <v>62</v>
      </c>
      <c r="D1190" t="s">
        <v>483</v>
      </c>
      <c r="E1190" t="s">
        <v>64</v>
      </c>
      <c r="F1190" t="s">
        <v>64</v>
      </c>
      <c r="G1190">
        <v>2019</v>
      </c>
      <c r="H1190">
        <v>7.3</v>
      </c>
    </row>
    <row r="1191" spans="1:9" x14ac:dyDescent="0.25">
      <c r="A1191" t="s">
        <v>9</v>
      </c>
      <c r="B1191" t="s">
        <v>61</v>
      </c>
      <c r="C1191" t="s">
        <v>62</v>
      </c>
      <c r="D1191" t="s">
        <v>483</v>
      </c>
      <c r="E1191" t="s">
        <v>13</v>
      </c>
      <c r="F1191" t="s">
        <v>14</v>
      </c>
      <c r="G1191">
        <v>2000</v>
      </c>
      <c r="H1191">
        <v>378.54999999999995</v>
      </c>
      <c r="I1191">
        <v>1651.317</v>
      </c>
    </row>
    <row r="1192" spans="1:9" x14ac:dyDescent="0.25">
      <c r="A1192" t="s">
        <v>9</v>
      </c>
      <c r="B1192" t="s">
        <v>61</v>
      </c>
      <c r="C1192" t="s">
        <v>62</v>
      </c>
      <c r="D1192" t="s">
        <v>483</v>
      </c>
      <c r="E1192" t="s">
        <v>13</v>
      </c>
      <c r="F1192" t="s">
        <v>14</v>
      </c>
      <c r="G1192">
        <v>2001</v>
      </c>
      <c r="H1192">
        <v>450.54999999999995</v>
      </c>
      <c r="I1192">
        <v>1997.4369999999999</v>
      </c>
    </row>
    <row r="1193" spans="1:9" x14ac:dyDescent="0.25">
      <c r="A1193" t="s">
        <v>9</v>
      </c>
      <c r="B1193" t="s">
        <v>61</v>
      </c>
      <c r="C1193" t="s">
        <v>62</v>
      </c>
      <c r="D1193" t="s">
        <v>483</v>
      </c>
      <c r="E1193" t="s">
        <v>13</v>
      </c>
      <c r="F1193" t="s">
        <v>14</v>
      </c>
      <c r="G1193">
        <v>2002</v>
      </c>
      <c r="H1193">
        <v>450.54999999999995</v>
      </c>
      <c r="I1193">
        <v>2028.3879999999999</v>
      </c>
    </row>
    <row r="1194" spans="1:9" x14ac:dyDescent="0.25">
      <c r="A1194" t="s">
        <v>9</v>
      </c>
      <c r="B1194" t="s">
        <v>61</v>
      </c>
      <c r="C1194" t="s">
        <v>62</v>
      </c>
      <c r="D1194" t="s">
        <v>483</v>
      </c>
      <c r="E1194" t="s">
        <v>13</v>
      </c>
      <c r="F1194" t="s">
        <v>14</v>
      </c>
      <c r="G1194">
        <v>2003</v>
      </c>
      <c r="H1194">
        <v>484.54999999999995</v>
      </c>
      <c r="I1194">
        <v>2285.4690000000001</v>
      </c>
    </row>
    <row r="1195" spans="1:9" x14ac:dyDescent="0.25">
      <c r="A1195" t="s">
        <v>9</v>
      </c>
      <c r="B1195" t="s">
        <v>61</v>
      </c>
      <c r="C1195" t="s">
        <v>62</v>
      </c>
      <c r="D1195" t="s">
        <v>483</v>
      </c>
      <c r="E1195" t="s">
        <v>13</v>
      </c>
      <c r="F1195" t="s">
        <v>14</v>
      </c>
      <c r="G1195">
        <v>2004</v>
      </c>
      <c r="H1195">
        <v>694.55</v>
      </c>
      <c r="I1195">
        <v>2524.8809999999999</v>
      </c>
    </row>
    <row r="1196" spans="1:9" x14ac:dyDescent="0.25">
      <c r="A1196" t="s">
        <v>9</v>
      </c>
      <c r="B1196" t="s">
        <v>61</v>
      </c>
      <c r="C1196" t="s">
        <v>62</v>
      </c>
      <c r="D1196" t="s">
        <v>483</v>
      </c>
      <c r="E1196" t="s">
        <v>13</v>
      </c>
      <c r="F1196" t="s">
        <v>14</v>
      </c>
      <c r="G1196">
        <v>2005</v>
      </c>
      <c r="H1196">
        <v>694.55</v>
      </c>
      <c r="I1196">
        <v>2837.3220000000001</v>
      </c>
    </row>
    <row r="1197" spans="1:9" x14ac:dyDescent="0.25">
      <c r="A1197" t="s">
        <v>9</v>
      </c>
      <c r="B1197" t="s">
        <v>61</v>
      </c>
      <c r="C1197" t="s">
        <v>62</v>
      </c>
      <c r="D1197" t="s">
        <v>483</v>
      </c>
      <c r="E1197" t="s">
        <v>13</v>
      </c>
      <c r="F1197" t="s">
        <v>14</v>
      </c>
      <c r="G1197">
        <v>2006</v>
      </c>
      <c r="H1197">
        <v>694.55</v>
      </c>
      <c r="I1197">
        <v>3263.848</v>
      </c>
    </row>
    <row r="1198" spans="1:9" x14ac:dyDescent="0.25">
      <c r="A1198" t="s">
        <v>9</v>
      </c>
      <c r="B1198" t="s">
        <v>61</v>
      </c>
      <c r="C1198" t="s">
        <v>62</v>
      </c>
      <c r="D1198" t="s">
        <v>483</v>
      </c>
      <c r="E1198" t="s">
        <v>13</v>
      </c>
      <c r="F1198" t="s">
        <v>14</v>
      </c>
      <c r="G1198">
        <v>2007</v>
      </c>
      <c r="H1198">
        <v>694.55</v>
      </c>
      <c r="I1198">
        <v>3390.5990000000002</v>
      </c>
    </row>
    <row r="1199" spans="1:9" x14ac:dyDescent="0.25">
      <c r="A1199" t="s">
        <v>9</v>
      </c>
      <c r="B1199" t="s">
        <v>61</v>
      </c>
      <c r="C1199" t="s">
        <v>62</v>
      </c>
      <c r="D1199" t="s">
        <v>483</v>
      </c>
      <c r="E1199" t="s">
        <v>13</v>
      </c>
      <c r="F1199" t="s">
        <v>14</v>
      </c>
      <c r="G1199">
        <v>2008</v>
      </c>
      <c r="H1199">
        <v>694.55</v>
      </c>
      <c r="I1199">
        <v>3301.8319999999999</v>
      </c>
    </row>
    <row r="1200" spans="1:9" x14ac:dyDescent="0.25">
      <c r="A1200" t="s">
        <v>9</v>
      </c>
      <c r="B1200" t="s">
        <v>61</v>
      </c>
      <c r="C1200" t="s">
        <v>62</v>
      </c>
      <c r="D1200" t="s">
        <v>483</v>
      </c>
      <c r="E1200" t="s">
        <v>13</v>
      </c>
      <c r="F1200" t="s">
        <v>14</v>
      </c>
      <c r="G1200">
        <v>2009</v>
      </c>
      <c r="H1200">
        <v>1414.5500000000002</v>
      </c>
      <c r="I1200">
        <v>3529.5569999999998</v>
      </c>
    </row>
    <row r="1201" spans="1:9" x14ac:dyDescent="0.25">
      <c r="A1201" t="s">
        <v>9</v>
      </c>
      <c r="B1201" t="s">
        <v>61</v>
      </c>
      <c r="C1201" t="s">
        <v>62</v>
      </c>
      <c r="D1201" t="s">
        <v>483</v>
      </c>
      <c r="E1201" t="s">
        <v>13</v>
      </c>
      <c r="F1201" t="s">
        <v>14</v>
      </c>
      <c r="G1201">
        <v>2010</v>
      </c>
      <c r="H1201">
        <v>1874.557</v>
      </c>
      <c r="I1201">
        <v>4933.2760000000007</v>
      </c>
    </row>
    <row r="1202" spans="1:9" x14ac:dyDescent="0.25">
      <c r="A1202" t="s">
        <v>9</v>
      </c>
      <c r="B1202" t="s">
        <v>61</v>
      </c>
      <c r="C1202" t="s">
        <v>62</v>
      </c>
      <c r="D1202" t="s">
        <v>483</v>
      </c>
      <c r="E1202" t="s">
        <v>13</v>
      </c>
      <c r="F1202" t="s">
        <v>14</v>
      </c>
      <c r="G1202">
        <v>2011</v>
      </c>
      <c r="H1202">
        <v>1971.6790000000001</v>
      </c>
      <c r="I1202">
        <v>6265.0450000000001</v>
      </c>
    </row>
    <row r="1203" spans="1:9" x14ac:dyDescent="0.25">
      <c r="A1203" t="s">
        <v>9</v>
      </c>
      <c r="B1203" t="s">
        <v>61</v>
      </c>
      <c r="C1203" t="s">
        <v>62</v>
      </c>
      <c r="D1203" t="s">
        <v>483</v>
      </c>
      <c r="E1203" t="s">
        <v>13</v>
      </c>
      <c r="F1203" t="s">
        <v>14</v>
      </c>
      <c r="G1203">
        <v>2012</v>
      </c>
      <c r="H1203">
        <v>1971.6790000000001</v>
      </c>
      <c r="I1203">
        <v>7391.9609999999993</v>
      </c>
    </row>
    <row r="1204" spans="1:9" x14ac:dyDescent="0.25">
      <c r="A1204" t="s">
        <v>9</v>
      </c>
      <c r="B1204" t="s">
        <v>61</v>
      </c>
      <c r="C1204" t="s">
        <v>62</v>
      </c>
      <c r="D1204" t="s">
        <v>483</v>
      </c>
      <c r="E1204" t="s">
        <v>13</v>
      </c>
      <c r="F1204" t="s">
        <v>14</v>
      </c>
      <c r="G1204">
        <v>2013</v>
      </c>
      <c r="H1204">
        <v>1971.6790000000001</v>
      </c>
      <c r="I1204">
        <v>8342.8230000000003</v>
      </c>
    </row>
    <row r="1205" spans="1:9" x14ac:dyDescent="0.25">
      <c r="A1205" t="s">
        <v>9</v>
      </c>
      <c r="B1205" t="s">
        <v>61</v>
      </c>
      <c r="C1205" t="s">
        <v>62</v>
      </c>
      <c r="D1205" t="s">
        <v>483</v>
      </c>
      <c r="E1205" t="s">
        <v>13</v>
      </c>
      <c r="F1205" t="s">
        <v>14</v>
      </c>
      <c r="G1205">
        <v>2014</v>
      </c>
      <c r="H1205">
        <v>1971.6790000000001</v>
      </c>
      <c r="I1205">
        <v>6822.7479999999996</v>
      </c>
    </row>
    <row r="1206" spans="1:9" x14ac:dyDescent="0.25">
      <c r="A1206" t="s">
        <v>9</v>
      </c>
      <c r="B1206" t="s">
        <v>61</v>
      </c>
      <c r="C1206" t="s">
        <v>62</v>
      </c>
      <c r="D1206" t="s">
        <v>483</v>
      </c>
      <c r="E1206" t="s">
        <v>13</v>
      </c>
      <c r="F1206" t="s">
        <v>14</v>
      </c>
      <c r="G1206">
        <v>2015</v>
      </c>
      <c r="H1206">
        <v>2158.6790000000001</v>
      </c>
      <c r="I1206">
        <v>9018.8829999999998</v>
      </c>
    </row>
    <row r="1207" spans="1:9" x14ac:dyDescent="0.25">
      <c r="A1207" t="s">
        <v>9</v>
      </c>
      <c r="B1207" t="s">
        <v>61</v>
      </c>
      <c r="C1207" t="s">
        <v>62</v>
      </c>
      <c r="D1207" t="s">
        <v>483</v>
      </c>
      <c r="E1207" t="s">
        <v>13</v>
      </c>
      <c r="F1207" t="s">
        <v>14</v>
      </c>
      <c r="G1207">
        <v>2016</v>
      </c>
      <c r="H1207">
        <v>2158.6790000000001</v>
      </c>
      <c r="I1207">
        <v>9674</v>
      </c>
    </row>
    <row r="1208" spans="1:9" x14ac:dyDescent="0.25">
      <c r="A1208" t="s">
        <v>9</v>
      </c>
      <c r="B1208" t="s">
        <v>61</v>
      </c>
      <c r="C1208" t="s">
        <v>62</v>
      </c>
      <c r="D1208" t="s">
        <v>483</v>
      </c>
      <c r="E1208" t="s">
        <v>13</v>
      </c>
      <c r="F1208" t="s">
        <v>14</v>
      </c>
      <c r="G1208">
        <v>2017</v>
      </c>
      <c r="H1208">
        <v>3817.279</v>
      </c>
      <c r="I1208">
        <v>11753</v>
      </c>
    </row>
    <row r="1209" spans="1:9" x14ac:dyDescent="0.25">
      <c r="A1209" t="s">
        <v>9</v>
      </c>
      <c r="B1209" t="s">
        <v>61</v>
      </c>
      <c r="C1209" t="s">
        <v>62</v>
      </c>
      <c r="D1209" t="s">
        <v>483</v>
      </c>
      <c r="E1209" t="s">
        <v>13</v>
      </c>
      <c r="F1209" t="s">
        <v>14</v>
      </c>
      <c r="G1209">
        <v>2018</v>
      </c>
      <c r="H1209">
        <v>3817.279</v>
      </c>
    </row>
    <row r="1210" spans="1:9" x14ac:dyDescent="0.25">
      <c r="A1210" t="s">
        <v>9</v>
      </c>
      <c r="B1210" t="s">
        <v>61</v>
      </c>
      <c r="C1210" t="s">
        <v>62</v>
      </c>
      <c r="D1210" t="s">
        <v>483</v>
      </c>
      <c r="E1210" t="s">
        <v>13</v>
      </c>
      <c r="F1210" t="s">
        <v>14</v>
      </c>
      <c r="G1210">
        <v>2019</v>
      </c>
      <c r="H1210">
        <v>3817.279</v>
      </c>
    </row>
    <row r="1211" spans="1:9" x14ac:dyDescent="0.25">
      <c r="A1211" t="s">
        <v>9</v>
      </c>
      <c r="B1211" t="s">
        <v>61</v>
      </c>
      <c r="C1211" t="s">
        <v>62</v>
      </c>
      <c r="D1211" t="s">
        <v>483</v>
      </c>
      <c r="E1211" t="s">
        <v>15</v>
      </c>
      <c r="F1211" t="s">
        <v>17</v>
      </c>
      <c r="G1211">
        <v>2007</v>
      </c>
      <c r="H1211">
        <v>1E-3</v>
      </c>
      <c r="I1211">
        <v>2E-3</v>
      </c>
    </row>
    <row r="1212" spans="1:9" x14ac:dyDescent="0.25">
      <c r="A1212" t="s">
        <v>9</v>
      </c>
      <c r="B1212" t="s">
        <v>61</v>
      </c>
      <c r="C1212" t="s">
        <v>62</v>
      </c>
      <c r="D1212" t="s">
        <v>483</v>
      </c>
      <c r="E1212" t="s">
        <v>15</v>
      </c>
      <c r="F1212" t="s">
        <v>17</v>
      </c>
      <c r="G1212">
        <v>2008</v>
      </c>
      <c r="H1212">
        <v>1E-3</v>
      </c>
      <c r="I1212">
        <v>2E-3</v>
      </c>
    </row>
    <row r="1213" spans="1:9" x14ac:dyDescent="0.25">
      <c r="A1213" t="s">
        <v>9</v>
      </c>
      <c r="B1213" t="s">
        <v>61</v>
      </c>
      <c r="C1213" t="s">
        <v>62</v>
      </c>
      <c r="D1213" t="s">
        <v>483</v>
      </c>
      <c r="E1213" t="s">
        <v>15</v>
      </c>
      <c r="F1213" t="s">
        <v>17</v>
      </c>
      <c r="G1213">
        <v>2009</v>
      </c>
      <c r="H1213">
        <v>2.8000000000000001E-2</v>
      </c>
      <c r="I1213">
        <v>0.42399999999999999</v>
      </c>
    </row>
    <row r="1214" spans="1:9" x14ac:dyDescent="0.25">
      <c r="A1214" t="s">
        <v>9</v>
      </c>
      <c r="B1214" t="s">
        <v>61</v>
      </c>
      <c r="C1214" t="s">
        <v>62</v>
      </c>
      <c r="D1214" t="s">
        <v>483</v>
      </c>
      <c r="E1214" t="s">
        <v>15</v>
      </c>
      <c r="F1214" t="s">
        <v>17</v>
      </c>
      <c r="G1214">
        <v>2010</v>
      </c>
      <c r="H1214">
        <v>2.8000000000000001E-2</v>
      </c>
      <c r="I1214">
        <v>0.42499999999999999</v>
      </c>
    </row>
    <row r="1215" spans="1:9" x14ac:dyDescent="0.25">
      <c r="A1215" t="s">
        <v>9</v>
      </c>
      <c r="B1215" t="s">
        <v>61</v>
      </c>
      <c r="C1215" t="s">
        <v>62</v>
      </c>
      <c r="D1215" t="s">
        <v>483</v>
      </c>
      <c r="E1215" t="s">
        <v>15</v>
      </c>
      <c r="F1215" t="s">
        <v>17</v>
      </c>
      <c r="G1215">
        <v>2011</v>
      </c>
      <c r="H1215">
        <v>0.28599999999999998</v>
      </c>
      <c r="I1215">
        <v>0.84899999999999998</v>
      </c>
    </row>
    <row r="1216" spans="1:9" x14ac:dyDescent="0.25">
      <c r="A1216" t="s">
        <v>9</v>
      </c>
      <c r="B1216" t="s">
        <v>61</v>
      </c>
      <c r="C1216" t="s">
        <v>62</v>
      </c>
      <c r="D1216" t="s">
        <v>483</v>
      </c>
      <c r="E1216" t="s">
        <v>15</v>
      </c>
      <c r="F1216" t="s">
        <v>17</v>
      </c>
      <c r="G1216">
        <v>2012</v>
      </c>
      <c r="H1216">
        <v>1.099</v>
      </c>
      <c r="I1216">
        <v>2.1669999999999998</v>
      </c>
    </row>
    <row r="1217" spans="1:9" x14ac:dyDescent="0.25">
      <c r="A1217" t="s">
        <v>9</v>
      </c>
      <c r="B1217" t="s">
        <v>61</v>
      </c>
      <c r="C1217" t="s">
        <v>62</v>
      </c>
      <c r="D1217" t="s">
        <v>483</v>
      </c>
      <c r="E1217" t="s">
        <v>15</v>
      </c>
      <c r="F1217" t="s">
        <v>17</v>
      </c>
      <c r="G1217">
        <v>2013</v>
      </c>
      <c r="H1217">
        <v>3.2949999999999999</v>
      </c>
      <c r="I1217">
        <v>5.7889999999999997</v>
      </c>
    </row>
    <row r="1218" spans="1:9" x14ac:dyDescent="0.25">
      <c r="A1218" t="s">
        <v>9</v>
      </c>
      <c r="B1218" t="s">
        <v>61</v>
      </c>
      <c r="C1218" t="s">
        <v>62</v>
      </c>
      <c r="D1218" t="s">
        <v>483</v>
      </c>
      <c r="E1218" t="s">
        <v>15</v>
      </c>
      <c r="F1218" t="s">
        <v>17</v>
      </c>
      <c r="G1218">
        <v>2014</v>
      </c>
      <c r="H1218">
        <v>9.0820000000000007</v>
      </c>
      <c r="I1218">
        <v>15.603</v>
      </c>
    </row>
    <row r="1219" spans="1:9" x14ac:dyDescent="0.25">
      <c r="A1219" t="s">
        <v>9</v>
      </c>
      <c r="B1219" t="s">
        <v>61</v>
      </c>
      <c r="C1219" t="s">
        <v>62</v>
      </c>
      <c r="D1219" t="s">
        <v>483</v>
      </c>
      <c r="E1219" t="s">
        <v>15</v>
      </c>
      <c r="F1219" t="s">
        <v>17</v>
      </c>
      <c r="G1219">
        <v>2015</v>
      </c>
      <c r="H1219">
        <v>9.8409999999999993</v>
      </c>
      <c r="I1219">
        <v>18.039000000000001</v>
      </c>
    </row>
    <row r="1220" spans="1:9" x14ac:dyDescent="0.25">
      <c r="A1220" t="s">
        <v>9</v>
      </c>
      <c r="B1220" t="s">
        <v>61</v>
      </c>
      <c r="C1220" t="s">
        <v>62</v>
      </c>
      <c r="D1220" t="s">
        <v>483</v>
      </c>
      <c r="E1220" t="s">
        <v>15</v>
      </c>
      <c r="F1220" t="s">
        <v>17</v>
      </c>
      <c r="G1220">
        <v>2016</v>
      </c>
      <c r="H1220">
        <v>13.936999999999999</v>
      </c>
      <c r="I1220">
        <v>20.835000000000001</v>
      </c>
    </row>
    <row r="1221" spans="1:9" x14ac:dyDescent="0.25">
      <c r="A1221" t="s">
        <v>9</v>
      </c>
      <c r="B1221" t="s">
        <v>61</v>
      </c>
      <c r="C1221" t="s">
        <v>62</v>
      </c>
      <c r="D1221" t="s">
        <v>483</v>
      </c>
      <c r="E1221" t="s">
        <v>15</v>
      </c>
      <c r="F1221" t="s">
        <v>17</v>
      </c>
      <c r="G1221">
        <v>2017</v>
      </c>
      <c r="H1221">
        <v>12.193</v>
      </c>
      <c r="I1221">
        <v>22.382999999999999</v>
      </c>
    </row>
    <row r="1222" spans="1:9" x14ac:dyDescent="0.25">
      <c r="A1222" t="s">
        <v>9</v>
      </c>
      <c r="B1222" t="s">
        <v>61</v>
      </c>
      <c r="C1222" t="s">
        <v>62</v>
      </c>
      <c r="D1222" t="s">
        <v>483</v>
      </c>
      <c r="E1222" t="s">
        <v>15</v>
      </c>
      <c r="F1222" t="s">
        <v>17</v>
      </c>
      <c r="G1222">
        <v>2018</v>
      </c>
      <c r="H1222">
        <v>11.015000000000001</v>
      </c>
    </row>
    <row r="1223" spans="1:9" x14ac:dyDescent="0.25">
      <c r="A1223" t="s">
        <v>9</v>
      </c>
      <c r="B1223" t="s">
        <v>61</v>
      </c>
      <c r="C1223" t="s">
        <v>62</v>
      </c>
      <c r="D1223" t="s">
        <v>483</v>
      </c>
      <c r="E1223" t="s">
        <v>15</v>
      </c>
      <c r="F1223" t="s">
        <v>17</v>
      </c>
      <c r="G1223">
        <v>2019</v>
      </c>
      <c r="H1223">
        <v>11.015000000000001</v>
      </c>
    </row>
    <row r="1224" spans="1:9" x14ac:dyDescent="0.25">
      <c r="A1224" t="s">
        <v>9</v>
      </c>
      <c r="B1224" t="s">
        <v>61</v>
      </c>
      <c r="C1224" t="s">
        <v>62</v>
      </c>
      <c r="D1224" t="s">
        <v>483</v>
      </c>
      <c r="E1224" t="s">
        <v>18</v>
      </c>
      <c r="F1224" t="s">
        <v>19</v>
      </c>
      <c r="G1224">
        <v>2011</v>
      </c>
      <c r="H1224">
        <v>81</v>
      </c>
      <c r="I1224">
        <v>29.4</v>
      </c>
    </row>
    <row r="1225" spans="1:9" x14ac:dyDescent="0.25">
      <c r="A1225" t="s">
        <v>9</v>
      </c>
      <c r="B1225" t="s">
        <v>61</v>
      </c>
      <c r="C1225" t="s">
        <v>62</v>
      </c>
      <c r="D1225" t="s">
        <v>483</v>
      </c>
      <c r="E1225" t="s">
        <v>18</v>
      </c>
      <c r="F1225" t="s">
        <v>19</v>
      </c>
      <c r="G1225">
        <v>2012</v>
      </c>
      <c r="H1225">
        <v>81</v>
      </c>
      <c r="I1225">
        <v>192</v>
      </c>
    </row>
    <row r="1226" spans="1:9" x14ac:dyDescent="0.25">
      <c r="A1226" t="s">
        <v>9</v>
      </c>
      <c r="B1226" t="s">
        <v>61</v>
      </c>
      <c r="C1226" t="s">
        <v>62</v>
      </c>
      <c r="D1226" t="s">
        <v>483</v>
      </c>
      <c r="E1226" t="s">
        <v>18</v>
      </c>
      <c r="F1226" t="s">
        <v>19</v>
      </c>
      <c r="G1226">
        <v>2013</v>
      </c>
      <c r="H1226">
        <v>171</v>
      </c>
      <c r="I1226">
        <v>356</v>
      </c>
    </row>
    <row r="1227" spans="1:9" x14ac:dyDescent="0.25">
      <c r="A1227" t="s">
        <v>9</v>
      </c>
      <c r="B1227" t="s">
        <v>61</v>
      </c>
      <c r="C1227" t="s">
        <v>62</v>
      </c>
      <c r="D1227" t="s">
        <v>483</v>
      </c>
      <c r="E1227" t="s">
        <v>18</v>
      </c>
      <c r="F1227" t="s">
        <v>19</v>
      </c>
      <c r="G1227">
        <v>2014</v>
      </c>
      <c r="H1227">
        <v>171</v>
      </c>
      <c r="I1227">
        <v>526.29999999999995</v>
      </c>
    </row>
    <row r="1228" spans="1:9" x14ac:dyDescent="0.25">
      <c r="A1228" t="s">
        <v>9</v>
      </c>
      <c r="B1228" t="s">
        <v>61</v>
      </c>
      <c r="C1228" t="s">
        <v>62</v>
      </c>
      <c r="D1228" t="s">
        <v>483</v>
      </c>
      <c r="E1228" t="s">
        <v>18</v>
      </c>
      <c r="F1228" t="s">
        <v>19</v>
      </c>
      <c r="G1228">
        <v>2015</v>
      </c>
      <c r="H1228">
        <v>324</v>
      </c>
      <c r="I1228">
        <v>499</v>
      </c>
    </row>
    <row r="1229" spans="1:9" x14ac:dyDescent="0.25">
      <c r="A1229" t="s">
        <v>9</v>
      </c>
      <c r="B1229" t="s">
        <v>61</v>
      </c>
      <c r="C1229" t="s">
        <v>62</v>
      </c>
      <c r="D1229" t="s">
        <v>483</v>
      </c>
      <c r="E1229" t="s">
        <v>18</v>
      </c>
      <c r="F1229" t="s">
        <v>19</v>
      </c>
      <c r="G1229">
        <v>2016</v>
      </c>
      <c r="H1229">
        <v>324.00599999999997</v>
      </c>
      <c r="I1229">
        <v>786.01099999999997</v>
      </c>
    </row>
    <row r="1230" spans="1:9" x14ac:dyDescent="0.25">
      <c r="A1230" t="s">
        <v>9</v>
      </c>
      <c r="B1230" t="s">
        <v>61</v>
      </c>
      <c r="C1230" t="s">
        <v>62</v>
      </c>
      <c r="D1230" t="s">
        <v>483</v>
      </c>
      <c r="E1230" t="s">
        <v>18</v>
      </c>
      <c r="F1230" t="s">
        <v>19</v>
      </c>
      <c r="G1230">
        <v>2017</v>
      </c>
      <c r="H1230">
        <v>324.00599999999997</v>
      </c>
      <c r="I1230">
        <v>782.01099999999997</v>
      </c>
    </row>
    <row r="1231" spans="1:9" x14ac:dyDescent="0.25">
      <c r="A1231" t="s">
        <v>9</v>
      </c>
      <c r="B1231" t="s">
        <v>61</v>
      </c>
      <c r="C1231" t="s">
        <v>62</v>
      </c>
      <c r="D1231" t="s">
        <v>483</v>
      </c>
      <c r="E1231" t="s">
        <v>18</v>
      </c>
      <c r="F1231" t="s">
        <v>19</v>
      </c>
      <c r="G1231">
        <v>2018</v>
      </c>
      <c r="H1231">
        <v>324.00599999999997</v>
      </c>
    </row>
    <row r="1232" spans="1:9" x14ac:dyDescent="0.25">
      <c r="A1232" t="s">
        <v>9</v>
      </c>
      <c r="B1232" t="s">
        <v>61</v>
      </c>
      <c r="C1232" t="s">
        <v>62</v>
      </c>
      <c r="D1232" t="s">
        <v>483</v>
      </c>
      <c r="E1232" t="s">
        <v>18</v>
      </c>
      <c r="F1232" t="s">
        <v>19</v>
      </c>
      <c r="G1232">
        <v>2019</v>
      </c>
      <c r="H1232">
        <v>324.00599999999997</v>
      </c>
    </row>
    <row r="1233" spans="1:9" x14ac:dyDescent="0.25">
      <c r="A1233" t="s">
        <v>9</v>
      </c>
      <c r="B1233" t="s">
        <v>65</v>
      </c>
      <c r="C1233" t="s">
        <v>66</v>
      </c>
      <c r="D1233" t="s">
        <v>482</v>
      </c>
      <c r="E1233" t="s">
        <v>12</v>
      </c>
      <c r="F1233" t="s">
        <v>12</v>
      </c>
      <c r="G1233">
        <v>2000</v>
      </c>
      <c r="H1233">
        <v>173</v>
      </c>
      <c r="I1233">
        <v>433.75400000000002</v>
      </c>
    </row>
    <row r="1234" spans="1:9" x14ac:dyDescent="0.25">
      <c r="A1234" t="s">
        <v>9</v>
      </c>
      <c r="B1234" t="s">
        <v>65</v>
      </c>
      <c r="C1234" t="s">
        <v>66</v>
      </c>
      <c r="D1234" t="s">
        <v>482</v>
      </c>
      <c r="E1234" t="s">
        <v>12</v>
      </c>
      <c r="F1234" t="s">
        <v>12</v>
      </c>
      <c r="G1234">
        <v>2001</v>
      </c>
      <c r="H1234">
        <v>173.2</v>
      </c>
      <c r="I1234">
        <v>434.25599999999997</v>
      </c>
    </row>
    <row r="1235" spans="1:9" x14ac:dyDescent="0.25">
      <c r="A1235" t="s">
        <v>9</v>
      </c>
      <c r="B1235" t="s">
        <v>65</v>
      </c>
      <c r="C1235" t="s">
        <v>66</v>
      </c>
      <c r="D1235" t="s">
        <v>482</v>
      </c>
      <c r="E1235" t="s">
        <v>12</v>
      </c>
      <c r="F1235" t="s">
        <v>12</v>
      </c>
      <c r="G1235">
        <v>2002</v>
      </c>
      <c r="H1235">
        <v>171.6</v>
      </c>
      <c r="I1235">
        <v>430.24400000000003</v>
      </c>
    </row>
    <row r="1236" spans="1:9" x14ac:dyDescent="0.25">
      <c r="A1236" t="s">
        <v>9</v>
      </c>
      <c r="B1236" t="s">
        <v>65</v>
      </c>
      <c r="C1236" t="s">
        <v>66</v>
      </c>
      <c r="D1236" t="s">
        <v>482</v>
      </c>
      <c r="E1236" t="s">
        <v>12</v>
      </c>
      <c r="F1236" t="s">
        <v>12</v>
      </c>
      <c r="G1236">
        <v>2003</v>
      </c>
      <c r="H1236">
        <v>176</v>
      </c>
      <c r="I1236">
        <v>441.27600000000001</v>
      </c>
    </row>
    <row r="1237" spans="1:9" x14ac:dyDescent="0.25">
      <c r="A1237" t="s">
        <v>9</v>
      </c>
      <c r="B1237" t="s">
        <v>65</v>
      </c>
      <c r="C1237" t="s">
        <v>66</v>
      </c>
      <c r="D1237" t="s">
        <v>482</v>
      </c>
      <c r="E1237" t="s">
        <v>12</v>
      </c>
      <c r="F1237" t="s">
        <v>12</v>
      </c>
      <c r="G1237">
        <v>2004</v>
      </c>
      <c r="H1237">
        <v>176</v>
      </c>
      <c r="I1237">
        <v>441.27600000000001</v>
      </c>
    </row>
    <row r="1238" spans="1:9" x14ac:dyDescent="0.25">
      <c r="A1238" t="s">
        <v>9</v>
      </c>
      <c r="B1238" t="s">
        <v>65</v>
      </c>
      <c r="C1238" t="s">
        <v>66</v>
      </c>
      <c r="D1238" t="s">
        <v>482</v>
      </c>
      <c r="E1238" t="s">
        <v>12</v>
      </c>
      <c r="F1238" t="s">
        <v>12</v>
      </c>
      <c r="G1238">
        <v>2005</v>
      </c>
      <c r="H1238">
        <v>174</v>
      </c>
      <c r="I1238">
        <v>545.52</v>
      </c>
    </row>
    <row r="1239" spans="1:9" x14ac:dyDescent="0.25">
      <c r="A1239" t="s">
        <v>9</v>
      </c>
      <c r="B1239" t="s">
        <v>65</v>
      </c>
      <c r="C1239" t="s">
        <v>66</v>
      </c>
      <c r="D1239" t="s">
        <v>482</v>
      </c>
      <c r="E1239" t="s">
        <v>12</v>
      </c>
      <c r="F1239" t="s">
        <v>12</v>
      </c>
      <c r="G1239">
        <v>2006</v>
      </c>
      <c r="H1239">
        <v>176</v>
      </c>
      <c r="I1239">
        <v>512.04999999999995</v>
      </c>
    </row>
    <row r="1240" spans="1:9" x14ac:dyDescent="0.25">
      <c r="A1240" t="s">
        <v>9</v>
      </c>
      <c r="B1240" t="s">
        <v>65</v>
      </c>
      <c r="C1240" t="s">
        <v>66</v>
      </c>
      <c r="D1240" t="s">
        <v>482</v>
      </c>
      <c r="E1240" t="s">
        <v>12</v>
      </c>
      <c r="F1240" t="s">
        <v>12</v>
      </c>
      <c r="G1240">
        <v>2007</v>
      </c>
      <c r="H1240">
        <v>210</v>
      </c>
      <c r="I1240">
        <v>716.79700000000003</v>
      </c>
    </row>
    <row r="1241" spans="1:9" x14ac:dyDescent="0.25">
      <c r="A1241" t="s">
        <v>9</v>
      </c>
      <c r="B1241" t="s">
        <v>65</v>
      </c>
      <c r="C1241" t="s">
        <v>66</v>
      </c>
      <c r="D1241" t="s">
        <v>482</v>
      </c>
      <c r="E1241" t="s">
        <v>12</v>
      </c>
      <c r="F1241" t="s">
        <v>12</v>
      </c>
      <c r="G1241">
        <v>2008</v>
      </c>
      <c r="H1241">
        <v>204</v>
      </c>
      <c r="I1241">
        <v>737.59500000000003</v>
      </c>
    </row>
    <row r="1242" spans="1:9" x14ac:dyDescent="0.25">
      <c r="A1242" t="s">
        <v>9</v>
      </c>
      <c r="B1242" t="s">
        <v>65</v>
      </c>
      <c r="C1242" t="s">
        <v>66</v>
      </c>
      <c r="D1242" t="s">
        <v>482</v>
      </c>
      <c r="E1242" t="s">
        <v>12</v>
      </c>
      <c r="F1242" t="s">
        <v>12</v>
      </c>
      <c r="G1242">
        <v>2009</v>
      </c>
      <c r="H1242">
        <v>228.72</v>
      </c>
      <c r="I1242">
        <v>829.44299999999998</v>
      </c>
    </row>
    <row r="1243" spans="1:9" x14ac:dyDescent="0.25">
      <c r="A1243" t="s">
        <v>9</v>
      </c>
      <c r="B1243" t="s">
        <v>65</v>
      </c>
      <c r="C1243" t="s">
        <v>66</v>
      </c>
      <c r="D1243" t="s">
        <v>482</v>
      </c>
      <c r="E1243" t="s">
        <v>12</v>
      </c>
      <c r="F1243" t="s">
        <v>12</v>
      </c>
      <c r="G1243">
        <v>2010</v>
      </c>
      <c r="H1243">
        <v>232.48</v>
      </c>
      <c r="I1243">
        <v>845.28</v>
      </c>
    </row>
    <row r="1244" spans="1:9" x14ac:dyDescent="0.25">
      <c r="A1244" t="s">
        <v>9</v>
      </c>
      <c r="B1244" t="s">
        <v>65</v>
      </c>
      <c r="C1244" t="s">
        <v>66</v>
      </c>
      <c r="D1244" t="s">
        <v>482</v>
      </c>
      <c r="E1244" t="s">
        <v>12</v>
      </c>
      <c r="F1244" t="s">
        <v>12</v>
      </c>
      <c r="G1244">
        <v>2011</v>
      </c>
      <c r="H1244">
        <v>280.17</v>
      </c>
      <c r="I1244">
        <v>997.73</v>
      </c>
    </row>
    <row r="1245" spans="1:9" x14ac:dyDescent="0.25">
      <c r="A1245" t="s">
        <v>9</v>
      </c>
      <c r="B1245" t="s">
        <v>65</v>
      </c>
      <c r="C1245" t="s">
        <v>66</v>
      </c>
      <c r="D1245" t="s">
        <v>482</v>
      </c>
      <c r="E1245" t="s">
        <v>12</v>
      </c>
      <c r="F1245" t="s">
        <v>12</v>
      </c>
      <c r="G1245">
        <v>2012</v>
      </c>
      <c r="H1245">
        <v>273.12</v>
      </c>
      <c r="I1245">
        <v>1058.1199999999999</v>
      </c>
    </row>
    <row r="1246" spans="1:9" x14ac:dyDescent="0.25">
      <c r="A1246" t="s">
        <v>9</v>
      </c>
      <c r="B1246" t="s">
        <v>65</v>
      </c>
      <c r="C1246" t="s">
        <v>66</v>
      </c>
      <c r="D1246" t="s">
        <v>482</v>
      </c>
      <c r="E1246" t="s">
        <v>12</v>
      </c>
      <c r="F1246" t="s">
        <v>12</v>
      </c>
      <c r="G1246">
        <v>2013</v>
      </c>
      <c r="H1246">
        <v>272.92</v>
      </c>
      <c r="I1246">
        <v>1139.04</v>
      </c>
    </row>
    <row r="1247" spans="1:9" x14ac:dyDescent="0.25">
      <c r="A1247" t="s">
        <v>9</v>
      </c>
      <c r="B1247" t="s">
        <v>65</v>
      </c>
      <c r="C1247" t="s">
        <v>66</v>
      </c>
      <c r="D1247" t="s">
        <v>482</v>
      </c>
      <c r="E1247" t="s">
        <v>12</v>
      </c>
      <c r="F1247" t="s">
        <v>12</v>
      </c>
      <c r="G1247">
        <v>2014</v>
      </c>
      <c r="H1247">
        <v>267.92</v>
      </c>
      <c r="I1247">
        <v>1377.47</v>
      </c>
    </row>
    <row r="1248" spans="1:9" x14ac:dyDescent="0.25">
      <c r="A1248" t="s">
        <v>9</v>
      </c>
      <c r="B1248" t="s">
        <v>65</v>
      </c>
      <c r="C1248" t="s">
        <v>66</v>
      </c>
      <c r="D1248" t="s">
        <v>482</v>
      </c>
      <c r="E1248" t="s">
        <v>12</v>
      </c>
      <c r="F1248" t="s">
        <v>12</v>
      </c>
      <c r="G1248">
        <v>2015</v>
      </c>
      <c r="H1248">
        <v>269.61</v>
      </c>
      <c r="I1248">
        <v>1326.32</v>
      </c>
    </row>
    <row r="1249" spans="1:9" x14ac:dyDescent="0.25">
      <c r="A1249" t="s">
        <v>9</v>
      </c>
      <c r="B1249" t="s">
        <v>65</v>
      </c>
      <c r="C1249" t="s">
        <v>66</v>
      </c>
      <c r="D1249" t="s">
        <v>482</v>
      </c>
      <c r="E1249" t="s">
        <v>12</v>
      </c>
      <c r="F1249" t="s">
        <v>12</v>
      </c>
      <c r="G1249">
        <v>2016</v>
      </c>
      <c r="H1249">
        <v>295.74</v>
      </c>
      <c r="I1249">
        <v>1508</v>
      </c>
    </row>
    <row r="1250" spans="1:9" x14ac:dyDescent="0.25">
      <c r="A1250" t="s">
        <v>9</v>
      </c>
      <c r="B1250" t="s">
        <v>65</v>
      </c>
      <c r="C1250" t="s">
        <v>66</v>
      </c>
      <c r="D1250" t="s">
        <v>482</v>
      </c>
      <c r="E1250" t="s">
        <v>12</v>
      </c>
      <c r="F1250" t="s">
        <v>12</v>
      </c>
      <c r="G1250">
        <v>2017</v>
      </c>
      <c r="H1250">
        <v>295.74</v>
      </c>
      <c r="I1250">
        <v>1689.68</v>
      </c>
    </row>
    <row r="1251" spans="1:9" x14ac:dyDescent="0.25">
      <c r="A1251" t="s">
        <v>9</v>
      </c>
      <c r="B1251" t="s">
        <v>65</v>
      </c>
      <c r="C1251" t="s">
        <v>66</v>
      </c>
      <c r="D1251" t="s">
        <v>482</v>
      </c>
      <c r="E1251" t="s">
        <v>12</v>
      </c>
      <c r="F1251" t="s">
        <v>12</v>
      </c>
      <c r="G1251">
        <v>2018</v>
      </c>
      <c r="H1251">
        <v>295.74</v>
      </c>
    </row>
    <row r="1252" spans="1:9" x14ac:dyDescent="0.25">
      <c r="A1252" t="s">
        <v>9</v>
      </c>
      <c r="B1252" t="s">
        <v>65</v>
      </c>
      <c r="C1252" t="s">
        <v>66</v>
      </c>
      <c r="D1252" t="s">
        <v>482</v>
      </c>
      <c r="E1252" t="s">
        <v>12</v>
      </c>
      <c r="F1252" t="s">
        <v>12</v>
      </c>
      <c r="G1252">
        <v>2019</v>
      </c>
      <c r="H1252">
        <v>295.74</v>
      </c>
    </row>
    <row r="1253" spans="1:9" x14ac:dyDescent="0.25">
      <c r="A1253" t="s">
        <v>9</v>
      </c>
      <c r="B1253" t="s">
        <v>65</v>
      </c>
      <c r="C1253" t="s">
        <v>66</v>
      </c>
      <c r="D1253" t="s">
        <v>483</v>
      </c>
      <c r="E1253" t="s">
        <v>22</v>
      </c>
      <c r="F1253" t="s">
        <v>31</v>
      </c>
      <c r="G1253">
        <v>2015</v>
      </c>
      <c r="H1253">
        <v>1.2</v>
      </c>
      <c r="I1253">
        <v>1.22</v>
      </c>
    </row>
    <row r="1254" spans="1:9" x14ac:dyDescent="0.25">
      <c r="A1254" t="s">
        <v>9</v>
      </c>
      <c r="B1254" t="s">
        <v>65</v>
      </c>
      <c r="C1254" t="s">
        <v>66</v>
      </c>
      <c r="D1254" t="s">
        <v>483</v>
      </c>
      <c r="E1254" t="s">
        <v>22</v>
      </c>
      <c r="F1254" t="s">
        <v>31</v>
      </c>
      <c r="G1254">
        <v>2016</v>
      </c>
      <c r="H1254">
        <v>1.2</v>
      </c>
      <c r="I1254">
        <v>1.22</v>
      </c>
    </row>
    <row r="1255" spans="1:9" x14ac:dyDescent="0.25">
      <c r="A1255" t="s">
        <v>9</v>
      </c>
      <c r="B1255" t="s">
        <v>65</v>
      </c>
      <c r="C1255" t="s">
        <v>66</v>
      </c>
      <c r="D1255" t="s">
        <v>483</v>
      </c>
      <c r="E1255" t="s">
        <v>22</v>
      </c>
      <c r="F1255" t="s">
        <v>31</v>
      </c>
      <c r="G1255">
        <v>2017</v>
      </c>
      <c r="H1255">
        <v>1.2</v>
      </c>
      <c r="I1255">
        <v>1.22</v>
      </c>
    </row>
    <row r="1256" spans="1:9" x14ac:dyDescent="0.25">
      <c r="A1256" t="s">
        <v>9</v>
      </c>
      <c r="B1256" t="s">
        <v>65</v>
      </c>
      <c r="C1256" t="s">
        <v>66</v>
      </c>
      <c r="D1256" t="s">
        <v>483</v>
      </c>
      <c r="E1256" t="s">
        <v>22</v>
      </c>
      <c r="F1256" t="s">
        <v>31</v>
      </c>
      <c r="G1256">
        <v>2018</v>
      </c>
      <c r="H1256">
        <v>1.2</v>
      </c>
    </row>
    <row r="1257" spans="1:9" x14ac:dyDescent="0.25">
      <c r="A1257" t="s">
        <v>9</v>
      </c>
      <c r="B1257" t="s">
        <v>65</v>
      </c>
      <c r="C1257" t="s">
        <v>66</v>
      </c>
      <c r="D1257" t="s">
        <v>483</v>
      </c>
      <c r="E1257" t="s">
        <v>22</v>
      </c>
      <c r="F1257" t="s">
        <v>31</v>
      </c>
      <c r="G1257">
        <v>2019</v>
      </c>
      <c r="H1257">
        <v>1.2</v>
      </c>
    </row>
    <row r="1258" spans="1:9" x14ac:dyDescent="0.25">
      <c r="A1258" t="s">
        <v>9</v>
      </c>
      <c r="B1258" t="s">
        <v>65</v>
      </c>
      <c r="C1258" t="s">
        <v>66</v>
      </c>
      <c r="D1258" t="s">
        <v>483</v>
      </c>
      <c r="E1258" t="s">
        <v>13</v>
      </c>
      <c r="F1258" t="s">
        <v>14</v>
      </c>
      <c r="G1258">
        <v>2000</v>
      </c>
      <c r="H1258">
        <v>170.2</v>
      </c>
      <c r="I1258">
        <v>803.94500000000005</v>
      </c>
    </row>
    <row r="1259" spans="1:9" x14ac:dyDescent="0.25">
      <c r="A1259" t="s">
        <v>9</v>
      </c>
      <c r="B1259" t="s">
        <v>65</v>
      </c>
      <c r="C1259" t="s">
        <v>66</v>
      </c>
      <c r="D1259" t="s">
        <v>483</v>
      </c>
      <c r="E1259" t="s">
        <v>13</v>
      </c>
      <c r="F1259" t="s">
        <v>14</v>
      </c>
      <c r="G1259">
        <v>2001</v>
      </c>
      <c r="H1259">
        <v>170.2</v>
      </c>
      <c r="I1259">
        <v>879.03300000000002</v>
      </c>
    </row>
    <row r="1260" spans="1:9" x14ac:dyDescent="0.25">
      <c r="A1260" t="s">
        <v>9</v>
      </c>
      <c r="B1260" t="s">
        <v>65</v>
      </c>
      <c r="C1260" t="s">
        <v>66</v>
      </c>
      <c r="D1260" t="s">
        <v>483</v>
      </c>
      <c r="E1260" t="s">
        <v>13</v>
      </c>
      <c r="F1260" t="s">
        <v>14</v>
      </c>
      <c r="G1260">
        <v>2002</v>
      </c>
      <c r="H1260">
        <v>170.2</v>
      </c>
      <c r="I1260">
        <v>924.08600000000001</v>
      </c>
    </row>
    <row r="1261" spans="1:9" x14ac:dyDescent="0.25">
      <c r="A1261" t="s">
        <v>9</v>
      </c>
      <c r="B1261" t="s">
        <v>65</v>
      </c>
      <c r="C1261" t="s">
        <v>66</v>
      </c>
      <c r="D1261" t="s">
        <v>483</v>
      </c>
      <c r="E1261" t="s">
        <v>13</v>
      </c>
      <c r="F1261" t="s">
        <v>14</v>
      </c>
      <c r="G1261">
        <v>2003</v>
      </c>
      <c r="H1261">
        <v>170.2</v>
      </c>
      <c r="I1261">
        <v>901.05899999999997</v>
      </c>
    </row>
    <row r="1262" spans="1:9" x14ac:dyDescent="0.25">
      <c r="A1262" t="s">
        <v>9</v>
      </c>
      <c r="B1262" t="s">
        <v>65</v>
      </c>
      <c r="C1262" t="s">
        <v>66</v>
      </c>
      <c r="D1262" t="s">
        <v>483</v>
      </c>
      <c r="E1262" t="s">
        <v>13</v>
      </c>
      <c r="F1262" t="s">
        <v>14</v>
      </c>
      <c r="G1262">
        <v>2004</v>
      </c>
      <c r="H1262">
        <v>170.2</v>
      </c>
      <c r="I1262">
        <v>896.97500000000002</v>
      </c>
    </row>
    <row r="1263" spans="1:9" x14ac:dyDescent="0.25">
      <c r="A1263" t="s">
        <v>9</v>
      </c>
      <c r="B1263" t="s">
        <v>65</v>
      </c>
      <c r="C1263" t="s">
        <v>66</v>
      </c>
      <c r="D1263" t="s">
        <v>483</v>
      </c>
      <c r="E1263" t="s">
        <v>13</v>
      </c>
      <c r="F1263" t="s">
        <v>14</v>
      </c>
      <c r="G1263">
        <v>2005</v>
      </c>
      <c r="H1263">
        <v>170.2</v>
      </c>
      <c r="I1263">
        <v>819.23500000000001</v>
      </c>
    </row>
    <row r="1264" spans="1:9" x14ac:dyDescent="0.25">
      <c r="A1264" t="s">
        <v>9</v>
      </c>
      <c r="B1264" t="s">
        <v>65</v>
      </c>
      <c r="C1264" t="s">
        <v>66</v>
      </c>
      <c r="D1264" t="s">
        <v>483</v>
      </c>
      <c r="E1264" t="s">
        <v>13</v>
      </c>
      <c r="F1264" t="s">
        <v>14</v>
      </c>
      <c r="G1264">
        <v>2006</v>
      </c>
      <c r="H1264">
        <v>170.2</v>
      </c>
      <c r="I1264">
        <v>952.06200000000001</v>
      </c>
    </row>
    <row r="1265" spans="1:9" x14ac:dyDescent="0.25">
      <c r="A1265" t="s">
        <v>9</v>
      </c>
      <c r="B1265" t="s">
        <v>65</v>
      </c>
      <c r="C1265" t="s">
        <v>66</v>
      </c>
      <c r="D1265" t="s">
        <v>483</v>
      </c>
      <c r="E1265" t="s">
        <v>13</v>
      </c>
      <c r="F1265" t="s">
        <v>14</v>
      </c>
      <c r="G1265">
        <v>2007</v>
      </c>
      <c r="H1265">
        <v>170.2</v>
      </c>
      <c r="I1265">
        <v>809.245</v>
      </c>
    </row>
    <row r="1266" spans="1:9" x14ac:dyDescent="0.25">
      <c r="A1266" t="s">
        <v>9</v>
      </c>
      <c r="B1266" t="s">
        <v>65</v>
      </c>
      <c r="C1266" t="s">
        <v>66</v>
      </c>
      <c r="D1266" t="s">
        <v>483</v>
      </c>
      <c r="E1266" t="s">
        <v>13</v>
      </c>
      <c r="F1266" t="s">
        <v>14</v>
      </c>
      <c r="G1266">
        <v>2008</v>
      </c>
      <c r="H1266">
        <v>170.2</v>
      </c>
      <c r="I1266">
        <v>902.55700000000002</v>
      </c>
    </row>
    <row r="1267" spans="1:9" x14ac:dyDescent="0.25">
      <c r="A1267" t="s">
        <v>9</v>
      </c>
      <c r="B1267" t="s">
        <v>65</v>
      </c>
      <c r="C1267" t="s">
        <v>66</v>
      </c>
      <c r="D1267" t="s">
        <v>483</v>
      </c>
      <c r="E1267" t="s">
        <v>13</v>
      </c>
      <c r="F1267" t="s">
        <v>14</v>
      </c>
      <c r="G1267">
        <v>2009</v>
      </c>
      <c r="H1267">
        <v>170.2</v>
      </c>
      <c r="I1267">
        <v>945.11099999999999</v>
      </c>
    </row>
    <row r="1268" spans="1:9" x14ac:dyDescent="0.25">
      <c r="A1268" t="s">
        <v>9</v>
      </c>
      <c r="B1268" t="s">
        <v>65</v>
      </c>
      <c r="C1268" t="s">
        <v>66</v>
      </c>
      <c r="D1268" t="s">
        <v>483</v>
      </c>
      <c r="E1268" t="s">
        <v>13</v>
      </c>
      <c r="F1268" t="s">
        <v>14</v>
      </c>
      <c r="G1268">
        <v>2010</v>
      </c>
      <c r="H1268">
        <v>170.2</v>
      </c>
      <c r="I1268">
        <v>907.97699999999998</v>
      </c>
    </row>
    <row r="1269" spans="1:9" x14ac:dyDescent="0.25">
      <c r="A1269" t="s">
        <v>9</v>
      </c>
      <c r="B1269" t="s">
        <v>65</v>
      </c>
      <c r="C1269" t="s">
        <v>66</v>
      </c>
      <c r="D1269" t="s">
        <v>483</v>
      </c>
      <c r="E1269" t="s">
        <v>13</v>
      </c>
      <c r="F1269" t="s">
        <v>14</v>
      </c>
      <c r="G1269">
        <v>2011</v>
      </c>
      <c r="H1269">
        <v>170.2</v>
      </c>
      <c r="I1269">
        <v>840.75800000000004</v>
      </c>
    </row>
    <row r="1270" spans="1:9" x14ac:dyDescent="0.25">
      <c r="A1270" t="s">
        <v>9</v>
      </c>
      <c r="B1270" t="s">
        <v>65</v>
      </c>
      <c r="C1270" t="s">
        <v>66</v>
      </c>
      <c r="D1270" t="s">
        <v>483</v>
      </c>
      <c r="E1270" t="s">
        <v>13</v>
      </c>
      <c r="F1270" t="s">
        <v>14</v>
      </c>
      <c r="G1270">
        <v>2012</v>
      </c>
      <c r="H1270">
        <v>170.2</v>
      </c>
      <c r="I1270">
        <v>909.01800000000003</v>
      </c>
    </row>
    <row r="1271" spans="1:9" x14ac:dyDescent="0.25">
      <c r="A1271" t="s">
        <v>9</v>
      </c>
      <c r="B1271" t="s">
        <v>65</v>
      </c>
      <c r="C1271" t="s">
        <v>66</v>
      </c>
      <c r="D1271" t="s">
        <v>483</v>
      </c>
      <c r="E1271" t="s">
        <v>13</v>
      </c>
      <c r="F1271" t="s">
        <v>14</v>
      </c>
      <c r="G1271">
        <v>2013</v>
      </c>
      <c r="H1271">
        <v>330.2</v>
      </c>
      <c r="I1271">
        <v>1156.8130000000001</v>
      </c>
    </row>
    <row r="1272" spans="1:9" x14ac:dyDescent="0.25">
      <c r="A1272" t="s">
        <v>9</v>
      </c>
      <c r="B1272" t="s">
        <v>65</v>
      </c>
      <c r="C1272" t="s">
        <v>66</v>
      </c>
      <c r="D1272" t="s">
        <v>483</v>
      </c>
      <c r="E1272" t="s">
        <v>13</v>
      </c>
      <c r="F1272" t="s">
        <v>14</v>
      </c>
      <c r="G1272">
        <v>2014</v>
      </c>
      <c r="H1272">
        <v>330.2</v>
      </c>
      <c r="I1272">
        <v>1543.1420000000001</v>
      </c>
    </row>
    <row r="1273" spans="1:9" x14ac:dyDescent="0.25">
      <c r="A1273" t="s">
        <v>9</v>
      </c>
      <c r="B1273" t="s">
        <v>65</v>
      </c>
      <c r="C1273" t="s">
        <v>66</v>
      </c>
      <c r="D1273" t="s">
        <v>483</v>
      </c>
      <c r="E1273" t="s">
        <v>13</v>
      </c>
      <c r="F1273" t="s">
        <v>14</v>
      </c>
      <c r="G1273">
        <v>2015</v>
      </c>
      <c r="H1273">
        <v>330.2</v>
      </c>
      <c r="I1273">
        <v>1782.2259999999999</v>
      </c>
    </row>
    <row r="1274" spans="1:9" x14ac:dyDescent="0.25">
      <c r="A1274" t="s">
        <v>9</v>
      </c>
      <c r="B1274" t="s">
        <v>65</v>
      </c>
      <c r="C1274" t="s">
        <v>66</v>
      </c>
      <c r="D1274" t="s">
        <v>483</v>
      </c>
      <c r="E1274" t="s">
        <v>13</v>
      </c>
      <c r="F1274" t="s">
        <v>14</v>
      </c>
      <c r="G1274">
        <v>2016</v>
      </c>
      <c r="H1274">
        <v>330.28699999999998</v>
      </c>
      <c r="I1274">
        <v>1594.329</v>
      </c>
    </row>
    <row r="1275" spans="1:9" x14ac:dyDescent="0.25">
      <c r="A1275" t="s">
        <v>9</v>
      </c>
      <c r="B1275" t="s">
        <v>65</v>
      </c>
      <c r="C1275" t="s">
        <v>66</v>
      </c>
      <c r="D1275" t="s">
        <v>483</v>
      </c>
      <c r="E1275" t="s">
        <v>13</v>
      </c>
      <c r="F1275" t="s">
        <v>14</v>
      </c>
      <c r="G1275">
        <v>2017</v>
      </c>
      <c r="H1275">
        <v>330.28699999999998</v>
      </c>
      <c r="I1275">
        <v>1591.3869999999999</v>
      </c>
    </row>
    <row r="1276" spans="1:9" x14ac:dyDescent="0.25">
      <c r="A1276" t="s">
        <v>9</v>
      </c>
      <c r="B1276" t="s">
        <v>65</v>
      </c>
      <c r="C1276" t="s">
        <v>66</v>
      </c>
      <c r="D1276" t="s">
        <v>483</v>
      </c>
      <c r="E1276" t="s">
        <v>13</v>
      </c>
      <c r="F1276" t="s">
        <v>14</v>
      </c>
      <c r="G1276">
        <v>2018</v>
      </c>
      <c r="H1276">
        <v>330.28699999999998</v>
      </c>
    </row>
    <row r="1277" spans="1:9" x14ac:dyDescent="0.25">
      <c r="A1277" t="s">
        <v>9</v>
      </c>
      <c r="B1277" t="s">
        <v>65</v>
      </c>
      <c r="C1277" t="s">
        <v>66</v>
      </c>
      <c r="D1277" t="s">
        <v>483</v>
      </c>
      <c r="E1277" t="s">
        <v>13</v>
      </c>
      <c r="F1277" t="s">
        <v>14</v>
      </c>
      <c r="G1277">
        <v>2019</v>
      </c>
      <c r="H1277">
        <v>330.28699999999998</v>
      </c>
    </row>
    <row r="1278" spans="1:9" x14ac:dyDescent="0.25">
      <c r="A1278" t="s">
        <v>9</v>
      </c>
      <c r="B1278" t="s">
        <v>65</v>
      </c>
      <c r="C1278" t="s">
        <v>66</v>
      </c>
      <c r="D1278" t="s">
        <v>483</v>
      </c>
      <c r="E1278" t="s">
        <v>15</v>
      </c>
      <c r="F1278" t="s">
        <v>17</v>
      </c>
      <c r="G1278">
        <v>2002</v>
      </c>
      <c r="H1278">
        <v>0.1</v>
      </c>
      <c r="I1278">
        <v>0.14000000000000001</v>
      </c>
    </row>
    <row r="1279" spans="1:9" x14ac:dyDescent="0.25">
      <c r="A1279" t="s">
        <v>9</v>
      </c>
      <c r="B1279" t="s">
        <v>65</v>
      </c>
      <c r="C1279" t="s">
        <v>66</v>
      </c>
      <c r="D1279" t="s">
        <v>483</v>
      </c>
      <c r="E1279" t="s">
        <v>15</v>
      </c>
      <c r="F1279" t="s">
        <v>17</v>
      </c>
      <c r="G1279">
        <v>2003</v>
      </c>
      <c r="H1279">
        <v>0.1</v>
      </c>
      <c r="I1279">
        <v>0.14000000000000001</v>
      </c>
    </row>
    <row r="1280" spans="1:9" x14ac:dyDescent="0.25">
      <c r="A1280" t="s">
        <v>9</v>
      </c>
      <c r="B1280" t="s">
        <v>65</v>
      </c>
      <c r="C1280" t="s">
        <v>66</v>
      </c>
      <c r="D1280" t="s">
        <v>483</v>
      </c>
      <c r="E1280" t="s">
        <v>15</v>
      </c>
      <c r="F1280" t="s">
        <v>17</v>
      </c>
      <c r="G1280">
        <v>2004</v>
      </c>
      <c r="H1280">
        <v>0.1</v>
      </c>
      <c r="I1280">
        <v>0.14000000000000001</v>
      </c>
    </row>
    <row r="1281" spans="1:9" x14ac:dyDescent="0.25">
      <c r="A1281" t="s">
        <v>9</v>
      </c>
      <c r="B1281" t="s">
        <v>65</v>
      </c>
      <c r="C1281" t="s">
        <v>66</v>
      </c>
      <c r="D1281" t="s">
        <v>483</v>
      </c>
      <c r="E1281" t="s">
        <v>15</v>
      </c>
      <c r="F1281" t="s">
        <v>17</v>
      </c>
      <c r="G1281">
        <v>2005</v>
      </c>
      <c r="H1281">
        <v>0.1</v>
      </c>
      <c r="I1281">
        <v>0.14000000000000001</v>
      </c>
    </row>
    <row r="1282" spans="1:9" x14ac:dyDescent="0.25">
      <c r="A1282" t="s">
        <v>9</v>
      </c>
      <c r="B1282" t="s">
        <v>65</v>
      </c>
      <c r="C1282" t="s">
        <v>66</v>
      </c>
      <c r="D1282" t="s">
        <v>483</v>
      </c>
      <c r="E1282" t="s">
        <v>15</v>
      </c>
      <c r="F1282" t="s">
        <v>17</v>
      </c>
      <c r="G1282">
        <v>2006</v>
      </c>
      <c r="H1282">
        <v>0.2</v>
      </c>
      <c r="I1282">
        <v>0.27</v>
      </c>
    </row>
    <row r="1283" spans="1:9" x14ac:dyDescent="0.25">
      <c r="A1283" t="s">
        <v>9</v>
      </c>
      <c r="B1283" t="s">
        <v>65</v>
      </c>
      <c r="C1283" t="s">
        <v>66</v>
      </c>
      <c r="D1283" t="s">
        <v>483</v>
      </c>
      <c r="E1283" t="s">
        <v>15</v>
      </c>
      <c r="F1283" t="s">
        <v>17</v>
      </c>
      <c r="G1283">
        <v>2007</v>
      </c>
      <c r="H1283">
        <v>0.2</v>
      </c>
      <c r="I1283">
        <v>0.27</v>
      </c>
    </row>
    <row r="1284" spans="1:9" x14ac:dyDescent="0.25">
      <c r="A1284" t="s">
        <v>9</v>
      </c>
      <c r="B1284" t="s">
        <v>65</v>
      </c>
      <c r="C1284" t="s">
        <v>66</v>
      </c>
      <c r="D1284" t="s">
        <v>483</v>
      </c>
      <c r="E1284" t="s">
        <v>15</v>
      </c>
      <c r="F1284" t="s">
        <v>17</v>
      </c>
      <c r="G1284">
        <v>2008</v>
      </c>
      <c r="H1284">
        <v>0.4</v>
      </c>
      <c r="I1284">
        <v>0.55000000000000004</v>
      </c>
    </row>
    <row r="1285" spans="1:9" x14ac:dyDescent="0.25">
      <c r="A1285" t="s">
        <v>9</v>
      </c>
      <c r="B1285" t="s">
        <v>65</v>
      </c>
      <c r="C1285" t="s">
        <v>66</v>
      </c>
      <c r="D1285" t="s">
        <v>483</v>
      </c>
      <c r="E1285" t="s">
        <v>15</v>
      </c>
      <c r="F1285" t="s">
        <v>17</v>
      </c>
      <c r="G1285">
        <v>2009</v>
      </c>
      <c r="H1285">
        <v>1.4</v>
      </c>
      <c r="I1285">
        <v>1.92</v>
      </c>
    </row>
    <row r="1286" spans="1:9" x14ac:dyDescent="0.25">
      <c r="A1286" t="s">
        <v>9</v>
      </c>
      <c r="B1286" t="s">
        <v>65</v>
      </c>
      <c r="C1286" t="s">
        <v>66</v>
      </c>
      <c r="D1286" t="s">
        <v>483</v>
      </c>
      <c r="E1286" t="s">
        <v>15</v>
      </c>
      <c r="F1286" t="s">
        <v>17</v>
      </c>
      <c r="G1286">
        <v>2010</v>
      </c>
      <c r="H1286">
        <v>1.4</v>
      </c>
      <c r="I1286">
        <v>1.92</v>
      </c>
    </row>
    <row r="1287" spans="1:9" x14ac:dyDescent="0.25">
      <c r="A1287" t="s">
        <v>9</v>
      </c>
      <c r="B1287" t="s">
        <v>65</v>
      </c>
      <c r="C1287" t="s">
        <v>66</v>
      </c>
      <c r="D1287" t="s">
        <v>483</v>
      </c>
      <c r="E1287" t="s">
        <v>15</v>
      </c>
      <c r="F1287" t="s">
        <v>17</v>
      </c>
      <c r="G1287">
        <v>2011</v>
      </c>
      <c r="H1287">
        <v>1.4</v>
      </c>
      <c r="I1287">
        <v>1.92</v>
      </c>
    </row>
    <row r="1288" spans="1:9" x14ac:dyDescent="0.25">
      <c r="A1288" t="s">
        <v>9</v>
      </c>
      <c r="B1288" t="s">
        <v>65</v>
      </c>
      <c r="C1288" t="s">
        <v>66</v>
      </c>
      <c r="D1288" t="s">
        <v>483</v>
      </c>
      <c r="E1288" t="s">
        <v>15</v>
      </c>
      <c r="F1288" t="s">
        <v>17</v>
      </c>
      <c r="G1288">
        <v>2012</v>
      </c>
      <c r="H1288">
        <v>1.4</v>
      </c>
      <c r="I1288">
        <v>1.92</v>
      </c>
    </row>
    <row r="1289" spans="1:9" x14ac:dyDescent="0.25">
      <c r="A1289" t="s">
        <v>9</v>
      </c>
      <c r="B1289" t="s">
        <v>65</v>
      </c>
      <c r="C1289" t="s">
        <v>66</v>
      </c>
      <c r="D1289" t="s">
        <v>483</v>
      </c>
      <c r="E1289" t="s">
        <v>15</v>
      </c>
      <c r="F1289" t="s">
        <v>17</v>
      </c>
      <c r="G1289">
        <v>2013</v>
      </c>
      <c r="H1289">
        <v>1.4</v>
      </c>
      <c r="I1289">
        <v>1.92</v>
      </c>
    </row>
    <row r="1290" spans="1:9" x14ac:dyDescent="0.25">
      <c r="A1290" t="s">
        <v>9</v>
      </c>
      <c r="B1290" t="s">
        <v>65</v>
      </c>
      <c r="C1290" t="s">
        <v>66</v>
      </c>
      <c r="D1290" t="s">
        <v>483</v>
      </c>
      <c r="E1290" t="s">
        <v>15</v>
      </c>
      <c r="F1290" t="s">
        <v>17</v>
      </c>
      <c r="G1290">
        <v>2014</v>
      </c>
      <c r="H1290">
        <v>1.4</v>
      </c>
      <c r="I1290">
        <v>1.92</v>
      </c>
    </row>
    <row r="1291" spans="1:9" x14ac:dyDescent="0.25">
      <c r="A1291" t="s">
        <v>9</v>
      </c>
      <c r="B1291" t="s">
        <v>65</v>
      </c>
      <c r="C1291" t="s">
        <v>66</v>
      </c>
      <c r="D1291" t="s">
        <v>483</v>
      </c>
      <c r="E1291" t="s">
        <v>15</v>
      </c>
      <c r="F1291" t="s">
        <v>17</v>
      </c>
      <c r="G1291">
        <v>2015</v>
      </c>
      <c r="H1291">
        <v>1.4</v>
      </c>
      <c r="I1291">
        <v>1.92</v>
      </c>
    </row>
    <row r="1292" spans="1:9" x14ac:dyDescent="0.25">
      <c r="A1292" t="s">
        <v>9</v>
      </c>
      <c r="B1292" t="s">
        <v>65</v>
      </c>
      <c r="C1292" t="s">
        <v>66</v>
      </c>
      <c r="D1292" t="s">
        <v>483</v>
      </c>
      <c r="E1292" t="s">
        <v>15</v>
      </c>
      <c r="F1292" t="s">
        <v>17</v>
      </c>
      <c r="G1292">
        <v>2016</v>
      </c>
      <c r="H1292">
        <v>1.4</v>
      </c>
      <c r="I1292">
        <v>1.92</v>
      </c>
    </row>
    <row r="1293" spans="1:9" x14ac:dyDescent="0.25">
      <c r="A1293" t="s">
        <v>9</v>
      </c>
      <c r="B1293" t="s">
        <v>65</v>
      </c>
      <c r="C1293" t="s">
        <v>66</v>
      </c>
      <c r="D1293" t="s">
        <v>483</v>
      </c>
      <c r="E1293" t="s">
        <v>15</v>
      </c>
      <c r="F1293" t="s">
        <v>17</v>
      </c>
      <c r="G1293">
        <v>2017</v>
      </c>
      <c r="H1293">
        <v>1.4</v>
      </c>
      <c r="I1293">
        <v>1.92</v>
      </c>
    </row>
    <row r="1294" spans="1:9" x14ac:dyDescent="0.25">
      <c r="A1294" t="s">
        <v>9</v>
      </c>
      <c r="B1294" t="s">
        <v>65</v>
      </c>
      <c r="C1294" t="s">
        <v>66</v>
      </c>
      <c r="D1294" t="s">
        <v>483</v>
      </c>
      <c r="E1294" t="s">
        <v>15</v>
      </c>
      <c r="F1294" t="s">
        <v>17</v>
      </c>
      <c r="G1294">
        <v>2018</v>
      </c>
      <c r="H1294">
        <v>1.4</v>
      </c>
    </row>
    <row r="1295" spans="1:9" x14ac:dyDescent="0.25">
      <c r="A1295" t="s">
        <v>9</v>
      </c>
      <c r="B1295" t="s">
        <v>65</v>
      </c>
      <c r="C1295" t="s">
        <v>66</v>
      </c>
      <c r="D1295" t="s">
        <v>483</v>
      </c>
      <c r="E1295" t="s">
        <v>15</v>
      </c>
      <c r="F1295" t="s">
        <v>17</v>
      </c>
      <c r="G1295">
        <v>2019</v>
      </c>
      <c r="H1295">
        <v>1.4</v>
      </c>
    </row>
    <row r="1296" spans="1:9" x14ac:dyDescent="0.25">
      <c r="A1296" t="s">
        <v>9</v>
      </c>
      <c r="B1296" t="s">
        <v>67</v>
      </c>
      <c r="C1296" t="s">
        <v>68</v>
      </c>
      <c r="D1296" t="s">
        <v>482</v>
      </c>
      <c r="E1296" t="s">
        <v>12</v>
      </c>
      <c r="F1296" t="s">
        <v>12</v>
      </c>
      <c r="G1296">
        <v>2000</v>
      </c>
      <c r="H1296">
        <v>29</v>
      </c>
      <c r="I1296">
        <v>90</v>
      </c>
    </row>
    <row r="1297" spans="1:9" x14ac:dyDescent="0.25">
      <c r="A1297" t="s">
        <v>9</v>
      </c>
      <c r="B1297" t="s">
        <v>67</v>
      </c>
      <c r="C1297" t="s">
        <v>68</v>
      </c>
      <c r="D1297" t="s">
        <v>482</v>
      </c>
      <c r="E1297" t="s">
        <v>12</v>
      </c>
      <c r="F1297" t="s">
        <v>12</v>
      </c>
      <c r="G1297">
        <v>2001</v>
      </c>
      <c r="H1297">
        <v>29</v>
      </c>
      <c r="I1297">
        <v>90.061000000000007</v>
      </c>
    </row>
    <row r="1298" spans="1:9" x14ac:dyDescent="0.25">
      <c r="A1298" t="s">
        <v>9</v>
      </c>
      <c r="B1298" t="s">
        <v>67</v>
      </c>
      <c r="C1298" t="s">
        <v>68</v>
      </c>
      <c r="D1298" t="s">
        <v>482</v>
      </c>
      <c r="E1298" t="s">
        <v>12</v>
      </c>
      <c r="F1298" t="s">
        <v>12</v>
      </c>
      <c r="G1298">
        <v>2002</v>
      </c>
      <c r="H1298">
        <v>32</v>
      </c>
      <c r="I1298">
        <v>94.260999999999996</v>
      </c>
    </row>
    <row r="1299" spans="1:9" x14ac:dyDescent="0.25">
      <c r="A1299" t="s">
        <v>9</v>
      </c>
      <c r="B1299" t="s">
        <v>67</v>
      </c>
      <c r="C1299" t="s">
        <v>68</v>
      </c>
      <c r="D1299" t="s">
        <v>482</v>
      </c>
      <c r="E1299" t="s">
        <v>12</v>
      </c>
      <c r="F1299" t="s">
        <v>12</v>
      </c>
      <c r="G1299">
        <v>2003</v>
      </c>
      <c r="H1299">
        <v>35</v>
      </c>
      <c r="I1299">
        <v>111.06100000000001</v>
      </c>
    </row>
    <row r="1300" spans="1:9" x14ac:dyDescent="0.25">
      <c r="A1300" t="s">
        <v>9</v>
      </c>
      <c r="B1300" t="s">
        <v>67</v>
      </c>
      <c r="C1300" t="s">
        <v>68</v>
      </c>
      <c r="D1300" t="s">
        <v>482</v>
      </c>
      <c r="E1300" t="s">
        <v>12</v>
      </c>
      <c r="F1300" t="s">
        <v>12</v>
      </c>
      <c r="G1300">
        <v>2004</v>
      </c>
      <c r="H1300">
        <v>40</v>
      </c>
      <c r="I1300">
        <v>128.06100000000001</v>
      </c>
    </row>
    <row r="1301" spans="1:9" x14ac:dyDescent="0.25">
      <c r="A1301" t="s">
        <v>9</v>
      </c>
      <c r="B1301" t="s">
        <v>67</v>
      </c>
      <c r="C1301" t="s">
        <v>68</v>
      </c>
      <c r="D1301" t="s">
        <v>482</v>
      </c>
      <c r="E1301" t="s">
        <v>12</v>
      </c>
      <c r="F1301" t="s">
        <v>12</v>
      </c>
      <c r="G1301">
        <v>2005</v>
      </c>
      <c r="H1301">
        <v>44</v>
      </c>
      <c r="I1301">
        <v>156.274</v>
      </c>
    </row>
    <row r="1302" spans="1:9" x14ac:dyDescent="0.25">
      <c r="A1302" t="s">
        <v>9</v>
      </c>
      <c r="B1302" t="s">
        <v>67</v>
      </c>
      <c r="C1302" t="s">
        <v>68</v>
      </c>
      <c r="D1302" t="s">
        <v>482</v>
      </c>
      <c r="E1302" t="s">
        <v>12</v>
      </c>
      <c r="F1302" t="s">
        <v>12</v>
      </c>
      <c r="G1302">
        <v>2006</v>
      </c>
      <c r="H1302">
        <v>48</v>
      </c>
      <c r="I1302">
        <v>162.61699999999999</v>
      </c>
    </row>
    <row r="1303" spans="1:9" x14ac:dyDescent="0.25">
      <c r="A1303" t="s">
        <v>9</v>
      </c>
      <c r="B1303" t="s">
        <v>67</v>
      </c>
      <c r="C1303" t="s">
        <v>68</v>
      </c>
      <c r="D1303" t="s">
        <v>482</v>
      </c>
      <c r="E1303" t="s">
        <v>12</v>
      </c>
      <c r="F1303" t="s">
        <v>12</v>
      </c>
      <c r="G1303">
        <v>2007</v>
      </c>
      <c r="H1303">
        <v>53</v>
      </c>
      <c r="I1303">
        <v>222.095</v>
      </c>
    </row>
    <row r="1304" spans="1:9" x14ac:dyDescent="0.25">
      <c r="A1304" t="s">
        <v>9</v>
      </c>
      <c r="B1304" t="s">
        <v>67</v>
      </c>
      <c r="C1304" t="s">
        <v>68</v>
      </c>
      <c r="D1304" t="s">
        <v>482</v>
      </c>
      <c r="E1304" t="s">
        <v>12</v>
      </c>
      <c r="F1304" t="s">
        <v>12</v>
      </c>
      <c r="G1304">
        <v>2008</v>
      </c>
      <c r="H1304">
        <v>53</v>
      </c>
      <c r="I1304">
        <v>229.70400000000001</v>
      </c>
    </row>
    <row r="1305" spans="1:9" x14ac:dyDescent="0.25">
      <c r="A1305" t="s">
        <v>9</v>
      </c>
      <c r="B1305" t="s">
        <v>67</v>
      </c>
      <c r="C1305" t="s">
        <v>68</v>
      </c>
      <c r="D1305" t="s">
        <v>482</v>
      </c>
      <c r="E1305" t="s">
        <v>12</v>
      </c>
      <c r="F1305" t="s">
        <v>12</v>
      </c>
      <c r="G1305">
        <v>2009</v>
      </c>
      <c r="H1305">
        <v>62</v>
      </c>
      <c r="I1305">
        <v>233.952</v>
      </c>
    </row>
    <row r="1306" spans="1:9" x14ac:dyDescent="0.25">
      <c r="A1306" t="s">
        <v>9</v>
      </c>
      <c r="B1306" t="s">
        <v>67</v>
      </c>
      <c r="C1306" t="s">
        <v>68</v>
      </c>
      <c r="D1306" t="s">
        <v>482</v>
      </c>
      <c r="E1306" t="s">
        <v>12</v>
      </c>
      <c r="F1306" t="s">
        <v>12</v>
      </c>
      <c r="G1306">
        <v>2010</v>
      </c>
      <c r="H1306">
        <v>74</v>
      </c>
      <c r="I1306">
        <v>247.62799999999999</v>
      </c>
    </row>
    <row r="1307" spans="1:9" x14ac:dyDescent="0.25">
      <c r="A1307" t="s">
        <v>9</v>
      </c>
      <c r="B1307" t="s">
        <v>67</v>
      </c>
      <c r="C1307" t="s">
        <v>68</v>
      </c>
      <c r="D1307" t="s">
        <v>482</v>
      </c>
      <c r="E1307" t="s">
        <v>12</v>
      </c>
      <c r="F1307" t="s">
        <v>12</v>
      </c>
      <c r="G1307">
        <v>2011</v>
      </c>
      <c r="H1307">
        <v>74</v>
      </c>
      <c r="I1307">
        <v>250.66399999999999</v>
      </c>
    </row>
    <row r="1308" spans="1:9" x14ac:dyDescent="0.25">
      <c r="A1308" t="s">
        <v>9</v>
      </c>
      <c r="B1308" t="s">
        <v>67</v>
      </c>
      <c r="C1308" t="s">
        <v>68</v>
      </c>
      <c r="D1308" t="s">
        <v>482</v>
      </c>
      <c r="E1308" t="s">
        <v>12</v>
      </c>
      <c r="F1308" t="s">
        <v>12</v>
      </c>
      <c r="G1308">
        <v>2012</v>
      </c>
      <c r="H1308">
        <v>74</v>
      </c>
      <c r="I1308">
        <v>245.00700000000001</v>
      </c>
    </row>
    <row r="1309" spans="1:9" x14ac:dyDescent="0.25">
      <c r="A1309" t="s">
        <v>9</v>
      </c>
      <c r="B1309" t="s">
        <v>67</v>
      </c>
      <c r="C1309" t="s">
        <v>68</v>
      </c>
      <c r="D1309" t="s">
        <v>482</v>
      </c>
      <c r="E1309" t="s">
        <v>12</v>
      </c>
      <c r="F1309" t="s">
        <v>12</v>
      </c>
      <c r="G1309">
        <v>2013</v>
      </c>
      <c r="H1309">
        <v>91.4</v>
      </c>
      <c r="I1309">
        <v>248.64500000000001</v>
      </c>
    </row>
    <row r="1310" spans="1:9" x14ac:dyDescent="0.25">
      <c r="A1310" t="s">
        <v>9</v>
      </c>
      <c r="B1310" t="s">
        <v>67</v>
      </c>
      <c r="C1310" t="s">
        <v>68</v>
      </c>
      <c r="D1310" t="s">
        <v>482</v>
      </c>
      <c r="E1310" t="s">
        <v>12</v>
      </c>
      <c r="F1310" t="s">
        <v>12</v>
      </c>
      <c r="G1310">
        <v>2014</v>
      </c>
      <c r="H1310">
        <v>91.4</v>
      </c>
      <c r="I1310">
        <v>270.04700000000003</v>
      </c>
    </row>
    <row r="1311" spans="1:9" x14ac:dyDescent="0.25">
      <c r="A1311" t="s">
        <v>9</v>
      </c>
      <c r="B1311" t="s">
        <v>67</v>
      </c>
      <c r="C1311" t="s">
        <v>68</v>
      </c>
      <c r="D1311" t="s">
        <v>482</v>
      </c>
      <c r="E1311" t="s">
        <v>12</v>
      </c>
      <c r="F1311" t="s">
        <v>12</v>
      </c>
      <c r="G1311">
        <v>2015</v>
      </c>
      <c r="H1311">
        <v>91.4</v>
      </c>
      <c r="I1311">
        <v>343.68299999999999</v>
      </c>
    </row>
    <row r="1312" spans="1:9" x14ac:dyDescent="0.25">
      <c r="A1312" t="s">
        <v>9</v>
      </c>
      <c r="B1312" t="s">
        <v>67</v>
      </c>
      <c r="C1312" t="s">
        <v>68</v>
      </c>
      <c r="D1312" t="s">
        <v>482</v>
      </c>
      <c r="E1312" t="s">
        <v>12</v>
      </c>
      <c r="F1312" t="s">
        <v>12</v>
      </c>
      <c r="G1312">
        <v>2016</v>
      </c>
      <c r="H1312">
        <v>91.4</v>
      </c>
      <c r="I1312">
        <v>392.303</v>
      </c>
    </row>
    <row r="1313" spans="1:9" x14ac:dyDescent="0.25">
      <c r="A1313" t="s">
        <v>9</v>
      </c>
      <c r="B1313" t="s">
        <v>67</v>
      </c>
      <c r="C1313" t="s">
        <v>68</v>
      </c>
      <c r="D1313" t="s">
        <v>482</v>
      </c>
      <c r="E1313" t="s">
        <v>12</v>
      </c>
      <c r="F1313" t="s">
        <v>12</v>
      </c>
      <c r="G1313">
        <v>2017</v>
      </c>
      <c r="H1313">
        <v>91.4</v>
      </c>
      <c r="I1313">
        <v>392.303</v>
      </c>
    </row>
    <row r="1314" spans="1:9" x14ac:dyDescent="0.25">
      <c r="A1314" t="s">
        <v>9</v>
      </c>
      <c r="B1314" t="s">
        <v>67</v>
      </c>
      <c r="C1314" t="s">
        <v>68</v>
      </c>
      <c r="D1314" t="s">
        <v>482</v>
      </c>
      <c r="E1314" t="s">
        <v>12</v>
      </c>
      <c r="F1314" t="s">
        <v>12</v>
      </c>
      <c r="G1314">
        <v>2018</v>
      </c>
      <c r="H1314">
        <v>102</v>
      </c>
    </row>
    <row r="1315" spans="1:9" x14ac:dyDescent="0.25">
      <c r="A1315" t="s">
        <v>9</v>
      </c>
      <c r="B1315" t="s">
        <v>67</v>
      </c>
      <c r="C1315" t="s">
        <v>68</v>
      </c>
      <c r="D1315" t="s">
        <v>482</v>
      </c>
      <c r="E1315" t="s">
        <v>12</v>
      </c>
      <c r="F1315" t="s">
        <v>12</v>
      </c>
      <c r="G1315">
        <v>2019</v>
      </c>
      <c r="H1315">
        <v>102</v>
      </c>
    </row>
    <row r="1316" spans="1:9" x14ac:dyDescent="0.25">
      <c r="A1316" t="s">
        <v>9</v>
      </c>
      <c r="B1316" t="s">
        <v>67</v>
      </c>
      <c r="C1316" t="s">
        <v>68</v>
      </c>
      <c r="D1316" t="s">
        <v>483</v>
      </c>
      <c r="E1316" t="s">
        <v>15</v>
      </c>
      <c r="F1316" t="s">
        <v>17</v>
      </c>
      <c r="G1316">
        <v>2001</v>
      </c>
      <c r="H1316">
        <v>1.2E-2</v>
      </c>
      <c r="I1316">
        <v>1.9E-2</v>
      </c>
    </row>
    <row r="1317" spans="1:9" x14ac:dyDescent="0.25">
      <c r="A1317" t="s">
        <v>9</v>
      </c>
      <c r="B1317" t="s">
        <v>67</v>
      </c>
      <c r="C1317" t="s">
        <v>68</v>
      </c>
      <c r="D1317" t="s">
        <v>483</v>
      </c>
      <c r="E1317" t="s">
        <v>15</v>
      </c>
      <c r="F1317" t="s">
        <v>17</v>
      </c>
      <c r="G1317">
        <v>2002</v>
      </c>
      <c r="H1317">
        <v>6.8000000000000005E-2</v>
      </c>
      <c r="I1317">
        <v>0.108</v>
      </c>
    </row>
    <row r="1318" spans="1:9" x14ac:dyDescent="0.25">
      <c r="A1318" t="s">
        <v>9</v>
      </c>
      <c r="B1318" t="s">
        <v>67</v>
      </c>
      <c r="C1318" t="s">
        <v>68</v>
      </c>
      <c r="D1318" t="s">
        <v>483</v>
      </c>
      <c r="E1318" t="s">
        <v>15</v>
      </c>
      <c r="F1318" t="s">
        <v>17</v>
      </c>
      <c r="G1318">
        <v>2003</v>
      </c>
      <c r="H1318">
        <v>0.20899999999999999</v>
      </c>
      <c r="I1318">
        <v>0.33400000000000002</v>
      </c>
    </row>
    <row r="1319" spans="1:9" x14ac:dyDescent="0.25">
      <c r="A1319" t="s">
        <v>9</v>
      </c>
      <c r="B1319" t="s">
        <v>67</v>
      </c>
      <c r="C1319" t="s">
        <v>68</v>
      </c>
      <c r="D1319" t="s">
        <v>483</v>
      </c>
      <c r="E1319" t="s">
        <v>15</v>
      </c>
      <c r="F1319" t="s">
        <v>17</v>
      </c>
      <c r="G1319">
        <v>2004</v>
      </c>
      <c r="H1319">
        <v>0.39300000000000002</v>
      </c>
      <c r="I1319">
        <v>0.627</v>
      </c>
    </row>
    <row r="1320" spans="1:9" x14ac:dyDescent="0.25">
      <c r="A1320" t="s">
        <v>9</v>
      </c>
      <c r="B1320" t="s">
        <v>67</v>
      </c>
      <c r="C1320" t="s">
        <v>68</v>
      </c>
      <c r="D1320" t="s">
        <v>483</v>
      </c>
      <c r="E1320" t="s">
        <v>15</v>
      </c>
      <c r="F1320" t="s">
        <v>17</v>
      </c>
      <c r="G1320">
        <v>2005</v>
      </c>
      <c r="H1320">
        <v>0.64600000000000002</v>
      </c>
      <c r="I1320">
        <v>1.03</v>
      </c>
    </row>
    <row r="1321" spans="1:9" x14ac:dyDescent="0.25">
      <c r="A1321" t="s">
        <v>9</v>
      </c>
      <c r="B1321" t="s">
        <v>67</v>
      </c>
      <c r="C1321" t="s">
        <v>68</v>
      </c>
      <c r="D1321" t="s">
        <v>483</v>
      </c>
      <c r="E1321" t="s">
        <v>15</v>
      </c>
      <c r="F1321" t="s">
        <v>17</v>
      </c>
      <c r="G1321">
        <v>2006</v>
      </c>
      <c r="H1321">
        <v>0.72799999999999998</v>
      </c>
      <c r="I1321">
        <v>1.1599999999999999</v>
      </c>
    </row>
    <row r="1322" spans="1:9" x14ac:dyDescent="0.25">
      <c r="A1322" t="s">
        <v>9</v>
      </c>
      <c r="B1322" t="s">
        <v>67</v>
      </c>
      <c r="C1322" t="s">
        <v>68</v>
      </c>
      <c r="D1322" t="s">
        <v>483</v>
      </c>
      <c r="E1322" t="s">
        <v>15</v>
      </c>
      <c r="F1322" t="s">
        <v>17</v>
      </c>
      <c r="G1322">
        <v>2007</v>
      </c>
      <c r="H1322">
        <v>1.169</v>
      </c>
      <c r="I1322">
        <v>1.863</v>
      </c>
    </row>
    <row r="1323" spans="1:9" x14ac:dyDescent="0.25">
      <c r="A1323" t="s">
        <v>9</v>
      </c>
      <c r="B1323" t="s">
        <v>67</v>
      </c>
      <c r="C1323" t="s">
        <v>68</v>
      </c>
      <c r="D1323" t="s">
        <v>483</v>
      </c>
      <c r="E1323" t="s">
        <v>15</v>
      </c>
      <c r="F1323" t="s">
        <v>17</v>
      </c>
      <c r="G1323">
        <v>2008</v>
      </c>
      <c r="H1323">
        <v>1.409</v>
      </c>
      <c r="I1323">
        <v>2.2450000000000001</v>
      </c>
    </row>
    <row r="1324" spans="1:9" x14ac:dyDescent="0.25">
      <c r="A1324" t="s">
        <v>9</v>
      </c>
      <c r="B1324" t="s">
        <v>67</v>
      </c>
      <c r="C1324" t="s">
        <v>68</v>
      </c>
      <c r="D1324" t="s">
        <v>483</v>
      </c>
      <c r="E1324" t="s">
        <v>15</v>
      </c>
      <c r="F1324" t="s">
        <v>17</v>
      </c>
      <c r="G1324">
        <v>2009</v>
      </c>
      <c r="H1324">
        <v>1.6259999999999999</v>
      </c>
      <c r="I1324">
        <v>2.5920000000000001</v>
      </c>
    </row>
    <row r="1325" spans="1:9" x14ac:dyDescent="0.25">
      <c r="A1325" t="s">
        <v>9</v>
      </c>
      <c r="B1325" t="s">
        <v>67</v>
      </c>
      <c r="C1325" t="s">
        <v>68</v>
      </c>
      <c r="D1325" t="s">
        <v>483</v>
      </c>
      <c r="E1325" t="s">
        <v>15</v>
      </c>
      <c r="F1325" t="s">
        <v>17</v>
      </c>
      <c r="G1325">
        <v>2010</v>
      </c>
      <c r="H1325">
        <v>1.7769999999999999</v>
      </c>
      <c r="I1325">
        <v>2.8330000000000002</v>
      </c>
    </row>
    <row r="1326" spans="1:9" x14ac:dyDescent="0.25">
      <c r="A1326" t="s">
        <v>9</v>
      </c>
      <c r="B1326" t="s">
        <v>67</v>
      </c>
      <c r="C1326" t="s">
        <v>68</v>
      </c>
      <c r="D1326" t="s">
        <v>483</v>
      </c>
      <c r="E1326" t="s">
        <v>15</v>
      </c>
      <c r="F1326" t="s">
        <v>17</v>
      </c>
      <c r="G1326">
        <v>2011</v>
      </c>
      <c r="H1326">
        <v>1.859</v>
      </c>
      <c r="I1326">
        <v>2.964</v>
      </c>
    </row>
    <row r="1327" spans="1:9" x14ac:dyDescent="0.25">
      <c r="A1327" t="s">
        <v>9</v>
      </c>
      <c r="B1327" t="s">
        <v>67</v>
      </c>
      <c r="C1327" t="s">
        <v>68</v>
      </c>
      <c r="D1327" t="s">
        <v>483</v>
      </c>
      <c r="E1327" t="s">
        <v>15</v>
      </c>
      <c r="F1327" t="s">
        <v>17</v>
      </c>
      <c r="G1327">
        <v>2012</v>
      </c>
      <c r="H1327">
        <v>1.9910000000000001</v>
      </c>
      <c r="I1327">
        <v>3.173</v>
      </c>
    </row>
    <row r="1328" spans="1:9" x14ac:dyDescent="0.25">
      <c r="A1328" t="s">
        <v>9</v>
      </c>
      <c r="B1328" t="s">
        <v>67</v>
      </c>
      <c r="C1328" t="s">
        <v>68</v>
      </c>
      <c r="D1328" t="s">
        <v>483</v>
      </c>
      <c r="E1328" t="s">
        <v>15</v>
      </c>
      <c r="F1328" t="s">
        <v>17</v>
      </c>
      <c r="G1328">
        <v>2013</v>
      </c>
      <c r="H1328">
        <v>1.9950000000000001</v>
      </c>
      <c r="I1328">
        <v>3.181</v>
      </c>
    </row>
    <row r="1329" spans="1:9" x14ac:dyDescent="0.25">
      <c r="A1329" t="s">
        <v>9</v>
      </c>
      <c r="B1329" t="s">
        <v>67</v>
      </c>
      <c r="C1329" t="s">
        <v>68</v>
      </c>
      <c r="D1329" t="s">
        <v>483</v>
      </c>
      <c r="E1329" t="s">
        <v>15</v>
      </c>
      <c r="F1329" t="s">
        <v>17</v>
      </c>
      <c r="G1329">
        <v>2014</v>
      </c>
      <c r="H1329">
        <v>2</v>
      </c>
      <c r="I1329">
        <v>3.1880000000000002</v>
      </c>
    </row>
    <row r="1330" spans="1:9" x14ac:dyDescent="0.25">
      <c r="A1330" t="s">
        <v>9</v>
      </c>
      <c r="B1330" t="s">
        <v>67</v>
      </c>
      <c r="C1330" t="s">
        <v>68</v>
      </c>
      <c r="D1330" t="s">
        <v>483</v>
      </c>
      <c r="E1330" t="s">
        <v>15</v>
      </c>
      <c r="F1330" t="s">
        <v>17</v>
      </c>
      <c r="G1330">
        <v>2015</v>
      </c>
      <c r="H1330">
        <v>2</v>
      </c>
      <c r="I1330">
        <v>3.1880000000000002</v>
      </c>
    </row>
    <row r="1331" spans="1:9" x14ac:dyDescent="0.25">
      <c r="A1331" t="s">
        <v>9</v>
      </c>
      <c r="B1331" t="s">
        <v>67</v>
      </c>
      <c r="C1331" t="s">
        <v>68</v>
      </c>
      <c r="D1331" t="s">
        <v>483</v>
      </c>
      <c r="E1331" t="s">
        <v>15</v>
      </c>
      <c r="F1331" t="s">
        <v>17</v>
      </c>
      <c r="G1331">
        <v>2016</v>
      </c>
      <c r="H1331">
        <v>2</v>
      </c>
      <c r="I1331">
        <v>3.1880000000000002</v>
      </c>
    </row>
    <row r="1332" spans="1:9" x14ac:dyDescent="0.25">
      <c r="A1332" t="s">
        <v>9</v>
      </c>
      <c r="B1332" t="s">
        <v>67</v>
      </c>
      <c r="C1332" t="s">
        <v>68</v>
      </c>
      <c r="D1332" t="s">
        <v>483</v>
      </c>
      <c r="E1332" t="s">
        <v>15</v>
      </c>
      <c r="F1332" t="s">
        <v>17</v>
      </c>
      <c r="G1332">
        <v>2017</v>
      </c>
      <c r="H1332">
        <v>2.0019999999999998</v>
      </c>
      <c r="I1332">
        <v>3.1920000000000002</v>
      </c>
    </row>
    <row r="1333" spans="1:9" x14ac:dyDescent="0.25">
      <c r="A1333" t="s">
        <v>9</v>
      </c>
      <c r="B1333" t="s">
        <v>67</v>
      </c>
      <c r="C1333" t="s">
        <v>68</v>
      </c>
      <c r="D1333" t="s">
        <v>483</v>
      </c>
      <c r="E1333" t="s">
        <v>15</v>
      </c>
      <c r="F1333" t="s">
        <v>17</v>
      </c>
      <c r="G1333">
        <v>2018</v>
      </c>
      <c r="H1333">
        <v>2.0019999999999998</v>
      </c>
    </row>
    <row r="1334" spans="1:9" x14ac:dyDescent="0.25">
      <c r="A1334" t="s">
        <v>9</v>
      </c>
      <c r="B1334" t="s">
        <v>67</v>
      </c>
      <c r="C1334" t="s">
        <v>68</v>
      </c>
      <c r="D1334" t="s">
        <v>483</v>
      </c>
      <c r="E1334" t="s">
        <v>15</v>
      </c>
      <c r="F1334" t="s">
        <v>17</v>
      </c>
      <c r="G1334">
        <v>2019</v>
      </c>
      <c r="H1334">
        <v>2.0019999999999998</v>
      </c>
    </row>
    <row r="1335" spans="1:9" x14ac:dyDescent="0.25">
      <c r="A1335" t="s">
        <v>9</v>
      </c>
      <c r="B1335" t="s">
        <v>67</v>
      </c>
      <c r="C1335" t="s">
        <v>68</v>
      </c>
      <c r="D1335" t="s">
        <v>483</v>
      </c>
      <c r="E1335" t="s">
        <v>15</v>
      </c>
      <c r="F1335" t="s">
        <v>26</v>
      </c>
      <c r="G1335">
        <v>2013</v>
      </c>
      <c r="H1335">
        <v>3.1E-2</v>
      </c>
      <c r="I1335">
        <v>0.05</v>
      </c>
    </row>
    <row r="1336" spans="1:9" x14ac:dyDescent="0.25">
      <c r="A1336" t="s">
        <v>9</v>
      </c>
      <c r="B1336" t="s">
        <v>67</v>
      </c>
      <c r="C1336" t="s">
        <v>68</v>
      </c>
      <c r="D1336" t="s">
        <v>483</v>
      </c>
      <c r="E1336" t="s">
        <v>15</v>
      </c>
      <c r="F1336" t="s">
        <v>26</v>
      </c>
      <c r="G1336">
        <v>2014</v>
      </c>
      <c r="H1336">
        <v>0.106</v>
      </c>
      <c r="I1336">
        <v>0.16900000000000001</v>
      </c>
    </row>
    <row r="1337" spans="1:9" x14ac:dyDescent="0.25">
      <c r="A1337" t="s">
        <v>9</v>
      </c>
      <c r="B1337" t="s">
        <v>67</v>
      </c>
      <c r="C1337" t="s">
        <v>68</v>
      </c>
      <c r="D1337" t="s">
        <v>483</v>
      </c>
      <c r="E1337" t="s">
        <v>15</v>
      </c>
      <c r="F1337" t="s">
        <v>26</v>
      </c>
      <c r="G1337">
        <v>2015</v>
      </c>
      <c r="H1337">
        <v>0.16600000000000001</v>
      </c>
      <c r="I1337">
        <v>0.26400000000000001</v>
      </c>
    </row>
    <row r="1338" spans="1:9" x14ac:dyDescent="0.25">
      <c r="A1338" t="s">
        <v>9</v>
      </c>
      <c r="B1338" t="s">
        <v>67</v>
      </c>
      <c r="C1338" t="s">
        <v>68</v>
      </c>
      <c r="D1338" t="s">
        <v>483</v>
      </c>
      <c r="E1338" t="s">
        <v>15</v>
      </c>
      <c r="F1338" t="s">
        <v>26</v>
      </c>
      <c r="G1338">
        <v>2016</v>
      </c>
      <c r="H1338">
        <v>0.17599999999999999</v>
      </c>
      <c r="I1338">
        <v>0.28000000000000003</v>
      </c>
    </row>
    <row r="1339" spans="1:9" x14ac:dyDescent="0.25">
      <c r="A1339" t="s">
        <v>9</v>
      </c>
      <c r="B1339" t="s">
        <v>67</v>
      </c>
      <c r="C1339" t="s">
        <v>68</v>
      </c>
      <c r="D1339" t="s">
        <v>483</v>
      </c>
      <c r="E1339" t="s">
        <v>15</v>
      </c>
      <c r="F1339" t="s">
        <v>26</v>
      </c>
      <c r="G1339">
        <v>2017</v>
      </c>
      <c r="H1339">
        <v>0.17599999999999999</v>
      </c>
      <c r="I1339">
        <v>0.28000000000000003</v>
      </c>
    </row>
    <row r="1340" spans="1:9" x14ac:dyDescent="0.25">
      <c r="A1340" t="s">
        <v>9</v>
      </c>
      <c r="B1340" t="s">
        <v>67</v>
      </c>
      <c r="C1340" t="s">
        <v>68</v>
      </c>
      <c r="D1340" t="s">
        <v>483</v>
      </c>
      <c r="E1340" t="s">
        <v>15</v>
      </c>
      <c r="F1340" t="s">
        <v>26</v>
      </c>
      <c r="G1340">
        <v>2018</v>
      </c>
      <c r="H1340">
        <v>0.17599999999999999</v>
      </c>
    </row>
    <row r="1341" spans="1:9" x14ac:dyDescent="0.25">
      <c r="A1341" t="s">
        <v>9</v>
      </c>
      <c r="B1341" t="s">
        <v>67</v>
      </c>
      <c r="C1341" t="s">
        <v>68</v>
      </c>
      <c r="D1341" t="s">
        <v>483</v>
      </c>
      <c r="E1341" t="s">
        <v>15</v>
      </c>
      <c r="F1341" t="s">
        <v>26</v>
      </c>
      <c r="G1341">
        <v>2019</v>
      </c>
      <c r="H1341">
        <v>0.17599999999999999</v>
      </c>
    </row>
    <row r="1342" spans="1:9" x14ac:dyDescent="0.25">
      <c r="A1342" t="s">
        <v>9</v>
      </c>
      <c r="B1342" t="s">
        <v>67</v>
      </c>
      <c r="C1342" t="s">
        <v>68</v>
      </c>
      <c r="D1342" t="s">
        <v>483</v>
      </c>
      <c r="E1342" t="s">
        <v>18</v>
      </c>
      <c r="F1342" t="s">
        <v>19</v>
      </c>
      <c r="G1342">
        <v>2009</v>
      </c>
      <c r="H1342">
        <v>0.15</v>
      </c>
      <c r="I1342">
        <v>0.1</v>
      </c>
    </row>
    <row r="1343" spans="1:9" x14ac:dyDescent="0.25">
      <c r="A1343" t="s">
        <v>9</v>
      </c>
      <c r="B1343" t="s">
        <v>67</v>
      </c>
      <c r="C1343" t="s">
        <v>68</v>
      </c>
      <c r="D1343" t="s">
        <v>483</v>
      </c>
      <c r="E1343" t="s">
        <v>18</v>
      </c>
      <c r="F1343" t="s">
        <v>19</v>
      </c>
      <c r="G1343">
        <v>2010</v>
      </c>
      <c r="H1343">
        <v>0.15</v>
      </c>
      <c r="I1343">
        <v>0.29199999999999998</v>
      </c>
    </row>
    <row r="1344" spans="1:9" x14ac:dyDescent="0.25">
      <c r="A1344" t="s">
        <v>9</v>
      </c>
      <c r="B1344" t="s">
        <v>67</v>
      </c>
      <c r="C1344" t="s">
        <v>68</v>
      </c>
      <c r="D1344" t="s">
        <v>483</v>
      </c>
      <c r="E1344" t="s">
        <v>18</v>
      </c>
      <c r="F1344" t="s">
        <v>19</v>
      </c>
      <c r="G1344">
        <v>2011</v>
      </c>
      <c r="H1344">
        <v>0.15</v>
      </c>
      <c r="I1344">
        <v>0.64</v>
      </c>
    </row>
    <row r="1345" spans="1:9" x14ac:dyDescent="0.25">
      <c r="A1345" t="s">
        <v>9</v>
      </c>
      <c r="B1345" t="s">
        <v>67</v>
      </c>
      <c r="C1345" t="s">
        <v>68</v>
      </c>
      <c r="D1345" t="s">
        <v>483</v>
      </c>
      <c r="E1345" t="s">
        <v>18</v>
      </c>
      <c r="F1345" t="s">
        <v>19</v>
      </c>
      <c r="G1345">
        <v>2012</v>
      </c>
      <c r="H1345">
        <v>1.05</v>
      </c>
      <c r="I1345">
        <v>0.1</v>
      </c>
    </row>
    <row r="1346" spans="1:9" x14ac:dyDescent="0.25">
      <c r="A1346" t="s">
        <v>9</v>
      </c>
      <c r="B1346" t="s">
        <v>67</v>
      </c>
      <c r="C1346" t="s">
        <v>68</v>
      </c>
      <c r="D1346" t="s">
        <v>483</v>
      </c>
      <c r="E1346" t="s">
        <v>18</v>
      </c>
      <c r="F1346" t="s">
        <v>19</v>
      </c>
      <c r="G1346">
        <v>2013</v>
      </c>
      <c r="H1346">
        <v>1.05</v>
      </c>
      <c r="I1346">
        <v>0.1</v>
      </c>
    </row>
    <row r="1347" spans="1:9" x14ac:dyDescent="0.25">
      <c r="A1347" t="s">
        <v>9</v>
      </c>
      <c r="B1347" t="s">
        <v>67</v>
      </c>
      <c r="C1347" t="s">
        <v>68</v>
      </c>
      <c r="D1347" t="s">
        <v>483</v>
      </c>
      <c r="E1347" t="s">
        <v>18</v>
      </c>
      <c r="F1347" t="s">
        <v>19</v>
      </c>
      <c r="G1347">
        <v>2014</v>
      </c>
      <c r="H1347">
        <v>1.214</v>
      </c>
      <c r="I1347">
        <v>0.1</v>
      </c>
    </row>
    <row r="1348" spans="1:9" x14ac:dyDescent="0.25">
      <c r="A1348" t="s">
        <v>9</v>
      </c>
      <c r="B1348" t="s">
        <v>67</v>
      </c>
      <c r="C1348" t="s">
        <v>68</v>
      </c>
      <c r="D1348" t="s">
        <v>483</v>
      </c>
      <c r="E1348" t="s">
        <v>18</v>
      </c>
      <c r="F1348" t="s">
        <v>19</v>
      </c>
      <c r="G1348">
        <v>2015</v>
      </c>
      <c r="H1348">
        <v>1.214</v>
      </c>
      <c r="I1348">
        <v>0.1</v>
      </c>
    </row>
    <row r="1349" spans="1:9" x14ac:dyDescent="0.25">
      <c r="A1349" t="s">
        <v>9</v>
      </c>
      <c r="B1349" t="s">
        <v>67</v>
      </c>
      <c r="C1349" t="s">
        <v>68</v>
      </c>
      <c r="D1349" t="s">
        <v>483</v>
      </c>
      <c r="E1349" t="s">
        <v>18</v>
      </c>
      <c r="F1349" t="s">
        <v>19</v>
      </c>
      <c r="G1349">
        <v>2016</v>
      </c>
      <c r="H1349">
        <v>1.214</v>
      </c>
      <c r="I1349">
        <v>0.1</v>
      </c>
    </row>
    <row r="1350" spans="1:9" x14ac:dyDescent="0.25">
      <c r="A1350" t="s">
        <v>9</v>
      </c>
      <c r="B1350" t="s">
        <v>67</v>
      </c>
      <c r="C1350" t="s">
        <v>68</v>
      </c>
      <c r="D1350" t="s">
        <v>483</v>
      </c>
      <c r="E1350" t="s">
        <v>18</v>
      </c>
      <c r="F1350" t="s">
        <v>19</v>
      </c>
      <c r="G1350">
        <v>2017</v>
      </c>
      <c r="H1350">
        <v>1.214</v>
      </c>
      <c r="I1350">
        <v>0.1</v>
      </c>
    </row>
    <row r="1351" spans="1:9" x14ac:dyDescent="0.25">
      <c r="A1351" t="s">
        <v>9</v>
      </c>
      <c r="B1351" t="s">
        <v>67</v>
      </c>
      <c r="C1351" t="s">
        <v>68</v>
      </c>
      <c r="D1351" t="s">
        <v>483</v>
      </c>
      <c r="E1351" t="s">
        <v>18</v>
      </c>
      <c r="F1351" t="s">
        <v>19</v>
      </c>
      <c r="G1351">
        <v>2018</v>
      </c>
      <c r="H1351">
        <v>1.214</v>
      </c>
    </row>
    <row r="1352" spans="1:9" x14ac:dyDescent="0.25">
      <c r="A1352" t="s">
        <v>9</v>
      </c>
      <c r="B1352" t="s">
        <v>67</v>
      </c>
      <c r="C1352" t="s">
        <v>68</v>
      </c>
      <c r="D1352" t="s">
        <v>483</v>
      </c>
      <c r="E1352" t="s">
        <v>18</v>
      </c>
      <c r="F1352" t="s">
        <v>19</v>
      </c>
      <c r="G1352">
        <v>2019</v>
      </c>
      <c r="H1352">
        <v>1.214</v>
      </c>
    </row>
    <row r="1353" spans="1:9" x14ac:dyDescent="0.25">
      <c r="A1353" t="s">
        <v>9</v>
      </c>
      <c r="B1353" t="s">
        <v>69</v>
      </c>
      <c r="C1353" t="s">
        <v>70</v>
      </c>
      <c r="D1353" t="s">
        <v>482</v>
      </c>
      <c r="E1353" t="s">
        <v>12</v>
      </c>
      <c r="F1353" t="s">
        <v>12</v>
      </c>
      <c r="G1353">
        <v>2000</v>
      </c>
      <c r="H1353">
        <v>92</v>
      </c>
      <c r="I1353">
        <v>614</v>
      </c>
    </row>
    <row r="1354" spans="1:9" x14ac:dyDescent="0.25">
      <c r="A1354" t="s">
        <v>9</v>
      </c>
      <c r="B1354" t="s">
        <v>69</v>
      </c>
      <c r="C1354" t="s">
        <v>70</v>
      </c>
      <c r="D1354" t="s">
        <v>482</v>
      </c>
      <c r="E1354" t="s">
        <v>12</v>
      </c>
      <c r="F1354" t="s">
        <v>12</v>
      </c>
      <c r="G1354">
        <v>2001</v>
      </c>
      <c r="H1354">
        <v>225</v>
      </c>
      <c r="I1354">
        <v>1250</v>
      </c>
    </row>
    <row r="1355" spans="1:9" x14ac:dyDescent="0.25">
      <c r="A1355" t="s">
        <v>9</v>
      </c>
      <c r="B1355" t="s">
        <v>69</v>
      </c>
      <c r="C1355" t="s">
        <v>70</v>
      </c>
      <c r="D1355" t="s">
        <v>482</v>
      </c>
      <c r="E1355" t="s">
        <v>12</v>
      </c>
      <c r="F1355" t="s">
        <v>12</v>
      </c>
      <c r="G1355">
        <v>2002</v>
      </c>
      <c r="H1355">
        <v>390</v>
      </c>
      <c r="I1355">
        <v>2237</v>
      </c>
    </row>
    <row r="1356" spans="1:9" x14ac:dyDescent="0.25">
      <c r="A1356" t="s">
        <v>9</v>
      </c>
      <c r="B1356" t="s">
        <v>69</v>
      </c>
      <c r="C1356" t="s">
        <v>70</v>
      </c>
      <c r="D1356" t="s">
        <v>482</v>
      </c>
      <c r="E1356" t="s">
        <v>12</v>
      </c>
      <c r="F1356" t="s">
        <v>12</v>
      </c>
      <c r="G1356">
        <v>2003</v>
      </c>
      <c r="H1356">
        <v>580</v>
      </c>
      <c r="I1356">
        <v>1996</v>
      </c>
    </row>
    <row r="1357" spans="1:9" x14ac:dyDescent="0.25">
      <c r="A1357" t="s">
        <v>9</v>
      </c>
      <c r="B1357" t="s">
        <v>69</v>
      </c>
      <c r="C1357" t="s">
        <v>70</v>
      </c>
      <c r="D1357" t="s">
        <v>482</v>
      </c>
      <c r="E1357" t="s">
        <v>12</v>
      </c>
      <c r="F1357" t="s">
        <v>12</v>
      </c>
      <c r="G1357">
        <v>2004</v>
      </c>
      <c r="H1357">
        <v>550</v>
      </c>
      <c r="I1357">
        <v>758</v>
      </c>
    </row>
    <row r="1358" spans="1:9" x14ac:dyDescent="0.25">
      <c r="A1358" t="s">
        <v>9</v>
      </c>
      <c r="B1358" t="s">
        <v>69</v>
      </c>
      <c r="C1358" t="s">
        <v>70</v>
      </c>
      <c r="D1358" t="s">
        <v>482</v>
      </c>
      <c r="E1358" t="s">
        <v>12</v>
      </c>
      <c r="F1358" t="s">
        <v>12</v>
      </c>
      <c r="G1358">
        <v>2005</v>
      </c>
      <c r="H1358">
        <v>550</v>
      </c>
      <c r="I1358">
        <v>1159</v>
      </c>
    </row>
    <row r="1359" spans="1:9" x14ac:dyDescent="0.25">
      <c r="A1359" t="s">
        <v>9</v>
      </c>
      <c r="B1359" t="s">
        <v>69</v>
      </c>
      <c r="C1359" t="s">
        <v>70</v>
      </c>
      <c r="D1359" t="s">
        <v>482</v>
      </c>
      <c r="E1359" t="s">
        <v>12</v>
      </c>
      <c r="F1359" t="s">
        <v>12</v>
      </c>
      <c r="G1359">
        <v>2006</v>
      </c>
      <c r="H1359">
        <v>550</v>
      </c>
      <c r="I1359">
        <v>2811</v>
      </c>
    </row>
    <row r="1360" spans="1:9" x14ac:dyDescent="0.25">
      <c r="A1360" t="s">
        <v>9</v>
      </c>
      <c r="B1360" t="s">
        <v>69</v>
      </c>
      <c r="C1360" t="s">
        <v>70</v>
      </c>
      <c r="D1360" t="s">
        <v>482</v>
      </c>
      <c r="E1360" t="s">
        <v>12</v>
      </c>
      <c r="F1360" t="s">
        <v>12</v>
      </c>
      <c r="G1360">
        <v>2007</v>
      </c>
      <c r="H1360">
        <v>755</v>
      </c>
      <c r="I1360">
        <v>3251</v>
      </c>
    </row>
    <row r="1361" spans="1:9" x14ac:dyDescent="0.25">
      <c r="A1361" t="s">
        <v>9</v>
      </c>
      <c r="B1361" t="s">
        <v>69</v>
      </c>
      <c r="C1361" t="s">
        <v>70</v>
      </c>
      <c r="D1361" t="s">
        <v>482</v>
      </c>
      <c r="E1361" t="s">
        <v>12</v>
      </c>
      <c r="F1361" t="s">
        <v>12</v>
      </c>
      <c r="G1361">
        <v>2008</v>
      </c>
      <c r="H1361">
        <v>831</v>
      </c>
      <c r="I1361">
        <v>2129</v>
      </c>
    </row>
    <row r="1362" spans="1:9" x14ac:dyDescent="0.25">
      <c r="A1362" t="s">
        <v>9</v>
      </c>
      <c r="B1362" t="s">
        <v>69</v>
      </c>
      <c r="C1362" t="s">
        <v>70</v>
      </c>
      <c r="D1362" t="s">
        <v>482</v>
      </c>
      <c r="E1362" t="s">
        <v>12</v>
      </c>
      <c r="F1362" t="s">
        <v>12</v>
      </c>
      <c r="G1362">
        <v>2009</v>
      </c>
      <c r="H1362">
        <v>866</v>
      </c>
      <c r="I1362">
        <v>2081</v>
      </c>
    </row>
    <row r="1363" spans="1:9" x14ac:dyDescent="0.25">
      <c r="A1363" t="s">
        <v>9</v>
      </c>
      <c r="B1363" t="s">
        <v>69</v>
      </c>
      <c r="C1363" t="s">
        <v>70</v>
      </c>
      <c r="D1363" t="s">
        <v>482</v>
      </c>
      <c r="E1363" t="s">
        <v>12</v>
      </c>
      <c r="F1363" t="s">
        <v>12</v>
      </c>
      <c r="G1363">
        <v>2010</v>
      </c>
      <c r="H1363">
        <v>989.5</v>
      </c>
      <c r="I1363">
        <v>3171</v>
      </c>
    </row>
    <row r="1364" spans="1:9" x14ac:dyDescent="0.25">
      <c r="A1364" t="s">
        <v>9</v>
      </c>
      <c r="B1364" t="s">
        <v>69</v>
      </c>
      <c r="C1364" t="s">
        <v>70</v>
      </c>
      <c r="D1364" t="s">
        <v>482</v>
      </c>
      <c r="E1364" t="s">
        <v>12</v>
      </c>
      <c r="F1364" t="s">
        <v>12</v>
      </c>
      <c r="G1364">
        <v>2011</v>
      </c>
      <c r="H1364">
        <v>989.5</v>
      </c>
      <c r="I1364">
        <v>3639</v>
      </c>
    </row>
    <row r="1365" spans="1:9" x14ac:dyDescent="0.25">
      <c r="A1365" t="s">
        <v>9</v>
      </c>
      <c r="B1365" t="s">
        <v>69</v>
      </c>
      <c r="C1365" t="s">
        <v>70</v>
      </c>
      <c r="D1365" t="s">
        <v>482</v>
      </c>
      <c r="E1365" t="s">
        <v>12</v>
      </c>
      <c r="F1365" t="s">
        <v>12</v>
      </c>
      <c r="G1365">
        <v>2012</v>
      </c>
      <c r="H1365">
        <v>1100</v>
      </c>
      <c r="I1365">
        <v>3953</v>
      </c>
    </row>
    <row r="1366" spans="1:9" x14ac:dyDescent="0.25">
      <c r="A1366" t="s">
        <v>9</v>
      </c>
      <c r="B1366" t="s">
        <v>69</v>
      </c>
      <c r="C1366" t="s">
        <v>70</v>
      </c>
      <c r="D1366" t="s">
        <v>482</v>
      </c>
      <c r="E1366" t="s">
        <v>12</v>
      </c>
      <c r="F1366" t="s">
        <v>12</v>
      </c>
      <c r="G1366">
        <v>2013</v>
      </c>
      <c r="H1366">
        <v>1494</v>
      </c>
      <c r="I1366">
        <v>4635</v>
      </c>
    </row>
    <row r="1367" spans="1:9" x14ac:dyDescent="0.25">
      <c r="A1367" t="s">
        <v>9</v>
      </c>
      <c r="B1367" t="s">
        <v>69</v>
      </c>
      <c r="C1367" t="s">
        <v>70</v>
      </c>
      <c r="D1367" t="s">
        <v>482</v>
      </c>
      <c r="E1367" t="s">
        <v>12</v>
      </c>
      <c r="F1367" t="s">
        <v>12</v>
      </c>
      <c r="G1367">
        <v>2014</v>
      </c>
      <c r="H1367">
        <v>1248</v>
      </c>
      <c r="I1367">
        <v>4572</v>
      </c>
    </row>
    <row r="1368" spans="1:9" x14ac:dyDescent="0.25">
      <c r="A1368" t="s">
        <v>9</v>
      </c>
      <c r="B1368" t="s">
        <v>69</v>
      </c>
      <c r="C1368" t="s">
        <v>70</v>
      </c>
      <c r="D1368" t="s">
        <v>482</v>
      </c>
      <c r="E1368" t="s">
        <v>12</v>
      </c>
      <c r="F1368" t="s">
        <v>12</v>
      </c>
      <c r="G1368">
        <v>2015</v>
      </c>
      <c r="H1368">
        <v>2053</v>
      </c>
      <c r="I1368">
        <v>5644</v>
      </c>
    </row>
    <row r="1369" spans="1:9" x14ac:dyDescent="0.25">
      <c r="A1369" t="s">
        <v>9</v>
      </c>
      <c r="B1369" t="s">
        <v>69</v>
      </c>
      <c r="C1369" t="s">
        <v>70</v>
      </c>
      <c r="D1369" t="s">
        <v>482</v>
      </c>
      <c r="E1369" t="s">
        <v>12</v>
      </c>
      <c r="F1369" t="s">
        <v>12</v>
      </c>
      <c r="G1369">
        <v>2016</v>
      </c>
      <c r="H1369">
        <v>2192</v>
      </c>
      <c r="I1369">
        <v>7435</v>
      </c>
    </row>
    <row r="1370" spans="1:9" x14ac:dyDescent="0.25">
      <c r="A1370" t="s">
        <v>9</v>
      </c>
      <c r="B1370" t="s">
        <v>69</v>
      </c>
      <c r="C1370" t="s">
        <v>70</v>
      </c>
      <c r="D1370" t="s">
        <v>482</v>
      </c>
      <c r="E1370" t="s">
        <v>12</v>
      </c>
      <c r="F1370" t="s">
        <v>12</v>
      </c>
      <c r="G1370">
        <v>2017</v>
      </c>
      <c r="H1370">
        <v>2796</v>
      </c>
      <c r="I1370">
        <v>8424</v>
      </c>
    </row>
    <row r="1371" spans="1:9" x14ac:dyDescent="0.25">
      <c r="A1371" t="s">
        <v>9</v>
      </c>
      <c r="B1371" t="s">
        <v>69</v>
      </c>
      <c r="C1371" t="s">
        <v>70</v>
      </c>
      <c r="D1371" t="s">
        <v>482</v>
      </c>
      <c r="E1371" t="s">
        <v>12</v>
      </c>
      <c r="F1371" t="s">
        <v>12</v>
      </c>
      <c r="G1371">
        <v>2018</v>
      </c>
      <c r="H1371">
        <v>2811</v>
      </c>
    </row>
    <row r="1372" spans="1:9" x14ac:dyDescent="0.25">
      <c r="A1372" t="s">
        <v>9</v>
      </c>
      <c r="B1372" t="s">
        <v>69</v>
      </c>
      <c r="C1372" t="s">
        <v>70</v>
      </c>
      <c r="D1372" t="s">
        <v>482</v>
      </c>
      <c r="E1372" t="s">
        <v>12</v>
      </c>
      <c r="F1372" t="s">
        <v>12</v>
      </c>
      <c r="G1372">
        <v>2019</v>
      </c>
      <c r="H1372">
        <v>3161</v>
      </c>
    </row>
    <row r="1373" spans="1:9" x14ac:dyDescent="0.25">
      <c r="A1373" t="s">
        <v>9</v>
      </c>
      <c r="B1373" t="s">
        <v>69</v>
      </c>
      <c r="C1373" t="s">
        <v>70</v>
      </c>
      <c r="D1373" t="s">
        <v>483</v>
      </c>
      <c r="E1373" t="s">
        <v>22</v>
      </c>
      <c r="F1373" t="s">
        <v>31</v>
      </c>
      <c r="G1373">
        <v>2015</v>
      </c>
      <c r="H1373">
        <v>0.1</v>
      </c>
    </row>
    <row r="1374" spans="1:9" x14ac:dyDescent="0.25">
      <c r="A1374" t="s">
        <v>9</v>
      </c>
      <c r="B1374" t="s">
        <v>69</v>
      </c>
      <c r="C1374" t="s">
        <v>70</v>
      </c>
      <c r="D1374" t="s">
        <v>483</v>
      </c>
      <c r="E1374" t="s">
        <v>22</v>
      </c>
      <c r="F1374" t="s">
        <v>31</v>
      </c>
      <c r="G1374">
        <v>2016</v>
      </c>
      <c r="H1374">
        <v>0.1</v>
      </c>
      <c r="I1374">
        <v>0.04</v>
      </c>
    </row>
    <row r="1375" spans="1:9" x14ac:dyDescent="0.25">
      <c r="A1375" t="s">
        <v>9</v>
      </c>
      <c r="B1375" t="s">
        <v>69</v>
      </c>
      <c r="C1375" t="s">
        <v>70</v>
      </c>
      <c r="D1375" t="s">
        <v>483</v>
      </c>
      <c r="E1375" t="s">
        <v>22</v>
      </c>
      <c r="F1375" t="s">
        <v>31</v>
      </c>
      <c r="G1375">
        <v>2017</v>
      </c>
      <c r="H1375">
        <v>0.1</v>
      </c>
      <c r="I1375">
        <v>0.08</v>
      </c>
    </row>
    <row r="1376" spans="1:9" x14ac:dyDescent="0.25">
      <c r="A1376" t="s">
        <v>9</v>
      </c>
      <c r="B1376" t="s">
        <v>69</v>
      </c>
      <c r="C1376" t="s">
        <v>70</v>
      </c>
      <c r="D1376" t="s">
        <v>483</v>
      </c>
      <c r="E1376" t="s">
        <v>22</v>
      </c>
      <c r="F1376" t="s">
        <v>31</v>
      </c>
      <c r="G1376">
        <v>2018</v>
      </c>
      <c r="H1376">
        <v>0.1</v>
      </c>
    </row>
    <row r="1377" spans="1:9" x14ac:dyDescent="0.25">
      <c r="A1377" t="s">
        <v>9</v>
      </c>
      <c r="B1377" t="s">
        <v>69</v>
      </c>
      <c r="C1377" t="s">
        <v>70</v>
      </c>
      <c r="D1377" t="s">
        <v>483</v>
      </c>
      <c r="E1377" t="s">
        <v>22</v>
      </c>
      <c r="F1377" t="s">
        <v>31</v>
      </c>
      <c r="G1377">
        <v>2019</v>
      </c>
      <c r="H1377">
        <v>0.1</v>
      </c>
    </row>
    <row r="1378" spans="1:9" x14ac:dyDescent="0.25">
      <c r="A1378" t="s">
        <v>9</v>
      </c>
      <c r="B1378" t="s">
        <v>69</v>
      </c>
      <c r="C1378" t="s">
        <v>70</v>
      </c>
      <c r="D1378" t="s">
        <v>483</v>
      </c>
      <c r="E1378" t="s">
        <v>22</v>
      </c>
      <c r="F1378" t="s">
        <v>23</v>
      </c>
      <c r="G1378">
        <v>2000</v>
      </c>
      <c r="H1378">
        <v>5.774</v>
      </c>
      <c r="I1378">
        <v>13.5</v>
      </c>
    </row>
    <row r="1379" spans="1:9" x14ac:dyDescent="0.25">
      <c r="A1379" t="s">
        <v>9</v>
      </c>
      <c r="B1379" t="s">
        <v>69</v>
      </c>
      <c r="C1379" t="s">
        <v>70</v>
      </c>
      <c r="D1379" t="s">
        <v>483</v>
      </c>
      <c r="E1379" t="s">
        <v>22</v>
      </c>
      <c r="F1379" t="s">
        <v>23</v>
      </c>
      <c r="G1379">
        <v>2001</v>
      </c>
      <c r="H1379">
        <v>5.774</v>
      </c>
      <c r="I1379">
        <v>13.5</v>
      </c>
    </row>
    <row r="1380" spans="1:9" x14ac:dyDescent="0.25">
      <c r="A1380" t="s">
        <v>9</v>
      </c>
      <c r="B1380" t="s">
        <v>69</v>
      </c>
      <c r="C1380" t="s">
        <v>70</v>
      </c>
      <c r="D1380" t="s">
        <v>483</v>
      </c>
      <c r="E1380" t="s">
        <v>22</v>
      </c>
      <c r="F1380" t="s">
        <v>23</v>
      </c>
      <c r="G1380">
        <v>2002</v>
      </c>
      <c r="H1380">
        <v>5.774</v>
      </c>
      <c r="I1380">
        <v>13.5</v>
      </c>
    </row>
    <row r="1381" spans="1:9" x14ac:dyDescent="0.25">
      <c r="A1381" t="s">
        <v>9</v>
      </c>
      <c r="B1381" t="s">
        <v>69</v>
      </c>
      <c r="C1381" t="s">
        <v>70</v>
      </c>
      <c r="D1381" t="s">
        <v>483</v>
      </c>
      <c r="E1381" t="s">
        <v>22</v>
      </c>
      <c r="F1381" t="s">
        <v>23</v>
      </c>
      <c r="G1381">
        <v>2003</v>
      </c>
      <c r="H1381">
        <v>5.774</v>
      </c>
      <c r="I1381">
        <v>13.5</v>
      </c>
    </row>
    <row r="1382" spans="1:9" x14ac:dyDescent="0.25">
      <c r="A1382" t="s">
        <v>9</v>
      </c>
      <c r="B1382" t="s">
        <v>69</v>
      </c>
      <c r="C1382" t="s">
        <v>70</v>
      </c>
      <c r="D1382" t="s">
        <v>483</v>
      </c>
      <c r="E1382" t="s">
        <v>22</v>
      </c>
      <c r="F1382" t="s">
        <v>23</v>
      </c>
      <c r="G1382">
        <v>2004</v>
      </c>
      <c r="H1382">
        <v>5.774</v>
      </c>
      <c r="I1382">
        <v>13.5</v>
      </c>
    </row>
    <row r="1383" spans="1:9" x14ac:dyDescent="0.25">
      <c r="A1383" t="s">
        <v>9</v>
      </c>
      <c r="B1383" t="s">
        <v>69</v>
      </c>
      <c r="C1383" t="s">
        <v>70</v>
      </c>
      <c r="D1383" t="s">
        <v>483</v>
      </c>
      <c r="E1383" t="s">
        <v>22</v>
      </c>
      <c r="F1383" t="s">
        <v>23</v>
      </c>
      <c r="G1383">
        <v>2005</v>
      </c>
      <c r="H1383">
        <v>5.774</v>
      </c>
      <c r="I1383">
        <v>13.5</v>
      </c>
    </row>
    <row r="1384" spans="1:9" x14ac:dyDescent="0.25">
      <c r="A1384" t="s">
        <v>9</v>
      </c>
      <c r="B1384" t="s">
        <v>69</v>
      </c>
      <c r="C1384" t="s">
        <v>70</v>
      </c>
      <c r="D1384" t="s">
        <v>483</v>
      </c>
      <c r="E1384" t="s">
        <v>22</v>
      </c>
      <c r="F1384" t="s">
        <v>23</v>
      </c>
      <c r="G1384">
        <v>2006</v>
      </c>
      <c r="H1384">
        <v>4.1040000000000001</v>
      </c>
      <c r="I1384">
        <v>9.6</v>
      </c>
    </row>
    <row r="1385" spans="1:9" x14ac:dyDescent="0.25">
      <c r="A1385" t="s">
        <v>9</v>
      </c>
      <c r="B1385" t="s">
        <v>69</v>
      </c>
      <c r="C1385" t="s">
        <v>70</v>
      </c>
      <c r="D1385" t="s">
        <v>483</v>
      </c>
      <c r="E1385" t="s">
        <v>22</v>
      </c>
      <c r="F1385" t="s">
        <v>23</v>
      </c>
      <c r="G1385">
        <v>2007</v>
      </c>
      <c r="H1385">
        <v>4.1040000000000001</v>
      </c>
      <c r="I1385">
        <v>9.6</v>
      </c>
    </row>
    <row r="1386" spans="1:9" x14ac:dyDescent="0.25">
      <c r="A1386" t="s">
        <v>9</v>
      </c>
      <c r="B1386" t="s">
        <v>69</v>
      </c>
      <c r="C1386" t="s">
        <v>70</v>
      </c>
      <c r="D1386" t="s">
        <v>483</v>
      </c>
      <c r="E1386" t="s">
        <v>22</v>
      </c>
      <c r="F1386" t="s">
        <v>23</v>
      </c>
      <c r="G1386">
        <v>2008</v>
      </c>
      <c r="H1386">
        <v>6.774</v>
      </c>
      <c r="I1386">
        <v>15.8</v>
      </c>
    </row>
    <row r="1387" spans="1:9" x14ac:dyDescent="0.25">
      <c r="A1387" t="s">
        <v>9</v>
      </c>
      <c r="B1387" t="s">
        <v>69</v>
      </c>
      <c r="C1387" t="s">
        <v>70</v>
      </c>
      <c r="D1387" t="s">
        <v>483</v>
      </c>
      <c r="E1387" t="s">
        <v>22</v>
      </c>
      <c r="F1387" t="s">
        <v>23</v>
      </c>
      <c r="G1387">
        <v>2009</v>
      </c>
      <c r="H1387">
        <v>6.774</v>
      </c>
      <c r="I1387">
        <v>15.8</v>
      </c>
    </row>
    <row r="1388" spans="1:9" x14ac:dyDescent="0.25">
      <c r="A1388" t="s">
        <v>9</v>
      </c>
      <c r="B1388" t="s">
        <v>69</v>
      </c>
      <c r="C1388" t="s">
        <v>70</v>
      </c>
      <c r="D1388" t="s">
        <v>483</v>
      </c>
      <c r="E1388" t="s">
        <v>22</v>
      </c>
      <c r="F1388" t="s">
        <v>23</v>
      </c>
      <c r="G1388">
        <v>2010</v>
      </c>
      <c r="H1388">
        <v>6.774</v>
      </c>
      <c r="I1388">
        <v>15.8</v>
      </c>
    </row>
    <row r="1389" spans="1:9" x14ac:dyDescent="0.25">
      <c r="A1389" t="s">
        <v>9</v>
      </c>
      <c r="B1389" t="s">
        <v>69</v>
      </c>
      <c r="C1389" t="s">
        <v>70</v>
      </c>
      <c r="D1389" t="s">
        <v>483</v>
      </c>
      <c r="E1389" t="s">
        <v>22</v>
      </c>
      <c r="F1389" t="s">
        <v>23</v>
      </c>
      <c r="G1389">
        <v>2011</v>
      </c>
      <c r="H1389">
        <v>6.774</v>
      </c>
      <c r="I1389">
        <v>15.8</v>
      </c>
    </row>
    <row r="1390" spans="1:9" x14ac:dyDescent="0.25">
      <c r="A1390" t="s">
        <v>9</v>
      </c>
      <c r="B1390" t="s">
        <v>69</v>
      </c>
      <c r="C1390" t="s">
        <v>70</v>
      </c>
      <c r="D1390" t="s">
        <v>483</v>
      </c>
      <c r="E1390" t="s">
        <v>22</v>
      </c>
      <c r="F1390" t="s">
        <v>23</v>
      </c>
      <c r="G1390">
        <v>2012</v>
      </c>
      <c r="H1390">
        <v>6.774</v>
      </c>
      <c r="I1390">
        <v>15.8</v>
      </c>
    </row>
    <row r="1391" spans="1:9" x14ac:dyDescent="0.25">
      <c r="A1391" t="s">
        <v>9</v>
      </c>
      <c r="B1391" t="s">
        <v>69</v>
      </c>
      <c r="C1391" t="s">
        <v>70</v>
      </c>
      <c r="D1391" t="s">
        <v>483</v>
      </c>
      <c r="E1391" t="s">
        <v>22</v>
      </c>
      <c r="F1391" t="s">
        <v>23</v>
      </c>
      <c r="G1391">
        <v>2013</v>
      </c>
      <c r="H1391">
        <v>6.774</v>
      </c>
      <c r="I1391">
        <v>15.8</v>
      </c>
    </row>
    <row r="1392" spans="1:9" x14ac:dyDescent="0.25">
      <c r="A1392" t="s">
        <v>9</v>
      </c>
      <c r="B1392" t="s">
        <v>69</v>
      </c>
      <c r="C1392" t="s">
        <v>70</v>
      </c>
      <c r="D1392" t="s">
        <v>483</v>
      </c>
      <c r="E1392" t="s">
        <v>22</v>
      </c>
      <c r="F1392" t="s">
        <v>23</v>
      </c>
      <c r="G1392">
        <v>2014</v>
      </c>
      <c r="H1392">
        <v>8.2739999999999991</v>
      </c>
      <c r="I1392">
        <v>19.399999999999999</v>
      </c>
    </row>
    <row r="1393" spans="1:9" x14ac:dyDescent="0.25">
      <c r="A1393" t="s">
        <v>9</v>
      </c>
      <c r="B1393" t="s">
        <v>69</v>
      </c>
      <c r="C1393" t="s">
        <v>70</v>
      </c>
      <c r="D1393" t="s">
        <v>483</v>
      </c>
      <c r="E1393" t="s">
        <v>22</v>
      </c>
      <c r="F1393" t="s">
        <v>23</v>
      </c>
      <c r="G1393">
        <v>2015</v>
      </c>
      <c r="H1393">
        <v>8.2739999999999991</v>
      </c>
      <c r="I1393">
        <v>19.399999999999999</v>
      </c>
    </row>
    <row r="1394" spans="1:9" x14ac:dyDescent="0.25">
      <c r="A1394" t="s">
        <v>9</v>
      </c>
      <c r="B1394" t="s">
        <v>69</v>
      </c>
      <c r="C1394" t="s">
        <v>70</v>
      </c>
      <c r="D1394" t="s">
        <v>483</v>
      </c>
      <c r="E1394" t="s">
        <v>22</v>
      </c>
      <c r="F1394" t="s">
        <v>23</v>
      </c>
      <c r="G1394">
        <v>2016</v>
      </c>
      <c r="H1394">
        <v>8.2739999999999991</v>
      </c>
      <c r="I1394">
        <v>19.45</v>
      </c>
    </row>
    <row r="1395" spans="1:9" x14ac:dyDescent="0.25">
      <c r="A1395" t="s">
        <v>9</v>
      </c>
      <c r="B1395" t="s">
        <v>69</v>
      </c>
      <c r="C1395" t="s">
        <v>70</v>
      </c>
      <c r="D1395" t="s">
        <v>483</v>
      </c>
      <c r="E1395" t="s">
        <v>22</v>
      </c>
      <c r="F1395" t="s">
        <v>23</v>
      </c>
      <c r="G1395">
        <v>2017</v>
      </c>
      <c r="H1395">
        <v>8.2739999999999991</v>
      </c>
      <c r="I1395">
        <v>19.399999999999999</v>
      </c>
    </row>
    <row r="1396" spans="1:9" x14ac:dyDescent="0.25">
      <c r="A1396" t="s">
        <v>9</v>
      </c>
      <c r="B1396" t="s">
        <v>69</v>
      </c>
      <c r="C1396" t="s">
        <v>70</v>
      </c>
      <c r="D1396" t="s">
        <v>483</v>
      </c>
      <c r="E1396" t="s">
        <v>22</v>
      </c>
      <c r="F1396" t="s">
        <v>23</v>
      </c>
      <c r="G1396">
        <v>2018</v>
      </c>
      <c r="H1396">
        <v>8.2739999999999991</v>
      </c>
    </row>
    <row r="1397" spans="1:9" x14ac:dyDescent="0.25">
      <c r="A1397" t="s">
        <v>9</v>
      </c>
      <c r="B1397" t="s">
        <v>69</v>
      </c>
      <c r="C1397" t="s">
        <v>70</v>
      </c>
      <c r="D1397" t="s">
        <v>483</v>
      </c>
      <c r="E1397" t="s">
        <v>22</v>
      </c>
      <c r="F1397" t="s">
        <v>23</v>
      </c>
      <c r="G1397">
        <v>2019</v>
      </c>
      <c r="H1397">
        <v>8.2739999999999991</v>
      </c>
    </row>
    <row r="1398" spans="1:9" x14ac:dyDescent="0.25">
      <c r="A1398" t="s">
        <v>9</v>
      </c>
      <c r="B1398" t="s">
        <v>69</v>
      </c>
      <c r="C1398" t="s">
        <v>70</v>
      </c>
      <c r="D1398" t="s">
        <v>483</v>
      </c>
      <c r="E1398" t="s">
        <v>13</v>
      </c>
      <c r="F1398" t="s">
        <v>14</v>
      </c>
      <c r="G1398">
        <v>2000</v>
      </c>
      <c r="H1398">
        <v>1180</v>
      </c>
      <c r="I1398">
        <v>6609</v>
      </c>
    </row>
    <row r="1399" spans="1:9" x14ac:dyDescent="0.25">
      <c r="A1399" t="s">
        <v>9</v>
      </c>
      <c r="B1399" t="s">
        <v>69</v>
      </c>
      <c r="C1399" t="s">
        <v>70</v>
      </c>
      <c r="D1399" t="s">
        <v>483</v>
      </c>
      <c r="E1399" t="s">
        <v>13</v>
      </c>
      <c r="F1399" t="s">
        <v>14</v>
      </c>
      <c r="G1399">
        <v>2001</v>
      </c>
      <c r="H1399">
        <v>1180</v>
      </c>
      <c r="I1399">
        <v>6609</v>
      </c>
    </row>
    <row r="1400" spans="1:9" x14ac:dyDescent="0.25">
      <c r="A1400" t="s">
        <v>9</v>
      </c>
      <c r="B1400" t="s">
        <v>69</v>
      </c>
      <c r="C1400" t="s">
        <v>70</v>
      </c>
      <c r="D1400" t="s">
        <v>483</v>
      </c>
      <c r="E1400" t="s">
        <v>13</v>
      </c>
      <c r="F1400" t="s">
        <v>14</v>
      </c>
      <c r="G1400">
        <v>2002</v>
      </c>
      <c r="H1400">
        <v>1180</v>
      </c>
      <c r="I1400">
        <v>5036</v>
      </c>
    </row>
    <row r="1401" spans="1:9" x14ac:dyDescent="0.25">
      <c r="A1401" t="s">
        <v>9</v>
      </c>
      <c r="B1401" t="s">
        <v>69</v>
      </c>
      <c r="C1401" t="s">
        <v>70</v>
      </c>
      <c r="D1401" t="s">
        <v>483</v>
      </c>
      <c r="E1401" t="s">
        <v>13</v>
      </c>
      <c r="F1401" t="s">
        <v>14</v>
      </c>
      <c r="G1401">
        <v>2003</v>
      </c>
      <c r="H1401">
        <v>1180</v>
      </c>
      <c r="I1401">
        <v>3886</v>
      </c>
    </row>
    <row r="1402" spans="1:9" x14ac:dyDescent="0.25">
      <c r="A1402" t="s">
        <v>9</v>
      </c>
      <c r="B1402" t="s">
        <v>69</v>
      </c>
      <c r="C1402" t="s">
        <v>70</v>
      </c>
      <c r="D1402" t="s">
        <v>483</v>
      </c>
      <c r="E1402" t="s">
        <v>13</v>
      </c>
      <c r="F1402" t="s">
        <v>14</v>
      </c>
      <c r="G1402">
        <v>2004</v>
      </c>
      <c r="H1402">
        <v>1180</v>
      </c>
      <c r="I1402">
        <v>5281</v>
      </c>
    </row>
    <row r="1403" spans="1:9" x14ac:dyDescent="0.25">
      <c r="A1403" t="s">
        <v>9</v>
      </c>
      <c r="B1403" t="s">
        <v>69</v>
      </c>
      <c r="C1403" t="s">
        <v>70</v>
      </c>
      <c r="D1403" t="s">
        <v>483</v>
      </c>
      <c r="E1403" t="s">
        <v>13</v>
      </c>
      <c r="F1403" t="s">
        <v>14</v>
      </c>
      <c r="G1403">
        <v>2005</v>
      </c>
      <c r="H1403">
        <v>1180</v>
      </c>
      <c r="I1403">
        <v>5629</v>
      </c>
    </row>
    <row r="1404" spans="1:9" x14ac:dyDescent="0.25">
      <c r="A1404" t="s">
        <v>9</v>
      </c>
      <c r="B1404" t="s">
        <v>69</v>
      </c>
      <c r="C1404" t="s">
        <v>70</v>
      </c>
      <c r="D1404" t="s">
        <v>483</v>
      </c>
      <c r="E1404" t="s">
        <v>13</v>
      </c>
      <c r="F1404" t="s">
        <v>14</v>
      </c>
      <c r="G1404">
        <v>2006</v>
      </c>
      <c r="H1404">
        <v>1180</v>
      </c>
      <c r="I1404">
        <v>5619</v>
      </c>
    </row>
    <row r="1405" spans="1:9" x14ac:dyDescent="0.25">
      <c r="A1405" t="s">
        <v>9</v>
      </c>
      <c r="B1405" t="s">
        <v>69</v>
      </c>
      <c r="C1405" t="s">
        <v>70</v>
      </c>
      <c r="D1405" t="s">
        <v>483</v>
      </c>
      <c r="E1405" t="s">
        <v>13</v>
      </c>
      <c r="F1405" t="s">
        <v>14</v>
      </c>
      <c r="G1405">
        <v>2007</v>
      </c>
      <c r="H1405">
        <v>1180</v>
      </c>
      <c r="I1405">
        <v>3727</v>
      </c>
    </row>
    <row r="1406" spans="1:9" x14ac:dyDescent="0.25">
      <c r="A1406" t="s">
        <v>9</v>
      </c>
      <c r="B1406" t="s">
        <v>69</v>
      </c>
      <c r="C1406" t="s">
        <v>70</v>
      </c>
      <c r="D1406" t="s">
        <v>483</v>
      </c>
      <c r="E1406" t="s">
        <v>13</v>
      </c>
      <c r="F1406" t="s">
        <v>14</v>
      </c>
      <c r="G1406">
        <v>2008</v>
      </c>
      <c r="H1406">
        <v>1180</v>
      </c>
      <c r="I1406">
        <v>6195</v>
      </c>
    </row>
    <row r="1407" spans="1:9" x14ac:dyDescent="0.25">
      <c r="A1407" t="s">
        <v>9</v>
      </c>
      <c r="B1407" t="s">
        <v>69</v>
      </c>
      <c r="C1407" t="s">
        <v>70</v>
      </c>
      <c r="D1407" t="s">
        <v>483</v>
      </c>
      <c r="E1407" t="s">
        <v>13</v>
      </c>
      <c r="F1407" t="s">
        <v>14</v>
      </c>
      <c r="G1407">
        <v>2009</v>
      </c>
      <c r="H1407">
        <v>1180</v>
      </c>
      <c r="I1407">
        <v>6877</v>
      </c>
    </row>
    <row r="1408" spans="1:9" x14ac:dyDescent="0.25">
      <c r="A1408" t="s">
        <v>9</v>
      </c>
      <c r="B1408" t="s">
        <v>69</v>
      </c>
      <c r="C1408" t="s">
        <v>70</v>
      </c>
      <c r="D1408" t="s">
        <v>483</v>
      </c>
      <c r="E1408" t="s">
        <v>13</v>
      </c>
      <c r="F1408" t="s">
        <v>14</v>
      </c>
      <c r="G1408">
        <v>2010</v>
      </c>
      <c r="H1408">
        <v>1180</v>
      </c>
      <c r="I1408">
        <v>6996</v>
      </c>
    </row>
    <row r="1409" spans="1:9" x14ac:dyDescent="0.25">
      <c r="A1409" t="s">
        <v>9</v>
      </c>
      <c r="B1409" t="s">
        <v>69</v>
      </c>
      <c r="C1409" t="s">
        <v>70</v>
      </c>
      <c r="D1409" t="s">
        <v>483</v>
      </c>
      <c r="E1409" t="s">
        <v>13</v>
      </c>
      <c r="F1409" t="s">
        <v>14</v>
      </c>
      <c r="G1409">
        <v>2011</v>
      </c>
      <c r="H1409">
        <v>1180</v>
      </c>
      <c r="I1409">
        <v>7561</v>
      </c>
    </row>
    <row r="1410" spans="1:9" x14ac:dyDescent="0.25">
      <c r="A1410" t="s">
        <v>9</v>
      </c>
      <c r="B1410" t="s">
        <v>69</v>
      </c>
      <c r="C1410" t="s">
        <v>70</v>
      </c>
      <c r="D1410" t="s">
        <v>483</v>
      </c>
      <c r="E1410" t="s">
        <v>13</v>
      </c>
      <c r="F1410" t="s">
        <v>14</v>
      </c>
      <c r="G1410">
        <v>2012</v>
      </c>
      <c r="H1410">
        <v>1180</v>
      </c>
      <c r="I1410">
        <v>8071</v>
      </c>
    </row>
    <row r="1411" spans="1:9" x14ac:dyDescent="0.25">
      <c r="A1411" t="s">
        <v>9</v>
      </c>
      <c r="B1411" t="s">
        <v>69</v>
      </c>
      <c r="C1411" t="s">
        <v>70</v>
      </c>
      <c r="D1411" t="s">
        <v>483</v>
      </c>
      <c r="E1411" t="s">
        <v>13</v>
      </c>
      <c r="F1411" t="s">
        <v>14</v>
      </c>
      <c r="G1411">
        <v>2013</v>
      </c>
      <c r="H1411">
        <v>1580</v>
      </c>
      <c r="I1411">
        <v>8233</v>
      </c>
    </row>
    <row r="1412" spans="1:9" x14ac:dyDescent="0.25">
      <c r="A1412" t="s">
        <v>9</v>
      </c>
      <c r="B1412" t="s">
        <v>69</v>
      </c>
      <c r="C1412" t="s">
        <v>70</v>
      </c>
      <c r="D1412" t="s">
        <v>483</v>
      </c>
      <c r="E1412" t="s">
        <v>13</v>
      </c>
      <c r="F1412" t="s">
        <v>14</v>
      </c>
      <c r="G1412">
        <v>2014</v>
      </c>
      <c r="H1412">
        <v>1580</v>
      </c>
      <c r="I1412">
        <v>8387</v>
      </c>
    </row>
    <row r="1413" spans="1:9" x14ac:dyDescent="0.25">
      <c r="A1413" t="s">
        <v>9</v>
      </c>
      <c r="B1413" t="s">
        <v>69</v>
      </c>
      <c r="C1413" t="s">
        <v>70</v>
      </c>
      <c r="D1413" t="s">
        <v>483</v>
      </c>
      <c r="E1413" t="s">
        <v>13</v>
      </c>
      <c r="F1413" t="s">
        <v>14</v>
      </c>
      <c r="G1413">
        <v>2015</v>
      </c>
      <c r="H1413">
        <v>1584</v>
      </c>
      <c r="I1413">
        <v>5845</v>
      </c>
    </row>
    <row r="1414" spans="1:9" x14ac:dyDescent="0.25">
      <c r="A1414" t="s">
        <v>9</v>
      </c>
      <c r="B1414" t="s">
        <v>69</v>
      </c>
      <c r="C1414" t="s">
        <v>70</v>
      </c>
      <c r="D1414" t="s">
        <v>483</v>
      </c>
      <c r="E1414" t="s">
        <v>13</v>
      </c>
      <c r="F1414" t="s">
        <v>14</v>
      </c>
      <c r="G1414">
        <v>2016</v>
      </c>
      <c r="H1414">
        <v>1584</v>
      </c>
      <c r="I1414">
        <v>5561</v>
      </c>
    </row>
    <row r="1415" spans="1:9" x14ac:dyDescent="0.25">
      <c r="A1415" t="s">
        <v>9</v>
      </c>
      <c r="B1415" t="s">
        <v>69</v>
      </c>
      <c r="C1415" t="s">
        <v>70</v>
      </c>
      <c r="D1415" t="s">
        <v>483</v>
      </c>
      <c r="E1415" t="s">
        <v>13</v>
      </c>
      <c r="F1415" t="s">
        <v>14</v>
      </c>
      <c r="G1415">
        <v>2017</v>
      </c>
      <c r="H1415">
        <v>1584</v>
      </c>
      <c r="I1415">
        <v>5616</v>
      </c>
    </row>
    <row r="1416" spans="1:9" x14ac:dyDescent="0.25">
      <c r="A1416" t="s">
        <v>9</v>
      </c>
      <c r="B1416" t="s">
        <v>69</v>
      </c>
      <c r="C1416" t="s">
        <v>70</v>
      </c>
      <c r="D1416" t="s">
        <v>483</v>
      </c>
      <c r="E1416" t="s">
        <v>13</v>
      </c>
      <c r="F1416" t="s">
        <v>14</v>
      </c>
      <c r="G1416">
        <v>2018</v>
      </c>
      <c r="H1416">
        <v>1584</v>
      </c>
    </row>
    <row r="1417" spans="1:9" x14ac:dyDescent="0.25">
      <c r="A1417" t="s">
        <v>9</v>
      </c>
      <c r="B1417" t="s">
        <v>69</v>
      </c>
      <c r="C1417" t="s">
        <v>70</v>
      </c>
      <c r="D1417" t="s">
        <v>483</v>
      </c>
      <c r="E1417" t="s">
        <v>13</v>
      </c>
      <c r="F1417" t="s">
        <v>14</v>
      </c>
      <c r="G1417">
        <v>2019</v>
      </c>
      <c r="H1417">
        <v>1584</v>
      </c>
    </row>
    <row r="1418" spans="1:9" x14ac:dyDescent="0.25">
      <c r="A1418" t="s">
        <v>9</v>
      </c>
      <c r="B1418" t="s">
        <v>69</v>
      </c>
      <c r="C1418" t="s">
        <v>70</v>
      </c>
      <c r="D1418" t="s">
        <v>483</v>
      </c>
      <c r="E1418" t="s">
        <v>71</v>
      </c>
      <c r="F1418" t="s">
        <v>71</v>
      </c>
      <c r="G1418">
        <v>2015</v>
      </c>
      <c r="H1418">
        <v>0.4</v>
      </c>
      <c r="I1418">
        <v>0.5</v>
      </c>
    </row>
    <row r="1419" spans="1:9" x14ac:dyDescent="0.25">
      <c r="A1419" t="s">
        <v>9</v>
      </c>
      <c r="B1419" t="s">
        <v>69</v>
      </c>
      <c r="C1419" t="s">
        <v>70</v>
      </c>
      <c r="D1419" t="s">
        <v>483</v>
      </c>
      <c r="E1419" t="s">
        <v>71</v>
      </c>
      <c r="F1419" t="s">
        <v>71</v>
      </c>
      <c r="G1419">
        <v>2016</v>
      </c>
      <c r="H1419">
        <v>0.4</v>
      </c>
      <c r="I1419">
        <v>1</v>
      </c>
    </row>
    <row r="1420" spans="1:9" x14ac:dyDescent="0.25">
      <c r="A1420" t="s">
        <v>9</v>
      </c>
      <c r="B1420" t="s">
        <v>69</v>
      </c>
      <c r="C1420" t="s">
        <v>70</v>
      </c>
      <c r="D1420" t="s">
        <v>483</v>
      </c>
      <c r="E1420" t="s">
        <v>71</v>
      </c>
      <c r="F1420" t="s">
        <v>71</v>
      </c>
      <c r="G1420">
        <v>2017</v>
      </c>
      <c r="H1420">
        <v>0.4</v>
      </c>
      <c r="I1420">
        <v>1</v>
      </c>
    </row>
    <row r="1421" spans="1:9" x14ac:dyDescent="0.25">
      <c r="A1421" t="s">
        <v>9</v>
      </c>
      <c r="B1421" t="s">
        <v>69</v>
      </c>
      <c r="C1421" t="s">
        <v>70</v>
      </c>
      <c r="D1421" t="s">
        <v>483</v>
      </c>
      <c r="E1421" t="s">
        <v>71</v>
      </c>
      <c r="F1421" t="s">
        <v>71</v>
      </c>
      <c r="G1421">
        <v>2018</v>
      </c>
      <c r="H1421">
        <v>0.4</v>
      </c>
    </row>
    <row r="1422" spans="1:9" x14ac:dyDescent="0.25">
      <c r="A1422" t="s">
        <v>9</v>
      </c>
      <c r="B1422" t="s">
        <v>69</v>
      </c>
      <c r="C1422" t="s">
        <v>70</v>
      </c>
      <c r="D1422" t="s">
        <v>483</v>
      </c>
      <c r="E1422" t="s">
        <v>71</v>
      </c>
      <c r="F1422" t="s">
        <v>71</v>
      </c>
      <c r="G1422">
        <v>2019</v>
      </c>
      <c r="H1422">
        <v>0.4</v>
      </c>
    </row>
    <row r="1423" spans="1:9" x14ac:dyDescent="0.25">
      <c r="A1423" t="s">
        <v>9</v>
      </c>
      <c r="B1423" t="s">
        <v>69</v>
      </c>
      <c r="C1423" t="s">
        <v>70</v>
      </c>
      <c r="D1423" t="s">
        <v>483</v>
      </c>
      <c r="E1423" t="s">
        <v>15</v>
      </c>
      <c r="F1423" t="s">
        <v>17</v>
      </c>
      <c r="G1423">
        <v>2009</v>
      </c>
      <c r="H1423">
        <v>0</v>
      </c>
      <c r="I1423">
        <v>0</v>
      </c>
    </row>
    <row r="1424" spans="1:9" x14ac:dyDescent="0.25">
      <c r="A1424" t="s">
        <v>9</v>
      </c>
      <c r="B1424" t="s">
        <v>69</v>
      </c>
      <c r="C1424" t="s">
        <v>70</v>
      </c>
      <c r="D1424" t="s">
        <v>483</v>
      </c>
      <c r="E1424" t="s">
        <v>15</v>
      </c>
      <c r="F1424" t="s">
        <v>17</v>
      </c>
      <c r="G1424">
        <v>2010</v>
      </c>
      <c r="H1424">
        <v>0</v>
      </c>
      <c r="I1424">
        <v>0</v>
      </c>
    </row>
    <row r="1425" spans="1:9" x14ac:dyDescent="0.25">
      <c r="A1425" t="s">
        <v>9</v>
      </c>
      <c r="B1425" t="s">
        <v>69</v>
      </c>
      <c r="C1425" t="s">
        <v>70</v>
      </c>
      <c r="D1425" t="s">
        <v>483</v>
      </c>
      <c r="E1425" t="s">
        <v>15</v>
      </c>
      <c r="F1425" t="s">
        <v>17</v>
      </c>
      <c r="G1425">
        <v>2011</v>
      </c>
      <c r="H1425">
        <v>0</v>
      </c>
      <c r="I1425">
        <v>0</v>
      </c>
    </row>
    <row r="1426" spans="1:9" x14ac:dyDescent="0.25">
      <c r="A1426" t="s">
        <v>9</v>
      </c>
      <c r="B1426" t="s">
        <v>69</v>
      </c>
      <c r="C1426" t="s">
        <v>70</v>
      </c>
      <c r="D1426" t="s">
        <v>483</v>
      </c>
      <c r="E1426" t="s">
        <v>15</v>
      </c>
      <c r="F1426" t="s">
        <v>17</v>
      </c>
      <c r="G1426">
        <v>2012</v>
      </c>
      <c r="H1426">
        <v>0</v>
      </c>
      <c r="I1426">
        <v>0</v>
      </c>
    </row>
    <row r="1427" spans="1:9" x14ac:dyDescent="0.25">
      <c r="A1427" t="s">
        <v>9</v>
      </c>
      <c r="B1427" t="s">
        <v>69</v>
      </c>
      <c r="C1427" t="s">
        <v>70</v>
      </c>
      <c r="D1427" t="s">
        <v>483</v>
      </c>
      <c r="E1427" t="s">
        <v>15</v>
      </c>
      <c r="F1427" t="s">
        <v>17</v>
      </c>
      <c r="G1427">
        <v>2013</v>
      </c>
      <c r="H1427">
        <v>0</v>
      </c>
      <c r="I1427">
        <v>0</v>
      </c>
    </row>
    <row r="1428" spans="1:9" x14ac:dyDescent="0.25">
      <c r="A1428" t="s">
        <v>9</v>
      </c>
      <c r="B1428" t="s">
        <v>69</v>
      </c>
      <c r="C1428" t="s">
        <v>70</v>
      </c>
      <c r="D1428" t="s">
        <v>483</v>
      </c>
      <c r="E1428" t="s">
        <v>15</v>
      </c>
      <c r="F1428" t="s">
        <v>17</v>
      </c>
      <c r="G1428">
        <v>2014</v>
      </c>
      <c r="H1428">
        <v>1.35</v>
      </c>
      <c r="I1428">
        <v>1.89</v>
      </c>
    </row>
    <row r="1429" spans="1:9" x14ac:dyDescent="0.25">
      <c r="A1429" t="s">
        <v>9</v>
      </c>
      <c r="B1429" t="s">
        <v>69</v>
      </c>
      <c r="C1429" t="s">
        <v>70</v>
      </c>
      <c r="D1429" t="s">
        <v>483</v>
      </c>
      <c r="E1429" t="s">
        <v>15</v>
      </c>
      <c r="F1429" t="s">
        <v>17</v>
      </c>
      <c r="G1429">
        <v>2015</v>
      </c>
      <c r="H1429">
        <v>5.609</v>
      </c>
      <c r="I1429">
        <v>7.8529999999999998</v>
      </c>
    </row>
    <row r="1430" spans="1:9" x14ac:dyDescent="0.25">
      <c r="A1430" t="s">
        <v>9</v>
      </c>
      <c r="B1430" t="s">
        <v>69</v>
      </c>
      <c r="C1430" t="s">
        <v>70</v>
      </c>
      <c r="D1430" t="s">
        <v>483</v>
      </c>
      <c r="E1430" t="s">
        <v>15</v>
      </c>
      <c r="F1430" t="s">
        <v>17</v>
      </c>
      <c r="G1430">
        <v>2016</v>
      </c>
      <c r="H1430">
        <v>6.8470000000000004</v>
      </c>
      <c r="I1430">
        <v>9.5860000000000003</v>
      </c>
    </row>
    <row r="1431" spans="1:9" x14ac:dyDescent="0.25">
      <c r="A1431" t="s">
        <v>9</v>
      </c>
      <c r="B1431" t="s">
        <v>69</v>
      </c>
      <c r="C1431" t="s">
        <v>70</v>
      </c>
      <c r="D1431" t="s">
        <v>483</v>
      </c>
      <c r="E1431" t="s">
        <v>15</v>
      </c>
      <c r="F1431" t="s">
        <v>17</v>
      </c>
      <c r="G1431">
        <v>2017</v>
      </c>
      <c r="H1431">
        <v>7.5830000000000002</v>
      </c>
      <c r="I1431">
        <v>10.616</v>
      </c>
    </row>
    <row r="1432" spans="1:9" x14ac:dyDescent="0.25">
      <c r="A1432" t="s">
        <v>9</v>
      </c>
      <c r="B1432" t="s">
        <v>69</v>
      </c>
      <c r="C1432" t="s">
        <v>70</v>
      </c>
      <c r="D1432" t="s">
        <v>483</v>
      </c>
      <c r="E1432" t="s">
        <v>15</v>
      </c>
      <c r="F1432" t="s">
        <v>17</v>
      </c>
      <c r="G1432">
        <v>2018</v>
      </c>
      <c r="H1432">
        <v>7.5869999999999997</v>
      </c>
    </row>
    <row r="1433" spans="1:9" x14ac:dyDescent="0.25">
      <c r="A1433" t="s">
        <v>9</v>
      </c>
      <c r="B1433" t="s">
        <v>69</v>
      </c>
      <c r="C1433" t="s">
        <v>70</v>
      </c>
      <c r="D1433" t="s">
        <v>483</v>
      </c>
      <c r="E1433" t="s">
        <v>15</v>
      </c>
      <c r="F1433" t="s">
        <v>17</v>
      </c>
      <c r="G1433">
        <v>2019</v>
      </c>
      <c r="H1433">
        <v>7.9870000000000001</v>
      </c>
    </row>
    <row r="1434" spans="1:9" x14ac:dyDescent="0.25">
      <c r="A1434" t="s">
        <v>9</v>
      </c>
      <c r="B1434" t="s">
        <v>69</v>
      </c>
      <c r="C1434" t="s">
        <v>70</v>
      </c>
      <c r="D1434" t="s">
        <v>483</v>
      </c>
      <c r="E1434" t="s">
        <v>15</v>
      </c>
      <c r="F1434" t="s">
        <v>26</v>
      </c>
      <c r="G1434">
        <v>2013</v>
      </c>
      <c r="H1434">
        <v>2.9950000000000001</v>
      </c>
      <c r="I1434">
        <v>3</v>
      </c>
    </row>
    <row r="1435" spans="1:9" x14ac:dyDescent="0.25">
      <c r="A1435" t="s">
        <v>9</v>
      </c>
      <c r="B1435" t="s">
        <v>69</v>
      </c>
      <c r="C1435" t="s">
        <v>70</v>
      </c>
      <c r="D1435" t="s">
        <v>483</v>
      </c>
      <c r="E1435" t="s">
        <v>15</v>
      </c>
      <c r="F1435" t="s">
        <v>26</v>
      </c>
      <c r="G1435">
        <v>2014</v>
      </c>
      <c r="H1435">
        <v>3.4380000000000002</v>
      </c>
      <c r="I1435">
        <v>4</v>
      </c>
    </row>
    <row r="1436" spans="1:9" x14ac:dyDescent="0.25">
      <c r="A1436" t="s">
        <v>9</v>
      </c>
      <c r="B1436" t="s">
        <v>69</v>
      </c>
      <c r="C1436" t="s">
        <v>70</v>
      </c>
      <c r="D1436" t="s">
        <v>483</v>
      </c>
      <c r="E1436" t="s">
        <v>15</v>
      </c>
      <c r="F1436" t="s">
        <v>26</v>
      </c>
      <c r="G1436">
        <v>2015</v>
      </c>
      <c r="H1436">
        <v>24.138000000000002</v>
      </c>
      <c r="I1436">
        <v>3</v>
      </c>
    </row>
    <row r="1437" spans="1:9" x14ac:dyDescent="0.25">
      <c r="A1437" t="s">
        <v>9</v>
      </c>
      <c r="B1437" t="s">
        <v>69</v>
      </c>
      <c r="C1437" t="s">
        <v>70</v>
      </c>
      <c r="D1437" t="s">
        <v>483</v>
      </c>
      <c r="E1437" t="s">
        <v>15</v>
      </c>
      <c r="F1437" t="s">
        <v>26</v>
      </c>
      <c r="G1437">
        <v>2016</v>
      </c>
      <c r="H1437">
        <v>26.763999999999999</v>
      </c>
      <c r="I1437">
        <v>24</v>
      </c>
    </row>
    <row r="1438" spans="1:9" x14ac:dyDescent="0.25">
      <c r="A1438" t="s">
        <v>9</v>
      </c>
      <c r="B1438" t="s">
        <v>69</v>
      </c>
      <c r="C1438" t="s">
        <v>70</v>
      </c>
      <c r="D1438" t="s">
        <v>483</v>
      </c>
      <c r="E1438" t="s">
        <v>15</v>
      </c>
      <c r="F1438" t="s">
        <v>26</v>
      </c>
      <c r="G1438">
        <v>2017</v>
      </c>
      <c r="H1438">
        <v>31.03</v>
      </c>
      <c r="I1438">
        <v>25</v>
      </c>
    </row>
    <row r="1439" spans="1:9" x14ac:dyDescent="0.25">
      <c r="A1439" t="s">
        <v>9</v>
      </c>
      <c r="B1439" t="s">
        <v>69</v>
      </c>
      <c r="C1439" t="s">
        <v>70</v>
      </c>
      <c r="D1439" t="s">
        <v>483</v>
      </c>
      <c r="E1439" t="s">
        <v>15</v>
      </c>
      <c r="F1439" t="s">
        <v>26</v>
      </c>
      <c r="G1439">
        <v>2018</v>
      </c>
      <c r="H1439">
        <v>55.295999999999999</v>
      </c>
    </row>
    <row r="1440" spans="1:9" x14ac:dyDescent="0.25">
      <c r="A1440" t="s">
        <v>9</v>
      </c>
      <c r="B1440" t="s">
        <v>69</v>
      </c>
      <c r="C1440" t="s">
        <v>70</v>
      </c>
      <c r="D1440" t="s">
        <v>483</v>
      </c>
      <c r="E1440" t="s">
        <v>15</v>
      </c>
      <c r="F1440" t="s">
        <v>26</v>
      </c>
      <c r="G1440">
        <v>2019</v>
      </c>
      <c r="H1440">
        <v>55.295999999999999</v>
      </c>
    </row>
    <row r="1441" spans="1:9" x14ac:dyDescent="0.25">
      <c r="A1441" t="s">
        <v>9</v>
      </c>
      <c r="B1441" t="s">
        <v>69</v>
      </c>
      <c r="C1441" t="s">
        <v>70</v>
      </c>
      <c r="D1441" t="s">
        <v>483</v>
      </c>
      <c r="E1441" t="s">
        <v>18</v>
      </c>
      <c r="F1441" t="s">
        <v>19</v>
      </c>
      <c r="G1441">
        <v>2015</v>
      </c>
      <c r="H1441">
        <v>3.1E-2</v>
      </c>
      <c r="I1441">
        <v>5.3999999999999999E-2</v>
      </c>
    </row>
    <row r="1442" spans="1:9" x14ac:dyDescent="0.25">
      <c r="A1442" t="s">
        <v>9</v>
      </c>
      <c r="B1442" t="s">
        <v>69</v>
      </c>
      <c r="C1442" t="s">
        <v>70</v>
      </c>
      <c r="D1442" t="s">
        <v>483</v>
      </c>
      <c r="E1442" t="s">
        <v>18</v>
      </c>
      <c r="F1442" t="s">
        <v>19</v>
      </c>
      <c r="G1442">
        <v>2016</v>
      </c>
      <c r="H1442">
        <v>3.1E-2</v>
      </c>
      <c r="I1442">
        <v>5.3999999999999999E-2</v>
      </c>
    </row>
    <row r="1443" spans="1:9" x14ac:dyDescent="0.25">
      <c r="A1443" t="s">
        <v>9</v>
      </c>
      <c r="B1443" t="s">
        <v>69</v>
      </c>
      <c r="C1443" t="s">
        <v>70</v>
      </c>
      <c r="D1443" t="s">
        <v>483</v>
      </c>
      <c r="E1443" t="s">
        <v>18</v>
      </c>
      <c r="F1443" t="s">
        <v>19</v>
      </c>
      <c r="G1443">
        <v>2017</v>
      </c>
      <c r="H1443">
        <v>3.1E-2</v>
      </c>
      <c r="I1443">
        <v>5.3999999999999999E-2</v>
      </c>
    </row>
    <row r="1444" spans="1:9" x14ac:dyDescent="0.25">
      <c r="A1444" t="s">
        <v>9</v>
      </c>
      <c r="B1444" t="s">
        <v>69</v>
      </c>
      <c r="C1444" t="s">
        <v>70</v>
      </c>
      <c r="D1444" t="s">
        <v>483</v>
      </c>
      <c r="E1444" t="s">
        <v>18</v>
      </c>
      <c r="F1444" t="s">
        <v>19</v>
      </c>
      <c r="G1444">
        <v>2018</v>
      </c>
      <c r="H1444">
        <v>3.1E-2</v>
      </c>
    </row>
    <row r="1445" spans="1:9" x14ac:dyDescent="0.25">
      <c r="A1445" t="s">
        <v>9</v>
      </c>
      <c r="B1445" t="s">
        <v>69</v>
      </c>
      <c r="C1445" t="s">
        <v>70</v>
      </c>
      <c r="D1445" t="s">
        <v>483</v>
      </c>
      <c r="E1445" t="s">
        <v>18</v>
      </c>
      <c r="F1445" t="s">
        <v>19</v>
      </c>
      <c r="G1445">
        <v>2019</v>
      </c>
      <c r="H1445">
        <v>3.1E-2</v>
      </c>
    </row>
    <row r="1446" spans="1:9" x14ac:dyDescent="0.25">
      <c r="A1446" t="s">
        <v>9</v>
      </c>
      <c r="B1446" t="s">
        <v>72</v>
      </c>
      <c r="C1446" t="s">
        <v>73</v>
      </c>
      <c r="D1446" t="s">
        <v>482</v>
      </c>
      <c r="E1446" t="s">
        <v>12</v>
      </c>
      <c r="F1446" t="s">
        <v>12</v>
      </c>
      <c r="G1446">
        <v>2000</v>
      </c>
      <c r="H1446">
        <v>208</v>
      </c>
      <c r="I1446">
        <v>402</v>
      </c>
    </row>
    <row r="1447" spans="1:9" x14ac:dyDescent="0.25">
      <c r="A1447" t="s">
        <v>9</v>
      </c>
      <c r="B1447" t="s">
        <v>72</v>
      </c>
      <c r="C1447" t="s">
        <v>73</v>
      </c>
      <c r="D1447" t="s">
        <v>482</v>
      </c>
      <c r="E1447" t="s">
        <v>12</v>
      </c>
      <c r="F1447" t="s">
        <v>12</v>
      </c>
      <c r="G1447">
        <v>2001</v>
      </c>
      <c r="H1447">
        <v>208</v>
      </c>
      <c r="I1447">
        <v>412</v>
      </c>
    </row>
    <row r="1448" spans="1:9" x14ac:dyDescent="0.25">
      <c r="A1448" t="s">
        <v>9</v>
      </c>
      <c r="B1448" t="s">
        <v>72</v>
      </c>
      <c r="C1448" t="s">
        <v>73</v>
      </c>
      <c r="D1448" t="s">
        <v>482</v>
      </c>
      <c r="E1448" t="s">
        <v>12</v>
      </c>
      <c r="F1448" t="s">
        <v>12</v>
      </c>
      <c r="G1448">
        <v>2002</v>
      </c>
      <c r="H1448">
        <v>208</v>
      </c>
      <c r="I1448">
        <v>420</v>
      </c>
    </row>
    <row r="1449" spans="1:9" x14ac:dyDescent="0.25">
      <c r="A1449" t="s">
        <v>9</v>
      </c>
      <c r="B1449" t="s">
        <v>72</v>
      </c>
      <c r="C1449" t="s">
        <v>73</v>
      </c>
      <c r="D1449" t="s">
        <v>482</v>
      </c>
      <c r="E1449" t="s">
        <v>12</v>
      </c>
      <c r="F1449" t="s">
        <v>12</v>
      </c>
      <c r="G1449">
        <v>2003</v>
      </c>
      <c r="H1449">
        <v>208</v>
      </c>
      <c r="I1449">
        <v>463</v>
      </c>
    </row>
    <row r="1450" spans="1:9" x14ac:dyDescent="0.25">
      <c r="A1450" t="s">
        <v>9</v>
      </c>
      <c r="B1450" t="s">
        <v>72</v>
      </c>
      <c r="C1450" t="s">
        <v>73</v>
      </c>
      <c r="D1450" t="s">
        <v>482</v>
      </c>
      <c r="E1450" t="s">
        <v>12</v>
      </c>
      <c r="F1450" t="s">
        <v>12</v>
      </c>
      <c r="G1450">
        <v>2004</v>
      </c>
      <c r="H1450">
        <v>208</v>
      </c>
      <c r="I1450">
        <v>348</v>
      </c>
    </row>
    <row r="1451" spans="1:9" x14ac:dyDescent="0.25">
      <c r="A1451" t="s">
        <v>9</v>
      </c>
      <c r="B1451" t="s">
        <v>72</v>
      </c>
      <c r="C1451" t="s">
        <v>73</v>
      </c>
      <c r="D1451" t="s">
        <v>482</v>
      </c>
      <c r="E1451" t="s">
        <v>12</v>
      </c>
      <c r="F1451" t="s">
        <v>12</v>
      </c>
      <c r="G1451">
        <v>2005</v>
      </c>
      <c r="H1451">
        <v>208</v>
      </c>
      <c r="I1451">
        <v>297</v>
      </c>
    </row>
    <row r="1452" spans="1:9" x14ac:dyDescent="0.25">
      <c r="A1452" t="s">
        <v>9</v>
      </c>
      <c r="B1452" t="s">
        <v>72</v>
      </c>
      <c r="C1452" t="s">
        <v>73</v>
      </c>
      <c r="D1452" t="s">
        <v>482</v>
      </c>
      <c r="E1452" t="s">
        <v>12</v>
      </c>
      <c r="F1452" t="s">
        <v>12</v>
      </c>
      <c r="G1452">
        <v>2006</v>
      </c>
      <c r="H1452">
        <v>208</v>
      </c>
      <c r="I1452">
        <v>269</v>
      </c>
    </row>
    <row r="1453" spans="1:9" x14ac:dyDescent="0.25">
      <c r="A1453" t="s">
        <v>9</v>
      </c>
      <c r="B1453" t="s">
        <v>72</v>
      </c>
      <c r="C1453" t="s">
        <v>73</v>
      </c>
      <c r="D1453" t="s">
        <v>482</v>
      </c>
      <c r="E1453" t="s">
        <v>12</v>
      </c>
      <c r="F1453" t="s">
        <v>12</v>
      </c>
      <c r="G1453">
        <v>2007</v>
      </c>
      <c r="H1453">
        <v>216</v>
      </c>
      <c r="I1453">
        <v>251</v>
      </c>
    </row>
    <row r="1454" spans="1:9" x14ac:dyDescent="0.25">
      <c r="A1454" t="s">
        <v>9</v>
      </c>
      <c r="B1454" t="s">
        <v>72</v>
      </c>
      <c r="C1454" t="s">
        <v>73</v>
      </c>
      <c r="D1454" t="s">
        <v>482</v>
      </c>
      <c r="E1454" t="s">
        <v>12</v>
      </c>
      <c r="F1454" t="s">
        <v>12</v>
      </c>
      <c r="G1454">
        <v>2008</v>
      </c>
      <c r="H1454">
        <v>191</v>
      </c>
      <c r="I1454">
        <v>294</v>
      </c>
    </row>
    <row r="1455" spans="1:9" x14ac:dyDescent="0.25">
      <c r="A1455" t="s">
        <v>9</v>
      </c>
      <c r="B1455" t="s">
        <v>72</v>
      </c>
      <c r="C1455" t="s">
        <v>73</v>
      </c>
      <c r="D1455" t="s">
        <v>482</v>
      </c>
      <c r="E1455" t="s">
        <v>12</v>
      </c>
      <c r="F1455" t="s">
        <v>12</v>
      </c>
      <c r="G1455">
        <v>2009</v>
      </c>
      <c r="H1455">
        <v>195</v>
      </c>
      <c r="I1455">
        <v>279</v>
      </c>
    </row>
    <row r="1456" spans="1:9" x14ac:dyDescent="0.25">
      <c r="A1456" t="s">
        <v>9</v>
      </c>
      <c r="B1456" t="s">
        <v>72</v>
      </c>
      <c r="C1456" t="s">
        <v>73</v>
      </c>
      <c r="D1456" t="s">
        <v>482</v>
      </c>
      <c r="E1456" t="s">
        <v>12</v>
      </c>
      <c r="F1456" t="s">
        <v>12</v>
      </c>
      <c r="G1456">
        <v>2010</v>
      </c>
      <c r="H1456">
        <v>124</v>
      </c>
      <c r="I1456">
        <v>146.834</v>
      </c>
    </row>
    <row r="1457" spans="1:9" x14ac:dyDescent="0.25">
      <c r="A1457" t="s">
        <v>9</v>
      </c>
      <c r="B1457" t="s">
        <v>72</v>
      </c>
      <c r="C1457" t="s">
        <v>73</v>
      </c>
      <c r="D1457" t="s">
        <v>482</v>
      </c>
      <c r="E1457" t="s">
        <v>12</v>
      </c>
      <c r="F1457" t="s">
        <v>12</v>
      </c>
      <c r="G1457">
        <v>2011</v>
      </c>
      <c r="H1457">
        <v>77.2</v>
      </c>
      <c r="I1457">
        <v>139.9</v>
      </c>
    </row>
    <row r="1458" spans="1:9" x14ac:dyDescent="0.25">
      <c r="A1458" t="s">
        <v>9</v>
      </c>
      <c r="B1458" t="s">
        <v>72</v>
      </c>
      <c r="C1458" t="s">
        <v>73</v>
      </c>
      <c r="D1458" t="s">
        <v>482</v>
      </c>
      <c r="E1458" t="s">
        <v>12</v>
      </c>
      <c r="F1458" t="s">
        <v>12</v>
      </c>
      <c r="G1458">
        <v>2012</v>
      </c>
      <c r="H1458">
        <v>86.6</v>
      </c>
      <c r="I1458">
        <v>237.5</v>
      </c>
    </row>
    <row r="1459" spans="1:9" x14ac:dyDescent="0.25">
      <c r="A1459" t="s">
        <v>9</v>
      </c>
      <c r="B1459" t="s">
        <v>72</v>
      </c>
      <c r="C1459" t="s">
        <v>73</v>
      </c>
      <c r="D1459" t="s">
        <v>482</v>
      </c>
      <c r="E1459" t="s">
        <v>12</v>
      </c>
      <c r="F1459" t="s">
        <v>12</v>
      </c>
      <c r="G1459">
        <v>2013</v>
      </c>
      <c r="H1459">
        <v>210.6</v>
      </c>
      <c r="I1459">
        <v>171.9</v>
      </c>
    </row>
    <row r="1460" spans="1:9" x14ac:dyDescent="0.25">
      <c r="A1460" t="s">
        <v>9</v>
      </c>
      <c r="B1460" t="s">
        <v>72</v>
      </c>
      <c r="C1460" t="s">
        <v>73</v>
      </c>
      <c r="D1460" t="s">
        <v>482</v>
      </c>
      <c r="E1460" t="s">
        <v>12</v>
      </c>
      <c r="F1460" t="s">
        <v>12</v>
      </c>
      <c r="G1460">
        <v>2014</v>
      </c>
      <c r="H1460">
        <v>210.6</v>
      </c>
      <c r="I1460">
        <v>286.60000000000002</v>
      </c>
    </row>
    <row r="1461" spans="1:9" x14ac:dyDescent="0.25">
      <c r="A1461" t="s">
        <v>9</v>
      </c>
      <c r="B1461" t="s">
        <v>72</v>
      </c>
      <c r="C1461" t="s">
        <v>73</v>
      </c>
      <c r="D1461" t="s">
        <v>482</v>
      </c>
      <c r="E1461" t="s">
        <v>12</v>
      </c>
      <c r="F1461" t="s">
        <v>12</v>
      </c>
      <c r="G1461">
        <v>2015</v>
      </c>
      <c r="H1461">
        <v>235.6</v>
      </c>
      <c r="I1461">
        <v>237.2</v>
      </c>
    </row>
    <row r="1462" spans="1:9" x14ac:dyDescent="0.25">
      <c r="A1462" t="s">
        <v>9</v>
      </c>
      <c r="B1462" t="s">
        <v>72</v>
      </c>
      <c r="C1462" t="s">
        <v>73</v>
      </c>
      <c r="D1462" t="s">
        <v>482</v>
      </c>
      <c r="E1462" t="s">
        <v>12</v>
      </c>
      <c r="F1462" t="s">
        <v>12</v>
      </c>
      <c r="G1462">
        <v>2016</v>
      </c>
      <c r="H1462">
        <v>226</v>
      </c>
      <c r="I1462">
        <v>511.654</v>
      </c>
    </row>
    <row r="1463" spans="1:9" x14ac:dyDescent="0.25">
      <c r="A1463" t="s">
        <v>9</v>
      </c>
      <c r="B1463" t="s">
        <v>72</v>
      </c>
      <c r="C1463" t="s">
        <v>73</v>
      </c>
      <c r="D1463" t="s">
        <v>482</v>
      </c>
      <c r="E1463" t="s">
        <v>12</v>
      </c>
      <c r="F1463" t="s">
        <v>12</v>
      </c>
      <c r="G1463">
        <v>2017</v>
      </c>
      <c r="H1463">
        <v>226</v>
      </c>
      <c r="I1463">
        <v>540.899</v>
      </c>
    </row>
    <row r="1464" spans="1:9" x14ac:dyDescent="0.25">
      <c r="A1464" t="s">
        <v>9</v>
      </c>
      <c r="B1464" t="s">
        <v>72</v>
      </c>
      <c r="C1464" t="s">
        <v>73</v>
      </c>
      <c r="D1464" t="s">
        <v>482</v>
      </c>
      <c r="E1464" t="s">
        <v>12</v>
      </c>
      <c r="F1464" t="s">
        <v>12</v>
      </c>
      <c r="G1464">
        <v>2018</v>
      </c>
      <c r="H1464">
        <v>226</v>
      </c>
    </row>
    <row r="1465" spans="1:9" x14ac:dyDescent="0.25">
      <c r="A1465" t="s">
        <v>9</v>
      </c>
      <c r="B1465" t="s">
        <v>72</v>
      </c>
      <c r="C1465" t="s">
        <v>73</v>
      </c>
      <c r="D1465" t="s">
        <v>482</v>
      </c>
      <c r="E1465" t="s">
        <v>12</v>
      </c>
      <c r="F1465" t="s">
        <v>12</v>
      </c>
      <c r="G1465">
        <v>2019</v>
      </c>
      <c r="H1465">
        <v>226</v>
      </c>
    </row>
    <row r="1466" spans="1:9" x14ac:dyDescent="0.25">
      <c r="A1466" t="s">
        <v>9</v>
      </c>
      <c r="B1466" t="s">
        <v>72</v>
      </c>
      <c r="C1466" t="s">
        <v>73</v>
      </c>
      <c r="D1466" t="s">
        <v>483</v>
      </c>
      <c r="E1466" t="s">
        <v>13</v>
      </c>
      <c r="F1466" t="s">
        <v>14</v>
      </c>
      <c r="G1466">
        <v>2000</v>
      </c>
      <c r="H1466">
        <v>128.22</v>
      </c>
      <c r="I1466">
        <v>511</v>
      </c>
    </row>
    <row r="1467" spans="1:9" x14ac:dyDescent="0.25">
      <c r="A1467" t="s">
        <v>9</v>
      </c>
      <c r="B1467" t="s">
        <v>72</v>
      </c>
      <c r="C1467" t="s">
        <v>73</v>
      </c>
      <c r="D1467" t="s">
        <v>483</v>
      </c>
      <c r="E1467" t="s">
        <v>13</v>
      </c>
      <c r="F1467" t="s">
        <v>14</v>
      </c>
      <c r="G1467">
        <v>2001</v>
      </c>
      <c r="H1467">
        <v>128.22</v>
      </c>
      <c r="I1467">
        <v>552</v>
      </c>
    </row>
    <row r="1468" spans="1:9" x14ac:dyDescent="0.25">
      <c r="A1468" t="s">
        <v>9</v>
      </c>
      <c r="B1468" t="s">
        <v>72</v>
      </c>
      <c r="C1468" t="s">
        <v>73</v>
      </c>
      <c r="D1468" t="s">
        <v>483</v>
      </c>
      <c r="E1468" t="s">
        <v>13</v>
      </c>
      <c r="F1468" t="s">
        <v>14</v>
      </c>
      <c r="G1468">
        <v>2002</v>
      </c>
      <c r="H1468">
        <v>128.22</v>
      </c>
      <c r="I1468">
        <v>595</v>
      </c>
    </row>
    <row r="1469" spans="1:9" x14ac:dyDescent="0.25">
      <c r="A1469" t="s">
        <v>9</v>
      </c>
      <c r="B1469" t="s">
        <v>72</v>
      </c>
      <c r="C1469" t="s">
        <v>73</v>
      </c>
      <c r="D1469" t="s">
        <v>483</v>
      </c>
      <c r="E1469" t="s">
        <v>13</v>
      </c>
      <c r="F1469" t="s">
        <v>14</v>
      </c>
      <c r="G1469">
        <v>2003</v>
      </c>
      <c r="H1469">
        <v>128.22</v>
      </c>
      <c r="I1469">
        <v>400</v>
      </c>
    </row>
    <row r="1470" spans="1:9" x14ac:dyDescent="0.25">
      <c r="A1470" t="s">
        <v>9</v>
      </c>
      <c r="B1470" t="s">
        <v>72</v>
      </c>
      <c r="C1470" t="s">
        <v>73</v>
      </c>
      <c r="D1470" t="s">
        <v>483</v>
      </c>
      <c r="E1470" t="s">
        <v>13</v>
      </c>
      <c r="F1470" t="s">
        <v>14</v>
      </c>
      <c r="G1470">
        <v>2004</v>
      </c>
      <c r="H1470">
        <v>128.22</v>
      </c>
      <c r="I1470">
        <v>555</v>
      </c>
    </row>
    <row r="1471" spans="1:9" x14ac:dyDescent="0.25">
      <c r="A1471" t="s">
        <v>9</v>
      </c>
      <c r="B1471" t="s">
        <v>72</v>
      </c>
      <c r="C1471" t="s">
        <v>73</v>
      </c>
      <c r="D1471" t="s">
        <v>483</v>
      </c>
      <c r="E1471" t="s">
        <v>13</v>
      </c>
      <c r="F1471" t="s">
        <v>14</v>
      </c>
      <c r="G1471">
        <v>2005</v>
      </c>
      <c r="H1471">
        <v>128.22</v>
      </c>
      <c r="I1471">
        <v>459.86899999999997</v>
      </c>
    </row>
    <row r="1472" spans="1:9" x14ac:dyDescent="0.25">
      <c r="A1472" t="s">
        <v>9</v>
      </c>
      <c r="B1472" t="s">
        <v>72</v>
      </c>
      <c r="C1472" t="s">
        <v>73</v>
      </c>
      <c r="D1472" t="s">
        <v>483</v>
      </c>
      <c r="E1472" t="s">
        <v>13</v>
      </c>
      <c r="F1472" t="s">
        <v>14</v>
      </c>
      <c r="G1472">
        <v>2006</v>
      </c>
      <c r="H1472">
        <v>128.22</v>
      </c>
      <c r="I1472">
        <v>459.86899999999997</v>
      </c>
    </row>
    <row r="1473" spans="1:9" x14ac:dyDescent="0.25">
      <c r="A1473" t="s">
        <v>9</v>
      </c>
      <c r="B1473" t="s">
        <v>72</v>
      </c>
      <c r="C1473" t="s">
        <v>73</v>
      </c>
      <c r="D1473" t="s">
        <v>483</v>
      </c>
      <c r="E1473" t="s">
        <v>13</v>
      </c>
      <c r="F1473" t="s">
        <v>14</v>
      </c>
      <c r="G1473">
        <v>2007</v>
      </c>
      <c r="H1473">
        <v>128.22</v>
      </c>
      <c r="I1473">
        <v>459.86900000000003</v>
      </c>
    </row>
    <row r="1474" spans="1:9" x14ac:dyDescent="0.25">
      <c r="A1474" t="s">
        <v>9</v>
      </c>
      <c r="B1474" t="s">
        <v>72</v>
      </c>
      <c r="C1474" t="s">
        <v>73</v>
      </c>
      <c r="D1474" t="s">
        <v>483</v>
      </c>
      <c r="E1474" t="s">
        <v>13</v>
      </c>
      <c r="F1474" t="s">
        <v>14</v>
      </c>
      <c r="G1474">
        <v>2008</v>
      </c>
      <c r="H1474">
        <v>128.22</v>
      </c>
      <c r="I1474">
        <v>494.589</v>
      </c>
    </row>
    <row r="1475" spans="1:9" x14ac:dyDescent="0.25">
      <c r="A1475" t="s">
        <v>9</v>
      </c>
      <c r="B1475" t="s">
        <v>72</v>
      </c>
      <c r="C1475" t="s">
        <v>73</v>
      </c>
      <c r="D1475" t="s">
        <v>483</v>
      </c>
      <c r="E1475" t="s">
        <v>13</v>
      </c>
      <c r="F1475" t="s">
        <v>14</v>
      </c>
      <c r="G1475">
        <v>2009</v>
      </c>
      <c r="H1475">
        <v>128.22</v>
      </c>
      <c r="I1475">
        <v>462.12200000000001</v>
      </c>
    </row>
    <row r="1476" spans="1:9" x14ac:dyDescent="0.25">
      <c r="A1476" t="s">
        <v>9</v>
      </c>
      <c r="B1476" t="s">
        <v>72</v>
      </c>
      <c r="C1476" t="s">
        <v>73</v>
      </c>
      <c r="D1476" t="s">
        <v>483</v>
      </c>
      <c r="E1476" t="s">
        <v>13</v>
      </c>
      <c r="F1476" t="s">
        <v>14</v>
      </c>
      <c r="G1476">
        <v>2010</v>
      </c>
      <c r="H1476">
        <v>128.22</v>
      </c>
      <c r="I1476">
        <v>474.70000000000005</v>
      </c>
    </row>
    <row r="1477" spans="1:9" x14ac:dyDescent="0.25">
      <c r="A1477" t="s">
        <v>9</v>
      </c>
      <c r="B1477" t="s">
        <v>72</v>
      </c>
      <c r="C1477" t="s">
        <v>73</v>
      </c>
      <c r="D1477" t="s">
        <v>483</v>
      </c>
      <c r="E1477" t="s">
        <v>13</v>
      </c>
      <c r="F1477" t="s">
        <v>14</v>
      </c>
      <c r="G1477">
        <v>2011</v>
      </c>
      <c r="H1477">
        <v>128.22</v>
      </c>
      <c r="I1477">
        <v>414.27800000000002</v>
      </c>
    </row>
    <row r="1478" spans="1:9" x14ac:dyDescent="0.25">
      <c r="A1478" t="s">
        <v>9</v>
      </c>
      <c r="B1478" t="s">
        <v>72</v>
      </c>
      <c r="C1478" t="s">
        <v>73</v>
      </c>
      <c r="D1478" t="s">
        <v>483</v>
      </c>
      <c r="E1478" t="s">
        <v>13</v>
      </c>
      <c r="F1478" t="s">
        <v>14</v>
      </c>
      <c r="G1478">
        <v>2012</v>
      </c>
      <c r="H1478">
        <v>128.22</v>
      </c>
      <c r="I1478">
        <v>490.46899999999999</v>
      </c>
    </row>
    <row r="1479" spans="1:9" x14ac:dyDescent="0.25">
      <c r="A1479" t="s">
        <v>9</v>
      </c>
      <c r="B1479" t="s">
        <v>72</v>
      </c>
      <c r="C1479" t="s">
        <v>73</v>
      </c>
      <c r="D1479" t="s">
        <v>483</v>
      </c>
      <c r="E1479" t="s">
        <v>13</v>
      </c>
      <c r="F1479" t="s">
        <v>14</v>
      </c>
      <c r="G1479">
        <v>2013</v>
      </c>
      <c r="H1479">
        <v>128.22</v>
      </c>
      <c r="I1479">
        <v>482.21199999999999</v>
      </c>
    </row>
    <row r="1480" spans="1:9" x14ac:dyDescent="0.25">
      <c r="A1480" t="s">
        <v>9</v>
      </c>
      <c r="B1480" t="s">
        <v>72</v>
      </c>
      <c r="C1480" t="s">
        <v>73</v>
      </c>
      <c r="D1480" t="s">
        <v>483</v>
      </c>
      <c r="E1480" t="s">
        <v>13</v>
      </c>
      <c r="F1480" t="s">
        <v>14</v>
      </c>
      <c r="G1480">
        <v>2014</v>
      </c>
      <c r="H1480">
        <v>128.22</v>
      </c>
      <c r="I1480">
        <v>425.81700000000001</v>
      </c>
    </row>
    <row r="1481" spans="1:9" x14ac:dyDescent="0.25">
      <c r="A1481" t="s">
        <v>9</v>
      </c>
      <c r="B1481" t="s">
        <v>72</v>
      </c>
      <c r="C1481" t="s">
        <v>73</v>
      </c>
      <c r="D1481" t="s">
        <v>483</v>
      </c>
      <c r="E1481" t="s">
        <v>13</v>
      </c>
      <c r="F1481" t="s">
        <v>14</v>
      </c>
      <c r="G1481">
        <v>2015</v>
      </c>
      <c r="H1481">
        <v>368.22</v>
      </c>
      <c r="I1481">
        <v>881</v>
      </c>
    </row>
    <row r="1482" spans="1:9" x14ac:dyDescent="0.25">
      <c r="A1482" t="s">
        <v>9</v>
      </c>
      <c r="B1482" t="s">
        <v>72</v>
      </c>
      <c r="C1482" t="s">
        <v>73</v>
      </c>
      <c r="D1482" t="s">
        <v>483</v>
      </c>
      <c r="E1482" t="s">
        <v>13</v>
      </c>
      <c r="F1482" t="s">
        <v>14</v>
      </c>
      <c r="G1482">
        <v>2016</v>
      </c>
      <c r="H1482">
        <v>368.22</v>
      </c>
      <c r="I1482">
        <v>1083.8400000000001</v>
      </c>
    </row>
    <row r="1483" spans="1:9" x14ac:dyDescent="0.25">
      <c r="A1483" t="s">
        <v>9</v>
      </c>
      <c r="B1483" t="s">
        <v>72</v>
      </c>
      <c r="C1483" t="s">
        <v>73</v>
      </c>
      <c r="D1483" t="s">
        <v>483</v>
      </c>
      <c r="E1483" t="s">
        <v>13</v>
      </c>
      <c r="F1483" t="s">
        <v>14</v>
      </c>
      <c r="G1483">
        <v>2017</v>
      </c>
      <c r="H1483">
        <v>368.22</v>
      </c>
      <c r="I1483">
        <v>1212.0529999999999</v>
      </c>
    </row>
    <row r="1484" spans="1:9" x14ac:dyDescent="0.25">
      <c r="A1484" t="s">
        <v>9</v>
      </c>
      <c r="B1484" t="s">
        <v>72</v>
      </c>
      <c r="C1484" t="s">
        <v>73</v>
      </c>
      <c r="D1484" t="s">
        <v>483</v>
      </c>
      <c r="E1484" t="s">
        <v>13</v>
      </c>
      <c r="F1484" t="s">
        <v>14</v>
      </c>
      <c r="G1484">
        <v>2018</v>
      </c>
      <c r="H1484">
        <v>368.22</v>
      </c>
    </row>
    <row r="1485" spans="1:9" x14ac:dyDescent="0.25">
      <c r="A1485" t="s">
        <v>9</v>
      </c>
      <c r="B1485" t="s">
        <v>72</v>
      </c>
      <c r="C1485" t="s">
        <v>73</v>
      </c>
      <c r="D1485" t="s">
        <v>483</v>
      </c>
      <c r="E1485" t="s">
        <v>13</v>
      </c>
      <c r="F1485" t="s">
        <v>14</v>
      </c>
      <c r="G1485">
        <v>2019</v>
      </c>
      <c r="H1485">
        <v>368.22</v>
      </c>
    </row>
    <row r="1486" spans="1:9" x14ac:dyDescent="0.25">
      <c r="A1486" t="s">
        <v>9</v>
      </c>
      <c r="B1486" t="s">
        <v>72</v>
      </c>
      <c r="C1486" t="s">
        <v>73</v>
      </c>
      <c r="D1486" t="s">
        <v>483</v>
      </c>
      <c r="E1486" t="s">
        <v>15</v>
      </c>
      <c r="F1486" t="s">
        <v>17</v>
      </c>
      <c r="G1486">
        <v>2009</v>
      </c>
      <c r="H1486">
        <v>0.6</v>
      </c>
      <c r="I1486">
        <v>0.92500000000000004</v>
      </c>
    </row>
    <row r="1487" spans="1:9" x14ac:dyDescent="0.25">
      <c r="A1487" t="s">
        <v>9</v>
      </c>
      <c r="B1487" t="s">
        <v>72</v>
      </c>
      <c r="C1487" t="s">
        <v>73</v>
      </c>
      <c r="D1487" t="s">
        <v>483</v>
      </c>
      <c r="E1487" t="s">
        <v>15</v>
      </c>
      <c r="F1487" t="s">
        <v>17</v>
      </c>
      <c r="G1487">
        <v>2010</v>
      </c>
      <c r="H1487">
        <v>0.6</v>
      </c>
      <c r="I1487">
        <v>0.92500000000000004</v>
      </c>
    </row>
    <row r="1488" spans="1:9" x14ac:dyDescent="0.25">
      <c r="A1488" t="s">
        <v>9</v>
      </c>
      <c r="B1488" t="s">
        <v>72</v>
      </c>
      <c r="C1488" t="s">
        <v>73</v>
      </c>
      <c r="D1488" t="s">
        <v>483</v>
      </c>
      <c r="E1488" t="s">
        <v>15</v>
      </c>
      <c r="F1488" t="s">
        <v>17</v>
      </c>
      <c r="G1488">
        <v>2011</v>
      </c>
      <c r="H1488">
        <v>0.6</v>
      </c>
      <c r="I1488">
        <v>0.92500000000000004</v>
      </c>
    </row>
    <row r="1489" spans="1:9" x14ac:dyDescent="0.25">
      <c r="A1489" t="s">
        <v>9</v>
      </c>
      <c r="B1489" t="s">
        <v>72</v>
      </c>
      <c r="C1489" t="s">
        <v>73</v>
      </c>
      <c r="D1489" t="s">
        <v>483</v>
      </c>
      <c r="E1489" t="s">
        <v>15</v>
      </c>
      <c r="F1489" t="s">
        <v>17</v>
      </c>
      <c r="G1489">
        <v>2012</v>
      </c>
      <c r="H1489">
        <v>0.6</v>
      </c>
      <c r="I1489">
        <v>0.92500000000000004</v>
      </c>
    </row>
    <row r="1490" spans="1:9" x14ac:dyDescent="0.25">
      <c r="A1490" t="s">
        <v>9</v>
      </c>
      <c r="B1490" t="s">
        <v>72</v>
      </c>
      <c r="C1490" t="s">
        <v>73</v>
      </c>
      <c r="D1490" t="s">
        <v>483</v>
      </c>
      <c r="E1490" t="s">
        <v>15</v>
      </c>
      <c r="F1490" t="s">
        <v>17</v>
      </c>
      <c r="G1490">
        <v>2013</v>
      </c>
      <c r="H1490">
        <v>3.371</v>
      </c>
      <c r="I1490">
        <v>5.194</v>
      </c>
    </row>
    <row r="1491" spans="1:9" x14ac:dyDescent="0.25">
      <c r="A1491" t="s">
        <v>9</v>
      </c>
      <c r="B1491" t="s">
        <v>72</v>
      </c>
      <c r="C1491" t="s">
        <v>73</v>
      </c>
      <c r="D1491" t="s">
        <v>483</v>
      </c>
      <c r="E1491" t="s">
        <v>15</v>
      </c>
      <c r="F1491" t="s">
        <v>17</v>
      </c>
      <c r="G1491">
        <v>2014</v>
      </c>
      <c r="H1491">
        <v>3.371</v>
      </c>
      <c r="I1491">
        <v>5.194</v>
      </c>
    </row>
    <row r="1492" spans="1:9" x14ac:dyDescent="0.25">
      <c r="A1492" t="s">
        <v>9</v>
      </c>
      <c r="B1492" t="s">
        <v>72</v>
      </c>
      <c r="C1492" t="s">
        <v>73</v>
      </c>
      <c r="D1492" t="s">
        <v>483</v>
      </c>
      <c r="E1492" t="s">
        <v>15</v>
      </c>
      <c r="F1492" t="s">
        <v>17</v>
      </c>
      <c r="G1492">
        <v>2015</v>
      </c>
      <c r="H1492">
        <v>13.273</v>
      </c>
      <c r="I1492">
        <v>20.452999999999999</v>
      </c>
    </row>
    <row r="1493" spans="1:9" x14ac:dyDescent="0.25">
      <c r="A1493" t="s">
        <v>9</v>
      </c>
      <c r="B1493" t="s">
        <v>72</v>
      </c>
      <c r="C1493" t="s">
        <v>73</v>
      </c>
      <c r="D1493" t="s">
        <v>483</v>
      </c>
      <c r="E1493" t="s">
        <v>15</v>
      </c>
      <c r="F1493" t="s">
        <v>17</v>
      </c>
      <c r="G1493">
        <v>2016</v>
      </c>
      <c r="H1493">
        <v>13.279</v>
      </c>
      <c r="I1493">
        <v>20.462</v>
      </c>
    </row>
    <row r="1494" spans="1:9" x14ac:dyDescent="0.25">
      <c r="A1494" t="s">
        <v>9</v>
      </c>
      <c r="B1494" t="s">
        <v>72</v>
      </c>
      <c r="C1494" t="s">
        <v>73</v>
      </c>
      <c r="D1494" t="s">
        <v>483</v>
      </c>
      <c r="E1494" t="s">
        <v>15</v>
      </c>
      <c r="F1494" t="s">
        <v>17</v>
      </c>
      <c r="G1494">
        <v>2017</v>
      </c>
      <c r="H1494">
        <v>13.279</v>
      </c>
      <c r="I1494">
        <v>20.462</v>
      </c>
    </row>
    <row r="1495" spans="1:9" x14ac:dyDescent="0.25">
      <c r="A1495" t="s">
        <v>9</v>
      </c>
      <c r="B1495" t="s">
        <v>72</v>
      </c>
      <c r="C1495" t="s">
        <v>73</v>
      </c>
      <c r="D1495" t="s">
        <v>483</v>
      </c>
      <c r="E1495" t="s">
        <v>15</v>
      </c>
      <c r="F1495" t="s">
        <v>17</v>
      </c>
      <c r="G1495">
        <v>2018</v>
      </c>
      <c r="H1495">
        <v>13.282999999999999</v>
      </c>
    </row>
    <row r="1496" spans="1:9" x14ac:dyDescent="0.25">
      <c r="A1496" t="s">
        <v>9</v>
      </c>
      <c r="B1496" t="s">
        <v>72</v>
      </c>
      <c r="C1496" t="s">
        <v>73</v>
      </c>
      <c r="D1496" t="s">
        <v>483</v>
      </c>
      <c r="E1496" t="s">
        <v>15</v>
      </c>
      <c r="F1496" t="s">
        <v>17</v>
      </c>
      <c r="G1496">
        <v>2019</v>
      </c>
      <c r="H1496">
        <v>13.282999999999999</v>
      </c>
    </row>
    <row r="1497" spans="1:9" x14ac:dyDescent="0.25">
      <c r="A1497" t="s">
        <v>9</v>
      </c>
      <c r="B1497" t="s">
        <v>72</v>
      </c>
      <c r="C1497" t="s">
        <v>73</v>
      </c>
      <c r="D1497" t="s">
        <v>483</v>
      </c>
      <c r="E1497" t="s">
        <v>15</v>
      </c>
      <c r="F1497" t="s">
        <v>26</v>
      </c>
      <c r="G1497">
        <v>2012</v>
      </c>
      <c r="H1497">
        <v>0.02</v>
      </c>
      <c r="I1497">
        <v>3.1E-2</v>
      </c>
    </row>
    <row r="1498" spans="1:9" x14ac:dyDescent="0.25">
      <c r="A1498" t="s">
        <v>9</v>
      </c>
      <c r="B1498" t="s">
        <v>72</v>
      </c>
      <c r="C1498" t="s">
        <v>73</v>
      </c>
      <c r="D1498" t="s">
        <v>483</v>
      </c>
      <c r="E1498" t="s">
        <v>15</v>
      </c>
      <c r="F1498" t="s">
        <v>26</v>
      </c>
      <c r="G1498">
        <v>2013</v>
      </c>
      <c r="H1498">
        <v>0.04</v>
      </c>
      <c r="I1498">
        <v>6.2E-2</v>
      </c>
    </row>
    <row r="1499" spans="1:9" x14ac:dyDescent="0.25">
      <c r="A1499" t="s">
        <v>9</v>
      </c>
      <c r="B1499" t="s">
        <v>72</v>
      </c>
      <c r="C1499" t="s">
        <v>73</v>
      </c>
      <c r="D1499" t="s">
        <v>483</v>
      </c>
      <c r="E1499" t="s">
        <v>15</v>
      </c>
      <c r="F1499" t="s">
        <v>26</v>
      </c>
      <c r="G1499">
        <v>2014</v>
      </c>
      <c r="H1499">
        <v>0.04</v>
      </c>
      <c r="I1499">
        <v>6.2E-2</v>
      </c>
    </row>
    <row r="1500" spans="1:9" x14ac:dyDescent="0.25">
      <c r="A1500" t="s">
        <v>9</v>
      </c>
      <c r="B1500" t="s">
        <v>72</v>
      </c>
      <c r="C1500" t="s">
        <v>73</v>
      </c>
      <c r="D1500" t="s">
        <v>483</v>
      </c>
      <c r="E1500" t="s">
        <v>15</v>
      </c>
      <c r="F1500" t="s">
        <v>26</v>
      </c>
      <c r="G1500">
        <v>2015</v>
      </c>
      <c r="H1500">
        <v>0.04</v>
      </c>
      <c r="I1500">
        <v>6.2E-2</v>
      </c>
    </row>
    <row r="1501" spans="1:9" x14ac:dyDescent="0.25">
      <c r="A1501" t="s">
        <v>9</v>
      </c>
      <c r="B1501" t="s">
        <v>72</v>
      </c>
      <c r="C1501" t="s">
        <v>73</v>
      </c>
      <c r="D1501" t="s">
        <v>483</v>
      </c>
      <c r="E1501" t="s">
        <v>15</v>
      </c>
      <c r="F1501" t="s">
        <v>26</v>
      </c>
      <c r="G1501">
        <v>2016</v>
      </c>
      <c r="H1501">
        <v>0.04</v>
      </c>
      <c r="I1501">
        <v>6.2E-2</v>
      </c>
    </row>
    <row r="1502" spans="1:9" x14ac:dyDescent="0.25">
      <c r="A1502" t="s">
        <v>9</v>
      </c>
      <c r="B1502" t="s">
        <v>72</v>
      </c>
      <c r="C1502" t="s">
        <v>73</v>
      </c>
      <c r="D1502" t="s">
        <v>483</v>
      </c>
      <c r="E1502" t="s">
        <v>15</v>
      </c>
      <c r="F1502" t="s">
        <v>26</v>
      </c>
      <c r="G1502">
        <v>2017</v>
      </c>
      <c r="H1502">
        <v>0.04</v>
      </c>
      <c r="I1502">
        <v>6.2E-2</v>
      </c>
    </row>
    <row r="1503" spans="1:9" x14ac:dyDescent="0.25">
      <c r="A1503" t="s">
        <v>9</v>
      </c>
      <c r="B1503" t="s">
        <v>72</v>
      </c>
      <c r="C1503" t="s">
        <v>73</v>
      </c>
      <c r="D1503" t="s">
        <v>483</v>
      </c>
      <c r="E1503" t="s">
        <v>15</v>
      </c>
      <c r="F1503" t="s">
        <v>26</v>
      </c>
      <c r="G1503">
        <v>2018</v>
      </c>
      <c r="H1503">
        <v>0.08</v>
      </c>
    </row>
    <row r="1504" spans="1:9" x14ac:dyDescent="0.25">
      <c r="A1504" t="s">
        <v>9</v>
      </c>
      <c r="B1504" t="s">
        <v>72</v>
      </c>
      <c r="C1504" t="s">
        <v>73</v>
      </c>
      <c r="D1504" t="s">
        <v>483</v>
      </c>
      <c r="E1504" t="s">
        <v>15</v>
      </c>
      <c r="F1504" t="s">
        <v>26</v>
      </c>
      <c r="G1504">
        <v>2019</v>
      </c>
      <c r="H1504">
        <v>0.08</v>
      </c>
    </row>
    <row r="1505" spans="1:9" x14ac:dyDescent="0.25">
      <c r="A1505" t="s">
        <v>9</v>
      </c>
      <c r="B1505" t="s">
        <v>74</v>
      </c>
      <c r="C1505" t="s">
        <v>75</v>
      </c>
      <c r="D1505" t="s">
        <v>482</v>
      </c>
      <c r="E1505" t="s">
        <v>12</v>
      </c>
      <c r="F1505" t="s">
        <v>12</v>
      </c>
      <c r="G1505">
        <v>2000</v>
      </c>
      <c r="H1505">
        <v>21</v>
      </c>
      <c r="I1505">
        <v>25.07</v>
      </c>
    </row>
    <row r="1506" spans="1:9" x14ac:dyDescent="0.25">
      <c r="A1506" t="s">
        <v>9</v>
      </c>
      <c r="B1506" t="s">
        <v>74</v>
      </c>
      <c r="C1506" t="s">
        <v>75</v>
      </c>
      <c r="D1506" t="s">
        <v>482</v>
      </c>
      <c r="E1506" t="s">
        <v>12</v>
      </c>
      <c r="F1506" t="s">
        <v>12</v>
      </c>
      <c r="G1506">
        <v>2001</v>
      </c>
      <c r="H1506">
        <v>21</v>
      </c>
      <c r="I1506">
        <v>24.89</v>
      </c>
    </row>
    <row r="1507" spans="1:9" x14ac:dyDescent="0.25">
      <c r="A1507" t="s">
        <v>9</v>
      </c>
      <c r="B1507" t="s">
        <v>74</v>
      </c>
      <c r="C1507" t="s">
        <v>75</v>
      </c>
      <c r="D1507" t="s">
        <v>482</v>
      </c>
      <c r="E1507" t="s">
        <v>12</v>
      </c>
      <c r="F1507" t="s">
        <v>12</v>
      </c>
      <c r="G1507">
        <v>2002</v>
      </c>
      <c r="H1507">
        <v>21</v>
      </c>
      <c r="I1507">
        <v>23.55</v>
      </c>
    </row>
    <row r="1508" spans="1:9" x14ac:dyDescent="0.25">
      <c r="A1508" t="s">
        <v>9</v>
      </c>
      <c r="B1508" t="s">
        <v>74</v>
      </c>
      <c r="C1508" t="s">
        <v>75</v>
      </c>
      <c r="D1508" t="s">
        <v>482</v>
      </c>
      <c r="E1508" t="s">
        <v>12</v>
      </c>
      <c r="F1508" t="s">
        <v>12</v>
      </c>
      <c r="G1508">
        <v>2003</v>
      </c>
      <c r="H1508">
        <v>22</v>
      </c>
      <c r="I1508">
        <v>21.68</v>
      </c>
    </row>
    <row r="1509" spans="1:9" x14ac:dyDescent="0.25">
      <c r="A1509" t="s">
        <v>9</v>
      </c>
      <c r="B1509" t="s">
        <v>74</v>
      </c>
      <c r="C1509" t="s">
        <v>75</v>
      </c>
      <c r="D1509" t="s">
        <v>482</v>
      </c>
      <c r="E1509" t="s">
        <v>12</v>
      </c>
      <c r="F1509" t="s">
        <v>12</v>
      </c>
      <c r="G1509">
        <v>2004</v>
      </c>
      <c r="H1509">
        <v>22</v>
      </c>
      <c r="I1509">
        <v>28.28</v>
      </c>
    </row>
    <row r="1510" spans="1:9" x14ac:dyDescent="0.25">
      <c r="A1510" t="s">
        <v>9</v>
      </c>
      <c r="B1510" t="s">
        <v>74</v>
      </c>
      <c r="C1510" t="s">
        <v>75</v>
      </c>
      <c r="D1510" t="s">
        <v>482</v>
      </c>
      <c r="E1510" t="s">
        <v>12</v>
      </c>
      <c r="F1510" t="s">
        <v>12</v>
      </c>
      <c r="G1510">
        <v>2005</v>
      </c>
      <c r="H1510">
        <v>22</v>
      </c>
      <c r="I1510">
        <v>26.24</v>
      </c>
    </row>
    <row r="1511" spans="1:9" x14ac:dyDescent="0.25">
      <c r="A1511" t="s">
        <v>9</v>
      </c>
      <c r="B1511" t="s">
        <v>74</v>
      </c>
      <c r="C1511" t="s">
        <v>75</v>
      </c>
      <c r="D1511" t="s">
        <v>482</v>
      </c>
      <c r="E1511" t="s">
        <v>12</v>
      </c>
      <c r="F1511" t="s">
        <v>12</v>
      </c>
      <c r="G1511">
        <v>2006</v>
      </c>
      <c r="H1511">
        <v>23</v>
      </c>
      <c r="I1511">
        <v>27.94</v>
      </c>
    </row>
    <row r="1512" spans="1:9" x14ac:dyDescent="0.25">
      <c r="A1512" t="s">
        <v>9</v>
      </c>
      <c r="B1512" t="s">
        <v>74</v>
      </c>
      <c r="C1512" t="s">
        <v>75</v>
      </c>
      <c r="D1512" t="s">
        <v>482</v>
      </c>
      <c r="E1512" t="s">
        <v>12</v>
      </c>
      <c r="F1512" t="s">
        <v>12</v>
      </c>
      <c r="G1512">
        <v>2007</v>
      </c>
      <c r="H1512">
        <v>23</v>
      </c>
      <c r="I1512">
        <v>29.67</v>
      </c>
    </row>
    <row r="1513" spans="1:9" x14ac:dyDescent="0.25">
      <c r="A1513" t="s">
        <v>9</v>
      </c>
      <c r="B1513" t="s">
        <v>74</v>
      </c>
      <c r="C1513" t="s">
        <v>75</v>
      </c>
      <c r="D1513" t="s">
        <v>482</v>
      </c>
      <c r="E1513" t="s">
        <v>12</v>
      </c>
      <c r="F1513" t="s">
        <v>12</v>
      </c>
      <c r="G1513">
        <v>2008</v>
      </c>
      <c r="H1513">
        <v>27.2</v>
      </c>
      <c r="I1513">
        <v>29.81</v>
      </c>
    </row>
    <row r="1514" spans="1:9" x14ac:dyDescent="0.25">
      <c r="A1514" t="s">
        <v>9</v>
      </c>
      <c r="B1514" t="s">
        <v>74</v>
      </c>
      <c r="C1514" t="s">
        <v>75</v>
      </c>
      <c r="D1514" t="s">
        <v>482</v>
      </c>
      <c r="E1514" t="s">
        <v>12</v>
      </c>
      <c r="F1514" t="s">
        <v>12</v>
      </c>
      <c r="G1514">
        <v>2009</v>
      </c>
      <c r="H1514">
        <v>27.2</v>
      </c>
      <c r="I1514">
        <v>30.89</v>
      </c>
    </row>
    <row r="1515" spans="1:9" x14ac:dyDescent="0.25">
      <c r="A1515" t="s">
        <v>9</v>
      </c>
      <c r="B1515" t="s">
        <v>74</v>
      </c>
      <c r="C1515" t="s">
        <v>75</v>
      </c>
      <c r="D1515" t="s">
        <v>482</v>
      </c>
      <c r="E1515" t="s">
        <v>12</v>
      </c>
      <c r="F1515" t="s">
        <v>12</v>
      </c>
      <c r="G1515">
        <v>2010</v>
      </c>
      <c r="H1515">
        <v>27.2</v>
      </c>
      <c r="I1515">
        <v>31.95</v>
      </c>
    </row>
    <row r="1516" spans="1:9" x14ac:dyDescent="0.25">
      <c r="A1516" t="s">
        <v>9</v>
      </c>
      <c r="B1516" t="s">
        <v>74</v>
      </c>
      <c r="C1516" t="s">
        <v>75</v>
      </c>
      <c r="D1516" t="s">
        <v>482</v>
      </c>
      <c r="E1516" t="s">
        <v>12</v>
      </c>
      <c r="F1516" t="s">
        <v>12</v>
      </c>
      <c r="G1516">
        <v>2011</v>
      </c>
      <c r="H1516">
        <v>27.2</v>
      </c>
      <c r="I1516">
        <v>33.17</v>
      </c>
    </row>
    <row r="1517" spans="1:9" x14ac:dyDescent="0.25">
      <c r="A1517" t="s">
        <v>9</v>
      </c>
      <c r="B1517" t="s">
        <v>74</v>
      </c>
      <c r="C1517" t="s">
        <v>75</v>
      </c>
      <c r="D1517" t="s">
        <v>482</v>
      </c>
      <c r="E1517" t="s">
        <v>12</v>
      </c>
      <c r="F1517" t="s">
        <v>12</v>
      </c>
      <c r="G1517">
        <v>2012</v>
      </c>
      <c r="H1517">
        <v>27.2</v>
      </c>
      <c r="I1517">
        <v>34.25</v>
      </c>
    </row>
    <row r="1518" spans="1:9" x14ac:dyDescent="0.25">
      <c r="A1518" t="s">
        <v>9</v>
      </c>
      <c r="B1518" t="s">
        <v>74</v>
      </c>
      <c r="C1518" t="s">
        <v>75</v>
      </c>
      <c r="D1518" t="s">
        <v>482</v>
      </c>
      <c r="E1518" t="s">
        <v>12</v>
      </c>
      <c r="F1518" t="s">
        <v>12</v>
      </c>
      <c r="G1518">
        <v>2013</v>
      </c>
      <c r="H1518">
        <v>27.2</v>
      </c>
      <c r="I1518">
        <v>35.36</v>
      </c>
    </row>
    <row r="1519" spans="1:9" x14ac:dyDescent="0.25">
      <c r="A1519" t="s">
        <v>9</v>
      </c>
      <c r="B1519" t="s">
        <v>74</v>
      </c>
      <c r="C1519" t="s">
        <v>75</v>
      </c>
      <c r="D1519" t="s">
        <v>482</v>
      </c>
      <c r="E1519" t="s">
        <v>12</v>
      </c>
      <c r="F1519" t="s">
        <v>12</v>
      </c>
      <c r="G1519">
        <v>2014</v>
      </c>
      <c r="H1519">
        <v>28</v>
      </c>
      <c r="I1519">
        <v>35.36</v>
      </c>
    </row>
    <row r="1520" spans="1:9" x14ac:dyDescent="0.25">
      <c r="A1520" t="s">
        <v>9</v>
      </c>
      <c r="B1520" t="s">
        <v>74</v>
      </c>
      <c r="C1520" t="s">
        <v>75</v>
      </c>
      <c r="D1520" t="s">
        <v>482</v>
      </c>
      <c r="E1520" t="s">
        <v>12</v>
      </c>
      <c r="F1520" t="s">
        <v>12</v>
      </c>
      <c r="G1520">
        <v>2015</v>
      </c>
      <c r="H1520">
        <v>28</v>
      </c>
      <c r="I1520">
        <v>36.35</v>
      </c>
    </row>
    <row r="1521" spans="1:9" x14ac:dyDescent="0.25">
      <c r="A1521" t="s">
        <v>9</v>
      </c>
      <c r="B1521" t="s">
        <v>74</v>
      </c>
      <c r="C1521" t="s">
        <v>75</v>
      </c>
      <c r="D1521" t="s">
        <v>482</v>
      </c>
      <c r="E1521" t="s">
        <v>12</v>
      </c>
      <c r="F1521" t="s">
        <v>12</v>
      </c>
      <c r="G1521">
        <v>2016</v>
      </c>
      <c r="H1521">
        <v>28</v>
      </c>
      <c r="I1521">
        <v>37.67</v>
      </c>
    </row>
    <row r="1522" spans="1:9" x14ac:dyDescent="0.25">
      <c r="A1522" t="s">
        <v>9</v>
      </c>
      <c r="B1522" t="s">
        <v>74</v>
      </c>
      <c r="C1522" t="s">
        <v>75</v>
      </c>
      <c r="D1522" t="s">
        <v>482</v>
      </c>
      <c r="E1522" t="s">
        <v>12</v>
      </c>
      <c r="F1522" t="s">
        <v>12</v>
      </c>
      <c r="G1522">
        <v>2017</v>
      </c>
      <c r="H1522">
        <v>28</v>
      </c>
      <c r="I1522">
        <v>37.67</v>
      </c>
    </row>
    <row r="1523" spans="1:9" x14ac:dyDescent="0.25">
      <c r="A1523" t="s">
        <v>9</v>
      </c>
      <c r="B1523" t="s">
        <v>74</v>
      </c>
      <c r="C1523" t="s">
        <v>75</v>
      </c>
      <c r="D1523" t="s">
        <v>482</v>
      </c>
      <c r="E1523" t="s">
        <v>12</v>
      </c>
      <c r="F1523" t="s">
        <v>12</v>
      </c>
      <c r="G1523">
        <v>2018</v>
      </c>
      <c r="H1523">
        <v>28</v>
      </c>
    </row>
    <row r="1524" spans="1:9" x14ac:dyDescent="0.25">
      <c r="A1524" t="s">
        <v>9</v>
      </c>
      <c r="B1524" t="s">
        <v>74</v>
      </c>
      <c r="C1524" t="s">
        <v>75</v>
      </c>
      <c r="D1524" t="s">
        <v>482</v>
      </c>
      <c r="E1524" t="s">
        <v>12</v>
      </c>
      <c r="F1524" t="s">
        <v>12</v>
      </c>
      <c r="G1524">
        <v>2019</v>
      </c>
      <c r="H1524">
        <v>28</v>
      </c>
    </row>
    <row r="1525" spans="1:9" x14ac:dyDescent="0.25">
      <c r="A1525" t="s">
        <v>9</v>
      </c>
      <c r="B1525" t="s">
        <v>74</v>
      </c>
      <c r="C1525" t="s">
        <v>75</v>
      </c>
      <c r="D1525" t="s">
        <v>483</v>
      </c>
      <c r="E1525" t="s">
        <v>15</v>
      </c>
      <c r="F1525" t="s">
        <v>17</v>
      </c>
      <c r="G1525">
        <v>2015</v>
      </c>
      <c r="H1525">
        <v>0.312</v>
      </c>
      <c r="I1525">
        <v>0.504</v>
      </c>
    </row>
    <row r="1526" spans="1:9" x14ac:dyDescent="0.25">
      <c r="A1526" t="s">
        <v>9</v>
      </c>
      <c r="B1526" t="s">
        <v>74</v>
      </c>
      <c r="C1526" t="s">
        <v>75</v>
      </c>
      <c r="D1526" t="s">
        <v>483</v>
      </c>
      <c r="E1526" t="s">
        <v>15</v>
      </c>
      <c r="F1526" t="s">
        <v>17</v>
      </c>
      <c r="G1526">
        <v>2016</v>
      </c>
      <c r="H1526">
        <v>0.312</v>
      </c>
      <c r="I1526">
        <v>0.504</v>
      </c>
    </row>
    <row r="1527" spans="1:9" x14ac:dyDescent="0.25">
      <c r="A1527" t="s">
        <v>9</v>
      </c>
      <c r="B1527" t="s">
        <v>74</v>
      </c>
      <c r="C1527" t="s">
        <v>75</v>
      </c>
      <c r="D1527" t="s">
        <v>483</v>
      </c>
      <c r="E1527" t="s">
        <v>15</v>
      </c>
      <c r="F1527" t="s">
        <v>17</v>
      </c>
      <c r="G1527">
        <v>2017</v>
      </c>
      <c r="H1527">
        <v>0.312</v>
      </c>
      <c r="I1527">
        <v>0.504</v>
      </c>
    </row>
    <row r="1528" spans="1:9" x14ac:dyDescent="0.25">
      <c r="A1528" t="s">
        <v>9</v>
      </c>
      <c r="B1528" t="s">
        <v>74</v>
      </c>
      <c r="C1528" t="s">
        <v>75</v>
      </c>
      <c r="D1528" t="s">
        <v>483</v>
      </c>
      <c r="E1528" t="s">
        <v>15</v>
      </c>
      <c r="F1528" t="s">
        <v>17</v>
      </c>
      <c r="G1528">
        <v>2018</v>
      </c>
      <c r="H1528">
        <v>1.169</v>
      </c>
    </row>
    <row r="1529" spans="1:9" x14ac:dyDescent="0.25">
      <c r="A1529" t="s">
        <v>9</v>
      </c>
      <c r="B1529" t="s">
        <v>74</v>
      </c>
      <c r="C1529" t="s">
        <v>75</v>
      </c>
      <c r="D1529" t="s">
        <v>483</v>
      </c>
      <c r="E1529" t="s">
        <v>15</v>
      </c>
      <c r="F1529" t="s">
        <v>17</v>
      </c>
      <c r="G1529">
        <v>2019</v>
      </c>
      <c r="H1529">
        <v>1.169</v>
      </c>
    </row>
    <row r="1530" spans="1:9" x14ac:dyDescent="0.25">
      <c r="A1530" t="s">
        <v>9</v>
      </c>
      <c r="B1530" t="s">
        <v>74</v>
      </c>
      <c r="C1530" t="s">
        <v>75</v>
      </c>
      <c r="D1530" t="s">
        <v>483</v>
      </c>
      <c r="E1530" t="s">
        <v>15</v>
      </c>
      <c r="F1530" t="s">
        <v>26</v>
      </c>
      <c r="G1530">
        <v>2014</v>
      </c>
      <c r="I1530">
        <v>0</v>
      </c>
    </row>
    <row r="1531" spans="1:9" x14ac:dyDescent="0.25">
      <c r="A1531" t="s">
        <v>9</v>
      </c>
      <c r="B1531" t="s">
        <v>74</v>
      </c>
      <c r="C1531" t="s">
        <v>75</v>
      </c>
      <c r="D1531" t="s">
        <v>483</v>
      </c>
      <c r="E1531" t="s">
        <v>15</v>
      </c>
      <c r="F1531" t="s">
        <v>26</v>
      </c>
      <c r="G1531">
        <v>2015</v>
      </c>
      <c r="I1531">
        <v>0</v>
      </c>
    </row>
    <row r="1532" spans="1:9" x14ac:dyDescent="0.25">
      <c r="A1532" t="s">
        <v>9</v>
      </c>
      <c r="B1532" t="s">
        <v>74</v>
      </c>
      <c r="C1532" t="s">
        <v>75</v>
      </c>
      <c r="D1532" t="s">
        <v>483</v>
      </c>
      <c r="E1532" t="s">
        <v>15</v>
      </c>
      <c r="F1532" t="s">
        <v>26</v>
      </c>
      <c r="G1532">
        <v>2016</v>
      </c>
      <c r="I1532">
        <v>0</v>
      </c>
    </row>
    <row r="1533" spans="1:9" x14ac:dyDescent="0.25">
      <c r="A1533" t="s">
        <v>9</v>
      </c>
      <c r="B1533" t="s">
        <v>76</v>
      </c>
      <c r="C1533" t="s">
        <v>77</v>
      </c>
      <c r="D1533" t="s">
        <v>482</v>
      </c>
      <c r="E1533" t="s">
        <v>12</v>
      </c>
      <c r="F1533" t="s">
        <v>12</v>
      </c>
      <c r="G1533">
        <v>2000</v>
      </c>
      <c r="H1533">
        <v>227.9</v>
      </c>
      <c r="I1533">
        <v>1686</v>
      </c>
    </row>
    <row r="1534" spans="1:9" x14ac:dyDescent="0.25">
      <c r="A1534" t="s">
        <v>9</v>
      </c>
      <c r="B1534" t="s">
        <v>76</v>
      </c>
      <c r="C1534" t="s">
        <v>77</v>
      </c>
      <c r="D1534" t="s">
        <v>482</v>
      </c>
      <c r="E1534" t="s">
        <v>12</v>
      </c>
      <c r="F1534" t="s">
        <v>12</v>
      </c>
      <c r="G1534">
        <v>2001</v>
      </c>
      <c r="H1534">
        <v>227.9</v>
      </c>
      <c r="I1534">
        <v>1504.5</v>
      </c>
    </row>
    <row r="1535" spans="1:9" x14ac:dyDescent="0.25">
      <c r="A1535" t="s">
        <v>9</v>
      </c>
      <c r="B1535" t="s">
        <v>76</v>
      </c>
      <c r="C1535" t="s">
        <v>77</v>
      </c>
      <c r="D1535" t="s">
        <v>482</v>
      </c>
      <c r="E1535" t="s">
        <v>12</v>
      </c>
      <c r="F1535" t="s">
        <v>12</v>
      </c>
      <c r="G1535">
        <v>2002</v>
      </c>
      <c r="H1535">
        <v>227.9</v>
      </c>
      <c r="I1535">
        <v>1059</v>
      </c>
    </row>
    <row r="1536" spans="1:9" x14ac:dyDescent="0.25">
      <c r="A1536" t="s">
        <v>9</v>
      </c>
      <c r="B1536" t="s">
        <v>76</v>
      </c>
      <c r="C1536" t="s">
        <v>77</v>
      </c>
      <c r="D1536" t="s">
        <v>482</v>
      </c>
      <c r="E1536" t="s">
        <v>12</v>
      </c>
      <c r="F1536" t="s">
        <v>12</v>
      </c>
      <c r="G1536">
        <v>2003</v>
      </c>
      <c r="H1536">
        <v>407</v>
      </c>
      <c r="I1536">
        <v>919</v>
      </c>
    </row>
    <row r="1537" spans="1:9" x14ac:dyDescent="0.25">
      <c r="A1537" t="s">
        <v>9</v>
      </c>
      <c r="B1537" t="s">
        <v>76</v>
      </c>
      <c r="C1537" t="s">
        <v>77</v>
      </c>
      <c r="D1537" t="s">
        <v>482</v>
      </c>
      <c r="E1537" t="s">
        <v>12</v>
      </c>
      <c r="F1537" t="s">
        <v>12</v>
      </c>
      <c r="G1537">
        <v>2004</v>
      </c>
      <c r="H1537">
        <v>407</v>
      </c>
      <c r="I1537">
        <v>1078</v>
      </c>
    </row>
    <row r="1538" spans="1:9" x14ac:dyDescent="0.25">
      <c r="A1538" t="s">
        <v>9</v>
      </c>
      <c r="B1538" t="s">
        <v>76</v>
      </c>
      <c r="C1538" t="s">
        <v>77</v>
      </c>
      <c r="D1538" t="s">
        <v>482</v>
      </c>
      <c r="E1538" t="s">
        <v>12</v>
      </c>
      <c r="F1538" t="s">
        <v>12</v>
      </c>
      <c r="G1538">
        <v>2005</v>
      </c>
      <c r="H1538">
        <v>349.3</v>
      </c>
      <c r="I1538">
        <v>1482</v>
      </c>
    </row>
    <row r="1539" spans="1:9" x14ac:dyDescent="0.25">
      <c r="A1539" t="s">
        <v>9</v>
      </c>
      <c r="B1539" t="s">
        <v>76</v>
      </c>
      <c r="C1539" t="s">
        <v>77</v>
      </c>
      <c r="D1539" t="s">
        <v>482</v>
      </c>
      <c r="E1539" t="s">
        <v>12</v>
      </c>
      <c r="F1539" t="s">
        <v>12</v>
      </c>
      <c r="G1539">
        <v>2006</v>
      </c>
      <c r="H1539">
        <v>289.8</v>
      </c>
      <c r="I1539">
        <v>1729</v>
      </c>
    </row>
    <row r="1540" spans="1:9" x14ac:dyDescent="0.25">
      <c r="A1540" t="s">
        <v>9</v>
      </c>
      <c r="B1540" t="s">
        <v>76</v>
      </c>
      <c r="C1540" t="s">
        <v>77</v>
      </c>
      <c r="D1540" t="s">
        <v>482</v>
      </c>
      <c r="E1540" t="s">
        <v>12</v>
      </c>
      <c r="F1540" t="s">
        <v>12</v>
      </c>
      <c r="G1540">
        <v>2007</v>
      </c>
      <c r="H1540">
        <v>389.3</v>
      </c>
      <c r="I1540">
        <v>1808.5</v>
      </c>
    </row>
    <row r="1541" spans="1:9" x14ac:dyDescent="0.25">
      <c r="A1541" t="s">
        <v>9</v>
      </c>
      <c r="B1541" t="s">
        <v>76</v>
      </c>
      <c r="C1541" t="s">
        <v>77</v>
      </c>
      <c r="D1541" t="s">
        <v>482</v>
      </c>
      <c r="E1541" t="s">
        <v>12</v>
      </c>
      <c r="F1541" t="s">
        <v>12</v>
      </c>
      <c r="G1541">
        <v>2008</v>
      </c>
      <c r="H1541">
        <v>442.7</v>
      </c>
      <c r="I1541">
        <v>2093</v>
      </c>
    </row>
    <row r="1542" spans="1:9" x14ac:dyDescent="0.25">
      <c r="A1542" t="s">
        <v>9</v>
      </c>
      <c r="B1542" t="s">
        <v>76</v>
      </c>
      <c r="C1542" t="s">
        <v>77</v>
      </c>
      <c r="D1542" t="s">
        <v>482</v>
      </c>
      <c r="E1542" t="s">
        <v>12</v>
      </c>
      <c r="F1542" t="s">
        <v>12</v>
      </c>
      <c r="G1542">
        <v>2009</v>
      </c>
      <c r="H1542">
        <v>445.4</v>
      </c>
      <c r="I1542">
        <v>2716.8850000000002</v>
      </c>
    </row>
    <row r="1543" spans="1:9" x14ac:dyDescent="0.25">
      <c r="A1543" t="s">
        <v>9</v>
      </c>
      <c r="B1543" t="s">
        <v>76</v>
      </c>
      <c r="C1543" t="s">
        <v>77</v>
      </c>
      <c r="D1543" t="s">
        <v>482</v>
      </c>
      <c r="E1543" t="s">
        <v>12</v>
      </c>
      <c r="F1543" t="s">
        <v>12</v>
      </c>
      <c r="G1543">
        <v>2010</v>
      </c>
      <c r="H1543">
        <v>484.2</v>
      </c>
      <c r="I1543">
        <v>2642.7149999999997</v>
      </c>
    </row>
    <row r="1544" spans="1:9" x14ac:dyDescent="0.25">
      <c r="A1544" t="s">
        <v>9</v>
      </c>
      <c r="B1544" t="s">
        <v>76</v>
      </c>
      <c r="C1544" t="s">
        <v>77</v>
      </c>
      <c r="D1544" t="s">
        <v>482</v>
      </c>
      <c r="E1544" t="s">
        <v>12</v>
      </c>
      <c r="F1544" t="s">
        <v>12</v>
      </c>
      <c r="G1544">
        <v>2011</v>
      </c>
      <c r="H1544">
        <v>579.5</v>
      </c>
      <c r="I1544">
        <v>2419.12</v>
      </c>
    </row>
    <row r="1545" spans="1:9" x14ac:dyDescent="0.25">
      <c r="A1545" t="s">
        <v>9</v>
      </c>
      <c r="B1545" t="s">
        <v>76</v>
      </c>
      <c r="C1545" t="s">
        <v>77</v>
      </c>
      <c r="D1545" t="s">
        <v>482</v>
      </c>
      <c r="E1545" t="s">
        <v>12</v>
      </c>
      <c r="F1545" t="s">
        <v>12</v>
      </c>
      <c r="G1545">
        <v>2012</v>
      </c>
      <c r="H1545">
        <v>581.5</v>
      </c>
      <c r="I1545">
        <v>2323.3149999999996</v>
      </c>
    </row>
    <row r="1546" spans="1:9" x14ac:dyDescent="0.25">
      <c r="A1546" t="s">
        <v>9</v>
      </c>
      <c r="B1546" t="s">
        <v>76</v>
      </c>
      <c r="C1546" t="s">
        <v>77</v>
      </c>
      <c r="D1546" t="s">
        <v>482</v>
      </c>
      <c r="E1546" t="s">
        <v>12</v>
      </c>
      <c r="F1546" t="s">
        <v>12</v>
      </c>
      <c r="G1546">
        <v>2013</v>
      </c>
      <c r="H1546">
        <v>583.5</v>
      </c>
      <c r="I1546">
        <v>2405.6750000000002</v>
      </c>
    </row>
    <row r="1547" spans="1:9" x14ac:dyDescent="0.25">
      <c r="A1547" t="s">
        <v>9</v>
      </c>
      <c r="B1547" t="s">
        <v>76</v>
      </c>
      <c r="C1547" t="s">
        <v>77</v>
      </c>
      <c r="D1547" t="s">
        <v>482</v>
      </c>
      <c r="E1547" t="s">
        <v>12</v>
      </c>
      <c r="F1547" t="s">
        <v>12</v>
      </c>
      <c r="G1547">
        <v>2014</v>
      </c>
      <c r="H1547">
        <v>671.5</v>
      </c>
      <c r="I1547">
        <v>2310.1950000000002</v>
      </c>
    </row>
    <row r="1548" spans="1:9" x14ac:dyDescent="0.25">
      <c r="A1548" t="s">
        <v>9</v>
      </c>
      <c r="B1548" t="s">
        <v>76</v>
      </c>
      <c r="C1548" t="s">
        <v>77</v>
      </c>
      <c r="D1548" t="s">
        <v>482</v>
      </c>
      <c r="E1548" t="s">
        <v>12</v>
      </c>
      <c r="F1548" t="s">
        <v>12</v>
      </c>
      <c r="G1548">
        <v>2015</v>
      </c>
      <c r="H1548">
        <v>828.82</v>
      </c>
      <c r="I1548">
        <v>1637.47</v>
      </c>
    </row>
    <row r="1549" spans="1:9" x14ac:dyDescent="0.25">
      <c r="A1549" t="s">
        <v>9</v>
      </c>
      <c r="B1549" t="s">
        <v>76</v>
      </c>
      <c r="C1549" t="s">
        <v>77</v>
      </c>
      <c r="D1549" t="s">
        <v>482</v>
      </c>
      <c r="E1549" t="s">
        <v>12</v>
      </c>
      <c r="F1549" t="s">
        <v>12</v>
      </c>
      <c r="G1549">
        <v>2016</v>
      </c>
      <c r="H1549">
        <v>833.82</v>
      </c>
      <c r="I1549">
        <v>1868.8600000000001</v>
      </c>
    </row>
    <row r="1550" spans="1:9" x14ac:dyDescent="0.25">
      <c r="A1550" t="s">
        <v>9</v>
      </c>
      <c r="B1550" t="s">
        <v>76</v>
      </c>
      <c r="C1550" t="s">
        <v>77</v>
      </c>
      <c r="D1550" t="s">
        <v>482</v>
      </c>
      <c r="E1550" t="s">
        <v>12</v>
      </c>
      <c r="F1550" t="s">
        <v>12</v>
      </c>
      <c r="G1550">
        <v>2017</v>
      </c>
      <c r="H1550">
        <v>802.5200000000001</v>
      </c>
      <c r="I1550">
        <v>2280.5749999999998</v>
      </c>
    </row>
    <row r="1551" spans="1:9" x14ac:dyDescent="0.25">
      <c r="A1551" t="s">
        <v>9</v>
      </c>
      <c r="B1551" t="s">
        <v>76</v>
      </c>
      <c r="C1551" t="s">
        <v>77</v>
      </c>
      <c r="D1551" t="s">
        <v>482</v>
      </c>
      <c r="E1551" t="s">
        <v>12</v>
      </c>
      <c r="F1551" t="s">
        <v>12</v>
      </c>
      <c r="G1551">
        <v>2018</v>
      </c>
      <c r="H1551">
        <v>806.72</v>
      </c>
    </row>
    <row r="1552" spans="1:9" x14ac:dyDescent="0.25">
      <c r="A1552" t="s">
        <v>9</v>
      </c>
      <c r="B1552" t="s">
        <v>76</v>
      </c>
      <c r="C1552" t="s">
        <v>77</v>
      </c>
      <c r="D1552" t="s">
        <v>482</v>
      </c>
      <c r="E1552" t="s">
        <v>12</v>
      </c>
      <c r="F1552" t="s">
        <v>12</v>
      </c>
      <c r="G1552">
        <v>2019</v>
      </c>
      <c r="H1552">
        <v>750.4</v>
      </c>
    </row>
    <row r="1553" spans="1:9" x14ac:dyDescent="0.25">
      <c r="A1553" t="s">
        <v>9</v>
      </c>
      <c r="B1553" t="s">
        <v>76</v>
      </c>
      <c r="C1553" t="s">
        <v>77</v>
      </c>
      <c r="D1553" t="s">
        <v>483</v>
      </c>
      <c r="E1553" t="s">
        <v>22</v>
      </c>
      <c r="F1553" t="s">
        <v>31</v>
      </c>
      <c r="G1553">
        <v>2010</v>
      </c>
      <c r="H1553">
        <v>4.0000000000000001E-3</v>
      </c>
      <c r="I1553">
        <v>1.0999999999999999E-2</v>
      </c>
    </row>
    <row r="1554" spans="1:9" x14ac:dyDescent="0.25">
      <c r="A1554" t="s">
        <v>9</v>
      </c>
      <c r="B1554" t="s">
        <v>76</v>
      </c>
      <c r="C1554" t="s">
        <v>77</v>
      </c>
      <c r="D1554" t="s">
        <v>483</v>
      </c>
      <c r="E1554" t="s">
        <v>22</v>
      </c>
      <c r="F1554" t="s">
        <v>31</v>
      </c>
      <c r="G1554">
        <v>2011</v>
      </c>
      <c r="H1554">
        <v>1.9E-2</v>
      </c>
      <c r="I1554">
        <v>2.1999999999999999E-2</v>
      </c>
    </row>
    <row r="1555" spans="1:9" x14ac:dyDescent="0.25">
      <c r="A1555" t="s">
        <v>9</v>
      </c>
      <c r="B1555" t="s">
        <v>76</v>
      </c>
      <c r="C1555" t="s">
        <v>77</v>
      </c>
      <c r="D1555" t="s">
        <v>483</v>
      </c>
      <c r="E1555" t="s">
        <v>22</v>
      </c>
      <c r="F1555" t="s">
        <v>31</v>
      </c>
      <c r="G1555">
        <v>2012</v>
      </c>
      <c r="H1555">
        <v>1.9E-2</v>
      </c>
      <c r="I1555">
        <v>2.1999999999999999E-2</v>
      </c>
    </row>
    <row r="1556" spans="1:9" x14ac:dyDescent="0.25">
      <c r="A1556" t="s">
        <v>9</v>
      </c>
      <c r="B1556" t="s">
        <v>76</v>
      </c>
      <c r="C1556" t="s">
        <v>77</v>
      </c>
      <c r="D1556" t="s">
        <v>483</v>
      </c>
      <c r="E1556" t="s">
        <v>22</v>
      </c>
      <c r="F1556" t="s">
        <v>31</v>
      </c>
      <c r="G1556">
        <v>2013</v>
      </c>
      <c r="H1556">
        <v>1.9E-2</v>
      </c>
      <c r="I1556">
        <v>2.1999999999999999E-2</v>
      </c>
    </row>
    <row r="1557" spans="1:9" x14ac:dyDescent="0.25">
      <c r="A1557" t="s">
        <v>9</v>
      </c>
      <c r="B1557" t="s">
        <v>76</v>
      </c>
      <c r="C1557" t="s">
        <v>77</v>
      </c>
      <c r="D1557" t="s">
        <v>483</v>
      </c>
      <c r="E1557" t="s">
        <v>22</v>
      </c>
      <c r="F1557" t="s">
        <v>31</v>
      </c>
      <c r="G1557">
        <v>2014</v>
      </c>
      <c r="H1557">
        <v>7.9000000000000001E-2</v>
      </c>
      <c r="I1557">
        <v>0.48199999999999998</v>
      </c>
    </row>
    <row r="1558" spans="1:9" x14ac:dyDescent="0.25">
      <c r="A1558" t="s">
        <v>9</v>
      </c>
      <c r="B1558" t="s">
        <v>76</v>
      </c>
      <c r="C1558" t="s">
        <v>77</v>
      </c>
      <c r="D1558" t="s">
        <v>483</v>
      </c>
      <c r="E1558" t="s">
        <v>22</v>
      </c>
      <c r="F1558" t="s">
        <v>31</v>
      </c>
      <c r="G1558">
        <v>2015</v>
      </c>
      <c r="H1558">
        <v>2.879</v>
      </c>
      <c r="I1558">
        <v>0.48199999999999998</v>
      </c>
    </row>
    <row r="1559" spans="1:9" x14ac:dyDescent="0.25">
      <c r="A1559" t="s">
        <v>9</v>
      </c>
      <c r="B1559" t="s">
        <v>76</v>
      </c>
      <c r="C1559" t="s">
        <v>77</v>
      </c>
      <c r="D1559" t="s">
        <v>483</v>
      </c>
      <c r="E1559" t="s">
        <v>22</v>
      </c>
      <c r="F1559" t="s">
        <v>31</v>
      </c>
      <c r="G1559">
        <v>2016</v>
      </c>
      <c r="H1559">
        <v>2.879</v>
      </c>
      <c r="I1559">
        <v>0.83199999999999996</v>
      </c>
    </row>
    <row r="1560" spans="1:9" x14ac:dyDescent="0.25">
      <c r="A1560" t="s">
        <v>9</v>
      </c>
      <c r="B1560" t="s">
        <v>76</v>
      </c>
      <c r="C1560" t="s">
        <v>77</v>
      </c>
      <c r="D1560" t="s">
        <v>483</v>
      </c>
      <c r="E1560" t="s">
        <v>22</v>
      </c>
      <c r="F1560" t="s">
        <v>31</v>
      </c>
      <c r="G1560">
        <v>2017</v>
      </c>
      <c r="H1560">
        <v>2.879</v>
      </c>
      <c r="I1560">
        <v>1.032</v>
      </c>
    </row>
    <row r="1561" spans="1:9" x14ac:dyDescent="0.25">
      <c r="A1561" t="s">
        <v>9</v>
      </c>
      <c r="B1561" t="s">
        <v>76</v>
      </c>
      <c r="C1561" t="s">
        <v>77</v>
      </c>
      <c r="D1561" t="s">
        <v>483</v>
      </c>
      <c r="E1561" t="s">
        <v>22</v>
      </c>
      <c r="F1561" t="s">
        <v>31</v>
      </c>
      <c r="G1561">
        <v>2018</v>
      </c>
      <c r="H1561">
        <v>2.879</v>
      </c>
    </row>
    <row r="1562" spans="1:9" x14ac:dyDescent="0.25">
      <c r="A1562" t="s">
        <v>9</v>
      </c>
      <c r="B1562" t="s">
        <v>76</v>
      </c>
      <c r="C1562" t="s">
        <v>77</v>
      </c>
      <c r="D1562" t="s">
        <v>483</v>
      </c>
      <c r="E1562" t="s">
        <v>22</v>
      </c>
      <c r="F1562" t="s">
        <v>31</v>
      </c>
      <c r="G1562">
        <v>2019</v>
      </c>
      <c r="H1562">
        <v>2.879</v>
      </c>
    </row>
    <row r="1563" spans="1:9" x14ac:dyDescent="0.25">
      <c r="A1563" t="s">
        <v>9</v>
      </c>
      <c r="B1563" t="s">
        <v>76</v>
      </c>
      <c r="C1563" t="s">
        <v>77</v>
      </c>
      <c r="D1563" t="s">
        <v>483</v>
      </c>
      <c r="E1563" t="s">
        <v>22</v>
      </c>
      <c r="F1563" t="s">
        <v>23</v>
      </c>
      <c r="G1563">
        <v>2000</v>
      </c>
      <c r="H1563">
        <v>30.2</v>
      </c>
      <c r="I1563">
        <v>78.83</v>
      </c>
    </row>
    <row r="1564" spans="1:9" x14ac:dyDescent="0.25">
      <c r="A1564" t="s">
        <v>9</v>
      </c>
      <c r="B1564" t="s">
        <v>76</v>
      </c>
      <c r="C1564" t="s">
        <v>77</v>
      </c>
      <c r="D1564" t="s">
        <v>483</v>
      </c>
      <c r="E1564" t="s">
        <v>22</v>
      </c>
      <c r="F1564" t="s">
        <v>23</v>
      </c>
      <c r="G1564">
        <v>2001</v>
      </c>
      <c r="H1564">
        <v>30.2</v>
      </c>
      <c r="I1564">
        <v>77.016000000000005</v>
      </c>
    </row>
    <row r="1565" spans="1:9" x14ac:dyDescent="0.25">
      <c r="A1565" t="s">
        <v>9</v>
      </c>
      <c r="B1565" t="s">
        <v>76</v>
      </c>
      <c r="C1565" t="s">
        <v>77</v>
      </c>
      <c r="D1565" t="s">
        <v>483</v>
      </c>
      <c r="E1565" t="s">
        <v>22</v>
      </c>
      <c r="F1565" t="s">
        <v>23</v>
      </c>
      <c r="G1565">
        <v>2002</v>
      </c>
      <c r="H1565">
        <v>30.2</v>
      </c>
      <c r="I1565">
        <v>91.027000000000001</v>
      </c>
    </row>
    <row r="1566" spans="1:9" x14ac:dyDescent="0.25">
      <c r="A1566" t="s">
        <v>9</v>
      </c>
      <c r="B1566" t="s">
        <v>76</v>
      </c>
      <c r="C1566" t="s">
        <v>77</v>
      </c>
      <c r="D1566" t="s">
        <v>483</v>
      </c>
      <c r="E1566" t="s">
        <v>22</v>
      </c>
      <c r="F1566" t="s">
        <v>23</v>
      </c>
      <c r="G1566">
        <v>2003</v>
      </c>
      <c r="H1566">
        <v>30.2</v>
      </c>
      <c r="I1566">
        <v>84.081000000000003</v>
      </c>
    </row>
    <row r="1567" spans="1:9" x14ac:dyDescent="0.25">
      <c r="A1567" t="s">
        <v>9</v>
      </c>
      <c r="B1567" t="s">
        <v>76</v>
      </c>
      <c r="C1567" t="s">
        <v>77</v>
      </c>
      <c r="D1567" t="s">
        <v>483</v>
      </c>
      <c r="E1567" t="s">
        <v>22</v>
      </c>
      <c r="F1567" t="s">
        <v>23</v>
      </c>
      <c r="G1567">
        <v>2004</v>
      </c>
      <c r="H1567">
        <v>30.2</v>
      </c>
      <c r="I1567">
        <v>93.22</v>
      </c>
    </row>
    <row r="1568" spans="1:9" x14ac:dyDescent="0.25">
      <c r="A1568" t="s">
        <v>9</v>
      </c>
      <c r="B1568" t="s">
        <v>76</v>
      </c>
      <c r="C1568" t="s">
        <v>77</v>
      </c>
      <c r="D1568" t="s">
        <v>483</v>
      </c>
      <c r="E1568" t="s">
        <v>22</v>
      </c>
      <c r="F1568" t="s">
        <v>23</v>
      </c>
      <c r="G1568">
        <v>2005</v>
      </c>
      <c r="H1568">
        <v>30.2</v>
      </c>
      <c r="I1568">
        <v>96.016000000000005</v>
      </c>
    </row>
    <row r="1569" spans="1:9" x14ac:dyDescent="0.25">
      <c r="A1569" t="s">
        <v>9</v>
      </c>
      <c r="B1569" t="s">
        <v>76</v>
      </c>
      <c r="C1569" t="s">
        <v>77</v>
      </c>
      <c r="D1569" t="s">
        <v>483</v>
      </c>
      <c r="E1569" t="s">
        <v>22</v>
      </c>
      <c r="F1569" t="s">
        <v>23</v>
      </c>
      <c r="G1569">
        <v>2006</v>
      </c>
      <c r="H1569">
        <v>32.200000000000003</v>
      </c>
      <c r="I1569">
        <v>107.657</v>
      </c>
    </row>
    <row r="1570" spans="1:9" x14ac:dyDescent="0.25">
      <c r="A1570" t="s">
        <v>9</v>
      </c>
      <c r="B1570" t="s">
        <v>76</v>
      </c>
      <c r="C1570" t="s">
        <v>77</v>
      </c>
      <c r="D1570" t="s">
        <v>483</v>
      </c>
      <c r="E1570" t="s">
        <v>22</v>
      </c>
      <c r="F1570" t="s">
        <v>23</v>
      </c>
      <c r="G1570">
        <v>2007</v>
      </c>
      <c r="H1570">
        <v>32.200000000000003</v>
      </c>
      <c r="I1570">
        <v>108.084</v>
      </c>
    </row>
    <row r="1571" spans="1:9" x14ac:dyDescent="0.25">
      <c r="A1571" t="s">
        <v>9</v>
      </c>
      <c r="B1571" t="s">
        <v>76</v>
      </c>
      <c r="C1571" t="s">
        <v>77</v>
      </c>
      <c r="D1571" t="s">
        <v>483</v>
      </c>
      <c r="E1571" t="s">
        <v>22</v>
      </c>
      <c r="F1571" t="s">
        <v>23</v>
      </c>
      <c r="G1571">
        <v>2008</v>
      </c>
      <c r="H1571">
        <v>32.200000000000003</v>
      </c>
      <c r="I1571">
        <v>111.24</v>
      </c>
    </row>
    <row r="1572" spans="1:9" x14ac:dyDescent="0.25">
      <c r="A1572" t="s">
        <v>9</v>
      </c>
      <c r="B1572" t="s">
        <v>76</v>
      </c>
      <c r="C1572" t="s">
        <v>77</v>
      </c>
      <c r="D1572" t="s">
        <v>483</v>
      </c>
      <c r="E1572" t="s">
        <v>22</v>
      </c>
      <c r="F1572" t="s">
        <v>23</v>
      </c>
      <c r="G1572">
        <v>2009</v>
      </c>
      <c r="H1572">
        <v>32.200000000000003</v>
      </c>
      <c r="I1572">
        <v>116.214</v>
      </c>
    </row>
    <row r="1573" spans="1:9" x14ac:dyDescent="0.25">
      <c r="A1573" t="s">
        <v>9</v>
      </c>
      <c r="B1573" t="s">
        <v>76</v>
      </c>
      <c r="C1573" t="s">
        <v>77</v>
      </c>
      <c r="D1573" t="s">
        <v>483</v>
      </c>
      <c r="E1573" t="s">
        <v>22</v>
      </c>
      <c r="F1573" t="s">
        <v>23</v>
      </c>
      <c r="G1573">
        <v>2010</v>
      </c>
      <c r="H1573">
        <v>67.2</v>
      </c>
      <c r="I1573">
        <v>213.19200000000001</v>
      </c>
    </row>
    <row r="1574" spans="1:9" x14ac:dyDescent="0.25">
      <c r="A1574" t="s">
        <v>9</v>
      </c>
      <c r="B1574" t="s">
        <v>76</v>
      </c>
      <c r="C1574" t="s">
        <v>77</v>
      </c>
      <c r="D1574" t="s">
        <v>483</v>
      </c>
      <c r="E1574" t="s">
        <v>22</v>
      </c>
      <c r="F1574" t="s">
        <v>23</v>
      </c>
      <c r="G1574">
        <v>2011</v>
      </c>
      <c r="H1574">
        <v>67.2</v>
      </c>
      <c r="I1574">
        <v>193.14699999999999</v>
      </c>
    </row>
    <row r="1575" spans="1:9" x14ac:dyDescent="0.25">
      <c r="A1575" t="s">
        <v>9</v>
      </c>
      <c r="B1575" t="s">
        <v>76</v>
      </c>
      <c r="C1575" t="s">
        <v>77</v>
      </c>
      <c r="D1575" t="s">
        <v>483</v>
      </c>
      <c r="E1575" t="s">
        <v>22</v>
      </c>
      <c r="F1575" t="s">
        <v>23</v>
      </c>
      <c r="G1575">
        <v>2012</v>
      </c>
      <c r="H1575">
        <v>67.2</v>
      </c>
      <c r="I1575">
        <v>216.47900000000001</v>
      </c>
    </row>
    <row r="1576" spans="1:9" x14ac:dyDescent="0.25">
      <c r="A1576" t="s">
        <v>9</v>
      </c>
      <c r="B1576" t="s">
        <v>76</v>
      </c>
      <c r="C1576" t="s">
        <v>77</v>
      </c>
      <c r="D1576" t="s">
        <v>483</v>
      </c>
      <c r="E1576" t="s">
        <v>22</v>
      </c>
      <c r="F1576" t="s">
        <v>23</v>
      </c>
      <c r="G1576">
        <v>2013</v>
      </c>
      <c r="H1576">
        <v>67.2</v>
      </c>
      <c r="I1576">
        <v>204.47399999999999</v>
      </c>
    </row>
    <row r="1577" spans="1:9" x14ac:dyDescent="0.25">
      <c r="A1577" t="s">
        <v>9</v>
      </c>
      <c r="B1577" t="s">
        <v>76</v>
      </c>
      <c r="C1577" t="s">
        <v>77</v>
      </c>
      <c r="D1577" t="s">
        <v>483</v>
      </c>
      <c r="E1577" t="s">
        <v>22</v>
      </c>
      <c r="F1577" t="s">
        <v>23</v>
      </c>
      <c r="G1577">
        <v>2014</v>
      </c>
      <c r="H1577">
        <v>67.2</v>
      </c>
      <c r="I1577">
        <v>185.19900000000001</v>
      </c>
    </row>
    <row r="1578" spans="1:9" x14ac:dyDescent="0.25">
      <c r="A1578" t="s">
        <v>9</v>
      </c>
      <c r="B1578" t="s">
        <v>76</v>
      </c>
      <c r="C1578" t="s">
        <v>77</v>
      </c>
      <c r="D1578" t="s">
        <v>483</v>
      </c>
      <c r="E1578" t="s">
        <v>22</v>
      </c>
      <c r="F1578" t="s">
        <v>23</v>
      </c>
      <c r="G1578">
        <v>2015</v>
      </c>
      <c r="H1578">
        <v>85.2</v>
      </c>
      <c r="I1578">
        <v>202.304</v>
      </c>
    </row>
    <row r="1579" spans="1:9" x14ac:dyDescent="0.25">
      <c r="A1579" t="s">
        <v>9</v>
      </c>
      <c r="B1579" t="s">
        <v>76</v>
      </c>
      <c r="C1579" t="s">
        <v>77</v>
      </c>
      <c r="D1579" t="s">
        <v>483</v>
      </c>
      <c r="E1579" t="s">
        <v>22</v>
      </c>
      <c r="F1579" t="s">
        <v>23</v>
      </c>
      <c r="G1579">
        <v>2016</v>
      </c>
      <c r="H1579">
        <v>85.2</v>
      </c>
      <c r="I1579">
        <v>193.92500000000001</v>
      </c>
    </row>
    <row r="1580" spans="1:9" x14ac:dyDescent="0.25">
      <c r="A1580" t="s">
        <v>9</v>
      </c>
      <c r="B1580" t="s">
        <v>76</v>
      </c>
      <c r="C1580" t="s">
        <v>77</v>
      </c>
      <c r="D1580" t="s">
        <v>483</v>
      </c>
      <c r="E1580" t="s">
        <v>22</v>
      </c>
      <c r="F1580" t="s">
        <v>23</v>
      </c>
      <c r="G1580">
        <v>2017</v>
      </c>
      <c r="H1580">
        <v>85.2</v>
      </c>
      <c r="I1580">
        <v>147.13</v>
      </c>
    </row>
    <row r="1581" spans="1:9" x14ac:dyDescent="0.25">
      <c r="A1581" t="s">
        <v>9</v>
      </c>
      <c r="B1581" t="s">
        <v>76</v>
      </c>
      <c r="C1581" t="s">
        <v>77</v>
      </c>
      <c r="D1581" t="s">
        <v>483</v>
      </c>
      <c r="E1581" t="s">
        <v>22</v>
      </c>
      <c r="F1581" t="s">
        <v>23</v>
      </c>
      <c r="G1581">
        <v>2018</v>
      </c>
      <c r="H1581">
        <v>85.2</v>
      </c>
    </row>
    <row r="1582" spans="1:9" x14ac:dyDescent="0.25">
      <c r="A1582" t="s">
        <v>9</v>
      </c>
      <c r="B1582" t="s">
        <v>76</v>
      </c>
      <c r="C1582" t="s">
        <v>77</v>
      </c>
      <c r="D1582" t="s">
        <v>483</v>
      </c>
      <c r="E1582" t="s">
        <v>22</v>
      </c>
      <c r="F1582" t="s">
        <v>23</v>
      </c>
      <c r="G1582">
        <v>2019</v>
      </c>
      <c r="H1582">
        <v>85.2</v>
      </c>
    </row>
    <row r="1583" spans="1:9" x14ac:dyDescent="0.25">
      <c r="A1583" t="s">
        <v>9</v>
      </c>
      <c r="B1583" t="s">
        <v>76</v>
      </c>
      <c r="C1583" t="s">
        <v>77</v>
      </c>
      <c r="D1583" t="s">
        <v>483</v>
      </c>
      <c r="E1583" t="s">
        <v>64</v>
      </c>
      <c r="F1583" t="s">
        <v>64</v>
      </c>
      <c r="G1583">
        <v>2000</v>
      </c>
      <c r="H1583">
        <v>58</v>
      </c>
      <c r="I1583">
        <v>406</v>
      </c>
    </row>
    <row r="1584" spans="1:9" x14ac:dyDescent="0.25">
      <c r="A1584" t="s">
        <v>9</v>
      </c>
      <c r="B1584" t="s">
        <v>76</v>
      </c>
      <c r="C1584" t="s">
        <v>77</v>
      </c>
      <c r="D1584" t="s">
        <v>483</v>
      </c>
      <c r="E1584" t="s">
        <v>64</v>
      </c>
      <c r="F1584" t="s">
        <v>64</v>
      </c>
      <c r="G1584">
        <v>2001</v>
      </c>
      <c r="H1584">
        <v>58</v>
      </c>
      <c r="I1584">
        <v>454.5</v>
      </c>
    </row>
    <row r="1585" spans="1:9" x14ac:dyDescent="0.25">
      <c r="A1585" t="s">
        <v>9</v>
      </c>
      <c r="B1585" t="s">
        <v>76</v>
      </c>
      <c r="C1585" t="s">
        <v>77</v>
      </c>
      <c r="D1585" t="s">
        <v>483</v>
      </c>
      <c r="E1585" t="s">
        <v>64</v>
      </c>
      <c r="F1585" t="s">
        <v>64</v>
      </c>
      <c r="G1585">
        <v>2002</v>
      </c>
      <c r="H1585">
        <v>58</v>
      </c>
      <c r="I1585">
        <v>433</v>
      </c>
    </row>
    <row r="1586" spans="1:9" x14ac:dyDescent="0.25">
      <c r="A1586" t="s">
        <v>9</v>
      </c>
      <c r="B1586" t="s">
        <v>76</v>
      </c>
      <c r="C1586" t="s">
        <v>77</v>
      </c>
      <c r="D1586" t="s">
        <v>483</v>
      </c>
      <c r="E1586" t="s">
        <v>64</v>
      </c>
      <c r="F1586" t="s">
        <v>64</v>
      </c>
      <c r="G1586">
        <v>2003</v>
      </c>
      <c r="H1586">
        <v>58</v>
      </c>
      <c r="I1586">
        <v>587</v>
      </c>
    </row>
    <row r="1587" spans="1:9" x14ac:dyDescent="0.25">
      <c r="A1587" t="s">
        <v>9</v>
      </c>
      <c r="B1587" t="s">
        <v>76</v>
      </c>
      <c r="C1587" t="s">
        <v>77</v>
      </c>
      <c r="D1587" t="s">
        <v>483</v>
      </c>
      <c r="E1587" t="s">
        <v>64</v>
      </c>
      <c r="F1587" t="s">
        <v>64</v>
      </c>
      <c r="G1587">
        <v>2004</v>
      </c>
      <c r="H1587">
        <v>128</v>
      </c>
      <c r="I1587">
        <v>911.5</v>
      </c>
    </row>
    <row r="1588" spans="1:9" x14ac:dyDescent="0.25">
      <c r="A1588" t="s">
        <v>9</v>
      </c>
      <c r="B1588" t="s">
        <v>76</v>
      </c>
      <c r="C1588" t="s">
        <v>77</v>
      </c>
      <c r="D1588" t="s">
        <v>483</v>
      </c>
      <c r="E1588" t="s">
        <v>64</v>
      </c>
      <c r="F1588" t="s">
        <v>64</v>
      </c>
      <c r="G1588">
        <v>2005</v>
      </c>
      <c r="H1588">
        <v>128</v>
      </c>
      <c r="I1588">
        <v>1019</v>
      </c>
    </row>
    <row r="1589" spans="1:9" x14ac:dyDescent="0.25">
      <c r="A1589" t="s">
        <v>9</v>
      </c>
      <c r="B1589" t="s">
        <v>76</v>
      </c>
      <c r="C1589" t="s">
        <v>77</v>
      </c>
      <c r="D1589" t="s">
        <v>483</v>
      </c>
      <c r="E1589" t="s">
        <v>64</v>
      </c>
      <c r="F1589" t="s">
        <v>64</v>
      </c>
      <c r="G1589">
        <v>2006</v>
      </c>
      <c r="H1589">
        <v>128</v>
      </c>
      <c r="I1589">
        <v>1030</v>
      </c>
    </row>
    <row r="1590" spans="1:9" x14ac:dyDescent="0.25">
      <c r="A1590" t="s">
        <v>9</v>
      </c>
      <c r="B1590" t="s">
        <v>76</v>
      </c>
      <c r="C1590" t="s">
        <v>77</v>
      </c>
      <c r="D1590" t="s">
        <v>483</v>
      </c>
      <c r="E1590" t="s">
        <v>64</v>
      </c>
      <c r="F1590" t="s">
        <v>64</v>
      </c>
      <c r="G1590">
        <v>2007</v>
      </c>
      <c r="H1590">
        <v>128</v>
      </c>
      <c r="I1590">
        <v>1060.5</v>
      </c>
    </row>
    <row r="1591" spans="1:9" x14ac:dyDescent="0.25">
      <c r="A1591" t="s">
        <v>9</v>
      </c>
      <c r="B1591" t="s">
        <v>76</v>
      </c>
      <c r="C1591" t="s">
        <v>77</v>
      </c>
      <c r="D1591" t="s">
        <v>483</v>
      </c>
      <c r="E1591" t="s">
        <v>64</v>
      </c>
      <c r="F1591" t="s">
        <v>64</v>
      </c>
      <c r="G1591">
        <v>2008</v>
      </c>
      <c r="H1591">
        <v>128</v>
      </c>
      <c r="I1591">
        <v>1144</v>
      </c>
    </row>
    <row r="1592" spans="1:9" x14ac:dyDescent="0.25">
      <c r="A1592" t="s">
        <v>9</v>
      </c>
      <c r="B1592" t="s">
        <v>76</v>
      </c>
      <c r="C1592" t="s">
        <v>77</v>
      </c>
      <c r="D1592" t="s">
        <v>483</v>
      </c>
      <c r="E1592" t="s">
        <v>64</v>
      </c>
      <c r="F1592" t="s">
        <v>64</v>
      </c>
      <c r="G1592">
        <v>2009</v>
      </c>
      <c r="H1592">
        <v>163</v>
      </c>
      <c r="I1592">
        <v>1287.2750000000001</v>
      </c>
    </row>
    <row r="1593" spans="1:9" x14ac:dyDescent="0.25">
      <c r="A1593" t="s">
        <v>9</v>
      </c>
      <c r="B1593" t="s">
        <v>76</v>
      </c>
      <c r="C1593" t="s">
        <v>77</v>
      </c>
      <c r="D1593" t="s">
        <v>483</v>
      </c>
      <c r="E1593" t="s">
        <v>64</v>
      </c>
      <c r="F1593" t="s">
        <v>64</v>
      </c>
      <c r="G1593">
        <v>2010</v>
      </c>
      <c r="H1593">
        <v>198</v>
      </c>
      <c r="I1593">
        <v>1377.4749999999999</v>
      </c>
    </row>
    <row r="1594" spans="1:9" x14ac:dyDescent="0.25">
      <c r="A1594" t="s">
        <v>9</v>
      </c>
      <c r="B1594" t="s">
        <v>76</v>
      </c>
      <c r="C1594" t="s">
        <v>77</v>
      </c>
      <c r="D1594" t="s">
        <v>483</v>
      </c>
      <c r="E1594" t="s">
        <v>64</v>
      </c>
      <c r="F1594" t="s">
        <v>64</v>
      </c>
      <c r="G1594">
        <v>2011</v>
      </c>
      <c r="H1594">
        <v>198</v>
      </c>
      <c r="I1594">
        <v>1478.81</v>
      </c>
    </row>
    <row r="1595" spans="1:9" x14ac:dyDescent="0.25">
      <c r="A1595" t="s">
        <v>9</v>
      </c>
      <c r="B1595" t="s">
        <v>76</v>
      </c>
      <c r="C1595" t="s">
        <v>77</v>
      </c>
      <c r="D1595" t="s">
        <v>483</v>
      </c>
      <c r="E1595" t="s">
        <v>64</v>
      </c>
      <c r="F1595" t="s">
        <v>64</v>
      </c>
      <c r="G1595">
        <v>2012</v>
      </c>
      <c r="H1595">
        <v>205.5</v>
      </c>
      <c r="I1595">
        <v>1578.9</v>
      </c>
    </row>
    <row r="1596" spans="1:9" x14ac:dyDescent="0.25">
      <c r="A1596" t="s">
        <v>9</v>
      </c>
      <c r="B1596" t="s">
        <v>76</v>
      </c>
      <c r="C1596" t="s">
        <v>77</v>
      </c>
      <c r="D1596" t="s">
        <v>483</v>
      </c>
      <c r="E1596" t="s">
        <v>64</v>
      </c>
      <c r="F1596" t="s">
        <v>64</v>
      </c>
      <c r="G1596">
        <v>2013</v>
      </c>
      <c r="H1596">
        <v>205.5</v>
      </c>
      <c r="I1596">
        <v>1906.0450000000001</v>
      </c>
    </row>
    <row r="1597" spans="1:9" x14ac:dyDescent="0.25">
      <c r="A1597" t="s">
        <v>9</v>
      </c>
      <c r="B1597" t="s">
        <v>76</v>
      </c>
      <c r="C1597" t="s">
        <v>77</v>
      </c>
      <c r="D1597" t="s">
        <v>483</v>
      </c>
      <c r="E1597" t="s">
        <v>64</v>
      </c>
      <c r="F1597" t="s">
        <v>64</v>
      </c>
      <c r="G1597">
        <v>2014</v>
      </c>
      <c r="H1597">
        <v>366.1</v>
      </c>
      <c r="I1597">
        <v>3206.085</v>
      </c>
    </row>
    <row r="1598" spans="1:9" x14ac:dyDescent="0.25">
      <c r="A1598" t="s">
        <v>9</v>
      </c>
      <c r="B1598" t="s">
        <v>76</v>
      </c>
      <c r="C1598" t="s">
        <v>77</v>
      </c>
      <c r="D1598" t="s">
        <v>483</v>
      </c>
      <c r="E1598" t="s">
        <v>64</v>
      </c>
      <c r="F1598" t="s">
        <v>64</v>
      </c>
      <c r="G1598">
        <v>2015</v>
      </c>
      <c r="H1598">
        <v>618.9</v>
      </c>
      <c r="I1598">
        <v>4481.1000000000004</v>
      </c>
    </row>
    <row r="1599" spans="1:9" x14ac:dyDescent="0.25">
      <c r="A1599" t="s">
        <v>9</v>
      </c>
      <c r="B1599" t="s">
        <v>76</v>
      </c>
      <c r="C1599" t="s">
        <v>77</v>
      </c>
      <c r="D1599" t="s">
        <v>483</v>
      </c>
      <c r="E1599" t="s">
        <v>64</v>
      </c>
      <c r="F1599" t="s">
        <v>64</v>
      </c>
      <c r="G1599">
        <v>2016</v>
      </c>
      <c r="H1599">
        <v>662.9</v>
      </c>
      <c r="I1599">
        <v>4688.9250000000002</v>
      </c>
    </row>
    <row r="1600" spans="1:9" x14ac:dyDescent="0.25">
      <c r="A1600" t="s">
        <v>9</v>
      </c>
      <c r="B1600" t="s">
        <v>76</v>
      </c>
      <c r="C1600" t="s">
        <v>77</v>
      </c>
      <c r="D1600" t="s">
        <v>483</v>
      </c>
      <c r="E1600" t="s">
        <v>64</v>
      </c>
      <c r="F1600" t="s">
        <v>64</v>
      </c>
      <c r="G1600">
        <v>2017</v>
      </c>
      <c r="H1600">
        <v>672.9</v>
      </c>
      <c r="I1600">
        <v>4870.6549999999997</v>
      </c>
    </row>
    <row r="1601" spans="1:9" x14ac:dyDescent="0.25">
      <c r="A1601" t="s">
        <v>9</v>
      </c>
      <c r="B1601" t="s">
        <v>76</v>
      </c>
      <c r="C1601" t="s">
        <v>77</v>
      </c>
      <c r="D1601" t="s">
        <v>483</v>
      </c>
      <c r="E1601" t="s">
        <v>64</v>
      </c>
      <c r="F1601" t="s">
        <v>64</v>
      </c>
      <c r="G1601">
        <v>2018</v>
      </c>
      <c r="H1601">
        <v>663</v>
      </c>
    </row>
    <row r="1602" spans="1:9" x14ac:dyDescent="0.25">
      <c r="A1602" t="s">
        <v>9</v>
      </c>
      <c r="B1602" t="s">
        <v>76</v>
      </c>
      <c r="C1602" t="s">
        <v>77</v>
      </c>
      <c r="D1602" t="s">
        <v>483</v>
      </c>
      <c r="E1602" t="s">
        <v>64</v>
      </c>
      <c r="F1602" t="s">
        <v>64</v>
      </c>
      <c r="G1602">
        <v>2019</v>
      </c>
      <c r="H1602">
        <v>823</v>
      </c>
    </row>
    <row r="1603" spans="1:9" x14ac:dyDescent="0.25">
      <c r="A1603" t="s">
        <v>9</v>
      </c>
      <c r="B1603" t="s">
        <v>76</v>
      </c>
      <c r="C1603" t="s">
        <v>77</v>
      </c>
      <c r="D1603" t="s">
        <v>483</v>
      </c>
      <c r="E1603" t="s">
        <v>13</v>
      </c>
      <c r="F1603" t="s">
        <v>14</v>
      </c>
      <c r="G1603">
        <v>2000</v>
      </c>
      <c r="H1603">
        <v>680.61900000000003</v>
      </c>
      <c r="I1603">
        <v>1879.5</v>
      </c>
    </row>
    <row r="1604" spans="1:9" x14ac:dyDescent="0.25">
      <c r="A1604" t="s">
        <v>9</v>
      </c>
      <c r="B1604" t="s">
        <v>76</v>
      </c>
      <c r="C1604" t="s">
        <v>77</v>
      </c>
      <c r="D1604" t="s">
        <v>483</v>
      </c>
      <c r="E1604" t="s">
        <v>13</v>
      </c>
      <c r="F1604" t="s">
        <v>14</v>
      </c>
      <c r="G1604">
        <v>2001</v>
      </c>
      <c r="H1604">
        <v>680.62299999999993</v>
      </c>
      <c r="I1604">
        <v>1863</v>
      </c>
    </row>
    <row r="1605" spans="1:9" x14ac:dyDescent="0.25">
      <c r="A1605" t="s">
        <v>9</v>
      </c>
      <c r="B1605" t="s">
        <v>76</v>
      </c>
      <c r="C1605" t="s">
        <v>77</v>
      </c>
      <c r="D1605" t="s">
        <v>483</v>
      </c>
      <c r="E1605" t="s">
        <v>13</v>
      </c>
      <c r="F1605" t="s">
        <v>14</v>
      </c>
      <c r="G1605">
        <v>2002</v>
      </c>
      <c r="H1605">
        <v>680.64099999999996</v>
      </c>
      <c r="I1605">
        <v>2761.5</v>
      </c>
    </row>
    <row r="1606" spans="1:9" x14ac:dyDescent="0.25">
      <c r="A1606" t="s">
        <v>9</v>
      </c>
      <c r="B1606" t="s">
        <v>76</v>
      </c>
      <c r="C1606" t="s">
        <v>77</v>
      </c>
      <c r="D1606" t="s">
        <v>483</v>
      </c>
      <c r="E1606" t="s">
        <v>13</v>
      </c>
      <c r="F1606" t="s">
        <v>14</v>
      </c>
      <c r="G1606">
        <v>2003</v>
      </c>
      <c r="H1606">
        <v>680.64099999999996</v>
      </c>
      <c r="I1606">
        <v>3190</v>
      </c>
    </row>
    <row r="1607" spans="1:9" x14ac:dyDescent="0.25">
      <c r="A1607" t="s">
        <v>9</v>
      </c>
      <c r="B1607" t="s">
        <v>76</v>
      </c>
      <c r="C1607" t="s">
        <v>77</v>
      </c>
      <c r="D1607" t="s">
        <v>483</v>
      </c>
      <c r="E1607" t="s">
        <v>13</v>
      </c>
      <c r="F1607" t="s">
        <v>14</v>
      </c>
      <c r="G1607">
        <v>2004</v>
      </c>
      <c r="H1607">
        <v>680.64099999999996</v>
      </c>
      <c r="I1607">
        <v>3064</v>
      </c>
    </row>
    <row r="1608" spans="1:9" x14ac:dyDescent="0.25">
      <c r="A1608" t="s">
        <v>9</v>
      </c>
      <c r="B1608" t="s">
        <v>76</v>
      </c>
      <c r="C1608" t="s">
        <v>77</v>
      </c>
      <c r="D1608" t="s">
        <v>483</v>
      </c>
      <c r="E1608" t="s">
        <v>13</v>
      </c>
      <c r="F1608" t="s">
        <v>14</v>
      </c>
      <c r="G1608">
        <v>2005</v>
      </c>
      <c r="H1608">
        <v>680.69099999999992</v>
      </c>
      <c r="I1608">
        <v>2947.5</v>
      </c>
    </row>
    <row r="1609" spans="1:9" x14ac:dyDescent="0.25">
      <c r="A1609" t="s">
        <v>9</v>
      </c>
      <c r="B1609" t="s">
        <v>76</v>
      </c>
      <c r="C1609" t="s">
        <v>77</v>
      </c>
      <c r="D1609" t="s">
        <v>483</v>
      </c>
      <c r="E1609" t="s">
        <v>13</v>
      </c>
      <c r="F1609" t="s">
        <v>14</v>
      </c>
      <c r="G1609">
        <v>2006</v>
      </c>
      <c r="H1609">
        <v>680.69099999999992</v>
      </c>
      <c r="I1609">
        <v>3162.75</v>
      </c>
    </row>
    <row r="1610" spans="1:9" x14ac:dyDescent="0.25">
      <c r="A1610" t="s">
        <v>9</v>
      </c>
      <c r="B1610" t="s">
        <v>76</v>
      </c>
      <c r="C1610" t="s">
        <v>77</v>
      </c>
      <c r="D1610" t="s">
        <v>483</v>
      </c>
      <c r="E1610" t="s">
        <v>13</v>
      </c>
      <c r="F1610" t="s">
        <v>14</v>
      </c>
      <c r="G1610">
        <v>2007</v>
      </c>
      <c r="H1610">
        <v>680.69099999999992</v>
      </c>
      <c r="I1610">
        <v>3403.7</v>
      </c>
    </row>
    <row r="1611" spans="1:9" x14ac:dyDescent="0.25">
      <c r="A1611" t="s">
        <v>9</v>
      </c>
      <c r="B1611" t="s">
        <v>76</v>
      </c>
      <c r="C1611" t="s">
        <v>77</v>
      </c>
      <c r="D1611" t="s">
        <v>483</v>
      </c>
      <c r="E1611" t="s">
        <v>13</v>
      </c>
      <c r="F1611" t="s">
        <v>14</v>
      </c>
      <c r="G1611">
        <v>2008</v>
      </c>
      <c r="H1611">
        <v>740.69499999999994</v>
      </c>
      <c r="I1611">
        <v>3184.4</v>
      </c>
    </row>
    <row r="1612" spans="1:9" x14ac:dyDescent="0.25">
      <c r="A1612" t="s">
        <v>9</v>
      </c>
      <c r="B1612" t="s">
        <v>76</v>
      </c>
      <c r="C1612" t="s">
        <v>77</v>
      </c>
      <c r="D1612" t="s">
        <v>483</v>
      </c>
      <c r="E1612" t="s">
        <v>13</v>
      </c>
      <c r="F1612" t="s">
        <v>14</v>
      </c>
      <c r="G1612">
        <v>2009</v>
      </c>
      <c r="H1612">
        <v>752.77499999999998</v>
      </c>
      <c r="I1612">
        <v>2511.11</v>
      </c>
    </row>
    <row r="1613" spans="1:9" x14ac:dyDescent="0.25">
      <c r="A1613" t="s">
        <v>9</v>
      </c>
      <c r="B1613" t="s">
        <v>76</v>
      </c>
      <c r="C1613" t="s">
        <v>77</v>
      </c>
      <c r="D1613" t="s">
        <v>483</v>
      </c>
      <c r="E1613" t="s">
        <v>13</v>
      </c>
      <c r="F1613" t="s">
        <v>14</v>
      </c>
      <c r="G1613">
        <v>2010</v>
      </c>
      <c r="H1613">
        <v>768.59500000000003</v>
      </c>
      <c r="I1613">
        <v>2795.66</v>
      </c>
    </row>
    <row r="1614" spans="1:9" x14ac:dyDescent="0.25">
      <c r="A1614" t="s">
        <v>9</v>
      </c>
      <c r="B1614" t="s">
        <v>76</v>
      </c>
      <c r="C1614" t="s">
        <v>77</v>
      </c>
      <c r="D1614" t="s">
        <v>483</v>
      </c>
      <c r="E1614" t="s">
        <v>13</v>
      </c>
      <c r="F1614" t="s">
        <v>14</v>
      </c>
      <c r="G1614">
        <v>2011</v>
      </c>
      <c r="H1614">
        <v>768.59500000000003</v>
      </c>
      <c r="I1614">
        <v>3446.1149999999998</v>
      </c>
    </row>
    <row r="1615" spans="1:9" x14ac:dyDescent="0.25">
      <c r="A1615" t="s">
        <v>9</v>
      </c>
      <c r="B1615" t="s">
        <v>76</v>
      </c>
      <c r="C1615" t="s">
        <v>77</v>
      </c>
      <c r="D1615" t="s">
        <v>483</v>
      </c>
      <c r="E1615" t="s">
        <v>13</v>
      </c>
      <c r="F1615" t="s">
        <v>14</v>
      </c>
      <c r="G1615">
        <v>2012</v>
      </c>
      <c r="H1615">
        <v>813.59500000000003</v>
      </c>
      <c r="I1615">
        <v>3906.61</v>
      </c>
    </row>
    <row r="1616" spans="1:9" x14ac:dyDescent="0.25">
      <c r="A1616" t="s">
        <v>9</v>
      </c>
      <c r="B1616" t="s">
        <v>76</v>
      </c>
      <c r="C1616" t="s">
        <v>77</v>
      </c>
      <c r="D1616" t="s">
        <v>483</v>
      </c>
      <c r="E1616" t="s">
        <v>13</v>
      </c>
      <c r="F1616" t="s">
        <v>14</v>
      </c>
      <c r="G1616">
        <v>2013</v>
      </c>
      <c r="H1616">
        <v>821.59500000000003</v>
      </c>
      <c r="I1616">
        <v>4153.7950000000001</v>
      </c>
    </row>
    <row r="1617" spans="1:9" x14ac:dyDescent="0.25">
      <c r="A1617" t="s">
        <v>9</v>
      </c>
      <c r="B1617" t="s">
        <v>76</v>
      </c>
      <c r="C1617" t="s">
        <v>77</v>
      </c>
      <c r="D1617" t="s">
        <v>483</v>
      </c>
      <c r="E1617" t="s">
        <v>13</v>
      </c>
      <c r="F1617" t="s">
        <v>14</v>
      </c>
      <c r="G1617">
        <v>2014</v>
      </c>
      <c r="H1617">
        <v>822.44899999999996</v>
      </c>
      <c r="I1617">
        <v>3639.3649999999998</v>
      </c>
    </row>
    <row r="1618" spans="1:9" x14ac:dyDescent="0.25">
      <c r="A1618" t="s">
        <v>9</v>
      </c>
      <c r="B1618" t="s">
        <v>76</v>
      </c>
      <c r="C1618" t="s">
        <v>77</v>
      </c>
      <c r="D1618" t="s">
        <v>483</v>
      </c>
      <c r="E1618" t="s">
        <v>13</v>
      </c>
      <c r="F1618" t="s">
        <v>14</v>
      </c>
      <c r="G1618">
        <v>2015</v>
      </c>
      <c r="H1618">
        <v>828.44899999999996</v>
      </c>
      <c r="I1618">
        <v>3559.9650000000001</v>
      </c>
    </row>
    <row r="1619" spans="1:9" x14ac:dyDescent="0.25">
      <c r="A1619" t="s">
        <v>9</v>
      </c>
      <c r="B1619" t="s">
        <v>76</v>
      </c>
      <c r="C1619" t="s">
        <v>77</v>
      </c>
      <c r="D1619" t="s">
        <v>483</v>
      </c>
      <c r="E1619" t="s">
        <v>13</v>
      </c>
      <c r="F1619" t="s">
        <v>14</v>
      </c>
      <c r="G1619">
        <v>2016</v>
      </c>
      <c r="H1619">
        <v>828.80899999999997</v>
      </c>
      <c r="I1619">
        <v>3573.6</v>
      </c>
    </row>
    <row r="1620" spans="1:9" x14ac:dyDescent="0.25">
      <c r="A1620" t="s">
        <v>9</v>
      </c>
      <c r="B1620" t="s">
        <v>76</v>
      </c>
      <c r="C1620" t="s">
        <v>77</v>
      </c>
      <c r="D1620" t="s">
        <v>483</v>
      </c>
      <c r="E1620" t="s">
        <v>13</v>
      </c>
      <c r="F1620" t="s">
        <v>14</v>
      </c>
      <c r="G1620">
        <v>2017</v>
      </c>
      <c r="H1620">
        <v>834.12899999999991</v>
      </c>
      <c r="I1620">
        <v>3274.6750000000002</v>
      </c>
    </row>
    <row r="1621" spans="1:9" x14ac:dyDescent="0.25">
      <c r="A1621" t="s">
        <v>9</v>
      </c>
      <c r="B1621" t="s">
        <v>76</v>
      </c>
      <c r="C1621" t="s">
        <v>77</v>
      </c>
      <c r="D1621" t="s">
        <v>483</v>
      </c>
      <c r="E1621" t="s">
        <v>13</v>
      </c>
      <c r="F1621" t="s">
        <v>14</v>
      </c>
      <c r="G1621">
        <v>2018</v>
      </c>
      <c r="H1621">
        <v>836.649</v>
      </c>
    </row>
    <row r="1622" spans="1:9" x14ac:dyDescent="0.25">
      <c r="A1622" t="s">
        <v>9</v>
      </c>
      <c r="B1622" t="s">
        <v>76</v>
      </c>
      <c r="C1622" t="s">
        <v>77</v>
      </c>
      <c r="D1622" t="s">
        <v>483</v>
      </c>
      <c r="E1622" t="s">
        <v>13</v>
      </c>
      <c r="F1622" t="s">
        <v>14</v>
      </c>
      <c r="G1622">
        <v>2019</v>
      </c>
      <c r="H1622">
        <v>836.649</v>
      </c>
    </row>
    <row r="1623" spans="1:9" x14ac:dyDescent="0.25">
      <c r="A1623" t="s">
        <v>9</v>
      </c>
      <c r="B1623" t="s">
        <v>76</v>
      </c>
      <c r="C1623" t="s">
        <v>77</v>
      </c>
      <c r="D1623" t="s">
        <v>483</v>
      </c>
      <c r="E1623" t="s">
        <v>15</v>
      </c>
      <c r="F1623" t="s">
        <v>17</v>
      </c>
      <c r="G1623">
        <v>2000</v>
      </c>
      <c r="H1623">
        <v>0</v>
      </c>
      <c r="I1623">
        <v>0</v>
      </c>
    </row>
    <row r="1624" spans="1:9" x14ac:dyDescent="0.25">
      <c r="A1624" t="s">
        <v>9</v>
      </c>
      <c r="B1624" t="s">
        <v>76</v>
      </c>
      <c r="C1624" t="s">
        <v>77</v>
      </c>
      <c r="D1624" t="s">
        <v>483</v>
      </c>
      <c r="E1624" t="s">
        <v>15</v>
      </c>
      <c r="F1624" t="s">
        <v>17</v>
      </c>
      <c r="G1624">
        <v>2001</v>
      </c>
      <c r="H1624">
        <v>0</v>
      </c>
      <c r="I1624">
        <v>0</v>
      </c>
    </row>
    <row r="1625" spans="1:9" x14ac:dyDescent="0.25">
      <c r="A1625" t="s">
        <v>9</v>
      </c>
      <c r="B1625" t="s">
        <v>76</v>
      </c>
      <c r="C1625" t="s">
        <v>77</v>
      </c>
      <c r="D1625" t="s">
        <v>483</v>
      </c>
      <c r="E1625" t="s">
        <v>15</v>
      </c>
      <c r="F1625" t="s">
        <v>17</v>
      </c>
      <c r="G1625">
        <v>2002</v>
      </c>
      <c r="H1625">
        <v>0</v>
      </c>
      <c r="I1625">
        <v>0</v>
      </c>
    </row>
    <row r="1626" spans="1:9" x14ac:dyDescent="0.25">
      <c r="A1626" t="s">
        <v>9</v>
      </c>
      <c r="B1626" t="s">
        <v>76</v>
      </c>
      <c r="C1626" t="s">
        <v>77</v>
      </c>
      <c r="D1626" t="s">
        <v>483</v>
      </c>
      <c r="E1626" t="s">
        <v>15</v>
      </c>
      <c r="F1626" t="s">
        <v>17</v>
      </c>
      <c r="G1626">
        <v>2003</v>
      </c>
      <c r="H1626">
        <v>0</v>
      </c>
      <c r="I1626">
        <v>0</v>
      </c>
    </row>
    <row r="1627" spans="1:9" x14ac:dyDescent="0.25">
      <c r="A1627" t="s">
        <v>9</v>
      </c>
      <c r="B1627" t="s">
        <v>76</v>
      </c>
      <c r="C1627" t="s">
        <v>77</v>
      </c>
      <c r="D1627" t="s">
        <v>483</v>
      </c>
      <c r="E1627" t="s">
        <v>15</v>
      </c>
      <c r="F1627" t="s">
        <v>17</v>
      </c>
      <c r="G1627">
        <v>2004</v>
      </c>
      <c r="H1627">
        <v>0</v>
      </c>
      <c r="I1627">
        <v>0</v>
      </c>
    </row>
    <row r="1628" spans="1:9" x14ac:dyDescent="0.25">
      <c r="A1628" t="s">
        <v>9</v>
      </c>
      <c r="B1628" t="s">
        <v>76</v>
      </c>
      <c r="C1628" t="s">
        <v>77</v>
      </c>
      <c r="D1628" t="s">
        <v>483</v>
      </c>
      <c r="E1628" t="s">
        <v>15</v>
      </c>
      <c r="F1628" t="s">
        <v>17</v>
      </c>
      <c r="G1628">
        <v>2005</v>
      </c>
      <c r="H1628">
        <v>2E-3</v>
      </c>
      <c r="I1628">
        <v>2E-3</v>
      </c>
    </row>
    <row r="1629" spans="1:9" x14ac:dyDescent="0.25">
      <c r="A1629" t="s">
        <v>9</v>
      </c>
      <c r="B1629" t="s">
        <v>76</v>
      </c>
      <c r="C1629" t="s">
        <v>77</v>
      </c>
      <c r="D1629" t="s">
        <v>483</v>
      </c>
      <c r="E1629" t="s">
        <v>15</v>
      </c>
      <c r="F1629" t="s">
        <v>17</v>
      </c>
      <c r="G1629">
        <v>2006</v>
      </c>
      <c r="H1629">
        <v>2E-3</v>
      </c>
      <c r="I1629">
        <v>2E-3</v>
      </c>
    </row>
    <row r="1630" spans="1:9" x14ac:dyDescent="0.25">
      <c r="A1630" t="s">
        <v>9</v>
      </c>
      <c r="B1630" t="s">
        <v>76</v>
      </c>
      <c r="C1630" t="s">
        <v>77</v>
      </c>
      <c r="D1630" t="s">
        <v>483</v>
      </c>
      <c r="E1630" t="s">
        <v>15</v>
      </c>
      <c r="F1630" t="s">
        <v>17</v>
      </c>
      <c r="G1630">
        <v>2007</v>
      </c>
      <c r="H1630">
        <v>8.9999999999999993E-3</v>
      </c>
      <c r="I1630">
        <v>1.4E-2</v>
      </c>
    </row>
    <row r="1631" spans="1:9" x14ac:dyDescent="0.25">
      <c r="A1631" t="s">
        <v>9</v>
      </c>
      <c r="B1631" t="s">
        <v>76</v>
      </c>
      <c r="C1631" t="s">
        <v>77</v>
      </c>
      <c r="D1631" t="s">
        <v>483</v>
      </c>
      <c r="E1631" t="s">
        <v>15</v>
      </c>
      <c r="F1631" t="s">
        <v>17</v>
      </c>
      <c r="G1631">
        <v>2008</v>
      </c>
      <c r="H1631">
        <v>0.16400000000000001</v>
      </c>
      <c r="I1631">
        <v>0.251</v>
      </c>
    </row>
    <row r="1632" spans="1:9" x14ac:dyDescent="0.25">
      <c r="A1632" t="s">
        <v>9</v>
      </c>
      <c r="B1632" t="s">
        <v>76</v>
      </c>
      <c r="C1632" t="s">
        <v>77</v>
      </c>
      <c r="D1632" t="s">
        <v>483</v>
      </c>
      <c r="E1632" t="s">
        <v>15</v>
      </c>
      <c r="F1632" t="s">
        <v>17</v>
      </c>
      <c r="G1632">
        <v>2009</v>
      </c>
      <c r="H1632">
        <v>0.185</v>
      </c>
      <c r="I1632">
        <v>0.28299999999999997</v>
      </c>
    </row>
    <row r="1633" spans="1:9" x14ac:dyDescent="0.25">
      <c r="A1633" t="s">
        <v>9</v>
      </c>
      <c r="B1633" t="s">
        <v>76</v>
      </c>
      <c r="C1633" t="s">
        <v>77</v>
      </c>
      <c r="D1633" t="s">
        <v>483</v>
      </c>
      <c r="E1633" t="s">
        <v>15</v>
      </c>
      <c r="F1633" t="s">
        <v>17</v>
      </c>
      <c r="G1633">
        <v>2010</v>
      </c>
      <c r="H1633">
        <v>0.19600000000000001</v>
      </c>
      <c r="I1633">
        <v>0.3</v>
      </c>
    </row>
    <row r="1634" spans="1:9" x14ac:dyDescent="0.25">
      <c r="A1634" t="s">
        <v>9</v>
      </c>
      <c r="B1634" t="s">
        <v>76</v>
      </c>
      <c r="C1634" t="s">
        <v>77</v>
      </c>
      <c r="D1634" t="s">
        <v>483</v>
      </c>
      <c r="E1634" t="s">
        <v>15</v>
      </c>
      <c r="F1634" t="s">
        <v>17</v>
      </c>
      <c r="G1634">
        <v>2011</v>
      </c>
      <c r="H1634">
        <v>0.92</v>
      </c>
      <c r="I1634">
        <v>1.4079999999999999</v>
      </c>
    </row>
    <row r="1635" spans="1:9" x14ac:dyDescent="0.25">
      <c r="A1635" t="s">
        <v>9</v>
      </c>
      <c r="B1635" t="s">
        <v>76</v>
      </c>
      <c r="C1635" t="s">
        <v>77</v>
      </c>
      <c r="D1635" t="s">
        <v>483</v>
      </c>
      <c r="E1635" t="s">
        <v>15</v>
      </c>
      <c r="F1635" t="s">
        <v>17</v>
      </c>
      <c r="G1635">
        <v>2012</v>
      </c>
      <c r="H1635">
        <v>2.8889999999999998</v>
      </c>
      <c r="I1635">
        <v>4.42</v>
      </c>
    </row>
    <row r="1636" spans="1:9" x14ac:dyDescent="0.25">
      <c r="A1636" t="s">
        <v>9</v>
      </c>
      <c r="B1636" t="s">
        <v>76</v>
      </c>
      <c r="C1636" t="s">
        <v>77</v>
      </c>
      <c r="D1636" t="s">
        <v>483</v>
      </c>
      <c r="E1636" t="s">
        <v>15</v>
      </c>
      <c r="F1636" t="s">
        <v>17</v>
      </c>
      <c r="G1636">
        <v>2013</v>
      </c>
      <c r="H1636">
        <v>6.6669999999999998</v>
      </c>
      <c r="I1636">
        <v>10.201000000000001</v>
      </c>
    </row>
    <row r="1637" spans="1:9" x14ac:dyDescent="0.25">
      <c r="A1637" t="s">
        <v>9</v>
      </c>
      <c r="B1637" t="s">
        <v>76</v>
      </c>
      <c r="C1637" t="s">
        <v>77</v>
      </c>
      <c r="D1637" t="s">
        <v>483</v>
      </c>
      <c r="E1637" t="s">
        <v>15</v>
      </c>
      <c r="F1637" t="s">
        <v>17</v>
      </c>
      <c r="G1637">
        <v>2014</v>
      </c>
      <c r="H1637">
        <v>15.56</v>
      </c>
      <c r="I1637">
        <v>23.806999999999999</v>
      </c>
    </row>
    <row r="1638" spans="1:9" x14ac:dyDescent="0.25">
      <c r="A1638" t="s">
        <v>9</v>
      </c>
      <c r="B1638" t="s">
        <v>76</v>
      </c>
      <c r="C1638" t="s">
        <v>77</v>
      </c>
      <c r="D1638" t="s">
        <v>483</v>
      </c>
      <c r="E1638" t="s">
        <v>15</v>
      </c>
      <c r="F1638" t="s">
        <v>17</v>
      </c>
      <c r="G1638">
        <v>2015</v>
      </c>
      <c r="H1638">
        <v>29.593</v>
      </c>
      <c r="I1638">
        <v>45.277999999999999</v>
      </c>
    </row>
    <row r="1639" spans="1:9" x14ac:dyDescent="0.25">
      <c r="A1639" t="s">
        <v>9</v>
      </c>
      <c r="B1639" t="s">
        <v>76</v>
      </c>
      <c r="C1639" t="s">
        <v>77</v>
      </c>
      <c r="D1639" t="s">
        <v>483</v>
      </c>
      <c r="E1639" t="s">
        <v>15</v>
      </c>
      <c r="F1639" t="s">
        <v>17</v>
      </c>
      <c r="G1639">
        <v>2016</v>
      </c>
      <c r="H1639">
        <v>30.684999999999999</v>
      </c>
      <c r="I1639">
        <v>46.948</v>
      </c>
    </row>
    <row r="1640" spans="1:9" x14ac:dyDescent="0.25">
      <c r="A1640" t="s">
        <v>9</v>
      </c>
      <c r="B1640" t="s">
        <v>76</v>
      </c>
      <c r="C1640" t="s">
        <v>77</v>
      </c>
      <c r="D1640" t="s">
        <v>483</v>
      </c>
      <c r="E1640" t="s">
        <v>15</v>
      </c>
      <c r="F1640" t="s">
        <v>17</v>
      </c>
      <c r="G1640">
        <v>2017</v>
      </c>
      <c r="H1640">
        <v>36.840000000000003</v>
      </c>
      <c r="I1640">
        <v>56.365000000000002</v>
      </c>
    </row>
    <row r="1641" spans="1:9" x14ac:dyDescent="0.25">
      <c r="A1641" t="s">
        <v>9</v>
      </c>
      <c r="B1641" t="s">
        <v>76</v>
      </c>
      <c r="C1641" t="s">
        <v>77</v>
      </c>
      <c r="D1641" t="s">
        <v>483</v>
      </c>
      <c r="E1641" t="s">
        <v>15</v>
      </c>
      <c r="F1641" t="s">
        <v>17</v>
      </c>
      <c r="G1641">
        <v>2018</v>
      </c>
      <c r="H1641">
        <v>36.840000000000003</v>
      </c>
    </row>
    <row r="1642" spans="1:9" x14ac:dyDescent="0.25">
      <c r="A1642" t="s">
        <v>9</v>
      </c>
      <c r="B1642" t="s">
        <v>76</v>
      </c>
      <c r="C1642" t="s">
        <v>77</v>
      </c>
      <c r="D1642" t="s">
        <v>483</v>
      </c>
      <c r="E1642" t="s">
        <v>15</v>
      </c>
      <c r="F1642" t="s">
        <v>17</v>
      </c>
      <c r="G1642">
        <v>2019</v>
      </c>
      <c r="H1642">
        <v>37.840000000000003</v>
      </c>
    </row>
    <row r="1643" spans="1:9" x14ac:dyDescent="0.25">
      <c r="A1643" t="s">
        <v>9</v>
      </c>
      <c r="B1643" t="s">
        <v>76</v>
      </c>
      <c r="C1643" t="s">
        <v>77</v>
      </c>
      <c r="D1643" t="s">
        <v>483</v>
      </c>
      <c r="E1643" t="s">
        <v>15</v>
      </c>
      <c r="F1643" t="s">
        <v>26</v>
      </c>
      <c r="G1643">
        <v>2011</v>
      </c>
      <c r="H1643">
        <v>0.5</v>
      </c>
      <c r="I1643">
        <v>0.76500000000000001</v>
      </c>
    </row>
    <row r="1644" spans="1:9" x14ac:dyDescent="0.25">
      <c r="A1644" t="s">
        <v>9</v>
      </c>
      <c r="B1644" t="s">
        <v>76</v>
      </c>
      <c r="C1644" t="s">
        <v>77</v>
      </c>
      <c r="D1644" t="s">
        <v>483</v>
      </c>
      <c r="E1644" t="s">
        <v>15</v>
      </c>
      <c r="F1644" t="s">
        <v>26</v>
      </c>
      <c r="G1644">
        <v>2012</v>
      </c>
      <c r="H1644">
        <v>0.5</v>
      </c>
      <c r="I1644">
        <v>0.76500000000000001</v>
      </c>
    </row>
    <row r="1645" spans="1:9" x14ac:dyDescent="0.25">
      <c r="A1645" t="s">
        <v>9</v>
      </c>
      <c r="B1645" t="s">
        <v>76</v>
      </c>
      <c r="C1645" t="s">
        <v>77</v>
      </c>
      <c r="D1645" t="s">
        <v>483</v>
      </c>
      <c r="E1645" t="s">
        <v>15</v>
      </c>
      <c r="F1645" t="s">
        <v>26</v>
      </c>
      <c r="G1645">
        <v>2013</v>
      </c>
      <c r="H1645">
        <v>0.5</v>
      </c>
      <c r="I1645">
        <v>0.76500000000000001</v>
      </c>
    </row>
    <row r="1646" spans="1:9" x14ac:dyDescent="0.25">
      <c r="A1646" t="s">
        <v>9</v>
      </c>
      <c r="B1646" t="s">
        <v>76</v>
      </c>
      <c r="C1646" t="s">
        <v>77</v>
      </c>
      <c r="D1646" t="s">
        <v>483</v>
      </c>
      <c r="E1646" t="s">
        <v>15</v>
      </c>
      <c r="F1646" t="s">
        <v>26</v>
      </c>
      <c r="G1646">
        <v>2014</v>
      </c>
      <c r="H1646">
        <v>1.1000000000000001</v>
      </c>
      <c r="I1646">
        <v>1.6830000000000001</v>
      </c>
    </row>
    <row r="1647" spans="1:9" x14ac:dyDescent="0.25">
      <c r="A1647" t="s">
        <v>9</v>
      </c>
      <c r="B1647" t="s">
        <v>76</v>
      </c>
      <c r="C1647" t="s">
        <v>77</v>
      </c>
      <c r="D1647" t="s">
        <v>483</v>
      </c>
      <c r="E1647" t="s">
        <v>15</v>
      </c>
      <c r="F1647" t="s">
        <v>26</v>
      </c>
      <c r="G1647">
        <v>2015</v>
      </c>
      <c r="H1647">
        <v>1.1000000000000001</v>
      </c>
      <c r="I1647">
        <v>1.6830000000000001</v>
      </c>
    </row>
    <row r="1648" spans="1:9" x14ac:dyDescent="0.25">
      <c r="A1648" t="s">
        <v>9</v>
      </c>
      <c r="B1648" t="s">
        <v>76</v>
      </c>
      <c r="C1648" t="s">
        <v>77</v>
      </c>
      <c r="D1648" t="s">
        <v>483</v>
      </c>
      <c r="E1648" t="s">
        <v>15</v>
      </c>
      <c r="F1648" t="s">
        <v>26</v>
      </c>
      <c r="G1648">
        <v>2016</v>
      </c>
      <c r="H1648">
        <v>1.1000000000000001</v>
      </c>
      <c r="I1648">
        <v>1.6830000000000001</v>
      </c>
    </row>
    <row r="1649" spans="1:9" x14ac:dyDescent="0.25">
      <c r="A1649" t="s">
        <v>9</v>
      </c>
      <c r="B1649" t="s">
        <v>76</v>
      </c>
      <c r="C1649" t="s">
        <v>77</v>
      </c>
      <c r="D1649" t="s">
        <v>483</v>
      </c>
      <c r="E1649" t="s">
        <v>15</v>
      </c>
      <c r="F1649" t="s">
        <v>26</v>
      </c>
      <c r="G1649">
        <v>2017</v>
      </c>
      <c r="H1649">
        <v>1.1000000000000001</v>
      </c>
      <c r="I1649">
        <v>1.6830000000000001</v>
      </c>
    </row>
    <row r="1650" spans="1:9" x14ac:dyDescent="0.25">
      <c r="A1650" t="s">
        <v>9</v>
      </c>
      <c r="B1650" t="s">
        <v>76</v>
      </c>
      <c r="C1650" t="s">
        <v>77</v>
      </c>
      <c r="D1650" t="s">
        <v>483</v>
      </c>
      <c r="E1650" t="s">
        <v>15</v>
      </c>
      <c r="F1650" t="s">
        <v>26</v>
      </c>
      <c r="G1650">
        <v>2018</v>
      </c>
      <c r="H1650">
        <v>55.7</v>
      </c>
    </row>
    <row r="1651" spans="1:9" x14ac:dyDescent="0.25">
      <c r="A1651" t="s">
        <v>9</v>
      </c>
      <c r="B1651" t="s">
        <v>76</v>
      </c>
      <c r="C1651" t="s">
        <v>77</v>
      </c>
      <c r="D1651" t="s">
        <v>483</v>
      </c>
      <c r="E1651" t="s">
        <v>15</v>
      </c>
      <c r="F1651" t="s">
        <v>26</v>
      </c>
      <c r="G1651">
        <v>2019</v>
      </c>
      <c r="H1651">
        <v>56.7</v>
      </c>
    </row>
    <row r="1652" spans="1:9" x14ac:dyDescent="0.25">
      <c r="A1652" t="s">
        <v>9</v>
      </c>
      <c r="B1652" t="s">
        <v>76</v>
      </c>
      <c r="C1652" t="s">
        <v>77</v>
      </c>
      <c r="D1652" t="s">
        <v>483</v>
      </c>
      <c r="E1652" t="s">
        <v>18</v>
      </c>
      <c r="F1652" t="s">
        <v>19</v>
      </c>
      <c r="G1652">
        <v>2000</v>
      </c>
      <c r="H1652">
        <v>0.4</v>
      </c>
      <c r="I1652">
        <v>0.1</v>
      </c>
    </row>
    <row r="1653" spans="1:9" x14ac:dyDescent="0.25">
      <c r="A1653" t="s">
        <v>9</v>
      </c>
      <c r="B1653" t="s">
        <v>76</v>
      </c>
      <c r="C1653" t="s">
        <v>77</v>
      </c>
      <c r="D1653" t="s">
        <v>483</v>
      </c>
      <c r="E1653" t="s">
        <v>18</v>
      </c>
      <c r="F1653" t="s">
        <v>19</v>
      </c>
      <c r="G1653">
        <v>2001</v>
      </c>
      <c r="H1653">
        <v>0.4</v>
      </c>
      <c r="I1653">
        <v>5.5E-2</v>
      </c>
    </row>
    <row r="1654" spans="1:9" x14ac:dyDescent="0.25">
      <c r="A1654" t="s">
        <v>9</v>
      </c>
      <c r="B1654" t="s">
        <v>76</v>
      </c>
      <c r="C1654" t="s">
        <v>77</v>
      </c>
      <c r="D1654" t="s">
        <v>483</v>
      </c>
      <c r="E1654" t="s">
        <v>18</v>
      </c>
      <c r="F1654" t="s">
        <v>19</v>
      </c>
      <c r="G1654">
        <v>2002</v>
      </c>
      <c r="H1654">
        <v>0.4</v>
      </c>
      <c r="I1654">
        <v>0.155</v>
      </c>
    </row>
    <row r="1655" spans="1:9" x14ac:dyDescent="0.25">
      <c r="A1655" t="s">
        <v>9</v>
      </c>
      <c r="B1655" t="s">
        <v>76</v>
      </c>
      <c r="C1655" t="s">
        <v>77</v>
      </c>
      <c r="D1655" t="s">
        <v>483</v>
      </c>
      <c r="E1655" t="s">
        <v>18</v>
      </c>
      <c r="F1655" t="s">
        <v>19</v>
      </c>
      <c r="G1655">
        <v>2003</v>
      </c>
      <c r="H1655">
        <v>0.4</v>
      </c>
      <c r="I1655">
        <v>0.35</v>
      </c>
    </row>
    <row r="1656" spans="1:9" x14ac:dyDescent="0.25">
      <c r="A1656" t="s">
        <v>9</v>
      </c>
      <c r="B1656" t="s">
        <v>76</v>
      </c>
      <c r="C1656" t="s">
        <v>77</v>
      </c>
      <c r="D1656" t="s">
        <v>483</v>
      </c>
      <c r="E1656" t="s">
        <v>18</v>
      </c>
      <c r="F1656" t="s">
        <v>19</v>
      </c>
      <c r="G1656">
        <v>2004</v>
      </c>
      <c r="H1656">
        <v>0.4</v>
      </c>
      <c r="I1656">
        <v>0.42499999999999999</v>
      </c>
    </row>
    <row r="1657" spans="1:9" x14ac:dyDescent="0.25">
      <c r="A1657" t="s">
        <v>9</v>
      </c>
      <c r="B1657" t="s">
        <v>76</v>
      </c>
      <c r="C1657" t="s">
        <v>77</v>
      </c>
      <c r="D1657" t="s">
        <v>483</v>
      </c>
      <c r="E1657" t="s">
        <v>18</v>
      </c>
      <c r="F1657" t="s">
        <v>19</v>
      </c>
      <c r="G1657">
        <v>2005</v>
      </c>
      <c r="H1657">
        <v>0.4</v>
      </c>
      <c r="I1657">
        <v>0.41499999999999998</v>
      </c>
    </row>
    <row r="1658" spans="1:9" x14ac:dyDescent="0.25">
      <c r="A1658" t="s">
        <v>9</v>
      </c>
      <c r="B1658" t="s">
        <v>76</v>
      </c>
      <c r="C1658" t="s">
        <v>77</v>
      </c>
      <c r="D1658" t="s">
        <v>483</v>
      </c>
      <c r="E1658" t="s">
        <v>18</v>
      </c>
      <c r="F1658" t="s">
        <v>19</v>
      </c>
      <c r="G1658">
        <v>2006</v>
      </c>
      <c r="H1658">
        <v>0.4</v>
      </c>
      <c r="I1658">
        <v>0.28999999999999998</v>
      </c>
    </row>
    <row r="1659" spans="1:9" x14ac:dyDescent="0.25">
      <c r="A1659" t="s">
        <v>9</v>
      </c>
      <c r="B1659" t="s">
        <v>76</v>
      </c>
      <c r="C1659" t="s">
        <v>77</v>
      </c>
      <c r="D1659" t="s">
        <v>483</v>
      </c>
      <c r="E1659" t="s">
        <v>18</v>
      </c>
      <c r="F1659" t="s">
        <v>19</v>
      </c>
      <c r="G1659">
        <v>2007</v>
      </c>
      <c r="H1659">
        <v>0.4</v>
      </c>
      <c r="I1659">
        <v>0.2</v>
      </c>
    </row>
    <row r="1660" spans="1:9" x14ac:dyDescent="0.25">
      <c r="A1660" t="s">
        <v>9</v>
      </c>
      <c r="B1660" t="s">
        <v>76</v>
      </c>
      <c r="C1660" t="s">
        <v>77</v>
      </c>
      <c r="D1660" t="s">
        <v>483</v>
      </c>
      <c r="E1660" t="s">
        <v>18</v>
      </c>
      <c r="F1660" t="s">
        <v>19</v>
      </c>
      <c r="G1660">
        <v>2008</v>
      </c>
      <c r="H1660">
        <v>0.4</v>
      </c>
      <c r="I1660">
        <v>0.25</v>
      </c>
    </row>
    <row r="1661" spans="1:9" x14ac:dyDescent="0.25">
      <c r="A1661" t="s">
        <v>9</v>
      </c>
      <c r="B1661" t="s">
        <v>76</v>
      </c>
      <c r="C1661" t="s">
        <v>77</v>
      </c>
      <c r="D1661" t="s">
        <v>483</v>
      </c>
      <c r="E1661" t="s">
        <v>18</v>
      </c>
      <c r="F1661" t="s">
        <v>19</v>
      </c>
      <c r="G1661">
        <v>2009</v>
      </c>
      <c r="H1661">
        <v>0.4</v>
      </c>
      <c r="I1661">
        <v>8.3049999999999997</v>
      </c>
    </row>
    <row r="1662" spans="1:9" x14ac:dyDescent="0.25">
      <c r="A1662" t="s">
        <v>9</v>
      </c>
      <c r="B1662" t="s">
        <v>76</v>
      </c>
      <c r="C1662" t="s">
        <v>77</v>
      </c>
      <c r="D1662" t="s">
        <v>483</v>
      </c>
      <c r="E1662" t="s">
        <v>18</v>
      </c>
      <c r="F1662" t="s">
        <v>19</v>
      </c>
      <c r="G1662">
        <v>2010</v>
      </c>
      <c r="H1662">
        <v>5.6499999999999995</v>
      </c>
      <c r="I1662">
        <v>17.004999999999999</v>
      </c>
    </row>
    <row r="1663" spans="1:9" x14ac:dyDescent="0.25">
      <c r="A1663" t="s">
        <v>9</v>
      </c>
      <c r="B1663" t="s">
        <v>76</v>
      </c>
      <c r="C1663" t="s">
        <v>77</v>
      </c>
      <c r="D1663" t="s">
        <v>483</v>
      </c>
      <c r="E1663" t="s">
        <v>18</v>
      </c>
      <c r="F1663" t="s">
        <v>19</v>
      </c>
      <c r="G1663">
        <v>2011</v>
      </c>
      <c r="H1663">
        <v>5.6499999999999995</v>
      </c>
      <c r="I1663">
        <v>16.5</v>
      </c>
    </row>
    <row r="1664" spans="1:9" x14ac:dyDescent="0.25">
      <c r="A1664" t="s">
        <v>9</v>
      </c>
      <c r="B1664" t="s">
        <v>76</v>
      </c>
      <c r="C1664" t="s">
        <v>77</v>
      </c>
      <c r="D1664" t="s">
        <v>483</v>
      </c>
      <c r="E1664" t="s">
        <v>18</v>
      </c>
      <c r="F1664" t="s">
        <v>19</v>
      </c>
      <c r="G1664">
        <v>2012</v>
      </c>
      <c r="H1664">
        <v>5.6499999999999995</v>
      </c>
      <c r="I1664">
        <v>14.96</v>
      </c>
    </row>
    <row r="1665" spans="1:9" x14ac:dyDescent="0.25">
      <c r="A1665" t="s">
        <v>9</v>
      </c>
      <c r="B1665" t="s">
        <v>76</v>
      </c>
      <c r="C1665" t="s">
        <v>77</v>
      </c>
      <c r="D1665" t="s">
        <v>483</v>
      </c>
      <c r="E1665" t="s">
        <v>18</v>
      </c>
      <c r="F1665" t="s">
        <v>19</v>
      </c>
      <c r="G1665">
        <v>2013</v>
      </c>
      <c r="H1665">
        <v>5.6499999999999995</v>
      </c>
      <c r="I1665">
        <v>16.305</v>
      </c>
    </row>
    <row r="1666" spans="1:9" x14ac:dyDescent="0.25">
      <c r="A1666" t="s">
        <v>9</v>
      </c>
      <c r="B1666" t="s">
        <v>76</v>
      </c>
      <c r="C1666" t="s">
        <v>77</v>
      </c>
      <c r="D1666" t="s">
        <v>483</v>
      </c>
      <c r="E1666" t="s">
        <v>18</v>
      </c>
      <c r="F1666" t="s">
        <v>19</v>
      </c>
      <c r="G1666">
        <v>2014</v>
      </c>
      <c r="H1666">
        <v>5.85</v>
      </c>
      <c r="I1666">
        <v>27.562000000000001</v>
      </c>
    </row>
    <row r="1667" spans="1:9" x14ac:dyDescent="0.25">
      <c r="A1667" t="s">
        <v>9</v>
      </c>
      <c r="B1667" t="s">
        <v>76</v>
      </c>
      <c r="C1667" t="s">
        <v>77</v>
      </c>
      <c r="D1667" t="s">
        <v>483</v>
      </c>
      <c r="E1667" t="s">
        <v>18</v>
      </c>
      <c r="F1667" t="s">
        <v>19</v>
      </c>
      <c r="G1667">
        <v>2015</v>
      </c>
      <c r="H1667">
        <v>26.1</v>
      </c>
      <c r="I1667">
        <v>47.242000000000004</v>
      </c>
    </row>
    <row r="1668" spans="1:9" x14ac:dyDescent="0.25">
      <c r="A1668" t="s">
        <v>9</v>
      </c>
      <c r="B1668" t="s">
        <v>76</v>
      </c>
      <c r="C1668" t="s">
        <v>77</v>
      </c>
      <c r="D1668" t="s">
        <v>483</v>
      </c>
      <c r="E1668" t="s">
        <v>18</v>
      </c>
      <c r="F1668" t="s">
        <v>19</v>
      </c>
      <c r="G1668">
        <v>2016</v>
      </c>
      <c r="H1668">
        <v>26.1</v>
      </c>
      <c r="I1668">
        <v>60.512</v>
      </c>
    </row>
    <row r="1669" spans="1:9" x14ac:dyDescent="0.25">
      <c r="A1669" t="s">
        <v>9</v>
      </c>
      <c r="B1669" t="s">
        <v>76</v>
      </c>
      <c r="C1669" t="s">
        <v>77</v>
      </c>
      <c r="D1669" t="s">
        <v>483</v>
      </c>
      <c r="E1669" t="s">
        <v>18</v>
      </c>
      <c r="F1669" t="s">
        <v>19</v>
      </c>
      <c r="G1669">
        <v>2017</v>
      </c>
      <c r="H1669">
        <v>26.21</v>
      </c>
      <c r="I1669">
        <v>55.959000000000003</v>
      </c>
    </row>
    <row r="1670" spans="1:9" x14ac:dyDescent="0.25">
      <c r="A1670" t="s">
        <v>9</v>
      </c>
      <c r="B1670" t="s">
        <v>76</v>
      </c>
      <c r="C1670" t="s">
        <v>77</v>
      </c>
      <c r="D1670" t="s">
        <v>483</v>
      </c>
      <c r="E1670" t="s">
        <v>18</v>
      </c>
      <c r="F1670" t="s">
        <v>19</v>
      </c>
      <c r="G1670">
        <v>2018</v>
      </c>
      <c r="H1670">
        <v>336.1</v>
      </c>
    </row>
    <row r="1671" spans="1:9" x14ac:dyDescent="0.25">
      <c r="A1671" t="s">
        <v>9</v>
      </c>
      <c r="B1671" t="s">
        <v>76</v>
      </c>
      <c r="C1671" t="s">
        <v>77</v>
      </c>
      <c r="D1671" t="s">
        <v>483</v>
      </c>
      <c r="E1671" t="s">
        <v>18</v>
      </c>
      <c r="F1671" t="s">
        <v>19</v>
      </c>
      <c r="G1671">
        <v>2019</v>
      </c>
      <c r="H1671">
        <v>336.1</v>
      </c>
    </row>
    <row r="1672" spans="1:9" x14ac:dyDescent="0.25">
      <c r="A1672" t="s">
        <v>9</v>
      </c>
      <c r="B1672" t="s">
        <v>78</v>
      </c>
      <c r="C1672" t="s">
        <v>79</v>
      </c>
      <c r="D1672" t="s">
        <v>482</v>
      </c>
      <c r="E1672" t="s">
        <v>12</v>
      </c>
      <c r="F1672" t="s">
        <v>12</v>
      </c>
      <c r="G1672">
        <v>2000</v>
      </c>
      <c r="H1672">
        <v>0.82</v>
      </c>
    </row>
    <row r="1673" spans="1:9" x14ac:dyDescent="0.25">
      <c r="A1673" t="s">
        <v>9</v>
      </c>
      <c r="B1673" t="s">
        <v>78</v>
      </c>
      <c r="C1673" t="s">
        <v>79</v>
      </c>
      <c r="D1673" t="s">
        <v>482</v>
      </c>
      <c r="E1673" t="s">
        <v>12</v>
      </c>
      <c r="F1673" t="s">
        <v>12</v>
      </c>
      <c r="G1673">
        <v>2001</v>
      </c>
      <c r="H1673">
        <v>0.82</v>
      </c>
    </row>
    <row r="1674" spans="1:9" x14ac:dyDescent="0.25">
      <c r="A1674" t="s">
        <v>9</v>
      </c>
      <c r="B1674" t="s">
        <v>78</v>
      </c>
      <c r="C1674" t="s">
        <v>79</v>
      </c>
      <c r="D1674" t="s">
        <v>482</v>
      </c>
      <c r="E1674" t="s">
        <v>12</v>
      </c>
      <c r="F1674" t="s">
        <v>12</v>
      </c>
      <c r="G1674">
        <v>2002</v>
      </c>
      <c r="H1674">
        <v>0.82</v>
      </c>
    </row>
    <row r="1675" spans="1:9" x14ac:dyDescent="0.25">
      <c r="A1675" t="s">
        <v>9</v>
      </c>
      <c r="B1675" t="s">
        <v>78</v>
      </c>
      <c r="C1675" t="s">
        <v>79</v>
      </c>
      <c r="D1675" t="s">
        <v>482</v>
      </c>
      <c r="E1675" t="s">
        <v>12</v>
      </c>
      <c r="F1675" t="s">
        <v>12</v>
      </c>
      <c r="G1675">
        <v>2003</v>
      </c>
      <c r="H1675">
        <v>0.12</v>
      </c>
    </row>
    <row r="1676" spans="1:9" x14ac:dyDescent="0.25">
      <c r="A1676" t="s">
        <v>9</v>
      </c>
      <c r="B1676" t="s">
        <v>78</v>
      </c>
      <c r="C1676" t="s">
        <v>79</v>
      </c>
      <c r="D1676" t="s">
        <v>482</v>
      </c>
      <c r="E1676" t="s">
        <v>12</v>
      </c>
      <c r="F1676" t="s">
        <v>12</v>
      </c>
      <c r="G1676">
        <v>2004</v>
      </c>
      <c r="H1676">
        <v>0.12</v>
      </c>
    </row>
    <row r="1677" spans="1:9" x14ac:dyDescent="0.25">
      <c r="A1677" t="s">
        <v>9</v>
      </c>
      <c r="B1677" t="s">
        <v>78</v>
      </c>
      <c r="C1677" t="s">
        <v>79</v>
      </c>
      <c r="D1677" t="s">
        <v>482</v>
      </c>
      <c r="E1677" t="s">
        <v>12</v>
      </c>
      <c r="F1677" t="s">
        <v>12</v>
      </c>
      <c r="G1677">
        <v>2005</v>
      </c>
      <c r="H1677">
        <v>0.12</v>
      </c>
    </row>
    <row r="1678" spans="1:9" x14ac:dyDescent="0.25">
      <c r="A1678" t="s">
        <v>9</v>
      </c>
      <c r="B1678" t="s">
        <v>78</v>
      </c>
      <c r="C1678" t="s">
        <v>79</v>
      </c>
      <c r="D1678" t="s">
        <v>482</v>
      </c>
      <c r="E1678" t="s">
        <v>12</v>
      </c>
      <c r="F1678" t="s">
        <v>12</v>
      </c>
      <c r="G1678">
        <v>2006</v>
      </c>
      <c r="H1678">
        <v>0.12</v>
      </c>
    </row>
    <row r="1679" spans="1:9" x14ac:dyDescent="0.25">
      <c r="A1679" t="s">
        <v>9</v>
      </c>
      <c r="B1679" t="s">
        <v>78</v>
      </c>
      <c r="C1679" t="s">
        <v>79</v>
      </c>
      <c r="D1679" t="s">
        <v>482</v>
      </c>
      <c r="E1679" t="s">
        <v>12</v>
      </c>
      <c r="F1679" t="s">
        <v>12</v>
      </c>
      <c r="G1679">
        <v>2007</v>
      </c>
      <c r="H1679">
        <v>0.12</v>
      </c>
    </row>
    <row r="1680" spans="1:9" x14ac:dyDescent="0.25">
      <c r="A1680" t="s">
        <v>9</v>
      </c>
      <c r="B1680" t="s">
        <v>78</v>
      </c>
      <c r="C1680" t="s">
        <v>79</v>
      </c>
      <c r="D1680" t="s">
        <v>482</v>
      </c>
      <c r="E1680" t="s">
        <v>12</v>
      </c>
      <c r="F1680" t="s">
        <v>12</v>
      </c>
      <c r="G1680">
        <v>2008</v>
      </c>
      <c r="H1680">
        <v>0.12</v>
      </c>
    </row>
    <row r="1681" spans="1:9" x14ac:dyDescent="0.25">
      <c r="A1681" t="s">
        <v>9</v>
      </c>
      <c r="B1681" t="s">
        <v>78</v>
      </c>
      <c r="C1681" t="s">
        <v>79</v>
      </c>
      <c r="D1681" t="s">
        <v>482</v>
      </c>
      <c r="E1681" t="s">
        <v>12</v>
      </c>
      <c r="F1681" t="s">
        <v>12</v>
      </c>
      <c r="G1681">
        <v>2009</v>
      </c>
      <c r="H1681">
        <v>0.12</v>
      </c>
    </row>
    <row r="1682" spans="1:9" x14ac:dyDescent="0.25">
      <c r="A1682" t="s">
        <v>9</v>
      </c>
      <c r="B1682" t="s">
        <v>78</v>
      </c>
      <c r="C1682" t="s">
        <v>79</v>
      </c>
      <c r="D1682" t="s">
        <v>482</v>
      </c>
      <c r="E1682" t="s">
        <v>12</v>
      </c>
      <c r="F1682" t="s">
        <v>12</v>
      </c>
      <c r="G1682">
        <v>2010</v>
      </c>
      <c r="H1682">
        <v>0.12</v>
      </c>
    </row>
    <row r="1683" spans="1:9" x14ac:dyDescent="0.25">
      <c r="A1683" t="s">
        <v>9</v>
      </c>
      <c r="B1683" t="s">
        <v>78</v>
      </c>
      <c r="C1683" t="s">
        <v>79</v>
      </c>
      <c r="D1683" t="s">
        <v>482</v>
      </c>
      <c r="E1683" t="s">
        <v>12</v>
      </c>
      <c r="F1683" t="s">
        <v>12</v>
      </c>
      <c r="G1683">
        <v>2011</v>
      </c>
      <c r="H1683">
        <v>0.12</v>
      </c>
    </row>
    <row r="1684" spans="1:9" x14ac:dyDescent="0.25">
      <c r="A1684" t="s">
        <v>9</v>
      </c>
      <c r="B1684" t="s">
        <v>78</v>
      </c>
      <c r="C1684" t="s">
        <v>79</v>
      </c>
      <c r="D1684" t="s">
        <v>482</v>
      </c>
      <c r="E1684" t="s">
        <v>12</v>
      </c>
      <c r="F1684" t="s">
        <v>12</v>
      </c>
      <c r="G1684">
        <v>2012</v>
      </c>
      <c r="H1684">
        <v>0.12</v>
      </c>
    </row>
    <row r="1685" spans="1:9" x14ac:dyDescent="0.25">
      <c r="A1685" t="s">
        <v>9</v>
      </c>
      <c r="B1685" t="s">
        <v>78</v>
      </c>
      <c r="C1685" t="s">
        <v>79</v>
      </c>
      <c r="D1685" t="s">
        <v>482</v>
      </c>
      <c r="E1685" t="s">
        <v>12</v>
      </c>
      <c r="F1685" t="s">
        <v>12</v>
      </c>
      <c r="G1685">
        <v>2013</v>
      </c>
      <c r="H1685">
        <v>0.12</v>
      </c>
    </row>
    <row r="1686" spans="1:9" x14ac:dyDescent="0.25">
      <c r="A1686" t="s">
        <v>9</v>
      </c>
      <c r="B1686" t="s">
        <v>78</v>
      </c>
      <c r="C1686" t="s">
        <v>79</v>
      </c>
      <c r="D1686" t="s">
        <v>482</v>
      </c>
      <c r="E1686" t="s">
        <v>12</v>
      </c>
      <c r="F1686" t="s">
        <v>12</v>
      </c>
      <c r="G1686">
        <v>2014</v>
      </c>
      <c r="H1686">
        <v>0.12</v>
      </c>
    </row>
    <row r="1687" spans="1:9" x14ac:dyDescent="0.25">
      <c r="A1687" t="s">
        <v>9</v>
      </c>
      <c r="B1687" t="s">
        <v>78</v>
      </c>
      <c r="C1687" t="s">
        <v>79</v>
      </c>
      <c r="D1687" t="s">
        <v>482</v>
      </c>
      <c r="E1687" t="s">
        <v>12</v>
      </c>
      <c r="F1687" t="s">
        <v>12</v>
      </c>
      <c r="G1687">
        <v>2015</v>
      </c>
      <c r="H1687">
        <v>0.12</v>
      </c>
    </row>
    <row r="1688" spans="1:9" x14ac:dyDescent="0.25">
      <c r="A1688" t="s">
        <v>9</v>
      </c>
      <c r="B1688" t="s">
        <v>78</v>
      </c>
      <c r="C1688" t="s">
        <v>79</v>
      </c>
      <c r="D1688" t="s">
        <v>482</v>
      </c>
      <c r="E1688" t="s">
        <v>12</v>
      </c>
      <c r="F1688" t="s">
        <v>12</v>
      </c>
      <c r="G1688">
        <v>2016</v>
      </c>
      <c r="H1688">
        <v>0.12</v>
      </c>
    </row>
    <row r="1689" spans="1:9" x14ac:dyDescent="0.25">
      <c r="A1689" t="s">
        <v>9</v>
      </c>
      <c r="B1689" t="s">
        <v>78</v>
      </c>
      <c r="C1689" t="s">
        <v>79</v>
      </c>
      <c r="D1689" t="s">
        <v>482</v>
      </c>
      <c r="E1689" t="s">
        <v>12</v>
      </c>
      <c r="F1689" t="s">
        <v>12</v>
      </c>
      <c r="G1689">
        <v>2017</v>
      </c>
      <c r="H1689">
        <v>0.12</v>
      </c>
      <c r="I1689">
        <v>0.38</v>
      </c>
    </row>
    <row r="1690" spans="1:9" x14ac:dyDescent="0.25">
      <c r="A1690" t="s">
        <v>9</v>
      </c>
      <c r="B1690" t="s">
        <v>78</v>
      </c>
      <c r="C1690" t="s">
        <v>79</v>
      </c>
      <c r="D1690" t="s">
        <v>482</v>
      </c>
      <c r="E1690" t="s">
        <v>12</v>
      </c>
      <c r="F1690" t="s">
        <v>12</v>
      </c>
      <c r="G1690">
        <v>2018</v>
      </c>
      <c r="H1690">
        <v>0.12</v>
      </c>
    </row>
    <row r="1691" spans="1:9" x14ac:dyDescent="0.25">
      <c r="A1691" t="s">
        <v>9</v>
      </c>
      <c r="B1691" t="s">
        <v>78</v>
      </c>
      <c r="C1691" t="s">
        <v>79</v>
      </c>
      <c r="D1691" t="s">
        <v>482</v>
      </c>
      <c r="E1691" t="s">
        <v>12</v>
      </c>
      <c r="F1691" t="s">
        <v>12</v>
      </c>
      <c r="G1691">
        <v>2019</v>
      </c>
      <c r="H1691">
        <v>0.12</v>
      </c>
    </row>
    <row r="1692" spans="1:9" x14ac:dyDescent="0.25">
      <c r="A1692" t="s">
        <v>9</v>
      </c>
      <c r="B1692" t="s">
        <v>78</v>
      </c>
      <c r="C1692" t="s">
        <v>79</v>
      </c>
      <c r="D1692" t="s">
        <v>483</v>
      </c>
      <c r="E1692" t="s">
        <v>13</v>
      </c>
      <c r="F1692" t="s">
        <v>14</v>
      </c>
      <c r="G1692">
        <v>2000</v>
      </c>
      <c r="H1692">
        <v>75.42</v>
      </c>
      <c r="I1692">
        <v>367.13100000000003</v>
      </c>
    </row>
    <row r="1693" spans="1:9" x14ac:dyDescent="0.25">
      <c r="A1693" t="s">
        <v>9</v>
      </c>
      <c r="B1693" t="s">
        <v>78</v>
      </c>
      <c r="C1693" t="s">
        <v>79</v>
      </c>
      <c r="D1693" t="s">
        <v>483</v>
      </c>
      <c r="E1693" t="s">
        <v>13</v>
      </c>
      <c r="F1693" t="s">
        <v>14</v>
      </c>
      <c r="G1693">
        <v>2001</v>
      </c>
      <c r="H1693">
        <v>75.42</v>
      </c>
      <c r="I1693">
        <v>371.00399999999996</v>
      </c>
    </row>
    <row r="1694" spans="1:9" x14ac:dyDescent="0.25">
      <c r="A1694" t="s">
        <v>9</v>
      </c>
      <c r="B1694" t="s">
        <v>78</v>
      </c>
      <c r="C1694" t="s">
        <v>79</v>
      </c>
      <c r="D1694" t="s">
        <v>483</v>
      </c>
      <c r="E1694" t="s">
        <v>13</v>
      </c>
      <c r="F1694" t="s">
        <v>14</v>
      </c>
      <c r="G1694">
        <v>2002</v>
      </c>
      <c r="H1694">
        <v>75.42</v>
      </c>
      <c r="I1694">
        <v>397.745</v>
      </c>
    </row>
    <row r="1695" spans="1:9" x14ac:dyDescent="0.25">
      <c r="A1695" t="s">
        <v>9</v>
      </c>
      <c r="B1695" t="s">
        <v>78</v>
      </c>
      <c r="C1695" t="s">
        <v>79</v>
      </c>
      <c r="D1695" t="s">
        <v>483</v>
      </c>
      <c r="E1695" t="s">
        <v>13</v>
      </c>
      <c r="F1695" t="s">
        <v>14</v>
      </c>
      <c r="G1695">
        <v>2003</v>
      </c>
      <c r="H1695">
        <v>74.75</v>
      </c>
      <c r="I1695">
        <v>408.041</v>
      </c>
    </row>
    <row r="1696" spans="1:9" x14ac:dyDescent="0.25">
      <c r="A1696" t="s">
        <v>9</v>
      </c>
      <c r="B1696" t="s">
        <v>78</v>
      </c>
      <c r="C1696" t="s">
        <v>79</v>
      </c>
      <c r="D1696" t="s">
        <v>483</v>
      </c>
      <c r="E1696" t="s">
        <v>13</v>
      </c>
      <c r="F1696" t="s">
        <v>14</v>
      </c>
      <c r="G1696">
        <v>2004</v>
      </c>
      <c r="H1696">
        <v>74.75</v>
      </c>
      <c r="I1696">
        <v>403.858</v>
      </c>
    </row>
    <row r="1697" spans="1:9" x14ac:dyDescent="0.25">
      <c r="A1697" t="s">
        <v>9</v>
      </c>
      <c r="B1697" t="s">
        <v>78</v>
      </c>
      <c r="C1697" t="s">
        <v>79</v>
      </c>
      <c r="D1697" t="s">
        <v>483</v>
      </c>
      <c r="E1697" t="s">
        <v>13</v>
      </c>
      <c r="F1697" t="s">
        <v>14</v>
      </c>
      <c r="G1697">
        <v>2005</v>
      </c>
      <c r="H1697">
        <v>74.75</v>
      </c>
      <c r="I1697">
        <v>457.22399999999999</v>
      </c>
    </row>
    <row r="1698" spans="1:9" x14ac:dyDescent="0.25">
      <c r="A1698" t="s">
        <v>9</v>
      </c>
      <c r="B1698" t="s">
        <v>78</v>
      </c>
      <c r="C1698" t="s">
        <v>79</v>
      </c>
      <c r="D1698" t="s">
        <v>483</v>
      </c>
      <c r="E1698" t="s">
        <v>13</v>
      </c>
      <c r="F1698" t="s">
        <v>14</v>
      </c>
      <c r="G1698">
        <v>2006</v>
      </c>
      <c r="H1698">
        <v>72.75</v>
      </c>
      <c r="I1698">
        <v>481.61599999999999</v>
      </c>
    </row>
    <row r="1699" spans="1:9" x14ac:dyDescent="0.25">
      <c r="A1699" t="s">
        <v>9</v>
      </c>
      <c r="B1699" t="s">
        <v>78</v>
      </c>
      <c r="C1699" t="s">
        <v>79</v>
      </c>
      <c r="D1699" t="s">
        <v>483</v>
      </c>
      <c r="E1699" t="s">
        <v>13</v>
      </c>
      <c r="F1699" t="s">
        <v>14</v>
      </c>
      <c r="G1699">
        <v>2007</v>
      </c>
      <c r="H1699">
        <v>72.75</v>
      </c>
      <c r="I1699">
        <v>507.34699999999998</v>
      </c>
    </row>
    <row r="1700" spans="1:9" x14ac:dyDescent="0.25">
      <c r="A1700" t="s">
        <v>9</v>
      </c>
      <c r="B1700" t="s">
        <v>78</v>
      </c>
      <c r="C1700" t="s">
        <v>79</v>
      </c>
      <c r="D1700" t="s">
        <v>483</v>
      </c>
      <c r="E1700" t="s">
        <v>13</v>
      </c>
      <c r="F1700" t="s">
        <v>14</v>
      </c>
      <c r="G1700">
        <v>2008</v>
      </c>
      <c r="H1700">
        <v>72.75</v>
      </c>
      <c r="I1700">
        <v>503.38299999999998</v>
      </c>
    </row>
    <row r="1701" spans="1:9" x14ac:dyDescent="0.25">
      <c r="A1701" t="s">
        <v>9</v>
      </c>
      <c r="B1701" t="s">
        <v>78</v>
      </c>
      <c r="C1701" t="s">
        <v>79</v>
      </c>
      <c r="D1701" t="s">
        <v>483</v>
      </c>
      <c r="E1701" t="s">
        <v>13</v>
      </c>
      <c r="F1701" t="s">
        <v>14</v>
      </c>
      <c r="G1701">
        <v>2009</v>
      </c>
      <c r="H1701">
        <v>72.75</v>
      </c>
      <c r="I1701">
        <v>505.29700000000003</v>
      </c>
    </row>
    <row r="1702" spans="1:9" x14ac:dyDescent="0.25">
      <c r="A1702" t="s">
        <v>9</v>
      </c>
      <c r="B1702" t="s">
        <v>78</v>
      </c>
      <c r="C1702" t="s">
        <v>79</v>
      </c>
      <c r="D1702" t="s">
        <v>483</v>
      </c>
      <c r="E1702" t="s">
        <v>13</v>
      </c>
      <c r="F1702" t="s">
        <v>14</v>
      </c>
      <c r="G1702">
        <v>2010</v>
      </c>
      <c r="H1702">
        <v>72.75</v>
      </c>
      <c r="I1702">
        <v>500.58</v>
      </c>
    </row>
    <row r="1703" spans="1:9" x14ac:dyDescent="0.25">
      <c r="A1703" t="s">
        <v>9</v>
      </c>
      <c r="B1703" t="s">
        <v>78</v>
      </c>
      <c r="C1703" t="s">
        <v>79</v>
      </c>
      <c r="D1703" t="s">
        <v>483</v>
      </c>
      <c r="E1703" t="s">
        <v>13</v>
      </c>
      <c r="F1703" t="s">
        <v>14</v>
      </c>
      <c r="G1703">
        <v>2011</v>
      </c>
      <c r="H1703">
        <v>72.75</v>
      </c>
      <c r="I1703">
        <v>489.46699999999998</v>
      </c>
    </row>
    <row r="1704" spans="1:9" x14ac:dyDescent="0.25">
      <c r="A1704" t="s">
        <v>9</v>
      </c>
      <c r="B1704" t="s">
        <v>78</v>
      </c>
      <c r="C1704" t="s">
        <v>79</v>
      </c>
      <c r="D1704" t="s">
        <v>483</v>
      </c>
      <c r="E1704" t="s">
        <v>13</v>
      </c>
      <c r="F1704" t="s">
        <v>14</v>
      </c>
      <c r="G1704">
        <v>2012</v>
      </c>
      <c r="H1704">
        <v>74.75</v>
      </c>
      <c r="I1704">
        <v>485.40899999999999</v>
      </c>
    </row>
    <row r="1705" spans="1:9" x14ac:dyDescent="0.25">
      <c r="A1705" t="s">
        <v>9</v>
      </c>
      <c r="B1705" t="s">
        <v>78</v>
      </c>
      <c r="C1705" t="s">
        <v>79</v>
      </c>
      <c r="D1705" t="s">
        <v>483</v>
      </c>
      <c r="E1705" t="s">
        <v>13</v>
      </c>
      <c r="F1705" t="s">
        <v>14</v>
      </c>
      <c r="G1705">
        <v>2013</v>
      </c>
      <c r="H1705">
        <v>74.75</v>
      </c>
      <c r="I1705">
        <v>515.25299999999993</v>
      </c>
    </row>
    <row r="1706" spans="1:9" x14ac:dyDescent="0.25">
      <c r="A1706" t="s">
        <v>9</v>
      </c>
      <c r="B1706" t="s">
        <v>78</v>
      </c>
      <c r="C1706" t="s">
        <v>79</v>
      </c>
      <c r="D1706" t="s">
        <v>483</v>
      </c>
      <c r="E1706" t="s">
        <v>13</v>
      </c>
      <c r="F1706" t="s">
        <v>14</v>
      </c>
      <c r="G1706">
        <v>2014</v>
      </c>
      <c r="H1706">
        <v>74.75</v>
      </c>
      <c r="I1706">
        <v>520.13900000000001</v>
      </c>
    </row>
    <row r="1707" spans="1:9" x14ac:dyDescent="0.25">
      <c r="A1707" t="s">
        <v>9</v>
      </c>
      <c r="B1707" t="s">
        <v>78</v>
      </c>
      <c r="C1707" t="s">
        <v>79</v>
      </c>
      <c r="D1707" t="s">
        <v>483</v>
      </c>
      <c r="E1707" t="s">
        <v>13</v>
      </c>
      <c r="F1707" t="s">
        <v>14</v>
      </c>
      <c r="G1707">
        <v>2015</v>
      </c>
      <c r="H1707">
        <v>74.75</v>
      </c>
      <c r="I1707">
        <v>532.19000000000005</v>
      </c>
    </row>
    <row r="1708" spans="1:9" x14ac:dyDescent="0.25">
      <c r="A1708" t="s">
        <v>9</v>
      </c>
      <c r="B1708" t="s">
        <v>78</v>
      </c>
      <c r="C1708" t="s">
        <v>79</v>
      </c>
      <c r="D1708" t="s">
        <v>483</v>
      </c>
      <c r="E1708" t="s">
        <v>13</v>
      </c>
      <c r="F1708" t="s">
        <v>14</v>
      </c>
      <c r="G1708">
        <v>2016</v>
      </c>
      <c r="H1708">
        <v>74.75</v>
      </c>
      <c r="I1708">
        <v>522.02799999999991</v>
      </c>
    </row>
    <row r="1709" spans="1:9" x14ac:dyDescent="0.25">
      <c r="A1709" t="s">
        <v>9</v>
      </c>
      <c r="B1709" t="s">
        <v>78</v>
      </c>
      <c r="C1709" t="s">
        <v>79</v>
      </c>
      <c r="D1709" t="s">
        <v>483</v>
      </c>
      <c r="E1709" t="s">
        <v>13</v>
      </c>
      <c r="F1709" t="s">
        <v>14</v>
      </c>
      <c r="G1709">
        <v>2017</v>
      </c>
      <c r="H1709">
        <v>74.75</v>
      </c>
      <c r="I1709">
        <v>538.67399999999998</v>
      </c>
    </row>
    <row r="1710" spans="1:9" x14ac:dyDescent="0.25">
      <c r="A1710" t="s">
        <v>9</v>
      </c>
      <c r="B1710" t="s">
        <v>78</v>
      </c>
      <c r="C1710" t="s">
        <v>79</v>
      </c>
      <c r="D1710" t="s">
        <v>483</v>
      </c>
      <c r="E1710" t="s">
        <v>13</v>
      </c>
      <c r="F1710" t="s">
        <v>14</v>
      </c>
      <c r="G1710">
        <v>2018</v>
      </c>
      <c r="H1710">
        <v>74.75</v>
      </c>
    </row>
    <row r="1711" spans="1:9" x14ac:dyDescent="0.25">
      <c r="A1711" t="s">
        <v>9</v>
      </c>
      <c r="B1711" t="s">
        <v>78</v>
      </c>
      <c r="C1711" t="s">
        <v>79</v>
      </c>
      <c r="D1711" t="s">
        <v>483</v>
      </c>
      <c r="E1711" t="s">
        <v>13</v>
      </c>
      <c r="F1711" t="s">
        <v>14</v>
      </c>
      <c r="G1711">
        <v>2019</v>
      </c>
      <c r="H1711">
        <v>74.75</v>
      </c>
    </row>
    <row r="1712" spans="1:9" x14ac:dyDescent="0.25">
      <c r="A1712" t="s">
        <v>9</v>
      </c>
      <c r="B1712" t="s">
        <v>78</v>
      </c>
      <c r="C1712" t="s">
        <v>79</v>
      </c>
      <c r="D1712" t="s">
        <v>483</v>
      </c>
      <c r="E1712" t="s">
        <v>15</v>
      </c>
      <c r="F1712" t="s">
        <v>17</v>
      </c>
      <c r="G1712">
        <v>2013</v>
      </c>
      <c r="H1712">
        <v>0.16300000000000001</v>
      </c>
      <c r="I1712">
        <v>0.28199999999999997</v>
      </c>
    </row>
    <row r="1713" spans="1:9" x14ac:dyDescent="0.25">
      <c r="A1713" t="s">
        <v>9</v>
      </c>
      <c r="B1713" t="s">
        <v>78</v>
      </c>
      <c r="C1713" t="s">
        <v>79</v>
      </c>
      <c r="D1713" t="s">
        <v>483</v>
      </c>
      <c r="E1713" t="s">
        <v>15</v>
      </c>
      <c r="F1713" t="s">
        <v>17</v>
      </c>
      <c r="G1713">
        <v>2014</v>
      </c>
      <c r="H1713">
        <v>0.16300000000000001</v>
      </c>
      <c r="I1713">
        <v>0.28199999999999997</v>
      </c>
    </row>
    <row r="1714" spans="1:9" x14ac:dyDescent="0.25">
      <c r="A1714" t="s">
        <v>9</v>
      </c>
      <c r="B1714" t="s">
        <v>78</v>
      </c>
      <c r="C1714" t="s">
        <v>79</v>
      </c>
      <c r="D1714" t="s">
        <v>483</v>
      </c>
      <c r="E1714" t="s">
        <v>15</v>
      </c>
      <c r="F1714" t="s">
        <v>17</v>
      </c>
      <c r="G1714">
        <v>2015</v>
      </c>
      <c r="H1714">
        <v>0.16300000000000001</v>
      </c>
      <c r="I1714">
        <v>0.28199999999999997</v>
      </c>
    </row>
    <row r="1715" spans="1:9" x14ac:dyDescent="0.25">
      <c r="A1715" t="s">
        <v>9</v>
      </c>
      <c r="B1715" t="s">
        <v>78</v>
      </c>
      <c r="C1715" t="s">
        <v>79</v>
      </c>
      <c r="D1715" t="s">
        <v>483</v>
      </c>
      <c r="E1715" t="s">
        <v>15</v>
      </c>
      <c r="F1715" t="s">
        <v>17</v>
      </c>
      <c r="G1715">
        <v>2016</v>
      </c>
      <c r="H1715">
        <v>0.16300000000000001</v>
      </c>
      <c r="I1715">
        <v>0.28199999999999997</v>
      </c>
    </row>
    <row r="1716" spans="1:9" x14ac:dyDescent="0.25">
      <c r="A1716" t="s">
        <v>9</v>
      </c>
      <c r="B1716" t="s">
        <v>78</v>
      </c>
      <c r="C1716" t="s">
        <v>79</v>
      </c>
      <c r="D1716" t="s">
        <v>483</v>
      </c>
      <c r="E1716" t="s">
        <v>15</v>
      </c>
      <c r="F1716" t="s">
        <v>17</v>
      </c>
      <c r="G1716">
        <v>2017</v>
      </c>
      <c r="H1716">
        <v>0.16300000000000001</v>
      </c>
      <c r="I1716">
        <v>0.28199999999999997</v>
      </c>
    </row>
    <row r="1717" spans="1:9" x14ac:dyDescent="0.25">
      <c r="A1717" t="s">
        <v>9</v>
      </c>
      <c r="B1717" t="s">
        <v>78</v>
      </c>
      <c r="C1717" t="s">
        <v>79</v>
      </c>
      <c r="D1717" t="s">
        <v>483</v>
      </c>
      <c r="E1717" t="s">
        <v>15</v>
      </c>
      <c r="F1717" t="s">
        <v>17</v>
      </c>
      <c r="G1717">
        <v>2018</v>
      </c>
      <c r="H1717">
        <v>0.16300000000000001</v>
      </c>
    </row>
    <row r="1718" spans="1:9" x14ac:dyDescent="0.25">
      <c r="A1718" t="s">
        <v>9</v>
      </c>
      <c r="B1718" t="s">
        <v>78</v>
      </c>
      <c r="C1718" t="s">
        <v>79</v>
      </c>
      <c r="D1718" t="s">
        <v>483</v>
      </c>
      <c r="E1718" t="s">
        <v>15</v>
      </c>
      <c r="F1718" t="s">
        <v>17</v>
      </c>
      <c r="G1718">
        <v>2019</v>
      </c>
      <c r="H1718">
        <v>0.16300000000000001</v>
      </c>
    </row>
    <row r="1719" spans="1:9" x14ac:dyDescent="0.25">
      <c r="A1719" t="s">
        <v>9</v>
      </c>
      <c r="B1719" t="s">
        <v>78</v>
      </c>
      <c r="C1719" t="s">
        <v>79</v>
      </c>
      <c r="D1719" t="s">
        <v>483</v>
      </c>
      <c r="E1719" t="s">
        <v>15</v>
      </c>
      <c r="F1719" t="s">
        <v>26</v>
      </c>
      <c r="G1719">
        <v>2013</v>
      </c>
      <c r="H1719">
        <v>0.2</v>
      </c>
      <c r="I1719">
        <v>0.12</v>
      </c>
    </row>
    <row r="1720" spans="1:9" x14ac:dyDescent="0.25">
      <c r="A1720" t="s">
        <v>9</v>
      </c>
      <c r="B1720" t="s">
        <v>78</v>
      </c>
      <c r="C1720" t="s">
        <v>79</v>
      </c>
      <c r="D1720" t="s">
        <v>483</v>
      </c>
      <c r="E1720" t="s">
        <v>15</v>
      </c>
      <c r="F1720" t="s">
        <v>26</v>
      </c>
      <c r="G1720">
        <v>2014</v>
      </c>
      <c r="H1720">
        <v>0.2</v>
      </c>
      <c r="I1720">
        <v>0.48</v>
      </c>
    </row>
    <row r="1721" spans="1:9" x14ac:dyDescent="0.25">
      <c r="A1721" t="s">
        <v>9</v>
      </c>
      <c r="B1721" t="s">
        <v>78</v>
      </c>
      <c r="C1721" t="s">
        <v>79</v>
      </c>
      <c r="D1721" t="s">
        <v>483</v>
      </c>
      <c r="E1721" t="s">
        <v>15</v>
      </c>
      <c r="F1721" t="s">
        <v>26</v>
      </c>
      <c r="G1721">
        <v>2015</v>
      </c>
      <c r="H1721">
        <v>0.2</v>
      </c>
      <c r="I1721">
        <v>0.48</v>
      </c>
    </row>
    <row r="1722" spans="1:9" x14ac:dyDescent="0.25">
      <c r="A1722" t="s">
        <v>9</v>
      </c>
      <c r="B1722" t="s">
        <v>78</v>
      </c>
      <c r="C1722" t="s">
        <v>79</v>
      </c>
      <c r="D1722" t="s">
        <v>483</v>
      </c>
      <c r="E1722" t="s">
        <v>15</v>
      </c>
      <c r="F1722" t="s">
        <v>26</v>
      </c>
      <c r="G1722">
        <v>2016</v>
      </c>
      <c r="H1722">
        <v>0.2</v>
      </c>
      <c r="I1722">
        <v>0.48</v>
      </c>
    </row>
    <row r="1723" spans="1:9" x14ac:dyDescent="0.25">
      <c r="A1723" t="s">
        <v>9</v>
      </c>
      <c r="B1723" t="s">
        <v>78</v>
      </c>
      <c r="C1723" t="s">
        <v>79</v>
      </c>
      <c r="D1723" t="s">
        <v>483</v>
      </c>
      <c r="E1723" t="s">
        <v>15</v>
      </c>
      <c r="F1723" t="s">
        <v>26</v>
      </c>
      <c r="G1723">
        <v>2017</v>
      </c>
      <c r="H1723">
        <v>0.2</v>
      </c>
      <c r="I1723">
        <v>0.48</v>
      </c>
    </row>
    <row r="1724" spans="1:9" x14ac:dyDescent="0.25">
      <c r="A1724" t="s">
        <v>9</v>
      </c>
      <c r="B1724" t="s">
        <v>78</v>
      </c>
      <c r="C1724" t="s">
        <v>79</v>
      </c>
      <c r="D1724" t="s">
        <v>483</v>
      </c>
      <c r="E1724" t="s">
        <v>15</v>
      </c>
      <c r="F1724" t="s">
        <v>26</v>
      </c>
      <c r="G1724">
        <v>2018</v>
      </c>
      <c r="H1724">
        <v>0.2</v>
      </c>
    </row>
    <row r="1725" spans="1:9" x14ac:dyDescent="0.25">
      <c r="A1725" t="s">
        <v>9</v>
      </c>
      <c r="B1725" t="s">
        <v>78</v>
      </c>
      <c r="C1725" t="s">
        <v>79</v>
      </c>
      <c r="D1725" t="s">
        <v>483</v>
      </c>
      <c r="E1725" t="s">
        <v>15</v>
      </c>
      <c r="F1725" t="s">
        <v>26</v>
      </c>
      <c r="G1725">
        <v>2019</v>
      </c>
      <c r="H1725">
        <v>0.2</v>
      </c>
    </row>
    <row r="1726" spans="1:9" x14ac:dyDescent="0.25">
      <c r="A1726" t="s">
        <v>9</v>
      </c>
      <c r="B1726" t="s">
        <v>80</v>
      </c>
      <c r="C1726" t="s">
        <v>81</v>
      </c>
      <c r="D1726" t="s">
        <v>482</v>
      </c>
      <c r="E1726" t="s">
        <v>12</v>
      </c>
      <c r="F1726" t="s">
        <v>12</v>
      </c>
      <c r="G1726">
        <v>2000</v>
      </c>
      <c r="H1726">
        <v>70</v>
      </c>
      <c r="I1726">
        <v>70</v>
      </c>
    </row>
    <row r="1727" spans="1:9" x14ac:dyDescent="0.25">
      <c r="A1727" t="s">
        <v>9</v>
      </c>
      <c r="B1727" t="s">
        <v>80</v>
      </c>
      <c r="C1727" t="s">
        <v>81</v>
      </c>
      <c r="D1727" t="s">
        <v>482</v>
      </c>
      <c r="E1727" t="s">
        <v>12</v>
      </c>
      <c r="F1727" t="s">
        <v>12</v>
      </c>
      <c r="G1727">
        <v>2001</v>
      </c>
      <c r="H1727">
        <v>70</v>
      </c>
      <c r="I1727">
        <v>70</v>
      </c>
    </row>
    <row r="1728" spans="1:9" x14ac:dyDescent="0.25">
      <c r="A1728" t="s">
        <v>9</v>
      </c>
      <c r="B1728" t="s">
        <v>80</v>
      </c>
      <c r="C1728" t="s">
        <v>81</v>
      </c>
      <c r="D1728" t="s">
        <v>482</v>
      </c>
      <c r="E1728" t="s">
        <v>12</v>
      </c>
      <c r="F1728" t="s">
        <v>12</v>
      </c>
      <c r="G1728">
        <v>2002</v>
      </c>
      <c r="H1728">
        <v>70</v>
      </c>
      <c r="I1728">
        <v>70</v>
      </c>
    </row>
    <row r="1729" spans="1:9" x14ac:dyDescent="0.25">
      <c r="A1729" t="s">
        <v>9</v>
      </c>
      <c r="B1729" t="s">
        <v>80</v>
      </c>
      <c r="C1729" t="s">
        <v>81</v>
      </c>
      <c r="D1729" t="s">
        <v>482</v>
      </c>
      <c r="E1729" t="s">
        <v>12</v>
      </c>
      <c r="F1729" t="s">
        <v>12</v>
      </c>
      <c r="G1729">
        <v>2003</v>
      </c>
      <c r="H1729">
        <v>70</v>
      </c>
      <c r="I1729">
        <v>70</v>
      </c>
    </row>
    <row r="1730" spans="1:9" x14ac:dyDescent="0.25">
      <c r="A1730" t="s">
        <v>9</v>
      </c>
      <c r="B1730" t="s">
        <v>80</v>
      </c>
      <c r="C1730" t="s">
        <v>81</v>
      </c>
      <c r="D1730" t="s">
        <v>482</v>
      </c>
      <c r="E1730" t="s">
        <v>12</v>
      </c>
      <c r="F1730" t="s">
        <v>12</v>
      </c>
      <c r="G1730">
        <v>2004</v>
      </c>
      <c r="H1730">
        <v>73</v>
      </c>
      <c r="I1730">
        <v>73</v>
      </c>
    </row>
    <row r="1731" spans="1:9" x14ac:dyDescent="0.25">
      <c r="A1731" t="s">
        <v>9</v>
      </c>
      <c r="B1731" t="s">
        <v>80</v>
      </c>
      <c r="C1731" t="s">
        <v>81</v>
      </c>
      <c r="D1731" t="s">
        <v>482</v>
      </c>
      <c r="E1731" t="s">
        <v>12</v>
      </c>
      <c r="F1731" t="s">
        <v>12</v>
      </c>
      <c r="G1731">
        <v>2005</v>
      </c>
      <c r="H1731">
        <v>73</v>
      </c>
      <c r="I1731">
        <v>73</v>
      </c>
    </row>
    <row r="1732" spans="1:9" x14ac:dyDescent="0.25">
      <c r="A1732" t="s">
        <v>9</v>
      </c>
      <c r="B1732" t="s">
        <v>80</v>
      </c>
      <c r="C1732" t="s">
        <v>81</v>
      </c>
      <c r="D1732" t="s">
        <v>482</v>
      </c>
      <c r="E1732" t="s">
        <v>12</v>
      </c>
      <c r="F1732" t="s">
        <v>12</v>
      </c>
      <c r="G1732">
        <v>2006</v>
      </c>
      <c r="H1732">
        <v>73</v>
      </c>
      <c r="I1732">
        <v>73</v>
      </c>
    </row>
    <row r="1733" spans="1:9" x14ac:dyDescent="0.25">
      <c r="A1733" t="s">
        <v>9</v>
      </c>
      <c r="B1733" t="s">
        <v>80</v>
      </c>
      <c r="C1733" t="s">
        <v>81</v>
      </c>
      <c r="D1733" t="s">
        <v>482</v>
      </c>
      <c r="E1733" t="s">
        <v>12</v>
      </c>
      <c r="F1733" t="s">
        <v>12</v>
      </c>
      <c r="G1733">
        <v>2007</v>
      </c>
      <c r="H1733">
        <v>78</v>
      </c>
      <c r="I1733">
        <v>78</v>
      </c>
    </row>
    <row r="1734" spans="1:9" x14ac:dyDescent="0.25">
      <c r="A1734" t="s">
        <v>9</v>
      </c>
      <c r="B1734" t="s">
        <v>80</v>
      </c>
      <c r="C1734" t="s">
        <v>81</v>
      </c>
      <c r="D1734" t="s">
        <v>482</v>
      </c>
      <c r="E1734" t="s">
        <v>12</v>
      </c>
      <c r="F1734" t="s">
        <v>12</v>
      </c>
      <c r="G1734">
        <v>2008</v>
      </c>
      <c r="H1734">
        <v>78</v>
      </c>
      <c r="I1734">
        <v>78</v>
      </c>
    </row>
    <row r="1735" spans="1:9" x14ac:dyDescent="0.25">
      <c r="A1735" t="s">
        <v>9</v>
      </c>
      <c r="B1735" t="s">
        <v>80</v>
      </c>
      <c r="C1735" t="s">
        <v>81</v>
      </c>
      <c r="D1735" t="s">
        <v>482</v>
      </c>
      <c r="E1735" t="s">
        <v>12</v>
      </c>
      <c r="F1735" t="s">
        <v>12</v>
      </c>
      <c r="G1735">
        <v>2009</v>
      </c>
      <c r="H1735">
        <v>78</v>
      </c>
      <c r="I1735">
        <v>78</v>
      </c>
    </row>
    <row r="1736" spans="1:9" x14ac:dyDescent="0.25">
      <c r="A1736" t="s">
        <v>9</v>
      </c>
      <c r="B1736" t="s">
        <v>80</v>
      </c>
      <c r="C1736" t="s">
        <v>81</v>
      </c>
      <c r="D1736" t="s">
        <v>482</v>
      </c>
      <c r="E1736" t="s">
        <v>12</v>
      </c>
      <c r="F1736" t="s">
        <v>12</v>
      </c>
      <c r="G1736">
        <v>2010</v>
      </c>
      <c r="H1736">
        <v>87.4</v>
      </c>
      <c r="I1736">
        <v>87.4</v>
      </c>
    </row>
    <row r="1737" spans="1:9" x14ac:dyDescent="0.25">
      <c r="A1737" t="s">
        <v>9</v>
      </c>
      <c r="B1737" t="s">
        <v>80</v>
      </c>
      <c r="C1737" t="s">
        <v>81</v>
      </c>
      <c r="D1737" t="s">
        <v>482</v>
      </c>
      <c r="E1737" t="s">
        <v>12</v>
      </c>
      <c r="F1737" t="s">
        <v>12</v>
      </c>
      <c r="G1737">
        <v>2011</v>
      </c>
      <c r="H1737">
        <v>91</v>
      </c>
      <c r="I1737">
        <v>91</v>
      </c>
    </row>
    <row r="1738" spans="1:9" x14ac:dyDescent="0.25">
      <c r="A1738" t="s">
        <v>9</v>
      </c>
      <c r="B1738" t="s">
        <v>80</v>
      </c>
      <c r="C1738" t="s">
        <v>81</v>
      </c>
      <c r="D1738" t="s">
        <v>482</v>
      </c>
      <c r="E1738" t="s">
        <v>12</v>
      </c>
      <c r="F1738" t="s">
        <v>12</v>
      </c>
      <c r="G1738">
        <v>2012</v>
      </c>
      <c r="H1738">
        <v>91</v>
      </c>
      <c r="I1738">
        <v>91</v>
      </c>
    </row>
    <row r="1739" spans="1:9" x14ac:dyDescent="0.25">
      <c r="A1739" t="s">
        <v>9</v>
      </c>
      <c r="B1739" t="s">
        <v>80</v>
      </c>
      <c r="C1739" t="s">
        <v>81</v>
      </c>
      <c r="D1739" t="s">
        <v>482</v>
      </c>
      <c r="E1739" t="s">
        <v>12</v>
      </c>
      <c r="F1739" t="s">
        <v>12</v>
      </c>
      <c r="G1739">
        <v>2013</v>
      </c>
      <c r="H1739">
        <v>92.6</v>
      </c>
      <c r="I1739">
        <v>92.6</v>
      </c>
    </row>
    <row r="1740" spans="1:9" x14ac:dyDescent="0.25">
      <c r="A1740" t="s">
        <v>9</v>
      </c>
      <c r="B1740" t="s">
        <v>80</v>
      </c>
      <c r="C1740" t="s">
        <v>81</v>
      </c>
      <c r="D1740" t="s">
        <v>482</v>
      </c>
      <c r="E1740" t="s">
        <v>12</v>
      </c>
      <c r="F1740" t="s">
        <v>12</v>
      </c>
      <c r="G1740">
        <v>2014</v>
      </c>
      <c r="H1740">
        <v>92.6</v>
      </c>
      <c r="I1740">
        <v>92.6</v>
      </c>
    </row>
    <row r="1741" spans="1:9" x14ac:dyDescent="0.25">
      <c r="A1741" t="s">
        <v>9</v>
      </c>
      <c r="B1741" t="s">
        <v>80</v>
      </c>
      <c r="C1741" t="s">
        <v>81</v>
      </c>
      <c r="D1741" t="s">
        <v>482</v>
      </c>
      <c r="E1741" t="s">
        <v>12</v>
      </c>
      <c r="F1741" t="s">
        <v>12</v>
      </c>
      <c r="G1741">
        <v>2015</v>
      </c>
      <c r="H1741">
        <v>92.6</v>
      </c>
      <c r="I1741">
        <v>92.6</v>
      </c>
    </row>
    <row r="1742" spans="1:9" x14ac:dyDescent="0.25">
      <c r="A1742" t="s">
        <v>9</v>
      </c>
      <c r="B1742" t="s">
        <v>80</v>
      </c>
      <c r="C1742" t="s">
        <v>81</v>
      </c>
      <c r="D1742" t="s">
        <v>482</v>
      </c>
      <c r="E1742" t="s">
        <v>12</v>
      </c>
      <c r="F1742" t="s">
        <v>12</v>
      </c>
      <c r="G1742">
        <v>2016</v>
      </c>
      <c r="H1742">
        <v>98</v>
      </c>
      <c r="I1742">
        <v>98</v>
      </c>
    </row>
    <row r="1743" spans="1:9" x14ac:dyDescent="0.25">
      <c r="A1743" t="s">
        <v>9</v>
      </c>
      <c r="B1743" t="s">
        <v>80</v>
      </c>
      <c r="C1743" t="s">
        <v>81</v>
      </c>
      <c r="D1743" t="s">
        <v>482</v>
      </c>
      <c r="E1743" t="s">
        <v>12</v>
      </c>
      <c r="F1743" t="s">
        <v>12</v>
      </c>
      <c r="G1743">
        <v>2017</v>
      </c>
      <c r="H1743">
        <v>98</v>
      </c>
      <c r="I1743">
        <v>98</v>
      </c>
    </row>
    <row r="1744" spans="1:9" x14ac:dyDescent="0.25">
      <c r="A1744" t="s">
        <v>9</v>
      </c>
      <c r="B1744" t="s">
        <v>80</v>
      </c>
      <c r="C1744" t="s">
        <v>81</v>
      </c>
      <c r="D1744" t="s">
        <v>482</v>
      </c>
      <c r="E1744" t="s">
        <v>12</v>
      </c>
      <c r="F1744" t="s">
        <v>12</v>
      </c>
      <c r="G1744">
        <v>2018</v>
      </c>
      <c r="H1744">
        <v>98</v>
      </c>
    </row>
    <row r="1745" spans="1:9" x14ac:dyDescent="0.25">
      <c r="A1745" t="s">
        <v>9</v>
      </c>
      <c r="B1745" t="s">
        <v>80</v>
      </c>
      <c r="C1745" t="s">
        <v>81</v>
      </c>
      <c r="D1745" t="s">
        <v>482</v>
      </c>
      <c r="E1745" t="s">
        <v>12</v>
      </c>
      <c r="F1745" t="s">
        <v>12</v>
      </c>
      <c r="G1745">
        <v>2019</v>
      </c>
      <c r="H1745">
        <v>98</v>
      </c>
    </row>
    <row r="1746" spans="1:9" x14ac:dyDescent="0.25">
      <c r="A1746" t="s">
        <v>9</v>
      </c>
      <c r="B1746" t="s">
        <v>80</v>
      </c>
      <c r="C1746" t="s">
        <v>81</v>
      </c>
      <c r="D1746" t="s">
        <v>483</v>
      </c>
      <c r="E1746" t="s">
        <v>13</v>
      </c>
      <c r="F1746" t="s">
        <v>14</v>
      </c>
      <c r="G1746">
        <v>2000</v>
      </c>
      <c r="H1746">
        <v>4</v>
      </c>
      <c r="I1746">
        <v>21</v>
      </c>
    </row>
    <row r="1747" spans="1:9" x14ac:dyDescent="0.25">
      <c r="A1747" t="s">
        <v>9</v>
      </c>
      <c r="B1747" t="s">
        <v>80</v>
      </c>
      <c r="C1747" t="s">
        <v>81</v>
      </c>
      <c r="D1747" t="s">
        <v>483</v>
      </c>
      <c r="E1747" t="s">
        <v>13</v>
      </c>
      <c r="F1747" t="s">
        <v>14</v>
      </c>
      <c r="G1747">
        <v>2001</v>
      </c>
      <c r="H1747">
        <v>4</v>
      </c>
      <c r="I1747">
        <v>21</v>
      </c>
    </row>
    <row r="1748" spans="1:9" x14ac:dyDescent="0.25">
      <c r="A1748" t="s">
        <v>9</v>
      </c>
      <c r="B1748" t="s">
        <v>80</v>
      </c>
      <c r="C1748" t="s">
        <v>81</v>
      </c>
      <c r="D1748" t="s">
        <v>483</v>
      </c>
      <c r="E1748" t="s">
        <v>13</v>
      </c>
      <c r="F1748" t="s">
        <v>14</v>
      </c>
      <c r="G1748">
        <v>2002</v>
      </c>
      <c r="H1748">
        <v>4</v>
      </c>
      <c r="I1748">
        <v>21</v>
      </c>
    </row>
    <row r="1749" spans="1:9" x14ac:dyDescent="0.25">
      <c r="A1749" t="s">
        <v>9</v>
      </c>
      <c r="B1749" t="s">
        <v>80</v>
      </c>
      <c r="C1749" t="s">
        <v>81</v>
      </c>
      <c r="D1749" t="s">
        <v>483</v>
      </c>
      <c r="E1749" t="s">
        <v>13</v>
      </c>
      <c r="F1749" t="s">
        <v>14</v>
      </c>
      <c r="G1749">
        <v>2003</v>
      </c>
      <c r="H1749">
        <v>4</v>
      </c>
      <c r="I1749">
        <v>21</v>
      </c>
    </row>
    <row r="1750" spans="1:9" x14ac:dyDescent="0.25">
      <c r="A1750" t="s">
        <v>9</v>
      </c>
      <c r="B1750" t="s">
        <v>80</v>
      </c>
      <c r="C1750" t="s">
        <v>81</v>
      </c>
      <c r="D1750" t="s">
        <v>483</v>
      </c>
      <c r="E1750" t="s">
        <v>13</v>
      </c>
      <c r="F1750" t="s">
        <v>14</v>
      </c>
      <c r="G1750">
        <v>2004</v>
      </c>
      <c r="H1750">
        <v>4</v>
      </c>
      <c r="I1750">
        <v>21</v>
      </c>
    </row>
    <row r="1751" spans="1:9" x14ac:dyDescent="0.25">
      <c r="A1751" t="s">
        <v>9</v>
      </c>
      <c r="B1751" t="s">
        <v>80</v>
      </c>
      <c r="C1751" t="s">
        <v>81</v>
      </c>
      <c r="D1751" t="s">
        <v>483</v>
      </c>
      <c r="E1751" t="s">
        <v>13</v>
      </c>
      <c r="F1751" t="s">
        <v>14</v>
      </c>
      <c r="G1751">
        <v>2005</v>
      </c>
      <c r="H1751">
        <v>4</v>
      </c>
      <c r="I1751">
        <v>21</v>
      </c>
    </row>
    <row r="1752" spans="1:9" x14ac:dyDescent="0.25">
      <c r="A1752" t="s">
        <v>9</v>
      </c>
      <c r="B1752" t="s">
        <v>80</v>
      </c>
      <c r="C1752" t="s">
        <v>81</v>
      </c>
      <c r="D1752" t="s">
        <v>483</v>
      </c>
      <c r="E1752" t="s">
        <v>13</v>
      </c>
      <c r="F1752" t="s">
        <v>14</v>
      </c>
      <c r="G1752">
        <v>2006</v>
      </c>
      <c r="H1752">
        <v>4</v>
      </c>
      <c r="I1752">
        <v>21</v>
      </c>
    </row>
    <row r="1753" spans="1:9" x14ac:dyDescent="0.25">
      <c r="A1753" t="s">
        <v>9</v>
      </c>
      <c r="B1753" t="s">
        <v>80</v>
      </c>
      <c r="C1753" t="s">
        <v>81</v>
      </c>
      <c r="D1753" t="s">
        <v>483</v>
      </c>
      <c r="E1753" t="s">
        <v>13</v>
      </c>
      <c r="F1753" t="s">
        <v>14</v>
      </c>
      <c r="G1753">
        <v>2007</v>
      </c>
      <c r="H1753">
        <v>4</v>
      </c>
      <c r="I1753">
        <v>21</v>
      </c>
    </row>
    <row r="1754" spans="1:9" x14ac:dyDescent="0.25">
      <c r="A1754" t="s">
        <v>9</v>
      </c>
      <c r="B1754" t="s">
        <v>80</v>
      </c>
      <c r="C1754" t="s">
        <v>81</v>
      </c>
      <c r="D1754" t="s">
        <v>483</v>
      </c>
      <c r="E1754" t="s">
        <v>13</v>
      </c>
      <c r="F1754" t="s">
        <v>14</v>
      </c>
      <c r="G1754">
        <v>2008</v>
      </c>
      <c r="H1754">
        <v>4</v>
      </c>
      <c r="I1754">
        <v>21</v>
      </c>
    </row>
    <row r="1755" spans="1:9" x14ac:dyDescent="0.25">
      <c r="A1755" t="s">
        <v>9</v>
      </c>
      <c r="B1755" t="s">
        <v>80</v>
      </c>
      <c r="C1755" t="s">
        <v>81</v>
      </c>
      <c r="D1755" t="s">
        <v>483</v>
      </c>
      <c r="E1755" t="s">
        <v>13</v>
      </c>
      <c r="F1755" t="s">
        <v>14</v>
      </c>
      <c r="G1755">
        <v>2009</v>
      </c>
      <c r="H1755">
        <v>4</v>
      </c>
      <c r="I1755">
        <v>21</v>
      </c>
    </row>
    <row r="1756" spans="1:9" x14ac:dyDescent="0.25">
      <c r="A1756" t="s">
        <v>9</v>
      </c>
      <c r="B1756" t="s">
        <v>80</v>
      </c>
      <c r="C1756" t="s">
        <v>81</v>
      </c>
      <c r="D1756" t="s">
        <v>483</v>
      </c>
      <c r="E1756" t="s">
        <v>13</v>
      </c>
      <c r="F1756" t="s">
        <v>14</v>
      </c>
      <c r="G1756">
        <v>2010</v>
      </c>
      <c r="H1756">
        <v>4</v>
      </c>
      <c r="I1756">
        <v>21</v>
      </c>
    </row>
    <row r="1757" spans="1:9" x14ac:dyDescent="0.25">
      <c r="A1757" t="s">
        <v>9</v>
      </c>
      <c r="B1757" t="s">
        <v>80</v>
      </c>
      <c r="C1757" t="s">
        <v>81</v>
      </c>
      <c r="D1757" t="s">
        <v>483</v>
      </c>
      <c r="E1757" t="s">
        <v>13</v>
      </c>
      <c r="F1757" t="s">
        <v>14</v>
      </c>
      <c r="G1757">
        <v>2011</v>
      </c>
      <c r="H1757">
        <v>4</v>
      </c>
      <c r="I1757">
        <v>21</v>
      </c>
    </row>
    <row r="1758" spans="1:9" x14ac:dyDescent="0.25">
      <c r="A1758" t="s">
        <v>9</v>
      </c>
      <c r="B1758" t="s">
        <v>80</v>
      </c>
      <c r="C1758" t="s">
        <v>81</v>
      </c>
      <c r="D1758" t="s">
        <v>483</v>
      </c>
      <c r="E1758" t="s">
        <v>13</v>
      </c>
      <c r="F1758" t="s">
        <v>14</v>
      </c>
      <c r="G1758">
        <v>2012</v>
      </c>
      <c r="H1758">
        <v>4</v>
      </c>
      <c r="I1758">
        <v>21</v>
      </c>
    </row>
    <row r="1759" spans="1:9" x14ac:dyDescent="0.25">
      <c r="A1759" t="s">
        <v>9</v>
      </c>
      <c r="B1759" t="s">
        <v>80</v>
      </c>
      <c r="C1759" t="s">
        <v>81</v>
      </c>
      <c r="D1759" t="s">
        <v>483</v>
      </c>
      <c r="E1759" t="s">
        <v>13</v>
      </c>
      <c r="F1759" t="s">
        <v>14</v>
      </c>
      <c r="G1759">
        <v>2013</v>
      </c>
      <c r="H1759">
        <v>4</v>
      </c>
      <c r="I1759">
        <v>21</v>
      </c>
    </row>
    <row r="1760" spans="1:9" x14ac:dyDescent="0.25">
      <c r="A1760" t="s">
        <v>9</v>
      </c>
      <c r="B1760" t="s">
        <v>80</v>
      </c>
      <c r="C1760" t="s">
        <v>81</v>
      </c>
      <c r="D1760" t="s">
        <v>483</v>
      </c>
      <c r="E1760" t="s">
        <v>13</v>
      </c>
      <c r="F1760" t="s">
        <v>14</v>
      </c>
      <c r="G1760">
        <v>2014</v>
      </c>
      <c r="H1760">
        <v>4</v>
      </c>
      <c r="I1760">
        <v>21</v>
      </c>
    </row>
    <row r="1761" spans="1:9" x14ac:dyDescent="0.25">
      <c r="A1761" t="s">
        <v>9</v>
      </c>
      <c r="B1761" t="s">
        <v>80</v>
      </c>
      <c r="C1761" t="s">
        <v>81</v>
      </c>
      <c r="D1761" t="s">
        <v>483</v>
      </c>
      <c r="E1761" t="s">
        <v>13</v>
      </c>
      <c r="F1761" t="s">
        <v>14</v>
      </c>
      <c r="G1761">
        <v>2015</v>
      </c>
      <c r="H1761">
        <v>4</v>
      </c>
      <c r="I1761">
        <v>21</v>
      </c>
    </row>
    <row r="1762" spans="1:9" x14ac:dyDescent="0.25">
      <c r="A1762" t="s">
        <v>9</v>
      </c>
      <c r="B1762" t="s">
        <v>80</v>
      </c>
      <c r="C1762" t="s">
        <v>81</v>
      </c>
      <c r="D1762" t="s">
        <v>483</v>
      </c>
      <c r="E1762" t="s">
        <v>13</v>
      </c>
      <c r="F1762" t="s">
        <v>14</v>
      </c>
      <c r="G1762">
        <v>2016</v>
      </c>
      <c r="H1762">
        <v>26</v>
      </c>
      <c r="I1762">
        <v>21</v>
      </c>
    </row>
    <row r="1763" spans="1:9" x14ac:dyDescent="0.25">
      <c r="A1763" t="s">
        <v>9</v>
      </c>
      <c r="B1763" t="s">
        <v>80</v>
      </c>
      <c r="C1763" t="s">
        <v>81</v>
      </c>
      <c r="D1763" t="s">
        <v>483</v>
      </c>
      <c r="E1763" t="s">
        <v>13</v>
      </c>
      <c r="F1763" t="s">
        <v>14</v>
      </c>
      <c r="G1763">
        <v>2017</v>
      </c>
      <c r="H1763">
        <v>92</v>
      </c>
      <c r="I1763">
        <v>124</v>
      </c>
    </row>
    <row r="1764" spans="1:9" x14ac:dyDescent="0.25">
      <c r="A1764" t="s">
        <v>9</v>
      </c>
      <c r="B1764" t="s">
        <v>80</v>
      </c>
      <c r="C1764" t="s">
        <v>81</v>
      </c>
      <c r="D1764" t="s">
        <v>483</v>
      </c>
      <c r="E1764" t="s">
        <v>13</v>
      </c>
      <c r="F1764" t="s">
        <v>14</v>
      </c>
      <c r="G1764">
        <v>2018</v>
      </c>
      <c r="H1764">
        <v>92</v>
      </c>
    </row>
    <row r="1765" spans="1:9" x14ac:dyDescent="0.25">
      <c r="A1765" t="s">
        <v>9</v>
      </c>
      <c r="B1765" t="s">
        <v>80</v>
      </c>
      <c r="C1765" t="s">
        <v>81</v>
      </c>
      <c r="D1765" t="s">
        <v>483</v>
      </c>
      <c r="E1765" t="s">
        <v>13</v>
      </c>
      <c r="F1765" t="s">
        <v>14</v>
      </c>
      <c r="G1765">
        <v>2019</v>
      </c>
      <c r="H1765">
        <v>92</v>
      </c>
    </row>
    <row r="1766" spans="1:9" x14ac:dyDescent="0.25">
      <c r="A1766" t="s">
        <v>9</v>
      </c>
      <c r="B1766" t="s">
        <v>80</v>
      </c>
      <c r="C1766" t="s">
        <v>81</v>
      </c>
      <c r="D1766" t="s">
        <v>483</v>
      </c>
      <c r="E1766" t="s">
        <v>15</v>
      </c>
      <c r="F1766" t="s">
        <v>17</v>
      </c>
      <c r="G1766">
        <v>2010</v>
      </c>
      <c r="H1766">
        <v>5.0000000000000001E-3</v>
      </c>
      <c r="I1766">
        <v>7.0000000000000001E-3</v>
      </c>
    </row>
    <row r="1767" spans="1:9" x14ac:dyDescent="0.25">
      <c r="A1767" t="s">
        <v>9</v>
      </c>
      <c r="B1767" t="s">
        <v>80</v>
      </c>
      <c r="C1767" t="s">
        <v>81</v>
      </c>
      <c r="D1767" t="s">
        <v>483</v>
      </c>
      <c r="E1767" t="s">
        <v>15</v>
      </c>
      <c r="F1767" t="s">
        <v>17</v>
      </c>
      <c r="G1767">
        <v>2011</v>
      </c>
      <c r="H1767">
        <v>5.0000000000000001E-3</v>
      </c>
      <c r="I1767">
        <v>7.0000000000000001E-3</v>
      </c>
    </row>
    <row r="1768" spans="1:9" x14ac:dyDescent="0.25">
      <c r="A1768" t="s">
        <v>9</v>
      </c>
      <c r="B1768" t="s">
        <v>80</v>
      </c>
      <c r="C1768" t="s">
        <v>81</v>
      </c>
      <c r="D1768" t="s">
        <v>483</v>
      </c>
      <c r="E1768" t="s">
        <v>15</v>
      </c>
      <c r="F1768" t="s">
        <v>17</v>
      </c>
      <c r="G1768">
        <v>2012</v>
      </c>
      <c r="H1768">
        <v>0.04</v>
      </c>
      <c r="I1768">
        <v>5.6000000000000001E-2</v>
      </c>
    </row>
    <row r="1769" spans="1:9" x14ac:dyDescent="0.25">
      <c r="A1769" t="s">
        <v>9</v>
      </c>
      <c r="B1769" t="s">
        <v>80</v>
      </c>
      <c r="C1769" t="s">
        <v>81</v>
      </c>
      <c r="D1769" t="s">
        <v>483</v>
      </c>
      <c r="E1769" t="s">
        <v>15</v>
      </c>
      <c r="F1769" t="s">
        <v>17</v>
      </c>
      <c r="G1769">
        <v>2013</v>
      </c>
      <c r="H1769">
        <v>0.04</v>
      </c>
      <c r="I1769">
        <v>5.6000000000000001E-2</v>
      </c>
    </row>
    <row r="1770" spans="1:9" x14ac:dyDescent="0.25">
      <c r="A1770" t="s">
        <v>9</v>
      </c>
      <c r="B1770" t="s">
        <v>80</v>
      </c>
      <c r="C1770" t="s">
        <v>81</v>
      </c>
      <c r="D1770" t="s">
        <v>483</v>
      </c>
      <c r="E1770" t="s">
        <v>15</v>
      </c>
      <c r="F1770" t="s">
        <v>17</v>
      </c>
      <c r="G1770">
        <v>2014</v>
      </c>
      <c r="H1770">
        <v>0.04</v>
      </c>
      <c r="I1770">
        <v>5.6000000000000001E-2</v>
      </c>
    </row>
    <row r="1771" spans="1:9" x14ac:dyDescent="0.25">
      <c r="A1771" t="s">
        <v>9</v>
      </c>
      <c r="B1771" t="s">
        <v>80</v>
      </c>
      <c r="C1771" t="s">
        <v>81</v>
      </c>
      <c r="D1771" t="s">
        <v>483</v>
      </c>
      <c r="E1771" t="s">
        <v>15</v>
      </c>
      <c r="F1771" t="s">
        <v>17</v>
      </c>
      <c r="G1771">
        <v>2015</v>
      </c>
      <c r="H1771">
        <v>5.7000000000000002E-2</v>
      </c>
      <c r="I1771">
        <v>8.1000000000000003E-2</v>
      </c>
    </row>
    <row r="1772" spans="1:9" x14ac:dyDescent="0.25">
      <c r="A1772" t="s">
        <v>9</v>
      </c>
      <c r="B1772" t="s">
        <v>80</v>
      </c>
      <c r="C1772" t="s">
        <v>81</v>
      </c>
      <c r="D1772" t="s">
        <v>483</v>
      </c>
      <c r="E1772" t="s">
        <v>15</v>
      </c>
      <c r="F1772" t="s">
        <v>17</v>
      </c>
      <c r="G1772">
        <v>2016</v>
      </c>
      <c r="H1772">
        <v>5.8999999999999997E-2</v>
      </c>
      <c r="I1772">
        <v>8.3000000000000004E-2</v>
      </c>
    </row>
    <row r="1773" spans="1:9" x14ac:dyDescent="0.25">
      <c r="A1773" t="s">
        <v>9</v>
      </c>
      <c r="B1773" t="s">
        <v>80</v>
      </c>
      <c r="C1773" t="s">
        <v>81</v>
      </c>
      <c r="D1773" t="s">
        <v>483</v>
      </c>
      <c r="E1773" t="s">
        <v>15</v>
      </c>
      <c r="F1773" t="s">
        <v>17</v>
      </c>
      <c r="G1773">
        <v>2017</v>
      </c>
      <c r="H1773">
        <v>2.4060000000000001</v>
      </c>
      <c r="I1773">
        <v>3.3759999999999999</v>
      </c>
    </row>
    <row r="1774" spans="1:9" x14ac:dyDescent="0.25">
      <c r="A1774" t="s">
        <v>9</v>
      </c>
      <c r="B1774" t="s">
        <v>80</v>
      </c>
      <c r="C1774" t="s">
        <v>81</v>
      </c>
      <c r="D1774" t="s">
        <v>483</v>
      </c>
      <c r="E1774" t="s">
        <v>15</v>
      </c>
      <c r="F1774" t="s">
        <v>17</v>
      </c>
      <c r="G1774">
        <v>2018</v>
      </c>
      <c r="H1774">
        <v>2.5830000000000002</v>
      </c>
    </row>
    <row r="1775" spans="1:9" x14ac:dyDescent="0.25">
      <c r="A1775" t="s">
        <v>9</v>
      </c>
      <c r="B1775" t="s">
        <v>80</v>
      </c>
      <c r="C1775" t="s">
        <v>81</v>
      </c>
      <c r="D1775" t="s">
        <v>483</v>
      </c>
      <c r="E1775" t="s">
        <v>15</v>
      </c>
      <c r="F1775" t="s">
        <v>17</v>
      </c>
      <c r="G1775">
        <v>2019</v>
      </c>
      <c r="H1775">
        <v>2.5830000000000002</v>
      </c>
    </row>
    <row r="1776" spans="1:9" x14ac:dyDescent="0.25">
      <c r="A1776" t="s">
        <v>9</v>
      </c>
      <c r="B1776" t="s">
        <v>82</v>
      </c>
      <c r="C1776" t="s">
        <v>83</v>
      </c>
      <c r="D1776" t="s">
        <v>482</v>
      </c>
      <c r="E1776" t="s">
        <v>12</v>
      </c>
      <c r="F1776" t="s">
        <v>12</v>
      </c>
      <c r="G1776">
        <v>2000</v>
      </c>
      <c r="H1776">
        <v>4339</v>
      </c>
      <c r="I1776">
        <v>15496</v>
      </c>
    </row>
    <row r="1777" spans="1:9" x14ac:dyDescent="0.25">
      <c r="A1777" t="s">
        <v>9</v>
      </c>
      <c r="B1777" t="s">
        <v>82</v>
      </c>
      <c r="C1777" t="s">
        <v>83</v>
      </c>
      <c r="D1777" t="s">
        <v>482</v>
      </c>
      <c r="E1777" t="s">
        <v>12</v>
      </c>
      <c r="F1777" t="s">
        <v>12</v>
      </c>
      <c r="G1777">
        <v>2001</v>
      </c>
      <c r="H1777">
        <v>4339</v>
      </c>
      <c r="I1777">
        <v>16111</v>
      </c>
    </row>
    <row r="1778" spans="1:9" x14ac:dyDescent="0.25">
      <c r="A1778" t="s">
        <v>9</v>
      </c>
      <c r="B1778" t="s">
        <v>82</v>
      </c>
      <c r="C1778" t="s">
        <v>83</v>
      </c>
      <c r="D1778" t="s">
        <v>482</v>
      </c>
      <c r="E1778" t="s">
        <v>12</v>
      </c>
      <c r="F1778" t="s">
        <v>12</v>
      </c>
      <c r="G1778">
        <v>2002</v>
      </c>
      <c r="H1778">
        <v>4092</v>
      </c>
      <c r="I1778">
        <v>17531</v>
      </c>
    </row>
    <row r="1779" spans="1:9" x14ac:dyDescent="0.25">
      <c r="A1779" t="s">
        <v>9</v>
      </c>
      <c r="B1779" t="s">
        <v>82</v>
      </c>
      <c r="C1779" t="s">
        <v>83</v>
      </c>
      <c r="D1779" t="s">
        <v>482</v>
      </c>
      <c r="E1779" t="s">
        <v>12</v>
      </c>
      <c r="F1779" t="s">
        <v>12</v>
      </c>
      <c r="G1779">
        <v>2003</v>
      </c>
      <c r="H1779">
        <v>4556</v>
      </c>
      <c r="I1779">
        <v>18943</v>
      </c>
    </row>
    <row r="1780" spans="1:9" x14ac:dyDescent="0.25">
      <c r="A1780" t="s">
        <v>9</v>
      </c>
      <c r="B1780" t="s">
        <v>82</v>
      </c>
      <c r="C1780" t="s">
        <v>83</v>
      </c>
      <c r="D1780" t="s">
        <v>482</v>
      </c>
      <c r="E1780" t="s">
        <v>12</v>
      </c>
      <c r="F1780" t="s">
        <v>12</v>
      </c>
      <c r="G1780">
        <v>2004</v>
      </c>
      <c r="H1780">
        <v>4556</v>
      </c>
      <c r="I1780">
        <v>20202</v>
      </c>
    </row>
    <row r="1781" spans="1:9" x14ac:dyDescent="0.25">
      <c r="A1781" t="s">
        <v>9</v>
      </c>
      <c r="B1781" t="s">
        <v>82</v>
      </c>
      <c r="C1781" t="s">
        <v>83</v>
      </c>
      <c r="D1781" t="s">
        <v>482</v>
      </c>
      <c r="E1781" t="s">
        <v>12</v>
      </c>
      <c r="F1781" t="s">
        <v>12</v>
      </c>
      <c r="G1781">
        <v>2005</v>
      </c>
      <c r="H1781">
        <v>5125</v>
      </c>
      <c r="I1781">
        <v>22317</v>
      </c>
    </row>
    <row r="1782" spans="1:9" x14ac:dyDescent="0.25">
      <c r="A1782" t="s">
        <v>9</v>
      </c>
      <c r="B1782" t="s">
        <v>82</v>
      </c>
      <c r="C1782" t="s">
        <v>83</v>
      </c>
      <c r="D1782" t="s">
        <v>482</v>
      </c>
      <c r="E1782" t="s">
        <v>12</v>
      </c>
      <c r="F1782" t="s">
        <v>12</v>
      </c>
      <c r="G1782">
        <v>2006</v>
      </c>
      <c r="H1782">
        <v>5330</v>
      </c>
      <c r="I1782">
        <v>24754</v>
      </c>
    </row>
    <row r="1783" spans="1:9" x14ac:dyDescent="0.25">
      <c r="A1783" t="s">
        <v>9</v>
      </c>
      <c r="B1783" t="s">
        <v>82</v>
      </c>
      <c r="C1783" t="s">
        <v>83</v>
      </c>
      <c r="D1783" t="s">
        <v>482</v>
      </c>
      <c r="E1783" t="s">
        <v>12</v>
      </c>
      <c r="F1783" t="s">
        <v>12</v>
      </c>
      <c r="G1783">
        <v>2007</v>
      </c>
      <c r="H1783">
        <v>5541</v>
      </c>
      <c r="I1783">
        <v>26234</v>
      </c>
    </row>
    <row r="1784" spans="1:9" x14ac:dyDescent="0.25">
      <c r="A1784" t="s">
        <v>9</v>
      </c>
      <c r="B1784" t="s">
        <v>82</v>
      </c>
      <c r="C1784" t="s">
        <v>83</v>
      </c>
      <c r="D1784" t="s">
        <v>482</v>
      </c>
      <c r="E1784" t="s">
        <v>12</v>
      </c>
      <c r="F1784" t="s">
        <v>12</v>
      </c>
      <c r="G1784">
        <v>2008</v>
      </c>
      <c r="H1784">
        <v>6612</v>
      </c>
      <c r="I1784">
        <v>28666</v>
      </c>
    </row>
    <row r="1785" spans="1:9" x14ac:dyDescent="0.25">
      <c r="A1785" t="s">
        <v>9</v>
      </c>
      <c r="B1785" t="s">
        <v>82</v>
      </c>
      <c r="C1785" t="s">
        <v>83</v>
      </c>
      <c r="D1785" t="s">
        <v>482</v>
      </c>
      <c r="E1785" t="s">
        <v>12</v>
      </c>
      <c r="F1785" t="s">
        <v>12</v>
      </c>
      <c r="G1785">
        <v>2009</v>
      </c>
      <c r="H1785">
        <v>6766</v>
      </c>
      <c r="I1785">
        <v>30373</v>
      </c>
    </row>
    <row r="1786" spans="1:9" x14ac:dyDescent="0.25">
      <c r="A1786" t="s">
        <v>9</v>
      </c>
      <c r="B1786" t="s">
        <v>82</v>
      </c>
      <c r="C1786" t="s">
        <v>83</v>
      </c>
      <c r="D1786" t="s">
        <v>482</v>
      </c>
      <c r="E1786" t="s">
        <v>12</v>
      </c>
      <c r="F1786" t="s">
        <v>12</v>
      </c>
      <c r="G1786">
        <v>2010</v>
      </c>
      <c r="H1786">
        <v>7066</v>
      </c>
      <c r="I1786">
        <v>32558</v>
      </c>
    </row>
    <row r="1787" spans="1:9" x14ac:dyDescent="0.25">
      <c r="A1787" t="s">
        <v>9</v>
      </c>
      <c r="B1787" t="s">
        <v>82</v>
      </c>
      <c r="C1787" t="s">
        <v>83</v>
      </c>
      <c r="D1787" t="s">
        <v>482</v>
      </c>
      <c r="E1787" t="s">
        <v>12</v>
      </c>
      <c r="F1787" t="s">
        <v>12</v>
      </c>
      <c r="G1787">
        <v>2011</v>
      </c>
      <c r="H1787">
        <v>8907</v>
      </c>
      <c r="I1787">
        <v>25999</v>
      </c>
    </row>
    <row r="1788" spans="1:9" x14ac:dyDescent="0.25">
      <c r="A1788" t="s">
        <v>9</v>
      </c>
      <c r="B1788" t="s">
        <v>82</v>
      </c>
      <c r="C1788" t="s">
        <v>83</v>
      </c>
      <c r="D1788" t="s">
        <v>482</v>
      </c>
      <c r="E1788" t="s">
        <v>12</v>
      </c>
      <c r="F1788" t="s">
        <v>12</v>
      </c>
      <c r="G1788">
        <v>2012</v>
      </c>
      <c r="H1788">
        <v>8907</v>
      </c>
      <c r="I1788">
        <v>34275</v>
      </c>
    </row>
    <row r="1789" spans="1:9" x14ac:dyDescent="0.25">
      <c r="A1789" t="s">
        <v>9</v>
      </c>
      <c r="B1789" t="s">
        <v>82</v>
      </c>
      <c r="C1789" t="s">
        <v>83</v>
      </c>
      <c r="D1789" t="s">
        <v>482</v>
      </c>
      <c r="E1789" t="s">
        <v>12</v>
      </c>
      <c r="F1789" t="s">
        <v>12</v>
      </c>
      <c r="G1789">
        <v>2013</v>
      </c>
      <c r="H1789">
        <v>9455</v>
      </c>
      <c r="I1789">
        <v>37913</v>
      </c>
    </row>
    <row r="1790" spans="1:9" x14ac:dyDescent="0.25">
      <c r="A1790" t="s">
        <v>9</v>
      </c>
      <c r="B1790" t="s">
        <v>82</v>
      </c>
      <c r="C1790" t="s">
        <v>83</v>
      </c>
      <c r="D1790" t="s">
        <v>482</v>
      </c>
      <c r="E1790" t="s">
        <v>12</v>
      </c>
      <c r="F1790" t="s">
        <v>12</v>
      </c>
      <c r="G1790">
        <v>2014</v>
      </c>
      <c r="H1790">
        <v>9455</v>
      </c>
      <c r="I1790">
        <v>37731</v>
      </c>
    </row>
    <row r="1791" spans="1:9" x14ac:dyDescent="0.25">
      <c r="A1791" t="s">
        <v>9</v>
      </c>
      <c r="B1791" t="s">
        <v>82</v>
      </c>
      <c r="C1791" t="s">
        <v>83</v>
      </c>
      <c r="D1791" t="s">
        <v>482</v>
      </c>
      <c r="E1791" t="s">
        <v>12</v>
      </c>
      <c r="F1791" t="s">
        <v>12</v>
      </c>
      <c r="G1791">
        <v>2015</v>
      </c>
      <c r="H1791">
        <v>9455</v>
      </c>
      <c r="I1791">
        <v>37511</v>
      </c>
    </row>
    <row r="1792" spans="1:9" x14ac:dyDescent="0.25">
      <c r="A1792" t="s">
        <v>9</v>
      </c>
      <c r="B1792" t="s">
        <v>82</v>
      </c>
      <c r="C1792" t="s">
        <v>83</v>
      </c>
      <c r="D1792" t="s">
        <v>482</v>
      </c>
      <c r="E1792" t="s">
        <v>12</v>
      </c>
      <c r="F1792" t="s">
        <v>12</v>
      </c>
      <c r="G1792">
        <v>2016</v>
      </c>
      <c r="H1792">
        <v>10244</v>
      </c>
      <c r="I1792">
        <v>36430</v>
      </c>
    </row>
    <row r="1793" spans="1:9" x14ac:dyDescent="0.25">
      <c r="A1793" t="s">
        <v>9</v>
      </c>
      <c r="B1793" t="s">
        <v>82</v>
      </c>
      <c r="C1793" t="s">
        <v>83</v>
      </c>
      <c r="D1793" t="s">
        <v>482</v>
      </c>
      <c r="E1793" t="s">
        <v>12</v>
      </c>
      <c r="F1793" t="s">
        <v>12</v>
      </c>
      <c r="G1793">
        <v>2017</v>
      </c>
      <c r="H1793">
        <v>10735</v>
      </c>
      <c r="I1793">
        <v>36797</v>
      </c>
    </row>
    <row r="1794" spans="1:9" x14ac:dyDescent="0.25">
      <c r="A1794" t="s">
        <v>9</v>
      </c>
      <c r="B1794" t="s">
        <v>82</v>
      </c>
      <c r="C1794" t="s">
        <v>83</v>
      </c>
      <c r="D1794" t="s">
        <v>482</v>
      </c>
      <c r="E1794" t="s">
        <v>12</v>
      </c>
      <c r="F1794" t="s">
        <v>12</v>
      </c>
      <c r="G1794">
        <v>2018</v>
      </c>
      <c r="H1794">
        <v>10735</v>
      </c>
    </row>
    <row r="1795" spans="1:9" x14ac:dyDescent="0.25">
      <c r="A1795" t="s">
        <v>9</v>
      </c>
      <c r="B1795" t="s">
        <v>82</v>
      </c>
      <c r="C1795" t="s">
        <v>83</v>
      </c>
      <c r="D1795" t="s">
        <v>482</v>
      </c>
      <c r="E1795" t="s">
        <v>12</v>
      </c>
      <c r="F1795" t="s">
        <v>12</v>
      </c>
      <c r="G1795">
        <v>2019</v>
      </c>
      <c r="H1795">
        <v>10987</v>
      </c>
    </row>
    <row r="1796" spans="1:9" x14ac:dyDescent="0.25">
      <c r="A1796" t="s">
        <v>9</v>
      </c>
      <c r="B1796" t="s">
        <v>82</v>
      </c>
      <c r="C1796" t="s">
        <v>83</v>
      </c>
      <c r="D1796" t="s">
        <v>483</v>
      </c>
      <c r="E1796" t="s">
        <v>15</v>
      </c>
      <c r="F1796" t="s">
        <v>17</v>
      </c>
      <c r="G1796">
        <v>2003</v>
      </c>
      <c r="H1796">
        <v>0.2</v>
      </c>
      <c r="I1796">
        <v>0.318</v>
      </c>
    </row>
    <row r="1797" spans="1:9" x14ac:dyDescent="0.25">
      <c r="A1797" t="s">
        <v>9</v>
      </c>
      <c r="B1797" t="s">
        <v>82</v>
      </c>
      <c r="C1797" t="s">
        <v>83</v>
      </c>
      <c r="D1797" t="s">
        <v>483</v>
      </c>
      <c r="E1797" t="s">
        <v>15</v>
      </c>
      <c r="F1797" t="s">
        <v>17</v>
      </c>
      <c r="G1797">
        <v>2004</v>
      </c>
      <c r="H1797">
        <v>0.7</v>
      </c>
      <c r="I1797">
        <v>1.113</v>
      </c>
    </row>
    <row r="1798" spans="1:9" x14ac:dyDescent="0.25">
      <c r="A1798" t="s">
        <v>9</v>
      </c>
      <c r="B1798" t="s">
        <v>82</v>
      </c>
      <c r="C1798" t="s">
        <v>83</v>
      </c>
      <c r="D1798" t="s">
        <v>483</v>
      </c>
      <c r="E1798" t="s">
        <v>15</v>
      </c>
      <c r="F1798" t="s">
        <v>17</v>
      </c>
      <c r="G1798">
        <v>2005</v>
      </c>
      <c r="H1798">
        <v>1.2</v>
      </c>
      <c r="I1798">
        <v>1.9079999999999999</v>
      </c>
    </row>
    <row r="1799" spans="1:9" x14ac:dyDescent="0.25">
      <c r="A1799" t="s">
        <v>9</v>
      </c>
      <c r="B1799" t="s">
        <v>82</v>
      </c>
      <c r="C1799" t="s">
        <v>83</v>
      </c>
      <c r="D1799" t="s">
        <v>483</v>
      </c>
      <c r="E1799" t="s">
        <v>15</v>
      </c>
      <c r="F1799" t="s">
        <v>17</v>
      </c>
      <c r="G1799">
        <v>2006</v>
      </c>
      <c r="H1799">
        <v>1.7</v>
      </c>
      <c r="I1799">
        <v>2.7029999999999998</v>
      </c>
    </row>
    <row r="1800" spans="1:9" x14ac:dyDescent="0.25">
      <c r="A1800" t="s">
        <v>9</v>
      </c>
      <c r="B1800" t="s">
        <v>82</v>
      </c>
      <c r="C1800" t="s">
        <v>83</v>
      </c>
      <c r="D1800" t="s">
        <v>483</v>
      </c>
      <c r="E1800" t="s">
        <v>15</v>
      </c>
      <c r="F1800" t="s">
        <v>17</v>
      </c>
      <c r="G1800">
        <v>2007</v>
      </c>
      <c r="H1800">
        <v>2.2000000000000002</v>
      </c>
      <c r="I1800">
        <v>3.4980000000000002</v>
      </c>
    </row>
    <row r="1801" spans="1:9" x14ac:dyDescent="0.25">
      <c r="A1801" t="s">
        <v>9</v>
      </c>
      <c r="B1801" t="s">
        <v>82</v>
      </c>
      <c r="C1801" t="s">
        <v>83</v>
      </c>
      <c r="D1801" t="s">
        <v>483</v>
      </c>
      <c r="E1801" t="s">
        <v>15</v>
      </c>
      <c r="F1801" t="s">
        <v>17</v>
      </c>
      <c r="G1801">
        <v>2008</v>
      </c>
      <c r="H1801">
        <v>2.7</v>
      </c>
      <c r="I1801">
        <v>4.2930000000000001</v>
      </c>
    </row>
    <row r="1802" spans="1:9" x14ac:dyDescent="0.25">
      <c r="A1802" t="s">
        <v>9</v>
      </c>
      <c r="B1802" t="s">
        <v>82</v>
      </c>
      <c r="C1802" t="s">
        <v>83</v>
      </c>
      <c r="D1802" t="s">
        <v>483</v>
      </c>
      <c r="E1802" t="s">
        <v>15</v>
      </c>
      <c r="F1802" t="s">
        <v>17</v>
      </c>
      <c r="G1802">
        <v>2009</v>
      </c>
      <c r="H1802">
        <v>3.2</v>
      </c>
      <c r="I1802">
        <v>5.0880000000000001</v>
      </c>
    </row>
    <row r="1803" spans="1:9" x14ac:dyDescent="0.25">
      <c r="A1803" t="s">
        <v>9</v>
      </c>
      <c r="B1803" t="s">
        <v>82</v>
      </c>
      <c r="C1803" t="s">
        <v>83</v>
      </c>
      <c r="D1803" t="s">
        <v>483</v>
      </c>
      <c r="E1803" t="s">
        <v>15</v>
      </c>
      <c r="F1803" t="s">
        <v>17</v>
      </c>
      <c r="G1803">
        <v>2010</v>
      </c>
      <c r="H1803">
        <v>3.7</v>
      </c>
      <c r="I1803">
        <v>5.883</v>
      </c>
    </row>
    <row r="1804" spans="1:9" x14ac:dyDescent="0.25">
      <c r="A1804" t="s">
        <v>9</v>
      </c>
      <c r="B1804" t="s">
        <v>82</v>
      </c>
      <c r="C1804" t="s">
        <v>83</v>
      </c>
      <c r="D1804" t="s">
        <v>483</v>
      </c>
      <c r="E1804" t="s">
        <v>15</v>
      </c>
      <c r="F1804" t="s">
        <v>17</v>
      </c>
      <c r="G1804">
        <v>2011</v>
      </c>
      <c r="H1804">
        <v>4.2</v>
      </c>
      <c r="I1804">
        <v>6.6779999999999999</v>
      </c>
    </row>
    <row r="1805" spans="1:9" x14ac:dyDescent="0.25">
      <c r="A1805" t="s">
        <v>9</v>
      </c>
      <c r="B1805" t="s">
        <v>82</v>
      </c>
      <c r="C1805" t="s">
        <v>83</v>
      </c>
      <c r="D1805" t="s">
        <v>483</v>
      </c>
      <c r="E1805" t="s">
        <v>15</v>
      </c>
      <c r="F1805" t="s">
        <v>17</v>
      </c>
      <c r="G1805">
        <v>2012</v>
      </c>
      <c r="H1805">
        <v>4.9000000000000004</v>
      </c>
      <c r="I1805">
        <v>7.7910000000000004</v>
      </c>
    </row>
    <row r="1806" spans="1:9" x14ac:dyDescent="0.25">
      <c r="A1806" t="s">
        <v>9</v>
      </c>
      <c r="B1806" t="s">
        <v>82</v>
      </c>
      <c r="C1806" t="s">
        <v>83</v>
      </c>
      <c r="D1806" t="s">
        <v>483</v>
      </c>
      <c r="E1806" t="s">
        <v>15</v>
      </c>
      <c r="F1806" t="s">
        <v>17</v>
      </c>
      <c r="G1806">
        <v>2013</v>
      </c>
      <c r="H1806">
        <v>4.9000000000000004</v>
      </c>
      <c r="I1806">
        <v>7.7910000000000004</v>
      </c>
    </row>
    <row r="1807" spans="1:9" x14ac:dyDescent="0.25">
      <c r="A1807" t="s">
        <v>9</v>
      </c>
      <c r="B1807" t="s">
        <v>82</v>
      </c>
      <c r="C1807" t="s">
        <v>83</v>
      </c>
      <c r="D1807" t="s">
        <v>483</v>
      </c>
      <c r="E1807" t="s">
        <v>15</v>
      </c>
      <c r="F1807" t="s">
        <v>17</v>
      </c>
      <c r="G1807">
        <v>2014</v>
      </c>
      <c r="H1807">
        <v>4.9000000000000004</v>
      </c>
      <c r="I1807">
        <v>7.7910000000000004</v>
      </c>
    </row>
    <row r="1808" spans="1:9" x14ac:dyDescent="0.25">
      <c r="A1808" t="s">
        <v>9</v>
      </c>
      <c r="B1808" t="s">
        <v>82</v>
      </c>
      <c r="C1808" t="s">
        <v>83</v>
      </c>
      <c r="D1808" t="s">
        <v>483</v>
      </c>
      <c r="E1808" t="s">
        <v>15</v>
      </c>
      <c r="F1808" t="s">
        <v>17</v>
      </c>
      <c r="G1808">
        <v>2015</v>
      </c>
      <c r="H1808">
        <v>4.9000000000000004</v>
      </c>
      <c r="I1808">
        <v>7.7910000000000004</v>
      </c>
    </row>
    <row r="1809" spans="1:9" x14ac:dyDescent="0.25">
      <c r="A1809" t="s">
        <v>9</v>
      </c>
      <c r="B1809" t="s">
        <v>82</v>
      </c>
      <c r="C1809" t="s">
        <v>83</v>
      </c>
      <c r="D1809" t="s">
        <v>483</v>
      </c>
      <c r="E1809" t="s">
        <v>15</v>
      </c>
      <c r="F1809" t="s">
        <v>17</v>
      </c>
      <c r="G1809">
        <v>2016</v>
      </c>
      <c r="H1809">
        <v>4.9000000000000004</v>
      </c>
      <c r="I1809">
        <v>7.7910000000000004</v>
      </c>
    </row>
    <row r="1810" spans="1:9" x14ac:dyDescent="0.25">
      <c r="A1810" t="s">
        <v>9</v>
      </c>
      <c r="B1810" t="s">
        <v>82</v>
      </c>
      <c r="C1810" t="s">
        <v>83</v>
      </c>
      <c r="D1810" t="s">
        <v>483</v>
      </c>
      <c r="E1810" t="s">
        <v>15</v>
      </c>
      <c r="F1810" t="s">
        <v>17</v>
      </c>
      <c r="G1810">
        <v>2017</v>
      </c>
      <c r="H1810">
        <v>5.1100000000000003</v>
      </c>
      <c r="I1810">
        <v>7.7910000000000004</v>
      </c>
    </row>
    <row r="1811" spans="1:9" x14ac:dyDescent="0.25">
      <c r="A1811" t="s">
        <v>9</v>
      </c>
      <c r="B1811" t="s">
        <v>82</v>
      </c>
      <c r="C1811" t="s">
        <v>83</v>
      </c>
      <c r="D1811" t="s">
        <v>483</v>
      </c>
      <c r="E1811" t="s">
        <v>15</v>
      </c>
      <c r="F1811" t="s">
        <v>17</v>
      </c>
      <c r="G1811">
        <v>2018</v>
      </c>
      <c r="H1811">
        <v>5.1100000000000003</v>
      </c>
    </row>
    <row r="1812" spans="1:9" x14ac:dyDescent="0.25">
      <c r="A1812" t="s">
        <v>9</v>
      </c>
      <c r="B1812" t="s">
        <v>82</v>
      </c>
      <c r="C1812" t="s">
        <v>83</v>
      </c>
      <c r="D1812" t="s">
        <v>483</v>
      </c>
      <c r="E1812" t="s">
        <v>15</v>
      </c>
      <c r="F1812" t="s">
        <v>17</v>
      </c>
      <c r="G1812">
        <v>2019</v>
      </c>
      <c r="H1812">
        <v>5.1100000000000003</v>
      </c>
    </row>
    <row r="1813" spans="1:9" x14ac:dyDescent="0.25">
      <c r="A1813" t="s">
        <v>9</v>
      </c>
      <c r="B1813" t="s">
        <v>84</v>
      </c>
      <c r="C1813" t="s">
        <v>85</v>
      </c>
      <c r="D1813" t="s">
        <v>482</v>
      </c>
      <c r="E1813" t="s">
        <v>12</v>
      </c>
      <c r="F1813" t="s">
        <v>12</v>
      </c>
      <c r="G1813">
        <v>2000</v>
      </c>
      <c r="H1813">
        <v>122</v>
      </c>
      <c r="I1813">
        <v>240.19800000000001</v>
      </c>
    </row>
    <row r="1814" spans="1:9" x14ac:dyDescent="0.25">
      <c r="A1814" t="s">
        <v>9</v>
      </c>
      <c r="B1814" t="s">
        <v>84</v>
      </c>
      <c r="C1814" t="s">
        <v>85</v>
      </c>
      <c r="D1814" t="s">
        <v>482</v>
      </c>
      <c r="E1814" t="s">
        <v>12</v>
      </c>
      <c r="F1814" t="s">
        <v>12</v>
      </c>
      <c r="G1814">
        <v>2001</v>
      </c>
      <c r="H1814">
        <v>122</v>
      </c>
      <c r="I1814">
        <v>269.976</v>
      </c>
    </row>
    <row r="1815" spans="1:9" x14ac:dyDescent="0.25">
      <c r="A1815" t="s">
        <v>9</v>
      </c>
      <c r="B1815" t="s">
        <v>84</v>
      </c>
      <c r="C1815" t="s">
        <v>85</v>
      </c>
      <c r="D1815" t="s">
        <v>482</v>
      </c>
      <c r="E1815" t="s">
        <v>12</v>
      </c>
      <c r="F1815" t="s">
        <v>12</v>
      </c>
      <c r="G1815">
        <v>2002</v>
      </c>
      <c r="H1815">
        <v>122</v>
      </c>
      <c r="I1815">
        <v>244.59800000000001</v>
      </c>
    </row>
    <row r="1816" spans="1:9" x14ac:dyDescent="0.25">
      <c r="A1816" t="s">
        <v>9</v>
      </c>
      <c r="B1816" t="s">
        <v>84</v>
      </c>
      <c r="C1816" t="s">
        <v>85</v>
      </c>
      <c r="D1816" t="s">
        <v>482</v>
      </c>
      <c r="E1816" t="s">
        <v>12</v>
      </c>
      <c r="F1816" t="s">
        <v>12</v>
      </c>
      <c r="G1816">
        <v>2003</v>
      </c>
      <c r="H1816">
        <v>142</v>
      </c>
      <c r="I1816">
        <v>286.63299999999998</v>
      </c>
    </row>
    <row r="1817" spans="1:9" x14ac:dyDescent="0.25">
      <c r="A1817" t="s">
        <v>9</v>
      </c>
      <c r="B1817" t="s">
        <v>84</v>
      </c>
      <c r="C1817" t="s">
        <v>85</v>
      </c>
      <c r="D1817" t="s">
        <v>482</v>
      </c>
      <c r="E1817" t="s">
        <v>12</v>
      </c>
      <c r="F1817" t="s">
        <v>12</v>
      </c>
      <c r="G1817">
        <v>2004</v>
      </c>
      <c r="H1817">
        <v>167</v>
      </c>
      <c r="I1817">
        <v>346.41699999999997</v>
      </c>
    </row>
    <row r="1818" spans="1:9" x14ac:dyDescent="0.25">
      <c r="A1818" t="s">
        <v>9</v>
      </c>
      <c r="B1818" t="s">
        <v>84</v>
      </c>
      <c r="C1818" t="s">
        <v>85</v>
      </c>
      <c r="D1818" t="s">
        <v>482</v>
      </c>
      <c r="E1818" t="s">
        <v>12</v>
      </c>
      <c r="F1818" t="s">
        <v>12</v>
      </c>
      <c r="G1818">
        <v>2005</v>
      </c>
      <c r="H1818">
        <v>197</v>
      </c>
      <c r="I1818">
        <v>340.50400000000002</v>
      </c>
    </row>
    <row r="1819" spans="1:9" x14ac:dyDescent="0.25">
      <c r="A1819" t="s">
        <v>9</v>
      </c>
      <c r="B1819" t="s">
        <v>84</v>
      </c>
      <c r="C1819" t="s">
        <v>85</v>
      </c>
      <c r="D1819" t="s">
        <v>482</v>
      </c>
      <c r="E1819" t="s">
        <v>12</v>
      </c>
      <c r="F1819" t="s">
        <v>12</v>
      </c>
      <c r="G1819">
        <v>2006</v>
      </c>
      <c r="H1819">
        <v>235.17</v>
      </c>
      <c r="I1819">
        <v>365.64</v>
      </c>
    </row>
    <row r="1820" spans="1:9" x14ac:dyDescent="0.25">
      <c r="A1820" t="s">
        <v>9</v>
      </c>
      <c r="B1820" t="s">
        <v>84</v>
      </c>
      <c r="C1820" t="s">
        <v>85</v>
      </c>
      <c r="D1820" t="s">
        <v>482</v>
      </c>
      <c r="E1820" t="s">
        <v>12</v>
      </c>
      <c r="F1820" t="s">
        <v>12</v>
      </c>
      <c r="G1820">
        <v>2007</v>
      </c>
      <c r="H1820">
        <v>243.12</v>
      </c>
      <c r="I1820">
        <v>332.66800000000001</v>
      </c>
    </row>
    <row r="1821" spans="1:9" x14ac:dyDescent="0.25">
      <c r="A1821" t="s">
        <v>9</v>
      </c>
      <c r="B1821" t="s">
        <v>84</v>
      </c>
      <c r="C1821" t="s">
        <v>85</v>
      </c>
      <c r="D1821" t="s">
        <v>482</v>
      </c>
      <c r="E1821" t="s">
        <v>12</v>
      </c>
      <c r="F1821" t="s">
        <v>12</v>
      </c>
      <c r="G1821">
        <v>2008</v>
      </c>
      <c r="H1821">
        <v>282.2</v>
      </c>
      <c r="I1821">
        <v>404.08699999999999</v>
      </c>
    </row>
    <row r="1822" spans="1:9" x14ac:dyDescent="0.25">
      <c r="A1822" t="s">
        <v>9</v>
      </c>
      <c r="B1822" t="s">
        <v>84</v>
      </c>
      <c r="C1822" t="s">
        <v>85</v>
      </c>
      <c r="D1822" t="s">
        <v>482</v>
      </c>
      <c r="E1822" t="s">
        <v>12</v>
      </c>
      <c r="F1822" t="s">
        <v>12</v>
      </c>
      <c r="G1822">
        <v>2009</v>
      </c>
      <c r="H1822">
        <v>282.2</v>
      </c>
      <c r="I1822">
        <v>362.65600000000001</v>
      </c>
    </row>
    <row r="1823" spans="1:9" x14ac:dyDescent="0.25">
      <c r="A1823" t="s">
        <v>9</v>
      </c>
      <c r="B1823" t="s">
        <v>84</v>
      </c>
      <c r="C1823" t="s">
        <v>85</v>
      </c>
      <c r="D1823" t="s">
        <v>482</v>
      </c>
      <c r="E1823" t="s">
        <v>12</v>
      </c>
      <c r="F1823" t="s">
        <v>12</v>
      </c>
      <c r="G1823">
        <v>2010</v>
      </c>
      <c r="H1823">
        <v>379.22</v>
      </c>
      <c r="I1823">
        <v>478.83499999999998</v>
      </c>
    </row>
    <row r="1824" spans="1:9" x14ac:dyDescent="0.25">
      <c r="A1824" t="s">
        <v>9</v>
      </c>
      <c r="B1824" t="s">
        <v>84</v>
      </c>
      <c r="C1824" t="s">
        <v>85</v>
      </c>
      <c r="D1824" t="s">
        <v>482</v>
      </c>
      <c r="E1824" t="s">
        <v>12</v>
      </c>
      <c r="F1824" t="s">
        <v>12</v>
      </c>
      <c r="G1824">
        <v>2011</v>
      </c>
      <c r="H1824">
        <v>379.22</v>
      </c>
      <c r="I1824">
        <v>577.30200000000002</v>
      </c>
    </row>
    <row r="1825" spans="1:9" x14ac:dyDescent="0.25">
      <c r="A1825" t="s">
        <v>9</v>
      </c>
      <c r="B1825" t="s">
        <v>84</v>
      </c>
      <c r="C1825" t="s">
        <v>85</v>
      </c>
      <c r="D1825" t="s">
        <v>482</v>
      </c>
      <c r="E1825" t="s">
        <v>12</v>
      </c>
      <c r="F1825" t="s">
        <v>12</v>
      </c>
      <c r="G1825">
        <v>2012</v>
      </c>
      <c r="H1825">
        <v>379.22</v>
      </c>
      <c r="I1825">
        <v>600</v>
      </c>
    </row>
    <row r="1826" spans="1:9" x14ac:dyDescent="0.25">
      <c r="A1826" t="s">
        <v>9</v>
      </c>
      <c r="B1826" t="s">
        <v>84</v>
      </c>
      <c r="C1826" t="s">
        <v>85</v>
      </c>
      <c r="D1826" t="s">
        <v>482</v>
      </c>
      <c r="E1826" t="s">
        <v>12</v>
      </c>
      <c r="F1826" t="s">
        <v>12</v>
      </c>
      <c r="G1826">
        <v>2013</v>
      </c>
      <c r="H1826">
        <v>379</v>
      </c>
      <c r="I1826">
        <v>614.39700000000005</v>
      </c>
    </row>
    <row r="1827" spans="1:9" x14ac:dyDescent="0.25">
      <c r="A1827" t="s">
        <v>9</v>
      </c>
      <c r="B1827" t="s">
        <v>84</v>
      </c>
      <c r="C1827" t="s">
        <v>85</v>
      </c>
      <c r="D1827" t="s">
        <v>482</v>
      </c>
      <c r="E1827" t="s">
        <v>12</v>
      </c>
      <c r="F1827" t="s">
        <v>12</v>
      </c>
      <c r="G1827">
        <v>2014</v>
      </c>
      <c r="H1827">
        <v>379</v>
      </c>
      <c r="I1827">
        <v>603.94000000000005</v>
      </c>
    </row>
    <row r="1828" spans="1:9" x14ac:dyDescent="0.25">
      <c r="A1828" t="s">
        <v>9</v>
      </c>
      <c r="B1828" t="s">
        <v>84</v>
      </c>
      <c r="C1828" t="s">
        <v>85</v>
      </c>
      <c r="D1828" t="s">
        <v>482</v>
      </c>
      <c r="E1828" t="s">
        <v>12</v>
      </c>
      <c r="F1828" t="s">
        <v>12</v>
      </c>
      <c r="G1828">
        <v>2015</v>
      </c>
      <c r="H1828">
        <v>379</v>
      </c>
      <c r="I1828">
        <v>607.41600000000005</v>
      </c>
    </row>
    <row r="1829" spans="1:9" x14ac:dyDescent="0.25">
      <c r="A1829" t="s">
        <v>9</v>
      </c>
      <c r="B1829" t="s">
        <v>84</v>
      </c>
      <c r="C1829" t="s">
        <v>85</v>
      </c>
      <c r="D1829" t="s">
        <v>482</v>
      </c>
      <c r="E1829" t="s">
        <v>12</v>
      </c>
      <c r="F1829" t="s">
        <v>12</v>
      </c>
      <c r="G1829">
        <v>2016</v>
      </c>
      <c r="H1829">
        <v>514</v>
      </c>
      <c r="I1829">
        <v>764.91</v>
      </c>
    </row>
    <row r="1830" spans="1:9" x14ac:dyDescent="0.25">
      <c r="A1830" t="s">
        <v>9</v>
      </c>
      <c r="B1830" t="s">
        <v>84</v>
      </c>
      <c r="C1830" t="s">
        <v>85</v>
      </c>
      <c r="D1830" t="s">
        <v>482</v>
      </c>
      <c r="E1830" t="s">
        <v>12</v>
      </c>
      <c r="F1830" t="s">
        <v>12</v>
      </c>
      <c r="G1830">
        <v>2017</v>
      </c>
      <c r="H1830">
        <v>574</v>
      </c>
      <c r="I1830">
        <v>917.86300000000006</v>
      </c>
    </row>
    <row r="1831" spans="1:9" x14ac:dyDescent="0.25">
      <c r="A1831" t="s">
        <v>9</v>
      </c>
      <c r="B1831" t="s">
        <v>84</v>
      </c>
      <c r="C1831" t="s">
        <v>85</v>
      </c>
      <c r="D1831" t="s">
        <v>482</v>
      </c>
      <c r="E1831" t="s">
        <v>12</v>
      </c>
      <c r="F1831" t="s">
        <v>12</v>
      </c>
      <c r="G1831">
        <v>2018</v>
      </c>
      <c r="H1831">
        <v>622</v>
      </c>
    </row>
    <row r="1832" spans="1:9" x14ac:dyDescent="0.25">
      <c r="A1832" t="s">
        <v>9</v>
      </c>
      <c r="B1832" t="s">
        <v>84</v>
      </c>
      <c r="C1832" t="s">
        <v>85</v>
      </c>
      <c r="D1832" t="s">
        <v>482</v>
      </c>
      <c r="E1832" t="s">
        <v>12</v>
      </c>
      <c r="F1832" t="s">
        <v>12</v>
      </c>
      <c r="G1832">
        <v>2019</v>
      </c>
      <c r="H1832">
        <v>622</v>
      </c>
    </row>
    <row r="1833" spans="1:9" x14ac:dyDescent="0.25">
      <c r="A1833" t="s">
        <v>9</v>
      </c>
      <c r="B1833" t="s">
        <v>84</v>
      </c>
      <c r="C1833" t="s">
        <v>85</v>
      </c>
      <c r="D1833" t="s">
        <v>483</v>
      </c>
      <c r="E1833" t="s">
        <v>22</v>
      </c>
      <c r="F1833" t="s">
        <v>23</v>
      </c>
      <c r="G1833">
        <v>2009</v>
      </c>
      <c r="H1833">
        <v>3.4000000000000002E-2</v>
      </c>
      <c r="I1833">
        <v>8.8999999999999996E-2</v>
      </c>
    </row>
    <row r="1834" spans="1:9" x14ac:dyDescent="0.25">
      <c r="A1834" t="s">
        <v>9</v>
      </c>
      <c r="B1834" t="s">
        <v>84</v>
      </c>
      <c r="C1834" t="s">
        <v>85</v>
      </c>
      <c r="D1834" t="s">
        <v>483</v>
      </c>
      <c r="E1834" t="s">
        <v>22</v>
      </c>
      <c r="F1834" t="s">
        <v>23</v>
      </c>
      <c r="G1834">
        <v>2010</v>
      </c>
      <c r="H1834">
        <v>9.4E-2</v>
      </c>
      <c r="I1834">
        <v>0.247</v>
      </c>
    </row>
    <row r="1835" spans="1:9" x14ac:dyDescent="0.25">
      <c r="A1835" t="s">
        <v>9</v>
      </c>
      <c r="B1835" t="s">
        <v>84</v>
      </c>
      <c r="C1835" t="s">
        <v>85</v>
      </c>
      <c r="D1835" t="s">
        <v>483</v>
      </c>
      <c r="E1835" t="s">
        <v>22</v>
      </c>
      <c r="F1835" t="s">
        <v>23</v>
      </c>
      <c r="G1835">
        <v>2011</v>
      </c>
      <c r="H1835">
        <v>9.4E-2</v>
      </c>
      <c r="I1835">
        <v>0.247</v>
      </c>
    </row>
    <row r="1836" spans="1:9" x14ac:dyDescent="0.25">
      <c r="A1836" t="s">
        <v>9</v>
      </c>
      <c r="B1836" t="s">
        <v>84</v>
      </c>
      <c r="C1836" t="s">
        <v>85</v>
      </c>
      <c r="D1836" t="s">
        <v>483</v>
      </c>
      <c r="E1836" t="s">
        <v>22</v>
      </c>
      <c r="F1836" t="s">
        <v>23</v>
      </c>
      <c r="G1836">
        <v>2012</v>
      </c>
      <c r="H1836">
        <v>0.16400000000000001</v>
      </c>
      <c r="I1836">
        <v>0.43099999999999999</v>
      </c>
    </row>
    <row r="1837" spans="1:9" x14ac:dyDescent="0.25">
      <c r="A1837" t="s">
        <v>9</v>
      </c>
      <c r="B1837" t="s">
        <v>84</v>
      </c>
      <c r="C1837" t="s">
        <v>85</v>
      </c>
      <c r="D1837" t="s">
        <v>483</v>
      </c>
      <c r="E1837" t="s">
        <v>22</v>
      </c>
      <c r="F1837" t="s">
        <v>23</v>
      </c>
      <c r="G1837">
        <v>2013</v>
      </c>
      <c r="H1837">
        <v>0.23400000000000001</v>
      </c>
      <c r="I1837">
        <v>0.61499999999999999</v>
      </c>
    </row>
    <row r="1838" spans="1:9" x14ac:dyDescent="0.25">
      <c r="A1838" t="s">
        <v>9</v>
      </c>
      <c r="B1838" t="s">
        <v>84</v>
      </c>
      <c r="C1838" t="s">
        <v>85</v>
      </c>
      <c r="D1838" t="s">
        <v>483</v>
      </c>
      <c r="E1838" t="s">
        <v>22</v>
      </c>
      <c r="F1838" t="s">
        <v>23</v>
      </c>
      <c r="G1838">
        <v>2014</v>
      </c>
      <c r="H1838">
        <v>0.23400000000000001</v>
      </c>
      <c r="I1838">
        <v>0.61499999999999999</v>
      </c>
    </row>
    <row r="1839" spans="1:9" x14ac:dyDescent="0.25">
      <c r="A1839" t="s">
        <v>9</v>
      </c>
      <c r="B1839" t="s">
        <v>84</v>
      </c>
      <c r="C1839" t="s">
        <v>85</v>
      </c>
      <c r="D1839" t="s">
        <v>483</v>
      </c>
      <c r="E1839" t="s">
        <v>22</v>
      </c>
      <c r="F1839" t="s">
        <v>23</v>
      </c>
      <c r="G1839">
        <v>2015</v>
      </c>
      <c r="H1839">
        <v>0.23400000000000001</v>
      </c>
      <c r="I1839">
        <v>0.61499999999999999</v>
      </c>
    </row>
    <row r="1840" spans="1:9" x14ac:dyDescent="0.25">
      <c r="A1840" t="s">
        <v>9</v>
      </c>
      <c r="B1840" t="s">
        <v>84</v>
      </c>
      <c r="C1840" t="s">
        <v>85</v>
      </c>
      <c r="D1840" t="s">
        <v>483</v>
      </c>
      <c r="E1840" t="s">
        <v>22</v>
      </c>
      <c r="F1840" t="s">
        <v>23</v>
      </c>
      <c r="G1840">
        <v>2016</v>
      </c>
      <c r="H1840">
        <v>0.23400000000000001</v>
      </c>
      <c r="I1840">
        <v>0.61499999999999999</v>
      </c>
    </row>
    <row r="1841" spans="1:9" x14ac:dyDescent="0.25">
      <c r="A1841" t="s">
        <v>9</v>
      </c>
      <c r="B1841" t="s">
        <v>84</v>
      </c>
      <c r="C1841" t="s">
        <v>85</v>
      </c>
      <c r="D1841" t="s">
        <v>483</v>
      </c>
      <c r="E1841" t="s">
        <v>22</v>
      </c>
      <c r="F1841" t="s">
        <v>23</v>
      </c>
      <c r="G1841">
        <v>2017</v>
      </c>
      <c r="H1841">
        <v>0.23400000000000001</v>
      </c>
      <c r="I1841">
        <v>0.61499999999999999</v>
      </c>
    </row>
    <row r="1842" spans="1:9" x14ac:dyDescent="0.25">
      <c r="A1842" t="s">
        <v>9</v>
      </c>
      <c r="B1842" t="s">
        <v>84</v>
      </c>
      <c r="C1842" t="s">
        <v>85</v>
      </c>
      <c r="D1842" t="s">
        <v>483</v>
      </c>
      <c r="E1842" t="s">
        <v>22</v>
      </c>
      <c r="F1842" t="s">
        <v>23</v>
      </c>
      <c r="G1842">
        <v>2018</v>
      </c>
      <c r="H1842">
        <v>0.23400000000000001</v>
      </c>
    </row>
    <row r="1843" spans="1:9" x14ac:dyDescent="0.25">
      <c r="A1843" t="s">
        <v>9</v>
      </c>
      <c r="B1843" t="s">
        <v>84</v>
      </c>
      <c r="C1843" t="s">
        <v>85</v>
      </c>
      <c r="D1843" t="s">
        <v>483</v>
      </c>
      <c r="E1843" t="s">
        <v>22</v>
      </c>
      <c r="F1843" t="s">
        <v>23</v>
      </c>
      <c r="G1843">
        <v>2019</v>
      </c>
      <c r="H1843">
        <v>0.23400000000000001</v>
      </c>
    </row>
    <row r="1844" spans="1:9" x14ac:dyDescent="0.25">
      <c r="A1844" t="s">
        <v>9</v>
      </c>
      <c r="B1844" t="s">
        <v>84</v>
      </c>
      <c r="C1844" t="s">
        <v>85</v>
      </c>
      <c r="D1844" t="s">
        <v>483</v>
      </c>
      <c r="E1844" t="s">
        <v>13</v>
      </c>
      <c r="F1844" t="s">
        <v>14</v>
      </c>
      <c r="G1844">
        <v>2000</v>
      </c>
      <c r="H1844">
        <v>105.79</v>
      </c>
      <c r="I1844">
        <v>539.649</v>
      </c>
    </row>
    <row r="1845" spans="1:9" x14ac:dyDescent="0.25">
      <c r="A1845" t="s">
        <v>9</v>
      </c>
      <c r="B1845" t="s">
        <v>84</v>
      </c>
      <c r="C1845" t="s">
        <v>85</v>
      </c>
      <c r="D1845" t="s">
        <v>483</v>
      </c>
      <c r="E1845" t="s">
        <v>13</v>
      </c>
      <c r="F1845" t="s">
        <v>14</v>
      </c>
      <c r="G1845">
        <v>2001</v>
      </c>
      <c r="H1845">
        <v>105.79</v>
      </c>
      <c r="I1845">
        <v>563.96299999999997</v>
      </c>
    </row>
    <row r="1846" spans="1:9" x14ac:dyDescent="0.25">
      <c r="A1846" t="s">
        <v>9</v>
      </c>
      <c r="B1846" t="s">
        <v>84</v>
      </c>
      <c r="C1846" t="s">
        <v>85</v>
      </c>
      <c r="D1846" t="s">
        <v>483</v>
      </c>
      <c r="E1846" t="s">
        <v>13</v>
      </c>
      <c r="F1846" t="s">
        <v>14</v>
      </c>
      <c r="G1846">
        <v>2002</v>
      </c>
      <c r="H1846">
        <v>105.79</v>
      </c>
      <c r="I1846">
        <v>535.40300000000002</v>
      </c>
    </row>
    <row r="1847" spans="1:9" x14ac:dyDescent="0.25">
      <c r="A1847" t="s">
        <v>9</v>
      </c>
      <c r="B1847" t="s">
        <v>84</v>
      </c>
      <c r="C1847" t="s">
        <v>85</v>
      </c>
      <c r="D1847" t="s">
        <v>483</v>
      </c>
      <c r="E1847" t="s">
        <v>13</v>
      </c>
      <c r="F1847" t="s">
        <v>14</v>
      </c>
      <c r="G1847">
        <v>2003</v>
      </c>
      <c r="H1847">
        <v>105.843</v>
      </c>
      <c r="I1847">
        <v>611.673</v>
      </c>
    </row>
    <row r="1848" spans="1:9" x14ac:dyDescent="0.25">
      <c r="A1848" t="s">
        <v>9</v>
      </c>
      <c r="B1848" t="s">
        <v>84</v>
      </c>
      <c r="C1848" t="s">
        <v>85</v>
      </c>
      <c r="D1848" t="s">
        <v>483</v>
      </c>
      <c r="E1848" t="s">
        <v>13</v>
      </c>
      <c r="F1848" t="s">
        <v>14</v>
      </c>
      <c r="G1848">
        <v>2004</v>
      </c>
      <c r="H1848">
        <v>105.843</v>
      </c>
      <c r="I1848">
        <v>637.00199999999995</v>
      </c>
    </row>
    <row r="1849" spans="1:9" x14ac:dyDescent="0.25">
      <c r="A1849" t="s">
        <v>9</v>
      </c>
      <c r="B1849" t="s">
        <v>84</v>
      </c>
      <c r="C1849" t="s">
        <v>85</v>
      </c>
      <c r="D1849" t="s">
        <v>483</v>
      </c>
      <c r="E1849" t="s">
        <v>13</v>
      </c>
      <c r="F1849" t="s">
        <v>14</v>
      </c>
      <c r="G1849">
        <v>2005</v>
      </c>
      <c r="H1849">
        <v>105.843</v>
      </c>
      <c r="I1849">
        <v>647.90300000000002</v>
      </c>
    </row>
    <row r="1850" spans="1:9" x14ac:dyDescent="0.25">
      <c r="A1850" t="s">
        <v>9</v>
      </c>
      <c r="B1850" t="s">
        <v>84</v>
      </c>
      <c r="C1850" t="s">
        <v>85</v>
      </c>
      <c r="D1850" t="s">
        <v>483</v>
      </c>
      <c r="E1850" t="s">
        <v>13</v>
      </c>
      <c r="F1850" t="s">
        <v>14</v>
      </c>
      <c r="G1850">
        <v>2006</v>
      </c>
      <c r="H1850">
        <v>105.843</v>
      </c>
      <c r="I1850">
        <v>637.92200000000003</v>
      </c>
    </row>
    <row r="1851" spans="1:9" x14ac:dyDescent="0.25">
      <c r="A1851" t="s">
        <v>9</v>
      </c>
      <c r="B1851" t="s">
        <v>84</v>
      </c>
      <c r="C1851" t="s">
        <v>85</v>
      </c>
      <c r="D1851" t="s">
        <v>483</v>
      </c>
      <c r="E1851" t="s">
        <v>13</v>
      </c>
      <c r="F1851" t="s">
        <v>14</v>
      </c>
      <c r="G1851">
        <v>2007</v>
      </c>
      <c r="H1851">
        <v>105.873</v>
      </c>
      <c r="I1851">
        <v>719.08199999999999</v>
      </c>
    </row>
    <row r="1852" spans="1:9" x14ac:dyDescent="0.25">
      <c r="A1852" t="s">
        <v>9</v>
      </c>
      <c r="B1852" t="s">
        <v>84</v>
      </c>
      <c r="C1852" t="s">
        <v>85</v>
      </c>
      <c r="D1852" t="s">
        <v>483</v>
      </c>
      <c r="E1852" t="s">
        <v>13</v>
      </c>
      <c r="F1852" t="s">
        <v>14</v>
      </c>
      <c r="G1852">
        <v>2008</v>
      </c>
      <c r="H1852">
        <v>120.923</v>
      </c>
      <c r="I1852">
        <v>699.65200000000004</v>
      </c>
    </row>
    <row r="1853" spans="1:9" x14ac:dyDescent="0.25">
      <c r="A1853" t="s">
        <v>9</v>
      </c>
      <c r="B1853" t="s">
        <v>84</v>
      </c>
      <c r="C1853" t="s">
        <v>85</v>
      </c>
      <c r="D1853" t="s">
        <v>483</v>
      </c>
      <c r="E1853" t="s">
        <v>13</v>
      </c>
      <c r="F1853" t="s">
        <v>14</v>
      </c>
      <c r="G1853">
        <v>2009</v>
      </c>
      <c r="H1853">
        <v>121.143</v>
      </c>
      <c r="I1853">
        <v>740.38900000000001</v>
      </c>
    </row>
    <row r="1854" spans="1:9" x14ac:dyDescent="0.25">
      <c r="A1854" t="s">
        <v>9</v>
      </c>
      <c r="B1854" t="s">
        <v>84</v>
      </c>
      <c r="C1854" t="s">
        <v>85</v>
      </c>
      <c r="D1854" t="s">
        <v>483</v>
      </c>
      <c r="E1854" t="s">
        <v>13</v>
      </c>
      <c r="F1854" t="s">
        <v>14</v>
      </c>
      <c r="G1854">
        <v>2010</v>
      </c>
      <c r="H1854">
        <v>128.959</v>
      </c>
      <c r="I1854">
        <v>710.96</v>
      </c>
    </row>
    <row r="1855" spans="1:9" x14ac:dyDescent="0.25">
      <c r="A1855" t="s">
        <v>9</v>
      </c>
      <c r="B1855" t="s">
        <v>84</v>
      </c>
      <c r="C1855" t="s">
        <v>85</v>
      </c>
      <c r="D1855" t="s">
        <v>483</v>
      </c>
      <c r="E1855" t="s">
        <v>13</v>
      </c>
      <c r="F1855" t="s">
        <v>14</v>
      </c>
      <c r="G1855">
        <v>2011</v>
      </c>
      <c r="H1855">
        <v>128.959</v>
      </c>
      <c r="I1855">
        <v>690.33699999999999</v>
      </c>
    </row>
    <row r="1856" spans="1:9" x14ac:dyDescent="0.25">
      <c r="A1856" t="s">
        <v>9</v>
      </c>
      <c r="B1856" t="s">
        <v>84</v>
      </c>
      <c r="C1856" t="s">
        <v>85</v>
      </c>
      <c r="D1856" t="s">
        <v>483</v>
      </c>
      <c r="E1856" t="s">
        <v>13</v>
      </c>
      <c r="F1856" t="s">
        <v>14</v>
      </c>
      <c r="G1856">
        <v>2012</v>
      </c>
      <c r="H1856">
        <v>161.95899999999997</v>
      </c>
      <c r="I1856">
        <v>710</v>
      </c>
    </row>
    <row r="1857" spans="1:9" x14ac:dyDescent="0.25">
      <c r="A1857" t="s">
        <v>9</v>
      </c>
      <c r="B1857" t="s">
        <v>84</v>
      </c>
      <c r="C1857" t="s">
        <v>85</v>
      </c>
      <c r="D1857" t="s">
        <v>483</v>
      </c>
      <c r="E1857" t="s">
        <v>13</v>
      </c>
      <c r="F1857" t="s">
        <v>14</v>
      </c>
      <c r="G1857">
        <v>2013</v>
      </c>
      <c r="H1857">
        <v>162.024</v>
      </c>
      <c r="I1857">
        <v>726.51499999999999</v>
      </c>
    </row>
    <row r="1858" spans="1:9" x14ac:dyDescent="0.25">
      <c r="A1858" t="s">
        <v>9</v>
      </c>
      <c r="B1858" t="s">
        <v>84</v>
      </c>
      <c r="C1858" t="s">
        <v>85</v>
      </c>
      <c r="D1858" t="s">
        <v>483</v>
      </c>
      <c r="E1858" t="s">
        <v>13</v>
      </c>
      <c r="F1858" t="s">
        <v>14</v>
      </c>
      <c r="G1858">
        <v>2014</v>
      </c>
      <c r="H1858">
        <v>162.66899999999998</v>
      </c>
      <c r="I1858">
        <v>807.524</v>
      </c>
    </row>
    <row r="1859" spans="1:9" x14ac:dyDescent="0.25">
      <c r="A1859" t="s">
        <v>9</v>
      </c>
      <c r="B1859" t="s">
        <v>84</v>
      </c>
      <c r="C1859" t="s">
        <v>85</v>
      </c>
      <c r="D1859" t="s">
        <v>483</v>
      </c>
      <c r="E1859" t="s">
        <v>13</v>
      </c>
      <c r="F1859" t="s">
        <v>14</v>
      </c>
      <c r="G1859">
        <v>2015</v>
      </c>
      <c r="H1859">
        <v>163.69899999999998</v>
      </c>
      <c r="I1859">
        <v>934.80899999999997</v>
      </c>
    </row>
    <row r="1860" spans="1:9" x14ac:dyDescent="0.25">
      <c r="A1860" t="s">
        <v>9</v>
      </c>
      <c r="B1860" t="s">
        <v>84</v>
      </c>
      <c r="C1860" t="s">
        <v>85</v>
      </c>
      <c r="D1860" t="s">
        <v>483</v>
      </c>
      <c r="E1860" t="s">
        <v>13</v>
      </c>
      <c r="F1860" t="s">
        <v>14</v>
      </c>
      <c r="G1860">
        <v>2016</v>
      </c>
      <c r="H1860">
        <v>163.69899999999998</v>
      </c>
      <c r="I1860">
        <v>886.54300000000001</v>
      </c>
    </row>
    <row r="1861" spans="1:9" x14ac:dyDescent="0.25">
      <c r="A1861" t="s">
        <v>9</v>
      </c>
      <c r="B1861" t="s">
        <v>84</v>
      </c>
      <c r="C1861" t="s">
        <v>85</v>
      </c>
      <c r="D1861" t="s">
        <v>483</v>
      </c>
      <c r="E1861" t="s">
        <v>13</v>
      </c>
      <c r="F1861" t="s">
        <v>14</v>
      </c>
      <c r="G1861">
        <v>2017</v>
      </c>
      <c r="H1861">
        <v>163.79899999999998</v>
      </c>
      <c r="I1861">
        <v>783.75100000000009</v>
      </c>
    </row>
    <row r="1862" spans="1:9" x14ac:dyDescent="0.25">
      <c r="A1862" t="s">
        <v>9</v>
      </c>
      <c r="B1862" t="s">
        <v>84</v>
      </c>
      <c r="C1862" t="s">
        <v>85</v>
      </c>
      <c r="D1862" t="s">
        <v>483</v>
      </c>
      <c r="E1862" t="s">
        <v>13</v>
      </c>
      <c r="F1862" t="s">
        <v>14</v>
      </c>
      <c r="G1862">
        <v>2018</v>
      </c>
      <c r="H1862">
        <v>163.79899999999998</v>
      </c>
    </row>
    <row r="1863" spans="1:9" x14ac:dyDescent="0.25">
      <c r="A1863" t="s">
        <v>9</v>
      </c>
      <c r="B1863" t="s">
        <v>84</v>
      </c>
      <c r="C1863" t="s">
        <v>85</v>
      </c>
      <c r="D1863" t="s">
        <v>483</v>
      </c>
      <c r="E1863" t="s">
        <v>13</v>
      </c>
      <c r="F1863" t="s">
        <v>14</v>
      </c>
      <c r="G1863">
        <v>2019</v>
      </c>
      <c r="H1863">
        <v>163.79899999999998</v>
      </c>
    </row>
    <row r="1864" spans="1:9" x14ac:dyDescent="0.25">
      <c r="A1864" t="s">
        <v>9</v>
      </c>
      <c r="B1864" t="s">
        <v>84</v>
      </c>
      <c r="C1864" t="s">
        <v>85</v>
      </c>
      <c r="D1864" t="s">
        <v>483</v>
      </c>
      <c r="E1864" t="s">
        <v>15</v>
      </c>
      <c r="F1864" t="s">
        <v>17</v>
      </c>
      <c r="G1864">
        <v>2001</v>
      </c>
      <c r="H1864">
        <v>7.0000000000000001E-3</v>
      </c>
      <c r="I1864">
        <v>1.2E-2</v>
      </c>
    </row>
    <row r="1865" spans="1:9" x14ac:dyDescent="0.25">
      <c r="A1865" t="s">
        <v>9</v>
      </c>
      <c r="B1865" t="s">
        <v>84</v>
      </c>
      <c r="C1865" t="s">
        <v>85</v>
      </c>
      <c r="D1865" t="s">
        <v>483</v>
      </c>
      <c r="E1865" t="s">
        <v>15</v>
      </c>
      <c r="F1865" t="s">
        <v>17</v>
      </c>
      <c r="G1865">
        <v>2002</v>
      </c>
      <c r="H1865">
        <v>7.0000000000000001E-3</v>
      </c>
      <c r="I1865">
        <v>1.2E-2</v>
      </c>
    </row>
    <row r="1866" spans="1:9" x14ac:dyDescent="0.25">
      <c r="A1866" t="s">
        <v>9</v>
      </c>
      <c r="B1866" t="s">
        <v>84</v>
      </c>
      <c r="C1866" t="s">
        <v>85</v>
      </c>
      <c r="D1866" t="s">
        <v>483</v>
      </c>
      <c r="E1866" t="s">
        <v>15</v>
      </c>
      <c r="F1866" t="s">
        <v>17</v>
      </c>
      <c r="G1866">
        <v>2003</v>
      </c>
      <c r="H1866">
        <v>7.0000000000000001E-3</v>
      </c>
      <c r="I1866">
        <v>1.2E-2</v>
      </c>
    </row>
    <row r="1867" spans="1:9" x14ac:dyDescent="0.25">
      <c r="A1867" t="s">
        <v>9</v>
      </c>
      <c r="B1867" t="s">
        <v>84</v>
      </c>
      <c r="C1867" t="s">
        <v>85</v>
      </c>
      <c r="D1867" t="s">
        <v>483</v>
      </c>
      <c r="E1867" t="s">
        <v>15</v>
      </c>
      <c r="F1867" t="s">
        <v>17</v>
      </c>
      <c r="G1867">
        <v>2004</v>
      </c>
      <c r="H1867">
        <v>0.1</v>
      </c>
      <c r="I1867">
        <v>0.17399999999999999</v>
      </c>
    </row>
    <row r="1868" spans="1:9" x14ac:dyDescent="0.25">
      <c r="A1868" t="s">
        <v>9</v>
      </c>
      <c r="B1868" t="s">
        <v>84</v>
      </c>
      <c r="C1868" t="s">
        <v>85</v>
      </c>
      <c r="D1868" t="s">
        <v>483</v>
      </c>
      <c r="E1868" t="s">
        <v>15</v>
      </c>
      <c r="F1868" t="s">
        <v>17</v>
      </c>
      <c r="G1868">
        <v>2005</v>
      </c>
      <c r="H1868">
        <v>0.1</v>
      </c>
      <c r="I1868">
        <v>0.17399999999999999</v>
      </c>
    </row>
    <row r="1869" spans="1:9" x14ac:dyDescent="0.25">
      <c r="A1869" t="s">
        <v>9</v>
      </c>
      <c r="B1869" t="s">
        <v>84</v>
      </c>
      <c r="C1869" t="s">
        <v>85</v>
      </c>
      <c r="D1869" t="s">
        <v>483</v>
      </c>
      <c r="E1869" t="s">
        <v>15</v>
      </c>
      <c r="F1869" t="s">
        <v>17</v>
      </c>
      <c r="G1869">
        <v>2006</v>
      </c>
      <c r="H1869">
        <v>0.3</v>
      </c>
      <c r="I1869">
        <v>0.52</v>
      </c>
    </row>
    <row r="1870" spans="1:9" x14ac:dyDescent="0.25">
      <c r="A1870" t="s">
        <v>9</v>
      </c>
      <c r="B1870" t="s">
        <v>84</v>
      </c>
      <c r="C1870" t="s">
        <v>85</v>
      </c>
      <c r="D1870" t="s">
        <v>483</v>
      </c>
      <c r="E1870" t="s">
        <v>15</v>
      </c>
      <c r="F1870" t="s">
        <v>17</v>
      </c>
      <c r="G1870">
        <v>2007</v>
      </c>
      <c r="H1870">
        <v>0.4</v>
      </c>
      <c r="I1870">
        <v>0.69399999999999995</v>
      </c>
    </row>
    <row r="1871" spans="1:9" x14ac:dyDescent="0.25">
      <c r="A1871" t="s">
        <v>9</v>
      </c>
      <c r="B1871" t="s">
        <v>84</v>
      </c>
      <c r="C1871" t="s">
        <v>85</v>
      </c>
      <c r="D1871" t="s">
        <v>483</v>
      </c>
      <c r="E1871" t="s">
        <v>15</v>
      </c>
      <c r="F1871" t="s">
        <v>17</v>
      </c>
      <c r="G1871">
        <v>2008</v>
      </c>
      <c r="H1871">
        <v>0.8</v>
      </c>
      <c r="I1871">
        <v>1.3879999999999999</v>
      </c>
    </row>
    <row r="1872" spans="1:9" x14ac:dyDescent="0.25">
      <c r="A1872" t="s">
        <v>9</v>
      </c>
      <c r="B1872" t="s">
        <v>84</v>
      </c>
      <c r="C1872" t="s">
        <v>85</v>
      </c>
      <c r="D1872" t="s">
        <v>483</v>
      </c>
      <c r="E1872" t="s">
        <v>15</v>
      </c>
      <c r="F1872" t="s">
        <v>17</v>
      </c>
      <c r="G1872">
        <v>2009</v>
      </c>
      <c r="H1872">
        <v>1.1000000000000001</v>
      </c>
      <c r="I1872">
        <v>1.909</v>
      </c>
    </row>
    <row r="1873" spans="1:9" x14ac:dyDescent="0.25">
      <c r="A1873" t="s">
        <v>9</v>
      </c>
      <c r="B1873" t="s">
        <v>84</v>
      </c>
      <c r="C1873" t="s">
        <v>85</v>
      </c>
      <c r="D1873" t="s">
        <v>483</v>
      </c>
      <c r="E1873" t="s">
        <v>15</v>
      </c>
      <c r="F1873" t="s">
        <v>17</v>
      </c>
      <c r="G1873">
        <v>2010</v>
      </c>
      <c r="H1873">
        <v>1.5</v>
      </c>
      <c r="I1873">
        <v>2.6019999999999999</v>
      </c>
    </row>
    <row r="1874" spans="1:9" x14ac:dyDescent="0.25">
      <c r="A1874" t="s">
        <v>9</v>
      </c>
      <c r="B1874" t="s">
        <v>84</v>
      </c>
      <c r="C1874" t="s">
        <v>85</v>
      </c>
      <c r="D1874" t="s">
        <v>483</v>
      </c>
      <c r="E1874" t="s">
        <v>15</v>
      </c>
      <c r="F1874" t="s">
        <v>17</v>
      </c>
      <c r="G1874">
        <v>2011</v>
      </c>
      <c r="H1874">
        <v>2</v>
      </c>
      <c r="I1874">
        <v>3.47</v>
      </c>
    </row>
    <row r="1875" spans="1:9" x14ac:dyDescent="0.25">
      <c r="A1875" t="s">
        <v>9</v>
      </c>
      <c r="B1875" t="s">
        <v>84</v>
      </c>
      <c r="C1875" t="s">
        <v>85</v>
      </c>
      <c r="D1875" t="s">
        <v>483</v>
      </c>
      <c r="E1875" t="s">
        <v>15</v>
      </c>
      <c r="F1875" t="s">
        <v>17</v>
      </c>
      <c r="G1875">
        <v>2012</v>
      </c>
      <c r="H1875">
        <v>2.6</v>
      </c>
      <c r="I1875">
        <v>4.5110000000000001</v>
      </c>
    </row>
    <row r="1876" spans="1:9" x14ac:dyDescent="0.25">
      <c r="A1876" t="s">
        <v>9</v>
      </c>
      <c r="B1876" t="s">
        <v>84</v>
      </c>
      <c r="C1876" t="s">
        <v>85</v>
      </c>
      <c r="D1876" t="s">
        <v>483</v>
      </c>
      <c r="E1876" t="s">
        <v>15</v>
      </c>
      <c r="F1876" t="s">
        <v>17</v>
      </c>
      <c r="G1876">
        <v>2013</v>
      </c>
      <c r="H1876">
        <v>5</v>
      </c>
      <c r="I1876">
        <v>8.6750000000000007</v>
      </c>
    </row>
    <row r="1877" spans="1:9" x14ac:dyDescent="0.25">
      <c r="A1877" t="s">
        <v>9</v>
      </c>
      <c r="B1877" t="s">
        <v>84</v>
      </c>
      <c r="C1877" t="s">
        <v>85</v>
      </c>
      <c r="D1877" t="s">
        <v>483</v>
      </c>
      <c r="E1877" t="s">
        <v>15</v>
      </c>
      <c r="F1877" t="s">
        <v>17</v>
      </c>
      <c r="G1877">
        <v>2014</v>
      </c>
      <c r="H1877">
        <v>7</v>
      </c>
      <c r="I1877">
        <v>12.145</v>
      </c>
    </row>
    <row r="1878" spans="1:9" x14ac:dyDescent="0.25">
      <c r="A1878" t="s">
        <v>9</v>
      </c>
      <c r="B1878" t="s">
        <v>84</v>
      </c>
      <c r="C1878" t="s">
        <v>85</v>
      </c>
      <c r="D1878" t="s">
        <v>483</v>
      </c>
      <c r="E1878" t="s">
        <v>15</v>
      </c>
      <c r="F1878" t="s">
        <v>17</v>
      </c>
      <c r="G1878">
        <v>2015</v>
      </c>
      <c r="H1878">
        <v>9</v>
      </c>
      <c r="I1878">
        <v>15.615</v>
      </c>
    </row>
    <row r="1879" spans="1:9" x14ac:dyDescent="0.25">
      <c r="A1879" t="s">
        <v>9</v>
      </c>
      <c r="B1879" t="s">
        <v>84</v>
      </c>
      <c r="C1879" t="s">
        <v>85</v>
      </c>
      <c r="D1879" t="s">
        <v>483</v>
      </c>
      <c r="E1879" t="s">
        <v>15</v>
      </c>
      <c r="F1879" t="s">
        <v>17</v>
      </c>
      <c r="G1879">
        <v>2016</v>
      </c>
      <c r="H1879">
        <v>11</v>
      </c>
      <c r="I1879">
        <v>19.085000000000001</v>
      </c>
    </row>
    <row r="1880" spans="1:9" x14ac:dyDescent="0.25">
      <c r="A1880" t="s">
        <v>9</v>
      </c>
      <c r="B1880" t="s">
        <v>84</v>
      </c>
      <c r="C1880" t="s">
        <v>85</v>
      </c>
      <c r="D1880" t="s">
        <v>483</v>
      </c>
      <c r="E1880" t="s">
        <v>15</v>
      </c>
      <c r="F1880" t="s">
        <v>17</v>
      </c>
      <c r="G1880">
        <v>2017</v>
      </c>
      <c r="H1880">
        <v>13</v>
      </c>
      <c r="I1880">
        <v>22.555</v>
      </c>
    </row>
    <row r="1881" spans="1:9" x14ac:dyDescent="0.25">
      <c r="A1881" t="s">
        <v>9</v>
      </c>
      <c r="B1881" t="s">
        <v>84</v>
      </c>
      <c r="C1881" t="s">
        <v>85</v>
      </c>
      <c r="D1881" t="s">
        <v>483</v>
      </c>
      <c r="E1881" t="s">
        <v>15</v>
      </c>
      <c r="F1881" t="s">
        <v>17</v>
      </c>
      <c r="G1881">
        <v>2018</v>
      </c>
      <c r="H1881">
        <v>13</v>
      </c>
    </row>
    <row r="1882" spans="1:9" x14ac:dyDescent="0.25">
      <c r="A1882" t="s">
        <v>9</v>
      </c>
      <c r="B1882" t="s">
        <v>84</v>
      </c>
      <c r="C1882" t="s">
        <v>85</v>
      </c>
      <c r="D1882" t="s">
        <v>483</v>
      </c>
      <c r="E1882" t="s">
        <v>15</v>
      </c>
      <c r="F1882" t="s">
        <v>17</v>
      </c>
      <c r="G1882">
        <v>2019</v>
      </c>
      <c r="H1882">
        <v>13</v>
      </c>
    </row>
    <row r="1883" spans="1:9" x14ac:dyDescent="0.25">
      <c r="A1883" t="s">
        <v>9</v>
      </c>
      <c r="B1883" t="s">
        <v>84</v>
      </c>
      <c r="C1883" t="s">
        <v>85</v>
      </c>
      <c r="D1883" t="s">
        <v>483</v>
      </c>
      <c r="E1883" t="s">
        <v>15</v>
      </c>
      <c r="F1883" t="s">
        <v>26</v>
      </c>
      <c r="G1883">
        <v>2018</v>
      </c>
      <c r="H1883">
        <v>20</v>
      </c>
    </row>
    <row r="1884" spans="1:9" x14ac:dyDescent="0.25">
      <c r="A1884" t="s">
        <v>9</v>
      </c>
      <c r="B1884" t="s">
        <v>84</v>
      </c>
      <c r="C1884" t="s">
        <v>85</v>
      </c>
      <c r="D1884" t="s">
        <v>483</v>
      </c>
      <c r="E1884" t="s">
        <v>15</v>
      </c>
      <c r="F1884" t="s">
        <v>26</v>
      </c>
      <c r="G1884">
        <v>2019</v>
      </c>
      <c r="H1884">
        <v>20</v>
      </c>
    </row>
    <row r="1885" spans="1:9" x14ac:dyDescent="0.25">
      <c r="A1885" t="s">
        <v>9</v>
      </c>
      <c r="B1885" t="s">
        <v>84</v>
      </c>
      <c r="C1885" t="s">
        <v>85</v>
      </c>
      <c r="D1885" t="s">
        <v>483</v>
      </c>
      <c r="E1885" t="s">
        <v>18</v>
      </c>
      <c r="F1885" t="s">
        <v>19</v>
      </c>
      <c r="G1885">
        <v>2007</v>
      </c>
      <c r="H1885">
        <v>1.4999999999999999E-2</v>
      </c>
      <c r="I1885">
        <v>3.9E-2</v>
      </c>
    </row>
    <row r="1886" spans="1:9" x14ac:dyDescent="0.25">
      <c r="A1886" t="s">
        <v>9</v>
      </c>
      <c r="B1886" t="s">
        <v>84</v>
      </c>
      <c r="C1886" t="s">
        <v>85</v>
      </c>
      <c r="D1886" t="s">
        <v>483</v>
      </c>
      <c r="E1886" t="s">
        <v>18</v>
      </c>
      <c r="F1886" t="s">
        <v>19</v>
      </c>
      <c r="G1886">
        <v>2008</v>
      </c>
      <c r="H1886">
        <v>1.4999999999999999E-2</v>
      </c>
      <c r="I1886">
        <v>3.9E-2</v>
      </c>
    </row>
    <row r="1887" spans="1:9" x14ac:dyDescent="0.25">
      <c r="A1887" t="s">
        <v>9</v>
      </c>
      <c r="B1887" t="s">
        <v>84</v>
      </c>
      <c r="C1887" t="s">
        <v>85</v>
      </c>
      <c r="D1887" t="s">
        <v>483</v>
      </c>
      <c r="E1887" t="s">
        <v>18</v>
      </c>
      <c r="F1887" t="s">
        <v>19</v>
      </c>
      <c r="G1887">
        <v>2009</v>
      </c>
      <c r="H1887">
        <v>9.5000000000000001E-2</v>
      </c>
      <c r="I1887">
        <v>0.25</v>
      </c>
    </row>
    <row r="1888" spans="1:9" x14ac:dyDescent="0.25">
      <c r="A1888" t="s">
        <v>9</v>
      </c>
      <c r="B1888" t="s">
        <v>84</v>
      </c>
      <c r="C1888" t="s">
        <v>85</v>
      </c>
      <c r="D1888" t="s">
        <v>483</v>
      </c>
      <c r="E1888" t="s">
        <v>18</v>
      </c>
      <c r="F1888" t="s">
        <v>19</v>
      </c>
      <c r="G1888">
        <v>2010</v>
      </c>
      <c r="H1888">
        <v>0.17199999999999999</v>
      </c>
      <c r="I1888">
        <v>0.45200000000000001</v>
      </c>
    </row>
    <row r="1889" spans="1:9" x14ac:dyDescent="0.25">
      <c r="A1889" t="s">
        <v>9</v>
      </c>
      <c r="B1889" t="s">
        <v>84</v>
      </c>
      <c r="C1889" t="s">
        <v>85</v>
      </c>
      <c r="D1889" t="s">
        <v>483</v>
      </c>
      <c r="E1889" t="s">
        <v>18</v>
      </c>
      <c r="F1889" t="s">
        <v>19</v>
      </c>
      <c r="G1889">
        <v>2011</v>
      </c>
      <c r="H1889">
        <v>0.17699999999999999</v>
      </c>
      <c r="I1889">
        <v>0.46500000000000002</v>
      </c>
    </row>
    <row r="1890" spans="1:9" x14ac:dyDescent="0.25">
      <c r="A1890" t="s">
        <v>9</v>
      </c>
      <c r="B1890" t="s">
        <v>84</v>
      </c>
      <c r="C1890" t="s">
        <v>85</v>
      </c>
      <c r="D1890" t="s">
        <v>483</v>
      </c>
      <c r="E1890" t="s">
        <v>18</v>
      </c>
      <c r="F1890" t="s">
        <v>19</v>
      </c>
      <c r="G1890">
        <v>2012</v>
      </c>
      <c r="H1890">
        <v>0.17699999999999999</v>
      </c>
      <c r="I1890">
        <v>0.46500000000000002</v>
      </c>
    </row>
    <row r="1891" spans="1:9" x14ac:dyDescent="0.25">
      <c r="A1891" t="s">
        <v>9</v>
      </c>
      <c r="B1891" t="s">
        <v>84</v>
      </c>
      <c r="C1891" t="s">
        <v>85</v>
      </c>
      <c r="D1891" t="s">
        <v>483</v>
      </c>
      <c r="E1891" t="s">
        <v>18</v>
      </c>
      <c r="F1891" t="s">
        <v>19</v>
      </c>
      <c r="G1891">
        <v>2013</v>
      </c>
      <c r="H1891">
        <v>0.17699999999999999</v>
      </c>
      <c r="I1891">
        <v>0.46500000000000002</v>
      </c>
    </row>
    <row r="1892" spans="1:9" x14ac:dyDescent="0.25">
      <c r="A1892" t="s">
        <v>9</v>
      </c>
      <c r="B1892" t="s">
        <v>84</v>
      </c>
      <c r="C1892" t="s">
        <v>85</v>
      </c>
      <c r="D1892" t="s">
        <v>483</v>
      </c>
      <c r="E1892" t="s">
        <v>18</v>
      </c>
      <c r="F1892" t="s">
        <v>19</v>
      </c>
      <c r="G1892">
        <v>2014</v>
      </c>
      <c r="H1892">
        <v>0.17699999999999999</v>
      </c>
      <c r="I1892">
        <v>0.46500000000000002</v>
      </c>
    </row>
    <row r="1893" spans="1:9" x14ac:dyDescent="0.25">
      <c r="A1893" t="s">
        <v>9</v>
      </c>
      <c r="B1893" t="s">
        <v>84</v>
      </c>
      <c r="C1893" t="s">
        <v>85</v>
      </c>
      <c r="D1893" t="s">
        <v>483</v>
      </c>
      <c r="E1893" t="s">
        <v>18</v>
      </c>
      <c r="F1893" t="s">
        <v>19</v>
      </c>
      <c r="G1893">
        <v>2015</v>
      </c>
      <c r="H1893">
        <v>0.17699999999999999</v>
      </c>
      <c r="I1893">
        <v>0.46500000000000002</v>
      </c>
    </row>
    <row r="1894" spans="1:9" x14ac:dyDescent="0.25">
      <c r="A1894" t="s">
        <v>9</v>
      </c>
      <c r="B1894" t="s">
        <v>84</v>
      </c>
      <c r="C1894" t="s">
        <v>85</v>
      </c>
      <c r="D1894" t="s">
        <v>483</v>
      </c>
      <c r="E1894" t="s">
        <v>18</v>
      </c>
      <c r="F1894" t="s">
        <v>19</v>
      </c>
      <c r="G1894">
        <v>2016</v>
      </c>
      <c r="H1894">
        <v>0.17699999999999999</v>
      </c>
      <c r="I1894">
        <v>0.46500000000000002</v>
      </c>
    </row>
    <row r="1895" spans="1:9" x14ac:dyDescent="0.25">
      <c r="A1895" t="s">
        <v>9</v>
      </c>
      <c r="B1895" t="s">
        <v>84</v>
      </c>
      <c r="C1895" t="s">
        <v>85</v>
      </c>
      <c r="D1895" t="s">
        <v>483</v>
      </c>
      <c r="E1895" t="s">
        <v>18</v>
      </c>
      <c r="F1895" t="s">
        <v>19</v>
      </c>
      <c r="G1895">
        <v>2017</v>
      </c>
      <c r="H1895">
        <v>0.17699999999999999</v>
      </c>
      <c r="I1895">
        <v>0.46500000000000002</v>
      </c>
    </row>
    <row r="1896" spans="1:9" x14ac:dyDescent="0.25">
      <c r="A1896" t="s">
        <v>9</v>
      </c>
      <c r="B1896" t="s">
        <v>84</v>
      </c>
      <c r="C1896" t="s">
        <v>85</v>
      </c>
      <c r="D1896" t="s">
        <v>483</v>
      </c>
      <c r="E1896" t="s">
        <v>18</v>
      </c>
      <c r="F1896" t="s">
        <v>19</v>
      </c>
      <c r="G1896">
        <v>2018</v>
      </c>
      <c r="H1896">
        <v>0.17699999999999999</v>
      </c>
    </row>
    <row r="1897" spans="1:9" x14ac:dyDescent="0.25">
      <c r="A1897" t="s">
        <v>9</v>
      </c>
      <c r="B1897" t="s">
        <v>84</v>
      </c>
      <c r="C1897" t="s">
        <v>85</v>
      </c>
      <c r="D1897" t="s">
        <v>483</v>
      </c>
      <c r="E1897" t="s">
        <v>18</v>
      </c>
      <c r="F1897" t="s">
        <v>19</v>
      </c>
      <c r="G1897">
        <v>2019</v>
      </c>
      <c r="H1897">
        <v>0.17699999999999999</v>
      </c>
    </row>
    <row r="1898" spans="1:9" x14ac:dyDescent="0.25">
      <c r="A1898" t="s">
        <v>9</v>
      </c>
      <c r="B1898" t="s">
        <v>86</v>
      </c>
      <c r="C1898" t="s">
        <v>87</v>
      </c>
      <c r="D1898" t="s">
        <v>482</v>
      </c>
      <c r="E1898" t="s">
        <v>12</v>
      </c>
      <c r="F1898" t="s">
        <v>12</v>
      </c>
      <c r="G1898">
        <v>2000</v>
      </c>
      <c r="H1898">
        <v>38.113999999999997</v>
      </c>
      <c r="I1898">
        <v>73.3</v>
      </c>
    </row>
    <row r="1899" spans="1:9" x14ac:dyDescent="0.25">
      <c r="A1899" t="s">
        <v>9</v>
      </c>
      <c r="B1899" t="s">
        <v>86</v>
      </c>
      <c r="C1899" t="s">
        <v>87</v>
      </c>
      <c r="D1899" t="s">
        <v>482</v>
      </c>
      <c r="E1899" t="s">
        <v>12</v>
      </c>
      <c r="F1899" t="s">
        <v>12</v>
      </c>
      <c r="G1899">
        <v>2001</v>
      </c>
      <c r="H1899">
        <v>38.113999999999997</v>
      </c>
      <c r="I1899">
        <v>74.921999999999997</v>
      </c>
    </row>
    <row r="1900" spans="1:9" x14ac:dyDescent="0.25">
      <c r="A1900" t="s">
        <v>9</v>
      </c>
      <c r="B1900" t="s">
        <v>86</v>
      </c>
      <c r="C1900" t="s">
        <v>87</v>
      </c>
      <c r="D1900" t="s">
        <v>482</v>
      </c>
      <c r="E1900" t="s">
        <v>12</v>
      </c>
      <c r="F1900" t="s">
        <v>12</v>
      </c>
      <c r="G1900">
        <v>2002</v>
      </c>
      <c r="H1900">
        <v>38.113999999999997</v>
      </c>
      <c r="I1900">
        <v>78.27</v>
      </c>
    </row>
    <row r="1901" spans="1:9" x14ac:dyDescent="0.25">
      <c r="A1901" t="s">
        <v>9</v>
      </c>
      <c r="B1901" t="s">
        <v>86</v>
      </c>
      <c r="C1901" t="s">
        <v>87</v>
      </c>
      <c r="D1901" t="s">
        <v>482</v>
      </c>
      <c r="E1901" t="s">
        <v>12</v>
      </c>
      <c r="F1901" t="s">
        <v>12</v>
      </c>
      <c r="G1901">
        <v>2003</v>
      </c>
      <c r="H1901">
        <v>23.113999999999997</v>
      </c>
      <c r="I1901">
        <v>22.300999999999998</v>
      </c>
    </row>
    <row r="1902" spans="1:9" x14ac:dyDescent="0.25">
      <c r="A1902" t="s">
        <v>9</v>
      </c>
      <c r="B1902" t="s">
        <v>86</v>
      </c>
      <c r="C1902" t="s">
        <v>87</v>
      </c>
      <c r="D1902" t="s">
        <v>482</v>
      </c>
      <c r="E1902" t="s">
        <v>12</v>
      </c>
      <c r="F1902" t="s">
        <v>12</v>
      </c>
      <c r="G1902">
        <v>2004</v>
      </c>
      <c r="H1902">
        <v>33.814</v>
      </c>
      <c r="I1902">
        <v>70.869</v>
      </c>
    </row>
    <row r="1903" spans="1:9" x14ac:dyDescent="0.25">
      <c r="A1903" t="s">
        <v>9</v>
      </c>
      <c r="B1903" t="s">
        <v>86</v>
      </c>
      <c r="C1903" t="s">
        <v>87</v>
      </c>
      <c r="D1903" t="s">
        <v>482</v>
      </c>
      <c r="E1903" t="s">
        <v>12</v>
      </c>
      <c r="F1903" t="s">
        <v>12</v>
      </c>
      <c r="G1903">
        <v>2005</v>
      </c>
      <c r="H1903">
        <v>33.814</v>
      </c>
      <c r="I1903">
        <v>74.111000000000004</v>
      </c>
    </row>
    <row r="1904" spans="1:9" x14ac:dyDescent="0.25">
      <c r="A1904" t="s">
        <v>9</v>
      </c>
      <c r="B1904" t="s">
        <v>86</v>
      </c>
      <c r="C1904" t="s">
        <v>87</v>
      </c>
      <c r="D1904" t="s">
        <v>482</v>
      </c>
      <c r="E1904" t="s">
        <v>12</v>
      </c>
      <c r="F1904" t="s">
        <v>12</v>
      </c>
      <c r="G1904">
        <v>2006</v>
      </c>
      <c r="H1904">
        <v>33.814</v>
      </c>
      <c r="I1904">
        <v>75.930000000000007</v>
      </c>
    </row>
    <row r="1905" spans="1:9" x14ac:dyDescent="0.25">
      <c r="A1905" t="s">
        <v>9</v>
      </c>
      <c r="B1905" t="s">
        <v>86</v>
      </c>
      <c r="C1905" t="s">
        <v>87</v>
      </c>
      <c r="D1905" t="s">
        <v>482</v>
      </c>
      <c r="E1905" t="s">
        <v>12</v>
      </c>
      <c r="F1905" t="s">
        <v>12</v>
      </c>
      <c r="G1905">
        <v>2007</v>
      </c>
      <c r="H1905">
        <v>33.814</v>
      </c>
      <c r="I1905">
        <v>77.459999999999994</v>
      </c>
    </row>
    <row r="1906" spans="1:9" x14ac:dyDescent="0.25">
      <c r="A1906" t="s">
        <v>9</v>
      </c>
      <c r="B1906" t="s">
        <v>86</v>
      </c>
      <c r="C1906" t="s">
        <v>87</v>
      </c>
      <c r="D1906" t="s">
        <v>482</v>
      </c>
      <c r="E1906" t="s">
        <v>12</v>
      </c>
      <c r="F1906" t="s">
        <v>12</v>
      </c>
      <c r="G1906">
        <v>2008</v>
      </c>
      <c r="H1906">
        <v>18.814</v>
      </c>
      <c r="I1906">
        <v>6.1970000000000001</v>
      </c>
    </row>
    <row r="1907" spans="1:9" x14ac:dyDescent="0.25">
      <c r="A1907" t="s">
        <v>9</v>
      </c>
      <c r="B1907" t="s">
        <v>86</v>
      </c>
      <c r="C1907" t="s">
        <v>87</v>
      </c>
      <c r="D1907" t="s">
        <v>482</v>
      </c>
      <c r="E1907" t="s">
        <v>12</v>
      </c>
      <c r="F1907" t="s">
        <v>12</v>
      </c>
      <c r="G1907">
        <v>2009</v>
      </c>
      <c r="H1907">
        <v>26.974</v>
      </c>
      <c r="I1907">
        <v>6.7610000000000001</v>
      </c>
    </row>
    <row r="1908" spans="1:9" x14ac:dyDescent="0.25">
      <c r="A1908" t="s">
        <v>9</v>
      </c>
      <c r="B1908" t="s">
        <v>86</v>
      </c>
      <c r="C1908" t="s">
        <v>87</v>
      </c>
      <c r="D1908" t="s">
        <v>482</v>
      </c>
      <c r="E1908" t="s">
        <v>12</v>
      </c>
      <c r="F1908" t="s">
        <v>12</v>
      </c>
      <c r="G1908">
        <v>2010</v>
      </c>
      <c r="H1908">
        <v>26.974</v>
      </c>
      <c r="I1908">
        <v>7.0650000000000004</v>
      </c>
    </row>
    <row r="1909" spans="1:9" x14ac:dyDescent="0.25">
      <c r="A1909" t="s">
        <v>9</v>
      </c>
      <c r="B1909" t="s">
        <v>86</v>
      </c>
      <c r="C1909" t="s">
        <v>87</v>
      </c>
      <c r="D1909" t="s">
        <v>482</v>
      </c>
      <c r="E1909" t="s">
        <v>12</v>
      </c>
      <c r="F1909" t="s">
        <v>12</v>
      </c>
      <c r="G1909">
        <v>2011</v>
      </c>
      <c r="H1909">
        <v>27.773999999999997</v>
      </c>
      <c r="I1909">
        <v>12.462999999999999</v>
      </c>
    </row>
    <row r="1910" spans="1:9" x14ac:dyDescent="0.25">
      <c r="A1910" t="s">
        <v>9</v>
      </c>
      <c r="B1910" t="s">
        <v>86</v>
      </c>
      <c r="C1910" t="s">
        <v>87</v>
      </c>
      <c r="D1910" t="s">
        <v>482</v>
      </c>
      <c r="E1910" t="s">
        <v>12</v>
      </c>
      <c r="F1910" t="s">
        <v>12</v>
      </c>
      <c r="G1910">
        <v>2012</v>
      </c>
      <c r="H1910">
        <v>27.773999999999997</v>
      </c>
      <c r="I1910">
        <v>12.39</v>
      </c>
    </row>
    <row r="1911" spans="1:9" x14ac:dyDescent="0.25">
      <c r="A1911" t="s">
        <v>9</v>
      </c>
      <c r="B1911" t="s">
        <v>86</v>
      </c>
      <c r="C1911" t="s">
        <v>87</v>
      </c>
      <c r="D1911" t="s">
        <v>482</v>
      </c>
      <c r="E1911" t="s">
        <v>12</v>
      </c>
      <c r="F1911" t="s">
        <v>12</v>
      </c>
      <c r="G1911">
        <v>2013</v>
      </c>
      <c r="H1911">
        <v>27.773999999999997</v>
      </c>
      <c r="I1911">
        <v>12.308999999999999</v>
      </c>
    </row>
    <row r="1912" spans="1:9" x14ac:dyDescent="0.25">
      <c r="A1912" t="s">
        <v>9</v>
      </c>
      <c r="B1912" t="s">
        <v>86</v>
      </c>
      <c r="C1912" t="s">
        <v>87</v>
      </c>
      <c r="D1912" t="s">
        <v>482</v>
      </c>
      <c r="E1912" t="s">
        <v>12</v>
      </c>
      <c r="F1912" t="s">
        <v>12</v>
      </c>
      <c r="G1912">
        <v>2014</v>
      </c>
      <c r="H1912">
        <v>27.773999999999997</v>
      </c>
      <c r="I1912">
        <v>10.637</v>
      </c>
    </row>
    <row r="1913" spans="1:9" x14ac:dyDescent="0.25">
      <c r="A1913" t="s">
        <v>9</v>
      </c>
      <c r="B1913" t="s">
        <v>86</v>
      </c>
      <c r="C1913" t="s">
        <v>87</v>
      </c>
      <c r="D1913" t="s">
        <v>482</v>
      </c>
      <c r="E1913" t="s">
        <v>12</v>
      </c>
      <c r="F1913" t="s">
        <v>12</v>
      </c>
      <c r="G1913">
        <v>2015</v>
      </c>
      <c r="H1913">
        <v>26.773999999999997</v>
      </c>
      <c r="I1913">
        <v>5.01</v>
      </c>
    </row>
    <row r="1914" spans="1:9" x14ac:dyDescent="0.25">
      <c r="A1914" t="s">
        <v>9</v>
      </c>
      <c r="B1914" t="s">
        <v>86</v>
      </c>
      <c r="C1914" t="s">
        <v>87</v>
      </c>
      <c r="D1914" t="s">
        <v>482</v>
      </c>
      <c r="E1914" t="s">
        <v>12</v>
      </c>
      <c r="F1914" t="s">
        <v>12</v>
      </c>
      <c r="G1914">
        <v>2016</v>
      </c>
      <c r="H1914">
        <v>26.773999999999997</v>
      </c>
      <c r="I1914">
        <v>4.9749999999999996</v>
      </c>
    </row>
    <row r="1915" spans="1:9" x14ac:dyDescent="0.25">
      <c r="A1915" t="s">
        <v>9</v>
      </c>
      <c r="B1915" t="s">
        <v>86</v>
      </c>
      <c r="C1915" t="s">
        <v>87</v>
      </c>
      <c r="D1915" t="s">
        <v>482</v>
      </c>
      <c r="E1915" t="s">
        <v>12</v>
      </c>
      <c r="F1915" t="s">
        <v>12</v>
      </c>
      <c r="G1915">
        <v>2017</v>
      </c>
      <c r="H1915">
        <v>36.774000000000001</v>
      </c>
      <c r="I1915">
        <v>56.514000000000003</v>
      </c>
    </row>
    <row r="1916" spans="1:9" x14ac:dyDescent="0.25">
      <c r="A1916" t="s">
        <v>9</v>
      </c>
      <c r="B1916" t="s">
        <v>86</v>
      </c>
      <c r="C1916" t="s">
        <v>87</v>
      </c>
      <c r="D1916" t="s">
        <v>482</v>
      </c>
      <c r="E1916" t="s">
        <v>12</v>
      </c>
      <c r="F1916" t="s">
        <v>12</v>
      </c>
      <c r="G1916">
        <v>2018</v>
      </c>
      <c r="H1916">
        <v>140.774</v>
      </c>
    </row>
    <row r="1917" spans="1:9" x14ac:dyDescent="0.25">
      <c r="A1917" t="s">
        <v>9</v>
      </c>
      <c r="B1917" t="s">
        <v>86</v>
      </c>
      <c r="C1917" t="s">
        <v>87</v>
      </c>
      <c r="D1917" t="s">
        <v>482</v>
      </c>
      <c r="E1917" t="s">
        <v>12</v>
      </c>
      <c r="F1917" t="s">
        <v>12</v>
      </c>
      <c r="G1917">
        <v>2019</v>
      </c>
      <c r="H1917">
        <v>140.774</v>
      </c>
    </row>
    <row r="1918" spans="1:9" x14ac:dyDescent="0.25">
      <c r="A1918" t="s">
        <v>9</v>
      </c>
      <c r="B1918" t="s">
        <v>86</v>
      </c>
      <c r="C1918" t="s">
        <v>87</v>
      </c>
      <c r="D1918" t="s">
        <v>483</v>
      </c>
      <c r="E1918" t="s">
        <v>22</v>
      </c>
      <c r="F1918" t="s">
        <v>23</v>
      </c>
      <c r="G1918">
        <v>2000</v>
      </c>
      <c r="H1918">
        <v>12</v>
      </c>
      <c r="I1918">
        <v>37.386000000000003</v>
      </c>
    </row>
    <row r="1919" spans="1:9" x14ac:dyDescent="0.25">
      <c r="A1919" t="s">
        <v>9</v>
      </c>
      <c r="B1919" t="s">
        <v>86</v>
      </c>
      <c r="C1919" t="s">
        <v>87</v>
      </c>
      <c r="D1919" t="s">
        <v>483</v>
      </c>
      <c r="E1919" t="s">
        <v>22</v>
      </c>
      <c r="F1919" t="s">
        <v>23</v>
      </c>
      <c r="G1919">
        <v>2001</v>
      </c>
      <c r="H1919">
        <v>12</v>
      </c>
      <c r="I1919">
        <v>39.165999999999997</v>
      </c>
    </row>
    <row r="1920" spans="1:9" x14ac:dyDescent="0.25">
      <c r="A1920" t="s">
        <v>9</v>
      </c>
      <c r="B1920" t="s">
        <v>86</v>
      </c>
      <c r="C1920" t="s">
        <v>87</v>
      </c>
      <c r="D1920" t="s">
        <v>483</v>
      </c>
      <c r="E1920" t="s">
        <v>22</v>
      </c>
      <c r="F1920" t="s">
        <v>23</v>
      </c>
      <c r="G1920">
        <v>2002</v>
      </c>
      <c r="H1920">
        <v>12</v>
      </c>
      <c r="I1920">
        <v>46.286999999999999</v>
      </c>
    </row>
    <row r="1921" spans="1:9" x14ac:dyDescent="0.25">
      <c r="A1921" t="s">
        <v>9</v>
      </c>
      <c r="B1921" t="s">
        <v>86</v>
      </c>
      <c r="C1921" t="s">
        <v>87</v>
      </c>
      <c r="D1921" t="s">
        <v>483</v>
      </c>
      <c r="E1921" t="s">
        <v>22</v>
      </c>
      <c r="F1921" t="s">
        <v>23</v>
      </c>
      <c r="G1921">
        <v>2003</v>
      </c>
      <c r="H1921">
        <v>12</v>
      </c>
      <c r="I1921">
        <v>37.386000000000003</v>
      </c>
    </row>
    <row r="1922" spans="1:9" x14ac:dyDescent="0.25">
      <c r="A1922" t="s">
        <v>9</v>
      </c>
      <c r="B1922" t="s">
        <v>86</v>
      </c>
      <c r="C1922" t="s">
        <v>87</v>
      </c>
      <c r="D1922" t="s">
        <v>483</v>
      </c>
      <c r="E1922" t="s">
        <v>22</v>
      </c>
      <c r="F1922" t="s">
        <v>23</v>
      </c>
      <c r="G1922">
        <v>2004</v>
      </c>
      <c r="H1922">
        <v>12</v>
      </c>
      <c r="I1922">
        <v>37.386000000000003</v>
      </c>
    </row>
    <row r="1923" spans="1:9" x14ac:dyDescent="0.25">
      <c r="A1923" t="s">
        <v>9</v>
      </c>
      <c r="B1923" t="s">
        <v>86</v>
      </c>
      <c r="C1923" t="s">
        <v>87</v>
      </c>
      <c r="D1923" t="s">
        <v>483</v>
      </c>
      <c r="E1923" t="s">
        <v>22</v>
      </c>
      <c r="F1923" t="s">
        <v>23</v>
      </c>
      <c r="G1923">
        <v>2005</v>
      </c>
      <c r="H1923">
        <v>12</v>
      </c>
      <c r="I1923">
        <v>42.726999999999997</v>
      </c>
    </row>
    <row r="1924" spans="1:9" x14ac:dyDescent="0.25">
      <c r="A1924" t="s">
        <v>9</v>
      </c>
      <c r="B1924" t="s">
        <v>86</v>
      </c>
      <c r="C1924" t="s">
        <v>87</v>
      </c>
      <c r="D1924" t="s">
        <v>483</v>
      </c>
      <c r="E1924" t="s">
        <v>22</v>
      </c>
      <c r="F1924" t="s">
        <v>23</v>
      </c>
      <c r="G1924">
        <v>2006</v>
      </c>
      <c r="H1924">
        <v>12</v>
      </c>
      <c r="I1924">
        <v>43.616999999999997</v>
      </c>
    </row>
    <row r="1925" spans="1:9" x14ac:dyDescent="0.25">
      <c r="A1925" t="s">
        <v>9</v>
      </c>
      <c r="B1925" t="s">
        <v>86</v>
      </c>
      <c r="C1925" t="s">
        <v>87</v>
      </c>
      <c r="D1925" t="s">
        <v>483</v>
      </c>
      <c r="E1925" t="s">
        <v>22</v>
      </c>
      <c r="F1925" t="s">
        <v>23</v>
      </c>
      <c r="G1925">
        <v>2007</v>
      </c>
      <c r="H1925">
        <v>12</v>
      </c>
      <c r="I1925">
        <v>44.506999999999998</v>
      </c>
    </row>
    <row r="1926" spans="1:9" x14ac:dyDescent="0.25">
      <c r="A1926" t="s">
        <v>9</v>
      </c>
      <c r="B1926" t="s">
        <v>86</v>
      </c>
      <c r="C1926" t="s">
        <v>87</v>
      </c>
      <c r="D1926" t="s">
        <v>483</v>
      </c>
      <c r="E1926" t="s">
        <v>22</v>
      </c>
      <c r="F1926" t="s">
        <v>23</v>
      </c>
      <c r="G1926">
        <v>2008</v>
      </c>
      <c r="H1926">
        <v>12</v>
      </c>
      <c r="I1926">
        <v>48.957999999999998</v>
      </c>
    </row>
    <row r="1927" spans="1:9" x14ac:dyDescent="0.25">
      <c r="A1927" t="s">
        <v>9</v>
      </c>
      <c r="B1927" t="s">
        <v>86</v>
      </c>
      <c r="C1927" t="s">
        <v>87</v>
      </c>
      <c r="D1927" t="s">
        <v>483</v>
      </c>
      <c r="E1927" t="s">
        <v>22</v>
      </c>
      <c r="F1927" t="s">
        <v>23</v>
      </c>
      <c r="G1927">
        <v>2009</v>
      </c>
      <c r="H1927">
        <v>12</v>
      </c>
      <c r="I1927">
        <v>46.286999999999999</v>
      </c>
    </row>
    <row r="1928" spans="1:9" x14ac:dyDescent="0.25">
      <c r="A1928" t="s">
        <v>9</v>
      </c>
      <c r="B1928" t="s">
        <v>86</v>
      </c>
      <c r="C1928" t="s">
        <v>87</v>
      </c>
      <c r="D1928" t="s">
        <v>483</v>
      </c>
      <c r="E1928" t="s">
        <v>22</v>
      </c>
      <c r="F1928" t="s">
        <v>23</v>
      </c>
      <c r="G1928">
        <v>2010</v>
      </c>
      <c r="H1928">
        <v>12</v>
      </c>
      <c r="I1928">
        <v>44.506999999999998</v>
      </c>
    </row>
    <row r="1929" spans="1:9" x14ac:dyDescent="0.25">
      <c r="A1929" t="s">
        <v>9</v>
      </c>
      <c r="B1929" t="s">
        <v>86</v>
      </c>
      <c r="C1929" t="s">
        <v>87</v>
      </c>
      <c r="D1929" t="s">
        <v>483</v>
      </c>
      <c r="E1929" t="s">
        <v>22</v>
      </c>
      <c r="F1929" t="s">
        <v>23</v>
      </c>
      <c r="G1929">
        <v>2011</v>
      </c>
      <c r="H1929">
        <v>12</v>
      </c>
      <c r="I1929">
        <v>44.506999999999998</v>
      </c>
    </row>
    <row r="1930" spans="1:9" x14ac:dyDescent="0.25">
      <c r="A1930" t="s">
        <v>9</v>
      </c>
      <c r="B1930" t="s">
        <v>86</v>
      </c>
      <c r="C1930" t="s">
        <v>87</v>
      </c>
      <c r="D1930" t="s">
        <v>483</v>
      </c>
      <c r="E1930" t="s">
        <v>22</v>
      </c>
      <c r="F1930" t="s">
        <v>23</v>
      </c>
      <c r="G1930">
        <v>2012</v>
      </c>
      <c r="H1930">
        <v>12</v>
      </c>
      <c r="I1930">
        <v>49.847999999999999</v>
      </c>
    </row>
    <row r="1931" spans="1:9" x14ac:dyDescent="0.25">
      <c r="A1931" t="s">
        <v>9</v>
      </c>
      <c r="B1931" t="s">
        <v>86</v>
      </c>
      <c r="C1931" t="s">
        <v>87</v>
      </c>
      <c r="D1931" t="s">
        <v>483</v>
      </c>
      <c r="E1931" t="s">
        <v>22</v>
      </c>
      <c r="F1931" t="s">
        <v>23</v>
      </c>
      <c r="G1931">
        <v>2013</v>
      </c>
      <c r="H1931">
        <v>12</v>
      </c>
      <c r="I1931">
        <v>51.628</v>
      </c>
    </row>
    <row r="1932" spans="1:9" x14ac:dyDescent="0.25">
      <c r="A1932" t="s">
        <v>9</v>
      </c>
      <c r="B1932" t="s">
        <v>86</v>
      </c>
      <c r="C1932" t="s">
        <v>87</v>
      </c>
      <c r="D1932" t="s">
        <v>483</v>
      </c>
      <c r="E1932" t="s">
        <v>22</v>
      </c>
      <c r="F1932" t="s">
        <v>23</v>
      </c>
      <c r="G1932">
        <v>2014</v>
      </c>
      <c r="H1932">
        <v>12</v>
      </c>
      <c r="I1932">
        <v>51.127000000000002</v>
      </c>
    </row>
    <row r="1933" spans="1:9" x14ac:dyDescent="0.25">
      <c r="A1933" t="s">
        <v>9</v>
      </c>
      <c r="B1933" t="s">
        <v>86</v>
      </c>
      <c r="C1933" t="s">
        <v>87</v>
      </c>
      <c r="D1933" t="s">
        <v>483</v>
      </c>
      <c r="E1933" t="s">
        <v>22</v>
      </c>
      <c r="F1933" t="s">
        <v>23</v>
      </c>
      <c r="G1933">
        <v>2015</v>
      </c>
      <c r="H1933">
        <v>12</v>
      </c>
      <c r="I1933">
        <v>51.448</v>
      </c>
    </row>
    <row r="1934" spans="1:9" x14ac:dyDescent="0.25">
      <c r="A1934" t="s">
        <v>9</v>
      </c>
      <c r="B1934" t="s">
        <v>86</v>
      </c>
      <c r="C1934" t="s">
        <v>87</v>
      </c>
      <c r="D1934" t="s">
        <v>483</v>
      </c>
      <c r="E1934" t="s">
        <v>22</v>
      </c>
      <c r="F1934" t="s">
        <v>23</v>
      </c>
      <c r="G1934">
        <v>2016</v>
      </c>
      <c r="H1934">
        <v>12</v>
      </c>
      <c r="I1934">
        <v>51.75</v>
      </c>
    </row>
    <row r="1935" spans="1:9" x14ac:dyDescent="0.25">
      <c r="A1935" t="s">
        <v>9</v>
      </c>
      <c r="B1935" t="s">
        <v>86</v>
      </c>
      <c r="C1935" t="s">
        <v>87</v>
      </c>
      <c r="D1935" t="s">
        <v>483</v>
      </c>
      <c r="E1935" t="s">
        <v>22</v>
      </c>
      <c r="F1935" t="s">
        <v>23</v>
      </c>
      <c r="G1935">
        <v>2017</v>
      </c>
      <c r="H1935">
        <v>12</v>
      </c>
      <c r="I1935">
        <v>52.768000000000001</v>
      </c>
    </row>
    <row r="1936" spans="1:9" x14ac:dyDescent="0.25">
      <c r="A1936" t="s">
        <v>9</v>
      </c>
      <c r="B1936" t="s">
        <v>86</v>
      </c>
      <c r="C1936" t="s">
        <v>87</v>
      </c>
      <c r="D1936" t="s">
        <v>483</v>
      </c>
      <c r="E1936" t="s">
        <v>22</v>
      </c>
      <c r="F1936" t="s">
        <v>23</v>
      </c>
      <c r="G1936">
        <v>2018</v>
      </c>
      <c r="H1936">
        <v>12</v>
      </c>
    </row>
    <row r="1937" spans="1:9" x14ac:dyDescent="0.25">
      <c r="A1937" t="s">
        <v>9</v>
      </c>
      <c r="B1937" t="s">
        <v>86</v>
      </c>
      <c r="C1937" t="s">
        <v>87</v>
      </c>
      <c r="D1937" t="s">
        <v>483</v>
      </c>
      <c r="E1937" t="s">
        <v>22</v>
      </c>
      <c r="F1937" t="s">
        <v>23</v>
      </c>
      <c r="G1937">
        <v>2019</v>
      </c>
      <c r="H1937">
        <v>12</v>
      </c>
    </row>
    <row r="1938" spans="1:9" x14ac:dyDescent="0.25">
      <c r="A1938" t="s">
        <v>9</v>
      </c>
      <c r="B1938" t="s">
        <v>86</v>
      </c>
      <c r="C1938" t="s">
        <v>87</v>
      </c>
      <c r="D1938" t="s">
        <v>483</v>
      </c>
      <c r="E1938" t="s">
        <v>13</v>
      </c>
      <c r="F1938" t="s">
        <v>14</v>
      </c>
      <c r="G1938">
        <v>2000</v>
      </c>
      <c r="H1938">
        <v>287.94</v>
      </c>
      <c r="I1938">
        <v>1034.615</v>
      </c>
    </row>
    <row r="1939" spans="1:9" x14ac:dyDescent="0.25">
      <c r="A1939" t="s">
        <v>9</v>
      </c>
      <c r="B1939" t="s">
        <v>86</v>
      </c>
      <c r="C1939" t="s">
        <v>87</v>
      </c>
      <c r="D1939" t="s">
        <v>483</v>
      </c>
      <c r="E1939" t="s">
        <v>13</v>
      </c>
      <c r="F1939" t="s">
        <v>14</v>
      </c>
      <c r="G1939">
        <v>2001</v>
      </c>
      <c r="H1939">
        <v>287.94</v>
      </c>
      <c r="I1939">
        <v>1057.499</v>
      </c>
    </row>
    <row r="1940" spans="1:9" x14ac:dyDescent="0.25">
      <c r="A1940" t="s">
        <v>9</v>
      </c>
      <c r="B1940" t="s">
        <v>86</v>
      </c>
      <c r="C1940" t="s">
        <v>87</v>
      </c>
      <c r="D1940" t="s">
        <v>483</v>
      </c>
      <c r="E1940" t="s">
        <v>13</v>
      </c>
      <c r="F1940" t="s">
        <v>14</v>
      </c>
      <c r="G1940">
        <v>2002</v>
      </c>
      <c r="H1940">
        <v>287.83999999999997</v>
      </c>
      <c r="I1940">
        <v>1104.3710000000001</v>
      </c>
    </row>
    <row r="1941" spans="1:9" x14ac:dyDescent="0.25">
      <c r="A1941" t="s">
        <v>9</v>
      </c>
      <c r="B1941" t="s">
        <v>86</v>
      </c>
      <c r="C1941" t="s">
        <v>87</v>
      </c>
      <c r="D1941" t="s">
        <v>483</v>
      </c>
      <c r="E1941" t="s">
        <v>13</v>
      </c>
      <c r="F1941" t="s">
        <v>14</v>
      </c>
      <c r="G1941">
        <v>2003</v>
      </c>
      <c r="H1941">
        <v>287.23999999999995</v>
      </c>
      <c r="I1941">
        <v>1186.2360000000001</v>
      </c>
    </row>
    <row r="1942" spans="1:9" x14ac:dyDescent="0.25">
      <c r="A1942" t="s">
        <v>9</v>
      </c>
      <c r="B1942" t="s">
        <v>86</v>
      </c>
      <c r="C1942" t="s">
        <v>87</v>
      </c>
      <c r="D1942" t="s">
        <v>483</v>
      </c>
      <c r="E1942" t="s">
        <v>13</v>
      </c>
      <c r="F1942" t="s">
        <v>14</v>
      </c>
      <c r="G1942">
        <v>2004</v>
      </c>
      <c r="H1942">
        <v>287.23999999999995</v>
      </c>
      <c r="I1942">
        <v>1264.3799999999999</v>
      </c>
    </row>
    <row r="1943" spans="1:9" x14ac:dyDescent="0.25">
      <c r="A1943" t="s">
        <v>9</v>
      </c>
      <c r="B1943" t="s">
        <v>86</v>
      </c>
      <c r="C1943" t="s">
        <v>87</v>
      </c>
      <c r="D1943" t="s">
        <v>483</v>
      </c>
      <c r="E1943" t="s">
        <v>13</v>
      </c>
      <c r="F1943" t="s">
        <v>14</v>
      </c>
      <c r="G1943">
        <v>2005</v>
      </c>
      <c r="H1943">
        <v>287.23999999999995</v>
      </c>
      <c r="I1943">
        <v>1322.212</v>
      </c>
    </row>
    <row r="1944" spans="1:9" x14ac:dyDescent="0.25">
      <c r="A1944" t="s">
        <v>9</v>
      </c>
      <c r="B1944" t="s">
        <v>86</v>
      </c>
      <c r="C1944" t="s">
        <v>87</v>
      </c>
      <c r="D1944" t="s">
        <v>483</v>
      </c>
      <c r="E1944" t="s">
        <v>13</v>
      </c>
      <c r="F1944" t="s">
        <v>14</v>
      </c>
      <c r="G1944">
        <v>2006</v>
      </c>
      <c r="H1944">
        <v>287.23999999999995</v>
      </c>
      <c r="I1944">
        <v>1354.6699999999998</v>
      </c>
    </row>
    <row r="1945" spans="1:9" x14ac:dyDescent="0.25">
      <c r="A1945" t="s">
        <v>9</v>
      </c>
      <c r="B1945" t="s">
        <v>86</v>
      </c>
      <c r="C1945" t="s">
        <v>87</v>
      </c>
      <c r="D1945" t="s">
        <v>483</v>
      </c>
      <c r="E1945" t="s">
        <v>13</v>
      </c>
      <c r="F1945" t="s">
        <v>14</v>
      </c>
      <c r="G1945">
        <v>2007</v>
      </c>
      <c r="H1945">
        <v>287.23999999999995</v>
      </c>
      <c r="I1945">
        <v>1381.9569999999999</v>
      </c>
    </row>
    <row r="1946" spans="1:9" x14ac:dyDescent="0.25">
      <c r="A1946" t="s">
        <v>9</v>
      </c>
      <c r="B1946" t="s">
        <v>86</v>
      </c>
      <c r="C1946" t="s">
        <v>87</v>
      </c>
      <c r="D1946" t="s">
        <v>483</v>
      </c>
      <c r="E1946" t="s">
        <v>13</v>
      </c>
      <c r="F1946" t="s">
        <v>14</v>
      </c>
      <c r="G1946">
        <v>2008</v>
      </c>
      <c r="H1946">
        <v>287.23999999999995</v>
      </c>
      <c r="I1946">
        <v>1618.3329999999999</v>
      </c>
    </row>
    <row r="1947" spans="1:9" x14ac:dyDescent="0.25">
      <c r="A1947" t="s">
        <v>9</v>
      </c>
      <c r="B1947" t="s">
        <v>86</v>
      </c>
      <c r="C1947" t="s">
        <v>87</v>
      </c>
      <c r="D1947" t="s">
        <v>483</v>
      </c>
      <c r="E1947" t="s">
        <v>13</v>
      </c>
      <c r="F1947" t="s">
        <v>14</v>
      </c>
      <c r="G1947">
        <v>2009</v>
      </c>
      <c r="H1947">
        <v>287.23999999999995</v>
      </c>
      <c r="I1947">
        <v>1765.5050000000001</v>
      </c>
    </row>
    <row r="1948" spans="1:9" x14ac:dyDescent="0.25">
      <c r="A1948" t="s">
        <v>9</v>
      </c>
      <c r="B1948" t="s">
        <v>86</v>
      </c>
      <c r="C1948" t="s">
        <v>87</v>
      </c>
      <c r="D1948" t="s">
        <v>483</v>
      </c>
      <c r="E1948" t="s">
        <v>13</v>
      </c>
      <c r="F1948" t="s">
        <v>14</v>
      </c>
      <c r="G1948">
        <v>2010</v>
      </c>
      <c r="H1948">
        <v>287.23999999999995</v>
      </c>
      <c r="I1948">
        <v>1844.992</v>
      </c>
    </row>
    <row r="1949" spans="1:9" x14ac:dyDescent="0.25">
      <c r="A1949" t="s">
        <v>9</v>
      </c>
      <c r="B1949" t="s">
        <v>86</v>
      </c>
      <c r="C1949" t="s">
        <v>87</v>
      </c>
      <c r="D1949" t="s">
        <v>483</v>
      </c>
      <c r="E1949" t="s">
        <v>13</v>
      </c>
      <c r="F1949" t="s">
        <v>14</v>
      </c>
      <c r="G1949">
        <v>2011</v>
      </c>
      <c r="H1949">
        <v>287.29999999999995</v>
      </c>
      <c r="I1949">
        <v>1884.5650000000001</v>
      </c>
    </row>
    <row r="1950" spans="1:9" x14ac:dyDescent="0.25">
      <c r="A1950" t="s">
        <v>9</v>
      </c>
      <c r="B1950" t="s">
        <v>86</v>
      </c>
      <c r="C1950" t="s">
        <v>87</v>
      </c>
      <c r="D1950" t="s">
        <v>483</v>
      </c>
      <c r="E1950" t="s">
        <v>13</v>
      </c>
      <c r="F1950" t="s">
        <v>14</v>
      </c>
      <c r="G1950">
        <v>2012</v>
      </c>
      <c r="H1950">
        <v>287.29999999999995</v>
      </c>
      <c r="I1950">
        <v>1873.4549999999999</v>
      </c>
    </row>
    <row r="1951" spans="1:9" x14ac:dyDescent="0.25">
      <c r="A1951" t="s">
        <v>9</v>
      </c>
      <c r="B1951" t="s">
        <v>86</v>
      </c>
      <c r="C1951" t="s">
        <v>87</v>
      </c>
      <c r="D1951" t="s">
        <v>483</v>
      </c>
      <c r="E1951" t="s">
        <v>13</v>
      </c>
      <c r="F1951" t="s">
        <v>14</v>
      </c>
      <c r="G1951">
        <v>2013</v>
      </c>
      <c r="H1951">
        <v>287.29999999999995</v>
      </c>
      <c r="I1951">
        <v>1861.259</v>
      </c>
    </row>
    <row r="1952" spans="1:9" x14ac:dyDescent="0.25">
      <c r="A1952" t="s">
        <v>9</v>
      </c>
      <c r="B1952" t="s">
        <v>86</v>
      </c>
      <c r="C1952" t="s">
        <v>87</v>
      </c>
      <c r="D1952" t="s">
        <v>483</v>
      </c>
      <c r="E1952" t="s">
        <v>13</v>
      </c>
      <c r="F1952" t="s">
        <v>14</v>
      </c>
      <c r="G1952">
        <v>2014</v>
      </c>
      <c r="H1952">
        <v>351.29999999999995</v>
      </c>
      <c r="I1952">
        <v>1966.7</v>
      </c>
    </row>
    <row r="1953" spans="1:9" x14ac:dyDescent="0.25">
      <c r="A1953" t="s">
        <v>9</v>
      </c>
      <c r="B1953" t="s">
        <v>86</v>
      </c>
      <c r="C1953" t="s">
        <v>87</v>
      </c>
      <c r="D1953" t="s">
        <v>483</v>
      </c>
      <c r="E1953" t="s">
        <v>13</v>
      </c>
      <c r="F1953" t="s">
        <v>14</v>
      </c>
      <c r="G1953">
        <v>2015</v>
      </c>
      <c r="H1953">
        <v>351.29999999999995</v>
      </c>
      <c r="I1953">
        <v>1955.6009999999999</v>
      </c>
    </row>
    <row r="1954" spans="1:9" x14ac:dyDescent="0.25">
      <c r="A1954" t="s">
        <v>9</v>
      </c>
      <c r="B1954" t="s">
        <v>86</v>
      </c>
      <c r="C1954" t="s">
        <v>87</v>
      </c>
      <c r="D1954" t="s">
        <v>483</v>
      </c>
      <c r="E1954" t="s">
        <v>13</v>
      </c>
      <c r="F1954" t="s">
        <v>14</v>
      </c>
      <c r="G1954">
        <v>2016</v>
      </c>
      <c r="H1954">
        <v>351.59999999999997</v>
      </c>
      <c r="I1954">
        <v>1943.7259999999999</v>
      </c>
    </row>
    <row r="1955" spans="1:9" x14ac:dyDescent="0.25">
      <c r="A1955" t="s">
        <v>9</v>
      </c>
      <c r="B1955" t="s">
        <v>86</v>
      </c>
      <c r="C1955" t="s">
        <v>87</v>
      </c>
      <c r="D1955" t="s">
        <v>483</v>
      </c>
      <c r="E1955" t="s">
        <v>13</v>
      </c>
      <c r="F1955" t="s">
        <v>14</v>
      </c>
      <c r="G1955">
        <v>2017</v>
      </c>
      <c r="H1955">
        <v>351.59999999999997</v>
      </c>
      <c r="I1955">
        <v>1822.9750000000001</v>
      </c>
    </row>
    <row r="1956" spans="1:9" x14ac:dyDescent="0.25">
      <c r="A1956" t="s">
        <v>9</v>
      </c>
      <c r="B1956" t="s">
        <v>86</v>
      </c>
      <c r="C1956" t="s">
        <v>87</v>
      </c>
      <c r="D1956" t="s">
        <v>483</v>
      </c>
      <c r="E1956" t="s">
        <v>13</v>
      </c>
      <c r="F1956" t="s">
        <v>14</v>
      </c>
      <c r="G1956">
        <v>2018</v>
      </c>
      <c r="H1956">
        <v>363.59999999999997</v>
      </c>
    </row>
    <row r="1957" spans="1:9" x14ac:dyDescent="0.25">
      <c r="A1957" t="s">
        <v>9</v>
      </c>
      <c r="B1957" t="s">
        <v>86</v>
      </c>
      <c r="C1957" t="s">
        <v>87</v>
      </c>
      <c r="D1957" t="s">
        <v>483</v>
      </c>
      <c r="E1957" t="s">
        <v>13</v>
      </c>
      <c r="F1957" t="s">
        <v>14</v>
      </c>
      <c r="G1957">
        <v>2019</v>
      </c>
      <c r="H1957">
        <v>363.9</v>
      </c>
    </row>
    <row r="1958" spans="1:9" x14ac:dyDescent="0.25">
      <c r="A1958" t="s">
        <v>9</v>
      </c>
      <c r="B1958" t="s">
        <v>86</v>
      </c>
      <c r="C1958" t="s">
        <v>87</v>
      </c>
      <c r="D1958" t="s">
        <v>483</v>
      </c>
      <c r="E1958" t="s">
        <v>15</v>
      </c>
      <c r="F1958" t="s">
        <v>17</v>
      </c>
      <c r="G1958">
        <v>2006</v>
      </c>
      <c r="H1958">
        <v>6.5000000000000002E-2</v>
      </c>
      <c r="I1958">
        <v>0.13400000000000001</v>
      </c>
    </row>
    <row r="1959" spans="1:9" x14ac:dyDescent="0.25">
      <c r="A1959" t="s">
        <v>9</v>
      </c>
      <c r="B1959" t="s">
        <v>86</v>
      </c>
      <c r="C1959" t="s">
        <v>87</v>
      </c>
      <c r="D1959" t="s">
        <v>483</v>
      </c>
      <c r="E1959" t="s">
        <v>15</v>
      </c>
      <c r="F1959" t="s">
        <v>17</v>
      </c>
      <c r="G1959">
        <v>2007</v>
      </c>
      <c r="H1959">
        <v>0.23899999999999999</v>
      </c>
      <c r="I1959">
        <v>0.49199999999999999</v>
      </c>
    </row>
    <row r="1960" spans="1:9" x14ac:dyDescent="0.25">
      <c r="A1960" t="s">
        <v>9</v>
      </c>
      <c r="B1960" t="s">
        <v>86</v>
      </c>
      <c r="C1960" t="s">
        <v>87</v>
      </c>
      <c r="D1960" t="s">
        <v>483</v>
      </c>
      <c r="E1960" t="s">
        <v>15</v>
      </c>
      <c r="F1960" t="s">
        <v>17</v>
      </c>
      <c r="G1960">
        <v>2008</v>
      </c>
      <c r="H1960">
        <v>0.26200000000000001</v>
      </c>
      <c r="I1960">
        <v>0.53900000000000003</v>
      </c>
    </row>
    <row r="1961" spans="1:9" x14ac:dyDescent="0.25">
      <c r="A1961" t="s">
        <v>9</v>
      </c>
      <c r="B1961" t="s">
        <v>86</v>
      </c>
      <c r="C1961" t="s">
        <v>87</v>
      </c>
      <c r="D1961" t="s">
        <v>483</v>
      </c>
      <c r="E1961" t="s">
        <v>15</v>
      </c>
      <c r="F1961" t="s">
        <v>17</v>
      </c>
      <c r="G1961">
        <v>2009</v>
      </c>
      <c r="H1961">
        <v>0.49199999999999999</v>
      </c>
      <c r="I1961">
        <v>1.0129999999999999</v>
      </c>
    </row>
    <row r="1962" spans="1:9" x14ac:dyDescent="0.25">
      <c r="A1962" t="s">
        <v>9</v>
      </c>
      <c r="B1962" t="s">
        <v>86</v>
      </c>
      <c r="C1962" t="s">
        <v>87</v>
      </c>
      <c r="D1962" t="s">
        <v>483</v>
      </c>
      <c r="E1962" t="s">
        <v>15</v>
      </c>
      <c r="F1962" t="s">
        <v>17</v>
      </c>
      <c r="G1962">
        <v>2010</v>
      </c>
      <c r="H1962">
        <v>0.72599999999999998</v>
      </c>
      <c r="I1962">
        <v>1.4930000000000001</v>
      </c>
    </row>
    <row r="1963" spans="1:9" x14ac:dyDescent="0.25">
      <c r="A1963" t="s">
        <v>9</v>
      </c>
      <c r="B1963" t="s">
        <v>86</v>
      </c>
      <c r="C1963" t="s">
        <v>87</v>
      </c>
      <c r="D1963" t="s">
        <v>483</v>
      </c>
      <c r="E1963" t="s">
        <v>15</v>
      </c>
      <c r="F1963" t="s">
        <v>17</v>
      </c>
      <c r="G1963">
        <v>2011</v>
      </c>
      <c r="H1963">
        <v>1.7549999999999999</v>
      </c>
      <c r="I1963">
        <v>3.61</v>
      </c>
    </row>
    <row r="1964" spans="1:9" x14ac:dyDescent="0.25">
      <c r="A1964" t="s">
        <v>9</v>
      </c>
      <c r="B1964" t="s">
        <v>86</v>
      </c>
      <c r="C1964" t="s">
        <v>87</v>
      </c>
      <c r="D1964" t="s">
        <v>483</v>
      </c>
      <c r="E1964" t="s">
        <v>15</v>
      </c>
      <c r="F1964" t="s">
        <v>17</v>
      </c>
      <c r="G1964">
        <v>2012</v>
      </c>
      <c r="H1964">
        <v>2.681</v>
      </c>
      <c r="I1964">
        <v>5.5149999999999997</v>
      </c>
    </row>
    <row r="1965" spans="1:9" x14ac:dyDescent="0.25">
      <c r="A1965" t="s">
        <v>9</v>
      </c>
      <c r="B1965" t="s">
        <v>86</v>
      </c>
      <c r="C1965" t="s">
        <v>87</v>
      </c>
      <c r="D1965" t="s">
        <v>483</v>
      </c>
      <c r="E1965" t="s">
        <v>15</v>
      </c>
      <c r="F1965" t="s">
        <v>17</v>
      </c>
      <c r="G1965">
        <v>2013</v>
      </c>
      <c r="H1965">
        <v>4.5650000000000004</v>
      </c>
      <c r="I1965">
        <v>9.39</v>
      </c>
    </row>
    <row r="1966" spans="1:9" x14ac:dyDescent="0.25">
      <c r="A1966" t="s">
        <v>9</v>
      </c>
      <c r="B1966" t="s">
        <v>86</v>
      </c>
      <c r="C1966" t="s">
        <v>87</v>
      </c>
      <c r="D1966" t="s">
        <v>483</v>
      </c>
      <c r="E1966" t="s">
        <v>15</v>
      </c>
      <c r="F1966" t="s">
        <v>17</v>
      </c>
      <c r="G1966">
        <v>2014</v>
      </c>
      <c r="H1966">
        <v>6.8339999999999996</v>
      </c>
      <c r="I1966">
        <v>14.058</v>
      </c>
    </row>
    <row r="1967" spans="1:9" x14ac:dyDescent="0.25">
      <c r="A1967" t="s">
        <v>9</v>
      </c>
      <c r="B1967" t="s">
        <v>86</v>
      </c>
      <c r="C1967" t="s">
        <v>87</v>
      </c>
      <c r="D1967" t="s">
        <v>483</v>
      </c>
      <c r="E1967" t="s">
        <v>15</v>
      </c>
      <c r="F1967" t="s">
        <v>17</v>
      </c>
      <c r="G1967">
        <v>2015</v>
      </c>
      <c r="H1967">
        <v>11.257</v>
      </c>
      <c r="I1967">
        <v>23.155000000000001</v>
      </c>
    </row>
    <row r="1968" spans="1:9" x14ac:dyDescent="0.25">
      <c r="A1968" t="s">
        <v>9</v>
      </c>
      <c r="B1968" t="s">
        <v>86</v>
      </c>
      <c r="C1968" t="s">
        <v>87</v>
      </c>
      <c r="D1968" t="s">
        <v>483</v>
      </c>
      <c r="E1968" t="s">
        <v>15</v>
      </c>
      <c r="F1968" t="s">
        <v>17</v>
      </c>
      <c r="G1968">
        <v>2016</v>
      </c>
      <c r="H1968">
        <v>11.257</v>
      </c>
      <c r="I1968">
        <v>23.155000000000001</v>
      </c>
    </row>
    <row r="1969" spans="1:9" x14ac:dyDescent="0.25">
      <c r="A1969" t="s">
        <v>9</v>
      </c>
      <c r="B1969" t="s">
        <v>86</v>
      </c>
      <c r="C1969" t="s">
        <v>87</v>
      </c>
      <c r="D1969" t="s">
        <v>483</v>
      </c>
      <c r="E1969" t="s">
        <v>15</v>
      </c>
      <c r="F1969" t="s">
        <v>17</v>
      </c>
      <c r="G1969">
        <v>2017</v>
      </c>
      <c r="H1969">
        <v>18.337</v>
      </c>
      <c r="I1969">
        <v>37.719000000000001</v>
      </c>
    </row>
    <row r="1970" spans="1:9" x14ac:dyDescent="0.25">
      <c r="A1970" t="s">
        <v>9</v>
      </c>
      <c r="B1970" t="s">
        <v>86</v>
      </c>
      <c r="C1970" t="s">
        <v>87</v>
      </c>
      <c r="D1970" t="s">
        <v>483</v>
      </c>
      <c r="E1970" t="s">
        <v>15</v>
      </c>
      <c r="F1970" t="s">
        <v>17</v>
      </c>
      <c r="G1970">
        <v>2018</v>
      </c>
      <c r="H1970">
        <v>21.876999999999999</v>
      </c>
    </row>
    <row r="1971" spans="1:9" x14ac:dyDescent="0.25">
      <c r="A1971" t="s">
        <v>9</v>
      </c>
      <c r="B1971" t="s">
        <v>86</v>
      </c>
      <c r="C1971" t="s">
        <v>87</v>
      </c>
      <c r="D1971" t="s">
        <v>483</v>
      </c>
      <c r="E1971" t="s">
        <v>15</v>
      </c>
      <c r="F1971" t="s">
        <v>17</v>
      </c>
      <c r="G1971">
        <v>2019</v>
      </c>
      <c r="H1971">
        <v>21.876999999999999</v>
      </c>
    </row>
    <row r="1972" spans="1:9" x14ac:dyDescent="0.25">
      <c r="A1972" t="s">
        <v>9</v>
      </c>
      <c r="B1972" t="s">
        <v>86</v>
      </c>
      <c r="C1972" t="s">
        <v>87</v>
      </c>
      <c r="D1972" t="s">
        <v>483</v>
      </c>
      <c r="E1972" t="s">
        <v>15</v>
      </c>
      <c r="F1972" t="s">
        <v>26</v>
      </c>
      <c r="G1972">
        <v>2013</v>
      </c>
      <c r="H1972">
        <v>0.83</v>
      </c>
      <c r="I1972">
        <v>1.7070000000000001</v>
      </c>
    </row>
    <row r="1973" spans="1:9" x14ac:dyDescent="0.25">
      <c r="A1973" t="s">
        <v>9</v>
      </c>
      <c r="B1973" t="s">
        <v>86</v>
      </c>
      <c r="C1973" t="s">
        <v>87</v>
      </c>
      <c r="D1973" t="s">
        <v>483</v>
      </c>
      <c r="E1973" t="s">
        <v>15</v>
      </c>
      <c r="F1973" t="s">
        <v>26</v>
      </c>
      <c r="G1973">
        <v>2014</v>
      </c>
      <c r="H1973">
        <v>0.83</v>
      </c>
      <c r="I1973">
        <v>1.7070000000000001</v>
      </c>
    </row>
    <row r="1974" spans="1:9" x14ac:dyDescent="0.25">
      <c r="A1974" t="s">
        <v>9</v>
      </c>
      <c r="B1974" t="s">
        <v>86</v>
      </c>
      <c r="C1974" t="s">
        <v>87</v>
      </c>
      <c r="D1974" t="s">
        <v>483</v>
      </c>
      <c r="E1974" t="s">
        <v>15</v>
      </c>
      <c r="F1974" t="s">
        <v>26</v>
      </c>
      <c r="G1974">
        <v>2015</v>
      </c>
      <c r="H1974">
        <v>0.83</v>
      </c>
      <c r="I1974">
        <v>1.7070000000000001</v>
      </c>
    </row>
    <row r="1975" spans="1:9" x14ac:dyDescent="0.25">
      <c r="A1975" t="s">
        <v>9</v>
      </c>
      <c r="B1975" t="s">
        <v>86</v>
      </c>
      <c r="C1975" t="s">
        <v>87</v>
      </c>
      <c r="D1975" t="s">
        <v>483</v>
      </c>
      <c r="E1975" t="s">
        <v>15</v>
      </c>
      <c r="F1975" t="s">
        <v>26</v>
      </c>
      <c r="G1975">
        <v>2016</v>
      </c>
      <c r="H1975">
        <v>0.83</v>
      </c>
      <c r="I1975">
        <v>1.7070000000000001</v>
      </c>
    </row>
    <row r="1976" spans="1:9" x14ac:dyDescent="0.25">
      <c r="A1976" t="s">
        <v>9</v>
      </c>
      <c r="B1976" t="s">
        <v>86</v>
      </c>
      <c r="C1976" t="s">
        <v>87</v>
      </c>
      <c r="D1976" t="s">
        <v>483</v>
      </c>
      <c r="E1976" t="s">
        <v>15</v>
      </c>
      <c r="F1976" t="s">
        <v>26</v>
      </c>
      <c r="G1976">
        <v>2017</v>
      </c>
      <c r="H1976">
        <v>0.83</v>
      </c>
      <c r="I1976">
        <v>1.7070000000000001</v>
      </c>
    </row>
    <row r="1977" spans="1:9" x14ac:dyDescent="0.25">
      <c r="A1977" t="s">
        <v>9</v>
      </c>
      <c r="B1977" t="s">
        <v>86</v>
      </c>
      <c r="C1977" t="s">
        <v>87</v>
      </c>
      <c r="D1977" t="s">
        <v>483</v>
      </c>
      <c r="E1977" t="s">
        <v>15</v>
      </c>
      <c r="F1977" t="s">
        <v>26</v>
      </c>
      <c r="G1977">
        <v>2018</v>
      </c>
      <c r="H1977">
        <v>0.86499999999999999</v>
      </c>
    </row>
    <row r="1978" spans="1:9" x14ac:dyDescent="0.25">
      <c r="A1978" t="s">
        <v>9</v>
      </c>
      <c r="B1978" t="s">
        <v>86</v>
      </c>
      <c r="C1978" t="s">
        <v>87</v>
      </c>
      <c r="D1978" t="s">
        <v>483</v>
      </c>
      <c r="E1978" t="s">
        <v>15</v>
      </c>
      <c r="F1978" t="s">
        <v>26</v>
      </c>
      <c r="G1978">
        <v>2019</v>
      </c>
      <c r="H1978">
        <v>0.86499999999999999</v>
      </c>
    </row>
    <row r="1979" spans="1:9" x14ac:dyDescent="0.25">
      <c r="A1979" t="s">
        <v>9</v>
      </c>
      <c r="B1979" t="s">
        <v>88</v>
      </c>
      <c r="C1979" t="s">
        <v>89</v>
      </c>
      <c r="D1979" t="s">
        <v>482</v>
      </c>
      <c r="E1979" t="s">
        <v>12</v>
      </c>
      <c r="F1979" t="s">
        <v>12</v>
      </c>
      <c r="G1979">
        <v>2000</v>
      </c>
      <c r="H1979">
        <v>208</v>
      </c>
      <c r="I1979">
        <v>562</v>
      </c>
    </row>
    <row r="1980" spans="1:9" x14ac:dyDescent="0.25">
      <c r="A1980" t="s">
        <v>9</v>
      </c>
      <c r="B1980" t="s">
        <v>88</v>
      </c>
      <c r="C1980" t="s">
        <v>89</v>
      </c>
      <c r="D1980" t="s">
        <v>482</v>
      </c>
      <c r="E1980" t="s">
        <v>12</v>
      </c>
      <c r="F1980" t="s">
        <v>12</v>
      </c>
      <c r="G1980">
        <v>2001</v>
      </c>
      <c r="H1980">
        <v>208</v>
      </c>
      <c r="I1980">
        <v>565</v>
      </c>
    </row>
    <row r="1981" spans="1:9" x14ac:dyDescent="0.25">
      <c r="A1981" t="s">
        <v>9</v>
      </c>
      <c r="B1981" t="s">
        <v>88</v>
      </c>
      <c r="C1981" t="s">
        <v>89</v>
      </c>
      <c r="D1981" t="s">
        <v>482</v>
      </c>
      <c r="E1981" t="s">
        <v>12</v>
      </c>
      <c r="F1981" t="s">
        <v>12</v>
      </c>
      <c r="G1981">
        <v>2002</v>
      </c>
      <c r="H1981">
        <v>208</v>
      </c>
      <c r="I1981">
        <v>583</v>
      </c>
    </row>
    <row r="1982" spans="1:9" x14ac:dyDescent="0.25">
      <c r="A1982" t="s">
        <v>9</v>
      </c>
      <c r="B1982" t="s">
        <v>88</v>
      </c>
      <c r="C1982" t="s">
        <v>89</v>
      </c>
      <c r="D1982" t="s">
        <v>482</v>
      </c>
      <c r="E1982" t="s">
        <v>12</v>
      </c>
      <c r="F1982" t="s">
        <v>12</v>
      </c>
      <c r="G1982">
        <v>2003</v>
      </c>
      <c r="H1982">
        <v>208</v>
      </c>
      <c r="I1982">
        <v>593</v>
      </c>
    </row>
    <row r="1983" spans="1:9" x14ac:dyDescent="0.25">
      <c r="A1983" t="s">
        <v>9</v>
      </c>
      <c r="B1983" t="s">
        <v>88</v>
      </c>
      <c r="C1983" t="s">
        <v>89</v>
      </c>
      <c r="D1983" t="s">
        <v>482</v>
      </c>
      <c r="E1983" t="s">
        <v>12</v>
      </c>
      <c r="F1983" t="s">
        <v>12</v>
      </c>
      <c r="G1983">
        <v>2004</v>
      </c>
      <c r="H1983">
        <v>208</v>
      </c>
      <c r="I1983">
        <v>603</v>
      </c>
    </row>
    <row r="1984" spans="1:9" x14ac:dyDescent="0.25">
      <c r="A1984" t="s">
        <v>9</v>
      </c>
      <c r="B1984" t="s">
        <v>88</v>
      </c>
      <c r="C1984" t="s">
        <v>89</v>
      </c>
      <c r="D1984" t="s">
        <v>482</v>
      </c>
      <c r="E1984" t="s">
        <v>12</v>
      </c>
      <c r="F1984" t="s">
        <v>12</v>
      </c>
      <c r="G1984">
        <v>2005</v>
      </c>
      <c r="H1984">
        <v>208</v>
      </c>
      <c r="I1984">
        <v>628</v>
      </c>
    </row>
    <row r="1985" spans="1:9" x14ac:dyDescent="0.25">
      <c r="A1985" t="s">
        <v>9</v>
      </c>
      <c r="B1985" t="s">
        <v>88</v>
      </c>
      <c r="C1985" t="s">
        <v>89</v>
      </c>
      <c r="D1985" t="s">
        <v>482</v>
      </c>
      <c r="E1985" t="s">
        <v>12</v>
      </c>
      <c r="F1985" t="s">
        <v>12</v>
      </c>
      <c r="G1985">
        <v>2006</v>
      </c>
      <c r="H1985">
        <v>208</v>
      </c>
      <c r="I1985">
        <v>683</v>
      </c>
    </row>
    <row r="1986" spans="1:9" x14ac:dyDescent="0.25">
      <c r="A1986" t="s">
        <v>9</v>
      </c>
      <c r="B1986" t="s">
        <v>88</v>
      </c>
      <c r="C1986" t="s">
        <v>89</v>
      </c>
      <c r="D1986" t="s">
        <v>482</v>
      </c>
      <c r="E1986" t="s">
        <v>12</v>
      </c>
      <c r="F1986" t="s">
        <v>12</v>
      </c>
      <c r="G1986">
        <v>2007</v>
      </c>
      <c r="H1986">
        <v>216</v>
      </c>
      <c r="I1986">
        <v>751</v>
      </c>
    </row>
    <row r="1987" spans="1:9" x14ac:dyDescent="0.25">
      <c r="A1987" t="s">
        <v>9</v>
      </c>
      <c r="B1987" t="s">
        <v>88</v>
      </c>
      <c r="C1987" t="s">
        <v>89</v>
      </c>
      <c r="D1987" t="s">
        <v>482</v>
      </c>
      <c r="E1987" t="s">
        <v>12</v>
      </c>
      <c r="F1987" t="s">
        <v>12</v>
      </c>
      <c r="G1987">
        <v>2008</v>
      </c>
      <c r="H1987">
        <v>191</v>
      </c>
      <c r="I1987">
        <v>815</v>
      </c>
    </row>
    <row r="1988" spans="1:9" x14ac:dyDescent="0.25">
      <c r="A1988" t="s">
        <v>9</v>
      </c>
      <c r="B1988" t="s">
        <v>88</v>
      </c>
      <c r="C1988" t="s">
        <v>89</v>
      </c>
      <c r="D1988" t="s">
        <v>482</v>
      </c>
      <c r="E1988" t="s">
        <v>12</v>
      </c>
      <c r="F1988" t="s">
        <v>12</v>
      </c>
      <c r="G1988">
        <v>2009</v>
      </c>
      <c r="H1988">
        <v>153.80000000000001</v>
      </c>
      <c r="I1988">
        <v>417.39400000000001</v>
      </c>
    </row>
    <row r="1989" spans="1:9" x14ac:dyDescent="0.25">
      <c r="A1989" t="s">
        <v>9</v>
      </c>
      <c r="B1989" t="s">
        <v>88</v>
      </c>
      <c r="C1989" t="s">
        <v>89</v>
      </c>
      <c r="D1989" t="s">
        <v>482</v>
      </c>
      <c r="E1989" t="s">
        <v>12</v>
      </c>
      <c r="F1989" t="s">
        <v>12</v>
      </c>
      <c r="G1989">
        <v>2010</v>
      </c>
      <c r="H1989">
        <v>176.6</v>
      </c>
      <c r="I1989">
        <v>517.77</v>
      </c>
    </row>
    <row r="1990" spans="1:9" x14ac:dyDescent="0.25">
      <c r="A1990" t="s">
        <v>9</v>
      </c>
      <c r="B1990" t="s">
        <v>88</v>
      </c>
      <c r="C1990" t="s">
        <v>89</v>
      </c>
      <c r="D1990" t="s">
        <v>482</v>
      </c>
      <c r="E1990" t="s">
        <v>12</v>
      </c>
      <c r="F1990" t="s">
        <v>12</v>
      </c>
      <c r="G1990">
        <v>2011</v>
      </c>
      <c r="H1990">
        <v>238</v>
      </c>
      <c r="I1990">
        <v>571.75900000000001</v>
      </c>
    </row>
    <row r="1991" spans="1:9" x14ac:dyDescent="0.25">
      <c r="A1991" t="s">
        <v>9</v>
      </c>
      <c r="B1991" t="s">
        <v>88</v>
      </c>
      <c r="C1991" t="s">
        <v>89</v>
      </c>
      <c r="D1991" t="s">
        <v>482</v>
      </c>
      <c r="E1991" t="s">
        <v>12</v>
      </c>
      <c r="F1991" t="s">
        <v>12</v>
      </c>
      <c r="G1991">
        <v>2012</v>
      </c>
      <c r="H1991">
        <v>238.4</v>
      </c>
      <c r="I1991">
        <v>492.988</v>
      </c>
    </row>
    <row r="1992" spans="1:9" x14ac:dyDescent="0.25">
      <c r="A1992" t="s">
        <v>9</v>
      </c>
      <c r="B1992" t="s">
        <v>88</v>
      </c>
      <c r="C1992" t="s">
        <v>89</v>
      </c>
      <c r="D1992" t="s">
        <v>482</v>
      </c>
      <c r="E1992" t="s">
        <v>12</v>
      </c>
      <c r="F1992" t="s">
        <v>12</v>
      </c>
      <c r="G1992">
        <v>2013</v>
      </c>
      <c r="H1992">
        <v>253.5</v>
      </c>
      <c r="I1992">
        <v>442.59199999999998</v>
      </c>
    </row>
    <row r="1993" spans="1:9" x14ac:dyDescent="0.25">
      <c r="A1993" t="s">
        <v>9</v>
      </c>
      <c r="B1993" t="s">
        <v>88</v>
      </c>
      <c r="C1993" t="s">
        <v>89</v>
      </c>
      <c r="D1993" t="s">
        <v>482</v>
      </c>
      <c r="E1993" t="s">
        <v>12</v>
      </c>
      <c r="F1993" t="s">
        <v>12</v>
      </c>
      <c r="G1993">
        <v>2014</v>
      </c>
      <c r="H1993">
        <v>299.39999999999998</v>
      </c>
      <c r="I1993">
        <v>576.73900000000003</v>
      </c>
    </row>
    <row r="1994" spans="1:9" x14ac:dyDescent="0.25">
      <c r="A1994" t="s">
        <v>9</v>
      </c>
      <c r="B1994" t="s">
        <v>88</v>
      </c>
      <c r="C1994" t="s">
        <v>89</v>
      </c>
      <c r="D1994" t="s">
        <v>482</v>
      </c>
      <c r="E1994" t="s">
        <v>12</v>
      </c>
      <c r="F1994" t="s">
        <v>12</v>
      </c>
      <c r="G1994">
        <v>2015</v>
      </c>
      <c r="H1994">
        <v>304.5</v>
      </c>
      <c r="I1994">
        <v>698.10200000000009</v>
      </c>
    </row>
    <row r="1995" spans="1:9" x14ac:dyDescent="0.25">
      <c r="A1995" t="s">
        <v>9</v>
      </c>
      <c r="B1995" t="s">
        <v>88</v>
      </c>
      <c r="C1995" t="s">
        <v>89</v>
      </c>
      <c r="D1995" t="s">
        <v>482</v>
      </c>
      <c r="E1995" t="s">
        <v>12</v>
      </c>
      <c r="F1995" t="s">
        <v>12</v>
      </c>
      <c r="G1995">
        <v>2016</v>
      </c>
      <c r="H1995">
        <v>366.82</v>
      </c>
      <c r="I1995">
        <v>800.95600000000002</v>
      </c>
    </row>
    <row r="1996" spans="1:9" x14ac:dyDescent="0.25">
      <c r="A1996" t="s">
        <v>9</v>
      </c>
      <c r="B1996" t="s">
        <v>88</v>
      </c>
      <c r="C1996" t="s">
        <v>89</v>
      </c>
      <c r="D1996" t="s">
        <v>482</v>
      </c>
      <c r="E1996" t="s">
        <v>12</v>
      </c>
      <c r="F1996" t="s">
        <v>12</v>
      </c>
      <c r="G1996">
        <v>2017</v>
      </c>
      <c r="H1996">
        <v>406.62</v>
      </c>
      <c r="I1996">
        <v>948.67200000000003</v>
      </c>
    </row>
    <row r="1997" spans="1:9" x14ac:dyDescent="0.25">
      <c r="A1997" t="s">
        <v>9</v>
      </c>
      <c r="B1997" t="s">
        <v>88</v>
      </c>
      <c r="C1997" t="s">
        <v>89</v>
      </c>
      <c r="D1997" t="s">
        <v>482</v>
      </c>
      <c r="E1997" t="s">
        <v>12</v>
      </c>
      <c r="F1997" t="s">
        <v>12</v>
      </c>
      <c r="G1997">
        <v>2018</v>
      </c>
      <c r="H1997">
        <v>496.62</v>
      </c>
    </row>
    <row r="1998" spans="1:9" x14ac:dyDescent="0.25">
      <c r="A1998" t="s">
        <v>9</v>
      </c>
      <c r="B1998" t="s">
        <v>88</v>
      </c>
      <c r="C1998" t="s">
        <v>89</v>
      </c>
      <c r="D1998" t="s">
        <v>482</v>
      </c>
      <c r="E1998" t="s">
        <v>12</v>
      </c>
      <c r="F1998" t="s">
        <v>12</v>
      </c>
      <c r="G1998">
        <v>2019</v>
      </c>
      <c r="H1998">
        <v>496.62</v>
      </c>
    </row>
    <row r="1999" spans="1:9" x14ac:dyDescent="0.25">
      <c r="A1999" t="s">
        <v>9</v>
      </c>
      <c r="B1999" t="s">
        <v>88</v>
      </c>
      <c r="C1999" t="s">
        <v>89</v>
      </c>
      <c r="D1999" t="s">
        <v>483</v>
      </c>
      <c r="E1999" t="s">
        <v>22</v>
      </c>
      <c r="F1999" t="s">
        <v>23</v>
      </c>
      <c r="G1999">
        <v>2000</v>
      </c>
      <c r="H1999">
        <v>32</v>
      </c>
    </row>
    <row r="2000" spans="1:9" x14ac:dyDescent="0.25">
      <c r="A2000" t="s">
        <v>9</v>
      </c>
      <c r="B2000" t="s">
        <v>88</v>
      </c>
      <c r="C2000" t="s">
        <v>89</v>
      </c>
      <c r="D2000" t="s">
        <v>483</v>
      </c>
      <c r="E2000" t="s">
        <v>22</v>
      </c>
      <c r="F2000" t="s">
        <v>23</v>
      </c>
      <c r="G2000">
        <v>2001</v>
      </c>
      <c r="H2000">
        <v>32</v>
      </c>
    </row>
    <row r="2001" spans="1:8" x14ac:dyDescent="0.25">
      <c r="A2001" t="s">
        <v>9</v>
      </c>
      <c r="B2001" t="s">
        <v>88</v>
      </c>
      <c r="C2001" t="s">
        <v>89</v>
      </c>
      <c r="D2001" t="s">
        <v>483</v>
      </c>
      <c r="E2001" t="s">
        <v>22</v>
      </c>
      <c r="F2001" t="s">
        <v>23</v>
      </c>
      <c r="G2001">
        <v>2002</v>
      </c>
      <c r="H2001">
        <v>32</v>
      </c>
    </row>
    <row r="2002" spans="1:8" x14ac:dyDescent="0.25">
      <c r="A2002" t="s">
        <v>9</v>
      </c>
      <c r="B2002" t="s">
        <v>88</v>
      </c>
      <c r="C2002" t="s">
        <v>89</v>
      </c>
      <c r="D2002" t="s">
        <v>483</v>
      </c>
      <c r="E2002" t="s">
        <v>22</v>
      </c>
      <c r="F2002" t="s">
        <v>23</v>
      </c>
      <c r="G2002">
        <v>2003</v>
      </c>
      <c r="H2002">
        <v>32</v>
      </c>
    </row>
    <row r="2003" spans="1:8" x14ac:dyDescent="0.25">
      <c r="A2003" t="s">
        <v>9</v>
      </c>
      <c r="B2003" t="s">
        <v>88</v>
      </c>
      <c r="C2003" t="s">
        <v>89</v>
      </c>
      <c r="D2003" t="s">
        <v>483</v>
      </c>
      <c r="E2003" t="s">
        <v>22</v>
      </c>
      <c r="F2003" t="s">
        <v>23</v>
      </c>
      <c r="G2003">
        <v>2004</v>
      </c>
      <c r="H2003">
        <v>32</v>
      </c>
    </row>
    <row r="2004" spans="1:8" x14ac:dyDescent="0.25">
      <c r="A2004" t="s">
        <v>9</v>
      </c>
      <c r="B2004" t="s">
        <v>88</v>
      </c>
      <c r="C2004" t="s">
        <v>89</v>
      </c>
      <c r="D2004" t="s">
        <v>483</v>
      </c>
      <c r="E2004" t="s">
        <v>22</v>
      </c>
      <c r="F2004" t="s">
        <v>23</v>
      </c>
      <c r="G2004">
        <v>2005</v>
      </c>
      <c r="H2004">
        <v>32</v>
      </c>
    </row>
    <row r="2005" spans="1:8" x14ac:dyDescent="0.25">
      <c r="A2005" t="s">
        <v>9</v>
      </c>
      <c r="B2005" t="s">
        <v>88</v>
      </c>
      <c r="C2005" t="s">
        <v>89</v>
      </c>
      <c r="D2005" t="s">
        <v>483</v>
      </c>
      <c r="E2005" t="s">
        <v>22</v>
      </c>
      <c r="F2005" t="s">
        <v>23</v>
      </c>
      <c r="G2005">
        <v>2006</v>
      </c>
      <c r="H2005">
        <v>32</v>
      </c>
    </row>
    <row r="2006" spans="1:8" x14ac:dyDescent="0.25">
      <c r="A2006" t="s">
        <v>9</v>
      </c>
      <c r="B2006" t="s">
        <v>88</v>
      </c>
      <c r="C2006" t="s">
        <v>89</v>
      </c>
      <c r="D2006" t="s">
        <v>483</v>
      </c>
      <c r="E2006" t="s">
        <v>22</v>
      </c>
      <c r="F2006" t="s">
        <v>23</v>
      </c>
      <c r="G2006">
        <v>2007</v>
      </c>
      <c r="H2006">
        <v>32</v>
      </c>
    </row>
    <row r="2007" spans="1:8" x14ac:dyDescent="0.25">
      <c r="A2007" t="s">
        <v>9</v>
      </c>
      <c r="B2007" t="s">
        <v>88</v>
      </c>
      <c r="C2007" t="s">
        <v>89</v>
      </c>
      <c r="D2007" t="s">
        <v>483</v>
      </c>
      <c r="E2007" t="s">
        <v>22</v>
      </c>
      <c r="F2007" t="s">
        <v>23</v>
      </c>
      <c r="G2007">
        <v>2008</v>
      </c>
      <c r="H2007">
        <v>32</v>
      </c>
    </row>
    <row r="2008" spans="1:8" x14ac:dyDescent="0.25">
      <c r="A2008" t="s">
        <v>9</v>
      </c>
      <c r="B2008" t="s">
        <v>88</v>
      </c>
      <c r="C2008" t="s">
        <v>89</v>
      </c>
      <c r="D2008" t="s">
        <v>483</v>
      </c>
      <c r="E2008" t="s">
        <v>22</v>
      </c>
      <c r="F2008" t="s">
        <v>23</v>
      </c>
      <c r="G2008">
        <v>2009</v>
      </c>
      <c r="H2008">
        <v>32</v>
      </c>
    </row>
    <row r="2009" spans="1:8" x14ac:dyDescent="0.25">
      <c r="A2009" t="s">
        <v>9</v>
      </c>
      <c r="B2009" t="s">
        <v>88</v>
      </c>
      <c r="C2009" t="s">
        <v>89</v>
      </c>
      <c r="D2009" t="s">
        <v>483</v>
      </c>
      <c r="E2009" t="s">
        <v>22</v>
      </c>
      <c r="F2009" t="s">
        <v>23</v>
      </c>
      <c r="G2009">
        <v>2010</v>
      </c>
      <c r="H2009">
        <v>32</v>
      </c>
    </row>
    <row r="2010" spans="1:8" x14ac:dyDescent="0.25">
      <c r="A2010" t="s">
        <v>9</v>
      </c>
      <c r="B2010" t="s">
        <v>88</v>
      </c>
      <c r="C2010" t="s">
        <v>89</v>
      </c>
      <c r="D2010" t="s">
        <v>483</v>
      </c>
      <c r="E2010" t="s">
        <v>22</v>
      </c>
      <c r="F2010" t="s">
        <v>23</v>
      </c>
      <c r="G2010">
        <v>2011</v>
      </c>
      <c r="H2010">
        <v>32</v>
      </c>
    </row>
    <row r="2011" spans="1:8" x14ac:dyDescent="0.25">
      <c r="A2011" t="s">
        <v>9</v>
      </c>
      <c r="B2011" t="s">
        <v>88</v>
      </c>
      <c r="C2011" t="s">
        <v>89</v>
      </c>
      <c r="D2011" t="s">
        <v>483</v>
      </c>
      <c r="E2011" t="s">
        <v>22</v>
      </c>
      <c r="F2011" t="s">
        <v>23</v>
      </c>
      <c r="G2011">
        <v>2012</v>
      </c>
      <c r="H2011">
        <v>32</v>
      </c>
    </row>
    <row r="2012" spans="1:8" x14ac:dyDescent="0.25">
      <c r="A2012" t="s">
        <v>9</v>
      </c>
      <c r="B2012" t="s">
        <v>88</v>
      </c>
      <c r="C2012" t="s">
        <v>89</v>
      </c>
      <c r="D2012" t="s">
        <v>483</v>
      </c>
      <c r="E2012" t="s">
        <v>22</v>
      </c>
      <c r="F2012" t="s">
        <v>23</v>
      </c>
      <c r="G2012">
        <v>2013</v>
      </c>
      <c r="H2012">
        <v>32</v>
      </c>
    </row>
    <row r="2013" spans="1:8" x14ac:dyDescent="0.25">
      <c r="A2013" t="s">
        <v>9</v>
      </c>
      <c r="B2013" t="s">
        <v>88</v>
      </c>
      <c r="C2013" t="s">
        <v>89</v>
      </c>
      <c r="D2013" t="s">
        <v>483</v>
      </c>
      <c r="E2013" t="s">
        <v>22</v>
      </c>
      <c r="F2013" t="s">
        <v>23</v>
      </c>
      <c r="G2013">
        <v>2014</v>
      </c>
      <c r="H2013">
        <v>40</v>
      </c>
    </row>
    <row r="2014" spans="1:8" x14ac:dyDescent="0.25">
      <c r="A2014" t="s">
        <v>9</v>
      </c>
      <c r="B2014" t="s">
        <v>88</v>
      </c>
      <c r="C2014" t="s">
        <v>89</v>
      </c>
      <c r="D2014" t="s">
        <v>483</v>
      </c>
      <c r="E2014" t="s">
        <v>22</v>
      </c>
      <c r="F2014" t="s">
        <v>23</v>
      </c>
      <c r="G2014">
        <v>2015</v>
      </c>
      <c r="H2014">
        <v>40</v>
      </c>
    </row>
    <row r="2015" spans="1:8" x14ac:dyDescent="0.25">
      <c r="A2015" t="s">
        <v>9</v>
      </c>
      <c r="B2015" t="s">
        <v>88</v>
      </c>
      <c r="C2015" t="s">
        <v>89</v>
      </c>
      <c r="D2015" t="s">
        <v>483</v>
      </c>
      <c r="E2015" t="s">
        <v>22</v>
      </c>
      <c r="F2015" t="s">
        <v>23</v>
      </c>
      <c r="G2015">
        <v>2016</v>
      </c>
      <c r="H2015">
        <v>40</v>
      </c>
    </row>
    <row r="2016" spans="1:8" x14ac:dyDescent="0.25">
      <c r="A2016" t="s">
        <v>9</v>
      </c>
      <c r="B2016" t="s">
        <v>88</v>
      </c>
      <c r="C2016" t="s">
        <v>89</v>
      </c>
      <c r="D2016" t="s">
        <v>483</v>
      </c>
      <c r="E2016" t="s">
        <v>22</v>
      </c>
      <c r="F2016" t="s">
        <v>23</v>
      </c>
      <c r="G2016">
        <v>2017</v>
      </c>
      <c r="H2016">
        <v>40</v>
      </c>
    </row>
    <row r="2017" spans="1:9" x14ac:dyDescent="0.25">
      <c r="A2017" t="s">
        <v>9</v>
      </c>
      <c r="B2017" t="s">
        <v>88</v>
      </c>
      <c r="C2017" t="s">
        <v>89</v>
      </c>
      <c r="D2017" t="s">
        <v>483</v>
      </c>
      <c r="E2017" t="s">
        <v>22</v>
      </c>
      <c r="F2017" t="s">
        <v>23</v>
      </c>
      <c r="G2017">
        <v>2018</v>
      </c>
      <c r="H2017">
        <v>40</v>
      </c>
    </row>
    <row r="2018" spans="1:9" x14ac:dyDescent="0.25">
      <c r="A2018" t="s">
        <v>9</v>
      </c>
      <c r="B2018" t="s">
        <v>88</v>
      </c>
      <c r="C2018" t="s">
        <v>89</v>
      </c>
      <c r="D2018" t="s">
        <v>483</v>
      </c>
      <c r="E2018" t="s">
        <v>22</v>
      </c>
      <c r="F2018" t="s">
        <v>23</v>
      </c>
      <c r="G2018">
        <v>2019</v>
      </c>
      <c r="H2018">
        <v>40</v>
      </c>
    </row>
    <row r="2019" spans="1:9" x14ac:dyDescent="0.25">
      <c r="A2019" t="s">
        <v>9</v>
      </c>
      <c r="B2019" t="s">
        <v>88</v>
      </c>
      <c r="C2019" t="s">
        <v>89</v>
      </c>
      <c r="D2019" t="s">
        <v>483</v>
      </c>
      <c r="E2019" t="s">
        <v>13</v>
      </c>
      <c r="F2019" t="s">
        <v>14</v>
      </c>
      <c r="G2019">
        <v>2000</v>
      </c>
      <c r="H2019">
        <v>52.7</v>
      </c>
      <c r="I2019">
        <v>245</v>
      </c>
    </row>
    <row r="2020" spans="1:9" x14ac:dyDescent="0.25">
      <c r="A2020" t="s">
        <v>9</v>
      </c>
      <c r="B2020" t="s">
        <v>88</v>
      </c>
      <c r="C2020" t="s">
        <v>89</v>
      </c>
      <c r="D2020" t="s">
        <v>483</v>
      </c>
      <c r="E2020" t="s">
        <v>13</v>
      </c>
      <c r="F2020" t="s">
        <v>14</v>
      </c>
      <c r="G2020">
        <v>2001</v>
      </c>
      <c r="H2020">
        <v>52.7</v>
      </c>
      <c r="I2020">
        <v>360</v>
      </c>
    </row>
    <row r="2021" spans="1:9" x14ac:dyDescent="0.25">
      <c r="A2021" t="s">
        <v>9</v>
      </c>
      <c r="B2021" t="s">
        <v>88</v>
      </c>
      <c r="C2021" t="s">
        <v>89</v>
      </c>
      <c r="D2021" t="s">
        <v>483</v>
      </c>
      <c r="E2021" t="s">
        <v>13</v>
      </c>
      <c r="F2021" t="s">
        <v>14</v>
      </c>
      <c r="G2021">
        <v>2002</v>
      </c>
      <c r="H2021">
        <v>253</v>
      </c>
      <c r="I2021">
        <v>480</v>
      </c>
    </row>
    <row r="2022" spans="1:9" x14ac:dyDescent="0.25">
      <c r="A2022" t="s">
        <v>9</v>
      </c>
      <c r="B2022" t="s">
        <v>88</v>
      </c>
      <c r="C2022" t="s">
        <v>89</v>
      </c>
      <c r="D2022" t="s">
        <v>483</v>
      </c>
      <c r="E2022" t="s">
        <v>13</v>
      </c>
      <c r="F2022" t="s">
        <v>14</v>
      </c>
      <c r="G2022">
        <v>2003</v>
      </c>
      <c r="H2022">
        <v>253</v>
      </c>
      <c r="I2022">
        <v>630</v>
      </c>
    </row>
    <row r="2023" spans="1:9" x14ac:dyDescent="0.25">
      <c r="A2023" t="s">
        <v>9</v>
      </c>
      <c r="B2023" t="s">
        <v>88</v>
      </c>
      <c r="C2023" t="s">
        <v>89</v>
      </c>
      <c r="D2023" t="s">
        <v>483</v>
      </c>
      <c r="E2023" t="s">
        <v>13</v>
      </c>
      <c r="F2023" t="s">
        <v>14</v>
      </c>
      <c r="G2023">
        <v>2004</v>
      </c>
      <c r="H2023">
        <v>253</v>
      </c>
      <c r="I2023">
        <v>612.79</v>
      </c>
    </row>
    <row r="2024" spans="1:9" x14ac:dyDescent="0.25">
      <c r="A2024" t="s">
        <v>9</v>
      </c>
      <c r="B2024" t="s">
        <v>88</v>
      </c>
      <c r="C2024" t="s">
        <v>89</v>
      </c>
      <c r="D2024" t="s">
        <v>483</v>
      </c>
      <c r="E2024" t="s">
        <v>13</v>
      </c>
      <c r="F2024" t="s">
        <v>14</v>
      </c>
      <c r="G2024">
        <v>2005</v>
      </c>
      <c r="H2024">
        <v>253</v>
      </c>
      <c r="I2024">
        <v>643.48800000000006</v>
      </c>
    </row>
    <row r="2025" spans="1:9" x14ac:dyDescent="0.25">
      <c r="A2025" t="s">
        <v>9</v>
      </c>
      <c r="B2025" t="s">
        <v>88</v>
      </c>
      <c r="C2025" t="s">
        <v>89</v>
      </c>
      <c r="D2025" t="s">
        <v>483</v>
      </c>
      <c r="E2025" t="s">
        <v>13</v>
      </c>
      <c r="F2025" t="s">
        <v>14</v>
      </c>
      <c r="G2025">
        <v>2006</v>
      </c>
      <c r="H2025">
        <v>253</v>
      </c>
      <c r="I2025">
        <v>667.90700000000004</v>
      </c>
    </row>
    <row r="2026" spans="1:9" x14ac:dyDescent="0.25">
      <c r="A2026" t="s">
        <v>9</v>
      </c>
      <c r="B2026" t="s">
        <v>88</v>
      </c>
      <c r="C2026" t="s">
        <v>89</v>
      </c>
      <c r="D2026" t="s">
        <v>483</v>
      </c>
      <c r="E2026" t="s">
        <v>13</v>
      </c>
      <c r="F2026" t="s">
        <v>14</v>
      </c>
      <c r="G2026">
        <v>2007</v>
      </c>
      <c r="H2026">
        <v>253</v>
      </c>
      <c r="I2026">
        <v>758.48800000000006</v>
      </c>
    </row>
    <row r="2027" spans="1:9" x14ac:dyDescent="0.25">
      <c r="A2027" t="s">
        <v>9</v>
      </c>
      <c r="B2027" t="s">
        <v>88</v>
      </c>
      <c r="C2027" t="s">
        <v>89</v>
      </c>
      <c r="D2027" t="s">
        <v>483</v>
      </c>
      <c r="E2027" t="s">
        <v>13</v>
      </c>
      <c r="F2027" t="s">
        <v>14</v>
      </c>
      <c r="G2027">
        <v>2008</v>
      </c>
      <c r="H2027">
        <v>253</v>
      </c>
      <c r="I2027">
        <v>744.18600000000004</v>
      </c>
    </row>
    <row r="2028" spans="1:9" x14ac:dyDescent="0.25">
      <c r="A2028" t="s">
        <v>9</v>
      </c>
      <c r="B2028" t="s">
        <v>88</v>
      </c>
      <c r="C2028" t="s">
        <v>89</v>
      </c>
      <c r="D2028" t="s">
        <v>483</v>
      </c>
      <c r="E2028" t="s">
        <v>13</v>
      </c>
      <c r="F2028" t="s">
        <v>14</v>
      </c>
      <c r="G2028">
        <v>2009</v>
      </c>
      <c r="H2028">
        <v>253</v>
      </c>
      <c r="I2028">
        <v>679.44100000000003</v>
      </c>
    </row>
    <row r="2029" spans="1:9" x14ac:dyDescent="0.25">
      <c r="A2029" t="s">
        <v>9</v>
      </c>
      <c r="B2029" t="s">
        <v>88</v>
      </c>
      <c r="C2029" t="s">
        <v>89</v>
      </c>
      <c r="D2029" t="s">
        <v>483</v>
      </c>
      <c r="E2029" t="s">
        <v>13</v>
      </c>
      <c r="F2029" t="s">
        <v>14</v>
      </c>
      <c r="G2029">
        <v>2010</v>
      </c>
      <c r="H2029">
        <v>253</v>
      </c>
      <c r="I2029">
        <v>695.05</v>
      </c>
    </row>
    <row r="2030" spans="1:9" x14ac:dyDescent="0.25">
      <c r="A2030" t="s">
        <v>9</v>
      </c>
      <c r="B2030" t="s">
        <v>88</v>
      </c>
      <c r="C2030" t="s">
        <v>89</v>
      </c>
      <c r="D2030" t="s">
        <v>483</v>
      </c>
      <c r="E2030" t="s">
        <v>13</v>
      </c>
      <c r="F2030" t="s">
        <v>14</v>
      </c>
      <c r="G2030">
        <v>2011</v>
      </c>
      <c r="H2030">
        <v>253</v>
      </c>
      <c r="I2030">
        <v>727.01099999999997</v>
      </c>
    </row>
    <row r="2031" spans="1:9" x14ac:dyDescent="0.25">
      <c r="A2031" t="s">
        <v>9</v>
      </c>
      <c r="B2031" t="s">
        <v>88</v>
      </c>
      <c r="C2031" t="s">
        <v>89</v>
      </c>
      <c r="D2031" t="s">
        <v>483</v>
      </c>
      <c r="E2031" t="s">
        <v>13</v>
      </c>
      <c r="F2031" t="s">
        <v>14</v>
      </c>
      <c r="G2031">
        <v>2012</v>
      </c>
      <c r="H2031">
        <v>253</v>
      </c>
      <c r="I2031">
        <v>783.33600000000001</v>
      </c>
    </row>
    <row r="2032" spans="1:9" x14ac:dyDescent="0.25">
      <c r="A2032" t="s">
        <v>9</v>
      </c>
      <c r="B2032" t="s">
        <v>88</v>
      </c>
      <c r="C2032" t="s">
        <v>89</v>
      </c>
      <c r="D2032" t="s">
        <v>483</v>
      </c>
      <c r="E2032" t="s">
        <v>13</v>
      </c>
      <c r="F2032" t="s">
        <v>14</v>
      </c>
      <c r="G2032">
        <v>2013</v>
      </c>
      <c r="H2032">
        <v>315.3</v>
      </c>
      <c r="I2032">
        <v>959.41099999999994</v>
      </c>
    </row>
    <row r="2033" spans="1:9" x14ac:dyDescent="0.25">
      <c r="A2033" t="s">
        <v>9</v>
      </c>
      <c r="B2033" t="s">
        <v>88</v>
      </c>
      <c r="C2033" t="s">
        <v>89</v>
      </c>
      <c r="D2033" t="s">
        <v>483</v>
      </c>
      <c r="E2033" t="s">
        <v>13</v>
      </c>
      <c r="F2033" t="s">
        <v>14</v>
      </c>
      <c r="G2033">
        <v>2014</v>
      </c>
      <c r="H2033">
        <v>315.3</v>
      </c>
      <c r="I2033">
        <v>997.14700000000005</v>
      </c>
    </row>
    <row r="2034" spans="1:9" x14ac:dyDescent="0.25">
      <c r="A2034" t="s">
        <v>9</v>
      </c>
      <c r="B2034" t="s">
        <v>88</v>
      </c>
      <c r="C2034" t="s">
        <v>89</v>
      </c>
      <c r="D2034" t="s">
        <v>483</v>
      </c>
      <c r="E2034" t="s">
        <v>13</v>
      </c>
      <c r="F2034" t="s">
        <v>14</v>
      </c>
      <c r="G2034">
        <v>2015</v>
      </c>
      <c r="H2034">
        <v>315.3</v>
      </c>
      <c r="I2034">
        <v>1012.427</v>
      </c>
    </row>
    <row r="2035" spans="1:9" x14ac:dyDescent="0.25">
      <c r="A2035" t="s">
        <v>9</v>
      </c>
      <c r="B2035" t="s">
        <v>88</v>
      </c>
      <c r="C2035" t="s">
        <v>89</v>
      </c>
      <c r="D2035" t="s">
        <v>483</v>
      </c>
      <c r="E2035" t="s">
        <v>13</v>
      </c>
      <c r="F2035" t="s">
        <v>14</v>
      </c>
      <c r="G2035">
        <v>2016</v>
      </c>
      <c r="H2035">
        <v>315.3</v>
      </c>
      <c r="I2035">
        <v>1102.3810000000001</v>
      </c>
    </row>
    <row r="2036" spans="1:9" x14ac:dyDescent="0.25">
      <c r="A2036" t="s">
        <v>9</v>
      </c>
      <c r="B2036" t="s">
        <v>88</v>
      </c>
      <c r="C2036" t="s">
        <v>89</v>
      </c>
      <c r="D2036" t="s">
        <v>483</v>
      </c>
      <c r="E2036" t="s">
        <v>13</v>
      </c>
      <c r="F2036" t="s">
        <v>14</v>
      </c>
      <c r="G2036">
        <v>2017</v>
      </c>
      <c r="H2036">
        <v>315.3</v>
      </c>
      <c r="I2036">
        <v>1129.9639999999999</v>
      </c>
    </row>
    <row r="2037" spans="1:9" x14ac:dyDescent="0.25">
      <c r="A2037" t="s">
        <v>9</v>
      </c>
      <c r="B2037" t="s">
        <v>88</v>
      </c>
      <c r="C2037" t="s">
        <v>89</v>
      </c>
      <c r="D2037" t="s">
        <v>483</v>
      </c>
      <c r="E2037" t="s">
        <v>13</v>
      </c>
      <c r="F2037" t="s">
        <v>14</v>
      </c>
      <c r="G2037">
        <v>2018</v>
      </c>
      <c r="H2037">
        <v>315.3</v>
      </c>
    </row>
    <row r="2038" spans="1:9" x14ac:dyDescent="0.25">
      <c r="A2038" t="s">
        <v>9</v>
      </c>
      <c r="B2038" t="s">
        <v>88</v>
      </c>
      <c r="C2038" t="s">
        <v>89</v>
      </c>
      <c r="D2038" t="s">
        <v>483</v>
      </c>
      <c r="E2038" t="s">
        <v>13</v>
      </c>
      <c r="F2038" t="s">
        <v>14</v>
      </c>
      <c r="G2038">
        <v>2019</v>
      </c>
      <c r="H2038">
        <v>315.3</v>
      </c>
    </row>
    <row r="2039" spans="1:9" x14ac:dyDescent="0.25">
      <c r="A2039" t="s">
        <v>9</v>
      </c>
      <c r="B2039" t="s">
        <v>88</v>
      </c>
      <c r="C2039" t="s">
        <v>89</v>
      </c>
      <c r="D2039" t="s">
        <v>483</v>
      </c>
      <c r="E2039" t="s">
        <v>15</v>
      </c>
      <c r="F2039" t="s">
        <v>17</v>
      </c>
      <c r="G2039">
        <v>2000</v>
      </c>
      <c r="H2039">
        <v>8.6999999999999994E-2</v>
      </c>
      <c r="I2039">
        <v>0.14099999999999999</v>
      </c>
    </row>
    <row r="2040" spans="1:9" x14ac:dyDescent="0.25">
      <c r="A2040" t="s">
        <v>9</v>
      </c>
      <c r="B2040" t="s">
        <v>88</v>
      </c>
      <c r="C2040" t="s">
        <v>89</v>
      </c>
      <c r="D2040" t="s">
        <v>483</v>
      </c>
      <c r="E2040" t="s">
        <v>15</v>
      </c>
      <c r="F2040" t="s">
        <v>17</v>
      </c>
      <c r="G2040">
        <v>2001</v>
      </c>
      <c r="H2040">
        <v>0.25800000000000001</v>
      </c>
      <c r="I2040">
        <v>0.41899999999999998</v>
      </c>
    </row>
    <row r="2041" spans="1:9" x14ac:dyDescent="0.25">
      <c r="A2041" t="s">
        <v>9</v>
      </c>
      <c r="B2041" t="s">
        <v>88</v>
      </c>
      <c r="C2041" t="s">
        <v>89</v>
      </c>
      <c r="D2041" t="s">
        <v>483</v>
      </c>
      <c r="E2041" t="s">
        <v>15</v>
      </c>
      <c r="F2041" t="s">
        <v>17</v>
      </c>
      <c r="G2041">
        <v>2002</v>
      </c>
      <c r="H2041">
        <v>0.438</v>
      </c>
      <c r="I2041">
        <v>0.71</v>
      </c>
    </row>
    <row r="2042" spans="1:9" x14ac:dyDescent="0.25">
      <c r="A2042" t="s">
        <v>9</v>
      </c>
      <c r="B2042" t="s">
        <v>88</v>
      </c>
      <c r="C2042" t="s">
        <v>89</v>
      </c>
      <c r="D2042" t="s">
        <v>483</v>
      </c>
      <c r="E2042" t="s">
        <v>15</v>
      </c>
      <c r="F2042" t="s">
        <v>17</v>
      </c>
      <c r="G2042">
        <v>2003</v>
      </c>
      <c r="H2042">
        <v>0.82799999999999996</v>
      </c>
      <c r="I2042">
        <v>1.3420000000000001</v>
      </c>
    </row>
    <row r="2043" spans="1:9" x14ac:dyDescent="0.25">
      <c r="A2043" t="s">
        <v>9</v>
      </c>
      <c r="B2043" t="s">
        <v>88</v>
      </c>
      <c r="C2043" t="s">
        <v>89</v>
      </c>
      <c r="D2043" t="s">
        <v>483</v>
      </c>
      <c r="E2043" t="s">
        <v>15</v>
      </c>
      <c r="F2043" t="s">
        <v>17</v>
      </c>
      <c r="G2043">
        <v>2004</v>
      </c>
      <c r="H2043">
        <v>1.3939999999999999</v>
      </c>
      <c r="I2043">
        <v>2.2610000000000001</v>
      </c>
    </row>
    <row r="2044" spans="1:9" x14ac:dyDescent="0.25">
      <c r="A2044" t="s">
        <v>9</v>
      </c>
      <c r="B2044" t="s">
        <v>88</v>
      </c>
      <c r="C2044" t="s">
        <v>89</v>
      </c>
      <c r="D2044" t="s">
        <v>483</v>
      </c>
      <c r="E2044" t="s">
        <v>15</v>
      </c>
      <c r="F2044" t="s">
        <v>17</v>
      </c>
      <c r="G2044">
        <v>2005</v>
      </c>
      <c r="H2044">
        <v>1.7110000000000001</v>
      </c>
      <c r="I2044">
        <v>2.7759999999999998</v>
      </c>
    </row>
    <row r="2045" spans="1:9" x14ac:dyDescent="0.25">
      <c r="A2045" t="s">
        <v>9</v>
      </c>
      <c r="B2045" t="s">
        <v>88</v>
      </c>
      <c r="C2045" t="s">
        <v>89</v>
      </c>
      <c r="D2045" t="s">
        <v>483</v>
      </c>
      <c r="E2045" t="s">
        <v>15</v>
      </c>
      <c r="F2045" t="s">
        <v>17</v>
      </c>
      <c r="G2045">
        <v>2006</v>
      </c>
      <c r="H2045">
        <v>2.504</v>
      </c>
      <c r="I2045">
        <v>4.0620000000000003</v>
      </c>
    </row>
    <row r="2046" spans="1:9" x14ac:dyDescent="0.25">
      <c r="A2046" t="s">
        <v>9</v>
      </c>
      <c r="B2046" t="s">
        <v>88</v>
      </c>
      <c r="C2046" t="s">
        <v>89</v>
      </c>
      <c r="D2046" t="s">
        <v>483</v>
      </c>
      <c r="E2046" t="s">
        <v>15</v>
      </c>
      <c r="F2046" t="s">
        <v>17</v>
      </c>
      <c r="G2046">
        <v>2007</v>
      </c>
      <c r="H2046">
        <v>3.4049999999999998</v>
      </c>
      <c r="I2046">
        <v>5.5229999999999997</v>
      </c>
    </row>
    <row r="2047" spans="1:9" x14ac:dyDescent="0.25">
      <c r="A2047" t="s">
        <v>9</v>
      </c>
      <c r="B2047" t="s">
        <v>88</v>
      </c>
      <c r="C2047" t="s">
        <v>89</v>
      </c>
      <c r="D2047" t="s">
        <v>483</v>
      </c>
      <c r="E2047" t="s">
        <v>15</v>
      </c>
      <c r="F2047" t="s">
        <v>17</v>
      </c>
      <c r="G2047">
        <v>2008</v>
      </c>
      <c r="H2047">
        <v>3.9220000000000002</v>
      </c>
      <c r="I2047">
        <v>6.3609999999999998</v>
      </c>
    </row>
    <row r="2048" spans="1:9" x14ac:dyDescent="0.25">
      <c r="A2048" t="s">
        <v>9</v>
      </c>
      <c r="B2048" t="s">
        <v>88</v>
      </c>
      <c r="C2048" t="s">
        <v>89</v>
      </c>
      <c r="D2048" t="s">
        <v>483</v>
      </c>
      <c r="E2048" t="s">
        <v>15</v>
      </c>
      <c r="F2048" t="s">
        <v>17</v>
      </c>
      <c r="G2048">
        <v>2009</v>
      </c>
      <c r="H2048">
        <v>3.9220000000000002</v>
      </c>
      <c r="I2048">
        <v>6.3609999999999998</v>
      </c>
    </row>
    <row r="2049" spans="1:9" x14ac:dyDescent="0.25">
      <c r="A2049" t="s">
        <v>9</v>
      </c>
      <c r="B2049" t="s">
        <v>88</v>
      </c>
      <c r="C2049" t="s">
        <v>89</v>
      </c>
      <c r="D2049" t="s">
        <v>483</v>
      </c>
      <c r="E2049" t="s">
        <v>15</v>
      </c>
      <c r="F2049" t="s">
        <v>17</v>
      </c>
      <c r="G2049">
        <v>2010</v>
      </c>
      <c r="H2049">
        <v>6.4489999999999998</v>
      </c>
      <c r="I2049">
        <v>10.46</v>
      </c>
    </row>
    <row r="2050" spans="1:9" x14ac:dyDescent="0.25">
      <c r="A2050" t="s">
        <v>9</v>
      </c>
      <c r="B2050" t="s">
        <v>88</v>
      </c>
      <c r="C2050" t="s">
        <v>89</v>
      </c>
      <c r="D2050" t="s">
        <v>483</v>
      </c>
      <c r="E2050" t="s">
        <v>15</v>
      </c>
      <c r="F2050" t="s">
        <v>17</v>
      </c>
      <c r="G2050">
        <v>2011</v>
      </c>
      <c r="H2050">
        <v>9.8569999999999993</v>
      </c>
      <c r="I2050">
        <v>15.988</v>
      </c>
    </row>
    <row r="2051" spans="1:9" x14ac:dyDescent="0.25">
      <c r="A2051" t="s">
        <v>9</v>
      </c>
      <c r="B2051" t="s">
        <v>88</v>
      </c>
      <c r="C2051" t="s">
        <v>89</v>
      </c>
      <c r="D2051" t="s">
        <v>483</v>
      </c>
      <c r="E2051" t="s">
        <v>15</v>
      </c>
      <c r="F2051" t="s">
        <v>17</v>
      </c>
      <c r="G2051">
        <v>2012</v>
      </c>
      <c r="H2051">
        <v>15.741</v>
      </c>
      <c r="I2051">
        <v>25.532</v>
      </c>
    </row>
    <row r="2052" spans="1:9" x14ac:dyDescent="0.25">
      <c r="A2052" t="s">
        <v>9</v>
      </c>
      <c r="B2052" t="s">
        <v>88</v>
      </c>
      <c r="C2052" t="s">
        <v>89</v>
      </c>
      <c r="D2052" t="s">
        <v>483</v>
      </c>
      <c r="E2052" t="s">
        <v>15</v>
      </c>
      <c r="F2052" t="s">
        <v>17</v>
      </c>
      <c r="G2052">
        <v>2013</v>
      </c>
      <c r="H2052">
        <v>15.741</v>
      </c>
      <c r="I2052">
        <v>25.532</v>
      </c>
    </row>
    <row r="2053" spans="1:9" x14ac:dyDescent="0.25">
      <c r="A2053" t="s">
        <v>9</v>
      </c>
      <c r="B2053" t="s">
        <v>88</v>
      </c>
      <c r="C2053" t="s">
        <v>89</v>
      </c>
      <c r="D2053" t="s">
        <v>483</v>
      </c>
      <c r="E2053" t="s">
        <v>15</v>
      </c>
      <c r="F2053" t="s">
        <v>17</v>
      </c>
      <c r="G2053">
        <v>2014</v>
      </c>
      <c r="H2053">
        <v>16.163</v>
      </c>
      <c r="I2053">
        <v>26.216999999999999</v>
      </c>
    </row>
    <row r="2054" spans="1:9" x14ac:dyDescent="0.25">
      <c r="A2054" t="s">
        <v>9</v>
      </c>
      <c r="B2054" t="s">
        <v>88</v>
      </c>
      <c r="C2054" t="s">
        <v>89</v>
      </c>
      <c r="D2054" t="s">
        <v>483</v>
      </c>
      <c r="E2054" t="s">
        <v>15</v>
      </c>
      <c r="F2054" t="s">
        <v>17</v>
      </c>
      <c r="G2054">
        <v>2015</v>
      </c>
      <c r="H2054">
        <v>17.225999999999999</v>
      </c>
      <c r="I2054">
        <v>27.940999999999999</v>
      </c>
    </row>
    <row r="2055" spans="1:9" x14ac:dyDescent="0.25">
      <c r="A2055" t="s">
        <v>9</v>
      </c>
      <c r="B2055" t="s">
        <v>88</v>
      </c>
      <c r="C2055" t="s">
        <v>89</v>
      </c>
      <c r="D2055" t="s">
        <v>483</v>
      </c>
      <c r="E2055" t="s">
        <v>15</v>
      </c>
      <c r="F2055" t="s">
        <v>17</v>
      </c>
      <c r="G2055">
        <v>2016</v>
      </c>
      <c r="H2055">
        <v>17.507999999999999</v>
      </c>
      <c r="I2055">
        <v>28.396999999999998</v>
      </c>
    </row>
    <row r="2056" spans="1:9" x14ac:dyDescent="0.25">
      <c r="A2056" t="s">
        <v>9</v>
      </c>
      <c r="B2056" t="s">
        <v>88</v>
      </c>
      <c r="C2056" t="s">
        <v>89</v>
      </c>
      <c r="D2056" t="s">
        <v>483</v>
      </c>
      <c r="E2056" t="s">
        <v>15</v>
      </c>
      <c r="F2056" t="s">
        <v>17</v>
      </c>
      <c r="G2056">
        <v>2017</v>
      </c>
      <c r="H2056">
        <v>19.574999999999999</v>
      </c>
      <c r="I2056">
        <v>31.751000000000001</v>
      </c>
    </row>
    <row r="2057" spans="1:9" x14ac:dyDescent="0.25">
      <c r="A2057" t="s">
        <v>9</v>
      </c>
      <c r="B2057" t="s">
        <v>88</v>
      </c>
      <c r="C2057" t="s">
        <v>89</v>
      </c>
      <c r="D2057" t="s">
        <v>483</v>
      </c>
      <c r="E2057" t="s">
        <v>15</v>
      </c>
      <c r="F2057" t="s">
        <v>17</v>
      </c>
      <c r="G2057">
        <v>2018</v>
      </c>
      <c r="H2057">
        <v>19.574999999999999</v>
      </c>
    </row>
    <row r="2058" spans="1:9" x14ac:dyDescent="0.25">
      <c r="A2058" t="s">
        <v>9</v>
      </c>
      <c r="B2058" t="s">
        <v>88</v>
      </c>
      <c r="C2058" t="s">
        <v>89</v>
      </c>
      <c r="D2058" t="s">
        <v>483</v>
      </c>
      <c r="E2058" t="s">
        <v>15</v>
      </c>
      <c r="F2058" t="s">
        <v>17</v>
      </c>
      <c r="G2058">
        <v>2019</v>
      </c>
      <c r="H2058">
        <v>19.62</v>
      </c>
    </row>
    <row r="2059" spans="1:9" x14ac:dyDescent="0.25">
      <c r="A2059" t="s">
        <v>9</v>
      </c>
      <c r="B2059" t="s">
        <v>90</v>
      </c>
      <c r="C2059" t="s">
        <v>91</v>
      </c>
      <c r="D2059" t="s">
        <v>482</v>
      </c>
      <c r="E2059" t="s">
        <v>12</v>
      </c>
      <c r="F2059" t="s">
        <v>12</v>
      </c>
      <c r="G2059">
        <v>2000</v>
      </c>
      <c r="H2059">
        <v>123</v>
      </c>
      <c r="I2059">
        <v>387</v>
      </c>
    </row>
    <row r="2060" spans="1:9" x14ac:dyDescent="0.25">
      <c r="A2060" t="s">
        <v>9</v>
      </c>
      <c r="B2060" t="s">
        <v>90</v>
      </c>
      <c r="C2060" t="s">
        <v>91</v>
      </c>
      <c r="D2060" t="s">
        <v>482</v>
      </c>
      <c r="E2060" t="s">
        <v>12</v>
      </c>
      <c r="F2060" t="s">
        <v>12</v>
      </c>
      <c r="G2060">
        <v>2001</v>
      </c>
      <c r="H2060">
        <v>123</v>
      </c>
      <c r="I2060">
        <v>444.8</v>
      </c>
    </row>
    <row r="2061" spans="1:9" x14ac:dyDescent="0.25">
      <c r="A2061" t="s">
        <v>9</v>
      </c>
      <c r="B2061" t="s">
        <v>90</v>
      </c>
      <c r="C2061" t="s">
        <v>91</v>
      </c>
      <c r="D2061" t="s">
        <v>482</v>
      </c>
      <c r="E2061" t="s">
        <v>12</v>
      </c>
      <c r="F2061" t="s">
        <v>12</v>
      </c>
      <c r="G2061">
        <v>2002</v>
      </c>
      <c r="H2061">
        <v>133</v>
      </c>
      <c r="I2061">
        <v>496.3</v>
      </c>
    </row>
    <row r="2062" spans="1:9" x14ac:dyDescent="0.25">
      <c r="A2062" t="s">
        <v>9</v>
      </c>
      <c r="B2062" t="s">
        <v>90</v>
      </c>
      <c r="C2062" t="s">
        <v>91</v>
      </c>
      <c r="D2062" t="s">
        <v>482</v>
      </c>
      <c r="E2062" t="s">
        <v>12</v>
      </c>
      <c r="F2062" t="s">
        <v>12</v>
      </c>
      <c r="G2062">
        <v>2003</v>
      </c>
      <c r="H2062">
        <v>135</v>
      </c>
      <c r="I2062">
        <v>461.21</v>
      </c>
    </row>
    <row r="2063" spans="1:9" x14ac:dyDescent="0.25">
      <c r="A2063" t="s">
        <v>9</v>
      </c>
      <c r="B2063" t="s">
        <v>90</v>
      </c>
      <c r="C2063" t="s">
        <v>91</v>
      </c>
      <c r="D2063" t="s">
        <v>482</v>
      </c>
      <c r="E2063" t="s">
        <v>12</v>
      </c>
      <c r="F2063" t="s">
        <v>12</v>
      </c>
      <c r="G2063">
        <v>2004</v>
      </c>
      <c r="H2063">
        <v>145</v>
      </c>
      <c r="I2063">
        <v>504.5</v>
      </c>
    </row>
    <row r="2064" spans="1:9" x14ac:dyDescent="0.25">
      <c r="A2064" t="s">
        <v>9</v>
      </c>
      <c r="B2064" t="s">
        <v>90</v>
      </c>
      <c r="C2064" t="s">
        <v>91</v>
      </c>
      <c r="D2064" t="s">
        <v>482</v>
      </c>
      <c r="E2064" t="s">
        <v>12</v>
      </c>
      <c r="F2064" t="s">
        <v>12</v>
      </c>
      <c r="G2064">
        <v>2005</v>
      </c>
      <c r="H2064">
        <v>145</v>
      </c>
      <c r="I2064">
        <v>478.9</v>
      </c>
    </row>
    <row r="2065" spans="1:9" x14ac:dyDescent="0.25">
      <c r="A2065" t="s">
        <v>9</v>
      </c>
      <c r="B2065" t="s">
        <v>90</v>
      </c>
      <c r="C2065" t="s">
        <v>91</v>
      </c>
      <c r="D2065" t="s">
        <v>482</v>
      </c>
      <c r="E2065" t="s">
        <v>12</v>
      </c>
      <c r="F2065" t="s">
        <v>12</v>
      </c>
      <c r="G2065">
        <v>2006</v>
      </c>
      <c r="H2065">
        <v>156</v>
      </c>
      <c r="I2065">
        <v>569.29999999999995</v>
      </c>
    </row>
    <row r="2066" spans="1:9" x14ac:dyDescent="0.25">
      <c r="A2066" t="s">
        <v>9</v>
      </c>
      <c r="B2066" t="s">
        <v>90</v>
      </c>
      <c r="C2066" t="s">
        <v>91</v>
      </c>
      <c r="D2066" t="s">
        <v>482</v>
      </c>
      <c r="E2066" t="s">
        <v>12</v>
      </c>
      <c r="F2066" t="s">
        <v>12</v>
      </c>
      <c r="G2066">
        <v>2007</v>
      </c>
      <c r="H2066">
        <v>156</v>
      </c>
      <c r="I2066">
        <v>586.79999999999995</v>
      </c>
    </row>
    <row r="2067" spans="1:9" x14ac:dyDescent="0.25">
      <c r="A2067" t="s">
        <v>9</v>
      </c>
      <c r="B2067" t="s">
        <v>90</v>
      </c>
      <c r="C2067" t="s">
        <v>91</v>
      </c>
      <c r="D2067" t="s">
        <v>482</v>
      </c>
      <c r="E2067" t="s">
        <v>12</v>
      </c>
      <c r="F2067" t="s">
        <v>12</v>
      </c>
      <c r="G2067">
        <v>2008</v>
      </c>
      <c r="H2067">
        <v>172.1</v>
      </c>
      <c r="I2067">
        <v>658.9</v>
      </c>
    </row>
    <row r="2068" spans="1:9" x14ac:dyDescent="0.25">
      <c r="A2068" t="s">
        <v>9</v>
      </c>
      <c r="B2068" t="s">
        <v>90</v>
      </c>
      <c r="C2068" t="s">
        <v>91</v>
      </c>
      <c r="D2068" t="s">
        <v>482</v>
      </c>
      <c r="E2068" t="s">
        <v>12</v>
      </c>
      <c r="F2068" t="s">
        <v>12</v>
      </c>
      <c r="G2068">
        <v>2009</v>
      </c>
      <c r="H2068">
        <v>182.1</v>
      </c>
      <c r="I2068">
        <v>657.6</v>
      </c>
    </row>
    <row r="2069" spans="1:9" x14ac:dyDescent="0.25">
      <c r="A2069" t="s">
        <v>9</v>
      </c>
      <c r="B2069" t="s">
        <v>90</v>
      </c>
      <c r="C2069" t="s">
        <v>91</v>
      </c>
      <c r="D2069" t="s">
        <v>482</v>
      </c>
      <c r="E2069" t="s">
        <v>12</v>
      </c>
      <c r="F2069" t="s">
        <v>12</v>
      </c>
      <c r="G2069">
        <v>2010</v>
      </c>
      <c r="H2069">
        <v>212.1</v>
      </c>
      <c r="I2069">
        <v>727.3</v>
      </c>
    </row>
    <row r="2070" spans="1:9" x14ac:dyDescent="0.25">
      <c r="A2070" t="s">
        <v>9</v>
      </c>
      <c r="B2070" t="s">
        <v>90</v>
      </c>
      <c r="C2070" t="s">
        <v>91</v>
      </c>
      <c r="D2070" t="s">
        <v>482</v>
      </c>
      <c r="E2070" t="s">
        <v>12</v>
      </c>
      <c r="F2070" t="s">
        <v>12</v>
      </c>
      <c r="G2070">
        <v>2011</v>
      </c>
      <c r="H2070">
        <v>212.1</v>
      </c>
      <c r="I2070">
        <v>744.2</v>
      </c>
    </row>
    <row r="2071" spans="1:9" x14ac:dyDescent="0.25">
      <c r="A2071" t="s">
        <v>9</v>
      </c>
      <c r="B2071" t="s">
        <v>90</v>
      </c>
      <c r="C2071" t="s">
        <v>91</v>
      </c>
      <c r="D2071" t="s">
        <v>482</v>
      </c>
      <c r="E2071" t="s">
        <v>12</v>
      </c>
      <c r="F2071" t="s">
        <v>12</v>
      </c>
      <c r="G2071">
        <v>2012</v>
      </c>
      <c r="H2071">
        <v>212.1</v>
      </c>
      <c r="I2071">
        <v>824.3</v>
      </c>
    </row>
    <row r="2072" spans="1:9" x14ac:dyDescent="0.25">
      <c r="A2072" t="s">
        <v>9</v>
      </c>
      <c r="B2072" t="s">
        <v>90</v>
      </c>
      <c r="C2072" t="s">
        <v>91</v>
      </c>
      <c r="D2072" t="s">
        <v>482</v>
      </c>
      <c r="E2072" t="s">
        <v>12</v>
      </c>
      <c r="F2072" t="s">
        <v>12</v>
      </c>
      <c r="G2072">
        <v>2013</v>
      </c>
      <c r="H2072">
        <v>225.1</v>
      </c>
      <c r="I2072">
        <v>773</v>
      </c>
    </row>
    <row r="2073" spans="1:9" x14ac:dyDescent="0.25">
      <c r="A2073" t="s">
        <v>9</v>
      </c>
      <c r="B2073" t="s">
        <v>90</v>
      </c>
      <c r="C2073" t="s">
        <v>91</v>
      </c>
      <c r="D2073" t="s">
        <v>482</v>
      </c>
      <c r="E2073" t="s">
        <v>12</v>
      </c>
      <c r="F2073" t="s">
        <v>12</v>
      </c>
      <c r="G2073">
        <v>2014</v>
      </c>
      <c r="H2073">
        <v>233.85</v>
      </c>
      <c r="I2073">
        <v>807.57</v>
      </c>
    </row>
    <row r="2074" spans="1:9" x14ac:dyDescent="0.25">
      <c r="A2074" t="s">
        <v>9</v>
      </c>
      <c r="B2074" t="s">
        <v>90</v>
      </c>
      <c r="C2074" t="s">
        <v>91</v>
      </c>
      <c r="D2074" t="s">
        <v>482</v>
      </c>
      <c r="E2074" t="s">
        <v>12</v>
      </c>
      <c r="F2074" t="s">
        <v>12</v>
      </c>
      <c r="G2074">
        <v>2015</v>
      </c>
      <c r="H2074">
        <v>408.1</v>
      </c>
      <c r="I2074">
        <v>868</v>
      </c>
    </row>
    <row r="2075" spans="1:9" x14ac:dyDescent="0.25">
      <c r="A2075" t="s">
        <v>9</v>
      </c>
      <c r="B2075" t="s">
        <v>90</v>
      </c>
      <c r="C2075" t="s">
        <v>91</v>
      </c>
      <c r="D2075" t="s">
        <v>482</v>
      </c>
      <c r="E2075" t="s">
        <v>12</v>
      </c>
      <c r="F2075" t="s">
        <v>12</v>
      </c>
      <c r="G2075">
        <v>2016</v>
      </c>
      <c r="H2075">
        <v>408.1</v>
      </c>
      <c r="I2075">
        <v>874.5</v>
      </c>
    </row>
    <row r="2076" spans="1:9" x14ac:dyDescent="0.25">
      <c r="A2076" t="s">
        <v>9</v>
      </c>
      <c r="B2076" t="s">
        <v>90</v>
      </c>
      <c r="C2076" t="s">
        <v>91</v>
      </c>
      <c r="D2076" t="s">
        <v>482</v>
      </c>
      <c r="E2076" t="s">
        <v>12</v>
      </c>
      <c r="F2076" t="s">
        <v>12</v>
      </c>
      <c r="G2076">
        <v>2017</v>
      </c>
      <c r="H2076">
        <v>408.1</v>
      </c>
      <c r="I2076">
        <v>874.5</v>
      </c>
    </row>
    <row r="2077" spans="1:9" x14ac:dyDescent="0.25">
      <c r="A2077" t="s">
        <v>9</v>
      </c>
      <c r="B2077" t="s">
        <v>90</v>
      </c>
      <c r="C2077" t="s">
        <v>91</v>
      </c>
      <c r="D2077" t="s">
        <v>482</v>
      </c>
      <c r="E2077" t="s">
        <v>12</v>
      </c>
      <c r="F2077" t="s">
        <v>12</v>
      </c>
      <c r="G2077">
        <v>2018</v>
      </c>
      <c r="H2077">
        <v>402</v>
      </c>
    </row>
    <row r="2078" spans="1:9" x14ac:dyDescent="0.25">
      <c r="A2078" t="s">
        <v>9</v>
      </c>
      <c r="B2078" t="s">
        <v>90</v>
      </c>
      <c r="C2078" t="s">
        <v>91</v>
      </c>
      <c r="D2078" t="s">
        <v>482</v>
      </c>
      <c r="E2078" t="s">
        <v>12</v>
      </c>
      <c r="F2078" t="s">
        <v>12</v>
      </c>
      <c r="G2078">
        <v>2019</v>
      </c>
      <c r="H2078">
        <v>458.875</v>
      </c>
    </row>
    <row r="2079" spans="1:9" x14ac:dyDescent="0.25">
      <c r="A2079" t="s">
        <v>9</v>
      </c>
      <c r="B2079" t="s">
        <v>90</v>
      </c>
      <c r="C2079" t="s">
        <v>91</v>
      </c>
      <c r="D2079" t="s">
        <v>483</v>
      </c>
      <c r="E2079" t="s">
        <v>13</v>
      </c>
      <c r="F2079" t="s">
        <v>14</v>
      </c>
      <c r="G2079">
        <v>2002</v>
      </c>
      <c r="H2079">
        <v>0</v>
      </c>
      <c r="I2079">
        <v>114.318</v>
      </c>
    </row>
    <row r="2080" spans="1:9" x14ac:dyDescent="0.25">
      <c r="A2080" t="s">
        <v>9</v>
      </c>
      <c r="B2080" t="s">
        <v>90</v>
      </c>
      <c r="C2080" t="s">
        <v>91</v>
      </c>
      <c r="D2080" t="s">
        <v>483</v>
      </c>
      <c r="E2080" t="s">
        <v>13</v>
      </c>
      <c r="F2080" t="s">
        <v>14</v>
      </c>
      <c r="G2080">
        <v>2003</v>
      </c>
      <c r="H2080">
        <v>0</v>
      </c>
      <c r="I2080">
        <v>114.318</v>
      </c>
    </row>
    <row r="2081" spans="1:9" x14ac:dyDescent="0.25">
      <c r="A2081" t="s">
        <v>9</v>
      </c>
      <c r="B2081" t="s">
        <v>90</v>
      </c>
      <c r="C2081" t="s">
        <v>91</v>
      </c>
      <c r="D2081" t="s">
        <v>483</v>
      </c>
      <c r="E2081" t="s">
        <v>13</v>
      </c>
      <c r="F2081" t="s">
        <v>14</v>
      </c>
      <c r="G2081">
        <v>2004</v>
      </c>
      <c r="H2081">
        <v>0</v>
      </c>
      <c r="I2081">
        <v>114.318</v>
      </c>
    </row>
    <row r="2082" spans="1:9" x14ac:dyDescent="0.25">
      <c r="A2082" t="s">
        <v>9</v>
      </c>
      <c r="B2082" t="s">
        <v>90</v>
      </c>
      <c r="C2082" t="s">
        <v>91</v>
      </c>
      <c r="D2082" t="s">
        <v>483</v>
      </c>
      <c r="E2082" t="s">
        <v>13</v>
      </c>
      <c r="F2082" t="s">
        <v>14</v>
      </c>
      <c r="G2082">
        <v>2005</v>
      </c>
      <c r="H2082">
        <v>0</v>
      </c>
      <c r="I2082">
        <v>114.318</v>
      </c>
    </row>
    <row r="2083" spans="1:9" x14ac:dyDescent="0.25">
      <c r="A2083" t="s">
        <v>9</v>
      </c>
      <c r="B2083" t="s">
        <v>90</v>
      </c>
      <c r="C2083" t="s">
        <v>91</v>
      </c>
      <c r="D2083" t="s">
        <v>483</v>
      </c>
      <c r="E2083" t="s">
        <v>13</v>
      </c>
      <c r="F2083" t="s">
        <v>14</v>
      </c>
      <c r="G2083">
        <v>2006</v>
      </c>
      <c r="H2083">
        <v>0</v>
      </c>
      <c r="I2083">
        <v>114.318</v>
      </c>
    </row>
    <row r="2084" spans="1:9" x14ac:dyDescent="0.25">
      <c r="A2084" t="s">
        <v>9</v>
      </c>
      <c r="B2084" t="s">
        <v>90</v>
      </c>
      <c r="C2084" t="s">
        <v>91</v>
      </c>
      <c r="D2084" t="s">
        <v>483</v>
      </c>
      <c r="E2084" t="s">
        <v>13</v>
      </c>
      <c r="F2084" t="s">
        <v>14</v>
      </c>
      <c r="G2084">
        <v>2007</v>
      </c>
      <c r="H2084">
        <v>0</v>
      </c>
      <c r="I2084">
        <v>114.318</v>
      </c>
    </row>
    <row r="2085" spans="1:9" x14ac:dyDescent="0.25">
      <c r="A2085" t="s">
        <v>9</v>
      </c>
      <c r="B2085" t="s">
        <v>90</v>
      </c>
      <c r="C2085" t="s">
        <v>91</v>
      </c>
      <c r="D2085" t="s">
        <v>483</v>
      </c>
      <c r="E2085" t="s">
        <v>13</v>
      </c>
      <c r="F2085" t="s">
        <v>14</v>
      </c>
      <c r="G2085">
        <v>2008</v>
      </c>
      <c r="H2085">
        <v>0</v>
      </c>
      <c r="I2085">
        <v>114.318</v>
      </c>
    </row>
    <row r="2086" spans="1:9" x14ac:dyDescent="0.25">
      <c r="A2086" t="s">
        <v>9</v>
      </c>
      <c r="B2086" t="s">
        <v>90</v>
      </c>
      <c r="C2086" t="s">
        <v>91</v>
      </c>
      <c r="D2086" t="s">
        <v>483</v>
      </c>
      <c r="E2086" t="s">
        <v>13</v>
      </c>
      <c r="F2086" t="s">
        <v>14</v>
      </c>
      <c r="G2086">
        <v>2009</v>
      </c>
      <c r="H2086">
        <v>0</v>
      </c>
      <c r="I2086">
        <v>112</v>
      </c>
    </row>
    <row r="2087" spans="1:9" x14ac:dyDescent="0.25">
      <c r="A2087" t="s">
        <v>9</v>
      </c>
      <c r="B2087" t="s">
        <v>90</v>
      </c>
      <c r="C2087" t="s">
        <v>91</v>
      </c>
      <c r="D2087" t="s">
        <v>483</v>
      </c>
      <c r="E2087" t="s">
        <v>13</v>
      </c>
      <c r="F2087" t="s">
        <v>14</v>
      </c>
      <c r="G2087">
        <v>2010</v>
      </c>
      <c r="H2087">
        <v>0</v>
      </c>
      <c r="I2087">
        <v>116</v>
      </c>
    </row>
    <row r="2088" spans="1:9" x14ac:dyDescent="0.25">
      <c r="A2088" t="s">
        <v>9</v>
      </c>
      <c r="B2088" t="s">
        <v>90</v>
      </c>
      <c r="C2088" t="s">
        <v>91</v>
      </c>
      <c r="D2088" t="s">
        <v>483</v>
      </c>
      <c r="E2088" t="s">
        <v>13</v>
      </c>
      <c r="F2088" t="s">
        <v>14</v>
      </c>
      <c r="G2088">
        <v>2011</v>
      </c>
      <c r="H2088">
        <v>0</v>
      </c>
      <c r="I2088">
        <v>127</v>
      </c>
    </row>
    <row r="2089" spans="1:9" x14ac:dyDescent="0.25">
      <c r="A2089" t="s">
        <v>9</v>
      </c>
      <c r="B2089" t="s">
        <v>90</v>
      </c>
      <c r="C2089" t="s">
        <v>91</v>
      </c>
      <c r="D2089" t="s">
        <v>483</v>
      </c>
      <c r="E2089" t="s">
        <v>13</v>
      </c>
      <c r="F2089" t="s">
        <v>14</v>
      </c>
      <c r="G2089">
        <v>2012</v>
      </c>
      <c r="H2089">
        <v>0</v>
      </c>
      <c r="I2089">
        <v>138</v>
      </c>
    </row>
    <row r="2090" spans="1:9" x14ac:dyDescent="0.25">
      <c r="A2090" t="s">
        <v>9</v>
      </c>
      <c r="B2090" t="s">
        <v>90</v>
      </c>
      <c r="C2090" t="s">
        <v>91</v>
      </c>
      <c r="D2090" t="s">
        <v>483</v>
      </c>
      <c r="E2090" t="s">
        <v>13</v>
      </c>
      <c r="F2090" t="s">
        <v>14</v>
      </c>
      <c r="G2090">
        <v>2013</v>
      </c>
      <c r="H2090">
        <v>0</v>
      </c>
      <c r="I2090">
        <v>174</v>
      </c>
    </row>
    <row r="2091" spans="1:9" x14ac:dyDescent="0.25">
      <c r="A2091" t="s">
        <v>9</v>
      </c>
      <c r="B2091" t="s">
        <v>90</v>
      </c>
      <c r="C2091" t="s">
        <v>91</v>
      </c>
      <c r="D2091" t="s">
        <v>483</v>
      </c>
      <c r="E2091" t="s">
        <v>13</v>
      </c>
      <c r="F2091" t="s">
        <v>14</v>
      </c>
      <c r="G2091">
        <v>2014</v>
      </c>
      <c r="H2091">
        <v>0</v>
      </c>
      <c r="I2091">
        <v>183</v>
      </c>
    </row>
    <row r="2092" spans="1:9" x14ac:dyDescent="0.25">
      <c r="A2092" t="s">
        <v>9</v>
      </c>
      <c r="B2092" t="s">
        <v>90</v>
      </c>
      <c r="C2092" t="s">
        <v>91</v>
      </c>
      <c r="D2092" t="s">
        <v>483</v>
      </c>
      <c r="E2092" t="s">
        <v>13</v>
      </c>
      <c r="F2092" t="s">
        <v>14</v>
      </c>
      <c r="G2092">
        <v>2015</v>
      </c>
      <c r="H2092">
        <v>0</v>
      </c>
      <c r="I2092">
        <v>182.90899999999999</v>
      </c>
    </row>
    <row r="2093" spans="1:9" x14ac:dyDescent="0.25">
      <c r="A2093" t="s">
        <v>9</v>
      </c>
      <c r="B2093" t="s">
        <v>90</v>
      </c>
      <c r="C2093" t="s">
        <v>91</v>
      </c>
      <c r="D2093" t="s">
        <v>483</v>
      </c>
      <c r="E2093" t="s">
        <v>13</v>
      </c>
      <c r="F2093" t="s">
        <v>14</v>
      </c>
      <c r="G2093">
        <v>2016</v>
      </c>
      <c r="H2093">
        <v>0</v>
      </c>
      <c r="I2093">
        <v>182.90899999999999</v>
      </c>
    </row>
    <row r="2094" spans="1:9" x14ac:dyDescent="0.25">
      <c r="A2094" t="s">
        <v>9</v>
      </c>
      <c r="B2094" t="s">
        <v>90</v>
      </c>
      <c r="C2094" t="s">
        <v>91</v>
      </c>
      <c r="D2094" t="s">
        <v>483</v>
      </c>
      <c r="E2094" t="s">
        <v>13</v>
      </c>
      <c r="F2094" t="s">
        <v>14</v>
      </c>
      <c r="G2094">
        <v>2017</v>
      </c>
      <c r="H2094">
        <v>0</v>
      </c>
      <c r="I2094">
        <v>240</v>
      </c>
    </row>
    <row r="2095" spans="1:9" x14ac:dyDescent="0.25">
      <c r="A2095" t="s">
        <v>9</v>
      </c>
      <c r="B2095" t="s">
        <v>90</v>
      </c>
      <c r="C2095" t="s">
        <v>91</v>
      </c>
      <c r="D2095" t="s">
        <v>483</v>
      </c>
      <c r="E2095" t="s">
        <v>13</v>
      </c>
      <c r="F2095" t="s">
        <v>14</v>
      </c>
      <c r="G2095">
        <v>2018</v>
      </c>
      <c r="H2095">
        <v>0</v>
      </c>
    </row>
    <row r="2096" spans="1:9" x14ac:dyDescent="0.25">
      <c r="A2096" t="s">
        <v>9</v>
      </c>
      <c r="B2096" t="s">
        <v>90</v>
      </c>
      <c r="C2096" t="s">
        <v>91</v>
      </c>
      <c r="D2096" t="s">
        <v>483</v>
      </c>
      <c r="E2096" t="s">
        <v>13</v>
      </c>
      <c r="F2096" t="s">
        <v>14</v>
      </c>
      <c r="G2096">
        <v>2019</v>
      </c>
      <c r="H2096">
        <v>0</v>
      </c>
    </row>
    <row r="2097" spans="1:9" x14ac:dyDescent="0.25">
      <c r="A2097" t="s">
        <v>9</v>
      </c>
      <c r="B2097" t="s">
        <v>90</v>
      </c>
      <c r="C2097" t="s">
        <v>91</v>
      </c>
      <c r="D2097" t="s">
        <v>483</v>
      </c>
      <c r="E2097" t="s">
        <v>15</v>
      </c>
      <c r="F2097" t="s">
        <v>17</v>
      </c>
      <c r="G2097">
        <v>2013</v>
      </c>
      <c r="H2097">
        <v>3</v>
      </c>
      <c r="I2097">
        <v>4.8</v>
      </c>
    </row>
    <row r="2098" spans="1:9" x14ac:dyDescent="0.25">
      <c r="A2098" t="s">
        <v>9</v>
      </c>
      <c r="B2098" t="s">
        <v>90</v>
      </c>
      <c r="C2098" t="s">
        <v>91</v>
      </c>
      <c r="D2098" t="s">
        <v>483</v>
      </c>
      <c r="E2098" t="s">
        <v>15</v>
      </c>
      <c r="F2098" t="s">
        <v>17</v>
      </c>
      <c r="G2098">
        <v>2014</v>
      </c>
      <c r="H2098">
        <v>3.1509999999999998</v>
      </c>
      <c r="I2098">
        <v>5.0419999999999998</v>
      </c>
    </row>
    <row r="2099" spans="1:9" x14ac:dyDescent="0.25">
      <c r="A2099" t="s">
        <v>9</v>
      </c>
      <c r="B2099" t="s">
        <v>90</v>
      </c>
      <c r="C2099" t="s">
        <v>91</v>
      </c>
      <c r="D2099" t="s">
        <v>483</v>
      </c>
      <c r="E2099" t="s">
        <v>15</v>
      </c>
      <c r="F2099" t="s">
        <v>17</v>
      </c>
      <c r="G2099">
        <v>2015</v>
      </c>
      <c r="H2099">
        <v>3.1659999999999999</v>
      </c>
      <c r="I2099">
        <v>5.0659999999999998</v>
      </c>
    </row>
    <row r="2100" spans="1:9" x14ac:dyDescent="0.25">
      <c r="A2100" t="s">
        <v>9</v>
      </c>
      <c r="B2100" t="s">
        <v>90</v>
      </c>
      <c r="C2100" t="s">
        <v>91</v>
      </c>
      <c r="D2100" t="s">
        <v>483</v>
      </c>
      <c r="E2100" t="s">
        <v>15</v>
      </c>
      <c r="F2100" t="s">
        <v>17</v>
      </c>
      <c r="G2100">
        <v>2016</v>
      </c>
      <c r="H2100">
        <v>19.765999999999998</v>
      </c>
      <c r="I2100">
        <v>31.626000000000001</v>
      </c>
    </row>
    <row r="2101" spans="1:9" x14ac:dyDescent="0.25">
      <c r="A2101" t="s">
        <v>9</v>
      </c>
      <c r="B2101" t="s">
        <v>90</v>
      </c>
      <c r="C2101" t="s">
        <v>91</v>
      </c>
      <c r="D2101" t="s">
        <v>483</v>
      </c>
      <c r="E2101" t="s">
        <v>15</v>
      </c>
      <c r="F2101" t="s">
        <v>17</v>
      </c>
      <c r="G2101">
        <v>2017</v>
      </c>
      <c r="H2101">
        <v>19.765999999999998</v>
      </c>
      <c r="I2101">
        <v>31.626000000000001</v>
      </c>
    </row>
    <row r="2102" spans="1:9" x14ac:dyDescent="0.25">
      <c r="A2102" t="s">
        <v>9</v>
      </c>
      <c r="B2102" t="s">
        <v>90</v>
      </c>
      <c r="C2102" t="s">
        <v>91</v>
      </c>
      <c r="D2102" t="s">
        <v>483</v>
      </c>
      <c r="E2102" t="s">
        <v>15</v>
      </c>
      <c r="F2102" t="s">
        <v>17</v>
      </c>
      <c r="G2102">
        <v>2018</v>
      </c>
      <c r="H2102">
        <v>21.065999999999999</v>
      </c>
    </row>
    <row r="2103" spans="1:9" x14ac:dyDescent="0.25">
      <c r="A2103" t="s">
        <v>9</v>
      </c>
      <c r="B2103" t="s">
        <v>90</v>
      </c>
      <c r="C2103" t="s">
        <v>91</v>
      </c>
      <c r="D2103" t="s">
        <v>483</v>
      </c>
      <c r="E2103" t="s">
        <v>15</v>
      </c>
      <c r="F2103" t="s">
        <v>17</v>
      </c>
      <c r="G2103">
        <v>2019</v>
      </c>
      <c r="H2103">
        <v>21.209</v>
      </c>
    </row>
    <row r="2104" spans="1:9" x14ac:dyDescent="0.25">
      <c r="A2104" t="s">
        <v>9</v>
      </c>
      <c r="B2104" t="s">
        <v>90</v>
      </c>
      <c r="C2104" t="s">
        <v>91</v>
      </c>
      <c r="D2104" t="s">
        <v>483</v>
      </c>
      <c r="E2104" t="s">
        <v>15</v>
      </c>
      <c r="F2104" t="s">
        <v>26</v>
      </c>
      <c r="G2104">
        <v>2013</v>
      </c>
      <c r="H2104">
        <v>15</v>
      </c>
      <c r="I2104">
        <v>21</v>
      </c>
    </row>
    <row r="2105" spans="1:9" x14ac:dyDescent="0.25">
      <c r="A2105" t="s">
        <v>9</v>
      </c>
      <c r="B2105" t="s">
        <v>90</v>
      </c>
      <c r="C2105" t="s">
        <v>91</v>
      </c>
      <c r="D2105" t="s">
        <v>483</v>
      </c>
      <c r="E2105" t="s">
        <v>15</v>
      </c>
      <c r="F2105" t="s">
        <v>26</v>
      </c>
      <c r="G2105">
        <v>2014</v>
      </c>
      <c r="H2105">
        <v>15</v>
      </c>
      <c r="I2105">
        <v>25</v>
      </c>
    </row>
    <row r="2106" spans="1:9" x14ac:dyDescent="0.25">
      <c r="A2106" t="s">
        <v>9</v>
      </c>
      <c r="B2106" t="s">
        <v>90</v>
      </c>
      <c r="C2106" t="s">
        <v>91</v>
      </c>
      <c r="D2106" t="s">
        <v>483</v>
      </c>
      <c r="E2106" t="s">
        <v>15</v>
      </c>
      <c r="F2106" t="s">
        <v>26</v>
      </c>
      <c r="G2106">
        <v>2015</v>
      </c>
      <c r="H2106">
        <v>15</v>
      </c>
      <c r="I2106">
        <v>25</v>
      </c>
    </row>
    <row r="2107" spans="1:9" x14ac:dyDescent="0.25">
      <c r="A2107" t="s">
        <v>9</v>
      </c>
      <c r="B2107" t="s">
        <v>90</v>
      </c>
      <c r="C2107" t="s">
        <v>91</v>
      </c>
      <c r="D2107" t="s">
        <v>483</v>
      </c>
      <c r="E2107" t="s">
        <v>15</v>
      </c>
      <c r="F2107" t="s">
        <v>26</v>
      </c>
      <c r="G2107">
        <v>2016</v>
      </c>
      <c r="H2107">
        <v>15</v>
      </c>
      <c r="I2107">
        <v>25</v>
      </c>
    </row>
    <row r="2108" spans="1:9" x14ac:dyDescent="0.25">
      <c r="A2108" t="s">
        <v>9</v>
      </c>
      <c r="B2108" t="s">
        <v>90</v>
      </c>
      <c r="C2108" t="s">
        <v>91</v>
      </c>
      <c r="D2108" t="s">
        <v>483</v>
      </c>
      <c r="E2108" t="s">
        <v>15</v>
      </c>
      <c r="F2108" t="s">
        <v>26</v>
      </c>
      <c r="G2108">
        <v>2017</v>
      </c>
      <c r="H2108">
        <v>15</v>
      </c>
      <c r="I2108">
        <v>108.333</v>
      </c>
    </row>
    <row r="2109" spans="1:9" x14ac:dyDescent="0.25">
      <c r="A2109" t="s">
        <v>9</v>
      </c>
      <c r="B2109" t="s">
        <v>90</v>
      </c>
      <c r="C2109" t="s">
        <v>91</v>
      </c>
      <c r="D2109" t="s">
        <v>483</v>
      </c>
      <c r="E2109" t="s">
        <v>15</v>
      </c>
      <c r="F2109" t="s">
        <v>26</v>
      </c>
      <c r="G2109">
        <v>2018</v>
      </c>
      <c r="H2109">
        <v>65.78</v>
      </c>
    </row>
    <row r="2110" spans="1:9" x14ac:dyDescent="0.25">
      <c r="A2110" t="s">
        <v>9</v>
      </c>
      <c r="B2110" t="s">
        <v>90</v>
      </c>
      <c r="C2110" t="s">
        <v>91</v>
      </c>
      <c r="D2110" t="s">
        <v>483</v>
      </c>
      <c r="E2110" t="s">
        <v>15</v>
      </c>
      <c r="F2110" t="s">
        <v>26</v>
      </c>
      <c r="G2110">
        <v>2019</v>
      </c>
      <c r="H2110">
        <v>66.3</v>
      </c>
    </row>
    <row r="2111" spans="1:9" x14ac:dyDescent="0.25">
      <c r="A2111" t="s">
        <v>9</v>
      </c>
      <c r="B2111" t="s">
        <v>90</v>
      </c>
      <c r="C2111" t="s">
        <v>91</v>
      </c>
      <c r="D2111" t="s">
        <v>483</v>
      </c>
      <c r="E2111" t="s">
        <v>18</v>
      </c>
      <c r="F2111" t="s">
        <v>19</v>
      </c>
      <c r="G2111">
        <v>2013</v>
      </c>
      <c r="H2111">
        <v>4.4000000000000004</v>
      </c>
      <c r="I2111">
        <v>13.336</v>
      </c>
    </row>
    <row r="2112" spans="1:9" x14ac:dyDescent="0.25">
      <c r="A2112" t="s">
        <v>9</v>
      </c>
      <c r="B2112" t="s">
        <v>90</v>
      </c>
      <c r="C2112" t="s">
        <v>91</v>
      </c>
      <c r="D2112" t="s">
        <v>483</v>
      </c>
      <c r="E2112" t="s">
        <v>18</v>
      </c>
      <c r="F2112" t="s">
        <v>19</v>
      </c>
      <c r="G2112">
        <v>2014</v>
      </c>
      <c r="H2112">
        <v>4.4000000000000004</v>
      </c>
      <c r="I2112">
        <v>13.336</v>
      </c>
    </row>
    <row r="2113" spans="1:9" x14ac:dyDescent="0.25">
      <c r="A2113" t="s">
        <v>9</v>
      </c>
      <c r="B2113" t="s">
        <v>90</v>
      </c>
      <c r="C2113" t="s">
        <v>91</v>
      </c>
      <c r="D2113" t="s">
        <v>483</v>
      </c>
      <c r="E2113" t="s">
        <v>18</v>
      </c>
      <c r="F2113" t="s">
        <v>19</v>
      </c>
      <c r="G2113">
        <v>2015</v>
      </c>
      <c r="H2113">
        <v>34.4</v>
      </c>
      <c r="I2113">
        <v>104.264</v>
      </c>
    </row>
    <row r="2114" spans="1:9" x14ac:dyDescent="0.25">
      <c r="A2114" t="s">
        <v>9</v>
      </c>
      <c r="B2114" t="s">
        <v>90</v>
      </c>
      <c r="C2114" t="s">
        <v>91</v>
      </c>
      <c r="D2114" t="s">
        <v>483</v>
      </c>
      <c r="E2114" t="s">
        <v>18</v>
      </c>
      <c r="F2114" t="s">
        <v>19</v>
      </c>
      <c r="G2114">
        <v>2016</v>
      </c>
      <c r="H2114">
        <v>34.4</v>
      </c>
      <c r="I2114">
        <v>104.264</v>
      </c>
    </row>
    <row r="2115" spans="1:9" x14ac:dyDescent="0.25">
      <c r="A2115" t="s">
        <v>9</v>
      </c>
      <c r="B2115" t="s">
        <v>90</v>
      </c>
      <c r="C2115" t="s">
        <v>91</v>
      </c>
      <c r="D2115" t="s">
        <v>483</v>
      </c>
      <c r="E2115" t="s">
        <v>18</v>
      </c>
      <c r="F2115" t="s">
        <v>19</v>
      </c>
      <c r="G2115">
        <v>2017</v>
      </c>
      <c r="H2115">
        <v>34.4</v>
      </c>
      <c r="I2115">
        <v>104.264</v>
      </c>
    </row>
    <row r="2116" spans="1:9" x14ac:dyDescent="0.25">
      <c r="A2116" t="s">
        <v>9</v>
      </c>
      <c r="B2116" t="s">
        <v>90</v>
      </c>
      <c r="C2116" t="s">
        <v>91</v>
      </c>
      <c r="D2116" t="s">
        <v>483</v>
      </c>
      <c r="E2116" t="s">
        <v>18</v>
      </c>
      <c r="F2116" t="s">
        <v>19</v>
      </c>
      <c r="G2116">
        <v>2018</v>
      </c>
      <c r="H2116">
        <v>34.4</v>
      </c>
    </row>
    <row r="2117" spans="1:9" x14ac:dyDescent="0.25">
      <c r="A2117" t="s">
        <v>9</v>
      </c>
      <c r="B2117" t="s">
        <v>90</v>
      </c>
      <c r="C2117" t="s">
        <v>91</v>
      </c>
      <c r="D2117" t="s">
        <v>483</v>
      </c>
      <c r="E2117" t="s">
        <v>18</v>
      </c>
      <c r="F2117" t="s">
        <v>19</v>
      </c>
      <c r="G2117">
        <v>2019</v>
      </c>
      <c r="H2117">
        <v>34.4</v>
      </c>
    </row>
    <row r="2118" spans="1:9" x14ac:dyDescent="0.25">
      <c r="A2118" t="s">
        <v>9</v>
      </c>
      <c r="B2118" t="s">
        <v>92</v>
      </c>
      <c r="C2118" t="s">
        <v>93</v>
      </c>
      <c r="D2118" t="s">
        <v>482</v>
      </c>
      <c r="E2118" t="s">
        <v>12</v>
      </c>
      <c r="F2118" t="s">
        <v>12</v>
      </c>
      <c r="G2118">
        <v>2000</v>
      </c>
      <c r="H2118">
        <v>509.54500000000002</v>
      </c>
      <c r="I2118">
        <v>1251.366</v>
      </c>
    </row>
    <row r="2119" spans="1:9" x14ac:dyDescent="0.25">
      <c r="A2119" t="s">
        <v>9</v>
      </c>
      <c r="B2119" t="s">
        <v>92</v>
      </c>
      <c r="C2119" t="s">
        <v>93</v>
      </c>
      <c r="D2119" t="s">
        <v>482</v>
      </c>
      <c r="E2119" t="s">
        <v>12</v>
      </c>
      <c r="F2119" t="s">
        <v>12</v>
      </c>
      <c r="G2119">
        <v>2001</v>
      </c>
      <c r="H2119">
        <v>539.39499999999998</v>
      </c>
      <c r="I2119">
        <v>1362.3820000000001</v>
      </c>
    </row>
    <row r="2120" spans="1:9" x14ac:dyDescent="0.25">
      <c r="A2120" t="s">
        <v>9</v>
      </c>
      <c r="B2120" t="s">
        <v>92</v>
      </c>
      <c r="C2120" t="s">
        <v>93</v>
      </c>
      <c r="D2120" t="s">
        <v>482</v>
      </c>
      <c r="E2120" t="s">
        <v>12</v>
      </c>
      <c r="F2120" t="s">
        <v>12</v>
      </c>
      <c r="G2120">
        <v>2002</v>
      </c>
      <c r="H2120">
        <v>536.39499999999998</v>
      </c>
      <c r="I2120">
        <v>1410.8620000000001</v>
      </c>
    </row>
    <row r="2121" spans="1:9" x14ac:dyDescent="0.25">
      <c r="A2121" t="s">
        <v>9</v>
      </c>
      <c r="B2121" t="s">
        <v>92</v>
      </c>
      <c r="C2121" t="s">
        <v>93</v>
      </c>
      <c r="D2121" t="s">
        <v>482</v>
      </c>
      <c r="E2121" t="s">
        <v>12</v>
      </c>
      <c r="F2121" t="s">
        <v>12</v>
      </c>
      <c r="G2121">
        <v>2003</v>
      </c>
      <c r="H2121">
        <v>531.89499999999998</v>
      </c>
      <c r="I2121">
        <v>1514.829</v>
      </c>
    </row>
    <row r="2122" spans="1:9" x14ac:dyDescent="0.25">
      <c r="A2122" t="s">
        <v>9</v>
      </c>
      <c r="B2122" t="s">
        <v>92</v>
      </c>
      <c r="C2122" t="s">
        <v>93</v>
      </c>
      <c r="D2122" t="s">
        <v>482</v>
      </c>
      <c r="E2122" t="s">
        <v>12</v>
      </c>
      <c r="F2122" t="s">
        <v>12</v>
      </c>
      <c r="G2122">
        <v>2004</v>
      </c>
      <c r="H2122">
        <v>535.69500000000005</v>
      </c>
      <c r="I2122">
        <v>1572.933</v>
      </c>
    </row>
    <row r="2123" spans="1:9" x14ac:dyDescent="0.25">
      <c r="A2123" t="s">
        <v>9</v>
      </c>
      <c r="B2123" t="s">
        <v>92</v>
      </c>
      <c r="C2123" t="s">
        <v>93</v>
      </c>
      <c r="D2123" t="s">
        <v>482</v>
      </c>
      <c r="E2123" t="s">
        <v>12</v>
      </c>
      <c r="F2123" t="s">
        <v>12</v>
      </c>
      <c r="G2123">
        <v>2005</v>
      </c>
      <c r="H2123">
        <v>561.495</v>
      </c>
      <c r="I2123">
        <v>1703.9559999999999</v>
      </c>
    </row>
    <row r="2124" spans="1:9" x14ac:dyDescent="0.25">
      <c r="A2124" t="s">
        <v>9</v>
      </c>
      <c r="B2124" t="s">
        <v>92</v>
      </c>
      <c r="C2124" t="s">
        <v>93</v>
      </c>
      <c r="D2124" t="s">
        <v>482</v>
      </c>
      <c r="E2124" t="s">
        <v>12</v>
      </c>
      <c r="F2124" t="s">
        <v>12</v>
      </c>
      <c r="G2124">
        <v>2006</v>
      </c>
      <c r="H2124">
        <v>583.97500000000002</v>
      </c>
      <c r="I2124">
        <v>1827.43</v>
      </c>
    </row>
    <row r="2125" spans="1:9" x14ac:dyDescent="0.25">
      <c r="A2125" t="s">
        <v>9</v>
      </c>
      <c r="B2125" t="s">
        <v>92</v>
      </c>
      <c r="C2125" t="s">
        <v>93</v>
      </c>
      <c r="D2125" t="s">
        <v>482</v>
      </c>
      <c r="E2125" t="s">
        <v>12</v>
      </c>
      <c r="F2125" t="s">
        <v>12</v>
      </c>
      <c r="G2125">
        <v>2007</v>
      </c>
      <c r="H2125">
        <v>615.92499999999995</v>
      </c>
      <c r="I2125">
        <v>1912.472</v>
      </c>
    </row>
    <row r="2126" spans="1:9" x14ac:dyDescent="0.25">
      <c r="A2126" t="s">
        <v>9</v>
      </c>
      <c r="B2126" t="s">
        <v>92</v>
      </c>
      <c r="C2126" t="s">
        <v>93</v>
      </c>
      <c r="D2126" t="s">
        <v>482</v>
      </c>
      <c r="E2126" t="s">
        <v>12</v>
      </c>
      <c r="F2126" t="s">
        <v>12</v>
      </c>
      <c r="G2126">
        <v>2008</v>
      </c>
      <c r="H2126">
        <v>595.07500000000005</v>
      </c>
      <c r="I2126">
        <v>1962.434</v>
      </c>
    </row>
    <row r="2127" spans="1:9" x14ac:dyDescent="0.25">
      <c r="A2127" t="s">
        <v>9</v>
      </c>
      <c r="B2127" t="s">
        <v>92</v>
      </c>
      <c r="C2127" t="s">
        <v>93</v>
      </c>
      <c r="D2127" t="s">
        <v>482</v>
      </c>
      <c r="E2127" t="s">
        <v>12</v>
      </c>
      <c r="F2127" t="s">
        <v>12</v>
      </c>
      <c r="G2127">
        <v>2009</v>
      </c>
      <c r="H2127">
        <v>605.57500000000005</v>
      </c>
      <c r="I2127">
        <v>1968.4949999999999</v>
      </c>
    </row>
    <row r="2128" spans="1:9" x14ac:dyDescent="0.25">
      <c r="A2128" t="s">
        <v>9</v>
      </c>
      <c r="B2128" t="s">
        <v>92</v>
      </c>
      <c r="C2128" t="s">
        <v>93</v>
      </c>
      <c r="D2128" t="s">
        <v>482</v>
      </c>
      <c r="E2128" t="s">
        <v>12</v>
      </c>
      <c r="F2128" t="s">
        <v>12</v>
      </c>
      <c r="G2128">
        <v>2010</v>
      </c>
      <c r="H2128">
        <v>604.97500000000002</v>
      </c>
      <c r="I2128">
        <v>2111.3910000000001</v>
      </c>
    </row>
    <row r="2129" spans="1:9" x14ac:dyDescent="0.25">
      <c r="A2129" t="s">
        <v>9</v>
      </c>
      <c r="B2129" t="s">
        <v>92</v>
      </c>
      <c r="C2129" t="s">
        <v>93</v>
      </c>
      <c r="D2129" t="s">
        <v>482</v>
      </c>
      <c r="E2129" t="s">
        <v>12</v>
      </c>
      <c r="F2129" t="s">
        <v>12</v>
      </c>
      <c r="G2129">
        <v>2011</v>
      </c>
      <c r="H2129">
        <v>602.95000000000005</v>
      </c>
      <c r="I2129">
        <v>2189.6489999999999</v>
      </c>
    </row>
    <row r="2130" spans="1:9" x14ac:dyDescent="0.25">
      <c r="A2130" t="s">
        <v>9</v>
      </c>
      <c r="B2130" t="s">
        <v>92</v>
      </c>
      <c r="C2130" t="s">
        <v>93</v>
      </c>
      <c r="D2130" t="s">
        <v>482</v>
      </c>
      <c r="E2130" t="s">
        <v>12</v>
      </c>
      <c r="F2130" t="s">
        <v>12</v>
      </c>
      <c r="G2130">
        <v>2012</v>
      </c>
      <c r="H2130">
        <v>629.5</v>
      </c>
      <c r="I2130">
        <v>2230.306</v>
      </c>
    </row>
    <row r="2131" spans="1:9" x14ac:dyDescent="0.25">
      <c r="A2131" t="s">
        <v>9</v>
      </c>
      <c r="B2131" t="s">
        <v>92</v>
      </c>
      <c r="C2131" t="s">
        <v>93</v>
      </c>
      <c r="D2131" t="s">
        <v>482</v>
      </c>
      <c r="E2131" t="s">
        <v>12</v>
      </c>
      <c r="F2131" t="s">
        <v>12</v>
      </c>
      <c r="G2131">
        <v>2013</v>
      </c>
      <c r="H2131">
        <v>623.29999999999995</v>
      </c>
      <c r="I2131">
        <v>2291.3339999999998</v>
      </c>
    </row>
    <row r="2132" spans="1:9" x14ac:dyDescent="0.25">
      <c r="A2132" t="s">
        <v>9</v>
      </c>
      <c r="B2132" t="s">
        <v>92</v>
      </c>
      <c r="C2132" t="s">
        <v>93</v>
      </c>
      <c r="D2132" t="s">
        <v>482</v>
      </c>
      <c r="E2132" t="s">
        <v>12</v>
      </c>
      <c r="F2132" t="s">
        <v>12</v>
      </c>
      <c r="G2132">
        <v>2014</v>
      </c>
      <c r="H2132">
        <v>611.4</v>
      </c>
      <c r="I2132">
        <v>2340.8000000000002</v>
      </c>
    </row>
    <row r="2133" spans="1:9" x14ac:dyDescent="0.25">
      <c r="A2133" t="s">
        <v>9</v>
      </c>
      <c r="B2133" t="s">
        <v>92</v>
      </c>
      <c r="C2133" t="s">
        <v>93</v>
      </c>
      <c r="D2133" t="s">
        <v>482</v>
      </c>
      <c r="E2133" t="s">
        <v>12</v>
      </c>
      <c r="F2133" t="s">
        <v>12</v>
      </c>
      <c r="G2133">
        <v>2015</v>
      </c>
      <c r="H2133">
        <v>609.1</v>
      </c>
      <c r="I2133">
        <v>2314.9</v>
      </c>
    </row>
    <row r="2134" spans="1:9" x14ac:dyDescent="0.25">
      <c r="A2134" t="s">
        <v>9</v>
      </c>
      <c r="B2134" t="s">
        <v>92</v>
      </c>
      <c r="C2134" t="s">
        <v>93</v>
      </c>
      <c r="D2134" t="s">
        <v>482</v>
      </c>
      <c r="E2134" t="s">
        <v>12</v>
      </c>
      <c r="F2134" t="s">
        <v>12</v>
      </c>
      <c r="G2134">
        <v>2016</v>
      </c>
      <c r="H2134">
        <v>609.1</v>
      </c>
      <c r="I2134">
        <v>2378.6999999999998</v>
      </c>
    </row>
    <row r="2135" spans="1:9" x14ac:dyDescent="0.25">
      <c r="A2135" t="s">
        <v>9</v>
      </c>
      <c r="B2135" t="s">
        <v>92</v>
      </c>
      <c r="C2135" t="s">
        <v>93</v>
      </c>
      <c r="D2135" t="s">
        <v>482</v>
      </c>
      <c r="E2135" t="s">
        <v>12</v>
      </c>
      <c r="F2135" t="s">
        <v>12</v>
      </c>
      <c r="G2135">
        <v>2017</v>
      </c>
      <c r="H2135">
        <v>610.1</v>
      </c>
      <c r="I2135">
        <v>2496</v>
      </c>
    </row>
    <row r="2136" spans="1:9" x14ac:dyDescent="0.25">
      <c r="A2136" t="s">
        <v>9</v>
      </c>
      <c r="B2136" t="s">
        <v>92</v>
      </c>
      <c r="C2136" t="s">
        <v>93</v>
      </c>
      <c r="D2136" t="s">
        <v>482</v>
      </c>
      <c r="E2136" t="s">
        <v>12</v>
      </c>
      <c r="F2136" t="s">
        <v>12</v>
      </c>
      <c r="G2136">
        <v>2018</v>
      </c>
      <c r="H2136">
        <v>610.1</v>
      </c>
    </row>
    <row r="2137" spans="1:9" x14ac:dyDescent="0.25">
      <c r="A2137" t="s">
        <v>9</v>
      </c>
      <c r="B2137" t="s">
        <v>92</v>
      </c>
      <c r="C2137" t="s">
        <v>93</v>
      </c>
      <c r="D2137" t="s">
        <v>482</v>
      </c>
      <c r="E2137" t="s">
        <v>12</v>
      </c>
      <c r="F2137" t="s">
        <v>12</v>
      </c>
      <c r="G2137">
        <v>2019</v>
      </c>
      <c r="H2137">
        <v>610.1</v>
      </c>
    </row>
    <row r="2138" spans="1:9" x14ac:dyDescent="0.25">
      <c r="A2138" t="s">
        <v>9</v>
      </c>
      <c r="B2138" t="s">
        <v>92</v>
      </c>
      <c r="C2138" t="s">
        <v>93</v>
      </c>
      <c r="D2138" t="s">
        <v>483</v>
      </c>
      <c r="E2138" t="s">
        <v>22</v>
      </c>
      <c r="F2138" t="s">
        <v>31</v>
      </c>
      <c r="G2138">
        <v>2011</v>
      </c>
      <c r="H2138">
        <v>2</v>
      </c>
      <c r="I2138">
        <v>3.141</v>
      </c>
    </row>
    <row r="2139" spans="1:9" x14ac:dyDescent="0.25">
      <c r="A2139" t="s">
        <v>9</v>
      </c>
      <c r="B2139" t="s">
        <v>92</v>
      </c>
      <c r="C2139" t="s">
        <v>93</v>
      </c>
      <c r="D2139" t="s">
        <v>483</v>
      </c>
      <c r="E2139" t="s">
        <v>22</v>
      </c>
      <c r="F2139" t="s">
        <v>31</v>
      </c>
      <c r="G2139">
        <v>2012</v>
      </c>
      <c r="H2139">
        <v>2.2000000000000002</v>
      </c>
      <c r="I2139">
        <v>17.795999999999999</v>
      </c>
    </row>
    <row r="2140" spans="1:9" x14ac:dyDescent="0.25">
      <c r="A2140" t="s">
        <v>9</v>
      </c>
      <c r="B2140" t="s">
        <v>92</v>
      </c>
      <c r="C2140" t="s">
        <v>93</v>
      </c>
      <c r="D2140" t="s">
        <v>483</v>
      </c>
      <c r="E2140" t="s">
        <v>22</v>
      </c>
      <c r="F2140" t="s">
        <v>31</v>
      </c>
      <c r="G2140">
        <v>2013</v>
      </c>
      <c r="H2140">
        <v>3.3</v>
      </c>
      <c r="I2140">
        <v>20.013999999999999</v>
      </c>
    </row>
    <row r="2141" spans="1:9" x14ac:dyDescent="0.25">
      <c r="A2141" t="s">
        <v>9</v>
      </c>
      <c r="B2141" t="s">
        <v>92</v>
      </c>
      <c r="C2141" t="s">
        <v>93</v>
      </c>
      <c r="D2141" t="s">
        <v>483</v>
      </c>
      <c r="E2141" t="s">
        <v>22</v>
      </c>
      <c r="F2141" t="s">
        <v>31</v>
      </c>
      <c r="G2141">
        <v>2014</v>
      </c>
      <c r="H2141">
        <v>3.3</v>
      </c>
      <c r="I2141">
        <v>21.33</v>
      </c>
    </row>
    <row r="2142" spans="1:9" x14ac:dyDescent="0.25">
      <c r="A2142" t="s">
        <v>9</v>
      </c>
      <c r="B2142" t="s">
        <v>92</v>
      </c>
      <c r="C2142" t="s">
        <v>93</v>
      </c>
      <c r="D2142" t="s">
        <v>483</v>
      </c>
      <c r="E2142" t="s">
        <v>22</v>
      </c>
      <c r="F2142" t="s">
        <v>31</v>
      </c>
      <c r="G2142">
        <v>2015</v>
      </c>
      <c r="H2142">
        <v>3.45</v>
      </c>
      <c r="I2142">
        <v>20.36</v>
      </c>
    </row>
    <row r="2143" spans="1:9" x14ac:dyDescent="0.25">
      <c r="A2143" t="s">
        <v>9</v>
      </c>
      <c r="B2143" t="s">
        <v>92</v>
      </c>
      <c r="C2143" t="s">
        <v>93</v>
      </c>
      <c r="D2143" t="s">
        <v>483</v>
      </c>
      <c r="E2143" t="s">
        <v>22</v>
      </c>
      <c r="F2143" t="s">
        <v>31</v>
      </c>
      <c r="G2143">
        <v>2016</v>
      </c>
      <c r="H2143">
        <v>3.45</v>
      </c>
      <c r="I2143">
        <v>18.7</v>
      </c>
    </row>
    <row r="2144" spans="1:9" x14ac:dyDescent="0.25">
      <c r="A2144" t="s">
        <v>9</v>
      </c>
      <c r="B2144" t="s">
        <v>92</v>
      </c>
      <c r="C2144" t="s">
        <v>93</v>
      </c>
      <c r="D2144" t="s">
        <v>483</v>
      </c>
      <c r="E2144" t="s">
        <v>22</v>
      </c>
      <c r="F2144" t="s">
        <v>31</v>
      </c>
      <c r="G2144">
        <v>2017</v>
      </c>
      <c r="H2144">
        <v>3.45</v>
      </c>
      <c r="I2144">
        <v>16.899999999999999</v>
      </c>
    </row>
    <row r="2145" spans="1:9" x14ac:dyDescent="0.25">
      <c r="A2145" t="s">
        <v>9</v>
      </c>
      <c r="B2145" t="s">
        <v>92</v>
      </c>
      <c r="C2145" t="s">
        <v>93</v>
      </c>
      <c r="D2145" t="s">
        <v>483</v>
      </c>
      <c r="E2145" t="s">
        <v>22</v>
      </c>
      <c r="F2145" t="s">
        <v>31</v>
      </c>
      <c r="G2145">
        <v>2018</v>
      </c>
      <c r="H2145">
        <v>3.45</v>
      </c>
    </row>
    <row r="2146" spans="1:9" x14ac:dyDescent="0.25">
      <c r="A2146" t="s">
        <v>9</v>
      </c>
      <c r="B2146" t="s">
        <v>92</v>
      </c>
      <c r="C2146" t="s">
        <v>93</v>
      </c>
      <c r="D2146" t="s">
        <v>483</v>
      </c>
      <c r="E2146" t="s">
        <v>22</v>
      </c>
      <c r="F2146" t="s">
        <v>31</v>
      </c>
      <c r="G2146">
        <v>2019</v>
      </c>
      <c r="H2146">
        <v>3.45</v>
      </c>
    </row>
    <row r="2147" spans="1:9" x14ac:dyDescent="0.25">
      <c r="A2147" t="s">
        <v>9</v>
      </c>
      <c r="B2147" t="s">
        <v>92</v>
      </c>
      <c r="C2147" t="s">
        <v>93</v>
      </c>
      <c r="D2147" t="s">
        <v>483</v>
      </c>
      <c r="E2147" t="s">
        <v>22</v>
      </c>
      <c r="F2147" t="s">
        <v>23</v>
      </c>
      <c r="G2147">
        <v>2000</v>
      </c>
      <c r="H2147">
        <v>51.674999999999997</v>
      </c>
      <c r="I2147">
        <v>430.49</v>
      </c>
    </row>
    <row r="2148" spans="1:9" x14ac:dyDescent="0.25">
      <c r="A2148" t="s">
        <v>9</v>
      </c>
      <c r="B2148" t="s">
        <v>92</v>
      </c>
      <c r="C2148" t="s">
        <v>93</v>
      </c>
      <c r="D2148" t="s">
        <v>483</v>
      </c>
      <c r="E2148" t="s">
        <v>22</v>
      </c>
      <c r="F2148" t="s">
        <v>23</v>
      </c>
      <c r="G2148">
        <v>2001</v>
      </c>
      <c r="H2148">
        <v>61.625</v>
      </c>
      <c r="I2148">
        <v>477.62</v>
      </c>
    </row>
    <row r="2149" spans="1:9" x14ac:dyDescent="0.25">
      <c r="A2149" t="s">
        <v>9</v>
      </c>
      <c r="B2149" t="s">
        <v>92</v>
      </c>
      <c r="C2149" t="s">
        <v>93</v>
      </c>
      <c r="D2149" t="s">
        <v>483</v>
      </c>
      <c r="E2149" t="s">
        <v>22</v>
      </c>
      <c r="F2149" t="s">
        <v>23</v>
      </c>
      <c r="G2149">
        <v>2002</v>
      </c>
      <c r="H2149">
        <v>60.625</v>
      </c>
      <c r="I2149">
        <v>452.13400000000001</v>
      </c>
    </row>
    <row r="2150" spans="1:9" x14ac:dyDescent="0.25">
      <c r="A2150" t="s">
        <v>9</v>
      </c>
      <c r="B2150" t="s">
        <v>92</v>
      </c>
      <c r="C2150" t="s">
        <v>93</v>
      </c>
      <c r="D2150" t="s">
        <v>483</v>
      </c>
      <c r="E2150" t="s">
        <v>22</v>
      </c>
      <c r="F2150" t="s">
        <v>23</v>
      </c>
      <c r="G2150">
        <v>2003</v>
      </c>
      <c r="H2150">
        <v>59.125</v>
      </c>
      <c r="I2150">
        <v>448.92</v>
      </c>
    </row>
    <row r="2151" spans="1:9" x14ac:dyDescent="0.25">
      <c r="A2151" t="s">
        <v>9</v>
      </c>
      <c r="B2151" t="s">
        <v>92</v>
      </c>
      <c r="C2151" t="s">
        <v>93</v>
      </c>
      <c r="D2151" t="s">
        <v>483</v>
      </c>
      <c r="E2151" t="s">
        <v>22</v>
      </c>
      <c r="F2151" t="s">
        <v>23</v>
      </c>
      <c r="G2151">
        <v>2004</v>
      </c>
      <c r="H2151">
        <v>59.125</v>
      </c>
      <c r="I2151">
        <v>469.58</v>
      </c>
    </row>
    <row r="2152" spans="1:9" x14ac:dyDescent="0.25">
      <c r="A2152" t="s">
        <v>9</v>
      </c>
      <c r="B2152" t="s">
        <v>92</v>
      </c>
      <c r="C2152" t="s">
        <v>93</v>
      </c>
      <c r="D2152" t="s">
        <v>483</v>
      </c>
      <c r="E2152" t="s">
        <v>22</v>
      </c>
      <c r="F2152" t="s">
        <v>23</v>
      </c>
      <c r="G2152">
        <v>2005</v>
      </c>
      <c r="H2152">
        <v>142.875</v>
      </c>
      <c r="I2152">
        <v>452.87099999999998</v>
      </c>
    </row>
    <row r="2153" spans="1:9" x14ac:dyDescent="0.25">
      <c r="A2153" t="s">
        <v>9</v>
      </c>
      <c r="B2153" t="s">
        <v>92</v>
      </c>
      <c r="C2153" t="s">
        <v>93</v>
      </c>
      <c r="D2153" t="s">
        <v>483</v>
      </c>
      <c r="E2153" t="s">
        <v>22</v>
      </c>
      <c r="F2153" t="s">
        <v>23</v>
      </c>
      <c r="G2153">
        <v>2006</v>
      </c>
      <c r="H2153">
        <v>67.125</v>
      </c>
      <c r="I2153">
        <v>445.745</v>
      </c>
    </row>
    <row r="2154" spans="1:9" x14ac:dyDescent="0.25">
      <c r="A2154" t="s">
        <v>9</v>
      </c>
      <c r="B2154" t="s">
        <v>92</v>
      </c>
      <c r="C2154" t="s">
        <v>93</v>
      </c>
      <c r="D2154" t="s">
        <v>483</v>
      </c>
      <c r="E2154" t="s">
        <v>22</v>
      </c>
      <c r="F2154" t="s">
        <v>23</v>
      </c>
      <c r="G2154">
        <v>2007</v>
      </c>
      <c r="H2154">
        <v>77.775000000000006</v>
      </c>
      <c r="I2154">
        <v>467.92099999999999</v>
      </c>
    </row>
    <row r="2155" spans="1:9" x14ac:dyDescent="0.25">
      <c r="A2155" t="s">
        <v>9</v>
      </c>
      <c r="B2155" t="s">
        <v>92</v>
      </c>
      <c r="C2155" t="s">
        <v>93</v>
      </c>
      <c r="D2155" t="s">
        <v>483</v>
      </c>
      <c r="E2155" t="s">
        <v>22</v>
      </c>
      <c r="F2155" t="s">
        <v>23</v>
      </c>
      <c r="G2155">
        <v>2008</v>
      </c>
      <c r="H2155">
        <v>70.825000000000003</v>
      </c>
      <c r="I2155">
        <v>486.404</v>
      </c>
    </row>
    <row r="2156" spans="1:9" x14ac:dyDescent="0.25">
      <c r="A2156" t="s">
        <v>9</v>
      </c>
      <c r="B2156" t="s">
        <v>92</v>
      </c>
      <c r="C2156" t="s">
        <v>93</v>
      </c>
      <c r="D2156" t="s">
        <v>483</v>
      </c>
      <c r="E2156" t="s">
        <v>22</v>
      </c>
      <c r="F2156" t="s">
        <v>23</v>
      </c>
      <c r="G2156">
        <v>2009</v>
      </c>
      <c r="H2156">
        <v>103.6</v>
      </c>
      <c r="I2156">
        <v>485.03100000000001</v>
      </c>
    </row>
    <row r="2157" spans="1:9" x14ac:dyDescent="0.25">
      <c r="A2157" t="s">
        <v>9</v>
      </c>
      <c r="B2157" t="s">
        <v>92</v>
      </c>
      <c r="C2157" t="s">
        <v>93</v>
      </c>
      <c r="D2157" t="s">
        <v>483</v>
      </c>
      <c r="E2157" t="s">
        <v>22</v>
      </c>
      <c r="F2157" t="s">
        <v>23</v>
      </c>
      <c r="G2157">
        <v>2010</v>
      </c>
      <c r="H2157">
        <v>103.02500000000001</v>
      </c>
      <c r="I2157">
        <v>474.07600000000002</v>
      </c>
    </row>
    <row r="2158" spans="1:9" x14ac:dyDescent="0.25">
      <c r="A2158" t="s">
        <v>9</v>
      </c>
      <c r="B2158" t="s">
        <v>92</v>
      </c>
      <c r="C2158" t="s">
        <v>93</v>
      </c>
      <c r="D2158" t="s">
        <v>483</v>
      </c>
      <c r="E2158" t="s">
        <v>22</v>
      </c>
      <c r="F2158" t="s">
        <v>23</v>
      </c>
      <c r="G2158">
        <v>2011</v>
      </c>
      <c r="H2158">
        <v>91</v>
      </c>
      <c r="I2158">
        <v>486.49200000000002</v>
      </c>
    </row>
    <row r="2159" spans="1:9" x14ac:dyDescent="0.25">
      <c r="A2159" t="s">
        <v>9</v>
      </c>
      <c r="B2159" t="s">
        <v>92</v>
      </c>
      <c r="C2159" t="s">
        <v>93</v>
      </c>
      <c r="D2159" t="s">
        <v>483</v>
      </c>
      <c r="E2159" t="s">
        <v>22</v>
      </c>
      <c r="F2159" t="s">
        <v>23</v>
      </c>
      <c r="G2159">
        <v>2012</v>
      </c>
      <c r="H2159">
        <v>77</v>
      </c>
      <c r="I2159">
        <v>470.495</v>
      </c>
    </row>
    <row r="2160" spans="1:9" x14ac:dyDescent="0.25">
      <c r="A2160" t="s">
        <v>9</v>
      </c>
      <c r="B2160" t="s">
        <v>92</v>
      </c>
      <c r="C2160" t="s">
        <v>93</v>
      </c>
      <c r="D2160" t="s">
        <v>483</v>
      </c>
      <c r="E2160" t="s">
        <v>22</v>
      </c>
      <c r="F2160" t="s">
        <v>23</v>
      </c>
      <c r="G2160">
        <v>2013</v>
      </c>
      <c r="H2160">
        <v>77</v>
      </c>
      <c r="I2160">
        <v>472.78500000000003</v>
      </c>
    </row>
    <row r="2161" spans="1:9" x14ac:dyDescent="0.25">
      <c r="A2161" t="s">
        <v>9</v>
      </c>
      <c r="B2161" t="s">
        <v>92</v>
      </c>
      <c r="C2161" t="s">
        <v>93</v>
      </c>
      <c r="D2161" t="s">
        <v>483</v>
      </c>
      <c r="E2161" t="s">
        <v>22</v>
      </c>
      <c r="F2161" t="s">
        <v>23</v>
      </c>
      <c r="G2161">
        <v>2014</v>
      </c>
      <c r="H2161">
        <v>77</v>
      </c>
      <c r="I2161">
        <v>456.2</v>
      </c>
    </row>
    <row r="2162" spans="1:9" x14ac:dyDescent="0.25">
      <c r="A2162" t="s">
        <v>9</v>
      </c>
      <c r="B2162" t="s">
        <v>92</v>
      </c>
      <c r="C2162" t="s">
        <v>93</v>
      </c>
      <c r="D2162" t="s">
        <v>483</v>
      </c>
      <c r="E2162" t="s">
        <v>22</v>
      </c>
      <c r="F2162" t="s">
        <v>23</v>
      </c>
      <c r="G2162">
        <v>2015</v>
      </c>
      <c r="H2162">
        <v>87.2</v>
      </c>
      <c r="I2162">
        <v>509.8</v>
      </c>
    </row>
    <row r="2163" spans="1:9" x14ac:dyDescent="0.25">
      <c r="A2163" t="s">
        <v>9</v>
      </c>
      <c r="B2163" t="s">
        <v>92</v>
      </c>
      <c r="C2163" t="s">
        <v>93</v>
      </c>
      <c r="D2163" t="s">
        <v>483</v>
      </c>
      <c r="E2163" t="s">
        <v>22</v>
      </c>
      <c r="F2163" t="s">
        <v>23</v>
      </c>
      <c r="G2163">
        <v>2016</v>
      </c>
      <c r="H2163">
        <v>87.2</v>
      </c>
      <c r="I2163">
        <v>497</v>
      </c>
    </row>
    <row r="2164" spans="1:9" x14ac:dyDescent="0.25">
      <c r="A2164" t="s">
        <v>9</v>
      </c>
      <c r="B2164" t="s">
        <v>92</v>
      </c>
      <c r="C2164" t="s">
        <v>93</v>
      </c>
      <c r="D2164" t="s">
        <v>483</v>
      </c>
      <c r="E2164" t="s">
        <v>22</v>
      </c>
      <c r="F2164" t="s">
        <v>23</v>
      </c>
      <c r="G2164">
        <v>2017</v>
      </c>
      <c r="H2164">
        <v>87.2</v>
      </c>
      <c r="I2164">
        <v>463.2</v>
      </c>
    </row>
    <row r="2165" spans="1:9" x14ac:dyDescent="0.25">
      <c r="A2165" t="s">
        <v>9</v>
      </c>
      <c r="B2165" t="s">
        <v>92</v>
      </c>
      <c r="C2165" t="s">
        <v>93</v>
      </c>
      <c r="D2165" t="s">
        <v>483</v>
      </c>
      <c r="E2165" t="s">
        <v>22</v>
      </c>
      <c r="F2165" t="s">
        <v>23</v>
      </c>
      <c r="G2165">
        <v>2018</v>
      </c>
      <c r="H2165">
        <v>87.2</v>
      </c>
    </row>
    <row r="2166" spans="1:9" x14ac:dyDescent="0.25">
      <c r="A2166" t="s">
        <v>9</v>
      </c>
      <c r="B2166" t="s">
        <v>92</v>
      </c>
      <c r="C2166" t="s">
        <v>93</v>
      </c>
      <c r="D2166" t="s">
        <v>483</v>
      </c>
      <c r="E2166" t="s">
        <v>22</v>
      </c>
      <c r="F2166" t="s">
        <v>23</v>
      </c>
      <c r="G2166">
        <v>2019</v>
      </c>
      <c r="H2166">
        <v>87.2</v>
      </c>
    </row>
    <row r="2167" spans="1:9" x14ac:dyDescent="0.25">
      <c r="A2167" t="s">
        <v>9</v>
      </c>
      <c r="B2167" t="s">
        <v>92</v>
      </c>
      <c r="C2167" t="s">
        <v>93</v>
      </c>
      <c r="D2167" t="s">
        <v>483</v>
      </c>
      <c r="E2167" t="s">
        <v>13</v>
      </c>
      <c r="F2167" t="s">
        <v>14</v>
      </c>
      <c r="G2167">
        <v>2000</v>
      </c>
      <c r="H2167">
        <v>59.44</v>
      </c>
      <c r="I2167">
        <v>95.253</v>
      </c>
    </row>
    <row r="2168" spans="1:9" x14ac:dyDescent="0.25">
      <c r="A2168" t="s">
        <v>9</v>
      </c>
      <c r="B2168" t="s">
        <v>92</v>
      </c>
      <c r="C2168" t="s">
        <v>93</v>
      </c>
      <c r="D2168" t="s">
        <v>483</v>
      </c>
      <c r="E2168" t="s">
        <v>13</v>
      </c>
      <c r="F2168" t="s">
        <v>14</v>
      </c>
      <c r="G2168">
        <v>2001</v>
      </c>
      <c r="H2168">
        <v>59.44</v>
      </c>
      <c r="I2168">
        <v>70.444999999999993</v>
      </c>
    </row>
    <row r="2169" spans="1:9" x14ac:dyDescent="0.25">
      <c r="A2169" t="s">
        <v>9</v>
      </c>
      <c r="B2169" t="s">
        <v>92</v>
      </c>
      <c r="C2169" t="s">
        <v>93</v>
      </c>
      <c r="D2169" t="s">
        <v>483</v>
      </c>
      <c r="E2169" t="s">
        <v>13</v>
      </c>
      <c r="F2169" t="s">
        <v>14</v>
      </c>
      <c r="G2169">
        <v>2002</v>
      </c>
      <c r="H2169">
        <v>59.44</v>
      </c>
      <c r="I2169">
        <v>85.600999999999999</v>
      </c>
    </row>
    <row r="2170" spans="1:9" x14ac:dyDescent="0.25">
      <c r="A2170" t="s">
        <v>9</v>
      </c>
      <c r="B2170" t="s">
        <v>92</v>
      </c>
      <c r="C2170" t="s">
        <v>93</v>
      </c>
      <c r="D2170" t="s">
        <v>483</v>
      </c>
      <c r="E2170" t="s">
        <v>13</v>
      </c>
      <c r="F2170" t="s">
        <v>14</v>
      </c>
      <c r="G2170">
        <v>2003</v>
      </c>
      <c r="H2170">
        <v>59.44</v>
      </c>
      <c r="I2170">
        <v>117.681</v>
      </c>
    </row>
    <row r="2171" spans="1:9" x14ac:dyDescent="0.25">
      <c r="A2171" t="s">
        <v>9</v>
      </c>
      <c r="B2171" t="s">
        <v>92</v>
      </c>
      <c r="C2171" t="s">
        <v>93</v>
      </c>
      <c r="D2171" t="s">
        <v>483</v>
      </c>
      <c r="E2171" t="s">
        <v>13</v>
      </c>
      <c r="F2171" t="s">
        <v>14</v>
      </c>
      <c r="G2171">
        <v>2004</v>
      </c>
      <c r="H2171">
        <v>59.44</v>
      </c>
      <c r="I2171">
        <v>122.261</v>
      </c>
    </row>
    <row r="2172" spans="1:9" x14ac:dyDescent="0.25">
      <c r="A2172" t="s">
        <v>9</v>
      </c>
      <c r="B2172" t="s">
        <v>92</v>
      </c>
      <c r="C2172" t="s">
        <v>93</v>
      </c>
      <c r="D2172" t="s">
        <v>483</v>
      </c>
      <c r="E2172" t="s">
        <v>13</v>
      </c>
      <c r="F2172" t="s">
        <v>14</v>
      </c>
      <c r="G2172">
        <v>2005</v>
      </c>
      <c r="H2172">
        <v>59.44</v>
      </c>
      <c r="I2172">
        <v>114.881</v>
      </c>
    </row>
    <row r="2173" spans="1:9" x14ac:dyDescent="0.25">
      <c r="A2173" t="s">
        <v>9</v>
      </c>
      <c r="B2173" t="s">
        <v>92</v>
      </c>
      <c r="C2173" t="s">
        <v>93</v>
      </c>
      <c r="D2173" t="s">
        <v>483</v>
      </c>
      <c r="E2173" t="s">
        <v>13</v>
      </c>
      <c r="F2173" t="s">
        <v>14</v>
      </c>
      <c r="G2173">
        <v>2006</v>
      </c>
      <c r="H2173">
        <v>59.4</v>
      </c>
      <c r="I2173">
        <v>76.641999999999996</v>
      </c>
    </row>
    <row r="2174" spans="1:9" x14ac:dyDescent="0.25">
      <c r="A2174" t="s">
        <v>9</v>
      </c>
      <c r="B2174" t="s">
        <v>92</v>
      </c>
      <c r="C2174" t="s">
        <v>93</v>
      </c>
      <c r="D2174" t="s">
        <v>483</v>
      </c>
      <c r="E2174" t="s">
        <v>13</v>
      </c>
      <c r="F2174" t="s">
        <v>14</v>
      </c>
      <c r="G2174">
        <v>2007</v>
      </c>
      <c r="H2174">
        <v>59.44</v>
      </c>
      <c r="I2174">
        <v>83.858000000000004</v>
      </c>
    </row>
    <row r="2175" spans="1:9" x14ac:dyDescent="0.25">
      <c r="A2175" t="s">
        <v>9</v>
      </c>
      <c r="B2175" t="s">
        <v>92</v>
      </c>
      <c r="C2175" t="s">
        <v>93</v>
      </c>
      <c r="D2175" t="s">
        <v>483</v>
      </c>
      <c r="E2175" t="s">
        <v>13</v>
      </c>
      <c r="F2175" t="s">
        <v>14</v>
      </c>
      <c r="G2175">
        <v>2008</v>
      </c>
      <c r="H2175">
        <v>59.44</v>
      </c>
      <c r="I2175">
        <v>108.035</v>
      </c>
    </row>
    <row r="2176" spans="1:9" x14ac:dyDescent="0.25">
      <c r="A2176" t="s">
        <v>9</v>
      </c>
      <c r="B2176" t="s">
        <v>92</v>
      </c>
      <c r="C2176" t="s">
        <v>93</v>
      </c>
      <c r="D2176" t="s">
        <v>483</v>
      </c>
      <c r="E2176" t="s">
        <v>13</v>
      </c>
      <c r="F2176" t="s">
        <v>14</v>
      </c>
      <c r="G2176">
        <v>2009</v>
      </c>
      <c r="H2176">
        <v>59.44</v>
      </c>
      <c r="I2176">
        <v>122.41</v>
      </c>
    </row>
    <row r="2177" spans="1:9" x14ac:dyDescent="0.25">
      <c r="A2177" t="s">
        <v>9</v>
      </c>
      <c r="B2177" t="s">
        <v>92</v>
      </c>
      <c r="C2177" t="s">
        <v>93</v>
      </c>
      <c r="D2177" t="s">
        <v>483</v>
      </c>
      <c r="E2177" t="s">
        <v>13</v>
      </c>
      <c r="F2177" t="s">
        <v>14</v>
      </c>
      <c r="G2177">
        <v>2010</v>
      </c>
      <c r="H2177">
        <v>59.79</v>
      </c>
      <c r="I2177">
        <v>100.729</v>
      </c>
    </row>
    <row r="2178" spans="1:9" x14ac:dyDescent="0.25">
      <c r="A2178" t="s">
        <v>9</v>
      </c>
      <c r="B2178" t="s">
        <v>92</v>
      </c>
      <c r="C2178" t="s">
        <v>93</v>
      </c>
      <c r="D2178" t="s">
        <v>483</v>
      </c>
      <c r="E2178" t="s">
        <v>13</v>
      </c>
      <c r="F2178" t="s">
        <v>14</v>
      </c>
      <c r="G2178">
        <v>2011</v>
      </c>
      <c r="H2178">
        <v>59.8</v>
      </c>
      <c r="I2178">
        <v>56.484000000000002</v>
      </c>
    </row>
    <row r="2179" spans="1:9" x14ac:dyDescent="0.25">
      <c r="A2179" t="s">
        <v>9</v>
      </c>
      <c r="B2179" t="s">
        <v>92</v>
      </c>
      <c r="C2179" t="s">
        <v>93</v>
      </c>
      <c r="D2179" t="s">
        <v>483</v>
      </c>
      <c r="E2179" t="s">
        <v>13</v>
      </c>
      <c r="F2179" t="s">
        <v>14</v>
      </c>
      <c r="G2179">
        <v>2012</v>
      </c>
      <c r="H2179">
        <v>59.69</v>
      </c>
      <c r="I2179">
        <v>74.072999999999993</v>
      </c>
    </row>
    <row r="2180" spans="1:9" x14ac:dyDescent="0.25">
      <c r="A2180" t="s">
        <v>9</v>
      </c>
      <c r="B2180" t="s">
        <v>92</v>
      </c>
      <c r="C2180" t="s">
        <v>93</v>
      </c>
      <c r="D2180" t="s">
        <v>483</v>
      </c>
      <c r="E2180" t="s">
        <v>13</v>
      </c>
      <c r="F2180" t="s">
        <v>14</v>
      </c>
      <c r="G2180">
        <v>2013</v>
      </c>
      <c r="H2180">
        <v>60.74</v>
      </c>
      <c r="I2180">
        <v>94.835999999999999</v>
      </c>
    </row>
    <row r="2181" spans="1:9" x14ac:dyDescent="0.25">
      <c r="A2181" t="s">
        <v>9</v>
      </c>
      <c r="B2181" t="s">
        <v>92</v>
      </c>
      <c r="C2181" t="s">
        <v>93</v>
      </c>
      <c r="D2181" t="s">
        <v>483</v>
      </c>
      <c r="E2181" t="s">
        <v>13</v>
      </c>
      <c r="F2181" t="s">
        <v>14</v>
      </c>
      <c r="G2181">
        <v>2014</v>
      </c>
      <c r="H2181">
        <v>60.74</v>
      </c>
      <c r="I2181">
        <v>90.84</v>
      </c>
    </row>
    <row r="2182" spans="1:9" x14ac:dyDescent="0.25">
      <c r="A2182" t="s">
        <v>9</v>
      </c>
      <c r="B2182" t="s">
        <v>92</v>
      </c>
      <c r="C2182" t="s">
        <v>93</v>
      </c>
      <c r="D2182" t="s">
        <v>483</v>
      </c>
      <c r="E2182" t="s">
        <v>13</v>
      </c>
      <c r="F2182" t="s">
        <v>14</v>
      </c>
      <c r="G2182">
        <v>2015</v>
      </c>
      <c r="H2182">
        <v>60.74</v>
      </c>
      <c r="I2182">
        <v>121.88</v>
      </c>
    </row>
    <row r="2183" spans="1:9" x14ac:dyDescent="0.25">
      <c r="A2183" t="s">
        <v>9</v>
      </c>
      <c r="B2183" t="s">
        <v>92</v>
      </c>
      <c r="C2183" t="s">
        <v>93</v>
      </c>
      <c r="D2183" t="s">
        <v>483</v>
      </c>
      <c r="E2183" t="s">
        <v>13</v>
      </c>
      <c r="F2183" t="s">
        <v>14</v>
      </c>
      <c r="G2183">
        <v>2016</v>
      </c>
      <c r="H2183">
        <v>60.74</v>
      </c>
      <c r="I2183">
        <v>99.5</v>
      </c>
    </row>
    <row r="2184" spans="1:9" x14ac:dyDescent="0.25">
      <c r="A2184" t="s">
        <v>9</v>
      </c>
      <c r="B2184" t="s">
        <v>92</v>
      </c>
      <c r="C2184" t="s">
        <v>93</v>
      </c>
      <c r="D2184" t="s">
        <v>483</v>
      </c>
      <c r="E2184" t="s">
        <v>13</v>
      </c>
      <c r="F2184" t="s">
        <v>14</v>
      </c>
      <c r="G2184">
        <v>2017</v>
      </c>
      <c r="H2184">
        <v>60.74</v>
      </c>
      <c r="I2184">
        <v>89.8</v>
      </c>
    </row>
    <row r="2185" spans="1:9" x14ac:dyDescent="0.25">
      <c r="A2185" t="s">
        <v>9</v>
      </c>
      <c r="B2185" t="s">
        <v>92</v>
      </c>
      <c r="C2185" t="s">
        <v>93</v>
      </c>
      <c r="D2185" t="s">
        <v>483</v>
      </c>
      <c r="E2185" t="s">
        <v>13</v>
      </c>
      <c r="F2185" t="s">
        <v>14</v>
      </c>
      <c r="G2185">
        <v>2018</v>
      </c>
      <c r="H2185">
        <v>60.74</v>
      </c>
    </row>
    <row r="2186" spans="1:9" x14ac:dyDescent="0.25">
      <c r="A2186" t="s">
        <v>9</v>
      </c>
      <c r="B2186" t="s">
        <v>92</v>
      </c>
      <c r="C2186" t="s">
        <v>93</v>
      </c>
      <c r="D2186" t="s">
        <v>483</v>
      </c>
      <c r="E2186" t="s">
        <v>13</v>
      </c>
      <c r="F2186" t="s">
        <v>14</v>
      </c>
      <c r="G2186">
        <v>2019</v>
      </c>
      <c r="H2186">
        <v>60.74</v>
      </c>
    </row>
    <row r="2187" spans="1:9" x14ac:dyDescent="0.25">
      <c r="A2187" t="s">
        <v>9</v>
      </c>
      <c r="B2187" t="s">
        <v>92</v>
      </c>
      <c r="C2187" t="s">
        <v>93</v>
      </c>
      <c r="D2187" t="s">
        <v>483</v>
      </c>
      <c r="E2187" t="s">
        <v>15</v>
      </c>
      <c r="F2187" t="s">
        <v>26</v>
      </c>
      <c r="G2187">
        <v>2012</v>
      </c>
      <c r="H2187">
        <v>1.42</v>
      </c>
      <c r="I2187">
        <v>0.90100000000000002</v>
      </c>
    </row>
    <row r="2188" spans="1:9" x14ac:dyDescent="0.25">
      <c r="A2188" t="s">
        <v>9</v>
      </c>
      <c r="B2188" t="s">
        <v>92</v>
      </c>
      <c r="C2188" t="s">
        <v>93</v>
      </c>
      <c r="D2188" t="s">
        <v>483</v>
      </c>
      <c r="E2188" t="s">
        <v>15</v>
      </c>
      <c r="F2188" t="s">
        <v>26</v>
      </c>
      <c r="G2188">
        <v>2013</v>
      </c>
      <c r="H2188">
        <v>2.46</v>
      </c>
      <c r="I2188">
        <v>2.7160000000000002</v>
      </c>
    </row>
    <row r="2189" spans="1:9" x14ac:dyDescent="0.25">
      <c r="A2189" t="s">
        <v>9</v>
      </c>
      <c r="B2189" t="s">
        <v>92</v>
      </c>
      <c r="C2189" t="s">
        <v>93</v>
      </c>
      <c r="D2189" t="s">
        <v>483</v>
      </c>
      <c r="E2189" t="s">
        <v>15</v>
      </c>
      <c r="F2189" t="s">
        <v>26</v>
      </c>
      <c r="G2189">
        <v>2014</v>
      </c>
      <c r="H2189">
        <v>18.21</v>
      </c>
      <c r="I2189">
        <v>24.62</v>
      </c>
    </row>
    <row r="2190" spans="1:9" x14ac:dyDescent="0.25">
      <c r="A2190" t="s">
        <v>9</v>
      </c>
      <c r="B2190" t="s">
        <v>92</v>
      </c>
      <c r="C2190" t="s">
        <v>93</v>
      </c>
      <c r="D2190" t="s">
        <v>483</v>
      </c>
      <c r="E2190" t="s">
        <v>15</v>
      </c>
      <c r="F2190" t="s">
        <v>26</v>
      </c>
      <c r="G2190">
        <v>2015</v>
      </c>
      <c r="H2190">
        <v>18.68</v>
      </c>
      <c r="I2190">
        <v>25.87</v>
      </c>
    </row>
    <row r="2191" spans="1:9" x14ac:dyDescent="0.25">
      <c r="A2191" t="s">
        <v>9</v>
      </c>
      <c r="B2191" t="s">
        <v>92</v>
      </c>
      <c r="C2191" t="s">
        <v>93</v>
      </c>
      <c r="D2191" t="s">
        <v>483</v>
      </c>
      <c r="E2191" t="s">
        <v>15</v>
      </c>
      <c r="F2191" t="s">
        <v>26</v>
      </c>
      <c r="G2191">
        <v>2016</v>
      </c>
      <c r="H2191">
        <v>27.29</v>
      </c>
      <c r="I2191">
        <v>30.3</v>
      </c>
    </row>
    <row r="2192" spans="1:9" x14ac:dyDescent="0.25">
      <c r="A2192" t="s">
        <v>9</v>
      </c>
      <c r="B2192" t="s">
        <v>92</v>
      </c>
      <c r="C2192" t="s">
        <v>93</v>
      </c>
      <c r="D2192" t="s">
        <v>483</v>
      </c>
      <c r="E2192" t="s">
        <v>15</v>
      </c>
      <c r="F2192" t="s">
        <v>26</v>
      </c>
      <c r="G2192">
        <v>2017</v>
      </c>
      <c r="H2192">
        <v>28.84</v>
      </c>
      <c r="I2192">
        <v>39.200000000000003</v>
      </c>
    </row>
    <row r="2193" spans="1:9" x14ac:dyDescent="0.25">
      <c r="A2193" t="s">
        <v>9</v>
      </c>
      <c r="B2193" t="s">
        <v>92</v>
      </c>
      <c r="C2193" t="s">
        <v>93</v>
      </c>
      <c r="D2193" t="s">
        <v>483</v>
      </c>
      <c r="E2193" t="s">
        <v>15</v>
      </c>
      <c r="F2193" t="s">
        <v>26</v>
      </c>
      <c r="G2193">
        <v>2018</v>
      </c>
      <c r="H2193">
        <v>67.489999999999995</v>
      </c>
    </row>
    <row r="2194" spans="1:9" x14ac:dyDescent="0.25">
      <c r="A2194" t="s">
        <v>9</v>
      </c>
      <c r="B2194" t="s">
        <v>92</v>
      </c>
      <c r="C2194" t="s">
        <v>93</v>
      </c>
      <c r="D2194" t="s">
        <v>483</v>
      </c>
      <c r="E2194" t="s">
        <v>15</v>
      </c>
      <c r="F2194" t="s">
        <v>26</v>
      </c>
      <c r="G2194">
        <v>2019</v>
      </c>
      <c r="H2194">
        <v>83.49</v>
      </c>
    </row>
    <row r="2195" spans="1:9" x14ac:dyDescent="0.25">
      <c r="A2195" t="s">
        <v>9</v>
      </c>
      <c r="B2195" t="s">
        <v>92</v>
      </c>
      <c r="C2195" t="s">
        <v>93</v>
      </c>
      <c r="D2195" t="s">
        <v>483</v>
      </c>
      <c r="E2195" t="s">
        <v>18</v>
      </c>
      <c r="F2195" t="s">
        <v>19</v>
      </c>
      <c r="G2195">
        <v>2004</v>
      </c>
      <c r="H2195">
        <v>0.2</v>
      </c>
      <c r="I2195">
        <v>0.434</v>
      </c>
    </row>
    <row r="2196" spans="1:9" x14ac:dyDescent="0.25">
      <c r="A2196" t="s">
        <v>9</v>
      </c>
      <c r="B2196" t="s">
        <v>92</v>
      </c>
      <c r="C2196" t="s">
        <v>93</v>
      </c>
      <c r="D2196" t="s">
        <v>483</v>
      </c>
      <c r="E2196" t="s">
        <v>18</v>
      </c>
      <c r="F2196" t="s">
        <v>19</v>
      </c>
      <c r="G2196">
        <v>2005</v>
      </c>
      <c r="H2196">
        <v>0.2</v>
      </c>
      <c r="I2196">
        <v>0.442</v>
      </c>
    </row>
    <row r="2197" spans="1:9" x14ac:dyDescent="0.25">
      <c r="A2197" t="s">
        <v>9</v>
      </c>
      <c r="B2197" t="s">
        <v>92</v>
      </c>
      <c r="C2197" t="s">
        <v>93</v>
      </c>
      <c r="D2197" t="s">
        <v>483</v>
      </c>
      <c r="E2197" t="s">
        <v>18</v>
      </c>
      <c r="F2197" t="s">
        <v>19</v>
      </c>
      <c r="G2197">
        <v>2006</v>
      </c>
      <c r="H2197">
        <v>0.2</v>
      </c>
      <c r="I2197">
        <v>0.40799999999999997</v>
      </c>
    </row>
    <row r="2198" spans="1:9" x14ac:dyDescent="0.25">
      <c r="A2198" t="s">
        <v>9</v>
      </c>
      <c r="B2198" t="s">
        <v>92</v>
      </c>
      <c r="C2198" t="s">
        <v>93</v>
      </c>
      <c r="D2198" t="s">
        <v>483</v>
      </c>
      <c r="E2198" t="s">
        <v>18</v>
      </c>
      <c r="F2198" t="s">
        <v>19</v>
      </c>
      <c r="G2198">
        <v>2007</v>
      </c>
      <c r="H2198">
        <v>0.2</v>
      </c>
      <c r="I2198">
        <v>0.39900000000000002</v>
      </c>
    </row>
    <row r="2199" spans="1:9" x14ac:dyDescent="0.25">
      <c r="A2199" t="s">
        <v>9</v>
      </c>
      <c r="B2199" t="s">
        <v>92</v>
      </c>
      <c r="C2199" t="s">
        <v>93</v>
      </c>
      <c r="D2199" t="s">
        <v>483</v>
      </c>
      <c r="E2199" t="s">
        <v>18</v>
      </c>
      <c r="F2199" t="s">
        <v>19</v>
      </c>
      <c r="G2199">
        <v>2008</v>
      </c>
      <c r="H2199">
        <v>0.2</v>
      </c>
      <c r="I2199">
        <v>0.36799999999999999</v>
      </c>
    </row>
    <row r="2200" spans="1:9" x14ac:dyDescent="0.25">
      <c r="A2200" t="s">
        <v>9</v>
      </c>
      <c r="B2200" t="s">
        <v>92</v>
      </c>
      <c r="C2200" t="s">
        <v>93</v>
      </c>
      <c r="D2200" t="s">
        <v>483</v>
      </c>
      <c r="E2200" t="s">
        <v>18</v>
      </c>
      <c r="F2200" t="s">
        <v>19</v>
      </c>
      <c r="G2200">
        <v>2009</v>
      </c>
      <c r="H2200">
        <v>0.7</v>
      </c>
      <c r="I2200">
        <v>1.5009999999999999</v>
      </c>
    </row>
    <row r="2201" spans="1:9" x14ac:dyDescent="0.25">
      <c r="A2201" t="s">
        <v>9</v>
      </c>
      <c r="B2201" t="s">
        <v>92</v>
      </c>
      <c r="C2201" t="s">
        <v>93</v>
      </c>
      <c r="D2201" t="s">
        <v>483</v>
      </c>
      <c r="E2201" t="s">
        <v>18</v>
      </c>
      <c r="F2201" t="s">
        <v>19</v>
      </c>
      <c r="G2201">
        <v>2010</v>
      </c>
      <c r="H2201">
        <v>1.3</v>
      </c>
      <c r="I2201">
        <v>2.5110000000000001</v>
      </c>
    </row>
    <row r="2202" spans="1:9" x14ac:dyDescent="0.25">
      <c r="A2202" t="s">
        <v>9</v>
      </c>
      <c r="B2202" t="s">
        <v>92</v>
      </c>
      <c r="C2202" t="s">
        <v>93</v>
      </c>
      <c r="D2202" t="s">
        <v>483</v>
      </c>
      <c r="E2202" t="s">
        <v>18</v>
      </c>
      <c r="F2202" t="s">
        <v>19</v>
      </c>
      <c r="G2202">
        <v>2011</v>
      </c>
      <c r="H2202">
        <v>1.3</v>
      </c>
      <c r="I2202">
        <v>2.8250000000000002</v>
      </c>
    </row>
    <row r="2203" spans="1:9" x14ac:dyDescent="0.25">
      <c r="A2203" t="s">
        <v>9</v>
      </c>
      <c r="B2203" t="s">
        <v>92</v>
      </c>
      <c r="C2203" t="s">
        <v>93</v>
      </c>
      <c r="D2203" t="s">
        <v>483</v>
      </c>
      <c r="E2203" t="s">
        <v>18</v>
      </c>
      <c r="F2203" t="s">
        <v>19</v>
      </c>
      <c r="G2203">
        <v>2012</v>
      </c>
      <c r="H2203">
        <v>1.29</v>
      </c>
      <c r="I2203">
        <v>3.5680000000000001</v>
      </c>
    </row>
    <row r="2204" spans="1:9" x14ac:dyDescent="0.25">
      <c r="A2204" t="s">
        <v>9</v>
      </c>
      <c r="B2204" t="s">
        <v>92</v>
      </c>
      <c r="C2204" t="s">
        <v>93</v>
      </c>
      <c r="D2204" t="s">
        <v>483</v>
      </c>
      <c r="E2204" t="s">
        <v>18</v>
      </c>
      <c r="F2204" t="s">
        <v>19</v>
      </c>
      <c r="G2204">
        <v>2013</v>
      </c>
      <c r="H2204">
        <v>1.28</v>
      </c>
      <c r="I2204">
        <v>3.61</v>
      </c>
    </row>
    <row r="2205" spans="1:9" x14ac:dyDescent="0.25">
      <c r="A2205" t="s">
        <v>9</v>
      </c>
      <c r="B2205" t="s">
        <v>92</v>
      </c>
      <c r="C2205" t="s">
        <v>93</v>
      </c>
      <c r="D2205" t="s">
        <v>483</v>
      </c>
      <c r="E2205" t="s">
        <v>18</v>
      </c>
      <c r="F2205" t="s">
        <v>19</v>
      </c>
      <c r="G2205">
        <v>2014</v>
      </c>
      <c r="H2205">
        <v>1.28</v>
      </c>
      <c r="I2205">
        <v>3.17</v>
      </c>
    </row>
    <row r="2206" spans="1:9" x14ac:dyDescent="0.25">
      <c r="A2206" t="s">
        <v>9</v>
      </c>
      <c r="B2206" t="s">
        <v>92</v>
      </c>
      <c r="C2206" t="s">
        <v>93</v>
      </c>
      <c r="D2206" t="s">
        <v>483</v>
      </c>
      <c r="E2206" t="s">
        <v>18</v>
      </c>
      <c r="F2206" t="s">
        <v>19</v>
      </c>
      <c r="G2206">
        <v>2015</v>
      </c>
      <c r="H2206">
        <v>1.28</v>
      </c>
      <c r="I2206">
        <v>2.69</v>
      </c>
    </row>
    <row r="2207" spans="1:9" x14ac:dyDescent="0.25">
      <c r="A2207" t="s">
        <v>9</v>
      </c>
      <c r="B2207" t="s">
        <v>92</v>
      </c>
      <c r="C2207" t="s">
        <v>93</v>
      </c>
      <c r="D2207" t="s">
        <v>483</v>
      </c>
      <c r="E2207" t="s">
        <v>18</v>
      </c>
      <c r="F2207" t="s">
        <v>19</v>
      </c>
      <c r="G2207">
        <v>2016</v>
      </c>
      <c r="H2207">
        <v>10.65</v>
      </c>
      <c r="I2207">
        <v>18</v>
      </c>
    </row>
    <row r="2208" spans="1:9" x14ac:dyDescent="0.25">
      <c r="A2208" t="s">
        <v>9</v>
      </c>
      <c r="B2208" t="s">
        <v>92</v>
      </c>
      <c r="C2208" t="s">
        <v>93</v>
      </c>
      <c r="D2208" t="s">
        <v>483</v>
      </c>
      <c r="E2208" t="s">
        <v>18</v>
      </c>
      <c r="F2208" t="s">
        <v>19</v>
      </c>
      <c r="G2208">
        <v>2017</v>
      </c>
      <c r="H2208">
        <v>10.63</v>
      </c>
      <c r="I2208">
        <v>14.6</v>
      </c>
    </row>
    <row r="2209" spans="1:9" x14ac:dyDescent="0.25">
      <c r="A2209" t="s">
        <v>9</v>
      </c>
      <c r="B2209" t="s">
        <v>92</v>
      </c>
      <c r="C2209" t="s">
        <v>93</v>
      </c>
      <c r="D2209" t="s">
        <v>483</v>
      </c>
      <c r="E2209" t="s">
        <v>18</v>
      </c>
      <c r="F2209" t="s">
        <v>19</v>
      </c>
      <c r="G2209">
        <v>2018</v>
      </c>
      <c r="H2209">
        <v>10.63</v>
      </c>
    </row>
    <row r="2210" spans="1:9" x14ac:dyDescent="0.25">
      <c r="A2210" t="s">
        <v>9</v>
      </c>
      <c r="B2210" t="s">
        <v>92</v>
      </c>
      <c r="C2210" t="s">
        <v>93</v>
      </c>
      <c r="D2210" t="s">
        <v>483</v>
      </c>
      <c r="E2210" t="s">
        <v>18</v>
      </c>
      <c r="F2210" t="s">
        <v>19</v>
      </c>
      <c r="G2210">
        <v>2019</v>
      </c>
      <c r="H2210">
        <v>10.63</v>
      </c>
    </row>
    <row r="2211" spans="1:9" x14ac:dyDescent="0.25">
      <c r="A2211" t="s">
        <v>9</v>
      </c>
      <c r="B2211" t="s">
        <v>94</v>
      </c>
      <c r="C2211" t="s">
        <v>95</v>
      </c>
      <c r="D2211" t="s">
        <v>482</v>
      </c>
      <c r="E2211" t="s">
        <v>12</v>
      </c>
      <c r="F2211" t="s">
        <v>12</v>
      </c>
      <c r="G2211">
        <v>2000</v>
      </c>
      <c r="H2211">
        <v>23.5</v>
      </c>
      <c r="I2211">
        <v>85</v>
      </c>
    </row>
    <row r="2212" spans="1:9" x14ac:dyDescent="0.25">
      <c r="A2212" t="s">
        <v>9</v>
      </c>
      <c r="B2212" t="s">
        <v>94</v>
      </c>
      <c r="C2212" t="s">
        <v>95</v>
      </c>
      <c r="D2212" t="s">
        <v>482</v>
      </c>
      <c r="E2212" t="s">
        <v>12</v>
      </c>
      <c r="F2212" t="s">
        <v>12</v>
      </c>
      <c r="G2212">
        <v>2001</v>
      </c>
      <c r="H2212">
        <v>23.5</v>
      </c>
      <c r="I2212">
        <v>100</v>
      </c>
    </row>
    <row r="2213" spans="1:9" x14ac:dyDescent="0.25">
      <c r="A2213" t="s">
        <v>9</v>
      </c>
      <c r="B2213" t="s">
        <v>94</v>
      </c>
      <c r="C2213" t="s">
        <v>95</v>
      </c>
      <c r="D2213" t="s">
        <v>482</v>
      </c>
      <c r="E2213" t="s">
        <v>12</v>
      </c>
      <c r="F2213" t="s">
        <v>12</v>
      </c>
      <c r="G2213">
        <v>2002</v>
      </c>
      <c r="H2213">
        <v>38.1</v>
      </c>
      <c r="I2213">
        <v>115.1</v>
      </c>
    </row>
    <row r="2214" spans="1:9" x14ac:dyDescent="0.25">
      <c r="A2214" t="s">
        <v>9</v>
      </c>
      <c r="B2214" t="s">
        <v>94</v>
      </c>
      <c r="C2214" t="s">
        <v>95</v>
      </c>
      <c r="D2214" t="s">
        <v>482</v>
      </c>
      <c r="E2214" t="s">
        <v>12</v>
      </c>
      <c r="F2214" t="s">
        <v>12</v>
      </c>
      <c r="G2214">
        <v>2003</v>
      </c>
      <c r="H2214">
        <v>38.1</v>
      </c>
      <c r="I2214">
        <v>127</v>
      </c>
    </row>
    <row r="2215" spans="1:9" x14ac:dyDescent="0.25">
      <c r="A2215" t="s">
        <v>9</v>
      </c>
      <c r="B2215" t="s">
        <v>94</v>
      </c>
      <c r="C2215" t="s">
        <v>95</v>
      </c>
      <c r="D2215" t="s">
        <v>482</v>
      </c>
      <c r="E2215" t="s">
        <v>12</v>
      </c>
      <c r="F2215" t="s">
        <v>12</v>
      </c>
      <c r="G2215">
        <v>2004</v>
      </c>
      <c r="H2215">
        <v>38.1</v>
      </c>
      <c r="I2215">
        <v>141</v>
      </c>
    </row>
    <row r="2216" spans="1:9" x14ac:dyDescent="0.25">
      <c r="A2216" t="s">
        <v>9</v>
      </c>
      <c r="B2216" t="s">
        <v>94</v>
      </c>
      <c r="C2216" t="s">
        <v>95</v>
      </c>
      <c r="D2216" t="s">
        <v>482</v>
      </c>
      <c r="E2216" t="s">
        <v>12</v>
      </c>
      <c r="F2216" t="s">
        <v>12</v>
      </c>
      <c r="G2216">
        <v>2005</v>
      </c>
      <c r="H2216">
        <v>38.799999999999997</v>
      </c>
      <c r="I2216">
        <v>159</v>
      </c>
    </row>
    <row r="2217" spans="1:9" x14ac:dyDescent="0.25">
      <c r="A2217" t="s">
        <v>9</v>
      </c>
      <c r="B2217" t="s">
        <v>94</v>
      </c>
      <c r="C2217" t="s">
        <v>95</v>
      </c>
      <c r="D2217" t="s">
        <v>482</v>
      </c>
      <c r="E2217" t="s">
        <v>12</v>
      </c>
      <c r="F2217" t="s">
        <v>12</v>
      </c>
      <c r="G2217">
        <v>2006</v>
      </c>
      <c r="H2217">
        <v>45.8</v>
      </c>
      <c r="I2217">
        <v>171</v>
      </c>
    </row>
    <row r="2218" spans="1:9" x14ac:dyDescent="0.25">
      <c r="A2218" t="s">
        <v>9</v>
      </c>
      <c r="B2218" t="s">
        <v>94</v>
      </c>
      <c r="C2218" t="s">
        <v>95</v>
      </c>
      <c r="D2218" t="s">
        <v>482</v>
      </c>
      <c r="E2218" t="s">
        <v>12</v>
      </c>
      <c r="F2218" t="s">
        <v>12</v>
      </c>
      <c r="G2218">
        <v>2007</v>
      </c>
      <c r="H2218">
        <v>49.8</v>
      </c>
      <c r="I2218">
        <v>196.2</v>
      </c>
    </row>
    <row r="2219" spans="1:9" x14ac:dyDescent="0.25">
      <c r="A2219" t="s">
        <v>9</v>
      </c>
      <c r="B2219" t="s">
        <v>94</v>
      </c>
      <c r="C2219" t="s">
        <v>95</v>
      </c>
      <c r="D2219" t="s">
        <v>482</v>
      </c>
      <c r="E2219" t="s">
        <v>12</v>
      </c>
      <c r="F2219" t="s">
        <v>12</v>
      </c>
      <c r="G2219">
        <v>2008</v>
      </c>
      <c r="H2219">
        <v>78.099999999999994</v>
      </c>
      <c r="I2219">
        <v>217.6</v>
      </c>
    </row>
    <row r="2220" spans="1:9" x14ac:dyDescent="0.25">
      <c r="A2220" t="s">
        <v>9</v>
      </c>
      <c r="B2220" t="s">
        <v>94</v>
      </c>
      <c r="C2220" t="s">
        <v>95</v>
      </c>
      <c r="D2220" t="s">
        <v>482</v>
      </c>
      <c r="E2220" t="s">
        <v>12</v>
      </c>
      <c r="F2220" t="s">
        <v>12</v>
      </c>
      <c r="G2220">
        <v>2009</v>
      </c>
      <c r="H2220">
        <v>78</v>
      </c>
      <c r="I2220">
        <v>237.4</v>
      </c>
    </row>
    <row r="2221" spans="1:9" x14ac:dyDescent="0.25">
      <c r="A2221" t="s">
        <v>9</v>
      </c>
      <c r="B2221" t="s">
        <v>94</v>
      </c>
      <c r="C2221" t="s">
        <v>95</v>
      </c>
      <c r="D2221" t="s">
        <v>482</v>
      </c>
      <c r="E2221" t="s">
        <v>12</v>
      </c>
      <c r="F2221" t="s">
        <v>12</v>
      </c>
      <c r="G2221">
        <v>2010</v>
      </c>
      <c r="H2221">
        <v>78</v>
      </c>
      <c r="I2221">
        <v>251.4</v>
      </c>
    </row>
    <row r="2222" spans="1:9" x14ac:dyDescent="0.25">
      <c r="A2222" t="s">
        <v>9</v>
      </c>
      <c r="B2222" t="s">
        <v>94</v>
      </c>
      <c r="C2222" t="s">
        <v>95</v>
      </c>
      <c r="D2222" t="s">
        <v>482</v>
      </c>
      <c r="E2222" t="s">
        <v>12</v>
      </c>
      <c r="F2222" t="s">
        <v>12</v>
      </c>
      <c r="G2222">
        <v>2011</v>
      </c>
      <c r="H2222">
        <v>78</v>
      </c>
      <c r="I2222">
        <v>248.1</v>
      </c>
    </row>
    <row r="2223" spans="1:9" x14ac:dyDescent="0.25">
      <c r="A2223" t="s">
        <v>9</v>
      </c>
      <c r="B2223" t="s">
        <v>94</v>
      </c>
      <c r="C2223" t="s">
        <v>95</v>
      </c>
      <c r="D2223" t="s">
        <v>482</v>
      </c>
      <c r="E2223" t="s">
        <v>12</v>
      </c>
      <c r="F2223" t="s">
        <v>12</v>
      </c>
      <c r="G2223">
        <v>2012</v>
      </c>
      <c r="H2223">
        <v>78</v>
      </c>
      <c r="I2223">
        <v>255.5</v>
      </c>
    </row>
    <row r="2224" spans="1:9" x14ac:dyDescent="0.25">
      <c r="A2224" t="s">
        <v>9</v>
      </c>
      <c r="B2224" t="s">
        <v>94</v>
      </c>
      <c r="C2224" t="s">
        <v>95</v>
      </c>
      <c r="D2224" t="s">
        <v>482</v>
      </c>
      <c r="E2224" t="s">
        <v>12</v>
      </c>
      <c r="F2224" t="s">
        <v>12</v>
      </c>
      <c r="G2224">
        <v>2013</v>
      </c>
      <c r="H2224">
        <v>78.099999999999994</v>
      </c>
      <c r="I2224">
        <v>268.3</v>
      </c>
    </row>
    <row r="2225" spans="1:9" x14ac:dyDescent="0.25">
      <c r="A2225" t="s">
        <v>9</v>
      </c>
      <c r="B2225" t="s">
        <v>94</v>
      </c>
      <c r="C2225" t="s">
        <v>95</v>
      </c>
      <c r="D2225" t="s">
        <v>482</v>
      </c>
      <c r="E2225" t="s">
        <v>12</v>
      </c>
      <c r="F2225" t="s">
        <v>12</v>
      </c>
      <c r="G2225">
        <v>2014</v>
      </c>
      <c r="H2225">
        <v>78</v>
      </c>
      <c r="I2225">
        <v>282.7</v>
      </c>
    </row>
    <row r="2226" spans="1:9" x14ac:dyDescent="0.25">
      <c r="A2226" t="s">
        <v>9</v>
      </c>
      <c r="B2226" t="s">
        <v>94</v>
      </c>
      <c r="C2226" t="s">
        <v>95</v>
      </c>
      <c r="D2226" t="s">
        <v>482</v>
      </c>
      <c r="E2226" t="s">
        <v>12</v>
      </c>
      <c r="F2226" t="s">
        <v>12</v>
      </c>
      <c r="G2226">
        <v>2015</v>
      </c>
      <c r="H2226">
        <v>80</v>
      </c>
      <c r="I2226">
        <v>299.10000000000002</v>
      </c>
    </row>
    <row r="2227" spans="1:9" x14ac:dyDescent="0.25">
      <c r="A2227" t="s">
        <v>9</v>
      </c>
      <c r="B2227" t="s">
        <v>94</v>
      </c>
      <c r="C2227" t="s">
        <v>95</v>
      </c>
      <c r="D2227" t="s">
        <v>482</v>
      </c>
      <c r="E2227" t="s">
        <v>12</v>
      </c>
      <c r="F2227" t="s">
        <v>12</v>
      </c>
      <c r="G2227">
        <v>2016</v>
      </c>
      <c r="H2227">
        <v>99</v>
      </c>
      <c r="I2227">
        <v>311.10000000000002</v>
      </c>
    </row>
    <row r="2228" spans="1:9" x14ac:dyDescent="0.25">
      <c r="A2228" t="s">
        <v>9</v>
      </c>
      <c r="B2228" t="s">
        <v>94</v>
      </c>
      <c r="C2228" t="s">
        <v>95</v>
      </c>
      <c r="D2228" t="s">
        <v>482</v>
      </c>
      <c r="E2228" t="s">
        <v>12</v>
      </c>
      <c r="F2228" t="s">
        <v>12</v>
      </c>
      <c r="G2228">
        <v>2017</v>
      </c>
      <c r="H2228">
        <v>99</v>
      </c>
      <c r="I2228">
        <v>311.10000000000002</v>
      </c>
    </row>
    <row r="2229" spans="1:9" x14ac:dyDescent="0.25">
      <c r="A2229" t="s">
        <v>9</v>
      </c>
      <c r="B2229" t="s">
        <v>94</v>
      </c>
      <c r="C2229" t="s">
        <v>95</v>
      </c>
      <c r="D2229" t="s">
        <v>482</v>
      </c>
      <c r="E2229" t="s">
        <v>12</v>
      </c>
      <c r="F2229" t="s">
        <v>12</v>
      </c>
      <c r="G2229">
        <v>2018</v>
      </c>
      <c r="H2229">
        <v>99</v>
      </c>
    </row>
    <row r="2230" spans="1:9" x14ac:dyDescent="0.25">
      <c r="A2230" t="s">
        <v>9</v>
      </c>
      <c r="B2230" t="s">
        <v>94</v>
      </c>
      <c r="C2230" t="s">
        <v>95</v>
      </c>
      <c r="D2230" t="s">
        <v>482</v>
      </c>
      <c r="E2230" t="s">
        <v>12</v>
      </c>
      <c r="F2230" t="s">
        <v>12</v>
      </c>
      <c r="G2230">
        <v>2019</v>
      </c>
      <c r="H2230">
        <v>99</v>
      </c>
    </row>
    <row r="2231" spans="1:9" x14ac:dyDescent="0.25">
      <c r="A2231" t="s">
        <v>9</v>
      </c>
      <c r="B2231" t="s">
        <v>94</v>
      </c>
      <c r="C2231" t="s">
        <v>95</v>
      </c>
      <c r="D2231" t="s">
        <v>483</v>
      </c>
      <c r="E2231" t="s">
        <v>15</v>
      </c>
      <c r="F2231" t="s">
        <v>26</v>
      </c>
      <c r="G2231">
        <v>2008</v>
      </c>
      <c r="H2231">
        <v>0.51200000000000001</v>
      </c>
      <c r="I2231">
        <v>0.23300000000000001</v>
      </c>
    </row>
    <row r="2232" spans="1:9" x14ac:dyDescent="0.25">
      <c r="A2232" t="s">
        <v>9</v>
      </c>
      <c r="B2232" t="s">
        <v>94</v>
      </c>
      <c r="C2232" t="s">
        <v>95</v>
      </c>
      <c r="D2232" t="s">
        <v>483</v>
      </c>
      <c r="E2232" t="s">
        <v>15</v>
      </c>
      <c r="F2232" t="s">
        <v>26</v>
      </c>
      <c r="G2232">
        <v>2009</v>
      </c>
      <c r="H2232">
        <v>1.8089999999999999</v>
      </c>
      <c r="I2232">
        <v>1.28</v>
      </c>
    </row>
    <row r="2233" spans="1:9" x14ac:dyDescent="0.25">
      <c r="A2233" t="s">
        <v>9</v>
      </c>
      <c r="B2233" t="s">
        <v>94</v>
      </c>
      <c r="C2233" t="s">
        <v>95</v>
      </c>
      <c r="D2233" t="s">
        <v>483</v>
      </c>
      <c r="E2233" t="s">
        <v>15</v>
      </c>
      <c r="F2233" t="s">
        <v>26</v>
      </c>
      <c r="G2233">
        <v>2010</v>
      </c>
      <c r="H2233">
        <v>8.3439999999999994</v>
      </c>
      <c r="I2233">
        <v>6.0949999999999998</v>
      </c>
    </row>
    <row r="2234" spans="1:9" x14ac:dyDescent="0.25">
      <c r="A2234" t="s">
        <v>9</v>
      </c>
      <c r="B2234" t="s">
        <v>94</v>
      </c>
      <c r="C2234" t="s">
        <v>95</v>
      </c>
      <c r="D2234" t="s">
        <v>483</v>
      </c>
      <c r="E2234" t="s">
        <v>15</v>
      </c>
      <c r="F2234" t="s">
        <v>26</v>
      </c>
      <c r="G2234">
        <v>2011</v>
      </c>
      <c r="H2234">
        <v>12.443</v>
      </c>
      <c r="I2234">
        <v>13.853999999999999</v>
      </c>
    </row>
    <row r="2235" spans="1:9" x14ac:dyDescent="0.25">
      <c r="A2235" t="s">
        <v>9</v>
      </c>
      <c r="B2235" t="s">
        <v>94</v>
      </c>
      <c r="C2235" t="s">
        <v>95</v>
      </c>
      <c r="D2235" t="s">
        <v>483</v>
      </c>
      <c r="E2235" t="s">
        <v>15</v>
      </c>
      <c r="F2235" t="s">
        <v>26</v>
      </c>
      <c r="G2235">
        <v>2012</v>
      </c>
      <c r="H2235">
        <v>13.067</v>
      </c>
      <c r="I2235">
        <v>14.548999999999999</v>
      </c>
    </row>
    <row r="2236" spans="1:9" x14ac:dyDescent="0.25">
      <c r="A2236" t="s">
        <v>9</v>
      </c>
      <c r="B2236" t="s">
        <v>94</v>
      </c>
      <c r="C2236" t="s">
        <v>95</v>
      </c>
      <c r="D2236" t="s">
        <v>483</v>
      </c>
      <c r="E2236" t="s">
        <v>15</v>
      </c>
      <c r="F2236" t="s">
        <v>26</v>
      </c>
      <c r="G2236">
        <v>2013</v>
      </c>
      <c r="H2236">
        <v>13.137</v>
      </c>
      <c r="I2236">
        <v>14.627000000000001</v>
      </c>
    </row>
    <row r="2237" spans="1:9" x14ac:dyDescent="0.25">
      <c r="A2237" t="s">
        <v>9</v>
      </c>
      <c r="B2237" t="s">
        <v>94</v>
      </c>
      <c r="C2237" t="s">
        <v>95</v>
      </c>
      <c r="D2237" t="s">
        <v>483</v>
      </c>
      <c r="E2237" t="s">
        <v>15</v>
      </c>
      <c r="F2237" t="s">
        <v>26</v>
      </c>
      <c r="G2237">
        <v>2014</v>
      </c>
      <c r="H2237">
        <v>13.234</v>
      </c>
      <c r="I2237">
        <v>14.734999999999999</v>
      </c>
    </row>
    <row r="2238" spans="1:9" x14ac:dyDescent="0.25">
      <c r="A2238" t="s">
        <v>9</v>
      </c>
      <c r="B2238" t="s">
        <v>94</v>
      </c>
      <c r="C2238" t="s">
        <v>95</v>
      </c>
      <c r="D2238" t="s">
        <v>483</v>
      </c>
      <c r="E2238" t="s">
        <v>15</v>
      </c>
      <c r="F2238" t="s">
        <v>26</v>
      </c>
      <c r="G2238">
        <v>2015</v>
      </c>
      <c r="H2238">
        <v>13.234</v>
      </c>
      <c r="I2238">
        <v>14.734999999999999</v>
      </c>
    </row>
    <row r="2239" spans="1:9" x14ac:dyDescent="0.25">
      <c r="A2239" t="s">
        <v>9</v>
      </c>
      <c r="B2239" t="s">
        <v>94</v>
      </c>
      <c r="C2239" t="s">
        <v>95</v>
      </c>
      <c r="D2239" t="s">
        <v>483</v>
      </c>
      <c r="E2239" t="s">
        <v>15</v>
      </c>
      <c r="F2239" t="s">
        <v>26</v>
      </c>
      <c r="G2239">
        <v>2016</v>
      </c>
      <c r="H2239">
        <v>13.326000000000001</v>
      </c>
      <c r="I2239">
        <v>14.837</v>
      </c>
    </row>
    <row r="2240" spans="1:9" x14ac:dyDescent="0.25">
      <c r="A2240" t="s">
        <v>9</v>
      </c>
      <c r="B2240" t="s">
        <v>94</v>
      </c>
      <c r="C2240" t="s">
        <v>95</v>
      </c>
      <c r="D2240" t="s">
        <v>483</v>
      </c>
      <c r="E2240" t="s">
        <v>15</v>
      </c>
      <c r="F2240" t="s">
        <v>26</v>
      </c>
      <c r="G2240">
        <v>2017</v>
      </c>
      <c r="H2240">
        <v>15.146000000000001</v>
      </c>
      <c r="I2240">
        <v>16.863</v>
      </c>
    </row>
    <row r="2241" spans="1:9" x14ac:dyDescent="0.25">
      <c r="A2241" t="s">
        <v>9</v>
      </c>
      <c r="B2241" t="s">
        <v>94</v>
      </c>
      <c r="C2241" t="s">
        <v>95</v>
      </c>
      <c r="D2241" t="s">
        <v>483</v>
      </c>
      <c r="E2241" t="s">
        <v>15</v>
      </c>
      <c r="F2241" t="s">
        <v>26</v>
      </c>
      <c r="G2241">
        <v>2018</v>
      </c>
      <c r="H2241">
        <v>15.146000000000001</v>
      </c>
    </row>
    <row r="2242" spans="1:9" x14ac:dyDescent="0.25">
      <c r="A2242" t="s">
        <v>9</v>
      </c>
      <c r="B2242" t="s">
        <v>94</v>
      </c>
      <c r="C2242" t="s">
        <v>95</v>
      </c>
      <c r="D2242" t="s">
        <v>483</v>
      </c>
      <c r="E2242" t="s">
        <v>15</v>
      </c>
      <c r="F2242" t="s">
        <v>26</v>
      </c>
      <c r="G2242">
        <v>2019</v>
      </c>
      <c r="H2242">
        <v>15.146000000000001</v>
      </c>
    </row>
    <row r="2243" spans="1:9" x14ac:dyDescent="0.25">
      <c r="A2243" t="s">
        <v>9</v>
      </c>
      <c r="B2243" t="s">
        <v>96</v>
      </c>
      <c r="C2243" t="s">
        <v>97</v>
      </c>
      <c r="D2243" t="s">
        <v>482</v>
      </c>
      <c r="E2243" t="s">
        <v>12</v>
      </c>
      <c r="F2243" t="s">
        <v>12</v>
      </c>
      <c r="G2243">
        <v>2000</v>
      </c>
      <c r="H2243">
        <v>3168</v>
      </c>
      <c r="I2243">
        <v>10817</v>
      </c>
    </row>
    <row r="2244" spans="1:9" x14ac:dyDescent="0.25">
      <c r="A2244" t="s">
        <v>9</v>
      </c>
      <c r="B2244" t="s">
        <v>96</v>
      </c>
      <c r="C2244" t="s">
        <v>97</v>
      </c>
      <c r="D2244" t="s">
        <v>482</v>
      </c>
      <c r="E2244" t="s">
        <v>12</v>
      </c>
      <c r="F2244" t="s">
        <v>12</v>
      </c>
      <c r="G2244">
        <v>2001</v>
      </c>
      <c r="H2244">
        <v>3168</v>
      </c>
      <c r="I2244">
        <v>12141.2</v>
      </c>
    </row>
    <row r="2245" spans="1:9" x14ac:dyDescent="0.25">
      <c r="A2245" t="s">
        <v>9</v>
      </c>
      <c r="B2245" t="s">
        <v>96</v>
      </c>
      <c r="C2245" t="s">
        <v>97</v>
      </c>
      <c r="D2245" t="s">
        <v>482</v>
      </c>
      <c r="E2245" t="s">
        <v>12</v>
      </c>
      <c r="F2245" t="s">
        <v>12</v>
      </c>
      <c r="G2245">
        <v>2002</v>
      </c>
      <c r="H2245">
        <v>3189</v>
      </c>
      <c r="I2245">
        <v>13151.2</v>
      </c>
    </row>
    <row r="2246" spans="1:9" x14ac:dyDescent="0.25">
      <c r="A2246" t="s">
        <v>9</v>
      </c>
      <c r="B2246" t="s">
        <v>96</v>
      </c>
      <c r="C2246" t="s">
        <v>97</v>
      </c>
      <c r="D2246" t="s">
        <v>482</v>
      </c>
      <c r="E2246" t="s">
        <v>12</v>
      </c>
      <c r="F2246" t="s">
        <v>12</v>
      </c>
      <c r="G2246">
        <v>2003</v>
      </c>
      <c r="H2246">
        <v>3189</v>
      </c>
      <c r="I2246">
        <v>13740.7</v>
      </c>
    </row>
    <row r="2247" spans="1:9" x14ac:dyDescent="0.25">
      <c r="A2247" t="s">
        <v>9</v>
      </c>
      <c r="B2247" t="s">
        <v>96</v>
      </c>
      <c r="C2247" t="s">
        <v>97</v>
      </c>
      <c r="D2247" t="s">
        <v>482</v>
      </c>
      <c r="E2247" t="s">
        <v>12</v>
      </c>
      <c r="F2247" t="s">
        <v>12</v>
      </c>
      <c r="G2247">
        <v>2004</v>
      </c>
      <c r="H2247">
        <v>3069</v>
      </c>
      <c r="I2247">
        <v>14660.3</v>
      </c>
    </row>
    <row r="2248" spans="1:9" x14ac:dyDescent="0.25">
      <c r="A2248" t="s">
        <v>9</v>
      </c>
      <c r="B2248" t="s">
        <v>96</v>
      </c>
      <c r="C2248" t="s">
        <v>97</v>
      </c>
      <c r="D2248" t="s">
        <v>482</v>
      </c>
      <c r="E2248" t="s">
        <v>12</v>
      </c>
      <c r="F2248" t="s">
        <v>12</v>
      </c>
      <c r="G2248">
        <v>2005</v>
      </c>
      <c r="H2248">
        <v>3453</v>
      </c>
      <c r="I2248">
        <v>17625.8</v>
      </c>
    </row>
    <row r="2249" spans="1:9" x14ac:dyDescent="0.25">
      <c r="A2249" t="s">
        <v>9</v>
      </c>
      <c r="B2249" t="s">
        <v>96</v>
      </c>
      <c r="C2249" t="s">
        <v>97</v>
      </c>
      <c r="D2249" t="s">
        <v>482</v>
      </c>
      <c r="E2249" t="s">
        <v>12</v>
      </c>
      <c r="F2249" t="s">
        <v>12</v>
      </c>
      <c r="G2249">
        <v>2006</v>
      </c>
      <c r="H2249">
        <v>3453</v>
      </c>
      <c r="I2249">
        <v>18093.400000000001</v>
      </c>
    </row>
    <row r="2250" spans="1:9" x14ac:dyDescent="0.25">
      <c r="A2250" t="s">
        <v>9</v>
      </c>
      <c r="B2250" t="s">
        <v>96</v>
      </c>
      <c r="C2250" t="s">
        <v>97</v>
      </c>
      <c r="D2250" t="s">
        <v>482</v>
      </c>
      <c r="E2250" t="s">
        <v>12</v>
      </c>
      <c r="F2250" t="s">
        <v>12</v>
      </c>
      <c r="G2250">
        <v>2007</v>
      </c>
      <c r="H2250">
        <v>3453</v>
      </c>
      <c r="I2250">
        <v>18073.715</v>
      </c>
    </row>
    <row r="2251" spans="1:9" x14ac:dyDescent="0.25">
      <c r="A2251" t="s">
        <v>9</v>
      </c>
      <c r="B2251" t="s">
        <v>96</v>
      </c>
      <c r="C2251" t="s">
        <v>97</v>
      </c>
      <c r="D2251" t="s">
        <v>482</v>
      </c>
      <c r="E2251" t="s">
        <v>12</v>
      </c>
      <c r="F2251" t="s">
        <v>12</v>
      </c>
      <c r="G2251">
        <v>2008</v>
      </c>
      <c r="H2251">
        <v>3453</v>
      </c>
      <c r="I2251">
        <v>18688.8</v>
      </c>
    </row>
    <row r="2252" spans="1:9" x14ac:dyDescent="0.25">
      <c r="A2252" t="s">
        <v>9</v>
      </c>
      <c r="B2252" t="s">
        <v>96</v>
      </c>
      <c r="C2252" t="s">
        <v>97</v>
      </c>
      <c r="D2252" t="s">
        <v>482</v>
      </c>
      <c r="E2252" t="s">
        <v>12</v>
      </c>
      <c r="F2252" t="s">
        <v>12</v>
      </c>
      <c r="G2252">
        <v>2009</v>
      </c>
      <c r="H2252">
        <v>4169</v>
      </c>
      <c r="I2252">
        <v>17591.599999999999</v>
      </c>
    </row>
    <row r="2253" spans="1:9" x14ac:dyDescent="0.25">
      <c r="A2253" t="s">
        <v>9</v>
      </c>
      <c r="B2253" t="s">
        <v>96</v>
      </c>
      <c r="C2253" t="s">
        <v>97</v>
      </c>
      <c r="D2253" t="s">
        <v>482</v>
      </c>
      <c r="E2253" t="s">
        <v>12</v>
      </c>
      <c r="F2253" t="s">
        <v>12</v>
      </c>
      <c r="G2253">
        <v>2010</v>
      </c>
      <c r="H2253">
        <v>4336</v>
      </c>
      <c r="I2253">
        <v>18561.7</v>
      </c>
    </row>
    <row r="2254" spans="1:9" x14ac:dyDescent="0.25">
      <c r="A2254" t="s">
        <v>9</v>
      </c>
      <c r="B2254" t="s">
        <v>96</v>
      </c>
      <c r="C2254" t="s">
        <v>97</v>
      </c>
      <c r="D2254" t="s">
        <v>482</v>
      </c>
      <c r="E2254" t="s">
        <v>12</v>
      </c>
      <c r="F2254" t="s">
        <v>12</v>
      </c>
      <c r="G2254">
        <v>2011</v>
      </c>
      <c r="H2254">
        <v>4336</v>
      </c>
      <c r="I2254">
        <v>21532.400000000001</v>
      </c>
    </row>
    <row r="2255" spans="1:9" x14ac:dyDescent="0.25">
      <c r="A2255" t="s">
        <v>9</v>
      </c>
      <c r="B2255" t="s">
        <v>96</v>
      </c>
      <c r="C2255" t="s">
        <v>97</v>
      </c>
      <c r="D2255" t="s">
        <v>482</v>
      </c>
      <c r="E2255" t="s">
        <v>12</v>
      </c>
      <c r="F2255" t="s">
        <v>12</v>
      </c>
      <c r="G2255">
        <v>2012</v>
      </c>
      <c r="H2255">
        <v>4651</v>
      </c>
      <c r="I2255">
        <v>23951.473000000002</v>
      </c>
    </row>
    <row r="2256" spans="1:9" x14ac:dyDescent="0.25">
      <c r="A2256" t="s">
        <v>9</v>
      </c>
      <c r="B2256" t="s">
        <v>96</v>
      </c>
      <c r="C2256" t="s">
        <v>97</v>
      </c>
      <c r="D2256" t="s">
        <v>482</v>
      </c>
      <c r="E2256" t="s">
        <v>12</v>
      </c>
      <c r="F2256" t="s">
        <v>12</v>
      </c>
      <c r="G2256">
        <v>2013</v>
      </c>
      <c r="H2256">
        <v>5061</v>
      </c>
      <c r="I2256">
        <v>22594.254000000001</v>
      </c>
    </row>
    <row r="2257" spans="1:9" x14ac:dyDescent="0.25">
      <c r="A2257" t="s">
        <v>9</v>
      </c>
      <c r="B2257" t="s">
        <v>96</v>
      </c>
      <c r="C2257" t="s">
        <v>97</v>
      </c>
      <c r="D2257" t="s">
        <v>482</v>
      </c>
      <c r="E2257" t="s">
        <v>12</v>
      </c>
      <c r="F2257" t="s">
        <v>12</v>
      </c>
      <c r="G2257">
        <v>2014</v>
      </c>
      <c r="H2257">
        <v>5411</v>
      </c>
      <c r="I2257">
        <v>24125</v>
      </c>
    </row>
    <row r="2258" spans="1:9" x14ac:dyDescent="0.25">
      <c r="A2258" t="s">
        <v>9</v>
      </c>
      <c r="B2258" t="s">
        <v>96</v>
      </c>
      <c r="C2258" t="s">
        <v>97</v>
      </c>
      <c r="D2258" t="s">
        <v>482</v>
      </c>
      <c r="E2258" t="s">
        <v>12</v>
      </c>
      <c r="F2258" t="s">
        <v>12</v>
      </c>
      <c r="G2258">
        <v>2015</v>
      </c>
      <c r="H2258">
        <v>5411</v>
      </c>
      <c r="I2258">
        <v>25107.5</v>
      </c>
    </row>
    <row r="2259" spans="1:9" x14ac:dyDescent="0.25">
      <c r="A2259" t="s">
        <v>9</v>
      </c>
      <c r="B2259" t="s">
        <v>96</v>
      </c>
      <c r="C2259" t="s">
        <v>97</v>
      </c>
      <c r="D2259" t="s">
        <v>482</v>
      </c>
      <c r="E2259" t="s">
        <v>12</v>
      </c>
      <c r="F2259" t="s">
        <v>12</v>
      </c>
      <c r="G2259">
        <v>2016</v>
      </c>
      <c r="H2259">
        <v>5483.5</v>
      </c>
      <c r="I2259">
        <v>25736.9</v>
      </c>
    </row>
    <row r="2260" spans="1:9" x14ac:dyDescent="0.25">
      <c r="A2260" t="s">
        <v>9</v>
      </c>
      <c r="B2260" t="s">
        <v>96</v>
      </c>
      <c r="C2260" t="s">
        <v>97</v>
      </c>
      <c r="D2260" t="s">
        <v>482</v>
      </c>
      <c r="E2260" t="s">
        <v>12</v>
      </c>
      <c r="F2260" t="s">
        <v>12</v>
      </c>
      <c r="G2260">
        <v>2017</v>
      </c>
      <c r="H2260">
        <v>5850</v>
      </c>
      <c r="I2260">
        <v>26576</v>
      </c>
    </row>
    <row r="2261" spans="1:9" x14ac:dyDescent="0.25">
      <c r="A2261" t="s">
        <v>9</v>
      </c>
      <c r="B2261" t="s">
        <v>96</v>
      </c>
      <c r="C2261" t="s">
        <v>97</v>
      </c>
      <c r="D2261" t="s">
        <v>482</v>
      </c>
      <c r="E2261" t="s">
        <v>12</v>
      </c>
      <c r="F2261" t="s">
        <v>12</v>
      </c>
      <c r="G2261">
        <v>2018</v>
      </c>
      <c r="H2261">
        <v>7236</v>
      </c>
    </row>
    <row r="2262" spans="1:9" x14ac:dyDescent="0.25">
      <c r="A2262" t="s">
        <v>9</v>
      </c>
      <c r="B2262" t="s">
        <v>96</v>
      </c>
      <c r="C2262" t="s">
        <v>97</v>
      </c>
      <c r="D2262" t="s">
        <v>482</v>
      </c>
      <c r="E2262" t="s">
        <v>12</v>
      </c>
      <c r="F2262" t="s">
        <v>12</v>
      </c>
      <c r="G2262">
        <v>2019</v>
      </c>
      <c r="H2262">
        <v>7236</v>
      </c>
    </row>
    <row r="2263" spans="1:9" x14ac:dyDescent="0.25">
      <c r="A2263" t="s">
        <v>9</v>
      </c>
      <c r="B2263" t="s">
        <v>96</v>
      </c>
      <c r="C2263" t="s">
        <v>97</v>
      </c>
      <c r="D2263" t="s">
        <v>482</v>
      </c>
      <c r="E2263" t="s">
        <v>98</v>
      </c>
      <c r="F2263" t="s">
        <v>98</v>
      </c>
      <c r="G2263">
        <v>2004</v>
      </c>
      <c r="H2263">
        <v>233</v>
      </c>
      <c r="I2263">
        <v>9</v>
      </c>
    </row>
    <row r="2264" spans="1:9" x14ac:dyDescent="0.25">
      <c r="A2264" t="s">
        <v>9</v>
      </c>
      <c r="B2264" t="s">
        <v>96</v>
      </c>
      <c r="C2264" t="s">
        <v>97</v>
      </c>
      <c r="D2264" t="s">
        <v>482</v>
      </c>
      <c r="E2264" t="s">
        <v>98</v>
      </c>
      <c r="F2264" t="s">
        <v>98</v>
      </c>
      <c r="G2264">
        <v>2005</v>
      </c>
      <c r="H2264">
        <v>464</v>
      </c>
      <c r="I2264">
        <v>447.3</v>
      </c>
    </row>
    <row r="2265" spans="1:9" x14ac:dyDescent="0.25">
      <c r="A2265" t="s">
        <v>9</v>
      </c>
      <c r="B2265" t="s">
        <v>96</v>
      </c>
      <c r="C2265" t="s">
        <v>97</v>
      </c>
      <c r="D2265" t="s">
        <v>482</v>
      </c>
      <c r="E2265" t="s">
        <v>98</v>
      </c>
      <c r="F2265" t="s">
        <v>98</v>
      </c>
      <c r="G2265">
        <v>2006</v>
      </c>
      <c r="H2265">
        <v>464</v>
      </c>
      <c r="I2265">
        <v>602.5</v>
      </c>
    </row>
    <row r="2266" spans="1:9" x14ac:dyDescent="0.25">
      <c r="A2266" t="s">
        <v>9</v>
      </c>
      <c r="B2266" t="s">
        <v>96</v>
      </c>
      <c r="C2266" t="s">
        <v>97</v>
      </c>
      <c r="D2266" t="s">
        <v>482</v>
      </c>
      <c r="E2266" t="s">
        <v>98</v>
      </c>
      <c r="F2266" t="s">
        <v>98</v>
      </c>
      <c r="G2266">
        <v>2007</v>
      </c>
      <c r="H2266">
        <v>464</v>
      </c>
      <c r="I2266">
        <v>416.3</v>
      </c>
    </row>
    <row r="2267" spans="1:9" x14ac:dyDescent="0.25">
      <c r="A2267" t="s">
        <v>9</v>
      </c>
      <c r="B2267" t="s">
        <v>96</v>
      </c>
      <c r="C2267" t="s">
        <v>97</v>
      </c>
      <c r="D2267" t="s">
        <v>482</v>
      </c>
      <c r="E2267" t="s">
        <v>98</v>
      </c>
      <c r="F2267" t="s">
        <v>98</v>
      </c>
      <c r="G2267">
        <v>2008</v>
      </c>
      <c r="H2267">
        <v>464</v>
      </c>
      <c r="I2267">
        <v>443.7</v>
      </c>
    </row>
    <row r="2268" spans="1:9" x14ac:dyDescent="0.25">
      <c r="A2268" t="s">
        <v>9</v>
      </c>
      <c r="B2268" t="s">
        <v>96</v>
      </c>
      <c r="C2268" t="s">
        <v>97</v>
      </c>
      <c r="D2268" t="s">
        <v>482</v>
      </c>
      <c r="E2268" t="s">
        <v>98</v>
      </c>
      <c r="F2268" t="s">
        <v>98</v>
      </c>
      <c r="G2268">
        <v>2009</v>
      </c>
      <c r="H2268">
        <v>464</v>
      </c>
      <c r="I2268">
        <v>383.8</v>
      </c>
    </row>
    <row r="2269" spans="1:9" x14ac:dyDescent="0.25">
      <c r="A2269" t="s">
        <v>9</v>
      </c>
      <c r="B2269" t="s">
        <v>96</v>
      </c>
      <c r="C2269" t="s">
        <v>97</v>
      </c>
      <c r="D2269" t="s">
        <v>482</v>
      </c>
      <c r="E2269" t="s">
        <v>98</v>
      </c>
      <c r="F2269" t="s">
        <v>98</v>
      </c>
      <c r="G2269">
        <v>2010</v>
      </c>
      <c r="H2269">
        <v>464</v>
      </c>
      <c r="I2269">
        <v>163</v>
      </c>
    </row>
    <row r="2270" spans="1:9" x14ac:dyDescent="0.25">
      <c r="A2270" t="s">
        <v>9</v>
      </c>
      <c r="B2270" t="s">
        <v>96</v>
      </c>
      <c r="C2270" t="s">
        <v>97</v>
      </c>
      <c r="D2270" t="s">
        <v>482</v>
      </c>
      <c r="E2270" t="s">
        <v>98</v>
      </c>
      <c r="F2270" t="s">
        <v>98</v>
      </c>
      <c r="G2270">
        <v>2011</v>
      </c>
      <c r="H2270">
        <v>464</v>
      </c>
      <c r="I2270">
        <v>133.30000000000001</v>
      </c>
    </row>
    <row r="2271" spans="1:9" x14ac:dyDescent="0.25">
      <c r="A2271" t="s">
        <v>9</v>
      </c>
      <c r="B2271" t="s">
        <v>96</v>
      </c>
      <c r="C2271" t="s">
        <v>97</v>
      </c>
      <c r="D2271" t="s">
        <v>482</v>
      </c>
      <c r="E2271" t="s">
        <v>98</v>
      </c>
      <c r="F2271" t="s">
        <v>98</v>
      </c>
      <c r="G2271">
        <v>2012</v>
      </c>
      <c r="H2271">
        <v>464</v>
      </c>
      <c r="I2271">
        <v>185</v>
      </c>
    </row>
    <row r="2272" spans="1:9" x14ac:dyDescent="0.25">
      <c r="A2272" t="s">
        <v>9</v>
      </c>
      <c r="B2272" t="s">
        <v>96</v>
      </c>
      <c r="C2272" t="s">
        <v>97</v>
      </c>
      <c r="D2272" t="s">
        <v>482</v>
      </c>
      <c r="E2272" t="s">
        <v>98</v>
      </c>
      <c r="F2272" t="s">
        <v>98</v>
      </c>
      <c r="G2272">
        <v>2013</v>
      </c>
      <c r="H2272">
        <v>464</v>
      </c>
      <c r="I2272">
        <v>205.4</v>
      </c>
    </row>
    <row r="2273" spans="1:9" x14ac:dyDescent="0.25">
      <c r="A2273" t="s">
        <v>9</v>
      </c>
      <c r="B2273" t="s">
        <v>96</v>
      </c>
      <c r="C2273" t="s">
        <v>97</v>
      </c>
      <c r="D2273" t="s">
        <v>482</v>
      </c>
      <c r="E2273" t="s">
        <v>98</v>
      </c>
      <c r="F2273" t="s">
        <v>98</v>
      </c>
      <c r="G2273">
        <v>2014</v>
      </c>
      <c r="H2273">
        <v>464</v>
      </c>
      <c r="I2273">
        <v>395.5</v>
      </c>
    </row>
    <row r="2274" spans="1:9" x14ac:dyDescent="0.25">
      <c r="A2274" t="s">
        <v>9</v>
      </c>
      <c r="B2274" t="s">
        <v>96</v>
      </c>
      <c r="C2274" t="s">
        <v>97</v>
      </c>
      <c r="D2274" t="s">
        <v>482</v>
      </c>
      <c r="E2274" t="s">
        <v>98</v>
      </c>
      <c r="F2274" t="s">
        <v>98</v>
      </c>
      <c r="G2274">
        <v>2015</v>
      </c>
      <c r="H2274">
        <v>464</v>
      </c>
      <c r="I2274">
        <v>396.2</v>
      </c>
    </row>
    <row r="2275" spans="1:9" x14ac:dyDescent="0.25">
      <c r="A2275" t="s">
        <v>9</v>
      </c>
      <c r="B2275" t="s">
        <v>96</v>
      </c>
      <c r="C2275" t="s">
        <v>97</v>
      </c>
      <c r="D2275" t="s">
        <v>482</v>
      </c>
      <c r="E2275" t="s">
        <v>98</v>
      </c>
      <c r="F2275" t="s">
        <v>98</v>
      </c>
      <c r="G2275">
        <v>2016</v>
      </c>
      <c r="H2275">
        <v>464</v>
      </c>
      <c r="I2275">
        <v>406.5</v>
      </c>
    </row>
    <row r="2276" spans="1:9" x14ac:dyDescent="0.25">
      <c r="A2276" t="s">
        <v>9</v>
      </c>
      <c r="B2276" t="s">
        <v>96</v>
      </c>
      <c r="C2276" t="s">
        <v>97</v>
      </c>
      <c r="D2276" t="s">
        <v>482</v>
      </c>
      <c r="E2276" t="s">
        <v>98</v>
      </c>
      <c r="F2276" t="s">
        <v>98</v>
      </c>
      <c r="G2276">
        <v>2017</v>
      </c>
      <c r="H2276">
        <v>464</v>
      </c>
      <c r="I2276">
        <v>406.5</v>
      </c>
    </row>
    <row r="2277" spans="1:9" x14ac:dyDescent="0.25">
      <c r="A2277" t="s">
        <v>9</v>
      </c>
      <c r="B2277" t="s">
        <v>96</v>
      </c>
      <c r="C2277" t="s">
        <v>97</v>
      </c>
      <c r="D2277" t="s">
        <v>482</v>
      </c>
      <c r="E2277" t="s">
        <v>98</v>
      </c>
      <c r="F2277" t="s">
        <v>98</v>
      </c>
      <c r="G2277">
        <v>2018</v>
      </c>
      <c r="H2277">
        <v>464</v>
      </c>
    </row>
    <row r="2278" spans="1:9" x14ac:dyDescent="0.25">
      <c r="A2278" t="s">
        <v>9</v>
      </c>
      <c r="B2278" t="s">
        <v>96</v>
      </c>
      <c r="C2278" t="s">
        <v>97</v>
      </c>
      <c r="D2278" t="s">
        <v>482</v>
      </c>
      <c r="E2278" t="s">
        <v>98</v>
      </c>
      <c r="F2278" t="s">
        <v>98</v>
      </c>
      <c r="G2278">
        <v>2019</v>
      </c>
      <c r="H2278">
        <v>464</v>
      </c>
    </row>
    <row r="2279" spans="1:9" x14ac:dyDescent="0.25">
      <c r="A2279" t="s">
        <v>9</v>
      </c>
      <c r="B2279" t="s">
        <v>96</v>
      </c>
      <c r="C2279" t="s">
        <v>97</v>
      </c>
      <c r="D2279" t="s">
        <v>483</v>
      </c>
      <c r="E2279" t="s">
        <v>22</v>
      </c>
      <c r="F2279" t="s">
        <v>31</v>
      </c>
      <c r="G2279">
        <v>2012</v>
      </c>
      <c r="H2279">
        <v>0.85</v>
      </c>
      <c r="I2279">
        <v>4.6020000000000003</v>
      </c>
    </row>
    <row r="2280" spans="1:9" x14ac:dyDescent="0.25">
      <c r="A2280" t="s">
        <v>9</v>
      </c>
      <c r="B2280" t="s">
        <v>96</v>
      </c>
      <c r="C2280" t="s">
        <v>97</v>
      </c>
      <c r="D2280" t="s">
        <v>483</v>
      </c>
      <c r="E2280" t="s">
        <v>22</v>
      </c>
      <c r="F2280" t="s">
        <v>31</v>
      </c>
      <c r="G2280">
        <v>2013</v>
      </c>
      <c r="H2280">
        <v>0.85</v>
      </c>
      <c r="I2280">
        <v>4.6020000000000003</v>
      </c>
    </row>
    <row r="2281" spans="1:9" x14ac:dyDescent="0.25">
      <c r="A2281" t="s">
        <v>9</v>
      </c>
      <c r="B2281" t="s">
        <v>96</v>
      </c>
      <c r="C2281" t="s">
        <v>97</v>
      </c>
      <c r="D2281" t="s">
        <v>483</v>
      </c>
      <c r="E2281" t="s">
        <v>22</v>
      </c>
      <c r="F2281" t="s">
        <v>31</v>
      </c>
      <c r="G2281">
        <v>2014</v>
      </c>
      <c r="H2281">
        <v>0.85</v>
      </c>
      <c r="I2281">
        <v>4.6020000000000003</v>
      </c>
    </row>
    <row r="2282" spans="1:9" x14ac:dyDescent="0.25">
      <c r="A2282" t="s">
        <v>9</v>
      </c>
      <c r="B2282" t="s">
        <v>96</v>
      </c>
      <c r="C2282" t="s">
        <v>97</v>
      </c>
      <c r="D2282" t="s">
        <v>483</v>
      </c>
      <c r="E2282" t="s">
        <v>22</v>
      </c>
      <c r="F2282" t="s">
        <v>31</v>
      </c>
      <c r="G2282">
        <v>2015</v>
      </c>
      <c r="H2282">
        <v>2.0779999999999998</v>
      </c>
      <c r="I2282">
        <v>11.25</v>
      </c>
    </row>
    <row r="2283" spans="1:9" x14ac:dyDescent="0.25">
      <c r="A2283" t="s">
        <v>9</v>
      </c>
      <c r="B2283" t="s">
        <v>96</v>
      </c>
      <c r="C2283" t="s">
        <v>97</v>
      </c>
      <c r="D2283" t="s">
        <v>483</v>
      </c>
      <c r="E2283" t="s">
        <v>22</v>
      </c>
      <c r="F2283" t="s">
        <v>31</v>
      </c>
      <c r="G2283">
        <v>2016</v>
      </c>
      <c r="H2283">
        <v>2.0779999999999998</v>
      </c>
      <c r="I2283">
        <v>11.25</v>
      </c>
    </row>
    <row r="2284" spans="1:9" x14ac:dyDescent="0.25">
      <c r="A2284" t="s">
        <v>9</v>
      </c>
      <c r="B2284" t="s">
        <v>96</v>
      </c>
      <c r="C2284" t="s">
        <v>97</v>
      </c>
      <c r="D2284" t="s">
        <v>483</v>
      </c>
      <c r="E2284" t="s">
        <v>22</v>
      </c>
      <c r="F2284" t="s">
        <v>31</v>
      </c>
      <c r="G2284">
        <v>2017</v>
      </c>
      <c r="H2284">
        <v>2.3279999999999998</v>
      </c>
      <c r="I2284">
        <v>12.603</v>
      </c>
    </row>
    <row r="2285" spans="1:9" x14ac:dyDescent="0.25">
      <c r="A2285" t="s">
        <v>9</v>
      </c>
      <c r="B2285" t="s">
        <v>96</v>
      </c>
      <c r="C2285" t="s">
        <v>97</v>
      </c>
      <c r="D2285" t="s">
        <v>483</v>
      </c>
      <c r="E2285" t="s">
        <v>22</v>
      </c>
      <c r="F2285" t="s">
        <v>31</v>
      </c>
      <c r="G2285">
        <v>2018</v>
      </c>
      <c r="H2285">
        <v>2.3279999999999998</v>
      </c>
    </row>
    <row r="2286" spans="1:9" x14ac:dyDescent="0.25">
      <c r="A2286" t="s">
        <v>9</v>
      </c>
      <c r="B2286" t="s">
        <v>96</v>
      </c>
      <c r="C2286" t="s">
        <v>97</v>
      </c>
      <c r="D2286" t="s">
        <v>483</v>
      </c>
      <c r="E2286" t="s">
        <v>22</v>
      </c>
      <c r="F2286" t="s">
        <v>31</v>
      </c>
      <c r="G2286">
        <v>2019</v>
      </c>
      <c r="H2286">
        <v>2.3279999999999998</v>
      </c>
    </row>
    <row r="2287" spans="1:9" x14ac:dyDescent="0.25">
      <c r="A2287" t="s">
        <v>9</v>
      </c>
      <c r="B2287" t="s">
        <v>96</v>
      </c>
      <c r="C2287" t="s">
        <v>97</v>
      </c>
      <c r="D2287" t="s">
        <v>483</v>
      </c>
      <c r="E2287" t="s">
        <v>13</v>
      </c>
      <c r="F2287" t="s">
        <v>14</v>
      </c>
      <c r="G2287">
        <v>2000</v>
      </c>
      <c r="H2287">
        <v>1166.616</v>
      </c>
      <c r="I2287">
        <v>710.6</v>
      </c>
    </row>
    <row r="2288" spans="1:9" x14ac:dyDescent="0.25">
      <c r="A2288" t="s">
        <v>9</v>
      </c>
      <c r="B2288" t="s">
        <v>96</v>
      </c>
      <c r="C2288" t="s">
        <v>97</v>
      </c>
      <c r="D2288" t="s">
        <v>483</v>
      </c>
      <c r="E2288" t="s">
        <v>13</v>
      </c>
      <c r="F2288" t="s">
        <v>14</v>
      </c>
      <c r="G2288">
        <v>2001</v>
      </c>
      <c r="H2288">
        <v>1166.616</v>
      </c>
      <c r="I2288">
        <v>862.3</v>
      </c>
    </row>
    <row r="2289" spans="1:9" x14ac:dyDescent="0.25">
      <c r="A2289" t="s">
        <v>9</v>
      </c>
      <c r="B2289" t="s">
        <v>96</v>
      </c>
      <c r="C2289" t="s">
        <v>97</v>
      </c>
      <c r="D2289" t="s">
        <v>483</v>
      </c>
      <c r="E2289" t="s">
        <v>13</v>
      </c>
      <c r="F2289" t="s">
        <v>14</v>
      </c>
      <c r="G2289">
        <v>2002</v>
      </c>
      <c r="H2289">
        <v>1166.616</v>
      </c>
      <c r="I2289">
        <v>842</v>
      </c>
    </row>
    <row r="2290" spans="1:9" x14ac:dyDescent="0.25">
      <c r="A2290" t="s">
        <v>9</v>
      </c>
      <c r="B2290" t="s">
        <v>96</v>
      </c>
      <c r="C2290" t="s">
        <v>97</v>
      </c>
      <c r="D2290" t="s">
        <v>483</v>
      </c>
      <c r="E2290" t="s">
        <v>13</v>
      </c>
      <c r="F2290" t="s">
        <v>14</v>
      </c>
      <c r="G2290">
        <v>2003</v>
      </c>
      <c r="H2290">
        <v>1265.116</v>
      </c>
      <c r="I2290">
        <v>1441.1</v>
      </c>
    </row>
    <row r="2291" spans="1:9" x14ac:dyDescent="0.25">
      <c r="A2291" t="s">
        <v>9</v>
      </c>
      <c r="B2291" t="s">
        <v>96</v>
      </c>
      <c r="C2291" t="s">
        <v>97</v>
      </c>
      <c r="D2291" t="s">
        <v>483</v>
      </c>
      <c r="E2291" t="s">
        <v>13</v>
      </c>
      <c r="F2291" t="s">
        <v>14</v>
      </c>
      <c r="G2291">
        <v>2004</v>
      </c>
      <c r="H2291">
        <v>1265.3200000000002</v>
      </c>
      <c r="I2291">
        <v>1591.3</v>
      </c>
    </row>
    <row r="2292" spans="1:9" x14ac:dyDescent="0.25">
      <c r="A2292" t="s">
        <v>9</v>
      </c>
      <c r="B2292" t="s">
        <v>96</v>
      </c>
      <c r="C2292" t="s">
        <v>97</v>
      </c>
      <c r="D2292" t="s">
        <v>483</v>
      </c>
      <c r="E2292" t="s">
        <v>13</v>
      </c>
      <c r="F2292" t="s">
        <v>14</v>
      </c>
      <c r="G2292">
        <v>2005</v>
      </c>
      <c r="H2292">
        <v>1265.3200000000002</v>
      </c>
      <c r="I2292">
        <v>964.6</v>
      </c>
    </row>
    <row r="2293" spans="1:9" x14ac:dyDescent="0.25">
      <c r="A2293" t="s">
        <v>9</v>
      </c>
      <c r="B2293" t="s">
        <v>96</v>
      </c>
      <c r="C2293" t="s">
        <v>97</v>
      </c>
      <c r="D2293" t="s">
        <v>483</v>
      </c>
      <c r="E2293" t="s">
        <v>13</v>
      </c>
      <c r="F2293" t="s">
        <v>14</v>
      </c>
      <c r="G2293">
        <v>2006</v>
      </c>
      <c r="H2293">
        <v>1265.3200000000002</v>
      </c>
      <c r="I2293">
        <v>982.8</v>
      </c>
    </row>
    <row r="2294" spans="1:9" x14ac:dyDescent="0.25">
      <c r="A2294" t="s">
        <v>9</v>
      </c>
      <c r="B2294" t="s">
        <v>96</v>
      </c>
      <c r="C2294" t="s">
        <v>97</v>
      </c>
      <c r="D2294" t="s">
        <v>483</v>
      </c>
      <c r="E2294" t="s">
        <v>13</v>
      </c>
      <c r="F2294" t="s">
        <v>14</v>
      </c>
      <c r="G2294">
        <v>2007</v>
      </c>
      <c r="H2294">
        <v>1265.3200000000002</v>
      </c>
      <c r="I2294">
        <v>901.8</v>
      </c>
    </row>
    <row r="2295" spans="1:9" x14ac:dyDescent="0.25">
      <c r="A2295" t="s">
        <v>9</v>
      </c>
      <c r="B2295" t="s">
        <v>96</v>
      </c>
      <c r="C2295" t="s">
        <v>97</v>
      </c>
      <c r="D2295" t="s">
        <v>483</v>
      </c>
      <c r="E2295" t="s">
        <v>13</v>
      </c>
      <c r="F2295" t="s">
        <v>14</v>
      </c>
      <c r="G2295">
        <v>2008</v>
      </c>
      <c r="H2295">
        <v>1265.3200000000002</v>
      </c>
      <c r="I2295">
        <v>915.8</v>
      </c>
    </row>
    <row r="2296" spans="1:9" x14ac:dyDescent="0.25">
      <c r="A2296" t="s">
        <v>9</v>
      </c>
      <c r="B2296" t="s">
        <v>96</v>
      </c>
      <c r="C2296" t="s">
        <v>97</v>
      </c>
      <c r="D2296" t="s">
        <v>483</v>
      </c>
      <c r="E2296" t="s">
        <v>13</v>
      </c>
      <c r="F2296" t="s">
        <v>14</v>
      </c>
      <c r="G2296">
        <v>2009</v>
      </c>
      <c r="H2296">
        <v>1285.3200000000002</v>
      </c>
      <c r="I2296">
        <v>2568.5</v>
      </c>
    </row>
    <row r="2297" spans="1:9" x14ac:dyDescent="0.25">
      <c r="A2297" t="s">
        <v>9</v>
      </c>
      <c r="B2297" t="s">
        <v>96</v>
      </c>
      <c r="C2297" t="s">
        <v>97</v>
      </c>
      <c r="D2297" t="s">
        <v>483</v>
      </c>
      <c r="E2297" t="s">
        <v>13</v>
      </c>
      <c r="F2297" t="s">
        <v>14</v>
      </c>
      <c r="G2297">
        <v>2010</v>
      </c>
      <c r="H2297">
        <v>1305.5330000000001</v>
      </c>
      <c r="I2297">
        <v>3467.8</v>
      </c>
    </row>
    <row r="2298" spans="1:9" x14ac:dyDescent="0.25">
      <c r="A2298" t="s">
        <v>9</v>
      </c>
      <c r="B2298" t="s">
        <v>96</v>
      </c>
      <c r="C2298" t="s">
        <v>97</v>
      </c>
      <c r="D2298" t="s">
        <v>483</v>
      </c>
      <c r="E2298" t="s">
        <v>13</v>
      </c>
      <c r="F2298" t="s">
        <v>14</v>
      </c>
      <c r="G2298">
        <v>2011</v>
      </c>
      <c r="H2298">
        <v>1305.5330000000001</v>
      </c>
      <c r="I2298">
        <v>2005.4</v>
      </c>
    </row>
    <row r="2299" spans="1:9" x14ac:dyDescent="0.25">
      <c r="A2299" t="s">
        <v>9</v>
      </c>
      <c r="B2299" t="s">
        <v>96</v>
      </c>
      <c r="C2299" t="s">
        <v>97</v>
      </c>
      <c r="D2299" t="s">
        <v>483</v>
      </c>
      <c r="E2299" t="s">
        <v>13</v>
      </c>
      <c r="F2299" t="s">
        <v>14</v>
      </c>
      <c r="G2299">
        <v>2012</v>
      </c>
      <c r="H2299">
        <v>1305.5330000000001</v>
      </c>
      <c r="I2299">
        <v>1631</v>
      </c>
    </row>
    <row r="2300" spans="1:9" x14ac:dyDescent="0.25">
      <c r="A2300" t="s">
        <v>9</v>
      </c>
      <c r="B2300" t="s">
        <v>96</v>
      </c>
      <c r="C2300" t="s">
        <v>97</v>
      </c>
      <c r="D2300" t="s">
        <v>483</v>
      </c>
      <c r="E2300" t="s">
        <v>13</v>
      </c>
      <c r="F2300" t="s">
        <v>14</v>
      </c>
      <c r="G2300">
        <v>2013</v>
      </c>
      <c r="H2300">
        <v>1305.5330000000001</v>
      </c>
      <c r="I2300">
        <v>2785</v>
      </c>
    </row>
    <row r="2301" spans="1:9" x14ac:dyDescent="0.25">
      <c r="A2301" t="s">
        <v>9</v>
      </c>
      <c r="B2301" t="s">
        <v>96</v>
      </c>
      <c r="C2301" t="s">
        <v>97</v>
      </c>
      <c r="D2301" t="s">
        <v>483</v>
      </c>
      <c r="E2301" t="s">
        <v>13</v>
      </c>
      <c r="F2301" t="s">
        <v>14</v>
      </c>
      <c r="G2301">
        <v>2014</v>
      </c>
      <c r="H2301">
        <v>1305.5330000000001</v>
      </c>
      <c r="I2301">
        <v>1637.4</v>
      </c>
    </row>
    <row r="2302" spans="1:9" x14ac:dyDescent="0.25">
      <c r="A2302" t="s">
        <v>9</v>
      </c>
      <c r="B2302" t="s">
        <v>96</v>
      </c>
      <c r="C2302" t="s">
        <v>97</v>
      </c>
      <c r="D2302" t="s">
        <v>483</v>
      </c>
      <c r="E2302" t="s">
        <v>13</v>
      </c>
      <c r="F2302" t="s">
        <v>14</v>
      </c>
      <c r="G2302">
        <v>2015</v>
      </c>
      <c r="H2302">
        <v>1305.5330000000001</v>
      </c>
      <c r="I2302">
        <v>1885.3</v>
      </c>
    </row>
    <row r="2303" spans="1:9" x14ac:dyDescent="0.25">
      <c r="A2303" t="s">
        <v>9</v>
      </c>
      <c r="B2303" t="s">
        <v>96</v>
      </c>
      <c r="C2303" t="s">
        <v>97</v>
      </c>
      <c r="D2303" t="s">
        <v>483</v>
      </c>
      <c r="E2303" t="s">
        <v>13</v>
      </c>
      <c r="F2303" t="s">
        <v>14</v>
      </c>
      <c r="G2303">
        <v>2016</v>
      </c>
      <c r="H2303">
        <v>1305.5330000000001</v>
      </c>
      <c r="I2303">
        <v>1255.7</v>
      </c>
    </row>
    <row r="2304" spans="1:9" x14ac:dyDescent="0.25">
      <c r="A2304" t="s">
        <v>9</v>
      </c>
      <c r="B2304" t="s">
        <v>96</v>
      </c>
      <c r="C2304" t="s">
        <v>97</v>
      </c>
      <c r="D2304" t="s">
        <v>483</v>
      </c>
      <c r="E2304" t="s">
        <v>13</v>
      </c>
      <c r="F2304" t="s">
        <v>14</v>
      </c>
      <c r="G2304">
        <v>2017</v>
      </c>
      <c r="H2304">
        <v>1305.5330000000001</v>
      </c>
      <c r="I2304">
        <v>1158.5</v>
      </c>
    </row>
    <row r="2305" spans="1:9" x14ac:dyDescent="0.25">
      <c r="A2305" t="s">
        <v>9</v>
      </c>
      <c r="B2305" t="s">
        <v>96</v>
      </c>
      <c r="C2305" t="s">
        <v>97</v>
      </c>
      <c r="D2305" t="s">
        <v>483</v>
      </c>
      <c r="E2305" t="s">
        <v>13</v>
      </c>
      <c r="F2305" t="s">
        <v>14</v>
      </c>
      <c r="G2305">
        <v>2018</v>
      </c>
      <c r="H2305">
        <v>1305.5329999999999</v>
      </c>
    </row>
    <row r="2306" spans="1:9" x14ac:dyDescent="0.25">
      <c r="A2306" t="s">
        <v>9</v>
      </c>
      <c r="B2306" t="s">
        <v>96</v>
      </c>
      <c r="C2306" t="s">
        <v>97</v>
      </c>
      <c r="D2306" t="s">
        <v>483</v>
      </c>
      <c r="E2306" t="s">
        <v>13</v>
      </c>
      <c r="F2306" t="s">
        <v>14</v>
      </c>
      <c r="G2306">
        <v>2019</v>
      </c>
      <c r="H2306">
        <v>1305.5329999999999</v>
      </c>
    </row>
    <row r="2307" spans="1:9" x14ac:dyDescent="0.25">
      <c r="A2307" t="s">
        <v>9</v>
      </c>
      <c r="B2307" t="s">
        <v>96</v>
      </c>
      <c r="C2307" t="s">
        <v>97</v>
      </c>
      <c r="D2307" t="s">
        <v>483</v>
      </c>
      <c r="E2307" t="s">
        <v>15</v>
      </c>
      <c r="F2307" t="s">
        <v>16</v>
      </c>
      <c r="G2307">
        <v>2010</v>
      </c>
      <c r="H2307">
        <v>20</v>
      </c>
      <c r="I2307">
        <v>0</v>
      </c>
    </row>
    <row r="2308" spans="1:9" x14ac:dyDescent="0.25">
      <c r="A2308" t="s">
        <v>9</v>
      </c>
      <c r="B2308" t="s">
        <v>96</v>
      </c>
      <c r="C2308" t="s">
        <v>97</v>
      </c>
      <c r="D2308" t="s">
        <v>483</v>
      </c>
      <c r="E2308" t="s">
        <v>15</v>
      </c>
      <c r="F2308" t="s">
        <v>16</v>
      </c>
      <c r="G2308">
        <v>2011</v>
      </c>
      <c r="H2308">
        <v>20</v>
      </c>
      <c r="I2308">
        <v>5</v>
      </c>
    </row>
    <row r="2309" spans="1:9" x14ac:dyDescent="0.25">
      <c r="A2309" t="s">
        <v>9</v>
      </c>
      <c r="B2309" t="s">
        <v>96</v>
      </c>
      <c r="C2309" t="s">
        <v>97</v>
      </c>
      <c r="D2309" t="s">
        <v>483</v>
      </c>
      <c r="E2309" t="s">
        <v>15</v>
      </c>
      <c r="F2309" t="s">
        <v>16</v>
      </c>
      <c r="G2309">
        <v>2012</v>
      </c>
      <c r="H2309">
        <v>20</v>
      </c>
      <c r="I2309">
        <v>39</v>
      </c>
    </row>
    <row r="2310" spans="1:9" x14ac:dyDescent="0.25">
      <c r="A2310" t="s">
        <v>9</v>
      </c>
      <c r="B2310" t="s">
        <v>96</v>
      </c>
      <c r="C2310" t="s">
        <v>97</v>
      </c>
      <c r="D2310" t="s">
        <v>483</v>
      </c>
      <c r="E2310" t="s">
        <v>15</v>
      </c>
      <c r="F2310" t="s">
        <v>16</v>
      </c>
      <c r="G2310">
        <v>2013</v>
      </c>
      <c r="H2310">
        <v>20</v>
      </c>
      <c r="I2310">
        <v>39</v>
      </c>
    </row>
    <row r="2311" spans="1:9" x14ac:dyDescent="0.25">
      <c r="A2311" t="s">
        <v>9</v>
      </c>
      <c r="B2311" t="s">
        <v>96</v>
      </c>
      <c r="C2311" t="s">
        <v>97</v>
      </c>
      <c r="D2311" t="s">
        <v>483</v>
      </c>
      <c r="E2311" t="s">
        <v>15</v>
      </c>
      <c r="F2311" t="s">
        <v>16</v>
      </c>
      <c r="G2311">
        <v>2014</v>
      </c>
      <c r="H2311">
        <v>20</v>
      </c>
      <c r="I2311">
        <v>39</v>
      </c>
    </row>
    <row r="2312" spans="1:9" x14ac:dyDescent="0.25">
      <c r="A2312" t="s">
        <v>9</v>
      </c>
      <c r="B2312" t="s">
        <v>96</v>
      </c>
      <c r="C2312" t="s">
        <v>97</v>
      </c>
      <c r="D2312" t="s">
        <v>483</v>
      </c>
      <c r="E2312" t="s">
        <v>15</v>
      </c>
      <c r="F2312" t="s">
        <v>16</v>
      </c>
      <c r="G2312">
        <v>2015</v>
      </c>
      <c r="H2312">
        <v>180</v>
      </c>
      <c r="I2312">
        <v>43.3</v>
      </c>
    </row>
    <row r="2313" spans="1:9" x14ac:dyDescent="0.25">
      <c r="A2313" t="s">
        <v>9</v>
      </c>
      <c r="B2313" t="s">
        <v>96</v>
      </c>
      <c r="C2313" t="s">
        <v>97</v>
      </c>
      <c r="D2313" t="s">
        <v>483</v>
      </c>
      <c r="E2313" t="s">
        <v>15</v>
      </c>
      <c r="F2313" t="s">
        <v>16</v>
      </c>
      <c r="G2313">
        <v>2016</v>
      </c>
      <c r="H2313">
        <v>180</v>
      </c>
      <c r="I2313">
        <v>439.3</v>
      </c>
    </row>
    <row r="2314" spans="1:9" x14ac:dyDescent="0.25">
      <c r="A2314" t="s">
        <v>9</v>
      </c>
      <c r="B2314" t="s">
        <v>96</v>
      </c>
      <c r="C2314" t="s">
        <v>97</v>
      </c>
      <c r="D2314" t="s">
        <v>483</v>
      </c>
      <c r="E2314" t="s">
        <v>15</v>
      </c>
      <c r="F2314" t="s">
        <v>16</v>
      </c>
      <c r="G2314">
        <v>2017</v>
      </c>
      <c r="H2314">
        <v>180</v>
      </c>
      <c r="I2314">
        <v>454</v>
      </c>
    </row>
    <row r="2315" spans="1:9" x14ac:dyDescent="0.25">
      <c r="A2315" t="s">
        <v>9</v>
      </c>
      <c r="B2315" t="s">
        <v>96</v>
      </c>
      <c r="C2315" t="s">
        <v>97</v>
      </c>
      <c r="D2315" t="s">
        <v>483</v>
      </c>
      <c r="E2315" t="s">
        <v>15</v>
      </c>
      <c r="F2315" t="s">
        <v>16</v>
      </c>
      <c r="G2315">
        <v>2018</v>
      </c>
      <c r="H2315">
        <v>530</v>
      </c>
    </row>
    <row r="2316" spans="1:9" x14ac:dyDescent="0.25">
      <c r="A2316" t="s">
        <v>9</v>
      </c>
      <c r="B2316" t="s">
        <v>96</v>
      </c>
      <c r="C2316" t="s">
        <v>97</v>
      </c>
      <c r="D2316" t="s">
        <v>483</v>
      </c>
      <c r="E2316" t="s">
        <v>15</v>
      </c>
      <c r="F2316" t="s">
        <v>16</v>
      </c>
      <c r="G2316">
        <v>2019</v>
      </c>
      <c r="H2316">
        <v>530</v>
      </c>
    </row>
    <row r="2317" spans="1:9" x14ac:dyDescent="0.25">
      <c r="A2317" t="s">
        <v>9</v>
      </c>
      <c r="B2317" t="s">
        <v>96</v>
      </c>
      <c r="C2317" t="s">
        <v>97</v>
      </c>
      <c r="D2317" t="s">
        <v>483</v>
      </c>
      <c r="E2317" t="s">
        <v>15</v>
      </c>
      <c r="F2317" t="s">
        <v>17</v>
      </c>
      <c r="G2317">
        <v>2000</v>
      </c>
      <c r="H2317">
        <v>6.7</v>
      </c>
      <c r="I2317">
        <v>8.0399999999999991</v>
      </c>
    </row>
    <row r="2318" spans="1:9" x14ac:dyDescent="0.25">
      <c r="A2318" t="s">
        <v>9</v>
      </c>
      <c r="B2318" t="s">
        <v>96</v>
      </c>
      <c r="C2318" t="s">
        <v>97</v>
      </c>
      <c r="D2318" t="s">
        <v>483</v>
      </c>
      <c r="E2318" t="s">
        <v>15</v>
      </c>
      <c r="F2318" t="s">
        <v>17</v>
      </c>
      <c r="G2318">
        <v>2001</v>
      </c>
      <c r="H2318">
        <v>7</v>
      </c>
      <c r="I2318">
        <v>8.4</v>
      </c>
    </row>
    <row r="2319" spans="1:9" x14ac:dyDescent="0.25">
      <c r="A2319" t="s">
        <v>9</v>
      </c>
      <c r="B2319" t="s">
        <v>96</v>
      </c>
      <c r="C2319" t="s">
        <v>97</v>
      </c>
      <c r="D2319" t="s">
        <v>483</v>
      </c>
      <c r="E2319" t="s">
        <v>15</v>
      </c>
      <c r="F2319" t="s">
        <v>17</v>
      </c>
      <c r="G2319">
        <v>2002</v>
      </c>
      <c r="H2319">
        <v>7.7</v>
      </c>
      <c r="I2319">
        <v>9.24</v>
      </c>
    </row>
    <row r="2320" spans="1:9" x14ac:dyDescent="0.25">
      <c r="A2320" t="s">
        <v>9</v>
      </c>
      <c r="B2320" t="s">
        <v>96</v>
      </c>
      <c r="C2320" t="s">
        <v>97</v>
      </c>
      <c r="D2320" t="s">
        <v>483</v>
      </c>
      <c r="E2320" t="s">
        <v>15</v>
      </c>
      <c r="F2320" t="s">
        <v>17</v>
      </c>
      <c r="G2320">
        <v>2003</v>
      </c>
      <c r="H2320">
        <v>8.4</v>
      </c>
      <c r="I2320">
        <v>10.08</v>
      </c>
    </row>
    <row r="2321" spans="1:9" x14ac:dyDescent="0.25">
      <c r="A2321" t="s">
        <v>9</v>
      </c>
      <c r="B2321" t="s">
        <v>96</v>
      </c>
      <c r="C2321" t="s">
        <v>97</v>
      </c>
      <c r="D2321" t="s">
        <v>483</v>
      </c>
      <c r="E2321" t="s">
        <v>15</v>
      </c>
      <c r="F2321" t="s">
        <v>17</v>
      </c>
      <c r="G2321">
        <v>2004</v>
      </c>
      <c r="H2321">
        <v>9.1</v>
      </c>
      <c r="I2321">
        <v>10.92</v>
      </c>
    </row>
    <row r="2322" spans="1:9" x14ac:dyDescent="0.25">
      <c r="A2322" t="s">
        <v>9</v>
      </c>
      <c r="B2322" t="s">
        <v>96</v>
      </c>
      <c r="C2322" t="s">
        <v>97</v>
      </c>
      <c r="D2322" t="s">
        <v>483</v>
      </c>
      <c r="E2322" t="s">
        <v>15</v>
      </c>
      <c r="F2322" t="s">
        <v>17</v>
      </c>
      <c r="G2322">
        <v>2005</v>
      </c>
      <c r="H2322">
        <v>10</v>
      </c>
      <c r="I2322">
        <v>12</v>
      </c>
    </row>
    <row r="2323" spans="1:9" x14ac:dyDescent="0.25">
      <c r="A2323" t="s">
        <v>9</v>
      </c>
      <c r="B2323" t="s">
        <v>96</v>
      </c>
      <c r="C2323" t="s">
        <v>97</v>
      </c>
      <c r="D2323" t="s">
        <v>483</v>
      </c>
      <c r="E2323" t="s">
        <v>15</v>
      </c>
      <c r="F2323" t="s">
        <v>17</v>
      </c>
      <c r="G2323">
        <v>2006</v>
      </c>
      <c r="H2323">
        <v>10.8</v>
      </c>
      <c r="I2323">
        <v>12.96</v>
      </c>
    </row>
    <row r="2324" spans="1:9" x14ac:dyDescent="0.25">
      <c r="A2324" t="s">
        <v>9</v>
      </c>
      <c r="B2324" t="s">
        <v>96</v>
      </c>
      <c r="C2324" t="s">
        <v>97</v>
      </c>
      <c r="D2324" t="s">
        <v>483</v>
      </c>
      <c r="E2324" t="s">
        <v>15</v>
      </c>
      <c r="F2324" t="s">
        <v>17</v>
      </c>
      <c r="G2324">
        <v>2007</v>
      </c>
      <c r="H2324">
        <v>11.9</v>
      </c>
      <c r="I2324">
        <v>14.28</v>
      </c>
    </row>
    <row r="2325" spans="1:9" x14ac:dyDescent="0.25">
      <c r="A2325" t="s">
        <v>9</v>
      </c>
      <c r="B2325" t="s">
        <v>96</v>
      </c>
      <c r="C2325" t="s">
        <v>97</v>
      </c>
      <c r="D2325" t="s">
        <v>483</v>
      </c>
      <c r="E2325" t="s">
        <v>15</v>
      </c>
      <c r="F2325" t="s">
        <v>17</v>
      </c>
      <c r="G2325">
        <v>2008</v>
      </c>
      <c r="H2325">
        <v>12.8</v>
      </c>
      <c r="I2325">
        <v>15.36</v>
      </c>
    </row>
    <row r="2326" spans="1:9" x14ac:dyDescent="0.25">
      <c r="A2326" t="s">
        <v>9</v>
      </c>
      <c r="B2326" t="s">
        <v>96</v>
      </c>
      <c r="C2326" t="s">
        <v>97</v>
      </c>
      <c r="D2326" t="s">
        <v>483</v>
      </c>
      <c r="E2326" t="s">
        <v>15</v>
      </c>
      <c r="F2326" t="s">
        <v>17</v>
      </c>
      <c r="G2326">
        <v>2009</v>
      </c>
      <c r="H2326">
        <v>13.4</v>
      </c>
      <c r="I2326">
        <v>16.079999999999998</v>
      </c>
    </row>
    <row r="2327" spans="1:9" x14ac:dyDescent="0.25">
      <c r="A2327" t="s">
        <v>9</v>
      </c>
      <c r="B2327" t="s">
        <v>96</v>
      </c>
      <c r="C2327" t="s">
        <v>97</v>
      </c>
      <c r="D2327" t="s">
        <v>483</v>
      </c>
      <c r="E2327" t="s">
        <v>15</v>
      </c>
      <c r="F2327" t="s">
        <v>17</v>
      </c>
      <c r="G2327">
        <v>2010</v>
      </c>
      <c r="H2327">
        <v>13.5</v>
      </c>
      <c r="I2327">
        <v>16.2</v>
      </c>
    </row>
    <row r="2328" spans="1:9" x14ac:dyDescent="0.25">
      <c r="A2328" t="s">
        <v>9</v>
      </c>
      <c r="B2328" t="s">
        <v>96</v>
      </c>
      <c r="C2328" t="s">
        <v>97</v>
      </c>
      <c r="D2328" t="s">
        <v>483</v>
      </c>
      <c r="E2328" t="s">
        <v>15</v>
      </c>
      <c r="F2328" t="s">
        <v>17</v>
      </c>
      <c r="G2328">
        <v>2011</v>
      </c>
      <c r="H2328">
        <v>14</v>
      </c>
      <c r="I2328">
        <v>16.8</v>
      </c>
    </row>
    <row r="2329" spans="1:9" x14ac:dyDescent="0.25">
      <c r="A2329" t="s">
        <v>9</v>
      </c>
      <c r="B2329" t="s">
        <v>96</v>
      </c>
      <c r="C2329" t="s">
        <v>97</v>
      </c>
      <c r="D2329" t="s">
        <v>483</v>
      </c>
      <c r="E2329" t="s">
        <v>15</v>
      </c>
      <c r="F2329" t="s">
        <v>17</v>
      </c>
      <c r="G2329">
        <v>2012</v>
      </c>
      <c r="H2329">
        <v>15</v>
      </c>
      <c r="I2329">
        <v>18</v>
      </c>
    </row>
    <row r="2330" spans="1:9" x14ac:dyDescent="0.25">
      <c r="A2330" t="s">
        <v>9</v>
      </c>
      <c r="B2330" t="s">
        <v>96</v>
      </c>
      <c r="C2330" t="s">
        <v>97</v>
      </c>
      <c r="D2330" t="s">
        <v>483</v>
      </c>
      <c r="E2330" t="s">
        <v>15</v>
      </c>
      <c r="F2330" t="s">
        <v>17</v>
      </c>
      <c r="G2330">
        <v>2013</v>
      </c>
      <c r="H2330">
        <v>15</v>
      </c>
      <c r="I2330">
        <v>18</v>
      </c>
    </row>
    <row r="2331" spans="1:9" x14ac:dyDescent="0.25">
      <c r="A2331" t="s">
        <v>9</v>
      </c>
      <c r="B2331" t="s">
        <v>96</v>
      </c>
      <c r="C2331" t="s">
        <v>97</v>
      </c>
      <c r="D2331" t="s">
        <v>483</v>
      </c>
      <c r="E2331" t="s">
        <v>15</v>
      </c>
      <c r="F2331" t="s">
        <v>17</v>
      </c>
      <c r="G2331">
        <v>2014</v>
      </c>
      <c r="H2331">
        <v>18.8</v>
      </c>
      <c r="I2331">
        <v>22.56</v>
      </c>
    </row>
    <row r="2332" spans="1:9" x14ac:dyDescent="0.25">
      <c r="A2332" t="s">
        <v>9</v>
      </c>
      <c r="B2332" t="s">
        <v>96</v>
      </c>
      <c r="C2332" t="s">
        <v>97</v>
      </c>
      <c r="D2332" t="s">
        <v>483</v>
      </c>
      <c r="E2332" t="s">
        <v>15</v>
      </c>
      <c r="F2332" t="s">
        <v>17</v>
      </c>
      <c r="G2332">
        <v>2015</v>
      </c>
      <c r="H2332">
        <v>18.8</v>
      </c>
      <c r="I2332">
        <v>22.56</v>
      </c>
    </row>
    <row r="2333" spans="1:9" x14ac:dyDescent="0.25">
      <c r="A2333" t="s">
        <v>9</v>
      </c>
      <c r="B2333" t="s">
        <v>96</v>
      </c>
      <c r="C2333" t="s">
        <v>97</v>
      </c>
      <c r="D2333" t="s">
        <v>483</v>
      </c>
      <c r="E2333" t="s">
        <v>15</v>
      </c>
      <c r="F2333" t="s">
        <v>17</v>
      </c>
      <c r="G2333">
        <v>2016</v>
      </c>
      <c r="H2333">
        <v>20.87</v>
      </c>
      <c r="I2333">
        <v>25.044</v>
      </c>
    </row>
    <row r="2334" spans="1:9" x14ac:dyDescent="0.25">
      <c r="A2334" t="s">
        <v>9</v>
      </c>
      <c r="B2334" t="s">
        <v>96</v>
      </c>
      <c r="C2334" t="s">
        <v>97</v>
      </c>
      <c r="D2334" t="s">
        <v>483</v>
      </c>
      <c r="E2334" t="s">
        <v>15</v>
      </c>
      <c r="F2334" t="s">
        <v>17</v>
      </c>
      <c r="G2334">
        <v>2017</v>
      </c>
      <c r="H2334">
        <v>24.456</v>
      </c>
      <c r="I2334">
        <v>29.347000000000001</v>
      </c>
    </row>
    <row r="2335" spans="1:9" x14ac:dyDescent="0.25">
      <c r="A2335" t="s">
        <v>9</v>
      </c>
      <c r="B2335" t="s">
        <v>96</v>
      </c>
      <c r="C2335" t="s">
        <v>97</v>
      </c>
      <c r="D2335" t="s">
        <v>483</v>
      </c>
      <c r="E2335" t="s">
        <v>15</v>
      </c>
      <c r="F2335" t="s">
        <v>17</v>
      </c>
      <c r="G2335">
        <v>2018</v>
      </c>
      <c r="H2335">
        <v>24.457000000000001</v>
      </c>
    </row>
    <row r="2336" spans="1:9" x14ac:dyDescent="0.25">
      <c r="A2336" t="s">
        <v>9</v>
      </c>
      <c r="B2336" t="s">
        <v>96</v>
      </c>
      <c r="C2336" t="s">
        <v>97</v>
      </c>
      <c r="D2336" t="s">
        <v>483</v>
      </c>
      <c r="E2336" t="s">
        <v>15</v>
      </c>
      <c r="F2336" t="s">
        <v>17</v>
      </c>
      <c r="G2336">
        <v>2019</v>
      </c>
      <c r="H2336">
        <v>24.465</v>
      </c>
    </row>
    <row r="2337" spans="1:9" x14ac:dyDescent="0.25">
      <c r="A2337" t="s">
        <v>9</v>
      </c>
      <c r="B2337" t="s">
        <v>96</v>
      </c>
      <c r="C2337" t="s">
        <v>97</v>
      </c>
      <c r="D2337" t="s">
        <v>483</v>
      </c>
      <c r="E2337" t="s">
        <v>15</v>
      </c>
      <c r="F2337" t="s">
        <v>26</v>
      </c>
      <c r="G2337">
        <v>2007</v>
      </c>
      <c r="H2337">
        <v>4.4999999999999998E-2</v>
      </c>
      <c r="I2337">
        <v>5.3999999999999999E-2</v>
      </c>
    </row>
    <row r="2338" spans="1:9" x14ac:dyDescent="0.25">
      <c r="A2338" t="s">
        <v>9</v>
      </c>
      <c r="B2338" t="s">
        <v>96</v>
      </c>
      <c r="C2338" t="s">
        <v>97</v>
      </c>
      <c r="D2338" t="s">
        <v>483</v>
      </c>
      <c r="E2338" t="s">
        <v>15</v>
      </c>
      <c r="F2338" t="s">
        <v>26</v>
      </c>
      <c r="G2338">
        <v>2008</v>
      </c>
      <c r="H2338">
        <v>4.4999999999999998E-2</v>
      </c>
      <c r="I2338">
        <v>5.3999999999999999E-2</v>
      </c>
    </row>
    <row r="2339" spans="1:9" x14ac:dyDescent="0.25">
      <c r="A2339" t="s">
        <v>9</v>
      </c>
      <c r="B2339" t="s">
        <v>96</v>
      </c>
      <c r="C2339" t="s">
        <v>97</v>
      </c>
      <c r="D2339" t="s">
        <v>483</v>
      </c>
      <c r="E2339" t="s">
        <v>15</v>
      </c>
      <c r="F2339" t="s">
        <v>26</v>
      </c>
      <c r="G2339">
        <v>2009</v>
      </c>
      <c r="H2339">
        <v>4.4999999999999998E-2</v>
      </c>
      <c r="I2339">
        <v>5.3999999999999999E-2</v>
      </c>
    </row>
    <row r="2340" spans="1:9" x14ac:dyDescent="0.25">
      <c r="A2340" t="s">
        <v>9</v>
      </c>
      <c r="B2340" t="s">
        <v>96</v>
      </c>
      <c r="C2340" t="s">
        <v>97</v>
      </c>
      <c r="D2340" t="s">
        <v>483</v>
      </c>
      <c r="E2340" t="s">
        <v>15</v>
      </c>
      <c r="F2340" t="s">
        <v>26</v>
      </c>
      <c r="G2340">
        <v>2010</v>
      </c>
      <c r="H2340">
        <v>4.4999999999999998E-2</v>
      </c>
      <c r="I2340">
        <v>5.3999999999999999E-2</v>
      </c>
    </row>
    <row r="2341" spans="1:9" x14ac:dyDescent="0.25">
      <c r="A2341" t="s">
        <v>9</v>
      </c>
      <c r="B2341" t="s">
        <v>96</v>
      </c>
      <c r="C2341" t="s">
        <v>97</v>
      </c>
      <c r="D2341" t="s">
        <v>483</v>
      </c>
      <c r="E2341" t="s">
        <v>15</v>
      </c>
      <c r="F2341" t="s">
        <v>26</v>
      </c>
      <c r="G2341">
        <v>2011</v>
      </c>
      <c r="H2341">
        <v>0.17399999999999999</v>
      </c>
      <c r="I2341">
        <v>0.20899999999999999</v>
      </c>
    </row>
    <row r="2342" spans="1:9" x14ac:dyDescent="0.25">
      <c r="A2342" t="s">
        <v>9</v>
      </c>
      <c r="B2342" t="s">
        <v>96</v>
      </c>
      <c r="C2342" t="s">
        <v>97</v>
      </c>
      <c r="D2342" t="s">
        <v>483</v>
      </c>
      <c r="E2342" t="s">
        <v>15</v>
      </c>
      <c r="F2342" t="s">
        <v>26</v>
      </c>
      <c r="G2342">
        <v>2012</v>
      </c>
      <c r="H2342">
        <v>0.17399999999999999</v>
      </c>
      <c r="I2342">
        <v>0.20899999999999999</v>
      </c>
    </row>
    <row r="2343" spans="1:9" x14ac:dyDescent="0.25">
      <c r="A2343" t="s">
        <v>9</v>
      </c>
      <c r="B2343" t="s">
        <v>96</v>
      </c>
      <c r="C2343" t="s">
        <v>97</v>
      </c>
      <c r="D2343" t="s">
        <v>483</v>
      </c>
      <c r="E2343" t="s">
        <v>15</v>
      </c>
      <c r="F2343" t="s">
        <v>26</v>
      </c>
      <c r="G2343">
        <v>2013</v>
      </c>
      <c r="H2343">
        <v>0.17399999999999999</v>
      </c>
      <c r="I2343">
        <v>0.20899999999999999</v>
      </c>
    </row>
    <row r="2344" spans="1:9" x14ac:dyDescent="0.25">
      <c r="A2344" t="s">
        <v>9</v>
      </c>
      <c r="B2344" t="s">
        <v>96</v>
      </c>
      <c r="C2344" t="s">
        <v>97</v>
      </c>
      <c r="D2344" t="s">
        <v>483</v>
      </c>
      <c r="E2344" t="s">
        <v>15</v>
      </c>
      <c r="F2344" t="s">
        <v>26</v>
      </c>
      <c r="G2344">
        <v>2014</v>
      </c>
      <c r="H2344">
        <v>0.8</v>
      </c>
      <c r="I2344">
        <v>0.96</v>
      </c>
    </row>
    <row r="2345" spans="1:9" x14ac:dyDescent="0.25">
      <c r="A2345" t="s">
        <v>9</v>
      </c>
      <c r="B2345" t="s">
        <v>96</v>
      </c>
      <c r="C2345" t="s">
        <v>97</v>
      </c>
      <c r="D2345" t="s">
        <v>483</v>
      </c>
      <c r="E2345" t="s">
        <v>15</v>
      </c>
      <c r="F2345" t="s">
        <v>26</v>
      </c>
      <c r="G2345">
        <v>2015</v>
      </c>
      <c r="H2345">
        <v>1</v>
      </c>
      <c r="I2345">
        <v>1.4</v>
      </c>
    </row>
    <row r="2346" spans="1:9" x14ac:dyDescent="0.25">
      <c r="A2346" t="s">
        <v>9</v>
      </c>
      <c r="B2346" t="s">
        <v>96</v>
      </c>
      <c r="C2346" t="s">
        <v>97</v>
      </c>
      <c r="D2346" t="s">
        <v>483</v>
      </c>
      <c r="E2346" t="s">
        <v>15</v>
      </c>
      <c r="F2346" t="s">
        <v>26</v>
      </c>
      <c r="G2346">
        <v>2016</v>
      </c>
      <c r="H2346">
        <v>1</v>
      </c>
      <c r="I2346">
        <v>1.2</v>
      </c>
    </row>
    <row r="2347" spans="1:9" x14ac:dyDescent="0.25">
      <c r="A2347" t="s">
        <v>9</v>
      </c>
      <c r="B2347" t="s">
        <v>96</v>
      </c>
      <c r="C2347" t="s">
        <v>97</v>
      </c>
      <c r="D2347" t="s">
        <v>483</v>
      </c>
      <c r="E2347" t="s">
        <v>15</v>
      </c>
      <c r="F2347" t="s">
        <v>26</v>
      </c>
      <c r="G2347">
        <v>2017</v>
      </c>
      <c r="H2347">
        <v>1</v>
      </c>
      <c r="I2347">
        <v>1.2</v>
      </c>
    </row>
    <row r="2348" spans="1:9" x14ac:dyDescent="0.25">
      <c r="A2348" t="s">
        <v>9</v>
      </c>
      <c r="B2348" t="s">
        <v>96</v>
      </c>
      <c r="C2348" t="s">
        <v>97</v>
      </c>
      <c r="D2348" t="s">
        <v>483</v>
      </c>
      <c r="E2348" t="s">
        <v>15</v>
      </c>
      <c r="F2348" t="s">
        <v>26</v>
      </c>
      <c r="G2348">
        <v>2018</v>
      </c>
      <c r="H2348">
        <v>181</v>
      </c>
    </row>
    <row r="2349" spans="1:9" x14ac:dyDescent="0.25">
      <c r="A2349" t="s">
        <v>9</v>
      </c>
      <c r="B2349" t="s">
        <v>96</v>
      </c>
      <c r="C2349" t="s">
        <v>97</v>
      </c>
      <c r="D2349" t="s">
        <v>483</v>
      </c>
      <c r="E2349" t="s">
        <v>15</v>
      </c>
      <c r="F2349" t="s">
        <v>26</v>
      </c>
      <c r="G2349">
        <v>2019</v>
      </c>
      <c r="H2349">
        <v>181.18</v>
      </c>
    </row>
    <row r="2350" spans="1:9" x14ac:dyDescent="0.25">
      <c r="A2350" t="s">
        <v>9</v>
      </c>
      <c r="B2350" t="s">
        <v>96</v>
      </c>
      <c r="C2350" t="s">
        <v>97</v>
      </c>
      <c r="D2350" t="s">
        <v>483</v>
      </c>
      <c r="E2350" t="s">
        <v>18</v>
      </c>
      <c r="F2350" t="s">
        <v>19</v>
      </c>
      <c r="G2350">
        <v>2000</v>
      </c>
      <c r="H2350">
        <v>54</v>
      </c>
      <c r="I2350">
        <v>64</v>
      </c>
    </row>
    <row r="2351" spans="1:9" x14ac:dyDescent="0.25">
      <c r="A2351" t="s">
        <v>9</v>
      </c>
      <c r="B2351" t="s">
        <v>96</v>
      </c>
      <c r="C2351" t="s">
        <v>97</v>
      </c>
      <c r="D2351" t="s">
        <v>483</v>
      </c>
      <c r="E2351" t="s">
        <v>18</v>
      </c>
      <c r="F2351" t="s">
        <v>19</v>
      </c>
      <c r="G2351">
        <v>2001</v>
      </c>
      <c r="H2351">
        <v>54</v>
      </c>
      <c r="I2351">
        <v>206</v>
      </c>
    </row>
    <row r="2352" spans="1:9" x14ac:dyDescent="0.25">
      <c r="A2352" t="s">
        <v>9</v>
      </c>
      <c r="B2352" t="s">
        <v>96</v>
      </c>
      <c r="C2352" t="s">
        <v>97</v>
      </c>
      <c r="D2352" t="s">
        <v>483</v>
      </c>
      <c r="E2352" t="s">
        <v>18</v>
      </c>
      <c r="F2352" t="s">
        <v>19</v>
      </c>
      <c r="G2352">
        <v>2002</v>
      </c>
      <c r="H2352">
        <v>54</v>
      </c>
      <c r="I2352">
        <v>193.9</v>
      </c>
    </row>
    <row r="2353" spans="1:9" x14ac:dyDescent="0.25">
      <c r="A2353" t="s">
        <v>9</v>
      </c>
      <c r="B2353" t="s">
        <v>96</v>
      </c>
      <c r="C2353" t="s">
        <v>97</v>
      </c>
      <c r="D2353" t="s">
        <v>483</v>
      </c>
      <c r="E2353" t="s">
        <v>18</v>
      </c>
      <c r="F2353" t="s">
        <v>19</v>
      </c>
      <c r="G2353">
        <v>2003</v>
      </c>
      <c r="H2353">
        <v>54</v>
      </c>
      <c r="I2353">
        <v>202.8</v>
      </c>
    </row>
    <row r="2354" spans="1:9" x14ac:dyDescent="0.25">
      <c r="A2354" t="s">
        <v>9</v>
      </c>
      <c r="B2354" t="s">
        <v>96</v>
      </c>
      <c r="C2354" t="s">
        <v>97</v>
      </c>
      <c r="D2354" t="s">
        <v>483</v>
      </c>
      <c r="E2354" t="s">
        <v>18</v>
      </c>
      <c r="F2354" t="s">
        <v>19</v>
      </c>
      <c r="G2354">
        <v>2004</v>
      </c>
      <c r="H2354">
        <v>54</v>
      </c>
      <c r="I2354">
        <v>198.9</v>
      </c>
    </row>
    <row r="2355" spans="1:9" x14ac:dyDescent="0.25">
      <c r="A2355" t="s">
        <v>9</v>
      </c>
      <c r="B2355" t="s">
        <v>96</v>
      </c>
      <c r="C2355" t="s">
        <v>97</v>
      </c>
      <c r="D2355" t="s">
        <v>483</v>
      </c>
      <c r="E2355" t="s">
        <v>18</v>
      </c>
      <c r="F2355" t="s">
        <v>19</v>
      </c>
      <c r="G2355">
        <v>2005</v>
      </c>
      <c r="H2355">
        <v>54</v>
      </c>
      <c r="I2355">
        <v>206.3</v>
      </c>
    </row>
    <row r="2356" spans="1:9" x14ac:dyDescent="0.25">
      <c r="A2356" t="s">
        <v>9</v>
      </c>
      <c r="B2356" t="s">
        <v>96</v>
      </c>
      <c r="C2356" t="s">
        <v>97</v>
      </c>
      <c r="D2356" t="s">
        <v>483</v>
      </c>
      <c r="E2356" t="s">
        <v>18</v>
      </c>
      <c r="F2356" t="s">
        <v>19</v>
      </c>
      <c r="G2356">
        <v>2006</v>
      </c>
      <c r="H2356">
        <v>54</v>
      </c>
      <c r="I2356">
        <v>183.2</v>
      </c>
    </row>
    <row r="2357" spans="1:9" x14ac:dyDescent="0.25">
      <c r="A2357" t="s">
        <v>9</v>
      </c>
      <c r="B2357" t="s">
        <v>96</v>
      </c>
      <c r="C2357" t="s">
        <v>97</v>
      </c>
      <c r="D2357" t="s">
        <v>483</v>
      </c>
      <c r="E2357" t="s">
        <v>18</v>
      </c>
      <c r="F2357" t="s">
        <v>19</v>
      </c>
      <c r="G2357">
        <v>2007</v>
      </c>
      <c r="H2357">
        <v>114</v>
      </c>
      <c r="I2357">
        <v>278.89999999999998</v>
      </c>
    </row>
    <row r="2358" spans="1:9" x14ac:dyDescent="0.25">
      <c r="A2358" t="s">
        <v>9</v>
      </c>
      <c r="B2358" t="s">
        <v>96</v>
      </c>
      <c r="C2358" t="s">
        <v>97</v>
      </c>
      <c r="D2358" t="s">
        <v>483</v>
      </c>
      <c r="E2358" t="s">
        <v>18</v>
      </c>
      <c r="F2358" t="s">
        <v>19</v>
      </c>
      <c r="G2358">
        <v>2008</v>
      </c>
      <c r="H2358">
        <v>114</v>
      </c>
      <c r="I2358">
        <v>298.2</v>
      </c>
    </row>
    <row r="2359" spans="1:9" x14ac:dyDescent="0.25">
      <c r="A2359" t="s">
        <v>9</v>
      </c>
      <c r="B2359" t="s">
        <v>96</v>
      </c>
      <c r="C2359" t="s">
        <v>97</v>
      </c>
      <c r="D2359" t="s">
        <v>483</v>
      </c>
      <c r="E2359" t="s">
        <v>18</v>
      </c>
      <c r="F2359" t="s">
        <v>19</v>
      </c>
      <c r="G2359">
        <v>2009</v>
      </c>
      <c r="H2359">
        <v>221</v>
      </c>
      <c r="I2359">
        <v>391.4</v>
      </c>
    </row>
    <row r="2360" spans="1:9" x14ac:dyDescent="0.25">
      <c r="A2360" t="s">
        <v>9</v>
      </c>
      <c r="B2360" t="s">
        <v>96</v>
      </c>
      <c r="C2360" t="s">
        <v>97</v>
      </c>
      <c r="D2360" t="s">
        <v>483</v>
      </c>
      <c r="E2360" t="s">
        <v>18</v>
      </c>
      <c r="F2360" t="s">
        <v>19</v>
      </c>
      <c r="G2360">
        <v>2010</v>
      </c>
      <c r="H2360">
        <v>221</v>
      </c>
      <c r="I2360">
        <v>658.8</v>
      </c>
    </row>
    <row r="2361" spans="1:9" x14ac:dyDescent="0.25">
      <c r="A2361" t="s">
        <v>9</v>
      </c>
      <c r="B2361" t="s">
        <v>96</v>
      </c>
      <c r="C2361" t="s">
        <v>97</v>
      </c>
      <c r="D2361" t="s">
        <v>483</v>
      </c>
      <c r="E2361" t="s">
        <v>18</v>
      </c>
      <c r="F2361" t="s">
        <v>19</v>
      </c>
      <c r="G2361">
        <v>2011</v>
      </c>
      <c r="H2361">
        <v>255</v>
      </c>
      <c r="I2361">
        <v>707.34199999999998</v>
      </c>
    </row>
    <row r="2362" spans="1:9" x14ac:dyDescent="0.25">
      <c r="A2362" t="s">
        <v>9</v>
      </c>
      <c r="B2362" t="s">
        <v>96</v>
      </c>
      <c r="C2362" t="s">
        <v>97</v>
      </c>
      <c r="D2362" t="s">
        <v>483</v>
      </c>
      <c r="E2362" t="s">
        <v>18</v>
      </c>
      <c r="F2362" t="s">
        <v>19</v>
      </c>
      <c r="G2362">
        <v>2012</v>
      </c>
      <c r="H2362">
        <v>255</v>
      </c>
      <c r="I2362">
        <v>743.24199999999996</v>
      </c>
    </row>
    <row r="2363" spans="1:9" x14ac:dyDescent="0.25">
      <c r="A2363" t="s">
        <v>9</v>
      </c>
      <c r="B2363" t="s">
        <v>96</v>
      </c>
      <c r="C2363" t="s">
        <v>97</v>
      </c>
      <c r="D2363" t="s">
        <v>483</v>
      </c>
      <c r="E2363" t="s">
        <v>18</v>
      </c>
      <c r="F2363" t="s">
        <v>19</v>
      </c>
      <c r="G2363">
        <v>2013</v>
      </c>
      <c r="H2363">
        <v>495</v>
      </c>
      <c r="I2363">
        <v>1371.442</v>
      </c>
    </row>
    <row r="2364" spans="1:9" x14ac:dyDescent="0.25">
      <c r="A2364" t="s">
        <v>9</v>
      </c>
      <c r="B2364" t="s">
        <v>96</v>
      </c>
      <c r="C2364" t="s">
        <v>97</v>
      </c>
      <c r="D2364" t="s">
        <v>483</v>
      </c>
      <c r="E2364" t="s">
        <v>18</v>
      </c>
      <c r="F2364" t="s">
        <v>19</v>
      </c>
      <c r="G2364">
        <v>2014</v>
      </c>
      <c r="H2364">
        <v>797</v>
      </c>
      <c r="I2364">
        <v>1938.942</v>
      </c>
    </row>
    <row r="2365" spans="1:9" x14ac:dyDescent="0.25">
      <c r="A2365" t="s">
        <v>9</v>
      </c>
      <c r="B2365" t="s">
        <v>96</v>
      </c>
      <c r="C2365" t="s">
        <v>97</v>
      </c>
      <c r="D2365" t="s">
        <v>483</v>
      </c>
      <c r="E2365" t="s">
        <v>18</v>
      </c>
      <c r="F2365" t="s">
        <v>19</v>
      </c>
      <c r="G2365">
        <v>2015</v>
      </c>
      <c r="H2365">
        <v>797</v>
      </c>
      <c r="I2365">
        <v>2534.6420000000003</v>
      </c>
    </row>
    <row r="2366" spans="1:9" x14ac:dyDescent="0.25">
      <c r="A2366" t="s">
        <v>9</v>
      </c>
      <c r="B2366" t="s">
        <v>96</v>
      </c>
      <c r="C2366" t="s">
        <v>97</v>
      </c>
      <c r="D2366" t="s">
        <v>483</v>
      </c>
      <c r="E2366" t="s">
        <v>18</v>
      </c>
      <c r="F2366" t="s">
        <v>19</v>
      </c>
      <c r="G2366">
        <v>2016</v>
      </c>
      <c r="H2366">
        <v>897</v>
      </c>
      <c r="I2366">
        <v>3015.2420000000002</v>
      </c>
    </row>
    <row r="2367" spans="1:9" x14ac:dyDescent="0.25">
      <c r="A2367" t="s">
        <v>9</v>
      </c>
      <c r="B2367" t="s">
        <v>96</v>
      </c>
      <c r="C2367" t="s">
        <v>97</v>
      </c>
      <c r="D2367" t="s">
        <v>483</v>
      </c>
      <c r="E2367" t="s">
        <v>18</v>
      </c>
      <c r="F2367" t="s">
        <v>19</v>
      </c>
      <c r="G2367">
        <v>2017</v>
      </c>
      <c r="H2367">
        <v>1017</v>
      </c>
      <c r="I2367">
        <v>3050.2420000000002</v>
      </c>
    </row>
    <row r="2368" spans="1:9" x14ac:dyDescent="0.25">
      <c r="A2368" t="s">
        <v>9</v>
      </c>
      <c r="B2368" t="s">
        <v>96</v>
      </c>
      <c r="C2368" t="s">
        <v>97</v>
      </c>
      <c r="D2368" t="s">
        <v>483</v>
      </c>
      <c r="E2368" t="s">
        <v>18</v>
      </c>
      <c r="F2368" t="s">
        <v>19</v>
      </c>
      <c r="G2368">
        <v>2018</v>
      </c>
      <c r="H2368">
        <v>1220</v>
      </c>
    </row>
    <row r="2369" spans="1:9" x14ac:dyDescent="0.25">
      <c r="A2369" t="s">
        <v>9</v>
      </c>
      <c r="B2369" t="s">
        <v>96</v>
      </c>
      <c r="C2369" t="s">
        <v>97</v>
      </c>
      <c r="D2369" t="s">
        <v>483</v>
      </c>
      <c r="E2369" t="s">
        <v>18</v>
      </c>
      <c r="F2369" t="s">
        <v>19</v>
      </c>
      <c r="G2369">
        <v>2019</v>
      </c>
      <c r="H2369">
        <v>1220</v>
      </c>
    </row>
    <row r="2370" spans="1:9" x14ac:dyDescent="0.25">
      <c r="A2370" t="s">
        <v>9</v>
      </c>
      <c r="B2370" t="s">
        <v>99</v>
      </c>
      <c r="C2370" t="s">
        <v>100</v>
      </c>
      <c r="D2370" t="s">
        <v>482</v>
      </c>
      <c r="E2370" t="s">
        <v>12</v>
      </c>
      <c r="F2370" t="s">
        <v>12</v>
      </c>
      <c r="G2370">
        <v>2000</v>
      </c>
      <c r="H2370">
        <v>203</v>
      </c>
      <c r="I2370">
        <v>13</v>
      </c>
    </row>
    <row r="2371" spans="1:9" x14ac:dyDescent="0.25">
      <c r="A2371" t="s">
        <v>9</v>
      </c>
      <c r="B2371" t="s">
        <v>99</v>
      </c>
      <c r="C2371" t="s">
        <v>100</v>
      </c>
      <c r="D2371" t="s">
        <v>482</v>
      </c>
      <c r="E2371" t="s">
        <v>12</v>
      </c>
      <c r="F2371" t="s">
        <v>12</v>
      </c>
      <c r="G2371">
        <v>2001</v>
      </c>
      <c r="H2371">
        <v>204</v>
      </c>
      <c r="I2371">
        <v>44</v>
      </c>
    </row>
    <row r="2372" spans="1:9" x14ac:dyDescent="0.25">
      <c r="A2372" t="s">
        <v>9</v>
      </c>
      <c r="B2372" t="s">
        <v>99</v>
      </c>
      <c r="C2372" t="s">
        <v>100</v>
      </c>
      <c r="D2372" t="s">
        <v>482</v>
      </c>
      <c r="E2372" t="s">
        <v>12</v>
      </c>
      <c r="F2372" t="s">
        <v>12</v>
      </c>
      <c r="G2372">
        <v>2002</v>
      </c>
      <c r="H2372">
        <v>204</v>
      </c>
      <c r="I2372">
        <v>38</v>
      </c>
    </row>
    <row r="2373" spans="1:9" x14ac:dyDescent="0.25">
      <c r="A2373" t="s">
        <v>9</v>
      </c>
      <c r="B2373" t="s">
        <v>99</v>
      </c>
      <c r="C2373" t="s">
        <v>100</v>
      </c>
      <c r="D2373" t="s">
        <v>482</v>
      </c>
      <c r="E2373" t="s">
        <v>12</v>
      </c>
      <c r="F2373" t="s">
        <v>12</v>
      </c>
      <c r="G2373">
        <v>2003</v>
      </c>
      <c r="H2373">
        <v>204</v>
      </c>
      <c r="I2373">
        <v>37</v>
      </c>
    </row>
    <row r="2374" spans="1:9" x14ac:dyDescent="0.25">
      <c r="A2374" t="s">
        <v>9</v>
      </c>
      <c r="B2374" t="s">
        <v>99</v>
      </c>
      <c r="C2374" t="s">
        <v>100</v>
      </c>
      <c r="D2374" t="s">
        <v>482</v>
      </c>
      <c r="E2374" t="s">
        <v>12</v>
      </c>
      <c r="F2374" t="s">
        <v>12</v>
      </c>
      <c r="G2374">
        <v>2004</v>
      </c>
      <c r="H2374">
        <v>204</v>
      </c>
      <c r="I2374">
        <v>46</v>
      </c>
    </row>
    <row r="2375" spans="1:9" x14ac:dyDescent="0.25">
      <c r="A2375" t="s">
        <v>9</v>
      </c>
      <c r="B2375" t="s">
        <v>99</v>
      </c>
      <c r="C2375" t="s">
        <v>100</v>
      </c>
      <c r="D2375" t="s">
        <v>482</v>
      </c>
      <c r="E2375" t="s">
        <v>12</v>
      </c>
      <c r="F2375" t="s">
        <v>12</v>
      </c>
      <c r="G2375">
        <v>2005</v>
      </c>
      <c r="H2375">
        <v>204</v>
      </c>
      <c r="I2375">
        <v>21</v>
      </c>
    </row>
    <row r="2376" spans="1:9" x14ac:dyDescent="0.25">
      <c r="A2376" t="s">
        <v>9</v>
      </c>
      <c r="B2376" t="s">
        <v>99</v>
      </c>
      <c r="C2376" t="s">
        <v>100</v>
      </c>
      <c r="D2376" t="s">
        <v>482</v>
      </c>
      <c r="E2376" t="s">
        <v>12</v>
      </c>
      <c r="F2376" t="s">
        <v>12</v>
      </c>
      <c r="G2376">
        <v>2006</v>
      </c>
      <c r="H2376">
        <v>204</v>
      </c>
      <c r="I2376">
        <v>20</v>
      </c>
    </row>
    <row r="2377" spans="1:9" x14ac:dyDescent="0.25">
      <c r="A2377" t="s">
        <v>9</v>
      </c>
      <c r="B2377" t="s">
        <v>99</v>
      </c>
      <c r="C2377" t="s">
        <v>100</v>
      </c>
      <c r="D2377" t="s">
        <v>482</v>
      </c>
      <c r="E2377" t="s">
        <v>12</v>
      </c>
      <c r="F2377" t="s">
        <v>12</v>
      </c>
      <c r="G2377">
        <v>2007</v>
      </c>
      <c r="H2377">
        <v>249</v>
      </c>
      <c r="I2377">
        <v>13</v>
      </c>
    </row>
    <row r="2378" spans="1:9" x14ac:dyDescent="0.25">
      <c r="A2378" t="s">
        <v>9</v>
      </c>
      <c r="B2378" t="s">
        <v>99</v>
      </c>
      <c r="C2378" t="s">
        <v>100</v>
      </c>
      <c r="D2378" t="s">
        <v>482</v>
      </c>
      <c r="E2378" t="s">
        <v>12</v>
      </c>
      <c r="F2378" t="s">
        <v>12</v>
      </c>
      <c r="G2378">
        <v>2008</v>
      </c>
      <c r="H2378">
        <v>249</v>
      </c>
      <c r="I2378">
        <v>13</v>
      </c>
    </row>
    <row r="2379" spans="1:9" x14ac:dyDescent="0.25">
      <c r="A2379" t="s">
        <v>9</v>
      </c>
      <c r="B2379" t="s">
        <v>99</v>
      </c>
      <c r="C2379" t="s">
        <v>100</v>
      </c>
      <c r="D2379" t="s">
        <v>482</v>
      </c>
      <c r="E2379" t="s">
        <v>12</v>
      </c>
      <c r="F2379" t="s">
        <v>12</v>
      </c>
      <c r="G2379">
        <v>2009</v>
      </c>
      <c r="H2379">
        <v>249</v>
      </c>
      <c r="I2379">
        <v>13</v>
      </c>
    </row>
    <row r="2380" spans="1:9" x14ac:dyDescent="0.25">
      <c r="A2380" t="s">
        <v>9</v>
      </c>
      <c r="B2380" t="s">
        <v>99</v>
      </c>
      <c r="C2380" t="s">
        <v>100</v>
      </c>
      <c r="D2380" t="s">
        <v>482</v>
      </c>
      <c r="E2380" t="s">
        <v>12</v>
      </c>
      <c r="F2380" t="s">
        <v>12</v>
      </c>
      <c r="G2380">
        <v>2010</v>
      </c>
      <c r="H2380">
        <v>249</v>
      </c>
      <c r="I2380">
        <v>19</v>
      </c>
    </row>
    <row r="2381" spans="1:9" x14ac:dyDescent="0.25">
      <c r="A2381" t="s">
        <v>9</v>
      </c>
      <c r="B2381" t="s">
        <v>99</v>
      </c>
      <c r="C2381" t="s">
        <v>100</v>
      </c>
      <c r="D2381" t="s">
        <v>482</v>
      </c>
      <c r="E2381" t="s">
        <v>12</v>
      </c>
      <c r="F2381" t="s">
        <v>12</v>
      </c>
      <c r="G2381">
        <v>2011</v>
      </c>
      <c r="H2381">
        <v>249</v>
      </c>
      <c r="I2381">
        <v>20</v>
      </c>
    </row>
    <row r="2382" spans="1:9" x14ac:dyDescent="0.25">
      <c r="A2382" t="s">
        <v>9</v>
      </c>
      <c r="B2382" t="s">
        <v>99</v>
      </c>
      <c r="C2382" t="s">
        <v>100</v>
      </c>
      <c r="D2382" t="s">
        <v>482</v>
      </c>
      <c r="E2382" t="s">
        <v>12</v>
      </c>
      <c r="F2382" t="s">
        <v>12</v>
      </c>
      <c r="G2382">
        <v>2012</v>
      </c>
      <c r="H2382">
        <v>249</v>
      </c>
      <c r="I2382">
        <v>21</v>
      </c>
    </row>
    <row r="2383" spans="1:9" x14ac:dyDescent="0.25">
      <c r="A2383" t="s">
        <v>9</v>
      </c>
      <c r="B2383" t="s">
        <v>99</v>
      </c>
      <c r="C2383" t="s">
        <v>100</v>
      </c>
      <c r="D2383" t="s">
        <v>482</v>
      </c>
      <c r="E2383" t="s">
        <v>12</v>
      </c>
      <c r="F2383" t="s">
        <v>12</v>
      </c>
      <c r="G2383">
        <v>2013</v>
      </c>
      <c r="H2383">
        <v>359</v>
      </c>
      <c r="I2383">
        <v>840</v>
      </c>
    </row>
    <row r="2384" spans="1:9" x14ac:dyDescent="0.25">
      <c r="A2384" t="s">
        <v>9</v>
      </c>
      <c r="B2384" t="s">
        <v>99</v>
      </c>
      <c r="C2384" t="s">
        <v>100</v>
      </c>
      <c r="D2384" t="s">
        <v>482</v>
      </c>
      <c r="E2384" t="s">
        <v>12</v>
      </c>
      <c r="F2384" t="s">
        <v>12</v>
      </c>
      <c r="G2384">
        <v>2014</v>
      </c>
      <c r="H2384">
        <v>359</v>
      </c>
      <c r="I2384">
        <v>1379</v>
      </c>
    </row>
    <row r="2385" spans="1:9" x14ac:dyDescent="0.25">
      <c r="A2385" t="s">
        <v>9</v>
      </c>
      <c r="B2385" t="s">
        <v>99</v>
      </c>
      <c r="C2385" t="s">
        <v>100</v>
      </c>
      <c r="D2385" t="s">
        <v>482</v>
      </c>
      <c r="E2385" t="s">
        <v>12</v>
      </c>
      <c r="F2385" t="s">
        <v>12</v>
      </c>
      <c r="G2385">
        <v>2015</v>
      </c>
      <c r="H2385">
        <v>409.8</v>
      </c>
      <c r="I2385">
        <v>2546.8000000000002</v>
      </c>
    </row>
    <row r="2386" spans="1:9" x14ac:dyDescent="0.25">
      <c r="A2386" t="s">
        <v>9</v>
      </c>
      <c r="B2386" t="s">
        <v>99</v>
      </c>
      <c r="C2386" t="s">
        <v>100</v>
      </c>
      <c r="D2386" t="s">
        <v>482</v>
      </c>
      <c r="E2386" t="s">
        <v>12</v>
      </c>
      <c r="F2386" t="s">
        <v>12</v>
      </c>
      <c r="G2386">
        <v>2016</v>
      </c>
      <c r="H2386">
        <v>411.6</v>
      </c>
      <c r="I2386">
        <v>3103.4</v>
      </c>
    </row>
    <row r="2387" spans="1:9" x14ac:dyDescent="0.25">
      <c r="A2387" t="s">
        <v>9</v>
      </c>
      <c r="B2387" t="s">
        <v>99</v>
      </c>
      <c r="C2387" t="s">
        <v>100</v>
      </c>
      <c r="D2387" t="s">
        <v>482</v>
      </c>
      <c r="E2387" t="s">
        <v>12</v>
      </c>
      <c r="F2387" t="s">
        <v>12</v>
      </c>
      <c r="G2387">
        <v>2017</v>
      </c>
      <c r="H2387">
        <v>411.6</v>
      </c>
      <c r="I2387">
        <v>3087.8</v>
      </c>
    </row>
    <row r="2388" spans="1:9" x14ac:dyDescent="0.25">
      <c r="A2388" t="s">
        <v>9</v>
      </c>
      <c r="B2388" t="s">
        <v>99</v>
      </c>
      <c r="C2388" t="s">
        <v>100</v>
      </c>
      <c r="D2388" t="s">
        <v>482</v>
      </c>
      <c r="E2388" t="s">
        <v>12</v>
      </c>
      <c r="F2388" t="s">
        <v>12</v>
      </c>
      <c r="G2388">
        <v>2018</v>
      </c>
      <c r="H2388">
        <v>517.6</v>
      </c>
    </row>
    <row r="2389" spans="1:9" x14ac:dyDescent="0.25">
      <c r="A2389" t="s">
        <v>9</v>
      </c>
      <c r="B2389" t="s">
        <v>99</v>
      </c>
      <c r="C2389" t="s">
        <v>100</v>
      </c>
      <c r="D2389" t="s">
        <v>482</v>
      </c>
      <c r="E2389" t="s">
        <v>12</v>
      </c>
      <c r="F2389" t="s">
        <v>12</v>
      </c>
      <c r="G2389">
        <v>2019</v>
      </c>
      <c r="H2389">
        <v>517.6</v>
      </c>
    </row>
    <row r="2390" spans="1:9" x14ac:dyDescent="0.25">
      <c r="A2390" t="s">
        <v>9</v>
      </c>
      <c r="B2390" t="s">
        <v>99</v>
      </c>
      <c r="C2390" t="s">
        <v>100</v>
      </c>
      <c r="D2390" t="s">
        <v>483</v>
      </c>
      <c r="E2390" t="s">
        <v>22</v>
      </c>
      <c r="F2390" t="s">
        <v>23</v>
      </c>
      <c r="G2390">
        <v>2000</v>
      </c>
      <c r="H2390">
        <v>14</v>
      </c>
      <c r="I2390">
        <v>7.9459999999999997</v>
      </c>
    </row>
    <row r="2391" spans="1:9" x14ac:dyDescent="0.25">
      <c r="A2391" t="s">
        <v>9</v>
      </c>
      <c r="B2391" t="s">
        <v>99</v>
      </c>
      <c r="C2391" t="s">
        <v>100</v>
      </c>
      <c r="D2391" t="s">
        <v>483</v>
      </c>
      <c r="E2391" t="s">
        <v>22</v>
      </c>
      <c r="F2391" t="s">
        <v>23</v>
      </c>
      <c r="G2391">
        <v>2001</v>
      </c>
      <c r="H2391">
        <v>14</v>
      </c>
      <c r="I2391">
        <v>13.512</v>
      </c>
    </row>
    <row r="2392" spans="1:9" x14ac:dyDescent="0.25">
      <c r="A2392" t="s">
        <v>9</v>
      </c>
      <c r="B2392" t="s">
        <v>99</v>
      </c>
      <c r="C2392" t="s">
        <v>100</v>
      </c>
      <c r="D2392" t="s">
        <v>483</v>
      </c>
      <c r="E2392" t="s">
        <v>22</v>
      </c>
      <c r="F2392" t="s">
        <v>23</v>
      </c>
      <c r="G2392">
        <v>2002</v>
      </c>
      <c r="H2392">
        <v>14</v>
      </c>
      <c r="I2392">
        <v>31.725000000000001</v>
      </c>
    </row>
    <row r="2393" spans="1:9" x14ac:dyDescent="0.25">
      <c r="A2393" t="s">
        <v>9</v>
      </c>
      <c r="B2393" t="s">
        <v>99</v>
      </c>
      <c r="C2393" t="s">
        <v>100</v>
      </c>
      <c r="D2393" t="s">
        <v>483</v>
      </c>
      <c r="E2393" t="s">
        <v>22</v>
      </c>
      <c r="F2393" t="s">
        <v>23</v>
      </c>
      <c r="G2393">
        <v>2003</v>
      </c>
      <c r="H2393">
        <v>14</v>
      </c>
      <c r="I2393">
        <v>38.816000000000003</v>
      </c>
    </row>
    <row r="2394" spans="1:9" x14ac:dyDescent="0.25">
      <c r="A2394" t="s">
        <v>9</v>
      </c>
      <c r="B2394" t="s">
        <v>99</v>
      </c>
      <c r="C2394" t="s">
        <v>100</v>
      </c>
      <c r="D2394" t="s">
        <v>483</v>
      </c>
      <c r="E2394" t="s">
        <v>22</v>
      </c>
      <c r="F2394" t="s">
        <v>23</v>
      </c>
      <c r="G2394">
        <v>2004</v>
      </c>
      <c r="H2394">
        <v>14</v>
      </c>
      <c r="I2394">
        <v>37.465000000000003</v>
      </c>
    </row>
    <row r="2395" spans="1:9" x14ac:dyDescent="0.25">
      <c r="A2395" t="s">
        <v>9</v>
      </c>
      <c r="B2395" t="s">
        <v>99</v>
      </c>
      <c r="C2395" t="s">
        <v>100</v>
      </c>
      <c r="D2395" t="s">
        <v>483</v>
      </c>
      <c r="E2395" t="s">
        <v>22</v>
      </c>
      <c r="F2395" t="s">
        <v>23</v>
      </c>
      <c r="G2395">
        <v>2005</v>
      </c>
      <c r="H2395">
        <v>14</v>
      </c>
      <c r="I2395">
        <v>44.94</v>
      </c>
    </row>
    <row r="2396" spans="1:9" x14ac:dyDescent="0.25">
      <c r="A2396" t="s">
        <v>9</v>
      </c>
      <c r="B2396" t="s">
        <v>99</v>
      </c>
      <c r="C2396" t="s">
        <v>100</v>
      </c>
      <c r="D2396" t="s">
        <v>483</v>
      </c>
      <c r="E2396" t="s">
        <v>22</v>
      </c>
      <c r="F2396" t="s">
        <v>23</v>
      </c>
      <c r="G2396">
        <v>2006</v>
      </c>
      <c r="H2396">
        <v>14</v>
      </c>
      <c r="I2396">
        <v>41.206000000000003</v>
      </c>
    </row>
    <row r="2397" spans="1:9" x14ac:dyDescent="0.25">
      <c r="A2397" t="s">
        <v>9</v>
      </c>
      <c r="B2397" t="s">
        <v>99</v>
      </c>
      <c r="C2397" t="s">
        <v>100</v>
      </c>
      <c r="D2397" t="s">
        <v>483</v>
      </c>
      <c r="E2397" t="s">
        <v>22</v>
      </c>
      <c r="F2397" t="s">
        <v>23</v>
      </c>
      <c r="G2397">
        <v>2007</v>
      </c>
      <c r="H2397">
        <v>14</v>
      </c>
      <c r="I2397">
        <v>41.213000000000001</v>
      </c>
    </row>
    <row r="2398" spans="1:9" x14ac:dyDescent="0.25">
      <c r="A2398" t="s">
        <v>9</v>
      </c>
      <c r="B2398" t="s">
        <v>99</v>
      </c>
      <c r="C2398" t="s">
        <v>100</v>
      </c>
      <c r="D2398" t="s">
        <v>483</v>
      </c>
      <c r="E2398" t="s">
        <v>22</v>
      </c>
      <c r="F2398" t="s">
        <v>23</v>
      </c>
      <c r="G2398">
        <v>2008</v>
      </c>
      <c r="H2398">
        <v>14</v>
      </c>
      <c r="I2398">
        <v>49.023000000000003</v>
      </c>
    </row>
    <row r="2399" spans="1:9" x14ac:dyDescent="0.25">
      <c r="A2399" t="s">
        <v>9</v>
      </c>
      <c r="B2399" t="s">
        <v>99</v>
      </c>
      <c r="C2399" t="s">
        <v>100</v>
      </c>
      <c r="D2399" t="s">
        <v>483</v>
      </c>
      <c r="E2399" t="s">
        <v>22</v>
      </c>
      <c r="F2399" t="s">
        <v>23</v>
      </c>
      <c r="G2399">
        <v>2009</v>
      </c>
      <c r="H2399">
        <v>14</v>
      </c>
      <c r="I2399">
        <v>44.14</v>
      </c>
    </row>
    <row r="2400" spans="1:9" x14ac:dyDescent="0.25">
      <c r="A2400" t="s">
        <v>9</v>
      </c>
      <c r="B2400" t="s">
        <v>99</v>
      </c>
      <c r="C2400" t="s">
        <v>100</v>
      </c>
      <c r="D2400" t="s">
        <v>483</v>
      </c>
      <c r="E2400" t="s">
        <v>22</v>
      </c>
      <c r="F2400" t="s">
        <v>23</v>
      </c>
      <c r="G2400">
        <v>2010</v>
      </c>
      <c r="H2400">
        <v>14</v>
      </c>
      <c r="I2400">
        <v>54.408000000000001</v>
      </c>
    </row>
    <row r="2401" spans="1:9" x14ac:dyDescent="0.25">
      <c r="A2401" t="s">
        <v>9</v>
      </c>
      <c r="B2401" t="s">
        <v>99</v>
      </c>
      <c r="C2401" t="s">
        <v>100</v>
      </c>
      <c r="D2401" t="s">
        <v>483</v>
      </c>
      <c r="E2401" t="s">
        <v>22</v>
      </c>
      <c r="F2401" t="s">
        <v>23</v>
      </c>
      <c r="G2401">
        <v>2011</v>
      </c>
      <c r="H2401">
        <v>14</v>
      </c>
      <c r="I2401">
        <v>67.927000000000007</v>
      </c>
    </row>
    <row r="2402" spans="1:9" x14ac:dyDescent="0.25">
      <c r="A2402" t="s">
        <v>9</v>
      </c>
      <c r="B2402" t="s">
        <v>99</v>
      </c>
      <c r="C2402" t="s">
        <v>100</v>
      </c>
      <c r="D2402" t="s">
        <v>483</v>
      </c>
      <c r="E2402" t="s">
        <v>22</v>
      </c>
      <c r="F2402" t="s">
        <v>23</v>
      </c>
      <c r="G2402">
        <v>2012</v>
      </c>
      <c r="H2402">
        <v>14</v>
      </c>
      <c r="I2402">
        <v>67.878</v>
      </c>
    </row>
    <row r="2403" spans="1:9" x14ac:dyDescent="0.25">
      <c r="A2403" t="s">
        <v>9</v>
      </c>
      <c r="B2403" t="s">
        <v>99</v>
      </c>
      <c r="C2403" t="s">
        <v>100</v>
      </c>
      <c r="D2403" t="s">
        <v>483</v>
      </c>
      <c r="E2403" t="s">
        <v>22</v>
      </c>
      <c r="F2403" t="s">
        <v>23</v>
      </c>
      <c r="G2403">
        <v>2013</v>
      </c>
      <c r="H2403">
        <v>14</v>
      </c>
      <c r="I2403">
        <v>63.32</v>
      </c>
    </row>
    <row r="2404" spans="1:9" x14ac:dyDescent="0.25">
      <c r="A2404" t="s">
        <v>9</v>
      </c>
      <c r="B2404" t="s">
        <v>99</v>
      </c>
      <c r="C2404" t="s">
        <v>100</v>
      </c>
      <c r="D2404" t="s">
        <v>483</v>
      </c>
      <c r="E2404" t="s">
        <v>22</v>
      </c>
      <c r="F2404" t="s">
        <v>23</v>
      </c>
      <c r="G2404">
        <v>2014</v>
      </c>
      <c r="H2404">
        <v>14</v>
      </c>
      <c r="I2404">
        <v>72.39</v>
      </c>
    </row>
    <row r="2405" spans="1:9" x14ac:dyDescent="0.25">
      <c r="A2405" t="s">
        <v>9</v>
      </c>
      <c r="B2405" t="s">
        <v>99</v>
      </c>
      <c r="C2405" t="s">
        <v>100</v>
      </c>
      <c r="D2405" t="s">
        <v>483</v>
      </c>
      <c r="E2405" t="s">
        <v>22</v>
      </c>
      <c r="F2405" t="s">
        <v>23</v>
      </c>
      <c r="G2405">
        <v>2015</v>
      </c>
      <c r="H2405">
        <v>14</v>
      </c>
      <c r="I2405">
        <v>61.69</v>
      </c>
    </row>
    <row r="2406" spans="1:9" x14ac:dyDescent="0.25">
      <c r="A2406" t="s">
        <v>9</v>
      </c>
      <c r="B2406" t="s">
        <v>99</v>
      </c>
      <c r="C2406" t="s">
        <v>100</v>
      </c>
      <c r="D2406" t="s">
        <v>483</v>
      </c>
      <c r="E2406" t="s">
        <v>22</v>
      </c>
      <c r="F2406" t="s">
        <v>23</v>
      </c>
      <c r="G2406">
        <v>2016</v>
      </c>
      <c r="H2406">
        <v>14</v>
      </c>
      <c r="I2406">
        <v>55.23</v>
      </c>
    </row>
    <row r="2407" spans="1:9" x14ac:dyDescent="0.25">
      <c r="A2407" t="s">
        <v>9</v>
      </c>
      <c r="B2407" t="s">
        <v>99</v>
      </c>
      <c r="C2407" t="s">
        <v>100</v>
      </c>
      <c r="D2407" t="s">
        <v>483</v>
      </c>
      <c r="E2407" t="s">
        <v>22</v>
      </c>
      <c r="F2407" t="s">
        <v>23</v>
      </c>
      <c r="G2407">
        <v>2017</v>
      </c>
      <c r="H2407">
        <v>14</v>
      </c>
      <c r="I2407">
        <v>60.9</v>
      </c>
    </row>
    <row r="2408" spans="1:9" x14ac:dyDescent="0.25">
      <c r="A2408" t="s">
        <v>9</v>
      </c>
      <c r="B2408" t="s">
        <v>99</v>
      </c>
      <c r="C2408" t="s">
        <v>100</v>
      </c>
      <c r="D2408" t="s">
        <v>483</v>
      </c>
      <c r="E2408" t="s">
        <v>22</v>
      </c>
      <c r="F2408" t="s">
        <v>23</v>
      </c>
      <c r="G2408">
        <v>2018</v>
      </c>
      <c r="H2408">
        <v>14</v>
      </c>
    </row>
    <row r="2409" spans="1:9" x14ac:dyDescent="0.25">
      <c r="A2409" t="s">
        <v>9</v>
      </c>
      <c r="B2409" t="s">
        <v>99</v>
      </c>
      <c r="C2409" t="s">
        <v>100</v>
      </c>
      <c r="D2409" t="s">
        <v>483</v>
      </c>
      <c r="E2409" t="s">
        <v>22</v>
      </c>
      <c r="F2409" t="s">
        <v>23</v>
      </c>
      <c r="G2409">
        <v>2019</v>
      </c>
      <c r="H2409">
        <v>14</v>
      </c>
    </row>
    <row r="2410" spans="1:9" x14ac:dyDescent="0.25">
      <c r="A2410" t="s">
        <v>9</v>
      </c>
      <c r="B2410" t="s">
        <v>99</v>
      </c>
      <c r="C2410" t="s">
        <v>100</v>
      </c>
      <c r="D2410" t="s">
        <v>483</v>
      </c>
      <c r="E2410" t="s">
        <v>13</v>
      </c>
      <c r="F2410" t="s">
        <v>14</v>
      </c>
      <c r="G2410">
        <v>2000</v>
      </c>
      <c r="H2410">
        <v>2183.83</v>
      </c>
      <c r="I2410">
        <v>8836</v>
      </c>
    </row>
    <row r="2411" spans="1:9" x14ac:dyDescent="0.25">
      <c r="A2411" t="s">
        <v>9</v>
      </c>
      <c r="B2411" t="s">
        <v>99</v>
      </c>
      <c r="C2411" t="s">
        <v>100</v>
      </c>
      <c r="D2411" t="s">
        <v>483</v>
      </c>
      <c r="E2411" t="s">
        <v>13</v>
      </c>
      <c r="F2411" t="s">
        <v>14</v>
      </c>
      <c r="G2411">
        <v>2001</v>
      </c>
      <c r="H2411">
        <v>2183.83</v>
      </c>
      <c r="I2411">
        <v>11841</v>
      </c>
    </row>
    <row r="2412" spans="1:9" x14ac:dyDescent="0.25">
      <c r="A2412" t="s">
        <v>9</v>
      </c>
      <c r="B2412" t="s">
        <v>99</v>
      </c>
      <c r="C2412" t="s">
        <v>100</v>
      </c>
      <c r="D2412" t="s">
        <v>483</v>
      </c>
      <c r="E2412" t="s">
        <v>13</v>
      </c>
      <c r="F2412" t="s">
        <v>14</v>
      </c>
      <c r="G2412">
        <v>2002</v>
      </c>
      <c r="H2412">
        <v>2137.13</v>
      </c>
      <c r="I2412">
        <v>12674</v>
      </c>
    </row>
    <row r="2413" spans="1:9" x14ac:dyDescent="0.25">
      <c r="A2413" t="s">
        <v>9</v>
      </c>
      <c r="B2413" t="s">
        <v>99</v>
      </c>
      <c r="C2413" t="s">
        <v>100</v>
      </c>
      <c r="D2413" t="s">
        <v>483</v>
      </c>
      <c r="E2413" t="s">
        <v>13</v>
      </c>
      <c r="F2413" t="s">
        <v>14</v>
      </c>
      <c r="G2413">
        <v>2003</v>
      </c>
      <c r="H2413">
        <v>2137.13</v>
      </c>
      <c r="I2413">
        <v>10870</v>
      </c>
    </row>
    <row r="2414" spans="1:9" x14ac:dyDescent="0.25">
      <c r="A2414" t="s">
        <v>9</v>
      </c>
      <c r="B2414" t="s">
        <v>99</v>
      </c>
      <c r="C2414" t="s">
        <v>100</v>
      </c>
      <c r="D2414" t="s">
        <v>483</v>
      </c>
      <c r="E2414" t="s">
        <v>13</v>
      </c>
      <c r="F2414" t="s">
        <v>14</v>
      </c>
      <c r="G2414">
        <v>2004</v>
      </c>
      <c r="H2414">
        <v>2137.13</v>
      </c>
      <c r="I2414">
        <v>11668</v>
      </c>
    </row>
    <row r="2415" spans="1:9" x14ac:dyDescent="0.25">
      <c r="A2415" t="s">
        <v>9</v>
      </c>
      <c r="B2415" t="s">
        <v>99</v>
      </c>
      <c r="C2415" t="s">
        <v>100</v>
      </c>
      <c r="D2415" t="s">
        <v>483</v>
      </c>
      <c r="E2415" t="s">
        <v>13</v>
      </c>
      <c r="F2415" t="s">
        <v>14</v>
      </c>
      <c r="G2415">
        <v>2005</v>
      </c>
      <c r="H2415">
        <v>2164.63</v>
      </c>
      <c r="I2415">
        <v>13264</v>
      </c>
    </row>
    <row r="2416" spans="1:9" x14ac:dyDescent="0.25">
      <c r="A2416" t="s">
        <v>9</v>
      </c>
      <c r="B2416" t="s">
        <v>99</v>
      </c>
      <c r="C2416" t="s">
        <v>100</v>
      </c>
      <c r="D2416" t="s">
        <v>483</v>
      </c>
      <c r="E2416" t="s">
        <v>13</v>
      </c>
      <c r="F2416" t="s">
        <v>14</v>
      </c>
      <c r="G2416">
        <v>2006</v>
      </c>
      <c r="H2416">
        <v>2183.83</v>
      </c>
      <c r="I2416">
        <v>14717</v>
      </c>
    </row>
    <row r="2417" spans="1:9" x14ac:dyDescent="0.25">
      <c r="A2417" t="s">
        <v>9</v>
      </c>
      <c r="B2417" t="s">
        <v>99</v>
      </c>
      <c r="C2417" t="s">
        <v>100</v>
      </c>
      <c r="D2417" t="s">
        <v>483</v>
      </c>
      <c r="E2417" t="s">
        <v>13</v>
      </c>
      <c r="F2417" t="s">
        <v>14</v>
      </c>
      <c r="G2417">
        <v>2007</v>
      </c>
      <c r="H2417">
        <v>2150.83</v>
      </c>
      <c r="I2417">
        <v>16063</v>
      </c>
    </row>
    <row r="2418" spans="1:9" x14ac:dyDescent="0.25">
      <c r="A2418" t="s">
        <v>9</v>
      </c>
      <c r="B2418" t="s">
        <v>99</v>
      </c>
      <c r="C2418" t="s">
        <v>100</v>
      </c>
      <c r="D2418" t="s">
        <v>483</v>
      </c>
      <c r="E2418" t="s">
        <v>13</v>
      </c>
      <c r="F2418" t="s">
        <v>14</v>
      </c>
      <c r="G2418">
        <v>2008</v>
      </c>
      <c r="H2418">
        <v>2183.83</v>
      </c>
      <c r="I2418">
        <v>15114</v>
      </c>
    </row>
    <row r="2419" spans="1:9" x14ac:dyDescent="0.25">
      <c r="A2419" t="s">
        <v>9</v>
      </c>
      <c r="B2419" t="s">
        <v>99</v>
      </c>
      <c r="C2419" t="s">
        <v>100</v>
      </c>
      <c r="D2419" t="s">
        <v>483</v>
      </c>
      <c r="E2419" t="s">
        <v>13</v>
      </c>
      <c r="F2419" t="s">
        <v>14</v>
      </c>
      <c r="G2419">
        <v>2009</v>
      </c>
      <c r="H2419">
        <v>2183.83</v>
      </c>
      <c r="I2419">
        <v>16950</v>
      </c>
    </row>
    <row r="2420" spans="1:9" x14ac:dyDescent="0.25">
      <c r="A2420" t="s">
        <v>9</v>
      </c>
      <c r="B2420" t="s">
        <v>99</v>
      </c>
      <c r="C2420" t="s">
        <v>100</v>
      </c>
      <c r="D2420" t="s">
        <v>483</v>
      </c>
      <c r="E2420" t="s">
        <v>13</v>
      </c>
      <c r="F2420" t="s">
        <v>14</v>
      </c>
      <c r="G2420">
        <v>2010</v>
      </c>
      <c r="H2420">
        <v>2183.83</v>
      </c>
      <c r="I2420">
        <v>16641</v>
      </c>
    </row>
    <row r="2421" spans="1:9" x14ac:dyDescent="0.25">
      <c r="A2421" t="s">
        <v>9</v>
      </c>
      <c r="B2421" t="s">
        <v>99</v>
      </c>
      <c r="C2421" t="s">
        <v>100</v>
      </c>
      <c r="D2421" t="s">
        <v>483</v>
      </c>
      <c r="E2421" t="s">
        <v>13</v>
      </c>
      <c r="F2421" t="s">
        <v>14</v>
      </c>
      <c r="G2421">
        <v>2011</v>
      </c>
      <c r="H2421">
        <v>2183.83</v>
      </c>
      <c r="I2421">
        <v>16482.400000000001</v>
      </c>
    </row>
    <row r="2422" spans="1:9" x14ac:dyDescent="0.25">
      <c r="A2422" t="s">
        <v>9</v>
      </c>
      <c r="B2422" t="s">
        <v>99</v>
      </c>
      <c r="C2422" t="s">
        <v>100</v>
      </c>
      <c r="D2422" t="s">
        <v>483</v>
      </c>
      <c r="E2422" t="s">
        <v>13</v>
      </c>
      <c r="F2422" t="s">
        <v>14</v>
      </c>
      <c r="G2422">
        <v>2012</v>
      </c>
      <c r="H2422">
        <v>2185.605</v>
      </c>
      <c r="I2422">
        <v>14859.41</v>
      </c>
    </row>
    <row r="2423" spans="1:9" x14ac:dyDescent="0.25">
      <c r="A2423" t="s">
        <v>9</v>
      </c>
      <c r="B2423" t="s">
        <v>99</v>
      </c>
      <c r="C2423" t="s">
        <v>100</v>
      </c>
      <c r="D2423" t="s">
        <v>483</v>
      </c>
      <c r="E2423" t="s">
        <v>13</v>
      </c>
      <c r="F2423" t="s">
        <v>14</v>
      </c>
      <c r="G2423">
        <v>2013</v>
      </c>
      <c r="H2423">
        <v>2185.8050000000003</v>
      </c>
      <c r="I2423">
        <v>14655.500999999998</v>
      </c>
    </row>
    <row r="2424" spans="1:9" x14ac:dyDescent="0.25">
      <c r="A2424" t="s">
        <v>9</v>
      </c>
      <c r="B2424" t="s">
        <v>99</v>
      </c>
      <c r="C2424" t="s">
        <v>100</v>
      </c>
      <c r="D2424" t="s">
        <v>483</v>
      </c>
      <c r="E2424" t="s">
        <v>13</v>
      </c>
      <c r="F2424" t="s">
        <v>14</v>
      </c>
      <c r="G2424">
        <v>2014</v>
      </c>
      <c r="H2424">
        <v>2186.4300000000003</v>
      </c>
      <c r="I2424">
        <v>16184.562</v>
      </c>
    </row>
    <row r="2425" spans="1:9" x14ac:dyDescent="0.25">
      <c r="A2425" t="s">
        <v>9</v>
      </c>
      <c r="B2425" t="s">
        <v>99</v>
      </c>
      <c r="C2425" t="s">
        <v>100</v>
      </c>
      <c r="D2425" t="s">
        <v>483</v>
      </c>
      <c r="E2425" t="s">
        <v>13</v>
      </c>
      <c r="F2425" t="s">
        <v>14</v>
      </c>
      <c r="G2425">
        <v>2015</v>
      </c>
      <c r="H2425">
        <v>2186.59</v>
      </c>
      <c r="I2425">
        <v>17090.985000000001</v>
      </c>
    </row>
    <row r="2426" spans="1:9" x14ac:dyDescent="0.25">
      <c r="A2426" t="s">
        <v>9</v>
      </c>
      <c r="B2426" t="s">
        <v>99</v>
      </c>
      <c r="C2426" t="s">
        <v>100</v>
      </c>
      <c r="D2426" t="s">
        <v>483</v>
      </c>
      <c r="E2426" t="s">
        <v>13</v>
      </c>
      <c r="F2426" t="s">
        <v>14</v>
      </c>
      <c r="G2426">
        <v>2016</v>
      </c>
      <c r="H2426">
        <v>2186.59</v>
      </c>
      <c r="I2426">
        <v>15612.367999999999</v>
      </c>
    </row>
    <row r="2427" spans="1:9" x14ac:dyDescent="0.25">
      <c r="A2427" t="s">
        <v>9</v>
      </c>
      <c r="B2427" t="s">
        <v>99</v>
      </c>
      <c r="C2427" t="s">
        <v>100</v>
      </c>
      <c r="D2427" t="s">
        <v>483</v>
      </c>
      <c r="E2427" t="s">
        <v>13</v>
      </c>
      <c r="F2427" t="s">
        <v>14</v>
      </c>
      <c r="G2427">
        <v>2017</v>
      </c>
      <c r="H2427">
        <v>2203.59</v>
      </c>
      <c r="I2427">
        <v>14064.465</v>
      </c>
    </row>
    <row r="2428" spans="1:9" x14ac:dyDescent="0.25">
      <c r="A2428" t="s">
        <v>9</v>
      </c>
      <c r="B2428" t="s">
        <v>99</v>
      </c>
      <c r="C2428" t="s">
        <v>100</v>
      </c>
      <c r="D2428" t="s">
        <v>483</v>
      </c>
      <c r="E2428" t="s">
        <v>13</v>
      </c>
      <c r="F2428" t="s">
        <v>14</v>
      </c>
      <c r="G2428">
        <v>2018</v>
      </c>
      <c r="H2428">
        <v>2203.59</v>
      </c>
    </row>
    <row r="2429" spans="1:9" x14ac:dyDescent="0.25">
      <c r="A2429" t="s">
        <v>9</v>
      </c>
      <c r="B2429" t="s">
        <v>99</v>
      </c>
      <c r="C2429" t="s">
        <v>100</v>
      </c>
      <c r="D2429" t="s">
        <v>483</v>
      </c>
      <c r="E2429" t="s">
        <v>13</v>
      </c>
      <c r="F2429" t="s">
        <v>14</v>
      </c>
      <c r="G2429">
        <v>2019</v>
      </c>
      <c r="H2429">
        <v>2203.59</v>
      </c>
    </row>
    <row r="2430" spans="1:9" x14ac:dyDescent="0.25">
      <c r="A2430" t="s">
        <v>9</v>
      </c>
      <c r="B2430" t="s">
        <v>99</v>
      </c>
      <c r="C2430" t="s">
        <v>100</v>
      </c>
      <c r="D2430" t="s">
        <v>483</v>
      </c>
      <c r="E2430" t="s">
        <v>15</v>
      </c>
      <c r="F2430" t="s">
        <v>17</v>
      </c>
      <c r="G2430">
        <v>2011</v>
      </c>
      <c r="H2430">
        <v>0.5</v>
      </c>
      <c r="I2430">
        <v>0</v>
      </c>
    </row>
    <row r="2431" spans="1:9" x14ac:dyDescent="0.25">
      <c r="A2431" t="s">
        <v>9</v>
      </c>
      <c r="B2431" t="s">
        <v>99</v>
      </c>
      <c r="C2431" t="s">
        <v>100</v>
      </c>
      <c r="D2431" t="s">
        <v>483</v>
      </c>
      <c r="E2431" t="s">
        <v>15</v>
      </c>
      <c r="F2431" t="s">
        <v>17</v>
      </c>
      <c r="G2431">
        <v>2012</v>
      </c>
      <c r="H2431">
        <v>1.5</v>
      </c>
      <c r="I2431">
        <v>0.11700000000000001</v>
      </c>
    </row>
    <row r="2432" spans="1:9" x14ac:dyDescent="0.25">
      <c r="A2432" t="s">
        <v>9</v>
      </c>
      <c r="B2432" t="s">
        <v>99</v>
      </c>
      <c r="C2432" t="s">
        <v>100</v>
      </c>
      <c r="D2432" t="s">
        <v>483</v>
      </c>
      <c r="E2432" t="s">
        <v>15</v>
      </c>
      <c r="F2432" t="s">
        <v>17</v>
      </c>
      <c r="G2432">
        <v>2013</v>
      </c>
      <c r="H2432">
        <v>4.9000000000000004</v>
      </c>
      <c r="I2432">
        <v>0.42799999999999999</v>
      </c>
    </row>
    <row r="2433" spans="1:9" x14ac:dyDescent="0.25">
      <c r="A2433" t="s">
        <v>9</v>
      </c>
      <c r="B2433" t="s">
        <v>99</v>
      </c>
      <c r="C2433" t="s">
        <v>100</v>
      </c>
      <c r="D2433" t="s">
        <v>483</v>
      </c>
      <c r="E2433" t="s">
        <v>15</v>
      </c>
      <c r="F2433" t="s">
        <v>17</v>
      </c>
      <c r="G2433">
        <v>2014</v>
      </c>
      <c r="H2433">
        <v>7</v>
      </c>
      <c r="I2433">
        <v>1.4</v>
      </c>
    </row>
    <row r="2434" spans="1:9" x14ac:dyDescent="0.25">
      <c r="A2434" t="s">
        <v>9</v>
      </c>
      <c r="B2434" t="s">
        <v>99</v>
      </c>
      <c r="C2434" t="s">
        <v>100</v>
      </c>
      <c r="D2434" t="s">
        <v>483</v>
      </c>
      <c r="E2434" t="s">
        <v>15</v>
      </c>
      <c r="F2434" t="s">
        <v>17</v>
      </c>
      <c r="G2434">
        <v>2015</v>
      </c>
      <c r="H2434">
        <v>10</v>
      </c>
      <c r="I2434">
        <v>1.6479999999999999</v>
      </c>
    </row>
    <row r="2435" spans="1:9" x14ac:dyDescent="0.25">
      <c r="A2435" t="s">
        <v>9</v>
      </c>
      <c r="B2435" t="s">
        <v>99</v>
      </c>
      <c r="C2435" t="s">
        <v>100</v>
      </c>
      <c r="D2435" t="s">
        <v>483</v>
      </c>
      <c r="E2435" t="s">
        <v>15</v>
      </c>
      <c r="F2435" t="s">
        <v>17</v>
      </c>
      <c r="G2435">
        <v>2016</v>
      </c>
      <c r="H2435">
        <v>13</v>
      </c>
      <c r="I2435">
        <v>1.6479999999999999</v>
      </c>
    </row>
    <row r="2436" spans="1:9" x14ac:dyDescent="0.25">
      <c r="A2436" t="s">
        <v>9</v>
      </c>
      <c r="B2436" t="s">
        <v>99</v>
      </c>
      <c r="C2436" t="s">
        <v>100</v>
      </c>
      <c r="D2436" t="s">
        <v>483</v>
      </c>
      <c r="E2436" t="s">
        <v>15</v>
      </c>
      <c r="F2436" t="s">
        <v>17</v>
      </c>
      <c r="G2436">
        <v>2017</v>
      </c>
      <c r="H2436">
        <v>15</v>
      </c>
      <c r="I2436">
        <v>1.6479999999999999</v>
      </c>
    </row>
    <row r="2437" spans="1:9" x14ac:dyDescent="0.25">
      <c r="A2437" t="s">
        <v>9</v>
      </c>
      <c r="B2437" t="s">
        <v>99</v>
      </c>
      <c r="C2437" t="s">
        <v>100</v>
      </c>
      <c r="D2437" t="s">
        <v>483</v>
      </c>
      <c r="E2437" t="s">
        <v>15</v>
      </c>
      <c r="F2437" t="s">
        <v>17</v>
      </c>
      <c r="G2437">
        <v>2018</v>
      </c>
      <c r="H2437">
        <v>15</v>
      </c>
    </row>
    <row r="2438" spans="1:9" x14ac:dyDescent="0.25">
      <c r="A2438" t="s">
        <v>9</v>
      </c>
      <c r="B2438" t="s">
        <v>99</v>
      </c>
      <c r="C2438" t="s">
        <v>100</v>
      </c>
      <c r="D2438" t="s">
        <v>483</v>
      </c>
      <c r="E2438" t="s">
        <v>15</v>
      </c>
      <c r="F2438" t="s">
        <v>17</v>
      </c>
      <c r="G2438">
        <v>2019</v>
      </c>
      <c r="H2438">
        <v>15</v>
      </c>
    </row>
    <row r="2439" spans="1:9" x14ac:dyDescent="0.25">
      <c r="A2439" t="s">
        <v>9</v>
      </c>
      <c r="B2439" t="s">
        <v>99</v>
      </c>
      <c r="C2439" t="s">
        <v>100</v>
      </c>
      <c r="D2439" t="s">
        <v>483</v>
      </c>
      <c r="E2439" t="s">
        <v>15</v>
      </c>
      <c r="F2439" t="s">
        <v>26</v>
      </c>
      <c r="G2439">
        <v>2019</v>
      </c>
      <c r="H2439">
        <v>40</v>
      </c>
    </row>
    <row r="2440" spans="1:9" x14ac:dyDescent="0.25">
      <c r="A2440" t="s">
        <v>9</v>
      </c>
      <c r="B2440" t="s">
        <v>101</v>
      </c>
      <c r="C2440" t="s">
        <v>102</v>
      </c>
      <c r="D2440" t="s">
        <v>482</v>
      </c>
      <c r="E2440" t="s">
        <v>12</v>
      </c>
      <c r="F2440" t="s">
        <v>12</v>
      </c>
      <c r="G2440">
        <v>2000</v>
      </c>
      <c r="H2440">
        <v>145.6</v>
      </c>
      <c r="I2440">
        <v>5.5</v>
      </c>
    </row>
    <row r="2441" spans="1:9" x14ac:dyDescent="0.25">
      <c r="A2441" t="s">
        <v>9</v>
      </c>
      <c r="B2441" t="s">
        <v>101</v>
      </c>
      <c r="C2441" t="s">
        <v>102</v>
      </c>
      <c r="D2441" t="s">
        <v>482</v>
      </c>
      <c r="E2441" t="s">
        <v>12</v>
      </c>
      <c r="F2441" t="s">
        <v>12</v>
      </c>
      <c r="G2441">
        <v>2001</v>
      </c>
      <c r="H2441">
        <v>145.6</v>
      </c>
      <c r="I2441">
        <v>2.5</v>
      </c>
    </row>
    <row r="2442" spans="1:9" x14ac:dyDescent="0.25">
      <c r="A2442" t="s">
        <v>9</v>
      </c>
      <c r="B2442" t="s">
        <v>101</v>
      </c>
      <c r="C2442" t="s">
        <v>102</v>
      </c>
      <c r="D2442" t="s">
        <v>482</v>
      </c>
      <c r="E2442" t="s">
        <v>12</v>
      </c>
      <c r="F2442" t="s">
        <v>12</v>
      </c>
      <c r="G2442">
        <v>2002</v>
      </c>
      <c r="H2442">
        <v>145.6</v>
      </c>
      <c r="I2442">
        <v>3</v>
      </c>
    </row>
    <row r="2443" spans="1:9" x14ac:dyDescent="0.25">
      <c r="A2443" t="s">
        <v>9</v>
      </c>
      <c r="B2443" t="s">
        <v>101</v>
      </c>
      <c r="C2443" t="s">
        <v>102</v>
      </c>
      <c r="D2443" t="s">
        <v>482</v>
      </c>
      <c r="E2443" t="s">
        <v>12</v>
      </c>
      <c r="F2443" t="s">
        <v>12</v>
      </c>
      <c r="G2443">
        <v>2003</v>
      </c>
      <c r="H2443">
        <v>145.6</v>
      </c>
      <c r="I2443">
        <v>5.5</v>
      </c>
    </row>
    <row r="2444" spans="1:9" x14ac:dyDescent="0.25">
      <c r="A2444" t="s">
        <v>9</v>
      </c>
      <c r="B2444" t="s">
        <v>101</v>
      </c>
      <c r="C2444" t="s">
        <v>102</v>
      </c>
      <c r="D2444" t="s">
        <v>482</v>
      </c>
      <c r="E2444" t="s">
        <v>12</v>
      </c>
      <c r="F2444" t="s">
        <v>12</v>
      </c>
      <c r="G2444">
        <v>2004</v>
      </c>
      <c r="H2444">
        <v>145.6</v>
      </c>
      <c r="I2444">
        <v>6.5</v>
      </c>
    </row>
    <row r="2445" spans="1:9" x14ac:dyDescent="0.25">
      <c r="A2445" t="s">
        <v>9</v>
      </c>
      <c r="B2445" t="s">
        <v>101</v>
      </c>
      <c r="C2445" t="s">
        <v>102</v>
      </c>
      <c r="D2445" t="s">
        <v>482</v>
      </c>
      <c r="E2445" t="s">
        <v>12</v>
      </c>
      <c r="F2445" t="s">
        <v>12</v>
      </c>
      <c r="G2445">
        <v>2005</v>
      </c>
      <c r="H2445">
        <v>145.6</v>
      </c>
      <c r="I2445">
        <v>43.5</v>
      </c>
    </row>
    <row r="2446" spans="1:9" x14ac:dyDescent="0.25">
      <c r="A2446" t="s">
        <v>9</v>
      </c>
      <c r="B2446" t="s">
        <v>101</v>
      </c>
      <c r="C2446" t="s">
        <v>102</v>
      </c>
      <c r="D2446" t="s">
        <v>482</v>
      </c>
      <c r="E2446" t="s">
        <v>12</v>
      </c>
      <c r="F2446" t="s">
        <v>12</v>
      </c>
      <c r="G2446">
        <v>2006</v>
      </c>
      <c r="H2446">
        <v>145.6</v>
      </c>
      <c r="I2446">
        <v>57.5</v>
      </c>
    </row>
    <row r="2447" spans="1:9" x14ac:dyDescent="0.25">
      <c r="A2447" t="s">
        <v>9</v>
      </c>
      <c r="B2447" t="s">
        <v>101</v>
      </c>
      <c r="C2447" t="s">
        <v>102</v>
      </c>
      <c r="D2447" t="s">
        <v>482</v>
      </c>
      <c r="E2447" t="s">
        <v>12</v>
      </c>
      <c r="F2447" t="s">
        <v>12</v>
      </c>
      <c r="G2447">
        <v>2007</v>
      </c>
      <c r="H2447">
        <v>145.6</v>
      </c>
      <c r="I2447">
        <v>99</v>
      </c>
    </row>
    <row r="2448" spans="1:9" x14ac:dyDescent="0.25">
      <c r="A2448" t="s">
        <v>9</v>
      </c>
      <c r="B2448" t="s">
        <v>101</v>
      </c>
      <c r="C2448" t="s">
        <v>102</v>
      </c>
      <c r="D2448" t="s">
        <v>482</v>
      </c>
      <c r="E2448" t="s">
        <v>12</v>
      </c>
      <c r="F2448" t="s">
        <v>12</v>
      </c>
      <c r="G2448">
        <v>2008</v>
      </c>
      <c r="H2448">
        <v>145.6</v>
      </c>
      <c r="I2448">
        <v>126.5</v>
      </c>
    </row>
    <row r="2449" spans="1:9" x14ac:dyDescent="0.25">
      <c r="A2449" t="s">
        <v>9</v>
      </c>
      <c r="B2449" t="s">
        <v>101</v>
      </c>
      <c r="C2449" t="s">
        <v>102</v>
      </c>
      <c r="D2449" t="s">
        <v>482</v>
      </c>
      <c r="E2449" t="s">
        <v>12</v>
      </c>
      <c r="F2449" t="s">
        <v>12</v>
      </c>
      <c r="G2449">
        <v>2009</v>
      </c>
      <c r="H2449">
        <v>155.6</v>
      </c>
      <c r="I2449">
        <v>99.78</v>
      </c>
    </row>
    <row r="2450" spans="1:9" x14ac:dyDescent="0.25">
      <c r="A2450" t="s">
        <v>9</v>
      </c>
      <c r="B2450" t="s">
        <v>101</v>
      </c>
      <c r="C2450" t="s">
        <v>102</v>
      </c>
      <c r="D2450" t="s">
        <v>482</v>
      </c>
      <c r="E2450" t="s">
        <v>12</v>
      </c>
      <c r="F2450" t="s">
        <v>12</v>
      </c>
      <c r="G2450">
        <v>2010</v>
      </c>
      <c r="H2450">
        <v>155.6</v>
      </c>
      <c r="I2450">
        <v>70.28</v>
      </c>
    </row>
    <row r="2451" spans="1:9" x14ac:dyDescent="0.25">
      <c r="A2451" t="s">
        <v>9</v>
      </c>
      <c r="B2451" t="s">
        <v>101</v>
      </c>
      <c r="C2451" t="s">
        <v>102</v>
      </c>
      <c r="D2451" t="s">
        <v>482</v>
      </c>
      <c r="E2451" t="s">
        <v>12</v>
      </c>
      <c r="F2451" t="s">
        <v>12</v>
      </c>
      <c r="G2451">
        <v>2011</v>
      </c>
      <c r="H2451">
        <v>178.91</v>
      </c>
      <c r="I2451">
        <v>59.411000000000001</v>
      </c>
    </row>
    <row r="2452" spans="1:9" x14ac:dyDescent="0.25">
      <c r="A2452" t="s">
        <v>9</v>
      </c>
      <c r="B2452" t="s">
        <v>101</v>
      </c>
      <c r="C2452" t="s">
        <v>102</v>
      </c>
      <c r="D2452" t="s">
        <v>482</v>
      </c>
      <c r="E2452" t="s">
        <v>12</v>
      </c>
      <c r="F2452" t="s">
        <v>12</v>
      </c>
      <c r="G2452">
        <v>2012</v>
      </c>
      <c r="H2452">
        <v>178.91</v>
      </c>
      <c r="I2452">
        <v>75.411000000000001</v>
      </c>
    </row>
    <row r="2453" spans="1:9" x14ac:dyDescent="0.25">
      <c r="A2453" t="s">
        <v>9</v>
      </c>
      <c r="B2453" t="s">
        <v>101</v>
      </c>
      <c r="C2453" t="s">
        <v>102</v>
      </c>
      <c r="D2453" t="s">
        <v>482</v>
      </c>
      <c r="E2453" t="s">
        <v>12</v>
      </c>
      <c r="F2453" t="s">
        <v>12</v>
      </c>
      <c r="G2453">
        <v>2013</v>
      </c>
      <c r="H2453">
        <v>178.91</v>
      </c>
      <c r="I2453">
        <v>62.911000000000001</v>
      </c>
    </row>
    <row r="2454" spans="1:9" x14ac:dyDescent="0.25">
      <c r="A2454" t="s">
        <v>9</v>
      </c>
      <c r="B2454" t="s">
        <v>101</v>
      </c>
      <c r="C2454" t="s">
        <v>102</v>
      </c>
      <c r="D2454" t="s">
        <v>482</v>
      </c>
      <c r="E2454" t="s">
        <v>12</v>
      </c>
      <c r="F2454" t="s">
        <v>12</v>
      </c>
      <c r="G2454">
        <v>2014</v>
      </c>
      <c r="H2454">
        <v>208.91</v>
      </c>
      <c r="I2454">
        <v>129.251</v>
      </c>
    </row>
    <row r="2455" spans="1:9" x14ac:dyDescent="0.25">
      <c r="A2455" t="s">
        <v>9</v>
      </c>
      <c r="B2455" t="s">
        <v>101</v>
      </c>
      <c r="C2455" t="s">
        <v>102</v>
      </c>
      <c r="D2455" t="s">
        <v>482</v>
      </c>
      <c r="E2455" t="s">
        <v>12</v>
      </c>
      <c r="F2455" t="s">
        <v>12</v>
      </c>
      <c r="G2455">
        <v>2015</v>
      </c>
      <c r="H2455">
        <v>208.91</v>
      </c>
      <c r="I2455">
        <v>153.751</v>
      </c>
    </row>
    <row r="2456" spans="1:9" x14ac:dyDescent="0.25">
      <c r="A2456" t="s">
        <v>9</v>
      </c>
      <c r="B2456" t="s">
        <v>101</v>
      </c>
      <c r="C2456" t="s">
        <v>102</v>
      </c>
      <c r="D2456" t="s">
        <v>482</v>
      </c>
      <c r="E2456" t="s">
        <v>12</v>
      </c>
      <c r="F2456" t="s">
        <v>12</v>
      </c>
      <c r="G2456">
        <v>2016</v>
      </c>
      <c r="H2456">
        <v>183.31</v>
      </c>
      <c r="I2456">
        <v>169.251</v>
      </c>
    </row>
    <row r="2457" spans="1:9" x14ac:dyDescent="0.25">
      <c r="A2457" t="s">
        <v>9</v>
      </c>
      <c r="B2457" t="s">
        <v>101</v>
      </c>
      <c r="C2457" t="s">
        <v>102</v>
      </c>
      <c r="D2457" t="s">
        <v>482</v>
      </c>
      <c r="E2457" t="s">
        <v>12</v>
      </c>
      <c r="F2457" t="s">
        <v>12</v>
      </c>
      <c r="G2457">
        <v>2017</v>
      </c>
      <c r="H2457">
        <v>183.31</v>
      </c>
      <c r="I2457">
        <v>148.751</v>
      </c>
    </row>
    <row r="2458" spans="1:9" x14ac:dyDescent="0.25">
      <c r="A2458" t="s">
        <v>9</v>
      </c>
      <c r="B2458" t="s">
        <v>101</v>
      </c>
      <c r="C2458" t="s">
        <v>102</v>
      </c>
      <c r="D2458" t="s">
        <v>482</v>
      </c>
      <c r="E2458" t="s">
        <v>12</v>
      </c>
      <c r="F2458" t="s">
        <v>12</v>
      </c>
      <c r="G2458">
        <v>2018</v>
      </c>
      <c r="H2458">
        <v>183.31</v>
      </c>
    </row>
    <row r="2459" spans="1:9" x14ac:dyDescent="0.25">
      <c r="A2459" t="s">
        <v>9</v>
      </c>
      <c r="B2459" t="s">
        <v>101</v>
      </c>
      <c r="C2459" t="s">
        <v>102</v>
      </c>
      <c r="D2459" t="s">
        <v>482</v>
      </c>
      <c r="E2459" t="s">
        <v>12</v>
      </c>
      <c r="F2459" t="s">
        <v>12</v>
      </c>
      <c r="G2459">
        <v>2019</v>
      </c>
      <c r="H2459">
        <v>183.31</v>
      </c>
    </row>
    <row r="2460" spans="1:9" x14ac:dyDescent="0.25">
      <c r="A2460" t="s">
        <v>9</v>
      </c>
      <c r="B2460" t="s">
        <v>101</v>
      </c>
      <c r="C2460" t="s">
        <v>102</v>
      </c>
      <c r="D2460" t="s">
        <v>483</v>
      </c>
      <c r="E2460" t="s">
        <v>22</v>
      </c>
      <c r="F2460" t="s">
        <v>23</v>
      </c>
      <c r="G2460">
        <v>2010</v>
      </c>
      <c r="H2460">
        <v>0.25</v>
      </c>
      <c r="I2460">
        <v>5.5E-2</v>
      </c>
    </row>
    <row r="2461" spans="1:9" x14ac:dyDescent="0.25">
      <c r="A2461" t="s">
        <v>9</v>
      </c>
      <c r="B2461" t="s">
        <v>101</v>
      </c>
      <c r="C2461" t="s">
        <v>102</v>
      </c>
      <c r="D2461" t="s">
        <v>483</v>
      </c>
      <c r="E2461" t="s">
        <v>22</v>
      </c>
      <c r="F2461" t="s">
        <v>23</v>
      </c>
      <c r="G2461">
        <v>2011</v>
      </c>
      <c r="H2461">
        <v>0.25</v>
      </c>
      <c r="I2461">
        <v>0.219</v>
      </c>
    </row>
    <row r="2462" spans="1:9" x14ac:dyDescent="0.25">
      <c r="A2462" t="s">
        <v>9</v>
      </c>
      <c r="B2462" t="s">
        <v>101</v>
      </c>
      <c r="C2462" t="s">
        <v>102</v>
      </c>
      <c r="D2462" t="s">
        <v>483</v>
      </c>
      <c r="E2462" t="s">
        <v>22</v>
      </c>
      <c r="F2462" t="s">
        <v>23</v>
      </c>
      <c r="G2462">
        <v>2012</v>
      </c>
      <c r="H2462">
        <v>0.25</v>
      </c>
      <c r="I2462">
        <v>0.219</v>
      </c>
    </row>
    <row r="2463" spans="1:9" x14ac:dyDescent="0.25">
      <c r="A2463" t="s">
        <v>9</v>
      </c>
      <c r="B2463" t="s">
        <v>101</v>
      </c>
      <c r="C2463" t="s">
        <v>102</v>
      </c>
      <c r="D2463" t="s">
        <v>483</v>
      </c>
      <c r="E2463" t="s">
        <v>22</v>
      </c>
      <c r="F2463" t="s">
        <v>23</v>
      </c>
      <c r="G2463">
        <v>2013</v>
      </c>
      <c r="H2463">
        <v>0.25</v>
      </c>
      <c r="I2463">
        <v>0.219</v>
      </c>
    </row>
    <row r="2464" spans="1:9" x14ac:dyDescent="0.25">
      <c r="A2464" t="s">
        <v>9</v>
      </c>
      <c r="B2464" t="s">
        <v>101</v>
      </c>
      <c r="C2464" t="s">
        <v>102</v>
      </c>
      <c r="D2464" t="s">
        <v>483</v>
      </c>
      <c r="E2464" t="s">
        <v>22</v>
      </c>
      <c r="F2464" t="s">
        <v>23</v>
      </c>
      <c r="G2464">
        <v>2014</v>
      </c>
      <c r="H2464">
        <v>0.25</v>
      </c>
      <c r="I2464">
        <v>0.219</v>
      </c>
    </row>
    <row r="2465" spans="1:9" x14ac:dyDescent="0.25">
      <c r="A2465" t="s">
        <v>9</v>
      </c>
      <c r="B2465" t="s">
        <v>101</v>
      </c>
      <c r="C2465" t="s">
        <v>102</v>
      </c>
      <c r="D2465" t="s">
        <v>483</v>
      </c>
      <c r="E2465" t="s">
        <v>22</v>
      </c>
      <c r="F2465" t="s">
        <v>23</v>
      </c>
      <c r="G2465">
        <v>2015</v>
      </c>
      <c r="H2465">
        <v>0.25</v>
      </c>
      <c r="I2465">
        <v>0.219</v>
      </c>
    </row>
    <row r="2466" spans="1:9" x14ac:dyDescent="0.25">
      <c r="A2466" t="s">
        <v>9</v>
      </c>
      <c r="B2466" t="s">
        <v>101</v>
      </c>
      <c r="C2466" t="s">
        <v>102</v>
      </c>
      <c r="D2466" t="s">
        <v>483</v>
      </c>
      <c r="E2466" t="s">
        <v>22</v>
      </c>
      <c r="F2466" t="s">
        <v>23</v>
      </c>
      <c r="G2466">
        <v>2016</v>
      </c>
      <c r="H2466">
        <v>0.25</v>
      </c>
      <c r="I2466">
        <v>0.219</v>
      </c>
    </row>
    <row r="2467" spans="1:9" x14ac:dyDescent="0.25">
      <c r="A2467" t="s">
        <v>9</v>
      </c>
      <c r="B2467" t="s">
        <v>101</v>
      </c>
      <c r="C2467" t="s">
        <v>102</v>
      </c>
      <c r="D2467" t="s">
        <v>483</v>
      </c>
      <c r="E2467" t="s">
        <v>22</v>
      </c>
      <c r="F2467" t="s">
        <v>23</v>
      </c>
      <c r="G2467">
        <v>2017</v>
      </c>
      <c r="H2467">
        <v>0.25</v>
      </c>
      <c r="I2467">
        <v>0.219</v>
      </c>
    </row>
    <row r="2468" spans="1:9" x14ac:dyDescent="0.25">
      <c r="A2468" t="s">
        <v>9</v>
      </c>
      <c r="B2468" t="s">
        <v>101</v>
      </c>
      <c r="C2468" t="s">
        <v>102</v>
      </c>
      <c r="D2468" t="s">
        <v>483</v>
      </c>
      <c r="E2468" t="s">
        <v>22</v>
      </c>
      <c r="F2468" t="s">
        <v>23</v>
      </c>
      <c r="G2468">
        <v>2018</v>
      </c>
      <c r="H2468">
        <v>0.25</v>
      </c>
    </row>
    <row r="2469" spans="1:9" x14ac:dyDescent="0.25">
      <c r="A2469" t="s">
        <v>9</v>
      </c>
      <c r="B2469" t="s">
        <v>101</v>
      </c>
      <c r="C2469" t="s">
        <v>102</v>
      </c>
      <c r="D2469" t="s">
        <v>483</v>
      </c>
      <c r="E2469" t="s">
        <v>22</v>
      </c>
      <c r="F2469" t="s">
        <v>23</v>
      </c>
      <c r="G2469">
        <v>2019</v>
      </c>
      <c r="H2469">
        <v>0.25</v>
      </c>
    </row>
    <row r="2470" spans="1:9" x14ac:dyDescent="0.25">
      <c r="A2470" t="s">
        <v>9</v>
      </c>
      <c r="B2470" t="s">
        <v>101</v>
      </c>
      <c r="C2470" t="s">
        <v>102</v>
      </c>
      <c r="D2470" t="s">
        <v>483</v>
      </c>
      <c r="E2470" t="s">
        <v>13</v>
      </c>
      <c r="F2470" t="s">
        <v>14</v>
      </c>
      <c r="G2470">
        <v>2000</v>
      </c>
      <c r="H2470">
        <v>240</v>
      </c>
      <c r="I2470">
        <v>1309</v>
      </c>
    </row>
    <row r="2471" spans="1:9" x14ac:dyDescent="0.25">
      <c r="A2471" t="s">
        <v>9</v>
      </c>
      <c r="B2471" t="s">
        <v>101</v>
      </c>
      <c r="C2471" t="s">
        <v>102</v>
      </c>
      <c r="D2471" t="s">
        <v>483</v>
      </c>
      <c r="E2471" t="s">
        <v>13</v>
      </c>
      <c r="F2471" t="s">
        <v>14</v>
      </c>
      <c r="G2471">
        <v>2001</v>
      </c>
      <c r="H2471">
        <v>240</v>
      </c>
      <c r="I2471">
        <v>1319</v>
      </c>
    </row>
    <row r="2472" spans="1:9" x14ac:dyDescent="0.25">
      <c r="A2472" t="s">
        <v>9</v>
      </c>
      <c r="B2472" t="s">
        <v>101</v>
      </c>
      <c r="C2472" t="s">
        <v>102</v>
      </c>
      <c r="D2472" t="s">
        <v>483</v>
      </c>
      <c r="E2472" t="s">
        <v>13</v>
      </c>
      <c r="F2472" t="s">
        <v>14</v>
      </c>
      <c r="G2472">
        <v>2002</v>
      </c>
      <c r="H2472">
        <v>240</v>
      </c>
      <c r="I2472">
        <v>1459</v>
      </c>
    </row>
    <row r="2473" spans="1:9" x14ac:dyDescent="0.25">
      <c r="A2473" t="s">
        <v>9</v>
      </c>
      <c r="B2473" t="s">
        <v>101</v>
      </c>
      <c r="C2473" t="s">
        <v>102</v>
      </c>
      <c r="D2473" t="s">
        <v>483</v>
      </c>
      <c r="E2473" t="s">
        <v>13</v>
      </c>
      <c r="F2473" t="s">
        <v>14</v>
      </c>
      <c r="G2473">
        <v>2003</v>
      </c>
      <c r="H2473">
        <v>240</v>
      </c>
      <c r="I2473">
        <v>1434</v>
      </c>
    </row>
    <row r="2474" spans="1:9" x14ac:dyDescent="0.25">
      <c r="A2474" t="s">
        <v>9</v>
      </c>
      <c r="B2474" t="s">
        <v>101</v>
      </c>
      <c r="C2474" t="s">
        <v>102</v>
      </c>
      <c r="D2474" t="s">
        <v>483</v>
      </c>
      <c r="E2474" t="s">
        <v>13</v>
      </c>
      <c r="F2474" t="s">
        <v>14</v>
      </c>
      <c r="G2474">
        <v>2004</v>
      </c>
      <c r="H2474">
        <v>240</v>
      </c>
      <c r="I2474">
        <v>1518</v>
      </c>
    </row>
    <row r="2475" spans="1:9" x14ac:dyDescent="0.25">
      <c r="A2475" t="s">
        <v>9</v>
      </c>
      <c r="B2475" t="s">
        <v>101</v>
      </c>
      <c r="C2475" t="s">
        <v>102</v>
      </c>
      <c r="D2475" t="s">
        <v>483</v>
      </c>
      <c r="E2475" t="s">
        <v>13</v>
      </c>
      <c r="F2475" t="s">
        <v>14</v>
      </c>
      <c r="G2475">
        <v>2005</v>
      </c>
      <c r="H2475">
        <v>240</v>
      </c>
      <c r="I2475">
        <v>1627.5</v>
      </c>
    </row>
    <row r="2476" spans="1:9" x14ac:dyDescent="0.25">
      <c r="A2476" t="s">
        <v>9</v>
      </c>
      <c r="B2476" t="s">
        <v>101</v>
      </c>
      <c r="C2476" t="s">
        <v>102</v>
      </c>
      <c r="D2476" t="s">
        <v>483</v>
      </c>
      <c r="E2476" t="s">
        <v>13</v>
      </c>
      <c r="F2476" t="s">
        <v>14</v>
      </c>
      <c r="G2476">
        <v>2006</v>
      </c>
      <c r="H2476">
        <v>240</v>
      </c>
      <c r="I2476">
        <v>1584.5</v>
      </c>
    </row>
    <row r="2477" spans="1:9" x14ac:dyDescent="0.25">
      <c r="A2477" t="s">
        <v>9</v>
      </c>
      <c r="B2477" t="s">
        <v>101</v>
      </c>
      <c r="C2477" t="s">
        <v>102</v>
      </c>
      <c r="D2477" t="s">
        <v>483</v>
      </c>
      <c r="E2477" t="s">
        <v>13</v>
      </c>
      <c r="F2477" t="s">
        <v>14</v>
      </c>
      <c r="G2477">
        <v>2007</v>
      </c>
      <c r="H2477">
        <v>240</v>
      </c>
      <c r="I2477">
        <v>1572.5</v>
      </c>
    </row>
    <row r="2478" spans="1:9" x14ac:dyDescent="0.25">
      <c r="A2478" t="s">
        <v>9</v>
      </c>
      <c r="B2478" t="s">
        <v>101</v>
      </c>
      <c r="C2478" t="s">
        <v>102</v>
      </c>
      <c r="D2478" t="s">
        <v>483</v>
      </c>
      <c r="E2478" t="s">
        <v>13</v>
      </c>
      <c r="F2478" t="s">
        <v>14</v>
      </c>
      <c r="G2478">
        <v>2008</v>
      </c>
      <c r="H2478">
        <v>240</v>
      </c>
      <c r="I2478">
        <v>1531</v>
      </c>
    </row>
    <row r="2479" spans="1:9" x14ac:dyDescent="0.25">
      <c r="A2479" t="s">
        <v>9</v>
      </c>
      <c r="B2479" t="s">
        <v>101</v>
      </c>
      <c r="C2479" t="s">
        <v>102</v>
      </c>
      <c r="D2479" t="s">
        <v>483</v>
      </c>
      <c r="E2479" t="s">
        <v>13</v>
      </c>
      <c r="F2479" t="s">
        <v>14</v>
      </c>
      <c r="G2479">
        <v>2009</v>
      </c>
      <c r="H2479">
        <v>240</v>
      </c>
      <c r="I2479">
        <v>1397.5</v>
      </c>
    </row>
    <row r="2480" spans="1:9" x14ac:dyDescent="0.25">
      <c r="A2480" t="s">
        <v>9</v>
      </c>
      <c r="B2480" t="s">
        <v>101</v>
      </c>
      <c r="C2480" t="s">
        <v>102</v>
      </c>
      <c r="D2480" t="s">
        <v>483</v>
      </c>
      <c r="E2480" t="s">
        <v>13</v>
      </c>
      <c r="F2480" t="s">
        <v>14</v>
      </c>
      <c r="G2480">
        <v>2010</v>
      </c>
      <c r="H2480">
        <v>240</v>
      </c>
      <c r="I2480">
        <v>1367.5</v>
      </c>
    </row>
    <row r="2481" spans="1:9" x14ac:dyDescent="0.25">
      <c r="A2481" t="s">
        <v>9</v>
      </c>
      <c r="B2481" t="s">
        <v>101</v>
      </c>
      <c r="C2481" t="s">
        <v>102</v>
      </c>
      <c r="D2481" t="s">
        <v>483</v>
      </c>
      <c r="E2481" t="s">
        <v>13</v>
      </c>
      <c r="F2481" t="s">
        <v>14</v>
      </c>
      <c r="G2481">
        <v>2011</v>
      </c>
      <c r="H2481">
        <v>240</v>
      </c>
      <c r="I2481">
        <v>1536.5</v>
      </c>
    </row>
    <row r="2482" spans="1:9" x14ac:dyDescent="0.25">
      <c r="A2482" t="s">
        <v>9</v>
      </c>
      <c r="B2482" t="s">
        <v>101</v>
      </c>
      <c r="C2482" t="s">
        <v>102</v>
      </c>
      <c r="D2482" t="s">
        <v>483</v>
      </c>
      <c r="E2482" t="s">
        <v>13</v>
      </c>
      <c r="F2482" t="s">
        <v>14</v>
      </c>
      <c r="G2482">
        <v>2012</v>
      </c>
      <c r="H2482">
        <v>330</v>
      </c>
      <c r="I2482">
        <v>1487</v>
      </c>
    </row>
    <row r="2483" spans="1:9" x14ac:dyDescent="0.25">
      <c r="A2483" t="s">
        <v>9</v>
      </c>
      <c r="B2483" t="s">
        <v>101</v>
      </c>
      <c r="C2483" t="s">
        <v>102</v>
      </c>
      <c r="D2483" t="s">
        <v>483</v>
      </c>
      <c r="E2483" t="s">
        <v>13</v>
      </c>
      <c r="F2483" t="s">
        <v>14</v>
      </c>
      <c r="G2483">
        <v>2013</v>
      </c>
      <c r="H2483">
        <v>330</v>
      </c>
      <c r="I2483">
        <v>1414.5</v>
      </c>
    </row>
    <row r="2484" spans="1:9" x14ac:dyDescent="0.25">
      <c r="A2484" t="s">
        <v>9</v>
      </c>
      <c r="B2484" t="s">
        <v>101</v>
      </c>
      <c r="C2484" t="s">
        <v>102</v>
      </c>
      <c r="D2484" t="s">
        <v>483</v>
      </c>
      <c r="E2484" t="s">
        <v>13</v>
      </c>
      <c r="F2484" t="s">
        <v>14</v>
      </c>
      <c r="G2484">
        <v>2014</v>
      </c>
      <c r="H2484">
        <v>330</v>
      </c>
      <c r="I2484">
        <v>1517</v>
      </c>
    </row>
    <row r="2485" spans="1:9" x14ac:dyDescent="0.25">
      <c r="A2485" t="s">
        <v>9</v>
      </c>
      <c r="B2485" t="s">
        <v>101</v>
      </c>
      <c r="C2485" t="s">
        <v>102</v>
      </c>
      <c r="D2485" t="s">
        <v>483</v>
      </c>
      <c r="E2485" t="s">
        <v>13</v>
      </c>
      <c r="F2485" t="s">
        <v>14</v>
      </c>
      <c r="G2485">
        <v>2015</v>
      </c>
      <c r="H2485">
        <v>330</v>
      </c>
      <c r="I2485">
        <v>1478.5</v>
      </c>
    </row>
    <row r="2486" spans="1:9" x14ac:dyDescent="0.25">
      <c r="A2486" t="s">
        <v>9</v>
      </c>
      <c r="B2486" t="s">
        <v>101</v>
      </c>
      <c r="C2486" t="s">
        <v>102</v>
      </c>
      <c r="D2486" t="s">
        <v>483</v>
      </c>
      <c r="E2486" t="s">
        <v>13</v>
      </c>
      <c r="F2486" t="s">
        <v>14</v>
      </c>
      <c r="G2486">
        <v>2016</v>
      </c>
      <c r="H2486">
        <v>347</v>
      </c>
      <c r="I2486">
        <v>1540.5</v>
      </c>
    </row>
    <row r="2487" spans="1:9" x14ac:dyDescent="0.25">
      <c r="A2487" t="s">
        <v>9</v>
      </c>
      <c r="B2487" t="s">
        <v>101</v>
      </c>
      <c r="C2487" t="s">
        <v>102</v>
      </c>
      <c r="D2487" t="s">
        <v>483</v>
      </c>
      <c r="E2487" t="s">
        <v>13</v>
      </c>
      <c r="F2487" t="s">
        <v>14</v>
      </c>
      <c r="G2487">
        <v>2017</v>
      </c>
      <c r="H2487">
        <v>347</v>
      </c>
      <c r="I2487">
        <v>1412.5</v>
      </c>
    </row>
    <row r="2488" spans="1:9" x14ac:dyDescent="0.25">
      <c r="A2488" t="s">
        <v>9</v>
      </c>
      <c r="B2488" t="s">
        <v>101</v>
      </c>
      <c r="C2488" t="s">
        <v>102</v>
      </c>
      <c r="D2488" t="s">
        <v>483</v>
      </c>
      <c r="E2488" t="s">
        <v>13</v>
      </c>
      <c r="F2488" t="s">
        <v>14</v>
      </c>
      <c r="G2488">
        <v>2018</v>
      </c>
      <c r="H2488">
        <v>347</v>
      </c>
    </row>
    <row r="2489" spans="1:9" x14ac:dyDescent="0.25">
      <c r="A2489" t="s">
        <v>9</v>
      </c>
      <c r="B2489" t="s">
        <v>101</v>
      </c>
      <c r="C2489" t="s">
        <v>102</v>
      </c>
      <c r="D2489" t="s">
        <v>483</v>
      </c>
      <c r="E2489" t="s">
        <v>13</v>
      </c>
      <c r="F2489" t="s">
        <v>14</v>
      </c>
      <c r="G2489">
        <v>2019</v>
      </c>
      <c r="H2489">
        <v>347</v>
      </c>
    </row>
    <row r="2490" spans="1:9" x14ac:dyDescent="0.25">
      <c r="A2490" t="s">
        <v>9</v>
      </c>
      <c r="B2490" t="s">
        <v>101</v>
      </c>
      <c r="C2490" t="s">
        <v>102</v>
      </c>
      <c r="D2490" t="s">
        <v>483</v>
      </c>
      <c r="E2490" t="s">
        <v>15</v>
      </c>
      <c r="F2490" t="s">
        <v>17</v>
      </c>
      <c r="G2490">
        <v>2000</v>
      </c>
      <c r="H2490">
        <v>0.97</v>
      </c>
      <c r="I2490">
        <v>1.804</v>
      </c>
    </row>
    <row r="2491" spans="1:9" x14ac:dyDescent="0.25">
      <c r="A2491" t="s">
        <v>9</v>
      </c>
      <c r="B2491" t="s">
        <v>101</v>
      </c>
      <c r="C2491" t="s">
        <v>102</v>
      </c>
      <c r="D2491" t="s">
        <v>483</v>
      </c>
      <c r="E2491" t="s">
        <v>15</v>
      </c>
      <c r="F2491" t="s">
        <v>17</v>
      </c>
      <c r="G2491">
        <v>2001</v>
      </c>
      <c r="H2491">
        <v>1.1499999999999999</v>
      </c>
      <c r="I2491">
        <v>2.1389999999999998</v>
      </c>
    </row>
    <row r="2492" spans="1:9" x14ac:dyDescent="0.25">
      <c r="A2492" t="s">
        <v>9</v>
      </c>
      <c r="B2492" t="s">
        <v>101</v>
      </c>
      <c r="C2492" t="s">
        <v>102</v>
      </c>
      <c r="D2492" t="s">
        <v>483</v>
      </c>
      <c r="E2492" t="s">
        <v>15</v>
      </c>
      <c r="F2492" t="s">
        <v>17</v>
      </c>
      <c r="G2492">
        <v>2002</v>
      </c>
      <c r="H2492">
        <v>1.5</v>
      </c>
      <c r="I2492">
        <v>2.79</v>
      </c>
    </row>
    <row r="2493" spans="1:9" x14ac:dyDescent="0.25">
      <c r="A2493" t="s">
        <v>9</v>
      </c>
      <c r="B2493" t="s">
        <v>101</v>
      </c>
      <c r="C2493" t="s">
        <v>102</v>
      </c>
      <c r="D2493" t="s">
        <v>483</v>
      </c>
      <c r="E2493" t="s">
        <v>15</v>
      </c>
      <c r="F2493" t="s">
        <v>17</v>
      </c>
      <c r="G2493">
        <v>2003</v>
      </c>
      <c r="H2493">
        <v>1.56</v>
      </c>
      <c r="I2493">
        <v>2.9020000000000001</v>
      </c>
    </row>
    <row r="2494" spans="1:9" x14ac:dyDescent="0.25">
      <c r="A2494" t="s">
        <v>9</v>
      </c>
      <c r="B2494" t="s">
        <v>101</v>
      </c>
      <c r="C2494" t="s">
        <v>102</v>
      </c>
      <c r="D2494" t="s">
        <v>483</v>
      </c>
      <c r="E2494" t="s">
        <v>15</v>
      </c>
      <c r="F2494" t="s">
        <v>17</v>
      </c>
      <c r="G2494">
        <v>2004</v>
      </c>
      <c r="H2494">
        <v>1.58</v>
      </c>
      <c r="I2494">
        <v>2.9390000000000001</v>
      </c>
    </row>
    <row r="2495" spans="1:9" x14ac:dyDescent="0.25">
      <c r="A2495" t="s">
        <v>9</v>
      </c>
      <c r="B2495" t="s">
        <v>101</v>
      </c>
      <c r="C2495" t="s">
        <v>102</v>
      </c>
      <c r="D2495" t="s">
        <v>483</v>
      </c>
      <c r="E2495" t="s">
        <v>15</v>
      </c>
      <c r="F2495" t="s">
        <v>17</v>
      </c>
      <c r="G2495">
        <v>2005</v>
      </c>
      <c r="H2495">
        <v>1.59</v>
      </c>
      <c r="I2495">
        <v>2.9569999999999999</v>
      </c>
    </row>
    <row r="2496" spans="1:9" x14ac:dyDescent="0.25">
      <c r="A2496" t="s">
        <v>9</v>
      </c>
      <c r="B2496" t="s">
        <v>101</v>
      </c>
      <c r="C2496" t="s">
        <v>102</v>
      </c>
      <c r="D2496" t="s">
        <v>483</v>
      </c>
      <c r="E2496" t="s">
        <v>15</v>
      </c>
      <c r="F2496" t="s">
        <v>17</v>
      </c>
      <c r="G2496">
        <v>2006</v>
      </c>
      <c r="H2496">
        <v>1.88</v>
      </c>
      <c r="I2496">
        <v>3.4969999999999999</v>
      </c>
    </row>
    <row r="2497" spans="1:9" x14ac:dyDescent="0.25">
      <c r="A2497" t="s">
        <v>9</v>
      </c>
      <c r="B2497" t="s">
        <v>101</v>
      </c>
      <c r="C2497" t="s">
        <v>102</v>
      </c>
      <c r="D2497" t="s">
        <v>483</v>
      </c>
      <c r="E2497" t="s">
        <v>15</v>
      </c>
      <c r="F2497" t="s">
        <v>17</v>
      </c>
      <c r="G2497">
        <v>2007</v>
      </c>
      <c r="H2497">
        <v>2.44</v>
      </c>
      <c r="I2497">
        <v>4.5380000000000003</v>
      </c>
    </row>
    <row r="2498" spans="1:9" x14ac:dyDescent="0.25">
      <c r="A2498" t="s">
        <v>9</v>
      </c>
      <c r="B2498" t="s">
        <v>101</v>
      </c>
      <c r="C2498" t="s">
        <v>102</v>
      </c>
      <c r="D2498" t="s">
        <v>483</v>
      </c>
      <c r="E2498" t="s">
        <v>15</v>
      </c>
      <c r="F2498" t="s">
        <v>17</v>
      </c>
      <c r="G2498">
        <v>2008</v>
      </c>
      <c r="H2498">
        <v>2.98</v>
      </c>
      <c r="I2498">
        <v>5.5430000000000001</v>
      </c>
    </row>
    <row r="2499" spans="1:9" x14ac:dyDescent="0.25">
      <c r="A2499" t="s">
        <v>9</v>
      </c>
      <c r="B2499" t="s">
        <v>101</v>
      </c>
      <c r="C2499" t="s">
        <v>102</v>
      </c>
      <c r="D2499" t="s">
        <v>483</v>
      </c>
      <c r="E2499" t="s">
        <v>15</v>
      </c>
      <c r="F2499" t="s">
        <v>17</v>
      </c>
      <c r="G2499">
        <v>2009</v>
      </c>
      <c r="H2499">
        <v>3.64</v>
      </c>
      <c r="I2499">
        <v>6.77</v>
      </c>
    </row>
    <row r="2500" spans="1:9" x14ac:dyDescent="0.25">
      <c r="A2500" t="s">
        <v>9</v>
      </c>
      <c r="B2500" t="s">
        <v>101</v>
      </c>
      <c r="C2500" t="s">
        <v>102</v>
      </c>
      <c r="D2500" t="s">
        <v>483</v>
      </c>
      <c r="E2500" t="s">
        <v>15</v>
      </c>
      <c r="F2500" t="s">
        <v>17</v>
      </c>
      <c r="G2500">
        <v>2010</v>
      </c>
      <c r="H2500">
        <v>4.21</v>
      </c>
      <c r="I2500">
        <v>7.8310000000000004</v>
      </c>
    </row>
    <row r="2501" spans="1:9" x14ac:dyDescent="0.25">
      <c r="A2501" t="s">
        <v>9</v>
      </c>
      <c r="B2501" t="s">
        <v>101</v>
      </c>
      <c r="C2501" t="s">
        <v>102</v>
      </c>
      <c r="D2501" t="s">
        <v>483</v>
      </c>
      <c r="E2501" t="s">
        <v>15</v>
      </c>
      <c r="F2501" t="s">
        <v>17</v>
      </c>
      <c r="G2501">
        <v>2011</v>
      </c>
      <c r="H2501">
        <v>7.35</v>
      </c>
      <c r="I2501">
        <v>13.670999999999999</v>
      </c>
    </row>
    <row r="2502" spans="1:9" x14ac:dyDescent="0.25">
      <c r="A2502" t="s">
        <v>9</v>
      </c>
      <c r="B2502" t="s">
        <v>101</v>
      </c>
      <c r="C2502" t="s">
        <v>102</v>
      </c>
      <c r="D2502" t="s">
        <v>483</v>
      </c>
      <c r="E2502" t="s">
        <v>15</v>
      </c>
      <c r="F2502" t="s">
        <v>17</v>
      </c>
      <c r="G2502">
        <v>2012</v>
      </c>
      <c r="H2502">
        <v>10.7</v>
      </c>
      <c r="I2502">
        <v>19.902000000000001</v>
      </c>
    </row>
    <row r="2503" spans="1:9" x14ac:dyDescent="0.25">
      <c r="A2503" t="s">
        <v>9</v>
      </c>
      <c r="B2503" t="s">
        <v>101</v>
      </c>
      <c r="C2503" t="s">
        <v>102</v>
      </c>
      <c r="D2503" t="s">
        <v>483</v>
      </c>
      <c r="E2503" t="s">
        <v>15</v>
      </c>
      <c r="F2503" t="s">
        <v>17</v>
      </c>
      <c r="G2503">
        <v>2013</v>
      </c>
      <c r="H2503">
        <v>13.4</v>
      </c>
      <c r="I2503">
        <v>24.923999999999999</v>
      </c>
    </row>
    <row r="2504" spans="1:9" x14ac:dyDescent="0.25">
      <c r="A2504" t="s">
        <v>9</v>
      </c>
      <c r="B2504" t="s">
        <v>101</v>
      </c>
      <c r="C2504" t="s">
        <v>102</v>
      </c>
      <c r="D2504" t="s">
        <v>483</v>
      </c>
      <c r="E2504" t="s">
        <v>15</v>
      </c>
      <c r="F2504" t="s">
        <v>17</v>
      </c>
      <c r="G2504">
        <v>2014</v>
      </c>
      <c r="H2504">
        <v>14.176</v>
      </c>
      <c r="I2504">
        <v>26.367000000000001</v>
      </c>
    </row>
    <row r="2505" spans="1:9" x14ac:dyDescent="0.25">
      <c r="A2505" t="s">
        <v>9</v>
      </c>
      <c r="B2505" t="s">
        <v>101</v>
      </c>
      <c r="C2505" t="s">
        <v>102</v>
      </c>
      <c r="D2505" t="s">
        <v>483</v>
      </c>
      <c r="E2505" t="s">
        <v>15</v>
      </c>
      <c r="F2505" t="s">
        <v>17</v>
      </c>
      <c r="G2505">
        <v>2015</v>
      </c>
      <c r="H2505">
        <v>14.176</v>
      </c>
      <c r="I2505">
        <v>26.367000000000001</v>
      </c>
    </row>
    <row r="2506" spans="1:9" x14ac:dyDescent="0.25">
      <c r="A2506" t="s">
        <v>9</v>
      </c>
      <c r="B2506" t="s">
        <v>101</v>
      </c>
      <c r="C2506" t="s">
        <v>102</v>
      </c>
      <c r="D2506" t="s">
        <v>483</v>
      </c>
      <c r="E2506" t="s">
        <v>15</v>
      </c>
      <c r="F2506" t="s">
        <v>17</v>
      </c>
      <c r="G2506">
        <v>2016</v>
      </c>
      <c r="H2506">
        <v>14.176</v>
      </c>
      <c r="I2506">
        <v>26.367000000000001</v>
      </c>
    </row>
    <row r="2507" spans="1:9" x14ac:dyDescent="0.25">
      <c r="A2507" t="s">
        <v>9</v>
      </c>
      <c r="B2507" t="s">
        <v>101</v>
      </c>
      <c r="C2507" t="s">
        <v>102</v>
      </c>
      <c r="D2507" t="s">
        <v>483</v>
      </c>
      <c r="E2507" t="s">
        <v>15</v>
      </c>
      <c r="F2507" t="s">
        <v>17</v>
      </c>
      <c r="G2507">
        <v>2017</v>
      </c>
      <c r="H2507">
        <v>14.176</v>
      </c>
      <c r="I2507">
        <v>26.367000000000001</v>
      </c>
    </row>
    <row r="2508" spans="1:9" x14ac:dyDescent="0.25">
      <c r="A2508" t="s">
        <v>9</v>
      </c>
      <c r="B2508" t="s">
        <v>101</v>
      </c>
      <c r="C2508" t="s">
        <v>102</v>
      </c>
      <c r="D2508" t="s">
        <v>483</v>
      </c>
      <c r="E2508" t="s">
        <v>15</v>
      </c>
      <c r="F2508" t="s">
        <v>17</v>
      </c>
      <c r="G2508">
        <v>2018</v>
      </c>
      <c r="H2508">
        <v>21.928999999999998</v>
      </c>
    </row>
    <row r="2509" spans="1:9" x14ac:dyDescent="0.25">
      <c r="A2509" t="s">
        <v>9</v>
      </c>
      <c r="B2509" t="s">
        <v>101</v>
      </c>
      <c r="C2509" t="s">
        <v>102</v>
      </c>
      <c r="D2509" t="s">
        <v>483</v>
      </c>
      <c r="E2509" t="s">
        <v>15</v>
      </c>
      <c r="F2509" t="s">
        <v>17</v>
      </c>
      <c r="G2509">
        <v>2019</v>
      </c>
      <c r="H2509">
        <v>23.869</v>
      </c>
    </row>
    <row r="2510" spans="1:9" x14ac:dyDescent="0.25">
      <c r="A2510" t="s">
        <v>9</v>
      </c>
      <c r="B2510" t="s">
        <v>101</v>
      </c>
      <c r="C2510" t="s">
        <v>102</v>
      </c>
      <c r="D2510" t="s">
        <v>483</v>
      </c>
      <c r="E2510" t="s">
        <v>15</v>
      </c>
      <c r="F2510" t="s">
        <v>26</v>
      </c>
      <c r="G2510">
        <v>2012</v>
      </c>
      <c r="H2510">
        <v>0.372</v>
      </c>
      <c r="I2510">
        <v>0.69199999999999995</v>
      </c>
    </row>
    <row r="2511" spans="1:9" x14ac:dyDescent="0.25">
      <c r="A2511" t="s">
        <v>9</v>
      </c>
      <c r="B2511" t="s">
        <v>101</v>
      </c>
      <c r="C2511" t="s">
        <v>102</v>
      </c>
      <c r="D2511" t="s">
        <v>483</v>
      </c>
      <c r="E2511" t="s">
        <v>15</v>
      </c>
      <c r="F2511" t="s">
        <v>26</v>
      </c>
      <c r="G2511">
        <v>2013</v>
      </c>
      <c r="H2511">
        <v>1.1890000000000001</v>
      </c>
      <c r="I2511">
        <v>2.2120000000000002</v>
      </c>
    </row>
    <row r="2512" spans="1:9" x14ac:dyDescent="0.25">
      <c r="A2512" t="s">
        <v>9</v>
      </c>
      <c r="B2512" t="s">
        <v>101</v>
      </c>
      <c r="C2512" t="s">
        <v>102</v>
      </c>
      <c r="D2512" t="s">
        <v>483</v>
      </c>
      <c r="E2512" t="s">
        <v>15</v>
      </c>
      <c r="F2512" t="s">
        <v>26</v>
      </c>
      <c r="G2512">
        <v>2014</v>
      </c>
      <c r="H2512">
        <v>2.2890000000000001</v>
      </c>
      <c r="I2512">
        <v>4.258</v>
      </c>
    </row>
    <row r="2513" spans="1:9" x14ac:dyDescent="0.25">
      <c r="A2513" t="s">
        <v>9</v>
      </c>
      <c r="B2513" t="s">
        <v>101</v>
      </c>
      <c r="C2513" t="s">
        <v>102</v>
      </c>
      <c r="D2513" t="s">
        <v>483</v>
      </c>
      <c r="E2513" t="s">
        <v>15</v>
      </c>
      <c r="F2513" t="s">
        <v>26</v>
      </c>
      <c r="G2513">
        <v>2015</v>
      </c>
      <c r="H2513">
        <v>6.7889999999999997</v>
      </c>
      <c r="I2513">
        <v>12.257999999999999</v>
      </c>
    </row>
    <row r="2514" spans="1:9" x14ac:dyDescent="0.25">
      <c r="A2514" t="s">
        <v>9</v>
      </c>
      <c r="B2514" t="s">
        <v>101</v>
      </c>
      <c r="C2514" t="s">
        <v>102</v>
      </c>
      <c r="D2514" t="s">
        <v>483</v>
      </c>
      <c r="E2514" t="s">
        <v>15</v>
      </c>
      <c r="F2514" t="s">
        <v>26</v>
      </c>
      <c r="G2514">
        <v>2016</v>
      </c>
      <c r="H2514">
        <v>21.789000000000001</v>
      </c>
      <c r="I2514">
        <v>30.257999999999999</v>
      </c>
    </row>
    <row r="2515" spans="1:9" x14ac:dyDescent="0.25">
      <c r="A2515" t="s">
        <v>9</v>
      </c>
      <c r="B2515" t="s">
        <v>101</v>
      </c>
      <c r="C2515" t="s">
        <v>102</v>
      </c>
      <c r="D2515" t="s">
        <v>483</v>
      </c>
      <c r="E2515" t="s">
        <v>15</v>
      </c>
      <c r="F2515" t="s">
        <v>26</v>
      </c>
      <c r="G2515">
        <v>2017</v>
      </c>
      <c r="H2515">
        <v>55.588999999999999</v>
      </c>
      <c r="I2515">
        <v>81.878</v>
      </c>
    </row>
    <row r="2516" spans="1:9" x14ac:dyDescent="0.25">
      <c r="A2516" t="s">
        <v>9</v>
      </c>
      <c r="B2516" t="s">
        <v>101</v>
      </c>
      <c r="C2516" t="s">
        <v>102</v>
      </c>
      <c r="D2516" t="s">
        <v>483</v>
      </c>
      <c r="E2516" t="s">
        <v>15</v>
      </c>
      <c r="F2516" t="s">
        <v>26</v>
      </c>
      <c r="G2516">
        <v>2018</v>
      </c>
      <c r="H2516">
        <v>65.588999999999999</v>
      </c>
    </row>
    <row r="2517" spans="1:9" x14ac:dyDescent="0.25">
      <c r="A2517" t="s">
        <v>9</v>
      </c>
      <c r="B2517" t="s">
        <v>101</v>
      </c>
      <c r="C2517" t="s">
        <v>102</v>
      </c>
      <c r="D2517" t="s">
        <v>483</v>
      </c>
      <c r="E2517" t="s">
        <v>15</v>
      </c>
      <c r="F2517" t="s">
        <v>26</v>
      </c>
      <c r="G2517">
        <v>2019</v>
      </c>
      <c r="H2517">
        <v>111.089</v>
      </c>
    </row>
    <row r="2518" spans="1:9" x14ac:dyDescent="0.25">
      <c r="A2518" t="s">
        <v>9</v>
      </c>
      <c r="B2518" t="s">
        <v>101</v>
      </c>
      <c r="C2518" t="s">
        <v>102</v>
      </c>
      <c r="D2518" t="s">
        <v>483</v>
      </c>
      <c r="E2518" t="s">
        <v>18</v>
      </c>
      <c r="F2518" t="s">
        <v>19</v>
      </c>
      <c r="G2518">
        <v>2005</v>
      </c>
      <c r="H2518">
        <v>0.22</v>
      </c>
      <c r="I2518">
        <v>0.57199999999999995</v>
      </c>
    </row>
    <row r="2519" spans="1:9" x14ac:dyDescent="0.25">
      <c r="A2519" t="s">
        <v>9</v>
      </c>
      <c r="B2519" t="s">
        <v>101</v>
      </c>
      <c r="C2519" t="s">
        <v>102</v>
      </c>
      <c r="D2519" t="s">
        <v>483</v>
      </c>
      <c r="E2519" t="s">
        <v>18</v>
      </c>
      <c r="F2519" t="s">
        <v>19</v>
      </c>
      <c r="G2519">
        <v>2006</v>
      </c>
      <c r="H2519">
        <v>0.22</v>
      </c>
      <c r="I2519">
        <v>0.57199999999999995</v>
      </c>
    </row>
    <row r="2520" spans="1:9" x14ac:dyDescent="0.25">
      <c r="A2520" t="s">
        <v>9</v>
      </c>
      <c r="B2520" t="s">
        <v>101</v>
      </c>
      <c r="C2520" t="s">
        <v>102</v>
      </c>
      <c r="D2520" t="s">
        <v>483</v>
      </c>
      <c r="E2520" t="s">
        <v>18</v>
      </c>
      <c r="F2520" t="s">
        <v>19</v>
      </c>
      <c r="G2520">
        <v>2007</v>
      </c>
      <c r="H2520">
        <v>0.22</v>
      </c>
      <c r="I2520">
        <v>0.57199999999999995</v>
      </c>
    </row>
    <row r="2521" spans="1:9" x14ac:dyDescent="0.25">
      <c r="A2521" t="s">
        <v>9</v>
      </c>
      <c r="B2521" t="s">
        <v>101</v>
      </c>
      <c r="C2521" t="s">
        <v>102</v>
      </c>
      <c r="D2521" t="s">
        <v>483</v>
      </c>
      <c r="E2521" t="s">
        <v>18</v>
      </c>
      <c r="F2521" t="s">
        <v>19</v>
      </c>
      <c r="G2521">
        <v>2008</v>
      </c>
      <c r="H2521">
        <v>0.22</v>
      </c>
      <c r="I2521">
        <v>0.57199999999999995</v>
      </c>
    </row>
    <row r="2522" spans="1:9" x14ac:dyDescent="0.25">
      <c r="A2522" t="s">
        <v>9</v>
      </c>
      <c r="B2522" t="s">
        <v>101</v>
      </c>
      <c r="C2522" t="s">
        <v>102</v>
      </c>
      <c r="D2522" t="s">
        <v>483</v>
      </c>
      <c r="E2522" t="s">
        <v>18</v>
      </c>
      <c r="F2522" t="s">
        <v>19</v>
      </c>
      <c r="G2522">
        <v>2009</v>
      </c>
      <c r="H2522">
        <v>0.22</v>
      </c>
      <c r="I2522">
        <v>0.57199999999999995</v>
      </c>
    </row>
    <row r="2523" spans="1:9" x14ac:dyDescent="0.25">
      <c r="A2523" t="s">
        <v>9</v>
      </c>
      <c r="B2523" t="s">
        <v>101</v>
      </c>
      <c r="C2523" t="s">
        <v>102</v>
      </c>
      <c r="D2523" t="s">
        <v>483</v>
      </c>
      <c r="E2523" t="s">
        <v>18</v>
      </c>
      <c r="F2523" t="s">
        <v>19</v>
      </c>
      <c r="G2523">
        <v>2010</v>
      </c>
      <c r="H2523">
        <v>0.22</v>
      </c>
      <c r="I2523">
        <v>0.57199999999999995</v>
      </c>
    </row>
    <row r="2524" spans="1:9" x14ac:dyDescent="0.25">
      <c r="A2524" t="s">
        <v>9</v>
      </c>
      <c r="B2524" t="s">
        <v>101</v>
      </c>
      <c r="C2524" t="s">
        <v>102</v>
      </c>
      <c r="D2524" t="s">
        <v>483</v>
      </c>
      <c r="E2524" t="s">
        <v>18</v>
      </c>
      <c r="F2524" t="s">
        <v>19</v>
      </c>
      <c r="G2524">
        <v>2011</v>
      </c>
      <c r="H2524">
        <v>0.22</v>
      </c>
      <c r="I2524">
        <v>0.57199999999999995</v>
      </c>
    </row>
    <row r="2525" spans="1:9" x14ac:dyDescent="0.25">
      <c r="A2525" t="s">
        <v>9</v>
      </c>
      <c r="B2525" t="s">
        <v>101</v>
      </c>
      <c r="C2525" t="s">
        <v>102</v>
      </c>
      <c r="D2525" t="s">
        <v>483</v>
      </c>
      <c r="E2525" t="s">
        <v>18</v>
      </c>
      <c r="F2525" t="s">
        <v>19</v>
      </c>
      <c r="G2525">
        <v>2012</v>
      </c>
      <c r="H2525">
        <v>0.222</v>
      </c>
      <c r="I2525">
        <v>0.57699999999999996</v>
      </c>
    </row>
    <row r="2526" spans="1:9" x14ac:dyDescent="0.25">
      <c r="A2526" t="s">
        <v>9</v>
      </c>
      <c r="B2526" t="s">
        <v>101</v>
      </c>
      <c r="C2526" t="s">
        <v>102</v>
      </c>
      <c r="D2526" t="s">
        <v>483</v>
      </c>
      <c r="E2526" t="s">
        <v>18</v>
      </c>
      <c r="F2526" t="s">
        <v>19</v>
      </c>
      <c r="G2526">
        <v>2013</v>
      </c>
      <c r="H2526">
        <v>0.222</v>
      </c>
      <c r="I2526">
        <v>0.57699999999999996</v>
      </c>
    </row>
    <row r="2527" spans="1:9" x14ac:dyDescent="0.25">
      <c r="A2527" t="s">
        <v>9</v>
      </c>
      <c r="B2527" t="s">
        <v>101</v>
      </c>
      <c r="C2527" t="s">
        <v>102</v>
      </c>
      <c r="D2527" t="s">
        <v>483</v>
      </c>
      <c r="E2527" t="s">
        <v>18</v>
      </c>
      <c r="F2527" t="s">
        <v>19</v>
      </c>
      <c r="G2527">
        <v>2014</v>
      </c>
      <c r="H2527">
        <v>0.222</v>
      </c>
      <c r="I2527">
        <v>0.57699999999999996</v>
      </c>
    </row>
    <row r="2528" spans="1:9" x14ac:dyDescent="0.25">
      <c r="A2528" t="s">
        <v>9</v>
      </c>
      <c r="B2528" t="s">
        <v>101</v>
      </c>
      <c r="C2528" t="s">
        <v>102</v>
      </c>
      <c r="D2528" t="s">
        <v>483</v>
      </c>
      <c r="E2528" t="s">
        <v>18</v>
      </c>
      <c r="F2528" t="s">
        <v>19</v>
      </c>
      <c r="G2528">
        <v>2015</v>
      </c>
      <c r="H2528">
        <v>0.222</v>
      </c>
      <c r="I2528">
        <v>0.57699999999999996</v>
      </c>
    </row>
    <row r="2529" spans="1:9" x14ac:dyDescent="0.25">
      <c r="A2529" t="s">
        <v>9</v>
      </c>
      <c r="B2529" t="s">
        <v>101</v>
      </c>
      <c r="C2529" t="s">
        <v>102</v>
      </c>
      <c r="D2529" t="s">
        <v>483</v>
      </c>
      <c r="E2529" t="s">
        <v>18</v>
      </c>
      <c r="F2529" t="s">
        <v>19</v>
      </c>
      <c r="G2529">
        <v>2016</v>
      </c>
      <c r="H2529">
        <v>0.222</v>
      </c>
      <c r="I2529">
        <v>0.57699999999999996</v>
      </c>
    </row>
    <row r="2530" spans="1:9" x14ac:dyDescent="0.25">
      <c r="A2530" t="s">
        <v>9</v>
      </c>
      <c r="B2530" t="s">
        <v>101</v>
      </c>
      <c r="C2530" t="s">
        <v>102</v>
      </c>
      <c r="D2530" t="s">
        <v>483</v>
      </c>
      <c r="E2530" t="s">
        <v>18</v>
      </c>
      <c r="F2530" t="s">
        <v>19</v>
      </c>
      <c r="G2530">
        <v>2017</v>
      </c>
      <c r="H2530">
        <v>5.2309999999999999</v>
      </c>
      <c r="I2530">
        <v>4.9809999999999999</v>
      </c>
    </row>
    <row r="2531" spans="1:9" x14ac:dyDescent="0.25">
      <c r="A2531" t="s">
        <v>9</v>
      </c>
      <c r="B2531" t="s">
        <v>101</v>
      </c>
      <c r="C2531" t="s">
        <v>102</v>
      </c>
      <c r="D2531" t="s">
        <v>483</v>
      </c>
      <c r="E2531" t="s">
        <v>18</v>
      </c>
      <c r="F2531" t="s">
        <v>19</v>
      </c>
      <c r="G2531">
        <v>2018</v>
      </c>
      <c r="H2531">
        <v>5.2309999999999999</v>
      </c>
    </row>
    <row r="2532" spans="1:9" x14ac:dyDescent="0.25">
      <c r="A2532" t="s">
        <v>9</v>
      </c>
      <c r="B2532" t="s">
        <v>101</v>
      </c>
      <c r="C2532" t="s">
        <v>102</v>
      </c>
      <c r="D2532" t="s">
        <v>483</v>
      </c>
      <c r="E2532" t="s">
        <v>18</v>
      </c>
      <c r="F2532" t="s">
        <v>19</v>
      </c>
      <c r="G2532">
        <v>2019</v>
      </c>
      <c r="H2532">
        <v>5.2309999999999999</v>
      </c>
    </row>
    <row r="2533" spans="1:9" x14ac:dyDescent="0.25">
      <c r="A2533" t="s">
        <v>9</v>
      </c>
      <c r="B2533" t="s">
        <v>103</v>
      </c>
      <c r="C2533" t="s">
        <v>104</v>
      </c>
      <c r="D2533" t="s">
        <v>482</v>
      </c>
      <c r="E2533" t="s">
        <v>12</v>
      </c>
      <c r="F2533" t="s">
        <v>12</v>
      </c>
      <c r="G2533">
        <v>2000</v>
      </c>
      <c r="H2533">
        <v>145</v>
      </c>
      <c r="I2533">
        <v>189.58</v>
      </c>
    </row>
    <row r="2534" spans="1:9" x14ac:dyDescent="0.25">
      <c r="A2534" t="s">
        <v>9</v>
      </c>
      <c r="B2534" t="s">
        <v>103</v>
      </c>
      <c r="C2534" t="s">
        <v>104</v>
      </c>
      <c r="D2534" t="s">
        <v>482</v>
      </c>
      <c r="E2534" t="s">
        <v>12</v>
      </c>
      <c r="F2534" t="s">
        <v>12</v>
      </c>
      <c r="G2534">
        <v>2001</v>
      </c>
      <c r="H2534">
        <v>145</v>
      </c>
      <c r="I2534">
        <v>167.8</v>
      </c>
    </row>
    <row r="2535" spans="1:9" x14ac:dyDescent="0.25">
      <c r="A2535" t="s">
        <v>9</v>
      </c>
      <c r="B2535" t="s">
        <v>103</v>
      </c>
      <c r="C2535" t="s">
        <v>104</v>
      </c>
      <c r="D2535" t="s">
        <v>482</v>
      </c>
      <c r="E2535" t="s">
        <v>12</v>
      </c>
      <c r="F2535" t="s">
        <v>12</v>
      </c>
      <c r="G2535">
        <v>2002</v>
      </c>
      <c r="H2535">
        <v>145</v>
      </c>
      <c r="I2535">
        <v>184.1</v>
      </c>
    </row>
    <row r="2536" spans="1:9" x14ac:dyDescent="0.25">
      <c r="A2536" t="s">
        <v>9</v>
      </c>
      <c r="B2536" t="s">
        <v>103</v>
      </c>
      <c r="C2536" t="s">
        <v>104</v>
      </c>
      <c r="D2536" t="s">
        <v>482</v>
      </c>
      <c r="E2536" t="s">
        <v>12</v>
      </c>
      <c r="F2536" t="s">
        <v>12</v>
      </c>
      <c r="G2536">
        <v>2003</v>
      </c>
      <c r="H2536">
        <v>145</v>
      </c>
      <c r="I2536">
        <v>191.5</v>
      </c>
    </row>
    <row r="2537" spans="1:9" x14ac:dyDescent="0.25">
      <c r="A2537" t="s">
        <v>9</v>
      </c>
      <c r="B2537" t="s">
        <v>103</v>
      </c>
      <c r="C2537" t="s">
        <v>104</v>
      </c>
      <c r="D2537" t="s">
        <v>482</v>
      </c>
      <c r="E2537" t="s">
        <v>12</v>
      </c>
      <c r="F2537" t="s">
        <v>12</v>
      </c>
      <c r="G2537">
        <v>2004</v>
      </c>
      <c r="H2537">
        <v>132</v>
      </c>
      <c r="I2537">
        <v>200.59</v>
      </c>
    </row>
    <row r="2538" spans="1:9" x14ac:dyDescent="0.25">
      <c r="A2538" t="s">
        <v>9</v>
      </c>
      <c r="B2538" t="s">
        <v>103</v>
      </c>
      <c r="C2538" t="s">
        <v>104</v>
      </c>
      <c r="D2538" t="s">
        <v>482</v>
      </c>
      <c r="E2538" t="s">
        <v>12</v>
      </c>
      <c r="F2538" t="s">
        <v>12</v>
      </c>
      <c r="G2538">
        <v>2005</v>
      </c>
      <c r="H2538">
        <v>133</v>
      </c>
      <c r="I2538">
        <v>233.08</v>
      </c>
    </row>
    <row r="2539" spans="1:9" x14ac:dyDescent="0.25">
      <c r="A2539" t="s">
        <v>9</v>
      </c>
      <c r="B2539" t="s">
        <v>103</v>
      </c>
      <c r="C2539" t="s">
        <v>104</v>
      </c>
      <c r="D2539" t="s">
        <v>482</v>
      </c>
      <c r="E2539" t="s">
        <v>12</v>
      </c>
      <c r="F2539" t="s">
        <v>12</v>
      </c>
      <c r="G2539">
        <v>2006</v>
      </c>
      <c r="H2539">
        <v>133</v>
      </c>
      <c r="I2539">
        <v>218.73</v>
      </c>
    </row>
    <row r="2540" spans="1:9" x14ac:dyDescent="0.25">
      <c r="A2540" t="s">
        <v>9</v>
      </c>
      <c r="B2540" t="s">
        <v>103</v>
      </c>
      <c r="C2540" t="s">
        <v>104</v>
      </c>
      <c r="D2540" t="s">
        <v>482</v>
      </c>
      <c r="E2540" t="s">
        <v>12</v>
      </c>
      <c r="F2540" t="s">
        <v>12</v>
      </c>
      <c r="G2540">
        <v>2007</v>
      </c>
      <c r="H2540">
        <v>133</v>
      </c>
      <c r="I2540">
        <v>222.06</v>
      </c>
    </row>
    <row r="2541" spans="1:9" x14ac:dyDescent="0.25">
      <c r="A2541" t="s">
        <v>9</v>
      </c>
      <c r="B2541" t="s">
        <v>103</v>
      </c>
      <c r="C2541" t="s">
        <v>104</v>
      </c>
      <c r="D2541" t="s">
        <v>482</v>
      </c>
      <c r="E2541" t="s">
        <v>12</v>
      </c>
      <c r="F2541" t="s">
        <v>12</v>
      </c>
      <c r="G2541">
        <v>2008</v>
      </c>
      <c r="H2541">
        <v>133</v>
      </c>
      <c r="I2541">
        <v>225.5</v>
      </c>
    </row>
    <row r="2542" spans="1:9" x14ac:dyDescent="0.25">
      <c r="A2542" t="s">
        <v>9</v>
      </c>
      <c r="B2542" t="s">
        <v>103</v>
      </c>
      <c r="C2542" t="s">
        <v>104</v>
      </c>
      <c r="D2542" t="s">
        <v>482</v>
      </c>
      <c r="E2542" t="s">
        <v>12</v>
      </c>
      <c r="F2542" t="s">
        <v>12</v>
      </c>
      <c r="G2542">
        <v>2009</v>
      </c>
      <c r="H2542">
        <v>134</v>
      </c>
      <c r="I2542">
        <v>253.88</v>
      </c>
    </row>
    <row r="2543" spans="1:9" x14ac:dyDescent="0.25">
      <c r="A2543" t="s">
        <v>9</v>
      </c>
      <c r="B2543" t="s">
        <v>103</v>
      </c>
      <c r="C2543" t="s">
        <v>104</v>
      </c>
      <c r="D2543" t="s">
        <v>482</v>
      </c>
      <c r="E2543" t="s">
        <v>12</v>
      </c>
      <c r="F2543" t="s">
        <v>12</v>
      </c>
      <c r="G2543">
        <v>2010</v>
      </c>
      <c r="H2543">
        <v>120</v>
      </c>
      <c r="I2543">
        <v>292.02</v>
      </c>
    </row>
    <row r="2544" spans="1:9" x14ac:dyDescent="0.25">
      <c r="A2544" t="s">
        <v>9</v>
      </c>
      <c r="B2544" t="s">
        <v>103</v>
      </c>
      <c r="C2544" t="s">
        <v>104</v>
      </c>
      <c r="D2544" t="s">
        <v>482</v>
      </c>
      <c r="E2544" t="s">
        <v>12</v>
      </c>
      <c r="F2544" t="s">
        <v>12</v>
      </c>
      <c r="G2544">
        <v>2011</v>
      </c>
      <c r="H2544">
        <v>134</v>
      </c>
      <c r="I2544">
        <v>323.77</v>
      </c>
    </row>
    <row r="2545" spans="1:9" x14ac:dyDescent="0.25">
      <c r="A2545" t="s">
        <v>9</v>
      </c>
      <c r="B2545" t="s">
        <v>103</v>
      </c>
      <c r="C2545" t="s">
        <v>104</v>
      </c>
      <c r="D2545" t="s">
        <v>482</v>
      </c>
      <c r="E2545" t="s">
        <v>12</v>
      </c>
      <c r="F2545" t="s">
        <v>12</v>
      </c>
      <c r="G2545">
        <v>2012</v>
      </c>
      <c r="H2545">
        <v>134</v>
      </c>
      <c r="I2545">
        <v>399.48200000000003</v>
      </c>
    </row>
    <row r="2546" spans="1:9" x14ac:dyDescent="0.25">
      <c r="A2546" t="s">
        <v>9</v>
      </c>
      <c r="B2546" t="s">
        <v>103</v>
      </c>
      <c r="C2546" t="s">
        <v>104</v>
      </c>
      <c r="D2546" t="s">
        <v>482</v>
      </c>
      <c r="E2546" t="s">
        <v>12</v>
      </c>
      <c r="F2546" t="s">
        <v>12</v>
      </c>
      <c r="G2546">
        <v>2013</v>
      </c>
      <c r="H2546">
        <v>172</v>
      </c>
      <c r="I2546">
        <v>692.53300000000002</v>
      </c>
    </row>
    <row r="2547" spans="1:9" x14ac:dyDescent="0.25">
      <c r="A2547" t="s">
        <v>9</v>
      </c>
      <c r="B2547" t="s">
        <v>103</v>
      </c>
      <c r="C2547" t="s">
        <v>104</v>
      </c>
      <c r="D2547" t="s">
        <v>482</v>
      </c>
      <c r="E2547" t="s">
        <v>12</v>
      </c>
      <c r="F2547" t="s">
        <v>12</v>
      </c>
      <c r="G2547">
        <v>2014</v>
      </c>
      <c r="H2547">
        <v>172</v>
      </c>
      <c r="I2547">
        <v>382.75099999999998</v>
      </c>
    </row>
    <row r="2548" spans="1:9" x14ac:dyDescent="0.25">
      <c r="A2548" t="s">
        <v>9</v>
      </c>
      <c r="B2548" t="s">
        <v>103</v>
      </c>
      <c r="C2548" t="s">
        <v>104</v>
      </c>
      <c r="D2548" t="s">
        <v>482</v>
      </c>
      <c r="E2548" t="s">
        <v>12</v>
      </c>
      <c r="F2548" t="s">
        <v>12</v>
      </c>
      <c r="G2548">
        <v>2015</v>
      </c>
      <c r="H2548">
        <v>176</v>
      </c>
      <c r="I2548">
        <v>416.24799999999999</v>
      </c>
    </row>
    <row r="2549" spans="1:9" x14ac:dyDescent="0.25">
      <c r="A2549" t="s">
        <v>9</v>
      </c>
      <c r="B2549" t="s">
        <v>103</v>
      </c>
      <c r="C2549" t="s">
        <v>104</v>
      </c>
      <c r="D2549" t="s">
        <v>482</v>
      </c>
      <c r="E2549" t="s">
        <v>12</v>
      </c>
      <c r="F2549" t="s">
        <v>12</v>
      </c>
      <c r="G2549">
        <v>2016</v>
      </c>
      <c r="H2549">
        <v>170</v>
      </c>
      <c r="I2549">
        <v>458.18099999999998</v>
      </c>
    </row>
    <row r="2550" spans="1:9" x14ac:dyDescent="0.25">
      <c r="A2550" t="s">
        <v>9</v>
      </c>
      <c r="B2550" t="s">
        <v>103</v>
      </c>
      <c r="C2550" t="s">
        <v>104</v>
      </c>
      <c r="D2550" t="s">
        <v>482</v>
      </c>
      <c r="E2550" t="s">
        <v>12</v>
      </c>
      <c r="F2550" t="s">
        <v>12</v>
      </c>
      <c r="G2550">
        <v>2017</v>
      </c>
      <c r="H2550">
        <v>250</v>
      </c>
      <c r="I2550">
        <v>458</v>
      </c>
    </row>
    <row r="2551" spans="1:9" x14ac:dyDescent="0.25">
      <c r="A2551" t="s">
        <v>9</v>
      </c>
      <c r="B2551" t="s">
        <v>103</v>
      </c>
      <c r="C2551" t="s">
        <v>104</v>
      </c>
      <c r="D2551" t="s">
        <v>482</v>
      </c>
      <c r="E2551" t="s">
        <v>12</v>
      </c>
      <c r="F2551" t="s">
        <v>12</v>
      </c>
      <c r="G2551">
        <v>2018</v>
      </c>
      <c r="H2551">
        <v>250</v>
      </c>
    </row>
    <row r="2552" spans="1:9" x14ac:dyDescent="0.25">
      <c r="A2552" t="s">
        <v>9</v>
      </c>
      <c r="B2552" t="s">
        <v>103</v>
      </c>
      <c r="C2552" t="s">
        <v>104</v>
      </c>
      <c r="D2552" t="s">
        <v>482</v>
      </c>
      <c r="E2552" t="s">
        <v>12</v>
      </c>
      <c r="F2552" t="s">
        <v>12</v>
      </c>
      <c r="G2552">
        <v>2019</v>
      </c>
      <c r="H2552">
        <v>250</v>
      </c>
    </row>
    <row r="2553" spans="1:9" x14ac:dyDescent="0.25">
      <c r="A2553" t="s">
        <v>9</v>
      </c>
      <c r="B2553" t="s">
        <v>103</v>
      </c>
      <c r="C2553" t="s">
        <v>104</v>
      </c>
      <c r="D2553" t="s">
        <v>483</v>
      </c>
      <c r="E2553" t="s">
        <v>15</v>
      </c>
      <c r="F2553" t="s">
        <v>17</v>
      </c>
      <c r="G2553">
        <v>2000</v>
      </c>
      <c r="H2553">
        <v>0.5</v>
      </c>
      <c r="I2553">
        <v>0.8</v>
      </c>
    </row>
    <row r="2554" spans="1:9" x14ac:dyDescent="0.25">
      <c r="A2554" t="s">
        <v>9</v>
      </c>
      <c r="B2554" t="s">
        <v>103</v>
      </c>
      <c r="C2554" t="s">
        <v>104</v>
      </c>
      <c r="D2554" t="s">
        <v>483</v>
      </c>
      <c r="E2554" t="s">
        <v>15</v>
      </c>
      <c r="F2554" t="s">
        <v>17</v>
      </c>
      <c r="G2554">
        <v>2001</v>
      </c>
      <c r="H2554">
        <v>0.6</v>
      </c>
      <c r="I2554">
        <v>1</v>
      </c>
    </row>
    <row r="2555" spans="1:9" x14ac:dyDescent="0.25">
      <c r="A2555" t="s">
        <v>9</v>
      </c>
      <c r="B2555" t="s">
        <v>103</v>
      </c>
      <c r="C2555" t="s">
        <v>104</v>
      </c>
      <c r="D2555" t="s">
        <v>483</v>
      </c>
      <c r="E2555" t="s">
        <v>15</v>
      </c>
      <c r="F2555" t="s">
        <v>17</v>
      </c>
      <c r="G2555">
        <v>2002</v>
      </c>
      <c r="H2555">
        <v>0.6</v>
      </c>
      <c r="I2555">
        <v>1</v>
      </c>
    </row>
    <row r="2556" spans="1:9" x14ac:dyDescent="0.25">
      <c r="A2556" t="s">
        <v>9</v>
      </c>
      <c r="B2556" t="s">
        <v>103</v>
      </c>
      <c r="C2556" t="s">
        <v>104</v>
      </c>
      <c r="D2556" t="s">
        <v>483</v>
      </c>
      <c r="E2556" t="s">
        <v>15</v>
      </c>
      <c r="F2556" t="s">
        <v>17</v>
      </c>
      <c r="G2556">
        <v>2003</v>
      </c>
      <c r="H2556">
        <v>0.7</v>
      </c>
      <c r="I2556">
        <v>1.1000000000000001</v>
      </c>
    </row>
    <row r="2557" spans="1:9" x14ac:dyDescent="0.25">
      <c r="A2557" t="s">
        <v>9</v>
      </c>
      <c r="B2557" t="s">
        <v>103</v>
      </c>
      <c r="C2557" t="s">
        <v>104</v>
      </c>
      <c r="D2557" t="s">
        <v>483</v>
      </c>
      <c r="E2557" t="s">
        <v>15</v>
      </c>
      <c r="F2557" t="s">
        <v>17</v>
      </c>
      <c r="G2557">
        <v>2004</v>
      </c>
      <c r="H2557">
        <v>0.8</v>
      </c>
      <c r="I2557">
        <v>1.3</v>
      </c>
    </row>
    <row r="2558" spans="1:9" x14ac:dyDescent="0.25">
      <c r="A2558" t="s">
        <v>9</v>
      </c>
      <c r="B2558" t="s">
        <v>103</v>
      </c>
      <c r="C2558" t="s">
        <v>104</v>
      </c>
      <c r="D2558" t="s">
        <v>483</v>
      </c>
      <c r="E2558" t="s">
        <v>15</v>
      </c>
      <c r="F2558" t="s">
        <v>17</v>
      </c>
      <c r="G2558">
        <v>2005</v>
      </c>
      <c r="H2558">
        <v>1</v>
      </c>
      <c r="I2558">
        <v>1.6</v>
      </c>
    </row>
    <row r="2559" spans="1:9" x14ac:dyDescent="0.25">
      <c r="A2559" t="s">
        <v>9</v>
      </c>
      <c r="B2559" t="s">
        <v>103</v>
      </c>
      <c r="C2559" t="s">
        <v>104</v>
      </c>
      <c r="D2559" t="s">
        <v>483</v>
      </c>
      <c r="E2559" t="s">
        <v>15</v>
      </c>
      <c r="F2559" t="s">
        <v>17</v>
      </c>
      <c r="G2559">
        <v>2006</v>
      </c>
      <c r="H2559">
        <v>1.1000000000000001</v>
      </c>
      <c r="I2559">
        <v>1.8</v>
      </c>
    </row>
    <row r="2560" spans="1:9" x14ac:dyDescent="0.25">
      <c r="A2560" t="s">
        <v>9</v>
      </c>
      <c r="B2560" t="s">
        <v>103</v>
      </c>
      <c r="C2560" t="s">
        <v>104</v>
      </c>
      <c r="D2560" t="s">
        <v>483</v>
      </c>
      <c r="E2560" t="s">
        <v>15</v>
      </c>
      <c r="F2560" t="s">
        <v>17</v>
      </c>
      <c r="G2560">
        <v>2007</v>
      </c>
      <c r="H2560">
        <v>1.1000000000000001</v>
      </c>
      <c r="I2560">
        <v>1.8</v>
      </c>
    </row>
    <row r="2561" spans="1:9" x14ac:dyDescent="0.25">
      <c r="A2561" t="s">
        <v>9</v>
      </c>
      <c r="B2561" t="s">
        <v>103</v>
      </c>
      <c r="C2561" t="s">
        <v>104</v>
      </c>
      <c r="D2561" t="s">
        <v>483</v>
      </c>
      <c r="E2561" t="s">
        <v>15</v>
      </c>
      <c r="F2561" t="s">
        <v>17</v>
      </c>
      <c r="G2561">
        <v>2008</v>
      </c>
      <c r="H2561">
        <v>1.2</v>
      </c>
      <c r="I2561">
        <v>2</v>
      </c>
    </row>
    <row r="2562" spans="1:9" x14ac:dyDescent="0.25">
      <c r="A2562" t="s">
        <v>9</v>
      </c>
      <c r="B2562" t="s">
        <v>103</v>
      </c>
      <c r="C2562" t="s">
        <v>104</v>
      </c>
      <c r="D2562" t="s">
        <v>483</v>
      </c>
      <c r="E2562" t="s">
        <v>15</v>
      </c>
      <c r="F2562" t="s">
        <v>17</v>
      </c>
      <c r="G2562">
        <v>2009</v>
      </c>
      <c r="H2562">
        <v>1.2</v>
      </c>
      <c r="I2562">
        <v>2</v>
      </c>
    </row>
    <row r="2563" spans="1:9" x14ac:dyDescent="0.25">
      <c r="A2563" t="s">
        <v>9</v>
      </c>
      <c r="B2563" t="s">
        <v>103</v>
      </c>
      <c r="C2563" t="s">
        <v>104</v>
      </c>
      <c r="D2563" t="s">
        <v>483</v>
      </c>
      <c r="E2563" t="s">
        <v>15</v>
      </c>
      <c r="F2563" t="s">
        <v>17</v>
      </c>
      <c r="G2563">
        <v>2010</v>
      </c>
      <c r="H2563">
        <v>2.1</v>
      </c>
      <c r="I2563">
        <v>3.4</v>
      </c>
    </row>
    <row r="2564" spans="1:9" x14ac:dyDescent="0.25">
      <c r="A2564" t="s">
        <v>9</v>
      </c>
      <c r="B2564" t="s">
        <v>103</v>
      </c>
      <c r="C2564" t="s">
        <v>104</v>
      </c>
      <c r="D2564" t="s">
        <v>483</v>
      </c>
      <c r="E2564" t="s">
        <v>15</v>
      </c>
      <c r="F2564" t="s">
        <v>17</v>
      </c>
      <c r="G2564">
        <v>2011</v>
      </c>
      <c r="H2564">
        <v>3</v>
      </c>
      <c r="I2564">
        <v>4.9000000000000004</v>
      </c>
    </row>
    <row r="2565" spans="1:9" x14ac:dyDescent="0.25">
      <c r="A2565" t="s">
        <v>9</v>
      </c>
      <c r="B2565" t="s">
        <v>103</v>
      </c>
      <c r="C2565" t="s">
        <v>104</v>
      </c>
      <c r="D2565" t="s">
        <v>483</v>
      </c>
      <c r="E2565" t="s">
        <v>15</v>
      </c>
      <c r="F2565" t="s">
        <v>17</v>
      </c>
      <c r="G2565">
        <v>2012</v>
      </c>
      <c r="H2565">
        <v>4</v>
      </c>
      <c r="I2565">
        <v>6.5</v>
      </c>
    </row>
    <row r="2566" spans="1:9" x14ac:dyDescent="0.25">
      <c r="A2566" t="s">
        <v>9</v>
      </c>
      <c r="B2566" t="s">
        <v>103</v>
      </c>
      <c r="C2566" t="s">
        <v>104</v>
      </c>
      <c r="D2566" t="s">
        <v>483</v>
      </c>
      <c r="E2566" t="s">
        <v>15</v>
      </c>
      <c r="F2566" t="s">
        <v>17</v>
      </c>
      <c r="G2566">
        <v>2013</v>
      </c>
      <c r="H2566">
        <v>5</v>
      </c>
      <c r="I2566">
        <v>8.1999999999999993</v>
      </c>
    </row>
    <row r="2567" spans="1:9" x14ac:dyDescent="0.25">
      <c r="A2567" t="s">
        <v>9</v>
      </c>
      <c r="B2567" t="s">
        <v>103</v>
      </c>
      <c r="C2567" t="s">
        <v>104</v>
      </c>
      <c r="D2567" t="s">
        <v>483</v>
      </c>
      <c r="E2567" t="s">
        <v>15</v>
      </c>
      <c r="F2567" t="s">
        <v>17</v>
      </c>
      <c r="G2567">
        <v>2014</v>
      </c>
      <c r="H2567">
        <v>6</v>
      </c>
      <c r="I2567">
        <v>9.8000000000000007</v>
      </c>
    </row>
    <row r="2568" spans="1:9" x14ac:dyDescent="0.25">
      <c r="A2568" t="s">
        <v>9</v>
      </c>
      <c r="B2568" t="s">
        <v>103</v>
      </c>
      <c r="C2568" t="s">
        <v>104</v>
      </c>
      <c r="D2568" t="s">
        <v>483</v>
      </c>
      <c r="E2568" t="s">
        <v>15</v>
      </c>
      <c r="F2568" t="s">
        <v>17</v>
      </c>
      <c r="G2568">
        <v>2015</v>
      </c>
      <c r="H2568">
        <v>7</v>
      </c>
      <c r="I2568">
        <v>11.4</v>
      </c>
    </row>
    <row r="2569" spans="1:9" x14ac:dyDescent="0.25">
      <c r="A2569" t="s">
        <v>9</v>
      </c>
      <c r="B2569" t="s">
        <v>103</v>
      </c>
      <c r="C2569" t="s">
        <v>104</v>
      </c>
      <c r="D2569" t="s">
        <v>483</v>
      </c>
      <c r="E2569" t="s">
        <v>15</v>
      </c>
      <c r="F2569" t="s">
        <v>17</v>
      </c>
      <c r="G2569">
        <v>2016</v>
      </c>
      <c r="H2569">
        <v>8</v>
      </c>
      <c r="I2569">
        <v>13.1</v>
      </c>
    </row>
    <row r="2570" spans="1:9" x14ac:dyDescent="0.25">
      <c r="A2570" t="s">
        <v>9</v>
      </c>
      <c r="B2570" t="s">
        <v>103</v>
      </c>
      <c r="C2570" t="s">
        <v>104</v>
      </c>
      <c r="D2570" t="s">
        <v>483</v>
      </c>
      <c r="E2570" t="s">
        <v>15</v>
      </c>
      <c r="F2570" t="s">
        <v>17</v>
      </c>
      <c r="G2570">
        <v>2017</v>
      </c>
      <c r="H2570">
        <v>9.0410000000000004</v>
      </c>
      <c r="I2570">
        <v>14.7</v>
      </c>
    </row>
    <row r="2571" spans="1:9" x14ac:dyDescent="0.25">
      <c r="A2571" t="s">
        <v>9</v>
      </c>
      <c r="B2571" t="s">
        <v>103</v>
      </c>
      <c r="C2571" t="s">
        <v>104</v>
      </c>
      <c r="D2571" t="s">
        <v>483</v>
      </c>
      <c r="E2571" t="s">
        <v>15</v>
      </c>
      <c r="F2571" t="s">
        <v>17</v>
      </c>
      <c r="G2571">
        <v>2018</v>
      </c>
      <c r="H2571">
        <v>20.041</v>
      </c>
    </row>
    <row r="2572" spans="1:9" x14ac:dyDescent="0.25">
      <c r="A2572" t="s">
        <v>9</v>
      </c>
      <c r="B2572" t="s">
        <v>103</v>
      </c>
      <c r="C2572" t="s">
        <v>104</v>
      </c>
      <c r="D2572" t="s">
        <v>483</v>
      </c>
      <c r="E2572" t="s">
        <v>15</v>
      </c>
      <c r="F2572" t="s">
        <v>17</v>
      </c>
      <c r="G2572">
        <v>2019</v>
      </c>
      <c r="H2572">
        <v>20.041</v>
      </c>
    </row>
    <row r="2573" spans="1:9" x14ac:dyDescent="0.25">
      <c r="A2573" t="s">
        <v>9</v>
      </c>
      <c r="B2573" t="s">
        <v>103</v>
      </c>
      <c r="C2573" t="s">
        <v>104</v>
      </c>
      <c r="D2573" t="s">
        <v>483</v>
      </c>
      <c r="E2573" t="s">
        <v>15</v>
      </c>
      <c r="F2573" t="s">
        <v>26</v>
      </c>
      <c r="G2573">
        <v>2018</v>
      </c>
      <c r="H2573">
        <v>7</v>
      </c>
    </row>
    <row r="2574" spans="1:9" x14ac:dyDescent="0.25">
      <c r="A2574" t="s">
        <v>9</v>
      </c>
      <c r="B2574" t="s">
        <v>103</v>
      </c>
      <c r="C2574" t="s">
        <v>104</v>
      </c>
      <c r="D2574" t="s">
        <v>483</v>
      </c>
      <c r="E2574" t="s">
        <v>15</v>
      </c>
      <c r="F2574" t="s">
        <v>26</v>
      </c>
      <c r="G2574">
        <v>2019</v>
      </c>
      <c r="H2574">
        <v>7</v>
      </c>
    </row>
    <row r="2575" spans="1:9" x14ac:dyDescent="0.25">
      <c r="A2575" t="s">
        <v>9</v>
      </c>
      <c r="B2575" t="s">
        <v>105</v>
      </c>
      <c r="C2575" t="s">
        <v>106</v>
      </c>
      <c r="D2575" t="s">
        <v>482</v>
      </c>
      <c r="E2575" t="s">
        <v>12</v>
      </c>
      <c r="F2575" t="s">
        <v>12</v>
      </c>
      <c r="G2575">
        <v>2000</v>
      </c>
      <c r="H2575">
        <v>3500</v>
      </c>
      <c r="I2575">
        <v>9099</v>
      </c>
    </row>
    <row r="2576" spans="1:9" x14ac:dyDescent="0.25">
      <c r="A2576" t="s">
        <v>9</v>
      </c>
      <c r="B2576" t="s">
        <v>105</v>
      </c>
      <c r="C2576" t="s">
        <v>106</v>
      </c>
      <c r="D2576" t="s">
        <v>482</v>
      </c>
      <c r="E2576" t="s">
        <v>12</v>
      </c>
      <c r="F2576" t="s">
        <v>12</v>
      </c>
      <c r="G2576">
        <v>2001</v>
      </c>
      <c r="H2576">
        <v>3500</v>
      </c>
      <c r="I2576">
        <v>9553</v>
      </c>
    </row>
    <row r="2577" spans="1:9" x14ac:dyDescent="0.25">
      <c r="A2577" t="s">
        <v>9</v>
      </c>
      <c r="B2577" t="s">
        <v>105</v>
      </c>
      <c r="C2577" t="s">
        <v>106</v>
      </c>
      <c r="D2577" t="s">
        <v>482</v>
      </c>
      <c r="E2577" t="s">
        <v>12</v>
      </c>
      <c r="F2577" t="s">
        <v>12</v>
      </c>
      <c r="G2577">
        <v>2002</v>
      </c>
      <c r="H2577">
        <v>3500</v>
      </c>
      <c r="I2577">
        <v>13311</v>
      </c>
    </row>
    <row r="2578" spans="1:9" x14ac:dyDescent="0.25">
      <c r="A2578" t="s">
        <v>9</v>
      </c>
      <c r="B2578" t="s">
        <v>105</v>
      </c>
      <c r="C2578" t="s">
        <v>106</v>
      </c>
      <c r="D2578" t="s">
        <v>482</v>
      </c>
      <c r="E2578" t="s">
        <v>12</v>
      </c>
      <c r="F2578" t="s">
        <v>12</v>
      </c>
      <c r="G2578">
        <v>2003</v>
      </c>
      <c r="H2578">
        <v>4700</v>
      </c>
      <c r="I2578">
        <v>12736</v>
      </c>
    </row>
    <row r="2579" spans="1:9" x14ac:dyDescent="0.25">
      <c r="A2579" t="s">
        <v>9</v>
      </c>
      <c r="B2579" t="s">
        <v>105</v>
      </c>
      <c r="C2579" t="s">
        <v>106</v>
      </c>
      <c r="D2579" t="s">
        <v>482</v>
      </c>
      <c r="E2579" t="s">
        <v>12</v>
      </c>
      <c r="F2579" t="s">
        <v>12</v>
      </c>
      <c r="G2579">
        <v>2004</v>
      </c>
      <c r="H2579">
        <v>4700</v>
      </c>
      <c r="I2579">
        <v>16167</v>
      </c>
    </row>
    <row r="2580" spans="1:9" x14ac:dyDescent="0.25">
      <c r="A2580" t="s">
        <v>9</v>
      </c>
      <c r="B2580" t="s">
        <v>105</v>
      </c>
      <c r="C2580" t="s">
        <v>106</v>
      </c>
      <c r="D2580" t="s">
        <v>482</v>
      </c>
      <c r="E2580" t="s">
        <v>12</v>
      </c>
      <c r="F2580" t="s">
        <v>12</v>
      </c>
      <c r="G2580">
        <v>2005</v>
      </c>
      <c r="H2580">
        <v>4900</v>
      </c>
      <c r="I2580">
        <v>15771</v>
      </c>
    </row>
    <row r="2581" spans="1:9" x14ac:dyDescent="0.25">
      <c r="A2581" t="s">
        <v>9</v>
      </c>
      <c r="B2581" t="s">
        <v>105</v>
      </c>
      <c r="C2581" t="s">
        <v>106</v>
      </c>
      <c r="D2581" t="s">
        <v>482</v>
      </c>
      <c r="E2581" t="s">
        <v>12</v>
      </c>
      <c r="F2581" t="s">
        <v>12</v>
      </c>
      <c r="G2581">
        <v>2006</v>
      </c>
      <c r="H2581">
        <v>5502</v>
      </c>
      <c r="I2581">
        <v>16847</v>
      </c>
    </row>
    <row r="2582" spans="1:9" x14ac:dyDescent="0.25">
      <c r="A2582" t="s">
        <v>9</v>
      </c>
      <c r="B2582" t="s">
        <v>105</v>
      </c>
      <c r="C2582" t="s">
        <v>106</v>
      </c>
      <c r="D2582" t="s">
        <v>482</v>
      </c>
      <c r="E2582" t="s">
        <v>12</v>
      </c>
      <c r="F2582" t="s">
        <v>12</v>
      </c>
      <c r="G2582">
        <v>2007</v>
      </c>
      <c r="H2582">
        <v>6022</v>
      </c>
      <c r="I2582">
        <v>16751</v>
      </c>
    </row>
    <row r="2583" spans="1:9" x14ac:dyDescent="0.25">
      <c r="A2583" t="s">
        <v>9</v>
      </c>
      <c r="B2583" t="s">
        <v>105</v>
      </c>
      <c r="C2583" t="s">
        <v>106</v>
      </c>
      <c r="D2583" t="s">
        <v>482</v>
      </c>
      <c r="E2583" t="s">
        <v>12</v>
      </c>
      <c r="F2583" t="s">
        <v>12</v>
      </c>
      <c r="G2583">
        <v>2008</v>
      </c>
      <c r="H2583">
        <v>6531</v>
      </c>
      <c r="I2583">
        <v>15389</v>
      </c>
    </row>
    <row r="2584" spans="1:9" x14ac:dyDescent="0.25">
      <c r="A2584" t="s">
        <v>9</v>
      </c>
      <c r="B2584" t="s">
        <v>105</v>
      </c>
      <c r="C2584" t="s">
        <v>106</v>
      </c>
      <c r="D2584" t="s">
        <v>482</v>
      </c>
      <c r="E2584" t="s">
        <v>12</v>
      </c>
      <c r="F2584" t="s">
        <v>12</v>
      </c>
      <c r="G2584">
        <v>2009</v>
      </c>
      <c r="H2584">
        <v>6764</v>
      </c>
      <c r="I2584">
        <v>15248</v>
      </c>
    </row>
    <row r="2585" spans="1:9" x14ac:dyDescent="0.25">
      <c r="A2585" t="s">
        <v>9</v>
      </c>
      <c r="B2585" t="s">
        <v>105</v>
      </c>
      <c r="C2585" t="s">
        <v>106</v>
      </c>
      <c r="D2585" t="s">
        <v>482</v>
      </c>
      <c r="E2585" t="s">
        <v>12</v>
      </c>
      <c r="F2585" t="s">
        <v>12</v>
      </c>
      <c r="G2585">
        <v>2010</v>
      </c>
      <c r="H2585">
        <v>6487</v>
      </c>
      <c r="I2585">
        <v>19747</v>
      </c>
    </row>
    <row r="2586" spans="1:9" x14ac:dyDescent="0.25">
      <c r="A2586" t="s">
        <v>9</v>
      </c>
      <c r="B2586" t="s">
        <v>105</v>
      </c>
      <c r="C2586" t="s">
        <v>106</v>
      </c>
      <c r="D2586" t="s">
        <v>482</v>
      </c>
      <c r="E2586" t="s">
        <v>12</v>
      </c>
      <c r="F2586" t="s">
        <v>12</v>
      </c>
      <c r="G2586">
        <v>2011</v>
      </c>
      <c r="H2586">
        <v>6972</v>
      </c>
      <c r="I2586">
        <v>21151</v>
      </c>
    </row>
    <row r="2587" spans="1:9" x14ac:dyDescent="0.25">
      <c r="A2587" t="s">
        <v>9</v>
      </c>
      <c r="B2587" t="s">
        <v>105</v>
      </c>
      <c r="C2587" t="s">
        <v>106</v>
      </c>
      <c r="D2587" t="s">
        <v>482</v>
      </c>
      <c r="E2587" t="s">
        <v>12</v>
      </c>
      <c r="F2587" t="s">
        <v>12</v>
      </c>
      <c r="G2587">
        <v>2012</v>
      </c>
      <c r="H2587">
        <v>6972</v>
      </c>
      <c r="I2587">
        <v>23047</v>
      </c>
    </row>
    <row r="2588" spans="1:9" x14ac:dyDescent="0.25">
      <c r="A2588" t="s">
        <v>9</v>
      </c>
      <c r="B2588" t="s">
        <v>105</v>
      </c>
      <c r="C2588" t="s">
        <v>106</v>
      </c>
      <c r="D2588" t="s">
        <v>482</v>
      </c>
      <c r="E2588" t="s">
        <v>12</v>
      </c>
      <c r="F2588" t="s">
        <v>12</v>
      </c>
      <c r="G2588">
        <v>2013</v>
      </c>
      <c r="H2588">
        <v>7892</v>
      </c>
      <c r="I2588">
        <v>23557</v>
      </c>
    </row>
    <row r="2589" spans="1:9" x14ac:dyDescent="0.25">
      <c r="A2589" t="s">
        <v>9</v>
      </c>
      <c r="B2589" t="s">
        <v>105</v>
      </c>
      <c r="C2589" t="s">
        <v>106</v>
      </c>
      <c r="D2589" t="s">
        <v>482</v>
      </c>
      <c r="E2589" t="s">
        <v>12</v>
      </c>
      <c r="F2589" t="s">
        <v>12</v>
      </c>
      <c r="G2589">
        <v>2014</v>
      </c>
      <c r="H2589">
        <v>8458</v>
      </c>
      <c r="I2589">
        <v>25044</v>
      </c>
    </row>
    <row r="2590" spans="1:9" x14ac:dyDescent="0.25">
      <c r="A2590" t="s">
        <v>9</v>
      </c>
      <c r="B2590" t="s">
        <v>105</v>
      </c>
      <c r="C2590" t="s">
        <v>106</v>
      </c>
      <c r="D2590" t="s">
        <v>482</v>
      </c>
      <c r="E2590" t="s">
        <v>12</v>
      </c>
      <c r="F2590" t="s">
        <v>12</v>
      </c>
      <c r="G2590">
        <v>2015</v>
      </c>
      <c r="H2590">
        <v>8458</v>
      </c>
      <c r="I2590">
        <v>25708</v>
      </c>
    </row>
    <row r="2591" spans="1:9" x14ac:dyDescent="0.25">
      <c r="A2591" t="s">
        <v>9</v>
      </c>
      <c r="B2591" t="s">
        <v>105</v>
      </c>
      <c r="C2591" t="s">
        <v>106</v>
      </c>
      <c r="D2591" t="s">
        <v>482</v>
      </c>
      <c r="E2591" t="s">
        <v>12</v>
      </c>
      <c r="F2591" t="s">
        <v>12</v>
      </c>
      <c r="G2591">
        <v>2016</v>
      </c>
      <c r="H2591">
        <v>10403</v>
      </c>
      <c r="I2591">
        <v>20524.482</v>
      </c>
    </row>
    <row r="2592" spans="1:9" x14ac:dyDescent="0.25">
      <c r="A2592" t="s">
        <v>9</v>
      </c>
      <c r="B2592" t="s">
        <v>105</v>
      </c>
      <c r="C2592" t="s">
        <v>106</v>
      </c>
      <c r="D2592" t="s">
        <v>482</v>
      </c>
      <c r="E2592" t="s">
        <v>12</v>
      </c>
      <c r="F2592" t="s">
        <v>12</v>
      </c>
      <c r="G2592">
        <v>2017</v>
      </c>
      <c r="H2592">
        <v>10433</v>
      </c>
      <c r="I2592">
        <v>23949.907999999999</v>
      </c>
    </row>
    <row r="2593" spans="1:9" x14ac:dyDescent="0.25">
      <c r="A2593" t="s">
        <v>9</v>
      </c>
      <c r="B2593" t="s">
        <v>105</v>
      </c>
      <c r="C2593" t="s">
        <v>106</v>
      </c>
      <c r="D2593" t="s">
        <v>482</v>
      </c>
      <c r="E2593" t="s">
        <v>12</v>
      </c>
      <c r="F2593" t="s">
        <v>12</v>
      </c>
      <c r="G2593">
        <v>2018</v>
      </c>
      <c r="H2593">
        <v>10894</v>
      </c>
    </row>
    <row r="2594" spans="1:9" x14ac:dyDescent="0.25">
      <c r="A2594" t="s">
        <v>9</v>
      </c>
      <c r="B2594" t="s">
        <v>105</v>
      </c>
      <c r="C2594" t="s">
        <v>106</v>
      </c>
      <c r="D2594" t="s">
        <v>482</v>
      </c>
      <c r="E2594" t="s">
        <v>12</v>
      </c>
      <c r="F2594" t="s">
        <v>12</v>
      </c>
      <c r="G2594">
        <v>2019</v>
      </c>
      <c r="H2594">
        <v>10936.5</v>
      </c>
    </row>
    <row r="2595" spans="1:9" x14ac:dyDescent="0.25">
      <c r="A2595" t="s">
        <v>9</v>
      </c>
      <c r="B2595" t="s">
        <v>105</v>
      </c>
      <c r="C2595" t="s">
        <v>106</v>
      </c>
      <c r="D2595" t="s">
        <v>483</v>
      </c>
      <c r="E2595" t="s">
        <v>22</v>
      </c>
      <c r="F2595" t="s">
        <v>31</v>
      </c>
      <c r="G2595">
        <v>2016</v>
      </c>
      <c r="H2595">
        <v>0.03</v>
      </c>
      <c r="I2595">
        <v>0.16</v>
      </c>
    </row>
    <row r="2596" spans="1:9" x14ac:dyDescent="0.25">
      <c r="A2596" t="s">
        <v>9</v>
      </c>
      <c r="B2596" t="s">
        <v>105</v>
      </c>
      <c r="C2596" t="s">
        <v>106</v>
      </c>
      <c r="D2596" t="s">
        <v>483</v>
      </c>
      <c r="E2596" t="s">
        <v>22</v>
      </c>
      <c r="F2596" t="s">
        <v>31</v>
      </c>
      <c r="G2596">
        <v>2017</v>
      </c>
      <c r="H2596">
        <v>0.03</v>
      </c>
      <c r="I2596">
        <v>0.16</v>
      </c>
    </row>
    <row r="2597" spans="1:9" x14ac:dyDescent="0.25">
      <c r="A2597" t="s">
        <v>9</v>
      </c>
      <c r="B2597" t="s">
        <v>105</v>
      </c>
      <c r="C2597" t="s">
        <v>106</v>
      </c>
      <c r="D2597" t="s">
        <v>483</v>
      </c>
      <c r="E2597" t="s">
        <v>22</v>
      </c>
      <c r="F2597" t="s">
        <v>31</v>
      </c>
      <c r="G2597">
        <v>2018</v>
      </c>
      <c r="H2597">
        <v>0.03</v>
      </c>
    </row>
    <row r="2598" spans="1:9" x14ac:dyDescent="0.25">
      <c r="A2598" t="s">
        <v>9</v>
      </c>
      <c r="B2598" t="s">
        <v>105</v>
      </c>
      <c r="C2598" t="s">
        <v>106</v>
      </c>
      <c r="D2598" t="s">
        <v>483</v>
      </c>
      <c r="E2598" t="s">
        <v>22</v>
      </c>
      <c r="F2598" t="s">
        <v>31</v>
      </c>
      <c r="G2598">
        <v>2019</v>
      </c>
      <c r="H2598">
        <v>0.03</v>
      </c>
    </row>
    <row r="2599" spans="1:9" x14ac:dyDescent="0.25">
      <c r="A2599" t="s">
        <v>9</v>
      </c>
      <c r="B2599" t="s">
        <v>105</v>
      </c>
      <c r="C2599" t="s">
        <v>106</v>
      </c>
      <c r="D2599" t="s">
        <v>483</v>
      </c>
      <c r="E2599" t="s">
        <v>22</v>
      </c>
      <c r="F2599" t="s">
        <v>23</v>
      </c>
      <c r="G2599">
        <v>2000</v>
      </c>
      <c r="H2599">
        <v>4.8</v>
      </c>
      <c r="I2599">
        <v>12.6</v>
      </c>
    </row>
    <row r="2600" spans="1:9" x14ac:dyDescent="0.25">
      <c r="A2600" t="s">
        <v>9</v>
      </c>
      <c r="B2600" t="s">
        <v>105</v>
      </c>
      <c r="C2600" t="s">
        <v>106</v>
      </c>
      <c r="D2600" t="s">
        <v>483</v>
      </c>
      <c r="E2600" t="s">
        <v>22</v>
      </c>
      <c r="F2600" t="s">
        <v>23</v>
      </c>
      <c r="G2600">
        <v>2001</v>
      </c>
      <c r="H2600">
        <v>4.8</v>
      </c>
      <c r="I2600">
        <v>12.6</v>
      </c>
    </row>
    <row r="2601" spans="1:9" x14ac:dyDescent="0.25">
      <c r="A2601" t="s">
        <v>9</v>
      </c>
      <c r="B2601" t="s">
        <v>105</v>
      </c>
      <c r="C2601" t="s">
        <v>106</v>
      </c>
      <c r="D2601" t="s">
        <v>483</v>
      </c>
      <c r="E2601" t="s">
        <v>22</v>
      </c>
      <c r="F2601" t="s">
        <v>23</v>
      </c>
      <c r="G2601">
        <v>2002</v>
      </c>
      <c r="H2601">
        <v>4.8</v>
      </c>
      <c r="I2601">
        <v>12.6</v>
      </c>
    </row>
    <row r="2602" spans="1:9" x14ac:dyDescent="0.25">
      <c r="A2602" t="s">
        <v>9</v>
      </c>
      <c r="B2602" t="s">
        <v>105</v>
      </c>
      <c r="C2602" t="s">
        <v>106</v>
      </c>
      <c r="D2602" t="s">
        <v>483</v>
      </c>
      <c r="E2602" t="s">
        <v>22</v>
      </c>
      <c r="F2602" t="s">
        <v>23</v>
      </c>
      <c r="G2602">
        <v>2003</v>
      </c>
      <c r="H2602">
        <v>4.8</v>
      </c>
      <c r="I2602">
        <v>12.6</v>
      </c>
    </row>
    <row r="2603" spans="1:9" x14ac:dyDescent="0.25">
      <c r="A2603" t="s">
        <v>9</v>
      </c>
      <c r="B2603" t="s">
        <v>105</v>
      </c>
      <c r="C2603" t="s">
        <v>106</v>
      </c>
      <c r="D2603" t="s">
        <v>483</v>
      </c>
      <c r="E2603" t="s">
        <v>22</v>
      </c>
      <c r="F2603" t="s">
        <v>23</v>
      </c>
      <c r="G2603">
        <v>2004</v>
      </c>
      <c r="H2603">
        <v>4.8</v>
      </c>
      <c r="I2603">
        <v>12.6</v>
      </c>
    </row>
    <row r="2604" spans="1:9" x14ac:dyDescent="0.25">
      <c r="A2604" t="s">
        <v>9</v>
      </c>
      <c r="B2604" t="s">
        <v>105</v>
      </c>
      <c r="C2604" t="s">
        <v>106</v>
      </c>
      <c r="D2604" t="s">
        <v>483</v>
      </c>
      <c r="E2604" t="s">
        <v>22</v>
      </c>
      <c r="F2604" t="s">
        <v>23</v>
      </c>
      <c r="G2604">
        <v>2005</v>
      </c>
      <c r="H2604">
        <v>4.8</v>
      </c>
      <c r="I2604">
        <v>12.6</v>
      </c>
    </row>
    <row r="2605" spans="1:9" x14ac:dyDescent="0.25">
      <c r="A2605" t="s">
        <v>9</v>
      </c>
      <c r="B2605" t="s">
        <v>105</v>
      </c>
      <c r="C2605" t="s">
        <v>106</v>
      </c>
      <c r="D2605" t="s">
        <v>483</v>
      </c>
      <c r="E2605" t="s">
        <v>22</v>
      </c>
      <c r="F2605" t="s">
        <v>23</v>
      </c>
      <c r="G2605">
        <v>2006</v>
      </c>
      <c r="H2605">
        <v>4.8</v>
      </c>
      <c r="I2605">
        <v>12.6</v>
      </c>
    </row>
    <row r="2606" spans="1:9" x14ac:dyDescent="0.25">
      <c r="A2606" t="s">
        <v>9</v>
      </c>
      <c r="B2606" t="s">
        <v>105</v>
      </c>
      <c r="C2606" t="s">
        <v>106</v>
      </c>
      <c r="D2606" t="s">
        <v>483</v>
      </c>
      <c r="E2606" t="s">
        <v>22</v>
      </c>
      <c r="F2606" t="s">
        <v>23</v>
      </c>
      <c r="G2606">
        <v>2007</v>
      </c>
      <c r="H2606">
        <v>4.8</v>
      </c>
      <c r="I2606">
        <v>12.6</v>
      </c>
    </row>
    <row r="2607" spans="1:9" x14ac:dyDescent="0.25">
      <c r="A2607" t="s">
        <v>9</v>
      </c>
      <c r="B2607" t="s">
        <v>105</v>
      </c>
      <c r="C2607" t="s">
        <v>106</v>
      </c>
      <c r="D2607" t="s">
        <v>483</v>
      </c>
      <c r="E2607" t="s">
        <v>22</v>
      </c>
      <c r="F2607" t="s">
        <v>23</v>
      </c>
      <c r="G2607">
        <v>2008</v>
      </c>
      <c r="H2607">
        <v>4.8</v>
      </c>
      <c r="I2607">
        <v>12.6</v>
      </c>
    </row>
    <row r="2608" spans="1:9" x14ac:dyDescent="0.25">
      <c r="A2608" t="s">
        <v>9</v>
      </c>
      <c r="B2608" t="s">
        <v>105</v>
      </c>
      <c r="C2608" t="s">
        <v>106</v>
      </c>
      <c r="D2608" t="s">
        <v>483</v>
      </c>
      <c r="E2608" t="s">
        <v>22</v>
      </c>
      <c r="F2608" t="s">
        <v>23</v>
      </c>
      <c r="G2608">
        <v>2009</v>
      </c>
      <c r="H2608">
        <v>4.8</v>
      </c>
      <c r="I2608">
        <v>12.6</v>
      </c>
    </row>
    <row r="2609" spans="1:9" x14ac:dyDescent="0.25">
      <c r="A2609" t="s">
        <v>9</v>
      </c>
      <c r="B2609" t="s">
        <v>105</v>
      </c>
      <c r="C2609" t="s">
        <v>106</v>
      </c>
      <c r="D2609" t="s">
        <v>483</v>
      </c>
      <c r="E2609" t="s">
        <v>22</v>
      </c>
      <c r="F2609" t="s">
        <v>23</v>
      </c>
      <c r="G2609">
        <v>2010</v>
      </c>
      <c r="H2609">
        <v>6</v>
      </c>
      <c r="I2609">
        <v>15.4</v>
      </c>
    </row>
    <row r="2610" spans="1:9" x14ac:dyDescent="0.25">
      <c r="A2610" t="s">
        <v>9</v>
      </c>
      <c r="B2610" t="s">
        <v>105</v>
      </c>
      <c r="C2610" t="s">
        <v>106</v>
      </c>
      <c r="D2610" t="s">
        <v>483</v>
      </c>
      <c r="E2610" t="s">
        <v>22</v>
      </c>
      <c r="F2610" t="s">
        <v>23</v>
      </c>
      <c r="G2610">
        <v>2011</v>
      </c>
      <c r="H2610">
        <v>6</v>
      </c>
      <c r="I2610">
        <v>15.4</v>
      </c>
    </row>
    <row r="2611" spans="1:9" x14ac:dyDescent="0.25">
      <c r="A2611" t="s">
        <v>9</v>
      </c>
      <c r="B2611" t="s">
        <v>105</v>
      </c>
      <c r="C2611" t="s">
        <v>106</v>
      </c>
      <c r="D2611" t="s">
        <v>483</v>
      </c>
      <c r="E2611" t="s">
        <v>22</v>
      </c>
      <c r="F2611" t="s">
        <v>23</v>
      </c>
      <c r="G2611">
        <v>2012</v>
      </c>
      <c r="H2611">
        <v>6</v>
      </c>
      <c r="I2611">
        <v>15.4</v>
      </c>
    </row>
    <row r="2612" spans="1:9" x14ac:dyDescent="0.25">
      <c r="A2612" t="s">
        <v>9</v>
      </c>
      <c r="B2612" t="s">
        <v>105</v>
      </c>
      <c r="C2612" t="s">
        <v>106</v>
      </c>
      <c r="D2612" t="s">
        <v>483</v>
      </c>
      <c r="E2612" t="s">
        <v>22</v>
      </c>
      <c r="F2612" t="s">
        <v>23</v>
      </c>
      <c r="G2612">
        <v>2013</v>
      </c>
      <c r="H2612">
        <v>7.5</v>
      </c>
      <c r="I2612">
        <v>18.899999999999999</v>
      </c>
    </row>
    <row r="2613" spans="1:9" x14ac:dyDescent="0.25">
      <c r="A2613" t="s">
        <v>9</v>
      </c>
      <c r="B2613" t="s">
        <v>105</v>
      </c>
      <c r="C2613" t="s">
        <v>106</v>
      </c>
      <c r="D2613" t="s">
        <v>483</v>
      </c>
      <c r="E2613" t="s">
        <v>22</v>
      </c>
      <c r="F2613" t="s">
        <v>23</v>
      </c>
      <c r="G2613">
        <v>2014</v>
      </c>
      <c r="H2613">
        <v>9</v>
      </c>
      <c r="I2613">
        <v>22.4</v>
      </c>
    </row>
    <row r="2614" spans="1:9" x14ac:dyDescent="0.25">
      <c r="A2614" t="s">
        <v>9</v>
      </c>
      <c r="B2614" t="s">
        <v>105</v>
      </c>
      <c r="C2614" t="s">
        <v>106</v>
      </c>
      <c r="D2614" t="s">
        <v>483</v>
      </c>
      <c r="E2614" t="s">
        <v>22</v>
      </c>
      <c r="F2614" t="s">
        <v>23</v>
      </c>
      <c r="G2614">
        <v>2015</v>
      </c>
      <c r="H2614">
        <v>9</v>
      </c>
      <c r="I2614">
        <v>22.4</v>
      </c>
    </row>
    <row r="2615" spans="1:9" x14ac:dyDescent="0.25">
      <c r="A2615" t="s">
        <v>9</v>
      </c>
      <c r="B2615" t="s">
        <v>105</v>
      </c>
      <c r="C2615" t="s">
        <v>106</v>
      </c>
      <c r="D2615" t="s">
        <v>483</v>
      </c>
      <c r="E2615" t="s">
        <v>22</v>
      </c>
      <c r="F2615" t="s">
        <v>23</v>
      </c>
      <c r="G2615">
        <v>2016</v>
      </c>
      <c r="H2615">
        <v>10.199999999999999</v>
      </c>
      <c r="I2615">
        <v>25.3</v>
      </c>
    </row>
    <row r="2616" spans="1:9" x14ac:dyDescent="0.25">
      <c r="A2616" t="s">
        <v>9</v>
      </c>
      <c r="B2616" t="s">
        <v>105</v>
      </c>
      <c r="C2616" t="s">
        <v>106</v>
      </c>
      <c r="D2616" t="s">
        <v>483</v>
      </c>
      <c r="E2616" t="s">
        <v>22</v>
      </c>
      <c r="F2616" t="s">
        <v>23</v>
      </c>
      <c r="G2616">
        <v>2017</v>
      </c>
      <c r="H2616">
        <v>10.199999999999999</v>
      </c>
      <c r="I2616">
        <v>25.3</v>
      </c>
    </row>
    <row r="2617" spans="1:9" x14ac:dyDescent="0.25">
      <c r="A2617" t="s">
        <v>9</v>
      </c>
      <c r="B2617" t="s">
        <v>105</v>
      </c>
      <c r="C2617" t="s">
        <v>106</v>
      </c>
      <c r="D2617" t="s">
        <v>483</v>
      </c>
      <c r="E2617" t="s">
        <v>22</v>
      </c>
      <c r="F2617" t="s">
        <v>23</v>
      </c>
      <c r="G2617">
        <v>2018</v>
      </c>
      <c r="H2617">
        <v>10.199999999999999</v>
      </c>
    </row>
    <row r="2618" spans="1:9" x14ac:dyDescent="0.25">
      <c r="A2618" t="s">
        <v>9</v>
      </c>
      <c r="B2618" t="s">
        <v>105</v>
      </c>
      <c r="C2618" t="s">
        <v>106</v>
      </c>
      <c r="D2618" t="s">
        <v>483</v>
      </c>
      <c r="E2618" t="s">
        <v>22</v>
      </c>
      <c r="F2618" t="s">
        <v>23</v>
      </c>
      <c r="G2618">
        <v>2019</v>
      </c>
      <c r="H2618">
        <v>10.305</v>
      </c>
    </row>
    <row r="2619" spans="1:9" x14ac:dyDescent="0.25">
      <c r="A2619" t="s">
        <v>9</v>
      </c>
      <c r="B2619" t="s">
        <v>105</v>
      </c>
      <c r="C2619" t="s">
        <v>106</v>
      </c>
      <c r="D2619" t="s">
        <v>483</v>
      </c>
      <c r="E2619" t="s">
        <v>13</v>
      </c>
      <c r="F2619" t="s">
        <v>14</v>
      </c>
      <c r="G2619">
        <v>2000</v>
      </c>
      <c r="H2619">
        <v>2080.4</v>
      </c>
      <c r="I2619">
        <v>6441.6</v>
      </c>
    </row>
    <row r="2620" spans="1:9" x14ac:dyDescent="0.25">
      <c r="A2620" t="s">
        <v>9</v>
      </c>
      <c r="B2620" t="s">
        <v>105</v>
      </c>
      <c r="C2620" t="s">
        <v>106</v>
      </c>
      <c r="D2620" t="s">
        <v>483</v>
      </c>
      <c r="E2620" t="s">
        <v>13</v>
      </c>
      <c r="F2620" t="s">
        <v>14</v>
      </c>
      <c r="G2620">
        <v>2001</v>
      </c>
      <c r="H2620">
        <v>2080.4</v>
      </c>
      <c r="I2620">
        <v>6193.53</v>
      </c>
    </row>
    <row r="2621" spans="1:9" x14ac:dyDescent="0.25">
      <c r="A2621" t="s">
        <v>9</v>
      </c>
      <c r="B2621" t="s">
        <v>105</v>
      </c>
      <c r="C2621" t="s">
        <v>106</v>
      </c>
      <c r="D2621" t="s">
        <v>483</v>
      </c>
      <c r="E2621" t="s">
        <v>13</v>
      </c>
      <c r="F2621" t="s">
        <v>14</v>
      </c>
      <c r="G2621">
        <v>2002</v>
      </c>
      <c r="H2621">
        <v>2080.4</v>
      </c>
      <c r="I2621">
        <v>6390.49</v>
      </c>
    </row>
    <row r="2622" spans="1:9" x14ac:dyDescent="0.25">
      <c r="A2622" t="s">
        <v>9</v>
      </c>
      <c r="B2622" t="s">
        <v>105</v>
      </c>
      <c r="C2622" t="s">
        <v>106</v>
      </c>
      <c r="D2622" t="s">
        <v>483</v>
      </c>
      <c r="E2622" t="s">
        <v>13</v>
      </c>
      <c r="F2622" t="s">
        <v>14</v>
      </c>
      <c r="G2622">
        <v>2003</v>
      </c>
      <c r="H2622">
        <v>2080.4</v>
      </c>
      <c r="I2622">
        <v>7752.76</v>
      </c>
    </row>
    <row r="2623" spans="1:9" x14ac:dyDescent="0.25">
      <c r="A2623" t="s">
        <v>9</v>
      </c>
      <c r="B2623" t="s">
        <v>105</v>
      </c>
      <c r="C2623" t="s">
        <v>106</v>
      </c>
      <c r="D2623" t="s">
        <v>483</v>
      </c>
      <c r="E2623" t="s">
        <v>13</v>
      </c>
      <c r="F2623" t="s">
        <v>14</v>
      </c>
      <c r="G2623">
        <v>2004</v>
      </c>
      <c r="H2623">
        <v>2080.4</v>
      </c>
      <c r="I2623">
        <v>8086.88</v>
      </c>
    </row>
    <row r="2624" spans="1:9" x14ac:dyDescent="0.25">
      <c r="A2624" t="s">
        <v>9</v>
      </c>
      <c r="B2624" t="s">
        <v>105</v>
      </c>
      <c r="C2624" t="s">
        <v>106</v>
      </c>
      <c r="D2624" t="s">
        <v>483</v>
      </c>
      <c r="E2624" t="s">
        <v>13</v>
      </c>
      <c r="F2624" t="s">
        <v>14</v>
      </c>
      <c r="G2624">
        <v>2005</v>
      </c>
      <c r="H2624">
        <v>2080.4</v>
      </c>
      <c r="I2624">
        <v>13070.19</v>
      </c>
    </row>
    <row r="2625" spans="1:9" x14ac:dyDescent="0.25">
      <c r="A2625" t="s">
        <v>9</v>
      </c>
      <c r="B2625" t="s">
        <v>105</v>
      </c>
      <c r="C2625" t="s">
        <v>106</v>
      </c>
      <c r="D2625" t="s">
        <v>483</v>
      </c>
      <c r="E2625" t="s">
        <v>13</v>
      </c>
      <c r="F2625" t="s">
        <v>14</v>
      </c>
      <c r="G2625">
        <v>2006</v>
      </c>
      <c r="H2625">
        <v>2080.4</v>
      </c>
      <c r="I2625">
        <v>10590.85</v>
      </c>
    </row>
    <row r="2626" spans="1:9" x14ac:dyDescent="0.25">
      <c r="A2626" t="s">
        <v>9</v>
      </c>
      <c r="B2626" t="s">
        <v>105</v>
      </c>
      <c r="C2626" t="s">
        <v>106</v>
      </c>
      <c r="D2626" t="s">
        <v>483</v>
      </c>
      <c r="E2626" t="s">
        <v>13</v>
      </c>
      <c r="F2626" t="s">
        <v>14</v>
      </c>
      <c r="G2626">
        <v>2007</v>
      </c>
      <c r="H2626">
        <v>2080.4</v>
      </c>
      <c r="I2626">
        <v>7776</v>
      </c>
    </row>
    <row r="2627" spans="1:9" x14ac:dyDescent="0.25">
      <c r="A2627" t="s">
        <v>9</v>
      </c>
      <c r="B2627" t="s">
        <v>105</v>
      </c>
      <c r="C2627" t="s">
        <v>106</v>
      </c>
      <c r="D2627" t="s">
        <v>483</v>
      </c>
      <c r="E2627" t="s">
        <v>13</v>
      </c>
      <c r="F2627" t="s">
        <v>14</v>
      </c>
      <c r="G2627">
        <v>2008</v>
      </c>
      <c r="H2627">
        <v>2080.4</v>
      </c>
      <c r="I2627">
        <v>7443</v>
      </c>
    </row>
    <row r="2628" spans="1:9" x14ac:dyDescent="0.25">
      <c r="A2628" t="s">
        <v>9</v>
      </c>
      <c r="B2628" t="s">
        <v>105</v>
      </c>
      <c r="C2628" t="s">
        <v>106</v>
      </c>
      <c r="D2628" t="s">
        <v>483</v>
      </c>
      <c r="E2628" t="s">
        <v>13</v>
      </c>
      <c r="F2628" t="s">
        <v>14</v>
      </c>
      <c r="G2628">
        <v>2009</v>
      </c>
      <c r="H2628">
        <v>2080.4</v>
      </c>
      <c r="I2628">
        <v>7439</v>
      </c>
    </row>
    <row r="2629" spans="1:9" x14ac:dyDescent="0.25">
      <c r="A2629" t="s">
        <v>9</v>
      </c>
      <c r="B2629" t="s">
        <v>105</v>
      </c>
      <c r="C2629" t="s">
        <v>106</v>
      </c>
      <c r="D2629" t="s">
        <v>483</v>
      </c>
      <c r="E2629" t="s">
        <v>13</v>
      </c>
      <c r="F2629" t="s">
        <v>14</v>
      </c>
      <c r="G2629">
        <v>2010</v>
      </c>
      <c r="H2629">
        <v>2080.4</v>
      </c>
      <c r="I2629">
        <v>7192</v>
      </c>
    </row>
    <row r="2630" spans="1:9" x14ac:dyDescent="0.25">
      <c r="A2630" t="s">
        <v>9</v>
      </c>
      <c r="B2630" t="s">
        <v>105</v>
      </c>
      <c r="C2630" t="s">
        <v>106</v>
      </c>
      <c r="D2630" t="s">
        <v>483</v>
      </c>
      <c r="E2630" t="s">
        <v>13</v>
      </c>
      <c r="F2630" t="s">
        <v>14</v>
      </c>
      <c r="G2630">
        <v>2011</v>
      </c>
      <c r="H2630">
        <v>2110.4</v>
      </c>
      <c r="I2630">
        <v>5227.09</v>
      </c>
    </row>
    <row r="2631" spans="1:9" x14ac:dyDescent="0.25">
      <c r="A2631" t="s">
        <v>9</v>
      </c>
      <c r="B2631" t="s">
        <v>105</v>
      </c>
      <c r="C2631" t="s">
        <v>106</v>
      </c>
      <c r="D2631" t="s">
        <v>483</v>
      </c>
      <c r="E2631" t="s">
        <v>13</v>
      </c>
      <c r="F2631" t="s">
        <v>14</v>
      </c>
      <c r="G2631">
        <v>2012</v>
      </c>
      <c r="H2631">
        <v>2110.4</v>
      </c>
      <c r="I2631">
        <v>5306.69</v>
      </c>
    </row>
    <row r="2632" spans="1:9" x14ac:dyDescent="0.25">
      <c r="A2632" t="s">
        <v>9</v>
      </c>
      <c r="B2632" t="s">
        <v>105</v>
      </c>
      <c r="C2632" t="s">
        <v>106</v>
      </c>
      <c r="D2632" t="s">
        <v>483</v>
      </c>
      <c r="E2632" t="s">
        <v>13</v>
      </c>
      <c r="F2632" t="s">
        <v>14</v>
      </c>
      <c r="G2632">
        <v>2013</v>
      </c>
      <c r="H2632">
        <v>2110.4</v>
      </c>
      <c r="I2632">
        <v>6121.72</v>
      </c>
    </row>
    <row r="2633" spans="1:9" x14ac:dyDescent="0.25">
      <c r="A2633" t="s">
        <v>9</v>
      </c>
      <c r="B2633" t="s">
        <v>105</v>
      </c>
      <c r="C2633" t="s">
        <v>106</v>
      </c>
      <c r="D2633" t="s">
        <v>483</v>
      </c>
      <c r="E2633" t="s">
        <v>13</v>
      </c>
      <c r="F2633" t="s">
        <v>14</v>
      </c>
      <c r="G2633">
        <v>2014</v>
      </c>
      <c r="H2633">
        <v>2110.4</v>
      </c>
      <c r="I2633">
        <v>6143.72</v>
      </c>
    </row>
    <row r="2634" spans="1:9" x14ac:dyDescent="0.25">
      <c r="A2634" t="s">
        <v>9</v>
      </c>
      <c r="B2634" t="s">
        <v>105</v>
      </c>
      <c r="C2634" t="s">
        <v>106</v>
      </c>
      <c r="D2634" t="s">
        <v>483</v>
      </c>
      <c r="E2634" t="s">
        <v>13</v>
      </c>
      <c r="F2634" t="s">
        <v>14</v>
      </c>
      <c r="G2634">
        <v>2015</v>
      </c>
      <c r="H2634">
        <v>2110.8000000000002</v>
      </c>
      <c r="I2634">
        <v>6423.32</v>
      </c>
    </row>
    <row r="2635" spans="1:9" x14ac:dyDescent="0.25">
      <c r="A2635" t="s">
        <v>9</v>
      </c>
      <c r="B2635" t="s">
        <v>105</v>
      </c>
      <c r="C2635" t="s">
        <v>106</v>
      </c>
      <c r="D2635" t="s">
        <v>483</v>
      </c>
      <c r="E2635" t="s">
        <v>13</v>
      </c>
      <c r="F2635" t="s">
        <v>14</v>
      </c>
      <c r="G2635">
        <v>2016</v>
      </c>
      <c r="H2635">
        <v>2110.8000000000002</v>
      </c>
      <c r="I2635">
        <v>8150.3819999999996</v>
      </c>
    </row>
    <row r="2636" spans="1:9" x14ac:dyDescent="0.25">
      <c r="A2636" t="s">
        <v>9</v>
      </c>
      <c r="B2636" t="s">
        <v>105</v>
      </c>
      <c r="C2636" t="s">
        <v>106</v>
      </c>
      <c r="D2636" t="s">
        <v>483</v>
      </c>
      <c r="E2636" t="s">
        <v>13</v>
      </c>
      <c r="F2636" t="s">
        <v>14</v>
      </c>
      <c r="G2636">
        <v>2017</v>
      </c>
      <c r="H2636">
        <v>2110.8000000000002</v>
      </c>
      <c r="I2636">
        <v>7746.7599999999993</v>
      </c>
    </row>
    <row r="2637" spans="1:9" x14ac:dyDescent="0.25">
      <c r="A2637" t="s">
        <v>9</v>
      </c>
      <c r="B2637" t="s">
        <v>105</v>
      </c>
      <c r="C2637" t="s">
        <v>106</v>
      </c>
      <c r="D2637" t="s">
        <v>483</v>
      </c>
      <c r="E2637" t="s">
        <v>13</v>
      </c>
      <c r="F2637" t="s">
        <v>14</v>
      </c>
      <c r="G2637">
        <v>2018</v>
      </c>
      <c r="H2637">
        <v>2110.8000000000002</v>
      </c>
    </row>
    <row r="2638" spans="1:9" x14ac:dyDescent="0.25">
      <c r="A2638" t="s">
        <v>9</v>
      </c>
      <c r="B2638" t="s">
        <v>105</v>
      </c>
      <c r="C2638" t="s">
        <v>106</v>
      </c>
      <c r="D2638" t="s">
        <v>483</v>
      </c>
      <c r="E2638" t="s">
        <v>13</v>
      </c>
      <c r="F2638" t="s">
        <v>14</v>
      </c>
      <c r="G2638">
        <v>2019</v>
      </c>
      <c r="H2638">
        <v>2110.8000000000002</v>
      </c>
    </row>
    <row r="2639" spans="1:9" x14ac:dyDescent="0.25">
      <c r="A2639" t="s">
        <v>9</v>
      </c>
      <c r="B2639" t="s">
        <v>105</v>
      </c>
      <c r="C2639" t="s">
        <v>106</v>
      </c>
      <c r="D2639" t="s">
        <v>483</v>
      </c>
      <c r="E2639" t="s">
        <v>15</v>
      </c>
      <c r="F2639" t="s">
        <v>17</v>
      </c>
      <c r="G2639">
        <v>2012</v>
      </c>
      <c r="H2639">
        <v>15.2</v>
      </c>
      <c r="I2639">
        <v>22.45</v>
      </c>
    </row>
    <row r="2640" spans="1:9" x14ac:dyDescent="0.25">
      <c r="A2640" t="s">
        <v>9</v>
      </c>
      <c r="B2640" t="s">
        <v>105</v>
      </c>
      <c r="C2640" t="s">
        <v>106</v>
      </c>
      <c r="D2640" t="s">
        <v>483</v>
      </c>
      <c r="E2640" t="s">
        <v>15</v>
      </c>
      <c r="F2640" t="s">
        <v>17</v>
      </c>
      <c r="G2640">
        <v>2013</v>
      </c>
      <c r="H2640">
        <v>15.4</v>
      </c>
      <c r="I2640">
        <v>22.745999999999999</v>
      </c>
    </row>
    <row r="2641" spans="1:9" x14ac:dyDescent="0.25">
      <c r="A2641" t="s">
        <v>9</v>
      </c>
      <c r="B2641" t="s">
        <v>105</v>
      </c>
      <c r="C2641" t="s">
        <v>106</v>
      </c>
      <c r="D2641" t="s">
        <v>483</v>
      </c>
      <c r="E2641" t="s">
        <v>15</v>
      </c>
      <c r="F2641" t="s">
        <v>17</v>
      </c>
      <c r="G2641">
        <v>2014</v>
      </c>
      <c r="H2641">
        <v>15.6</v>
      </c>
      <c r="I2641">
        <v>23.041</v>
      </c>
    </row>
    <row r="2642" spans="1:9" x14ac:dyDescent="0.25">
      <c r="A2642" t="s">
        <v>9</v>
      </c>
      <c r="B2642" t="s">
        <v>105</v>
      </c>
      <c r="C2642" t="s">
        <v>106</v>
      </c>
      <c r="D2642" t="s">
        <v>483</v>
      </c>
      <c r="E2642" t="s">
        <v>15</v>
      </c>
      <c r="F2642" t="s">
        <v>17</v>
      </c>
      <c r="G2642">
        <v>2015</v>
      </c>
      <c r="H2642">
        <v>17</v>
      </c>
      <c r="I2642">
        <v>25.109000000000002</v>
      </c>
    </row>
    <row r="2643" spans="1:9" x14ac:dyDescent="0.25">
      <c r="A2643" t="s">
        <v>9</v>
      </c>
      <c r="B2643" t="s">
        <v>105</v>
      </c>
      <c r="C2643" t="s">
        <v>106</v>
      </c>
      <c r="D2643" t="s">
        <v>483</v>
      </c>
      <c r="E2643" t="s">
        <v>15</v>
      </c>
      <c r="F2643" t="s">
        <v>17</v>
      </c>
      <c r="G2643">
        <v>2016</v>
      </c>
      <c r="H2643">
        <v>17.2</v>
      </c>
      <c r="I2643">
        <v>25.404</v>
      </c>
    </row>
    <row r="2644" spans="1:9" x14ac:dyDescent="0.25">
      <c r="A2644" t="s">
        <v>9</v>
      </c>
      <c r="B2644" t="s">
        <v>105</v>
      </c>
      <c r="C2644" t="s">
        <v>106</v>
      </c>
      <c r="D2644" t="s">
        <v>483</v>
      </c>
      <c r="E2644" t="s">
        <v>15</v>
      </c>
      <c r="F2644" t="s">
        <v>17</v>
      </c>
      <c r="G2644">
        <v>2017</v>
      </c>
      <c r="H2644">
        <v>17.399999999999999</v>
      </c>
      <c r="I2644">
        <v>25.7</v>
      </c>
    </row>
    <row r="2645" spans="1:9" x14ac:dyDescent="0.25">
      <c r="A2645" t="s">
        <v>9</v>
      </c>
      <c r="B2645" t="s">
        <v>105</v>
      </c>
      <c r="C2645" t="s">
        <v>106</v>
      </c>
      <c r="D2645" t="s">
        <v>483</v>
      </c>
      <c r="E2645" t="s">
        <v>15</v>
      </c>
      <c r="F2645" t="s">
        <v>17</v>
      </c>
      <c r="G2645">
        <v>2018</v>
      </c>
      <c r="H2645">
        <v>17.565000000000001</v>
      </c>
    </row>
    <row r="2646" spans="1:9" x14ac:dyDescent="0.25">
      <c r="A2646" t="s">
        <v>9</v>
      </c>
      <c r="B2646" t="s">
        <v>105</v>
      </c>
      <c r="C2646" t="s">
        <v>106</v>
      </c>
      <c r="D2646" t="s">
        <v>483</v>
      </c>
      <c r="E2646" t="s">
        <v>15</v>
      </c>
      <c r="F2646" t="s">
        <v>17</v>
      </c>
      <c r="G2646">
        <v>2019</v>
      </c>
      <c r="H2646">
        <v>26.439</v>
      </c>
    </row>
    <row r="2647" spans="1:9" x14ac:dyDescent="0.25">
      <c r="A2647" t="s">
        <v>9</v>
      </c>
      <c r="B2647" t="s">
        <v>105</v>
      </c>
      <c r="C2647" t="s">
        <v>106</v>
      </c>
      <c r="D2647" t="s">
        <v>483</v>
      </c>
      <c r="E2647" t="s">
        <v>15</v>
      </c>
      <c r="F2647" t="s">
        <v>26</v>
      </c>
      <c r="G2647">
        <v>2016</v>
      </c>
      <c r="H2647">
        <v>1.2</v>
      </c>
      <c r="I2647">
        <v>1.772</v>
      </c>
    </row>
    <row r="2648" spans="1:9" x14ac:dyDescent="0.25">
      <c r="A2648" t="s">
        <v>9</v>
      </c>
      <c r="B2648" t="s">
        <v>105</v>
      </c>
      <c r="C2648" t="s">
        <v>106</v>
      </c>
      <c r="D2648" t="s">
        <v>483</v>
      </c>
      <c r="E2648" t="s">
        <v>15</v>
      </c>
      <c r="F2648" t="s">
        <v>26</v>
      </c>
      <c r="G2648">
        <v>2017</v>
      </c>
      <c r="H2648">
        <v>1.52</v>
      </c>
      <c r="I2648">
        <v>2.2450000000000001</v>
      </c>
    </row>
    <row r="2649" spans="1:9" x14ac:dyDescent="0.25">
      <c r="A2649" t="s">
        <v>9</v>
      </c>
      <c r="B2649" t="s">
        <v>105</v>
      </c>
      <c r="C2649" t="s">
        <v>106</v>
      </c>
      <c r="D2649" t="s">
        <v>483</v>
      </c>
      <c r="E2649" t="s">
        <v>15</v>
      </c>
      <c r="F2649" t="s">
        <v>26</v>
      </c>
      <c r="G2649">
        <v>2018</v>
      </c>
      <c r="H2649">
        <v>1.52</v>
      </c>
    </row>
    <row r="2650" spans="1:9" x14ac:dyDescent="0.25">
      <c r="A2650" t="s">
        <v>9</v>
      </c>
      <c r="B2650" t="s">
        <v>105</v>
      </c>
      <c r="C2650" t="s">
        <v>106</v>
      </c>
      <c r="D2650" t="s">
        <v>483</v>
      </c>
      <c r="E2650" t="s">
        <v>15</v>
      </c>
      <c r="F2650" t="s">
        <v>26</v>
      </c>
      <c r="G2650">
        <v>2019</v>
      </c>
      <c r="H2650">
        <v>1.52</v>
      </c>
    </row>
    <row r="2651" spans="1:9" x14ac:dyDescent="0.25">
      <c r="A2651" t="s">
        <v>9</v>
      </c>
      <c r="B2651" t="s">
        <v>105</v>
      </c>
      <c r="C2651" t="s">
        <v>106</v>
      </c>
      <c r="D2651" t="s">
        <v>483</v>
      </c>
      <c r="E2651" t="s">
        <v>18</v>
      </c>
      <c r="F2651" t="s">
        <v>19</v>
      </c>
      <c r="G2651">
        <v>2002</v>
      </c>
      <c r="H2651">
        <v>1</v>
      </c>
      <c r="I2651">
        <v>1</v>
      </c>
    </row>
    <row r="2652" spans="1:9" x14ac:dyDescent="0.25">
      <c r="A2652" t="s">
        <v>9</v>
      </c>
      <c r="B2652" t="s">
        <v>105</v>
      </c>
      <c r="C2652" t="s">
        <v>106</v>
      </c>
      <c r="D2652" t="s">
        <v>483</v>
      </c>
      <c r="E2652" t="s">
        <v>18</v>
      </c>
      <c r="F2652" t="s">
        <v>19</v>
      </c>
      <c r="G2652">
        <v>2003</v>
      </c>
      <c r="H2652">
        <v>2</v>
      </c>
      <c r="I2652">
        <v>2</v>
      </c>
    </row>
    <row r="2653" spans="1:9" x14ac:dyDescent="0.25">
      <c r="A2653" t="s">
        <v>9</v>
      </c>
      <c r="B2653" t="s">
        <v>105</v>
      </c>
      <c r="C2653" t="s">
        <v>106</v>
      </c>
      <c r="D2653" t="s">
        <v>483</v>
      </c>
      <c r="E2653" t="s">
        <v>18</v>
      </c>
      <c r="F2653" t="s">
        <v>19</v>
      </c>
      <c r="G2653">
        <v>2004</v>
      </c>
      <c r="H2653">
        <v>2</v>
      </c>
      <c r="I2653">
        <v>2</v>
      </c>
    </row>
    <row r="2654" spans="1:9" x14ac:dyDescent="0.25">
      <c r="A2654" t="s">
        <v>9</v>
      </c>
      <c r="B2654" t="s">
        <v>105</v>
      </c>
      <c r="C2654" t="s">
        <v>106</v>
      </c>
      <c r="D2654" t="s">
        <v>483</v>
      </c>
      <c r="E2654" t="s">
        <v>18</v>
      </c>
      <c r="F2654" t="s">
        <v>19</v>
      </c>
      <c r="G2654">
        <v>2005</v>
      </c>
      <c r="H2654">
        <v>2</v>
      </c>
      <c r="I2654">
        <v>2</v>
      </c>
    </row>
    <row r="2655" spans="1:9" x14ac:dyDescent="0.25">
      <c r="A2655" t="s">
        <v>9</v>
      </c>
      <c r="B2655" t="s">
        <v>105</v>
      </c>
      <c r="C2655" t="s">
        <v>106</v>
      </c>
      <c r="D2655" t="s">
        <v>483</v>
      </c>
      <c r="E2655" t="s">
        <v>18</v>
      </c>
      <c r="F2655" t="s">
        <v>19</v>
      </c>
      <c r="G2655">
        <v>2006</v>
      </c>
      <c r="H2655">
        <v>2</v>
      </c>
      <c r="I2655">
        <v>2</v>
      </c>
    </row>
    <row r="2656" spans="1:9" x14ac:dyDescent="0.25">
      <c r="A2656" t="s">
        <v>9</v>
      </c>
      <c r="B2656" t="s">
        <v>105</v>
      </c>
      <c r="C2656" t="s">
        <v>106</v>
      </c>
      <c r="D2656" t="s">
        <v>483</v>
      </c>
      <c r="E2656" t="s">
        <v>18</v>
      </c>
      <c r="F2656" t="s">
        <v>19</v>
      </c>
      <c r="G2656">
        <v>2007</v>
      </c>
      <c r="H2656">
        <v>2</v>
      </c>
      <c r="I2656">
        <v>2</v>
      </c>
    </row>
    <row r="2657" spans="1:9" x14ac:dyDescent="0.25">
      <c r="A2657" t="s">
        <v>9</v>
      </c>
      <c r="B2657" t="s">
        <v>105</v>
      </c>
      <c r="C2657" t="s">
        <v>106</v>
      </c>
      <c r="D2657" t="s">
        <v>483</v>
      </c>
      <c r="E2657" t="s">
        <v>18</v>
      </c>
      <c r="F2657" t="s">
        <v>19</v>
      </c>
      <c r="G2657">
        <v>2008</v>
      </c>
      <c r="H2657">
        <v>2</v>
      </c>
      <c r="I2657">
        <v>2</v>
      </c>
    </row>
    <row r="2658" spans="1:9" x14ac:dyDescent="0.25">
      <c r="A2658" t="s">
        <v>9</v>
      </c>
      <c r="B2658" t="s">
        <v>105</v>
      </c>
      <c r="C2658" t="s">
        <v>106</v>
      </c>
      <c r="D2658" t="s">
        <v>483</v>
      </c>
      <c r="E2658" t="s">
        <v>18</v>
      </c>
      <c r="F2658" t="s">
        <v>19</v>
      </c>
      <c r="G2658">
        <v>2009</v>
      </c>
      <c r="H2658">
        <v>2.2000000000000002</v>
      </c>
      <c r="I2658">
        <v>2</v>
      </c>
    </row>
    <row r="2659" spans="1:9" x14ac:dyDescent="0.25">
      <c r="A2659" t="s">
        <v>9</v>
      </c>
      <c r="B2659" t="s">
        <v>105</v>
      </c>
      <c r="C2659" t="s">
        <v>106</v>
      </c>
      <c r="D2659" t="s">
        <v>483</v>
      </c>
      <c r="E2659" t="s">
        <v>18</v>
      </c>
      <c r="F2659" t="s">
        <v>19</v>
      </c>
      <c r="G2659">
        <v>2010</v>
      </c>
      <c r="H2659">
        <v>2.2000000000000002</v>
      </c>
      <c r="I2659">
        <v>2</v>
      </c>
    </row>
    <row r="2660" spans="1:9" x14ac:dyDescent="0.25">
      <c r="A2660" t="s">
        <v>9</v>
      </c>
      <c r="B2660" t="s">
        <v>105</v>
      </c>
      <c r="C2660" t="s">
        <v>106</v>
      </c>
      <c r="D2660" t="s">
        <v>483</v>
      </c>
      <c r="E2660" t="s">
        <v>18</v>
      </c>
      <c r="F2660" t="s">
        <v>19</v>
      </c>
      <c r="G2660">
        <v>2011</v>
      </c>
      <c r="H2660">
        <v>2.2000000000000002</v>
      </c>
      <c r="I2660">
        <v>2</v>
      </c>
    </row>
    <row r="2661" spans="1:9" x14ac:dyDescent="0.25">
      <c r="A2661" t="s">
        <v>9</v>
      </c>
      <c r="B2661" t="s">
        <v>105</v>
      </c>
      <c r="C2661" t="s">
        <v>106</v>
      </c>
      <c r="D2661" t="s">
        <v>483</v>
      </c>
      <c r="E2661" t="s">
        <v>18</v>
      </c>
      <c r="F2661" t="s">
        <v>19</v>
      </c>
      <c r="G2661">
        <v>2012</v>
      </c>
      <c r="H2661">
        <v>2.2000000000000002</v>
      </c>
      <c r="I2661">
        <v>2</v>
      </c>
    </row>
    <row r="2662" spans="1:9" x14ac:dyDescent="0.25">
      <c r="A2662" t="s">
        <v>9</v>
      </c>
      <c r="B2662" t="s">
        <v>105</v>
      </c>
      <c r="C2662" t="s">
        <v>106</v>
      </c>
      <c r="D2662" t="s">
        <v>483</v>
      </c>
      <c r="E2662" t="s">
        <v>18</v>
      </c>
      <c r="F2662" t="s">
        <v>19</v>
      </c>
      <c r="G2662">
        <v>2013</v>
      </c>
      <c r="H2662">
        <v>2.2000000000000002</v>
      </c>
      <c r="I2662">
        <v>2</v>
      </c>
    </row>
    <row r="2663" spans="1:9" x14ac:dyDescent="0.25">
      <c r="A2663" t="s">
        <v>9</v>
      </c>
      <c r="B2663" t="s">
        <v>105</v>
      </c>
      <c r="C2663" t="s">
        <v>106</v>
      </c>
      <c r="D2663" t="s">
        <v>483</v>
      </c>
      <c r="E2663" t="s">
        <v>18</v>
      </c>
      <c r="F2663" t="s">
        <v>19</v>
      </c>
      <c r="G2663">
        <v>2014</v>
      </c>
      <c r="H2663">
        <v>3.2</v>
      </c>
      <c r="I2663">
        <v>3</v>
      </c>
    </row>
    <row r="2664" spans="1:9" x14ac:dyDescent="0.25">
      <c r="A2664" t="s">
        <v>9</v>
      </c>
      <c r="B2664" t="s">
        <v>105</v>
      </c>
      <c r="C2664" t="s">
        <v>106</v>
      </c>
      <c r="D2664" t="s">
        <v>483</v>
      </c>
      <c r="E2664" t="s">
        <v>18</v>
      </c>
      <c r="F2664" t="s">
        <v>19</v>
      </c>
      <c r="G2664">
        <v>2015</v>
      </c>
      <c r="H2664">
        <v>3.2</v>
      </c>
      <c r="I2664">
        <v>3</v>
      </c>
    </row>
    <row r="2665" spans="1:9" x14ac:dyDescent="0.25">
      <c r="A2665" t="s">
        <v>9</v>
      </c>
      <c r="B2665" t="s">
        <v>105</v>
      </c>
      <c r="C2665" t="s">
        <v>106</v>
      </c>
      <c r="D2665" t="s">
        <v>483</v>
      </c>
      <c r="E2665" t="s">
        <v>18</v>
      </c>
      <c r="F2665" t="s">
        <v>19</v>
      </c>
      <c r="G2665">
        <v>2016</v>
      </c>
      <c r="H2665">
        <v>3.2</v>
      </c>
      <c r="I2665">
        <v>3</v>
      </c>
    </row>
    <row r="2666" spans="1:9" x14ac:dyDescent="0.25">
      <c r="A2666" t="s">
        <v>9</v>
      </c>
      <c r="B2666" t="s">
        <v>105</v>
      </c>
      <c r="C2666" t="s">
        <v>106</v>
      </c>
      <c r="D2666" t="s">
        <v>483</v>
      </c>
      <c r="E2666" t="s">
        <v>18</v>
      </c>
      <c r="F2666" t="s">
        <v>19</v>
      </c>
      <c r="G2666">
        <v>2017</v>
      </c>
      <c r="H2666">
        <v>3.2</v>
      </c>
      <c r="I2666">
        <v>3</v>
      </c>
    </row>
    <row r="2667" spans="1:9" x14ac:dyDescent="0.25">
      <c r="A2667" t="s">
        <v>9</v>
      </c>
      <c r="B2667" t="s">
        <v>105</v>
      </c>
      <c r="C2667" t="s">
        <v>106</v>
      </c>
      <c r="D2667" t="s">
        <v>483</v>
      </c>
      <c r="E2667" t="s">
        <v>18</v>
      </c>
      <c r="F2667" t="s">
        <v>19</v>
      </c>
      <c r="G2667">
        <v>2018</v>
      </c>
      <c r="H2667">
        <v>3.2</v>
      </c>
    </row>
    <row r="2668" spans="1:9" x14ac:dyDescent="0.25">
      <c r="A2668" t="s">
        <v>9</v>
      </c>
      <c r="B2668" t="s">
        <v>105</v>
      </c>
      <c r="C2668" t="s">
        <v>106</v>
      </c>
      <c r="D2668" t="s">
        <v>483</v>
      </c>
      <c r="E2668" t="s">
        <v>18</v>
      </c>
      <c r="F2668" t="s">
        <v>19</v>
      </c>
      <c r="G2668">
        <v>2019</v>
      </c>
      <c r="H2668">
        <v>3.2</v>
      </c>
    </row>
    <row r="2669" spans="1:9" x14ac:dyDescent="0.25">
      <c r="A2669" t="s">
        <v>9</v>
      </c>
      <c r="B2669" t="s">
        <v>107</v>
      </c>
      <c r="C2669" t="s">
        <v>108</v>
      </c>
      <c r="D2669" t="s">
        <v>482</v>
      </c>
      <c r="E2669" t="s">
        <v>12</v>
      </c>
      <c r="F2669" t="s">
        <v>12</v>
      </c>
      <c r="G2669">
        <v>2000</v>
      </c>
      <c r="H2669">
        <v>272.39999999999998</v>
      </c>
      <c r="I2669">
        <v>937</v>
      </c>
    </row>
    <row r="2670" spans="1:9" x14ac:dyDescent="0.25">
      <c r="A2670" t="s">
        <v>9</v>
      </c>
      <c r="B2670" t="s">
        <v>107</v>
      </c>
      <c r="C2670" t="s">
        <v>108</v>
      </c>
      <c r="D2670" t="s">
        <v>482</v>
      </c>
      <c r="E2670" t="s">
        <v>12</v>
      </c>
      <c r="F2670" t="s">
        <v>12</v>
      </c>
      <c r="G2670">
        <v>2001</v>
      </c>
      <c r="H2670">
        <v>272.39999999999998</v>
      </c>
      <c r="I2670">
        <v>1100</v>
      </c>
    </row>
    <row r="2671" spans="1:9" x14ac:dyDescent="0.25">
      <c r="A2671" t="s">
        <v>9</v>
      </c>
      <c r="B2671" t="s">
        <v>107</v>
      </c>
      <c r="C2671" t="s">
        <v>108</v>
      </c>
      <c r="D2671" t="s">
        <v>482</v>
      </c>
      <c r="E2671" t="s">
        <v>12</v>
      </c>
      <c r="F2671" t="s">
        <v>12</v>
      </c>
      <c r="G2671">
        <v>2002</v>
      </c>
      <c r="H2671">
        <v>320.39999999999998</v>
      </c>
      <c r="I2671">
        <v>1107</v>
      </c>
    </row>
    <row r="2672" spans="1:9" x14ac:dyDescent="0.25">
      <c r="A2672" t="s">
        <v>9</v>
      </c>
      <c r="B2672" t="s">
        <v>107</v>
      </c>
      <c r="C2672" t="s">
        <v>108</v>
      </c>
      <c r="D2672" t="s">
        <v>482</v>
      </c>
      <c r="E2672" t="s">
        <v>12</v>
      </c>
      <c r="F2672" t="s">
        <v>12</v>
      </c>
      <c r="G2672">
        <v>2003</v>
      </c>
      <c r="H2672">
        <v>320.39999999999998</v>
      </c>
      <c r="I2672">
        <v>1216</v>
      </c>
    </row>
    <row r="2673" spans="1:9" x14ac:dyDescent="0.25">
      <c r="A2673" t="s">
        <v>9</v>
      </c>
      <c r="B2673" t="s">
        <v>107</v>
      </c>
      <c r="C2673" t="s">
        <v>108</v>
      </c>
      <c r="D2673" t="s">
        <v>482</v>
      </c>
      <c r="E2673" t="s">
        <v>12</v>
      </c>
      <c r="F2673" t="s">
        <v>12</v>
      </c>
      <c r="G2673">
        <v>2004</v>
      </c>
      <c r="H2673">
        <v>355</v>
      </c>
      <c r="I2673">
        <v>1323</v>
      </c>
    </row>
    <row r="2674" spans="1:9" x14ac:dyDescent="0.25">
      <c r="A2674" t="s">
        <v>9</v>
      </c>
      <c r="B2674" t="s">
        <v>107</v>
      </c>
      <c r="C2674" t="s">
        <v>108</v>
      </c>
      <c r="D2674" t="s">
        <v>482</v>
      </c>
      <c r="E2674" t="s">
        <v>12</v>
      </c>
      <c r="F2674" t="s">
        <v>12</v>
      </c>
      <c r="G2674">
        <v>2005</v>
      </c>
      <c r="H2674">
        <v>355</v>
      </c>
      <c r="I2674">
        <v>1499</v>
      </c>
    </row>
    <row r="2675" spans="1:9" x14ac:dyDescent="0.25">
      <c r="A2675" t="s">
        <v>9</v>
      </c>
      <c r="B2675" t="s">
        <v>107</v>
      </c>
      <c r="C2675" t="s">
        <v>108</v>
      </c>
      <c r="D2675" t="s">
        <v>482</v>
      </c>
      <c r="E2675" t="s">
        <v>12</v>
      </c>
      <c r="F2675" t="s">
        <v>12</v>
      </c>
      <c r="G2675">
        <v>2006</v>
      </c>
      <c r="H2675">
        <v>396</v>
      </c>
      <c r="I2675">
        <v>1510</v>
      </c>
    </row>
    <row r="2676" spans="1:9" x14ac:dyDescent="0.25">
      <c r="A2676" t="s">
        <v>9</v>
      </c>
      <c r="B2676" t="s">
        <v>107</v>
      </c>
      <c r="C2676" t="s">
        <v>108</v>
      </c>
      <c r="D2676" t="s">
        <v>482</v>
      </c>
      <c r="E2676" t="s">
        <v>12</v>
      </c>
      <c r="F2676" t="s">
        <v>12</v>
      </c>
      <c r="G2676">
        <v>2007</v>
      </c>
      <c r="H2676">
        <v>396</v>
      </c>
      <c r="I2676">
        <v>1551</v>
      </c>
    </row>
    <row r="2677" spans="1:9" x14ac:dyDescent="0.25">
      <c r="A2677" t="s">
        <v>9</v>
      </c>
      <c r="B2677" t="s">
        <v>107</v>
      </c>
      <c r="C2677" t="s">
        <v>108</v>
      </c>
      <c r="D2677" t="s">
        <v>482</v>
      </c>
      <c r="E2677" t="s">
        <v>12</v>
      </c>
      <c r="F2677" t="s">
        <v>12</v>
      </c>
      <c r="G2677">
        <v>2008</v>
      </c>
      <c r="H2677">
        <v>396</v>
      </c>
      <c r="I2677">
        <v>1627</v>
      </c>
    </row>
    <row r="2678" spans="1:9" x14ac:dyDescent="0.25">
      <c r="A2678" t="s">
        <v>9</v>
      </c>
      <c r="B2678" t="s">
        <v>107</v>
      </c>
      <c r="C2678" t="s">
        <v>108</v>
      </c>
      <c r="D2678" t="s">
        <v>482</v>
      </c>
      <c r="E2678" t="s">
        <v>12</v>
      </c>
      <c r="F2678" t="s">
        <v>12</v>
      </c>
      <c r="G2678">
        <v>2009</v>
      </c>
      <c r="H2678">
        <v>428</v>
      </c>
      <c r="I2678">
        <v>1766.8</v>
      </c>
    </row>
    <row r="2679" spans="1:9" x14ac:dyDescent="0.25">
      <c r="A2679" t="s">
        <v>9</v>
      </c>
      <c r="B2679" t="s">
        <v>107</v>
      </c>
      <c r="C2679" t="s">
        <v>108</v>
      </c>
      <c r="D2679" t="s">
        <v>482</v>
      </c>
      <c r="E2679" t="s">
        <v>12</v>
      </c>
      <c r="F2679" t="s">
        <v>12</v>
      </c>
      <c r="G2679">
        <v>2010</v>
      </c>
      <c r="H2679">
        <v>428</v>
      </c>
      <c r="I2679">
        <v>1787.3</v>
      </c>
    </row>
    <row r="2680" spans="1:9" x14ac:dyDescent="0.25">
      <c r="A2680" t="s">
        <v>9</v>
      </c>
      <c r="B2680" t="s">
        <v>107</v>
      </c>
      <c r="C2680" t="s">
        <v>108</v>
      </c>
      <c r="D2680" t="s">
        <v>482</v>
      </c>
      <c r="E2680" t="s">
        <v>12</v>
      </c>
      <c r="F2680" t="s">
        <v>12</v>
      </c>
      <c r="G2680">
        <v>2011</v>
      </c>
      <c r="H2680">
        <v>428</v>
      </c>
      <c r="I2680">
        <v>1917.2</v>
      </c>
    </row>
    <row r="2681" spans="1:9" x14ac:dyDescent="0.25">
      <c r="A2681" t="s">
        <v>9</v>
      </c>
      <c r="B2681" t="s">
        <v>107</v>
      </c>
      <c r="C2681" t="s">
        <v>108</v>
      </c>
      <c r="D2681" t="s">
        <v>482</v>
      </c>
      <c r="E2681" t="s">
        <v>12</v>
      </c>
      <c r="F2681" t="s">
        <v>12</v>
      </c>
      <c r="G2681">
        <v>2012</v>
      </c>
      <c r="H2681">
        <v>465.2</v>
      </c>
      <c r="I2681">
        <v>1837.7</v>
      </c>
    </row>
    <row r="2682" spans="1:9" x14ac:dyDescent="0.25">
      <c r="A2682" t="s">
        <v>9</v>
      </c>
      <c r="B2682" t="s">
        <v>107</v>
      </c>
      <c r="C2682" t="s">
        <v>108</v>
      </c>
      <c r="D2682" t="s">
        <v>482</v>
      </c>
      <c r="E2682" t="s">
        <v>12</v>
      </c>
      <c r="F2682" t="s">
        <v>12</v>
      </c>
      <c r="G2682">
        <v>2013</v>
      </c>
      <c r="H2682">
        <v>519</v>
      </c>
      <c r="I2682">
        <v>1750.8</v>
      </c>
    </row>
    <row r="2683" spans="1:9" x14ac:dyDescent="0.25">
      <c r="A2683" t="s">
        <v>9</v>
      </c>
      <c r="B2683" t="s">
        <v>107</v>
      </c>
      <c r="C2683" t="s">
        <v>108</v>
      </c>
      <c r="D2683" t="s">
        <v>482</v>
      </c>
      <c r="E2683" t="s">
        <v>12</v>
      </c>
      <c r="F2683" t="s">
        <v>12</v>
      </c>
      <c r="G2683">
        <v>2014</v>
      </c>
      <c r="H2683">
        <v>459</v>
      </c>
      <c r="I2683">
        <v>1915.3</v>
      </c>
    </row>
    <row r="2684" spans="1:9" x14ac:dyDescent="0.25">
      <c r="A2684" t="s">
        <v>9</v>
      </c>
      <c r="B2684" t="s">
        <v>107</v>
      </c>
      <c r="C2684" t="s">
        <v>108</v>
      </c>
      <c r="D2684" t="s">
        <v>482</v>
      </c>
      <c r="E2684" t="s">
        <v>12</v>
      </c>
      <c r="F2684" t="s">
        <v>12</v>
      </c>
      <c r="G2684">
        <v>2015</v>
      </c>
      <c r="H2684">
        <v>459</v>
      </c>
      <c r="I2684">
        <v>1847.5</v>
      </c>
    </row>
    <row r="2685" spans="1:9" x14ac:dyDescent="0.25">
      <c r="A2685" t="s">
        <v>9</v>
      </c>
      <c r="B2685" t="s">
        <v>107</v>
      </c>
      <c r="C2685" t="s">
        <v>108</v>
      </c>
      <c r="D2685" t="s">
        <v>482</v>
      </c>
      <c r="E2685" t="s">
        <v>12</v>
      </c>
      <c r="F2685" t="s">
        <v>12</v>
      </c>
      <c r="G2685">
        <v>2016</v>
      </c>
      <c r="H2685">
        <v>459</v>
      </c>
      <c r="I2685">
        <v>1938.1</v>
      </c>
    </row>
    <row r="2686" spans="1:9" x14ac:dyDescent="0.25">
      <c r="A2686" t="s">
        <v>9</v>
      </c>
      <c r="B2686" t="s">
        <v>107</v>
      </c>
      <c r="C2686" t="s">
        <v>108</v>
      </c>
      <c r="D2686" t="s">
        <v>482</v>
      </c>
      <c r="E2686" t="s">
        <v>12</v>
      </c>
      <c r="F2686" t="s">
        <v>12</v>
      </c>
      <c r="G2686">
        <v>2017</v>
      </c>
      <c r="H2686">
        <v>459</v>
      </c>
      <c r="I2686">
        <v>2018.8</v>
      </c>
    </row>
    <row r="2687" spans="1:9" x14ac:dyDescent="0.25">
      <c r="A2687" t="s">
        <v>9</v>
      </c>
      <c r="B2687" t="s">
        <v>107</v>
      </c>
      <c r="C2687" t="s">
        <v>108</v>
      </c>
      <c r="D2687" t="s">
        <v>482</v>
      </c>
      <c r="E2687" t="s">
        <v>12</v>
      </c>
      <c r="F2687" t="s">
        <v>12</v>
      </c>
      <c r="G2687">
        <v>2018</v>
      </c>
      <c r="H2687">
        <v>459</v>
      </c>
    </row>
    <row r="2688" spans="1:9" x14ac:dyDescent="0.25">
      <c r="A2688" t="s">
        <v>9</v>
      </c>
      <c r="B2688" t="s">
        <v>107</v>
      </c>
      <c r="C2688" t="s">
        <v>108</v>
      </c>
      <c r="D2688" t="s">
        <v>482</v>
      </c>
      <c r="E2688" t="s">
        <v>12</v>
      </c>
      <c r="F2688" t="s">
        <v>12</v>
      </c>
      <c r="G2688">
        <v>2019</v>
      </c>
      <c r="H2688">
        <v>459</v>
      </c>
    </row>
    <row r="2689" spans="1:9" x14ac:dyDescent="0.25">
      <c r="A2689" t="s">
        <v>9</v>
      </c>
      <c r="B2689" t="s">
        <v>107</v>
      </c>
      <c r="C2689" t="s">
        <v>108</v>
      </c>
      <c r="D2689" t="s">
        <v>483</v>
      </c>
      <c r="E2689" t="s">
        <v>22</v>
      </c>
      <c r="F2689" t="s">
        <v>31</v>
      </c>
      <c r="G2689">
        <v>2008</v>
      </c>
      <c r="H2689">
        <v>2</v>
      </c>
      <c r="I2689">
        <v>5.0759999999999996</v>
      </c>
    </row>
    <row r="2690" spans="1:9" x14ac:dyDescent="0.25">
      <c r="A2690" t="s">
        <v>9</v>
      </c>
      <c r="B2690" t="s">
        <v>107</v>
      </c>
      <c r="C2690" t="s">
        <v>108</v>
      </c>
      <c r="D2690" t="s">
        <v>483</v>
      </c>
      <c r="E2690" t="s">
        <v>22</v>
      </c>
      <c r="F2690" t="s">
        <v>31</v>
      </c>
      <c r="G2690">
        <v>2009</v>
      </c>
      <c r="H2690">
        <v>2</v>
      </c>
      <c r="I2690">
        <v>6.8</v>
      </c>
    </row>
    <row r="2691" spans="1:9" x14ac:dyDescent="0.25">
      <c r="A2691" t="s">
        <v>9</v>
      </c>
      <c r="B2691" t="s">
        <v>107</v>
      </c>
      <c r="C2691" t="s">
        <v>108</v>
      </c>
      <c r="D2691" t="s">
        <v>483</v>
      </c>
      <c r="E2691" t="s">
        <v>22</v>
      </c>
      <c r="F2691" t="s">
        <v>31</v>
      </c>
      <c r="G2691">
        <v>2010</v>
      </c>
      <c r="H2691">
        <v>2</v>
      </c>
      <c r="I2691">
        <v>7.6</v>
      </c>
    </row>
    <row r="2692" spans="1:9" x14ac:dyDescent="0.25">
      <c r="A2692" t="s">
        <v>9</v>
      </c>
      <c r="B2692" t="s">
        <v>107</v>
      </c>
      <c r="C2692" t="s">
        <v>108</v>
      </c>
      <c r="D2692" t="s">
        <v>483</v>
      </c>
      <c r="E2692" t="s">
        <v>22</v>
      </c>
      <c r="F2692" t="s">
        <v>31</v>
      </c>
      <c r="G2692">
        <v>2011</v>
      </c>
      <c r="H2692">
        <v>2</v>
      </c>
      <c r="I2692">
        <v>6.4</v>
      </c>
    </row>
    <row r="2693" spans="1:9" x14ac:dyDescent="0.25">
      <c r="A2693" t="s">
        <v>9</v>
      </c>
      <c r="B2693" t="s">
        <v>107</v>
      </c>
      <c r="C2693" t="s">
        <v>108</v>
      </c>
      <c r="D2693" t="s">
        <v>483</v>
      </c>
      <c r="E2693" t="s">
        <v>22</v>
      </c>
      <c r="F2693" t="s">
        <v>31</v>
      </c>
      <c r="G2693">
        <v>2012</v>
      </c>
      <c r="H2693">
        <v>2</v>
      </c>
      <c r="I2693">
        <v>9.6</v>
      </c>
    </row>
    <row r="2694" spans="1:9" x14ac:dyDescent="0.25">
      <c r="A2694" t="s">
        <v>9</v>
      </c>
      <c r="B2694" t="s">
        <v>107</v>
      </c>
      <c r="C2694" t="s">
        <v>108</v>
      </c>
      <c r="D2694" t="s">
        <v>483</v>
      </c>
      <c r="E2694" t="s">
        <v>22</v>
      </c>
      <c r="F2694" t="s">
        <v>31</v>
      </c>
      <c r="G2694">
        <v>2013</v>
      </c>
      <c r="H2694">
        <v>2</v>
      </c>
      <c r="I2694">
        <v>14.9</v>
      </c>
    </row>
    <row r="2695" spans="1:9" x14ac:dyDescent="0.25">
      <c r="A2695" t="s">
        <v>9</v>
      </c>
      <c r="B2695" t="s">
        <v>107</v>
      </c>
      <c r="C2695" t="s">
        <v>108</v>
      </c>
      <c r="D2695" t="s">
        <v>483</v>
      </c>
      <c r="E2695" t="s">
        <v>22</v>
      </c>
      <c r="F2695" t="s">
        <v>31</v>
      </c>
      <c r="G2695">
        <v>2014</v>
      </c>
      <c r="H2695">
        <v>2</v>
      </c>
      <c r="I2695">
        <v>13.1</v>
      </c>
    </row>
    <row r="2696" spans="1:9" x14ac:dyDescent="0.25">
      <c r="A2696" t="s">
        <v>9</v>
      </c>
      <c r="B2696" t="s">
        <v>107</v>
      </c>
      <c r="C2696" t="s">
        <v>108</v>
      </c>
      <c r="D2696" t="s">
        <v>483</v>
      </c>
      <c r="E2696" t="s">
        <v>22</v>
      </c>
      <c r="F2696" t="s">
        <v>31</v>
      </c>
      <c r="G2696">
        <v>2015</v>
      </c>
      <c r="H2696">
        <v>3.3</v>
      </c>
      <c r="I2696">
        <v>17</v>
      </c>
    </row>
    <row r="2697" spans="1:9" x14ac:dyDescent="0.25">
      <c r="A2697" t="s">
        <v>9</v>
      </c>
      <c r="B2697" t="s">
        <v>107</v>
      </c>
      <c r="C2697" t="s">
        <v>108</v>
      </c>
      <c r="D2697" t="s">
        <v>483</v>
      </c>
      <c r="E2697" t="s">
        <v>22</v>
      </c>
      <c r="F2697" t="s">
        <v>31</v>
      </c>
      <c r="G2697">
        <v>2016</v>
      </c>
      <c r="H2697">
        <v>4.4000000000000004</v>
      </c>
      <c r="I2697">
        <v>17.100000000000001</v>
      </c>
    </row>
    <row r="2698" spans="1:9" x14ac:dyDescent="0.25">
      <c r="A2698" t="s">
        <v>9</v>
      </c>
      <c r="B2698" t="s">
        <v>107</v>
      </c>
      <c r="C2698" t="s">
        <v>108</v>
      </c>
      <c r="D2698" t="s">
        <v>483</v>
      </c>
      <c r="E2698" t="s">
        <v>22</v>
      </c>
      <c r="F2698" t="s">
        <v>31</v>
      </c>
      <c r="G2698">
        <v>2017</v>
      </c>
      <c r="H2698">
        <v>4.4000000000000004</v>
      </c>
      <c r="I2698">
        <v>13.3</v>
      </c>
    </row>
    <row r="2699" spans="1:9" x14ac:dyDescent="0.25">
      <c r="A2699" t="s">
        <v>9</v>
      </c>
      <c r="B2699" t="s">
        <v>107</v>
      </c>
      <c r="C2699" t="s">
        <v>108</v>
      </c>
      <c r="D2699" t="s">
        <v>483</v>
      </c>
      <c r="E2699" t="s">
        <v>22</v>
      </c>
      <c r="F2699" t="s">
        <v>31</v>
      </c>
      <c r="G2699">
        <v>2018</v>
      </c>
      <c r="H2699">
        <v>4.4000000000000004</v>
      </c>
    </row>
    <row r="2700" spans="1:9" x14ac:dyDescent="0.25">
      <c r="A2700" t="s">
        <v>9</v>
      </c>
      <c r="B2700" t="s">
        <v>107</v>
      </c>
      <c r="C2700" t="s">
        <v>108</v>
      </c>
      <c r="D2700" t="s">
        <v>483</v>
      </c>
      <c r="E2700" t="s">
        <v>22</v>
      </c>
      <c r="F2700" t="s">
        <v>31</v>
      </c>
      <c r="G2700">
        <v>2019</v>
      </c>
      <c r="H2700">
        <v>4.4000000000000004</v>
      </c>
    </row>
    <row r="2701" spans="1:9" x14ac:dyDescent="0.25">
      <c r="A2701" t="s">
        <v>9</v>
      </c>
      <c r="B2701" t="s">
        <v>107</v>
      </c>
      <c r="C2701" t="s">
        <v>108</v>
      </c>
      <c r="D2701" t="s">
        <v>483</v>
      </c>
      <c r="E2701" t="s">
        <v>22</v>
      </c>
      <c r="F2701" t="s">
        <v>23</v>
      </c>
      <c r="G2701">
        <v>2000</v>
      </c>
      <c r="H2701">
        <v>23</v>
      </c>
      <c r="I2701">
        <v>261</v>
      </c>
    </row>
    <row r="2702" spans="1:9" x14ac:dyDescent="0.25">
      <c r="A2702" t="s">
        <v>9</v>
      </c>
      <c r="B2702" t="s">
        <v>107</v>
      </c>
      <c r="C2702" t="s">
        <v>108</v>
      </c>
      <c r="D2702" t="s">
        <v>483</v>
      </c>
      <c r="E2702" t="s">
        <v>22</v>
      </c>
      <c r="F2702" t="s">
        <v>23</v>
      </c>
      <c r="G2702">
        <v>2001</v>
      </c>
      <c r="H2702">
        <v>23</v>
      </c>
      <c r="I2702">
        <v>252</v>
      </c>
    </row>
    <row r="2703" spans="1:9" x14ac:dyDescent="0.25">
      <c r="A2703" t="s">
        <v>9</v>
      </c>
      <c r="B2703" t="s">
        <v>107</v>
      </c>
      <c r="C2703" t="s">
        <v>108</v>
      </c>
      <c r="D2703" t="s">
        <v>483</v>
      </c>
      <c r="E2703" t="s">
        <v>22</v>
      </c>
      <c r="F2703" t="s">
        <v>23</v>
      </c>
      <c r="G2703">
        <v>2002</v>
      </c>
      <c r="H2703">
        <v>23</v>
      </c>
      <c r="I2703">
        <v>241</v>
      </c>
    </row>
    <row r="2704" spans="1:9" x14ac:dyDescent="0.25">
      <c r="A2704" t="s">
        <v>9</v>
      </c>
      <c r="B2704" t="s">
        <v>107</v>
      </c>
      <c r="C2704" t="s">
        <v>108</v>
      </c>
      <c r="D2704" t="s">
        <v>483</v>
      </c>
      <c r="E2704" t="s">
        <v>22</v>
      </c>
      <c r="F2704" t="s">
        <v>23</v>
      </c>
      <c r="G2704">
        <v>2003</v>
      </c>
      <c r="H2704">
        <v>23</v>
      </c>
      <c r="I2704">
        <v>232</v>
      </c>
    </row>
    <row r="2705" spans="1:9" x14ac:dyDescent="0.25">
      <c r="A2705" t="s">
        <v>9</v>
      </c>
      <c r="B2705" t="s">
        <v>107</v>
      </c>
      <c r="C2705" t="s">
        <v>108</v>
      </c>
      <c r="D2705" t="s">
        <v>483</v>
      </c>
      <c r="E2705" t="s">
        <v>22</v>
      </c>
      <c r="F2705" t="s">
        <v>23</v>
      </c>
      <c r="G2705">
        <v>2004</v>
      </c>
      <c r="H2705">
        <v>32</v>
      </c>
      <c r="I2705">
        <v>292</v>
      </c>
    </row>
    <row r="2706" spans="1:9" x14ac:dyDescent="0.25">
      <c r="A2706" t="s">
        <v>9</v>
      </c>
      <c r="B2706" t="s">
        <v>107</v>
      </c>
      <c r="C2706" t="s">
        <v>108</v>
      </c>
      <c r="D2706" t="s">
        <v>483</v>
      </c>
      <c r="E2706" t="s">
        <v>22</v>
      </c>
      <c r="F2706" t="s">
        <v>23</v>
      </c>
      <c r="G2706">
        <v>2005</v>
      </c>
      <c r="H2706">
        <v>32</v>
      </c>
      <c r="I2706">
        <v>261</v>
      </c>
    </row>
    <row r="2707" spans="1:9" x14ac:dyDescent="0.25">
      <c r="A2707" t="s">
        <v>9</v>
      </c>
      <c r="B2707" t="s">
        <v>107</v>
      </c>
      <c r="C2707" t="s">
        <v>108</v>
      </c>
      <c r="D2707" t="s">
        <v>483</v>
      </c>
      <c r="E2707" t="s">
        <v>22</v>
      </c>
      <c r="F2707" t="s">
        <v>23</v>
      </c>
      <c r="G2707">
        <v>2006</v>
      </c>
      <c r="H2707">
        <v>42</v>
      </c>
      <c r="I2707">
        <v>273</v>
      </c>
    </row>
    <row r="2708" spans="1:9" x14ac:dyDescent="0.25">
      <c r="A2708" t="s">
        <v>9</v>
      </c>
      <c r="B2708" t="s">
        <v>107</v>
      </c>
      <c r="C2708" t="s">
        <v>108</v>
      </c>
      <c r="D2708" t="s">
        <v>483</v>
      </c>
      <c r="E2708" t="s">
        <v>22</v>
      </c>
      <c r="F2708" t="s">
        <v>23</v>
      </c>
      <c r="G2708">
        <v>2007</v>
      </c>
      <c r="H2708">
        <v>42</v>
      </c>
      <c r="I2708">
        <v>238</v>
      </c>
    </row>
    <row r="2709" spans="1:9" x14ac:dyDescent="0.25">
      <c r="A2709" t="s">
        <v>9</v>
      </c>
      <c r="B2709" t="s">
        <v>107</v>
      </c>
      <c r="C2709" t="s">
        <v>108</v>
      </c>
      <c r="D2709" t="s">
        <v>483</v>
      </c>
      <c r="E2709" t="s">
        <v>22</v>
      </c>
      <c r="F2709" t="s">
        <v>23</v>
      </c>
      <c r="G2709">
        <v>2008</v>
      </c>
      <c r="H2709">
        <v>42</v>
      </c>
      <c r="I2709">
        <v>263</v>
      </c>
    </row>
    <row r="2710" spans="1:9" x14ac:dyDescent="0.25">
      <c r="A2710" t="s">
        <v>9</v>
      </c>
      <c r="B2710" t="s">
        <v>107</v>
      </c>
      <c r="C2710" t="s">
        <v>108</v>
      </c>
      <c r="D2710" t="s">
        <v>483</v>
      </c>
      <c r="E2710" t="s">
        <v>22</v>
      </c>
      <c r="F2710" t="s">
        <v>23</v>
      </c>
      <c r="G2710">
        <v>2009</v>
      </c>
      <c r="H2710">
        <v>42</v>
      </c>
      <c r="I2710">
        <v>277.5</v>
      </c>
    </row>
    <row r="2711" spans="1:9" x14ac:dyDescent="0.25">
      <c r="A2711" t="s">
        <v>9</v>
      </c>
      <c r="B2711" t="s">
        <v>107</v>
      </c>
      <c r="C2711" t="s">
        <v>108</v>
      </c>
      <c r="D2711" t="s">
        <v>483</v>
      </c>
      <c r="E2711" t="s">
        <v>22</v>
      </c>
      <c r="F2711" t="s">
        <v>23</v>
      </c>
      <c r="G2711">
        <v>2010</v>
      </c>
      <c r="H2711">
        <v>42</v>
      </c>
      <c r="I2711">
        <v>269</v>
      </c>
    </row>
    <row r="2712" spans="1:9" x14ac:dyDescent="0.25">
      <c r="A2712" t="s">
        <v>9</v>
      </c>
      <c r="B2712" t="s">
        <v>107</v>
      </c>
      <c r="C2712" t="s">
        <v>108</v>
      </c>
      <c r="D2712" t="s">
        <v>483</v>
      </c>
      <c r="E2712" t="s">
        <v>22</v>
      </c>
      <c r="F2712" t="s">
        <v>23</v>
      </c>
      <c r="G2712">
        <v>2011</v>
      </c>
      <c r="H2712">
        <v>42</v>
      </c>
      <c r="I2712">
        <v>269.89999999999998</v>
      </c>
    </row>
    <row r="2713" spans="1:9" x14ac:dyDescent="0.25">
      <c r="A2713" t="s">
        <v>9</v>
      </c>
      <c r="B2713" t="s">
        <v>107</v>
      </c>
      <c r="C2713" t="s">
        <v>108</v>
      </c>
      <c r="D2713" t="s">
        <v>483</v>
      </c>
      <c r="E2713" t="s">
        <v>22</v>
      </c>
      <c r="F2713" t="s">
        <v>23</v>
      </c>
      <c r="G2713">
        <v>2012</v>
      </c>
      <c r="H2713">
        <v>42</v>
      </c>
      <c r="I2713">
        <v>267.10000000000002</v>
      </c>
    </row>
    <row r="2714" spans="1:9" x14ac:dyDescent="0.25">
      <c r="A2714" t="s">
        <v>9</v>
      </c>
      <c r="B2714" t="s">
        <v>107</v>
      </c>
      <c r="C2714" t="s">
        <v>108</v>
      </c>
      <c r="D2714" t="s">
        <v>483</v>
      </c>
      <c r="E2714" t="s">
        <v>22</v>
      </c>
      <c r="F2714" t="s">
        <v>23</v>
      </c>
      <c r="G2714">
        <v>2013</v>
      </c>
      <c r="H2714">
        <v>42</v>
      </c>
      <c r="I2714">
        <v>251.4</v>
      </c>
    </row>
    <row r="2715" spans="1:9" x14ac:dyDescent="0.25">
      <c r="A2715" t="s">
        <v>9</v>
      </c>
      <c r="B2715" t="s">
        <v>107</v>
      </c>
      <c r="C2715" t="s">
        <v>108</v>
      </c>
      <c r="D2715" t="s">
        <v>483</v>
      </c>
      <c r="E2715" t="s">
        <v>22</v>
      </c>
      <c r="F2715" t="s">
        <v>23</v>
      </c>
      <c r="G2715">
        <v>2014</v>
      </c>
      <c r="H2715">
        <v>42</v>
      </c>
      <c r="I2715">
        <v>251.2</v>
      </c>
    </row>
    <row r="2716" spans="1:9" x14ac:dyDescent="0.25">
      <c r="A2716" t="s">
        <v>9</v>
      </c>
      <c r="B2716" t="s">
        <v>107</v>
      </c>
      <c r="C2716" t="s">
        <v>108</v>
      </c>
      <c r="D2716" t="s">
        <v>483</v>
      </c>
      <c r="E2716" t="s">
        <v>22</v>
      </c>
      <c r="F2716" t="s">
        <v>23</v>
      </c>
      <c r="G2716">
        <v>2015</v>
      </c>
      <c r="H2716">
        <v>42</v>
      </c>
      <c r="I2716">
        <v>269.60000000000002</v>
      </c>
    </row>
    <row r="2717" spans="1:9" x14ac:dyDescent="0.25">
      <c r="A2717" t="s">
        <v>9</v>
      </c>
      <c r="B2717" t="s">
        <v>107</v>
      </c>
      <c r="C2717" t="s">
        <v>108</v>
      </c>
      <c r="D2717" t="s">
        <v>483</v>
      </c>
      <c r="E2717" t="s">
        <v>22</v>
      </c>
      <c r="F2717" t="s">
        <v>23</v>
      </c>
      <c r="G2717">
        <v>2016</v>
      </c>
      <c r="H2717">
        <v>42</v>
      </c>
      <c r="I2717">
        <v>244.1</v>
      </c>
    </row>
    <row r="2718" spans="1:9" x14ac:dyDescent="0.25">
      <c r="A2718" t="s">
        <v>9</v>
      </c>
      <c r="B2718" t="s">
        <v>107</v>
      </c>
      <c r="C2718" t="s">
        <v>108</v>
      </c>
      <c r="D2718" t="s">
        <v>483</v>
      </c>
      <c r="E2718" t="s">
        <v>22</v>
      </c>
      <c r="F2718" t="s">
        <v>23</v>
      </c>
      <c r="G2718">
        <v>2017</v>
      </c>
      <c r="H2718">
        <v>42</v>
      </c>
      <c r="I2718">
        <v>261</v>
      </c>
    </row>
    <row r="2719" spans="1:9" x14ac:dyDescent="0.25">
      <c r="A2719" t="s">
        <v>9</v>
      </c>
      <c r="B2719" t="s">
        <v>107</v>
      </c>
      <c r="C2719" t="s">
        <v>108</v>
      </c>
      <c r="D2719" t="s">
        <v>483</v>
      </c>
      <c r="E2719" t="s">
        <v>22</v>
      </c>
      <c r="F2719" t="s">
        <v>23</v>
      </c>
      <c r="G2719">
        <v>2018</v>
      </c>
      <c r="H2719">
        <v>42</v>
      </c>
    </row>
    <row r="2720" spans="1:9" x14ac:dyDescent="0.25">
      <c r="A2720" t="s">
        <v>9</v>
      </c>
      <c r="B2720" t="s">
        <v>107</v>
      </c>
      <c r="C2720" t="s">
        <v>108</v>
      </c>
      <c r="D2720" t="s">
        <v>483</v>
      </c>
      <c r="E2720" t="s">
        <v>22</v>
      </c>
      <c r="F2720" t="s">
        <v>23</v>
      </c>
      <c r="G2720">
        <v>2019</v>
      </c>
      <c r="H2720">
        <v>83</v>
      </c>
    </row>
    <row r="2721" spans="1:9" x14ac:dyDescent="0.25">
      <c r="A2721" t="s">
        <v>9</v>
      </c>
      <c r="B2721" t="s">
        <v>107</v>
      </c>
      <c r="C2721" t="s">
        <v>108</v>
      </c>
      <c r="D2721" t="s">
        <v>483</v>
      </c>
      <c r="E2721" t="s">
        <v>13</v>
      </c>
      <c r="F2721" t="s">
        <v>14</v>
      </c>
      <c r="G2721">
        <v>2000</v>
      </c>
      <c r="H2721">
        <v>120.6</v>
      </c>
      <c r="I2721">
        <v>560</v>
      </c>
    </row>
    <row r="2722" spans="1:9" x14ac:dyDescent="0.25">
      <c r="A2722" t="s">
        <v>9</v>
      </c>
      <c r="B2722" t="s">
        <v>107</v>
      </c>
      <c r="C2722" t="s">
        <v>108</v>
      </c>
      <c r="D2722" t="s">
        <v>483</v>
      </c>
      <c r="E2722" t="s">
        <v>13</v>
      </c>
      <c r="F2722" t="s">
        <v>14</v>
      </c>
      <c r="G2722">
        <v>2001</v>
      </c>
      <c r="H2722">
        <v>120.6</v>
      </c>
      <c r="I2722">
        <v>500</v>
      </c>
    </row>
    <row r="2723" spans="1:9" x14ac:dyDescent="0.25">
      <c r="A2723" t="s">
        <v>9</v>
      </c>
      <c r="B2723" t="s">
        <v>107</v>
      </c>
      <c r="C2723" t="s">
        <v>108</v>
      </c>
      <c r="D2723" t="s">
        <v>483</v>
      </c>
      <c r="E2723" t="s">
        <v>13</v>
      </c>
      <c r="F2723" t="s">
        <v>14</v>
      </c>
      <c r="G2723">
        <v>2002</v>
      </c>
      <c r="H2723">
        <v>120.6</v>
      </c>
      <c r="I2723">
        <v>594</v>
      </c>
    </row>
    <row r="2724" spans="1:9" x14ac:dyDescent="0.25">
      <c r="A2724" t="s">
        <v>9</v>
      </c>
      <c r="B2724" t="s">
        <v>107</v>
      </c>
      <c r="C2724" t="s">
        <v>108</v>
      </c>
      <c r="D2724" t="s">
        <v>483</v>
      </c>
      <c r="E2724" t="s">
        <v>13</v>
      </c>
      <c r="F2724" t="s">
        <v>14</v>
      </c>
      <c r="G2724">
        <v>2003</v>
      </c>
      <c r="H2724">
        <v>120.6</v>
      </c>
      <c r="I2724">
        <v>630</v>
      </c>
    </row>
    <row r="2725" spans="1:9" x14ac:dyDescent="0.25">
      <c r="A2725" t="s">
        <v>9</v>
      </c>
      <c r="B2725" t="s">
        <v>107</v>
      </c>
      <c r="C2725" t="s">
        <v>108</v>
      </c>
      <c r="D2725" t="s">
        <v>483</v>
      </c>
      <c r="E2725" t="s">
        <v>13</v>
      </c>
      <c r="F2725" t="s">
        <v>14</v>
      </c>
      <c r="G2725">
        <v>2004</v>
      </c>
      <c r="H2725">
        <v>120.6</v>
      </c>
      <c r="I2725">
        <v>577</v>
      </c>
    </row>
    <row r="2726" spans="1:9" x14ac:dyDescent="0.25">
      <c r="A2726" t="s">
        <v>9</v>
      </c>
      <c r="B2726" t="s">
        <v>107</v>
      </c>
      <c r="C2726" t="s">
        <v>108</v>
      </c>
      <c r="D2726" t="s">
        <v>483</v>
      </c>
      <c r="E2726" t="s">
        <v>13</v>
      </c>
      <c r="F2726" t="s">
        <v>14</v>
      </c>
      <c r="G2726">
        <v>2005</v>
      </c>
      <c r="H2726">
        <v>120.6</v>
      </c>
      <c r="I2726">
        <v>510</v>
      </c>
    </row>
    <row r="2727" spans="1:9" x14ac:dyDescent="0.25">
      <c r="A2727" t="s">
        <v>9</v>
      </c>
      <c r="B2727" t="s">
        <v>107</v>
      </c>
      <c r="C2727" t="s">
        <v>108</v>
      </c>
      <c r="D2727" t="s">
        <v>483</v>
      </c>
      <c r="E2727" t="s">
        <v>13</v>
      </c>
      <c r="F2727" t="s">
        <v>14</v>
      </c>
      <c r="G2727">
        <v>2006</v>
      </c>
      <c r="H2727">
        <v>120.6</v>
      </c>
      <c r="I2727">
        <v>576</v>
      </c>
    </row>
    <row r="2728" spans="1:9" x14ac:dyDescent="0.25">
      <c r="A2728" t="s">
        <v>9</v>
      </c>
      <c r="B2728" t="s">
        <v>107</v>
      </c>
      <c r="C2728" t="s">
        <v>108</v>
      </c>
      <c r="D2728" t="s">
        <v>483</v>
      </c>
      <c r="E2728" t="s">
        <v>13</v>
      </c>
      <c r="F2728" t="s">
        <v>14</v>
      </c>
      <c r="G2728">
        <v>2007</v>
      </c>
      <c r="H2728">
        <v>120.6</v>
      </c>
      <c r="I2728">
        <v>658</v>
      </c>
    </row>
    <row r="2729" spans="1:9" x14ac:dyDescent="0.25">
      <c r="A2729" t="s">
        <v>9</v>
      </c>
      <c r="B2729" t="s">
        <v>107</v>
      </c>
      <c r="C2729" t="s">
        <v>108</v>
      </c>
      <c r="D2729" t="s">
        <v>483</v>
      </c>
      <c r="E2729" t="s">
        <v>13</v>
      </c>
      <c r="F2729" t="s">
        <v>14</v>
      </c>
      <c r="G2729">
        <v>2008</v>
      </c>
      <c r="H2729">
        <v>120.6</v>
      </c>
      <c r="I2729">
        <v>632</v>
      </c>
    </row>
    <row r="2730" spans="1:9" x14ac:dyDescent="0.25">
      <c r="A2730" t="s">
        <v>9</v>
      </c>
      <c r="B2730" t="s">
        <v>107</v>
      </c>
      <c r="C2730" t="s">
        <v>108</v>
      </c>
      <c r="D2730" t="s">
        <v>483</v>
      </c>
      <c r="E2730" t="s">
        <v>13</v>
      </c>
      <c r="F2730" t="s">
        <v>14</v>
      </c>
      <c r="G2730">
        <v>2009</v>
      </c>
      <c r="H2730">
        <v>120.6</v>
      </c>
      <c r="I2730">
        <v>531</v>
      </c>
    </row>
    <row r="2731" spans="1:9" x14ac:dyDescent="0.25">
      <c r="A2731" t="s">
        <v>9</v>
      </c>
      <c r="B2731" t="s">
        <v>107</v>
      </c>
      <c r="C2731" t="s">
        <v>108</v>
      </c>
      <c r="D2731" t="s">
        <v>483</v>
      </c>
      <c r="E2731" t="s">
        <v>13</v>
      </c>
      <c r="F2731" t="s">
        <v>14</v>
      </c>
      <c r="G2731">
        <v>2010</v>
      </c>
      <c r="H2731">
        <v>133.4</v>
      </c>
      <c r="I2731">
        <v>541.5</v>
      </c>
    </row>
    <row r="2732" spans="1:9" x14ac:dyDescent="0.25">
      <c r="A2732" t="s">
        <v>9</v>
      </c>
      <c r="B2732" t="s">
        <v>107</v>
      </c>
      <c r="C2732" t="s">
        <v>108</v>
      </c>
      <c r="D2732" t="s">
        <v>483</v>
      </c>
      <c r="E2732" t="s">
        <v>13</v>
      </c>
      <c r="F2732" t="s">
        <v>14</v>
      </c>
      <c r="G2732">
        <v>2011</v>
      </c>
      <c r="H2732">
        <v>133.4</v>
      </c>
      <c r="I2732">
        <v>401.7</v>
      </c>
    </row>
    <row r="2733" spans="1:9" x14ac:dyDescent="0.25">
      <c r="A2733" t="s">
        <v>9</v>
      </c>
      <c r="B2733" t="s">
        <v>107</v>
      </c>
      <c r="C2733" t="s">
        <v>108</v>
      </c>
      <c r="D2733" t="s">
        <v>483</v>
      </c>
      <c r="E2733" t="s">
        <v>13</v>
      </c>
      <c r="F2733" t="s">
        <v>14</v>
      </c>
      <c r="G2733">
        <v>2012</v>
      </c>
      <c r="H2733">
        <v>133.4</v>
      </c>
      <c r="I2733">
        <v>488</v>
      </c>
    </row>
    <row r="2734" spans="1:9" x14ac:dyDescent="0.25">
      <c r="A2734" t="s">
        <v>9</v>
      </c>
      <c r="B2734" t="s">
        <v>107</v>
      </c>
      <c r="C2734" t="s">
        <v>108</v>
      </c>
      <c r="D2734" t="s">
        <v>483</v>
      </c>
      <c r="E2734" t="s">
        <v>13</v>
      </c>
      <c r="F2734" t="s">
        <v>14</v>
      </c>
      <c r="G2734">
        <v>2013</v>
      </c>
      <c r="H2734">
        <v>133.6</v>
      </c>
      <c r="I2734">
        <v>557</v>
      </c>
    </row>
    <row r="2735" spans="1:9" x14ac:dyDescent="0.25">
      <c r="A2735" t="s">
        <v>9</v>
      </c>
      <c r="B2735" t="s">
        <v>107</v>
      </c>
      <c r="C2735" t="s">
        <v>108</v>
      </c>
      <c r="D2735" t="s">
        <v>483</v>
      </c>
      <c r="E2735" t="s">
        <v>13</v>
      </c>
      <c r="F2735" t="s">
        <v>14</v>
      </c>
      <c r="G2735">
        <v>2014</v>
      </c>
      <c r="H2735">
        <v>133.6</v>
      </c>
      <c r="I2735">
        <v>425.8</v>
      </c>
    </row>
    <row r="2736" spans="1:9" x14ac:dyDescent="0.25">
      <c r="A2736" t="s">
        <v>9</v>
      </c>
      <c r="B2736" t="s">
        <v>107</v>
      </c>
      <c r="C2736" t="s">
        <v>108</v>
      </c>
      <c r="D2736" t="s">
        <v>483</v>
      </c>
      <c r="E2736" t="s">
        <v>13</v>
      </c>
      <c r="F2736" t="s">
        <v>14</v>
      </c>
      <c r="G2736">
        <v>2015</v>
      </c>
      <c r="H2736">
        <v>133.6</v>
      </c>
      <c r="I2736">
        <v>496.3</v>
      </c>
    </row>
    <row r="2737" spans="1:9" x14ac:dyDescent="0.25">
      <c r="A2737" t="s">
        <v>9</v>
      </c>
      <c r="B2737" t="s">
        <v>107</v>
      </c>
      <c r="C2737" t="s">
        <v>108</v>
      </c>
      <c r="D2737" t="s">
        <v>483</v>
      </c>
      <c r="E2737" t="s">
        <v>13</v>
      </c>
      <c r="F2737" t="s">
        <v>14</v>
      </c>
      <c r="G2737">
        <v>2016</v>
      </c>
      <c r="H2737">
        <v>133.19999999999999</v>
      </c>
      <c r="I2737">
        <v>464.5</v>
      </c>
    </row>
    <row r="2738" spans="1:9" x14ac:dyDescent="0.25">
      <c r="A2738" t="s">
        <v>9</v>
      </c>
      <c r="B2738" t="s">
        <v>107</v>
      </c>
      <c r="C2738" t="s">
        <v>108</v>
      </c>
      <c r="D2738" t="s">
        <v>483</v>
      </c>
      <c r="E2738" t="s">
        <v>13</v>
      </c>
      <c r="F2738" t="s">
        <v>14</v>
      </c>
      <c r="G2738">
        <v>2017</v>
      </c>
      <c r="H2738">
        <v>133.19999999999999</v>
      </c>
      <c r="I2738">
        <v>422.3</v>
      </c>
    </row>
    <row r="2739" spans="1:9" x14ac:dyDescent="0.25">
      <c r="A2739" t="s">
        <v>9</v>
      </c>
      <c r="B2739" t="s">
        <v>107</v>
      </c>
      <c r="C2739" t="s">
        <v>108</v>
      </c>
      <c r="D2739" t="s">
        <v>483</v>
      </c>
      <c r="E2739" t="s">
        <v>13</v>
      </c>
      <c r="F2739" t="s">
        <v>14</v>
      </c>
      <c r="G2739">
        <v>2018</v>
      </c>
      <c r="H2739">
        <v>133.19999999999999</v>
      </c>
    </row>
    <row r="2740" spans="1:9" x14ac:dyDescent="0.25">
      <c r="A2740" t="s">
        <v>9</v>
      </c>
      <c r="B2740" t="s">
        <v>107</v>
      </c>
      <c r="C2740" t="s">
        <v>108</v>
      </c>
      <c r="D2740" t="s">
        <v>483</v>
      </c>
      <c r="E2740" t="s">
        <v>13</v>
      </c>
      <c r="F2740" t="s">
        <v>14</v>
      </c>
      <c r="G2740">
        <v>2019</v>
      </c>
      <c r="H2740">
        <v>133.19999999999999</v>
      </c>
    </row>
    <row r="2741" spans="1:9" x14ac:dyDescent="0.25">
      <c r="A2741" t="s">
        <v>9</v>
      </c>
      <c r="B2741" t="s">
        <v>107</v>
      </c>
      <c r="C2741" t="s">
        <v>108</v>
      </c>
      <c r="D2741" t="s">
        <v>483</v>
      </c>
      <c r="E2741" t="s">
        <v>71</v>
      </c>
      <c r="F2741" t="s">
        <v>71</v>
      </c>
      <c r="G2741">
        <v>2013</v>
      </c>
      <c r="H2741">
        <v>0.25</v>
      </c>
      <c r="I2741">
        <v>0.1</v>
      </c>
    </row>
    <row r="2742" spans="1:9" x14ac:dyDescent="0.25">
      <c r="A2742" t="s">
        <v>9</v>
      </c>
      <c r="B2742" t="s">
        <v>107</v>
      </c>
      <c r="C2742" t="s">
        <v>108</v>
      </c>
      <c r="D2742" t="s">
        <v>483</v>
      </c>
      <c r="E2742" t="s">
        <v>15</v>
      </c>
      <c r="F2742" t="s">
        <v>17</v>
      </c>
      <c r="G2742">
        <v>2019</v>
      </c>
      <c r="H2742">
        <v>1.34</v>
      </c>
    </row>
    <row r="2743" spans="1:9" x14ac:dyDescent="0.25">
      <c r="A2743" t="s">
        <v>9</v>
      </c>
      <c r="B2743" t="s">
        <v>107</v>
      </c>
      <c r="C2743" t="s">
        <v>108</v>
      </c>
      <c r="D2743" t="s">
        <v>483</v>
      </c>
      <c r="E2743" t="s">
        <v>15</v>
      </c>
      <c r="F2743" t="s">
        <v>26</v>
      </c>
      <c r="G2743">
        <v>2004</v>
      </c>
      <c r="H2743">
        <v>0.26300000000000001</v>
      </c>
      <c r="I2743">
        <v>0.02</v>
      </c>
    </row>
    <row r="2744" spans="1:9" x14ac:dyDescent="0.25">
      <c r="A2744" t="s">
        <v>9</v>
      </c>
      <c r="B2744" t="s">
        <v>107</v>
      </c>
      <c r="C2744" t="s">
        <v>108</v>
      </c>
      <c r="D2744" t="s">
        <v>483</v>
      </c>
      <c r="E2744" t="s">
        <v>15</v>
      </c>
      <c r="F2744" t="s">
        <v>26</v>
      </c>
      <c r="G2744">
        <v>2005</v>
      </c>
      <c r="H2744">
        <v>0.52600000000000002</v>
      </c>
      <c r="I2744">
        <v>0.3</v>
      </c>
    </row>
    <row r="2745" spans="1:9" x14ac:dyDescent="0.25">
      <c r="A2745" t="s">
        <v>9</v>
      </c>
      <c r="B2745" t="s">
        <v>107</v>
      </c>
      <c r="C2745" t="s">
        <v>108</v>
      </c>
      <c r="D2745" t="s">
        <v>483</v>
      </c>
      <c r="E2745" t="s">
        <v>15</v>
      </c>
      <c r="F2745" t="s">
        <v>26</v>
      </c>
      <c r="G2745">
        <v>2006</v>
      </c>
      <c r="H2745">
        <v>3</v>
      </c>
      <c r="I2745">
        <v>1.4470000000000001</v>
      </c>
    </row>
    <row r="2746" spans="1:9" x14ac:dyDescent="0.25">
      <c r="A2746" t="s">
        <v>9</v>
      </c>
      <c r="B2746" t="s">
        <v>107</v>
      </c>
      <c r="C2746" t="s">
        <v>108</v>
      </c>
      <c r="D2746" t="s">
        <v>483</v>
      </c>
      <c r="E2746" t="s">
        <v>15</v>
      </c>
      <c r="F2746" t="s">
        <v>26</v>
      </c>
      <c r="G2746">
        <v>2007</v>
      </c>
      <c r="H2746">
        <v>5.8</v>
      </c>
      <c r="I2746">
        <v>2.798</v>
      </c>
    </row>
    <row r="2747" spans="1:9" x14ac:dyDescent="0.25">
      <c r="A2747" t="s">
        <v>9</v>
      </c>
      <c r="B2747" t="s">
        <v>107</v>
      </c>
      <c r="C2747" t="s">
        <v>108</v>
      </c>
      <c r="D2747" t="s">
        <v>483</v>
      </c>
      <c r="E2747" t="s">
        <v>15</v>
      </c>
      <c r="F2747" t="s">
        <v>26</v>
      </c>
      <c r="G2747">
        <v>2008</v>
      </c>
      <c r="H2747">
        <v>10</v>
      </c>
      <c r="I2747">
        <v>4.8239999999999998</v>
      </c>
    </row>
    <row r="2748" spans="1:9" x14ac:dyDescent="0.25">
      <c r="A2748" t="s">
        <v>9</v>
      </c>
      <c r="B2748" t="s">
        <v>107</v>
      </c>
      <c r="C2748" t="s">
        <v>108</v>
      </c>
      <c r="D2748" t="s">
        <v>483</v>
      </c>
      <c r="E2748" t="s">
        <v>15</v>
      </c>
      <c r="F2748" t="s">
        <v>26</v>
      </c>
      <c r="G2748">
        <v>2009</v>
      </c>
      <c r="H2748">
        <v>42.5</v>
      </c>
      <c r="I2748">
        <v>20.5</v>
      </c>
    </row>
    <row r="2749" spans="1:9" x14ac:dyDescent="0.25">
      <c r="A2749" t="s">
        <v>9</v>
      </c>
      <c r="B2749" t="s">
        <v>107</v>
      </c>
      <c r="C2749" t="s">
        <v>108</v>
      </c>
      <c r="D2749" t="s">
        <v>483</v>
      </c>
      <c r="E2749" t="s">
        <v>15</v>
      </c>
      <c r="F2749" t="s">
        <v>26</v>
      </c>
      <c r="G2749">
        <v>2010</v>
      </c>
      <c r="H2749">
        <v>89.3</v>
      </c>
      <c r="I2749">
        <v>76.099999999999994</v>
      </c>
    </row>
    <row r="2750" spans="1:9" x14ac:dyDescent="0.25">
      <c r="A2750" t="s">
        <v>9</v>
      </c>
      <c r="B2750" t="s">
        <v>107</v>
      </c>
      <c r="C2750" t="s">
        <v>108</v>
      </c>
      <c r="D2750" t="s">
        <v>483</v>
      </c>
      <c r="E2750" t="s">
        <v>15</v>
      </c>
      <c r="F2750" t="s">
        <v>26</v>
      </c>
      <c r="G2750">
        <v>2011</v>
      </c>
      <c r="H2750">
        <v>131.1</v>
      </c>
      <c r="I2750">
        <v>141.80000000000001</v>
      </c>
    </row>
    <row r="2751" spans="1:9" x14ac:dyDescent="0.25">
      <c r="A2751" t="s">
        <v>9</v>
      </c>
      <c r="B2751" t="s">
        <v>107</v>
      </c>
      <c r="C2751" t="s">
        <v>108</v>
      </c>
      <c r="D2751" t="s">
        <v>483</v>
      </c>
      <c r="E2751" t="s">
        <v>15</v>
      </c>
      <c r="F2751" t="s">
        <v>26</v>
      </c>
      <c r="G2751">
        <v>2012</v>
      </c>
      <c r="H2751">
        <v>153</v>
      </c>
      <c r="I2751">
        <v>190.4</v>
      </c>
    </row>
    <row r="2752" spans="1:9" x14ac:dyDescent="0.25">
      <c r="A2752" t="s">
        <v>9</v>
      </c>
      <c r="B2752" t="s">
        <v>107</v>
      </c>
      <c r="C2752" t="s">
        <v>108</v>
      </c>
      <c r="D2752" t="s">
        <v>483</v>
      </c>
      <c r="E2752" t="s">
        <v>15</v>
      </c>
      <c r="F2752" t="s">
        <v>26</v>
      </c>
      <c r="G2752">
        <v>2013</v>
      </c>
      <c r="H2752">
        <v>156</v>
      </c>
      <c r="I2752">
        <v>224.2</v>
      </c>
    </row>
    <row r="2753" spans="1:9" x14ac:dyDescent="0.25">
      <c r="A2753" t="s">
        <v>9</v>
      </c>
      <c r="B2753" t="s">
        <v>107</v>
      </c>
      <c r="C2753" t="s">
        <v>108</v>
      </c>
      <c r="D2753" t="s">
        <v>483</v>
      </c>
      <c r="E2753" t="s">
        <v>15</v>
      </c>
      <c r="F2753" t="s">
        <v>26</v>
      </c>
      <c r="G2753">
        <v>2014</v>
      </c>
      <c r="H2753">
        <v>167</v>
      </c>
      <c r="I2753">
        <v>235.9</v>
      </c>
    </row>
    <row r="2754" spans="1:9" x14ac:dyDescent="0.25">
      <c r="A2754" t="s">
        <v>9</v>
      </c>
      <c r="B2754" t="s">
        <v>107</v>
      </c>
      <c r="C2754" t="s">
        <v>108</v>
      </c>
      <c r="D2754" t="s">
        <v>483</v>
      </c>
      <c r="E2754" t="s">
        <v>15</v>
      </c>
      <c r="F2754" t="s">
        <v>26</v>
      </c>
      <c r="G2754">
        <v>2015</v>
      </c>
      <c r="H2754">
        <v>186.6</v>
      </c>
      <c r="I2754">
        <v>244.8</v>
      </c>
    </row>
    <row r="2755" spans="1:9" x14ac:dyDescent="0.25">
      <c r="A2755" t="s">
        <v>9</v>
      </c>
      <c r="B2755" t="s">
        <v>107</v>
      </c>
      <c r="C2755" t="s">
        <v>108</v>
      </c>
      <c r="D2755" t="s">
        <v>483</v>
      </c>
      <c r="E2755" t="s">
        <v>15</v>
      </c>
      <c r="F2755" t="s">
        <v>26</v>
      </c>
      <c r="G2755">
        <v>2016</v>
      </c>
      <c r="H2755">
        <v>186.4</v>
      </c>
      <c r="I2755">
        <v>259.5</v>
      </c>
    </row>
    <row r="2756" spans="1:9" x14ac:dyDescent="0.25">
      <c r="A2756" t="s">
        <v>9</v>
      </c>
      <c r="B2756" t="s">
        <v>107</v>
      </c>
      <c r="C2756" t="s">
        <v>108</v>
      </c>
      <c r="D2756" t="s">
        <v>483</v>
      </c>
      <c r="E2756" t="s">
        <v>15</v>
      </c>
      <c r="F2756" t="s">
        <v>26</v>
      </c>
      <c r="G2756">
        <v>2017</v>
      </c>
      <c r="H2756">
        <v>187.8</v>
      </c>
      <c r="I2756">
        <v>256.5</v>
      </c>
    </row>
    <row r="2757" spans="1:9" x14ac:dyDescent="0.25">
      <c r="A2757" t="s">
        <v>9</v>
      </c>
      <c r="B2757" t="s">
        <v>107</v>
      </c>
      <c r="C2757" t="s">
        <v>108</v>
      </c>
      <c r="D2757" t="s">
        <v>483</v>
      </c>
      <c r="E2757" t="s">
        <v>15</v>
      </c>
      <c r="F2757" t="s">
        <v>26</v>
      </c>
      <c r="G2757">
        <v>2018</v>
      </c>
      <c r="H2757">
        <v>190</v>
      </c>
    </row>
    <row r="2758" spans="1:9" x14ac:dyDescent="0.25">
      <c r="A2758" t="s">
        <v>9</v>
      </c>
      <c r="B2758" t="s">
        <v>107</v>
      </c>
      <c r="C2758" t="s">
        <v>108</v>
      </c>
      <c r="D2758" t="s">
        <v>483</v>
      </c>
      <c r="E2758" t="s">
        <v>15</v>
      </c>
      <c r="F2758" t="s">
        <v>26</v>
      </c>
      <c r="G2758">
        <v>2019</v>
      </c>
      <c r="H2758">
        <v>190</v>
      </c>
    </row>
    <row r="2759" spans="1:9" x14ac:dyDescent="0.25">
      <c r="A2759" t="s">
        <v>9</v>
      </c>
      <c r="B2759" t="s">
        <v>107</v>
      </c>
      <c r="C2759" t="s">
        <v>108</v>
      </c>
      <c r="D2759" t="s">
        <v>483</v>
      </c>
      <c r="E2759" t="s">
        <v>18</v>
      </c>
      <c r="F2759" t="s">
        <v>19</v>
      </c>
      <c r="G2759">
        <v>2004</v>
      </c>
      <c r="H2759">
        <v>6.6</v>
      </c>
      <c r="I2759">
        <v>0.06</v>
      </c>
    </row>
    <row r="2760" spans="1:9" x14ac:dyDescent="0.25">
      <c r="A2760" t="s">
        <v>9</v>
      </c>
      <c r="B2760" t="s">
        <v>107</v>
      </c>
      <c r="C2760" t="s">
        <v>108</v>
      </c>
      <c r="D2760" t="s">
        <v>483</v>
      </c>
      <c r="E2760" t="s">
        <v>18</v>
      </c>
      <c r="F2760" t="s">
        <v>19</v>
      </c>
      <c r="G2760">
        <v>2005</v>
      </c>
      <c r="H2760">
        <v>10.45</v>
      </c>
      <c r="I2760">
        <v>0.3</v>
      </c>
    </row>
    <row r="2761" spans="1:9" x14ac:dyDescent="0.25">
      <c r="A2761" t="s">
        <v>9</v>
      </c>
      <c r="B2761" t="s">
        <v>107</v>
      </c>
      <c r="C2761" t="s">
        <v>108</v>
      </c>
      <c r="D2761" t="s">
        <v>483</v>
      </c>
      <c r="E2761" t="s">
        <v>18</v>
      </c>
      <c r="F2761" t="s">
        <v>19</v>
      </c>
      <c r="G2761">
        <v>2006</v>
      </c>
      <c r="H2761">
        <v>13.475</v>
      </c>
      <c r="I2761">
        <v>4.2530000000000001</v>
      </c>
    </row>
    <row r="2762" spans="1:9" x14ac:dyDescent="0.25">
      <c r="A2762" t="s">
        <v>9</v>
      </c>
      <c r="B2762" t="s">
        <v>107</v>
      </c>
      <c r="C2762" t="s">
        <v>108</v>
      </c>
      <c r="D2762" t="s">
        <v>483</v>
      </c>
      <c r="E2762" t="s">
        <v>18</v>
      </c>
      <c r="F2762" t="s">
        <v>19</v>
      </c>
      <c r="G2762">
        <v>2007</v>
      </c>
      <c r="H2762">
        <v>14.83</v>
      </c>
      <c r="I2762">
        <v>11.802</v>
      </c>
    </row>
    <row r="2763" spans="1:9" x14ac:dyDescent="0.25">
      <c r="A2763" t="s">
        <v>9</v>
      </c>
      <c r="B2763" t="s">
        <v>107</v>
      </c>
      <c r="C2763" t="s">
        <v>108</v>
      </c>
      <c r="D2763" t="s">
        <v>483</v>
      </c>
      <c r="E2763" t="s">
        <v>18</v>
      </c>
      <c r="F2763" t="s">
        <v>19</v>
      </c>
      <c r="G2763">
        <v>2008</v>
      </c>
      <c r="H2763">
        <v>14.83</v>
      </c>
      <c r="I2763">
        <v>15</v>
      </c>
    </row>
    <row r="2764" spans="1:9" x14ac:dyDescent="0.25">
      <c r="A2764" t="s">
        <v>9</v>
      </c>
      <c r="B2764" t="s">
        <v>107</v>
      </c>
      <c r="C2764" t="s">
        <v>108</v>
      </c>
      <c r="D2764" t="s">
        <v>483</v>
      </c>
      <c r="E2764" t="s">
        <v>18</v>
      </c>
      <c r="F2764" t="s">
        <v>19</v>
      </c>
      <c r="G2764">
        <v>2009</v>
      </c>
      <c r="H2764">
        <v>14.83</v>
      </c>
      <c r="I2764">
        <v>15.5</v>
      </c>
    </row>
    <row r="2765" spans="1:9" x14ac:dyDescent="0.25">
      <c r="A2765" t="s">
        <v>9</v>
      </c>
      <c r="B2765" t="s">
        <v>107</v>
      </c>
      <c r="C2765" t="s">
        <v>108</v>
      </c>
      <c r="D2765" t="s">
        <v>483</v>
      </c>
      <c r="E2765" t="s">
        <v>18</v>
      </c>
      <c r="F2765" t="s">
        <v>19</v>
      </c>
      <c r="G2765">
        <v>2010</v>
      </c>
      <c r="H2765">
        <v>14.83</v>
      </c>
      <c r="I2765">
        <v>16.899999999999999</v>
      </c>
    </row>
    <row r="2766" spans="1:9" x14ac:dyDescent="0.25">
      <c r="A2766" t="s">
        <v>9</v>
      </c>
      <c r="B2766" t="s">
        <v>107</v>
      </c>
      <c r="C2766" t="s">
        <v>108</v>
      </c>
      <c r="D2766" t="s">
        <v>483</v>
      </c>
      <c r="E2766" t="s">
        <v>18</v>
      </c>
      <c r="F2766" t="s">
        <v>19</v>
      </c>
      <c r="G2766">
        <v>2011</v>
      </c>
      <c r="H2766">
        <v>14.83</v>
      </c>
      <c r="I2766">
        <v>11.7</v>
      </c>
    </row>
    <row r="2767" spans="1:9" x14ac:dyDescent="0.25">
      <c r="A2767" t="s">
        <v>9</v>
      </c>
      <c r="B2767" t="s">
        <v>107</v>
      </c>
      <c r="C2767" t="s">
        <v>108</v>
      </c>
      <c r="D2767" t="s">
        <v>483</v>
      </c>
      <c r="E2767" t="s">
        <v>18</v>
      </c>
      <c r="F2767" t="s">
        <v>19</v>
      </c>
      <c r="G2767">
        <v>2012</v>
      </c>
      <c r="H2767">
        <v>14.83</v>
      </c>
      <c r="I2767">
        <v>18.2</v>
      </c>
    </row>
    <row r="2768" spans="1:9" x14ac:dyDescent="0.25">
      <c r="A2768" t="s">
        <v>9</v>
      </c>
      <c r="B2768" t="s">
        <v>107</v>
      </c>
      <c r="C2768" t="s">
        <v>108</v>
      </c>
      <c r="D2768" t="s">
        <v>483</v>
      </c>
      <c r="E2768" t="s">
        <v>18</v>
      </c>
      <c r="F2768" t="s">
        <v>19</v>
      </c>
      <c r="G2768">
        <v>2013</v>
      </c>
      <c r="H2768">
        <v>14.83</v>
      </c>
      <c r="I2768">
        <v>15.1</v>
      </c>
    </row>
    <row r="2769" spans="1:9" x14ac:dyDescent="0.25">
      <c r="A2769" t="s">
        <v>9</v>
      </c>
      <c r="B2769" t="s">
        <v>107</v>
      </c>
      <c r="C2769" t="s">
        <v>108</v>
      </c>
      <c r="D2769" t="s">
        <v>483</v>
      </c>
      <c r="E2769" t="s">
        <v>18</v>
      </c>
      <c r="F2769" t="s">
        <v>19</v>
      </c>
      <c r="G2769">
        <v>2014</v>
      </c>
      <c r="H2769">
        <v>14.83</v>
      </c>
      <c r="I2769">
        <v>15.7</v>
      </c>
    </row>
    <row r="2770" spans="1:9" x14ac:dyDescent="0.25">
      <c r="A2770" t="s">
        <v>9</v>
      </c>
      <c r="B2770" t="s">
        <v>107</v>
      </c>
      <c r="C2770" t="s">
        <v>108</v>
      </c>
      <c r="D2770" t="s">
        <v>483</v>
      </c>
      <c r="E2770" t="s">
        <v>18</v>
      </c>
      <c r="F2770" t="s">
        <v>19</v>
      </c>
      <c r="G2770">
        <v>2015</v>
      </c>
      <c r="H2770">
        <v>14.83</v>
      </c>
      <c r="I2770">
        <v>16</v>
      </c>
    </row>
    <row r="2771" spans="1:9" x14ac:dyDescent="0.25">
      <c r="A2771" t="s">
        <v>9</v>
      </c>
      <c r="B2771" t="s">
        <v>107</v>
      </c>
      <c r="C2771" t="s">
        <v>108</v>
      </c>
      <c r="D2771" t="s">
        <v>483</v>
      </c>
      <c r="E2771" t="s">
        <v>18</v>
      </c>
      <c r="F2771" t="s">
        <v>19</v>
      </c>
      <c r="G2771">
        <v>2016</v>
      </c>
      <c r="H2771">
        <v>16.5</v>
      </c>
      <c r="I2771">
        <v>18.5</v>
      </c>
    </row>
    <row r="2772" spans="1:9" x14ac:dyDescent="0.25">
      <c r="A2772" t="s">
        <v>9</v>
      </c>
      <c r="B2772" t="s">
        <v>107</v>
      </c>
      <c r="C2772" t="s">
        <v>108</v>
      </c>
      <c r="D2772" t="s">
        <v>483</v>
      </c>
      <c r="E2772" t="s">
        <v>18</v>
      </c>
      <c r="F2772" t="s">
        <v>19</v>
      </c>
      <c r="G2772">
        <v>2017</v>
      </c>
      <c r="H2772">
        <v>16.5</v>
      </c>
      <c r="I2772">
        <v>14</v>
      </c>
    </row>
    <row r="2773" spans="1:9" x14ac:dyDescent="0.25">
      <c r="A2773" t="s">
        <v>9</v>
      </c>
      <c r="B2773" t="s">
        <v>107</v>
      </c>
      <c r="C2773" t="s">
        <v>108</v>
      </c>
      <c r="D2773" t="s">
        <v>483</v>
      </c>
      <c r="E2773" t="s">
        <v>18</v>
      </c>
      <c r="F2773" t="s">
        <v>19</v>
      </c>
      <c r="G2773">
        <v>2018</v>
      </c>
      <c r="H2773">
        <v>16.5</v>
      </c>
    </row>
    <row r="2774" spans="1:9" x14ac:dyDescent="0.25">
      <c r="A2774" t="s">
        <v>9</v>
      </c>
      <c r="B2774" t="s">
        <v>107</v>
      </c>
      <c r="C2774" t="s">
        <v>108</v>
      </c>
      <c r="D2774" t="s">
        <v>483</v>
      </c>
      <c r="E2774" t="s">
        <v>18</v>
      </c>
      <c r="F2774" t="s">
        <v>19</v>
      </c>
      <c r="G2774">
        <v>2019</v>
      </c>
      <c r="H2774">
        <v>16.5</v>
      </c>
    </row>
    <row r="2775" spans="1:9" x14ac:dyDescent="0.25">
      <c r="A2775" t="s">
        <v>9</v>
      </c>
      <c r="B2775" t="s">
        <v>109</v>
      </c>
      <c r="C2775" t="s">
        <v>110</v>
      </c>
      <c r="D2775" t="s">
        <v>482</v>
      </c>
      <c r="E2775" t="s">
        <v>12</v>
      </c>
      <c r="F2775" t="s">
        <v>12</v>
      </c>
      <c r="G2775">
        <v>2000</v>
      </c>
      <c r="H2775">
        <v>2.64</v>
      </c>
    </row>
    <row r="2776" spans="1:9" x14ac:dyDescent="0.25">
      <c r="A2776" t="s">
        <v>9</v>
      </c>
      <c r="B2776" t="s">
        <v>109</v>
      </c>
      <c r="C2776" t="s">
        <v>110</v>
      </c>
      <c r="D2776" t="s">
        <v>482</v>
      </c>
      <c r="E2776" t="s">
        <v>12</v>
      </c>
      <c r="F2776" t="s">
        <v>12</v>
      </c>
      <c r="G2776">
        <v>2001</v>
      </c>
      <c r="H2776">
        <v>2.64</v>
      </c>
    </row>
    <row r="2777" spans="1:9" x14ac:dyDescent="0.25">
      <c r="A2777" t="s">
        <v>9</v>
      </c>
      <c r="B2777" t="s">
        <v>109</v>
      </c>
      <c r="C2777" t="s">
        <v>110</v>
      </c>
      <c r="D2777" t="s">
        <v>482</v>
      </c>
      <c r="E2777" t="s">
        <v>12</v>
      </c>
      <c r="F2777" t="s">
        <v>12</v>
      </c>
      <c r="G2777">
        <v>2002</v>
      </c>
      <c r="H2777">
        <v>2.64</v>
      </c>
    </row>
    <row r="2778" spans="1:9" x14ac:dyDescent="0.25">
      <c r="A2778" t="s">
        <v>9</v>
      </c>
      <c r="B2778" t="s">
        <v>109</v>
      </c>
      <c r="C2778" t="s">
        <v>110</v>
      </c>
      <c r="D2778" t="s">
        <v>482</v>
      </c>
      <c r="E2778" t="s">
        <v>12</v>
      </c>
      <c r="F2778" t="s">
        <v>12</v>
      </c>
      <c r="G2778">
        <v>2003</v>
      </c>
      <c r="H2778">
        <v>2.64</v>
      </c>
    </row>
    <row r="2779" spans="1:9" x14ac:dyDescent="0.25">
      <c r="A2779" t="s">
        <v>9</v>
      </c>
      <c r="B2779" t="s">
        <v>109</v>
      </c>
      <c r="C2779" t="s">
        <v>110</v>
      </c>
      <c r="D2779" t="s">
        <v>482</v>
      </c>
      <c r="E2779" t="s">
        <v>12</v>
      </c>
      <c r="F2779" t="s">
        <v>12</v>
      </c>
      <c r="G2779">
        <v>2004</v>
      </c>
      <c r="H2779">
        <v>2.64</v>
      </c>
    </row>
    <row r="2780" spans="1:9" x14ac:dyDescent="0.25">
      <c r="A2780" t="s">
        <v>9</v>
      </c>
      <c r="B2780" t="s">
        <v>109</v>
      </c>
      <c r="C2780" t="s">
        <v>110</v>
      </c>
      <c r="D2780" t="s">
        <v>482</v>
      </c>
      <c r="E2780" t="s">
        <v>12</v>
      </c>
      <c r="F2780" t="s">
        <v>12</v>
      </c>
      <c r="G2780">
        <v>2005</v>
      </c>
      <c r="H2780">
        <v>15.14</v>
      </c>
      <c r="I2780">
        <v>130.27199999999999</v>
      </c>
    </row>
    <row r="2781" spans="1:9" x14ac:dyDescent="0.25">
      <c r="A2781" t="s">
        <v>9</v>
      </c>
      <c r="B2781" t="s">
        <v>109</v>
      </c>
      <c r="C2781" t="s">
        <v>110</v>
      </c>
      <c r="D2781" t="s">
        <v>482</v>
      </c>
      <c r="E2781" t="s">
        <v>12</v>
      </c>
      <c r="F2781" t="s">
        <v>12</v>
      </c>
      <c r="G2781">
        <v>2006</v>
      </c>
      <c r="H2781">
        <v>30.14</v>
      </c>
      <c r="I2781">
        <v>50.122999999999998</v>
      </c>
    </row>
    <row r="2782" spans="1:9" x14ac:dyDescent="0.25">
      <c r="A2782" t="s">
        <v>9</v>
      </c>
      <c r="B2782" t="s">
        <v>109</v>
      </c>
      <c r="C2782" t="s">
        <v>110</v>
      </c>
      <c r="D2782" t="s">
        <v>482</v>
      </c>
      <c r="E2782" t="s">
        <v>12</v>
      </c>
      <c r="F2782" t="s">
        <v>12</v>
      </c>
      <c r="G2782">
        <v>2007</v>
      </c>
      <c r="H2782">
        <v>30.14</v>
      </c>
      <c r="I2782">
        <v>122.95</v>
      </c>
    </row>
    <row r="2783" spans="1:9" x14ac:dyDescent="0.25">
      <c r="A2783" t="s">
        <v>9</v>
      </c>
      <c r="B2783" t="s">
        <v>109</v>
      </c>
      <c r="C2783" t="s">
        <v>110</v>
      </c>
      <c r="D2783" t="s">
        <v>482</v>
      </c>
      <c r="E2783" t="s">
        <v>12</v>
      </c>
      <c r="F2783" t="s">
        <v>12</v>
      </c>
      <c r="G2783">
        <v>2008</v>
      </c>
      <c r="H2783">
        <v>30.14</v>
      </c>
      <c r="I2783">
        <v>122.059</v>
      </c>
    </row>
    <row r="2784" spans="1:9" x14ac:dyDescent="0.25">
      <c r="A2784" t="s">
        <v>9</v>
      </c>
      <c r="B2784" t="s">
        <v>109</v>
      </c>
      <c r="C2784" t="s">
        <v>110</v>
      </c>
      <c r="D2784" t="s">
        <v>482</v>
      </c>
      <c r="E2784" t="s">
        <v>12</v>
      </c>
      <c r="F2784" t="s">
        <v>12</v>
      </c>
      <c r="G2784">
        <v>2009</v>
      </c>
      <c r="H2784">
        <v>50.14</v>
      </c>
      <c r="I2784">
        <v>145.74600000000001</v>
      </c>
    </row>
    <row r="2785" spans="1:9" x14ac:dyDescent="0.25">
      <c r="A2785" t="s">
        <v>9</v>
      </c>
      <c r="B2785" t="s">
        <v>109</v>
      </c>
      <c r="C2785" t="s">
        <v>110</v>
      </c>
      <c r="D2785" t="s">
        <v>482</v>
      </c>
      <c r="E2785" t="s">
        <v>12</v>
      </c>
      <c r="F2785" t="s">
        <v>12</v>
      </c>
      <c r="G2785">
        <v>2010</v>
      </c>
      <c r="H2785">
        <v>50.14</v>
      </c>
      <c r="I2785">
        <v>159.864</v>
      </c>
    </row>
    <row r="2786" spans="1:9" x14ac:dyDescent="0.25">
      <c r="A2786" t="s">
        <v>9</v>
      </c>
      <c r="B2786" t="s">
        <v>109</v>
      </c>
      <c r="C2786" t="s">
        <v>110</v>
      </c>
      <c r="D2786" t="s">
        <v>482</v>
      </c>
      <c r="E2786" t="s">
        <v>12</v>
      </c>
      <c r="F2786" t="s">
        <v>12</v>
      </c>
      <c r="G2786">
        <v>2011</v>
      </c>
      <c r="H2786">
        <v>50.14</v>
      </c>
      <c r="I2786">
        <v>189.76</v>
      </c>
    </row>
    <row r="2787" spans="1:9" x14ac:dyDescent="0.25">
      <c r="A2787" t="s">
        <v>9</v>
      </c>
      <c r="B2787" t="s">
        <v>109</v>
      </c>
      <c r="C2787" t="s">
        <v>110</v>
      </c>
      <c r="D2787" t="s">
        <v>482</v>
      </c>
      <c r="E2787" t="s">
        <v>12</v>
      </c>
      <c r="F2787" t="s">
        <v>12</v>
      </c>
      <c r="G2787">
        <v>2012</v>
      </c>
      <c r="H2787">
        <v>50.14</v>
      </c>
      <c r="I2787">
        <v>202.40199999999999</v>
      </c>
    </row>
    <row r="2788" spans="1:9" x14ac:dyDescent="0.25">
      <c r="A2788" t="s">
        <v>9</v>
      </c>
      <c r="B2788" t="s">
        <v>109</v>
      </c>
      <c r="C2788" t="s">
        <v>110</v>
      </c>
      <c r="D2788" t="s">
        <v>482</v>
      </c>
      <c r="E2788" t="s">
        <v>12</v>
      </c>
      <c r="F2788" t="s">
        <v>12</v>
      </c>
      <c r="G2788">
        <v>2013</v>
      </c>
      <c r="H2788">
        <v>50.14</v>
      </c>
      <c r="I2788">
        <v>254.946</v>
      </c>
    </row>
    <row r="2789" spans="1:9" x14ac:dyDescent="0.25">
      <c r="A2789" t="s">
        <v>9</v>
      </c>
      <c r="B2789" t="s">
        <v>109</v>
      </c>
      <c r="C2789" t="s">
        <v>110</v>
      </c>
      <c r="D2789" t="s">
        <v>482</v>
      </c>
      <c r="E2789" t="s">
        <v>12</v>
      </c>
      <c r="F2789" t="s">
        <v>12</v>
      </c>
      <c r="G2789">
        <v>2014</v>
      </c>
      <c r="H2789">
        <v>50.14</v>
      </c>
      <c r="I2789">
        <v>250.64400000000001</v>
      </c>
    </row>
    <row r="2790" spans="1:9" x14ac:dyDescent="0.25">
      <c r="A2790" t="s">
        <v>9</v>
      </c>
      <c r="B2790" t="s">
        <v>109</v>
      </c>
      <c r="C2790" t="s">
        <v>110</v>
      </c>
      <c r="D2790" t="s">
        <v>482</v>
      </c>
      <c r="E2790" t="s">
        <v>12</v>
      </c>
      <c r="F2790" t="s">
        <v>12</v>
      </c>
      <c r="G2790">
        <v>2015</v>
      </c>
      <c r="H2790">
        <v>74.14</v>
      </c>
      <c r="I2790">
        <v>202.422</v>
      </c>
    </row>
    <row r="2791" spans="1:9" x14ac:dyDescent="0.25">
      <c r="A2791" t="s">
        <v>9</v>
      </c>
      <c r="B2791" t="s">
        <v>109</v>
      </c>
      <c r="C2791" t="s">
        <v>110</v>
      </c>
      <c r="D2791" t="s">
        <v>482</v>
      </c>
      <c r="E2791" t="s">
        <v>12</v>
      </c>
      <c r="F2791" t="s">
        <v>12</v>
      </c>
      <c r="G2791">
        <v>2016</v>
      </c>
      <c r="H2791">
        <v>74.14</v>
      </c>
      <c r="I2791">
        <v>92.388999999999996</v>
      </c>
    </row>
    <row r="2792" spans="1:9" x14ac:dyDescent="0.25">
      <c r="A2792" t="s">
        <v>9</v>
      </c>
      <c r="B2792" t="s">
        <v>109</v>
      </c>
      <c r="C2792" t="s">
        <v>110</v>
      </c>
      <c r="D2792" t="s">
        <v>482</v>
      </c>
      <c r="E2792" t="s">
        <v>12</v>
      </c>
      <c r="F2792" t="s">
        <v>12</v>
      </c>
      <c r="G2792">
        <v>2017</v>
      </c>
      <c r="H2792">
        <v>89.14</v>
      </c>
      <c r="I2792">
        <v>77.456000000000003</v>
      </c>
    </row>
    <row r="2793" spans="1:9" x14ac:dyDescent="0.25">
      <c r="A2793" t="s">
        <v>9</v>
      </c>
      <c r="B2793" t="s">
        <v>109</v>
      </c>
      <c r="C2793" t="s">
        <v>110</v>
      </c>
      <c r="D2793" t="s">
        <v>482</v>
      </c>
      <c r="E2793" t="s">
        <v>12</v>
      </c>
      <c r="F2793" t="s">
        <v>12</v>
      </c>
      <c r="G2793">
        <v>2018</v>
      </c>
      <c r="H2793">
        <v>89.14</v>
      </c>
    </row>
    <row r="2794" spans="1:9" x14ac:dyDescent="0.25">
      <c r="A2794" t="s">
        <v>9</v>
      </c>
      <c r="B2794" t="s">
        <v>109</v>
      </c>
      <c r="C2794" t="s">
        <v>110</v>
      </c>
      <c r="D2794" t="s">
        <v>482</v>
      </c>
      <c r="E2794" t="s">
        <v>12</v>
      </c>
      <c r="F2794" t="s">
        <v>12</v>
      </c>
      <c r="G2794">
        <v>2019</v>
      </c>
      <c r="H2794">
        <v>89.14</v>
      </c>
    </row>
    <row r="2795" spans="1:9" x14ac:dyDescent="0.25">
      <c r="A2795" t="s">
        <v>9</v>
      </c>
      <c r="B2795" t="s">
        <v>109</v>
      </c>
      <c r="C2795" t="s">
        <v>110</v>
      </c>
      <c r="D2795" t="s">
        <v>482</v>
      </c>
      <c r="E2795" t="s">
        <v>111</v>
      </c>
      <c r="F2795" t="s">
        <v>111</v>
      </c>
      <c r="G2795">
        <v>2009</v>
      </c>
      <c r="H2795">
        <v>3.6</v>
      </c>
      <c r="I2795">
        <v>3.3119999999999998</v>
      </c>
    </row>
    <row r="2796" spans="1:9" x14ac:dyDescent="0.25">
      <c r="A2796" t="s">
        <v>9</v>
      </c>
      <c r="B2796" t="s">
        <v>109</v>
      </c>
      <c r="C2796" t="s">
        <v>110</v>
      </c>
      <c r="D2796" t="s">
        <v>482</v>
      </c>
      <c r="E2796" t="s">
        <v>111</v>
      </c>
      <c r="F2796" t="s">
        <v>111</v>
      </c>
      <c r="G2796">
        <v>2010</v>
      </c>
      <c r="H2796">
        <v>3.6</v>
      </c>
      <c r="I2796">
        <v>8.9730000000000008</v>
      </c>
    </row>
    <row r="2797" spans="1:9" x14ac:dyDescent="0.25">
      <c r="A2797" t="s">
        <v>9</v>
      </c>
      <c r="B2797" t="s">
        <v>109</v>
      </c>
      <c r="C2797" t="s">
        <v>110</v>
      </c>
      <c r="D2797" t="s">
        <v>482</v>
      </c>
      <c r="E2797" t="s">
        <v>111</v>
      </c>
      <c r="F2797" t="s">
        <v>111</v>
      </c>
      <c r="G2797">
        <v>2011</v>
      </c>
      <c r="H2797">
        <v>3.6</v>
      </c>
      <c r="I2797">
        <v>6.11</v>
      </c>
    </row>
    <row r="2798" spans="1:9" x14ac:dyDescent="0.25">
      <c r="A2798" t="s">
        <v>9</v>
      </c>
      <c r="B2798" t="s">
        <v>109</v>
      </c>
      <c r="C2798" t="s">
        <v>110</v>
      </c>
      <c r="D2798" t="s">
        <v>482</v>
      </c>
      <c r="E2798" t="s">
        <v>111</v>
      </c>
      <c r="F2798" t="s">
        <v>111</v>
      </c>
      <c r="G2798">
        <v>2012</v>
      </c>
      <c r="H2798">
        <v>3.6</v>
      </c>
      <c r="I2798">
        <v>8.8260000000000005</v>
      </c>
    </row>
    <row r="2799" spans="1:9" x14ac:dyDescent="0.25">
      <c r="A2799" t="s">
        <v>9</v>
      </c>
      <c r="B2799" t="s">
        <v>109</v>
      </c>
      <c r="C2799" t="s">
        <v>110</v>
      </c>
      <c r="D2799" t="s">
        <v>482</v>
      </c>
      <c r="E2799" t="s">
        <v>111</v>
      </c>
      <c r="F2799" t="s">
        <v>111</v>
      </c>
      <c r="G2799">
        <v>2013</v>
      </c>
      <c r="H2799">
        <v>3.6</v>
      </c>
      <c r="I2799">
        <v>9.9380000000000006</v>
      </c>
    </row>
    <row r="2800" spans="1:9" x14ac:dyDescent="0.25">
      <c r="A2800" t="s">
        <v>9</v>
      </c>
      <c r="B2800" t="s">
        <v>109</v>
      </c>
      <c r="C2800" t="s">
        <v>110</v>
      </c>
      <c r="D2800" t="s">
        <v>482</v>
      </c>
      <c r="E2800" t="s">
        <v>111</v>
      </c>
      <c r="F2800" t="s">
        <v>111</v>
      </c>
      <c r="G2800">
        <v>2014</v>
      </c>
      <c r="H2800">
        <v>3.6</v>
      </c>
      <c r="I2800">
        <v>15.618</v>
      </c>
    </row>
    <row r="2801" spans="1:9" x14ac:dyDescent="0.25">
      <c r="A2801" t="s">
        <v>9</v>
      </c>
      <c r="B2801" t="s">
        <v>109</v>
      </c>
      <c r="C2801" t="s">
        <v>110</v>
      </c>
      <c r="D2801" t="s">
        <v>482</v>
      </c>
      <c r="E2801" t="s">
        <v>111</v>
      </c>
      <c r="F2801" t="s">
        <v>111</v>
      </c>
      <c r="G2801">
        <v>2015</v>
      </c>
      <c r="H2801">
        <v>28.6</v>
      </c>
      <c r="I2801">
        <v>23.353000000000002</v>
      </c>
    </row>
    <row r="2802" spans="1:9" x14ac:dyDescent="0.25">
      <c r="A2802" t="s">
        <v>9</v>
      </c>
      <c r="B2802" t="s">
        <v>109</v>
      </c>
      <c r="C2802" t="s">
        <v>110</v>
      </c>
      <c r="D2802" t="s">
        <v>482</v>
      </c>
      <c r="E2802" t="s">
        <v>111</v>
      </c>
      <c r="F2802" t="s">
        <v>111</v>
      </c>
      <c r="G2802">
        <v>2016</v>
      </c>
      <c r="H2802">
        <v>28.6</v>
      </c>
      <c r="I2802">
        <v>199.32900000000001</v>
      </c>
    </row>
    <row r="2803" spans="1:9" x14ac:dyDescent="0.25">
      <c r="A2803" t="s">
        <v>9</v>
      </c>
      <c r="B2803" t="s">
        <v>109</v>
      </c>
      <c r="C2803" t="s">
        <v>110</v>
      </c>
      <c r="D2803" t="s">
        <v>482</v>
      </c>
      <c r="E2803" t="s">
        <v>111</v>
      </c>
      <c r="F2803" t="s">
        <v>111</v>
      </c>
      <c r="G2803">
        <v>2017</v>
      </c>
      <c r="H2803">
        <v>28.6</v>
      </c>
      <c r="I2803">
        <v>297.08199999999999</v>
      </c>
    </row>
    <row r="2804" spans="1:9" x14ac:dyDescent="0.25">
      <c r="A2804" t="s">
        <v>9</v>
      </c>
      <c r="B2804" t="s">
        <v>109</v>
      </c>
      <c r="C2804" t="s">
        <v>110</v>
      </c>
      <c r="D2804" t="s">
        <v>482</v>
      </c>
      <c r="E2804" t="s">
        <v>111</v>
      </c>
      <c r="F2804" t="s">
        <v>111</v>
      </c>
      <c r="G2804">
        <v>2018</v>
      </c>
      <c r="H2804">
        <v>28.6</v>
      </c>
    </row>
    <row r="2805" spans="1:9" x14ac:dyDescent="0.25">
      <c r="A2805" t="s">
        <v>9</v>
      </c>
      <c r="B2805" t="s">
        <v>109</v>
      </c>
      <c r="C2805" t="s">
        <v>110</v>
      </c>
      <c r="D2805" t="s">
        <v>482</v>
      </c>
      <c r="E2805" t="s">
        <v>111</v>
      </c>
      <c r="F2805" t="s">
        <v>111</v>
      </c>
      <c r="G2805">
        <v>2019</v>
      </c>
      <c r="H2805">
        <v>28.6</v>
      </c>
    </row>
    <row r="2806" spans="1:9" x14ac:dyDescent="0.25">
      <c r="A2806" t="s">
        <v>9</v>
      </c>
      <c r="B2806" t="s">
        <v>109</v>
      </c>
      <c r="C2806" t="s">
        <v>110</v>
      </c>
      <c r="D2806" t="s">
        <v>483</v>
      </c>
      <c r="E2806" t="s">
        <v>22</v>
      </c>
      <c r="F2806" t="s">
        <v>23</v>
      </c>
      <c r="G2806">
        <v>2000</v>
      </c>
      <c r="H2806">
        <v>1.1000000000000001</v>
      </c>
      <c r="I2806">
        <v>0.8</v>
      </c>
    </row>
    <row r="2807" spans="1:9" x14ac:dyDescent="0.25">
      <c r="A2807" t="s">
        <v>9</v>
      </c>
      <c r="B2807" t="s">
        <v>109</v>
      </c>
      <c r="C2807" t="s">
        <v>110</v>
      </c>
      <c r="D2807" t="s">
        <v>483</v>
      </c>
      <c r="E2807" t="s">
        <v>22</v>
      </c>
      <c r="F2807" t="s">
        <v>23</v>
      </c>
      <c r="G2807">
        <v>2001</v>
      </c>
      <c r="H2807">
        <v>1.1000000000000001</v>
      </c>
      <c r="I2807">
        <v>0.8</v>
      </c>
    </row>
    <row r="2808" spans="1:9" x14ac:dyDescent="0.25">
      <c r="A2808" t="s">
        <v>9</v>
      </c>
      <c r="B2808" t="s">
        <v>109</v>
      </c>
      <c r="C2808" t="s">
        <v>110</v>
      </c>
      <c r="D2808" t="s">
        <v>483</v>
      </c>
      <c r="E2808" t="s">
        <v>22</v>
      </c>
      <c r="F2808" t="s">
        <v>23</v>
      </c>
      <c r="G2808">
        <v>2002</v>
      </c>
      <c r="H2808">
        <v>1.1000000000000001</v>
      </c>
      <c r="I2808">
        <v>0.9</v>
      </c>
    </row>
    <row r="2809" spans="1:9" x14ac:dyDescent="0.25">
      <c r="A2809" t="s">
        <v>9</v>
      </c>
      <c r="B2809" t="s">
        <v>109</v>
      </c>
      <c r="C2809" t="s">
        <v>110</v>
      </c>
      <c r="D2809" t="s">
        <v>483</v>
      </c>
      <c r="E2809" t="s">
        <v>22</v>
      </c>
      <c r="F2809" t="s">
        <v>23</v>
      </c>
      <c r="G2809">
        <v>2003</v>
      </c>
      <c r="H2809">
        <v>1.1000000000000001</v>
      </c>
      <c r="I2809">
        <v>1</v>
      </c>
    </row>
    <row r="2810" spans="1:9" x14ac:dyDescent="0.25">
      <c r="A2810" t="s">
        <v>9</v>
      </c>
      <c r="B2810" t="s">
        <v>109</v>
      </c>
      <c r="C2810" t="s">
        <v>110</v>
      </c>
      <c r="D2810" t="s">
        <v>483</v>
      </c>
      <c r="E2810" t="s">
        <v>22</v>
      </c>
      <c r="F2810" t="s">
        <v>23</v>
      </c>
      <c r="G2810">
        <v>2004</v>
      </c>
      <c r="H2810">
        <v>1.1000000000000001</v>
      </c>
      <c r="I2810">
        <v>1.2</v>
      </c>
    </row>
    <row r="2811" spans="1:9" x14ac:dyDescent="0.25">
      <c r="A2811" t="s">
        <v>9</v>
      </c>
      <c r="B2811" t="s">
        <v>109</v>
      </c>
      <c r="C2811" t="s">
        <v>110</v>
      </c>
      <c r="D2811" t="s">
        <v>483</v>
      </c>
      <c r="E2811" t="s">
        <v>22</v>
      </c>
      <c r="F2811" t="s">
        <v>23</v>
      </c>
      <c r="G2811">
        <v>2005</v>
      </c>
      <c r="H2811">
        <v>1.1000000000000001</v>
      </c>
      <c r="I2811">
        <v>1.173</v>
      </c>
    </row>
    <row r="2812" spans="1:9" x14ac:dyDescent="0.25">
      <c r="A2812" t="s">
        <v>9</v>
      </c>
      <c r="B2812" t="s">
        <v>109</v>
      </c>
      <c r="C2812" t="s">
        <v>110</v>
      </c>
      <c r="D2812" t="s">
        <v>483</v>
      </c>
      <c r="E2812" t="s">
        <v>22</v>
      </c>
      <c r="F2812" t="s">
        <v>23</v>
      </c>
      <c r="G2812">
        <v>2006</v>
      </c>
      <c r="H2812">
        <v>0.83499999999999996</v>
      </c>
      <c r="I2812">
        <v>1.1599999999999999</v>
      </c>
    </row>
    <row r="2813" spans="1:9" x14ac:dyDescent="0.25">
      <c r="A2813" t="s">
        <v>9</v>
      </c>
      <c r="B2813" t="s">
        <v>109</v>
      </c>
      <c r="C2813" t="s">
        <v>110</v>
      </c>
      <c r="D2813" t="s">
        <v>483</v>
      </c>
      <c r="E2813" t="s">
        <v>22</v>
      </c>
      <c r="F2813" t="s">
        <v>23</v>
      </c>
      <c r="G2813">
        <v>2007</v>
      </c>
      <c r="H2813">
        <v>0.83499999999999996</v>
      </c>
      <c r="I2813">
        <v>1.94</v>
      </c>
    </row>
    <row r="2814" spans="1:9" x14ac:dyDescent="0.25">
      <c r="A2814" t="s">
        <v>9</v>
      </c>
      <c r="B2814" t="s">
        <v>109</v>
      </c>
      <c r="C2814" t="s">
        <v>110</v>
      </c>
      <c r="D2814" t="s">
        <v>483</v>
      </c>
      <c r="E2814" t="s">
        <v>22</v>
      </c>
      <c r="F2814" t="s">
        <v>23</v>
      </c>
      <c r="G2814">
        <v>2008</v>
      </c>
      <c r="H2814">
        <v>0.83499999999999996</v>
      </c>
      <c r="I2814">
        <v>1.26</v>
      </c>
    </row>
    <row r="2815" spans="1:9" x14ac:dyDescent="0.25">
      <c r="A2815" t="s">
        <v>9</v>
      </c>
      <c r="B2815" t="s">
        <v>109</v>
      </c>
      <c r="C2815" t="s">
        <v>110</v>
      </c>
      <c r="D2815" t="s">
        <v>483</v>
      </c>
      <c r="E2815" t="s">
        <v>22</v>
      </c>
      <c r="F2815" t="s">
        <v>23</v>
      </c>
      <c r="G2815">
        <v>2009</v>
      </c>
      <c r="H2815">
        <v>0.83499999999999996</v>
      </c>
      <c r="I2815">
        <v>2.0129999999999999</v>
      </c>
    </row>
    <row r="2816" spans="1:9" x14ac:dyDescent="0.25">
      <c r="A2816" t="s">
        <v>9</v>
      </c>
      <c r="B2816" t="s">
        <v>109</v>
      </c>
      <c r="C2816" t="s">
        <v>110</v>
      </c>
      <c r="D2816" t="s">
        <v>483</v>
      </c>
      <c r="E2816" t="s">
        <v>22</v>
      </c>
      <c r="F2816" t="s">
        <v>23</v>
      </c>
      <c r="G2816">
        <v>2010</v>
      </c>
      <c r="H2816">
        <v>0.83499999999999996</v>
      </c>
      <c r="I2816">
        <v>2.306</v>
      </c>
    </row>
    <row r="2817" spans="1:9" x14ac:dyDescent="0.25">
      <c r="A2817" t="s">
        <v>9</v>
      </c>
      <c r="B2817" t="s">
        <v>109</v>
      </c>
      <c r="C2817" t="s">
        <v>110</v>
      </c>
      <c r="D2817" t="s">
        <v>483</v>
      </c>
      <c r="E2817" t="s">
        <v>22</v>
      </c>
      <c r="F2817" t="s">
        <v>23</v>
      </c>
      <c r="G2817">
        <v>2011</v>
      </c>
      <c r="H2817">
        <v>0.83499999999999996</v>
      </c>
      <c r="I2817">
        <v>1.9179999999999999</v>
      </c>
    </row>
    <row r="2818" spans="1:9" x14ac:dyDescent="0.25">
      <c r="A2818" t="s">
        <v>9</v>
      </c>
      <c r="B2818" t="s">
        <v>109</v>
      </c>
      <c r="C2818" t="s">
        <v>110</v>
      </c>
      <c r="D2818" t="s">
        <v>483</v>
      </c>
      <c r="E2818" t="s">
        <v>22</v>
      </c>
      <c r="F2818" t="s">
        <v>23</v>
      </c>
      <c r="G2818">
        <v>2012</v>
      </c>
      <c r="H2818">
        <v>0.83499999999999996</v>
      </c>
      <c r="I2818">
        <v>1.9359999999999999</v>
      </c>
    </row>
    <row r="2819" spans="1:9" x14ac:dyDescent="0.25">
      <c r="A2819" t="s">
        <v>9</v>
      </c>
      <c r="B2819" t="s">
        <v>109</v>
      </c>
      <c r="C2819" t="s">
        <v>110</v>
      </c>
      <c r="D2819" t="s">
        <v>483</v>
      </c>
      <c r="E2819" t="s">
        <v>22</v>
      </c>
      <c r="F2819" t="s">
        <v>23</v>
      </c>
      <c r="G2819">
        <v>2013</v>
      </c>
      <c r="H2819">
        <v>0.83499999999999996</v>
      </c>
      <c r="I2819">
        <v>1.9730000000000001</v>
      </c>
    </row>
    <row r="2820" spans="1:9" x14ac:dyDescent="0.25">
      <c r="A2820" t="s">
        <v>9</v>
      </c>
      <c r="B2820" t="s">
        <v>109</v>
      </c>
      <c r="C2820" t="s">
        <v>110</v>
      </c>
      <c r="D2820" t="s">
        <v>483</v>
      </c>
      <c r="E2820" t="s">
        <v>22</v>
      </c>
      <c r="F2820" t="s">
        <v>23</v>
      </c>
      <c r="G2820">
        <v>2014</v>
      </c>
      <c r="H2820">
        <v>0.83499999999999996</v>
      </c>
      <c r="I2820">
        <v>2.0019999999999998</v>
      </c>
    </row>
    <row r="2821" spans="1:9" x14ac:dyDescent="0.25">
      <c r="A2821" t="s">
        <v>9</v>
      </c>
      <c r="B2821" t="s">
        <v>109</v>
      </c>
      <c r="C2821" t="s">
        <v>110</v>
      </c>
      <c r="D2821" t="s">
        <v>483</v>
      </c>
      <c r="E2821" t="s">
        <v>22</v>
      </c>
      <c r="F2821" t="s">
        <v>23</v>
      </c>
      <c r="G2821">
        <v>2015</v>
      </c>
      <c r="H2821">
        <v>0.83499999999999996</v>
      </c>
      <c r="I2821">
        <v>2.0350000000000001</v>
      </c>
    </row>
    <row r="2822" spans="1:9" x14ac:dyDescent="0.25">
      <c r="A2822" t="s">
        <v>9</v>
      </c>
      <c r="B2822" t="s">
        <v>109</v>
      </c>
      <c r="C2822" t="s">
        <v>110</v>
      </c>
      <c r="D2822" t="s">
        <v>483</v>
      </c>
      <c r="E2822" t="s">
        <v>22</v>
      </c>
      <c r="F2822" t="s">
        <v>23</v>
      </c>
      <c r="G2822">
        <v>2016</v>
      </c>
      <c r="H2822">
        <v>0.83499999999999996</v>
      </c>
      <c r="I2822">
        <v>1.8759999999999999</v>
      </c>
    </row>
    <row r="2823" spans="1:9" x14ac:dyDescent="0.25">
      <c r="A2823" t="s">
        <v>9</v>
      </c>
      <c r="B2823" t="s">
        <v>109</v>
      </c>
      <c r="C2823" t="s">
        <v>110</v>
      </c>
      <c r="D2823" t="s">
        <v>483</v>
      </c>
      <c r="E2823" t="s">
        <v>22</v>
      </c>
      <c r="F2823" t="s">
        <v>23</v>
      </c>
      <c r="G2823">
        <v>2017</v>
      </c>
      <c r="H2823">
        <v>0.83499999999999996</v>
      </c>
      <c r="I2823">
        <v>2.1579999999999999</v>
      </c>
    </row>
    <row r="2824" spans="1:9" x14ac:dyDescent="0.25">
      <c r="A2824" t="s">
        <v>9</v>
      </c>
      <c r="B2824" t="s">
        <v>109</v>
      </c>
      <c r="C2824" t="s">
        <v>110</v>
      </c>
      <c r="D2824" t="s">
        <v>483</v>
      </c>
      <c r="E2824" t="s">
        <v>22</v>
      </c>
      <c r="F2824" t="s">
        <v>23</v>
      </c>
      <c r="G2824">
        <v>2018</v>
      </c>
      <c r="H2824">
        <v>0.83499999999999996</v>
      </c>
    </row>
    <row r="2825" spans="1:9" x14ac:dyDescent="0.25">
      <c r="A2825" t="s">
        <v>9</v>
      </c>
      <c r="B2825" t="s">
        <v>109</v>
      </c>
      <c r="C2825" t="s">
        <v>110</v>
      </c>
      <c r="D2825" t="s">
        <v>483</v>
      </c>
      <c r="E2825" t="s">
        <v>22</v>
      </c>
      <c r="F2825" t="s">
        <v>23</v>
      </c>
      <c r="G2825">
        <v>2019</v>
      </c>
      <c r="H2825">
        <v>0.83499999999999996</v>
      </c>
    </row>
    <row r="2826" spans="1:9" x14ac:dyDescent="0.25">
      <c r="A2826" t="s">
        <v>9</v>
      </c>
      <c r="B2826" t="s">
        <v>109</v>
      </c>
      <c r="C2826" t="s">
        <v>110</v>
      </c>
      <c r="D2826" t="s">
        <v>483</v>
      </c>
      <c r="E2826" t="s">
        <v>13</v>
      </c>
      <c r="F2826" t="s">
        <v>14</v>
      </c>
      <c r="G2826">
        <v>2000</v>
      </c>
      <c r="H2826">
        <v>40</v>
      </c>
      <c r="I2826">
        <v>105</v>
      </c>
    </row>
    <row r="2827" spans="1:9" x14ac:dyDescent="0.25">
      <c r="A2827" t="s">
        <v>9</v>
      </c>
      <c r="B2827" t="s">
        <v>109</v>
      </c>
      <c r="C2827" t="s">
        <v>110</v>
      </c>
      <c r="D2827" t="s">
        <v>483</v>
      </c>
      <c r="E2827" t="s">
        <v>13</v>
      </c>
      <c r="F2827" t="s">
        <v>14</v>
      </c>
      <c r="G2827">
        <v>2001</v>
      </c>
      <c r="H2827">
        <v>40</v>
      </c>
      <c r="I2827">
        <v>89.27</v>
      </c>
    </row>
    <row r="2828" spans="1:9" x14ac:dyDescent="0.25">
      <c r="A2828" t="s">
        <v>9</v>
      </c>
      <c r="B2828" t="s">
        <v>109</v>
      </c>
      <c r="C2828" t="s">
        <v>110</v>
      </c>
      <c r="D2828" t="s">
        <v>483</v>
      </c>
      <c r="E2828" t="s">
        <v>13</v>
      </c>
      <c r="F2828" t="s">
        <v>14</v>
      </c>
      <c r="G2828">
        <v>2002</v>
      </c>
      <c r="H2828">
        <v>40</v>
      </c>
      <c r="I2828">
        <v>98.21</v>
      </c>
    </row>
    <row r="2829" spans="1:9" x14ac:dyDescent="0.25">
      <c r="A2829" t="s">
        <v>9</v>
      </c>
      <c r="B2829" t="s">
        <v>109</v>
      </c>
      <c r="C2829" t="s">
        <v>110</v>
      </c>
      <c r="D2829" t="s">
        <v>483</v>
      </c>
      <c r="E2829" t="s">
        <v>13</v>
      </c>
      <c r="F2829" t="s">
        <v>14</v>
      </c>
      <c r="G2829">
        <v>2003</v>
      </c>
      <c r="H2829">
        <v>40</v>
      </c>
      <c r="I2829">
        <v>117.6</v>
      </c>
    </row>
    <row r="2830" spans="1:9" x14ac:dyDescent="0.25">
      <c r="A2830" t="s">
        <v>9</v>
      </c>
      <c r="B2830" t="s">
        <v>109</v>
      </c>
      <c r="C2830" t="s">
        <v>110</v>
      </c>
      <c r="D2830" t="s">
        <v>483</v>
      </c>
      <c r="E2830" t="s">
        <v>13</v>
      </c>
      <c r="F2830" t="s">
        <v>14</v>
      </c>
      <c r="G2830">
        <v>2004</v>
      </c>
      <c r="H2830">
        <v>40</v>
      </c>
      <c r="I2830">
        <v>84.28</v>
      </c>
    </row>
    <row r="2831" spans="1:9" x14ac:dyDescent="0.25">
      <c r="A2831" t="s">
        <v>9</v>
      </c>
      <c r="B2831" t="s">
        <v>109</v>
      </c>
      <c r="C2831" t="s">
        <v>110</v>
      </c>
      <c r="D2831" t="s">
        <v>483</v>
      </c>
      <c r="E2831" t="s">
        <v>13</v>
      </c>
      <c r="F2831" t="s">
        <v>14</v>
      </c>
      <c r="G2831">
        <v>2005</v>
      </c>
      <c r="H2831">
        <v>40</v>
      </c>
      <c r="I2831">
        <v>99.24</v>
      </c>
    </row>
    <row r="2832" spans="1:9" x14ac:dyDescent="0.25">
      <c r="A2832" t="s">
        <v>9</v>
      </c>
      <c r="B2832" t="s">
        <v>109</v>
      </c>
      <c r="C2832" t="s">
        <v>110</v>
      </c>
      <c r="D2832" t="s">
        <v>483</v>
      </c>
      <c r="E2832" t="s">
        <v>13</v>
      </c>
      <c r="F2832" t="s">
        <v>14</v>
      </c>
      <c r="G2832">
        <v>2006</v>
      </c>
      <c r="H2832">
        <v>40</v>
      </c>
      <c r="I2832">
        <v>127.047</v>
      </c>
    </row>
    <row r="2833" spans="1:9" x14ac:dyDescent="0.25">
      <c r="A2833" t="s">
        <v>9</v>
      </c>
      <c r="B2833" t="s">
        <v>109</v>
      </c>
      <c r="C2833" t="s">
        <v>110</v>
      </c>
      <c r="D2833" t="s">
        <v>483</v>
      </c>
      <c r="E2833" t="s">
        <v>13</v>
      </c>
      <c r="F2833" t="s">
        <v>14</v>
      </c>
      <c r="G2833">
        <v>2007</v>
      </c>
      <c r="H2833">
        <v>40.1</v>
      </c>
      <c r="I2833">
        <v>122.25200000000001</v>
      </c>
    </row>
    <row r="2834" spans="1:9" x14ac:dyDescent="0.25">
      <c r="A2834" t="s">
        <v>9</v>
      </c>
      <c r="B2834" t="s">
        <v>109</v>
      </c>
      <c r="C2834" t="s">
        <v>110</v>
      </c>
      <c r="D2834" t="s">
        <v>483</v>
      </c>
      <c r="E2834" t="s">
        <v>13</v>
      </c>
      <c r="F2834" t="s">
        <v>14</v>
      </c>
      <c r="G2834">
        <v>2008</v>
      </c>
      <c r="H2834">
        <v>40.1</v>
      </c>
      <c r="I2834">
        <v>156.583</v>
      </c>
    </row>
    <row r="2835" spans="1:9" x14ac:dyDescent="0.25">
      <c r="A2835" t="s">
        <v>9</v>
      </c>
      <c r="B2835" t="s">
        <v>109</v>
      </c>
      <c r="C2835" t="s">
        <v>110</v>
      </c>
      <c r="D2835" t="s">
        <v>483</v>
      </c>
      <c r="E2835" t="s">
        <v>13</v>
      </c>
      <c r="F2835" t="s">
        <v>14</v>
      </c>
      <c r="G2835">
        <v>2009</v>
      </c>
      <c r="H2835">
        <v>40.299999999999997</v>
      </c>
      <c r="I2835">
        <v>160.82500000000002</v>
      </c>
    </row>
    <row r="2836" spans="1:9" x14ac:dyDescent="0.25">
      <c r="A2836" t="s">
        <v>9</v>
      </c>
      <c r="B2836" t="s">
        <v>109</v>
      </c>
      <c r="C2836" t="s">
        <v>110</v>
      </c>
      <c r="D2836" t="s">
        <v>483</v>
      </c>
      <c r="E2836" t="s">
        <v>13</v>
      </c>
      <c r="F2836" t="s">
        <v>14</v>
      </c>
      <c r="G2836">
        <v>2010</v>
      </c>
      <c r="H2836">
        <v>49.6</v>
      </c>
      <c r="I2836">
        <v>189.96799999999999</v>
      </c>
    </row>
    <row r="2837" spans="1:9" x14ac:dyDescent="0.25">
      <c r="A2837" t="s">
        <v>9</v>
      </c>
      <c r="B2837" t="s">
        <v>109</v>
      </c>
      <c r="C2837" t="s">
        <v>110</v>
      </c>
      <c r="D2837" t="s">
        <v>483</v>
      </c>
      <c r="E2837" t="s">
        <v>13</v>
      </c>
      <c r="F2837" t="s">
        <v>14</v>
      </c>
      <c r="G2837">
        <v>2011</v>
      </c>
      <c r="H2837">
        <v>55.22</v>
      </c>
      <c r="I2837">
        <v>221.92600000000002</v>
      </c>
    </row>
    <row r="2838" spans="1:9" x14ac:dyDescent="0.25">
      <c r="A2838" t="s">
        <v>9</v>
      </c>
      <c r="B2838" t="s">
        <v>109</v>
      </c>
      <c r="C2838" t="s">
        <v>110</v>
      </c>
      <c r="D2838" t="s">
        <v>483</v>
      </c>
      <c r="E2838" t="s">
        <v>13</v>
      </c>
      <c r="F2838" t="s">
        <v>14</v>
      </c>
      <c r="G2838">
        <v>2012</v>
      </c>
      <c r="H2838">
        <v>56.52</v>
      </c>
      <c r="I2838">
        <v>269.78799999999995</v>
      </c>
    </row>
    <row r="2839" spans="1:9" x14ac:dyDescent="0.25">
      <c r="A2839" t="s">
        <v>9</v>
      </c>
      <c r="B2839" t="s">
        <v>109</v>
      </c>
      <c r="C2839" t="s">
        <v>110</v>
      </c>
      <c r="D2839" t="s">
        <v>483</v>
      </c>
      <c r="E2839" t="s">
        <v>13</v>
      </c>
      <c r="F2839" t="s">
        <v>14</v>
      </c>
      <c r="G2839">
        <v>2013</v>
      </c>
      <c r="H2839">
        <v>60.120000000000005</v>
      </c>
      <c r="I2839">
        <v>240.52099999999999</v>
      </c>
    </row>
    <row r="2840" spans="1:9" x14ac:dyDescent="0.25">
      <c r="A2840" t="s">
        <v>9</v>
      </c>
      <c r="B2840" t="s">
        <v>109</v>
      </c>
      <c r="C2840" t="s">
        <v>110</v>
      </c>
      <c r="D2840" t="s">
        <v>483</v>
      </c>
      <c r="E2840" t="s">
        <v>13</v>
      </c>
      <c r="F2840" t="s">
        <v>14</v>
      </c>
      <c r="G2840">
        <v>2014</v>
      </c>
      <c r="H2840">
        <v>66.320000000000007</v>
      </c>
      <c r="I2840">
        <v>291.23200000000003</v>
      </c>
    </row>
    <row r="2841" spans="1:9" x14ac:dyDescent="0.25">
      <c r="A2841" t="s">
        <v>9</v>
      </c>
      <c r="B2841" t="s">
        <v>109</v>
      </c>
      <c r="C2841" t="s">
        <v>110</v>
      </c>
      <c r="D2841" t="s">
        <v>483</v>
      </c>
      <c r="E2841" t="s">
        <v>13</v>
      </c>
      <c r="F2841" t="s">
        <v>14</v>
      </c>
      <c r="G2841">
        <v>2015</v>
      </c>
      <c r="H2841">
        <v>94.320000000000007</v>
      </c>
      <c r="I2841">
        <v>324.71500000000003</v>
      </c>
    </row>
    <row r="2842" spans="1:9" x14ac:dyDescent="0.25">
      <c r="A2842" t="s">
        <v>9</v>
      </c>
      <c r="B2842" t="s">
        <v>109</v>
      </c>
      <c r="C2842" t="s">
        <v>110</v>
      </c>
      <c r="D2842" t="s">
        <v>483</v>
      </c>
      <c r="E2842" t="s">
        <v>13</v>
      </c>
      <c r="F2842" t="s">
        <v>14</v>
      </c>
      <c r="G2842">
        <v>2016</v>
      </c>
      <c r="H2842">
        <v>98.320000000000007</v>
      </c>
      <c r="I2842">
        <v>302.30099999999999</v>
      </c>
    </row>
    <row r="2843" spans="1:9" x14ac:dyDescent="0.25">
      <c r="A2843" t="s">
        <v>9</v>
      </c>
      <c r="B2843" t="s">
        <v>109</v>
      </c>
      <c r="C2843" t="s">
        <v>110</v>
      </c>
      <c r="D2843" t="s">
        <v>483</v>
      </c>
      <c r="E2843" t="s">
        <v>13</v>
      </c>
      <c r="F2843" t="s">
        <v>14</v>
      </c>
      <c r="G2843">
        <v>2017</v>
      </c>
      <c r="H2843">
        <v>98.756</v>
      </c>
      <c r="I2843">
        <v>302.97900000000004</v>
      </c>
    </row>
    <row r="2844" spans="1:9" x14ac:dyDescent="0.25">
      <c r="A2844" t="s">
        <v>9</v>
      </c>
      <c r="B2844" t="s">
        <v>109</v>
      </c>
      <c r="C2844" t="s">
        <v>110</v>
      </c>
      <c r="D2844" t="s">
        <v>483</v>
      </c>
      <c r="E2844" t="s">
        <v>13</v>
      </c>
      <c r="F2844" t="s">
        <v>14</v>
      </c>
      <c r="G2844">
        <v>2018</v>
      </c>
      <c r="H2844">
        <v>98.756</v>
      </c>
    </row>
    <row r="2845" spans="1:9" x14ac:dyDescent="0.25">
      <c r="A2845" t="s">
        <v>9</v>
      </c>
      <c r="B2845" t="s">
        <v>109</v>
      </c>
      <c r="C2845" t="s">
        <v>110</v>
      </c>
      <c r="D2845" t="s">
        <v>483</v>
      </c>
      <c r="E2845" t="s">
        <v>13</v>
      </c>
      <c r="F2845" t="s">
        <v>14</v>
      </c>
      <c r="G2845">
        <v>2019</v>
      </c>
      <c r="H2845">
        <v>98.756</v>
      </c>
    </row>
    <row r="2846" spans="1:9" x14ac:dyDescent="0.25">
      <c r="A2846" t="s">
        <v>9</v>
      </c>
      <c r="B2846" t="s">
        <v>109</v>
      </c>
      <c r="C2846" t="s">
        <v>110</v>
      </c>
      <c r="D2846" t="s">
        <v>483</v>
      </c>
      <c r="E2846" t="s">
        <v>15</v>
      </c>
      <c r="F2846" t="s">
        <v>17</v>
      </c>
      <c r="G2846">
        <v>2008</v>
      </c>
      <c r="H2846">
        <v>6.0000000000000001E-3</v>
      </c>
      <c r="I2846">
        <v>8.9999999999999993E-3</v>
      </c>
    </row>
    <row r="2847" spans="1:9" x14ac:dyDescent="0.25">
      <c r="A2847" t="s">
        <v>9</v>
      </c>
      <c r="B2847" t="s">
        <v>109</v>
      </c>
      <c r="C2847" t="s">
        <v>110</v>
      </c>
      <c r="D2847" t="s">
        <v>483</v>
      </c>
      <c r="E2847" t="s">
        <v>15</v>
      </c>
      <c r="F2847" t="s">
        <v>17</v>
      </c>
      <c r="G2847">
        <v>2009</v>
      </c>
      <c r="H2847">
        <v>6.0000000000000001E-3</v>
      </c>
      <c r="I2847">
        <v>8.9999999999999993E-3</v>
      </c>
    </row>
    <row r="2848" spans="1:9" x14ac:dyDescent="0.25">
      <c r="A2848" t="s">
        <v>9</v>
      </c>
      <c r="B2848" t="s">
        <v>109</v>
      </c>
      <c r="C2848" t="s">
        <v>110</v>
      </c>
      <c r="D2848" t="s">
        <v>483</v>
      </c>
      <c r="E2848" t="s">
        <v>15</v>
      </c>
      <c r="F2848" t="s">
        <v>17</v>
      </c>
      <c r="G2848">
        <v>2010</v>
      </c>
      <c r="H2848">
        <v>6.0000000000000001E-3</v>
      </c>
      <c r="I2848">
        <v>8.9999999999999993E-3</v>
      </c>
    </row>
    <row r="2849" spans="1:9" x14ac:dyDescent="0.25">
      <c r="A2849" t="s">
        <v>9</v>
      </c>
      <c r="B2849" t="s">
        <v>109</v>
      </c>
      <c r="C2849" t="s">
        <v>110</v>
      </c>
      <c r="D2849" t="s">
        <v>483</v>
      </c>
      <c r="E2849" t="s">
        <v>15</v>
      </c>
      <c r="F2849" t="s">
        <v>17</v>
      </c>
      <c r="G2849">
        <v>2011</v>
      </c>
      <c r="H2849">
        <v>6.2E-2</v>
      </c>
      <c r="I2849">
        <v>9.2999999999999999E-2</v>
      </c>
    </row>
    <row r="2850" spans="1:9" x14ac:dyDescent="0.25">
      <c r="A2850" t="s">
        <v>9</v>
      </c>
      <c r="B2850" t="s">
        <v>109</v>
      </c>
      <c r="C2850" t="s">
        <v>110</v>
      </c>
      <c r="D2850" t="s">
        <v>483</v>
      </c>
      <c r="E2850" t="s">
        <v>15</v>
      </c>
      <c r="F2850" t="s">
        <v>17</v>
      </c>
      <c r="G2850">
        <v>2012</v>
      </c>
      <c r="H2850">
        <v>0.219</v>
      </c>
      <c r="I2850">
        <v>0.32400000000000001</v>
      </c>
    </row>
    <row r="2851" spans="1:9" x14ac:dyDescent="0.25">
      <c r="A2851" t="s">
        <v>9</v>
      </c>
      <c r="B2851" t="s">
        <v>109</v>
      </c>
      <c r="C2851" t="s">
        <v>110</v>
      </c>
      <c r="D2851" t="s">
        <v>483</v>
      </c>
      <c r="E2851" t="s">
        <v>15</v>
      </c>
      <c r="F2851" t="s">
        <v>17</v>
      </c>
      <c r="G2851">
        <v>2013</v>
      </c>
      <c r="H2851">
        <v>0.69799999999999995</v>
      </c>
      <c r="I2851">
        <v>1.034</v>
      </c>
    </row>
    <row r="2852" spans="1:9" x14ac:dyDescent="0.25">
      <c r="A2852" t="s">
        <v>9</v>
      </c>
      <c r="B2852" t="s">
        <v>109</v>
      </c>
      <c r="C2852" t="s">
        <v>110</v>
      </c>
      <c r="D2852" t="s">
        <v>483</v>
      </c>
      <c r="E2852" t="s">
        <v>15</v>
      </c>
      <c r="F2852" t="s">
        <v>17</v>
      </c>
      <c r="G2852">
        <v>2014</v>
      </c>
      <c r="H2852">
        <v>1.2410000000000001</v>
      </c>
      <c r="I2852">
        <v>1.839</v>
      </c>
    </row>
    <row r="2853" spans="1:9" x14ac:dyDescent="0.25">
      <c r="A2853" t="s">
        <v>9</v>
      </c>
      <c r="B2853" t="s">
        <v>109</v>
      </c>
      <c r="C2853" t="s">
        <v>110</v>
      </c>
      <c r="D2853" t="s">
        <v>483</v>
      </c>
      <c r="E2853" t="s">
        <v>15</v>
      </c>
      <c r="F2853" t="s">
        <v>17</v>
      </c>
      <c r="G2853">
        <v>2015</v>
      </c>
      <c r="H2853">
        <v>5.1669999999999998</v>
      </c>
      <c r="I2853">
        <v>7.657</v>
      </c>
    </row>
    <row r="2854" spans="1:9" x14ac:dyDescent="0.25">
      <c r="A2854" t="s">
        <v>9</v>
      </c>
      <c r="B2854" t="s">
        <v>109</v>
      </c>
      <c r="C2854" t="s">
        <v>110</v>
      </c>
      <c r="D2854" t="s">
        <v>483</v>
      </c>
      <c r="E2854" t="s">
        <v>15</v>
      </c>
      <c r="F2854" t="s">
        <v>17</v>
      </c>
      <c r="G2854">
        <v>2016</v>
      </c>
      <c r="H2854">
        <v>10.340999999999999</v>
      </c>
      <c r="I2854">
        <v>15.324999999999999</v>
      </c>
    </row>
    <row r="2855" spans="1:9" x14ac:dyDescent="0.25">
      <c r="A2855" t="s">
        <v>9</v>
      </c>
      <c r="B2855" t="s">
        <v>109</v>
      </c>
      <c r="C2855" t="s">
        <v>110</v>
      </c>
      <c r="D2855" t="s">
        <v>483</v>
      </c>
      <c r="E2855" t="s">
        <v>15</v>
      </c>
      <c r="F2855" t="s">
        <v>17</v>
      </c>
      <c r="G2855">
        <v>2017</v>
      </c>
      <c r="H2855">
        <v>15.07</v>
      </c>
      <c r="I2855">
        <v>22.334</v>
      </c>
    </row>
    <row r="2856" spans="1:9" x14ac:dyDescent="0.25">
      <c r="A2856" t="s">
        <v>9</v>
      </c>
      <c r="B2856" t="s">
        <v>109</v>
      </c>
      <c r="C2856" t="s">
        <v>110</v>
      </c>
      <c r="D2856" t="s">
        <v>483</v>
      </c>
      <c r="E2856" t="s">
        <v>15</v>
      </c>
      <c r="F2856" t="s">
        <v>17</v>
      </c>
      <c r="G2856">
        <v>2018</v>
      </c>
      <c r="H2856">
        <v>25.4</v>
      </c>
    </row>
    <row r="2857" spans="1:9" x14ac:dyDescent="0.25">
      <c r="A2857" t="s">
        <v>9</v>
      </c>
      <c r="B2857" t="s">
        <v>109</v>
      </c>
      <c r="C2857" t="s">
        <v>110</v>
      </c>
      <c r="D2857" t="s">
        <v>483</v>
      </c>
      <c r="E2857" t="s">
        <v>15</v>
      </c>
      <c r="F2857" t="s">
        <v>17</v>
      </c>
      <c r="G2857">
        <v>2019</v>
      </c>
      <c r="H2857">
        <v>25.4</v>
      </c>
    </row>
    <row r="2858" spans="1:9" x14ac:dyDescent="0.25">
      <c r="A2858" t="s">
        <v>9</v>
      </c>
      <c r="B2858" t="s">
        <v>109</v>
      </c>
      <c r="C2858" t="s">
        <v>110</v>
      </c>
      <c r="D2858" t="s">
        <v>483</v>
      </c>
      <c r="E2858" t="s">
        <v>15</v>
      </c>
      <c r="F2858" t="s">
        <v>26</v>
      </c>
      <c r="G2858">
        <v>2007</v>
      </c>
      <c r="H2858">
        <v>0.25</v>
      </c>
      <c r="I2858">
        <v>0.124</v>
      </c>
    </row>
    <row r="2859" spans="1:9" x14ac:dyDescent="0.25">
      <c r="A2859" t="s">
        <v>9</v>
      </c>
      <c r="B2859" t="s">
        <v>109</v>
      </c>
      <c r="C2859" t="s">
        <v>110</v>
      </c>
      <c r="D2859" t="s">
        <v>483</v>
      </c>
      <c r="E2859" t="s">
        <v>15</v>
      </c>
      <c r="F2859" t="s">
        <v>26</v>
      </c>
      <c r="G2859">
        <v>2008</v>
      </c>
      <c r="H2859">
        <v>0.25</v>
      </c>
      <c r="I2859">
        <v>0.309</v>
      </c>
    </row>
    <row r="2860" spans="1:9" x14ac:dyDescent="0.25">
      <c r="A2860" t="s">
        <v>9</v>
      </c>
      <c r="B2860" t="s">
        <v>109</v>
      </c>
      <c r="C2860" t="s">
        <v>110</v>
      </c>
      <c r="D2860" t="s">
        <v>483</v>
      </c>
      <c r="E2860" t="s">
        <v>15</v>
      </c>
      <c r="F2860" t="s">
        <v>26</v>
      </c>
      <c r="G2860">
        <v>2009</v>
      </c>
      <c r="H2860">
        <v>0.25</v>
      </c>
      <c r="I2860">
        <v>0.36299999999999999</v>
      </c>
    </row>
    <row r="2861" spans="1:9" x14ac:dyDescent="0.25">
      <c r="A2861" t="s">
        <v>9</v>
      </c>
      <c r="B2861" t="s">
        <v>109</v>
      </c>
      <c r="C2861" t="s">
        <v>110</v>
      </c>
      <c r="D2861" t="s">
        <v>483</v>
      </c>
      <c r="E2861" t="s">
        <v>15</v>
      </c>
      <c r="F2861" t="s">
        <v>26</v>
      </c>
      <c r="G2861">
        <v>2010</v>
      </c>
      <c r="H2861">
        <v>0.25</v>
      </c>
      <c r="I2861">
        <v>0.32400000000000001</v>
      </c>
    </row>
    <row r="2862" spans="1:9" x14ac:dyDescent="0.25">
      <c r="A2862" t="s">
        <v>9</v>
      </c>
      <c r="B2862" t="s">
        <v>109</v>
      </c>
      <c r="C2862" t="s">
        <v>110</v>
      </c>
      <c r="D2862" t="s">
        <v>483</v>
      </c>
      <c r="E2862" t="s">
        <v>15</v>
      </c>
      <c r="F2862" t="s">
        <v>26</v>
      </c>
      <c r="G2862">
        <v>2011</v>
      </c>
      <c r="H2862">
        <v>0.25</v>
      </c>
      <c r="I2862">
        <v>0.29899999999999999</v>
      </c>
    </row>
    <row r="2863" spans="1:9" x14ac:dyDescent="0.25">
      <c r="A2863" t="s">
        <v>9</v>
      </c>
      <c r="B2863" t="s">
        <v>109</v>
      </c>
      <c r="C2863" t="s">
        <v>110</v>
      </c>
      <c r="D2863" t="s">
        <v>483</v>
      </c>
      <c r="E2863" t="s">
        <v>15</v>
      </c>
      <c r="F2863" t="s">
        <v>26</v>
      </c>
      <c r="G2863">
        <v>2012</v>
      </c>
      <c r="H2863">
        <v>0.25</v>
      </c>
      <c r="I2863">
        <v>0.30599999999999999</v>
      </c>
    </row>
    <row r="2864" spans="1:9" x14ac:dyDescent="0.25">
      <c r="A2864" t="s">
        <v>9</v>
      </c>
      <c r="B2864" t="s">
        <v>109</v>
      </c>
      <c r="C2864" t="s">
        <v>110</v>
      </c>
      <c r="D2864" t="s">
        <v>483</v>
      </c>
      <c r="E2864" t="s">
        <v>15</v>
      </c>
      <c r="F2864" t="s">
        <v>26</v>
      </c>
      <c r="G2864">
        <v>2013</v>
      </c>
      <c r="H2864">
        <v>0.25</v>
      </c>
      <c r="I2864">
        <v>0.14199999999999999</v>
      </c>
    </row>
    <row r="2865" spans="1:9" x14ac:dyDescent="0.25">
      <c r="A2865" t="s">
        <v>9</v>
      </c>
      <c r="B2865" t="s">
        <v>109</v>
      </c>
      <c r="C2865" t="s">
        <v>110</v>
      </c>
      <c r="D2865" t="s">
        <v>483</v>
      </c>
      <c r="E2865" t="s">
        <v>15</v>
      </c>
      <c r="F2865" t="s">
        <v>26</v>
      </c>
      <c r="G2865">
        <v>2014</v>
      </c>
      <c r="H2865">
        <v>8.75</v>
      </c>
      <c r="I2865">
        <v>5.0330000000000004</v>
      </c>
    </row>
    <row r="2866" spans="1:9" x14ac:dyDescent="0.25">
      <c r="A2866" t="s">
        <v>9</v>
      </c>
      <c r="B2866" t="s">
        <v>109</v>
      </c>
      <c r="C2866" t="s">
        <v>110</v>
      </c>
      <c r="D2866" t="s">
        <v>483</v>
      </c>
      <c r="E2866" t="s">
        <v>15</v>
      </c>
      <c r="F2866" t="s">
        <v>26</v>
      </c>
      <c r="G2866">
        <v>2015</v>
      </c>
      <c r="H2866">
        <v>8.8000000000000007</v>
      </c>
      <c r="I2866">
        <v>13.548999999999999</v>
      </c>
    </row>
    <row r="2867" spans="1:9" x14ac:dyDescent="0.25">
      <c r="A2867" t="s">
        <v>9</v>
      </c>
      <c r="B2867" t="s">
        <v>109</v>
      </c>
      <c r="C2867" t="s">
        <v>110</v>
      </c>
      <c r="D2867" t="s">
        <v>483</v>
      </c>
      <c r="E2867" t="s">
        <v>15</v>
      </c>
      <c r="F2867" t="s">
        <v>26</v>
      </c>
      <c r="G2867">
        <v>2016</v>
      </c>
      <c r="H2867">
        <v>8.8000000000000007</v>
      </c>
      <c r="I2867">
        <v>71.506</v>
      </c>
    </row>
    <row r="2868" spans="1:9" x14ac:dyDescent="0.25">
      <c r="A2868" t="s">
        <v>9</v>
      </c>
      <c r="B2868" t="s">
        <v>109</v>
      </c>
      <c r="C2868" t="s">
        <v>110</v>
      </c>
      <c r="D2868" t="s">
        <v>483</v>
      </c>
      <c r="E2868" t="s">
        <v>15</v>
      </c>
      <c r="F2868" t="s">
        <v>26</v>
      </c>
      <c r="G2868">
        <v>2017</v>
      </c>
      <c r="H2868">
        <v>12.1</v>
      </c>
      <c r="I2868">
        <v>71.906000000000006</v>
      </c>
    </row>
    <row r="2869" spans="1:9" x14ac:dyDescent="0.25">
      <c r="A2869" t="s">
        <v>9</v>
      </c>
      <c r="B2869" t="s">
        <v>109</v>
      </c>
      <c r="C2869" t="s">
        <v>110</v>
      </c>
      <c r="D2869" t="s">
        <v>483</v>
      </c>
      <c r="E2869" t="s">
        <v>15</v>
      </c>
      <c r="F2869" t="s">
        <v>26</v>
      </c>
      <c r="G2869">
        <v>2018</v>
      </c>
      <c r="H2869">
        <v>12.1</v>
      </c>
    </row>
    <row r="2870" spans="1:9" x14ac:dyDescent="0.25">
      <c r="A2870" t="s">
        <v>9</v>
      </c>
      <c r="B2870" t="s">
        <v>109</v>
      </c>
      <c r="C2870" t="s">
        <v>110</v>
      </c>
      <c r="D2870" t="s">
        <v>483</v>
      </c>
      <c r="E2870" t="s">
        <v>15</v>
      </c>
      <c r="F2870" t="s">
        <v>26</v>
      </c>
      <c r="G2870">
        <v>2019</v>
      </c>
      <c r="H2870">
        <v>12.1</v>
      </c>
    </row>
    <row r="2871" spans="1:9" x14ac:dyDescent="0.25">
      <c r="A2871" t="s">
        <v>9</v>
      </c>
      <c r="B2871" t="s">
        <v>112</v>
      </c>
      <c r="C2871" t="s">
        <v>113</v>
      </c>
      <c r="D2871" t="s">
        <v>482</v>
      </c>
      <c r="E2871" t="s">
        <v>12</v>
      </c>
      <c r="F2871" t="s">
        <v>12</v>
      </c>
      <c r="G2871">
        <v>2000</v>
      </c>
      <c r="H2871">
        <v>9.68</v>
      </c>
      <c r="I2871">
        <v>19.282</v>
      </c>
    </row>
    <row r="2872" spans="1:9" x14ac:dyDescent="0.25">
      <c r="A2872" t="s">
        <v>9</v>
      </c>
      <c r="B2872" t="s">
        <v>112</v>
      </c>
      <c r="C2872" t="s">
        <v>113</v>
      </c>
      <c r="D2872" t="s">
        <v>482</v>
      </c>
      <c r="E2872" t="s">
        <v>12</v>
      </c>
      <c r="F2872" t="s">
        <v>12</v>
      </c>
      <c r="G2872">
        <v>2001</v>
      </c>
      <c r="H2872">
        <v>9.68</v>
      </c>
      <c r="I2872">
        <v>21.632000000000001</v>
      </c>
    </row>
    <row r="2873" spans="1:9" x14ac:dyDescent="0.25">
      <c r="A2873" t="s">
        <v>9</v>
      </c>
      <c r="B2873" t="s">
        <v>112</v>
      </c>
      <c r="C2873" t="s">
        <v>113</v>
      </c>
      <c r="D2873" t="s">
        <v>482</v>
      </c>
      <c r="E2873" t="s">
        <v>12</v>
      </c>
      <c r="F2873" t="s">
        <v>12</v>
      </c>
      <c r="G2873">
        <v>2002</v>
      </c>
      <c r="H2873">
        <v>9.68</v>
      </c>
      <c r="I2873">
        <v>25.440999999999999</v>
      </c>
    </row>
    <row r="2874" spans="1:9" x14ac:dyDescent="0.25">
      <c r="A2874" t="s">
        <v>9</v>
      </c>
      <c r="B2874" t="s">
        <v>112</v>
      </c>
      <c r="C2874" t="s">
        <v>113</v>
      </c>
      <c r="D2874" t="s">
        <v>482</v>
      </c>
      <c r="E2874" t="s">
        <v>12</v>
      </c>
      <c r="F2874" t="s">
        <v>12</v>
      </c>
      <c r="G2874">
        <v>2003</v>
      </c>
      <c r="H2874">
        <v>9.68</v>
      </c>
      <c r="I2874">
        <v>26.65</v>
      </c>
    </row>
    <row r="2875" spans="1:9" x14ac:dyDescent="0.25">
      <c r="A2875" t="s">
        <v>9</v>
      </c>
      <c r="B2875" t="s">
        <v>112</v>
      </c>
      <c r="C2875" t="s">
        <v>113</v>
      </c>
      <c r="D2875" t="s">
        <v>482</v>
      </c>
      <c r="E2875" t="s">
        <v>12</v>
      </c>
      <c r="F2875" t="s">
        <v>12</v>
      </c>
      <c r="G2875">
        <v>2004</v>
      </c>
      <c r="H2875">
        <v>9.68</v>
      </c>
      <c r="I2875">
        <v>31.097999999999999</v>
      </c>
    </row>
    <row r="2876" spans="1:9" x14ac:dyDescent="0.25">
      <c r="A2876" t="s">
        <v>9</v>
      </c>
      <c r="B2876" t="s">
        <v>112</v>
      </c>
      <c r="C2876" t="s">
        <v>113</v>
      </c>
      <c r="D2876" t="s">
        <v>482</v>
      </c>
      <c r="E2876" t="s">
        <v>12</v>
      </c>
      <c r="F2876" t="s">
        <v>12</v>
      </c>
      <c r="G2876">
        <v>2005</v>
      </c>
      <c r="H2876">
        <v>9.68</v>
      </c>
      <c r="I2876">
        <v>37.197000000000003</v>
      </c>
    </row>
    <row r="2877" spans="1:9" x14ac:dyDescent="0.25">
      <c r="A2877" t="s">
        <v>9</v>
      </c>
      <c r="B2877" t="s">
        <v>112</v>
      </c>
      <c r="C2877" t="s">
        <v>113</v>
      </c>
      <c r="D2877" t="s">
        <v>482</v>
      </c>
      <c r="E2877" t="s">
        <v>12</v>
      </c>
      <c r="F2877" t="s">
        <v>12</v>
      </c>
      <c r="G2877">
        <v>2006</v>
      </c>
      <c r="H2877">
        <v>9.68</v>
      </c>
      <c r="I2877">
        <v>39.058</v>
      </c>
    </row>
    <row r="2878" spans="1:9" x14ac:dyDescent="0.25">
      <c r="A2878" t="s">
        <v>9</v>
      </c>
      <c r="B2878" t="s">
        <v>112</v>
      </c>
      <c r="C2878" t="s">
        <v>113</v>
      </c>
      <c r="D2878" t="s">
        <v>482</v>
      </c>
      <c r="E2878" t="s">
        <v>12</v>
      </c>
      <c r="F2878" t="s">
        <v>12</v>
      </c>
      <c r="G2878">
        <v>2007</v>
      </c>
      <c r="H2878">
        <v>9.68</v>
      </c>
      <c r="I2878">
        <v>41.415999999999997</v>
      </c>
    </row>
    <row r="2879" spans="1:9" x14ac:dyDescent="0.25">
      <c r="A2879" t="s">
        <v>9</v>
      </c>
      <c r="B2879" t="s">
        <v>112</v>
      </c>
      <c r="C2879" t="s">
        <v>113</v>
      </c>
      <c r="D2879" t="s">
        <v>482</v>
      </c>
      <c r="E2879" t="s">
        <v>12</v>
      </c>
      <c r="F2879" t="s">
        <v>12</v>
      </c>
      <c r="G2879">
        <v>2008</v>
      </c>
      <c r="H2879">
        <v>9.68</v>
      </c>
      <c r="I2879">
        <v>43.04</v>
      </c>
    </row>
    <row r="2880" spans="1:9" x14ac:dyDescent="0.25">
      <c r="A2880" t="s">
        <v>9</v>
      </c>
      <c r="B2880" t="s">
        <v>112</v>
      </c>
      <c r="C2880" t="s">
        <v>113</v>
      </c>
      <c r="D2880" t="s">
        <v>482</v>
      </c>
      <c r="E2880" t="s">
        <v>12</v>
      </c>
      <c r="F2880" t="s">
        <v>12</v>
      </c>
      <c r="G2880">
        <v>2009</v>
      </c>
      <c r="H2880">
        <v>16.48</v>
      </c>
      <c r="I2880">
        <v>41.658999999999999</v>
      </c>
    </row>
    <row r="2881" spans="1:9" x14ac:dyDescent="0.25">
      <c r="A2881" t="s">
        <v>9</v>
      </c>
      <c r="B2881" t="s">
        <v>112</v>
      </c>
      <c r="C2881" t="s">
        <v>113</v>
      </c>
      <c r="D2881" t="s">
        <v>482</v>
      </c>
      <c r="E2881" t="s">
        <v>12</v>
      </c>
      <c r="F2881" t="s">
        <v>12</v>
      </c>
      <c r="G2881">
        <v>2010</v>
      </c>
      <c r="H2881">
        <v>25.704999999999998</v>
      </c>
      <c r="I2881">
        <v>52.415999999999997</v>
      </c>
    </row>
    <row r="2882" spans="1:9" x14ac:dyDescent="0.25">
      <c r="A2882" t="s">
        <v>9</v>
      </c>
      <c r="B2882" t="s">
        <v>112</v>
      </c>
      <c r="C2882" t="s">
        <v>113</v>
      </c>
      <c r="D2882" t="s">
        <v>482</v>
      </c>
      <c r="E2882" t="s">
        <v>12</v>
      </c>
      <c r="F2882" t="s">
        <v>12</v>
      </c>
      <c r="G2882">
        <v>2011</v>
      </c>
      <c r="H2882">
        <v>27.004999999999999</v>
      </c>
      <c r="I2882">
        <v>61.225000000000001</v>
      </c>
    </row>
    <row r="2883" spans="1:9" x14ac:dyDescent="0.25">
      <c r="A2883" t="s">
        <v>9</v>
      </c>
      <c r="B2883" t="s">
        <v>112</v>
      </c>
      <c r="C2883" t="s">
        <v>113</v>
      </c>
      <c r="D2883" t="s">
        <v>482</v>
      </c>
      <c r="E2883" t="s">
        <v>12</v>
      </c>
      <c r="F2883" t="s">
        <v>12</v>
      </c>
      <c r="G2883">
        <v>2012</v>
      </c>
      <c r="H2883">
        <v>27.004999999999999</v>
      </c>
      <c r="I2883">
        <v>70.471000000000004</v>
      </c>
    </row>
    <row r="2884" spans="1:9" x14ac:dyDescent="0.25">
      <c r="A2884" t="s">
        <v>9</v>
      </c>
      <c r="B2884" t="s">
        <v>112</v>
      </c>
      <c r="C2884" t="s">
        <v>113</v>
      </c>
      <c r="D2884" t="s">
        <v>482</v>
      </c>
      <c r="E2884" t="s">
        <v>12</v>
      </c>
      <c r="F2884" t="s">
        <v>12</v>
      </c>
      <c r="G2884">
        <v>2013</v>
      </c>
      <c r="H2884">
        <v>27.004999999999999</v>
      </c>
      <c r="I2884">
        <v>77.284999999999997</v>
      </c>
    </row>
    <row r="2885" spans="1:9" x14ac:dyDescent="0.25">
      <c r="A2885" t="s">
        <v>9</v>
      </c>
      <c r="B2885" t="s">
        <v>112</v>
      </c>
      <c r="C2885" t="s">
        <v>113</v>
      </c>
      <c r="D2885" t="s">
        <v>482</v>
      </c>
      <c r="E2885" t="s">
        <v>12</v>
      </c>
      <c r="F2885" t="s">
        <v>12</v>
      </c>
      <c r="G2885">
        <v>2014</v>
      </c>
      <c r="H2885">
        <v>32.505000000000003</v>
      </c>
      <c r="I2885">
        <v>83.653000000000006</v>
      </c>
    </row>
    <row r="2886" spans="1:9" x14ac:dyDescent="0.25">
      <c r="A2886" t="s">
        <v>9</v>
      </c>
      <c r="B2886" t="s">
        <v>112</v>
      </c>
      <c r="C2886" t="s">
        <v>113</v>
      </c>
      <c r="D2886" t="s">
        <v>482</v>
      </c>
      <c r="E2886" t="s">
        <v>12</v>
      </c>
      <c r="F2886" t="s">
        <v>12</v>
      </c>
      <c r="G2886">
        <v>2015</v>
      </c>
      <c r="H2886">
        <v>35.905000000000001</v>
      </c>
      <c r="I2886">
        <v>95.527000000000001</v>
      </c>
    </row>
    <row r="2887" spans="1:9" x14ac:dyDescent="0.25">
      <c r="A2887" t="s">
        <v>9</v>
      </c>
      <c r="B2887" t="s">
        <v>112</v>
      </c>
      <c r="C2887" t="s">
        <v>113</v>
      </c>
      <c r="D2887" t="s">
        <v>482</v>
      </c>
      <c r="E2887" t="s">
        <v>12</v>
      </c>
      <c r="F2887" t="s">
        <v>12</v>
      </c>
      <c r="G2887">
        <v>2016</v>
      </c>
      <c r="H2887">
        <v>35.905000000000001</v>
      </c>
      <c r="I2887">
        <v>95.527000000000001</v>
      </c>
    </row>
    <row r="2888" spans="1:9" x14ac:dyDescent="0.25">
      <c r="A2888" t="s">
        <v>9</v>
      </c>
      <c r="B2888" t="s">
        <v>112</v>
      </c>
      <c r="C2888" t="s">
        <v>113</v>
      </c>
      <c r="D2888" t="s">
        <v>482</v>
      </c>
      <c r="E2888" t="s">
        <v>12</v>
      </c>
      <c r="F2888" t="s">
        <v>12</v>
      </c>
      <c r="G2888">
        <v>2017</v>
      </c>
      <c r="H2888">
        <v>44.905000000000001</v>
      </c>
      <c r="I2888">
        <v>95.527000000000001</v>
      </c>
    </row>
    <row r="2889" spans="1:9" x14ac:dyDescent="0.25">
      <c r="A2889" t="s">
        <v>9</v>
      </c>
      <c r="B2889" t="s">
        <v>112</v>
      </c>
      <c r="C2889" t="s">
        <v>113</v>
      </c>
      <c r="D2889" t="s">
        <v>482</v>
      </c>
      <c r="E2889" t="s">
        <v>12</v>
      </c>
      <c r="F2889" t="s">
        <v>12</v>
      </c>
      <c r="G2889">
        <v>2018</v>
      </c>
      <c r="H2889">
        <v>44.905000000000001</v>
      </c>
    </row>
    <row r="2890" spans="1:9" x14ac:dyDescent="0.25">
      <c r="A2890" t="s">
        <v>9</v>
      </c>
      <c r="B2890" t="s">
        <v>112</v>
      </c>
      <c r="C2890" t="s">
        <v>113</v>
      </c>
      <c r="D2890" t="s">
        <v>482</v>
      </c>
      <c r="E2890" t="s">
        <v>12</v>
      </c>
      <c r="F2890" t="s">
        <v>12</v>
      </c>
      <c r="G2890">
        <v>2019</v>
      </c>
      <c r="H2890">
        <v>44.905000000000001</v>
      </c>
    </row>
    <row r="2891" spans="1:9" x14ac:dyDescent="0.25">
      <c r="A2891" t="s">
        <v>9</v>
      </c>
      <c r="B2891" t="s">
        <v>112</v>
      </c>
      <c r="C2891" t="s">
        <v>113</v>
      </c>
      <c r="D2891" t="s">
        <v>483</v>
      </c>
      <c r="E2891" t="s">
        <v>13</v>
      </c>
      <c r="F2891" t="s">
        <v>14</v>
      </c>
      <c r="G2891">
        <v>2000</v>
      </c>
      <c r="H2891">
        <v>2.3199999999999998</v>
      </c>
      <c r="I2891">
        <v>6.8</v>
      </c>
    </row>
    <row r="2892" spans="1:9" x14ac:dyDescent="0.25">
      <c r="A2892" t="s">
        <v>9</v>
      </c>
      <c r="B2892" t="s">
        <v>112</v>
      </c>
      <c r="C2892" t="s">
        <v>113</v>
      </c>
      <c r="D2892" t="s">
        <v>483</v>
      </c>
      <c r="E2892" t="s">
        <v>13</v>
      </c>
      <c r="F2892" t="s">
        <v>14</v>
      </c>
      <c r="G2892">
        <v>2001</v>
      </c>
      <c r="H2892">
        <v>2.3199999999999998</v>
      </c>
      <c r="I2892">
        <v>4.835</v>
      </c>
    </row>
    <row r="2893" spans="1:9" x14ac:dyDescent="0.25">
      <c r="A2893" t="s">
        <v>9</v>
      </c>
      <c r="B2893" t="s">
        <v>112</v>
      </c>
      <c r="C2893" t="s">
        <v>113</v>
      </c>
      <c r="D2893" t="s">
        <v>483</v>
      </c>
      <c r="E2893" t="s">
        <v>13</v>
      </c>
      <c r="F2893" t="s">
        <v>14</v>
      </c>
      <c r="G2893">
        <v>2002</v>
      </c>
      <c r="H2893">
        <v>2.3199999999999998</v>
      </c>
      <c r="I2893">
        <v>6.0629999999999997</v>
      </c>
    </row>
    <row r="2894" spans="1:9" x14ac:dyDescent="0.25">
      <c r="A2894" t="s">
        <v>9</v>
      </c>
      <c r="B2894" t="s">
        <v>112</v>
      </c>
      <c r="C2894" t="s">
        <v>113</v>
      </c>
      <c r="D2894" t="s">
        <v>483</v>
      </c>
      <c r="E2894" t="s">
        <v>13</v>
      </c>
      <c r="F2894" t="s">
        <v>14</v>
      </c>
      <c r="G2894">
        <v>2003</v>
      </c>
      <c r="H2894">
        <v>2.3199999999999998</v>
      </c>
      <c r="I2894">
        <v>7.8920000000000003</v>
      </c>
    </row>
    <row r="2895" spans="1:9" x14ac:dyDescent="0.25">
      <c r="A2895" t="s">
        <v>9</v>
      </c>
      <c r="B2895" t="s">
        <v>112</v>
      </c>
      <c r="C2895" t="s">
        <v>113</v>
      </c>
      <c r="D2895" t="s">
        <v>483</v>
      </c>
      <c r="E2895" t="s">
        <v>13</v>
      </c>
      <c r="F2895" t="s">
        <v>14</v>
      </c>
      <c r="G2895">
        <v>2004</v>
      </c>
      <c r="H2895">
        <v>2.3199999999999998</v>
      </c>
      <c r="I2895">
        <v>6.173</v>
      </c>
    </row>
    <row r="2896" spans="1:9" x14ac:dyDescent="0.25">
      <c r="A2896" t="s">
        <v>9</v>
      </c>
      <c r="B2896" t="s">
        <v>112</v>
      </c>
      <c r="C2896" t="s">
        <v>113</v>
      </c>
      <c r="D2896" t="s">
        <v>483</v>
      </c>
      <c r="E2896" t="s">
        <v>13</v>
      </c>
      <c r="F2896" t="s">
        <v>14</v>
      </c>
      <c r="G2896">
        <v>2005</v>
      </c>
      <c r="H2896">
        <v>2.3199999999999998</v>
      </c>
      <c r="I2896">
        <v>4.2480000000000002</v>
      </c>
    </row>
    <row r="2897" spans="1:9" x14ac:dyDescent="0.25">
      <c r="A2897" t="s">
        <v>9</v>
      </c>
      <c r="B2897" t="s">
        <v>112</v>
      </c>
      <c r="C2897" t="s">
        <v>113</v>
      </c>
      <c r="D2897" t="s">
        <v>483</v>
      </c>
      <c r="E2897" t="s">
        <v>13</v>
      </c>
      <c r="F2897" t="s">
        <v>14</v>
      </c>
      <c r="G2897">
        <v>2006</v>
      </c>
      <c r="H2897">
        <v>2.3199999999999998</v>
      </c>
      <c r="I2897">
        <v>3.7679999999999998</v>
      </c>
    </row>
    <row r="2898" spans="1:9" x14ac:dyDescent="0.25">
      <c r="A2898" t="s">
        <v>9</v>
      </c>
      <c r="B2898" t="s">
        <v>112</v>
      </c>
      <c r="C2898" t="s">
        <v>113</v>
      </c>
      <c r="D2898" t="s">
        <v>483</v>
      </c>
      <c r="E2898" t="s">
        <v>13</v>
      </c>
      <c r="F2898" t="s">
        <v>14</v>
      </c>
      <c r="G2898">
        <v>2007</v>
      </c>
      <c r="H2898">
        <v>2.3199999999999998</v>
      </c>
      <c r="I2898">
        <v>7.63</v>
      </c>
    </row>
    <row r="2899" spans="1:9" x14ac:dyDescent="0.25">
      <c r="A2899" t="s">
        <v>9</v>
      </c>
      <c r="B2899" t="s">
        <v>112</v>
      </c>
      <c r="C2899" t="s">
        <v>113</v>
      </c>
      <c r="D2899" t="s">
        <v>483</v>
      </c>
      <c r="E2899" t="s">
        <v>13</v>
      </c>
      <c r="F2899" t="s">
        <v>14</v>
      </c>
      <c r="G2899">
        <v>2008</v>
      </c>
      <c r="H2899">
        <v>2.3199999999999998</v>
      </c>
      <c r="I2899">
        <v>7.6680000000000001</v>
      </c>
    </row>
    <row r="2900" spans="1:9" x14ac:dyDescent="0.25">
      <c r="A2900" t="s">
        <v>9</v>
      </c>
      <c r="B2900" t="s">
        <v>112</v>
      </c>
      <c r="C2900" t="s">
        <v>113</v>
      </c>
      <c r="D2900" t="s">
        <v>483</v>
      </c>
      <c r="E2900" t="s">
        <v>13</v>
      </c>
      <c r="F2900" t="s">
        <v>14</v>
      </c>
      <c r="G2900">
        <v>2009</v>
      </c>
      <c r="H2900">
        <v>2.3199999999999998</v>
      </c>
      <c r="I2900">
        <v>7.2610000000000001</v>
      </c>
    </row>
    <row r="2901" spans="1:9" x14ac:dyDescent="0.25">
      <c r="A2901" t="s">
        <v>9</v>
      </c>
      <c r="B2901" t="s">
        <v>112</v>
      </c>
      <c r="C2901" t="s">
        <v>113</v>
      </c>
      <c r="D2901" t="s">
        <v>483</v>
      </c>
      <c r="E2901" t="s">
        <v>13</v>
      </c>
      <c r="F2901" t="s">
        <v>14</v>
      </c>
      <c r="G2901">
        <v>2010</v>
      </c>
      <c r="H2901">
        <v>2.3199999999999998</v>
      </c>
      <c r="I2901">
        <v>4.7889999999999997</v>
      </c>
    </row>
    <row r="2902" spans="1:9" x14ac:dyDescent="0.25">
      <c r="A2902" t="s">
        <v>9</v>
      </c>
      <c r="B2902" t="s">
        <v>112</v>
      </c>
      <c r="C2902" t="s">
        <v>113</v>
      </c>
      <c r="D2902" t="s">
        <v>483</v>
      </c>
      <c r="E2902" t="s">
        <v>13</v>
      </c>
      <c r="F2902" t="s">
        <v>14</v>
      </c>
      <c r="G2902">
        <v>2011</v>
      </c>
      <c r="H2902">
        <v>2.3199999999999998</v>
      </c>
      <c r="I2902">
        <v>6.0010000000000003</v>
      </c>
    </row>
    <row r="2903" spans="1:9" x14ac:dyDescent="0.25">
      <c r="A2903" t="s">
        <v>9</v>
      </c>
      <c r="B2903" t="s">
        <v>112</v>
      </c>
      <c r="C2903" t="s">
        <v>113</v>
      </c>
      <c r="D2903" t="s">
        <v>483</v>
      </c>
      <c r="E2903" t="s">
        <v>13</v>
      </c>
      <c r="F2903" t="s">
        <v>14</v>
      </c>
      <c r="G2903">
        <v>2012</v>
      </c>
      <c r="H2903">
        <v>2.3199999999999998</v>
      </c>
      <c r="I2903">
        <v>6.3860000000000001</v>
      </c>
    </row>
    <row r="2904" spans="1:9" x14ac:dyDescent="0.25">
      <c r="A2904" t="s">
        <v>9</v>
      </c>
      <c r="B2904" t="s">
        <v>112</v>
      </c>
      <c r="C2904" t="s">
        <v>113</v>
      </c>
      <c r="D2904" t="s">
        <v>483</v>
      </c>
      <c r="E2904" t="s">
        <v>13</v>
      </c>
      <c r="F2904" t="s">
        <v>14</v>
      </c>
      <c r="G2904">
        <v>2013</v>
      </c>
      <c r="H2904">
        <v>2.3199999999999998</v>
      </c>
      <c r="I2904">
        <v>5.89</v>
      </c>
    </row>
    <row r="2905" spans="1:9" x14ac:dyDescent="0.25">
      <c r="A2905" t="s">
        <v>9</v>
      </c>
      <c r="B2905" t="s">
        <v>112</v>
      </c>
      <c r="C2905" t="s">
        <v>113</v>
      </c>
      <c r="D2905" t="s">
        <v>483</v>
      </c>
      <c r="E2905" t="s">
        <v>13</v>
      </c>
      <c r="F2905" t="s">
        <v>14</v>
      </c>
      <c r="G2905">
        <v>2014</v>
      </c>
      <c r="H2905">
        <v>2.3199999999999998</v>
      </c>
      <c r="I2905">
        <v>5.89</v>
      </c>
    </row>
    <row r="2906" spans="1:9" x14ac:dyDescent="0.25">
      <c r="A2906" t="s">
        <v>9</v>
      </c>
      <c r="B2906" t="s">
        <v>112</v>
      </c>
      <c r="C2906" t="s">
        <v>113</v>
      </c>
      <c r="D2906" t="s">
        <v>483</v>
      </c>
      <c r="E2906" t="s">
        <v>13</v>
      </c>
      <c r="F2906" t="s">
        <v>14</v>
      </c>
      <c r="G2906">
        <v>2015</v>
      </c>
      <c r="H2906">
        <v>2.3199999999999998</v>
      </c>
      <c r="I2906">
        <v>5.89</v>
      </c>
    </row>
    <row r="2907" spans="1:9" x14ac:dyDescent="0.25">
      <c r="A2907" t="s">
        <v>9</v>
      </c>
      <c r="B2907" t="s">
        <v>112</v>
      </c>
      <c r="C2907" t="s">
        <v>113</v>
      </c>
      <c r="D2907" t="s">
        <v>483</v>
      </c>
      <c r="E2907" t="s">
        <v>13</v>
      </c>
      <c r="F2907" t="s">
        <v>14</v>
      </c>
      <c r="G2907">
        <v>2016</v>
      </c>
      <c r="H2907">
        <v>2.3199999999999998</v>
      </c>
      <c r="I2907">
        <v>5.89</v>
      </c>
    </row>
    <row r="2908" spans="1:9" x14ac:dyDescent="0.25">
      <c r="A2908" t="s">
        <v>9</v>
      </c>
      <c r="B2908" t="s">
        <v>112</v>
      </c>
      <c r="C2908" t="s">
        <v>113</v>
      </c>
      <c r="D2908" t="s">
        <v>483</v>
      </c>
      <c r="E2908" t="s">
        <v>13</v>
      </c>
      <c r="F2908" t="s">
        <v>14</v>
      </c>
      <c r="G2908">
        <v>2017</v>
      </c>
      <c r="H2908">
        <v>2.3199999999999998</v>
      </c>
      <c r="I2908">
        <v>5.89</v>
      </c>
    </row>
    <row r="2909" spans="1:9" x14ac:dyDescent="0.25">
      <c r="A2909" t="s">
        <v>9</v>
      </c>
      <c r="B2909" t="s">
        <v>112</v>
      </c>
      <c r="C2909" t="s">
        <v>113</v>
      </c>
      <c r="D2909" t="s">
        <v>483</v>
      </c>
      <c r="E2909" t="s">
        <v>13</v>
      </c>
      <c r="F2909" t="s">
        <v>14</v>
      </c>
      <c r="G2909">
        <v>2018</v>
      </c>
      <c r="H2909">
        <v>2.3199999999999998</v>
      </c>
    </row>
    <row r="2910" spans="1:9" x14ac:dyDescent="0.25">
      <c r="A2910" t="s">
        <v>9</v>
      </c>
      <c r="B2910" t="s">
        <v>112</v>
      </c>
      <c r="C2910" t="s">
        <v>113</v>
      </c>
      <c r="D2910" t="s">
        <v>483</v>
      </c>
      <c r="E2910" t="s">
        <v>13</v>
      </c>
      <c r="F2910" t="s">
        <v>14</v>
      </c>
      <c r="G2910">
        <v>2019</v>
      </c>
      <c r="H2910">
        <v>2.3199999999999998</v>
      </c>
    </row>
    <row r="2911" spans="1:9" x14ac:dyDescent="0.25">
      <c r="A2911" t="s">
        <v>9</v>
      </c>
      <c r="B2911" t="s">
        <v>112</v>
      </c>
      <c r="C2911" t="s">
        <v>113</v>
      </c>
      <c r="D2911" t="s">
        <v>483</v>
      </c>
      <c r="E2911" t="s">
        <v>15</v>
      </c>
      <c r="F2911" t="s">
        <v>17</v>
      </c>
      <c r="G2911">
        <v>2013</v>
      </c>
      <c r="H2911">
        <v>6.3E-2</v>
      </c>
      <c r="I2911">
        <v>7.9000000000000001E-2</v>
      </c>
    </row>
    <row r="2912" spans="1:9" x14ac:dyDescent="0.25">
      <c r="A2912" t="s">
        <v>9</v>
      </c>
      <c r="B2912" t="s">
        <v>112</v>
      </c>
      <c r="C2912" t="s">
        <v>113</v>
      </c>
      <c r="D2912" t="s">
        <v>483</v>
      </c>
      <c r="E2912" t="s">
        <v>15</v>
      </c>
      <c r="F2912" t="s">
        <v>17</v>
      </c>
      <c r="G2912">
        <v>2014</v>
      </c>
      <c r="H2912">
        <v>9.8000000000000004E-2</v>
      </c>
      <c r="I2912">
        <v>0.123</v>
      </c>
    </row>
    <row r="2913" spans="1:9" x14ac:dyDescent="0.25">
      <c r="A2913" t="s">
        <v>9</v>
      </c>
      <c r="B2913" t="s">
        <v>112</v>
      </c>
      <c r="C2913" t="s">
        <v>113</v>
      </c>
      <c r="D2913" t="s">
        <v>483</v>
      </c>
      <c r="E2913" t="s">
        <v>15</v>
      </c>
      <c r="F2913" t="s">
        <v>17</v>
      </c>
      <c r="G2913">
        <v>2015</v>
      </c>
      <c r="H2913">
        <v>0.11899999999999999</v>
      </c>
      <c r="I2913">
        <v>0.15</v>
      </c>
    </row>
    <row r="2914" spans="1:9" x14ac:dyDescent="0.25">
      <c r="A2914" t="s">
        <v>9</v>
      </c>
      <c r="B2914" t="s">
        <v>112</v>
      </c>
      <c r="C2914" t="s">
        <v>113</v>
      </c>
      <c r="D2914" t="s">
        <v>483</v>
      </c>
      <c r="E2914" t="s">
        <v>15</v>
      </c>
      <c r="F2914" t="s">
        <v>17</v>
      </c>
      <c r="G2914">
        <v>2016</v>
      </c>
      <c r="H2914">
        <v>0.157</v>
      </c>
      <c r="I2914">
        <v>0.19800000000000001</v>
      </c>
    </row>
    <row r="2915" spans="1:9" x14ac:dyDescent="0.25">
      <c r="A2915" t="s">
        <v>9</v>
      </c>
      <c r="B2915" t="s">
        <v>112</v>
      </c>
      <c r="C2915" t="s">
        <v>113</v>
      </c>
      <c r="D2915" t="s">
        <v>483</v>
      </c>
      <c r="E2915" t="s">
        <v>15</v>
      </c>
      <c r="F2915" t="s">
        <v>17</v>
      </c>
      <c r="G2915">
        <v>2017</v>
      </c>
      <c r="H2915">
        <v>0.316</v>
      </c>
      <c r="I2915">
        <v>0.39900000000000002</v>
      </c>
    </row>
    <row r="2916" spans="1:9" x14ac:dyDescent="0.25">
      <c r="A2916" t="s">
        <v>9</v>
      </c>
      <c r="B2916" t="s">
        <v>112</v>
      </c>
      <c r="C2916" t="s">
        <v>113</v>
      </c>
      <c r="D2916" t="s">
        <v>483</v>
      </c>
      <c r="E2916" t="s">
        <v>15</v>
      </c>
      <c r="F2916" t="s">
        <v>17</v>
      </c>
      <c r="G2916">
        <v>2018</v>
      </c>
      <c r="H2916">
        <v>0.316</v>
      </c>
    </row>
    <row r="2917" spans="1:9" x14ac:dyDescent="0.25">
      <c r="A2917" t="s">
        <v>9</v>
      </c>
      <c r="B2917" t="s">
        <v>112</v>
      </c>
      <c r="C2917" t="s">
        <v>113</v>
      </c>
      <c r="D2917" t="s">
        <v>483</v>
      </c>
      <c r="E2917" t="s">
        <v>15</v>
      </c>
      <c r="F2917" t="s">
        <v>17</v>
      </c>
      <c r="G2917">
        <v>2019</v>
      </c>
      <c r="H2917">
        <v>0.316</v>
      </c>
    </row>
    <row r="2918" spans="1:9" x14ac:dyDescent="0.25">
      <c r="A2918" t="s">
        <v>9</v>
      </c>
      <c r="B2918" t="s">
        <v>114</v>
      </c>
      <c r="C2918" t="s">
        <v>115</v>
      </c>
      <c r="D2918" t="s">
        <v>482</v>
      </c>
      <c r="E2918" t="s">
        <v>12</v>
      </c>
      <c r="F2918" t="s">
        <v>12</v>
      </c>
      <c r="G2918">
        <v>2000</v>
      </c>
      <c r="H2918">
        <v>267.39999999999998</v>
      </c>
      <c r="I2918">
        <v>1312.9559999999999</v>
      </c>
    </row>
    <row r="2919" spans="1:9" x14ac:dyDescent="0.25">
      <c r="A2919" t="s">
        <v>9</v>
      </c>
      <c r="B2919" t="s">
        <v>114</v>
      </c>
      <c r="C2919" t="s">
        <v>115</v>
      </c>
      <c r="D2919" t="s">
        <v>482</v>
      </c>
      <c r="E2919" t="s">
        <v>12</v>
      </c>
      <c r="F2919" t="s">
        <v>12</v>
      </c>
      <c r="G2919">
        <v>2001</v>
      </c>
      <c r="H2919">
        <v>287.39999999999998</v>
      </c>
      <c r="I2919">
        <v>1497.8240000000001</v>
      </c>
    </row>
    <row r="2920" spans="1:9" x14ac:dyDescent="0.25">
      <c r="A2920" t="s">
        <v>9</v>
      </c>
      <c r="B2920" t="s">
        <v>114</v>
      </c>
      <c r="C2920" t="s">
        <v>115</v>
      </c>
      <c r="D2920" t="s">
        <v>482</v>
      </c>
      <c r="E2920" t="s">
        <v>12</v>
      </c>
      <c r="F2920" t="s">
        <v>12</v>
      </c>
      <c r="G2920">
        <v>2002</v>
      </c>
      <c r="H2920">
        <v>407.4</v>
      </c>
      <c r="I2920">
        <v>1456.9169999999999</v>
      </c>
    </row>
    <row r="2921" spans="1:9" x14ac:dyDescent="0.25">
      <c r="A2921" t="s">
        <v>9</v>
      </c>
      <c r="B2921" t="s">
        <v>114</v>
      </c>
      <c r="C2921" t="s">
        <v>115</v>
      </c>
      <c r="D2921" t="s">
        <v>482</v>
      </c>
      <c r="E2921" t="s">
        <v>12</v>
      </c>
      <c r="F2921" t="s">
        <v>12</v>
      </c>
      <c r="G2921">
        <v>2003</v>
      </c>
      <c r="H2921">
        <v>376.4</v>
      </c>
      <c r="I2921">
        <v>1430.17</v>
      </c>
    </row>
    <row r="2922" spans="1:9" x14ac:dyDescent="0.25">
      <c r="A2922" t="s">
        <v>9</v>
      </c>
      <c r="B2922" t="s">
        <v>114</v>
      </c>
      <c r="C2922" t="s">
        <v>115</v>
      </c>
      <c r="D2922" t="s">
        <v>482</v>
      </c>
      <c r="E2922" t="s">
        <v>12</v>
      </c>
      <c r="F2922" t="s">
        <v>12</v>
      </c>
      <c r="G2922">
        <v>2004</v>
      </c>
      <c r="H2922">
        <v>411.4</v>
      </c>
      <c r="I2922">
        <v>1618.971</v>
      </c>
    </row>
    <row r="2923" spans="1:9" x14ac:dyDescent="0.25">
      <c r="A2923" t="s">
        <v>9</v>
      </c>
      <c r="B2923" t="s">
        <v>114</v>
      </c>
      <c r="C2923" t="s">
        <v>115</v>
      </c>
      <c r="D2923" t="s">
        <v>482</v>
      </c>
      <c r="E2923" t="s">
        <v>12</v>
      </c>
      <c r="F2923" t="s">
        <v>12</v>
      </c>
      <c r="G2923">
        <v>2005</v>
      </c>
      <c r="H2923">
        <v>492.4</v>
      </c>
      <c r="I2923">
        <v>1497.8240000000001</v>
      </c>
    </row>
    <row r="2924" spans="1:9" x14ac:dyDescent="0.25">
      <c r="A2924" t="s">
        <v>9</v>
      </c>
      <c r="B2924" t="s">
        <v>114</v>
      </c>
      <c r="C2924" t="s">
        <v>115</v>
      </c>
      <c r="D2924" t="s">
        <v>482</v>
      </c>
      <c r="E2924" t="s">
        <v>12</v>
      </c>
      <c r="F2924" t="s">
        <v>12</v>
      </c>
      <c r="G2924">
        <v>2006</v>
      </c>
      <c r="H2924">
        <v>471.4</v>
      </c>
      <c r="I2924">
        <v>1540.3040000000001</v>
      </c>
    </row>
    <row r="2925" spans="1:9" x14ac:dyDescent="0.25">
      <c r="A2925" t="s">
        <v>9</v>
      </c>
      <c r="B2925" t="s">
        <v>114</v>
      </c>
      <c r="C2925" t="s">
        <v>115</v>
      </c>
      <c r="D2925" t="s">
        <v>482</v>
      </c>
      <c r="E2925" t="s">
        <v>12</v>
      </c>
      <c r="F2925" t="s">
        <v>12</v>
      </c>
      <c r="G2925">
        <v>2007</v>
      </c>
      <c r="H2925">
        <v>560.4</v>
      </c>
      <c r="I2925">
        <v>1670.8920000000001</v>
      </c>
    </row>
    <row r="2926" spans="1:9" x14ac:dyDescent="0.25">
      <c r="A2926" t="s">
        <v>9</v>
      </c>
      <c r="B2926" t="s">
        <v>114</v>
      </c>
      <c r="C2926" t="s">
        <v>115</v>
      </c>
      <c r="D2926" t="s">
        <v>482</v>
      </c>
      <c r="E2926" t="s">
        <v>12</v>
      </c>
      <c r="F2926" t="s">
        <v>12</v>
      </c>
      <c r="G2926">
        <v>2008</v>
      </c>
      <c r="H2926">
        <v>621.4</v>
      </c>
      <c r="I2926">
        <v>1889.586</v>
      </c>
    </row>
    <row r="2927" spans="1:9" x14ac:dyDescent="0.25">
      <c r="A2927" t="s">
        <v>9</v>
      </c>
      <c r="B2927" t="s">
        <v>114</v>
      </c>
      <c r="C2927" t="s">
        <v>115</v>
      </c>
      <c r="D2927" t="s">
        <v>482</v>
      </c>
      <c r="E2927" t="s">
        <v>12</v>
      </c>
      <c r="F2927" t="s">
        <v>12</v>
      </c>
      <c r="G2927">
        <v>2009</v>
      </c>
      <c r="H2927">
        <v>621.4</v>
      </c>
      <c r="I2927">
        <v>1958.027</v>
      </c>
    </row>
    <row r="2928" spans="1:9" x14ac:dyDescent="0.25">
      <c r="A2928" t="s">
        <v>9</v>
      </c>
      <c r="B2928" t="s">
        <v>114</v>
      </c>
      <c r="C2928" t="s">
        <v>115</v>
      </c>
      <c r="D2928" t="s">
        <v>482</v>
      </c>
      <c r="E2928" t="s">
        <v>12</v>
      </c>
      <c r="F2928" t="s">
        <v>12</v>
      </c>
      <c r="G2928">
        <v>2010</v>
      </c>
      <c r="H2928">
        <v>671.4</v>
      </c>
      <c r="I2928">
        <v>2059.5079999999998</v>
      </c>
    </row>
    <row r="2929" spans="1:9" x14ac:dyDescent="0.25">
      <c r="A2929" t="s">
        <v>9</v>
      </c>
      <c r="B2929" t="s">
        <v>114</v>
      </c>
      <c r="C2929" t="s">
        <v>115</v>
      </c>
      <c r="D2929" t="s">
        <v>482</v>
      </c>
      <c r="E2929" t="s">
        <v>12</v>
      </c>
      <c r="F2929" t="s">
        <v>12</v>
      </c>
      <c r="G2929">
        <v>2011</v>
      </c>
      <c r="H2929">
        <v>812.4</v>
      </c>
      <c r="I2929">
        <v>2013.8810000000001</v>
      </c>
    </row>
    <row r="2930" spans="1:9" x14ac:dyDescent="0.25">
      <c r="A2930" t="s">
        <v>9</v>
      </c>
      <c r="B2930" t="s">
        <v>114</v>
      </c>
      <c r="C2930" t="s">
        <v>115</v>
      </c>
      <c r="D2930" t="s">
        <v>482</v>
      </c>
      <c r="E2930" t="s">
        <v>12</v>
      </c>
      <c r="F2930" t="s">
        <v>12</v>
      </c>
      <c r="G2930">
        <v>2012</v>
      </c>
      <c r="H2930">
        <v>839.4</v>
      </c>
      <c r="I2930">
        <v>2294.723</v>
      </c>
    </row>
    <row r="2931" spans="1:9" x14ac:dyDescent="0.25">
      <c r="A2931" t="s">
        <v>9</v>
      </c>
      <c r="B2931" t="s">
        <v>114</v>
      </c>
      <c r="C2931" t="s">
        <v>115</v>
      </c>
      <c r="D2931" t="s">
        <v>482</v>
      </c>
      <c r="E2931" t="s">
        <v>12</v>
      </c>
      <c r="F2931" t="s">
        <v>12</v>
      </c>
      <c r="G2931">
        <v>2013</v>
      </c>
      <c r="H2931">
        <v>787.4</v>
      </c>
      <c r="I2931">
        <v>2505.5509999999999</v>
      </c>
    </row>
    <row r="2932" spans="1:9" x14ac:dyDescent="0.25">
      <c r="A2932" t="s">
        <v>9</v>
      </c>
      <c r="B2932" t="s">
        <v>114</v>
      </c>
      <c r="C2932" t="s">
        <v>115</v>
      </c>
      <c r="D2932" t="s">
        <v>482</v>
      </c>
      <c r="E2932" t="s">
        <v>12</v>
      </c>
      <c r="F2932" t="s">
        <v>12</v>
      </c>
      <c r="G2932">
        <v>2014</v>
      </c>
      <c r="H2932">
        <v>808.4</v>
      </c>
      <c r="I2932">
        <v>2786.393</v>
      </c>
    </row>
    <row r="2933" spans="1:9" x14ac:dyDescent="0.25">
      <c r="A2933" t="s">
        <v>9</v>
      </c>
      <c r="B2933" t="s">
        <v>114</v>
      </c>
      <c r="C2933" t="s">
        <v>115</v>
      </c>
      <c r="D2933" t="s">
        <v>482</v>
      </c>
      <c r="E2933" t="s">
        <v>12</v>
      </c>
      <c r="F2933" t="s">
        <v>12</v>
      </c>
      <c r="G2933">
        <v>2015</v>
      </c>
      <c r="H2933">
        <v>819.4</v>
      </c>
      <c r="I2933">
        <v>3070.0189999999998</v>
      </c>
    </row>
    <row r="2934" spans="1:9" x14ac:dyDescent="0.25">
      <c r="A2934" t="s">
        <v>9</v>
      </c>
      <c r="B2934" t="s">
        <v>114</v>
      </c>
      <c r="C2934" t="s">
        <v>115</v>
      </c>
      <c r="D2934" t="s">
        <v>482</v>
      </c>
      <c r="E2934" t="s">
        <v>12</v>
      </c>
      <c r="F2934" t="s">
        <v>12</v>
      </c>
      <c r="G2934">
        <v>2016</v>
      </c>
      <c r="H2934">
        <v>825.4</v>
      </c>
      <c r="I2934">
        <v>3181.3020000000001</v>
      </c>
    </row>
    <row r="2935" spans="1:9" x14ac:dyDescent="0.25">
      <c r="A2935" t="s">
        <v>9</v>
      </c>
      <c r="B2935" t="s">
        <v>114</v>
      </c>
      <c r="C2935" t="s">
        <v>115</v>
      </c>
      <c r="D2935" t="s">
        <v>482</v>
      </c>
      <c r="E2935" t="s">
        <v>12</v>
      </c>
      <c r="F2935" t="s">
        <v>12</v>
      </c>
      <c r="G2935">
        <v>2017</v>
      </c>
      <c r="H2935">
        <v>866.33</v>
      </c>
      <c r="I2935">
        <v>3484.11</v>
      </c>
    </row>
    <row r="2936" spans="1:9" x14ac:dyDescent="0.25">
      <c r="A2936" t="s">
        <v>9</v>
      </c>
      <c r="B2936" t="s">
        <v>114</v>
      </c>
      <c r="C2936" t="s">
        <v>115</v>
      </c>
      <c r="D2936" t="s">
        <v>482</v>
      </c>
      <c r="E2936" t="s">
        <v>12</v>
      </c>
      <c r="F2936" t="s">
        <v>12</v>
      </c>
      <c r="G2936">
        <v>2018</v>
      </c>
      <c r="H2936">
        <v>866.33</v>
      </c>
    </row>
    <row r="2937" spans="1:9" x14ac:dyDescent="0.25">
      <c r="A2937" t="s">
        <v>9</v>
      </c>
      <c r="B2937" t="s">
        <v>114</v>
      </c>
      <c r="C2937" t="s">
        <v>115</v>
      </c>
      <c r="D2937" t="s">
        <v>482</v>
      </c>
      <c r="E2937" t="s">
        <v>12</v>
      </c>
      <c r="F2937" t="s">
        <v>12</v>
      </c>
      <c r="G2937">
        <v>2019</v>
      </c>
      <c r="H2937">
        <v>866.33</v>
      </c>
    </row>
    <row r="2938" spans="1:9" x14ac:dyDescent="0.25">
      <c r="A2938" t="s">
        <v>9</v>
      </c>
      <c r="B2938" t="s">
        <v>114</v>
      </c>
      <c r="C2938" t="s">
        <v>115</v>
      </c>
      <c r="D2938" t="s">
        <v>483</v>
      </c>
      <c r="E2938" t="s">
        <v>22</v>
      </c>
      <c r="F2938" t="s">
        <v>23</v>
      </c>
      <c r="G2938">
        <v>2000</v>
      </c>
      <c r="H2938">
        <v>9.3000000000000007</v>
      </c>
      <c r="I2938">
        <v>26.2</v>
      </c>
    </row>
    <row r="2939" spans="1:9" x14ac:dyDescent="0.25">
      <c r="A2939" t="s">
        <v>9</v>
      </c>
      <c r="B2939" t="s">
        <v>114</v>
      </c>
      <c r="C2939" t="s">
        <v>115</v>
      </c>
      <c r="D2939" t="s">
        <v>483</v>
      </c>
      <c r="E2939" t="s">
        <v>22</v>
      </c>
      <c r="F2939" t="s">
        <v>23</v>
      </c>
      <c r="G2939">
        <v>2001</v>
      </c>
      <c r="H2939">
        <v>9.3000000000000007</v>
      </c>
      <c r="I2939">
        <v>25.8</v>
      </c>
    </row>
    <row r="2940" spans="1:9" x14ac:dyDescent="0.25">
      <c r="A2940" t="s">
        <v>9</v>
      </c>
      <c r="B2940" t="s">
        <v>114</v>
      </c>
      <c r="C2940" t="s">
        <v>115</v>
      </c>
      <c r="D2940" t="s">
        <v>483</v>
      </c>
      <c r="E2940" t="s">
        <v>22</v>
      </c>
      <c r="F2940" t="s">
        <v>23</v>
      </c>
      <c r="G2940">
        <v>2002</v>
      </c>
      <c r="H2940">
        <v>9.3000000000000007</v>
      </c>
      <c r="I2940">
        <v>25.2</v>
      </c>
    </row>
    <row r="2941" spans="1:9" x14ac:dyDescent="0.25">
      <c r="A2941" t="s">
        <v>9</v>
      </c>
      <c r="B2941" t="s">
        <v>114</v>
      </c>
      <c r="C2941" t="s">
        <v>115</v>
      </c>
      <c r="D2941" t="s">
        <v>483</v>
      </c>
      <c r="E2941" t="s">
        <v>22</v>
      </c>
      <c r="F2941" t="s">
        <v>23</v>
      </c>
      <c r="G2941">
        <v>2003</v>
      </c>
      <c r="H2941">
        <v>9.3000000000000007</v>
      </c>
      <c r="I2941">
        <v>25.5</v>
      </c>
    </row>
    <row r="2942" spans="1:9" x14ac:dyDescent="0.25">
      <c r="A2942" t="s">
        <v>9</v>
      </c>
      <c r="B2942" t="s">
        <v>114</v>
      </c>
      <c r="C2942" t="s">
        <v>115</v>
      </c>
      <c r="D2942" t="s">
        <v>483</v>
      </c>
      <c r="E2942" t="s">
        <v>22</v>
      </c>
      <c r="F2942" t="s">
        <v>23</v>
      </c>
      <c r="G2942">
        <v>2004</v>
      </c>
      <c r="H2942">
        <v>9.3000000000000007</v>
      </c>
      <c r="I2942">
        <v>25.5</v>
      </c>
    </row>
    <row r="2943" spans="1:9" x14ac:dyDescent="0.25">
      <c r="A2943" t="s">
        <v>9</v>
      </c>
      <c r="B2943" t="s">
        <v>114</v>
      </c>
      <c r="C2943" t="s">
        <v>115</v>
      </c>
      <c r="D2943" t="s">
        <v>483</v>
      </c>
      <c r="E2943" t="s">
        <v>22</v>
      </c>
      <c r="F2943" t="s">
        <v>23</v>
      </c>
      <c r="G2943">
        <v>2005</v>
      </c>
      <c r="H2943">
        <v>9.3000000000000007</v>
      </c>
      <c r="I2943">
        <v>25.5</v>
      </c>
    </row>
    <row r="2944" spans="1:9" x14ac:dyDescent="0.25">
      <c r="A2944" t="s">
        <v>9</v>
      </c>
      <c r="B2944" t="s">
        <v>114</v>
      </c>
      <c r="C2944" t="s">
        <v>115</v>
      </c>
      <c r="D2944" t="s">
        <v>483</v>
      </c>
      <c r="E2944" t="s">
        <v>22</v>
      </c>
      <c r="F2944" t="s">
        <v>23</v>
      </c>
      <c r="G2944">
        <v>2006</v>
      </c>
      <c r="H2944">
        <v>9.3000000000000007</v>
      </c>
      <c r="I2944">
        <v>25.5</v>
      </c>
    </row>
    <row r="2945" spans="1:9" x14ac:dyDescent="0.25">
      <c r="A2945" t="s">
        <v>9</v>
      </c>
      <c r="B2945" t="s">
        <v>114</v>
      </c>
      <c r="C2945" t="s">
        <v>115</v>
      </c>
      <c r="D2945" t="s">
        <v>483</v>
      </c>
      <c r="E2945" t="s">
        <v>22</v>
      </c>
      <c r="F2945" t="s">
        <v>23</v>
      </c>
      <c r="G2945">
        <v>2007</v>
      </c>
      <c r="H2945">
        <v>9.3000000000000007</v>
      </c>
      <c r="I2945">
        <v>25.7</v>
      </c>
    </row>
    <row r="2946" spans="1:9" x14ac:dyDescent="0.25">
      <c r="A2946" t="s">
        <v>9</v>
      </c>
      <c r="B2946" t="s">
        <v>114</v>
      </c>
      <c r="C2946" t="s">
        <v>115</v>
      </c>
      <c r="D2946" t="s">
        <v>483</v>
      </c>
      <c r="E2946" t="s">
        <v>22</v>
      </c>
      <c r="F2946" t="s">
        <v>23</v>
      </c>
      <c r="G2946">
        <v>2008</v>
      </c>
      <c r="H2946">
        <v>9.3000000000000007</v>
      </c>
      <c r="I2946">
        <v>25.7</v>
      </c>
    </row>
    <row r="2947" spans="1:9" x14ac:dyDescent="0.25">
      <c r="A2947" t="s">
        <v>9</v>
      </c>
      <c r="B2947" t="s">
        <v>114</v>
      </c>
      <c r="C2947" t="s">
        <v>115</v>
      </c>
      <c r="D2947" t="s">
        <v>483</v>
      </c>
      <c r="E2947" t="s">
        <v>22</v>
      </c>
      <c r="F2947" t="s">
        <v>23</v>
      </c>
      <c r="G2947">
        <v>2009</v>
      </c>
      <c r="H2947">
        <v>9.3000000000000007</v>
      </c>
      <c r="I2947">
        <v>25.7</v>
      </c>
    </row>
    <row r="2948" spans="1:9" x14ac:dyDescent="0.25">
      <c r="A2948" t="s">
        <v>9</v>
      </c>
      <c r="B2948" t="s">
        <v>114</v>
      </c>
      <c r="C2948" t="s">
        <v>115</v>
      </c>
      <c r="D2948" t="s">
        <v>483</v>
      </c>
      <c r="E2948" t="s">
        <v>22</v>
      </c>
      <c r="F2948" t="s">
        <v>23</v>
      </c>
      <c r="G2948">
        <v>2010</v>
      </c>
      <c r="H2948">
        <v>25</v>
      </c>
      <c r="I2948">
        <v>68</v>
      </c>
    </row>
    <row r="2949" spans="1:9" x14ac:dyDescent="0.25">
      <c r="A2949" t="s">
        <v>9</v>
      </c>
      <c r="B2949" t="s">
        <v>114</v>
      </c>
      <c r="C2949" t="s">
        <v>115</v>
      </c>
      <c r="D2949" t="s">
        <v>483</v>
      </c>
      <c r="E2949" t="s">
        <v>22</v>
      </c>
      <c r="F2949" t="s">
        <v>23</v>
      </c>
      <c r="G2949">
        <v>2011</v>
      </c>
      <c r="H2949">
        <v>25</v>
      </c>
      <c r="I2949">
        <v>59.9</v>
      </c>
    </row>
    <row r="2950" spans="1:9" x14ac:dyDescent="0.25">
      <c r="A2950" t="s">
        <v>9</v>
      </c>
      <c r="B2950" t="s">
        <v>114</v>
      </c>
      <c r="C2950" t="s">
        <v>115</v>
      </c>
      <c r="D2950" t="s">
        <v>483</v>
      </c>
      <c r="E2950" t="s">
        <v>22</v>
      </c>
      <c r="F2950" t="s">
        <v>23</v>
      </c>
      <c r="G2950">
        <v>2012</v>
      </c>
      <c r="H2950">
        <v>25</v>
      </c>
      <c r="I2950">
        <v>52.7</v>
      </c>
    </row>
    <row r="2951" spans="1:9" x14ac:dyDescent="0.25">
      <c r="A2951" t="s">
        <v>9</v>
      </c>
      <c r="B2951" t="s">
        <v>114</v>
      </c>
      <c r="C2951" t="s">
        <v>115</v>
      </c>
      <c r="D2951" t="s">
        <v>483</v>
      </c>
      <c r="E2951" t="s">
        <v>22</v>
      </c>
      <c r="F2951" t="s">
        <v>23</v>
      </c>
      <c r="G2951">
        <v>2013</v>
      </c>
      <c r="H2951">
        <v>25</v>
      </c>
      <c r="I2951">
        <v>46.3</v>
      </c>
    </row>
    <row r="2952" spans="1:9" x14ac:dyDescent="0.25">
      <c r="A2952" t="s">
        <v>9</v>
      </c>
      <c r="B2952" t="s">
        <v>114</v>
      </c>
      <c r="C2952" t="s">
        <v>115</v>
      </c>
      <c r="D2952" t="s">
        <v>483</v>
      </c>
      <c r="E2952" t="s">
        <v>22</v>
      </c>
      <c r="F2952" t="s">
        <v>23</v>
      </c>
      <c r="G2952">
        <v>2014</v>
      </c>
      <c r="H2952">
        <v>25</v>
      </c>
      <c r="I2952">
        <v>40.965000000000003</v>
      </c>
    </row>
    <row r="2953" spans="1:9" x14ac:dyDescent="0.25">
      <c r="A2953" t="s">
        <v>9</v>
      </c>
      <c r="B2953" t="s">
        <v>114</v>
      </c>
      <c r="C2953" t="s">
        <v>115</v>
      </c>
      <c r="D2953" t="s">
        <v>483</v>
      </c>
      <c r="E2953" t="s">
        <v>22</v>
      </c>
      <c r="F2953" t="s">
        <v>23</v>
      </c>
      <c r="G2953">
        <v>2015</v>
      </c>
      <c r="H2953">
        <v>25</v>
      </c>
      <c r="I2953">
        <v>51.514000000000003</v>
      </c>
    </row>
    <row r="2954" spans="1:9" x14ac:dyDescent="0.25">
      <c r="A2954" t="s">
        <v>9</v>
      </c>
      <c r="B2954" t="s">
        <v>114</v>
      </c>
      <c r="C2954" t="s">
        <v>115</v>
      </c>
      <c r="D2954" t="s">
        <v>483</v>
      </c>
      <c r="E2954" t="s">
        <v>22</v>
      </c>
      <c r="F2954" t="s">
        <v>23</v>
      </c>
      <c r="G2954">
        <v>2016</v>
      </c>
      <c r="H2954">
        <v>25</v>
      </c>
      <c r="I2954">
        <v>57.826999999999998</v>
      </c>
    </row>
    <row r="2955" spans="1:9" x14ac:dyDescent="0.25">
      <c r="A2955" t="s">
        <v>9</v>
      </c>
      <c r="B2955" t="s">
        <v>114</v>
      </c>
      <c r="C2955" t="s">
        <v>115</v>
      </c>
      <c r="D2955" t="s">
        <v>483</v>
      </c>
      <c r="E2955" t="s">
        <v>22</v>
      </c>
      <c r="F2955" t="s">
        <v>23</v>
      </c>
      <c r="G2955">
        <v>2017</v>
      </c>
      <c r="H2955">
        <v>25</v>
      </c>
      <c r="I2955">
        <v>57.9</v>
      </c>
    </row>
    <row r="2956" spans="1:9" x14ac:dyDescent="0.25">
      <c r="A2956" t="s">
        <v>9</v>
      </c>
      <c r="B2956" t="s">
        <v>114</v>
      </c>
      <c r="C2956" t="s">
        <v>115</v>
      </c>
      <c r="D2956" t="s">
        <v>483</v>
      </c>
      <c r="E2956" t="s">
        <v>22</v>
      </c>
      <c r="F2956" t="s">
        <v>23</v>
      </c>
      <c r="G2956">
        <v>2018</v>
      </c>
      <c r="H2956">
        <v>25</v>
      </c>
    </row>
    <row r="2957" spans="1:9" x14ac:dyDescent="0.25">
      <c r="A2957" t="s">
        <v>9</v>
      </c>
      <c r="B2957" t="s">
        <v>114</v>
      </c>
      <c r="C2957" t="s">
        <v>115</v>
      </c>
      <c r="D2957" t="s">
        <v>483</v>
      </c>
      <c r="E2957" t="s">
        <v>22</v>
      </c>
      <c r="F2957" t="s">
        <v>23</v>
      </c>
      <c r="G2957">
        <v>2019</v>
      </c>
      <c r="H2957">
        <v>25</v>
      </c>
    </row>
    <row r="2958" spans="1:9" x14ac:dyDescent="0.25">
      <c r="A2958" t="s">
        <v>9</v>
      </c>
      <c r="B2958" t="s">
        <v>114</v>
      </c>
      <c r="C2958" t="s">
        <v>115</v>
      </c>
      <c r="D2958" t="s">
        <v>483</v>
      </c>
      <c r="E2958" t="s">
        <v>13</v>
      </c>
      <c r="F2958" t="s">
        <v>14</v>
      </c>
      <c r="G2958">
        <v>2000</v>
      </c>
      <c r="H2958">
        <v>0</v>
      </c>
      <c r="I2958">
        <v>190</v>
      </c>
    </row>
    <row r="2959" spans="1:9" x14ac:dyDescent="0.25">
      <c r="A2959" t="s">
        <v>9</v>
      </c>
      <c r="B2959" t="s">
        <v>114</v>
      </c>
      <c r="C2959" t="s">
        <v>115</v>
      </c>
      <c r="D2959" t="s">
        <v>483</v>
      </c>
      <c r="E2959" t="s">
        <v>13</v>
      </c>
      <c r="F2959" t="s">
        <v>14</v>
      </c>
      <c r="G2959">
        <v>2001</v>
      </c>
      <c r="H2959">
        <v>0</v>
      </c>
      <c r="I2959">
        <v>190</v>
      </c>
    </row>
    <row r="2960" spans="1:9" x14ac:dyDescent="0.25">
      <c r="A2960" t="s">
        <v>9</v>
      </c>
      <c r="B2960" t="s">
        <v>114</v>
      </c>
      <c r="C2960" t="s">
        <v>115</v>
      </c>
      <c r="D2960" t="s">
        <v>483</v>
      </c>
      <c r="E2960" t="s">
        <v>13</v>
      </c>
      <c r="F2960" t="s">
        <v>14</v>
      </c>
      <c r="G2960">
        <v>2002</v>
      </c>
      <c r="H2960">
        <v>0</v>
      </c>
      <c r="I2960">
        <v>193.852</v>
      </c>
    </row>
    <row r="2961" spans="1:9" x14ac:dyDescent="0.25">
      <c r="A2961" t="s">
        <v>9</v>
      </c>
      <c r="B2961" t="s">
        <v>114</v>
      </c>
      <c r="C2961" t="s">
        <v>115</v>
      </c>
      <c r="D2961" t="s">
        <v>483</v>
      </c>
      <c r="E2961" t="s">
        <v>13</v>
      </c>
      <c r="F2961" t="s">
        <v>14</v>
      </c>
      <c r="G2961">
        <v>2003</v>
      </c>
      <c r="H2961">
        <v>0</v>
      </c>
      <c r="I2961">
        <v>337.17500000000001</v>
      </c>
    </row>
    <row r="2962" spans="1:9" x14ac:dyDescent="0.25">
      <c r="A2962" t="s">
        <v>9</v>
      </c>
      <c r="B2962" t="s">
        <v>114</v>
      </c>
      <c r="C2962" t="s">
        <v>115</v>
      </c>
      <c r="D2962" t="s">
        <v>483</v>
      </c>
      <c r="E2962" t="s">
        <v>13</v>
      </c>
      <c r="F2962" t="s">
        <v>14</v>
      </c>
      <c r="G2962">
        <v>2004</v>
      </c>
      <c r="H2962">
        <v>0</v>
      </c>
      <c r="I2962">
        <v>293.12200000000001</v>
      </c>
    </row>
    <row r="2963" spans="1:9" x14ac:dyDescent="0.25">
      <c r="A2963" t="s">
        <v>9</v>
      </c>
      <c r="B2963" t="s">
        <v>114</v>
      </c>
      <c r="C2963" t="s">
        <v>115</v>
      </c>
      <c r="D2963" t="s">
        <v>483</v>
      </c>
      <c r="E2963" t="s">
        <v>13</v>
      </c>
      <c r="F2963" t="s">
        <v>14</v>
      </c>
      <c r="G2963">
        <v>2005</v>
      </c>
      <c r="H2963">
        <v>0</v>
      </c>
      <c r="I2963">
        <v>267</v>
      </c>
    </row>
    <row r="2964" spans="1:9" x14ac:dyDescent="0.25">
      <c r="A2964" t="s">
        <v>9</v>
      </c>
      <c r="B2964" t="s">
        <v>114</v>
      </c>
      <c r="C2964" t="s">
        <v>115</v>
      </c>
      <c r="D2964" t="s">
        <v>483</v>
      </c>
      <c r="E2964" t="s">
        <v>13</v>
      </c>
      <c r="F2964" t="s">
        <v>14</v>
      </c>
      <c r="G2964">
        <v>2006</v>
      </c>
      <c r="H2964">
        <v>0</v>
      </c>
      <c r="I2964">
        <v>234</v>
      </c>
    </row>
    <row r="2965" spans="1:9" x14ac:dyDescent="0.25">
      <c r="A2965" t="s">
        <v>9</v>
      </c>
      <c r="B2965" t="s">
        <v>114</v>
      </c>
      <c r="C2965" t="s">
        <v>115</v>
      </c>
      <c r="D2965" t="s">
        <v>483</v>
      </c>
      <c r="E2965" t="s">
        <v>13</v>
      </c>
      <c r="F2965" t="s">
        <v>14</v>
      </c>
      <c r="G2965">
        <v>2007</v>
      </c>
      <c r="H2965">
        <v>0</v>
      </c>
      <c r="I2965">
        <v>181</v>
      </c>
    </row>
    <row r="2966" spans="1:9" x14ac:dyDescent="0.25">
      <c r="A2966" t="s">
        <v>9</v>
      </c>
      <c r="B2966" t="s">
        <v>114</v>
      </c>
      <c r="C2966" t="s">
        <v>115</v>
      </c>
      <c r="D2966" t="s">
        <v>483</v>
      </c>
      <c r="E2966" t="s">
        <v>13</v>
      </c>
      <c r="F2966" t="s">
        <v>14</v>
      </c>
      <c r="G2966">
        <v>2008</v>
      </c>
      <c r="H2966">
        <v>0</v>
      </c>
      <c r="I2966">
        <v>229</v>
      </c>
    </row>
    <row r="2967" spans="1:9" x14ac:dyDescent="0.25">
      <c r="A2967" t="s">
        <v>9</v>
      </c>
      <c r="B2967" t="s">
        <v>114</v>
      </c>
      <c r="C2967" t="s">
        <v>115</v>
      </c>
      <c r="D2967" t="s">
        <v>483</v>
      </c>
      <c r="E2967" t="s">
        <v>13</v>
      </c>
      <c r="F2967" t="s">
        <v>14</v>
      </c>
      <c r="G2967">
        <v>2009</v>
      </c>
      <c r="H2967">
        <v>0</v>
      </c>
      <c r="I2967">
        <v>239</v>
      </c>
    </row>
    <row r="2968" spans="1:9" x14ac:dyDescent="0.25">
      <c r="A2968" t="s">
        <v>9</v>
      </c>
      <c r="B2968" t="s">
        <v>114</v>
      </c>
      <c r="C2968" t="s">
        <v>115</v>
      </c>
      <c r="D2968" t="s">
        <v>483</v>
      </c>
      <c r="E2968" t="s">
        <v>13</v>
      </c>
      <c r="F2968" t="s">
        <v>14</v>
      </c>
      <c r="G2968">
        <v>2010</v>
      </c>
      <c r="H2968">
        <v>0</v>
      </c>
      <c r="I2968">
        <v>253</v>
      </c>
    </row>
    <row r="2969" spans="1:9" x14ac:dyDescent="0.25">
      <c r="A2969" t="s">
        <v>9</v>
      </c>
      <c r="B2969" t="s">
        <v>114</v>
      </c>
      <c r="C2969" t="s">
        <v>115</v>
      </c>
      <c r="D2969" t="s">
        <v>483</v>
      </c>
      <c r="E2969" t="s">
        <v>13</v>
      </c>
      <c r="F2969" t="s">
        <v>14</v>
      </c>
      <c r="G2969">
        <v>2011</v>
      </c>
      <c r="H2969">
        <v>0</v>
      </c>
      <c r="I2969">
        <v>257</v>
      </c>
    </row>
    <row r="2970" spans="1:9" x14ac:dyDescent="0.25">
      <c r="A2970" t="s">
        <v>9</v>
      </c>
      <c r="B2970" t="s">
        <v>114</v>
      </c>
      <c r="C2970" t="s">
        <v>115</v>
      </c>
      <c r="D2970" t="s">
        <v>483</v>
      </c>
      <c r="E2970" t="s">
        <v>13</v>
      </c>
      <c r="F2970" t="s">
        <v>14</v>
      </c>
      <c r="G2970">
        <v>2012</v>
      </c>
      <c r="H2970">
        <v>0</v>
      </c>
      <c r="I2970">
        <v>290</v>
      </c>
    </row>
    <row r="2971" spans="1:9" x14ac:dyDescent="0.25">
      <c r="A2971" t="s">
        <v>9</v>
      </c>
      <c r="B2971" t="s">
        <v>114</v>
      </c>
      <c r="C2971" t="s">
        <v>115</v>
      </c>
      <c r="D2971" t="s">
        <v>483</v>
      </c>
      <c r="E2971" t="s">
        <v>13</v>
      </c>
      <c r="F2971" t="s">
        <v>14</v>
      </c>
      <c r="G2971">
        <v>2013</v>
      </c>
      <c r="H2971">
        <v>0</v>
      </c>
      <c r="I2971">
        <v>308.5</v>
      </c>
    </row>
    <row r="2972" spans="1:9" x14ac:dyDescent="0.25">
      <c r="A2972" t="s">
        <v>9</v>
      </c>
      <c r="B2972" t="s">
        <v>114</v>
      </c>
      <c r="C2972" t="s">
        <v>115</v>
      </c>
      <c r="D2972" t="s">
        <v>483</v>
      </c>
      <c r="E2972" t="s">
        <v>13</v>
      </c>
      <c r="F2972" t="s">
        <v>14</v>
      </c>
      <c r="G2972">
        <v>2014</v>
      </c>
      <c r="H2972">
        <v>0</v>
      </c>
      <c r="I2972">
        <v>318.07</v>
      </c>
    </row>
    <row r="2973" spans="1:9" x14ac:dyDescent="0.25">
      <c r="A2973" t="s">
        <v>9</v>
      </c>
      <c r="B2973" t="s">
        <v>114</v>
      </c>
      <c r="C2973" t="s">
        <v>115</v>
      </c>
      <c r="D2973" t="s">
        <v>483</v>
      </c>
      <c r="E2973" t="s">
        <v>13</v>
      </c>
      <c r="F2973" t="s">
        <v>14</v>
      </c>
      <c r="G2973">
        <v>2015</v>
      </c>
      <c r="H2973">
        <v>0</v>
      </c>
      <c r="I2973">
        <v>333.23200000000003</v>
      </c>
    </row>
    <row r="2974" spans="1:9" x14ac:dyDescent="0.25">
      <c r="A2974" t="s">
        <v>9</v>
      </c>
      <c r="B2974" t="s">
        <v>114</v>
      </c>
      <c r="C2974" t="s">
        <v>115</v>
      </c>
      <c r="D2974" t="s">
        <v>483</v>
      </c>
      <c r="E2974" t="s">
        <v>13</v>
      </c>
      <c r="F2974" t="s">
        <v>14</v>
      </c>
      <c r="G2974">
        <v>2016</v>
      </c>
      <c r="H2974">
        <v>0</v>
      </c>
      <c r="I2974">
        <v>360.065</v>
      </c>
    </row>
    <row r="2975" spans="1:9" x14ac:dyDescent="0.25">
      <c r="A2975" t="s">
        <v>9</v>
      </c>
      <c r="B2975" t="s">
        <v>114</v>
      </c>
      <c r="C2975" t="s">
        <v>115</v>
      </c>
      <c r="D2975" t="s">
        <v>483</v>
      </c>
      <c r="E2975" t="s">
        <v>13</v>
      </c>
      <c r="F2975" t="s">
        <v>14</v>
      </c>
      <c r="G2975">
        <v>2017</v>
      </c>
      <c r="H2975">
        <v>0</v>
      </c>
      <c r="I2975">
        <v>332.21</v>
      </c>
    </row>
    <row r="2976" spans="1:9" x14ac:dyDescent="0.25">
      <c r="A2976" t="s">
        <v>9</v>
      </c>
      <c r="B2976" t="s">
        <v>114</v>
      </c>
      <c r="C2976" t="s">
        <v>115</v>
      </c>
      <c r="D2976" t="s">
        <v>483</v>
      </c>
      <c r="E2976" t="s">
        <v>13</v>
      </c>
      <c r="F2976" t="s">
        <v>14</v>
      </c>
      <c r="G2976">
        <v>2018</v>
      </c>
      <c r="H2976">
        <v>0</v>
      </c>
    </row>
    <row r="2977" spans="1:9" x14ac:dyDescent="0.25">
      <c r="A2977" t="s">
        <v>9</v>
      </c>
      <c r="B2977" t="s">
        <v>114</v>
      </c>
      <c r="C2977" t="s">
        <v>115</v>
      </c>
      <c r="D2977" t="s">
        <v>483</v>
      </c>
      <c r="E2977" t="s">
        <v>13</v>
      </c>
      <c r="F2977" t="s">
        <v>14</v>
      </c>
      <c r="G2977">
        <v>2019</v>
      </c>
      <c r="H2977">
        <v>0</v>
      </c>
    </row>
    <row r="2978" spans="1:9" x14ac:dyDescent="0.25">
      <c r="A2978" t="s">
        <v>9</v>
      </c>
      <c r="B2978" t="s">
        <v>114</v>
      </c>
      <c r="C2978" t="s">
        <v>115</v>
      </c>
      <c r="D2978" t="s">
        <v>483</v>
      </c>
      <c r="E2978" t="s">
        <v>15</v>
      </c>
      <c r="F2978" t="s">
        <v>17</v>
      </c>
      <c r="G2978">
        <v>2000</v>
      </c>
      <c r="H2978">
        <v>1</v>
      </c>
      <c r="I2978">
        <v>1.7070000000000001</v>
      </c>
    </row>
    <row r="2979" spans="1:9" x14ac:dyDescent="0.25">
      <c r="A2979" t="s">
        <v>9</v>
      </c>
      <c r="B2979" t="s">
        <v>114</v>
      </c>
      <c r="C2979" t="s">
        <v>115</v>
      </c>
      <c r="D2979" t="s">
        <v>483</v>
      </c>
      <c r="E2979" t="s">
        <v>15</v>
      </c>
      <c r="F2979" t="s">
        <v>17</v>
      </c>
      <c r="G2979">
        <v>2001</v>
      </c>
      <c r="H2979">
        <v>1.1399999999999999</v>
      </c>
      <c r="I2979">
        <v>1.946</v>
      </c>
    </row>
    <row r="2980" spans="1:9" x14ac:dyDescent="0.25">
      <c r="A2980" t="s">
        <v>9</v>
      </c>
      <c r="B2980" t="s">
        <v>114</v>
      </c>
      <c r="C2980" t="s">
        <v>115</v>
      </c>
      <c r="D2980" t="s">
        <v>483</v>
      </c>
      <c r="E2980" t="s">
        <v>15</v>
      </c>
      <c r="F2980" t="s">
        <v>17</v>
      </c>
      <c r="G2980">
        <v>2002</v>
      </c>
      <c r="H2980">
        <v>1.28</v>
      </c>
      <c r="I2980">
        <v>2.1850000000000001</v>
      </c>
    </row>
    <row r="2981" spans="1:9" x14ac:dyDescent="0.25">
      <c r="A2981" t="s">
        <v>9</v>
      </c>
      <c r="B2981" t="s">
        <v>114</v>
      </c>
      <c r="C2981" t="s">
        <v>115</v>
      </c>
      <c r="D2981" t="s">
        <v>483</v>
      </c>
      <c r="E2981" t="s">
        <v>15</v>
      </c>
      <c r="F2981" t="s">
        <v>17</v>
      </c>
      <c r="G2981">
        <v>2003</v>
      </c>
      <c r="H2981">
        <v>1.42</v>
      </c>
      <c r="I2981">
        <v>2.4239999999999999</v>
      </c>
    </row>
    <row r="2982" spans="1:9" x14ac:dyDescent="0.25">
      <c r="A2982" t="s">
        <v>9</v>
      </c>
      <c r="B2982" t="s">
        <v>114</v>
      </c>
      <c r="C2982" t="s">
        <v>115</v>
      </c>
      <c r="D2982" t="s">
        <v>483</v>
      </c>
      <c r="E2982" t="s">
        <v>15</v>
      </c>
      <c r="F2982" t="s">
        <v>17</v>
      </c>
      <c r="G2982">
        <v>2004</v>
      </c>
      <c r="H2982">
        <v>1.56</v>
      </c>
      <c r="I2982">
        <v>2.6629999999999998</v>
      </c>
    </row>
    <row r="2983" spans="1:9" x14ac:dyDescent="0.25">
      <c r="A2983" t="s">
        <v>9</v>
      </c>
      <c r="B2983" t="s">
        <v>114</v>
      </c>
      <c r="C2983" t="s">
        <v>115</v>
      </c>
      <c r="D2983" t="s">
        <v>483</v>
      </c>
      <c r="E2983" t="s">
        <v>15</v>
      </c>
      <c r="F2983" t="s">
        <v>17</v>
      </c>
      <c r="G2983">
        <v>2005</v>
      </c>
      <c r="H2983">
        <v>1.7</v>
      </c>
      <c r="I2983">
        <v>2.9020000000000001</v>
      </c>
    </row>
    <row r="2984" spans="1:9" x14ac:dyDescent="0.25">
      <c r="A2984" t="s">
        <v>9</v>
      </c>
      <c r="B2984" t="s">
        <v>114</v>
      </c>
      <c r="C2984" t="s">
        <v>115</v>
      </c>
      <c r="D2984" t="s">
        <v>483</v>
      </c>
      <c r="E2984" t="s">
        <v>15</v>
      </c>
      <c r="F2984" t="s">
        <v>17</v>
      </c>
      <c r="G2984">
        <v>2006</v>
      </c>
      <c r="H2984">
        <v>1.84</v>
      </c>
      <c r="I2984">
        <v>3.141</v>
      </c>
    </row>
    <row r="2985" spans="1:9" x14ac:dyDescent="0.25">
      <c r="A2985" t="s">
        <v>9</v>
      </c>
      <c r="B2985" t="s">
        <v>114</v>
      </c>
      <c r="C2985" t="s">
        <v>115</v>
      </c>
      <c r="D2985" t="s">
        <v>483</v>
      </c>
      <c r="E2985" t="s">
        <v>15</v>
      </c>
      <c r="F2985" t="s">
        <v>17</v>
      </c>
      <c r="G2985">
        <v>2007</v>
      </c>
      <c r="H2985">
        <v>2</v>
      </c>
      <c r="I2985">
        <v>3.4140000000000001</v>
      </c>
    </row>
    <row r="2986" spans="1:9" x14ac:dyDescent="0.25">
      <c r="A2986" t="s">
        <v>9</v>
      </c>
      <c r="B2986" t="s">
        <v>114</v>
      </c>
      <c r="C2986" t="s">
        <v>115</v>
      </c>
      <c r="D2986" t="s">
        <v>483</v>
      </c>
      <c r="E2986" t="s">
        <v>15</v>
      </c>
      <c r="F2986" t="s">
        <v>17</v>
      </c>
      <c r="G2986">
        <v>2008</v>
      </c>
      <c r="H2986">
        <v>2.2599999999999998</v>
      </c>
      <c r="I2986">
        <v>3.8580000000000001</v>
      </c>
    </row>
    <row r="2987" spans="1:9" x14ac:dyDescent="0.25">
      <c r="A2987" t="s">
        <v>9</v>
      </c>
      <c r="B2987" t="s">
        <v>114</v>
      </c>
      <c r="C2987" t="s">
        <v>115</v>
      </c>
      <c r="D2987" t="s">
        <v>483</v>
      </c>
      <c r="E2987" t="s">
        <v>15</v>
      </c>
      <c r="F2987" t="s">
        <v>17</v>
      </c>
      <c r="G2987">
        <v>2009</v>
      </c>
      <c r="H2987">
        <v>2.57</v>
      </c>
      <c r="I2987">
        <v>4.3869999999999996</v>
      </c>
    </row>
    <row r="2988" spans="1:9" x14ac:dyDescent="0.25">
      <c r="A2988" t="s">
        <v>9</v>
      </c>
      <c r="B2988" t="s">
        <v>114</v>
      </c>
      <c r="C2988" t="s">
        <v>115</v>
      </c>
      <c r="D2988" t="s">
        <v>483</v>
      </c>
      <c r="E2988" t="s">
        <v>15</v>
      </c>
      <c r="F2988" t="s">
        <v>17</v>
      </c>
      <c r="G2988">
        <v>2010</v>
      </c>
      <c r="H2988">
        <v>3.29</v>
      </c>
      <c r="I2988">
        <v>5.6159999999999997</v>
      </c>
    </row>
    <row r="2989" spans="1:9" x14ac:dyDescent="0.25">
      <c r="A2989" t="s">
        <v>9</v>
      </c>
      <c r="B2989" t="s">
        <v>114</v>
      </c>
      <c r="C2989" t="s">
        <v>115</v>
      </c>
      <c r="D2989" t="s">
        <v>483</v>
      </c>
      <c r="E2989" t="s">
        <v>15</v>
      </c>
      <c r="F2989" t="s">
        <v>17</v>
      </c>
      <c r="G2989">
        <v>2011</v>
      </c>
      <c r="H2989">
        <v>4.79</v>
      </c>
      <c r="I2989">
        <v>8.1769999999999996</v>
      </c>
    </row>
    <row r="2990" spans="1:9" x14ac:dyDescent="0.25">
      <c r="A2990" t="s">
        <v>9</v>
      </c>
      <c r="B2990" t="s">
        <v>114</v>
      </c>
      <c r="C2990" t="s">
        <v>115</v>
      </c>
      <c r="D2990" t="s">
        <v>483</v>
      </c>
      <c r="E2990" t="s">
        <v>15</v>
      </c>
      <c r="F2990" t="s">
        <v>17</v>
      </c>
      <c r="G2990">
        <v>2012</v>
      </c>
      <c r="H2990">
        <v>5.9</v>
      </c>
      <c r="I2990">
        <v>10.071</v>
      </c>
    </row>
    <row r="2991" spans="1:9" x14ac:dyDescent="0.25">
      <c r="A2991" t="s">
        <v>9</v>
      </c>
      <c r="B2991" t="s">
        <v>114</v>
      </c>
      <c r="C2991" t="s">
        <v>115</v>
      </c>
      <c r="D2991" t="s">
        <v>483</v>
      </c>
      <c r="E2991" t="s">
        <v>15</v>
      </c>
      <c r="F2991" t="s">
        <v>17</v>
      </c>
      <c r="G2991">
        <v>2013</v>
      </c>
      <c r="H2991">
        <v>7</v>
      </c>
      <c r="I2991">
        <v>11.949</v>
      </c>
    </row>
    <row r="2992" spans="1:9" x14ac:dyDescent="0.25">
      <c r="A2992" t="s">
        <v>9</v>
      </c>
      <c r="B2992" t="s">
        <v>114</v>
      </c>
      <c r="C2992" t="s">
        <v>115</v>
      </c>
      <c r="D2992" t="s">
        <v>483</v>
      </c>
      <c r="E2992" t="s">
        <v>15</v>
      </c>
      <c r="F2992" t="s">
        <v>17</v>
      </c>
      <c r="G2992">
        <v>2014</v>
      </c>
      <c r="H2992">
        <v>8</v>
      </c>
      <c r="I2992">
        <v>13.656000000000001</v>
      </c>
    </row>
    <row r="2993" spans="1:9" x14ac:dyDescent="0.25">
      <c r="A2993" t="s">
        <v>9</v>
      </c>
      <c r="B2993" t="s">
        <v>114</v>
      </c>
      <c r="C2993" t="s">
        <v>115</v>
      </c>
      <c r="D2993" t="s">
        <v>483</v>
      </c>
      <c r="E2993" t="s">
        <v>15</v>
      </c>
      <c r="F2993" t="s">
        <v>17</v>
      </c>
      <c r="G2993">
        <v>2015</v>
      </c>
      <c r="H2993">
        <v>9</v>
      </c>
      <c r="I2993">
        <v>15.363</v>
      </c>
    </row>
    <row r="2994" spans="1:9" x14ac:dyDescent="0.25">
      <c r="A2994" t="s">
        <v>9</v>
      </c>
      <c r="B2994" t="s">
        <v>114</v>
      </c>
      <c r="C2994" t="s">
        <v>115</v>
      </c>
      <c r="D2994" t="s">
        <v>483</v>
      </c>
      <c r="E2994" t="s">
        <v>15</v>
      </c>
      <c r="F2994" t="s">
        <v>17</v>
      </c>
      <c r="G2994">
        <v>2016</v>
      </c>
      <c r="H2994">
        <v>10</v>
      </c>
      <c r="I2994">
        <v>17.07</v>
      </c>
    </row>
    <row r="2995" spans="1:9" x14ac:dyDescent="0.25">
      <c r="A2995" t="s">
        <v>9</v>
      </c>
      <c r="B2995" t="s">
        <v>114</v>
      </c>
      <c r="C2995" t="s">
        <v>115</v>
      </c>
      <c r="D2995" t="s">
        <v>483</v>
      </c>
      <c r="E2995" t="s">
        <v>15</v>
      </c>
      <c r="F2995" t="s">
        <v>17</v>
      </c>
      <c r="G2995">
        <v>2017</v>
      </c>
      <c r="H2995">
        <v>11</v>
      </c>
      <c r="I2995">
        <v>18.777000000000001</v>
      </c>
    </row>
    <row r="2996" spans="1:9" x14ac:dyDescent="0.25">
      <c r="A2996" t="s">
        <v>9</v>
      </c>
      <c r="B2996" t="s">
        <v>114</v>
      </c>
      <c r="C2996" t="s">
        <v>115</v>
      </c>
      <c r="D2996" t="s">
        <v>483</v>
      </c>
      <c r="E2996" t="s">
        <v>15</v>
      </c>
      <c r="F2996" t="s">
        <v>17</v>
      </c>
      <c r="G2996">
        <v>2018</v>
      </c>
      <c r="H2996">
        <v>12</v>
      </c>
    </row>
    <row r="2997" spans="1:9" x14ac:dyDescent="0.25">
      <c r="A2997" t="s">
        <v>9</v>
      </c>
      <c r="B2997" t="s">
        <v>114</v>
      </c>
      <c r="C2997" t="s">
        <v>115</v>
      </c>
      <c r="D2997" t="s">
        <v>483</v>
      </c>
      <c r="E2997" t="s">
        <v>15</v>
      </c>
      <c r="F2997" t="s">
        <v>17</v>
      </c>
      <c r="G2997">
        <v>2019</v>
      </c>
      <c r="H2997">
        <v>12</v>
      </c>
    </row>
    <row r="2998" spans="1:9" x14ac:dyDescent="0.25">
      <c r="A2998" t="s">
        <v>9</v>
      </c>
      <c r="B2998" t="s">
        <v>114</v>
      </c>
      <c r="C2998" t="s">
        <v>115</v>
      </c>
      <c r="D2998" t="s">
        <v>483</v>
      </c>
      <c r="E2998" t="s">
        <v>15</v>
      </c>
      <c r="F2998" t="s">
        <v>26</v>
      </c>
      <c r="G2998">
        <v>2014</v>
      </c>
      <c r="H2998">
        <v>2</v>
      </c>
      <c r="I2998">
        <v>3.9860000000000002</v>
      </c>
    </row>
    <row r="2999" spans="1:9" x14ac:dyDescent="0.25">
      <c r="A2999" t="s">
        <v>9</v>
      </c>
      <c r="B2999" t="s">
        <v>114</v>
      </c>
      <c r="C2999" t="s">
        <v>115</v>
      </c>
      <c r="D2999" t="s">
        <v>483</v>
      </c>
      <c r="E2999" t="s">
        <v>15</v>
      </c>
      <c r="F2999" t="s">
        <v>26</v>
      </c>
      <c r="G2999">
        <v>2015</v>
      </c>
      <c r="H2999">
        <v>2</v>
      </c>
      <c r="I2999">
        <v>4.3490000000000002</v>
      </c>
    </row>
    <row r="3000" spans="1:9" x14ac:dyDescent="0.25">
      <c r="A3000" t="s">
        <v>9</v>
      </c>
      <c r="B3000" t="s">
        <v>114</v>
      </c>
      <c r="C3000" t="s">
        <v>115</v>
      </c>
      <c r="D3000" t="s">
        <v>483</v>
      </c>
      <c r="E3000" t="s">
        <v>15</v>
      </c>
      <c r="F3000" t="s">
        <v>26</v>
      </c>
      <c r="G3000">
        <v>2016</v>
      </c>
      <c r="H3000">
        <v>33</v>
      </c>
      <c r="I3000">
        <v>6.2329999999999997</v>
      </c>
    </row>
    <row r="3001" spans="1:9" x14ac:dyDescent="0.25">
      <c r="A3001" t="s">
        <v>9</v>
      </c>
      <c r="B3001" t="s">
        <v>114</v>
      </c>
      <c r="C3001" t="s">
        <v>115</v>
      </c>
      <c r="D3001" t="s">
        <v>483</v>
      </c>
      <c r="E3001" t="s">
        <v>15</v>
      </c>
      <c r="F3001" t="s">
        <v>26</v>
      </c>
      <c r="G3001">
        <v>2017</v>
      </c>
      <c r="H3001">
        <v>102</v>
      </c>
      <c r="I3001">
        <v>82.51</v>
      </c>
    </row>
    <row r="3002" spans="1:9" x14ac:dyDescent="0.25">
      <c r="A3002" t="s">
        <v>9</v>
      </c>
      <c r="B3002" t="s">
        <v>114</v>
      </c>
      <c r="C3002" t="s">
        <v>115</v>
      </c>
      <c r="D3002" t="s">
        <v>483</v>
      </c>
      <c r="E3002" t="s">
        <v>15</v>
      </c>
      <c r="F3002" t="s">
        <v>26</v>
      </c>
      <c r="G3002">
        <v>2018</v>
      </c>
      <c r="H3002">
        <v>122</v>
      </c>
    </row>
    <row r="3003" spans="1:9" x14ac:dyDescent="0.25">
      <c r="A3003" t="s">
        <v>9</v>
      </c>
      <c r="B3003" t="s">
        <v>114</v>
      </c>
      <c r="C3003" t="s">
        <v>115</v>
      </c>
      <c r="D3003" t="s">
        <v>483</v>
      </c>
      <c r="E3003" t="s">
        <v>15</v>
      </c>
      <c r="F3003" t="s">
        <v>26</v>
      </c>
      <c r="G3003">
        <v>2019</v>
      </c>
      <c r="H3003">
        <v>122</v>
      </c>
    </row>
    <row r="3004" spans="1:9" x14ac:dyDescent="0.25">
      <c r="A3004" t="s">
        <v>9</v>
      </c>
      <c r="B3004" t="s">
        <v>114</v>
      </c>
      <c r="C3004" t="s">
        <v>115</v>
      </c>
      <c r="D3004" t="s">
        <v>483</v>
      </c>
      <c r="E3004" t="s">
        <v>18</v>
      </c>
      <c r="F3004" t="s">
        <v>19</v>
      </c>
      <c r="G3004">
        <v>2019</v>
      </c>
      <c r="H3004">
        <v>50</v>
      </c>
    </row>
    <row r="3005" spans="1:9" x14ac:dyDescent="0.25">
      <c r="A3005" t="s">
        <v>9</v>
      </c>
      <c r="B3005" t="s">
        <v>116</v>
      </c>
      <c r="C3005" t="s">
        <v>117</v>
      </c>
      <c r="D3005" t="s">
        <v>482</v>
      </c>
      <c r="E3005" t="s">
        <v>12</v>
      </c>
      <c r="F3005" t="s">
        <v>12</v>
      </c>
      <c r="G3005">
        <v>2000</v>
      </c>
      <c r="H3005">
        <v>88.5</v>
      </c>
      <c r="I3005">
        <v>187.471</v>
      </c>
    </row>
    <row r="3006" spans="1:9" x14ac:dyDescent="0.25">
      <c r="A3006" t="s">
        <v>9</v>
      </c>
      <c r="B3006" t="s">
        <v>116</v>
      </c>
      <c r="C3006" t="s">
        <v>117</v>
      </c>
      <c r="D3006" t="s">
        <v>482</v>
      </c>
      <c r="E3006" t="s">
        <v>12</v>
      </c>
      <c r="F3006" t="s">
        <v>12</v>
      </c>
      <c r="G3006">
        <v>2001</v>
      </c>
      <c r="H3006">
        <v>89.787999999999997</v>
      </c>
      <c r="I3006">
        <v>191.85400000000001</v>
      </c>
    </row>
    <row r="3007" spans="1:9" x14ac:dyDescent="0.25">
      <c r="A3007" t="s">
        <v>9</v>
      </c>
      <c r="B3007" t="s">
        <v>116</v>
      </c>
      <c r="C3007" t="s">
        <v>117</v>
      </c>
      <c r="D3007" t="s">
        <v>482</v>
      </c>
      <c r="E3007" t="s">
        <v>12</v>
      </c>
      <c r="F3007" t="s">
        <v>12</v>
      </c>
      <c r="G3007">
        <v>2002</v>
      </c>
      <c r="H3007">
        <v>83.287999999999997</v>
      </c>
      <c r="I3007">
        <v>218.785</v>
      </c>
    </row>
    <row r="3008" spans="1:9" x14ac:dyDescent="0.25">
      <c r="A3008" t="s">
        <v>9</v>
      </c>
      <c r="B3008" t="s">
        <v>116</v>
      </c>
      <c r="C3008" t="s">
        <v>117</v>
      </c>
      <c r="D3008" t="s">
        <v>482</v>
      </c>
      <c r="E3008" t="s">
        <v>12</v>
      </c>
      <c r="F3008" t="s">
        <v>12</v>
      </c>
      <c r="G3008">
        <v>2003</v>
      </c>
      <c r="H3008">
        <v>89.287999999999997</v>
      </c>
      <c r="I3008">
        <v>223.785</v>
      </c>
    </row>
    <row r="3009" spans="1:9" x14ac:dyDescent="0.25">
      <c r="A3009" t="s">
        <v>9</v>
      </c>
      <c r="B3009" t="s">
        <v>116</v>
      </c>
      <c r="C3009" t="s">
        <v>117</v>
      </c>
      <c r="D3009" t="s">
        <v>482</v>
      </c>
      <c r="E3009" t="s">
        <v>12</v>
      </c>
      <c r="F3009" t="s">
        <v>12</v>
      </c>
      <c r="G3009">
        <v>2004</v>
      </c>
      <c r="H3009">
        <v>89.287999999999997</v>
      </c>
      <c r="I3009">
        <v>225.98699999999999</v>
      </c>
    </row>
    <row r="3010" spans="1:9" x14ac:dyDescent="0.25">
      <c r="A3010" t="s">
        <v>9</v>
      </c>
      <c r="B3010" t="s">
        <v>116</v>
      </c>
      <c r="C3010" t="s">
        <v>117</v>
      </c>
      <c r="D3010" t="s">
        <v>482</v>
      </c>
      <c r="E3010" t="s">
        <v>12</v>
      </c>
      <c r="F3010" t="s">
        <v>12</v>
      </c>
      <c r="G3010">
        <v>2005</v>
      </c>
      <c r="H3010">
        <v>89.287999999999997</v>
      </c>
      <c r="I3010">
        <v>229.98599999999999</v>
      </c>
    </row>
    <row r="3011" spans="1:9" x14ac:dyDescent="0.25">
      <c r="A3011" t="s">
        <v>9</v>
      </c>
      <c r="B3011" t="s">
        <v>116</v>
      </c>
      <c r="C3011" t="s">
        <v>117</v>
      </c>
      <c r="D3011" t="s">
        <v>482</v>
      </c>
      <c r="E3011" t="s">
        <v>12</v>
      </c>
      <c r="F3011" t="s">
        <v>12</v>
      </c>
      <c r="G3011">
        <v>2006</v>
      </c>
      <c r="H3011">
        <v>89.287999999999997</v>
      </c>
      <c r="I3011">
        <v>251.93799999999999</v>
      </c>
    </row>
    <row r="3012" spans="1:9" x14ac:dyDescent="0.25">
      <c r="A3012" t="s">
        <v>9</v>
      </c>
      <c r="B3012" t="s">
        <v>116</v>
      </c>
      <c r="C3012" t="s">
        <v>117</v>
      </c>
      <c r="D3012" t="s">
        <v>482</v>
      </c>
      <c r="E3012" t="s">
        <v>12</v>
      </c>
      <c r="F3012" t="s">
        <v>12</v>
      </c>
      <c r="G3012">
        <v>2007</v>
      </c>
      <c r="H3012">
        <v>89.287999999999997</v>
      </c>
      <c r="I3012">
        <v>270.58300000000003</v>
      </c>
    </row>
    <row r="3013" spans="1:9" x14ac:dyDescent="0.25">
      <c r="A3013" t="s">
        <v>9</v>
      </c>
      <c r="B3013" t="s">
        <v>116</v>
      </c>
      <c r="C3013" t="s">
        <v>117</v>
      </c>
      <c r="D3013" t="s">
        <v>482</v>
      </c>
      <c r="E3013" t="s">
        <v>12</v>
      </c>
      <c r="F3013" t="s">
        <v>12</v>
      </c>
      <c r="G3013">
        <v>2008</v>
      </c>
      <c r="H3013">
        <v>89.287999999999997</v>
      </c>
      <c r="I3013">
        <v>267.74099999999999</v>
      </c>
    </row>
    <row r="3014" spans="1:9" x14ac:dyDescent="0.25">
      <c r="A3014" t="s">
        <v>9</v>
      </c>
      <c r="B3014" t="s">
        <v>116</v>
      </c>
      <c r="C3014" t="s">
        <v>117</v>
      </c>
      <c r="D3014" t="s">
        <v>482</v>
      </c>
      <c r="E3014" t="s">
        <v>12</v>
      </c>
      <c r="F3014" t="s">
        <v>12</v>
      </c>
      <c r="G3014">
        <v>2009</v>
      </c>
      <c r="H3014">
        <v>89.287999999999997</v>
      </c>
      <c r="I3014">
        <v>275.70800000000003</v>
      </c>
    </row>
    <row r="3015" spans="1:9" x14ac:dyDescent="0.25">
      <c r="A3015" t="s">
        <v>9</v>
      </c>
      <c r="B3015" t="s">
        <v>116</v>
      </c>
      <c r="C3015" t="s">
        <v>117</v>
      </c>
      <c r="D3015" t="s">
        <v>482</v>
      </c>
      <c r="E3015" t="s">
        <v>12</v>
      </c>
      <c r="F3015" t="s">
        <v>12</v>
      </c>
      <c r="G3015">
        <v>2010</v>
      </c>
      <c r="H3015">
        <v>89.287999999999997</v>
      </c>
      <c r="I3015">
        <v>301.01799999999997</v>
      </c>
    </row>
    <row r="3016" spans="1:9" x14ac:dyDescent="0.25">
      <c r="A3016" t="s">
        <v>9</v>
      </c>
      <c r="B3016" t="s">
        <v>116</v>
      </c>
      <c r="C3016" t="s">
        <v>117</v>
      </c>
      <c r="D3016" t="s">
        <v>482</v>
      </c>
      <c r="E3016" t="s">
        <v>12</v>
      </c>
      <c r="F3016" t="s">
        <v>12</v>
      </c>
      <c r="G3016">
        <v>2011</v>
      </c>
      <c r="H3016">
        <v>89.287999999999997</v>
      </c>
      <c r="I3016">
        <v>323.83499999999998</v>
      </c>
    </row>
    <row r="3017" spans="1:9" x14ac:dyDescent="0.25">
      <c r="A3017" t="s">
        <v>9</v>
      </c>
      <c r="B3017" t="s">
        <v>116</v>
      </c>
      <c r="C3017" t="s">
        <v>117</v>
      </c>
      <c r="D3017" t="s">
        <v>482</v>
      </c>
      <c r="E3017" t="s">
        <v>12</v>
      </c>
      <c r="F3017" t="s">
        <v>12</v>
      </c>
      <c r="G3017">
        <v>2012</v>
      </c>
      <c r="H3017">
        <v>89.287999999999997</v>
      </c>
      <c r="I3017">
        <v>336.51900000000001</v>
      </c>
    </row>
    <row r="3018" spans="1:9" x14ac:dyDescent="0.25">
      <c r="A3018" t="s">
        <v>9</v>
      </c>
      <c r="B3018" t="s">
        <v>116</v>
      </c>
      <c r="C3018" t="s">
        <v>117</v>
      </c>
      <c r="D3018" t="s">
        <v>482</v>
      </c>
      <c r="E3018" t="s">
        <v>12</v>
      </c>
      <c r="F3018" t="s">
        <v>12</v>
      </c>
      <c r="G3018">
        <v>2013</v>
      </c>
      <c r="H3018">
        <v>90.287999999999997</v>
      </c>
      <c r="I3018">
        <v>355.60700000000003</v>
      </c>
    </row>
    <row r="3019" spans="1:9" x14ac:dyDescent="0.25">
      <c r="A3019" t="s">
        <v>9</v>
      </c>
      <c r="B3019" t="s">
        <v>116</v>
      </c>
      <c r="C3019" t="s">
        <v>117</v>
      </c>
      <c r="D3019" t="s">
        <v>482</v>
      </c>
      <c r="E3019" t="s">
        <v>12</v>
      </c>
      <c r="F3019" t="s">
        <v>12</v>
      </c>
      <c r="G3019">
        <v>2014</v>
      </c>
      <c r="H3019">
        <v>90.287999999999997</v>
      </c>
      <c r="I3019">
        <v>362.68400000000003</v>
      </c>
    </row>
    <row r="3020" spans="1:9" x14ac:dyDescent="0.25">
      <c r="A3020" t="s">
        <v>9</v>
      </c>
      <c r="B3020" t="s">
        <v>116</v>
      </c>
      <c r="C3020" t="s">
        <v>117</v>
      </c>
      <c r="D3020" t="s">
        <v>482</v>
      </c>
      <c r="E3020" t="s">
        <v>12</v>
      </c>
      <c r="F3020" t="s">
        <v>12</v>
      </c>
      <c r="G3020">
        <v>2015</v>
      </c>
      <c r="H3020">
        <v>90.287999999999997</v>
      </c>
      <c r="I3020">
        <v>369.29500000000002</v>
      </c>
    </row>
    <row r="3021" spans="1:9" x14ac:dyDescent="0.25">
      <c r="A3021" t="s">
        <v>9</v>
      </c>
      <c r="B3021" t="s">
        <v>116</v>
      </c>
      <c r="C3021" t="s">
        <v>117</v>
      </c>
      <c r="D3021" t="s">
        <v>482</v>
      </c>
      <c r="E3021" t="s">
        <v>12</v>
      </c>
      <c r="F3021" t="s">
        <v>12</v>
      </c>
      <c r="G3021">
        <v>2016</v>
      </c>
      <c r="H3021">
        <v>109.857</v>
      </c>
      <c r="I3021">
        <v>400.12</v>
      </c>
    </row>
    <row r="3022" spans="1:9" x14ac:dyDescent="0.25">
      <c r="A3022" t="s">
        <v>9</v>
      </c>
      <c r="B3022" t="s">
        <v>116</v>
      </c>
      <c r="C3022" t="s">
        <v>117</v>
      </c>
      <c r="D3022" t="s">
        <v>482</v>
      </c>
      <c r="E3022" t="s">
        <v>12</v>
      </c>
      <c r="F3022" t="s">
        <v>12</v>
      </c>
      <c r="G3022">
        <v>2017</v>
      </c>
      <c r="H3022">
        <v>116.4</v>
      </c>
      <c r="I3022">
        <v>414.23</v>
      </c>
    </row>
    <row r="3023" spans="1:9" x14ac:dyDescent="0.25">
      <c r="A3023" t="s">
        <v>9</v>
      </c>
      <c r="B3023" t="s">
        <v>116</v>
      </c>
      <c r="C3023" t="s">
        <v>117</v>
      </c>
      <c r="D3023" t="s">
        <v>482</v>
      </c>
      <c r="E3023" t="s">
        <v>12</v>
      </c>
      <c r="F3023" t="s">
        <v>12</v>
      </c>
      <c r="G3023">
        <v>2018</v>
      </c>
      <c r="H3023">
        <v>116.4</v>
      </c>
    </row>
    <row r="3024" spans="1:9" x14ac:dyDescent="0.25">
      <c r="A3024" t="s">
        <v>9</v>
      </c>
      <c r="B3024" t="s">
        <v>116</v>
      </c>
      <c r="C3024" t="s">
        <v>117</v>
      </c>
      <c r="D3024" t="s">
        <v>482</v>
      </c>
      <c r="E3024" t="s">
        <v>12</v>
      </c>
      <c r="F3024" t="s">
        <v>12</v>
      </c>
      <c r="G3024">
        <v>2019</v>
      </c>
      <c r="H3024">
        <v>116.4</v>
      </c>
    </row>
    <row r="3025" spans="1:9" x14ac:dyDescent="0.25">
      <c r="A3025" t="s">
        <v>9</v>
      </c>
      <c r="B3025" t="s">
        <v>116</v>
      </c>
      <c r="C3025" t="s">
        <v>117</v>
      </c>
      <c r="D3025" t="s">
        <v>483</v>
      </c>
      <c r="E3025" t="s">
        <v>15</v>
      </c>
      <c r="F3025" t="s">
        <v>17</v>
      </c>
      <c r="G3025">
        <v>2013</v>
      </c>
      <c r="H3025">
        <v>6.8000000000000005E-2</v>
      </c>
      <c r="I3025">
        <v>9.5000000000000001E-2</v>
      </c>
    </row>
    <row r="3026" spans="1:9" x14ac:dyDescent="0.25">
      <c r="A3026" t="s">
        <v>9</v>
      </c>
      <c r="B3026" t="s">
        <v>116</v>
      </c>
      <c r="C3026" t="s">
        <v>117</v>
      </c>
      <c r="D3026" t="s">
        <v>483</v>
      </c>
      <c r="E3026" t="s">
        <v>15</v>
      </c>
      <c r="F3026" t="s">
        <v>17</v>
      </c>
      <c r="G3026">
        <v>2014</v>
      </c>
      <c r="H3026">
        <v>6.8000000000000005E-2</v>
      </c>
      <c r="I3026">
        <v>9.5000000000000001E-2</v>
      </c>
    </row>
    <row r="3027" spans="1:9" x14ac:dyDescent="0.25">
      <c r="A3027" t="s">
        <v>9</v>
      </c>
      <c r="B3027" t="s">
        <v>116</v>
      </c>
      <c r="C3027" t="s">
        <v>117</v>
      </c>
      <c r="D3027" t="s">
        <v>483</v>
      </c>
      <c r="E3027" t="s">
        <v>15</v>
      </c>
      <c r="F3027" t="s">
        <v>17</v>
      </c>
      <c r="G3027">
        <v>2015</v>
      </c>
      <c r="H3027">
        <v>6.8000000000000005E-2</v>
      </c>
      <c r="I3027">
        <v>9.5000000000000001E-2</v>
      </c>
    </row>
    <row r="3028" spans="1:9" x14ac:dyDescent="0.25">
      <c r="A3028" t="s">
        <v>9</v>
      </c>
      <c r="B3028" t="s">
        <v>116</v>
      </c>
      <c r="C3028" t="s">
        <v>117</v>
      </c>
      <c r="D3028" t="s">
        <v>483</v>
      </c>
      <c r="E3028" t="s">
        <v>15</v>
      </c>
      <c r="F3028" t="s">
        <v>17</v>
      </c>
      <c r="G3028">
        <v>2016</v>
      </c>
      <c r="H3028">
        <v>6.8000000000000005E-2</v>
      </c>
      <c r="I3028">
        <v>9.5000000000000001E-2</v>
      </c>
    </row>
    <row r="3029" spans="1:9" x14ac:dyDescent="0.25">
      <c r="A3029" t="s">
        <v>9</v>
      </c>
      <c r="B3029" t="s">
        <v>116</v>
      </c>
      <c r="C3029" t="s">
        <v>117</v>
      </c>
      <c r="D3029" t="s">
        <v>483</v>
      </c>
      <c r="E3029" t="s">
        <v>15</v>
      </c>
      <c r="F3029" t="s">
        <v>17</v>
      </c>
      <c r="G3029">
        <v>2017</v>
      </c>
      <c r="H3029">
        <v>6.8000000000000005E-2</v>
      </c>
      <c r="I3029">
        <v>9.5000000000000001E-2</v>
      </c>
    </row>
    <row r="3030" spans="1:9" x14ac:dyDescent="0.25">
      <c r="A3030" t="s">
        <v>9</v>
      </c>
      <c r="B3030" t="s">
        <v>116</v>
      </c>
      <c r="C3030" t="s">
        <v>117</v>
      </c>
      <c r="D3030" t="s">
        <v>483</v>
      </c>
      <c r="E3030" t="s">
        <v>15</v>
      </c>
      <c r="F3030" t="s">
        <v>17</v>
      </c>
      <c r="G3030">
        <v>2018</v>
      </c>
      <c r="H3030">
        <v>0.92200000000000004</v>
      </c>
    </row>
    <row r="3031" spans="1:9" x14ac:dyDescent="0.25">
      <c r="A3031" t="s">
        <v>9</v>
      </c>
      <c r="B3031" t="s">
        <v>116</v>
      </c>
      <c r="C3031" t="s">
        <v>117</v>
      </c>
      <c r="D3031" t="s">
        <v>483</v>
      </c>
      <c r="E3031" t="s">
        <v>15</v>
      </c>
      <c r="F3031" t="s">
        <v>17</v>
      </c>
      <c r="G3031">
        <v>2019</v>
      </c>
      <c r="H3031">
        <v>0.92200000000000004</v>
      </c>
    </row>
    <row r="3032" spans="1:9" x14ac:dyDescent="0.25">
      <c r="A3032" t="s">
        <v>9</v>
      </c>
      <c r="B3032" t="s">
        <v>116</v>
      </c>
      <c r="C3032" t="s">
        <v>117</v>
      </c>
      <c r="D3032" t="s">
        <v>483</v>
      </c>
      <c r="E3032" t="s">
        <v>15</v>
      </c>
      <c r="F3032" t="s">
        <v>26</v>
      </c>
      <c r="G3032">
        <v>2013</v>
      </c>
      <c r="H3032">
        <v>0.21</v>
      </c>
      <c r="I3032">
        <v>0.24</v>
      </c>
    </row>
    <row r="3033" spans="1:9" x14ac:dyDescent="0.25">
      <c r="A3033" t="s">
        <v>9</v>
      </c>
      <c r="B3033" t="s">
        <v>116</v>
      </c>
      <c r="C3033" t="s">
        <v>117</v>
      </c>
      <c r="D3033" t="s">
        <v>483</v>
      </c>
      <c r="E3033" t="s">
        <v>15</v>
      </c>
      <c r="F3033" t="s">
        <v>26</v>
      </c>
      <c r="G3033">
        <v>2014</v>
      </c>
      <c r="H3033">
        <v>0.89100000000000001</v>
      </c>
      <c r="I3033">
        <v>1.02</v>
      </c>
    </row>
    <row r="3034" spans="1:9" x14ac:dyDescent="0.25">
      <c r="A3034" t="s">
        <v>9</v>
      </c>
      <c r="B3034" t="s">
        <v>116</v>
      </c>
      <c r="C3034" t="s">
        <v>117</v>
      </c>
      <c r="D3034" t="s">
        <v>483</v>
      </c>
      <c r="E3034" t="s">
        <v>15</v>
      </c>
      <c r="F3034" t="s">
        <v>26</v>
      </c>
      <c r="G3034">
        <v>2015</v>
      </c>
      <c r="H3034">
        <v>1.3460000000000001</v>
      </c>
      <c r="I3034">
        <v>1.5409999999999999</v>
      </c>
    </row>
    <row r="3035" spans="1:9" x14ac:dyDescent="0.25">
      <c r="A3035" t="s">
        <v>9</v>
      </c>
      <c r="B3035" t="s">
        <v>116</v>
      </c>
      <c r="C3035" t="s">
        <v>117</v>
      </c>
      <c r="D3035" t="s">
        <v>483</v>
      </c>
      <c r="E3035" t="s">
        <v>15</v>
      </c>
      <c r="F3035" t="s">
        <v>26</v>
      </c>
      <c r="G3035">
        <v>2016</v>
      </c>
      <c r="H3035">
        <v>1.8779999999999999</v>
      </c>
      <c r="I3035">
        <v>2.2989999999999999</v>
      </c>
    </row>
    <row r="3036" spans="1:9" x14ac:dyDescent="0.25">
      <c r="A3036" t="s">
        <v>9</v>
      </c>
      <c r="B3036" t="s">
        <v>116</v>
      </c>
      <c r="C3036" t="s">
        <v>117</v>
      </c>
      <c r="D3036" t="s">
        <v>483</v>
      </c>
      <c r="E3036" t="s">
        <v>15</v>
      </c>
      <c r="F3036" t="s">
        <v>26</v>
      </c>
      <c r="G3036">
        <v>2017</v>
      </c>
      <c r="H3036">
        <v>2.5760000000000001</v>
      </c>
      <c r="I3036">
        <v>2.9809999999999999</v>
      </c>
    </row>
    <row r="3037" spans="1:9" x14ac:dyDescent="0.25">
      <c r="A3037" t="s">
        <v>9</v>
      </c>
      <c r="B3037" t="s">
        <v>116</v>
      </c>
      <c r="C3037" t="s">
        <v>117</v>
      </c>
      <c r="D3037" t="s">
        <v>483</v>
      </c>
      <c r="E3037" t="s">
        <v>15</v>
      </c>
      <c r="F3037" t="s">
        <v>26</v>
      </c>
      <c r="G3037">
        <v>2018</v>
      </c>
      <c r="H3037">
        <v>2.5760000000000001</v>
      </c>
    </row>
    <row r="3038" spans="1:9" x14ac:dyDescent="0.25">
      <c r="A3038" t="s">
        <v>9</v>
      </c>
      <c r="B3038" t="s">
        <v>116</v>
      </c>
      <c r="C3038" t="s">
        <v>117</v>
      </c>
      <c r="D3038" t="s">
        <v>483</v>
      </c>
      <c r="E3038" t="s">
        <v>15</v>
      </c>
      <c r="F3038" t="s">
        <v>26</v>
      </c>
      <c r="G3038">
        <v>2019</v>
      </c>
      <c r="H3038">
        <v>2.5760000000000001</v>
      </c>
    </row>
    <row r="3039" spans="1:9" x14ac:dyDescent="0.25">
      <c r="A3039" t="s">
        <v>9</v>
      </c>
      <c r="B3039" t="s">
        <v>116</v>
      </c>
      <c r="C3039" t="s">
        <v>117</v>
      </c>
      <c r="D3039" t="s">
        <v>483</v>
      </c>
      <c r="E3039" t="s">
        <v>18</v>
      </c>
      <c r="F3039" t="s">
        <v>19</v>
      </c>
      <c r="G3039">
        <v>2013</v>
      </c>
      <c r="H3039">
        <v>6</v>
      </c>
      <c r="I3039">
        <v>6.9489999999999998</v>
      </c>
    </row>
    <row r="3040" spans="1:9" x14ac:dyDescent="0.25">
      <c r="A3040" t="s">
        <v>9</v>
      </c>
      <c r="B3040" t="s">
        <v>116</v>
      </c>
      <c r="C3040" t="s">
        <v>117</v>
      </c>
      <c r="D3040" t="s">
        <v>483</v>
      </c>
      <c r="E3040" t="s">
        <v>18</v>
      </c>
      <c r="F3040" t="s">
        <v>19</v>
      </c>
      <c r="G3040">
        <v>2014</v>
      </c>
      <c r="H3040">
        <v>6</v>
      </c>
      <c r="I3040">
        <v>7</v>
      </c>
    </row>
    <row r="3041" spans="1:9" x14ac:dyDescent="0.25">
      <c r="A3041" t="s">
        <v>9</v>
      </c>
      <c r="B3041" t="s">
        <v>116</v>
      </c>
      <c r="C3041" t="s">
        <v>117</v>
      </c>
      <c r="D3041" t="s">
        <v>483</v>
      </c>
      <c r="E3041" t="s">
        <v>18</v>
      </c>
      <c r="F3041" t="s">
        <v>19</v>
      </c>
      <c r="G3041">
        <v>2015</v>
      </c>
      <c r="H3041">
        <v>6</v>
      </c>
      <c r="I3041">
        <v>6.7949999999999999</v>
      </c>
    </row>
    <row r="3042" spans="1:9" x14ac:dyDescent="0.25">
      <c r="A3042" t="s">
        <v>9</v>
      </c>
      <c r="B3042" t="s">
        <v>116</v>
      </c>
      <c r="C3042" t="s">
        <v>117</v>
      </c>
      <c r="D3042" t="s">
        <v>483</v>
      </c>
      <c r="E3042" t="s">
        <v>18</v>
      </c>
      <c r="F3042" t="s">
        <v>19</v>
      </c>
      <c r="G3042">
        <v>2016</v>
      </c>
      <c r="H3042">
        <v>6</v>
      </c>
      <c r="I3042">
        <v>6.8570000000000002</v>
      </c>
    </row>
    <row r="3043" spans="1:9" x14ac:dyDescent="0.25">
      <c r="A3043" t="s">
        <v>9</v>
      </c>
      <c r="B3043" t="s">
        <v>116</v>
      </c>
      <c r="C3043" t="s">
        <v>117</v>
      </c>
      <c r="D3043" t="s">
        <v>483</v>
      </c>
      <c r="E3043" t="s">
        <v>18</v>
      </c>
      <c r="F3043" t="s">
        <v>19</v>
      </c>
      <c r="G3043">
        <v>2017</v>
      </c>
      <c r="H3043">
        <v>6</v>
      </c>
      <c r="I3043">
        <v>6.617</v>
      </c>
    </row>
    <row r="3044" spans="1:9" x14ac:dyDescent="0.25">
      <c r="A3044" t="s">
        <v>9</v>
      </c>
      <c r="B3044" t="s">
        <v>116</v>
      </c>
      <c r="C3044" t="s">
        <v>117</v>
      </c>
      <c r="D3044" t="s">
        <v>483</v>
      </c>
      <c r="E3044" t="s">
        <v>18</v>
      </c>
      <c r="F3044" t="s">
        <v>19</v>
      </c>
      <c r="G3044">
        <v>2018</v>
      </c>
      <c r="H3044">
        <v>6</v>
      </c>
    </row>
    <row r="3045" spans="1:9" x14ac:dyDescent="0.25">
      <c r="A3045" t="s">
        <v>9</v>
      </c>
      <c r="B3045" t="s">
        <v>116</v>
      </c>
      <c r="C3045" t="s">
        <v>117</v>
      </c>
      <c r="D3045" t="s">
        <v>483</v>
      </c>
      <c r="E3045" t="s">
        <v>18</v>
      </c>
      <c r="F3045" t="s">
        <v>19</v>
      </c>
      <c r="G3045">
        <v>2019</v>
      </c>
      <c r="H3045">
        <v>6</v>
      </c>
    </row>
    <row r="3046" spans="1:9" x14ac:dyDescent="0.25">
      <c r="A3046" t="s">
        <v>9</v>
      </c>
      <c r="B3046" t="s">
        <v>118</v>
      </c>
      <c r="C3046" t="s">
        <v>119</v>
      </c>
      <c r="D3046" t="s">
        <v>482</v>
      </c>
      <c r="E3046" t="s">
        <v>12</v>
      </c>
      <c r="F3046" t="s">
        <v>12</v>
      </c>
      <c r="G3046">
        <v>2000</v>
      </c>
      <c r="H3046">
        <v>16</v>
      </c>
      <c r="I3046">
        <v>30</v>
      </c>
    </row>
    <row r="3047" spans="1:9" x14ac:dyDescent="0.25">
      <c r="A3047" t="s">
        <v>9</v>
      </c>
      <c r="B3047" t="s">
        <v>118</v>
      </c>
      <c r="C3047" t="s">
        <v>119</v>
      </c>
      <c r="D3047" t="s">
        <v>482</v>
      </c>
      <c r="E3047" t="s">
        <v>12</v>
      </c>
      <c r="F3047" t="s">
        <v>12</v>
      </c>
      <c r="G3047">
        <v>2001</v>
      </c>
      <c r="H3047">
        <v>16</v>
      </c>
      <c r="I3047">
        <v>30</v>
      </c>
    </row>
    <row r="3048" spans="1:9" x14ac:dyDescent="0.25">
      <c r="A3048" t="s">
        <v>9</v>
      </c>
      <c r="B3048" t="s">
        <v>118</v>
      </c>
      <c r="C3048" t="s">
        <v>119</v>
      </c>
      <c r="D3048" t="s">
        <v>482</v>
      </c>
      <c r="E3048" t="s">
        <v>12</v>
      </c>
      <c r="F3048" t="s">
        <v>12</v>
      </c>
      <c r="G3048">
        <v>2002</v>
      </c>
      <c r="H3048">
        <v>16</v>
      </c>
      <c r="I3048">
        <v>80</v>
      </c>
    </row>
    <row r="3049" spans="1:9" x14ac:dyDescent="0.25">
      <c r="A3049" t="s">
        <v>9</v>
      </c>
      <c r="B3049" t="s">
        <v>118</v>
      </c>
      <c r="C3049" t="s">
        <v>119</v>
      </c>
      <c r="D3049" t="s">
        <v>482</v>
      </c>
      <c r="E3049" t="s">
        <v>12</v>
      </c>
      <c r="F3049" t="s">
        <v>12</v>
      </c>
      <c r="G3049">
        <v>2003</v>
      </c>
      <c r="H3049">
        <v>16</v>
      </c>
      <c r="I3049">
        <v>80</v>
      </c>
    </row>
    <row r="3050" spans="1:9" x14ac:dyDescent="0.25">
      <c r="A3050" t="s">
        <v>9</v>
      </c>
      <c r="B3050" t="s">
        <v>118</v>
      </c>
      <c r="C3050" t="s">
        <v>119</v>
      </c>
      <c r="D3050" t="s">
        <v>482</v>
      </c>
      <c r="E3050" t="s">
        <v>12</v>
      </c>
      <c r="F3050" t="s">
        <v>12</v>
      </c>
      <c r="G3050">
        <v>2004</v>
      </c>
      <c r="H3050">
        <v>16</v>
      </c>
      <c r="I3050">
        <v>80</v>
      </c>
    </row>
    <row r="3051" spans="1:9" x14ac:dyDescent="0.25">
      <c r="A3051" t="s">
        <v>9</v>
      </c>
      <c r="B3051" t="s">
        <v>118</v>
      </c>
      <c r="C3051" t="s">
        <v>119</v>
      </c>
      <c r="D3051" t="s">
        <v>482</v>
      </c>
      <c r="E3051" t="s">
        <v>12</v>
      </c>
      <c r="F3051" t="s">
        <v>12</v>
      </c>
      <c r="G3051">
        <v>2005</v>
      </c>
      <c r="H3051">
        <v>16</v>
      </c>
      <c r="I3051">
        <v>60</v>
      </c>
    </row>
    <row r="3052" spans="1:9" x14ac:dyDescent="0.25">
      <c r="A3052" t="s">
        <v>9</v>
      </c>
      <c r="B3052" t="s">
        <v>118</v>
      </c>
      <c r="C3052" t="s">
        <v>119</v>
      </c>
      <c r="D3052" t="s">
        <v>482</v>
      </c>
      <c r="E3052" t="s">
        <v>12</v>
      </c>
      <c r="F3052" t="s">
        <v>12</v>
      </c>
      <c r="G3052">
        <v>2006</v>
      </c>
      <c r="H3052">
        <v>16</v>
      </c>
      <c r="I3052">
        <v>31.5</v>
      </c>
    </row>
    <row r="3053" spans="1:9" x14ac:dyDescent="0.25">
      <c r="A3053" t="s">
        <v>9</v>
      </c>
      <c r="B3053" t="s">
        <v>118</v>
      </c>
      <c r="C3053" t="s">
        <v>119</v>
      </c>
      <c r="D3053" t="s">
        <v>482</v>
      </c>
      <c r="E3053" t="s">
        <v>12</v>
      </c>
      <c r="F3053" t="s">
        <v>12</v>
      </c>
      <c r="G3053">
        <v>2007</v>
      </c>
      <c r="H3053">
        <v>16</v>
      </c>
      <c r="I3053">
        <v>30.3</v>
      </c>
    </row>
    <row r="3054" spans="1:9" x14ac:dyDescent="0.25">
      <c r="A3054" t="s">
        <v>9</v>
      </c>
      <c r="B3054" t="s">
        <v>118</v>
      </c>
      <c r="C3054" t="s">
        <v>119</v>
      </c>
      <c r="D3054" t="s">
        <v>482</v>
      </c>
      <c r="E3054" t="s">
        <v>12</v>
      </c>
      <c r="F3054" t="s">
        <v>12</v>
      </c>
      <c r="G3054">
        <v>2008</v>
      </c>
      <c r="H3054">
        <v>16</v>
      </c>
      <c r="I3054">
        <v>139.69999999999999</v>
      </c>
    </row>
    <row r="3055" spans="1:9" x14ac:dyDescent="0.25">
      <c r="A3055" t="s">
        <v>9</v>
      </c>
      <c r="B3055" t="s">
        <v>118</v>
      </c>
      <c r="C3055" t="s">
        <v>119</v>
      </c>
      <c r="D3055" t="s">
        <v>482</v>
      </c>
      <c r="E3055" t="s">
        <v>12</v>
      </c>
      <c r="F3055" t="s">
        <v>12</v>
      </c>
      <c r="G3055">
        <v>2009</v>
      </c>
      <c r="H3055">
        <v>16</v>
      </c>
      <c r="I3055">
        <v>92.8</v>
      </c>
    </row>
    <row r="3056" spans="1:9" x14ac:dyDescent="0.25">
      <c r="A3056" t="s">
        <v>9</v>
      </c>
      <c r="B3056" t="s">
        <v>118</v>
      </c>
      <c r="C3056" t="s">
        <v>119</v>
      </c>
      <c r="D3056" t="s">
        <v>482</v>
      </c>
      <c r="E3056" t="s">
        <v>12</v>
      </c>
      <c r="F3056" t="s">
        <v>12</v>
      </c>
      <c r="G3056">
        <v>2010</v>
      </c>
      <c r="H3056">
        <v>21.28</v>
      </c>
      <c r="I3056">
        <v>21.5</v>
      </c>
    </row>
    <row r="3057" spans="1:9" x14ac:dyDescent="0.25">
      <c r="A3057" t="s">
        <v>9</v>
      </c>
      <c r="B3057" t="s">
        <v>118</v>
      </c>
      <c r="C3057" t="s">
        <v>119</v>
      </c>
      <c r="D3057" t="s">
        <v>482</v>
      </c>
      <c r="E3057" t="s">
        <v>12</v>
      </c>
      <c r="F3057" t="s">
        <v>12</v>
      </c>
      <c r="G3057">
        <v>2011</v>
      </c>
      <c r="H3057">
        <v>36.54</v>
      </c>
      <c r="I3057">
        <v>22.7</v>
      </c>
    </row>
    <row r="3058" spans="1:9" x14ac:dyDescent="0.25">
      <c r="A3058" t="s">
        <v>9</v>
      </c>
      <c r="B3058" t="s">
        <v>118</v>
      </c>
      <c r="C3058" t="s">
        <v>119</v>
      </c>
      <c r="D3058" t="s">
        <v>482</v>
      </c>
      <c r="E3058" t="s">
        <v>12</v>
      </c>
      <c r="F3058" t="s">
        <v>12</v>
      </c>
      <c r="G3058">
        <v>2012</v>
      </c>
      <c r="H3058">
        <v>36.54</v>
      </c>
      <c r="I3058">
        <v>42</v>
      </c>
    </row>
    <row r="3059" spans="1:9" x14ac:dyDescent="0.25">
      <c r="A3059" t="s">
        <v>9</v>
      </c>
      <c r="B3059" t="s">
        <v>118</v>
      </c>
      <c r="C3059" t="s">
        <v>119</v>
      </c>
      <c r="D3059" t="s">
        <v>482</v>
      </c>
      <c r="E3059" t="s">
        <v>12</v>
      </c>
      <c r="F3059" t="s">
        <v>12</v>
      </c>
      <c r="G3059">
        <v>2013</v>
      </c>
      <c r="H3059">
        <v>36.54</v>
      </c>
      <c r="I3059">
        <v>65</v>
      </c>
    </row>
    <row r="3060" spans="1:9" x14ac:dyDescent="0.25">
      <c r="A3060" t="s">
        <v>9</v>
      </c>
      <c r="B3060" t="s">
        <v>118</v>
      </c>
      <c r="C3060" t="s">
        <v>119</v>
      </c>
      <c r="D3060" t="s">
        <v>482</v>
      </c>
      <c r="E3060" t="s">
        <v>12</v>
      </c>
      <c r="F3060" t="s">
        <v>12</v>
      </c>
      <c r="G3060">
        <v>2014</v>
      </c>
      <c r="H3060">
        <v>45.2</v>
      </c>
      <c r="I3060">
        <v>38.722000000000001</v>
      </c>
    </row>
    <row r="3061" spans="1:9" x14ac:dyDescent="0.25">
      <c r="A3061" t="s">
        <v>9</v>
      </c>
      <c r="B3061" t="s">
        <v>118</v>
      </c>
      <c r="C3061" t="s">
        <v>119</v>
      </c>
      <c r="D3061" t="s">
        <v>482</v>
      </c>
      <c r="E3061" t="s">
        <v>12</v>
      </c>
      <c r="F3061" t="s">
        <v>12</v>
      </c>
      <c r="G3061">
        <v>2015</v>
      </c>
      <c r="H3061">
        <v>72.7</v>
      </c>
      <c r="I3061">
        <v>67.313000000000002</v>
      </c>
    </row>
    <row r="3062" spans="1:9" x14ac:dyDescent="0.25">
      <c r="A3062" t="s">
        <v>9</v>
      </c>
      <c r="B3062" t="s">
        <v>118</v>
      </c>
      <c r="C3062" t="s">
        <v>119</v>
      </c>
      <c r="D3062" t="s">
        <v>482</v>
      </c>
      <c r="E3062" t="s">
        <v>12</v>
      </c>
      <c r="F3062" t="s">
        <v>12</v>
      </c>
      <c r="G3062">
        <v>2016</v>
      </c>
      <c r="H3062">
        <v>72.7</v>
      </c>
      <c r="I3062">
        <v>79.628</v>
      </c>
    </row>
    <row r="3063" spans="1:9" x14ac:dyDescent="0.25">
      <c r="A3063" t="s">
        <v>9</v>
      </c>
      <c r="B3063" t="s">
        <v>118</v>
      </c>
      <c r="C3063" t="s">
        <v>119</v>
      </c>
      <c r="D3063" t="s">
        <v>482</v>
      </c>
      <c r="E3063" t="s">
        <v>12</v>
      </c>
      <c r="F3063" t="s">
        <v>12</v>
      </c>
      <c r="G3063">
        <v>2017</v>
      </c>
      <c r="H3063">
        <v>72.7</v>
      </c>
      <c r="I3063">
        <v>80</v>
      </c>
    </row>
    <row r="3064" spans="1:9" x14ac:dyDescent="0.25">
      <c r="A3064" t="s">
        <v>9</v>
      </c>
      <c r="B3064" t="s">
        <v>118</v>
      </c>
      <c r="C3064" t="s">
        <v>119</v>
      </c>
      <c r="D3064" t="s">
        <v>482</v>
      </c>
      <c r="E3064" t="s">
        <v>12</v>
      </c>
      <c r="F3064" t="s">
        <v>12</v>
      </c>
      <c r="G3064">
        <v>2018</v>
      </c>
      <c r="H3064">
        <v>198.7</v>
      </c>
    </row>
    <row r="3065" spans="1:9" x14ac:dyDescent="0.25">
      <c r="A3065" t="s">
        <v>9</v>
      </c>
      <c r="B3065" t="s">
        <v>118</v>
      </c>
      <c r="C3065" t="s">
        <v>119</v>
      </c>
      <c r="D3065" t="s">
        <v>482</v>
      </c>
      <c r="E3065" t="s">
        <v>12</v>
      </c>
      <c r="F3065" t="s">
        <v>12</v>
      </c>
      <c r="G3065">
        <v>2019</v>
      </c>
      <c r="H3065">
        <v>198.7</v>
      </c>
    </row>
    <row r="3066" spans="1:9" x14ac:dyDescent="0.25">
      <c r="A3066" t="s">
        <v>9</v>
      </c>
      <c r="B3066" t="s">
        <v>118</v>
      </c>
      <c r="C3066" t="s">
        <v>119</v>
      </c>
      <c r="D3066" t="s">
        <v>483</v>
      </c>
      <c r="E3066" t="s">
        <v>22</v>
      </c>
      <c r="F3066" t="s">
        <v>23</v>
      </c>
      <c r="G3066">
        <v>2014</v>
      </c>
      <c r="H3066">
        <v>33.799999999999997</v>
      </c>
      <c r="I3066">
        <v>4.9420000000000002</v>
      </c>
    </row>
    <row r="3067" spans="1:9" x14ac:dyDescent="0.25">
      <c r="A3067" t="s">
        <v>9</v>
      </c>
      <c r="B3067" t="s">
        <v>118</v>
      </c>
      <c r="C3067" t="s">
        <v>119</v>
      </c>
      <c r="D3067" t="s">
        <v>483</v>
      </c>
      <c r="E3067" t="s">
        <v>22</v>
      </c>
      <c r="F3067" t="s">
        <v>23</v>
      </c>
      <c r="G3067">
        <v>2015</v>
      </c>
      <c r="H3067">
        <v>33.799999999999997</v>
      </c>
      <c r="I3067">
        <v>3.9420000000000002</v>
      </c>
    </row>
    <row r="3068" spans="1:9" x14ac:dyDescent="0.25">
      <c r="A3068" t="s">
        <v>9</v>
      </c>
      <c r="B3068" t="s">
        <v>118</v>
      </c>
      <c r="C3068" t="s">
        <v>119</v>
      </c>
      <c r="D3068" t="s">
        <v>483</v>
      </c>
      <c r="E3068" t="s">
        <v>22</v>
      </c>
      <c r="F3068" t="s">
        <v>23</v>
      </c>
      <c r="G3068">
        <v>2016</v>
      </c>
      <c r="H3068">
        <v>33.799999999999997</v>
      </c>
      <c r="I3068">
        <v>3.9420000000000002</v>
      </c>
    </row>
    <row r="3069" spans="1:9" x14ac:dyDescent="0.25">
      <c r="A3069" t="s">
        <v>9</v>
      </c>
      <c r="B3069" t="s">
        <v>118</v>
      </c>
      <c r="C3069" t="s">
        <v>119</v>
      </c>
      <c r="D3069" t="s">
        <v>483</v>
      </c>
      <c r="E3069" t="s">
        <v>22</v>
      </c>
      <c r="F3069" t="s">
        <v>23</v>
      </c>
      <c r="G3069">
        <v>2017</v>
      </c>
      <c r="H3069">
        <v>33.799999999999997</v>
      </c>
      <c r="I3069">
        <v>3.9420000000000002</v>
      </c>
    </row>
    <row r="3070" spans="1:9" x14ac:dyDescent="0.25">
      <c r="A3070" t="s">
        <v>9</v>
      </c>
      <c r="B3070" t="s">
        <v>118</v>
      </c>
      <c r="C3070" t="s">
        <v>119</v>
      </c>
      <c r="D3070" t="s">
        <v>483</v>
      </c>
      <c r="E3070" t="s">
        <v>22</v>
      </c>
      <c r="F3070" t="s">
        <v>23</v>
      </c>
      <c r="G3070">
        <v>2018</v>
      </c>
      <c r="H3070">
        <v>33.799999999999997</v>
      </c>
    </row>
    <row r="3071" spans="1:9" x14ac:dyDescent="0.25">
      <c r="A3071" t="s">
        <v>9</v>
      </c>
      <c r="B3071" t="s">
        <v>118</v>
      </c>
      <c r="C3071" t="s">
        <v>119</v>
      </c>
      <c r="D3071" t="s">
        <v>483</v>
      </c>
      <c r="E3071" t="s">
        <v>22</v>
      </c>
      <c r="F3071" t="s">
        <v>23</v>
      </c>
      <c r="G3071">
        <v>2019</v>
      </c>
      <c r="H3071">
        <v>33.799999999999997</v>
      </c>
    </row>
    <row r="3072" spans="1:9" x14ac:dyDescent="0.25">
      <c r="A3072" t="s">
        <v>9</v>
      </c>
      <c r="B3072" t="s">
        <v>118</v>
      </c>
      <c r="C3072" t="s">
        <v>119</v>
      </c>
      <c r="D3072" t="s">
        <v>483</v>
      </c>
      <c r="E3072" t="s">
        <v>13</v>
      </c>
      <c r="F3072" t="s">
        <v>14</v>
      </c>
      <c r="G3072">
        <v>2000</v>
      </c>
      <c r="H3072">
        <v>4</v>
      </c>
      <c r="I3072">
        <v>16</v>
      </c>
    </row>
    <row r="3073" spans="1:9" x14ac:dyDescent="0.25">
      <c r="A3073" t="s">
        <v>9</v>
      </c>
      <c r="B3073" t="s">
        <v>118</v>
      </c>
      <c r="C3073" t="s">
        <v>119</v>
      </c>
      <c r="D3073" t="s">
        <v>483</v>
      </c>
      <c r="E3073" t="s">
        <v>13</v>
      </c>
      <c r="F3073" t="s">
        <v>14</v>
      </c>
      <c r="G3073">
        <v>2001</v>
      </c>
      <c r="H3073">
        <v>4</v>
      </c>
      <c r="I3073">
        <v>15</v>
      </c>
    </row>
    <row r="3074" spans="1:9" x14ac:dyDescent="0.25">
      <c r="A3074" t="s">
        <v>9</v>
      </c>
      <c r="B3074" t="s">
        <v>118</v>
      </c>
      <c r="C3074" t="s">
        <v>119</v>
      </c>
      <c r="D3074" t="s">
        <v>483</v>
      </c>
      <c r="E3074" t="s">
        <v>13</v>
      </c>
      <c r="F3074" t="s">
        <v>14</v>
      </c>
      <c r="G3074">
        <v>2002</v>
      </c>
      <c r="H3074">
        <v>4</v>
      </c>
      <c r="I3074">
        <v>16</v>
      </c>
    </row>
    <row r="3075" spans="1:9" x14ac:dyDescent="0.25">
      <c r="A3075" t="s">
        <v>9</v>
      </c>
      <c r="B3075" t="s">
        <v>118</v>
      </c>
      <c r="C3075" t="s">
        <v>119</v>
      </c>
      <c r="D3075" t="s">
        <v>483</v>
      </c>
      <c r="E3075" t="s">
        <v>13</v>
      </c>
      <c r="F3075" t="s">
        <v>14</v>
      </c>
      <c r="G3075">
        <v>2003</v>
      </c>
      <c r="H3075">
        <v>4</v>
      </c>
      <c r="I3075">
        <v>16</v>
      </c>
    </row>
    <row r="3076" spans="1:9" x14ac:dyDescent="0.25">
      <c r="A3076" t="s">
        <v>9</v>
      </c>
      <c r="B3076" t="s">
        <v>118</v>
      </c>
      <c r="C3076" t="s">
        <v>119</v>
      </c>
      <c r="D3076" t="s">
        <v>483</v>
      </c>
      <c r="E3076" t="s">
        <v>13</v>
      </c>
      <c r="F3076" t="s">
        <v>14</v>
      </c>
      <c r="G3076">
        <v>2004</v>
      </c>
      <c r="H3076">
        <v>4</v>
      </c>
      <c r="I3076">
        <v>17</v>
      </c>
    </row>
    <row r="3077" spans="1:9" x14ac:dyDescent="0.25">
      <c r="A3077" t="s">
        <v>9</v>
      </c>
      <c r="B3077" t="s">
        <v>118</v>
      </c>
      <c r="C3077" t="s">
        <v>119</v>
      </c>
      <c r="D3077" t="s">
        <v>483</v>
      </c>
      <c r="E3077" t="s">
        <v>13</v>
      </c>
      <c r="F3077" t="s">
        <v>14</v>
      </c>
      <c r="G3077">
        <v>2005</v>
      </c>
      <c r="H3077">
        <v>4</v>
      </c>
      <c r="I3077">
        <v>19</v>
      </c>
    </row>
    <row r="3078" spans="1:9" x14ac:dyDescent="0.25">
      <c r="A3078" t="s">
        <v>9</v>
      </c>
      <c r="B3078" t="s">
        <v>118</v>
      </c>
      <c r="C3078" t="s">
        <v>119</v>
      </c>
      <c r="D3078" t="s">
        <v>483</v>
      </c>
      <c r="E3078" t="s">
        <v>13</v>
      </c>
      <c r="F3078" t="s">
        <v>14</v>
      </c>
      <c r="G3078">
        <v>2006</v>
      </c>
      <c r="H3078">
        <v>4</v>
      </c>
      <c r="I3078">
        <v>8</v>
      </c>
    </row>
    <row r="3079" spans="1:9" x14ac:dyDescent="0.25">
      <c r="A3079" t="s">
        <v>9</v>
      </c>
      <c r="B3079" t="s">
        <v>118</v>
      </c>
      <c r="C3079" t="s">
        <v>119</v>
      </c>
      <c r="D3079" t="s">
        <v>483</v>
      </c>
      <c r="E3079" t="s">
        <v>13</v>
      </c>
      <c r="F3079" t="s">
        <v>14</v>
      </c>
      <c r="G3079">
        <v>2007</v>
      </c>
      <c r="H3079">
        <v>4</v>
      </c>
      <c r="I3079">
        <v>7</v>
      </c>
    </row>
    <row r="3080" spans="1:9" x14ac:dyDescent="0.25">
      <c r="A3080" t="s">
        <v>9</v>
      </c>
      <c r="B3080" t="s">
        <v>118</v>
      </c>
      <c r="C3080" t="s">
        <v>119</v>
      </c>
      <c r="D3080" t="s">
        <v>483</v>
      </c>
      <c r="E3080" t="s">
        <v>13</v>
      </c>
      <c r="F3080" t="s">
        <v>14</v>
      </c>
      <c r="G3080">
        <v>2008</v>
      </c>
      <c r="H3080">
        <v>29</v>
      </c>
      <c r="I3080">
        <v>9</v>
      </c>
    </row>
    <row r="3081" spans="1:9" x14ac:dyDescent="0.25">
      <c r="A3081" t="s">
        <v>9</v>
      </c>
      <c r="B3081" t="s">
        <v>118</v>
      </c>
      <c r="C3081" t="s">
        <v>119</v>
      </c>
      <c r="D3081" t="s">
        <v>483</v>
      </c>
      <c r="E3081" t="s">
        <v>13</v>
      </c>
      <c r="F3081" t="s">
        <v>14</v>
      </c>
      <c r="G3081">
        <v>2009</v>
      </c>
      <c r="H3081">
        <v>29</v>
      </c>
      <c r="I3081">
        <v>50</v>
      </c>
    </row>
    <row r="3082" spans="1:9" x14ac:dyDescent="0.25">
      <c r="A3082" t="s">
        <v>9</v>
      </c>
      <c r="B3082" t="s">
        <v>118</v>
      </c>
      <c r="C3082" t="s">
        <v>119</v>
      </c>
      <c r="D3082" t="s">
        <v>483</v>
      </c>
      <c r="E3082" t="s">
        <v>13</v>
      </c>
      <c r="F3082" t="s">
        <v>14</v>
      </c>
      <c r="G3082">
        <v>2010</v>
      </c>
      <c r="H3082">
        <v>54</v>
      </c>
      <c r="I3082">
        <v>149</v>
      </c>
    </row>
    <row r="3083" spans="1:9" x14ac:dyDescent="0.25">
      <c r="A3083" t="s">
        <v>9</v>
      </c>
      <c r="B3083" t="s">
        <v>118</v>
      </c>
      <c r="C3083" t="s">
        <v>119</v>
      </c>
      <c r="D3083" t="s">
        <v>483</v>
      </c>
      <c r="E3083" t="s">
        <v>13</v>
      </c>
      <c r="F3083" t="s">
        <v>14</v>
      </c>
      <c r="G3083">
        <v>2011</v>
      </c>
      <c r="H3083">
        <v>54</v>
      </c>
      <c r="I3083">
        <v>153</v>
      </c>
    </row>
    <row r="3084" spans="1:9" x14ac:dyDescent="0.25">
      <c r="A3084" t="s">
        <v>9</v>
      </c>
      <c r="B3084" t="s">
        <v>118</v>
      </c>
      <c r="C3084" t="s">
        <v>119</v>
      </c>
      <c r="D3084" t="s">
        <v>483</v>
      </c>
      <c r="E3084" t="s">
        <v>13</v>
      </c>
      <c r="F3084" t="s">
        <v>14</v>
      </c>
      <c r="G3084">
        <v>2012</v>
      </c>
      <c r="H3084">
        <v>54.25</v>
      </c>
      <c r="I3084">
        <v>118.54600000000001</v>
      </c>
    </row>
    <row r="3085" spans="1:9" x14ac:dyDescent="0.25">
      <c r="A3085" t="s">
        <v>9</v>
      </c>
      <c r="B3085" t="s">
        <v>118</v>
      </c>
      <c r="C3085" t="s">
        <v>119</v>
      </c>
      <c r="D3085" t="s">
        <v>483</v>
      </c>
      <c r="E3085" t="s">
        <v>13</v>
      </c>
      <c r="F3085" t="s">
        <v>14</v>
      </c>
      <c r="G3085">
        <v>2013</v>
      </c>
      <c r="H3085">
        <v>54.25</v>
      </c>
      <c r="I3085">
        <v>105.486</v>
      </c>
    </row>
    <row r="3086" spans="1:9" x14ac:dyDescent="0.25">
      <c r="A3086" t="s">
        <v>9</v>
      </c>
      <c r="B3086" t="s">
        <v>118</v>
      </c>
      <c r="C3086" t="s">
        <v>119</v>
      </c>
      <c r="D3086" t="s">
        <v>483</v>
      </c>
      <c r="E3086" t="s">
        <v>13</v>
      </c>
      <c r="F3086" t="s">
        <v>14</v>
      </c>
      <c r="G3086">
        <v>2014</v>
      </c>
      <c r="H3086">
        <v>56.25</v>
      </c>
      <c r="I3086">
        <v>179.023</v>
      </c>
    </row>
    <row r="3087" spans="1:9" x14ac:dyDescent="0.25">
      <c r="A3087" t="s">
        <v>9</v>
      </c>
      <c r="B3087" t="s">
        <v>118</v>
      </c>
      <c r="C3087" t="s">
        <v>119</v>
      </c>
      <c r="D3087" t="s">
        <v>483</v>
      </c>
      <c r="E3087" t="s">
        <v>13</v>
      </c>
      <c r="F3087" t="s">
        <v>14</v>
      </c>
      <c r="G3087">
        <v>2015</v>
      </c>
      <c r="H3087">
        <v>56.25</v>
      </c>
      <c r="I3087">
        <v>189.51000000000002</v>
      </c>
    </row>
    <row r="3088" spans="1:9" x14ac:dyDescent="0.25">
      <c r="A3088" t="s">
        <v>9</v>
      </c>
      <c r="B3088" t="s">
        <v>118</v>
      </c>
      <c r="C3088" t="s">
        <v>119</v>
      </c>
      <c r="D3088" t="s">
        <v>483</v>
      </c>
      <c r="E3088" t="s">
        <v>13</v>
      </c>
      <c r="F3088" t="s">
        <v>14</v>
      </c>
      <c r="G3088">
        <v>2016</v>
      </c>
      <c r="H3088">
        <v>56.25</v>
      </c>
      <c r="I3088">
        <v>219.91200000000001</v>
      </c>
    </row>
    <row r="3089" spans="1:9" x14ac:dyDescent="0.25">
      <c r="A3089" t="s">
        <v>9</v>
      </c>
      <c r="B3089" t="s">
        <v>118</v>
      </c>
      <c r="C3089" t="s">
        <v>119</v>
      </c>
      <c r="D3089" t="s">
        <v>483</v>
      </c>
      <c r="E3089" t="s">
        <v>13</v>
      </c>
      <c r="F3089" t="s">
        <v>14</v>
      </c>
      <c r="G3089">
        <v>2017</v>
      </c>
      <c r="H3089">
        <v>60.89</v>
      </c>
      <c r="I3089">
        <v>238.12299999999999</v>
      </c>
    </row>
    <row r="3090" spans="1:9" x14ac:dyDescent="0.25">
      <c r="A3090" t="s">
        <v>9</v>
      </c>
      <c r="B3090" t="s">
        <v>118</v>
      </c>
      <c r="C3090" t="s">
        <v>119</v>
      </c>
      <c r="D3090" t="s">
        <v>483</v>
      </c>
      <c r="E3090" t="s">
        <v>13</v>
      </c>
      <c r="F3090" t="s">
        <v>14</v>
      </c>
      <c r="G3090">
        <v>2018</v>
      </c>
      <c r="H3090">
        <v>60.89</v>
      </c>
    </row>
    <row r="3091" spans="1:9" x14ac:dyDescent="0.25">
      <c r="A3091" t="s">
        <v>9</v>
      </c>
      <c r="B3091" t="s">
        <v>118</v>
      </c>
      <c r="C3091" t="s">
        <v>119</v>
      </c>
      <c r="D3091" t="s">
        <v>483</v>
      </c>
      <c r="E3091" t="s">
        <v>13</v>
      </c>
      <c r="F3091" t="s">
        <v>14</v>
      </c>
      <c r="G3091">
        <v>2019</v>
      </c>
      <c r="H3091">
        <v>60.89</v>
      </c>
    </row>
    <row r="3092" spans="1:9" x14ac:dyDescent="0.25">
      <c r="A3092" t="s">
        <v>9</v>
      </c>
      <c r="B3092" t="s">
        <v>118</v>
      </c>
      <c r="C3092" t="s">
        <v>119</v>
      </c>
      <c r="D3092" t="s">
        <v>483</v>
      </c>
      <c r="E3092" t="s">
        <v>15</v>
      </c>
      <c r="F3092" t="s">
        <v>17</v>
      </c>
      <c r="G3092">
        <v>2004</v>
      </c>
      <c r="H3092">
        <v>3.0000000000000001E-3</v>
      </c>
      <c r="I3092">
        <v>4.0000000000000001E-3</v>
      </c>
    </row>
    <row r="3093" spans="1:9" x14ac:dyDescent="0.25">
      <c r="A3093" t="s">
        <v>9</v>
      </c>
      <c r="B3093" t="s">
        <v>118</v>
      </c>
      <c r="C3093" t="s">
        <v>119</v>
      </c>
      <c r="D3093" t="s">
        <v>483</v>
      </c>
      <c r="E3093" t="s">
        <v>15</v>
      </c>
      <c r="F3093" t="s">
        <v>17</v>
      </c>
      <c r="G3093">
        <v>2005</v>
      </c>
      <c r="H3093">
        <v>4.0000000000000001E-3</v>
      </c>
      <c r="I3093">
        <v>6.0000000000000001E-3</v>
      </c>
    </row>
    <row r="3094" spans="1:9" x14ac:dyDescent="0.25">
      <c r="A3094" t="s">
        <v>9</v>
      </c>
      <c r="B3094" t="s">
        <v>118</v>
      </c>
      <c r="C3094" t="s">
        <v>119</v>
      </c>
      <c r="D3094" t="s">
        <v>483</v>
      </c>
      <c r="E3094" t="s">
        <v>15</v>
      </c>
      <c r="F3094" t="s">
        <v>17</v>
      </c>
      <c r="G3094">
        <v>2006</v>
      </c>
      <c r="H3094">
        <v>4.0000000000000001E-3</v>
      </c>
      <c r="I3094">
        <v>7.0000000000000001E-3</v>
      </c>
    </row>
    <row r="3095" spans="1:9" x14ac:dyDescent="0.25">
      <c r="A3095" t="s">
        <v>9</v>
      </c>
      <c r="B3095" t="s">
        <v>118</v>
      </c>
      <c r="C3095" t="s">
        <v>119</v>
      </c>
      <c r="D3095" t="s">
        <v>483</v>
      </c>
      <c r="E3095" t="s">
        <v>15</v>
      </c>
      <c r="F3095" t="s">
        <v>17</v>
      </c>
      <c r="G3095">
        <v>2007</v>
      </c>
      <c r="H3095">
        <v>3.2000000000000001E-2</v>
      </c>
      <c r="I3095">
        <v>4.7E-2</v>
      </c>
    </row>
    <row r="3096" spans="1:9" x14ac:dyDescent="0.25">
      <c r="A3096" t="s">
        <v>9</v>
      </c>
      <c r="B3096" t="s">
        <v>118</v>
      </c>
      <c r="C3096" t="s">
        <v>119</v>
      </c>
      <c r="D3096" t="s">
        <v>483</v>
      </c>
      <c r="E3096" t="s">
        <v>15</v>
      </c>
      <c r="F3096" t="s">
        <v>17</v>
      </c>
      <c r="G3096">
        <v>2008</v>
      </c>
      <c r="H3096">
        <v>4.3999999999999997E-2</v>
      </c>
      <c r="I3096">
        <v>6.5000000000000002E-2</v>
      </c>
    </row>
    <row r="3097" spans="1:9" x14ac:dyDescent="0.25">
      <c r="A3097" t="s">
        <v>9</v>
      </c>
      <c r="B3097" t="s">
        <v>118</v>
      </c>
      <c r="C3097" t="s">
        <v>119</v>
      </c>
      <c r="D3097" t="s">
        <v>483</v>
      </c>
      <c r="E3097" t="s">
        <v>15</v>
      </c>
      <c r="F3097" t="s">
        <v>17</v>
      </c>
      <c r="G3097">
        <v>2009</v>
      </c>
      <c r="H3097">
        <v>6.7000000000000004E-2</v>
      </c>
      <c r="I3097">
        <v>9.9000000000000005E-2</v>
      </c>
    </row>
    <row r="3098" spans="1:9" x14ac:dyDescent="0.25">
      <c r="A3098" t="s">
        <v>9</v>
      </c>
      <c r="B3098" t="s">
        <v>118</v>
      </c>
      <c r="C3098" t="s">
        <v>119</v>
      </c>
      <c r="D3098" t="s">
        <v>483</v>
      </c>
      <c r="E3098" t="s">
        <v>15</v>
      </c>
      <c r="F3098" t="s">
        <v>17</v>
      </c>
      <c r="G3098">
        <v>2010</v>
      </c>
      <c r="H3098">
        <v>9.4E-2</v>
      </c>
      <c r="I3098">
        <v>0.13700000000000001</v>
      </c>
    </row>
    <row r="3099" spans="1:9" x14ac:dyDescent="0.25">
      <c r="A3099" t="s">
        <v>9</v>
      </c>
      <c r="B3099" t="s">
        <v>118</v>
      </c>
      <c r="C3099" t="s">
        <v>119</v>
      </c>
      <c r="D3099" t="s">
        <v>483</v>
      </c>
      <c r="E3099" t="s">
        <v>15</v>
      </c>
      <c r="F3099" t="s">
        <v>17</v>
      </c>
      <c r="G3099">
        <v>2011</v>
      </c>
      <c r="H3099">
        <v>0.161</v>
      </c>
      <c r="I3099">
        <v>0.23599999999999999</v>
      </c>
    </row>
    <row r="3100" spans="1:9" x14ac:dyDescent="0.25">
      <c r="A3100" t="s">
        <v>9</v>
      </c>
      <c r="B3100" t="s">
        <v>118</v>
      </c>
      <c r="C3100" t="s">
        <v>119</v>
      </c>
      <c r="D3100" t="s">
        <v>483</v>
      </c>
      <c r="E3100" t="s">
        <v>15</v>
      </c>
      <c r="F3100" t="s">
        <v>17</v>
      </c>
      <c r="G3100">
        <v>2012</v>
      </c>
      <c r="H3100">
        <v>0.23699999999999999</v>
      </c>
      <c r="I3100">
        <v>0.34699999999999998</v>
      </c>
    </row>
    <row r="3101" spans="1:9" x14ac:dyDescent="0.25">
      <c r="A3101" t="s">
        <v>9</v>
      </c>
      <c r="B3101" t="s">
        <v>118</v>
      </c>
      <c r="C3101" t="s">
        <v>119</v>
      </c>
      <c r="D3101" t="s">
        <v>483</v>
      </c>
      <c r="E3101" t="s">
        <v>15</v>
      </c>
      <c r="F3101" t="s">
        <v>17</v>
      </c>
      <c r="G3101">
        <v>2013</v>
      </c>
      <c r="H3101">
        <v>0.38400000000000001</v>
      </c>
      <c r="I3101">
        <v>0.56399999999999995</v>
      </c>
    </row>
    <row r="3102" spans="1:9" x14ac:dyDescent="0.25">
      <c r="A3102" t="s">
        <v>9</v>
      </c>
      <c r="B3102" t="s">
        <v>118</v>
      </c>
      <c r="C3102" t="s">
        <v>119</v>
      </c>
      <c r="D3102" t="s">
        <v>483</v>
      </c>
      <c r="E3102" t="s">
        <v>15</v>
      </c>
      <c r="F3102" t="s">
        <v>17</v>
      </c>
      <c r="G3102">
        <v>2014</v>
      </c>
      <c r="H3102">
        <v>0.39500000000000002</v>
      </c>
      <c r="I3102">
        <v>0.57999999999999996</v>
      </c>
    </row>
    <row r="3103" spans="1:9" x14ac:dyDescent="0.25">
      <c r="A3103" t="s">
        <v>9</v>
      </c>
      <c r="B3103" t="s">
        <v>118</v>
      </c>
      <c r="C3103" t="s">
        <v>119</v>
      </c>
      <c r="D3103" t="s">
        <v>483</v>
      </c>
      <c r="E3103" t="s">
        <v>15</v>
      </c>
      <c r="F3103" t="s">
        <v>17</v>
      </c>
      <c r="G3103">
        <v>2015</v>
      </c>
      <c r="H3103">
        <v>0.42</v>
      </c>
      <c r="I3103">
        <v>0.61599999999999999</v>
      </c>
    </row>
    <row r="3104" spans="1:9" x14ac:dyDescent="0.25">
      <c r="A3104" t="s">
        <v>9</v>
      </c>
      <c r="B3104" t="s">
        <v>118</v>
      </c>
      <c r="C3104" t="s">
        <v>119</v>
      </c>
      <c r="D3104" t="s">
        <v>483</v>
      </c>
      <c r="E3104" t="s">
        <v>15</v>
      </c>
      <c r="F3104" t="s">
        <v>17</v>
      </c>
      <c r="G3104">
        <v>2016</v>
      </c>
      <c r="H3104">
        <v>0.48399999999999999</v>
      </c>
      <c r="I3104">
        <v>0.71</v>
      </c>
    </row>
    <row r="3105" spans="1:9" x14ac:dyDescent="0.25">
      <c r="A3105" t="s">
        <v>9</v>
      </c>
      <c r="B3105" t="s">
        <v>118</v>
      </c>
      <c r="C3105" t="s">
        <v>119</v>
      </c>
      <c r="D3105" t="s">
        <v>483</v>
      </c>
      <c r="E3105" t="s">
        <v>15</v>
      </c>
      <c r="F3105" t="s">
        <v>17</v>
      </c>
      <c r="G3105">
        <v>2017</v>
      </c>
      <c r="H3105">
        <v>3.83</v>
      </c>
      <c r="I3105">
        <v>5.6180000000000003</v>
      </c>
    </row>
    <row r="3106" spans="1:9" x14ac:dyDescent="0.25">
      <c r="A3106" t="s">
        <v>9</v>
      </c>
      <c r="B3106" t="s">
        <v>118</v>
      </c>
      <c r="C3106" t="s">
        <v>119</v>
      </c>
      <c r="D3106" t="s">
        <v>483</v>
      </c>
      <c r="E3106" t="s">
        <v>15</v>
      </c>
      <c r="F3106" t="s">
        <v>17</v>
      </c>
      <c r="G3106">
        <v>2018</v>
      </c>
      <c r="H3106">
        <v>4.2460000000000004</v>
      </c>
    </row>
    <row r="3107" spans="1:9" x14ac:dyDescent="0.25">
      <c r="A3107" t="s">
        <v>9</v>
      </c>
      <c r="B3107" t="s">
        <v>118</v>
      </c>
      <c r="C3107" t="s">
        <v>119</v>
      </c>
      <c r="D3107" t="s">
        <v>483</v>
      </c>
      <c r="E3107" t="s">
        <v>15</v>
      </c>
      <c r="F3107" t="s">
        <v>17</v>
      </c>
      <c r="G3107">
        <v>2019</v>
      </c>
      <c r="H3107">
        <v>4.2460000000000004</v>
      </c>
    </row>
    <row r="3108" spans="1:9" x14ac:dyDescent="0.25">
      <c r="A3108" t="s">
        <v>9</v>
      </c>
      <c r="B3108" t="s">
        <v>118</v>
      </c>
      <c r="C3108" t="s">
        <v>119</v>
      </c>
      <c r="D3108" t="s">
        <v>483</v>
      </c>
      <c r="E3108" t="s">
        <v>15</v>
      </c>
      <c r="F3108" t="s">
        <v>26</v>
      </c>
      <c r="G3108">
        <v>2018</v>
      </c>
      <c r="H3108">
        <v>2.5000000000000001E-2</v>
      </c>
    </row>
    <row r="3109" spans="1:9" x14ac:dyDescent="0.25">
      <c r="A3109" t="s">
        <v>9</v>
      </c>
      <c r="B3109" t="s">
        <v>118</v>
      </c>
      <c r="C3109" t="s">
        <v>119</v>
      </c>
      <c r="D3109" t="s">
        <v>483</v>
      </c>
      <c r="E3109" t="s">
        <v>15</v>
      </c>
      <c r="F3109" t="s">
        <v>26</v>
      </c>
      <c r="G3109">
        <v>2019</v>
      </c>
      <c r="H3109">
        <v>3.5000000000000003E-2</v>
      </c>
    </row>
    <row r="3110" spans="1:9" x14ac:dyDescent="0.25">
      <c r="A3110" t="s">
        <v>9</v>
      </c>
      <c r="B3110" t="s">
        <v>120</v>
      </c>
      <c r="C3110" t="s">
        <v>121</v>
      </c>
      <c r="D3110" t="s">
        <v>482</v>
      </c>
      <c r="E3110" t="s">
        <v>12</v>
      </c>
      <c r="F3110" t="s">
        <v>12</v>
      </c>
      <c r="G3110">
        <v>2000</v>
      </c>
      <c r="H3110">
        <v>60</v>
      </c>
      <c r="I3110">
        <v>250</v>
      </c>
    </row>
    <row r="3111" spans="1:9" x14ac:dyDescent="0.25">
      <c r="A3111" t="s">
        <v>9</v>
      </c>
      <c r="B3111" t="s">
        <v>120</v>
      </c>
      <c r="C3111" t="s">
        <v>121</v>
      </c>
      <c r="D3111" t="s">
        <v>482</v>
      </c>
      <c r="E3111" t="s">
        <v>12</v>
      </c>
      <c r="F3111" t="s">
        <v>12</v>
      </c>
      <c r="G3111">
        <v>2001</v>
      </c>
      <c r="H3111">
        <v>60</v>
      </c>
      <c r="I3111">
        <v>261</v>
      </c>
    </row>
    <row r="3112" spans="1:9" x14ac:dyDescent="0.25">
      <c r="A3112" t="s">
        <v>9</v>
      </c>
      <c r="B3112" t="s">
        <v>120</v>
      </c>
      <c r="C3112" t="s">
        <v>121</v>
      </c>
      <c r="D3112" t="s">
        <v>482</v>
      </c>
      <c r="E3112" t="s">
        <v>12</v>
      </c>
      <c r="F3112" t="s">
        <v>12</v>
      </c>
      <c r="G3112">
        <v>2002</v>
      </c>
      <c r="H3112">
        <v>60</v>
      </c>
      <c r="I3112">
        <v>274</v>
      </c>
    </row>
    <row r="3113" spans="1:9" x14ac:dyDescent="0.25">
      <c r="A3113" t="s">
        <v>9</v>
      </c>
      <c r="B3113" t="s">
        <v>120</v>
      </c>
      <c r="C3113" t="s">
        <v>121</v>
      </c>
      <c r="D3113" t="s">
        <v>482</v>
      </c>
      <c r="E3113" t="s">
        <v>12</v>
      </c>
      <c r="F3113" t="s">
        <v>12</v>
      </c>
      <c r="G3113">
        <v>2003</v>
      </c>
      <c r="H3113">
        <v>66</v>
      </c>
      <c r="I3113">
        <v>280</v>
      </c>
    </row>
    <row r="3114" spans="1:9" x14ac:dyDescent="0.25">
      <c r="A3114" t="s">
        <v>9</v>
      </c>
      <c r="B3114" t="s">
        <v>120</v>
      </c>
      <c r="C3114" t="s">
        <v>121</v>
      </c>
      <c r="D3114" t="s">
        <v>482</v>
      </c>
      <c r="E3114" t="s">
        <v>12</v>
      </c>
      <c r="F3114" t="s">
        <v>12</v>
      </c>
      <c r="G3114">
        <v>2004</v>
      </c>
      <c r="H3114">
        <v>66</v>
      </c>
      <c r="I3114">
        <v>280</v>
      </c>
    </row>
    <row r="3115" spans="1:9" x14ac:dyDescent="0.25">
      <c r="A3115" t="s">
        <v>9</v>
      </c>
      <c r="B3115" t="s">
        <v>120</v>
      </c>
      <c r="C3115" t="s">
        <v>121</v>
      </c>
      <c r="D3115" t="s">
        <v>482</v>
      </c>
      <c r="E3115" t="s">
        <v>12</v>
      </c>
      <c r="F3115" t="s">
        <v>12</v>
      </c>
      <c r="G3115">
        <v>2005</v>
      </c>
      <c r="H3115">
        <v>60</v>
      </c>
      <c r="I3115">
        <v>290</v>
      </c>
    </row>
    <row r="3116" spans="1:9" x14ac:dyDescent="0.25">
      <c r="A3116" t="s">
        <v>9</v>
      </c>
      <c r="B3116" t="s">
        <v>120</v>
      </c>
      <c r="C3116" t="s">
        <v>121</v>
      </c>
      <c r="D3116" t="s">
        <v>482</v>
      </c>
      <c r="E3116" t="s">
        <v>12</v>
      </c>
      <c r="F3116" t="s">
        <v>12</v>
      </c>
      <c r="G3116">
        <v>2006</v>
      </c>
      <c r="H3116">
        <v>60</v>
      </c>
      <c r="I3116">
        <v>300</v>
      </c>
    </row>
    <row r="3117" spans="1:9" x14ac:dyDescent="0.25">
      <c r="A3117" t="s">
        <v>9</v>
      </c>
      <c r="B3117" t="s">
        <v>120</v>
      </c>
      <c r="C3117" t="s">
        <v>121</v>
      </c>
      <c r="D3117" t="s">
        <v>482</v>
      </c>
      <c r="E3117" t="s">
        <v>12</v>
      </c>
      <c r="F3117" t="s">
        <v>12</v>
      </c>
      <c r="G3117">
        <v>2007</v>
      </c>
      <c r="H3117">
        <v>80</v>
      </c>
      <c r="I3117">
        <v>311</v>
      </c>
    </row>
    <row r="3118" spans="1:9" x14ac:dyDescent="0.25">
      <c r="A3118" t="s">
        <v>9</v>
      </c>
      <c r="B3118" t="s">
        <v>120</v>
      </c>
      <c r="C3118" t="s">
        <v>121</v>
      </c>
      <c r="D3118" t="s">
        <v>482</v>
      </c>
      <c r="E3118" t="s">
        <v>12</v>
      </c>
      <c r="F3118" t="s">
        <v>12</v>
      </c>
      <c r="G3118">
        <v>2008</v>
      </c>
      <c r="H3118">
        <v>80</v>
      </c>
      <c r="I3118">
        <v>324</v>
      </c>
    </row>
    <row r="3119" spans="1:9" x14ac:dyDescent="0.25">
      <c r="A3119" t="s">
        <v>9</v>
      </c>
      <c r="B3119" t="s">
        <v>120</v>
      </c>
      <c r="C3119" t="s">
        <v>121</v>
      </c>
      <c r="D3119" t="s">
        <v>482</v>
      </c>
      <c r="E3119" t="s">
        <v>12</v>
      </c>
      <c r="F3119" t="s">
        <v>12</v>
      </c>
      <c r="G3119">
        <v>2009</v>
      </c>
      <c r="H3119">
        <v>80</v>
      </c>
      <c r="I3119">
        <v>327</v>
      </c>
    </row>
    <row r="3120" spans="1:9" x14ac:dyDescent="0.25">
      <c r="A3120" t="s">
        <v>9</v>
      </c>
      <c r="B3120" t="s">
        <v>120</v>
      </c>
      <c r="C3120" t="s">
        <v>121</v>
      </c>
      <c r="D3120" t="s">
        <v>482</v>
      </c>
      <c r="E3120" t="s">
        <v>12</v>
      </c>
      <c r="F3120" t="s">
        <v>12</v>
      </c>
      <c r="G3120">
        <v>2010</v>
      </c>
      <c r="H3120">
        <v>80</v>
      </c>
      <c r="I3120">
        <v>327</v>
      </c>
    </row>
    <row r="3121" spans="1:9" x14ac:dyDescent="0.25">
      <c r="A3121" t="s">
        <v>9</v>
      </c>
      <c r="B3121" t="s">
        <v>120</v>
      </c>
      <c r="C3121" t="s">
        <v>121</v>
      </c>
      <c r="D3121" t="s">
        <v>482</v>
      </c>
      <c r="E3121" t="s">
        <v>12</v>
      </c>
      <c r="F3121" t="s">
        <v>12</v>
      </c>
      <c r="G3121">
        <v>2011</v>
      </c>
      <c r="H3121">
        <v>80</v>
      </c>
      <c r="I3121">
        <v>334</v>
      </c>
    </row>
    <row r="3122" spans="1:9" x14ac:dyDescent="0.25">
      <c r="A3122" t="s">
        <v>9</v>
      </c>
      <c r="B3122" t="s">
        <v>120</v>
      </c>
      <c r="C3122" t="s">
        <v>121</v>
      </c>
      <c r="D3122" t="s">
        <v>482</v>
      </c>
      <c r="E3122" t="s">
        <v>12</v>
      </c>
      <c r="F3122" t="s">
        <v>12</v>
      </c>
      <c r="G3122">
        <v>2012</v>
      </c>
      <c r="H3122">
        <v>80</v>
      </c>
      <c r="I3122">
        <v>340</v>
      </c>
    </row>
    <row r="3123" spans="1:9" x14ac:dyDescent="0.25">
      <c r="A3123" t="s">
        <v>9</v>
      </c>
      <c r="B3123" t="s">
        <v>120</v>
      </c>
      <c r="C3123" t="s">
        <v>121</v>
      </c>
      <c r="D3123" t="s">
        <v>482</v>
      </c>
      <c r="E3123" t="s">
        <v>12</v>
      </c>
      <c r="F3123" t="s">
        <v>12</v>
      </c>
      <c r="G3123">
        <v>2013</v>
      </c>
      <c r="H3123">
        <v>80</v>
      </c>
      <c r="I3123">
        <v>350</v>
      </c>
    </row>
    <row r="3124" spans="1:9" x14ac:dyDescent="0.25">
      <c r="A3124" t="s">
        <v>9</v>
      </c>
      <c r="B3124" t="s">
        <v>120</v>
      </c>
      <c r="C3124" t="s">
        <v>121</v>
      </c>
      <c r="D3124" t="s">
        <v>482</v>
      </c>
      <c r="E3124" t="s">
        <v>12</v>
      </c>
      <c r="F3124" t="s">
        <v>12</v>
      </c>
      <c r="G3124">
        <v>2014</v>
      </c>
      <c r="H3124">
        <v>80</v>
      </c>
      <c r="I3124">
        <v>350</v>
      </c>
    </row>
    <row r="3125" spans="1:9" x14ac:dyDescent="0.25">
      <c r="A3125" t="s">
        <v>9</v>
      </c>
      <c r="B3125" t="s">
        <v>120</v>
      </c>
      <c r="C3125" t="s">
        <v>121</v>
      </c>
      <c r="D3125" t="s">
        <v>482</v>
      </c>
      <c r="E3125" t="s">
        <v>12</v>
      </c>
      <c r="F3125" t="s">
        <v>12</v>
      </c>
      <c r="G3125">
        <v>2015</v>
      </c>
      <c r="H3125">
        <v>80</v>
      </c>
      <c r="I3125">
        <v>350</v>
      </c>
    </row>
    <row r="3126" spans="1:9" x14ac:dyDescent="0.25">
      <c r="A3126" t="s">
        <v>9</v>
      </c>
      <c r="B3126" t="s">
        <v>120</v>
      </c>
      <c r="C3126" t="s">
        <v>121</v>
      </c>
      <c r="D3126" t="s">
        <v>482</v>
      </c>
      <c r="E3126" t="s">
        <v>12</v>
      </c>
      <c r="F3126" t="s">
        <v>12</v>
      </c>
      <c r="G3126">
        <v>2016</v>
      </c>
      <c r="H3126">
        <v>80</v>
      </c>
      <c r="I3126">
        <v>350</v>
      </c>
    </row>
    <row r="3127" spans="1:9" x14ac:dyDescent="0.25">
      <c r="A3127" t="s">
        <v>9</v>
      </c>
      <c r="B3127" t="s">
        <v>120</v>
      </c>
      <c r="C3127" t="s">
        <v>121</v>
      </c>
      <c r="D3127" t="s">
        <v>482</v>
      </c>
      <c r="E3127" t="s">
        <v>12</v>
      </c>
      <c r="F3127" t="s">
        <v>12</v>
      </c>
      <c r="G3127">
        <v>2017</v>
      </c>
      <c r="H3127">
        <v>80</v>
      </c>
      <c r="I3127">
        <v>350</v>
      </c>
    </row>
    <row r="3128" spans="1:9" x14ac:dyDescent="0.25">
      <c r="A3128" t="s">
        <v>9</v>
      </c>
      <c r="B3128" t="s">
        <v>120</v>
      </c>
      <c r="C3128" t="s">
        <v>121</v>
      </c>
      <c r="D3128" t="s">
        <v>482</v>
      </c>
      <c r="E3128" t="s">
        <v>12</v>
      </c>
      <c r="F3128" t="s">
        <v>12</v>
      </c>
      <c r="G3128">
        <v>2018</v>
      </c>
      <c r="H3128">
        <v>100</v>
      </c>
    </row>
    <row r="3129" spans="1:9" x14ac:dyDescent="0.25">
      <c r="A3129" t="s">
        <v>9</v>
      </c>
      <c r="B3129" t="s">
        <v>120</v>
      </c>
      <c r="C3129" t="s">
        <v>121</v>
      </c>
      <c r="D3129" t="s">
        <v>482</v>
      </c>
      <c r="E3129" t="s">
        <v>12</v>
      </c>
      <c r="F3129" t="s">
        <v>12</v>
      </c>
      <c r="G3129">
        <v>2019</v>
      </c>
      <c r="H3129">
        <v>100</v>
      </c>
    </row>
    <row r="3130" spans="1:9" x14ac:dyDescent="0.25">
      <c r="A3130" t="s">
        <v>9</v>
      </c>
      <c r="B3130" t="s">
        <v>120</v>
      </c>
      <c r="C3130" t="s">
        <v>121</v>
      </c>
      <c r="D3130" t="s">
        <v>483</v>
      </c>
      <c r="E3130" t="s">
        <v>15</v>
      </c>
      <c r="F3130" t="s">
        <v>17</v>
      </c>
      <c r="G3130">
        <v>2014</v>
      </c>
      <c r="H3130">
        <v>0.1</v>
      </c>
      <c r="I3130">
        <v>0.156</v>
      </c>
    </row>
    <row r="3131" spans="1:9" x14ac:dyDescent="0.25">
      <c r="A3131" t="s">
        <v>9</v>
      </c>
      <c r="B3131" t="s">
        <v>120</v>
      </c>
      <c r="C3131" t="s">
        <v>121</v>
      </c>
      <c r="D3131" t="s">
        <v>483</v>
      </c>
      <c r="E3131" t="s">
        <v>15</v>
      </c>
      <c r="F3131" t="s">
        <v>17</v>
      </c>
      <c r="G3131">
        <v>2015</v>
      </c>
      <c r="H3131">
        <v>0.17</v>
      </c>
      <c r="I3131">
        <v>0.26500000000000001</v>
      </c>
    </row>
    <row r="3132" spans="1:9" x14ac:dyDescent="0.25">
      <c r="A3132" t="s">
        <v>9</v>
      </c>
      <c r="B3132" t="s">
        <v>120</v>
      </c>
      <c r="C3132" t="s">
        <v>121</v>
      </c>
      <c r="D3132" t="s">
        <v>483</v>
      </c>
      <c r="E3132" t="s">
        <v>15</v>
      </c>
      <c r="F3132" t="s">
        <v>17</v>
      </c>
      <c r="G3132">
        <v>2016</v>
      </c>
      <c r="H3132">
        <v>4.67</v>
      </c>
      <c r="I3132">
        <v>7.2850000000000001</v>
      </c>
    </row>
    <row r="3133" spans="1:9" x14ac:dyDescent="0.25">
      <c r="A3133" t="s">
        <v>9</v>
      </c>
      <c r="B3133" t="s">
        <v>120</v>
      </c>
      <c r="C3133" t="s">
        <v>121</v>
      </c>
      <c r="D3133" t="s">
        <v>483</v>
      </c>
      <c r="E3133" t="s">
        <v>15</v>
      </c>
      <c r="F3133" t="s">
        <v>17</v>
      </c>
      <c r="G3133">
        <v>2017</v>
      </c>
      <c r="H3133">
        <v>6.8940000000000001</v>
      </c>
      <c r="I3133">
        <v>10.755000000000001</v>
      </c>
    </row>
    <row r="3134" spans="1:9" x14ac:dyDescent="0.25">
      <c r="A3134" t="s">
        <v>9</v>
      </c>
      <c r="B3134" t="s">
        <v>120</v>
      </c>
      <c r="C3134" t="s">
        <v>121</v>
      </c>
      <c r="D3134" t="s">
        <v>483</v>
      </c>
      <c r="E3134" t="s">
        <v>15</v>
      </c>
      <c r="F3134" t="s">
        <v>17</v>
      </c>
      <c r="G3134">
        <v>2018</v>
      </c>
      <c r="H3134">
        <v>7.0679999999999996</v>
      </c>
    </row>
    <row r="3135" spans="1:9" x14ac:dyDescent="0.25">
      <c r="A3135" t="s">
        <v>9</v>
      </c>
      <c r="B3135" t="s">
        <v>120</v>
      </c>
      <c r="C3135" t="s">
        <v>121</v>
      </c>
      <c r="D3135" t="s">
        <v>483</v>
      </c>
      <c r="E3135" t="s">
        <v>15</v>
      </c>
      <c r="F3135" t="s">
        <v>17</v>
      </c>
      <c r="G3135">
        <v>2019</v>
      </c>
      <c r="H3135">
        <v>7.0679999999999996</v>
      </c>
    </row>
    <row r="3136" spans="1:9" x14ac:dyDescent="0.25">
      <c r="A3136" t="s">
        <v>9</v>
      </c>
      <c r="B3136" t="s">
        <v>120</v>
      </c>
      <c r="C3136" t="s">
        <v>121</v>
      </c>
      <c r="D3136" t="s">
        <v>483</v>
      </c>
      <c r="E3136" t="s">
        <v>18</v>
      </c>
      <c r="F3136" t="s">
        <v>19</v>
      </c>
      <c r="G3136">
        <v>2012</v>
      </c>
      <c r="H3136">
        <v>2.2000000000000002</v>
      </c>
      <c r="I3136">
        <v>3.8540000000000001</v>
      </c>
    </row>
    <row r="3137" spans="1:9" x14ac:dyDescent="0.25">
      <c r="A3137" t="s">
        <v>9</v>
      </c>
      <c r="B3137" t="s">
        <v>120</v>
      </c>
      <c r="C3137" t="s">
        <v>121</v>
      </c>
      <c r="D3137" t="s">
        <v>483</v>
      </c>
      <c r="E3137" t="s">
        <v>18</v>
      </c>
      <c r="F3137" t="s">
        <v>19</v>
      </c>
      <c r="G3137">
        <v>2013</v>
      </c>
      <c r="H3137">
        <v>2.2000000000000002</v>
      </c>
      <c r="I3137">
        <v>3.8540000000000001</v>
      </c>
    </row>
    <row r="3138" spans="1:9" x14ac:dyDescent="0.25">
      <c r="A3138" t="s">
        <v>9</v>
      </c>
      <c r="B3138" t="s">
        <v>120</v>
      </c>
      <c r="C3138" t="s">
        <v>121</v>
      </c>
      <c r="D3138" t="s">
        <v>483</v>
      </c>
      <c r="E3138" t="s">
        <v>18</v>
      </c>
      <c r="F3138" t="s">
        <v>19</v>
      </c>
      <c r="G3138">
        <v>2014</v>
      </c>
      <c r="H3138">
        <v>2.2000000000000002</v>
      </c>
      <c r="I3138">
        <v>3.8540000000000001</v>
      </c>
    </row>
    <row r="3139" spans="1:9" x14ac:dyDescent="0.25">
      <c r="A3139" t="s">
        <v>9</v>
      </c>
      <c r="B3139" t="s">
        <v>120</v>
      </c>
      <c r="C3139" t="s">
        <v>121</v>
      </c>
      <c r="D3139" t="s">
        <v>483</v>
      </c>
      <c r="E3139" t="s">
        <v>18</v>
      </c>
      <c r="F3139" t="s">
        <v>19</v>
      </c>
      <c r="G3139">
        <v>2015</v>
      </c>
      <c r="H3139">
        <v>2.8</v>
      </c>
      <c r="I3139">
        <v>4.9059999999999997</v>
      </c>
    </row>
    <row r="3140" spans="1:9" x14ac:dyDescent="0.25">
      <c r="A3140" t="s">
        <v>9</v>
      </c>
      <c r="B3140" t="s">
        <v>120</v>
      </c>
      <c r="C3140" t="s">
        <v>121</v>
      </c>
      <c r="D3140" t="s">
        <v>483</v>
      </c>
      <c r="E3140" t="s">
        <v>18</v>
      </c>
      <c r="F3140" t="s">
        <v>19</v>
      </c>
      <c r="G3140">
        <v>2016</v>
      </c>
      <c r="H3140">
        <v>2.8</v>
      </c>
      <c r="I3140">
        <v>4.9059999999999997</v>
      </c>
    </row>
    <row r="3141" spans="1:9" x14ac:dyDescent="0.25">
      <c r="A3141" t="s">
        <v>9</v>
      </c>
      <c r="B3141" t="s">
        <v>120</v>
      </c>
      <c r="C3141" t="s">
        <v>121</v>
      </c>
      <c r="D3141" t="s">
        <v>483</v>
      </c>
      <c r="E3141" t="s">
        <v>18</v>
      </c>
      <c r="F3141" t="s">
        <v>19</v>
      </c>
      <c r="G3141">
        <v>2017</v>
      </c>
      <c r="H3141">
        <v>3.55</v>
      </c>
      <c r="I3141">
        <v>6.22</v>
      </c>
    </row>
    <row r="3142" spans="1:9" x14ac:dyDescent="0.25">
      <c r="A3142" t="s">
        <v>9</v>
      </c>
      <c r="B3142" t="s">
        <v>120</v>
      </c>
      <c r="C3142" t="s">
        <v>121</v>
      </c>
      <c r="D3142" t="s">
        <v>483</v>
      </c>
      <c r="E3142" t="s">
        <v>18</v>
      </c>
      <c r="F3142" t="s">
        <v>19</v>
      </c>
      <c r="G3142">
        <v>2018</v>
      </c>
      <c r="H3142">
        <v>3.55</v>
      </c>
    </row>
    <row r="3143" spans="1:9" x14ac:dyDescent="0.25">
      <c r="A3143" t="s">
        <v>9</v>
      </c>
      <c r="B3143" t="s">
        <v>120</v>
      </c>
      <c r="C3143" t="s">
        <v>121</v>
      </c>
      <c r="D3143" t="s">
        <v>483</v>
      </c>
      <c r="E3143" t="s">
        <v>18</v>
      </c>
      <c r="F3143" t="s">
        <v>19</v>
      </c>
      <c r="G3143">
        <v>2019</v>
      </c>
      <c r="H3143">
        <v>3.55</v>
      </c>
    </row>
    <row r="3144" spans="1:9" x14ac:dyDescent="0.25">
      <c r="A3144" t="s">
        <v>9</v>
      </c>
      <c r="B3144" t="s">
        <v>122</v>
      </c>
      <c r="C3144" t="s">
        <v>123</v>
      </c>
      <c r="D3144" t="s">
        <v>482</v>
      </c>
      <c r="E3144" t="s">
        <v>12</v>
      </c>
      <c r="F3144" t="s">
        <v>12</v>
      </c>
      <c r="G3144">
        <v>2000</v>
      </c>
      <c r="H3144">
        <v>36702.300000000003</v>
      </c>
      <c r="I3144">
        <v>195658.75</v>
      </c>
    </row>
    <row r="3145" spans="1:9" x14ac:dyDescent="0.25">
      <c r="A3145" t="s">
        <v>9</v>
      </c>
      <c r="B3145" t="s">
        <v>122</v>
      </c>
      <c r="C3145" t="s">
        <v>123</v>
      </c>
      <c r="D3145" t="s">
        <v>482</v>
      </c>
      <c r="E3145" t="s">
        <v>12</v>
      </c>
      <c r="F3145" t="s">
        <v>12</v>
      </c>
      <c r="G3145">
        <v>2001</v>
      </c>
      <c r="H3145">
        <v>36702.300000000003</v>
      </c>
      <c r="I3145">
        <v>194443.75</v>
      </c>
    </row>
    <row r="3146" spans="1:9" x14ac:dyDescent="0.25">
      <c r="A3146" t="s">
        <v>9</v>
      </c>
      <c r="B3146" t="s">
        <v>122</v>
      </c>
      <c r="C3146" t="s">
        <v>123</v>
      </c>
      <c r="D3146" t="s">
        <v>482</v>
      </c>
      <c r="E3146" t="s">
        <v>12</v>
      </c>
      <c r="F3146" t="s">
        <v>12</v>
      </c>
      <c r="G3146">
        <v>2002</v>
      </c>
      <c r="H3146">
        <v>36702.300000000003</v>
      </c>
      <c r="I3146">
        <v>220581.5</v>
      </c>
    </row>
    <row r="3147" spans="1:9" x14ac:dyDescent="0.25">
      <c r="A3147" t="s">
        <v>9</v>
      </c>
      <c r="B3147" t="s">
        <v>122</v>
      </c>
      <c r="C3147" t="s">
        <v>123</v>
      </c>
      <c r="D3147" t="s">
        <v>482</v>
      </c>
      <c r="E3147" t="s">
        <v>12</v>
      </c>
      <c r="F3147" t="s">
        <v>12</v>
      </c>
      <c r="G3147">
        <v>2003</v>
      </c>
      <c r="H3147">
        <v>37102.300000000003</v>
      </c>
      <c r="I3147">
        <v>216692.25</v>
      </c>
    </row>
    <row r="3148" spans="1:9" x14ac:dyDescent="0.25">
      <c r="A3148" t="s">
        <v>9</v>
      </c>
      <c r="B3148" t="s">
        <v>122</v>
      </c>
      <c r="C3148" t="s">
        <v>123</v>
      </c>
      <c r="D3148" t="s">
        <v>482</v>
      </c>
      <c r="E3148" t="s">
        <v>12</v>
      </c>
      <c r="F3148" t="s">
        <v>12</v>
      </c>
      <c r="G3148">
        <v>2004</v>
      </c>
      <c r="H3148">
        <v>39778.300000000003</v>
      </c>
      <c r="I3148">
        <v>223984.25</v>
      </c>
    </row>
    <row r="3149" spans="1:9" x14ac:dyDescent="0.25">
      <c r="A3149" t="s">
        <v>9</v>
      </c>
      <c r="B3149" t="s">
        <v>122</v>
      </c>
      <c r="C3149" t="s">
        <v>123</v>
      </c>
      <c r="D3149" t="s">
        <v>482</v>
      </c>
      <c r="E3149" t="s">
        <v>12</v>
      </c>
      <c r="F3149" t="s">
        <v>12</v>
      </c>
      <c r="G3149">
        <v>2005</v>
      </c>
      <c r="H3149">
        <v>39778.300000000003</v>
      </c>
      <c r="I3149">
        <v>228065.75</v>
      </c>
    </row>
    <row r="3150" spans="1:9" x14ac:dyDescent="0.25">
      <c r="A3150" t="s">
        <v>9</v>
      </c>
      <c r="B3150" t="s">
        <v>122</v>
      </c>
      <c r="C3150" t="s">
        <v>123</v>
      </c>
      <c r="D3150" t="s">
        <v>482</v>
      </c>
      <c r="E3150" t="s">
        <v>12</v>
      </c>
      <c r="F3150" t="s">
        <v>12</v>
      </c>
      <c r="G3150">
        <v>2006</v>
      </c>
      <c r="H3150">
        <v>40385.300000000003</v>
      </c>
      <c r="I3150">
        <v>237087.25</v>
      </c>
    </row>
    <row r="3151" spans="1:9" x14ac:dyDescent="0.25">
      <c r="A3151" t="s">
        <v>9</v>
      </c>
      <c r="B3151" t="s">
        <v>122</v>
      </c>
      <c r="C3151" t="s">
        <v>123</v>
      </c>
      <c r="D3151" t="s">
        <v>482</v>
      </c>
      <c r="E3151" t="s">
        <v>12</v>
      </c>
      <c r="F3151" t="s">
        <v>12</v>
      </c>
      <c r="G3151">
        <v>2007</v>
      </c>
      <c r="H3151">
        <v>40601.300000000003</v>
      </c>
      <c r="I3151">
        <v>247884.25</v>
      </c>
    </row>
    <row r="3152" spans="1:9" x14ac:dyDescent="0.25">
      <c r="A3152" t="s">
        <v>9</v>
      </c>
      <c r="B3152" t="s">
        <v>122</v>
      </c>
      <c r="C3152" t="s">
        <v>123</v>
      </c>
      <c r="D3152" t="s">
        <v>482</v>
      </c>
      <c r="E3152" t="s">
        <v>12</v>
      </c>
      <c r="F3152" t="s">
        <v>12</v>
      </c>
      <c r="G3152">
        <v>2008</v>
      </c>
      <c r="H3152">
        <v>40935.300000000003</v>
      </c>
      <c r="I3152">
        <v>241854.75</v>
      </c>
    </row>
    <row r="3153" spans="1:9" x14ac:dyDescent="0.25">
      <c r="A3153" t="s">
        <v>9</v>
      </c>
      <c r="B3153" t="s">
        <v>122</v>
      </c>
      <c r="C3153" t="s">
        <v>123</v>
      </c>
      <c r="D3153" t="s">
        <v>482</v>
      </c>
      <c r="E3153" t="s">
        <v>12</v>
      </c>
      <c r="F3153" t="s">
        <v>12</v>
      </c>
      <c r="G3153">
        <v>2009</v>
      </c>
      <c r="H3153">
        <v>41944.3</v>
      </c>
      <c r="I3153">
        <v>232695</v>
      </c>
    </row>
    <row r="3154" spans="1:9" x14ac:dyDescent="0.25">
      <c r="A3154" t="s">
        <v>9</v>
      </c>
      <c r="B3154" t="s">
        <v>122</v>
      </c>
      <c r="C3154" t="s">
        <v>123</v>
      </c>
      <c r="D3154" t="s">
        <v>482</v>
      </c>
      <c r="E3154" t="s">
        <v>12</v>
      </c>
      <c r="F3154" t="s">
        <v>12</v>
      </c>
      <c r="G3154">
        <v>2010</v>
      </c>
      <c r="H3154">
        <v>41944.3</v>
      </c>
      <c r="I3154">
        <v>242599.18100000001</v>
      </c>
    </row>
    <row r="3155" spans="1:9" x14ac:dyDescent="0.25">
      <c r="A3155" t="s">
        <v>9</v>
      </c>
      <c r="B3155" t="s">
        <v>122</v>
      </c>
      <c r="C3155" t="s">
        <v>123</v>
      </c>
      <c r="D3155" t="s">
        <v>482</v>
      </c>
      <c r="E3155" t="s">
        <v>12</v>
      </c>
      <c r="F3155" t="s">
        <v>12</v>
      </c>
      <c r="G3155">
        <v>2011</v>
      </c>
      <c r="H3155">
        <v>41944.3</v>
      </c>
      <c r="I3155">
        <v>244469.09099999999</v>
      </c>
    </row>
    <row r="3156" spans="1:9" x14ac:dyDescent="0.25">
      <c r="A3156" t="s">
        <v>9</v>
      </c>
      <c r="B3156" t="s">
        <v>122</v>
      </c>
      <c r="C3156" t="s">
        <v>123</v>
      </c>
      <c r="D3156" t="s">
        <v>482</v>
      </c>
      <c r="E3156" t="s">
        <v>12</v>
      </c>
      <c r="F3156" t="s">
        <v>12</v>
      </c>
      <c r="G3156">
        <v>2012</v>
      </c>
      <c r="H3156">
        <v>41944.3</v>
      </c>
      <c r="I3156">
        <v>241255.54199999999</v>
      </c>
    </row>
    <row r="3157" spans="1:9" x14ac:dyDescent="0.25">
      <c r="A3157" t="s">
        <v>9</v>
      </c>
      <c r="B3157" t="s">
        <v>122</v>
      </c>
      <c r="C3157" t="s">
        <v>123</v>
      </c>
      <c r="D3157" t="s">
        <v>482</v>
      </c>
      <c r="E3157" t="s">
        <v>12</v>
      </c>
      <c r="F3157" t="s">
        <v>12</v>
      </c>
      <c r="G3157">
        <v>2013</v>
      </c>
      <c r="H3157">
        <v>41317.300000000003</v>
      </c>
      <c r="I3157">
        <v>238510.856</v>
      </c>
    </row>
    <row r="3158" spans="1:9" x14ac:dyDescent="0.25">
      <c r="A3158" t="s">
        <v>9</v>
      </c>
      <c r="B3158" t="s">
        <v>122</v>
      </c>
      <c r="C3158" t="s">
        <v>123</v>
      </c>
      <c r="D3158" t="s">
        <v>482</v>
      </c>
      <c r="E3158" t="s">
        <v>12</v>
      </c>
      <c r="F3158" t="s">
        <v>12</v>
      </c>
      <c r="G3158">
        <v>2014</v>
      </c>
      <c r="H3158">
        <v>42996.3</v>
      </c>
      <c r="I3158">
        <v>234804.28899999999</v>
      </c>
    </row>
    <row r="3159" spans="1:9" x14ac:dyDescent="0.25">
      <c r="A3159" t="s">
        <v>9</v>
      </c>
      <c r="B3159" t="s">
        <v>122</v>
      </c>
      <c r="C3159" t="s">
        <v>123</v>
      </c>
      <c r="D3159" t="s">
        <v>482</v>
      </c>
      <c r="E3159" t="s">
        <v>12</v>
      </c>
      <c r="F3159" t="s">
        <v>12</v>
      </c>
      <c r="G3159">
        <v>2015</v>
      </c>
      <c r="H3159">
        <v>40339.300000000003</v>
      </c>
      <c r="I3159">
        <v>228924.17600000001</v>
      </c>
    </row>
    <row r="3160" spans="1:9" x14ac:dyDescent="0.25">
      <c r="A3160" t="s">
        <v>9</v>
      </c>
      <c r="B3160" t="s">
        <v>122</v>
      </c>
      <c r="C3160" t="s">
        <v>123</v>
      </c>
      <c r="D3160" t="s">
        <v>482</v>
      </c>
      <c r="E3160" t="s">
        <v>12</v>
      </c>
      <c r="F3160" t="s">
        <v>12</v>
      </c>
      <c r="G3160">
        <v>2016</v>
      </c>
      <c r="H3160">
        <v>41022.300000000003</v>
      </c>
      <c r="I3160">
        <v>227543.50899999999</v>
      </c>
    </row>
    <row r="3161" spans="1:9" x14ac:dyDescent="0.25">
      <c r="A3161" t="s">
        <v>9</v>
      </c>
      <c r="B3161" t="s">
        <v>122</v>
      </c>
      <c r="C3161" t="s">
        <v>123</v>
      </c>
      <c r="D3161" t="s">
        <v>482</v>
      </c>
      <c r="E3161" t="s">
        <v>12</v>
      </c>
      <c r="F3161" t="s">
        <v>12</v>
      </c>
      <c r="G3161">
        <v>2017</v>
      </c>
      <c r="H3161">
        <v>43422.3</v>
      </c>
      <c r="I3161">
        <v>226468.83900000001</v>
      </c>
    </row>
    <row r="3162" spans="1:9" x14ac:dyDescent="0.25">
      <c r="A3162" t="s">
        <v>9</v>
      </c>
      <c r="B3162" t="s">
        <v>122</v>
      </c>
      <c r="C3162" t="s">
        <v>123</v>
      </c>
      <c r="D3162" t="s">
        <v>482</v>
      </c>
      <c r="E3162" t="s">
        <v>12</v>
      </c>
      <c r="F3162" t="s">
        <v>12</v>
      </c>
      <c r="G3162">
        <v>2018</v>
      </c>
      <c r="H3162">
        <v>44222.3</v>
      </c>
    </row>
    <row r="3163" spans="1:9" x14ac:dyDescent="0.25">
      <c r="A3163" t="s">
        <v>9</v>
      </c>
      <c r="B3163" t="s">
        <v>122</v>
      </c>
      <c r="C3163" t="s">
        <v>123</v>
      </c>
      <c r="D3163" t="s">
        <v>482</v>
      </c>
      <c r="E3163" t="s">
        <v>12</v>
      </c>
      <c r="F3163" t="s">
        <v>12</v>
      </c>
      <c r="G3163">
        <v>2019</v>
      </c>
      <c r="H3163">
        <v>44426.3</v>
      </c>
    </row>
    <row r="3164" spans="1:9" x14ac:dyDescent="0.25">
      <c r="A3164" t="s">
        <v>9</v>
      </c>
      <c r="B3164" t="s">
        <v>122</v>
      </c>
      <c r="C3164" t="s">
        <v>123</v>
      </c>
      <c r="D3164" t="s">
        <v>482</v>
      </c>
      <c r="E3164" t="s">
        <v>124</v>
      </c>
      <c r="F3164" t="s">
        <v>124</v>
      </c>
      <c r="G3164">
        <v>2000</v>
      </c>
      <c r="H3164">
        <v>1940</v>
      </c>
      <c r="I3164">
        <v>11291.75</v>
      </c>
    </row>
    <row r="3165" spans="1:9" x14ac:dyDescent="0.25">
      <c r="A3165" t="s">
        <v>9</v>
      </c>
      <c r="B3165" t="s">
        <v>122</v>
      </c>
      <c r="C3165" t="s">
        <v>123</v>
      </c>
      <c r="D3165" t="s">
        <v>482</v>
      </c>
      <c r="E3165" t="s">
        <v>124</v>
      </c>
      <c r="F3165" t="s">
        <v>124</v>
      </c>
      <c r="G3165">
        <v>2001</v>
      </c>
      <c r="H3165">
        <v>1940</v>
      </c>
      <c r="I3165">
        <v>11673</v>
      </c>
    </row>
    <row r="3166" spans="1:9" x14ac:dyDescent="0.25">
      <c r="A3166" t="s">
        <v>9</v>
      </c>
      <c r="B3166" t="s">
        <v>122</v>
      </c>
      <c r="C3166" t="s">
        <v>123</v>
      </c>
      <c r="D3166" t="s">
        <v>482</v>
      </c>
      <c r="E3166" t="s">
        <v>124</v>
      </c>
      <c r="F3166" t="s">
        <v>124</v>
      </c>
      <c r="G3166">
        <v>2002</v>
      </c>
      <c r="H3166">
        <v>1940</v>
      </c>
      <c r="I3166">
        <v>12495</v>
      </c>
    </row>
    <row r="3167" spans="1:9" x14ac:dyDescent="0.25">
      <c r="A3167" t="s">
        <v>9</v>
      </c>
      <c r="B3167" t="s">
        <v>122</v>
      </c>
      <c r="C3167" t="s">
        <v>123</v>
      </c>
      <c r="D3167" t="s">
        <v>482</v>
      </c>
      <c r="E3167" t="s">
        <v>124</v>
      </c>
      <c r="F3167" t="s">
        <v>124</v>
      </c>
      <c r="G3167">
        <v>2003</v>
      </c>
      <c r="H3167">
        <v>1940</v>
      </c>
      <c r="I3167">
        <v>13875.75</v>
      </c>
    </row>
    <row r="3168" spans="1:9" x14ac:dyDescent="0.25">
      <c r="A3168" t="s">
        <v>9</v>
      </c>
      <c r="B3168" t="s">
        <v>122</v>
      </c>
      <c r="C3168" t="s">
        <v>123</v>
      </c>
      <c r="D3168" t="s">
        <v>482</v>
      </c>
      <c r="E3168" t="s">
        <v>124</v>
      </c>
      <c r="F3168" t="s">
        <v>124</v>
      </c>
      <c r="G3168">
        <v>2004</v>
      </c>
      <c r="H3168">
        <v>1940</v>
      </c>
      <c r="I3168">
        <v>16254</v>
      </c>
    </row>
    <row r="3169" spans="1:9" x14ac:dyDescent="0.25">
      <c r="A3169" t="s">
        <v>9</v>
      </c>
      <c r="B3169" t="s">
        <v>122</v>
      </c>
      <c r="C3169" t="s">
        <v>123</v>
      </c>
      <c r="D3169" t="s">
        <v>482</v>
      </c>
      <c r="E3169" t="s">
        <v>124</v>
      </c>
      <c r="F3169" t="s">
        <v>124</v>
      </c>
      <c r="G3169">
        <v>2005</v>
      </c>
      <c r="H3169">
        <v>1940</v>
      </c>
      <c r="I3169">
        <v>12697.75</v>
      </c>
    </row>
    <row r="3170" spans="1:9" x14ac:dyDescent="0.25">
      <c r="A3170" t="s">
        <v>9</v>
      </c>
      <c r="B3170" t="s">
        <v>122</v>
      </c>
      <c r="C3170" t="s">
        <v>123</v>
      </c>
      <c r="D3170" t="s">
        <v>482</v>
      </c>
      <c r="E3170" t="s">
        <v>124</v>
      </c>
      <c r="F3170" t="s">
        <v>124</v>
      </c>
      <c r="G3170">
        <v>2006</v>
      </c>
      <c r="H3170">
        <v>1940</v>
      </c>
      <c r="I3170">
        <v>11658.25</v>
      </c>
    </row>
    <row r="3171" spans="1:9" x14ac:dyDescent="0.25">
      <c r="A3171" t="s">
        <v>9</v>
      </c>
      <c r="B3171" t="s">
        <v>122</v>
      </c>
      <c r="C3171" t="s">
        <v>123</v>
      </c>
      <c r="D3171" t="s">
        <v>482</v>
      </c>
      <c r="E3171" t="s">
        <v>124</v>
      </c>
      <c r="F3171" t="s">
        <v>124</v>
      </c>
      <c r="G3171">
        <v>2007</v>
      </c>
      <c r="H3171">
        <v>1940</v>
      </c>
      <c r="I3171">
        <v>11432.75</v>
      </c>
    </row>
    <row r="3172" spans="1:9" x14ac:dyDescent="0.25">
      <c r="A3172" t="s">
        <v>9</v>
      </c>
      <c r="B3172" t="s">
        <v>122</v>
      </c>
      <c r="C3172" t="s">
        <v>123</v>
      </c>
      <c r="D3172" t="s">
        <v>482</v>
      </c>
      <c r="E3172" t="s">
        <v>124</v>
      </c>
      <c r="F3172" t="s">
        <v>124</v>
      </c>
      <c r="G3172">
        <v>2008</v>
      </c>
      <c r="H3172">
        <v>1940</v>
      </c>
      <c r="I3172">
        <v>12582.25</v>
      </c>
    </row>
    <row r="3173" spans="1:9" x14ac:dyDescent="0.25">
      <c r="A3173" t="s">
        <v>9</v>
      </c>
      <c r="B3173" t="s">
        <v>122</v>
      </c>
      <c r="C3173" t="s">
        <v>123</v>
      </c>
      <c r="D3173" t="s">
        <v>482</v>
      </c>
      <c r="E3173" t="s">
        <v>124</v>
      </c>
      <c r="F3173" t="s">
        <v>124</v>
      </c>
      <c r="G3173">
        <v>2009</v>
      </c>
      <c r="H3173">
        <v>1940</v>
      </c>
      <c r="I3173">
        <v>12855.5</v>
      </c>
    </row>
    <row r="3174" spans="1:9" x14ac:dyDescent="0.25">
      <c r="A3174" t="s">
        <v>9</v>
      </c>
      <c r="B3174" t="s">
        <v>122</v>
      </c>
      <c r="C3174" t="s">
        <v>123</v>
      </c>
      <c r="D3174" t="s">
        <v>482</v>
      </c>
      <c r="E3174" t="s">
        <v>124</v>
      </c>
      <c r="F3174" t="s">
        <v>124</v>
      </c>
      <c r="G3174">
        <v>2010</v>
      </c>
      <c r="H3174">
        <v>1940</v>
      </c>
      <c r="I3174">
        <v>12275.75</v>
      </c>
    </row>
    <row r="3175" spans="1:9" x14ac:dyDescent="0.25">
      <c r="A3175" t="s">
        <v>9</v>
      </c>
      <c r="B3175" t="s">
        <v>122</v>
      </c>
      <c r="C3175" t="s">
        <v>123</v>
      </c>
      <c r="D3175" t="s">
        <v>482</v>
      </c>
      <c r="E3175" t="s">
        <v>124</v>
      </c>
      <c r="F3175" t="s">
        <v>124</v>
      </c>
      <c r="G3175">
        <v>2011</v>
      </c>
      <c r="H3175">
        <v>1940</v>
      </c>
      <c r="I3175">
        <v>13151.25</v>
      </c>
    </row>
    <row r="3176" spans="1:9" x14ac:dyDescent="0.25">
      <c r="A3176" t="s">
        <v>9</v>
      </c>
      <c r="B3176" t="s">
        <v>122</v>
      </c>
      <c r="C3176" t="s">
        <v>123</v>
      </c>
      <c r="D3176" t="s">
        <v>482</v>
      </c>
      <c r="E3176" t="s">
        <v>124</v>
      </c>
      <c r="F3176" t="s">
        <v>124</v>
      </c>
      <c r="G3176">
        <v>2012</v>
      </c>
      <c r="H3176">
        <v>1940</v>
      </c>
      <c r="I3176">
        <v>12341</v>
      </c>
    </row>
    <row r="3177" spans="1:9" x14ac:dyDescent="0.25">
      <c r="A3177" t="s">
        <v>9</v>
      </c>
      <c r="B3177" t="s">
        <v>122</v>
      </c>
      <c r="C3177" t="s">
        <v>123</v>
      </c>
      <c r="D3177" t="s">
        <v>482</v>
      </c>
      <c r="E3177" t="s">
        <v>124</v>
      </c>
      <c r="F3177" t="s">
        <v>124</v>
      </c>
      <c r="G3177">
        <v>2013</v>
      </c>
      <c r="H3177">
        <v>1940</v>
      </c>
      <c r="I3177">
        <v>13568</v>
      </c>
    </row>
    <row r="3178" spans="1:9" x14ac:dyDescent="0.25">
      <c r="A3178" t="s">
        <v>9</v>
      </c>
      <c r="B3178" t="s">
        <v>122</v>
      </c>
      <c r="C3178" t="s">
        <v>123</v>
      </c>
      <c r="D3178" t="s">
        <v>482</v>
      </c>
      <c r="E3178" t="s">
        <v>124</v>
      </c>
      <c r="F3178" t="s">
        <v>124</v>
      </c>
      <c r="G3178">
        <v>2014</v>
      </c>
      <c r="H3178">
        <v>1940</v>
      </c>
      <c r="I3178">
        <v>13872</v>
      </c>
    </row>
    <row r="3179" spans="1:9" x14ac:dyDescent="0.25">
      <c r="A3179" t="s">
        <v>9</v>
      </c>
      <c r="B3179" t="s">
        <v>122</v>
      </c>
      <c r="C3179" t="s">
        <v>123</v>
      </c>
      <c r="D3179" t="s">
        <v>482</v>
      </c>
      <c r="E3179" t="s">
        <v>124</v>
      </c>
      <c r="F3179" t="s">
        <v>124</v>
      </c>
      <c r="G3179">
        <v>2015</v>
      </c>
      <c r="H3179">
        <v>1940</v>
      </c>
      <c r="I3179">
        <v>12626.25</v>
      </c>
    </row>
    <row r="3180" spans="1:9" x14ac:dyDescent="0.25">
      <c r="A3180" t="s">
        <v>9</v>
      </c>
      <c r="B3180" t="s">
        <v>122</v>
      </c>
      <c r="C3180" t="s">
        <v>123</v>
      </c>
      <c r="D3180" t="s">
        <v>482</v>
      </c>
      <c r="E3180" t="s">
        <v>124</v>
      </c>
      <c r="F3180" t="s">
        <v>124</v>
      </c>
      <c r="G3180">
        <v>2016</v>
      </c>
      <c r="H3180">
        <v>1940</v>
      </c>
      <c r="I3180">
        <v>14328.75</v>
      </c>
    </row>
    <row r="3181" spans="1:9" x14ac:dyDescent="0.25">
      <c r="A3181" t="s">
        <v>9</v>
      </c>
      <c r="B3181" t="s">
        <v>122</v>
      </c>
      <c r="C3181" t="s">
        <v>123</v>
      </c>
      <c r="D3181" t="s">
        <v>482</v>
      </c>
      <c r="E3181" t="s">
        <v>124</v>
      </c>
      <c r="F3181" t="s">
        <v>124</v>
      </c>
      <c r="G3181">
        <v>2017</v>
      </c>
      <c r="H3181">
        <v>1940</v>
      </c>
      <c r="I3181">
        <v>14401.25</v>
      </c>
    </row>
    <row r="3182" spans="1:9" x14ac:dyDescent="0.25">
      <c r="A3182" t="s">
        <v>9</v>
      </c>
      <c r="B3182" t="s">
        <v>122</v>
      </c>
      <c r="C3182" t="s">
        <v>123</v>
      </c>
      <c r="D3182" t="s">
        <v>482</v>
      </c>
      <c r="E3182" t="s">
        <v>124</v>
      </c>
      <c r="F3182" t="s">
        <v>124</v>
      </c>
      <c r="G3182">
        <v>2018</v>
      </c>
      <c r="H3182">
        <v>1940</v>
      </c>
    </row>
    <row r="3183" spans="1:9" x14ac:dyDescent="0.25">
      <c r="A3183" t="s">
        <v>9</v>
      </c>
      <c r="B3183" t="s">
        <v>122</v>
      </c>
      <c r="C3183" t="s">
        <v>123</v>
      </c>
      <c r="D3183" t="s">
        <v>482</v>
      </c>
      <c r="E3183" t="s">
        <v>124</v>
      </c>
      <c r="F3183" t="s">
        <v>124</v>
      </c>
      <c r="G3183">
        <v>2019</v>
      </c>
      <c r="H3183">
        <v>1940</v>
      </c>
    </row>
    <row r="3184" spans="1:9" x14ac:dyDescent="0.25">
      <c r="A3184" t="s">
        <v>9</v>
      </c>
      <c r="B3184" t="s">
        <v>122</v>
      </c>
      <c r="C3184" t="s">
        <v>123</v>
      </c>
      <c r="D3184" t="s">
        <v>482</v>
      </c>
      <c r="E3184" t="s">
        <v>98</v>
      </c>
      <c r="F3184" t="s">
        <v>98</v>
      </c>
      <c r="G3184">
        <v>2000</v>
      </c>
      <c r="H3184">
        <v>1400</v>
      </c>
      <c r="I3184">
        <v>1838</v>
      </c>
    </row>
    <row r="3185" spans="1:9" x14ac:dyDescent="0.25">
      <c r="A3185" t="s">
        <v>9</v>
      </c>
      <c r="B3185" t="s">
        <v>122</v>
      </c>
      <c r="C3185" t="s">
        <v>123</v>
      </c>
      <c r="D3185" t="s">
        <v>482</v>
      </c>
      <c r="E3185" t="s">
        <v>98</v>
      </c>
      <c r="F3185" t="s">
        <v>98</v>
      </c>
      <c r="G3185">
        <v>2001</v>
      </c>
      <c r="H3185">
        <v>1400</v>
      </c>
      <c r="I3185">
        <v>1700.25</v>
      </c>
    </row>
    <row r="3186" spans="1:9" x14ac:dyDescent="0.25">
      <c r="A3186" t="s">
        <v>9</v>
      </c>
      <c r="B3186" t="s">
        <v>122</v>
      </c>
      <c r="C3186" t="s">
        <v>123</v>
      </c>
      <c r="D3186" t="s">
        <v>482</v>
      </c>
      <c r="E3186" t="s">
        <v>98</v>
      </c>
      <c r="F3186" t="s">
        <v>98</v>
      </c>
      <c r="G3186">
        <v>2002</v>
      </c>
      <c r="H3186">
        <v>1400</v>
      </c>
      <c r="I3186">
        <v>2483.5</v>
      </c>
    </row>
    <row r="3187" spans="1:9" x14ac:dyDescent="0.25">
      <c r="A3187" t="s">
        <v>9</v>
      </c>
      <c r="B3187" t="s">
        <v>122</v>
      </c>
      <c r="C3187" t="s">
        <v>123</v>
      </c>
      <c r="D3187" t="s">
        <v>482</v>
      </c>
      <c r="E3187" t="s">
        <v>98</v>
      </c>
      <c r="F3187" t="s">
        <v>98</v>
      </c>
      <c r="G3187">
        <v>2003</v>
      </c>
      <c r="H3187">
        <v>1400</v>
      </c>
      <c r="I3187">
        <v>2918.75</v>
      </c>
    </row>
    <row r="3188" spans="1:9" x14ac:dyDescent="0.25">
      <c r="A3188" t="s">
        <v>9</v>
      </c>
      <c r="B3188" t="s">
        <v>122</v>
      </c>
      <c r="C3188" t="s">
        <v>123</v>
      </c>
      <c r="D3188" t="s">
        <v>482</v>
      </c>
      <c r="E3188" t="s">
        <v>98</v>
      </c>
      <c r="F3188" t="s">
        <v>98</v>
      </c>
      <c r="G3188">
        <v>2004</v>
      </c>
      <c r="H3188">
        <v>1400</v>
      </c>
      <c r="I3188">
        <v>3501.5</v>
      </c>
    </row>
    <row r="3189" spans="1:9" x14ac:dyDescent="0.25">
      <c r="A3189" t="s">
        <v>9</v>
      </c>
      <c r="B3189" t="s">
        <v>122</v>
      </c>
      <c r="C3189" t="s">
        <v>123</v>
      </c>
      <c r="D3189" t="s">
        <v>482</v>
      </c>
      <c r="E3189" t="s">
        <v>98</v>
      </c>
      <c r="F3189" t="s">
        <v>98</v>
      </c>
      <c r="G3189">
        <v>2005</v>
      </c>
      <c r="H3189">
        <v>1400</v>
      </c>
      <c r="I3189">
        <v>3069</v>
      </c>
    </row>
    <row r="3190" spans="1:9" x14ac:dyDescent="0.25">
      <c r="A3190" t="s">
        <v>9</v>
      </c>
      <c r="B3190" t="s">
        <v>122</v>
      </c>
      <c r="C3190" t="s">
        <v>123</v>
      </c>
      <c r="D3190" t="s">
        <v>482</v>
      </c>
      <c r="E3190" t="s">
        <v>98</v>
      </c>
      <c r="F3190" t="s">
        <v>98</v>
      </c>
      <c r="G3190">
        <v>2006</v>
      </c>
      <c r="H3190">
        <v>1400</v>
      </c>
      <c r="I3190">
        <v>2927</v>
      </c>
    </row>
    <row r="3191" spans="1:9" x14ac:dyDescent="0.25">
      <c r="A3191" t="s">
        <v>9</v>
      </c>
      <c r="B3191" t="s">
        <v>122</v>
      </c>
      <c r="C3191" t="s">
        <v>123</v>
      </c>
      <c r="D3191" t="s">
        <v>482</v>
      </c>
      <c r="E3191" t="s">
        <v>98</v>
      </c>
      <c r="F3191" t="s">
        <v>98</v>
      </c>
      <c r="G3191">
        <v>2007</v>
      </c>
      <c r="H3191">
        <v>1400</v>
      </c>
      <c r="I3191">
        <v>2971</v>
      </c>
    </row>
    <row r="3192" spans="1:9" x14ac:dyDescent="0.25">
      <c r="A3192" t="s">
        <v>9</v>
      </c>
      <c r="B3192" t="s">
        <v>122</v>
      </c>
      <c r="C3192" t="s">
        <v>123</v>
      </c>
      <c r="D3192" t="s">
        <v>482</v>
      </c>
      <c r="E3192" t="s">
        <v>98</v>
      </c>
      <c r="F3192" t="s">
        <v>98</v>
      </c>
      <c r="G3192">
        <v>2008</v>
      </c>
      <c r="H3192">
        <v>1400</v>
      </c>
      <c r="I3192">
        <v>2823.75</v>
      </c>
    </row>
    <row r="3193" spans="1:9" x14ac:dyDescent="0.25">
      <c r="A3193" t="s">
        <v>9</v>
      </c>
      <c r="B3193" t="s">
        <v>122</v>
      </c>
      <c r="C3193" t="s">
        <v>123</v>
      </c>
      <c r="D3193" t="s">
        <v>482</v>
      </c>
      <c r="E3193" t="s">
        <v>98</v>
      </c>
      <c r="F3193" t="s">
        <v>98</v>
      </c>
      <c r="G3193">
        <v>2009</v>
      </c>
      <c r="H3193">
        <v>1400</v>
      </c>
      <c r="I3193">
        <v>2749.5</v>
      </c>
    </row>
    <row r="3194" spans="1:9" x14ac:dyDescent="0.25">
      <c r="A3194" t="s">
        <v>9</v>
      </c>
      <c r="B3194" t="s">
        <v>122</v>
      </c>
      <c r="C3194" t="s">
        <v>123</v>
      </c>
      <c r="D3194" t="s">
        <v>482</v>
      </c>
      <c r="E3194" t="s">
        <v>98</v>
      </c>
      <c r="F3194" t="s">
        <v>98</v>
      </c>
      <c r="G3194">
        <v>2010</v>
      </c>
      <c r="H3194">
        <v>1400</v>
      </c>
      <c r="I3194">
        <v>2900.25</v>
      </c>
    </row>
    <row r="3195" spans="1:9" x14ac:dyDescent="0.25">
      <c r="A3195" t="s">
        <v>9</v>
      </c>
      <c r="B3195" t="s">
        <v>122</v>
      </c>
      <c r="C3195" t="s">
        <v>123</v>
      </c>
      <c r="D3195" t="s">
        <v>482</v>
      </c>
      <c r="E3195" t="s">
        <v>98</v>
      </c>
      <c r="F3195" t="s">
        <v>98</v>
      </c>
      <c r="G3195">
        <v>2011</v>
      </c>
      <c r="H3195">
        <v>1400</v>
      </c>
      <c r="I3195">
        <v>2959.75</v>
      </c>
    </row>
    <row r="3196" spans="1:9" x14ac:dyDescent="0.25">
      <c r="A3196" t="s">
        <v>9</v>
      </c>
      <c r="B3196" t="s">
        <v>122</v>
      </c>
      <c r="C3196" t="s">
        <v>123</v>
      </c>
      <c r="D3196" t="s">
        <v>482</v>
      </c>
      <c r="E3196" t="s">
        <v>98</v>
      </c>
      <c r="F3196" t="s">
        <v>98</v>
      </c>
      <c r="G3196">
        <v>2012</v>
      </c>
      <c r="H3196">
        <v>1400</v>
      </c>
      <c r="I3196">
        <v>2995</v>
      </c>
    </row>
    <row r="3197" spans="1:9" x14ac:dyDescent="0.25">
      <c r="A3197" t="s">
        <v>9</v>
      </c>
      <c r="B3197" t="s">
        <v>122</v>
      </c>
      <c r="C3197" t="s">
        <v>123</v>
      </c>
      <c r="D3197" t="s">
        <v>482</v>
      </c>
      <c r="E3197" t="s">
        <v>98</v>
      </c>
      <c r="F3197" t="s">
        <v>98</v>
      </c>
      <c r="G3197">
        <v>2013</v>
      </c>
      <c r="H3197">
        <v>1400</v>
      </c>
      <c r="I3197">
        <v>2912.25</v>
      </c>
    </row>
    <row r="3198" spans="1:9" x14ac:dyDescent="0.25">
      <c r="A3198" t="s">
        <v>9</v>
      </c>
      <c r="B3198" t="s">
        <v>122</v>
      </c>
      <c r="C3198" t="s">
        <v>123</v>
      </c>
      <c r="D3198" t="s">
        <v>482</v>
      </c>
      <c r="E3198" t="s">
        <v>98</v>
      </c>
      <c r="F3198" t="s">
        <v>98</v>
      </c>
      <c r="G3198">
        <v>2014</v>
      </c>
      <c r="H3198">
        <v>1400</v>
      </c>
      <c r="I3198">
        <v>3050.5</v>
      </c>
    </row>
    <row r="3199" spans="1:9" x14ac:dyDescent="0.25">
      <c r="A3199" t="s">
        <v>9</v>
      </c>
      <c r="B3199" t="s">
        <v>122</v>
      </c>
      <c r="C3199" t="s">
        <v>123</v>
      </c>
      <c r="D3199" t="s">
        <v>482</v>
      </c>
      <c r="E3199" t="s">
        <v>98</v>
      </c>
      <c r="F3199" t="s">
        <v>98</v>
      </c>
      <c r="G3199">
        <v>2015</v>
      </c>
      <c r="H3199">
        <v>1400</v>
      </c>
      <c r="I3199">
        <v>2966</v>
      </c>
    </row>
    <row r="3200" spans="1:9" x14ac:dyDescent="0.25">
      <c r="A3200" t="s">
        <v>9</v>
      </c>
      <c r="B3200" t="s">
        <v>122</v>
      </c>
      <c r="C3200" t="s">
        <v>123</v>
      </c>
      <c r="D3200" t="s">
        <v>482</v>
      </c>
      <c r="E3200" t="s">
        <v>98</v>
      </c>
      <c r="F3200" t="s">
        <v>98</v>
      </c>
      <c r="G3200">
        <v>2016</v>
      </c>
      <c r="H3200">
        <v>2399</v>
      </c>
      <c r="I3200">
        <v>3200.25</v>
      </c>
    </row>
    <row r="3201" spans="1:9" x14ac:dyDescent="0.25">
      <c r="A3201" t="s">
        <v>9</v>
      </c>
      <c r="B3201" t="s">
        <v>122</v>
      </c>
      <c r="C3201" t="s">
        <v>123</v>
      </c>
      <c r="D3201" t="s">
        <v>482</v>
      </c>
      <c r="E3201" t="s">
        <v>98</v>
      </c>
      <c r="F3201" t="s">
        <v>98</v>
      </c>
      <c r="G3201">
        <v>2017</v>
      </c>
      <c r="H3201">
        <v>2732</v>
      </c>
      <c r="I3201">
        <v>4182.75</v>
      </c>
    </row>
    <row r="3202" spans="1:9" x14ac:dyDescent="0.25">
      <c r="A3202" t="s">
        <v>9</v>
      </c>
      <c r="B3202" t="s">
        <v>122</v>
      </c>
      <c r="C3202" t="s">
        <v>123</v>
      </c>
      <c r="D3202" t="s">
        <v>482</v>
      </c>
      <c r="E3202" t="s">
        <v>98</v>
      </c>
      <c r="F3202" t="s">
        <v>98</v>
      </c>
      <c r="G3202">
        <v>2018</v>
      </c>
      <c r="H3202">
        <v>2732</v>
      </c>
    </row>
    <row r="3203" spans="1:9" x14ac:dyDescent="0.25">
      <c r="A3203" t="s">
        <v>9</v>
      </c>
      <c r="B3203" t="s">
        <v>122</v>
      </c>
      <c r="C3203" t="s">
        <v>123</v>
      </c>
      <c r="D3203" t="s">
        <v>482</v>
      </c>
      <c r="E3203" t="s">
        <v>98</v>
      </c>
      <c r="F3203" t="s">
        <v>98</v>
      </c>
      <c r="G3203">
        <v>2019</v>
      </c>
      <c r="H3203">
        <v>2732</v>
      </c>
    </row>
    <row r="3204" spans="1:9" x14ac:dyDescent="0.25">
      <c r="A3204" t="s">
        <v>9</v>
      </c>
      <c r="B3204" t="s">
        <v>122</v>
      </c>
      <c r="C3204" t="s">
        <v>123</v>
      </c>
      <c r="D3204" t="s">
        <v>483</v>
      </c>
      <c r="E3204" t="s">
        <v>22</v>
      </c>
      <c r="F3204" t="s">
        <v>31</v>
      </c>
      <c r="G3204">
        <v>2007</v>
      </c>
      <c r="H3204">
        <v>4.2</v>
      </c>
      <c r="I3204">
        <v>9</v>
      </c>
    </row>
    <row r="3205" spans="1:9" x14ac:dyDescent="0.25">
      <c r="A3205" t="s">
        <v>9</v>
      </c>
      <c r="B3205" t="s">
        <v>122</v>
      </c>
      <c r="C3205" t="s">
        <v>123</v>
      </c>
      <c r="D3205" t="s">
        <v>483</v>
      </c>
      <c r="E3205" t="s">
        <v>22</v>
      </c>
      <c r="F3205" t="s">
        <v>31</v>
      </c>
      <c r="G3205">
        <v>2008</v>
      </c>
      <c r="H3205">
        <v>4.2</v>
      </c>
      <c r="I3205">
        <v>9</v>
      </c>
    </row>
    <row r="3206" spans="1:9" x14ac:dyDescent="0.25">
      <c r="A3206" t="s">
        <v>9</v>
      </c>
      <c r="B3206" t="s">
        <v>122</v>
      </c>
      <c r="C3206" t="s">
        <v>123</v>
      </c>
      <c r="D3206" t="s">
        <v>483</v>
      </c>
      <c r="E3206" t="s">
        <v>22</v>
      </c>
      <c r="F3206" t="s">
        <v>31</v>
      </c>
      <c r="G3206">
        <v>2009</v>
      </c>
      <c r="H3206">
        <v>4.2</v>
      </c>
      <c r="I3206">
        <v>9</v>
      </c>
    </row>
    <row r="3207" spans="1:9" x14ac:dyDescent="0.25">
      <c r="A3207" t="s">
        <v>9</v>
      </c>
      <c r="B3207" t="s">
        <v>122</v>
      </c>
      <c r="C3207" t="s">
        <v>123</v>
      </c>
      <c r="D3207" t="s">
        <v>483</v>
      </c>
      <c r="E3207" t="s">
        <v>22</v>
      </c>
      <c r="F3207" t="s">
        <v>31</v>
      </c>
      <c r="G3207">
        <v>2010</v>
      </c>
      <c r="H3207">
        <v>4.2</v>
      </c>
      <c r="I3207">
        <v>9</v>
      </c>
    </row>
    <row r="3208" spans="1:9" x14ac:dyDescent="0.25">
      <c r="A3208" t="s">
        <v>9</v>
      </c>
      <c r="B3208" t="s">
        <v>122</v>
      </c>
      <c r="C3208" t="s">
        <v>123</v>
      </c>
      <c r="D3208" t="s">
        <v>483</v>
      </c>
      <c r="E3208" t="s">
        <v>22</v>
      </c>
      <c r="F3208" t="s">
        <v>31</v>
      </c>
      <c r="G3208">
        <v>2011</v>
      </c>
      <c r="H3208">
        <v>4.2649999999999997</v>
      </c>
      <c r="I3208">
        <v>9.1</v>
      </c>
    </row>
    <row r="3209" spans="1:9" x14ac:dyDescent="0.25">
      <c r="A3209" t="s">
        <v>9</v>
      </c>
      <c r="B3209" t="s">
        <v>122</v>
      </c>
      <c r="C3209" t="s">
        <v>123</v>
      </c>
      <c r="D3209" t="s">
        <v>483</v>
      </c>
      <c r="E3209" t="s">
        <v>22</v>
      </c>
      <c r="F3209" t="s">
        <v>31</v>
      </c>
      <c r="G3209">
        <v>2012</v>
      </c>
      <c r="H3209">
        <v>4.2649999999999997</v>
      </c>
      <c r="I3209">
        <v>9.1</v>
      </c>
    </row>
    <row r="3210" spans="1:9" x14ac:dyDescent="0.25">
      <c r="A3210" t="s">
        <v>9</v>
      </c>
      <c r="B3210" t="s">
        <v>122</v>
      </c>
      <c r="C3210" t="s">
        <v>123</v>
      </c>
      <c r="D3210" t="s">
        <v>483</v>
      </c>
      <c r="E3210" t="s">
        <v>22</v>
      </c>
      <c r="F3210" t="s">
        <v>31</v>
      </c>
      <c r="G3210">
        <v>2013</v>
      </c>
      <c r="H3210">
        <v>4.2649999999999997</v>
      </c>
      <c r="I3210">
        <v>9.1</v>
      </c>
    </row>
    <row r="3211" spans="1:9" x14ac:dyDescent="0.25">
      <c r="A3211" t="s">
        <v>9</v>
      </c>
      <c r="B3211" t="s">
        <v>122</v>
      </c>
      <c r="C3211" t="s">
        <v>123</v>
      </c>
      <c r="D3211" t="s">
        <v>483</v>
      </c>
      <c r="E3211" t="s">
        <v>22</v>
      </c>
      <c r="F3211" t="s">
        <v>31</v>
      </c>
      <c r="G3211">
        <v>2014</v>
      </c>
      <c r="H3211">
        <v>4.2649999999999997</v>
      </c>
      <c r="I3211">
        <v>9.1</v>
      </c>
    </row>
    <row r="3212" spans="1:9" x14ac:dyDescent="0.25">
      <c r="A3212" t="s">
        <v>9</v>
      </c>
      <c r="B3212" t="s">
        <v>122</v>
      </c>
      <c r="C3212" t="s">
        <v>123</v>
      </c>
      <c r="D3212" t="s">
        <v>483</v>
      </c>
      <c r="E3212" t="s">
        <v>22</v>
      </c>
      <c r="F3212" t="s">
        <v>31</v>
      </c>
      <c r="G3212">
        <v>2015</v>
      </c>
      <c r="H3212">
        <v>8.9849999999999994</v>
      </c>
      <c r="I3212">
        <v>19.3</v>
      </c>
    </row>
    <row r="3213" spans="1:9" x14ac:dyDescent="0.25">
      <c r="A3213" t="s">
        <v>9</v>
      </c>
      <c r="B3213" t="s">
        <v>122</v>
      </c>
      <c r="C3213" t="s">
        <v>123</v>
      </c>
      <c r="D3213" t="s">
        <v>483</v>
      </c>
      <c r="E3213" t="s">
        <v>22</v>
      </c>
      <c r="F3213" t="s">
        <v>31</v>
      </c>
      <c r="G3213">
        <v>2016</v>
      </c>
      <c r="H3213">
        <v>13.984999999999999</v>
      </c>
      <c r="I3213">
        <v>30</v>
      </c>
    </row>
    <row r="3214" spans="1:9" x14ac:dyDescent="0.25">
      <c r="A3214" t="s">
        <v>9</v>
      </c>
      <c r="B3214" t="s">
        <v>122</v>
      </c>
      <c r="C3214" t="s">
        <v>123</v>
      </c>
      <c r="D3214" t="s">
        <v>483</v>
      </c>
      <c r="E3214" t="s">
        <v>22</v>
      </c>
      <c r="F3214" t="s">
        <v>31</v>
      </c>
      <c r="G3214">
        <v>2017</v>
      </c>
      <c r="H3214">
        <v>17.984999999999999</v>
      </c>
      <c r="I3214">
        <v>38.6</v>
      </c>
    </row>
    <row r="3215" spans="1:9" x14ac:dyDescent="0.25">
      <c r="A3215" t="s">
        <v>9</v>
      </c>
      <c r="B3215" t="s">
        <v>122</v>
      </c>
      <c r="C3215" t="s">
        <v>123</v>
      </c>
      <c r="D3215" t="s">
        <v>483</v>
      </c>
      <c r="E3215" t="s">
        <v>22</v>
      </c>
      <c r="F3215" t="s">
        <v>31</v>
      </c>
      <c r="G3215">
        <v>2018</v>
      </c>
      <c r="H3215">
        <v>22.984999999999999</v>
      </c>
    </row>
    <row r="3216" spans="1:9" x14ac:dyDescent="0.25">
      <c r="A3216" t="s">
        <v>9</v>
      </c>
      <c r="B3216" t="s">
        <v>122</v>
      </c>
      <c r="C3216" t="s">
        <v>123</v>
      </c>
      <c r="D3216" t="s">
        <v>483</v>
      </c>
      <c r="E3216" t="s">
        <v>22</v>
      </c>
      <c r="F3216" t="s">
        <v>31</v>
      </c>
      <c r="G3216">
        <v>2019</v>
      </c>
      <c r="H3216">
        <v>22.984999999999999</v>
      </c>
    </row>
    <row r="3217" spans="1:9" x14ac:dyDescent="0.25">
      <c r="A3217" t="s">
        <v>9</v>
      </c>
      <c r="B3217" t="s">
        <v>122</v>
      </c>
      <c r="C3217" t="s">
        <v>123</v>
      </c>
      <c r="D3217" t="s">
        <v>483</v>
      </c>
      <c r="E3217" t="s">
        <v>22</v>
      </c>
      <c r="F3217" t="s">
        <v>23</v>
      </c>
      <c r="G3217">
        <v>2000</v>
      </c>
      <c r="H3217">
        <v>241.7</v>
      </c>
      <c r="I3217">
        <v>477.52300000000002</v>
      </c>
    </row>
    <row r="3218" spans="1:9" x14ac:dyDescent="0.25">
      <c r="A3218" t="s">
        <v>9</v>
      </c>
      <c r="B3218" t="s">
        <v>122</v>
      </c>
      <c r="C3218" t="s">
        <v>123</v>
      </c>
      <c r="D3218" t="s">
        <v>483</v>
      </c>
      <c r="E3218" t="s">
        <v>22</v>
      </c>
      <c r="F3218" t="s">
        <v>23</v>
      </c>
      <c r="G3218">
        <v>2001</v>
      </c>
      <c r="H3218">
        <v>241.7</v>
      </c>
      <c r="I3218">
        <v>423.13099999999997</v>
      </c>
    </row>
    <row r="3219" spans="1:9" x14ac:dyDescent="0.25">
      <c r="A3219" t="s">
        <v>9</v>
      </c>
      <c r="B3219" t="s">
        <v>122</v>
      </c>
      <c r="C3219" t="s">
        <v>123</v>
      </c>
      <c r="D3219" t="s">
        <v>483</v>
      </c>
      <c r="E3219" t="s">
        <v>22</v>
      </c>
      <c r="F3219" t="s">
        <v>23</v>
      </c>
      <c r="G3219">
        <v>2002</v>
      </c>
      <c r="H3219">
        <v>241.7</v>
      </c>
      <c r="I3219">
        <v>460.25099999999998</v>
      </c>
    </row>
    <row r="3220" spans="1:9" x14ac:dyDescent="0.25">
      <c r="A3220" t="s">
        <v>9</v>
      </c>
      <c r="B3220" t="s">
        <v>122</v>
      </c>
      <c r="C3220" t="s">
        <v>123</v>
      </c>
      <c r="D3220" t="s">
        <v>483</v>
      </c>
      <c r="E3220" t="s">
        <v>22</v>
      </c>
      <c r="F3220" t="s">
        <v>23</v>
      </c>
      <c r="G3220">
        <v>2003</v>
      </c>
      <c r="H3220">
        <v>241.7</v>
      </c>
      <c r="I3220">
        <v>408.37900000000002</v>
      </c>
    </row>
    <row r="3221" spans="1:9" x14ac:dyDescent="0.25">
      <c r="A3221" t="s">
        <v>9</v>
      </c>
      <c r="B3221" t="s">
        <v>122</v>
      </c>
      <c r="C3221" t="s">
        <v>123</v>
      </c>
      <c r="D3221" t="s">
        <v>483</v>
      </c>
      <c r="E3221" t="s">
        <v>22</v>
      </c>
      <c r="F3221" t="s">
        <v>23</v>
      </c>
      <c r="G3221">
        <v>2004</v>
      </c>
      <c r="H3221">
        <v>241.7</v>
      </c>
      <c r="I3221">
        <v>381.89499999999998</v>
      </c>
    </row>
    <row r="3222" spans="1:9" x14ac:dyDescent="0.25">
      <c r="A3222" t="s">
        <v>9</v>
      </c>
      <c r="B3222" t="s">
        <v>122</v>
      </c>
      <c r="C3222" t="s">
        <v>123</v>
      </c>
      <c r="D3222" t="s">
        <v>483</v>
      </c>
      <c r="E3222" t="s">
        <v>22</v>
      </c>
      <c r="F3222" t="s">
        <v>23</v>
      </c>
      <c r="G3222">
        <v>2005</v>
      </c>
      <c r="H3222">
        <v>241.7</v>
      </c>
      <c r="I3222">
        <v>421.04500000000002</v>
      </c>
    </row>
    <row r="3223" spans="1:9" x14ac:dyDescent="0.25">
      <c r="A3223" t="s">
        <v>9</v>
      </c>
      <c r="B3223" t="s">
        <v>122</v>
      </c>
      <c r="C3223" t="s">
        <v>123</v>
      </c>
      <c r="D3223" t="s">
        <v>483</v>
      </c>
      <c r="E3223" t="s">
        <v>22</v>
      </c>
      <c r="F3223" t="s">
        <v>23</v>
      </c>
      <c r="G3223">
        <v>2006</v>
      </c>
      <c r="H3223">
        <v>241.7</v>
      </c>
      <c r="I3223">
        <v>405.572</v>
      </c>
    </row>
    <row r="3224" spans="1:9" x14ac:dyDescent="0.25">
      <c r="A3224" t="s">
        <v>9</v>
      </c>
      <c r="B3224" t="s">
        <v>122</v>
      </c>
      <c r="C3224" t="s">
        <v>123</v>
      </c>
      <c r="D3224" t="s">
        <v>483</v>
      </c>
      <c r="E3224" t="s">
        <v>22</v>
      </c>
      <c r="F3224" t="s">
        <v>23</v>
      </c>
      <c r="G3224">
        <v>2007</v>
      </c>
      <c r="H3224">
        <v>241.7</v>
      </c>
      <c r="I3224">
        <v>394.47800000000001</v>
      </c>
    </row>
    <row r="3225" spans="1:9" x14ac:dyDescent="0.25">
      <c r="A3225" t="s">
        <v>9</v>
      </c>
      <c r="B3225" t="s">
        <v>122</v>
      </c>
      <c r="C3225" t="s">
        <v>123</v>
      </c>
      <c r="D3225" t="s">
        <v>483</v>
      </c>
      <c r="E3225" t="s">
        <v>22</v>
      </c>
      <c r="F3225" t="s">
        <v>23</v>
      </c>
      <c r="G3225">
        <v>2008</v>
      </c>
      <c r="H3225">
        <v>241.7</v>
      </c>
      <c r="I3225">
        <v>385.108</v>
      </c>
    </row>
    <row r="3226" spans="1:9" x14ac:dyDescent="0.25">
      <c r="A3226" t="s">
        <v>9</v>
      </c>
      <c r="B3226" t="s">
        <v>122</v>
      </c>
      <c r="C3226" t="s">
        <v>123</v>
      </c>
      <c r="D3226" t="s">
        <v>483</v>
      </c>
      <c r="E3226" t="s">
        <v>22</v>
      </c>
      <c r="F3226" t="s">
        <v>23</v>
      </c>
      <c r="G3226">
        <v>2009</v>
      </c>
      <c r="H3226">
        <v>241.7</v>
      </c>
      <c r="I3226">
        <v>373.10199999999998</v>
      </c>
    </row>
    <row r="3227" spans="1:9" x14ac:dyDescent="0.25">
      <c r="A3227" t="s">
        <v>9</v>
      </c>
      <c r="B3227" t="s">
        <v>122</v>
      </c>
      <c r="C3227" t="s">
        <v>123</v>
      </c>
      <c r="D3227" t="s">
        <v>483</v>
      </c>
      <c r="E3227" t="s">
        <v>22</v>
      </c>
      <c r="F3227" t="s">
        <v>23</v>
      </c>
      <c r="G3227">
        <v>2010</v>
      </c>
      <c r="H3227">
        <v>241.7</v>
      </c>
      <c r="I3227">
        <v>320.31299999999999</v>
      </c>
    </row>
    <row r="3228" spans="1:9" x14ac:dyDescent="0.25">
      <c r="A3228" t="s">
        <v>9</v>
      </c>
      <c r="B3228" t="s">
        <v>122</v>
      </c>
      <c r="C3228" t="s">
        <v>123</v>
      </c>
      <c r="D3228" t="s">
        <v>483</v>
      </c>
      <c r="E3228" t="s">
        <v>22</v>
      </c>
      <c r="F3228" t="s">
        <v>23</v>
      </c>
      <c r="G3228">
        <v>2011</v>
      </c>
      <c r="H3228">
        <v>241.7</v>
      </c>
      <c r="I3228">
        <v>336.00599999999997</v>
      </c>
    </row>
    <row r="3229" spans="1:9" x14ac:dyDescent="0.25">
      <c r="A3229" t="s">
        <v>9</v>
      </c>
      <c r="B3229" t="s">
        <v>122</v>
      </c>
      <c r="C3229" t="s">
        <v>123</v>
      </c>
      <c r="D3229" t="s">
        <v>483</v>
      </c>
      <c r="E3229" t="s">
        <v>22</v>
      </c>
      <c r="F3229" t="s">
        <v>23</v>
      </c>
      <c r="G3229">
        <v>2012</v>
      </c>
      <c r="H3229">
        <v>241.7</v>
      </c>
      <c r="I3229">
        <v>345.56</v>
      </c>
    </row>
    <row r="3230" spans="1:9" x14ac:dyDescent="0.25">
      <c r="A3230" t="s">
        <v>9</v>
      </c>
      <c r="B3230" t="s">
        <v>122</v>
      </c>
      <c r="C3230" t="s">
        <v>123</v>
      </c>
      <c r="D3230" t="s">
        <v>483</v>
      </c>
      <c r="E3230" t="s">
        <v>22</v>
      </c>
      <c r="F3230" t="s">
        <v>23</v>
      </c>
      <c r="G3230">
        <v>2013</v>
      </c>
      <c r="H3230">
        <v>241.7</v>
      </c>
      <c r="I3230">
        <v>400.65899999999999</v>
      </c>
    </row>
    <row r="3231" spans="1:9" x14ac:dyDescent="0.25">
      <c r="A3231" t="s">
        <v>9</v>
      </c>
      <c r="B3231" t="s">
        <v>122</v>
      </c>
      <c r="C3231" t="s">
        <v>123</v>
      </c>
      <c r="D3231" t="s">
        <v>483</v>
      </c>
      <c r="E3231" t="s">
        <v>22</v>
      </c>
      <c r="F3231" t="s">
        <v>23</v>
      </c>
      <c r="G3231">
        <v>2014</v>
      </c>
      <c r="H3231">
        <v>241.7</v>
      </c>
      <c r="I3231">
        <v>355.11099999999999</v>
      </c>
    </row>
    <row r="3232" spans="1:9" x14ac:dyDescent="0.25">
      <c r="A3232" t="s">
        <v>9</v>
      </c>
      <c r="B3232" t="s">
        <v>122</v>
      </c>
      <c r="C3232" t="s">
        <v>123</v>
      </c>
      <c r="D3232" t="s">
        <v>483</v>
      </c>
      <c r="E3232" t="s">
        <v>22</v>
      </c>
      <c r="F3232" t="s">
        <v>23</v>
      </c>
      <c r="G3232">
        <v>2015</v>
      </c>
      <c r="H3232">
        <v>241.7</v>
      </c>
      <c r="I3232">
        <v>297.22800000000001</v>
      </c>
    </row>
    <row r="3233" spans="1:9" x14ac:dyDescent="0.25">
      <c r="A3233" t="s">
        <v>9</v>
      </c>
      <c r="B3233" t="s">
        <v>122</v>
      </c>
      <c r="C3233" t="s">
        <v>123</v>
      </c>
      <c r="D3233" t="s">
        <v>483</v>
      </c>
      <c r="E3233" t="s">
        <v>22</v>
      </c>
      <c r="F3233" t="s">
        <v>23</v>
      </c>
      <c r="G3233">
        <v>2016</v>
      </c>
      <c r="H3233">
        <v>241.7</v>
      </c>
      <c r="I3233">
        <v>316.56700000000001</v>
      </c>
    </row>
    <row r="3234" spans="1:9" x14ac:dyDescent="0.25">
      <c r="A3234" t="s">
        <v>9</v>
      </c>
      <c r="B3234" t="s">
        <v>122</v>
      </c>
      <c r="C3234" t="s">
        <v>123</v>
      </c>
      <c r="D3234" t="s">
        <v>483</v>
      </c>
      <c r="E3234" t="s">
        <v>22</v>
      </c>
      <c r="F3234" t="s">
        <v>23</v>
      </c>
      <c r="G3234">
        <v>2017</v>
      </c>
      <c r="H3234">
        <v>241.7</v>
      </c>
      <c r="I3234">
        <v>382.54</v>
      </c>
    </row>
    <row r="3235" spans="1:9" x14ac:dyDescent="0.25">
      <c r="A3235" t="s">
        <v>9</v>
      </c>
      <c r="B3235" t="s">
        <v>122</v>
      </c>
      <c r="C3235" t="s">
        <v>123</v>
      </c>
      <c r="D3235" t="s">
        <v>483</v>
      </c>
      <c r="E3235" t="s">
        <v>22</v>
      </c>
      <c r="F3235" t="s">
        <v>23</v>
      </c>
      <c r="G3235">
        <v>2018</v>
      </c>
      <c r="H3235">
        <v>241.7</v>
      </c>
    </row>
    <row r="3236" spans="1:9" x14ac:dyDescent="0.25">
      <c r="A3236" t="s">
        <v>9</v>
      </c>
      <c r="B3236" t="s">
        <v>122</v>
      </c>
      <c r="C3236" t="s">
        <v>123</v>
      </c>
      <c r="D3236" t="s">
        <v>483</v>
      </c>
      <c r="E3236" t="s">
        <v>22</v>
      </c>
      <c r="F3236" t="s">
        <v>23</v>
      </c>
      <c r="G3236">
        <v>2019</v>
      </c>
      <c r="H3236">
        <v>241.7</v>
      </c>
    </row>
    <row r="3237" spans="1:9" x14ac:dyDescent="0.25">
      <c r="A3237" t="s">
        <v>9</v>
      </c>
      <c r="B3237" t="s">
        <v>122</v>
      </c>
      <c r="C3237" t="s">
        <v>123</v>
      </c>
      <c r="D3237" t="s">
        <v>483</v>
      </c>
      <c r="E3237" t="s">
        <v>13</v>
      </c>
      <c r="F3237" t="s">
        <v>14</v>
      </c>
      <c r="G3237">
        <v>2000</v>
      </c>
      <c r="H3237">
        <v>1006.693</v>
      </c>
      <c r="I3237">
        <v>1899.675</v>
      </c>
    </row>
    <row r="3238" spans="1:9" x14ac:dyDescent="0.25">
      <c r="A3238" t="s">
        <v>9</v>
      </c>
      <c r="B3238" t="s">
        <v>122</v>
      </c>
      <c r="C3238" t="s">
        <v>123</v>
      </c>
      <c r="D3238" t="s">
        <v>483</v>
      </c>
      <c r="E3238" t="s">
        <v>13</v>
      </c>
      <c r="F3238" t="s">
        <v>14</v>
      </c>
      <c r="G3238">
        <v>2001</v>
      </c>
      <c r="H3238">
        <v>1041.693</v>
      </c>
      <c r="I3238">
        <v>2301.1750000000002</v>
      </c>
    </row>
    <row r="3239" spans="1:9" x14ac:dyDescent="0.25">
      <c r="A3239" t="s">
        <v>9</v>
      </c>
      <c r="B3239" t="s">
        <v>122</v>
      </c>
      <c r="C3239" t="s">
        <v>123</v>
      </c>
      <c r="D3239" t="s">
        <v>483</v>
      </c>
      <c r="E3239" t="s">
        <v>13</v>
      </c>
      <c r="F3239" t="s">
        <v>14</v>
      </c>
      <c r="G3239">
        <v>2002</v>
      </c>
      <c r="H3239">
        <v>1041.693</v>
      </c>
      <c r="I3239">
        <v>1190.175</v>
      </c>
    </row>
    <row r="3240" spans="1:9" x14ac:dyDescent="0.25">
      <c r="A3240" t="s">
        <v>9</v>
      </c>
      <c r="B3240" t="s">
        <v>122</v>
      </c>
      <c r="C3240" t="s">
        <v>123</v>
      </c>
      <c r="D3240" t="s">
        <v>483</v>
      </c>
      <c r="E3240" t="s">
        <v>13</v>
      </c>
      <c r="F3240" t="s">
        <v>14</v>
      </c>
      <c r="G3240">
        <v>2003</v>
      </c>
      <c r="H3240">
        <v>1341.693</v>
      </c>
      <c r="I3240">
        <v>752.42499999999995</v>
      </c>
    </row>
    <row r="3241" spans="1:9" x14ac:dyDescent="0.25">
      <c r="A3241" t="s">
        <v>9</v>
      </c>
      <c r="B3241" t="s">
        <v>122</v>
      </c>
      <c r="C3241" t="s">
        <v>123</v>
      </c>
      <c r="D3241" t="s">
        <v>483</v>
      </c>
      <c r="E3241" t="s">
        <v>13</v>
      </c>
      <c r="F3241" t="s">
        <v>14</v>
      </c>
      <c r="G3241">
        <v>2004</v>
      </c>
      <c r="H3241">
        <v>702.69299999999998</v>
      </c>
      <c r="I3241">
        <v>875.42499999999995</v>
      </c>
    </row>
    <row r="3242" spans="1:9" x14ac:dyDescent="0.25">
      <c r="A3242" t="s">
        <v>9</v>
      </c>
      <c r="B3242" t="s">
        <v>122</v>
      </c>
      <c r="C3242" t="s">
        <v>123</v>
      </c>
      <c r="D3242" t="s">
        <v>483</v>
      </c>
      <c r="E3242" t="s">
        <v>13</v>
      </c>
      <c r="F3242" t="s">
        <v>14</v>
      </c>
      <c r="G3242">
        <v>2005</v>
      </c>
      <c r="H3242">
        <v>702.69299999999998</v>
      </c>
      <c r="I3242">
        <v>1099.675</v>
      </c>
    </row>
    <row r="3243" spans="1:9" x14ac:dyDescent="0.25">
      <c r="A3243" t="s">
        <v>9</v>
      </c>
      <c r="B3243" t="s">
        <v>122</v>
      </c>
      <c r="C3243" t="s">
        <v>123</v>
      </c>
      <c r="D3243" t="s">
        <v>483</v>
      </c>
      <c r="E3243" t="s">
        <v>13</v>
      </c>
      <c r="F3243" t="s">
        <v>14</v>
      </c>
      <c r="G3243">
        <v>2006</v>
      </c>
      <c r="H3243">
        <v>702.69299999999998</v>
      </c>
      <c r="I3243">
        <v>2135.6750000000002</v>
      </c>
    </row>
    <row r="3244" spans="1:9" x14ac:dyDescent="0.25">
      <c r="A3244" t="s">
        <v>9</v>
      </c>
      <c r="B3244" t="s">
        <v>122</v>
      </c>
      <c r="C3244" t="s">
        <v>123</v>
      </c>
      <c r="D3244" t="s">
        <v>483</v>
      </c>
      <c r="E3244" t="s">
        <v>13</v>
      </c>
      <c r="F3244" t="s">
        <v>14</v>
      </c>
      <c r="G3244">
        <v>2007</v>
      </c>
      <c r="H3244">
        <v>702.69299999999998</v>
      </c>
      <c r="I3244">
        <v>1192.175</v>
      </c>
    </row>
    <row r="3245" spans="1:9" x14ac:dyDescent="0.25">
      <c r="A3245" t="s">
        <v>9</v>
      </c>
      <c r="B3245" t="s">
        <v>122</v>
      </c>
      <c r="C3245" t="s">
        <v>123</v>
      </c>
      <c r="D3245" t="s">
        <v>483</v>
      </c>
      <c r="E3245" t="s">
        <v>13</v>
      </c>
      <c r="F3245" t="s">
        <v>14</v>
      </c>
      <c r="G3245">
        <v>2008</v>
      </c>
      <c r="H3245">
        <v>702.75599999999997</v>
      </c>
      <c r="I3245">
        <v>1017.596</v>
      </c>
    </row>
    <row r="3246" spans="1:9" x14ac:dyDescent="0.25">
      <c r="A3246" t="s">
        <v>9</v>
      </c>
      <c r="B3246" t="s">
        <v>122</v>
      </c>
      <c r="C3246" t="s">
        <v>123</v>
      </c>
      <c r="D3246" t="s">
        <v>483</v>
      </c>
      <c r="E3246" t="s">
        <v>13</v>
      </c>
      <c r="F3246" t="s">
        <v>14</v>
      </c>
      <c r="G3246">
        <v>2009</v>
      </c>
      <c r="H3246">
        <v>720.76099999999997</v>
      </c>
      <c r="I3246">
        <v>1244.3599999999999</v>
      </c>
    </row>
    <row r="3247" spans="1:9" x14ac:dyDescent="0.25">
      <c r="A3247" t="s">
        <v>9</v>
      </c>
      <c r="B3247" t="s">
        <v>122</v>
      </c>
      <c r="C3247" t="s">
        <v>123</v>
      </c>
      <c r="D3247" t="s">
        <v>483</v>
      </c>
      <c r="E3247" t="s">
        <v>13</v>
      </c>
      <c r="F3247" t="s">
        <v>14</v>
      </c>
      <c r="G3247">
        <v>2010</v>
      </c>
      <c r="H3247">
        <v>734.76099999999997</v>
      </c>
      <c r="I3247">
        <v>1806.86</v>
      </c>
    </row>
    <row r="3248" spans="1:9" x14ac:dyDescent="0.25">
      <c r="A3248" t="s">
        <v>9</v>
      </c>
      <c r="B3248" t="s">
        <v>122</v>
      </c>
      <c r="C3248" t="s">
        <v>123</v>
      </c>
      <c r="D3248" t="s">
        <v>483</v>
      </c>
      <c r="E3248" t="s">
        <v>13</v>
      </c>
      <c r="F3248" t="s">
        <v>14</v>
      </c>
      <c r="G3248">
        <v>2011</v>
      </c>
      <c r="H3248">
        <v>735.09100000000001</v>
      </c>
      <c r="I3248">
        <v>1937.2560000000001</v>
      </c>
    </row>
    <row r="3249" spans="1:9" x14ac:dyDescent="0.25">
      <c r="A3249" t="s">
        <v>9</v>
      </c>
      <c r="B3249" t="s">
        <v>122</v>
      </c>
      <c r="C3249" t="s">
        <v>123</v>
      </c>
      <c r="D3249" t="s">
        <v>483</v>
      </c>
      <c r="E3249" t="s">
        <v>13</v>
      </c>
      <c r="F3249" t="s">
        <v>14</v>
      </c>
      <c r="G3249">
        <v>2012</v>
      </c>
      <c r="H3249">
        <v>735.096</v>
      </c>
      <c r="I3249">
        <v>1303.019</v>
      </c>
    </row>
    <row r="3250" spans="1:9" x14ac:dyDescent="0.25">
      <c r="A3250" t="s">
        <v>9</v>
      </c>
      <c r="B3250" t="s">
        <v>122</v>
      </c>
      <c r="C3250" t="s">
        <v>123</v>
      </c>
      <c r="D3250" t="s">
        <v>483</v>
      </c>
      <c r="E3250" t="s">
        <v>13</v>
      </c>
      <c r="F3250" t="s">
        <v>14</v>
      </c>
      <c r="G3250">
        <v>2013</v>
      </c>
      <c r="H3250">
        <v>735.096</v>
      </c>
      <c r="I3250">
        <v>1065.519</v>
      </c>
    </row>
    <row r="3251" spans="1:9" x14ac:dyDescent="0.25">
      <c r="A3251" t="s">
        <v>9</v>
      </c>
      <c r="B3251" t="s">
        <v>122</v>
      </c>
      <c r="C3251" t="s">
        <v>123</v>
      </c>
      <c r="D3251" t="s">
        <v>483</v>
      </c>
      <c r="E3251" t="s">
        <v>13</v>
      </c>
      <c r="F3251" t="s">
        <v>14</v>
      </c>
      <c r="G3251">
        <v>2014</v>
      </c>
      <c r="H3251">
        <v>732.19200000000001</v>
      </c>
      <c r="I3251">
        <v>916.779</v>
      </c>
    </row>
    <row r="3252" spans="1:9" x14ac:dyDescent="0.25">
      <c r="A3252" t="s">
        <v>9</v>
      </c>
      <c r="B3252" t="s">
        <v>122</v>
      </c>
      <c r="C3252" t="s">
        <v>123</v>
      </c>
      <c r="D3252" t="s">
        <v>483</v>
      </c>
      <c r="E3252" t="s">
        <v>13</v>
      </c>
      <c r="F3252" t="s">
        <v>14</v>
      </c>
      <c r="G3252">
        <v>2015</v>
      </c>
      <c r="H3252">
        <v>747.19200000000001</v>
      </c>
      <c r="I3252">
        <v>748.279</v>
      </c>
    </row>
    <row r="3253" spans="1:9" x14ac:dyDescent="0.25">
      <c r="A3253" t="s">
        <v>9</v>
      </c>
      <c r="B3253" t="s">
        <v>122</v>
      </c>
      <c r="C3253" t="s">
        <v>123</v>
      </c>
      <c r="D3253" t="s">
        <v>483</v>
      </c>
      <c r="E3253" t="s">
        <v>13</v>
      </c>
      <c r="F3253" t="s">
        <v>14</v>
      </c>
      <c r="G3253">
        <v>2016</v>
      </c>
      <c r="H3253">
        <v>747.19200000000001</v>
      </c>
      <c r="I3253">
        <v>625.779</v>
      </c>
    </row>
    <row r="3254" spans="1:9" x14ac:dyDescent="0.25">
      <c r="A3254" t="s">
        <v>9</v>
      </c>
      <c r="B3254" t="s">
        <v>122</v>
      </c>
      <c r="C3254" t="s">
        <v>123</v>
      </c>
      <c r="D3254" t="s">
        <v>483</v>
      </c>
      <c r="E3254" t="s">
        <v>13</v>
      </c>
      <c r="F3254" t="s">
        <v>14</v>
      </c>
      <c r="G3254">
        <v>2017</v>
      </c>
      <c r="H3254">
        <v>747.19200000000001</v>
      </c>
      <c r="I3254">
        <v>696.029</v>
      </c>
    </row>
    <row r="3255" spans="1:9" x14ac:dyDescent="0.25">
      <c r="A3255" t="s">
        <v>9</v>
      </c>
      <c r="B3255" t="s">
        <v>122</v>
      </c>
      <c r="C3255" t="s">
        <v>123</v>
      </c>
      <c r="D3255" t="s">
        <v>483</v>
      </c>
      <c r="E3255" t="s">
        <v>13</v>
      </c>
      <c r="F3255" t="s">
        <v>14</v>
      </c>
      <c r="G3255">
        <v>2018</v>
      </c>
      <c r="H3255">
        <v>747.19200000000001</v>
      </c>
    </row>
    <row r="3256" spans="1:9" x14ac:dyDescent="0.25">
      <c r="A3256" t="s">
        <v>9</v>
      </c>
      <c r="B3256" t="s">
        <v>122</v>
      </c>
      <c r="C3256" t="s">
        <v>123</v>
      </c>
      <c r="D3256" t="s">
        <v>483</v>
      </c>
      <c r="E3256" t="s">
        <v>13</v>
      </c>
      <c r="F3256" t="s">
        <v>14</v>
      </c>
      <c r="G3256">
        <v>2019</v>
      </c>
      <c r="H3256">
        <v>747.19200000000001</v>
      </c>
    </row>
    <row r="3257" spans="1:9" x14ac:dyDescent="0.25">
      <c r="A3257" t="s">
        <v>9</v>
      </c>
      <c r="B3257" t="s">
        <v>122</v>
      </c>
      <c r="C3257" t="s">
        <v>123</v>
      </c>
      <c r="D3257" t="s">
        <v>483</v>
      </c>
      <c r="E3257" t="s">
        <v>15</v>
      </c>
      <c r="F3257" t="s">
        <v>16</v>
      </c>
      <c r="G3257">
        <v>2010</v>
      </c>
      <c r="H3257">
        <v>0</v>
      </c>
      <c r="I3257">
        <v>1E-3</v>
      </c>
    </row>
    <row r="3258" spans="1:9" x14ac:dyDescent="0.25">
      <c r="A3258" t="s">
        <v>9</v>
      </c>
      <c r="B3258" t="s">
        <v>122</v>
      </c>
      <c r="C3258" t="s">
        <v>123</v>
      </c>
      <c r="D3258" t="s">
        <v>483</v>
      </c>
      <c r="E3258" t="s">
        <v>15</v>
      </c>
      <c r="F3258" t="s">
        <v>16</v>
      </c>
      <c r="G3258">
        <v>2011</v>
      </c>
      <c r="H3258">
        <v>0</v>
      </c>
      <c r="I3258">
        <v>1E-3</v>
      </c>
    </row>
    <row r="3259" spans="1:9" x14ac:dyDescent="0.25">
      <c r="A3259" t="s">
        <v>9</v>
      </c>
      <c r="B3259" t="s">
        <v>122</v>
      </c>
      <c r="C3259" t="s">
        <v>123</v>
      </c>
      <c r="D3259" t="s">
        <v>483</v>
      </c>
      <c r="E3259" t="s">
        <v>15</v>
      </c>
      <c r="F3259" t="s">
        <v>16</v>
      </c>
      <c r="G3259">
        <v>2012</v>
      </c>
      <c r="H3259">
        <v>0</v>
      </c>
      <c r="I3259">
        <v>1E-3</v>
      </c>
    </row>
    <row r="3260" spans="1:9" x14ac:dyDescent="0.25">
      <c r="A3260" t="s">
        <v>9</v>
      </c>
      <c r="B3260" t="s">
        <v>122</v>
      </c>
      <c r="C3260" t="s">
        <v>123</v>
      </c>
      <c r="D3260" t="s">
        <v>483</v>
      </c>
      <c r="E3260" t="s">
        <v>15</v>
      </c>
      <c r="F3260" t="s">
        <v>16</v>
      </c>
      <c r="G3260">
        <v>2013</v>
      </c>
      <c r="H3260">
        <v>0</v>
      </c>
      <c r="I3260">
        <v>1E-3</v>
      </c>
    </row>
    <row r="3261" spans="1:9" x14ac:dyDescent="0.25">
      <c r="A3261" t="s">
        <v>9</v>
      </c>
      <c r="B3261" t="s">
        <v>122</v>
      </c>
      <c r="C3261" t="s">
        <v>123</v>
      </c>
      <c r="D3261" t="s">
        <v>483</v>
      </c>
      <c r="E3261" t="s">
        <v>15</v>
      </c>
      <c r="F3261" t="s">
        <v>16</v>
      </c>
      <c r="G3261">
        <v>2014</v>
      </c>
      <c r="H3261">
        <v>100</v>
      </c>
      <c r="I3261">
        <v>0.40300000000000002</v>
      </c>
    </row>
    <row r="3262" spans="1:9" x14ac:dyDescent="0.25">
      <c r="A3262" t="s">
        <v>9</v>
      </c>
      <c r="B3262" t="s">
        <v>122</v>
      </c>
      <c r="C3262" t="s">
        <v>123</v>
      </c>
      <c r="D3262" t="s">
        <v>483</v>
      </c>
      <c r="E3262" t="s">
        <v>15</v>
      </c>
      <c r="F3262" t="s">
        <v>16</v>
      </c>
      <c r="G3262">
        <v>2015</v>
      </c>
      <c r="H3262">
        <v>100</v>
      </c>
      <c r="I3262">
        <v>263.20299999999997</v>
      </c>
    </row>
    <row r="3263" spans="1:9" x14ac:dyDescent="0.25">
      <c r="A3263" t="s">
        <v>9</v>
      </c>
      <c r="B3263" t="s">
        <v>122</v>
      </c>
      <c r="C3263" t="s">
        <v>123</v>
      </c>
      <c r="D3263" t="s">
        <v>483</v>
      </c>
      <c r="E3263" t="s">
        <v>15</v>
      </c>
      <c r="F3263" t="s">
        <v>16</v>
      </c>
      <c r="G3263">
        <v>2016</v>
      </c>
      <c r="H3263">
        <v>200</v>
      </c>
      <c r="I3263">
        <v>498.4</v>
      </c>
    </row>
    <row r="3264" spans="1:9" x14ac:dyDescent="0.25">
      <c r="A3264" t="s">
        <v>9</v>
      </c>
      <c r="B3264" t="s">
        <v>122</v>
      </c>
      <c r="C3264" t="s">
        <v>123</v>
      </c>
      <c r="D3264" t="s">
        <v>483</v>
      </c>
      <c r="E3264" t="s">
        <v>15</v>
      </c>
      <c r="F3264" t="s">
        <v>16</v>
      </c>
      <c r="G3264">
        <v>2017</v>
      </c>
      <c r="H3264">
        <v>300</v>
      </c>
      <c r="I3264">
        <v>687</v>
      </c>
    </row>
    <row r="3265" spans="1:9" x14ac:dyDescent="0.25">
      <c r="A3265" t="s">
        <v>9</v>
      </c>
      <c r="B3265" t="s">
        <v>122</v>
      </c>
      <c r="C3265" t="s">
        <v>123</v>
      </c>
      <c r="D3265" t="s">
        <v>483</v>
      </c>
      <c r="E3265" t="s">
        <v>15</v>
      </c>
      <c r="F3265" t="s">
        <v>16</v>
      </c>
      <c r="G3265">
        <v>2018</v>
      </c>
      <c r="H3265">
        <v>400</v>
      </c>
    </row>
    <row r="3266" spans="1:9" x14ac:dyDescent="0.25">
      <c r="A3266" t="s">
        <v>9</v>
      </c>
      <c r="B3266" t="s">
        <v>122</v>
      </c>
      <c r="C3266" t="s">
        <v>123</v>
      </c>
      <c r="D3266" t="s">
        <v>483</v>
      </c>
      <c r="E3266" t="s">
        <v>15</v>
      </c>
      <c r="F3266" t="s">
        <v>16</v>
      </c>
      <c r="G3266">
        <v>2019</v>
      </c>
      <c r="H3266">
        <v>500</v>
      </c>
    </row>
    <row r="3267" spans="1:9" x14ac:dyDescent="0.25">
      <c r="A3267" t="s">
        <v>9</v>
      </c>
      <c r="B3267" t="s">
        <v>122</v>
      </c>
      <c r="C3267" t="s">
        <v>123</v>
      </c>
      <c r="D3267" t="s">
        <v>483</v>
      </c>
      <c r="E3267" t="s">
        <v>15</v>
      </c>
      <c r="F3267" t="s">
        <v>17</v>
      </c>
      <c r="G3267">
        <v>2000</v>
      </c>
      <c r="H3267">
        <v>0</v>
      </c>
      <c r="I3267">
        <v>0</v>
      </c>
    </row>
    <row r="3268" spans="1:9" x14ac:dyDescent="0.25">
      <c r="A3268" t="s">
        <v>9</v>
      </c>
      <c r="B3268" t="s">
        <v>122</v>
      </c>
      <c r="C3268" t="s">
        <v>123</v>
      </c>
      <c r="D3268" t="s">
        <v>483</v>
      </c>
      <c r="E3268" t="s">
        <v>15</v>
      </c>
      <c r="F3268" t="s">
        <v>17</v>
      </c>
      <c r="G3268">
        <v>2001</v>
      </c>
      <c r="H3268">
        <v>0</v>
      </c>
      <c r="I3268">
        <v>0</v>
      </c>
    </row>
    <row r="3269" spans="1:9" x14ac:dyDescent="0.25">
      <c r="A3269" t="s">
        <v>9</v>
      </c>
      <c r="B3269" t="s">
        <v>122</v>
      </c>
      <c r="C3269" t="s">
        <v>123</v>
      </c>
      <c r="D3269" t="s">
        <v>483</v>
      </c>
      <c r="E3269" t="s">
        <v>15</v>
      </c>
      <c r="F3269" t="s">
        <v>17</v>
      </c>
      <c r="G3269">
        <v>2002</v>
      </c>
      <c r="H3269">
        <v>0</v>
      </c>
      <c r="I3269">
        <v>0</v>
      </c>
    </row>
    <row r="3270" spans="1:9" x14ac:dyDescent="0.25">
      <c r="A3270" t="s">
        <v>9</v>
      </c>
      <c r="B3270" t="s">
        <v>122</v>
      </c>
      <c r="C3270" t="s">
        <v>123</v>
      </c>
      <c r="D3270" t="s">
        <v>483</v>
      </c>
      <c r="E3270" t="s">
        <v>15</v>
      </c>
      <c r="F3270" t="s">
        <v>17</v>
      </c>
      <c r="G3270">
        <v>2003</v>
      </c>
      <c r="H3270">
        <v>0</v>
      </c>
      <c r="I3270">
        <v>0</v>
      </c>
    </row>
    <row r="3271" spans="1:9" x14ac:dyDescent="0.25">
      <c r="A3271" t="s">
        <v>9</v>
      </c>
      <c r="B3271" t="s">
        <v>122</v>
      </c>
      <c r="C3271" t="s">
        <v>123</v>
      </c>
      <c r="D3271" t="s">
        <v>483</v>
      </c>
      <c r="E3271" t="s">
        <v>15</v>
      </c>
      <c r="F3271" t="s">
        <v>17</v>
      </c>
      <c r="G3271">
        <v>2004</v>
      </c>
      <c r="H3271">
        <v>0</v>
      </c>
      <c r="I3271">
        <v>0</v>
      </c>
    </row>
    <row r="3272" spans="1:9" x14ac:dyDescent="0.25">
      <c r="A3272" t="s">
        <v>9</v>
      </c>
      <c r="B3272" t="s">
        <v>122</v>
      </c>
      <c r="C3272" t="s">
        <v>123</v>
      </c>
      <c r="D3272" t="s">
        <v>483</v>
      </c>
      <c r="E3272" t="s">
        <v>15</v>
      </c>
      <c r="F3272" t="s">
        <v>17</v>
      </c>
      <c r="G3272">
        <v>2005</v>
      </c>
      <c r="H3272">
        <v>0</v>
      </c>
      <c r="I3272">
        <v>0</v>
      </c>
    </row>
    <row r="3273" spans="1:9" x14ac:dyDescent="0.25">
      <c r="A3273" t="s">
        <v>9</v>
      </c>
      <c r="B3273" t="s">
        <v>122</v>
      </c>
      <c r="C3273" t="s">
        <v>123</v>
      </c>
      <c r="D3273" t="s">
        <v>483</v>
      </c>
      <c r="E3273" t="s">
        <v>15</v>
      </c>
      <c r="F3273" t="s">
        <v>17</v>
      </c>
      <c r="G3273">
        <v>2006</v>
      </c>
      <c r="H3273">
        <v>0</v>
      </c>
      <c r="I3273">
        <v>0</v>
      </c>
    </row>
    <row r="3274" spans="1:9" x14ac:dyDescent="0.25">
      <c r="A3274" t="s">
        <v>9</v>
      </c>
      <c r="B3274" t="s">
        <v>122</v>
      </c>
      <c r="C3274" t="s">
        <v>123</v>
      </c>
      <c r="D3274" t="s">
        <v>483</v>
      </c>
      <c r="E3274" t="s">
        <v>15</v>
      </c>
      <c r="F3274" t="s">
        <v>17</v>
      </c>
      <c r="G3274">
        <v>2007</v>
      </c>
      <c r="H3274">
        <v>0</v>
      </c>
      <c r="I3274">
        <v>0</v>
      </c>
    </row>
    <row r="3275" spans="1:9" x14ac:dyDescent="0.25">
      <c r="A3275" t="s">
        <v>9</v>
      </c>
      <c r="B3275" t="s">
        <v>122</v>
      </c>
      <c r="C3275" t="s">
        <v>123</v>
      </c>
      <c r="D3275" t="s">
        <v>483</v>
      </c>
      <c r="E3275" t="s">
        <v>15</v>
      </c>
      <c r="F3275" t="s">
        <v>17</v>
      </c>
      <c r="G3275">
        <v>2008</v>
      </c>
      <c r="H3275">
        <v>0</v>
      </c>
      <c r="I3275">
        <v>0</v>
      </c>
    </row>
    <row r="3276" spans="1:9" x14ac:dyDescent="0.25">
      <c r="A3276" t="s">
        <v>9</v>
      </c>
      <c r="B3276" t="s">
        <v>122</v>
      </c>
      <c r="C3276" t="s">
        <v>123</v>
      </c>
      <c r="D3276" t="s">
        <v>483</v>
      </c>
      <c r="E3276" t="s">
        <v>15</v>
      </c>
      <c r="F3276" t="s">
        <v>17</v>
      </c>
      <c r="G3276">
        <v>2009</v>
      </c>
      <c r="H3276">
        <v>0</v>
      </c>
      <c r="I3276">
        <v>0</v>
      </c>
    </row>
    <row r="3277" spans="1:9" x14ac:dyDescent="0.25">
      <c r="A3277" t="s">
        <v>9</v>
      </c>
      <c r="B3277" t="s">
        <v>122</v>
      </c>
      <c r="C3277" t="s">
        <v>123</v>
      </c>
      <c r="D3277" t="s">
        <v>483</v>
      </c>
      <c r="E3277" t="s">
        <v>15</v>
      </c>
      <c r="F3277" t="s">
        <v>17</v>
      </c>
      <c r="G3277">
        <v>2010</v>
      </c>
      <c r="H3277">
        <v>0</v>
      </c>
      <c r="I3277">
        <v>0</v>
      </c>
    </row>
    <row r="3278" spans="1:9" x14ac:dyDescent="0.25">
      <c r="A3278" t="s">
        <v>9</v>
      </c>
      <c r="B3278" t="s">
        <v>122</v>
      </c>
      <c r="C3278" t="s">
        <v>123</v>
      </c>
      <c r="D3278" t="s">
        <v>483</v>
      </c>
      <c r="E3278" t="s">
        <v>15</v>
      </c>
      <c r="F3278" t="s">
        <v>17</v>
      </c>
      <c r="G3278">
        <v>2011</v>
      </c>
      <c r="H3278">
        <v>0</v>
      </c>
      <c r="I3278">
        <v>0</v>
      </c>
    </row>
    <row r="3279" spans="1:9" x14ac:dyDescent="0.25">
      <c r="A3279" t="s">
        <v>9</v>
      </c>
      <c r="B3279" t="s">
        <v>122</v>
      </c>
      <c r="C3279" t="s">
        <v>123</v>
      </c>
      <c r="D3279" t="s">
        <v>483</v>
      </c>
      <c r="E3279" t="s">
        <v>15</v>
      </c>
      <c r="F3279" t="s">
        <v>17</v>
      </c>
      <c r="G3279">
        <v>2012</v>
      </c>
      <c r="H3279">
        <v>0</v>
      </c>
      <c r="I3279">
        <v>0</v>
      </c>
    </row>
    <row r="3280" spans="1:9" x14ac:dyDescent="0.25">
      <c r="A3280" t="s">
        <v>9</v>
      </c>
      <c r="B3280" t="s">
        <v>122</v>
      </c>
      <c r="C3280" t="s">
        <v>123</v>
      </c>
      <c r="D3280" t="s">
        <v>483</v>
      </c>
      <c r="E3280" t="s">
        <v>15</v>
      </c>
      <c r="F3280" t="s">
        <v>17</v>
      </c>
      <c r="G3280">
        <v>2013</v>
      </c>
      <c r="H3280">
        <v>0</v>
      </c>
      <c r="I3280">
        <v>0</v>
      </c>
    </row>
    <row r="3281" spans="1:9" x14ac:dyDescent="0.25">
      <c r="A3281" t="s">
        <v>9</v>
      </c>
      <c r="B3281" t="s">
        <v>122</v>
      </c>
      <c r="C3281" t="s">
        <v>123</v>
      </c>
      <c r="D3281" t="s">
        <v>483</v>
      </c>
      <c r="E3281" t="s">
        <v>15</v>
      </c>
      <c r="F3281" t="s">
        <v>17</v>
      </c>
      <c r="G3281">
        <v>2014</v>
      </c>
      <c r="H3281">
        <v>0</v>
      </c>
      <c r="I3281">
        <v>0</v>
      </c>
    </row>
    <row r="3282" spans="1:9" x14ac:dyDescent="0.25">
      <c r="A3282" t="s">
        <v>9</v>
      </c>
      <c r="B3282" t="s">
        <v>122</v>
      </c>
      <c r="C3282" t="s">
        <v>123</v>
      </c>
      <c r="D3282" t="s">
        <v>483</v>
      </c>
      <c r="E3282" t="s">
        <v>15</v>
      </c>
      <c r="F3282" t="s">
        <v>17</v>
      </c>
      <c r="G3282">
        <v>2015</v>
      </c>
      <c r="H3282">
        <v>0</v>
      </c>
      <c r="I3282">
        <v>0</v>
      </c>
    </row>
    <row r="3283" spans="1:9" x14ac:dyDescent="0.25">
      <c r="A3283" t="s">
        <v>9</v>
      </c>
      <c r="B3283" t="s">
        <v>122</v>
      </c>
      <c r="C3283" t="s">
        <v>123</v>
      </c>
      <c r="D3283" t="s">
        <v>483</v>
      </c>
      <c r="E3283" t="s">
        <v>15</v>
      </c>
      <c r="F3283" t="s">
        <v>17</v>
      </c>
      <c r="G3283">
        <v>2016</v>
      </c>
      <c r="H3283">
        <v>0</v>
      </c>
      <c r="I3283">
        <v>0</v>
      </c>
    </row>
    <row r="3284" spans="1:9" x14ac:dyDescent="0.25">
      <c r="A3284" t="s">
        <v>9</v>
      </c>
      <c r="B3284" t="s">
        <v>122</v>
      </c>
      <c r="C3284" t="s">
        <v>123</v>
      </c>
      <c r="D3284" t="s">
        <v>483</v>
      </c>
      <c r="E3284" t="s">
        <v>15</v>
      </c>
      <c r="F3284" t="s">
        <v>17</v>
      </c>
      <c r="G3284">
        <v>2017</v>
      </c>
      <c r="H3284">
        <v>0</v>
      </c>
      <c r="I3284">
        <v>0</v>
      </c>
    </row>
    <row r="3285" spans="1:9" x14ac:dyDescent="0.25">
      <c r="A3285" t="s">
        <v>9</v>
      </c>
      <c r="B3285" t="s">
        <v>122</v>
      </c>
      <c r="C3285" t="s">
        <v>123</v>
      </c>
      <c r="D3285" t="s">
        <v>483</v>
      </c>
      <c r="E3285" t="s">
        <v>15</v>
      </c>
      <c r="F3285" t="s">
        <v>17</v>
      </c>
      <c r="G3285">
        <v>2019</v>
      </c>
      <c r="H3285">
        <v>0.92600000000000005</v>
      </c>
    </row>
    <row r="3286" spans="1:9" x14ac:dyDescent="0.25">
      <c r="A3286" t="s">
        <v>9</v>
      </c>
      <c r="B3286" t="s">
        <v>122</v>
      </c>
      <c r="C3286" t="s">
        <v>123</v>
      </c>
      <c r="D3286" t="s">
        <v>483</v>
      </c>
      <c r="E3286" t="s">
        <v>15</v>
      </c>
      <c r="F3286" t="s">
        <v>26</v>
      </c>
      <c r="G3286">
        <v>2010</v>
      </c>
      <c r="H3286">
        <v>1.9590000000000001</v>
      </c>
      <c r="I3286">
        <v>1.3180000000000001</v>
      </c>
    </row>
    <row r="3287" spans="1:9" x14ac:dyDescent="0.25">
      <c r="A3287" t="s">
        <v>9</v>
      </c>
      <c r="B3287" t="s">
        <v>122</v>
      </c>
      <c r="C3287" t="s">
        <v>123</v>
      </c>
      <c r="D3287" t="s">
        <v>483</v>
      </c>
      <c r="E3287" t="s">
        <v>15</v>
      </c>
      <c r="F3287" t="s">
        <v>26</v>
      </c>
      <c r="G3287">
        <v>2011</v>
      </c>
      <c r="H3287">
        <v>5.6580000000000004</v>
      </c>
      <c r="I3287">
        <v>3.8079999999999998</v>
      </c>
    </row>
    <row r="3288" spans="1:9" x14ac:dyDescent="0.25">
      <c r="A3288" t="s">
        <v>9</v>
      </c>
      <c r="B3288" t="s">
        <v>122</v>
      </c>
      <c r="C3288" t="s">
        <v>123</v>
      </c>
      <c r="D3288" t="s">
        <v>483</v>
      </c>
      <c r="E3288" t="s">
        <v>15</v>
      </c>
      <c r="F3288" t="s">
        <v>26</v>
      </c>
      <c r="G3288">
        <v>2012</v>
      </c>
      <c r="H3288">
        <v>11.303000000000001</v>
      </c>
      <c r="I3288">
        <v>7.6070000000000002</v>
      </c>
    </row>
    <row r="3289" spans="1:9" x14ac:dyDescent="0.25">
      <c r="A3289" t="s">
        <v>9</v>
      </c>
      <c r="B3289" t="s">
        <v>122</v>
      </c>
      <c r="C3289" t="s">
        <v>123</v>
      </c>
      <c r="D3289" t="s">
        <v>483</v>
      </c>
      <c r="E3289" t="s">
        <v>15</v>
      </c>
      <c r="F3289" t="s">
        <v>26</v>
      </c>
      <c r="G3289">
        <v>2013</v>
      </c>
      <c r="H3289">
        <v>261.625</v>
      </c>
      <c r="I3289">
        <v>53.743000000000002</v>
      </c>
    </row>
    <row r="3290" spans="1:9" x14ac:dyDescent="0.25">
      <c r="A3290" t="s">
        <v>9</v>
      </c>
      <c r="B3290" t="s">
        <v>122</v>
      </c>
      <c r="C3290" t="s">
        <v>123</v>
      </c>
      <c r="D3290" t="s">
        <v>483</v>
      </c>
      <c r="E3290" t="s">
        <v>15</v>
      </c>
      <c r="F3290" t="s">
        <v>26</v>
      </c>
      <c r="G3290">
        <v>2014</v>
      </c>
      <c r="H3290">
        <v>1062.9010000000001</v>
      </c>
      <c r="I3290">
        <v>1074.558</v>
      </c>
    </row>
    <row r="3291" spans="1:9" x14ac:dyDescent="0.25">
      <c r="A3291" t="s">
        <v>9</v>
      </c>
      <c r="B3291" t="s">
        <v>122</v>
      </c>
      <c r="C3291" t="s">
        <v>123</v>
      </c>
      <c r="D3291" t="s">
        <v>483</v>
      </c>
      <c r="E3291" t="s">
        <v>15</v>
      </c>
      <c r="F3291" t="s">
        <v>26</v>
      </c>
      <c r="G3291">
        <v>2015</v>
      </c>
      <c r="H3291">
        <v>1251.6559999999999</v>
      </c>
      <c r="I3291">
        <v>2136.221</v>
      </c>
    </row>
    <row r="3292" spans="1:9" x14ac:dyDescent="0.25">
      <c r="A3292" t="s">
        <v>9</v>
      </c>
      <c r="B3292" t="s">
        <v>122</v>
      </c>
      <c r="C3292" t="s">
        <v>123</v>
      </c>
      <c r="D3292" t="s">
        <v>483</v>
      </c>
      <c r="E3292" t="s">
        <v>15</v>
      </c>
      <c r="F3292" t="s">
        <v>26</v>
      </c>
      <c r="G3292">
        <v>2016</v>
      </c>
      <c r="H3292">
        <v>1974.0260000000001</v>
      </c>
      <c r="I3292">
        <v>2842.1410000000001</v>
      </c>
    </row>
    <row r="3293" spans="1:9" x14ac:dyDescent="0.25">
      <c r="A3293" t="s">
        <v>9</v>
      </c>
      <c r="B3293" t="s">
        <v>122</v>
      </c>
      <c r="C3293" t="s">
        <v>123</v>
      </c>
      <c r="D3293" t="s">
        <v>483</v>
      </c>
      <c r="E3293" t="s">
        <v>15</v>
      </c>
      <c r="F3293" t="s">
        <v>26</v>
      </c>
      <c r="G3293">
        <v>2017</v>
      </c>
      <c r="H3293">
        <v>2186.3960000000002</v>
      </c>
      <c r="I3293">
        <v>3725.0610000000001</v>
      </c>
    </row>
    <row r="3294" spans="1:9" x14ac:dyDescent="0.25">
      <c r="A3294" t="s">
        <v>9</v>
      </c>
      <c r="B3294" t="s">
        <v>122</v>
      </c>
      <c r="C3294" t="s">
        <v>123</v>
      </c>
      <c r="D3294" t="s">
        <v>483</v>
      </c>
      <c r="E3294" t="s">
        <v>15</v>
      </c>
      <c r="F3294" t="s">
        <v>26</v>
      </c>
      <c r="G3294">
        <v>2018</v>
      </c>
      <c r="H3294">
        <v>2558.7660000000001</v>
      </c>
    </row>
    <row r="3295" spans="1:9" x14ac:dyDescent="0.25">
      <c r="A3295" t="s">
        <v>9</v>
      </c>
      <c r="B3295" t="s">
        <v>122</v>
      </c>
      <c r="C3295" t="s">
        <v>123</v>
      </c>
      <c r="D3295" t="s">
        <v>483</v>
      </c>
      <c r="E3295" t="s">
        <v>15</v>
      </c>
      <c r="F3295" t="s">
        <v>26</v>
      </c>
      <c r="G3295">
        <v>2019</v>
      </c>
      <c r="H3295">
        <v>2559.7660000000001</v>
      </c>
    </row>
    <row r="3296" spans="1:9" x14ac:dyDescent="0.25">
      <c r="A3296" t="s">
        <v>9</v>
      </c>
      <c r="B3296" t="s">
        <v>122</v>
      </c>
      <c r="C3296" t="s">
        <v>123</v>
      </c>
      <c r="D3296" t="s">
        <v>483</v>
      </c>
      <c r="E3296" t="s">
        <v>18</v>
      </c>
      <c r="F3296" t="s">
        <v>19</v>
      </c>
      <c r="G3296">
        <v>2002</v>
      </c>
      <c r="H3296">
        <v>3.16</v>
      </c>
      <c r="I3296">
        <v>8</v>
      </c>
    </row>
    <row r="3297" spans="1:9" x14ac:dyDescent="0.25">
      <c r="A3297" t="s">
        <v>9</v>
      </c>
      <c r="B3297" t="s">
        <v>122</v>
      </c>
      <c r="C3297" t="s">
        <v>123</v>
      </c>
      <c r="D3297" t="s">
        <v>483</v>
      </c>
      <c r="E3297" t="s">
        <v>18</v>
      </c>
      <c r="F3297" t="s">
        <v>19</v>
      </c>
      <c r="G3297">
        <v>2003</v>
      </c>
      <c r="H3297">
        <v>3.16</v>
      </c>
      <c r="I3297">
        <v>8</v>
      </c>
    </row>
    <row r="3298" spans="1:9" x14ac:dyDescent="0.25">
      <c r="A3298" t="s">
        <v>9</v>
      </c>
      <c r="B3298" t="s">
        <v>122</v>
      </c>
      <c r="C3298" t="s">
        <v>123</v>
      </c>
      <c r="D3298" t="s">
        <v>483</v>
      </c>
      <c r="E3298" t="s">
        <v>18</v>
      </c>
      <c r="F3298" t="s">
        <v>19</v>
      </c>
      <c r="G3298">
        <v>2004</v>
      </c>
      <c r="H3298">
        <v>3.16</v>
      </c>
      <c r="I3298">
        <v>8</v>
      </c>
    </row>
    <row r="3299" spans="1:9" x14ac:dyDescent="0.25">
      <c r="A3299" t="s">
        <v>9</v>
      </c>
      <c r="B3299" t="s">
        <v>122</v>
      </c>
      <c r="C3299" t="s">
        <v>123</v>
      </c>
      <c r="D3299" t="s">
        <v>483</v>
      </c>
      <c r="E3299" t="s">
        <v>18</v>
      </c>
      <c r="F3299" t="s">
        <v>19</v>
      </c>
      <c r="G3299">
        <v>2005</v>
      </c>
      <c r="H3299">
        <v>3.16</v>
      </c>
      <c r="I3299">
        <v>8</v>
      </c>
    </row>
    <row r="3300" spans="1:9" x14ac:dyDescent="0.25">
      <c r="A3300" t="s">
        <v>9</v>
      </c>
      <c r="B3300" t="s">
        <v>122</v>
      </c>
      <c r="C3300" t="s">
        <v>123</v>
      </c>
      <c r="D3300" t="s">
        <v>483</v>
      </c>
      <c r="E3300" t="s">
        <v>18</v>
      </c>
      <c r="F3300" t="s">
        <v>19</v>
      </c>
      <c r="G3300">
        <v>2006</v>
      </c>
      <c r="H3300">
        <v>3.16</v>
      </c>
      <c r="I3300">
        <v>8</v>
      </c>
    </row>
    <row r="3301" spans="1:9" x14ac:dyDescent="0.25">
      <c r="A3301" t="s">
        <v>9</v>
      </c>
      <c r="B3301" t="s">
        <v>122</v>
      </c>
      <c r="C3301" t="s">
        <v>123</v>
      </c>
      <c r="D3301" t="s">
        <v>483</v>
      </c>
      <c r="E3301" t="s">
        <v>18</v>
      </c>
      <c r="F3301" t="s">
        <v>19</v>
      </c>
      <c r="G3301">
        <v>2007</v>
      </c>
      <c r="H3301">
        <v>3.16</v>
      </c>
      <c r="I3301">
        <v>8</v>
      </c>
    </row>
    <row r="3302" spans="1:9" x14ac:dyDescent="0.25">
      <c r="A3302" t="s">
        <v>9</v>
      </c>
      <c r="B3302" t="s">
        <v>122</v>
      </c>
      <c r="C3302" t="s">
        <v>123</v>
      </c>
      <c r="D3302" t="s">
        <v>483</v>
      </c>
      <c r="E3302" t="s">
        <v>18</v>
      </c>
      <c r="F3302" t="s">
        <v>19</v>
      </c>
      <c r="G3302">
        <v>2008</v>
      </c>
      <c r="H3302">
        <v>8.36</v>
      </c>
      <c r="I3302">
        <v>22</v>
      </c>
    </row>
    <row r="3303" spans="1:9" x14ac:dyDescent="0.25">
      <c r="A3303" t="s">
        <v>9</v>
      </c>
      <c r="B3303" t="s">
        <v>122</v>
      </c>
      <c r="C3303" t="s">
        <v>123</v>
      </c>
      <c r="D3303" t="s">
        <v>483</v>
      </c>
      <c r="E3303" t="s">
        <v>18</v>
      </c>
      <c r="F3303" t="s">
        <v>19</v>
      </c>
      <c r="G3303">
        <v>2009</v>
      </c>
      <c r="H3303">
        <v>8.36</v>
      </c>
      <c r="I3303">
        <v>22</v>
      </c>
    </row>
    <row r="3304" spans="1:9" x14ac:dyDescent="0.25">
      <c r="A3304" t="s">
        <v>9</v>
      </c>
      <c r="B3304" t="s">
        <v>122</v>
      </c>
      <c r="C3304" t="s">
        <v>123</v>
      </c>
      <c r="D3304" t="s">
        <v>483</v>
      </c>
      <c r="E3304" t="s">
        <v>18</v>
      </c>
      <c r="F3304" t="s">
        <v>19</v>
      </c>
      <c r="G3304">
        <v>2010</v>
      </c>
      <c r="H3304">
        <v>10.16</v>
      </c>
      <c r="I3304">
        <v>27</v>
      </c>
    </row>
    <row r="3305" spans="1:9" x14ac:dyDescent="0.25">
      <c r="A3305" t="s">
        <v>9</v>
      </c>
      <c r="B3305" t="s">
        <v>122</v>
      </c>
      <c r="C3305" t="s">
        <v>123</v>
      </c>
      <c r="D3305" t="s">
        <v>483</v>
      </c>
      <c r="E3305" t="s">
        <v>18</v>
      </c>
      <c r="F3305" t="s">
        <v>19</v>
      </c>
      <c r="G3305">
        <v>2011</v>
      </c>
      <c r="H3305">
        <v>10.16</v>
      </c>
      <c r="I3305">
        <v>27</v>
      </c>
    </row>
    <row r="3306" spans="1:9" x14ac:dyDescent="0.25">
      <c r="A3306" t="s">
        <v>9</v>
      </c>
      <c r="B3306" t="s">
        <v>122</v>
      </c>
      <c r="C3306" t="s">
        <v>123</v>
      </c>
      <c r="D3306" t="s">
        <v>483</v>
      </c>
      <c r="E3306" t="s">
        <v>18</v>
      </c>
      <c r="F3306" t="s">
        <v>19</v>
      </c>
      <c r="G3306">
        <v>2012</v>
      </c>
      <c r="H3306">
        <v>10.16</v>
      </c>
      <c r="I3306">
        <v>27</v>
      </c>
    </row>
    <row r="3307" spans="1:9" x14ac:dyDescent="0.25">
      <c r="A3307" t="s">
        <v>9</v>
      </c>
      <c r="B3307" t="s">
        <v>122</v>
      </c>
      <c r="C3307" t="s">
        <v>123</v>
      </c>
      <c r="D3307" t="s">
        <v>483</v>
      </c>
      <c r="E3307" t="s">
        <v>18</v>
      </c>
      <c r="F3307" t="s">
        <v>19</v>
      </c>
      <c r="G3307">
        <v>2013</v>
      </c>
      <c r="H3307">
        <v>257</v>
      </c>
      <c r="I3307">
        <v>36.799999999999997</v>
      </c>
    </row>
    <row r="3308" spans="1:9" x14ac:dyDescent="0.25">
      <c r="A3308" t="s">
        <v>9</v>
      </c>
      <c r="B3308" t="s">
        <v>122</v>
      </c>
      <c r="C3308" t="s">
        <v>123</v>
      </c>
      <c r="D3308" t="s">
        <v>483</v>
      </c>
      <c r="E3308" t="s">
        <v>18</v>
      </c>
      <c r="F3308" t="s">
        <v>19</v>
      </c>
      <c r="G3308">
        <v>2014</v>
      </c>
      <c r="H3308">
        <v>569</v>
      </c>
      <c r="I3308">
        <v>1056.9000000000001</v>
      </c>
    </row>
    <row r="3309" spans="1:9" x14ac:dyDescent="0.25">
      <c r="A3309" t="s">
        <v>9</v>
      </c>
      <c r="B3309" t="s">
        <v>122</v>
      </c>
      <c r="C3309" t="s">
        <v>123</v>
      </c>
      <c r="D3309" t="s">
        <v>483</v>
      </c>
      <c r="E3309" t="s">
        <v>18</v>
      </c>
      <c r="F3309" t="s">
        <v>19</v>
      </c>
      <c r="G3309">
        <v>2015</v>
      </c>
      <c r="H3309">
        <v>1079</v>
      </c>
      <c r="I3309">
        <v>2484.1</v>
      </c>
    </row>
    <row r="3310" spans="1:9" x14ac:dyDescent="0.25">
      <c r="A3310" t="s">
        <v>9</v>
      </c>
      <c r="B3310" t="s">
        <v>122</v>
      </c>
      <c r="C3310" t="s">
        <v>123</v>
      </c>
      <c r="D3310" t="s">
        <v>483</v>
      </c>
      <c r="E3310" t="s">
        <v>18</v>
      </c>
      <c r="F3310" t="s">
        <v>19</v>
      </c>
      <c r="G3310">
        <v>2016</v>
      </c>
      <c r="H3310">
        <v>1473</v>
      </c>
      <c r="I3310">
        <v>3697.7</v>
      </c>
    </row>
    <row r="3311" spans="1:9" x14ac:dyDescent="0.25">
      <c r="A3311" t="s">
        <v>9</v>
      </c>
      <c r="B3311" t="s">
        <v>122</v>
      </c>
      <c r="C3311" t="s">
        <v>123</v>
      </c>
      <c r="D3311" t="s">
        <v>483</v>
      </c>
      <c r="E3311" t="s">
        <v>18</v>
      </c>
      <c r="F3311" t="s">
        <v>19</v>
      </c>
      <c r="G3311">
        <v>2017</v>
      </c>
      <c r="H3311">
        <v>2094</v>
      </c>
      <c r="I3311">
        <v>4924</v>
      </c>
    </row>
    <row r="3312" spans="1:9" x14ac:dyDescent="0.25">
      <c r="A3312" t="s">
        <v>9</v>
      </c>
      <c r="B3312" t="s">
        <v>122</v>
      </c>
      <c r="C3312" t="s">
        <v>123</v>
      </c>
      <c r="D3312" t="s">
        <v>483</v>
      </c>
      <c r="E3312" t="s">
        <v>18</v>
      </c>
      <c r="F3312" t="s">
        <v>19</v>
      </c>
      <c r="G3312">
        <v>2018</v>
      </c>
      <c r="H3312">
        <v>2094</v>
      </c>
    </row>
    <row r="3313" spans="1:9" x14ac:dyDescent="0.25">
      <c r="A3313" t="s">
        <v>9</v>
      </c>
      <c r="B3313" t="s">
        <v>122</v>
      </c>
      <c r="C3313" t="s">
        <v>123</v>
      </c>
      <c r="D3313" t="s">
        <v>483</v>
      </c>
      <c r="E3313" t="s">
        <v>18</v>
      </c>
      <c r="F3313" t="s">
        <v>19</v>
      </c>
      <c r="G3313">
        <v>2019</v>
      </c>
      <c r="H3313">
        <v>2094</v>
      </c>
    </row>
    <row r="3314" spans="1:9" x14ac:dyDescent="0.25">
      <c r="A3314" t="s">
        <v>9</v>
      </c>
      <c r="B3314" t="s">
        <v>125</v>
      </c>
      <c r="C3314" t="s">
        <v>126</v>
      </c>
      <c r="D3314" t="s">
        <v>482</v>
      </c>
      <c r="E3314" t="s">
        <v>12</v>
      </c>
      <c r="F3314" t="s">
        <v>12</v>
      </c>
      <c r="G3314">
        <v>2011</v>
      </c>
      <c r="H3314">
        <v>30</v>
      </c>
    </row>
    <row r="3315" spans="1:9" x14ac:dyDescent="0.25">
      <c r="A3315" t="s">
        <v>9</v>
      </c>
      <c r="B3315" t="s">
        <v>125</v>
      </c>
      <c r="C3315" t="s">
        <v>126</v>
      </c>
      <c r="D3315" t="s">
        <v>482</v>
      </c>
      <c r="E3315" t="s">
        <v>12</v>
      </c>
      <c r="F3315" t="s">
        <v>12</v>
      </c>
      <c r="G3315">
        <v>2012</v>
      </c>
      <c r="H3315">
        <v>110</v>
      </c>
      <c r="I3315">
        <v>443</v>
      </c>
    </row>
    <row r="3316" spans="1:9" x14ac:dyDescent="0.25">
      <c r="A3316" t="s">
        <v>9</v>
      </c>
      <c r="B3316" t="s">
        <v>125</v>
      </c>
      <c r="C3316" t="s">
        <v>126</v>
      </c>
      <c r="D3316" t="s">
        <v>482</v>
      </c>
      <c r="E3316" t="s">
        <v>12</v>
      </c>
      <c r="F3316" t="s">
        <v>12</v>
      </c>
      <c r="G3316">
        <v>2013</v>
      </c>
      <c r="H3316">
        <v>110</v>
      </c>
      <c r="I3316">
        <v>470</v>
      </c>
    </row>
    <row r="3317" spans="1:9" x14ac:dyDescent="0.25">
      <c r="A3317" t="s">
        <v>9</v>
      </c>
      <c r="B3317" t="s">
        <v>125</v>
      </c>
      <c r="C3317" t="s">
        <v>126</v>
      </c>
      <c r="D3317" t="s">
        <v>482</v>
      </c>
      <c r="E3317" t="s">
        <v>12</v>
      </c>
      <c r="F3317" t="s">
        <v>12</v>
      </c>
      <c r="G3317">
        <v>2014</v>
      </c>
      <c r="H3317">
        <v>110</v>
      </c>
      <c r="I3317">
        <v>488</v>
      </c>
    </row>
    <row r="3318" spans="1:9" x14ac:dyDescent="0.25">
      <c r="A3318" t="s">
        <v>9</v>
      </c>
      <c r="B3318" t="s">
        <v>125</v>
      </c>
      <c r="C3318" t="s">
        <v>126</v>
      </c>
      <c r="D3318" t="s">
        <v>482</v>
      </c>
      <c r="E3318" t="s">
        <v>12</v>
      </c>
      <c r="F3318" t="s">
        <v>12</v>
      </c>
      <c r="G3318">
        <v>2015</v>
      </c>
      <c r="H3318">
        <v>110</v>
      </c>
      <c r="I3318">
        <v>576</v>
      </c>
    </row>
    <row r="3319" spans="1:9" x14ac:dyDescent="0.25">
      <c r="A3319" t="s">
        <v>9</v>
      </c>
      <c r="B3319" t="s">
        <v>125</v>
      </c>
      <c r="C3319" t="s">
        <v>126</v>
      </c>
      <c r="D3319" t="s">
        <v>482</v>
      </c>
      <c r="E3319" t="s">
        <v>12</v>
      </c>
      <c r="F3319" t="s">
        <v>12</v>
      </c>
      <c r="G3319">
        <v>2016</v>
      </c>
      <c r="H3319">
        <v>110</v>
      </c>
      <c r="I3319">
        <v>437</v>
      </c>
    </row>
    <row r="3320" spans="1:9" x14ac:dyDescent="0.25">
      <c r="A3320" t="s">
        <v>9</v>
      </c>
      <c r="B3320" t="s">
        <v>125</v>
      </c>
      <c r="C3320" t="s">
        <v>126</v>
      </c>
      <c r="D3320" t="s">
        <v>482</v>
      </c>
      <c r="E3320" t="s">
        <v>12</v>
      </c>
      <c r="F3320" t="s">
        <v>12</v>
      </c>
      <c r="G3320">
        <v>2017</v>
      </c>
      <c r="H3320">
        <v>161.4</v>
      </c>
      <c r="I3320">
        <v>794.23400000000004</v>
      </c>
    </row>
    <row r="3321" spans="1:9" x14ac:dyDescent="0.25">
      <c r="A3321" t="s">
        <v>9</v>
      </c>
      <c r="B3321" t="s">
        <v>125</v>
      </c>
      <c r="C3321" t="s">
        <v>126</v>
      </c>
      <c r="D3321" t="s">
        <v>482</v>
      </c>
      <c r="E3321" t="s">
        <v>12</v>
      </c>
      <c r="F3321" t="s">
        <v>12</v>
      </c>
      <c r="G3321">
        <v>2018</v>
      </c>
      <c r="H3321">
        <v>171.4</v>
      </c>
    </row>
    <row r="3322" spans="1:9" x14ac:dyDescent="0.25">
      <c r="A3322" t="s">
        <v>9</v>
      </c>
      <c r="B3322" t="s">
        <v>125</v>
      </c>
      <c r="C3322" t="s">
        <v>126</v>
      </c>
      <c r="D3322" t="s">
        <v>482</v>
      </c>
      <c r="E3322" t="s">
        <v>12</v>
      </c>
      <c r="F3322" t="s">
        <v>12</v>
      </c>
      <c r="G3322">
        <v>2019</v>
      </c>
      <c r="H3322">
        <v>204.4</v>
      </c>
    </row>
    <row r="3323" spans="1:9" x14ac:dyDescent="0.25">
      <c r="A3323" t="s">
        <v>9</v>
      </c>
      <c r="B3323" t="s">
        <v>125</v>
      </c>
      <c r="C3323" t="s">
        <v>126</v>
      </c>
      <c r="D3323" t="s">
        <v>483</v>
      </c>
      <c r="E3323" t="s">
        <v>15</v>
      </c>
      <c r="F3323" t="s">
        <v>17</v>
      </c>
      <c r="G3323">
        <v>2012</v>
      </c>
      <c r="H3323">
        <v>0.16</v>
      </c>
      <c r="I3323">
        <v>0.24</v>
      </c>
    </row>
    <row r="3324" spans="1:9" x14ac:dyDescent="0.25">
      <c r="A3324" t="s">
        <v>9</v>
      </c>
      <c r="B3324" t="s">
        <v>125</v>
      </c>
      <c r="C3324" t="s">
        <v>126</v>
      </c>
      <c r="D3324" t="s">
        <v>483</v>
      </c>
      <c r="E3324" t="s">
        <v>15</v>
      </c>
      <c r="F3324" t="s">
        <v>17</v>
      </c>
      <c r="G3324">
        <v>2013</v>
      </c>
      <c r="H3324">
        <v>0.16</v>
      </c>
      <c r="I3324">
        <v>0.24</v>
      </c>
    </row>
    <row r="3325" spans="1:9" x14ac:dyDescent="0.25">
      <c r="A3325" t="s">
        <v>9</v>
      </c>
      <c r="B3325" t="s">
        <v>125</v>
      </c>
      <c r="C3325" t="s">
        <v>126</v>
      </c>
      <c r="D3325" t="s">
        <v>483</v>
      </c>
      <c r="E3325" t="s">
        <v>15</v>
      </c>
      <c r="F3325" t="s">
        <v>17</v>
      </c>
      <c r="G3325">
        <v>2014</v>
      </c>
      <c r="H3325">
        <v>0.16</v>
      </c>
      <c r="I3325">
        <v>0.24</v>
      </c>
    </row>
    <row r="3326" spans="1:9" x14ac:dyDescent="0.25">
      <c r="A3326" t="s">
        <v>9</v>
      </c>
      <c r="B3326" t="s">
        <v>125</v>
      </c>
      <c r="C3326" t="s">
        <v>126</v>
      </c>
      <c r="D3326" t="s">
        <v>483</v>
      </c>
      <c r="E3326" t="s">
        <v>15</v>
      </c>
      <c r="F3326" t="s">
        <v>17</v>
      </c>
      <c r="G3326">
        <v>2015</v>
      </c>
      <c r="H3326">
        <v>0.16</v>
      </c>
      <c r="I3326">
        <v>0.24</v>
      </c>
    </row>
    <row r="3327" spans="1:9" x14ac:dyDescent="0.25">
      <c r="A3327" t="s">
        <v>9</v>
      </c>
      <c r="B3327" t="s">
        <v>125</v>
      </c>
      <c r="C3327" t="s">
        <v>126</v>
      </c>
      <c r="D3327" t="s">
        <v>483</v>
      </c>
      <c r="E3327" t="s">
        <v>15</v>
      </c>
      <c r="F3327" t="s">
        <v>17</v>
      </c>
      <c r="G3327">
        <v>2016</v>
      </c>
      <c r="H3327">
        <v>0.42799999999999999</v>
      </c>
      <c r="I3327">
        <v>0.64200000000000002</v>
      </c>
    </row>
    <row r="3328" spans="1:9" x14ac:dyDescent="0.25">
      <c r="A3328" t="s">
        <v>9</v>
      </c>
      <c r="B3328" t="s">
        <v>125</v>
      </c>
      <c r="C3328" t="s">
        <v>126</v>
      </c>
      <c r="D3328" t="s">
        <v>483</v>
      </c>
      <c r="E3328" t="s">
        <v>15</v>
      </c>
      <c r="F3328" t="s">
        <v>17</v>
      </c>
      <c r="G3328">
        <v>2017</v>
      </c>
      <c r="H3328">
        <v>0.44900000000000001</v>
      </c>
      <c r="I3328">
        <v>0.67400000000000004</v>
      </c>
    </row>
    <row r="3329" spans="1:9" x14ac:dyDescent="0.25">
      <c r="A3329" t="s">
        <v>9</v>
      </c>
      <c r="B3329" t="s">
        <v>125</v>
      </c>
      <c r="C3329" t="s">
        <v>126</v>
      </c>
      <c r="D3329" t="s">
        <v>483</v>
      </c>
      <c r="E3329" t="s">
        <v>15</v>
      </c>
      <c r="F3329" t="s">
        <v>17</v>
      </c>
      <c r="G3329">
        <v>2018</v>
      </c>
      <c r="H3329">
        <v>0.55100000000000005</v>
      </c>
    </row>
    <row r="3330" spans="1:9" x14ac:dyDescent="0.25">
      <c r="A3330" t="s">
        <v>9</v>
      </c>
      <c r="B3330" t="s">
        <v>125</v>
      </c>
      <c r="C3330" t="s">
        <v>126</v>
      </c>
      <c r="D3330" t="s">
        <v>483</v>
      </c>
      <c r="E3330" t="s">
        <v>15</v>
      </c>
      <c r="F3330" t="s">
        <v>17</v>
      </c>
      <c r="G3330">
        <v>2019</v>
      </c>
      <c r="H3330">
        <v>0.64900000000000002</v>
      </c>
    </row>
    <row r="3331" spans="1:9" x14ac:dyDescent="0.25">
      <c r="A3331" t="s">
        <v>9</v>
      </c>
      <c r="B3331" t="s">
        <v>127</v>
      </c>
      <c r="C3331" t="s">
        <v>128</v>
      </c>
      <c r="D3331" t="s">
        <v>482</v>
      </c>
      <c r="E3331" t="s">
        <v>12</v>
      </c>
      <c r="F3331" t="s">
        <v>12</v>
      </c>
      <c r="G3331">
        <v>2000</v>
      </c>
      <c r="H3331">
        <v>464</v>
      </c>
      <c r="I3331">
        <v>1267</v>
      </c>
    </row>
    <row r="3332" spans="1:9" x14ac:dyDescent="0.25">
      <c r="A3332" t="s">
        <v>9</v>
      </c>
      <c r="B3332" t="s">
        <v>127</v>
      </c>
      <c r="C3332" t="s">
        <v>128</v>
      </c>
      <c r="D3332" t="s">
        <v>482</v>
      </c>
      <c r="E3332" t="s">
        <v>12</v>
      </c>
      <c r="F3332" t="s">
        <v>12</v>
      </c>
      <c r="G3332">
        <v>2001</v>
      </c>
      <c r="H3332">
        <v>490</v>
      </c>
      <c r="I3332">
        <v>1324</v>
      </c>
    </row>
    <row r="3333" spans="1:9" x14ac:dyDescent="0.25">
      <c r="A3333" t="s">
        <v>9</v>
      </c>
      <c r="B3333" t="s">
        <v>127</v>
      </c>
      <c r="C3333" t="s">
        <v>128</v>
      </c>
      <c r="D3333" t="s">
        <v>482</v>
      </c>
      <c r="E3333" t="s">
        <v>12</v>
      </c>
      <c r="F3333" t="s">
        <v>12</v>
      </c>
      <c r="G3333">
        <v>2002</v>
      </c>
      <c r="H3333">
        <v>493</v>
      </c>
      <c r="I3333">
        <v>1610</v>
      </c>
    </row>
    <row r="3334" spans="1:9" x14ac:dyDescent="0.25">
      <c r="A3334" t="s">
        <v>9</v>
      </c>
      <c r="B3334" t="s">
        <v>127</v>
      </c>
      <c r="C3334" t="s">
        <v>128</v>
      </c>
      <c r="D3334" t="s">
        <v>482</v>
      </c>
      <c r="E3334" t="s">
        <v>12</v>
      </c>
      <c r="F3334" t="s">
        <v>12</v>
      </c>
      <c r="G3334">
        <v>2003</v>
      </c>
      <c r="H3334">
        <v>580</v>
      </c>
      <c r="I3334">
        <v>2191</v>
      </c>
    </row>
    <row r="3335" spans="1:9" x14ac:dyDescent="0.25">
      <c r="A3335" t="s">
        <v>9</v>
      </c>
      <c r="B3335" t="s">
        <v>127</v>
      </c>
      <c r="C3335" t="s">
        <v>128</v>
      </c>
      <c r="D3335" t="s">
        <v>482</v>
      </c>
      <c r="E3335" t="s">
        <v>12</v>
      </c>
      <c r="F3335" t="s">
        <v>12</v>
      </c>
      <c r="G3335">
        <v>2004</v>
      </c>
      <c r="H3335">
        <v>630</v>
      </c>
      <c r="I3335">
        <v>2360</v>
      </c>
    </row>
    <row r="3336" spans="1:9" x14ac:dyDescent="0.25">
      <c r="A3336" t="s">
        <v>9</v>
      </c>
      <c r="B3336" t="s">
        <v>127</v>
      </c>
      <c r="C3336" t="s">
        <v>128</v>
      </c>
      <c r="D3336" t="s">
        <v>482</v>
      </c>
      <c r="E3336" t="s">
        <v>12</v>
      </c>
      <c r="F3336" t="s">
        <v>12</v>
      </c>
      <c r="G3336">
        <v>2005</v>
      </c>
      <c r="H3336">
        <v>624</v>
      </c>
      <c r="I3336">
        <v>2565</v>
      </c>
    </row>
    <row r="3337" spans="1:9" x14ac:dyDescent="0.25">
      <c r="A3337" t="s">
        <v>9</v>
      </c>
      <c r="B3337" t="s">
        <v>127</v>
      </c>
      <c r="C3337" t="s">
        <v>128</v>
      </c>
      <c r="D3337" t="s">
        <v>482</v>
      </c>
      <c r="E3337" t="s">
        <v>12</v>
      </c>
      <c r="F3337" t="s">
        <v>12</v>
      </c>
      <c r="G3337">
        <v>2006</v>
      </c>
      <c r="H3337">
        <v>718</v>
      </c>
      <c r="I3337">
        <v>3151</v>
      </c>
    </row>
    <row r="3338" spans="1:9" x14ac:dyDescent="0.25">
      <c r="A3338" t="s">
        <v>9</v>
      </c>
      <c r="B3338" t="s">
        <v>127</v>
      </c>
      <c r="C3338" t="s">
        <v>128</v>
      </c>
      <c r="D3338" t="s">
        <v>482</v>
      </c>
      <c r="E3338" t="s">
        <v>12</v>
      </c>
      <c r="F3338" t="s">
        <v>12</v>
      </c>
      <c r="G3338">
        <v>2007</v>
      </c>
      <c r="H3338">
        <v>718</v>
      </c>
      <c r="I3338">
        <v>3570</v>
      </c>
    </row>
    <row r="3339" spans="1:9" x14ac:dyDescent="0.25">
      <c r="A3339" t="s">
        <v>9</v>
      </c>
      <c r="B3339" t="s">
        <v>127</v>
      </c>
      <c r="C3339" t="s">
        <v>128</v>
      </c>
      <c r="D3339" t="s">
        <v>482</v>
      </c>
      <c r="E3339" t="s">
        <v>12</v>
      </c>
      <c r="F3339" t="s">
        <v>12</v>
      </c>
      <c r="G3339">
        <v>2008</v>
      </c>
      <c r="H3339">
        <v>718</v>
      </c>
      <c r="I3339">
        <v>4043</v>
      </c>
    </row>
    <row r="3340" spans="1:9" x14ac:dyDescent="0.25">
      <c r="A3340" t="s">
        <v>9</v>
      </c>
      <c r="B3340" t="s">
        <v>127</v>
      </c>
      <c r="C3340" t="s">
        <v>128</v>
      </c>
      <c r="D3340" t="s">
        <v>482</v>
      </c>
      <c r="E3340" t="s">
        <v>12</v>
      </c>
      <c r="F3340" t="s">
        <v>12</v>
      </c>
      <c r="G3340">
        <v>2009</v>
      </c>
      <c r="H3340">
        <v>718</v>
      </c>
      <c r="I3340">
        <v>3263</v>
      </c>
    </row>
    <row r="3341" spans="1:9" x14ac:dyDescent="0.25">
      <c r="A3341" t="s">
        <v>9</v>
      </c>
      <c r="B3341" t="s">
        <v>127</v>
      </c>
      <c r="C3341" t="s">
        <v>128</v>
      </c>
      <c r="D3341" t="s">
        <v>482</v>
      </c>
      <c r="E3341" t="s">
        <v>12</v>
      </c>
      <c r="F3341" t="s">
        <v>12</v>
      </c>
      <c r="G3341">
        <v>2010</v>
      </c>
      <c r="H3341">
        <v>788</v>
      </c>
      <c r="I3341">
        <v>1297</v>
      </c>
    </row>
    <row r="3342" spans="1:9" x14ac:dyDescent="0.25">
      <c r="A3342" t="s">
        <v>9</v>
      </c>
      <c r="B3342" t="s">
        <v>127</v>
      </c>
      <c r="C3342" t="s">
        <v>128</v>
      </c>
      <c r="D3342" t="s">
        <v>482</v>
      </c>
      <c r="E3342" t="s">
        <v>12</v>
      </c>
      <c r="F3342" t="s">
        <v>12</v>
      </c>
      <c r="G3342">
        <v>2011</v>
      </c>
      <c r="H3342">
        <v>1133</v>
      </c>
      <c r="I3342">
        <v>1988</v>
      </c>
    </row>
    <row r="3343" spans="1:9" x14ac:dyDescent="0.25">
      <c r="A3343" t="s">
        <v>9</v>
      </c>
      <c r="B3343" t="s">
        <v>127</v>
      </c>
      <c r="C3343" t="s">
        <v>128</v>
      </c>
      <c r="D3343" t="s">
        <v>482</v>
      </c>
      <c r="E3343" t="s">
        <v>12</v>
      </c>
      <c r="F3343" t="s">
        <v>12</v>
      </c>
      <c r="G3343">
        <v>2012</v>
      </c>
      <c r="H3343">
        <v>1287</v>
      </c>
      <c r="I3343">
        <v>2891</v>
      </c>
    </row>
    <row r="3344" spans="1:9" x14ac:dyDescent="0.25">
      <c r="A3344" t="s">
        <v>9</v>
      </c>
      <c r="B3344" t="s">
        <v>127</v>
      </c>
      <c r="C3344" t="s">
        <v>128</v>
      </c>
      <c r="D3344" t="s">
        <v>482</v>
      </c>
      <c r="E3344" t="s">
        <v>12</v>
      </c>
      <c r="F3344" t="s">
        <v>12</v>
      </c>
      <c r="G3344">
        <v>2013</v>
      </c>
      <c r="H3344">
        <v>1543</v>
      </c>
      <c r="I3344">
        <v>2290</v>
      </c>
    </row>
    <row r="3345" spans="1:9" x14ac:dyDescent="0.25">
      <c r="A3345" t="s">
        <v>9</v>
      </c>
      <c r="B3345" t="s">
        <v>127</v>
      </c>
      <c r="C3345" t="s">
        <v>128</v>
      </c>
      <c r="D3345" t="s">
        <v>482</v>
      </c>
      <c r="E3345" t="s">
        <v>12</v>
      </c>
      <c r="F3345" t="s">
        <v>12</v>
      </c>
      <c r="G3345">
        <v>2014</v>
      </c>
      <c r="H3345">
        <v>1543</v>
      </c>
      <c r="I3345">
        <v>2463</v>
      </c>
    </row>
    <row r="3346" spans="1:9" x14ac:dyDescent="0.25">
      <c r="A3346" t="s">
        <v>9</v>
      </c>
      <c r="B3346" t="s">
        <v>127</v>
      </c>
      <c r="C3346" t="s">
        <v>128</v>
      </c>
      <c r="D3346" t="s">
        <v>482</v>
      </c>
      <c r="E3346" t="s">
        <v>12</v>
      </c>
      <c r="F3346" t="s">
        <v>12</v>
      </c>
      <c r="G3346">
        <v>2015</v>
      </c>
      <c r="H3346">
        <v>1527</v>
      </c>
      <c r="I3346">
        <v>4627</v>
      </c>
    </row>
    <row r="3347" spans="1:9" x14ac:dyDescent="0.25">
      <c r="A3347" t="s">
        <v>9</v>
      </c>
      <c r="B3347" t="s">
        <v>127</v>
      </c>
      <c r="C3347" t="s">
        <v>128</v>
      </c>
      <c r="D3347" t="s">
        <v>482</v>
      </c>
      <c r="E3347" t="s">
        <v>12</v>
      </c>
      <c r="F3347" t="s">
        <v>12</v>
      </c>
      <c r="G3347">
        <v>2016</v>
      </c>
      <c r="H3347">
        <v>1745</v>
      </c>
      <c r="I3347">
        <v>6378</v>
      </c>
    </row>
    <row r="3348" spans="1:9" x14ac:dyDescent="0.25">
      <c r="A3348" t="s">
        <v>9</v>
      </c>
      <c r="B3348" t="s">
        <v>127</v>
      </c>
      <c r="C3348" t="s">
        <v>128</v>
      </c>
      <c r="D3348" t="s">
        <v>482</v>
      </c>
      <c r="E3348" t="s">
        <v>12</v>
      </c>
      <c r="F3348" t="s">
        <v>12</v>
      </c>
      <c r="G3348">
        <v>2017</v>
      </c>
      <c r="H3348">
        <v>1745</v>
      </c>
      <c r="I3348">
        <v>6195</v>
      </c>
    </row>
    <row r="3349" spans="1:9" x14ac:dyDescent="0.25">
      <c r="A3349" t="s">
        <v>9</v>
      </c>
      <c r="B3349" t="s">
        <v>127</v>
      </c>
      <c r="C3349" t="s">
        <v>128</v>
      </c>
      <c r="D3349" t="s">
        <v>482</v>
      </c>
      <c r="E3349" t="s">
        <v>12</v>
      </c>
      <c r="F3349" t="s">
        <v>12</v>
      </c>
      <c r="G3349">
        <v>2018</v>
      </c>
      <c r="H3349">
        <v>1745</v>
      </c>
    </row>
    <row r="3350" spans="1:9" x14ac:dyDescent="0.25">
      <c r="A3350" t="s">
        <v>9</v>
      </c>
      <c r="B3350" t="s">
        <v>127</v>
      </c>
      <c r="C3350" t="s">
        <v>128</v>
      </c>
      <c r="D3350" t="s">
        <v>482</v>
      </c>
      <c r="E3350" t="s">
        <v>12</v>
      </c>
      <c r="F3350" t="s">
        <v>12</v>
      </c>
      <c r="G3350">
        <v>2019</v>
      </c>
      <c r="H3350">
        <v>1745</v>
      </c>
    </row>
    <row r="3351" spans="1:9" x14ac:dyDescent="0.25">
      <c r="A3351" t="s">
        <v>9</v>
      </c>
      <c r="B3351" t="s">
        <v>127</v>
      </c>
      <c r="C3351" t="s">
        <v>128</v>
      </c>
      <c r="D3351" t="s">
        <v>483</v>
      </c>
      <c r="E3351" t="s">
        <v>22</v>
      </c>
      <c r="F3351" t="s">
        <v>23</v>
      </c>
      <c r="G3351">
        <v>2000</v>
      </c>
      <c r="H3351">
        <v>95</v>
      </c>
      <c r="I3351">
        <v>99.635999999999996</v>
      </c>
    </row>
    <row r="3352" spans="1:9" x14ac:dyDescent="0.25">
      <c r="A3352" t="s">
        <v>9</v>
      </c>
      <c r="B3352" t="s">
        <v>127</v>
      </c>
      <c r="C3352" t="s">
        <v>128</v>
      </c>
      <c r="D3352" t="s">
        <v>483</v>
      </c>
      <c r="E3352" t="s">
        <v>22</v>
      </c>
      <c r="F3352" t="s">
        <v>23</v>
      </c>
      <c r="G3352">
        <v>2001</v>
      </c>
      <c r="H3352">
        <v>95</v>
      </c>
      <c r="I3352">
        <v>110.066</v>
      </c>
    </row>
    <row r="3353" spans="1:9" x14ac:dyDescent="0.25">
      <c r="A3353" t="s">
        <v>9</v>
      </c>
      <c r="B3353" t="s">
        <v>127</v>
      </c>
      <c r="C3353" t="s">
        <v>128</v>
      </c>
      <c r="D3353" t="s">
        <v>483</v>
      </c>
      <c r="E3353" t="s">
        <v>22</v>
      </c>
      <c r="F3353" t="s">
        <v>23</v>
      </c>
      <c r="G3353">
        <v>2002</v>
      </c>
      <c r="H3353">
        <v>95</v>
      </c>
      <c r="I3353">
        <v>120</v>
      </c>
    </row>
    <row r="3354" spans="1:9" x14ac:dyDescent="0.25">
      <c r="A3354" t="s">
        <v>9</v>
      </c>
      <c r="B3354" t="s">
        <v>127</v>
      </c>
      <c r="C3354" t="s">
        <v>128</v>
      </c>
      <c r="D3354" t="s">
        <v>483</v>
      </c>
      <c r="E3354" t="s">
        <v>22</v>
      </c>
      <c r="F3354" t="s">
        <v>23</v>
      </c>
      <c r="G3354">
        <v>2003</v>
      </c>
      <c r="H3354">
        <v>95</v>
      </c>
      <c r="I3354">
        <v>130</v>
      </c>
    </row>
    <row r="3355" spans="1:9" x14ac:dyDescent="0.25">
      <c r="A3355" t="s">
        <v>9</v>
      </c>
      <c r="B3355" t="s">
        <v>127</v>
      </c>
      <c r="C3355" t="s">
        <v>128</v>
      </c>
      <c r="D3355" t="s">
        <v>483</v>
      </c>
      <c r="E3355" t="s">
        <v>22</v>
      </c>
      <c r="F3355" t="s">
        <v>23</v>
      </c>
      <c r="G3355">
        <v>2004</v>
      </c>
      <c r="H3355">
        <v>95</v>
      </c>
      <c r="I3355">
        <v>139.68</v>
      </c>
    </row>
    <row r="3356" spans="1:9" x14ac:dyDescent="0.25">
      <c r="A3356" t="s">
        <v>9</v>
      </c>
      <c r="B3356" t="s">
        <v>127</v>
      </c>
      <c r="C3356" t="s">
        <v>128</v>
      </c>
      <c r="D3356" t="s">
        <v>483</v>
      </c>
      <c r="E3356" t="s">
        <v>22</v>
      </c>
      <c r="F3356" t="s">
        <v>23</v>
      </c>
      <c r="G3356">
        <v>2005</v>
      </c>
      <c r="H3356">
        <v>95</v>
      </c>
      <c r="I3356">
        <v>143.72</v>
      </c>
    </row>
    <row r="3357" spans="1:9" x14ac:dyDescent="0.25">
      <c r="A3357" t="s">
        <v>9</v>
      </c>
      <c r="B3357" t="s">
        <v>127</v>
      </c>
      <c r="C3357" t="s">
        <v>128</v>
      </c>
      <c r="D3357" t="s">
        <v>483</v>
      </c>
      <c r="E3357" t="s">
        <v>22</v>
      </c>
      <c r="F3357" t="s">
        <v>23</v>
      </c>
      <c r="G3357">
        <v>2006</v>
      </c>
      <c r="H3357">
        <v>95</v>
      </c>
      <c r="I3357">
        <v>140</v>
      </c>
    </row>
    <row r="3358" spans="1:9" x14ac:dyDescent="0.25">
      <c r="A3358" t="s">
        <v>9</v>
      </c>
      <c r="B3358" t="s">
        <v>127</v>
      </c>
      <c r="C3358" t="s">
        <v>128</v>
      </c>
      <c r="D3358" t="s">
        <v>483</v>
      </c>
      <c r="E3358" t="s">
        <v>22</v>
      </c>
      <c r="F3358" t="s">
        <v>23</v>
      </c>
      <c r="G3358">
        <v>2007</v>
      </c>
      <c r="H3358">
        <v>95</v>
      </c>
      <c r="I3358">
        <v>149.34</v>
      </c>
    </row>
    <row r="3359" spans="1:9" x14ac:dyDescent="0.25">
      <c r="A3359" t="s">
        <v>9</v>
      </c>
      <c r="B3359" t="s">
        <v>127</v>
      </c>
      <c r="C3359" t="s">
        <v>128</v>
      </c>
      <c r="D3359" t="s">
        <v>483</v>
      </c>
      <c r="E3359" t="s">
        <v>22</v>
      </c>
      <c r="F3359" t="s">
        <v>23</v>
      </c>
      <c r="G3359">
        <v>2008</v>
      </c>
      <c r="H3359">
        <v>95</v>
      </c>
      <c r="I3359">
        <v>149.06800000000001</v>
      </c>
    </row>
    <row r="3360" spans="1:9" x14ac:dyDescent="0.25">
      <c r="A3360" t="s">
        <v>9</v>
      </c>
      <c r="B3360" t="s">
        <v>127</v>
      </c>
      <c r="C3360" t="s">
        <v>128</v>
      </c>
      <c r="D3360" t="s">
        <v>483</v>
      </c>
      <c r="E3360" t="s">
        <v>22</v>
      </c>
      <c r="F3360" t="s">
        <v>23</v>
      </c>
      <c r="G3360">
        <v>2009</v>
      </c>
      <c r="H3360">
        <v>95</v>
      </c>
      <c r="I3360">
        <v>150.53399999999999</v>
      </c>
    </row>
    <row r="3361" spans="1:9" x14ac:dyDescent="0.25">
      <c r="A3361" t="s">
        <v>9</v>
      </c>
      <c r="B3361" t="s">
        <v>127</v>
      </c>
      <c r="C3361" t="s">
        <v>128</v>
      </c>
      <c r="D3361" t="s">
        <v>483</v>
      </c>
      <c r="E3361" t="s">
        <v>22</v>
      </c>
      <c r="F3361" t="s">
        <v>23</v>
      </c>
      <c r="G3361">
        <v>2010</v>
      </c>
      <c r="H3361">
        <v>95</v>
      </c>
      <c r="I3361">
        <v>134.56</v>
      </c>
    </row>
    <row r="3362" spans="1:9" x14ac:dyDescent="0.25">
      <c r="A3362" t="s">
        <v>9</v>
      </c>
      <c r="B3362" t="s">
        <v>127</v>
      </c>
      <c r="C3362" t="s">
        <v>128</v>
      </c>
      <c r="D3362" t="s">
        <v>483</v>
      </c>
      <c r="E3362" t="s">
        <v>22</v>
      </c>
      <c r="F3362" t="s">
        <v>23</v>
      </c>
      <c r="G3362">
        <v>2011</v>
      </c>
      <c r="H3362">
        <v>95</v>
      </c>
      <c r="I3362">
        <v>121.104</v>
      </c>
    </row>
    <row r="3363" spans="1:9" x14ac:dyDescent="0.25">
      <c r="A3363" t="s">
        <v>9</v>
      </c>
      <c r="B3363" t="s">
        <v>127</v>
      </c>
      <c r="C3363" t="s">
        <v>128</v>
      </c>
      <c r="D3363" t="s">
        <v>483</v>
      </c>
      <c r="E3363" t="s">
        <v>22</v>
      </c>
      <c r="F3363" t="s">
        <v>23</v>
      </c>
      <c r="G3363">
        <v>2012</v>
      </c>
      <c r="H3363">
        <v>199</v>
      </c>
      <c r="I3363">
        <v>123.453</v>
      </c>
    </row>
    <row r="3364" spans="1:9" x14ac:dyDescent="0.25">
      <c r="A3364" t="s">
        <v>9</v>
      </c>
      <c r="B3364" t="s">
        <v>127</v>
      </c>
      <c r="C3364" t="s">
        <v>128</v>
      </c>
      <c r="D3364" t="s">
        <v>483</v>
      </c>
      <c r="E3364" t="s">
        <v>22</v>
      </c>
      <c r="F3364" t="s">
        <v>23</v>
      </c>
      <c r="G3364">
        <v>2013</v>
      </c>
      <c r="H3364">
        <v>199</v>
      </c>
      <c r="I3364">
        <v>135.958</v>
      </c>
    </row>
    <row r="3365" spans="1:9" x14ac:dyDescent="0.25">
      <c r="A3365" t="s">
        <v>9</v>
      </c>
      <c r="B3365" t="s">
        <v>127</v>
      </c>
      <c r="C3365" t="s">
        <v>128</v>
      </c>
      <c r="D3365" t="s">
        <v>483</v>
      </c>
      <c r="E3365" t="s">
        <v>22</v>
      </c>
      <c r="F3365" t="s">
        <v>23</v>
      </c>
      <c r="G3365">
        <v>2014</v>
      </c>
      <c r="H3365">
        <v>199</v>
      </c>
      <c r="I3365">
        <v>116.15</v>
      </c>
    </row>
    <row r="3366" spans="1:9" x14ac:dyDescent="0.25">
      <c r="A3366" t="s">
        <v>9</v>
      </c>
      <c r="B3366" t="s">
        <v>127</v>
      </c>
      <c r="C3366" t="s">
        <v>128</v>
      </c>
      <c r="D3366" t="s">
        <v>483</v>
      </c>
      <c r="E3366" t="s">
        <v>22</v>
      </c>
      <c r="F3366" t="s">
        <v>23</v>
      </c>
      <c r="G3366">
        <v>2015</v>
      </c>
      <c r="H3366">
        <v>199</v>
      </c>
      <c r="I3366">
        <v>111</v>
      </c>
    </row>
    <row r="3367" spans="1:9" x14ac:dyDescent="0.25">
      <c r="A3367" t="s">
        <v>9</v>
      </c>
      <c r="B3367" t="s">
        <v>127</v>
      </c>
      <c r="C3367" t="s">
        <v>128</v>
      </c>
      <c r="D3367" t="s">
        <v>483</v>
      </c>
      <c r="E3367" t="s">
        <v>22</v>
      </c>
      <c r="F3367" t="s">
        <v>23</v>
      </c>
      <c r="G3367">
        <v>2016</v>
      </c>
      <c r="H3367">
        <v>199</v>
      </c>
      <c r="I3367">
        <v>110.52200000000001</v>
      </c>
    </row>
    <row r="3368" spans="1:9" x14ac:dyDescent="0.25">
      <c r="A3368" t="s">
        <v>9</v>
      </c>
      <c r="B3368" t="s">
        <v>127</v>
      </c>
      <c r="C3368" t="s">
        <v>128</v>
      </c>
      <c r="D3368" t="s">
        <v>483</v>
      </c>
      <c r="E3368" t="s">
        <v>22</v>
      </c>
      <c r="F3368" t="s">
        <v>23</v>
      </c>
      <c r="G3368">
        <v>2017</v>
      </c>
      <c r="H3368">
        <v>199</v>
      </c>
      <c r="I3368">
        <v>116.572</v>
      </c>
    </row>
    <row r="3369" spans="1:9" x14ac:dyDescent="0.25">
      <c r="A3369" t="s">
        <v>9</v>
      </c>
      <c r="B3369" t="s">
        <v>127</v>
      </c>
      <c r="C3369" t="s">
        <v>128</v>
      </c>
      <c r="D3369" t="s">
        <v>483</v>
      </c>
      <c r="E3369" t="s">
        <v>22</v>
      </c>
      <c r="F3369" t="s">
        <v>23</v>
      </c>
      <c r="G3369">
        <v>2018</v>
      </c>
      <c r="H3369">
        <v>199</v>
      </c>
    </row>
    <row r="3370" spans="1:9" x14ac:dyDescent="0.25">
      <c r="A3370" t="s">
        <v>9</v>
      </c>
      <c r="B3370" t="s">
        <v>127</v>
      </c>
      <c r="C3370" t="s">
        <v>128</v>
      </c>
      <c r="D3370" t="s">
        <v>483</v>
      </c>
      <c r="E3370" t="s">
        <v>22</v>
      </c>
      <c r="F3370" t="s">
        <v>23</v>
      </c>
      <c r="G3370">
        <v>2019</v>
      </c>
      <c r="H3370">
        <v>199</v>
      </c>
    </row>
    <row r="3371" spans="1:9" x14ac:dyDescent="0.25">
      <c r="A3371" t="s">
        <v>9</v>
      </c>
      <c r="B3371" t="s">
        <v>127</v>
      </c>
      <c r="C3371" t="s">
        <v>128</v>
      </c>
      <c r="D3371" t="s">
        <v>483</v>
      </c>
      <c r="E3371" t="s">
        <v>13</v>
      </c>
      <c r="F3371" t="s">
        <v>14</v>
      </c>
      <c r="G3371">
        <v>2000</v>
      </c>
      <c r="H3371">
        <v>312.8</v>
      </c>
      <c r="I3371">
        <v>1183</v>
      </c>
    </row>
    <row r="3372" spans="1:9" x14ac:dyDescent="0.25">
      <c r="A3372" t="s">
        <v>9</v>
      </c>
      <c r="B3372" t="s">
        <v>127</v>
      </c>
      <c r="C3372" t="s">
        <v>128</v>
      </c>
      <c r="D3372" t="s">
        <v>483</v>
      </c>
      <c r="E3372" t="s">
        <v>13</v>
      </c>
      <c r="F3372" t="s">
        <v>14</v>
      </c>
      <c r="G3372">
        <v>2001</v>
      </c>
      <c r="H3372">
        <v>312.8</v>
      </c>
      <c r="I3372">
        <v>1236</v>
      </c>
    </row>
    <row r="3373" spans="1:9" x14ac:dyDescent="0.25">
      <c r="A3373" t="s">
        <v>9</v>
      </c>
      <c r="B3373" t="s">
        <v>127</v>
      </c>
      <c r="C3373" t="s">
        <v>128</v>
      </c>
      <c r="D3373" t="s">
        <v>483</v>
      </c>
      <c r="E3373" t="s">
        <v>13</v>
      </c>
      <c r="F3373" t="s">
        <v>14</v>
      </c>
      <c r="G3373">
        <v>2002</v>
      </c>
      <c r="H3373">
        <v>312.8</v>
      </c>
      <c r="I3373">
        <v>1287</v>
      </c>
    </row>
    <row r="3374" spans="1:9" x14ac:dyDescent="0.25">
      <c r="A3374" t="s">
        <v>9</v>
      </c>
      <c r="B3374" t="s">
        <v>127</v>
      </c>
      <c r="C3374" t="s">
        <v>128</v>
      </c>
      <c r="D3374" t="s">
        <v>483</v>
      </c>
      <c r="E3374" t="s">
        <v>13</v>
      </c>
      <c r="F3374" t="s">
        <v>14</v>
      </c>
      <c r="G3374">
        <v>2003</v>
      </c>
      <c r="H3374">
        <v>312.8</v>
      </c>
      <c r="I3374">
        <v>1163</v>
      </c>
    </row>
    <row r="3375" spans="1:9" x14ac:dyDescent="0.25">
      <c r="A3375" t="s">
        <v>9</v>
      </c>
      <c r="B3375" t="s">
        <v>127</v>
      </c>
      <c r="C3375" t="s">
        <v>128</v>
      </c>
      <c r="D3375" t="s">
        <v>483</v>
      </c>
      <c r="E3375" t="s">
        <v>13</v>
      </c>
      <c r="F3375" t="s">
        <v>14</v>
      </c>
      <c r="G3375">
        <v>2004</v>
      </c>
      <c r="H3375">
        <v>312.8</v>
      </c>
      <c r="I3375">
        <v>1107</v>
      </c>
    </row>
    <row r="3376" spans="1:9" x14ac:dyDescent="0.25">
      <c r="A3376" t="s">
        <v>9</v>
      </c>
      <c r="B3376" t="s">
        <v>127</v>
      </c>
      <c r="C3376" t="s">
        <v>128</v>
      </c>
      <c r="D3376" t="s">
        <v>483</v>
      </c>
      <c r="E3376" t="s">
        <v>13</v>
      </c>
      <c r="F3376" t="s">
        <v>14</v>
      </c>
      <c r="G3376">
        <v>2005</v>
      </c>
      <c r="H3376">
        <v>343.2</v>
      </c>
      <c r="I3376">
        <v>1261</v>
      </c>
    </row>
    <row r="3377" spans="1:9" x14ac:dyDescent="0.25">
      <c r="A3377" t="s">
        <v>9</v>
      </c>
      <c r="B3377" t="s">
        <v>127</v>
      </c>
      <c r="C3377" t="s">
        <v>128</v>
      </c>
      <c r="D3377" t="s">
        <v>483</v>
      </c>
      <c r="E3377" t="s">
        <v>13</v>
      </c>
      <c r="F3377" t="s">
        <v>14</v>
      </c>
      <c r="G3377">
        <v>2006</v>
      </c>
      <c r="H3377">
        <v>343.2</v>
      </c>
      <c r="I3377">
        <v>1370</v>
      </c>
    </row>
    <row r="3378" spans="1:9" x14ac:dyDescent="0.25">
      <c r="A3378" t="s">
        <v>9</v>
      </c>
      <c r="B3378" t="s">
        <v>127</v>
      </c>
      <c r="C3378" t="s">
        <v>128</v>
      </c>
      <c r="D3378" t="s">
        <v>483</v>
      </c>
      <c r="E3378" t="s">
        <v>13</v>
      </c>
      <c r="F3378" t="s">
        <v>14</v>
      </c>
      <c r="G3378">
        <v>2007</v>
      </c>
      <c r="H3378">
        <v>343.2</v>
      </c>
      <c r="I3378">
        <v>1451</v>
      </c>
    </row>
    <row r="3379" spans="1:9" x14ac:dyDescent="0.25">
      <c r="A3379" t="s">
        <v>9</v>
      </c>
      <c r="B3379" t="s">
        <v>127</v>
      </c>
      <c r="C3379" t="s">
        <v>128</v>
      </c>
      <c r="D3379" t="s">
        <v>483</v>
      </c>
      <c r="E3379" t="s">
        <v>13</v>
      </c>
      <c r="F3379" t="s">
        <v>14</v>
      </c>
      <c r="G3379">
        <v>2008</v>
      </c>
      <c r="H3379">
        <v>343.2</v>
      </c>
      <c r="I3379">
        <v>1463</v>
      </c>
    </row>
    <row r="3380" spans="1:9" x14ac:dyDescent="0.25">
      <c r="A3380" t="s">
        <v>9</v>
      </c>
      <c r="B3380" t="s">
        <v>127</v>
      </c>
      <c r="C3380" t="s">
        <v>128</v>
      </c>
      <c r="D3380" t="s">
        <v>483</v>
      </c>
      <c r="E3380" t="s">
        <v>13</v>
      </c>
      <c r="F3380" t="s">
        <v>14</v>
      </c>
      <c r="G3380">
        <v>2009</v>
      </c>
      <c r="H3380">
        <v>1593.2</v>
      </c>
      <c r="I3380">
        <v>3228</v>
      </c>
    </row>
    <row r="3381" spans="1:9" x14ac:dyDescent="0.25">
      <c r="A3381" t="s">
        <v>9</v>
      </c>
      <c r="B3381" t="s">
        <v>127</v>
      </c>
      <c r="C3381" t="s">
        <v>128</v>
      </c>
      <c r="D3381" t="s">
        <v>483</v>
      </c>
      <c r="E3381" t="s">
        <v>13</v>
      </c>
      <c r="F3381" t="s">
        <v>14</v>
      </c>
      <c r="G3381">
        <v>2010</v>
      </c>
      <c r="H3381">
        <v>1593.2</v>
      </c>
      <c r="I3381">
        <v>6202</v>
      </c>
    </row>
    <row r="3382" spans="1:9" x14ac:dyDescent="0.25">
      <c r="A3382" t="s">
        <v>9</v>
      </c>
      <c r="B3382" t="s">
        <v>127</v>
      </c>
      <c r="C3382" t="s">
        <v>128</v>
      </c>
      <c r="D3382" t="s">
        <v>483</v>
      </c>
      <c r="E3382" t="s">
        <v>13</v>
      </c>
      <c r="F3382" t="s">
        <v>14</v>
      </c>
      <c r="G3382">
        <v>2011</v>
      </c>
      <c r="H3382">
        <v>1593.2</v>
      </c>
      <c r="I3382">
        <v>6467</v>
      </c>
    </row>
    <row r="3383" spans="1:9" x14ac:dyDescent="0.25">
      <c r="A3383" t="s">
        <v>9</v>
      </c>
      <c r="B3383" t="s">
        <v>127</v>
      </c>
      <c r="C3383" t="s">
        <v>128</v>
      </c>
      <c r="D3383" t="s">
        <v>483</v>
      </c>
      <c r="E3383" t="s">
        <v>13</v>
      </c>
      <c r="F3383" t="s">
        <v>14</v>
      </c>
      <c r="G3383">
        <v>2012</v>
      </c>
      <c r="H3383">
        <v>1593.2</v>
      </c>
      <c r="I3383">
        <v>6619</v>
      </c>
    </row>
    <row r="3384" spans="1:9" x14ac:dyDescent="0.25">
      <c r="A3384" t="s">
        <v>9</v>
      </c>
      <c r="B3384" t="s">
        <v>127</v>
      </c>
      <c r="C3384" t="s">
        <v>128</v>
      </c>
      <c r="D3384" t="s">
        <v>483</v>
      </c>
      <c r="E3384" t="s">
        <v>13</v>
      </c>
      <c r="F3384" t="s">
        <v>14</v>
      </c>
      <c r="G3384">
        <v>2013</v>
      </c>
      <c r="H3384">
        <v>1593.2</v>
      </c>
      <c r="I3384">
        <v>8317</v>
      </c>
    </row>
    <row r="3385" spans="1:9" x14ac:dyDescent="0.25">
      <c r="A3385" t="s">
        <v>9</v>
      </c>
      <c r="B3385" t="s">
        <v>127</v>
      </c>
      <c r="C3385" t="s">
        <v>128</v>
      </c>
      <c r="D3385" t="s">
        <v>483</v>
      </c>
      <c r="E3385" t="s">
        <v>13</v>
      </c>
      <c r="F3385" t="s">
        <v>14</v>
      </c>
      <c r="G3385">
        <v>2014</v>
      </c>
      <c r="H3385">
        <v>1593.2</v>
      </c>
      <c r="I3385">
        <v>8913</v>
      </c>
    </row>
    <row r="3386" spans="1:9" x14ac:dyDescent="0.25">
      <c r="A3386" t="s">
        <v>9</v>
      </c>
      <c r="B3386" t="s">
        <v>127</v>
      </c>
      <c r="C3386" t="s">
        <v>128</v>
      </c>
      <c r="D3386" t="s">
        <v>483</v>
      </c>
      <c r="E3386" t="s">
        <v>13</v>
      </c>
      <c r="F3386" t="s">
        <v>14</v>
      </c>
      <c r="G3386">
        <v>2015</v>
      </c>
      <c r="H3386">
        <v>1593.2</v>
      </c>
      <c r="I3386">
        <v>8420</v>
      </c>
    </row>
    <row r="3387" spans="1:9" x14ac:dyDescent="0.25">
      <c r="A3387" t="s">
        <v>9</v>
      </c>
      <c r="B3387" t="s">
        <v>127</v>
      </c>
      <c r="C3387" t="s">
        <v>128</v>
      </c>
      <c r="D3387" t="s">
        <v>483</v>
      </c>
      <c r="E3387" t="s">
        <v>13</v>
      </c>
      <c r="F3387" t="s">
        <v>14</v>
      </c>
      <c r="G3387">
        <v>2016</v>
      </c>
      <c r="H3387">
        <v>1593.2</v>
      </c>
      <c r="I3387">
        <v>8051</v>
      </c>
    </row>
    <row r="3388" spans="1:9" x14ac:dyDescent="0.25">
      <c r="A3388" t="s">
        <v>9</v>
      </c>
      <c r="B3388" t="s">
        <v>127</v>
      </c>
      <c r="C3388" t="s">
        <v>128</v>
      </c>
      <c r="D3388" t="s">
        <v>483</v>
      </c>
      <c r="E3388" t="s">
        <v>13</v>
      </c>
      <c r="F3388" t="s">
        <v>14</v>
      </c>
      <c r="G3388">
        <v>2017</v>
      </c>
      <c r="H3388">
        <v>1928.2</v>
      </c>
      <c r="I3388">
        <v>9346.8700000000008</v>
      </c>
    </row>
    <row r="3389" spans="1:9" x14ac:dyDescent="0.25">
      <c r="A3389" t="s">
        <v>9</v>
      </c>
      <c r="B3389" t="s">
        <v>127</v>
      </c>
      <c r="C3389" t="s">
        <v>128</v>
      </c>
      <c r="D3389" t="s">
        <v>483</v>
      </c>
      <c r="E3389" t="s">
        <v>13</v>
      </c>
      <c r="F3389" t="s">
        <v>14</v>
      </c>
      <c r="G3389">
        <v>2018</v>
      </c>
      <c r="H3389">
        <v>1928.2</v>
      </c>
    </row>
    <row r="3390" spans="1:9" x14ac:dyDescent="0.25">
      <c r="A3390" t="s">
        <v>9</v>
      </c>
      <c r="B3390" t="s">
        <v>127</v>
      </c>
      <c r="C3390" t="s">
        <v>128</v>
      </c>
      <c r="D3390" t="s">
        <v>483</v>
      </c>
      <c r="E3390" t="s">
        <v>13</v>
      </c>
      <c r="F3390" t="s">
        <v>14</v>
      </c>
      <c r="G3390">
        <v>2019</v>
      </c>
      <c r="H3390">
        <v>1928.2</v>
      </c>
    </row>
    <row r="3391" spans="1:9" x14ac:dyDescent="0.25">
      <c r="A3391" t="s">
        <v>9</v>
      </c>
      <c r="B3391" t="s">
        <v>127</v>
      </c>
      <c r="C3391" t="s">
        <v>128</v>
      </c>
      <c r="D3391" t="s">
        <v>483</v>
      </c>
      <c r="E3391" t="s">
        <v>15</v>
      </c>
      <c r="F3391" t="s">
        <v>17</v>
      </c>
      <c r="G3391">
        <v>2002</v>
      </c>
      <c r="H3391">
        <v>8.9999999999999993E-3</v>
      </c>
      <c r="I3391">
        <v>1.4999999999999999E-2</v>
      </c>
    </row>
    <row r="3392" spans="1:9" x14ac:dyDescent="0.25">
      <c r="A3392" t="s">
        <v>9</v>
      </c>
      <c r="B3392" t="s">
        <v>127</v>
      </c>
      <c r="C3392" t="s">
        <v>128</v>
      </c>
      <c r="D3392" t="s">
        <v>483</v>
      </c>
      <c r="E3392" t="s">
        <v>15</v>
      </c>
      <c r="F3392" t="s">
        <v>17</v>
      </c>
      <c r="G3392">
        <v>2003</v>
      </c>
      <c r="H3392">
        <v>8.9999999999999993E-3</v>
      </c>
      <c r="I3392">
        <v>1.4999999999999999E-2</v>
      </c>
    </row>
    <row r="3393" spans="1:9" x14ac:dyDescent="0.25">
      <c r="A3393" t="s">
        <v>9</v>
      </c>
      <c r="B3393" t="s">
        <v>127</v>
      </c>
      <c r="C3393" t="s">
        <v>128</v>
      </c>
      <c r="D3393" t="s">
        <v>483</v>
      </c>
      <c r="E3393" t="s">
        <v>15</v>
      </c>
      <c r="F3393" t="s">
        <v>17</v>
      </c>
      <c r="G3393">
        <v>2004</v>
      </c>
      <c r="H3393">
        <v>0.105</v>
      </c>
      <c r="I3393">
        <v>1.4999999999999999E-2</v>
      </c>
    </row>
    <row r="3394" spans="1:9" x14ac:dyDescent="0.25">
      <c r="A3394" t="s">
        <v>9</v>
      </c>
      <c r="B3394" t="s">
        <v>127</v>
      </c>
      <c r="C3394" t="s">
        <v>128</v>
      </c>
      <c r="D3394" t="s">
        <v>483</v>
      </c>
      <c r="E3394" t="s">
        <v>15</v>
      </c>
      <c r="F3394" t="s">
        <v>17</v>
      </c>
      <c r="G3394">
        <v>2005</v>
      </c>
      <c r="H3394">
        <v>0.20300000000000001</v>
      </c>
      <c r="I3394">
        <v>0.17399999999999999</v>
      </c>
    </row>
    <row r="3395" spans="1:9" x14ac:dyDescent="0.25">
      <c r="A3395" t="s">
        <v>9</v>
      </c>
      <c r="B3395" t="s">
        <v>127</v>
      </c>
      <c r="C3395" t="s">
        <v>128</v>
      </c>
      <c r="D3395" t="s">
        <v>483</v>
      </c>
      <c r="E3395" t="s">
        <v>15</v>
      </c>
      <c r="F3395" t="s">
        <v>17</v>
      </c>
      <c r="G3395">
        <v>2006</v>
      </c>
      <c r="H3395">
        <v>0.21199999999999999</v>
      </c>
      <c r="I3395">
        <v>0.33800000000000002</v>
      </c>
    </row>
    <row r="3396" spans="1:9" x14ac:dyDescent="0.25">
      <c r="A3396" t="s">
        <v>9</v>
      </c>
      <c r="B3396" t="s">
        <v>127</v>
      </c>
      <c r="C3396" t="s">
        <v>128</v>
      </c>
      <c r="D3396" t="s">
        <v>483</v>
      </c>
      <c r="E3396" t="s">
        <v>15</v>
      </c>
      <c r="F3396" t="s">
        <v>17</v>
      </c>
      <c r="G3396">
        <v>2007</v>
      </c>
      <c r="H3396">
        <v>0.40300000000000002</v>
      </c>
      <c r="I3396">
        <v>0.35199999999999998</v>
      </c>
    </row>
    <row r="3397" spans="1:9" x14ac:dyDescent="0.25">
      <c r="A3397" t="s">
        <v>9</v>
      </c>
      <c r="B3397" t="s">
        <v>127</v>
      </c>
      <c r="C3397" t="s">
        <v>128</v>
      </c>
      <c r="D3397" t="s">
        <v>483</v>
      </c>
      <c r="E3397" t="s">
        <v>15</v>
      </c>
      <c r="F3397" t="s">
        <v>17</v>
      </c>
      <c r="G3397">
        <v>2008</v>
      </c>
      <c r="H3397">
        <v>0.52200000000000002</v>
      </c>
      <c r="I3397">
        <v>0.66900000000000004</v>
      </c>
    </row>
    <row r="3398" spans="1:9" x14ac:dyDescent="0.25">
      <c r="A3398" t="s">
        <v>9</v>
      </c>
      <c r="B3398" t="s">
        <v>127</v>
      </c>
      <c r="C3398" t="s">
        <v>128</v>
      </c>
      <c r="D3398" t="s">
        <v>483</v>
      </c>
      <c r="E3398" t="s">
        <v>15</v>
      </c>
      <c r="F3398" t="s">
        <v>17</v>
      </c>
      <c r="G3398">
        <v>2009</v>
      </c>
      <c r="H3398">
        <v>0.88200000000000001</v>
      </c>
      <c r="I3398">
        <v>0.86699999999999999</v>
      </c>
    </row>
    <row r="3399" spans="1:9" x14ac:dyDescent="0.25">
      <c r="A3399" t="s">
        <v>9</v>
      </c>
      <c r="B3399" t="s">
        <v>127</v>
      </c>
      <c r="C3399" t="s">
        <v>128</v>
      </c>
      <c r="D3399" t="s">
        <v>483</v>
      </c>
      <c r="E3399" t="s">
        <v>15</v>
      </c>
      <c r="F3399" t="s">
        <v>17</v>
      </c>
      <c r="G3399">
        <v>2010</v>
      </c>
      <c r="H3399">
        <v>2.27</v>
      </c>
      <c r="I3399">
        <v>1.4630000000000001</v>
      </c>
    </row>
    <row r="3400" spans="1:9" x14ac:dyDescent="0.25">
      <c r="A3400" t="s">
        <v>9</v>
      </c>
      <c r="B3400" t="s">
        <v>127</v>
      </c>
      <c r="C3400" t="s">
        <v>128</v>
      </c>
      <c r="D3400" t="s">
        <v>483</v>
      </c>
      <c r="E3400" t="s">
        <v>15</v>
      </c>
      <c r="F3400" t="s">
        <v>17</v>
      </c>
      <c r="G3400">
        <v>2011</v>
      </c>
      <c r="H3400">
        <v>3.5059999999999998</v>
      </c>
      <c r="I3400">
        <v>3.7679999999999998</v>
      </c>
    </row>
    <row r="3401" spans="1:9" x14ac:dyDescent="0.25">
      <c r="A3401" t="s">
        <v>9</v>
      </c>
      <c r="B3401" t="s">
        <v>127</v>
      </c>
      <c r="C3401" t="s">
        <v>128</v>
      </c>
      <c r="D3401" t="s">
        <v>483</v>
      </c>
      <c r="E3401" t="s">
        <v>15</v>
      </c>
      <c r="F3401" t="s">
        <v>17</v>
      </c>
      <c r="G3401">
        <v>2012</v>
      </c>
      <c r="H3401">
        <v>8.0410000000000004</v>
      </c>
      <c r="I3401">
        <v>5.82</v>
      </c>
    </row>
    <row r="3402" spans="1:9" x14ac:dyDescent="0.25">
      <c r="A3402" t="s">
        <v>9</v>
      </c>
      <c r="B3402" t="s">
        <v>127</v>
      </c>
      <c r="C3402" t="s">
        <v>128</v>
      </c>
      <c r="D3402" t="s">
        <v>483</v>
      </c>
      <c r="E3402" t="s">
        <v>15</v>
      </c>
      <c r="F3402" t="s">
        <v>17</v>
      </c>
      <c r="G3402">
        <v>2013</v>
      </c>
      <c r="H3402">
        <v>8.0410000000000004</v>
      </c>
      <c r="I3402">
        <v>13.347</v>
      </c>
    </row>
    <row r="3403" spans="1:9" x14ac:dyDescent="0.25">
      <c r="A3403" t="s">
        <v>9</v>
      </c>
      <c r="B3403" t="s">
        <v>127</v>
      </c>
      <c r="C3403" t="s">
        <v>128</v>
      </c>
      <c r="D3403" t="s">
        <v>483</v>
      </c>
      <c r="E3403" t="s">
        <v>15</v>
      </c>
      <c r="F3403" t="s">
        <v>17</v>
      </c>
      <c r="G3403">
        <v>2014</v>
      </c>
      <c r="H3403">
        <v>8.0410000000000004</v>
      </c>
      <c r="I3403">
        <v>13.347</v>
      </c>
    </row>
    <row r="3404" spans="1:9" x14ac:dyDescent="0.25">
      <c r="A3404" t="s">
        <v>9</v>
      </c>
      <c r="B3404" t="s">
        <v>127</v>
      </c>
      <c r="C3404" t="s">
        <v>128</v>
      </c>
      <c r="D3404" t="s">
        <v>483</v>
      </c>
      <c r="E3404" t="s">
        <v>15</v>
      </c>
      <c r="F3404" t="s">
        <v>17</v>
      </c>
      <c r="G3404">
        <v>2015</v>
      </c>
      <c r="H3404">
        <v>11.141999999999999</v>
      </c>
      <c r="I3404">
        <v>13.347</v>
      </c>
    </row>
    <row r="3405" spans="1:9" x14ac:dyDescent="0.25">
      <c r="A3405" t="s">
        <v>9</v>
      </c>
      <c r="B3405" t="s">
        <v>127</v>
      </c>
      <c r="C3405" t="s">
        <v>128</v>
      </c>
      <c r="D3405" t="s">
        <v>483</v>
      </c>
      <c r="E3405" t="s">
        <v>15</v>
      </c>
      <c r="F3405" t="s">
        <v>17</v>
      </c>
      <c r="G3405">
        <v>2016</v>
      </c>
      <c r="H3405">
        <v>12.321999999999999</v>
      </c>
      <c r="I3405">
        <v>18.495999999999999</v>
      </c>
    </row>
    <row r="3406" spans="1:9" x14ac:dyDescent="0.25">
      <c r="A3406" t="s">
        <v>9</v>
      </c>
      <c r="B3406" t="s">
        <v>127</v>
      </c>
      <c r="C3406" t="s">
        <v>128</v>
      </c>
      <c r="D3406" t="s">
        <v>483</v>
      </c>
      <c r="E3406" t="s">
        <v>15</v>
      </c>
      <c r="F3406" t="s">
        <v>17</v>
      </c>
      <c r="G3406">
        <v>2017</v>
      </c>
      <c r="H3406">
        <v>12.58</v>
      </c>
      <c r="I3406">
        <v>20.454999999999998</v>
      </c>
    </row>
    <row r="3407" spans="1:9" x14ac:dyDescent="0.25">
      <c r="A3407" t="s">
        <v>9</v>
      </c>
      <c r="B3407" t="s">
        <v>127</v>
      </c>
      <c r="C3407" t="s">
        <v>128</v>
      </c>
      <c r="D3407" t="s">
        <v>483</v>
      </c>
      <c r="E3407" t="s">
        <v>15</v>
      </c>
      <c r="F3407" t="s">
        <v>17</v>
      </c>
      <c r="G3407">
        <v>2018</v>
      </c>
      <c r="H3407">
        <v>12.58</v>
      </c>
    </row>
    <row r="3408" spans="1:9" x14ac:dyDescent="0.25">
      <c r="A3408" t="s">
        <v>9</v>
      </c>
      <c r="B3408" t="s">
        <v>127</v>
      </c>
      <c r="C3408" t="s">
        <v>128</v>
      </c>
      <c r="D3408" t="s">
        <v>483</v>
      </c>
      <c r="E3408" t="s">
        <v>15</v>
      </c>
      <c r="F3408" t="s">
        <v>17</v>
      </c>
      <c r="G3408">
        <v>2019</v>
      </c>
      <c r="H3408">
        <v>18.579999999999998</v>
      </c>
    </row>
    <row r="3409" spans="1:9" x14ac:dyDescent="0.25">
      <c r="A3409" t="s">
        <v>9</v>
      </c>
      <c r="B3409" t="s">
        <v>127</v>
      </c>
      <c r="C3409" t="s">
        <v>128</v>
      </c>
      <c r="D3409" t="s">
        <v>483</v>
      </c>
      <c r="E3409" t="s">
        <v>15</v>
      </c>
      <c r="F3409" t="s">
        <v>26</v>
      </c>
      <c r="G3409">
        <v>2018</v>
      </c>
      <c r="H3409">
        <v>0.3</v>
      </c>
    </row>
    <row r="3410" spans="1:9" x14ac:dyDescent="0.25">
      <c r="A3410" t="s">
        <v>9</v>
      </c>
      <c r="B3410" t="s">
        <v>129</v>
      </c>
      <c r="C3410" t="s">
        <v>130</v>
      </c>
      <c r="D3410" t="s">
        <v>482</v>
      </c>
      <c r="E3410" t="s">
        <v>12</v>
      </c>
      <c r="F3410" t="s">
        <v>12</v>
      </c>
      <c r="G3410">
        <v>2000</v>
      </c>
      <c r="H3410">
        <v>90</v>
      </c>
      <c r="I3410">
        <v>317.3</v>
      </c>
    </row>
    <row r="3411" spans="1:9" x14ac:dyDescent="0.25">
      <c r="A3411" t="s">
        <v>9</v>
      </c>
      <c r="B3411" t="s">
        <v>129</v>
      </c>
      <c r="C3411" t="s">
        <v>130</v>
      </c>
      <c r="D3411" t="s">
        <v>482</v>
      </c>
      <c r="E3411" t="s">
        <v>12</v>
      </c>
      <c r="F3411" t="s">
        <v>12</v>
      </c>
      <c r="G3411">
        <v>2001</v>
      </c>
      <c r="H3411">
        <v>90</v>
      </c>
      <c r="I3411">
        <v>134.30000000000001</v>
      </c>
    </row>
    <row r="3412" spans="1:9" x14ac:dyDescent="0.25">
      <c r="A3412" t="s">
        <v>9</v>
      </c>
      <c r="B3412" t="s">
        <v>129</v>
      </c>
      <c r="C3412" t="s">
        <v>130</v>
      </c>
      <c r="D3412" t="s">
        <v>482</v>
      </c>
      <c r="E3412" t="s">
        <v>12</v>
      </c>
      <c r="F3412" t="s">
        <v>12</v>
      </c>
      <c r="G3412">
        <v>2002</v>
      </c>
      <c r="H3412">
        <v>75</v>
      </c>
      <c r="I3412">
        <v>118.3</v>
      </c>
    </row>
    <row r="3413" spans="1:9" x14ac:dyDescent="0.25">
      <c r="A3413" t="s">
        <v>9</v>
      </c>
      <c r="B3413" t="s">
        <v>129</v>
      </c>
      <c r="C3413" t="s">
        <v>130</v>
      </c>
      <c r="D3413" t="s">
        <v>482</v>
      </c>
      <c r="E3413" t="s">
        <v>12</v>
      </c>
      <c r="F3413" t="s">
        <v>12</v>
      </c>
      <c r="G3413">
        <v>2003</v>
      </c>
      <c r="H3413">
        <v>226</v>
      </c>
      <c r="I3413">
        <v>93.3</v>
      </c>
    </row>
    <row r="3414" spans="1:9" x14ac:dyDescent="0.25">
      <c r="A3414" t="s">
        <v>9</v>
      </c>
      <c r="B3414" t="s">
        <v>129</v>
      </c>
      <c r="C3414" t="s">
        <v>130</v>
      </c>
      <c r="D3414" t="s">
        <v>482</v>
      </c>
      <c r="E3414" t="s">
        <v>12</v>
      </c>
      <c r="F3414" t="s">
        <v>12</v>
      </c>
      <c r="G3414">
        <v>2004</v>
      </c>
      <c r="H3414">
        <v>319</v>
      </c>
      <c r="I3414">
        <v>520.29999999999995</v>
      </c>
    </row>
    <row r="3415" spans="1:9" x14ac:dyDescent="0.25">
      <c r="A3415" t="s">
        <v>9</v>
      </c>
      <c r="B3415" t="s">
        <v>129</v>
      </c>
      <c r="C3415" t="s">
        <v>130</v>
      </c>
      <c r="D3415" t="s">
        <v>482</v>
      </c>
      <c r="E3415" t="s">
        <v>12</v>
      </c>
      <c r="F3415" t="s">
        <v>12</v>
      </c>
      <c r="G3415">
        <v>2005</v>
      </c>
      <c r="H3415">
        <v>335</v>
      </c>
      <c r="I3415">
        <v>1818.3</v>
      </c>
    </row>
    <row r="3416" spans="1:9" x14ac:dyDescent="0.25">
      <c r="A3416" t="s">
        <v>9</v>
      </c>
      <c r="B3416" t="s">
        <v>129</v>
      </c>
      <c r="C3416" t="s">
        <v>130</v>
      </c>
      <c r="D3416" t="s">
        <v>482</v>
      </c>
      <c r="E3416" t="s">
        <v>12</v>
      </c>
      <c r="F3416" t="s">
        <v>12</v>
      </c>
      <c r="G3416">
        <v>2006</v>
      </c>
      <c r="H3416">
        <v>373</v>
      </c>
      <c r="I3416">
        <v>1994.3</v>
      </c>
    </row>
    <row r="3417" spans="1:9" x14ac:dyDescent="0.25">
      <c r="A3417" t="s">
        <v>9</v>
      </c>
      <c r="B3417" t="s">
        <v>129</v>
      </c>
      <c r="C3417" t="s">
        <v>130</v>
      </c>
      <c r="D3417" t="s">
        <v>482</v>
      </c>
      <c r="E3417" t="s">
        <v>12</v>
      </c>
      <c r="F3417" t="s">
        <v>12</v>
      </c>
      <c r="G3417">
        <v>2007</v>
      </c>
      <c r="H3417">
        <v>373</v>
      </c>
      <c r="I3417">
        <v>1641.3</v>
      </c>
    </row>
    <row r="3418" spans="1:9" x14ac:dyDescent="0.25">
      <c r="A3418" t="s">
        <v>9</v>
      </c>
      <c r="B3418" t="s">
        <v>129</v>
      </c>
      <c r="C3418" t="s">
        <v>130</v>
      </c>
      <c r="D3418" t="s">
        <v>482</v>
      </c>
      <c r="E3418" t="s">
        <v>12</v>
      </c>
      <c r="F3418" t="s">
        <v>12</v>
      </c>
      <c r="G3418">
        <v>2008</v>
      </c>
      <c r="H3418">
        <v>424</v>
      </c>
      <c r="I3418">
        <v>1720.3</v>
      </c>
    </row>
    <row r="3419" spans="1:9" x14ac:dyDescent="0.25">
      <c r="A3419" t="s">
        <v>9</v>
      </c>
      <c r="B3419" t="s">
        <v>129</v>
      </c>
      <c r="C3419" t="s">
        <v>130</v>
      </c>
      <c r="D3419" t="s">
        <v>482</v>
      </c>
      <c r="E3419" t="s">
        <v>12</v>
      </c>
      <c r="F3419" t="s">
        <v>12</v>
      </c>
      <c r="G3419">
        <v>2009</v>
      </c>
      <c r="H3419">
        <v>441.2</v>
      </c>
      <c r="I3419">
        <v>2079.3000000000002</v>
      </c>
    </row>
    <row r="3420" spans="1:9" x14ac:dyDescent="0.25">
      <c r="A3420" t="s">
        <v>9</v>
      </c>
      <c r="B3420" t="s">
        <v>129</v>
      </c>
      <c r="C3420" t="s">
        <v>130</v>
      </c>
      <c r="D3420" t="s">
        <v>482</v>
      </c>
      <c r="E3420" t="s">
        <v>12</v>
      </c>
      <c r="F3420" t="s">
        <v>12</v>
      </c>
      <c r="G3420">
        <v>2010</v>
      </c>
      <c r="H3420">
        <v>541.20000000000005</v>
      </c>
      <c r="I3420">
        <v>2549.3000000000002</v>
      </c>
    </row>
    <row r="3421" spans="1:9" x14ac:dyDescent="0.25">
      <c r="A3421" t="s">
        <v>9</v>
      </c>
      <c r="B3421" t="s">
        <v>129</v>
      </c>
      <c r="C3421" t="s">
        <v>130</v>
      </c>
      <c r="D3421" t="s">
        <v>482</v>
      </c>
      <c r="E3421" t="s">
        <v>12</v>
      </c>
      <c r="F3421" t="s">
        <v>12</v>
      </c>
      <c r="G3421">
        <v>2011</v>
      </c>
      <c r="H3421">
        <v>526.20000000000005</v>
      </c>
      <c r="I3421">
        <v>3046.1</v>
      </c>
    </row>
    <row r="3422" spans="1:9" x14ac:dyDescent="0.25">
      <c r="A3422" t="s">
        <v>9</v>
      </c>
      <c r="B3422" t="s">
        <v>129</v>
      </c>
      <c r="C3422" t="s">
        <v>130</v>
      </c>
      <c r="D3422" t="s">
        <v>482</v>
      </c>
      <c r="E3422" t="s">
        <v>12</v>
      </c>
      <c r="F3422" t="s">
        <v>12</v>
      </c>
      <c r="G3422">
        <v>2012</v>
      </c>
      <c r="H3422">
        <v>523.70000000000005</v>
      </c>
      <c r="I3422">
        <v>3747.5</v>
      </c>
    </row>
    <row r="3423" spans="1:9" x14ac:dyDescent="0.25">
      <c r="A3423" t="s">
        <v>9</v>
      </c>
      <c r="B3423" t="s">
        <v>129</v>
      </c>
      <c r="C3423" t="s">
        <v>130</v>
      </c>
      <c r="D3423" t="s">
        <v>482</v>
      </c>
      <c r="E3423" t="s">
        <v>12</v>
      </c>
      <c r="F3423" t="s">
        <v>12</v>
      </c>
      <c r="G3423">
        <v>2013</v>
      </c>
      <c r="H3423">
        <v>523.70000000000005</v>
      </c>
      <c r="I3423">
        <v>4005.4</v>
      </c>
    </row>
    <row r="3424" spans="1:9" x14ac:dyDescent="0.25">
      <c r="A3424" t="s">
        <v>9</v>
      </c>
      <c r="B3424" t="s">
        <v>129</v>
      </c>
      <c r="C3424" t="s">
        <v>130</v>
      </c>
      <c r="D3424" t="s">
        <v>482</v>
      </c>
      <c r="E3424" t="s">
        <v>12</v>
      </c>
      <c r="F3424" t="s">
        <v>12</v>
      </c>
      <c r="G3424">
        <v>2014</v>
      </c>
      <c r="H3424">
        <v>520.1</v>
      </c>
      <c r="I3424">
        <v>3408.9</v>
      </c>
    </row>
    <row r="3425" spans="1:9" x14ac:dyDescent="0.25">
      <c r="A3425" t="s">
        <v>9</v>
      </c>
      <c r="B3425" t="s">
        <v>129</v>
      </c>
      <c r="C3425" t="s">
        <v>130</v>
      </c>
      <c r="D3425" t="s">
        <v>482</v>
      </c>
      <c r="E3425" t="s">
        <v>12</v>
      </c>
      <c r="F3425" t="s">
        <v>12</v>
      </c>
      <c r="G3425">
        <v>2015</v>
      </c>
      <c r="H3425">
        <v>774.3</v>
      </c>
      <c r="I3425">
        <v>4057</v>
      </c>
    </row>
    <row r="3426" spans="1:9" x14ac:dyDescent="0.25">
      <c r="A3426" t="s">
        <v>9</v>
      </c>
      <c r="B3426" t="s">
        <v>129</v>
      </c>
      <c r="C3426" t="s">
        <v>130</v>
      </c>
      <c r="D3426" t="s">
        <v>482</v>
      </c>
      <c r="E3426" t="s">
        <v>12</v>
      </c>
      <c r="F3426" t="s">
        <v>12</v>
      </c>
      <c r="G3426">
        <v>2016</v>
      </c>
      <c r="H3426">
        <v>782.3</v>
      </c>
      <c r="I3426">
        <v>4585.5</v>
      </c>
    </row>
    <row r="3427" spans="1:9" x14ac:dyDescent="0.25">
      <c r="A3427" t="s">
        <v>9</v>
      </c>
      <c r="B3427" t="s">
        <v>129</v>
      </c>
      <c r="C3427" t="s">
        <v>130</v>
      </c>
      <c r="D3427" t="s">
        <v>482</v>
      </c>
      <c r="E3427" t="s">
        <v>12</v>
      </c>
      <c r="F3427" t="s">
        <v>12</v>
      </c>
      <c r="G3427">
        <v>2017</v>
      </c>
      <c r="H3427">
        <v>788.4</v>
      </c>
      <c r="I3427">
        <v>4616.3999999999996</v>
      </c>
    </row>
    <row r="3428" spans="1:9" x14ac:dyDescent="0.25">
      <c r="A3428" t="s">
        <v>9</v>
      </c>
      <c r="B3428" t="s">
        <v>129</v>
      </c>
      <c r="C3428" t="s">
        <v>130</v>
      </c>
      <c r="D3428" t="s">
        <v>482</v>
      </c>
      <c r="E3428" t="s">
        <v>12</v>
      </c>
      <c r="F3428" t="s">
        <v>12</v>
      </c>
      <c r="G3428">
        <v>2018</v>
      </c>
      <c r="H3428">
        <v>1080.9160000000002</v>
      </c>
    </row>
    <row r="3429" spans="1:9" x14ac:dyDescent="0.25">
      <c r="A3429" t="s">
        <v>9</v>
      </c>
      <c r="B3429" t="s">
        <v>129</v>
      </c>
      <c r="C3429" t="s">
        <v>130</v>
      </c>
      <c r="D3429" t="s">
        <v>482</v>
      </c>
      <c r="E3429" t="s">
        <v>12</v>
      </c>
      <c r="F3429" t="s">
        <v>12</v>
      </c>
      <c r="G3429">
        <v>2019</v>
      </c>
      <c r="H3429">
        <v>1081.9160000000002</v>
      </c>
    </row>
    <row r="3430" spans="1:9" x14ac:dyDescent="0.25">
      <c r="A3430" t="s">
        <v>9</v>
      </c>
      <c r="B3430" t="s">
        <v>129</v>
      </c>
      <c r="C3430" t="s">
        <v>130</v>
      </c>
      <c r="D3430" t="s">
        <v>483</v>
      </c>
      <c r="E3430" t="s">
        <v>22</v>
      </c>
      <c r="F3430" t="s">
        <v>31</v>
      </c>
      <c r="G3430">
        <v>2008</v>
      </c>
      <c r="H3430">
        <v>0.5</v>
      </c>
      <c r="I3430">
        <v>4.3</v>
      </c>
    </row>
    <row r="3431" spans="1:9" x14ac:dyDescent="0.25">
      <c r="A3431" t="s">
        <v>9</v>
      </c>
      <c r="B3431" t="s">
        <v>129</v>
      </c>
      <c r="C3431" t="s">
        <v>130</v>
      </c>
      <c r="D3431" t="s">
        <v>483</v>
      </c>
      <c r="E3431" t="s">
        <v>22</v>
      </c>
      <c r="F3431" t="s">
        <v>31</v>
      </c>
      <c r="G3431">
        <v>2009</v>
      </c>
      <c r="H3431">
        <v>0.5</v>
      </c>
      <c r="I3431">
        <v>4.3</v>
      </c>
    </row>
    <row r="3432" spans="1:9" x14ac:dyDescent="0.25">
      <c r="A3432" t="s">
        <v>9</v>
      </c>
      <c r="B3432" t="s">
        <v>129</v>
      </c>
      <c r="C3432" t="s">
        <v>130</v>
      </c>
      <c r="D3432" t="s">
        <v>483</v>
      </c>
      <c r="E3432" t="s">
        <v>22</v>
      </c>
      <c r="F3432" t="s">
        <v>31</v>
      </c>
      <c r="G3432">
        <v>2010</v>
      </c>
      <c r="H3432">
        <v>0.5</v>
      </c>
      <c r="I3432">
        <v>4.3</v>
      </c>
    </row>
    <row r="3433" spans="1:9" x14ac:dyDescent="0.25">
      <c r="A3433" t="s">
        <v>9</v>
      </c>
      <c r="B3433" t="s">
        <v>129</v>
      </c>
      <c r="C3433" t="s">
        <v>130</v>
      </c>
      <c r="D3433" t="s">
        <v>483</v>
      </c>
      <c r="E3433" t="s">
        <v>22</v>
      </c>
      <c r="F3433" t="s">
        <v>31</v>
      </c>
      <c r="G3433">
        <v>2011</v>
      </c>
      <c r="H3433">
        <v>0.5</v>
      </c>
      <c r="I3433">
        <v>4.3</v>
      </c>
    </row>
    <row r="3434" spans="1:9" x14ac:dyDescent="0.25">
      <c r="A3434" t="s">
        <v>9</v>
      </c>
      <c r="B3434" t="s">
        <v>129</v>
      </c>
      <c r="C3434" t="s">
        <v>130</v>
      </c>
      <c r="D3434" t="s">
        <v>483</v>
      </c>
      <c r="E3434" t="s">
        <v>22</v>
      </c>
      <c r="F3434" t="s">
        <v>31</v>
      </c>
      <c r="G3434">
        <v>2012</v>
      </c>
      <c r="H3434">
        <v>0.5</v>
      </c>
      <c r="I3434">
        <v>4.3</v>
      </c>
    </row>
    <row r="3435" spans="1:9" x14ac:dyDescent="0.25">
      <c r="A3435" t="s">
        <v>9</v>
      </c>
      <c r="B3435" t="s">
        <v>129</v>
      </c>
      <c r="C3435" t="s">
        <v>130</v>
      </c>
      <c r="D3435" t="s">
        <v>483</v>
      </c>
      <c r="E3435" t="s">
        <v>22</v>
      </c>
      <c r="F3435" t="s">
        <v>31</v>
      </c>
      <c r="G3435">
        <v>2013</v>
      </c>
      <c r="H3435">
        <v>0.5</v>
      </c>
      <c r="I3435">
        <v>4.3</v>
      </c>
    </row>
    <row r="3436" spans="1:9" x14ac:dyDescent="0.25">
      <c r="A3436" t="s">
        <v>9</v>
      </c>
      <c r="B3436" t="s">
        <v>129</v>
      </c>
      <c r="C3436" t="s">
        <v>130</v>
      </c>
      <c r="D3436" t="s">
        <v>483</v>
      </c>
      <c r="E3436" t="s">
        <v>22</v>
      </c>
      <c r="F3436" t="s">
        <v>31</v>
      </c>
      <c r="G3436">
        <v>2014</v>
      </c>
      <c r="H3436">
        <v>0.5</v>
      </c>
      <c r="I3436">
        <v>4.3</v>
      </c>
    </row>
    <row r="3437" spans="1:9" x14ac:dyDescent="0.25">
      <c r="A3437" t="s">
        <v>9</v>
      </c>
      <c r="B3437" t="s">
        <v>129</v>
      </c>
      <c r="C3437" t="s">
        <v>130</v>
      </c>
      <c r="D3437" t="s">
        <v>483</v>
      </c>
      <c r="E3437" t="s">
        <v>22</v>
      </c>
      <c r="F3437" t="s">
        <v>31</v>
      </c>
      <c r="G3437">
        <v>2015</v>
      </c>
      <c r="H3437">
        <v>0.5</v>
      </c>
      <c r="I3437">
        <v>4.3</v>
      </c>
    </row>
    <row r="3438" spans="1:9" x14ac:dyDescent="0.25">
      <c r="A3438" t="s">
        <v>9</v>
      </c>
      <c r="B3438" t="s">
        <v>129</v>
      </c>
      <c r="C3438" t="s">
        <v>130</v>
      </c>
      <c r="D3438" t="s">
        <v>483</v>
      </c>
      <c r="E3438" t="s">
        <v>22</v>
      </c>
      <c r="F3438" t="s">
        <v>31</v>
      </c>
      <c r="G3438">
        <v>2016</v>
      </c>
      <c r="H3438">
        <v>0.52500000000000002</v>
      </c>
      <c r="I3438">
        <v>4.335</v>
      </c>
    </row>
    <row r="3439" spans="1:9" x14ac:dyDescent="0.25">
      <c r="A3439" t="s">
        <v>9</v>
      </c>
      <c r="B3439" t="s">
        <v>129</v>
      </c>
      <c r="C3439" t="s">
        <v>130</v>
      </c>
      <c r="D3439" t="s">
        <v>483</v>
      </c>
      <c r="E3439" t="s">
        <v>22</v>
      </c>
      <c r="F3439" t="s">
        <v>31</v>
      </c>
      <c r="G3439">
        <v>2017</v>
      </c>
      <c r="H3439">
        <v>0.52500000000000002</v>
      </c>
      <c r="I3439">
        <v>4.335</v>
      </c>
    </row>
    <row r="3440" spans="1:9" x14ac:dyDescent="0.25">
      <c r="A3440" t="s">
        <v>9</v>
      </c>
      <c r="B3440" t="s">
        <v>129</v>
      </c>
      <c r="C3440" t="s">
        <v>130</v>
      </c>
      <c r="D3440" t="s">
        <v>483</v>
      </c>
      <c r="E3440" t="s">
        <v>22</v>
      </c>
      <c r="F3440" t="s">
        <v>31</v>
      </c>
      <c r="G3440">
        <v>2018</v>
      </c>
      <c r="H3440">
        <v>0.52500000000000002</v>
      </c>
    </row>
    <row r="3441" spans="1:9" x14ac:dyDescent="0.25">
      <c r="A3441" t="s">
        <v>9</v>
      </c>
      <c r="B3441" t="s">
        <v>129</v>
      </c>
      <c r="C3441" t="s">
        <v>130</v>
      </c>
      <c r="D3441" t="s">
        <v>483</v>
      </c>
      <c r="E3441" t="s">
        <v>22</v>
      </c>
      <c r="F3441" t="s">
        <v>31</v>
      </c>
      <c r="G3441">
        <v>2019</v>
      </c>
      <c r="H3441">
        <v>0.52500000000000002</v>
      </c>
    </row>
    <row r="3442" spans="1:9" x14ac:dyDescent="0.25">
      <c r="A3442" t="s">
        <v>9</v>
      </c>
      <c r="B3442" t="s">
        <v>129</v>
      </c>
      <c r="C3442" t="s">
        <v>130</v>
      </c>
      <c r="D3442" t="s">
        <v>483</v>
      </c>
      <c r="E3442" t="s">
        <v>22</v>
      </c>
      <c r="F3442" t="s">
        <v>32</v>
      </c>
      <c r="G3442">
        <v>2014</v>
      </c>
      <c r="H3442">
        <v>0.16</v>
      </c>
      <c r="I3442">
        <v>0.21</v>
      </c>
    </row>
    <row r="3443" spans="1:9" x14ac:dyDescent="0.25">
      <c r="A3443" t="s">
        <v>9</v>
      </c>
      <c r="B3443" t="s">
        <v>129</v>
      </c>
      <c r="C3443" t="s">
        <v>130</v>
      </c>
      <c r="D3443" t="s">
        <v>483</v>
      </c>
      <c r="E3443" t="s">
        <v>22</v>
      </c>
      <c r="F3443" t="s">
        <v>32</v>
      </c>
      <c r="G3443">
        <v>2015</v>
      </c>
      <c r="H3443">
        <v>0.16</v>
      </c>
      <c r="I3443">
        <v>0.21</v>
      </c>
    </row>
    <row r="3444" spans="1:9" x14ac:dyDescent="0.25">
      <c r="A3444" t="s">
        <v>9</v>
      </c>
      <c r="B3444" t="s">
        <v>129</v>
      </c>
      <c r="C3444" t="s">
        <v>130</v>
      </c>
      <c r="D3444" t="s">
        <v>483</v>
      </c>
      <c r="E3444" t="s">
        <v>22</v>
      </c>
      <c r="F3444" t="s">
        <v>32</v>
      </c>
      <c r="G3444">
        <v>2016</v>
      </c>
      <c r="H3444">
        <v>0.16</v>
      </c>
      <c r="I3444">
        <v>0.21</v>
      </c>
    </row>
    <row r="3445" spans="1:9" x14ac:dyDescent="0.25">
      <c r="A3445" t="s">
        <v>9</v>
      </c>
      <c r="B3445" t="s">
        <v>129</v>
      </c>
      <c r="C3445" t="s">
        <v>130</v>
      </c>
      <c r="D3445" t="s">
        <v>483</v>
      </c>
      <c r="E3445" t="s">
        <v>22</v>
      </c>
      <c r="F3445" t="s">
        <v>32</v>
      </c>
      <c r="G3445">
        <v>2017</v>
      </c>
      <c r="H3445">
        <v>0.16</v>
      </c>
      <c r="I3445">
        <v>0.21</v>
      </c>
    </row>
    <row r="3446" spans="1:9" x14ac:dyDescent="0.25">
      <c r="A3446" t="s">
        <v>9</v>
      </c>
      <c r="B3446" t="s">
        <v>129</v>
      </c>
      <c r="C3446" t="s">
        <v>130</v>
      </c>
      <c r="D3446" t="s">
        <v>483</v>
      </c>
      <c r="E3446" t="s">
        <v>22</v>
      </c>
      <c r="F3446" t="s">
        <v>32</v>
      </c>
      <c r="G3446">
        <v>2018</v>
      </c>
      <c r="H3446">
        <v>0.16</v>
      </c>
    </row>
    <row r="3447" spans="1:9" x14ac:dyDescent="0.25">
      <c r="A3447" t="s">
        <v>9</v>
      </c>
      <c r="B3447" t="s">
        <v>129</v>
      </c>
      <c r="C3447" t="s">
        <v>130</v>
      </c>
      <c r="D3447" t="s">
        <v>483</v>
      </c>
      <c r="E3447" t="s">
        <v>22</v>
      </c>
      <c r="F3447" t="s">
        <v>32</v>
      </c>
      <c r="G3447">
        <v>2019</v>
      </c>
      <c r="H3447">
        <v>0.16</v>
      </c>
    </row>
    <row r="3448" spans="1:9" x14ac:dyDescent="0.25">
      <c r="A3448" t="s">
        <v>9</v>
      </c>
      <c r="B3448" t="s">
        <v>129</v>
      </c>
      <c r="C3448" t="s">
        <v>130</v>
      </c>
      <c r="D3448" t="s">
        <v>483</v>
      </c>
      <c r="E3448" t="s">
        <v>22</v>
      </c>
      <c r="F3448" t="s">
        <v>23</v>
      </c>
      <c r="G3448">
        <v>2000</v>
      </c>
      <c r="H3448">
        <v>28.7</v>
      </c>
      <c r="I3448">
        <v>37.465000000000003</v>
      </c>
    </row>
    <row r="3449" spans="1:9" x14ac:dyDescent="0.25">
      <c r="A3449" t="s">
        <v>9</v>
      </c>
      <c r="B3449" t="s">
        <v>129</v>
      </c>
      <c r="C3449" t="s">
        <v>130</v>
      </c>
      <c r="D3449" t="s">
        <v>483</v>
      </c>
      <c r="E3449" t="s">
        <v>22</v>
      </c>
      <c r="F3449" t="s">
        <v>23</v>
      </c>
      <c r="G3449">
        <v>2001</v>
      </c>
      <c r="H3449">
        <v>28.7</v>
      </c>
      <c r="I3449">
        <v>40.799999999999997</v>
      </c>
    </row>
    <row r="3450" spans="1:9" x14ac:dyDescent="0.25">
      <c r="A3450" t="s">
        <v>9</v>
      </c>
      <c r="B3450" t="s">
        <v>129</v>
      </c>
      <c r="C3450" t="s">
        <v>130</v>
      </c>
      <c r="D3450" t="s">
        <v>483</v>
      </c>
      <c r="E3450" t="s">
        <v>22</v>
      </c>
      <c r="F3450" t="s">
        <v>23</v>
      </c>
      <c r="G3450">
        <v>2002</v>
      </c>
      <c r="H3450">
        <v>28.7</v>
      </c>
      <c r="I3450">
        <v>46.55</v>
      </c>
    </row>
    <row r="3451" spans="1:9" x14ac:dyDescent="0.25">
      <c r="A3451" t="s">
        <v>9</v>
      </c>
      <c r="B3451" t="s">
        <v>129</v>
      </c>
      <c r="C3451" t="s">
        <v>130</v>
      </c>
      <c r="D3451" t="s">
        <v>483</v>
      </c>
      <c r="E3451" t="s">
        <v>22</v>
      </c>
      <c r="F3451" t="s">
        <v>23</v>
      </c>
      <c r="G3451">
        <v>2003</v>
      </c>
      <c r="H3451">
        <v>38.200000000000003</v>
      </c>
      <c r="I3451">
        <v>52.3</v>
      </c>
    </row>
    <row r="3452" spans="1:9" x14ac:dyDescent="0.25">
      <c r="A3452" t="s">
        <v>9</v>
      </c>
      <c r="B3452" t="s">
        <v>129</v>
      </c>
      <c r="C3452" t="s">
        <v>130</v>
      </c>
      <c r="D3452" t="s">
        <v>483</v>
      </c>
      <c r="E3452" t="s">
        <v>22</v>
      </c>
      <c r="F3452" t="s">
        <v>23</v>
      </c>
      <c r="G3452">
        <v>2004</v>
      </c>
      <c r="H3452">
        <v>38.200000000000003</v>
      </c>
      <c r="I3452">
        <v>52.3</v>
      </c>
    </row>
    <row r="3453" spans="1:9" x14ac:dyDescent="0.25">
      <c r="A3453" t="s">
        <v>9</v>
      </c>
      <c r="B3453" t="s">
        <v>129</v>
      </c>
      <c r="C3453" t="s">
        <v>130</v>
      </c>
      <c r="D3453" t="s">
        <v>483</v>
      </c>
      <c r="E3453" t="s">
        <v>22</v>
      </c>
      <c r="F3453" t="s">
        <v>23</v>
      </c>
      <c r="G3453">
        <v>2005</v>
      </c>
      <c r="H3453">
        <v>37.4</v>
      </c>
      <c r="I3453">
        <v>59.199999999999996</v>
      </c>
    </row>
    <row r="3454" spans="1:9" x14ac:dyDescent="0.25">
      <c r="A3454" t="s">
        <v>9</v>
      </c>
      <c r="B3454" t="s">
        <v>129</v>
      </c>
      <c r="C3454" t="s">
        <v>130</v>
      </c>
      <c r="D3454" t="s">
        <v>483</v>
      </c>
      <c r="E3454" t="s">
        <v>22</v>
      </c>
      <c r="F3454" t="s">
        <v>23</v>
      </c>
      <c r="G3454">
        <v>2006</v>
      </c>
      <c r="H3454">
        <v>37.4</v>
      </c>
      <c r="I3454">
        <v>63.339999999999996</v>
      </c>
    </row>
    <row r="3455" spans="1:9" x14ac:dyDescent="0.25">
      <c r="A3455" t="s">
        <v>9</v>
      </c>
      <c r="B3455" t="s">
        <v>129</v>
      </c>
      <c r="C3455" t="s">
        <v>130</v>
      </c>
      <c r="D3455" t="s">
        <v>483</v>
      </c>
      <c r="E3455" t="s">
        <v>22</v>
      </c>
      <c r="F3455" t="s">
        <v>23</v>
      </c>
      <c r="G3455">
        <v>2007</v>
      </c>
      <c r="H3455">
        <v>37.4</v>
      </c>
      <c r="I3455">
        <v>62.419999999999995</v>
      </c>
    </row>
    <row r="3456" spans="1:9" x14ac:dyDescent="0.25">
      <c r="A3456" t="s">
        <v>9</v>
      </c>
      <c r="B3456" t="s">
        <v>129</v>
      </c>
      <c r="C3456" t="s">
        <v>130</v>
      </c>
      <c r="D3456" t="s">
        <v>483</v>
      </c>
      <c r="E3456" t="s">
        <v>22</v>
      </c>
      <c r="F3456" t="s">
        <v>23</v>
      </c>
      <c r="G3456">
        <v>2008</v>
      </c>
      <c r="H3456">
        <v>37.4</v>
      </c>
      <c r="I3456">
        <v>63.8</v>
      </c>
    </row>
    <row r="3457" spans="1:9" x14ac:dyDescent="0.25">
      <c r="A3457" t="s">
        <v>9</v>
      </c>
      <c r="B3457" t="s">
        <v>129</v>
      </c>
      <c r="C3457" t="s">
        <v>130</v>
      </c>
      <c r="D3457" t="s">
        <v>483</v>
      </c>
      <c r="E3457" t="s">
        <v>22</v>
      </c>
      <c r="F3457" t="s">
        <v>23</v>
      </c>
      <c r="G3457">
        <v>2009</v>
      </c>
      <c r="H3457">
        <v>37.4</v>
      </c>
      <c r="I3457">
        <v>68.399999999999991</v>
      </c>
    </row>
    <row r="3458" spans="1:9" x14ac:dyDescent="0.25">
      <c r="A3458" t="s">
        <v>9</v>
      </c>
      <c r="B3458" t="s">
        <v>129</v>
      </c>
      <c r="C3458" t="s">
        <v>130</v>
      </c>
      <c r="D3458" t="s">
        <v>483</v>
      </c>
      <c r="E3458" t="s">
        <v>22</v>
      </c>
      <c r="F3458" t="s">
        <v>23</v>
      </c>
      <c r="G3458">
        <v>2010</v>
      </c>
      <c r="H3458">
        <v>48.4</v>
      </c>
      <c r="I3458">
        <v>75.3</v>
      </c>
    </row>
    <row r="3459" spans="1:9" x14ac:dyDescent="0.25">
      <c r="A3459" t="s">
        <v>9</v>
      </c>
      <c r="B3459" t="s">
        <v>129</v>
      </c>
      <c r="C3459" t="s">
        <v>130</v>
      </c>
      <c r="D3459" t="s">
        <v>483</v>
      </c>
      <c r="E3459" t="s">
        <v>22</v>
      </c>
      <c r="F3459" t="s">
        <v>23</v>
      </c>
      <c r="G3459">
        <v>2011</v>
      </c>
      <c r="H3459">
        <v>63.4</v>
      </c>
      <c r="I3459">
        <v>115.21</v>
      </c>
    </row>
    <row r="3460" spans="1:9" x14ac:dyDescent="0.25">
      <c r="A3460" t="s">
        <v>9</v>
      </c>
      <c r="B3460" t="s">
        <v>129</v>
      </c>
      <c r="C3460" t="s">
        <v>130</v>
      </c>
      <c r="D3460" t="s">
        <v>483</v>
      </c>
      <c r="E3460" t="s">
        <v>22</v>
      </c>
      <c r="F3460" t="s">
        <v>23</v>
      </c>
      <c r="G3460">
        <v>2012</v>
      </c>
      <c r="H3460">
        <v>65.900000000000006</v>
      </c>
      <c r="I3460">
        <v>114.77200000000001</v>
      </c>
    </row>
    <row r="3461" spans="1:9" x14ac:dyDescent="0.25">
      <c r="A3461" t="s">
        <v>9</v>
      </c>
      <c r="B3461" t="s">
        <v>129</v>
      </c>
      <c r="C3461" t="s">
        <v>130</v>
      </c>
      <c r="D3461" t="s">
        <v>483</v>
      </c>
      <c r="E3461" t="s">
        <v>22</v>
      </c>
      <c r="F3461" t="s">
        <v>23</v>
      </c>
      <c r="G3461">
        <v>2013</v>
      </c>
      <c r="H3461">
        <v>65.900000000000006</v>
      </c>
      <c r="I3461">
        <v>121.11</v>
      </c>
    </row>
    <row r="3462" spans="1:9" x14ac:dyDescent="0.25">
      <c r="A3462" t="s">
        <v>9</v>
      </c>
      <c r="B3462" t="s">
        <v>129</v>
      </c>
      <c r="C3462" t="s">
        <v>130</v>
      </c>
      <c r="D3462" t="s">
        <v>483</v>
      </c>
      <c r="E3462" t="s">
        <v>22</v>
      </c>
      <c r="F3462" t="s">
        <v>23</v>
      </c>
      <c r="G3462">
        <v>2014</v>
      </c>
      <c r="H3462">
        <v>69.5</v>
      </c>
      <c r="I3462">
        <v>126.151</v>
      </c>
    </row>
    <row r="3463" spans="1:9" x14ac:dyDescent="0.25">
      <c r="A3463" t="s">
        <v>9</v>
      </c>
      <c r="B3463" t="s">
        <v>129</v>
      </c>
      <c r="C3463" t="s">
        <v>130</v>
      </c>
      <c r="D3463" t="s">
        <v>483</v>
      </c>
      <c r="E3463" t="s">
        <v>22</v>
      </c>
      <c r="F3463" t="s">
        <v>23</v>
      </c>
      <c r="G3463">
        <v>2015</v>
      </c>
      <c r="H3463">
        <v>69.5</v>
      </c>
      <c r="I3463">
        <v>126.151</v>
      </c>
    </row>
    <row r="3464" spans="1:9" x14ac:dyDescent="0.25">
      <c r="A3464" t="s">
        <v>9</v>
      </c>
      <c r="B3464" t="s">
        <v>129</v>
      </c>
      <c r="C3464" t="s">
        <v>130</v>
      </c>
      <c r="D3464" t="s">
        <v>483</v>
      </c>
      <c r="E3464" t="s">
        <v>22</v>
      </c>
      <c r="F3464" t="s">
        <v>23</v>
      </c>
      <c r="G3464">
        <v>2016</v>
      </c>
      <c r="H3464">
        <v>69.5</v>
      </c>
      <c r="I3464">
        <v>130.435</v>
      </c>
    </row>
    <row r="3465" spans="1:9" x14ac:dyDescent="0.25">
      <c r="A3465" t="s">
        <v>9</v>
      </c>
      <c r="B3465" t="s">
        <v>129</v>
      </c>
      <c r="C3465" t="s">
        <v>130</v>
      </c>
      <c r="D3465" t="s">
        <v>483</v>
      </c>
      <c r="E3465" t="s">
        <v>22</v>
      </c>
      <c r="F3465" t="s">
        <v>23</v>
      </c>
      <c r="G3465">
        <v>2017</v>
      </c>
      <c r="H3465">
        <v>69.5</v>
      </c>
      <c r="I3465">
        <v>133.77699999999999</v>
      </c>
    </row>
    <row r="3466" spans="1:9" x14ac:dyDescent="0.25">
      <c r="A3466" t="s">
        <v>9</v>
      </c>
      <c r="B3466" t="s">
        <v>129</v>
      </c>
      <c r="C3466" t="s">
        <v>130</v>
      </c>
      <c r="D3466" t="s">
        <v>483</v>
      </c>
      <c r="E3466" t="s">
        <v>22</v>
      </c>
      <c r="F3466" t="s">
        <v>23</v>
      </c>
      <c r="G3466">
        <v>2018</v>
      </c>
      <c r="H3466">
        <v>69.5</v>
      </c>
    </row>
    <row r="3467" spans="1:9" x14ac:dyDescent="0.25">
      <c r="A3467" t="s">
        <v>9</v>
      </c>
      <c r="B3467" t="s">
        <v>129</v>
      </c>
      <c r="C3467" t="s">
        <v>130</v>
      </c>
      <c r="D3467" t="s">
        <v>483</v>
      </c>
      <c r="E3467" t="s">
        <v>22</v>
      </c>
      <c r="F3467" t="s">
        <v>23</v>
      </c>
      <c r="G3467">
        <v>2019</v>
      </c>
      <c r="H3467">
        <v>69.5</v>
      </c>
    </row>
    <row r="3468" spans="1:9" x14ac:dyDescent="0.25">
      <c r="A3468" t="s">
        <v>9</v>
      </c>
      <c r="B3468" t="s">
        <v>129</v>
      </c>
      <c r="C3468" t="s">
        <v>130</v>
      </c>
      <c r="D3468" t="s">
        <v>483</v>
      </c>
      <c r="E3468" t="s">
        <v>13</v>
      </c>
      <c r="F3468" t="s">
        <v>14</v>
      </c>
      <c r="G3468">
        <v>2000</v>
      </c>
      <c r="H3468">
        <v>581.29999999999995</v>
      </c>
      <c r="I3468">
        <v>2163.2750000000001</v>
      </c>
    </row>
    <row r="3469" spans="1:9" x14ac:dyDescent="0.25">
      <c r="A3469" t="s">
        <v>9</v>
      </c>
      <c r="B3469" t="s">
        <v>129</v>
      </c>
      <c r="C3469" t="s">
        <v>130</v>
      </c>
      <c r="D3469" t="s">
        <v>483</v>
      </c>
      <c r="E3469" t="s">
        <v>13</v>
      </c>
      <c r="F3469" t="s">
        <v>14</v>
      </c>
      <c r="G3469">
        <v>2001</v>
      </c>
      <c r="H3469">
        <v>581.29999999999995</v>
      </c>
      <c r="I3469">
        <v>2624.1680000000001</v>
      </c>
    </row>
    <row r="3470" spans="1:9" x14ac:dyDescent="0.25">
      <c r="A3470" t="s">
        <v>9</v>
      </c>
      <c r="B3470" t="s">
        <v>129</v>
      </c>
      <c r="C3470" t="s">
        <v>130</v>
      </c>
      <c r="D3470" t="s">
        <v>483</v>
      </c>
      <c r="E3470" t="s">
        <v>13</v>
      </c>
      <c r="F3470" t="s">
        <v>14</v>
      </c>
      <c r="G3470">
        <v>2002</v>
      </c>
      <c r="H3470">
        <v>581.29999999999995</v>
      </c>
      <c r="I3470">
        <v>2742.165</v>
      </c>
    </row>
    <row r="3471" spans="1:9" x14ac:dyDescent="0.25">
      <c r="A3471" t="s">
        <v>9</v>
      </c>
      <c r="B3471" t="s">
        <v>129</v>
      </c>
      <c r="C3471" t="s">
        <v>130</v>
      </c>
      <c r="D3471" t="s">
        <v>483</v>
      </c>
      <c r="E3471" t="s">
        <v>13</v>
      </c>
      <c r="F3471" t="s">
        <v>14</v>
      </c>
      <c r="G3471">
        <v>2003</v>
      </c>
      <c r="H3471">
        <v>581.29999999999995</v>
      </c>
      <c r="I3471">
        <v>2569.7080000000001</v>
      </c>
    </row>
    <row r="3472" spans="1:9" x14ac:dyDescent="0.25">
      <c r="A3472" t="s">
        <v>9</v>
      </c>
      <c r="B3472" t="s">
        <v>129</v>
      </c>
      <c r="C3472" t="s">
        <v>130</v>
      </c>
      <c r="D3472" t="s">
        <v>483</v>
      </c>
      <c r="E3472" t="s">
        <v>13</v>
      </c>
      <c r="F3472" t="s">
        <v>14</v>
      </c>
      <c r="G3472">
        <v>2004</v>
      </c>
      <c r="H3472">
        <v>581.29999999999995</v>
      </c>
      <c r="I3472">
        <v>2030.6809999999998</v>
      </c>
    </row>
    <row r="3473" spans="1:9" x14ac:dyDescent="0.25">
      <c r="A3473" t="s">
        <v>9</v>
      </c>
      <c r="B3473" t="s">
        <v>129</v>
      </c>
      <c r="C3473" t="s">
        <v>130</v>
      </c>
      <c r="D3473" t="s">
        <v>483</v>
      </c>
      <c r="E3473" t="s">
        <v>13</v>
      </c>
      <c r="F3473" t="s">
        <v>14</v>
      </c>
      <c r="G3473">
        <v>2005</v>
      </c>
      <c r="H3473">
        <v>566.20000000000005</v>
      </c>
      <c r="I3473">
        <v>1794.51</v>
      </c>
    </row>
    <row r="3474" spans="1:9" x14ac:dyDescent="0.25">
      <c r="A3474" t="s">
        <v>9</v>
      </c>
      <c r="B3474" t="s">
        <v>129</v>
      </c>
      <c r="C3474" t="s">
        <v>130</v>
      </c>
      <c r="D3474" t="s">
        <v>483</v>
      </c>
      <c r="E3474" t="s">
        <v>13</v>
      </c>
      <c r="F3474" t="s">
        <v>14</v>
      </c>
      <c r="G3474">
        <v>2006</v>
      </c>
      <c r="H3474">
        <v>566.29999999999995</v>
      </c>
      <c r="I3474">
        <v>1449.809</v>
      </c>
    </row>
    <row r="3475" spans="1:9" x14ac:dyDescent="0.25">
      <c r="A3475" t="s">
        <v>9</v>
      </c>
      <c r="B3475" t="s">
        <v>129</v>
      </c>
      <c r="C3475" t="s">
        <v>130</v>
      </c>
      <c r="D3475" t="s">
        <v>483</v>
      </c>
      <c r="E3475" t="s">
        <v>13</v>
      </c>
      <c r="F3475" t="s">
        <v>14</v>
      </c>
      <c r="G3475">
        <v>2007</v>
      </c>
      <c r="H3475">
        <v>566.29999999999995</v>
      </c>
      <c r="I3475">
        <v>2536.3440000000001</v>
      </c>
    </row>
    <row r="3476" spans="1:9" x14ac:dyDescent="0.25">
      <c r="A3476" t="s">
        <v>9</v>
      </c>
      <c r="B3476" t="s">
        <v>129</v>
      </c>
      <c r="C3476" t="s">
        <v>130</v>
      </c>
      <c r="D3476" t="s">
        <v>483</v>
      </c>
      <c r="E3476" t="s">
        <v>13</v>
      </c>
      <c r="F3476" t="s">
        <v>14</v>
      </c>
      <c r="G3476">
        <v>2008</v>
      </c>
      <c r="H3476">
        <v>566.29999999999995</v>
      </c>
      <c r="I3476">
        <v>2673.92</v>
      </c>
    </row>
    <row r="3477" spans="1:9" x14ac:dyDescent="0.25">
      <c r="A3477" t="s">
        <v>9</v>
      </c>
      <c r="B3477" t="s">
        <v>129</v>
      </c>
      <c r="C3477" t="s">
        <v>130</v>
      </c>
      <c r="D3477" t="s">
        <v>483</v>
      </c>
      <c r="E3477" t="s">
        <v>13</v>
      </c>
      <c r="F3477" t="s">
        <v>14</v>
      </c>
      <c r="G3477">
        <v>2009</v>
      </c>
      <c r="H3477">
        <v>567.09999999999991</v>
      </c>
      <c r="I3477">
        <v>2664.835</v>
      </c>
    </row>
    <row r="3478" spans="1:9" x14ac:dyDescent="0.25">
      <c r="A3478" t="s">
        <v>9</v>
      </c>
      <c r="B3478" t="s">
        <v>129</v>
      </c>
      <c r="C3478" t="s">
        <v>130</v>
      </c>
      <c r="D3478" t="s">
        <v>483</v>
      </c>
      <c r="E3478" t="s">
        <v>13</v>
      </c>
      <c r="F3478" t="s">
        <v>14</v>
      </c>
      <c r="G3478">
        <v>2010</v>
      </c>
      <c r="H3478">
        <v>567.29999999999995</v>
      </c>
      <c r="I3478">
        <v>2727.6680000000001</v>
      </c>
    </row>
    <row r="3479" spans="1:9" x14ac:dyDescent="0.25">
      <c r="A3479" t="s">
        <v>9</v>
      </c>
      <c r="B3479" t="s">
        <v>129</v>
      </c>
      <c r="C3479" t="s">
        <v>130</v>
      </c>
      <c r="D3479" t="s">
        <v>483</v>
      </c>
      <c r="E3479" t="s">
        <v>13</v>
      </c>
      <c r="F3479" t="s">
        <v>14</v>
      </c>
      <c r="G3479">
        <v>2011</v>
      </c>
      <c r="H3479">
        <v>567.29999999999995</v>
      </c>
      <c r="I3479">
        <v>2012.152</v>
      </c>
    </row>
    <row r="3480" spans="1:9" x14ac:dyDescent="0.25">
      <c r="A3480" t="s">
        <v>9</v>
      </c>
      <c r="B3480" t="s">
        <v>129</v>
      </c>
      <c r="C3480" t="s">
        <v>130</v>
      </c>
      <c r="D3480" t="s">
        <v>483</v>
      </c>
      <c r="E3480" t="s">
        <v>13</v>
      </c>
      <c r="F3480" t="s">
        <v>14</v>
      </c>
      <c r="G3480">
        <v>2012</v>
      </c>
      <c r="H3480">
        <v>570.59999999999991</v>
      </c>
      <c r="I3480">
        <v>1794.0920000000001</v>
      </c>
    </row>
    <row r="3481" spans="1:9" x14ac:dyDescent="0.25">
      <c r="A3481" t="s">
        <v>9</v>
      </c>
      <c r="B3481" t="s">
        <v>129</v>
      </c>
      <c r="C3481" t="s">
        <v>130</v>
      </c>
      <c r="D3481" t="s">
        <v>483</v>
      </c>
      <c r="E3481" t="s">
        <v>13</v>
      </c>
      <c r="F3481" t="s">
        <v>14</v>
      </c>
      <c r="G3481">
        <v>2013</v>
      </c>
      <c r="H3481">
        <v>570.59999999999991</v>
      </c>
      <c r="I3481">
        <v>1744.124</v>
      </c>
    </row>
    <row r="3482" spans="1:9" x14ac:dyDescent="0.25">
      <c r="A3482" t="s">
        <v>9</v>
      </c>
      <c r="B3482" t="s">
        <v>129</v>
      </c>
      <c r="C3482" t="s">
        <v>130</v>
      </c>
      <c r="D3482" t="s">
        <v>483</v>
      </c>
      <c r="E3482" t="s">
        <v>13</v>
      </c>
      <c r="F3482" t="s">
        <v>14</v>
      </c>
      <c r="G3482">
        <v>2014</v>
      </c>
      <c r="H3482">
        <v>570.59999999999991</v>
      </c>
      <c r="I3482">
        <v>2631.2650000000003</v>
      </c>
    </row>
    <row r="3483" spans="1:9" x14ac:dyDescent="0.25">
      <c r="A3483" t="s">
        <v>9</v>
      </c>
      <c r="B3483" t="s">
        <v>129</v>
      </c>
      <c r="C3483" t="s">
        <v>130</v>
      </c>
      <c r="D3483" t="s">
        <v>483</v>
      </c>
      <c r="E3483" t="s">
        <v>13</v>
      </c>
      <c r="F3483" t="s">
        <v>14</v>
      </c>
      <c r="G3483">
        <v>2015</v>
      </c>
      <c r="H3483">
        <v>576.41999999999996</v>
      </c>
      <c r="I3483">
        <v>2162.3939999999998</v>
      </c>
    </row>
    <row r="3484" spans="1:9" x14ac:dyDescent="0.25">
      <c r="A3484" t="s">
        <v>9</v>
      </c>
      <c r="B3484" t="s">
        <v>129</v>
      </c>
      <c r="C3484" t="s">
        <v>130</v>
      </c>
      <c r="D3484" t="s">
        <v>483</v>
      </c>
      <c r="E3484" t="s">
        <v>13</v>
      </c>
      <c r="F3484" t="s">
        <v>14</v>
      </c>
      <c r="G3484">
        <v>2016</v>
      </c>
      <c r="H3484">
        <v>576.41999999999996</v>
      </c>
      <c r="I3484">
        <v>2444.0909999999999</v>
      </c>
    </row>
    <row r="3485" spans="1:9" x14ac:dyDescent="0.25">
      <c r="A3485" t="s">
        <v>9</v>
      </c>
      <c r="B3485" t="s">
        <v>129</v>
      </c>
      <c r="C3485" t="s">
        <v>130</v>
      </c>
      <c r="D3485" t="s">
        <v>483</v>
      </c>
      <c r="E3485" t="s">
        <v>13</v>
      </c>
      <c r="F3485" t="s">
        <v>14</v>
      </c>
      <c r="G3485">
        <v>2017</v>
      </c>
      <c r="H3485">
        <v>583.12</v>
      </c>
      <c r="I3485">
        <v>2433.4499999999998</v>
      </c>
    </row>
    <row r="3486" spans="1:9" x14ac:dyDescent="0.25">
      <c r="A3486" t="s">
        <v>9</v>
      </c>
      <c r="B3486" t="s">
        <v>129</v>
      </c>
      <c r="C3486" t="s">
        <v>130</v>
      </c>
      <c r="D3486" t="s">
        <v>483</v>
      </c>
      <c r="E3486" t="s">
        <v>13</v>
      </c>
      <c r="F3486" t="s">
        <v>14</v>
      </c>
      <c r="G3486">
        <v>2018</v>
      </c>
      <c r="H3486">
        <v>583.12</v>
      </c>
    </row>
    <row r="3487" spans="1:9" x14ac:dyDescent="0.25">
      <c r="A3487" t="s">
        <v>9</v>
      </c>
      <c r="B3487" t="s">
        <v>129</v>
      </c>
      <c r="C3487" t="s">
        <v>130</v>
      </c>
      <c r="D3487" t="s">
        <v>483</v>
      </c>
      <c r="E3487" t="s">
        <v>13</v>
      </c>
      <c r="F3487" t="s">
        <v>14</v>
      </c>
      <c r="G3487">
        <v>2019</v>
      </c>
      <c r="H3487">
        <v>583.12</v>
      </c>
    </row>
    <row r="3488" spans="1:9" x14ac:dyDescent="0.25">
      <c r="A3488" t="s">
        <v>9</v>
      </c>
      <c r="B3488" t="s">
        <v>129</v>
      </c>
      <c r="C3488" t="s">
        <v>130</v>
      </c>
      <c r="D3488" t="s">
        <v>483</v>
      </c>
      <c r="E3488" t="s">
        <v>15</v>
      </c>
      <c r="F3488" t="s">
        <v>17</v>
      </c>
      <c r="G3488">
        <v>2003</v>
      </c>
      <c r="H3488">
        <v>0</v>
      </c>
      <c r="I3488">
        <v>0</v>
      </c>
    </row>
    <row r="3489" spans="1:9" x14ac:dyDescent="0.25">
      <c r="A3489" t="s">
        <v>9</v>
      </c>
      <c r="B3489" t="s">
        <v>129</v>
      </c>
      <c r="C3489" t="s">
        <v>130</v>
      </c>
      <c r="D3489" t="s">
        <v>483</v>
      </c>
      <c r="E3489" t="s">
        <v>15</v>
      </c>
      <c r="F3489" t="s">
        <v>17</v>
      </c>
      <c r="G3489">
        <v>2004</v>
      </c>
      <c r="H3489">
        <v>0</v>
      </c>
      <c r="I3489">
        <v>0</v>
      </c>
    </row>
    <row r="3490" spans="1:9" x14ac:dyDescent="0.25">
      <c r="A3490" t="s">
        <v>9</v>
      </c>
      <c r="B3490" t="s">
        <v>129</v>
      </c>
      <c r="C3490" t="s">
        <v>130</v>
      </c>
      <c r="D3490" t="s">
        <v>483</v>
      </c>
      <c r="E3490" t="s">
        <v>15</v>
      </c>
      <c r="F3490" t="s">
        <v>17</v>
      </c>
      <c r="G3490">
        <v>2005</v>
      </c>
      <c r="H3490">
        <v>0</v>
      </c>
      <c r="I3490">
        <v>0</v>
      </c>
    </row>
    <row r="3491" spans="1:9" x14ac:dyDescent="0.25">
      <c r="A3491" t="s">
        <v>9</v>
      </c>
      <c r="B3491" t="s">
        <v>129</v>
      </c>
      <c r="C3491" t="s">
        <v>130</v>
      </c>
      <c r="D3491" t="s">
        <v>483</v>
      </c>
      <c r="E3491" t="s">
        <v>15</v>
      </c>
      <c r="F3491" t="s">
        <v>17</v>
      </c>
      <c r="G3491">
        <v>2006</v>
      </c>
      <c r="H3491">
        <v>0</v>
      </c>
      <c r="I3491">
        <v>0</v>
      </c>
    </row>
    <row r="3492" spans="1:9" x14ac:dyDescent="0.25">
      <c r="A3492" t="s">
        <v>9</v>
      </c>
      <c r="B3492" t="s">
        <v>129</v>
      </c>
      <c r="C3492" t="s">
        <v>130</v>
      </c>
      <c r="D3492" t="s">
        <v>483</v>
      </c>
      <c r="E3492" t="s">
        <v>15</v>
      </c>
      <c r="F3492" t="s">
        <v>17</v>
      </c>
      <c r="G3492">
        <v>2007</v>
      </c>
      <c r="H3492">
        <v>0</v>
      </c>
      <c r="I3492">
        <v>0</v>
      </c>
    </row>
    <row r="3493" spans="1:9" x14ac:dyDescent="0.25">
      <c r="A3493" t="s">
        <v>9</v>
      </c>
      <c r="B3493" t="s">
        <v>129</v>
      </c>
      <c r="C3493" t="s">
        <v>130</v>
      </c>
      <c r="D3493" t="s">
        <v>483</v>
      </c>
      <c r="E3493" t="s">
        <v>15</v>
      </c>
      <c r="F3493" t="s">
        <v>17</v>
      </c>
      <c r="G3493">
        <v>2008</v>
      </c>
      <c r="H3493">
        <v>0</v>
      </c>
      <c r="I3493">
        <v>0</v>
      </c>
    </row>
    <row r="3494" spans="1:9" x14ac:dyDescent="0.25">
      <c r="A3494" t="s">
        <v>9</v>
      </c>
      <c r="B3494" t="s">
        <v>129</v>
      </c>
      <c r="C3494" t="s">
        <v>130</v>
      </c>
      <c r="D3494" t="s">
        <v>483</v>
      </c>
      <c r="E3494" t="s">
        <v>15</v>
      </c>
      <c r="F3494" t="s">
        <v>17</v>
      </c>
      <c r="G3494">
        <v>2009</v>
      </c>
      <c r="H3494">
        <v>0</v>
      </c>
      <c r="I3494">
        <v>0</v>
      </c>
    </row>
    <row r="3495" spans="1:9" x14ac:dyDescent="0.25">
      <c r="A3495" t="s">
        <v>9</v>
      </c>
      <c r="B3495" t="s">
        <v>129</v>
      </c>
      <c r="C3495" t="s">
        <v>130</v>
      </c>
      <c r="D3495" t="s">
        <v>483</v>
      </c>
      <c r="E3495" t="s">
        <v>15</v>
      </c>
      <c r="F3495" t="s">
        <v>17</v>
      </c>
      <c r="G3495">
        <v>2010</v>
      </c>
      <c r="H3495">
        <v>3.1E-2</v>
      </c>
      <c r="I3495">
        <v>5.6000000000000001E-2</v>
      </c>
    </row>
    <row r="3496" spans="1:9" x14ac:dyDescent="0.25">
      <c r="A3496" t="s">
        <v>9</v>
      </c>
      <c r="B3496" t="s">
        <v>129</v>
      </c>
      <c r="C3496" t="s">
        <v>130</v>
      </c>
      <c r="D3496" t="s">
        <v>483</v>
      </c>
      <c r="E3496" t="s">
        <v>15</v>
      </c>
      <c r="F3496" t="s">
        <v>17</v>
      </c>
      <c r="G3496">
        <v>2011</v>
      </c>
      <c r="H3496">
        <v>0.30299999999999999</v>
      </c>
      <c r="I3496">
        <v>0.54400000000000004</v>
      </c>
    </row>
    <row r="3497" spans="1:9" x14ac:dyDescent="0.25">
      <c r="A3497" t="s">
        <v>9</v>
      </c>
      <c r="B3497" t="s">
        <v>129</v>
      </c>
      <c r="C3497" t="s">
        <v>130</v>
      </c>
      <c r="D3497" t="s">
        <v>483</v>
      </c>
      <c r="E3497" t="s">
        <v>15</v>
      </c>
      <c r="F3497" t="s">
        <v>17</v>
      </c>
      <c r="G3497">
        <v>2012</v>
      </c>
      <c r="H3497">
        <v>1.1639999999999999</v>
      </c>
      <c r="I3497">
        <v>2.0939999999999999</v>
      </c>
    </row>
    <row r="3498" spans="1:9" x14ac:dyDescent="0.25">
      <c r="A3498" t="s">
        <v>9</v>
      </c>
      <c r="B3498" t="s">
        <v>129</v>
      </c>
      <c r="C3498" t="s">
        <v>130</v>
      </c>
      <c r="D3498" t="s">
        <v>483</v>
      </c>
      <c r="E3498" t="s">
        <v>15</v>
      </c>
      <c r="F3498" t="s">
        <v>17</v>
      </c>
      <c r="G3498">
        <v>2013</v>
      </c>
      <c r="H3498">
        <v>3.6739999999999999</v>
      </c>
      <c r="I3498">
        <v>6.61</v>
      </c>
    </row>
    <row r="3499" spans="1:9" x14ac:dyDescent="0.25">
      <c r="A3499" t="s">
        <v>9</v>
      </c>
      <c r="B3499" t="s">
        <v>129</v>
      </c>
      <c r="C3499" t="s">
        <v>130</v>
      </c>
      <c r="D3499" t="s">
        <v>483</v>
      </c>
      <c r="E3499" t="s">
        <v>15</v>
      </c>
      <c r="F3499" t="s">
        <v>17</v>
      </c>
      <c r="G3499">
        <v>2014</v>
      </c>
      <c r="H3499">
        <v>11.188000000000001</v>
      </c>
      <c r="I3499">
        <v>20.126999999999999</v>
      </c>
    </row>
    <row r="3500" spans="1:9" x14ac:dyDescent="0.25">
      <c r="A3500" t="s">
        <v>9</v>
      </c>
      <c r="B3500" t="s">
        <v>129</v>
      </c>
      <c r="C3500" t="s">
        <v>130</v>
      </c>
      <c r="D3500" t="s">
        <v>483</v>
      </c>
      <c r="E3500" t="s">
        <v>15</v>
      </c>
      <c r="F3500" t="s">
        <v>17</v>
      </c>
      <c r="G3500">
        <v>2015</v>
      </c>
      <c r="H3500">
        <v>12.723000000000001</v>
      </c>
      <c r="I3500">
        <v>22.888999999999999</v>
      </c>
    </row>
    <row r="3501" spans="1:9" x14ac:dyDescent="0.25">
      <c r="A3501" t="s">
        <v>9</v>
      </c>
      <c r="B3501" t="s">
        <v>129</v>
      </c>
      <c r="C3501" t="s">
        <v>130</v>
      </c>
      <c r="D3501" t="s">
        <v>483</v>
      </c>
      <c r="E3501" t="s">
        <v>15</v>
      </c>
      <c r="F3501" t="s">
        <v>17</v>
      </c>
      <c r="G3501">
        <v>2016</v>
      </c>
      <c r="H3501">
        <v>18.315999999999999</v>
      </c>
      <c r="I3501">
        <v>32.951000000000001</v>
      </c>
    </row>
    <row r="3502" spans="1:9" x14ac:dyDescent="0.25">
      <c r="A3502" t="s">
        <v>9</v>
      </c>
      <c r="B3502" t="s">
        <v>129</v>
      </c>
      <c r="C3502" t="s">
        <v>130</v>
      </c>
      <c r="D3502" t="s">
        <v>483</v>
      </c>
      <c r="E3502" t="s">
        <v>15</v>
      </c>
      <c r="F3502" t="s">
        <v>17</v>
      </c>
      <c r="G3502">
        <v>2017</v>
      </c>
      <c r="H3502">
        <v>21.827999999999999</v>
      </c>
      <c r="I3502">
        <v>39.268000000000001</v>
      </c>
    </row>
    <row r="3503" spans="1:9" x14ac:dyDescent="0.25">
      <c r="A3503" t="s">
        <v>9</v>
      </c>
      <c r="B3503" t="s">
        <v>129</v>
      </c>
      <c r="C3503" t="s">
        <v>130</v>
      </c>
      <c r="D3503" t="s">
        <v>483</v>
      </c>
      <c r="E3503" t="s">
        <v>15</v>
      </c>
      <c r="F3503" t="s">
        <v>17</v>
      </c>
      <c r="G3503">
        <v>2018</v>
      </c>
      <c r="H3503">
        <v>25.338999999999999</v>
      </c>
    </row>
    <row r="3504" spans="1:9" x14ac:dyDescent="0.25">
      <c r="A3504" t="s">
        <v>9</v>
      </c>
      <c r="B3504" t="s">
        <v>129</v>
      </c>
      <c r="C3504" t="s">
        <v>130</v>
      </c>
      <c r="D3504" t="s">
        <v>483</v>
      </c>
      <c r="E3504" t="s">
        <v>15</v>
      </c>
      <c r="F3504" t="s">
        <v>17</v>
      </c>
      <c r="G3504">
        <v>2019</v>
      </c>
      <c r="H3504">
        <v>25.463000000000001</v>
      </c>
    </row>
    <row r="3505" spans="1:9" x14ac:dyDescent="0.25">
      <c r="A3505" t="s">
        <v>9</v>
      </c>
      <c r="B3505" t="s">
        <v>129</v>
      </c>
      <c r="C3505" t="s">
        <v>130</v>
      </c>
      <c r="D3505" t="s">
        <v>483</v>
      </c>
      <c r="E3505" t="s">
        <v>15</v>
      </c>
      <c r="F3505" t="s">
        <v>26</v>
      </c>
      <c r="G3505">
        <v>2016</v>
      </c>
      <c r="H3505">
        <v>0.1</v>
      </c>
    </row>
    <row r="3506" spans="1:9" x14ac:dyDescent="0.25">
      <c r="A3506" t="s">
        <v>9</v>
      </c>
      <c r="B3506" t="s">
        <v>129</v>
      </c>
      <c r="C3506" t="s">
        <v>130</v>
      </c>
      <c r="D3506" t="s">
        <v>483</v>
      </c>
      <c r="E3506" t="s">
        <v>15</v>
      </c>
      <c r="F3506" t="s">
        <v>26</v>
      </c>
      <c r="G3506">
        <v>2017</v>
      </c>
      <c r="H3506">
        <v>0.1</v>
      </c>
    </row>
    <row r="3507" spans="1:9" x14ac:dyDescent="0.25">
      <c r="A3507" t="s">
        <v>9</v>
      </c>
      <c r="B3507" t="s">
        <v>129</v>
      </c>
      <c r="C3507" t="s">
        <v>130</v>
      </c>
      <c r="D3507" t="s">
        <v>483</v>
      </c>
      <c r="E3507" t="s">
        <v>15</v>
      </c>
      <c r="F3507" t="s">
        <v>26</v>
      </c>
      <c r="G3507">
        <v>2018</v>
      </c>
      <c r="H3507">
        <v>0.1</v>
      </c>
    </row>
    <row r="3508" spans="1:9" x14ac:dyDescent="0.25">
      <c r="A3508" t="s">
        <v>9</v>
      </c>
      <c r="B3508" t="s">
        <v>129</v>
      </c>
      <c r="C3508" t="s">
        <v>130</v>
      </c>
      <c r="D3508" t="s">
        <v>483</v>
      </c>
      <c r="E3508" t="s">
        <v>15</v>
      </c>
      <c r="F3508" t="s">
        <v>26</v>
      </c>
      <c r="G3508">
        <v>2019</v>
      </c>
      <c r="H3508">
        <v>0.1</v>
      </c>
    </row>
    <row r="3509" spans="1:9" x14ac:dyDescent="0.25">
      <c r="A3509" t="s">
        <v>9</v>
      </c>
      <c r="B3509" t="s">
        <v>131</v>
      </c>
      <c r="C3509" t="s">
        <v>132</v>
      </c>
      <c r="D3509" t="s">
        <v>482</v>
      </c>
      <c r="E3509" t="s">
        <v>12</v>
      </c>
      <c r="F3509" t="s">
        <v>12</v>
      </c>
      <c r="G3509">
        <v>2000</v>
      </c>
      <c r="H3509">
        <v>58</v>
      </c>
      <c r="I3509">
        <v>76</v>
      </c>
    </row>
    <row r="3510" spans="1:9" x14ac:dyDescent="0.25">
      <c r="A3510" t="s">
        <v>9</v>
      </c>
      <c r="B3510" t="s">
        <v>131</v>
      </c>
      <c r="C3510" t="s">
        <v>132</v>
      </c>
      <c r="D3510" t="s">
        <v>482</v>
      </c>
      <c r="E3510" t="s">
        <v>12</v>
      </c>
      <c r="F3510" t="s">
        <v>12</v>
      </c>
      <c r="G3510">
        <v>2001</v>
      </c>
      <c r="H3510">
        <v>58</v>
      </c>
      <c r="I3510">
        <v>76</v>
      </c>
    </row>
    <row r="3511" spans="1:9" x14ac:dyDescent="0.25">
      <c r="A3511" t="s">
        <v>9</v>
      </c>
      <c r="B3511" t="s">
        <v>131</v>
      </c>
      <c r="C3511" t="s">
        <v>132</v>
      </c>
      <c r="D3511" t="s">
        <v>482</v>
      </c>
      <c r="E3511" t="s">
        <v>12</v>
      </c>
      <c r="F3511" t="s">
        <v>12</v>
      </c>
      <c r="G3511">
        <v>2002</v>
      </c>
      <c r="H3511">
        <v>58</v>
      </c>
      <c r="I3511">
        <v>67</v>
      </c>
    </row>
    <row r="3512" spans="1:9" x14ac:dyDescent="0.25">
      <c r="A3512" t="s">
        <v>9</v>
      </c>
      <c r="B3512" t="s">
        <v>131</v>
      </c>
      <c r="C3512" t="s">
        <v>132</v>
      </c>
      <c r="D3512" t="s">
        <v>482</v>
      </c>
      <c r="E3512" t="s">
        <v>12</v>
      </c>
      <c r="F3512" t="s">
        <v>12</v>
      </c>
      <c r="G3512">
        <v>2003</v>
      </c>
      <c r="H3512">
        <v>58</v>
      </c>
      <c r="I3512">
        <v>58</v>
      </c>
    </row>
    <row r="3513" spans="1:9" x14ac:dyDescent="0.25">
      <c r="A3513" t="s">
        <v>9</v>
      </c>
      <c r="B3513" t="s">
        <v>131</v>
      </c>
      <c r="C3513" t="s">
        <v>132</v>
      </c>
      <c r="D3513" t="s">
        <v>482</v>
      </c>
      <c r="E3513" t="s">
        <v>12</v>
      </c>
      <c r="F3513" t="s">
        <v>12</v>
      </c>
      <c r="G3513">
        <v>2004</v>
      </c>
      <c r="H3513">
        <v>63</v>
      </c>
      <c r="I3513">
        <v>108</v>
      </c>
    </row>
    <row r="3514" spans="1:9" x14ac:dyDescent="0.25">
      <c r="A3514" t="s">
        <v>9</v>
      </c>
      <c r="B3514" t="s">
        <v>131</v>
      </c>
      <c r="C3514" t="s">
        <v>132</v>
      </c>
      <c r="D3514" t="s">
        <v>482</v>
      </c>
      <c r="E3514" t="s">
        <v>12</v>
      </c>
      <c r="F3514" t="s">
        <v>12</v>
      </c>
      <c r="G3514">
        <v>2005</v>
      </c>
      <c r="H3514">
        <v>63</v>
      </c>
      <c r="I3514">
        <v>117.7</v>
      </c>
    </row>
    <row r="3515" spans="1:9" x14ac:dyDescent="0.25">
      <c r="A3515" t="s">
        <v>9</v>
      </c>
      <c r="B3515" t="s">
        <v>131</v>
      </c>
      <c r="C3515" t="s">
        <v>132</v>
      </c>
      <c r="D3515" t="s">
        <v>482</v>
      </c>
      <c r="E3515" t="s">
        <v>12</v>
      </c>
      <c r="F3515" t="s">
        <v>12</v>
      </c>
      <c r="G3515">
        <v>2006</v>
      </c>
      <c r="H3515">
        <v>63</v>
      </c>
      <c r="I3515">
        <v>135.5</v>
      </c>
    </row>
    <row r="3516" spans="1:9" x14ac:dyDescent="0.25">
      <c r="A3516" t="s">
        <v>9</v>
      </c>
      <c r="B3516" t="s">
        <v>131</v>
      </c>
      <c r="C3516" t="s">
        <v>132</v>
      </c>
      <c r="D3516" t="s">
        <v>482</v>
      </c>
      <c r="E3516" t="s">
        <v>12</v>
      </c>
      <c r="F3516" t="s">
        <v>12</v>
      </c>
      <c r="G3516">
        <v>2007</v>
      </c>
      <c r="H3516">
        <v>63</v>
      </c>
      <c r="I3516">
        <v>59.7</v>
      </c>
    </row>
    <row r="3517" spans="1:9" x14ac:dyDescent="0.25">
      <c r="A3517" t="s">
        <v>9</v>
      </c>
      <c r="B3517" t="s">
        <v>131</v>
      </c>
      <c r="C3517" t="s">
        <v>132</v>
      </c>
      <c r="D3517" t="s">
        <v>482</v>
      </c>
      <c r="E3517" t="s">
        <v>12</v>
      </c>
      <c r="F3517" t="s">
        <v>12</v>
      </c>
      <c r="G3517">
        <v>2008</v>
      </c>
      <c r="H3517">
        <v>63</v>
      </c>
      <c r="I3517">
        <v>37.200000000000003</v>
      </c>
    </row>
    <row r="3518" spans="1:9" x14ac:dyDescent="0.25">
      <c r="A3518" t="s">
        <v>9</v>
      </c>
      <c r="B3518" t="s">
        <v>131</v>
      </c>
      <c r="C3518" t="s">
        <v>132</v>
      </c>
      <c r="D3518" t="s">
        <v>482</v>
      </c>
      <c r="E3518" t="s">
        <v>12</v>
      </c>
      <c r="F3518" t="s">
        <v>12</v>
      </c>
      <c r="G3518">
        <v>2009</v>
      </c>
      <c r="H3518">
        <v>68</v>
      </c>
      <c r="I3518">
        <v>43</v>
      </c>
    </row>
    <row r="3519" spans="1:9" x14ac:dyDescent="0.25">
      <c r="A3519" t="s">
        <v>9</v>
      </c>
      <c r="B3519" t="s">
        <v>131</v>
      </c>
      <c r="C3519" t="s">
        <v>132</v>
      </c>
      <c r="D3519" t="s">
        <v>482</v>
      </c>
      <c r="E3519" t="s">
        <v>12</v>
      </c>
      <c r="F3519" t="s">
        <v>12</v>
      </c>
      <c r="G3519">
        <v>2010</v>
      </c>
      <c r="H3519">
        <v>102</v>
      </c>
      <c r="I3519">
        <v>134.69999999999999</v>
      </c>
    </row>
    <row r="3520" spans="1:9" x14ac:dyDescent="0.25">
      <c r="A3520" t="s">
        <v>9</v>
      </c>
      <c r="B3520" t="s">
        <v>131</v>
      </c>
      <c r="C3520" t="s">
        <v>132</v>
      </c>
      <c r="D3520" t="s">
        <v>482</v>
      </c>
      <c r="E3520" t="s">
        <v>12</v>
      </c>
      <c r="F3520" t="s">
        <v>12</v>
      </c>
      <c r="G3520">
        <v>2011</v>
      </c>
      <c r="H3520">
        <v>134.1</v>
      </c>
      <c r="I3520">
        <v>118.6</v>
      </c>
    </row>
    <row r="3521" spans="1:9" x14ac:dyDescent="0.25">
      <c r="A3521" t="s">
        <v>9</v>
      </c>
      <c r="B3521" t="s">
        <v>131</v>
      </c>
      <c r="C3521" t="s">
        <v>132</v>
      </c>
      <c r="D3521" t="s">
        <v>482</v>
      </c>
      <c r="E3521" t="s">
        <v>12</v>
      </c>
      <c r="F3521" t="s">
        <v>12</v>
      </c>
      <c r="G3521">
        <v>2012</v>
      </c>
      <c r="H3521">
        <v>160</v>
      </c>
      <c r="I3521">
        <v>234.3</v>
      </c>
    </row>
    <row r="3522" spans="1:9" x14ac:dyDescent="0.25">
      <c r="A3522" t="s">
        <v>9</v>
      </c>
      <c r="B3522" t="s">
        <v>131</v>
      </c>
      <c r="C3522" t="s">
        <v>132</v>
      </c>
      <c r="D3522" t="s">
        <v>482</v>
      </c>
      <c r="E3522" t="s">
        <v>12</v>
      </c>
      <c r="F3522" t="s">
        <v>12</v>
      </c>
      <c r="G3522">
        <v>2013</v>
      </c>
      <c r="H3522">
        <v>160</v>
      </c>
      <c r="I3522">
        <v>286.3</v>
      </c>
    </row>
    <row r="3523" spans="1:9" x14ac:dyDescent="0.25">
      <c r="A3523" t="s">
        <v>9</v>
      </c>
      <c r="B3523" t="s">
        <v>131</v>
      </c>
      <c r="C3523" t="s">
        <v>132</v>
      </c>
      <c r="D3523" t="s">
        <v>482</v>
      </c>
      <c r="E3523" t="s">
        <v>12</v>
      </c>
      <c r="F3523" t="s">
        <v>12</v>
      </c>
      <c r="G3523">
        <v>2014</v>
      </c>
      <c r="H3523">
        <v>160</v>
      </c>
      <c r="I3523">
        <v>233.1</v>
      </c>
    </row>
    <row r="3524" spans="1:9" x14ac:dyDescent="0.25">
      <c r="A3524" t="s">
        <v>9</v>
      </c>
      <c r="B3524" t="s">
        <v>131</v>
      </c>
      <c r="C3524" t="s">
        <v>132</v>
      </c>
      <c r="D3524" t="s">
        <v>482</v>
      </c>
      <c r="E3524" t="s">
        <v>12</v>
      </c>
      <c r="F3524" t="s">
        <v>12</v>
      </c>
      <c r="G3524">
        <v>2015</v>
      </c>
      <c r="H3524">
        <v>160</v>
      </c>
      <c r="I3524">
        <v>383.3</v>
      </c>
    </row>
    <row r="3525" spans="1:9" x14ac:dyDescent="0.25">
      <c r="A3525" t="s">
        <v>9</v>
      </c>
      <c r="B3525" t="s">
        <v>131</v>
      </c>
      <c r="C3525" t="s">
        <v>132</v>
      </c>
      <c r="D3525" t="s">
        <v>482</v>
      </c>
      <c r="E3525" t="s">
        <v>12</v>
      </c>
      <c r="F3525" t="s">
        <v>12</v>
      </c>
      <c r="G3525">
        <v>2016</v>
      </c>
      <c r="H3525">
        <v>158</v>
      </c>
      <c r="I3525">
        <v>692</v>
      </c>
    </row>
    <row r="3526" spans="1:9" x14ac:dyDescent="0.25">
      <c r="A3526" t="s">
        <v>9</v>
      </c>
      <c r="B3526" t="s">
        <v>131</v>
      </c>
      <c r="C3526" t="s">
        <v>132</v>
      </c>
      <c r="D3526" t="s">
        <v>482</v>
      </c>
      <c r="E3526" t="s">
        <v>12</v>
      </c>
      <c r="F3526" t="s">
        <v>12</v>
      </c>
      <c r="G3526">
        <v>2017</v>
      </c>
      <c r="H3526">
        <v>158</v>
      </c>
      <c r="I3526">
        <v>692</v>
      </c>
    </row>
    <row r="3527" spans="1:9" x14ac:dyDescent="0.25">
      <c r="A3527" t="s">
        <v>9</v>
      </c>
      <c r="B3527" t="s">
        <v>131</v>
      </c>
      <c r="C3527" t="s">
        <v>132</v>
      </c>
      <c r="D3527" t="s">
        <v>482</v>
      </c>
      <c r="E3527" t="s">
        <v>12</v>
      </c>
      <c r="F3527" t="s">
        <v>12</v>
      </c>
      <c r="G3527">
        <v>2018</v>
      </c>
      <c r="H3527">
        <v>158.1</v>
      </c>
    </row>
    <row r="3528" spans="1:9" x14ac:dyDescent="0.25">
      <c r="A3528" t="s">
        <v>9</v>
      </c>
      <c r="B3528" t="s">
        <v>131</v>
      </c>
      <c r="C3528" t="s">
        <v>132</v>
      </c>
      <c r="D3528" t="s">
        <v>482</v>
      </c>
      <c r="E3528" t="s">
        <v>12</v>
      </c>
      <c r="F3528" t="s">
        <v>12</v>
      </c>
      <c r="G3528">
        <v>2019</v>
      </c>
      <c r="H3528">
        <v>158.1</v>
      </c>
    </row>
    <row r="3529" spans="1:9" x14ac:dyDescent="0.25">
      <c r="A3529" t="s">
        <v>9</v>
      </c>
      <c r="B3529" t="s">
        <v>131</v>
      </c>
      <c r="C3529" t="s">
        <v>132</v>
      </c>
      <c r="D3529" t="s">
        <v>483</v>
      </c>
      <c r="E3529" t="s">
        <v>13</v>
      </c>
      <c r="F3529" t="s">
        <v>14</v>
      </c>
      <c r="G3529">
        <v>2000</v>
      </c>
      <c r="H3529">
        <v>67.400000000000006</v>
      </c>
      <c r="I3529">
        <v>90</v>
      </c>
    </row>
    <row r="3530" spans="1:9" x14ac:dyDescent="0.25">
      <c r="A3530" t="s">
        <v>9</v>
      </c>
      <c r="B3530" t="s">
        <v>131</v>
      </c>
      <c r="C3530" t="s">
        <v>132</v>
      </c>
      <c r="D3530" t="s">
        <v>483</v>
      </c>
      <c r="E3530" t="s">
        <v>13</v>
      </c>
      <c r="F3530" t="s">
        <v>14</v>
      </c>
      <c r="G3530">
        <v>2001</v>
      </c>
      <c r="H3530">
        <v>67.400000000000006</v>
      </c>
      <c r="I3530">
        <v>91.77</v>
      </c>
    </row>
    <row r="3531" spans="1:9" x14ac:dyDescent="0.25">
      <c r="A3531" t="s">
        <v>9</v>
      </c>
      <c r="B3531" t="s">
        <v>131</v>
      </c>
      <c r="C3531" t="s">
        <v>132</v>
      </c>
      <c r="D3531" t="s">
        <v>483</v>
      </c>
      <c r="E3531" t="s">
        <v>13</v>
      </c>
      <c r="F3531" t="s">
        <v>14</v>
      </c>
      <c r="G3531">
        <v>2002</v>
      </c>
      <c r="H3531">
        <v>67.400000000000006</v>
      </c>
      <c r="I3531">
        <v>92</v>
      </c>
    </row>
    <row r="3532" spans="1:9" x14ac:dyDescent="0.25">
      <c r="A3532" t="s">
        <v>9</v>
      </c>
      <c r="B3532" t="s">
        <v>131</v>
      </c>
      <c r="C3532" t="s">
        <v>132</v>
      </c>
      <c r="D3532" t="s">
        <v>483</v>
      </c>
      <c r="E3532" t="s">
        <v>13</v>
      </c>
      <c r="F3532" t="s">
        <v>14</v>
      </c>
      <c r="G3532">
        <v>2003</v>
      </c>
      <c r="H3532">
        <v>66.599999999999994</v>
      </c>
      <c r="I3532">
        <v>235.93600000000001</v>
      </c>
    </row>
    <row r="3533" spans="1:9" x14ac:dyDescent="0.25">
      <c r="A3533" t="s">
        <v>9</v>
      </c>
      <c r="B3533" t="s">
        <v>131</v>
      </c>
      <c r="C3533" t="s">
        <v>132</v>
      </c>
      <c r="D3533" t="s">
        <v>483</v>
      </c>
      <c r="E3533" t="s">
        <v>13</v>
      </c>
      <c r="F3533" t="s">
        <v>14</v>
      </c>
      <c r="G3533">
        <v>2004</v>
      </c>
      <c r="H3533">
        <v>66.599999999999994</v>
      </c>
      <c r="I3533">
        <v>235.93600000000001</v>
      </c>
    </row>
    <row r="3534" spans="1:9" x14ac:dyDescent="0.25">
      <c r="A3534" t="s">
        <v>9</v>
      </c>
      <c r="B3534" t="s">
        <v>131</v>
      </c>
      <c r="C3534" t="s">
        <v>132</v>
      </c>
      <c r="D3534" t="s">
        <v>483</v>
      </c>
      <c r="E3534" t="s">
        <v>13</v>
      </c>
      <c r="F3534" t="s">
        <v>14</v>
      </c>
      <c r="G3534">
        <v>2005</v>
      </c>
      <c r="H3534">
        <v>66.599999999999994</v>
      </c>
      <c r="I3534">
        <v>235.93600000000001</v>
      </c>
    </row>
    <row r="3535" spans="1:9" x14ac:dyDescent="0.25">
      <c r="A3535" t="s">
        <v>9</v>
      </c>
      <c r="B3535" t="s">
        <v>131</v>
      </c>
      <c r="C3535" t="s">
        <v>132</v>
      </c>
      <c r="D3535" t="s">
        <v>483</v>
      </c>
      <c r="E3535" t="s">
        <v>13</v>
      </c>
      <c r="F3535" t="s">
        <v>14</v>
      </c>
      <c r="G3535">
        <v>2006</v>
      </c>
      <c r="H3535">
        <v>66.599999999999994</v>
      </c>
      <c r="I3535">
        <v>172</v>
      </c>
    </row>
    <row r="3536" spans="1:9" x14ac:dyDescent="0.25">
      <c r="A3536" t="s">
        <v>9</v>
      </c>
      <c r="B3536" t="s">
        <v>131</v>
      </c>
      <c r="C3536" t="s">
        <v>132</v>
      </c>
      <c r="D3536" t="s">
        <v>483</v>
      </c>
      <c r="E3536" t="s">
        <v>13</v>
      </c>
      <c r="F3536" t="s">
        <v>14</v>
      </c>
      <c r="G3536">
        <v>2007</v>
      </c>
      <c r="H3536">
        <v>66.599999999999994</v>
      </c>
      <c r="I3536">
        <v>180</v>
      </c>
    </row>
    <row r="3537" spans="1:9" x14ac:dyDescent="0.25">
      <c r="A3537" t="s">
        <v>9</v>
      </c>
      <c r="B3537" t="s">
        <v>131</v>
      </c>
      <c r="C3537" t="s">
        <v>132</v>
      </c>
      <c r="D3537" t="s">
        <v>483</v>
      </c>
      <c r="E3537" t="s">
        <v>13</v>
      </c>
      <c r="F3537" t="s">
        <v>14</v>
      </c>
      <c r="G3537">
        <v>2008</v>
      </c>
      <c r="H3537">
        <v>66.599999999999994</v>
      </c>
      <c r="I3537">
        <v>174</v>
      </c>
    </row>
    <row r="3538" spans="1:9" x14ac:dyDescent="0.25">
      <c r="A3538" t="s">
        <v>9</v>
      </c>
      <c r="B3538" t="s">
        <v>131</v>
      </c>
      <c r="C3538" t="s">
        <v>132</v>
      </c>
      <c r="D3538" t="s">
        <v>483</v>
      </c>
      <c r="E3538" t="s">
        <v>13</v>
      </c>
      <c r="F3538" t="s">
        <v>14</v>
      </c>
      <c r="G3538">
        <v>2009</v>
      </c>
      <c r="H3538">
        <v>66.599999999999994</v>
      </c>
      <c r="I3538">
        <v>219</v>
      </c>
    </row>
    <row r="3539" spans="1:9" x14ac:dyDescent="0.25">
      <c r="A3539" t="s">
        <v>9</v>
      </c>
      <c r="B3539" t="s">
        <v>131</v>
      </c>
      <c r="C3539" t="s">
        <v>132</v>
      </c>
      <c r="D3539" t="s">
        <v>483</v>
      </c>
      <c r="E3539" t="s">
        <v>13</v>
      </c>
      <c r="F3539" t="s">
        <v>14</v>
      </c>
      <c r="G3539">
        <v>2010</v>
      </c>
      <c r="H3539">
        <v>66.599999999999994</v>
      </c>
      <c r="I3539">
        <v>185</v>
      </c>
    </row>
    <row r="3540" spans="1:9" x14ac:dyDescent="0.25">
      <c r="A3540" t="s">
        <v>9</v>
      </c>
      <c r="B3540" t="s">
        <v>131</v>
      </c>
      <c r="C3540" t="s">
        <v>132</v>
      </c>
      <c r="D3540" t="s">
        <v>483</v>
      </c>
      <c r="E3540" t="s">
        <v>13</v>
      </c>
      <c r="F3540" t="s">
        <v>14</v>
      </c>
      <c r="G3540">
        <v>2011</v>
      </c>
      <c r="H3540">
        <v>66.599999999999994</v>
      </c>
      <c r="I3540">
        <v>201.55199999999999</v>
      </c>
    </row>
    <row r="3541" spans="1:9" x14ac:dyDescent="0.25">
      <c r="A3541" t="s">
        <v>9</v>
      </c>
      <c r="B3541" t="s">
        <v>131</v>
      </c>
      <c r="C3541" t="s">
        <v>132</v>
      </c>
      <c r="D3541" t="s">
        <v>483</v>
      </c>
      <c r="E3541" t="s">
        <v>13</v>
      </c>
      <c r="F3541" t="s">
        <v>14</v>
      </c>
      <c r="G3541">
        <v>2012</v>
      </c>
      <c r="H3541">
        <v>66.599999999999994</v>
      </c>
      <c r="I3541">
        <v>165.13800000000001</v>
      </c>
    </row>
    <row r="3542" spans="1:9" x14ac:dyDescent="0.25">
      <c r="A3542" t="s">
        <v>9</v>
      </c>
      <c r="B3542" t="s">
        <v>131</v>
      </c>
      <c r="C3542" t="s">
        <v>132</v>
      </c>
      <c r="D3542" t="s">
        <v>483</v>
      </c>
      <c r="E3542" t="s">
        <v>13</v>
      </c>
      <c r="F3542" t="s">
        <v>14</v>
      </c>
      <c r="G3542">
        <v>2013</v>
      </c>
      <c r="H3542">
        <v>66.599999999999994</v>
      </c>
      <c r="I3542">
        <v>74</v>
      </c>
    </row>
    <row r="3543" spans="1:9" x14ac:dyDescent="0.25">
      <c r="A3543" t="s">
        <v>9</v>
      </c>
      <c r="B3543" t="s">
        <v>131</v>
      </c>
      <c r="C3543" t="s">
        <v>132</v>
      </c>
      <c r="D3543" t="s">
        <v>483</v>
      </c>
      <c r="E3543" t="s">
        <v>13</v>
      </c>
      <c r="F3543" t="s">
        <v>14</v>
      </c>
      <c r="G3543">
        <v>2014</v>
      </c>
      <c r="H3543">
        <v>66.599999999999994</v>
      </c>
      <c r="I3543">
        <v>120</v>
      </c>
    </row>
    <row r="3544" spans="1:9" x14ac:dyDescent="0.25">
      <c r="A3544" t="s">
        <v>9</v>
      </c>
      <c r="B3544" t="s">
        <v>131</v>
      </c>
      <c r="C3544" t="s">
        <v>132</v>
      </c>
      <c r="D3544" t="s">
        <v>483</v>
      </c>
      <c r="E3544" t="s">
        <v>13</v>
      </c>
      <c r="F3544" t="s">
        <v>14</v>
      </c>
      <c r="G3544">
        <v>2015</v>
      </c>
      <c r="H3544">
        <v>66.599999999999994</v>
      </c>
      <c r="I3544">
        <v>56.436999999999998</v>
      </c>
    </row>
    <row r="3545" spans="1:9" x14ac:dyDescent="0.25">
      <c r="A3545" t="s">
        <v>9</v>
      </c>
      <c r="B3545" t="s">
        <v>131</v>
      </c>
      <c r="C3545" t="s">
        <v>132</v>
      </c>
      <c r="D3545" t="s">
        <v>483</v>
      </c>
      <c r="E3545" t="s">
        <v>13</v>
      </c>
      <c r="F3545" t="s">
        <v>14</v>
      </c>
      <c r="G3545">
        <v>2016</v>
      </c>
      <c r="H3545">
        <v>66.599999999999994</v>
      </c>
      <c r="I3545">
        <v>204</v>
      </c>
    </row>
    <row r="3546" spans="1:9" x14ac:dyDescent="0.25">
      <c r="A3546" t="s">
        <v>9</v>
      </c>
      <c r="B3546" t="s">
        <v>131</v>
      </c>
      <c r="C3546" t="s">
        <v>132</v>
      </c>
      <c r="D3546" t="s">
        <v>483</v>
      </c>
      <c r="E3546" t="s">
        <v>13</v>
      </c>
      <c r="F3546" t="s">
        <v>14</v>
      </c>
      <c r="G3546">
        <v>2017</v>
      </c>
      <c r="H3546">
        <v>66.599999999999994</v>
      </c>
      <c r="I3546">
        <v>204</v>
      </c>
    </row>
    <row r="3547" spans="1:9" x14ac:dyDescent="0.25">
      <c r="A3547" t="s">
        <v>9</v>
      </c>
      <c r="B3547" t="s">
        <v>131</v>
      </c>
      <c r="C3547" t="s">
        <v>132</v>
      </c>
      <c r="D3547" t="s">
        <v>483</v>
      </c>
      <c r="E3547" t="s">
        <v>13</v>
      </c>
      <c r="F3547" t="s">
        <v>14</v>
      </c>
      <c r="G3547">
        <v>2018</v>
      </c>
      <c r="H3547">
        <v>66.599999999999994</v>
      </c>
    </row>
    <row r="3548" spans="1:9" x14ac:dyDescent="0.25">
      <c r="A3548" t="s">
        <v>9</v>
      </c>
      <c r="B3548" t="s">
        <v>131</v>
      </c>
      <c r="C3548" t="s">
        <v>132</v>
      </c>
      <c r="D3548" t="s">
        <v>483</v>
      </c>
      <c r="E3548" t="s">
        <v>13</v>
      </c>
      <c r="F3548" t="s">
        <v>14</v>
      </c>
      <c r="G3548">
        <v>2019</v>
      </c>
      <c r="H3548">
        <v>66.599999999999994</v>
      </c>
    </row>
    <row r="3549" spans="1:9" x14ac:dyDescent="0.25">
      <c r="A3549" t="s">
        <v>9</v>
      </c>
      <c r="B3549" t="s">
        <v>131</v>
      </c>
      <c r="C3549" t="s">
        <v>132</v>
      </c>
      <c r="D3549" t="s">
        <v>483</v>
      </c>
      <c r="E3549" t="s">
        <v>15</v>
      </c>
      <c r="F3549" t="s">
        <v>17</v>
      </c>
      <c r="G3549">
        <v>2002</v>
      </c>
      <c r="H3549">
        <v>0</v>
      </c>
      <c r="I3549">
        <v>0</v>
      </c>
    </row>
    <row r="3550" spans="1:9" x14ac:dyDescent="0.25">
      <c r="A3550" t="s">
        <v>9</v>
      </c>
      <c r="B3550" t="s">
        <v>131</v>
      </c>
      <c r="C3550" t="s">
        <v>132</v>
      </c>
      <c r="D3550" t="s">
        <v>483</v>
      </c>
      <c r="E3550" t="s">
        <v>15</v>
      </c>
      <c r="F3550" t="s">
        <v>17</v>
      </c>
      <c r="G3550">
        <v>2003</v>
      </c>
      <c r="H3550">
        <v>0</v>
      </c>
      <c r="I3550">
        <v>0</v>
      </c>
    </row>
    <row r="3551" spans="1:9" x14ac:dyDescent="0.25">
      <c r="A3551" t="s">
        <v>9</v>
      </c>
      <c r="B3551" t="s">
        <v>131</v>
      </c>
      <c r="C3551" t="s">
        <v>132</v>
      </c>
      <c r="D3551" t="s">
        <v>483</v>
      </c>
      <c r="E3551" t="s">
        <v>15</v>
      </c>
      <c r="F3551" t="s">
        <v>17</v>
      </c>
      <c r="G3551">
        <v>2004</v>
      </c>
      <c r="H3551">
        <v>0</v>
      </c>
      <c r="I3551">
        <v>0</v>
      </c>
    </row>
    <row r="3552" spans="1:9" x14ac:dyDescent="0.25">
      <c r="A3552" t="s">
        <v>9</v>
      </c>
      <c r="B3552" t="s">
        <v>131</v>
      </c>
      <c r="C3552" t="s">
        <v>132</v>
      </c>
      <c r="D3552" t="s">
        <v>483</v>
      </c>
      <c r="E3552" t="s">
        <v>15</v>
      </c>
      <c r="F3552" t="s">
        <v>17</v>
      </c>
      <c r="G3552">
        <v>2005</v>
      </c>
      <c r="H3552">
        <v>0</v>
      </c>
      <c r="I3552">
        <v>0</v>
      </c>
    </row>
    <row r="3553" spans="1:9" x14ac:dyDescent="0.25">
      <c r="A3553" t="s">
        <v>9</v>
      </c>
      <c r="B3553" t="s">
        <v>131</v>
      </c>
      <c r="C3553" t="s">
        <v>132</v>
      </c>
      <c r="D3553" t="s">
        <v>483</v>
      </c>
      <c r="E3553" t="s">
        <v>15</v>
      </c>
      <c r="F3553" t="s">
        <v>17</v>
      </c>
      <c r="G3553">
        <v>2006</v>
      </c>
      <c r="H3553">
        <v>0</v>
      </c>
      <c r="I3553">
        <v>0</v>
      </c>
    </row>
    <row r="3554" spans="1:9" x14ac:dyDescent="0.25">
      <c r="A3554" t="s">
        <v>9</v>
      </c>
      <c r="B3554" t="s">
        <v>131</v>
      </c>
      <c r="C3554" t="s">
        <v>132</v>
      </c>
      <c r="D3554" t="s">
        <v>483</v>
      </c>
      <c r="E3554" t="s">
        <v>15</v>
      </c>
      <c r="F3554" t="s">
        <v>17</v>
      </c>
      <c r="G3554">
        <v>2007</v>
      </c>
      <c r="H3554">
        <v>0</v>
      </c>
      <c r="I3554">
        <v>0</v>
      </c>
    </row>
    <row r="3555" spans="1:9" x14ac:dyDescent="0.25">
      <c r="A3555" t="s">
        <v>9</v>
      </c>
      <c r="B3555" t="s">
        <v>131</v>
      </c>
      <c r="C3555" t="s">
        <v>132</v>
      </c>
      <c r="D3555" t="s">
        <v>483</v>
      </c>
      <c r="E3555" t="s">
        <v>15</v>
      </c>
      <c r="F3555" t="s">
        <v>17</v>
      </c>
      <c r="G3555">
        <v>2008</v>
      </c>
      <c r="H3555">
        <v>7.5999999999999998E-2</v>
      </c>
      <c r="I3555">
        <v>0.113</v>
      </c>
    </row>
    <row r="3556" spans="1:9" x14ac:dyDescent="0.25">
      <c r="A3556" t="s">
        <v>9</v>
      </c>
      <c r="B3556" t="s">
        <v>131</v>
      </c>
      <c r="C3556" t="s">
        <v>132</v>
      </c>
      <c r="D3556" t="s">
        <v>483</v>
      </c>
      <c r="E3556" t="s">
        <v>15</v>
      </c>
      <c r="F3556" t="s">
        <v>17</v>
      </c>
      <c r="G3556">
        <v>2009</v>
      </c>
      <c r="H3556">
        <v>8.1000000000000003E-2</v>
      </c>
      <c r="I3556">
        <v>0.12</v>
      </c>
    </row>
    <row r="3557" spans="1:9" x14ac:dyDescent="0.25">
      <c r="A3557" t="s">
        <v>9</v>
      </c>
      <c r="B3557" t="s">
        <v>131</v>
      </c>
      <c r="C3557" t="s">
        <v>132</v>
      </c>
      <c r="D3557" t="s">
        <v>483</v>
      </c>
      <c r="E3557" t="s">
        <v>15</v>
      </c>
      <c r="F3557" t="s">
        <v>17</v>
      </c>
      <c r="G3557">
        <v>2010</v>
      </c>
      <c r="H3557">
        <v>0.17399999999999999</v>
      </c>
      <c r="I3557">
        <v>0.25800000000000001</v>
      </c>
    </row>
    <row r="3558" spans="1:9" x14ac:dyDescent="0.25">
      <c r="A3558" t="s">
        <v>9</v>
      </c>
      <c r="B3558" t="s">
        <v>131</v>
      </c>
      <c r="C3558" t="s">
        <v>132</v>
      </c>
      <c r="D3558" t="s">
        <v>483</v>
      </c>
      <c r="E3558" t="s">
        <v>15</v>
      </c>
      <c r="F3558" t="s">
        <v>17</v>
      </c>
      <c r="G3558">
        <v>2011</v>
      </c>
      <c r="H3558">
        <v>0.33100000000000002</v>
      </c>
      <c r="I3558">
        <v>0.49099999999999999</v>
      </c>
    </row>
    <row r="3559" spans="1:9" x14ac:dyDescent="0.25">
      <c r="A3559" t="s">
        <v>9</v>
      </c>
      <c r="B3559" t="s">
        <v>131</v>
      </c>
      <c r="C3559" t="s">
        <v>132</v>
      </c>
      <c r="D3559" t="s">
        <v>483</v>
      </c>
      <c r="E3559" t="s">
        <v>15</v>
      </c>
      <c r="F3559" t="s">
        <v>17</v>
      </c>
      <c r="G3559">
        <v>2012</v>
      </c>
      <c r="H3559">
        <v>0.435</v>
      </c>
      <c r="I3559">
        <v>0.64600000000000002</v>
      </c>
    </row>
    <row r="3560" spans="1:9" x14ac:dyDescent="0.25">
      <c r="A3560" t="s">
        <v>9</v>
      </c>
      <c r="B3560" t="s">
        <v>131</v>
      </c>
      <c r="C3560" t="s">
        <v>132</v>
      </c>
      <c r="D3560" t="s">
        <v>483</v>
      </c>
      <c r="E3560" t="s">
        <v>15</v>
      </c>
      <c r="F3560" t="s">
        <v>17</v>
      </c>
      <c r="G3560">
        <v>2013</v>
      </c>
      <c r="H3560">
        <v>0.53</v>
      </c>
      <c r="I3560">
        <v>0.78500000000000003</v>
      </c>
    </row>
    <row r="3561" spans="1:9" x14ac:dyDescent="0.25">
      <c r="A3561" t="s">
        <v>9</v>
      </c>
      <c r="B3561" t="s">
        <v>131</v>
      </c>
      <c r="C3561" t="s">
        <v>132</v>
      </c>
      <c r="D3561" t="s">
        <v>483</v>
      </c>
      <c r="E3561" t="s">
        <v>15</v>
      </c>
      <c r="F3561" t="s">
        <v>17</v>
      </c>
      <c r="G3561">
        <v>2014</v>
      </c>
      <c r="H3561">
        <v>0.98699999999999999</v>
      </c>
      <c r="I3561">
        <v>1.464</v>
      </c>
    </row>
    <row r="3562" spans="1:9" x14ac:dyDescent="0.25">
      <c r="A3562" t="s">
        <v>9</v>
      </c>
      <c r="B3562" t="s">
        <v>131</v>
      </c>
      <c r="C3562" t="s">
        <v>132</v>
      </c>
      <c r="D3562" t="s">
        <v>483</v>
      </c>
      <c r="E3562" t="s">
        <v>15</v>
      </c>
      <c r="F3562" t="s">
        <v>17</v>
      </c>
      <c r="G3562">
        <v>2015</v>
      </c>
      <c r="H3562">
        <v>2.0219999999999998</v>
      </c>
      <c r="I3562">
        <v>2.9990000000000001</v>
      </c>
    </row>
    <row r="3563" spans="1:9" x14ac:dyDescent="0.25">
      <c r="A3563" t="s">
        <v>9</v>
      </c>
      <c r="B3563" t="s">
        <v>131</v>
      </c>
      <c r="C3563" t="s">
        <v>132</v>
      </c>
      <c r="D3563" t="s">
        <v>483</v>
      </c>
      <c r="E3563" t="s">
        <v>15</v>
      </c>
      <c r="F3563" t="s">
        <v>17</v>
      </c>
      <c r="G3563">
        <v>2016</v>
      </c>
      <c r="H3563">
        <v>2.5339999999999998</v>
      </c>
      <c r="I3563">
        <v>3.758</v>
      </c>
    </row>
    <row r="3564" spans="1:9" x14ac:dyDescent="0.25">
      <c r="A3564" t="s">
        <v>9</v>
      </c>
      <c r="B3564" t="s">
        <v>131</v>
      </c>
      <c r="C3564" t="s">
        <v>132</v>
      </c>
      <c r="D3564" t="s">
        <v>483</v>
      </c>
      <c r="E3564" t="s">
        <v>15</v>
      </c>
      <c r="F3564" t="s">
        <v>17</v>
      </c>
      <c r="G3564">
        <v>2017</v>
      </c>
      <c r="H3564">
        <v>3</v>
      </c>
      <c r="I3564">
        <v>4.4489999999999998</v>
      </c>
    </row>
    <row r="3565" spans="1:9" x14ac:dyDescent="0.25">
      <c r="A3565" t="s">
        <v>9</v>
      </c>
      <c r="B3565" t="s">
        <v>131</v>
      </c>
      <c r="C3565" t="s">
        <v>132</v>
      </c>
      <c r="D3565" t="s">
        <v>483</v>
      </c>
      <c r="E3565" t="s">
        <v>15</v>
      </c>
      <c r="F3565" t="s">
        <v>17</v>
      </c>
      <c r="G3565">
        <v>2018</v>
      </c>
      <c r="H3565">
        <v>3</v>
      </c>
    </row>
    <row r="3566" spans="1:9" x14ac:dyDescent="0.25">
      <c r="A3566" t="s">
        <v>9</v>
      </c>
      <c r="B3566" t="s">
        <v>131</v>
      </c>
      <c r="C3566" t="s">
        <v>132</v>
      </c>
      <c r="D3566" t="s">
        <v>483</v>
      </c>
      <c r="E3566" t="s">
        <v>15</v>
      </c>
      <c r="F3566" t="s">
        <v>17</v>
      </c>
      <c r="G3566">
        <v>2019</v>
      </c>
      <c r="H3566">
        <v>3.032</v>
      </c>
    </row>
    <row r="3567" spans="1:9" x14ac:dyDescent="0.25">
      <c r="A3567" t="s">
        <v>9</v>
      </c>
      <c r="B3567" t="s">
        <v>133</v>
      </c>
      <c r="C3567" t="s">
        <v>134</v>
      </c>
      <c r="D3567" t="s">
        <v>482</v>
      </c>
      <c r="E3567" t="s">
        <v>12</v>
      </c>
      <c r="F3567" t="s">
        <v>12</v>
      </c>
      <c r="G3567">
        <v>2000</v>
      </c>
      <c r="H3567">
        <v>2784</v>
      </c>
      <c r="I3567">
        <v>10008</v>
      </c>
    </row>
    <row r="3568" spans="1:9" x14ac:dyDescent="0.25">
      <c r="A3568" t="s">
        <v>9</v>
      </c>
      <c r="B3568" t="s">
        <v>133</v>
      </c>
      <c r="C3568" t="s">
        <v>134</v>
      </c>
      <c r="D3568" t="s">
        <v>482</v>
      </c>
      <c r="E3568" t="s">
        <v>12</v>
      </c>
      <c r="F3568" t="s">
        <v>12</v>
      </c>
      <c r="G3568">
        <v>2001</v>
      </c>
      <c r="H3568">
        <v>2784</v>
      </c>
      <c r="I3568">
        <v>10776</v>
      </c>
    </row>
    <row r="3569" spans="1:9" x14ac:dyDescent="0.25">
      <c r="A3569" t="s">
        <v>9</v>
      </c>
      <c r="B3569" t="s">
        <v>133</v>
      </c>
      <c r="C3569" t="s">
        <v>134</v>
      </c>
      <c r="D3569" t="s">
        <v>482</v>
      </c>
      <c r="E3569" t="s">
        <v>12</v>
      </c>
      <c r="F3569" t="s">
        <v>12</v>
      </c>
      <c r="G3569">
        <v>2002</v>
      </c>
      <c r="H3569">
        <v>2784</v>
      </c>
      <c r="I3569">
        <v>11187</v>
      </c>
    </row>
    <row r="3570" spans="1:9" x14ac:dyDescent="0.25">
      <c r="A3570" t="s">
        <v>9</v>
      </c>
      <c r="B3570" t="s">
        <v>133</v>
      </c>
      <c r="C3570" t="s">
        <v>134</v>
      </c>
      <c r="D3570" t="s">
        <v>482</v>
      </c>
      <c r="E3570" t="s">
        <v>12</v>
      </c>
      <c r="F3570" t="s">
        <v>12</v>
      </c>
      <c r="G3570">
        <v>2003</v>
      </c>
      <c r="H3570">
        <v>2861</v>
      </c>
      <c r="I3570">
        <v>11631</v>
      </c>
    </row>
    <row r="3571" spans="1:9" x14ac:dyDescent="0.25">
      <c r="A3571" t="s">
        <v>9</v>
      </c>
      <c r="B3571" t="s">
        <v>133</v>
      </c>
      <c r="C3571" t="s">
        <v>134</v>
      </c>
      <c r="D3571" t="s">
        <v>482</v>
      </c>
      <c r="E3571" t="s">
        <v>12</v>
      </c>
      <c r="F3571" t="s">
        <v>12</v>
      </c>
      <c r="G3571">
        <v>2004</v>
      </c>
      <c r="H3571">
        <v>2979</v>
      </c>
      <c r="I3571">
        <v>12257</v>
      </c>
    </row>
    <row r="3572" spans="1:9" x14ac:dyDescent="0.25">
      <c r="A3572" t="s">
        <v>9</v>
      </c>
      <c r="B3572" t="s">
        <v>133</v>
      </c>
      <c r="C3572" t="s">
        <v>134</v>
      </c>
      <c r="D3572" t="s">
        <v>482</v>
      </c>
      <c r="E3572" t="s">
        <v>12</v>
      </c>
      <c r="F3572" t="s">
        <v>12</v>
      </c>
      <c r="G3572">
        <v>2005</v>
      </c>
      <c r="H3572">
        <v>3218</v>
      </c>
      <c r="I3572">
        <v>12820</v>
      </c>
    </row>
    <row r="3573" spans="1:9" x14ac:dyDescent="0.25">
      <c r="A3573" t="s">
        <v>9</v>
      </c>
      <c r="B3573" t="s">
        <v>133</v>
      </c>
      <c r="C3573" t="s">
        <v>134</v>
      </c>
      <c r="D3573" t="s">
        <v>482</v>
      </c>
      <c r="E3573" t="s">
        <v>12</v>
      </c>
      <c r="F3573" t="s">
        <v>12</v>
      </c>
      <c r="G3573">
        <v>2006</v>
      </c>
      <c r="H3573">
        <v>3252</v>
      </c>
      <c r="I3573">
        <v>13992</v>
      </c>
    </row>
    <row r="3574" spans="1:9" x14ac:dyDescent="0.25">
      <c r="A3574" t="s">
        <v>9</v>
      </c>
      <c r="B3574" t="s">
        <v>133</v>
      </c>
      <c r="C3574" t="s">
        <v>134</v>
      </c>
      <c r="D3574" t="s">
        <v>482</v>
      </c>
      <c r="E3574" t="s">
        <v>12</v>
      </c>
      <c r="F3574" t="s">
        <v>12</v>
      </c>
      <c r="G3574">
        <v>2007</v>
      </c>
      <c r="H3574">
        <v>3232</v>
      </c>
      <c r="I3574">
        <v>14429</v>
      </c>
    </row>
    <row r="3575" spans="1:9" x14ac:dyDescent="0.25">
      <c r="A3575" t="s">
        <v>9</v>
      </c>
      <c r="B3575" t="s">
        <v>133</v>
      </c>
      <c r="C3575" t="s">
        <v>134</v>
      </c>
      <c r="D3575" t="s">
        <v>482</v>
      </c>
      <c r="E3575" t="s">
        <v>12</v>
      </c>
      <c r="F3575" t="s">
        <v>12</v>
      </c>
      <c r="G3575">
        <v>2008</v>
      </c>
      <c r="H3575">
        <v>3573</v>
      </c>
      <c r="I3575">
        <v>14996</v>
      </c>
    </row>
    <row r="3576" spans="1:9" x14ac:dyDescent="0.25">
      <c r="A3576" t="s">
        <v>9</v>
      </c>
      <c r="B3576" t="s">
        <v>133</v>
      </c>
      <c r="C3576" t="s">
        <v>134</v>
      </c>
      <c r="D3576" t="s">
        <v>482</v>
      </c>
      <c r="E3576" t="s">
        <v>12</v>
      </c>
      <c r="F3576" t="s">
        <v>12</v>
      </c>
      <c r="G3576">
        <v>2009</v>
      </c>
      <c r="H3576">
        <v>3690</v>
      </c>
      <c r="I3576">
        <v>15252</v>
      </c>
    </row>
    <row r="3577" spans="1:9" x14ac:dyDescent="0.25">
      <c r="A3577" t="s">
        <v>9</v>
      </c>
      <c r="B3577" t="s">
        <v>133</v>
      </c>
      <c r="C3577" t="s">
        <v>134</v>
      </c>
      <c r="D3577" t="s">
        <v>482</v>
      </c>
      <c r="E3577" t="s">
        <v>12</v>
      </c>
      <c r="F3577" t="s">
        <v>12</v>
      </c>
      <c r="G3577">
        <v>2010</v>
      </c>
      <c r="H3577">
        <v>3693</v>
      </c>
      <c r="I3577">
        <v>15705</v>
      </c>
    </row>
    <row r="3578" spans="1:9" x14ac:dyDescent="0.25">
      <c r="A3578" t="s">
        <v>9</v>
      </c>
      <c r="B3578" t="s">
        <v>133</v>
      </c>
      <c r="C3578" t="s">
        <v>134</v>
      </c>
      <c r="D3578" t="s">
        <v>482</v>
      </c>
      <c r="E3578" t="s">
        <v>12</v>
      </c>
      <c r="F3578" t="s">
        <v>12</v>
      </c>
      <c r="G3578">
        <v>2011</v>
      </c>
      <c r="H3578">
        <v>4101</v>
      </c>
      <c r="I3578">
        <v>16142</v>
      </c>
    </row>
    <row r="3579" spans="1:9" x14ac:dyDescent="0.25">
      <c r="A3579" t="s">
        <v>9</v>
      </c>
      <c r="B3579" t="s">
        <v>133</v>
      </c>
      <c r="C3579" t="s">
        <v>134</v>
      </c>
      <c r="D3579" t="s">
        <v>482</v>
      </c>
      <c r="E3579" t="s">
        <v>12</v>
      </c>
      <c r="F3579" t="s">
        <v>12</v>
      </c>
      <c r="G3579">
        <v>2012</v>
      </c>
      <c r="H3579">
        <v>4041</v>
      </c>
      <c r="I3579">
        <v>17537</v>
      </c>
    </row>
    <row r="3580" spans="1:9" x14ac:dyDescent="0.25">
      <c r="A3580" t="s">
        <v>9</v>
      </c>
      <c r="B3580" t="s">
        <v>133</v>
      </c>
      <c r="C3580" t="s">
        <v>134</v>
      </c>
      <c r="D3580" t="s">
        <v>482</v>
      </c>
      <c r="E3580" t="s">
        <v>12</v>
      </c>
      <c r="F3580" t="s">
        <v>12</v>
      </c>
      <c r="G3580">
        <v>2013</v>
      </c>
      <c r="H3580">
        <v>4270</v>
      </c>
      <c r="I3580">
        <v>17740</v>
      </c>
    </row>
    <row r="3581" spans="1:9" x14ac:dyDescent="0.25">
      <c r="A3581" t="s">
        <v>9</v>
      </c>
      <c r="B3581" t="s">
        <v>133</v>
      </c>
      <c r="C3581" t="s">
        <v>134</v>
      </c>
      <c r="D3581" t="s">
        <v>482</v>
      </c>
      <c r="E3581" t="s">
        <v>12</v>
      </c>
      <c r="F3581" t="s">
        <v>12</v>
      </c>
      <c r="G3581">
        <v>2014</v>
      </c>
      <c r="H3581">
        <v>4695</v>
      </c>
      <c r="I3581">
        <v>18254</v>
      </c>
    </row>
    <row r="3582" spans="1:9" x14ac:dyDescent="0.25">
      <c r="A3582" t="s">
        <v>9</v>
      </c>
      <c r="B3582" t="s">
        <v>133</v>
      </c>
      <c r="C3582" t="s">
        <v>134</v>
      </c>
      <c r="D3582" t="s">
        <v>482</v>
      </c>
      <c r="E3582" t="s">
        <v>12</v>
      </c>
      <c r="F3582" t="s">
        <v>12</v>
      </c>
      <c r="G3582">
        <v>2015</v>
      </c>
      <c r="H3582">
        <v>5120</v>
      </c>
      <c r="I3582">
        <v>18904</v>
      </c>
    </row>
    <row r="3583" spans="1:9" x14ac:dyDescent="0.25">
      <c r="A3583" t="s">
        <v>9</v>
      </c>
      <c r="B3583" t="s">
        <v>133</v>
      </c>
      <c r="C3583" t="s">
        <v>134</v>
      </c>
      <c r="D3583" t="s">
        <v>482</v>
      </c>
      <c r="E3583" t="s">
        <v>12</v>
      </c>
      <c r="F3583" t="s">
        <v>12</v>
      </c>
      <c r="G3583">
        <v>2016</v>
      </c>
      <c r="H3583">
        <v>5174</v>
      </c>
      <c r="I3583">
        <v>17623</v>
      </c>
    </row>
    <row r="3584" spans="1:9" x14ac:dyDescent="0.25">
      <c r="A3584" t="s">
        <v>9</v>
      </c>
      <c r="B3584" t="s">
        <v>133</v>
      </c>
      <c r="C3584" t="s">
        <v>134</v>
      </c>
      <c r="D3584" t="s">
        <v>482</v>
      </c>
      <c r="E3584" t="s">
        <v>12</v>
      </c>
      <c r="F3584" t="s">
        <v>12</v>
      </c>
      <c r="G3584">
        <v>2017</v>
      </c>
      <c r="H3584">
        <v>5174</v>
      </c>
      <c r="I3584">
        <v>18508</v>
      </c>
    </row>
    <row r="3585" spans="1:9" x14ac:dyDescent="0.25">
      <c r="A3585" t="s">
        <v>9</v>
      </c>
      <c r="B3585" t="s">
        <v>133</v>
      </c>
      <c r="C3585" t="s">
        <v>134</v>
      </c>
      <c r="D3585" t="s">
        <v>482</v>
      </c>
      <c r="E3585" t="s">
        <v>12</v>
      </c>
      <c r="F3585" t="s">
        <v>12</v>
      </c>
      <c r="G3585">
        <v>2018</v>
      </c>
      <c r="H3585">
        <v>5174</v>
      </c>
    </row>
    <row r="3586" spans="1:9" x14ac:dyDescent="0.25">
      <c r="A3586" t="s">
        <v>9</v>
      </c>
      <c r="B3586" t="s">
        <v>133</v>
      </c>
      <c r="C3586" t="s">
        <v>134</v>
      </c>
      <c r="D3586" t="s">
        <v>482</v>
      </c>
      <c r="E3586" t="s">
        <v>12</v>
      </c>
      <c r="F3586" t="s">
        <v>12</v>
      </c>
      <c r="G3586">
        <v>2019</v>
      </c>
      <c r="H3586">
        <v>5624</v>
      </c>
    </row>
    <row r="3587" spans="1:9" x14ac:dyDescent="0.25">
      <c r="A3587" t="s">
        <v>9</v>
      </c>
      <c r="B3587" t="s">
        <v>133</v>
      </c>
      <c r="C3587" t="s">
        <v>134</v>
      </c>
      <c r="D3587" t="s">
        <v>483</v>
      </c>
      <c r="E3587" t="s">
        <v>13</v>
      </c>
      <c r="F3587" t="s">
        <v>14</v>
      </c>
      <c r="G3587">
        <v>2000</v>
      </c>
      <c r="H3587">
        <v>63.82</v>
      </c>
      <c r="I3587">
        <v>64</v>
      </c>
    </row>
    <row r="3588" spans="1:9" x14ac:dyDescent="0.25">
      <c r="A3588" t="s">
        <v>9</v>
      </c>
      <c r="B3588" t="s">
        <v>133</v>
      </c>
      <c r="C3588" t="s">
        <v>134</v>
      </c>
      <c r="D3588" t="s">
        <v>483</v>
      </c>
      <c r="E3588" t="s">
        <v>13</v>
      </c>
      <c r="F3588" t="s">
        <v>14</v>
      </c>
      <c r="G3588">
        <v>2001</v>
      </c>
      <c r="H3588">
        <v>63.82</v>
      </c>
      <c r="I3588">
        <v>54</v>
      </c>
    </row>
    <row r="3589" spans="1:9" x14ac:dyDescent="0.25">
      <c r="A3589" t="s">
        <v>9</v>
      </c>
      <c r="B3589" t="s">
        <v>133</v>
      </c>
      <c r="C3589" t="s">
        <v>134</v>
      </c>
      <c r="D3589" t="s">
        <v>483</v>
      </c>
      <c r="E3589" t="s">
        <v>13</v>
      </c>
      <c r="F3589" t="s">
        <v>14</v>
      </c>
      <c r="G3589">
        <v>2002</v>
      </c>
      <c r="H3589">
        <v>63.82</v>
      </c>
      <c r="I3589">
        <v>64</v>
      </c>
    </row>
    <row r="3590" spans="1:9" x14ac:dyDescent="0.25">
      <c r="A3590" t="s">
        <v>9</v>
      </c>
      <c r="B3590" t="s">
        <v>133</v>
      </c>
      <c r="C3590" t="s">
        <v>134</v>
      </c>
      <c r="D3590" t="s">
        <v>483</v>
      </c>
      <c r="E3590" t="s">
        <v>13</v>
      </c>
      <c r="F3590" t="s">
        <v>14</v>
      </c>
      <c r="G3590">
        <v>2003</v>
      </c>
      <c r="H3590">
        <v>65.02</v>
      </c>
      <c r="I3590">
        <v>166</v>
      </c>
    </row>
    <row r="3591" spans="1:9" x14ac:dyDescent="0.25">
      <c r="A3591" t="s">
        <v>9</v>
      </c>
      <c r="B3591" t="s">
        <v>133</v>
      </c>
      <c r="C3591" t="s">
        <v>134</v>
      </c>
      <c r="D3591" t="s">
        <v>483</v>
      </c>
      <c r="E3591" t="s">
        <v>13</v>
      </c>
      <c r="F3591" t="s">
        <v>14</v>
      </c>
      <c r="G3591">
        <v>2004</v>
      </c>
      <c r="H3591">
        <v>65.02</v>
      </c>
      <c r="I3591">
        <v>153.5</v>
      </c>
    </row>
    <row r="3592" spans="1:9" x14ac:dyDescent="0.25">
      <c r="A3592" t="s">
        <v>9</v>
      </c>
      <c r="B3592" t="s">
        <v>133</v>
      </c>
      <c r="C3592" t="s">
        <v>134</v>
      </c>
      <c r="D3592" t="s">
        <v>483</v>
      </c>
      <c r="E3592" t="s">
        <v>13</v>
      </c>
      <c r="F3592" t="s">
        <v>14</v>
      </c>
      <c r="G3592">
        <v>2005</v>
      </c>
      <c r="H3592">
        <v>65.02</v>
      </c>
      <c r="I3592">
        <v>14.52</v>
      </c>
    </row>
    <row r="3593" spans="1:9" x14ac:dyDescent="0.25">
      <c r="A3593" t="s">
        <v>9</v>
      </c>
      <c r="B3593" t="s">
        <v>133</v>
      </c>
      <c r="C3593" t="s">
        <v>134</v>
      </c>
      <c r="D3593" t="s">
        <v>483</v>
      </c>
      <c r="E3593" t="s">
        <v>13</v>
      </c>
      <c r="F3593" t="s">
        <v>14</v>
      </c>
      <c r="G3593">
        <v>2006</v>
      </c>
      <c r="H3593">
        <v>65.02</v>
      </c>
      <c r="I3593">
        <v>91.7</v>
      </c>
    </row>
    <row r="3594" spans="1:9" x14ac:dyDescent="0.25">
      <c r="A3594" t="s">
        <v>9</v>
      </c>
      <c r="B3594" t="s">
        <v>133</v>
      </c>
      <c r="C3594" t="s">
        <v>134</v>
      </c>
      <c r="D3594" t="s">
        <v>483</v>
      </c>
      <c r="E3594" t="s">
        <v>13</v>
      </c>
      <c r="F3594" t="s">
        <v>14</v>
      </c>
      <c r="G3594">
        <v>2007</v>
      </c>
      <c r="H3594">
        <v>65.62</v>
      </c>
      <c r="I3594">
        <v>48.6</v>
      </c>
    </row>
    <row r="3595" spans="1:9" x14ac:dyDescent="0.25">
      <c r="A3595" t="s">
        <v>9</v>
      </c>
      <c r="B3595" t="s">
        <v>133</v>
      </c>
      <c r="C3595" t="s">
        <v>134</v>
      </c>
      <c r="D3595" t="s">
        <v>483</v>
      </c>
      <c r="E3595" t="s">
        <v>13</v>
      </c>
      <c r="F3595" t="s">
        <v>14</v>
      </c>
      <c r="G3595">
        <v>2008</v>
      </c>
      <c r="H3595">
        <v>65.62</v>
      </c>
      <c r="I3595">
        <v>37.9</v>
      </c>
    </row>
    <row r="3596" spans="1:9" x14ac:dyDescent="0.25">
      <c r="A3596" t="s">
        <v>9</v>
      </c>
      <c r="B3596" t="s">
        <v>133</v>
      </c>
      <c r="C3596" t="s">
        <v>134</v>
      </c>
      <c r="D3596" t="s">
        <v>483</v>
      </c>
      <c r="E3596" t="s">
        <v>13</v>
      </c>
      <c r="F3596" t="s">
        <v>14</v>
      </c>
      <c r="G3596">
        <v>2009</v>
      </c>
      <c r="H3596">
        <v>65.62</v>
      </c>
      <c r="I3596">
        <v>78.900000000000006</v>
      </c>
    </row>
    <row r="3597" spans="1:9" x14ac:dyDescent="0.25">
      <c r="A3597" t="s">
        <v>9</v>
      </c>
      <c r="B3597" t="s">
        <v>133</v>
      </c>
      <c r="C3597" t="s">
        <v>134</v>
      </c>
      <c r="D3597" t="s">
        <v>483</v>
      </c>
      <c r="E3597" t="s">
        <v>13</v>
      </c>
      <c r="F3597" t="s">
        <v>14</v>
      </c>
      <c r="G3597">
        <v>2010</v>
      </c>
      <c r="H3597">
        <v>65.62</v>
      </c>
      <c r="I3597">
        <v>50.1</v>
      </c>
    </row>
    <row r="3598" spans="1:9" x14ac:dyDescent="0.25">
      <c r="A3598" t="s">
        <v>9</v>
      </c>
      <c r="B3598" t="s">
        <v>133</v>
      </c>
      <c r="C3598" t="s">
        <v>134</v>
      </c>
      <c r="D3598" t="s">
        <v>483</v>
      </c>
      <c r="E3598" t="s">
        <v>13</v>
      </c>
      <c r="F3598" t="s">
        <v>14</v>
      </c>
      <c r="G3598">
        <v>2011</v>
      </c>
      <c r="H3598">
        <v>65.62</v>
      </c>
      <c r="I3598">
        <v>53.66</v>
      </c>
    </row>
    <row r="3599" spans="1:9" x14ac:dyDescent="0.25">
      <c r="A3599" t="s">
        <v>9</v>
      </c>
      <c r="B3599" t="s">
        <v>133</v>
      </c>
      <c r="C3599" t="s">
        <v>134</v>
      </c>
      <c r="D3599" t="s">
        <v>483</v>
      </c>
      <c r="E3599" t="s">
        <v>13</v>
      </c>
      <c r="F3599" t="s">
        <v>14</v>
      </c>
      <c r="G3599">
        <v>2012</v>
      </c>
      <c r="H3599">
        <v>65.62</v>
      </c>
      <c r="I3599">
        <v>109.6</v>
      </c>
    </row>
    <row r="3600" spans="1:9" x14ac:dyDescent="0.25">
      <c r="A3600" t="s">
        <v>9</v>
      </c>
      <c r="B3600" t="s">
        <v>133</v>
      </c>
      <c r="C3600" t="s">
        <v>134</v>
      </c>
      <c r="D3600" t="s">
        <v>483</v>
      </c>
      <c r="E3600" t="s">
        <v>13</v>
      </c>
      <c r="F3600" t="s">
        <v>14</v>
      </c>
      <c r="G3600">
        <v>2013</v>
      </c>
      <c r="H3600">
        <v>65.62</v>
      </c>
      <c r="I3600">
        <v>60.1</v>
      </c>
    </row>
    <row r="3601" spans="1:9" x14ac:dyDescent="0.25">
      <c r="A3601" t="s">
        <v>9</v>
      </c>
      <c r="B3601" t="s">
        <v>133</v>
      </c>
      <c r="C3601" t="s">
        <v>134</v>
      </c>
      <c r="D3601" t="s">
        <v>483</v>
      </c>
      <c r="E3601" t="s">
        <v>13</v>
      </c>
      <c r="F3601" t="s">
        <v>14</v>
      </c>
      <c r="G3601">
        <v>2014</v>
      </c>
      <c r="H3601">
        <v>65.62</v>
      </c>
      <c r="I3601">
        <v>55.91</v>
      </c>
    </row>
    <row r="3602" spans="1:9" x14ac:dyDescent="0.25">
      <c r="A3602" t="s">
        <v>9</v>
      </c>
      <c r="B3602" t="s">
        <v>133</v>
      </c>
      <c r="C3602" t="s">
        <v>134</v>
      </c>
      <c r="D3602" t="s">
        <v>483</v>
      </c>
      <c r="E3602" t="s">
        <v>13</v>
      </c>
      <c r="F3602" t="s">
        <v>14</v>
      </c>
      <c r="G3602">
        <v>2015</v>
      </c>
      <c r="H3602">
        <v>65.62</v>
      </c>
      <c r="I3602">
        <v>70</v>
      </c>
    </row>
    <row r="3603" spans="1:9" x14ac:dyDescent="0.25">
      <c r="A3603" t="s">
        <v>9</v>
      </c>
      <c r="B3603" t="s">
        <v>133</v>
      </c>
      <c r="C3603" t="s">
        <v>134</v>
      </c>
      <c r="D3603" t="s">
        <v>483</v>
      </c>
      <c r="E3603" t="s">
        <v>13</v>
      </c>
      <c r="F3603" t="s">
        <v>14</v>
      </c>
      <c r="G3603">
        <v>2016</v>
      </c>
      <c r="H3603">
        <v>65.62</v>
      </c>
      <c r="I3603">
        <v>45</v>
      </c>
    </row>
    <row r="3604" spans="1:9" x14ac:dyDescent="0.25">
      <c r="A3604" t="s">
        <v>9</v>
      </c>
      <c r="B3604" t="s">
        <v>133</v>
      </c>
      <c r="C3604" t="s">
        <v>134</v>
      </c>
      <c r="D3604" t="s">
        <v>483</v>
      </c>
      <c r="E3604" t="s">
        <v>13</v>
      </c>
      <c r="F3604" t="s">
        <v>14</v>
      </c>
      <c r="G3604">
        <v>2017</v>
      </c>
      <c r="H3604">
        <v>65.62</v>
      </c>
      <c r="I3604">
        <v>17</v>
      </c>
    </row>
    <row r="3605" spans="1:9" x14ac:dyDescent="0.25">
      <c r="A3605" t="s">
        <v>9</v>
      </c>
      <c r="B3605" t="s">
        <v>133</v>
      </c>
      <c r="C3605" t="s">
        <v>134</v>
      </c>
      <c r="D3605" t="s">
        <v>483</v>
      </c>
      <c r="E3605" t="s">
        <v>13</v>
      </c>
      <c r="F3605" t="s">
        <v>14</v>
      </c>
      <c r="G3605">
        <v>2018</v>
      </c>
      <c r="H3605">
        <v>65.62</v>
      </c>
    </row>
    <row r="3606" spans="1:9" x14ac:dyDescent="0.25">
      <c r="A3606" t="s">
        <v>9</v>
      </c>
      <c r="B3606" t="s">
        <v>133</v>
      </c>
      <c r="C3606" t="s">
        <v>134</v>
      </c>
      <c r="D3606" t="s">
        <v>483</v>
      </c>
      <c r="E3606" t="s">
        <v>13</v>
      </c>
      <c r="F3606" t="s">
        <v>14</v>
      </c>
      <c r="G3606">
        <v>2019</v>
      </c>
      <c r="H3606">
        <v>65.62</v>
      </c>
    </row>
    <row r="3607" spans="1:9" x14ac:dyDescent="0.25">
      <c r="A3607" t="s">
        <v>9</v>
      </c>
      <c r="B3607" t="s">
        <v>133</v>
      </c>
      <c r="C3607" t="s">
        <v>134</v>
      </c>
      <c r="D3607" t="s">
        <v>483</v>
      </c>
      <c r="E3607" t="s">
        <v>15</v>
      </c>
      <c r="F3607" t="s">
        <v>17</v>
      </c>
      <c r="G3607">
        <v>2000</v>
      </c>
      <c r="H3607">
        <v>0.83699999999999997</v>
      </c>
      <c r="I3607">
        <v>1.2130000000000001</v>
      </c>
    </row>
    <row r="3608" spans="1:9" x14ac:dyDescent="0.25">
      <c r="A3608" t="s">
        <v>9</v>
      </c>
      <c r="B3608" t="s">
        <v>133</v>
      </c>
      <c r="C3608" t="s">
        <v>134</v>
      </c>
      <c r="D3608" t="s">
        <v>483</v>
      </c>
      <c r="E3608" t="s">
        <v>15</v>
      </c>
      <c r="F3608" t="s">
        <v>17</v>
      </c>
      <c r="G3608">
        <v>2001</v>
      </c>
      <c r="H3608">
        <v>0.97099999999999997</v>
      </c>
      <c r="I3608">
        <v>1.4079999999999999</v>
      </c>
    </row>
    <row r="3609" spans="1:9" x14ac:dyDescent="0.25">
      <c r="A3609" t="s">
        <v>9</v>
      </c>
      <c r="B3609" t="s">
        <v>133</v>
      </c>
      <c r="C3609" t="s">
        <v>134</v>
      </c>
      <c r="D3609" t="s">
        <v>483</v>
      </c>
      <c r="E3609" t="s">
        <v>15</v>
      </c>
      <c r="F3609" t="s">
        <v>17</v>
      </c>
      <c r="G3609">
        <v>2002</v>
      </c>
      <c r="H3609">
        <v>1.0840000000000001</v>
      </c>
      <c r="I3609">
        <v>1.5720000000000001</v>
      </c>
    </row>
    <row r="3610" spans="1:9" x14ac:dyDescent="0.25">
      <c r="A3610" t="s">
        <v>9</v>
      </c>
      <c r="B3610" t="s">
        <v>133</v>
      </c>
      <c r="C3610" t="s">
        <v>134</v>
      </c>
      <c r="D3610" t="s">
        <v>483</v>
      </c>
      <c r="E3610" t="s">
        <v>15</v>
      </c>
      <c r="F3610" t="s">
        <v>17</v>
      </c>
      <c r="G3610">
        <v>2003</v>
      </c>
      <c r="H3610">
        <v>1.1439999999999999</v>
      </c>
      <c r="I3610">
        <v>1.659</v>
      </c>
    </row>
    <row r="3611" spans="1:9" x14ac:dyDescent="0.25">
      <c r="A3611" t="s">
        <v>9</v>
      </c>
      <c r="B3611" t="s">
        <v>133</v>
      </c>
      <c r="C3611" t="s">
        <v>134</v>
      </c>
      <c r="D3611" t="s">
        <v>483</v>
      </c>
      <c r="E3611" t="s">
        <v>15</v>
      </c>
      <c r="F3611" t="s">
        <v>17</v>
      </c>
      <c r="G3611">
        <v>2004</v>
      </c>
      <c r="H3611">
        <v>1.1839999999999999</v>
      </c>
      <c r="I3611">
        <v>1.7170000000000001</v>
      </c>
    </row>
    <row r="3612" spans="1:9" x14ac:dyDescent="0.25">
      <c r="A3612" t="s">
        <v>9</v>
      </c>
      <c r="B3612" t="s">
        <v>133</v>
      </c>
      <c r="C3612" t="s">
        <v>134</v>
      </c>
      <c r="D3612" t="s">
        <v>483</v>
      </c>
      <c r="E3612" t="s">
        <v>15</v>
      </c>
      <c r="F3612" t="s">
        <v>17</v>
      </c>
      <c r="G3612">
        <v>2005</v>
      </c>
      <c r="H3612">
        <v>1.194</v>
      </c>
      <c r="I3612">
        <v>1.7310000000000001</v>
      </c>
    </row>
    <row r="3613" spans="1:9" x14ac:dyDescent="0.25">
      <c r="A3613" t="s">
        <v>9</v>
      </c>
      <c r="B3613" t="s">
        <v>133</v>
      </c>
      <c r="C3613" t="s">
        <v>134</v>
      </c>
      <c r="D3613" t="s">
        <v>483</v>
      </c>
      <c r="E3613" t="s">
        <v>15</v>
      </c>
      <c r="F3613" t="s">
        <v>17</v>
      </c>
      <c r="G3613">
        <v>2006</v>
      </c>
      <c r="H3613">
        <v>1.206</v>
      </c>
      <c r="I3613">
        <v>1.7490000000000001</v>
      </c>
    </row>
    <row r="3614" spans="1:9" x14ac:dyDescent="0.25">
      <c r="A3614" t="s">
        <v>9</v>
      </c>
      <c r="B3614" t="s">
        <v>133</v>
      </c>
      <c r="C3614" t="s">
        <v>134</v>
      </c>
      <c r="D3614" t="s">
        <v>483</v>
      </c>
      <c r="E3614" t="s">
        <v>15</v>
      </c>
      <c r="F3614" t="s">
        <v>17</v>
      </c>
      <c r="G3614">
        <v>2007</v>
      </c>
      <c r="H3614">
        <v>1.216</v>
      </c>
      <c r="I3614">
        <v>1.7629999999999999</v>
      </c>
    </row>
    <row r="3615" spans="1:9" x14ac:dyDescent="0.25">
      <c r="A3615" t="s">
        <v>9</v>
      </c>
      <c r="B3615" t="s">
        <v>133</v>
      </c>
      <c r="C3615" t="s">
        <v>134</v>
      </c>
      <c r="D3615" t="s">
        <v>483</v>
      </c>
      <c r="E3615" t="s">
        <v>15</v>
      </c>
      <c r="F3615" t="s">
        <v>17</v>
      </c>
      <c r="G3615">
        <v>2008</v>
      </c>
      <c r="H3615">
        <v>1.3160000000000001</v>
      </c>
      <c r="I3615">
        <v>1.9079999999999999</v>
      </c>
    </row>
    <row r="3616" spans="1:9" x14ac:dyDescent="0.25">
      <c r="A3616" t="s">
        <v>9</v>
      </c>
      <c r="B3616" t="s">
        <v>133</v>
      </c>
      <c r="C3616" t="s">
        <v>134</v>
      </c>
      <c r="D3616" t="s">
        <v>483</v>
      </c>
      <c r="E3616" t="s">
        <v>15</v>
      </c>
      <c r="F3616" t="s">
        <v>17</v>
      </c>
      <c r="G3616">
        <v>2009</v>
      </c>
      <c r="H3616">
        <v>1.3959999999999999</v>
      </c>
      <c r="I3616">
        <v>2.024</v>
      </c>
    </row>
    <row r="3617" spans="1:9" x14ac:dyDescent="0.25">
      <c r="A3617" t="s">
        <v>9</v>
      </c>
      <c r="B3617" t="s">
        <v>133</v>
      </c>
      <c r="C3617" t="s">
        <v>134</v>
      </c>
      <c r="D3617" t="s">
        <v>483</v>
      </c>
      <c r="E3617" t="s">
        <v>15</v>
      </c>
      <c r="F3617" t="s">
        <v>17</v>
      </c>
      <c r="G3617">
        <v>2010</v>
      </c>
      <c r="H3617">
        <v>1.4019999999999999</v>
      </c>
      <c r="I3617">
        <v>2.0329999999999999</v>
      </c>
    </row>
    <row r="3618" spans="1:9" x14ac:dyDescent="0.25">
      <c r="A3618" t="s">
        <v>9</v>
      </c>
      <c r="B3618" t="s">
        <v>133</v>
      </c>
      <c r="C3618" t="s">
        <v>134</v>
      </c>
      <c r="D3618" t="s">
        <v>483</v>
      </c>
      <c r="E3618" t="s">
        <v>15</v>
      </c>
      <c r="F3618" t="s">
        <v>17</v>
      </c>
      <c r="G3618">
        <v>2011</v>
      </c>
      <c r="H3618">
        <v>1.446</v>
      </c>
      <c r="I3618">
        <v>2.097</v>
      </c>
    </row>
    <row r="3619" spans="1:9" x14ac:dyDescent="0.25">
      <c r="A3619" t="s">
        <v>9</v>
      </c>
      <c r="B3619" t="s">
        <v>133</v>
      </c>
      <c r="C3619" t="s">
        <v>134</v>
      </c>
      <c r="D3619" t="s">
        <v>483</v>
      </c>
      <c r="E3619" t="s">
        <v>15</v>
      </c>
      <c r="F3619" t="s">
        <v>17</v>
      </c>
      <c r="G3619">
        <v>2012</v>
      </c>
      <c r="H3619">
        <v>1.5549999999999999</v>
      </c>
      <c r="I3619">
        <v>2.2549999999999999</v>
      </c>
    </row>
    <row r="3620" spans="1:9" x14ac:dyDescent="0.25">
      <c r="A3620" t="s">
        <v>9</v>
      </c>
      <c r="B3620" t="s">
        <v>133</v>
      </c>
      <c r="C3620" t="s">
        <v>134</v>
      </c>
      <c r="D3620" t="s">
        <v>483</v>
      </c>
      <c r="E3620" t="s">
        <v>15</v>
      </c>
      <c r="F3620" t="s">
        <v>17</v>
      </c>
      <c r="G3620">
        <v>2013</v>
      </c>
      <c r="H3620">
        <v>1.5549999999999999</v>
      </c>
      <c r="I3620">
        <v>2.2549999999999999</v>
      </c>
    </row>
    <row r="3621" spans="1:9" x14ac:dyDescent="0.25">
      <c r="A3621" t="s">
        <v>9</v>
      </c>
      <c r="B3621" t="s">
        <v>133</v>
      </c>
      <c r="C3621" t="s">
        <v>134</v>
      </c>
      <c r="D3621" t="s">
        <v>483</v>
      </c>
      <c r="E3621" t="s">
        <v>15</v>
      </c>
      <c r="F3621" t="s">
        <v>17</v>
      </c>
      <c r="G3621">
        <v>2014</v>
      </c>
      <c r="H3621">
        <v>1.5629999999999999</v>
      </c>
      <c r="I3621">
        <v>2.2669999999999999</v>
      </c>
    </row>
    <row r="3622" spans="1:9" x14ac:dyDescent="0.25">
      <c r="A3622" t="s">
        <v>9</v>
      </c>
      <c r="B3622" t="s">
        <v>133</v>
      </c>
      <c r="C3622" t="s">
        <v>134</v>
      </c>
      <c r="D3622" t="s">
        <v>483</v>
      </c>
      <c r="E3622" t="s">
        <v>15</v>
      </c>
      <c r="F3622" t="s">
        <v>17</v>
      </c>
      <c r="G3622">
        <v>2015</v>
      </c>
      <c r="H3622">
        <v>1.71</v>
      </c>
      <c r="I3622">
        <v>2.4790000000000001</v>
      </c>
    </row>
    <row r="3623" spans="1:9" x14ac:dyDescent="0.25">
      <c r="A3623" t="s">
        <v>9</v>
      </c>
      <c r="B3623" t="s">
        <v>133</v>
      </c>
      <c r="C3623" t="s">
        <v>134</v>
      </c>
      <c r="D3623" t="s">
        <v>483</v>
      </c>
      <c r="E3623" t="s">
        <v>15</v>
      </c>
      <c r="F3623" t="s">
        <v>17</v>
      </c>
      <c r="G3623">
        <v>2016</v>
      </c>
      <c r="H3623">
        <v>2.06</v>
      </c>
      <c r="I3623">
        <v>2.9870000000000001</v>
      </c>
    </row>
    <row r="3624" spans="1:9" x14ac:dyDescent="0.25">
      <c r="A3624" t="s">
        <v>9</v>
      </c>
      <c r="B3624" t="s">
        <v>133</v>
      </c>
      <c r="C3624" t="s">
        <v>134</v>
      </c>
      <c r="D3624" t="s">
        <v>483</v>
      </c>
      <c r="E3624" t="s">
        <v>15</v>
      </c>
      <c r="F3624" t="s">
        <v>17</v>
      </c>
      <c r="G3624">
        <v>2017</v>
      </c>
      <c r="H3624">
        <v>2.0760000000000001</v>
      </c>
      <c r="I3624">
        <v>2.9870000000000001</v>
      </c>
    </row>
    <row r="3625" spans="1:9" x14ac:dyDescent="0.25">
      <c r="A3625" t="s">
        <v>9</v>
      </c>
      <c r="B3625" t="s">
        <v>133</v>
      </c>
      <c r="C3625" t="s">
        <v>134</v>
      </c>
      <c r="D3625" t="s">
        <v>483</v>
      </c>
      <c r="E3625" t="s">
        <v>15</v>
      </c>
      <c r="F3625" t="s">
        <v>17</v>
      </c>
      <c r="G3625">
        <v>2018</v>
      </c>
      <c r="H3625">
        <v>2.0760000000000001</v>
      </c>
    </row>
    <row r="3626" spans="1:9" x14ac:dyDescent="0.25">
      <c r="A3626" t="s">
        <v>9</v>
      </c>
      <c r="B3626" t="s">
        <v>133</v>
      </c>
      <c r="C3626" t="s">
        <v>134</v>
      </c>
      <c r="D3626" t="s">
        <v>483</v>
      </c>
      <c r="E3626" t="s">
        <v>15</v>
      </c>
      <c r="F3626" t="s">
        <v>17</v>
      </c>
      <c r="G3626">
        <v>2019</v>
      </c>
      <c r="H3626">
        <v>7.0759999999999996</v>
      </c>
    </row>
    <row r="3627" spans="1:9" x14ac:dyDescent="0.25">
      <c r="A3627" t="s">
        <v>9</v>
      </c>
      <c r="B3627" t="s">
        <v>133</v>
      </c>
      <c r="C3627" t="s">
        <v>134</v>
      </c>
      <c r="D3627" t="s">
        <v>483</v>
      </c>
      <c r="E3627" t="s">
        <v>15</v>
      </c>
      <c r="F3627" t="s">
        <v>26</v>
      </c>
      <c r="G3627">
        <v>2010</v>
      </c>
      <c r="H3627">
        <v>0.2</v>
      </c>
      <c r="I3627">
        <v>0.28999999999999998</v>
      </c>
    </row>
    <row r="3628" spans="1:9" x14ac:dyDescent="0.25">
      <c r="A3628" t="s">
        <v>9</v>
      </c>
      <c r="B3628" t="s">
        <v>133</v>
      </c>
      <c r="C3628" t="s">
        <v>134</v>
      </c>
      <c r="D3628" t="s">
        <v>483</v>
      </c>
      <c r="E3628" t="s">
        <v>15</v>
      </c>
      <c r="F3628" t="s">
        <v>26</v>
      </c>
      <c r="G3628">
        <v>2011</v>
      </c>
      <c r="H3628">
        <v>1.5</v>
      </c>
      <c r="I3628">
        <v>2.1749999999999998</v>
      </c>
    </row>
    <row r="3629" spans="1:9" x14ac:dyDescent="0.25">
      <c r="A3629" t="s">
        <v>9</v>
      </c>
      <c r="B3629" t="s">
        <v>133</v>
      </c>
      <c r="C3629" t="s">
        <v>134</v>
      </c>
      <c r="D3629" t="s">
        <v>483</v>
      </c>
      <c r="E3629" t="s">
        <v>15</v>
      </c>
      <c r="F3629" t="s">
        <v>26</v>
      </c>
      <c r="G3629">
        <v>2012</v>
      </c>
      <c r="H3629">
        <v>3.8</v>
      </c>
      <c r="I3629">
        <v>5.51</v>
      </c>
    </row>
    <row r="3630" spans="1:9" x14ac:dyDescent="0.25">
      <c r="A3630" t="s">
        <v>9</v>
      </c>
      <c r="B3630" t="s">
        <v>133</v>
      </c>
      <c r="C3630" t="s">
        <v>134</v>
      </c>
      <c r="D3630" t="s">
        <v>483</v>
      </c>
      <c r="E3630" t="s">
        <v>15</v>
      </c>
      <c r="F3630" t="s">
        <v>26</v>
      </c>
      <c r="G3630">
        <v>2013</v>
      </c>
      <c r="H3630">
        <v>7.5</v>
      </c>
      <c r="I3630">
        <v>10.875</v>
      </c>
    </row>
    <row r="3631" spans="1:9" x14ac:dyDescent="0.25">
      <c r="A3631" t="s">
        <v>9</v>
      </c>
      <c r="B3631" t="s">
        <v>133</v>
      </c>
      <c r="C3631" t="s">
        <v>134</v>
      </c>
      <c r="D3631" t="s">
        <v>483</v>
      </c>
      <c r="E3631" t="s">
        <v>15</v>
      </c>
      <c r="F3631" t="s">
        <v>26</v>
      </c>
      <c r="G3631">
        <v>2014</v>
      </c>
      <c r="H3631">
        <v>15</v>
      </c>
      <c r="I3631">
        <v>21.75</v>
      </c>
    </row>
    <row r="3632" spans="1:9" x14ac:dyDescent="0.25">
      <c r="A3632" t="s">
        <v>9</v>
      </c>
      <c r="B3632" t="s">
        <v>133</v>
      </c>
      <c r="C3632" t="s">
        <v>134</v>
      </c>
      <c r="D3632" t="s">
        <v>483</v>
      </c>
      <c r="E3632" t="s">
        <v>15</v>
      </c>
      <c r="F3632" t="s">
        <v>26</v>
      </c>
      <c r="G3632">
        <v>2015</v>
      </c>
      <c r="H3632">
        <v>25</v>
      </c>
      <c r="I3632">
        <v>36.25</v>
      </c>
    </row>
    <row r="3633" spans="1:9" x14ac:dyDescent="0.25">
      <c r="A3633" t="s">
        <v>9</v>
      </c>
      <c r="B3633" t="s">
        <v>133</v>
      </c>
      <c r="C3633" t="s">
        <v>134</v>
      </c>
      <c r="D3633" t="s">
        <v>483</v>
      </c>
      <c r="E3633" t="s">
        <v>15</v>
      </c>
      <c r="F3633" t="s">
        <v>26</v>
      </c>
      <c r="G3633">
        <v>2016</v>
      </c>
      <c r="H3633">
        <v>35</v>
      </c>
      <c r="I3633">
        <v>67</v>
      </c>
    </row>
    <row r="3634" spans="1:9" x14ac:dyDescent="0.25">
      <c r="A3634" t="s">
        <v>9</v>
      </c>
      <c r="B3634" t="s">
        <v>133</v>
      </c>
      <c r="C3634" t="s">
        <v>134</v>
      </c>
      <c r="D3634" t="s">
        <v>483</v>
      </c>
      <c r="E3634" t="s">
        <v>15</v>
      </c>
      <c r="F3634" t="s">
        <v>26</v>
      </c>
      <c r="G3634">
        <v>2017</v>
      </c>
      <c r="H3634">
        <v>45</v>
      </c>
      <c r="I3634">
        <v>109</v>
      </c>
    </row>
    <row r="3635" spans="1:9" x14ac:dyDescent="0.25">
      <c r="A3635" t="s">
        <v>9</v>
      </c>
      <c r="B3635" t="s">
        <v>133</v>
      </c>
      <c r="C3635" t="s">
        <v>134</v>
      </c>
      <c r="D3635" t="s">
        <v>483</v>
      </c>
      <c r="E3635" t="s">
        <v>15</v>
      </c>
      <c r="F3635" t="s">
        <v>26</v>
      </c>
      <c r="G3635">
        <v>2018</v>
      </c>
      <c r="H3635">
        <v>45</v>
      </c>
    </row>
    <row r="3636" spans="1:9" x14ac:dyDescent="0.25">
      <c r="A3636" t="s">
        <v>9</v>
      </c>
      <c r="B3636" t="s">
        <v>133</v>
      </c>
      <c r="C3636" t="s">
        <v>134</v>
      </c>
      <c r="D3636" t="s">
        <v>483</v>
      </c>
      <c r="E3636" t="s">
        <v>15</v>
      </c>
      <c r="F3636" t="s">
        <v>26</v>
      </c>
      <c r="G3636">
        <v>2019</v>
      </c>
      <c r="H3636">
        <v>55</v>
      </c>
    </row>
    <row r="3637" spans="1:9" x14ac:dyDescent="0.25">
      <c r="A3637" t="s">
        <v>9</v>
      </c>
      <c r="B3637" t="s">
        <v>133</v>
      </c>
      <c r="C3637" t="s">
        <v>134</v>
      </c>
      <c r="D3637" t="s">
        <v>483</v>
      </c>
      <c r="E3637" t="s">
        <v>18</v>
      </c>
      <c r="F3637" t="s">
        <v>19</v>
      </c>
      <c r="G3637">
        <v>2000</v>
      </c>
      <c r="H3637">
        <v>10</v>
      </c>
      <c r="I3637">
        <v>23</v>
      </c>
    </row>
    <row r="3638" spans="1:9" x14ac:dyDescent="0.25">
      <c r="A3638" t="s">
        <v>9</v>
      </c>
      <c r="B3638" t="s">
        <v>133</v>
      </c>
      <c r="C3638" t="s">
        <v>134</v>
      </c>
      <c r="D3638" t="s">
        <v>483</v>
      </c>
      <c r="E3638" t="s">
        <v>18</v>
      </c>
      <c r="F3638" t="s">
        <v>19</v>
      </c>
      <c r="G3638">
        <v>2001</v>
      </c>
      <c r="H3638">
        <v>10</v>
      </c>
      <c r="I3638">
        <v>24</v>
      </c>
    </row>
    <row r="3639" spans="1:9" x14ac:dyDescent="0.25">
      <c r="A3639" t="s">
        <v>9</v>
      </c>
      <c r="B3639" t="s">
        <v>133</v>
      </c>
      <c r="C3639" t="s">
        <v>134</v>
      </c>
      <c r="D3639" t="s">
        <v>483</v>
      </c>
      <c r="E3639" t="s">
        <v>18</v>
      </c>
      <c r="F3639" t="s">
        <v>19</v>
      </c>
      <c r="G3639">
        <v>2002</v>
      </c>
      <c r="H3639">
        <v>10</v>
      </c>
      <c r="I3639">
        <v>30</v>
      </c>
    </row>
    <row r="3640" spans="1:9" x14ac:dyDescent="0.25">
      <c r="A3640" t="s">
        <v>9</v>
      </c>
      <c r="B3640" t="s">
        <v>133</v>
      </c>
      <c r="C3640" t="s">
        <v>134</v>
      </c>
      <c r="D3640" t="s">
        <v>483</v>
      </c>
      <c r="E3640" t="s">
        <v>18</v>
      </c>
      <c r="F3640" t="s">
        <v>19</v>
      </c>
      <c r="G3640">
        <v>2003</v>
      </c>
      <c r="H3640">
        <v>19</v>
      </c>
      <c r="I3640">
        <v>33.4</v>
      </c>
    </row>
    <row r="3641" spans="1:9" x14ac:dyDescent="0.25">
      <c r="A3641" t="s">
        <v>9</v>
      </c>
      <c r="B3641" t="s">
        <v>133</v>
      </c>
      <c r="C3641" t="s">
        <v>134</v>
      </c>
      <c r="D3641" t="s">
        <v>483</v>
      </c>
      <c r="E3641" t="s">
        <v>18</v>
      </c>
      <c r="F3641" t="s">
        <v>19</v>
      </c>
      <c r="G3641">
        <v>2004</v>
      </c>
      <c r="H3641">
        <v>19</v>
      </c>
      <c r="I3641">
        <v>43.6</v>
      </c>
    </row>
    <row r="3642" spans="1:9" x14ac:dyDescent="0.25">
      <c r="A3642" t="s">
        <v>9</v>
      </c>
      <c r="B3642" t="s">
        <v>133</v>
      </c>
      <c r="C3642" t="s">
        <v>134</v>
      </c>
      <c r="D3642" t="s">
        <v>483</v>
      </c>
      <c r="E3642" t="s">
        <v>18</v>
      </c>
      <c r="F3642" t="s">
        <v>19</v>
      </c>
      <c r="G3642">
        <v>2005</v>
      </c>
      <c r="H3642">
        <v>19</v>
      </c>
      <c r="I3642">
        <v>42.4</v>
      </c>
    </row>
    <row r="3643" spans="1:9" x14ac:dyDescent="0.25">
      <c r="A3643" t="s">
        <v>9</v>
      </c>
      <c r="B3643" t="s">
        <v>133</v>
      </c>
      <c r="C3643" t="s">
        <v>134</v>
      </c>
      <c r="D3643" t="s">
        <v>483</v>
      </c>
      <c r="E3643" t="s">
        <v>18</v>
      </c>
      <c r="F3643" t="s">
        <v>19</v>
      </c>
      <c r="G3643">
        <v>2006</v>
      </c>
      <c r="H3643">
        <v>19</v>
      </c>
      <c r="I3643">
        <v>37.700000000000003</v>
      </c>
    </row>
    <row r="3644" spans="1:9" x14ac:dyDescent="0.25">
      <c r="A3644" t="s">
        <v>9</v>
      </c>
      <c r="B3644" t="s">
        <v>133</v>
      </c>
      <c r="C3644" t="s">
        <v>134</v>
      </c>
      <c r="D3644" t="s">
        <v>483</v>
      </c>
      <c r="E3644" t="s">
        <v>18</v>
      </c>
      <c r="F3644" t="s">
        <v>19</v>
      </c>
      <c r="G3644">
        <v>2007</v>
      </c>
      <c r="H3644">
        <v>19</v>
      </c>
      <c r="I3644">
        <v>42.9</v>
      </c>
    </row>
    <row r="3645" spans="1:9" x14ac:dyDescent="0.25">
      <c r="A3645" t="s">
        <v>9</v>
      </c>
      <c r="B3645" t="s">
        <v>133</v>
      </c>
      <c r="C3645" t="s">
        <v>134</v>
      </c>
      <c r="D3645" t="s">
        <v>483</v>
      </c>
      <c r="E3645" t="s">
        <v>18</v>
      </c>
      <c r="F3645" t="s">
        <v>19</v>
      </c>
      <c r="G3645">
        <v>2008</v>
      </c>
      <c r="H3645">
        <v>19</v>
      </c>
      <c r="I3645">
        <v>39.4</v>
      </c>
    </row>
    <row r="3646" spans="1:9" x14ac:dyDescent="0.25">
      <c r="A3646" t="s">
        <v>9</v>
      </c>
      <c r="B3646" t="s">
        <v>133</v>
      </c>
      <c r="C3646" t="s">
        <v>134</v>
      </c>
      <c r="D3646" t="s">
        <v>483</v>
      </c>
      <c r="E3646" t="s">
        <v>18</v>
      </c>
      <c r="F3646" t="s">
        <v>19</v>
      </c>
      <c r="G3646">
        <v>2009</v>
      </c>
      <c r="H3646">
        <v>53</v>
      </c>
      <c r="I3646">
        <v>97.5</v>
      </c>
    </row>
    <row r="3647" spans="1:9" x14ac:dyDescent="0.25">
      <c r="A3647" t="s">
        <v>9</v>
      </c>
      <c r="B3647" t="s">
        <v>133</v>
      </c>
      <c r="C3647" t="s">
        <v>134</v>
      </c>
      <c r="D3647" t="s">
        <v>483</v>
      </c>
      <c r="E3647" t="s">
        <v>18</v>
      </c>
      <c r="F3647" t="s">
        <v>19</v>
      </c>
      <c r="G3647">
        <v>2010</v>
      </c>
      <c r="H3647">
        <v>53</v>
      </c>
      <c r="I3647">
        <v>138.6</v>
      </c>
    </row>
    <row r="3648" spans="1:9" x14ac:dyDescent="0.25">
      <c r="A3648" t="s">
        <v>9</v>
      </c>
      <c r="B3648" t="s">
        <v>133</v>
      </c>
      <c r="C3648" t="s">
        <v>134</v>
      </c>
      <c r="D3648" t="s">
        <v>483</v>
      </c>
      <c r="E3648" t="s">
        <v>18</v>
      </c>
      <c r="F3648" t="s">
        <v>19</v>
      </c>
      <c r="G3648">
        <v>2011</v>
      </c>
      <c r="H3648">
        <v>53</v>
      </c>
      <c r="I3648">
        <v>109.19</v>
      </c>
    </row>
    <row r="3649" spans="1:9" x14ac:dyDescent="0.25">
      <c r="A3649" t="s">
        <v>9</v>
      </c>
      <c r="B3649" t="s">
        <v>133</v>
      </c>
      <c r="C3649" t="s">
        <v>134</v>
      </c>
      <c r="D3649" t="s">
        <v>483</v>
      </c>
      <c r="E3649" t="s">
        <v>18</v>
      </c>
      <c r="F3649" t="s">
        <v>19</v>
      </c>
      <c r="G3649">
        <v>2012</v>
      </c>
      <c r="H3649">
        <v>173</v>
      </c>
      <c r="I3649">
        <v>196.3</v>
      </c>
    </row>
    <row r="3650" spans="1:9" x14ac:dyDescent="0.25">
      <c r="A3650" t="s">
        <v>9</v>
      </c>
      <c r="B3650" t="s">
        <v>133</v>
      </c>
      <c r="C3650" t="s">
        <v>134</v>
      </c>
      <c r="D3650" t="s">
        <v>483</v>
      </c>
      <c r="E3650" t="s">
        <v>18</v>
      </c>
      <c r="F3650" t="s">
        <v>19</v>
      </c>
      <c r="G3650">
        <v>2013</v>
      </c>
      <c r="H3650">
        <v>200</v>
      </c>
      <c r="I3650">
        <v>357.8</v>
      </c>
    </row>
    <row r="3651" spans="1:9" x14ac:dyDescent="0.25">
      <c r="A3651" t="s">
        <v>9</v>
      </c>
      <c r="B3651" t="s">
        <v>133</v>
      </c>
      <c r="C3651" t="s">
        <v>134</v>
      </c>
      <c r="D3651" t="s">
        <v>483</v>
      </c>
      <c r="E3651" t="s">
        <v>18</v>
      </c>
      <c r="F3651" t="s">
        <v>19</v>
      </c>
      <c r="G3651">
        <v>2014</v>
      </c>
      <c r="H3651">
        <v>233</v>
      </c>
      <c r="I3651">
        <v>507</v>
      </c>
    </row>
    <row r="3652" spans="1:9" x14ac:dyDescent="0.25">
      <c r="A3652" t="s">
        <v>9</v>
      </c>
      <c r="B3652" t="s">
        <v>133</v>
      </c>
      <c r="C3652" t="s">
        <v>134</v>
      </c>
      <c r="D3652" t="s">
        <v>483</v>
      </c>
      <c r="E3652" t="s">
        <v>18</v>
      </c>
      <c r="F3652" t="s">
        <v>19</v>
      </c>
      <c r="G3652">
        <v>2015</v>
      </c>
      <c r="H3652">
        <v>240</v>
      </c>
      <c r="I3652">
        <v>448</v>
      </c>
    </row>
    <row r="3653" spans="1:9" x14ac:dyDescent="0.25">
      <c r="A3653" t="s">
        <v>9</v>
      </c>
      <c r="B3653" t="s">
        <v>133</v>
      </c>
      <c r="C3653" t="s">
        <v>134</v>
      </c>
      <c r="D3653" t="s">
        <v>483</v>
      </c>
      <c r="E3653" t="s">
        <v>18</v>
      </c>
      <c r="F3653" t="s">
        <v>19</v>
      </c>
      <c r="G3653">
        <v>2016</v>
      </c>
      <c r="H3653">
        <v>245</v>
      </c>
      <c r="I3653">
        <v>474</v>
      </c>
    </row>
    <row r="3654" spans="1:9" x14ac:dyDescent="0.25">
      <c r="A3654" t="s">
        <v>9</v>
      </c>
      <c r="B3654" t="s">
        <v>133</v>
      </c>
      <c r="C3654" t="s">
        <v>134</v>
      </c>
      <c r="D3654" t="s">
        <v>483</v>
      </c>
      <c r="E3654" t="s">
        <v>18</v>
      </c>
      <c r="F3654" t="s">
        <v>19</v>
      </c>
      <c r="G3654">
        <v>2017</v>
      </c>
      <c r="H3654">
        <v>245</v>
      </c>
      <c r="I3654">
        <v>449</v>
      </c>
    </row>
    <row r="3655" spans="1:9" x14ac:dyDescent="0.25">
      <c r="A3655" t="s">
        <v>9</v>
      </c>
      <c r="B3655" t="s">
        <v>133</v>
      </c>
      <c r="C3655" t="s">
        <v>134</v>
      </c>
      <c r="D3655" t="s">
        <v>483</v>
      </c>
      <c r="E3655" t="s">
        <v>18</v>
      </c>
      <c r="F3655" t="s">
        <v>19</v>
      </c>
      <c r="G3655">
        <v>2018</v>
      </c>
      <c r="H3655">
        <v>245</v>
      </c>
    </row>
    <row r="3656" spans="1:9" x14ac:dyDescent="0.25">
      <c r="A3656" t="s">
        <v>9</v>
      </c>
      <c r="B3656" t="s">
        <v>133</v>
      </c>
      <c r="C3656" t="s">
        <v>134</v>
      </c>
      <c r="D3656" t="s">
        <v>483</v>
      </c>
      <c r="E3656" t="s">
        <v>18</v>
      </c>
      <c r="F3656" t="s">
        <v>19</v>
      </c>
      <c r="G3656">
        <v>2019</v>
      </c>
      <c r="H3656">
        <v>245</v>
      </c>
    </row>
    <row r="3657" spans="1:9" x14ac:dyDescent="0.25">
      <c r="A3657" t="s">
        <v>9</v>
      </c>
      <c r="B3657" t="s">
        <v>135</v>
      </c>
      <c r="C3657" t="s">
        <v>136</v>
      </c>
      <c r="D3657" t="s">
        <v>482</v>
      </c>
      <c r="E3657" t="s">
        <v>12</v>
      </c>
      <c r="F3657" t="s">
        <v>12</v>
      </c>
      <c r="G3657">
        <v>2000</v>
      </c>
      <c r="H3657">
        <v>3</v>
      </c>
      <c r="I3657">
        <v>1.2</v>
      </c>
    </row>
    <row r="3658" spans="1:9" x14ac:dyDescent="0.25">
      <c r="A3658" t="s">
        <v>9</v>
      </c>
      <c r="B3658" t="s">
        <v>135</v>
      </c>
      <c r="C3658" t="s">
        <v>136</v>
      </c>
      <c r="D3658" t="s">
        <v>482</v>
      </c>
      <c r="E3658" t="s">
        <v>12</v>
      </c>
      <c r="F3658" t="s">
        <v>12</v>
      </c>
      <c r="G3658">
        <v>2001</v>
      </c>
      <c r="H3658">
        <v>3</v>
      </c>
      <c r="I3658">
        <v>1.2</v>
      </c>
    </row>
    <row r="3659" spans="1:9" x14ac:dyDescent="0.25">
      <c r="A3659" t="s">
        <v>9</v>
      </c>
      <c r="B3659" t="s">
        <v>135</v>
      </c>
      <c r="C3659" t="s">
        <v>136</v>
      </c>
      <c r="D3659" t="s">
        <v>482</v>
      </c>
      <c r="E3659" t="s">
        <v>12</v>
      </c>
      <c r="F3659" t="s">
        <v>12</v>
      </c>
      <c r="G3659">
        <v>2002</v>
      </c>
      <c r="H3659">
        <v>3</v>
      </c>
      <c r="I3659">
        <v>1.2</v>
      </c>
    </row>
    <row r="3660" spans="1:9" x14ac:dyDescent="0.25">
      <c r="A3660" t="s">
        <v>9</v>
      </c>
      <c r="B3660" t="s">
        <v>135</v>
      </c>
      <c r="C3660" t="s">
        <v>136</v>
      </c>
      <c r="D3660" t="s">
        <v>482</v>
      </c>
      <c r="E3660" t="s">
        <v>12</v>
      </c>
      <c r="F3660" t="s">
        <v>12</v>
      </c>
      <c r="G3660">
        <v>2003</v>
      </c>
      <c r="H3660">
        <v>3</v>
      </c>
      <c r="I3660">
        <v>1.2</v>
      </c>
    </row>
    <row r="3661" spans="1:9" x14ac:dyDescent="0.25">
      <c r="A3661" t="s">
        <v>9</v>
      </c>
      <c r="B3661" t="s">
        <v>135</v>
      </c>
      <c r="C3661" t="s">
        <v>136</v>
      </c>
      <c r="D3661" t="s">
        <v>482</v>
      </c>
      <c r="E3661" t="s">
        <v>12</v>
      </c>
      <c r="F3661" t="s">
        <v>12</v>
      </c>
      <c r="G3661">
        <v>2004</v>
      </c>
      <c r="H3661">
        <v>3</v>
      </c>
      <c r="I3661">
        <v>1.2</v>
      </c>
    </row>
    <row r="3662" spans="1:9" x14ac:dyDescent="0.25">
      <c r="A3662" t="s">
        <v>9</v>
      </c>
      <c r="B3662" t="s">
        <v>135</v>
      </c>
      <c r="C3662" t="s">
        <v>136</v>
      </c>
      <c r="D3662" t="s">
        <v>482</v>
      </c>
      <c r="E3662" t="s">
        <v>12</v>
      </c>
      <c r="F3662" t="s">
        <v>12</v>
      </c>
      <c r="G3662">
        <v>2005</v>
      </c>
      <c r="H3662">
        <v>50</v>
      </c>
      <c r="I3662">
        <v>219</v>
      </c>
    </row>
    <row r="3663" spans="1:9" x14ac:dyDescent="0.25">
      <c r="A3663" t="s">
        <v>9</v>
      </c>
      <c r="B3663" t="s">
        <v>135</v>
      </c>
      <c r="C3663" t="s">
        <v>136</v>
      </c>
      <c r="D3663" t="s">
        <v>482</v>
      </c>
      <c r="E3663" t="s">
        <v>12</v>
      </c>
      <c r="F3663" t="s">
        <v>12</v>
      </c>
      <c r="G3663">
        <v>2006</v>
      </c>
      <c r="H3663">
        <v>100</v>
      </c>
      <c r="I3663">
        <v>369.49900000000002</v>
      </c>
    </row>
    <row r="3664" spans="1:9" x14ac:dyDescent="0.25">
      <c r="A3664" t="s">
        <v>9</v>
      </c>
      <c r="B3664" t="s">
        <v>135</v>
      </c>
      <c r="C3664" t="s">
        <v>136</v>
      </c>
      <c r="D3664" t="s">
        <v>482</v>
      </c>
      <c r="E3664" t="s">
        <v>12</v>
      </c>
      <c r="F3664" t="s">
        <v>12</v>
      </c>
      <c r="G3664">
        <v>2007</v>
      </c>
      <c r="H3664">
        <v>100</v>
      </c>
      <c r="I3664">
        <v>539</v>
      </c>
    </row>
    <row r="3665" spans="1:9" x14ac:dyDescent="0.25">
      <c r="A3665" t="s">
        <v>9</v>
      </c>
      <c r="B3665" t="s">
        <v>135</v>
      </c>
      <c r="C3665" t="s">
        <v>136</v>
      </c>
      <c r="D3665" t="s">
        <v>482</v>
      </c>
      <c r="E3665" t="s">
        <v>12</v>
      </c>
      <c r="F3665" t="s">
        <v>12</v>
      </c>
      <c r="G3665">
        <v>2008</v>
      </c>
      <c r="H3665">
        <v>200</v>
      </c>
      <c r="I3665">
        <v>609.80999999999995</v>
      </c>
    </row>
    <row r="3666" spans="1:9" x14ac:dyDescent="0.25">
      <c r="A3666" t="s">
        <v>9</v>
      </c>
      <c r="B3666" t="s">
        <v>135</v>
      </c>
      <c r="C3666" t="s">
        <v>136</v>
      </c>
      <c r="D3666" t="s">
        <v>482</v>
      </c>
      <c r="E3666" t="s">
        <v>12</v>
      </c>
      <c r="F3666" t="s">
        <v>12</v>
      </c>
      <c r="G3666">
        <v>2009</v>
      </c>
      <c r="H3666">
        <v>152</v>
      </c>
      <c r="I3666">
        <v>896.61</v>
      </c>
    </row>
    <row r="3667" spans="1:9" x14ac:dyDescent="0.25">
      <c r="A3667" t="s">
        <v>9</v>
      </c>
      <c r="B3667" t="s">
        <v>135</v>
      </c>
      <c r="C3667" t="s">
        <v>136</v>
      </c>
      <c r="D3667" t="s">
        <v>482</v>
      </c>
      <c r="E3667" t="s">
        <v>12</v>
      </c>
      <c r="F3667" t="s">
        <v>12</v>
      </c>
      <c r="G3667">
        <v>2010</v>
      </c>
      <c r="H3667">
        <v>170</v>
      </c>
      <c r="I3667">
        <v>1020.278</v>
      </c>
    </row>
    <row r="3668" spans="1:9" x14ac:dyDescent="0.25">
      <c r="A3668" t="s">
        <v>9</v>
      </c>
      <c r="B3668" t="s">
        <v>135</v>
      </c>
      <c r="C3668" t="s">
        <v>136</v>
      </c>
      <c r="D3668" t="s">
        <v>482</v>
      </c>
      <c r="E3668" t="s">
        <v>12</v>
      </c>
      <c r="F3668" t="s">
        <v>12</v>
      </c>
      <c r="G3668">
        <v>2011</v>
      </c>
      <c r="H3668">
        <v>170</v>
      </c>
      <c r="I3668">
        <v>957.93</v>
      </c>
    </row>
    <row r="3669" spans="1:9" x14ac:dyDescent="0.25">
      <c r="A3669" t="s">
        <v>9</v>
      </c>
      <c r="B3669" t="s">
        <v>135</v>
      </c>
      <c r="C3669" t="s">
        <v>136</v>
      </c>
      <c r="D3669" t="s">
        <v>482</v>
      </c>
      <c r="E3669" t="s">
        <v>12</v>
      </c>
      <c r="F3669" t="s">
        <v>12</v>
      </c>
      <c r="G3669">
        <v>2012</v>
      </c>
      <c r="H3669">
        <v>120</v>
      </c>
      <c r="I3669">
        <v>272.95</v>
      </c>
    </row>
    <row r="3670" spans="1:9" x14ac:dyDescent="0.25">
      <c r="A3670" t="s">
        <v>9</v>
      </c>
      <c r="B3670" t="s">
        <v>135</v>
      </c>
      <c r="C3670" t="s">
        <v>136</v>
      </c>
      <c r="D3670" t="s">
        <v>482</v>
      </c>
      <c r="E3670" t="s">
        <v>12</v>
      </c>
      <c r="F3670" t="s">
        <v>12</v>
      </c>
      <c r="G3670">
        <v>2013</v>
      </c>
      <c r="H3670">
        <v>100</v>
      </c>
      <c r="I3670">
        <v>1.8</v>
      </c>
    </row>
    <row r="3671" spans="1:9" x14ac:dyDescent="0.25">
      <c r="A3671" t="s">
        <v>9</v>
      </c>
      <c r="B3671" t="s">
        <v>135</v>
      </c>
      <c r="C3671" t="s">
        <v>136</v>
      </c>
      <c r="D3671" t="s">
        <v>482</v>
      </c>
      <c r="E3671" t="s">
        <v>12</v>
      </c>
      <c r="F3671" t="s">
        <v>12</v>
      </c>
      <c r="G3671">
        <v>2014</v>
      </c>
      <c r="H3671">
        <v>136</v>
      </c>
      <c r="I3671">
        <v>93.323999999999998</v>
      </c>
    </row>
    <row r="3672" spans="1:9" x14ac:dyDescent="0.25">
      <c r="A3672" t="s">
        <v>9</v>
      </c>
      <c r="B3672" t="s">
        <v>135</v>
      </c>
      <c r="C3672" t="s">
        <v>136</v>
      </c>
      <c r="D3672" t="s">
        <v>482</v>
      </c>
      <c r="E3672" t="s">
        <v>12</v>
      </c>
      <c r="F3672" t="s">
        <v>12</v>
      </c>
      <c r="G3672">
        <v>2015</v>
      </c>
      <c r="H3672">
        <v>136</v>
      </c>
      <c r="I3672">
        <v>88.683000000000007</v>
      </c>
    </row>
    <row r="3673" spans="1:9" x14ac:dyDescent="0.25">
      <c r="A3673" t="s">
        <v>9</v>
      </c>
      <c r="B3673" t="s">
        <v>135</v>
      </c>
      <c r="C3673" t="s">
        <v>136</v>
      </c>
      <c r="D3673" t="s">
        <v>482</v>
      </c>
      <c r="E3673" t="s">
        <v>12</v>
      </c>
      <c r="F3673" t="s">
        <v>12</v>
      </c>
      <c r="G3673">
        <v>2016</v>
      </c>
      <c r="H3673">
        <v>136</v>
      </c>
      <c r="I3673">
        <v>66.263999999999996</v>
      </c>
    </row>
    <row r="3674" spans="1:9" x14ac:dyDescent="0.25">
      <c r="A3674" t="s">
        <v>9</v>
      </c>
      <c r="B3674" t="s">
        <v>135</v>
      </c>
      <c r="C3674" t="s">
        <v>136</v>
      </c>
      <c r="D3674" t="s">
        <v>482</v>
      </c>
      <c r="E3674" t="s">
        <v>12</v>
      </c>
      <c r="F3674" t="s">
        <v>12</v>
      </c>
      <c r="G3674">
        <v>2017</v>
      </c>
      <c r="H3674">
        <v>136</v>
      </c>
      <c r="I3674">
        <v>241.99199999999999</v>
      </c>
    </row>
    <row r="3675" spans="1:9" x14ac:dyDescent="0.25">
      <c r="A3675" t="s">
        <v>9</v>
      </c>
      <c r="B3675" t="s">
        <v>135</v>
      </c>
      <c r="C3675" t="s">
        <v>136</v>
      </c>
      <c r="D3675" t="s">
        <v>482</v>
      </c>
      <c r="E3675" t="s">
        <v>12</v>
      </c>
      <c r="F3675" t="s">
        <v>12</v>
      </c>
      <c r="G3675">
        <v>2018</v>
      </c>
      <c r="H3675">
        <v>136</v>
      </c>
    </row>
    <row r="3676" spans="1:9" x14ac:dyDescent="0.25">
      <c r="A3676" t="s">
        <v>9</v>
      </c>
      <c r="B3676" t="s">
        <v>135</v>
      </c>
      <c r="C3676" t="s">
        <v>136</v>
      </c>
      <c r="D3676" t="s">
        <v>482</v>
      </c>
      <c r="E3676" t="s">
        <v>12</v>
      </c>
      <c r="F3676" t="s">
        <v>12</v>
      </c>
      <c r="G3676">
        <v>2019</v>
      </c>
      <c r="H3676">
        <v>136</v>
      </c>
    </row>
    <row r="3677" spans="1:9" x14ac:dyDescent="0.25">
      <c r="A3677" t="s">
        <v>9</v>
      </c>
      <c r="B3677" t="s">
        <v>135</v>
      </c>
      <c r="C3677" t="s">
        <v>136</v>
      </c>
      <c r="D3677" t="s">
        <v>483</v>
      </c>
      <c r="E3677" t="s">
        <v>22</v>
      </c>
      <c r="F3677" t="s">
        <v>23</v>
      </c>
      <c r="G3677">
        <v>2000</v>
      </c>
      <c r="H3677">
        <v>9.5</v>
      </c>
      <c r="I3677">
        <v>29.524000000000001</v>
      </c>
    </row>
    <row r="3678" spans="1:9" x14ac:dyDescent="0.25">
      <c r="A3678" t="s">
        <v>9</v>
      </c>
      <c r="B3678" t="s">
        <v>135</v>
      </c>
      <c r="C3678" t="s">
        <v>136</v>
      </c>
      <c r="D3678" t="s">
        <v>483</v>
      </c>
      <c r="E3678" t="s">
        <v>22</v>
      </c>
      <c r="F3678" t="s">
        <v>23</v>
      </c>
      <c r="G3678">
        <v>2001</v>
      </c>
      <c r="H3678">
        <v>9.5</v>
      </c>
      <c r="I3678">
        <v>30.852</v>
      </c>
    </row>
    <row r="3679" spans="1:9" x14ac:dyDescent="0.25">
      <c r="A3679" t="s">
        <v>9</v>
      </c>
      <c r="B3679" t="s">
        <v>135</v>
      </c>
      <c r="C3679" t="s">
        <v>136</v>
      </c>
      <c r="D3679" t="s">
        <v>483</v>
      </c>
      <c r="E3679" t="s">
        <v>22</v>
      </c>
      <c r="F3679" t="s">
        <v>23</v>
      </c>
      <c r="G3679">
        <v>2002</v>
      </c>
      <c r="H3679">
        <v>9.5</v>
      </c>
      <c r="I3679">
        <v>37</v>
      </c>
    </row>
    <row r="3680" spans="1:9" x14ac:dyDescent="0.25">
      <c r="A3680" t="s">
        <v>9</v>
      </c>
      <c r="B3680" t="s">
        <v>135</v>
      </c>
      <c r="C3680" t="s">
        <v>136</v>
      </c>
      <c r="D3680" t="s">
        <v>483</v>
      </c>
      <c r="E3680" t="s">
        <v>22</v>
      </c>
      <c r="F3680" t="s">
        <v>23</v>
      </c>
      <c r="G3680">
        <v>2003</v>
      </c>
      <c r="H3680">
        <v>9.5</v>
      </c>
      <c r="I3680">
        <v>43</v>
      </c>
    </row>
    <row r="3681" spans="1:9" x14ac:dyDescent="0.25">
      <c r="A3681" t="s">
        <v>9</v>
      </c>
      <c r="B3681" t="s">
        <v>135</v>
      </c>
      <c r="C3681" t="s">
        <v>136</v>
      </c>
      <c r="D3681" t="s">
        <v>483</v>
      </c>
      <c r="E3681" t="s">
        <v>22</v>
      </c>
      <c r="F3681" t="s">
        <v>23</v>
      </c>
      <c r="G3681">
        <v>2004</v>
      </c>
      <c r="H3681">
        <v>9.5</v>
      </c>
      <c r="I3681">
        <v>47</v>
      </c>
    </row>
    <row r="3682" spans="1:9" x14ac:dyDescent="0.25">
      <c r="A3682" t="s">
        <v>9</v>
      </c>
      <c r="B3682" t="s">
        <v>135</v>
      </c>
      <c r="C3682" t="s">
        <v>136</v>
      </c>
      <c r="D3682" t="s">
        <v>483</v>
      </c>
      <c r="E3682" t="s">
        <v>22</v>
      </c>
      <c r="F3682" t="s">
        <v>23</v>
      </c>
      <c r="G3682">
        <v>2005</v>
      </c>
      <c r="H3682">
        <v>17.100000000000001</v>
      </c>
      <c r="I3682">
        <v>47</v>
      </c>
    </row>
    <row r="3683" spans="1:9" x14ac:dyDescent="0.25">
      <c r="A3683" t="s">
        <v>9</v>
      </c>
      <c r="B3683" t="s">
        <v>135</v>
      </c>
      <c r="C3683" t="s">
        <v>136</v>
      </c>
      <c r="D3683" t="s">
        <v>483</v>
      </c>
      <c r="E3683" t="s">
        <v>22</v>
      </c>
      <c r="F3683" t="s">
        <v>23</v>
      </c>
      <c r="G3683">
        <v>2006</v>
      </c>
      <c r="H3683">
        <v>17.100000000000001</v>
      </c>
      <c r="I3683">
        <v>49</v>
      </c>
    </row>
    <row r="3684" spans="1:9" x14ac:dyDescent="0.25">
      <c r="A3684" t="s">
        <v>9</v>
      </c>
      <c r="B3684" t="s">
        <v>135</v>
      </c>
      <c r="C3684" t="s">
        <v>136</v>
      </c>
      <c r="D3684" t="s">
        <v>483</v>
      </c>
      <c r="E3684" t="s">
        <v>22</v>
      </c>
      <c r="F3684" t="s">
        <v>23</v>
      </c>
      <c r="G3684">
        <v>2007</v>
      </c>
      <c r="H3684">
        <v>33.1</v>
      </c>
      <c r="I3684">
        <v>47</v>
      </c>
    </row>
    <row r="3685" spans="1:9" x14ac:dyDescent="0.25">
      <c r="A3685" t="s">
        <v>9</v>
      </c>
      <c r="B3685" t="s">
        <v>135</v>
      </c>
      <c r="C3685" t="s">
        <v>136</v>
      </c>
      <c r="D3685" t="s">
        <v>483</v>
      </c>
      <c r="E3685" t="s">
        <v>22</v>
      </c>
      <c r="F3685" t="s">
        <v>23</v>
      </c>
      <c r="G3685">
        <v>2008</v>
      </c>
      <c r="H3685">
        <v>23.1</v>
      </c>
      <c r="I3685">
        <v>110.116</v>
      </c>
    </row>
    <row r="3686" spans="1:9" x14ac:dyDescent="0.25">
      <c r="A3686" t="s">
        <v>9</v>
      </c>
      <c r="B3686" t="s">
        <v>135</v>
      </c>
      <c r="C3686" t="s">
        <v>136</v>
      </c>
      <c r="D3686" t="s">
        <v>483</v>
      </c>
      <c r="E3686" t="s">
        <v>22</v>
      </c>
      <c r="F3686" t="s">
        <v>23</v>
      </c>
      <c r="G3686">
        <v>2009</v>
      </c>
      <c r="H3686">
        <v>27.1</v>
      </c>
      <c r="I3686">
        <v>156.298</v>
      </c>
    </row>
    <row r="3687" spans="1:9" x14ac:dyDescent="0.25">
      <c r="A3687" t="s">
        <v>9</v>
      </c>
      <c r="B3687" t="s">
        <v>135</v>
      </c>
      <c r="C3687" t="s">
        <v>136</v>
      </c>
      <c r="D3687" t="s">
        <v>483</v>
      </c>
      <c r="E3687" t="s">
        <v>22</v>
      </c>
      <c r="F3687" t="s">
        <v>23</v>
      </c>
      <c r="G3687">
        <v>2010</v>
      </c>
      <c r="H3687">
        <v>27.1</v>
      </c>
      <c r="I3687">
        <v>156.11199999999999</v>
      </c>
    </row>
    <row r="3688" spans="1:9" x14ac:dyDescent="0.25">
      <c r="A3688" t="s">
        <v>9</v>
      </c>
      <c r="B3688" t="s">
        <v>135</v>
      </c>
      <c r="C3688" t="s">
        <v>136</v>
      </c>
      <c r="D3688" t="s">
        <v>483</v>
      </c>
      <c r="E3688" t="s">
        <v>22</v>
      </c>
      <c r="F3688" t="s">
        <v>23</v>
      </c>
      <c r="G3688">
        <v>2011</v>
      </c>
      <c r="H3688">
        <v>27.1</v>
      </c>
      <c r="I3688">
        <v>125</v>
      </c>
    </row>
    <row r="3689" spans="1:9" x14ac:dyDescent="0.25">
      <c r="A3689" t="s">
        <v>9</v>
      </c>
      <c r="B3689" t="s">
        <v>135</v>
      </c>
      <c r="C3689" t="s">
        <v>136</v>
      </c>
      <c r="D3689" t="s">
        <v>483</v>
      </c>
      <c r="E3689" t="s">
        <v>22</v>
      </c>
      <c r="F3689" t="s">
        <v>23</v>
      </c>
      <c r="G3689">
        <v>2012</v>
      </c>
      <c r="H3689">
        <v>27.1</v>
      </c>
      <c r="I3689">
        <v>160.09</v>
      </c>
    </row>
    <row r="3690" spans="1:9" x14ac:dyDescent="0.25">
      <c r="A3690" t="s">
        <v>9</v>
      </c>
      <c r="B3690" t="s">
        <v>135</v>
      </c>
      <c r="C3690" t="s">
        <v>136</v>
      </c>
      <c r="D3690" t="s">
        <v>483</v>
      </c>
      <c r="E3690" t="s">
        <v>22</v>
      </c>
      <c r="F3690" t="s">
        <v>23</v>
      </c>
      <c r="G3690">
        <v>2013</v>
      </c>
      <c r="H3690">
        <v>47.1</v>
      </c>
      <c r="I3690">
        <v>192.4</v>
      </c>
    </row>
    <row r="3691" spans="1:9" x14ac:dyDescent="0.25">
      <c r="A3691" t="s">
        <v>9</v>
      </c>
      <c r="B3691" t="s">
        <v>135</v>
      </c>
      <c r="C3691" t="s">
        <v>136</v>
      </c>
      <c r="D3691" t="s">
        <v>483</v>
      </c>
      <c r="E3691" t="s">
        <v>22</v>
      </c>
      <c r="F3691" t="s">
        <v>23</v>
      </c>
      <c r="G3691">
        <v>2014</v>
      </c>
      <c r="H3691">
        <v>77.099999999999994</v>
      </c>
      <c r="I3691">
        <v>321.791</v>
      </c>
    </row>
    <row r="3692" spans="1:9" x14ac:dyDescent="0.25">
      <c r="A3692" t="s">
        <v>9</v>
      </c>
      <c r="B3692" t="s">
        <v>135</v>
      </c>
      <c r="C3692" t="s">
        <v>136</v>
      </c>
      <c r="D3692" t="s">
        <v>483</v>
      </c>
      <c r="E3692" t="s">
        <v>22</v>
      </c>
      <c r="F3692" t="s">
        <v>23</v>
      </c>
      <c r="G3692">
        <v>2015</v>
      </c>
      <c r="H3692">
        <v>87.6</v>
      </c>
      <c r="I3692">
        <v>246.45099999999999</v>
      </c>
    </row>
    <row r="3693" spans="1:9" x14ac:dyDescent="0.25">
      <c r="A3693" t="s">
        <v>9</v>
      </c>
      <c r="B3693" t="s">
        <v>135</v>
      </c>
      <c r="C3693" t="s">
        <v>136</v>
      </c>
      <c r="D3693" t="s">
        <v>483</v>
      </c>
      <c r="E3693" t="s">
        <v>22</v>
      </c>
      <c r="F3693" t="s">
        <v>23</v>
      </c>
      <c r="G3693">
        <v>2016</v>
      </c>
      <c r="H3693">
        <v>87.6</v>
      </c>
      <c r="I3693">
        <v>252.68</v>
      </c>
    </row>
    <row r="3694" spans="1:9" x14ac:dyDescent="0.25">
      <c r="A3694" t="s">
        <v>9</v>
      </c>
      <c r="B3694" t="s">
        <v>135</v>
      </c>
      <c r="C3694" t="s">
        <v>136</v>
      </c>
      <c r="D3694" t="s">
        <v>483</v>
      </c>
      <c r="E3694" t="s">
        <v>22</v>
      </c>
      <c r="F3694" t="s">
        <v>23</v>
      </c>
      <c r="G3694">
        <v>2017</v>
      </c>
      <c r="H3694">
        <v>87.6</v>
      </c>
      <c r="I3694">
        <v>226.94399999999999</v>
      </c>
    </row>
    <row r="3695" spans="1:9" x14ac:dyDescent="0.25">
      <c r="A3695" t="s">
        <v>9</v>
      </c>
      <c r="B3695" t="s">
        <v>135</v>
      </c>
      <c r="C3695" t="s">
        <v>136</v>
      </c>
      <c r="D3695" t="s">
        <v>483</v>
      </c>
      <c r="E3695" t="s">
        <v>22</v>
      </c>
      <c r="F3695" t="s">
        <v>23</v>
      </c>
      <c r="G3695">
        <v>2018</v>
      </c>
      <c r="H3695">
        <v>87.6</v>
      </c>
    </row>
    <row r="3696" spans="1:9" x14ac:dyDescent="0.25">
      <c r="A3696" t="s">
        <v>9</v>
      </c>
      <c r="B3696" t="s">
        <v>135</v>
      </c>
      <c r="C3696" t="s">
        <v>136</v>
      </c>
      <c r="D3696" t="s">
        <v>483</v>
      </c>
      <c r="E3696" t="s">
        <v>22</v>
      </c>
      <c r="F3696" t="s">
        <v>23</v>
      </c>
      <c r="G3696">
        <v>2019</v>
      </c>
      <c r="H3696">
        <v>87.6</v>
      </c>
    </row>
    <row r="3697" spans="1:9" x14ac:dyDescent="0.25">
      <c r="A3697" t="s">
        <v>9</v>
      </c>
      <c r="B3697" t="s">
        <v>135</v>
      </c>
      <c r="C3697" t="s">
        <v>136</v>
      </c>
      <c r="D3697" t="s">
        <v>483</v>
      </c>
      <c r="E3697" t="s">
        <v>13</v>
      </c>
      <c r="F3697" t="s">
        <v>14</v>
      </c>
      <c r="G3697">
        <v>2000</v>
      </c>
      <c r="H3697">
        <v>260</v>
      </c>
      <c r="I3697">
        <v>1575.431</v>
      </c>
    </row>
    <row r="3698" spans="1:9" x14ac:dyDescent="0.25">
      <c r="A3698" t="s">
        <v>9</v>
      </c>
      <c r="B3698" t="s">
        <v>135</v>
      </c>
      <c r="C3698" t="s">
        <v>136</v>
      </c>
      <c r="D3698" t="s">
        <v>483</v>
      </c>
      <c r="E3698" t="s">
        <v>13</v>
      </c>
      <c r="F3698" t="s">
        <v>14</v>
      </c>
      <c r="G3698">
        <v>2001</v>
      </c>
      <c r="H3698">
        <v>260</v>
      </c>
      <c r="I3698">
        <v>1576.431</v>
      </c>
    </row>
    <row r="3699" spans="1:9" x14ac:dyDescent="0.25">
      <c r="A3699" t="s">
        <v>9</v>
      </c>
      <c r="B3699" t="s">
        <v>135</v>
      </c>
      <c r="C3699" t="s">
        <v>136</v>
      </c>
      <c r="D3699" t="s">
        <v>483</v>
      </c>
      <c r="E3699" t="s">
        <v>13</v>
      </c>
      <c r="F3699" t="s">
        <v>14</v>
      </c>
      <c r="G3699">
        <v>2002</v>
      </c>
      <c r="H3699">
        <v>300</v>
      </c>
      <c r="I3699">
        <v>1701.431</v>
      </c>
    </row>
    <row r="3700" spans="1:9" x14ac:dyDescent="0.25">
      <c r="A3700" t="s">
        <v>9</v>
      </c>
      <c r="B3700" t="s">
        <v>135</v>
      </c>
      <c r="C3700" t="s">
        <v>136</v>
      </c>
      <c r="D3700" t="s">
        <v>483</v>
      </c>
      <c r="E3700" t="s">
        <v>13</v>
      </c>
      <c r="F3700" t="s">
        <v>14</v>
      </c>
      <c r="G3700">
        <v>2003</v>
      </c>
      <c r="H3700">
        <v>300</v>
      </c>
      <c r="I3700">
        <v>1756.231</v>
      </c>
    </row>
    <row r="3701" spans="1:9" x14ac:dyDescent="0.25">
      <c r="A3701" t="s">
        <v>9</v>
      </c>
      <c r="B3701" t="s">
        <v>135</v>
      </c>
      <c r="C3701" t="s">
        <v>136</v>
      </c>
      <c r="D3701" t="s">
        <v>483</v>
      </c>
      <c r="E3701" t="s">
        <v>13</v>
      </c>
      <c r="F3701" t="s">
        <v>14</v>
      </c>
      <c r="G3701">
        <v>2004</v>
      </c>
      <c r="H3701">
        <v>300</v>
      </c>
      <c r="I3701">
        <v>1893.8310000000001</v>
      </c>
    </row>
    <row r="3702" spans="1:9" x14ac:dyDescent="0.25">
      <c r="A3702" t="s">
        <v>9</v>
      </c>
      <c r="B3702" t="s">
        <v>135</v>
      </c>
      <c r="C3702" t="s">
        <v>136</v>
      </c>
      <c r="D3702" t="s">
        <v>483</v>
      </c>
      <c r="E3702" t="s">
        <v>13</v>
      </c>
      <c r="F3702" t="s">
        <v>14</v>
      </c>
      <c r="G3702">
        <v>2005</v>
      </c>
      <c r="H3702">
        <v>300</v>
      </c>
      <c r="I3702">
        <v>1639.6310000000001</v>
      </c>
    </row>
    <row r="3703" spans="1:9" x14ac:dyDescent="0.25">
      <c r="A3703" t="s">
        <v>9</v>
      </c>
      <c r="B3703" t="s">
        <v>135</v>
      </c>
      <c r="C3703" t="s">
        <v>136</v>
      </c>
      <c r="D3703" t="s">
        <v>483</v>
      </c>
      <c r="E3703" t="s">
        <v>13</v>
      </c>
      <c r="F3703" t="s">
        <v>14</v>
      </c>
      <c r="G3703">
        <v>2006</v>
      </c>
      <c r="H3703">
        <v>314.89999999999998</v>
      </c>
      <c r="I3703">
        <v>1191.1080000000002</v>
      </c>
    </row>
    <row r="3704" spans="1:9" x14ac:dyDescent="0.25">
      <c r="A3704" t="s">
        <v>9</v>
      </c>
      <c r="B3704" t="s">
        <v>135</v>
      </c>
      <c r="C3704" t="s">
        <v>136</v>
      </c>
      <c r="D3704" t="s">
        <v>483</v>
      </c>
      <c r="E3704" t="s">
        <v>13</v>
      </c>
      <c r="F3704" t="s">
        <v>14</v>
      </c>
      <c r="G3704">
        <v>2007</v>
      </c>
      <c r="H3704">
        <v>314.89999999999998</v>
      </c>
      <c r="I3704">
        <v>1294.5620000000001</v>
      </c>
    </row>
    <row r="3705" spans="1:9" x14ac:dyDescent="0.25">
      <c r="A3705" t="s">
        <v>9</v>
      </c>
      <c r="B3705" t="s">
        <v>135</v>
      </c>
      <c r="C3705" t="s">
        <v>136</v>
      </c>
      <c r="D3705" t="s">
        <v>483</v>
      </c>
      <c r="E3705" t="s">
        <v>13</v>
      </c>
      <c r="F3705" t="s">
        <v>14</v>
      </c>
      <c r="G3705">
        <v>2008</v>
      </c>
      <c r="H3705">
        <v>314.89999999999998</v>
      </c>
      <c r="I3705">
        <v>1405.0260000000001</v>
      </c>
    </row>
    <row r="3706" spans="1:9" x14ac:dyDescent="0.25">
      <c r="A3706" t="s">
        <v>9</v>
      </c>
      <c r="B3706" t="s">
        <v>135</v>
      </c>
      <c r="C3706" t="s">
        <v>136</v>
      </c>
      <c r="D3706" t="s">
        <v>483</v>
      </c>
      <c r="E3706" t="s">
        <v>13</v>
      </c>
      <c r="F3706" t="s">
        <v>14</v>
      </c>
      <c r="G3706">
        <v>2009</v>
      </c>
      <c r="H3706">
        <v>327.9</v>
      </c>
      <c r="I3706">
        <v>1281.1650000000002</v>
      </c>
    </row>
    <row r="3707" spans="1:9" x14ac:dyDescent="0.25">
      <c r="A3707" t="s">
        <v>9</v>
      </c>
      <c r="B3707" t="s">
        <v>135</v>
      </c>
      <c r="C3707" t="s">
        <v>136</v>
      </c>
      <c r="D3707" t="s">
        <v>483</v>
      </c>
      <c r="E3707" t="s">
        <v>13</v>
      </c>
      <c r="F3707" t="s">
        <v>14</v>
      </c>
      <c r="G3707">
        <v>2010</v>
      </c>
      <c r="H3707">
        <v>432.4</v>
      </c>
      <c r="I3707">
        <v>1426.191</v>
      </c>
    </row>
    <row r="3708" spans="1:9" x14ac:dyDescent="0.25">
      <c r="A3708" t="s">
        <v>9</v>
      </c>
      <c r="B3708" t="s">
        <v>135</v>
      </c>
      <c r="C3708" t="s">
        <v>136</v>
      </c>
      <c r="D3708" t="s">
        <v>483</v>
      </c>
      <c r="E3708" t="s">
        <v>13</v>
      </c>
      <c r="F3708" t="s">
        <v>14</v>
      </c>
      <c r="G3708">
        <v>2011</v>
      </c>
      <c r="H3708">
        <v>432.4</v>
      </c>
      <c r="I3708">
        <v>1624.9080000000001</v>
      </c>
    </row>
    <row r="3709" spans="1:9" x14ac:dyDescent="0.25">
      <c r="A3709" t="s">
        <v>9</v>
      </c>
      <c r="B3709" t="s">
        <v>135</v>
      </c>
      <c r="C3709" t="s">
        <v>136</v>
      </c>
      <c r="D3709" t="s">
        <v>483</v>
      </c>
      <c r="E3709" t="s">
        <v>13</v>
      </c>
      <c r="F3709" t="s">
        <v>14</v>
      </c>
      <c r="G3709">
        <v>2012</v>
      </c>
      <c r="H3709">
        <v>582.4</v>
      </c>
      <c r="I3709">
        <v>2527.6469999999999</v>
      </c>
    </row>
    <row r="3710" spans="1:9" x14ac:dyDescent="0.25">
      <c r="A3710" t="s">
        <v>9</v>
      </c>
      <c r="B3710" t="s">
        <v>135</v>
      </c>
      <c r="C3710" t="s">
        <v>136</v>
      </c>
      <c r="D3710" t="s">
        <v>483</v>
      </c>
      <c r="E3710" t="s">
        <v>13</v>
      </c>
      <c r="F3710" t="s">
        <v>14</v>
      </c>
      <c r="G3710">
        <v>2013</v>
      </c>
      <c r="H3710">
        <v>691.495</v>
      </c>
      <c r="I3710">
        <v>3276.777</v>
      </c>
    </row>
    <row r="3711" spans="1:9" x14ac:dyDescent="0.25">
      <c r="A3711" t="s">
        <v>9</v>
      </c>
      <c r="B3711" t="s">
        <v>135</v>
      </c>
      <c r="C3711" t="s">
        <v>136</v>
      </c>
      <c r="D3711" t="s">
        <v>483</v>
      </c>
      <c r="E3711" t="s">
        <v>13</v>
      </c>
      <c r="F3711" t="s">
        <v>14</v>
      </c>
      <c r="G3711">
        <v>2014</v>
      </c>
      <c r="H3711">
        <v>694.995</v>
      </c>
      <c r="I3711">
        <v>3254.7280000000001</v>
      </c>
    </row>
    <row r="3712" spans="1:9" x14ac:dyDescent="0.25">
      <c r="A3712" t="s">
        <v>9</v>
      </c>
      <c r="B3712" t="s">
        <v>135</v>
      </c>
      <c r="C3712" t="s">
        <v>136</v>
      </c>
      <c r="D3712" t="s">
        <v>483</v>
      </c>
      <c r="E3712" t="s">
        <v>13</v>
      </c>
      <c r="F3712" t="s">
        <v>14</v>
      </c>
      <c r="G3712">
        <v>2015</v>
      </c>
      <c r="H3712">
        <v>694.995</v>
      </c>
      <c r="I3712">
        <v>3295.55</v>
      </c>
    </row>
    <row r="3713" spans="1:9" x14ac:dyDescent="0.25">
      <c r="A3713" t="s">
        <v>9</v>
      </c>
      <c r="B3713" t="s">
        <v>135</v>
      </c>
      <c r="C3713" t="s">
        <v>136</v>
      </c>
      <c r="D3713" t="s">
        <v>483</v>
      </c>
      <c r="E3713" t="s">
        <v>13</v>
      </c>
      <c r="F3713" t="s">
        <v>14</v>
      </c>
      <c r="G3713">
        <v>2016</v>
      </c>
      <c r="H3713">
        <v>694.995</v>
      </c>
      <c r="I3713">
        <v>3299.3240000000001</v>
      </c>
    </row>
    <row r="3714" spans="1:9" x14ac:dyDescent="0.25">
      <c r="A3714" t="s">
        <v>9</v>
      </c>
      <c r="B3714" t="s">
        <v>135</v>
      </c>
      <c r="C3714" t="s">
        <v>136</v>
      </c>
      <c r="D3714" t="s">
        <v>483</v>
      </c>
      <c r="E3714" t="s">
        <v>13</v>
      </c>
      <c r="F3714" t="s">
        <v>14</v>
      </c>
      <c r="G3714">
        <v>2017</v>
      </c>
      <c r="H3714">
        <v>708.4</v>
      </c>
      <c r="I3714">
        <v>3457.52</v>
      </c>
    </row>
    <row r="3715" spans="1:9" x14ac:dyDescent="0.25">
      <c r="A3715" t="s">
        <v>9</v>
      </c>
      <c r="B3715" t="s">
        <v>135</v>
      </c>
      <c r="C3715" t="s">
        <v>136</v>
      </c>
      <c r="D3715" t="s">
        <v>483</v>
      </c>
      <c r="E3715" t="s">
        <v>13</v>
      </c>
      <c r="F3715" t="s">
        <v>14</v>
      </c>
      <c r="G3715">
        <v>2018</v>
      </c>
      <c r="H3715">
        <v>723.4</v>
      </c>
    </row>
    <row r="3716" spans="1:9" x14ac:dyDescent="0.25">
      <c r="A3716" t="s">
        <v>9</v>
      </c>
      <c r="B3716" t="s">
        <v>135</v>
      </c>
      <c r="C3716" t="s">
        <v>136</v>
      </c>
      <c r="D3716" t="s">
        <v>483</v>
      </c>
      <c r="E3716" t="s">
        <v>13</v>
      </c>
      <c r="F3716" t="s">
        <v>14</v>
      </c>
      <c r="G3716">
        <v>2019</v>
      </c>
      <c r="H3716">
        <v>906.6</v>
      </c>
    </row>
    <row r="3717" spans="1:9" x14ac:dyDescent="0.25">
      <c r="A3717" t="s">
        <v>9</v>
      </c>
      <c r="B3717" t="s">
        <v>135</v>
      </c>
      <c r="C3717" t="s">
        <v>136</v>
      </c>
      <c r="D3717" t="s">
        <v>483</v>
      </c>
      <c r="E3717" t="s">
        <v>15</v>
      </c>
      <c r="F3717" t="s">
        <v>17</v>
      </c>
      <c r="G3717">
        <v>2000</v>
      </c>
      <c r="H3717">
        <v>0.2</v>
      </c>
      <c r="I3717">
        <v>0.29099999999999998</v>
      </c>
    </row>
    <row r="3718" spans="1:9" x14ac:dyDescent="0.25">
      <c r="A3718" t="s">
        <v>9</v>
      </c>
      <c r="B3718" t="s">
        <v>135</v>
      </c>
      <c r="C3718" t="s">
        <v>136</v>
      </c>
      <c r="D3718" t="s">
        <v>483</v>
      </c>
      <c r="E3718" t="s">
        <v>15</v>
      </c>
      <c r="F3718" t="s">
        <v>17</v>
      </c>
      <c r="G3718">
        <v>2001</v>
      </c>
      <c r="H3718">
        <v>0.8</v>
      </c>
      <c r="I3718">
        <v>1.163</v>
      </c>
    </row>
    <row r="3719" spans="1:9" x14ac:dyDescent="0.25">
      <c r="A3719" t="s">
        <v>9</v>
      </c>
      <c r="B3719" t="s">
        <v>135</v>
      </c>
      <c r="C3719" t="s">
        <v>136</v>
      </c>
      <c r="D3719" t="s">
        <v>483</v>
      </c>
      <c r="E3719" t="s">
        <v>15</v>
      </c>
      <c r="F3719" t="s">
        <v>17</v>
      </c>
      <c r="G3719">
        <v>2002</v>
      </c>
      <c r="H3719">
        <v>1.1000000000000001</v>
      </c>
      <c r="I3719">
        <v>1.599</v>
      </c>
    </row>
    <row r="3720" spans="1:9" x14ac:dyDescent="0.25">
      <c r="A3720" t="s">
        <v>9</v>
      </c>
      <c r="B3720" t="s">
        <v>135</v>
      </c>
      <c r="C3720" t="s">
        <v>136</v>
      </c>
      <c r="D3720" t="s">
        <v>483</v>
      </c>
      <c r="E3720" t="s">
        <v>15</v>
      </c>
      <c r="F3720" t="s">
        <v>17</v>
      </c>
      <c r="G3720">
        <v>2003</v>
      </c>
      <c r="H3720">
        <v>1.7</v>
      </c>
      <c r="I3720">
        <v>2.472</v>
      </c>
    </row>
    <row r="3721" spans="1:9" x14ac:dyDescent="0.25">
      <c r="A3721" t="s">
        <v>9</v>
      </c>
      <c r="B3721" t="s">
        <v>135</v>
      </c>
      <c r="C3721" t="s">
        <v>136</v>
      </c>
      <c r="D3721" t="s">
        <v>483</v>
      </c>
      <c r="E3721" t="s">
        <v>15</v>
      </c>
      <c r="F3721" t="s">
        <v>17</v>
      </c>
      <c r="G3721">
        <v>2004</v>
      </c>
      <c r="H3721">
        <v>2.2999999999999998</v>
      </c>
      <c r="I3721">
        <v>3.3439999999999999</v>
      </c>
    </row>
    <row r="3722" spans="1:9" x14ac:dyDescent="0.25">
      <c r="A3722" t="s">
        <v>9</v>
      </c>
      <c r="B3722" t="s">
        <v>135</v>
      </c>
      <c r="C3722" t="s">
        <v>136</v>
      </c>
      <c r="D3722" t="s">
        <v>483</v>
      </c>
      <c r="E3722" t="s">
        <v>15</v>
      </c>
      <c r="F3722" t="s">
        <v>17</v>
      </c>
      <c r="G3722">
        <v>2005</v>
      </c>
      <c r="H3722">
        <v>3</v>
      </c>
      <c r="I3722">
        <v>4.3620000000000001</v>
      </c>
    </row>
    <row r="3723" spans="1:9" x14ac:dyDescent="0.25">
      <c r="A3723" t="s">
        <v>9</v>
      </c>
      <c r="B3723" t="s">
        <v>135</v>
      </c>
      <c r="C3723" t="s">
        <v>136</v>
      </c>
      <c r="D3723" t="s">
        <v>483</v>
      </c>
      <c r="E3723" t="s">
        <v>15</v>
      </c>
      <c r="F3723" t="s">
        <v>17</v>
      </c>
      <c r="G3723">
        <v>2006</v>
      </c>
      <c r="H3723">
        <v>5.4</v>
      </c>
      <c r="I3723">
        <v>7.8520000000000003</v>
      </c>
    </row>
    <row r="3724" spans="1:9" x14ac:dyDescent="0.25">
      <c r="A3724" t="s">
        <v>9</v>
      </c>
      <c r="B3724" t="s">
        <v>135</v>
      </c>
      <c r="C3724" t="s">
        <v>136</v>
      </c>
      <c r="D3724" t="s">
        <v>483</v>
      </c>
      <c r="E3724" t="s">
        <v>15</v>
      </c>
      <c r="F3724" t="s">
        <v>17</v>
      </c>
      <c r="G3724">
        <v>2007</v>
      </c>
      <c r="H3724">
        <v>7.7</v>
      </c>
      <c r="I3724">
        <v>11.196</v>
      </c>
    </row>
    <row r="3725" spans="1:9" x14ac:dyDescent="0.25">
      <c r="A3725" t="s">
        <v>9</v>
      </c>
      <c r="B3725" t="s">
        <v>135</v>
      </c>
      <c r="C3725" t="s">
        <v>136</v>
      </c>
      <c r="D3725" t="s">
        <v>483</v>
      </c>
      <c r="E3725" t="s">
        <v>15</v>
      </c>
      <c r="F3725" t="s">
        <v>17</v>
      </c>
      <c r="G3725">
        <v>2008</v>
      </c>
      <c r="H3725">
        <v>11.7</v>
      </c>
      <c r="I3725">
        <v>17.012</v>
      </c>
    </row>
    <row r="3726" spans="1:9" x14ac:dyDescent="0.25">
      <c r="A3726" t="s">
        <v>9</v>
      </c>
      <c r="B3726" t="s">
        <v>135</v>
      </c>
      <c r="C3726" t="s">
        <v>136</v>
      </c>
      <c r="D3726" t="s">
        <v>483</v>
      </c>
      <c r="E3726" t="s">
        <v>15</v>
      </c>
      <c r="F3726" t="s">
        <v>17</v>
      </c>
      <c r="G3726">
        <v>2009</v>
      </c>
      <c r="H3726">
        <v>14.18</v>
      </c>
      <c r="I3726">
        <v>20.617999999999999</v>
      </c>
    </row>
    <row r="3727" spans="1:9" x14ac:dyDescent="0.25">
      <c r="A3727" t="s">
        <v>9</v>
      </c>
      <c r="B3727" t="s">
        <v>135</v>
      </c>
      <c r="C3727" t="s">
        <v>136</v>
      </c>
      <c r="D3727" t="s">
        <v>483</v>
      </c>
      <c r="E3727" t="s">
        <v>15</v>
      </c>
      <c r="F3727" t="s">
        <v>17</v>
      </c>
      <c r="G3727">
        <v>2010</v>
      </c>
      <c r="H3727">
        <v>14.91</v>
      </c>
      <c r="I3727">
        <v>21.678999999999998</v>
      </c>
    </row>
    <row r="3728" spans="1:9" x14ac:dyDescent="0.25">
      <c r="A3728" t="s">
        <v>9</v>
      </c>
      <c r="B3728" t="s">
        <v>135</v>
      </c>
      <c r="C3728" t="s">
        <v>136</v>
      </c>
      <c r="D3728" t="s">
        <v>483</v>
      </c>
      <c r="E3728" t="s">
        <v>15</v>
      </c>
      <c r="F3728" t="s">
        <v>17</v>
      </c>
      <c r="G3728">
        <v>2011</v>
      </c>
      <c r="H3728">
        <v>16.239999999999998</v>
      </c>
      <c r="I3728">
        <v>23.613</v>
      </c>
    </row>
    <row r="3729" spans="1:9" x14ac:dyDescent="0.25">
      <c r="A3729" t="s">
        <v>9</v>
      </c>
      <c r="B3729" t="s">
        <v>135</v>
      </c>
      <c r="C3729" t="s">
        <v>136</v>
      </c>
      <c r="D3729" t="s">
        <v>483</v>
      </c>
      <c r="E3729" t="s">
        <v>15</v>
      </c>
      <c r="F3729" t="s">
        <v>17</v>
      </c>
      <c r="G3729">
        <v>2012</v>
      </c>
      <c r="H3729">
        <v>17.32</v>
      </c>
      <c r="I3729">
        <v>25.183</v>
      </c>
    </row>
    <row r="3730" spans="1:9" x14ac:dyDescent="0.25">
      <c r="A3730" t="s">
        <v>9</v>
      </c>
      <c r="B3730" t="s">
        <v>135</v>
      </c>
      <c r="C3730" t="s">
        <v>136</v>
      </c>
      <c r="D3730" t="s">
        <v>483</v>
      </c>
      <c r="E3730" t="s">
        <v>15</v>
      </c>
      <c r="F3730" t="s">
        <v>17</v>
      </c>
      <c r="G3730">
        <v>2013</v>
      </c>
      <c r="H3730">
        <v>18.5</v>
      </c>
      <c r="I3730">
        <v>26.899000000000001</v>
      </c>
    </row>
    <row r="3731" spans="1:9" x14ac:dyDescent="0.25">
      <c r="A3731" t="s">
        <v>9</v>
      </c>
      <c r="B3731" t="s">
        <v>135</v>
      </c>
      <c r="C3731" t="s">
        <v>136</v>
      </c>
      <c r="D3731" t="s">
        <v>483</v>
      </c>
      <c r="E3731" t="s">
        <v>15</v>
      </c>
      <c r="F3731" t="s">
        <v>17</v>
      </c>
      <c r="G3731">
        <v>2014</v>
      </c>
      <c r="H3731">
        <v>20</v>
      </c>
      <c r="I3731">
        <v>29.08</v>
      </c>
    </row>
    <row r="3732" spans="1:9" x14ac:dyDescent="0.25">
      <c r="A3732" t="s">
        <v>9</v>
      </c>
      <c r="B3732" t="s">
        <v>135</v>
      </c>
      <c r="C3732" t="s">
        <v>136</v>
      </c>
      <c r="D3732" t="s">
        <v>483</v>
      </c>
      <c r="E3732" t="s">
        <v>15</v>
      </c>
      <c r="F3732" t="s">
        <v>17</v>
      </c>
      <c r="G3732">
        <v>2015</v>
      </c>
      <c r="H3732">
        <v>22</v>
      </c>
      <c r="I3732">
        <v>31.988</v>
      </c>
    </row>
    <row r="3733" spans="1:9" x14ac:dyDescent="0.25">
      <c r="A3733" t="s">
        <v>9</v>
      </c>
      <c r="B3733" t="s">
        <v>135</v>
      </c>
      <c r="C3733" t="s">
        <v>136</v>
      </c>
      <c r="D3733" t="s">
        <v>483</v>
      </c>
      <c r="E3733" t="s">
        <v>15</v>
      </c>
      <c r="F3733" t="s">
        <v>17</v>
      </c>
      <c r="G3733">
        <v>2016</v>
      </c>
      <c r="H3733">
        <v>24</v>
      </c>
      <c r="I3733">
        <v>34.896000000000001</v>
      </c>
    </row>
    <row r="3734" spans="1:9" x14ac:dyDescent="0.25">
      <c r="A3734" t="s">
        <v>9</v>
      </c>
      <c r="B3734" t="s">
        <v>135</v>
      </c>
      <c r="C3734" t="s">
        <v>136</v>
      </c>
      <c r="D3734" t="s">
        <v>483</v>
      </c>
      <c r="E3734" t="s">
        <v>15</v>
      </c>
      <c r="F3734" t="s">
        <v>17</v>
      </c>
      <c r="G3734">
        <v>2017</v>
      </c>
      <c r="H3734">
        <v>26</v>
      </c>
      <c r="I3734">
        <v>37.804000000000002</v>
      </c>
    </row>
    <row r="3735" spans="1:9" x14ac:dyDescent="0.25">
      <c r="A3735" t="s">
        <v>9</v>
      </c>
      <c r="B3735" t="s">
        <v>135</v>
      </c>
      <c r="C3735" t="s">
        <v>136</v>
      </c>
      <c r="D3735" t="s">
        <v>483</v>
      </c>
      <c r="E3735" t="s">
        <v>15</v>
      </c>
      <c r="F3735" t="s">
        <v>17</v>
      </c>
      <c r="G3735">
        <v>2018</v>
      </c>
      <c r="H3735">
        <v>28</v>
      </c>
    </row>
    <row r="3736" spans="1:9" x14ac:dyDescent="0.25">
      <c r="A3736" t="s">
        <v>9</v>
      </c>
      <c r="B3736" t="s">
        <v>135</v>
      </c>
      <c r="C3736" t="s">
        <v>136</v>
      </c>
      <c r="D3736" t="s">
        <v>483</v>
      </c>
      <c r="E3736" t="s">
        <v>15</v>
      </c>
      <c r="F3736" t="s">
        <v>17</v>
      </c>
      <c r="G3736">
        <v>2019</v>
      </c>
      <c r="H3736">
        <v>28.16</v>
      </c>
    </row>
    <row r="3737" spans="1:9" x14ac:dyDescent="0.25">
      <c r="A3737" t="s">
        <v>9</v>
      </c>
      <c r="B3737" t="s">
        <v>135</v>
      </c>
      <c r="C3737" t="s">
        <v>136</v>
      </c>
      <c r="D3737" t="s">
        <v>483</v>
      </c>
      <c r="E3737" t="s">
        <v>15</v>
      </c>
      <c r="F3737" t="s">
        <v>26</v>
      </c>
      <c r="G3737">
        <v>2016</v>
      </c>
      <c r="H3737">
        <v>0</v>
      </c>
      <c r="I3737">
        <v>3.7160000000000002</v>
      </c>
    </row>
    <row r="3738" spans="1:9" x14ac:dyDescent="0.25">
      <c r="A3738" t="s">
        <v>9</v>
      </c>
      <c r="B3738" t="s">
        <v>135</v>
      </c>
      <c r="C3738" t="s">
        <v>136</v>
      </c>
      <c r="D3738" t="s">
        <v>483</v>
      </c>
      <c r="E3738" t="s">
        <v>15</v>
      </c>
      <c r="F3738" t="s">
        <v>26</v>
      </c>
      <c r="G3738">
        <v>2017</v>
      </c>
      <c r="H3738">
        <v>20</v>
      </c>
      <c r="I3738">
        <v>23.038</v>
      </c>
    </row>
    <row r="3739" spans="1:9" x14ac:dyDescent="0.25">
      <c r="A3739" t="s">
        <v>9</v>
      </c>
      <c r="B3739" t="s">
        <v>135</v>
      </c>
      <c r="C3739" t="s">
        <v>136</v>
      </c>
      <c r="D3739" t="s">
        <v>483</v>
      </c>
      <c r="E3739" t="s">
        <v>15</v>
      </c>
      <c r="F3739" t="s">
        <v>26</v>
      </c>
      <c r="G3739">
        <v>2018</v>
      </c>
      <c r="H3739">
        <v>20</v>
      </c>
    </row>
    <row r="3740" spans="1:9" x14ac:dyDescent="0.25">
      <c r="A3740" t="s">
        <v>9</v>
      </c>
      <c r="B3740" t="s">
        <v>135</v>
      </c>
      <c r="C3740" t="s">
        <v>136</v>
      </c>
      <c r="D3740" t="s">
        <v>483</v>
      </c>
      <c r="E3740" t="s">
        <v>15</v>
      </c>
      <c r="F3740" t="s">
        <v>26</v>
      </c>
      <c r="G3740">
        <v>2019</v>
      </c>
      <c r="H3740">
        <v>54</v>
      </c>
    </row>
    <row r="3741" spans="1:9" x14ac:dyDescent="0.25">
      <c r="A3741" t="s">
        <v>9</v>
      </c>
      <c r="B3741" t="s">
        <v>137</v>
      </c>
      <c r="C3741" t="s">
        <v>138</v>
      </c>
      <c r="D3741" t="s">
        <v>482</v>
      </c>
      <c r="E3741" t="s">
        <v>12</v>
      </c>
      <c r="F3741" t="s">
        <v>12</v>
      </c>
      <c r="G3741">
        <v>2000</v>
      </c>
      <c r="H3741">
        <v>56.25</v>
      </c>
      <c r="I3741">
        <v>14</v>
      </c>
    </row>
    <row r="3742" spans="1:9" x14ac:dyDescent="0.25">
      <c r="A3742" t="s">
        <v>9</v>
      </c>
      <c r="B3742" t="s">
        <v>137</v>
      </c>
      <c r="C3742" t="s">
        <v>138</v>
      </c>
      <c r="D3742" t="s">
        <v>482</v>
      </c>
      <c r="E3742" t="s">
        <v>12</v>
      </c>
      <c r="F3742" t="s">
        <v>12</v>
      </c>
      <c r="G3742">
        <v>2001</v>
      </c>
      <c r="H3742">
        <v>56.25</v>
      </c>
      <c r="I3742">
        <v>14</v>
      </c>
    </row>
    <row r="3743" spans="1:9" x14ac:dyDescent="0.25">
      <c r="A3743" t="s">
        <v>9</v>
      </c>
      <c r="B3743" t="s">
        <v>137</v>
      </c>
      <c r="C3743" t="s">
        <v>138</v>
      </c>
      <c r="D3743" t="s">
        <v>482</v>
      </c>
      <c r="E3743" t="s">
        <v>12</v>
      </c>
      <c r="F3743" t="s">
        <v>12</v>
      </c>
      <c r="G3743">
        <v>2002</v>
      </c>
      <c r="H3743">
        <v>96.25</v>
      </c>
      <c r="I3743">
        <v>14</v>
      </c>
    </row>
    <row r="3744" spans="1:9" x14ac:dyDescent="0.25">
      <c r="A3744" t="s">
        <v>9</v>
      </c>
      <c r="B3744" t="s">
        <v>137</v>
      </c>
      <c r="C3744" t="s">
        <v>138</v>
      </c>
      <c r="D3744" t="s">
        <v>482</v>
      </c>
      <c r="E3744" t="s">
        <v>12</v>
      </c>
      <c r="F3744" t="s">
        <v>12</v>
      </c>
      <c r="G3744">
        <v>2003</v>
      </c>
      <c r="H3744">
        <v>96.25</v>
      </c>
      <c r="I3744">
        <v>14</v>
      </c>
    </row>
    <row r="3745" spans="1:9" x14ac:dyDescent="0.25">
      <c r="A3745" t="s">
        <v>9</v>
      </c>
      <c r="B3745" t="s">
        <v>137</v>
      </c>
      <c r="C3745" t="s">
        <v>138</v>
      </c>
      <c r="D3745" t="s">
        <v>482</v>
      </c>
      <c r="E3745" t="s">
        <v>12</v>
      </c>
      <c r="F3745" t="s">
        <v>12</v>
      </c>
      <c r="G3745">
        <v>2004</v>
      </c>
      <c r="H3745">
        <v>96.25</v>
      </c>
      <c r="I3745">
        <v>14</v>
      </c>
    </row>
    <row r="3746" spans="1:9" x14ac:dyDescent="0.25">
      <c r="A3746" t="s">
        <v>9</v>
      </c>
      <c r="B3746" t="s">
        <v>137</v>
      </c>
      <c r="C3746" t="s">
        <v>138</v>
      </c>
      <c r="D3746" t="s">
        <v>482</v>
      </c>
      <c r="E3746" t="s">
        <v>12</v>
      </c>
      <c r="F3746" t="s">
        <v>12</v>
      </c>
      <c r="G3746">
        <v>2005</v>
      </c>
      <c r="H3746">
        <v>96.25</v>
      </c>
      <c r="I3746">
        <v>14.451000000000001</v>
      </c>
    </row>
    <row r="3747" spans="1:9" x14ac:dyDescent="0.25">
      <c r="A3747" t="s">
        <v>9</v>
      </c>
      <c r="B3747" t="s">
        <v>137</v>
      </c>
      <c r="C3747" t="s">
        <v>138</v>
      </c>
      <c r="D3747" t="s">
        <v>482</v>
      </c>
      <c r="E3747" t="s">
        <v>12</v>
      </c>
      <c r="F3747" t="s">
        <v>12</v>
      </c>
      <c r="G3747">
        <v>2006</v>
      </c>
      <c r="H3747">
        <v>86.25</v>
      </c>
      <c r="I3747">
        <v>15.04</v>
      </c>
    </row>
    <row r="3748" spans="1:9" x14ac:dyDescent="0.25">
      <c r="A3748" t="s">
        <v>9</v>
      </c>
      <c r="B3748" t="s">
        <v>137</v>
      </c>
      <c r="C3748" t="s">
        <v>138</v>
      </c>
      <c r="D3748" t="s">
        <v>482</v>
      </c>
      <c r="E3748" t="s">
        <v>12</v>
      </c>
      <c r="F3748" t="s">
        <v>12</v>
      </c>
      <c r="G3748">
        <v>2007</v>
      </c>
      <c r="H3748">
        <v>86.8</v>
      </c>
      <c r="I3748">
        <v>12.685</v>
      </c>
    </row>
    <row r="3749" spans="1:9" x14ac:dyDescent="0.25">
      <c r="A3749" t="s">
        <v>9</v>
      </c>
      <c r="B3749" t="s">
        <v>137</v>
      </c>
      <c r="C3749" t="s">
        <v>138</v>
      </c>
      <c r="D3749" t="s">
        <v>482</v>
      </c>
      <c r="E3749" t="s">
        <v>12</v>
      </c>
      <c r="F3749" t="s">
        <v>12</v>
      </c>
      <c r="G3749">
        <v>2008</v>
      </c>
      <c r="H3749">
        <v>86.575999999999993</v>
      </c>
      <c r="I3749">
        <v>12.950999999999999</v>
      </c>
    </row>
    <row r="3750" spans="1:9" x14ac:dyDescent="0.25">
      <c r="A3750" t="s">
        <v>9</v>
      </c>
      <c r="B3750" t="s">
        <v>137</v>
      </c>
      <c r="C3750" t="s">
        <v>138</v>
      </c>
      <c r="D3750" t="s">
        <v>482</v>
      </c>
      <c r="E3750" t="s">
        <v>12</v>
      </c>
      <c r="F3750" t="s">
        <v>12</v>
      </c>
      <c r="G3750">
        <v>2009</v>
      </c>
      <c r="H3750">
        <v>86.575999999999993</v>
      </c>
      <c r="I3750">
        <v>13.621</v>
      </c>
    </row>
    <row r="3751" spans="1:9" x14ac:dyDescent="0.25">
      <c r="A3751" t="s">
        <v>9</v>
      </c>
      <c r="B3751" t="s">
        <v>137</v>
      </c>
      <c r="C3751" t="s">
        <v>138</v>
      </c>
      <c r="D3751" t="s">
        <v>482</v>
      </c>
      <c r="E3751" t="s">
        <v>12</v>
      </c>
      <c r="F3751" t="s">
        <v>12</v>
      </c>
      <c r="G3751">
        <v>2010</v>
      </c>
      <c r="H3751">
        <v>86.575999999999993</v>
      </c>
      <c r="I3751">
        <v>13.98</v>
      </c>
    </row>
    <row r="3752" spans="1:9" x14ac:dyDescent="0.25">
      <c r="A3752" t="s">
        <v>9</v>
      </c>
      <c r="B3752" t="s">
        <v>137</v>
      </c>
      <c r="C3752" t="s">
        <v>138</v>
      </c>
      <c r="D3752" t="s">
        <v>482</v>
      </c>
      <c r="E3752" t="s">
        <v>12</v>
      </c>
      <c r="F3752" t="s">
        <v>12</v>
      </c>
      <c r="G3752">
        <v>2011</v>
      </c>
      <c r="H3752">
        <v>86.575999999999993</v>
      </c>
      <c r="I3752">
        <v>15.76</v>
      </c>
    </row>
    <row r="3753" spans="1:9" x14ac:dyDescent="0.25">
      <c r="A3753" t="s">
        <v>9</v>
      </c>
      <c r="B3753" t="s">
        <v>137</v>
      </c>
      <c r="C3753" t="s">
        <v>138</v>
      </c>
      <c r="D3753" t="s">
        <v>482</v>
      </c>
      <c r="E3753" t="s">
        <v>12</v>
      </c>
      <c r="F3753" t="s">
        <v>12</v>
      </c>
      <c r="G3753">
        <v>2012</v>
      </c>
      <c r="H3753">
        <v>86.575999999999993</v>
      </c>
      <c r="I3753">
        <v>18.57</v>
      </c>
    </row>
    <row r="3754" spans="1:9" x14ac:dyDescent="0.25">
      <c r="A3754" t="s">
        <v>9</v>
      </c>
      <c r="B3754" t="s">
        <v>137</v>
      </c>
      <c r="C3754" t="s">
        <v>138</v>
      </c>
      <c r="D3754" t="s">
        <v>482</v>
      </c>
      <c r="E3754" t="s">
        <v>12</v>
      </c>
      <c r="F3754" t="s">
        <v>12</v>
      </c>
      <c r="G3754">
        <v>2013</v>
      </c>
      <c r="H3754">
        <v>70.569999999999993</v>
      </c>
      <c r="I3754">
        <v>19.600000000000001</v>
      </c>
    </row>
    <row r="3755" spans="1:9" x14ac:dyDescent="0.25">
      <c r="A3755" t="s">
        <v>9</v>
      </c>
      <c r="B3755" t="s">
        <v>137</v>
      </c>
      <c r="C3755" t="s">
        <v>138</v>
      </c>
      <c r="D3755" t="s">
        <v>482</v>
      </c>
      <c r="E3755" t="s">
        <v>12</v>
      </c>
      <c r="F3755" t="s">
        <v>12</v>
      </c>
      <c r="G3755">
        <v>2014</v>
      </c>
      <c r="H3755">
        <v>141.30000000000001</v>
      </c>
      <c r="I3755">
        <v>411.73999999999995</v>
      </c>
    </row>
    <row r="3756" spans="1:9" x14ac:dyDescent="0.25">
      <c r="A3756" t="s">
        <v>9</v>
      </c>
      <c r="B3756" t="s">
        <v>137</v>
      </c>
      <c r="C3756" t="s">
        <v>138</v>
      </c>
      <c r="D3756" t="s">
        <v>482</v>
      </c>
      <c r="E3756" t="s">
        <v>12</v>
      </c>
      <c r="F3756" t="s">
        <v>12</v>
      </c>
      <c r="G3756">
        <v>2015</v>
      </c>
      <c r="H3756">
        <v>171.9</v>
      </c>
      <c r="I3756">
        <v>404.5</v>
      </c>
    </row>
    <row r="3757" spans="1:9" x14ac:dyDescent="0.25">
      <c r="A3757" t="s">
        <v>9</v>
      </c>
      <c r="B3757" t="s">
        <v>137</v>
      </c>
      <c r="C3757" t="s">
        <v>138</v>
      </c>
      <c r="D3757" t="s">
        <v>482</v>
      </c>
      <c r="E3757" t="s">
        <v>12</v>
      </c>
      <c r="F3757" t="s">
        <v>12</v>
      </c>
      <c r="G3757">
        <v>2016</v>
      </c>
      <c r="H3757">
        <v>468.6</v>
      </c>
      <c r="I3757">
        <v>670.2</v>
      </c>
    </row>
    <row r="3758" spans="1:9" x14ac:dyDescent="0.25">
      <c r="A3758" t="s">
        <v>9</v>
      </c>
      <c r="B3758" t="s">
        <v>137</v>
      </c>
      <c r="C3758" t="s">
        <v>138</v>
      </c>
      <c r="D3758" t="s">
        <v>482</v>
      </c>
      <c r="E3758" t="s">
        <v>12</v>
      </c>
      <c r="F3758" t="s">
        <v>12</v>
      </c>
      <c r="G3758">
        <v>2017</v>
      </c>
      <c r="H3758">
        <v>528.6</v>
      </c>
      <c r="I3758">
        <v>1987.01</v>
      </c>
    </row>
    <row r="3759" spans="1:9" x14ac:dyDescent="0.25">
      <c r="A3759" t="s">
        <v>9</v>
      </c>
      <c r="B3759" t="s">
        <v>137</v>
      </c>
      <c r="C3759" t="s">
        <v>138</v>
      </c>
      <c r="D3759" t="s">
        <v>482</v>
      </c>
      <c r="E3759" t="s">
        <v>12</v>
      </c>
      <c r="F3759" t="s">
        <v>12</v>
      </c>
      <c r="G3759">
        <v>2018</v>
      </c>
      <c r="H3759">
        <v>523.6</v>
      </c>
    </row>
    <row r="3760" spans="1:9" x14ac:dyDescent="0.25">
      <c r="A3760" t="s">
        <v>9</v>
      </c>
      <c r="B3760" t="s">
        <v>137</v>
      </c>
      <c r="C3760" t="s">
        <v>138</v>
      </c>
      <c r="D3760" t="s">
        <v>482</v>
      </c>
      <c r="E3760" t="s">
        <v>12</v>
      </c>
      <c r="F3760" t="s">
        <v>12</v>
      </c>
      <c r="G3760">
        <v>2019</v>
      </c>
      <c r="H3760">
        <v>523.6</v>
      </c>
    </row>
    <row r="3761" spans="1:9" x14ac:dyDescent="0.25">
      <c r="A3761" t="s">
        <v>9</v>
      </c>
      <c r="B3761" t="s">
        <v>137</v>
      </c>
      <c r="C3761" t="s">
        <v>138</v>
      </c>
      <c r="D3761" t="s">
        <v>483</v>
      </c>
      <c r="E3761" t="s">
        <v>22</v>
      </c>
      <c r="F3761" t="s">
        <v>23</v>
      </c>
      <c r="G3761">
        <v>2000</v>
      </c>
      <c r="H3761">
        <v>12.4</v>
      </c>
      <c r="I3761">
        <v>39.012999999999998</v>
      </c>
    </row>
    <row r="3762" spans="1:9" x14ac:dyDescent="0.25">
      <c r="A3762" t="s">
        <v>9</v>
      </c>
      <c r="B3762" t="s">
        <v>137</v>
      </c>
      <c r="C3762" t="s">
        <v>138</v>
      </c>
      <c r="D3762" t="s">
        <v>483</v>
      </c>
      <c r="E3762" t="s">
        <v>22</v>
      </c>
      <c r="F3762" t="s">
        <v>23</v>
      </c>
      <c r="G3762">
        <v>2001</v>
      </c>
      <c r="H3762">
        <v>12.4</v>
      </c>
      <c r="I3762">
        <v>39.012999999999998</v>
      </c>
    </row>
    <row r="3763" spans="1:9" x14ac:dyDescent="0.25">
      <c r="A3763" t="s">
        <v>9</v>
      </c>
      <c r="B3763" t="s">
        <v>137</v>
      </c>
      <c r="C3763" t="s">
        <v>138</v>
      </c>
      <c r="D3763" t="s">
        <v>483</v>
      </c>
      <c r="E3763" t="s">
        <v>22</v>
      </c>
      <c r="F3763" t="s">
        <v>23</v>
      </c>
      <c r="G3763">
        <v>2002</v>
      </c>
      <c r="H3763">
        <v>12.4</v>
      </c>
      <c r="I3763">
        <v>39.012999999999998</v>
      </c>
    </row>
    <row r="3764" spans="1:9" x14ac:dyDescent="0.25">
      <c r="A3764" t="s">
        <v>9</v>
      </c>
      <c r="B3764" t="s">
        <v>137</v>
      </c>
      <c r="C3764" t="s">
        <v>138</v>
      </c>
      <c r="D3764" t="s">
        <v>483</v>
      </c>
      <c r="E3764" t="s">
        <v>22</v>
      </c>
      <c r="F3764" t="s">
        <v>23</v>
      </c>
      <c r="G3764">
        <v>2003</v>
      </c>
      <c r="H3764">
        <v>12.4</v>
      </c>
      <c r="I3764">
        <v>39.012999999999998</v>
      </c>
    </row>
    <row r="3765" spans="1:9" x14ac:dyDescent="0.25">
      <c r="A3765" t="s">
        <v>9</v>
      </c>
      <c r="B3765" t="s">
        <v>137</v>
      </c>
      <c r="C3765" t="s">
        <v>138</v>
      </c>
      <c r="D3765" t="s">
        <v>483</v>
      </c>
      <c r="E3765" t="s">
        <v>22</v>
      </c>
      <c r="F3765" t="s">
        <v>23</v>
      </c>
      <c r="G3765">
        <v>2004</v>
      </c>
      <c r="H3765">
        <v>12.4</v>
      </c>
      <c r="I3765">
        <v>39.012999999999998</v>
      </c>
    </row>
    <row r="3766" spans="1:9" x14ac:dyDescent="0.25">
      <c r="A3766" t="s">
        <v>9</v>
      </c>
      <c r="B3766" t="s">
        <v>137</v>
      </c>
      <c r="C3766" t="s">
        <v>138</v>
      </c>
      <c r="D3766" t="s">
        <v>483</v>
      </c>
      <c r="E3766" t="s">
        <v>22</v>
      </c>
      <c r="F3766" t="s">
        <v>23</v>
      </c>
      <c r="G3766">
        <v>2005</v>
      </c>
      <c r="H3766">
        <v>12.4</v>
      </c>
      <c r="I3766">
        <v>39.366</v>
      </c>
    </row>
    <row r="3767" spans="1:9" x14ac:dyDescent="0.25">
      <c r="A3767" t="s">
        <v>9</v>
      </c>
      <c r="B3767" t="s">
        <v>137</v>
      </c>
      <c r="C3767" t="s">
        <v>138</v>
      </c>
      <c r="D3767" t="s">
        <v>483</v>
      </c>
      <c r="E3767" t="s">
        <v>22</v>
      </c>
      <c r="F3767" t="s">
        <v>23</v>
      </c>
      <c r="G3767">
        <v>2006</v>
      </c>
      <c r="H3767">
        <v>12.4</v>
      </c>
      <c r="I3767">
        <v>39.012999999999998</v>
      </c>
    </row>
    <row r="3768" spans="1:9" x14ac:dyDescent="0.25">
      <c r="A3768" t="s">
        <v>9</v>
      </c>
      <c r="B3768" t="s">
        <v>137</v>
      </c>
      <c r="C3768" t="s">
        <v>138</v>
      </c>
      <c r="D3768" t="s">
        <v>483</v>
      </c>
      <c r="E3768" t="s">
        <v>22</v>
      </c>
      <c r="F3768" t="s">
        <v>23</v>
      </c>
      <c r="G3768">
        <v>2007</v>
      </c>
      <c r="H3768">
        <v>12.4</v>
      </c>
      <c r="I3768">
        <v>38.659999999999997</v>
      </c>
    </row>
    <row r="3769" spans="1:9" x14ac:dyDescent="0.25">
      <c r="A3769" t="s">
        <v>9</v>
      </c>
      <c r="B3769" t="s">
        <v>137</v>
      </c>
      <c r="C3769" t="s">
        <v>138</v>
      </c>
      <c r="D3769" t="s">
        <v>483</v>
      </c>
      <c r="E3769" t="s">
        <v>22</v>
      </c>
      <c r="F3769" t="s">
        <v>23</v>
      </c>
      <c r="G3769">
        <v>2008</v>
      </c>
      <c r="H3769">
        <v>42.8</v>
      </c>
      <c r="I3769">
        <v>33.795999999999999</v>
      </c>
    </row>
    <row r="3770" spans="1:9" x14ac:dyDescent="0.25">
      <c r="A3770" t="s">
        <v>9</v>
      </c>
      <c r="B3770" t="s">
        <v>137</v>
      </c>
      <c r="C3770" t="s">
        <v>138</v>
      </c>
      <c r="D3770" t="s">
        <v>483</v>
      </c>
      <c r="E3770" t="s">
        <v>22</v>
      </c>
      <c r="F3770" t="s">
        <v>23</v>
      </c>
      <c r="G3770">
        <v>2009</v>
      </c>
      <c r="H3770">
        <v>42.8</v>
      </c>
      <c r="I3770">
        <v>54.289000000000001</v>
      </c>
    </row>
    <row r="3771" spans="1:9" x14ac:dyDescent="0.25">
      <c r="A3771" t="s">
        <v>9</v>
      </c>
      <c r="B3771" t="s">
        <v>137</v>
      </c>
      <c r="C3771" t="s">
        <v>138</v>
      </c>
      <c r="D3771" t="s">
        <v>483</v>
      </c>
      <c r="E3771" t="s">
        <v>22</v>
      </c>
      <c r="F3771" t="s">
        <v>23</v>
      </c>
      <c r="G3771">
        <v>2010</v>
      </c>
      <c r="H3771">
        <v>42.8</v>
      </c>
      <c r="I3771">
        <v>64.494</v>
      </c>
    </row>
    <row r="3772" spans="1:9" x14ac:dyDescent="0.25">
      <c r="A3772" t="s">
        <v>9</v>
      </c>
      <c r="B3772" t="s">
        <v>137</v>
      </c>
      <c r="C3772" t="s">
        <v>138</v>
      </c>
      <c r="D3772" t="s">
        <v>483</v>
      </c>
      <c r="E3772" t="s">
        <v>22</v>
      </c>
      <c r="F3772" t="s">
        <v>23</v>
      </c>
      <c r="G3772">
        <v>2011</v>
      </c>
      <c r="H3772">
        <v>42.8</v>
      </c>
      <c r="I3772">
        <v>63.164000000000001</v>
      </c>
    </row>
    <row r="3773" spans="1:9" x14ac:dyDescent="0.25">
      <c r="A3773" t="s">
        <v>9</v>
      </c>
      <c r="B3773" t="s">
        <v>137</v>
      </c>
      <c r="C3773" t="s">
        <v>138</v>
      </c>
      <c r="D3773" t="s">
        <v>483</v>
      </c>
      <c r="E3773" t="s">
        <v>22</v>
      </c>
      <c r="F3773" t="s">
        <v>23</v>
      </c>
      <c r="G3773">
        <v>2012</v>
      </c>
      <c r="H3773">
        <v>42.8</v>
      </c>
      <c r="I3773">
        <v>67.465999999999994</v>
      </c>
    </row>
    <row r="3774" spans="1:9" x14ac:dyDescent="0.25">
      <c r="A3774" t="s">
        <v>9</v>
      </c>
      <c r="B3774" t="s">
        <v>137</v>
      </c>
      <c r="C3774" t="s">
        <v>138</v>
      </c>
      <c r="D3774" t="s">
        <v>483</v>
      </c>
      <c r="E3774" t="s">
        <v>22</v>
      </c>
      <c r="F3774" t="s">
        <v>23</v>
      </c>
      <c r="G3774">
        <v>2013</v>
      </c>
      <c r="H3774">
        <v>42.8</v>
      </c>
      <c r="I3774">
        <v>65.554000000000002</v>
      </c>
    </row>
    <row r="3775" spans="1:9" x14ac:dyDescent="0.25">
      <c r="A3775" t="s">
        <v>9</v>
      </c>
      <c r="B3775" t="s">
        <v>137</v>
      </c>
      <c r="C3775" t="s">
        <v>138</v>
      </c>
      <c r="D3775" t="s">
        <v>483</v>
      </c>
      <c r="E3775" t="s">
        <v>22</v>
      </c>
      <c r="F3775" t="s">
        <v>23</v>
      </c>
      <c r="G3775">
        <v>2014</v>
      </c>
      <c r="H3775">
        <v>42.8</v>
      </c>
      <c r="I3775">
        <v>71.02</v>
      </c>
    </row>
    <row r="3776" spans="1:9" x14ac:dyDescent="0.25">
      <c r="A3776" t="s">
        <v>9</v>
      </c>
      <c r="B3776" t="s">
        <v>137</v>
      </c>
      <c r="C3776" t="s">
        <v>138</v>
      </c>
      <c r="D3776" t="s">
        <v>483</v>
      </c>
      <c r="E3776" t="s">
        <v>22</v>
      </c>
      <c r="F3776" t="s">
        <v>23</v>
      </c>
      <c r="G3776">
        <v>2015</v>
      </c>
      <c r="H3776">
        <v>42.8</v>
      </c>
      <c r="I3776">
        <v>73.058000000000007</v>
      </c>
    </row>
    <row r="3777" spans="1:9" x14ac:dyDescent="0.25">
      <c r="A3777" t="s">
        <v>9</v>
      </c>
      <c r="B3777" t="s">
        <v>137</v>
      </c>
      <c r="C3777" t="s">
        <v>138</v>
      </c>
      <c r="D3777" t="s">
        <v>483</v>
      </c>
      <c r="E3777" t="s">
        <v>22</v>
      </c>
      <c r="F3777" t="s">
        <v>23</v>
      </c>
      <c r="G3777">
        <v>2016</v>
      </c>
      <c r="H3777">
        <v>42.8</v>
      </c>
      <c r="I3777">
        <v>75.575000000000003</v>
      </c>
    </row>
    <row r="3778" spans="1:9" x14ac:dyDescent="0.25">
      <c r="A3778" t="s">
        <v>9</v>
      </c>
      <c r="B3778" t="s">
        <v>137</v>
      </c>
      <c r="C3778" t="s">
        <v>138</v>
      </c>
      <c r="D3778" t="s">
        <v>483</v>
      </c>
      <c r="E3778" t="s">
        <v>22</v>
      </c>
      <c r="F3778" t="s">
        <v>23</v>
      </c>
      <c r="G3778">
        <v>2017</v>
      </c>
      <c r="H3778">
        <v>42.8</v>
      </c>
      <c r="I3778">
        <v>78.138000000000005</v>
      </c>
    </row>
    <row r="3779" spans="1:9" x14ac:dyDescent="0.25">
      <c r="A3779" t="s">
        <v>9</v>
      </c>
      <c r="B3779" t="s">
        <v>137</v>
      </c>
      <c r="C3779" t="s">
        <v>138</v>
      </c>
      <c r="D3779" t="s">
        <v>483</v>
      </c>
      <c r="E3779" t="s">
        <v>22</v>
      </c>
      <c r="F3779" t="s">
        <v>23</v>
      </c>
      <c r="G3779">
        <v>2018</v>
      </c>
      <c r="H3779">
        <v>42.8</v>
      </c>
    </row>
    <row r="3780" spans="1:9" x14ac:dyDescent="0.25">
      <c r="A3780" t="s">
        <v>9</v>
      </c>
      <c r="B3780" t="s">
        <v>137</v>
      </c>
      <c r="C3780" t="s">
        <v>138</v>
      </c>
      <c r="D3780" t="s">
        <v>483</v>
      </c>
      <c r="E3780" t="s">
        <v>22</v>
      </c>
      <c r="F3780" t="s">
        <v>23</v>
      </c>
      <c r="G3780">
        <v>2019</v>
      </c>
      <c r="H3780">
        <v>42.8</v>
      </c>
    </row>
    <row r="3781" spans="1:9" x14ac:dyDescent="0.25">
      <c r="A3781" t="s">
        <v>9</v>
      </c>
      <c r="B3781" t="s">
        <v>137</v>
      </c>
      <c r="C3781" t="s">
        <v>138</v>
      </c>
      <c r="D3781" t="s">
        <v>483</v>
      </c>
      <c r="E3781" t="s">
        <v>13</v>
      </c>
      <c r="F3781" t="s">
        <v>14</v>
      </c>
      <c r="G3781">
        <v>2000</v>
      </c>
      <c r="H3781">
        <v>1789.857</v>
      </c>
      <c r="I3781">
        <v>7797.6369999999997</v>
      </c>
    </row>
    <row r="3782" spans="1:9" x14ac:dyDescent="0.25">
      <c r="A3782" t="s">
        <v>9</v>
      </c>
      <c r="B3782" t="s">
        <v>137</v>
      </c>
      <c r="C3782" t="s">
        <v>138</v>
      </c>
      <c r="D3782" t="s">
        <v>483</v>
      </c>
      <c r="E3782" t="s">
        <v>13</v>
      </c>
      <c r="F3782" t="s">
        <v>14</v>
      </c>
      <c r="G3782">
        <v>2001</v>
      </c>
      <c r="H3782">
        <v>1789.857</v>
      </c>
      <c r="I3782">
        <v>8980.4969999999994</v>
      </c>
    </row>
    <row r="3783" spans="1:9" x14ac:dyDescent="0.25">
      <c r="A3783" t="s">
        <v>9</v>
      </c>
      <c r="B3783" t="s">
        <v>137</v>
      </c>
      <c r="C3783" t="s">
        <v>138</v>
      </c>
      <c r="D3783" t="s">
        <v>483</v>
      </c>
      <c r="E3783" t="s">
        <v>13</v>
      </c>
      <c r="F3783" t="s">
        <v>14</v>
      </c>
      <c r="G3783">
        <v>2002</v>
      </c>
      <c r="H3783">
        <v>1789.857</v>
      </c>
      <c r="I3783">
        <v>8299.0049999999992</v>
      </c>
    </row>
    <row r="3784" spans="1:9" x14ac:dyDescent="0.25">
      <c r="A3784" t="s">
        <v>9</v>
      </c>
      <c r="B3784" t="s">
        <v>137</v>
      </c>
      <c r="C3784" t="s">
        <v>138</v>
      </c>
      <c r="D3784" t="s">
        <v>483</v>
      </c>
      <c r="E3784" t="s">
        <v>13</v>
      </c>
      <c r="F3784" t="s">
        <v>14</v>
      </c>
      <c r="G3784">
        <v>2003</v>
      </c>
      <c r="H3784">
        <v>1729.857</v>
      </c>
      <c r="I3784">
        <v>8309.3459999999995</v>
      </c>
    </row>
    <row r="3785" spans="1:9" x14ac:dyDescent="0.25">
      <c r="A3785" t="s">
        <v>9</v>
      </c>
      <c r="B3785" t="s">
        <v>137</v>
      </c>
      <c r="C3785" t="s">
        <v>138</v>
      </c>
      <c r="D3785" t="s">
        <v>483</v>
      </c>
      <c r="E3785" t="s">
        <v>13</v>
      </c>
      <c r="F3785" t="s">
        <v>14</v>
      </c>
      <c r="G3785">
        <v>2004</v>
      </c>
      <c r="H3785">
        <v>1729.857</v>
      </c>
      <c r="I3785">
        <v>8060.3179999999993</v>
      </c>
    </row>
    <row r="3786" spans="1:9" x14ac:dyDescent="0.25">
      <c r="A3786" t="s">
        <v>9</v>
      </c>
      <c r="B3786" t="s">
        <v>137</v>
      </c>
      <c r="C3786" t="s">
        <v>138</v>
      </c>
      <c r="D3786" t="s">
        <v>483</v>
      </c>
      <c r="E3786" t="s">
        <v>13</v>
      </c>
      <c r="F3786" t="s">
        <v>14</v>
      </c>
      <c r="G3786">
        <v>2005</v>
      </c>
      <c r="H3786">
        <v>1729.857</v>
      </c>
      <c r="I3786">
        <v>8714.607</v>
      </c>
    </row>
    <row r="3787" spans="1:9" x14ac:dyDescent="0.25">
      <c r="A3787" t="s">
        <v>9</v>
      </c>
      <c r="B3787" t="s">
        <v>137</v>
      </c>
      <c r="C3787" t="s">
        <v>138</v>
      </c>
      <c r="D3787" t="s">
        <v>483</v>
      </c>
      <c r="E3787" t="s">
        <v>13</v>
      </c>
      <c r="F3787" t="s">
        <v>14</v>
      </c>
      <c r="G3787">
        <v>2006</v>
      </c>
      <c r="H3787">
        <v>1729.857</v>
      </c>
      <c r="I3787">
        <v>9830.5580000000009</v>
      </c>
    </row>
    <row r="3788" spans="1:9" x14ac:dyDescent="0.25">
      <c r="A3788" t="s">
        <v>9</v>
      </c>
      <c r="B3788" t="s">
        <v>137</v>
      </c>
      <c r="C3788" t="s">
        <v>138</v>
      </c>
      <c r="D3788" t="s">
        <v>483</v>
      </c>
      <c r="E3788" t="s">
        <v>13</v>
      </c>
      <c r="F3788" t="s">
        <v>14</v>
      </c>
      <c r="G3788">
        <v>2007</v>
      </c>
      <c r="H3788">
        <v>1670.607</v>
      </c>
      <c r="I3788">
        <v>9884.357</v>
      </c>
    </row>
    <row r="3789" spans="1:9" x14ac:dyDescent="0.25">
      <c r="A3789" t="s">
        <v>9</v>
      </c>
      <c r="B3789" t="s">
        <v>137</v>
      </c>
      <c r="C3789" t="s">
        <v>138</v>
      </c>
      <c r="D3789" t="s">
        <v>483</v>
      </c>
      <c r="E3789" t="s">
        <v>13</v>
      </c>
      <c r="F3789" t="s">
        <v>14</v>
      </c>
      <c r="G3789">
        <v>2008</v>
      </c>
      <c r="H3789">
        <v>1670.607</v>
      </c>
      <c r="I3789">
        <v>9830.2350000000006</v>
      </c>
    </row>
    <row r="3790" spans="1:9" x14ac:dyDescent="0.25">
      <c r="A3790" t="s">
        <v>9</v>
      </c>
      <c r="B3790" t="s">
        <v>137</v>
      </c>
      <c r="C3790" t="s">
        <v>138</v>
      </c>
      <c r="D3790" t="s">
        <v>483</v>
      </c>
      <c r="E3790" t="s">
        <v>13</v>
      </c>
      <c r="F3790" t="s">
        <v>14</v>
      </c>
      <c r="G3790">
        <v>2009</v>
      </c>
      <c r="H3790">
        <v>1678.607</v>
      </c>
      <c r="I3790">
        <v>10547.213</v>
      </c>
    </row>
    <row r="3791" spans="1:9" x14ac:dyDescent="0.25">
      <c r="A3791" t="s">
        <v>9</v>
      </c>
      <c r="B3791" t="s">
        <v>137</v>
      </c>
      <c r="C3791" t="s">
        <v>138</v>
      </c>
      <c r="D3791" t="s">
        <v>483</v>
      </c>
      <c r="E3791" t="s">
        <v>13</v>
      </c>
      <c r="F3791" t="s">
        <v>14</v>
      </c>
      <c r="G3791">
        <v>2010</v>
      </c>
      <c r="H3791">
        <v>1892.607</v>
      </c>
      <c r="I3791">
        <v>10826.887000000001</v>
      </c>
    </row>
    <row r="3792" spans="1:9" x14ac:dyDescent="0.25">
      <c r="A3792" t="s">
        <v>9</v>
      </c>
      <c r="B3792" t="s">
        <v>137</v>
      </c>
      <c r="C3792" t="s">
        <v>138</v>
      </c>
      <c r="D3792" t="s">
        <v>483</v>
      </c>
      <c r="E3792" t="s">
        <v>13</v>
      </c>
      <c r="F3792" t="s">
        <v>14</v>
      </c>
      <c r="G3792">
        <v>2011</v>
      </c>
      <c r="H3792">
        <v>1892.607</v>
      </c>
      <c r="I3792">
        <v>11875.189999999999</v>
      </c>
    </row>
    <row r="3793" spans="1:9" x14ac:dyDescent="0.25">
      <c r="A3793" t="s">
        <v>9</v>
      </c>
      <c r="B3793" t="s">
        <v>137</v>
      </c>
      <c r="C3793" t="s">
        <v>138</v>
      </c>
      <c r="D3793" t="s">
        <v>483</v>
      </c>
      <c r="E3793" t="s">
        <v>13</v>
      </c>
      <c r="F3793" t="s">
        <v>14</v>
      </c>
      <c r="G3793">
        <v>2012</v>
      </c>
      <c r="H3793">
        <v>1899.607</v>
      </c>
      <c r="I3793">
        <v>12351.92</v>
      </c>
    </row>
    <row r="3794" spans="1:9" x14ac:dyDescent="0.25">
      <c r="A3794" t="s">
        <v>9</v>
      </c>
      <c r="B3794" t="s">
        <v>137</v>
      </c>
      <c r="C3794" t="s">
        <v>138</v>
      </c>
      <c r="D3794" t="s">
        <v>483</v>
      </c>
      <c r="E3794" t="s">
        <v>13</v>
      </c>
      <c r="F3794" t="s">
        <v>14</v>
      </c>
      <c r="G3794">
        <v>2013</v>
      </c>
      <c r="H3794">
        <v>2259.607</v>
      </c>
      <c r="I3794">
        <v>13282.914000000001</v>
      </c>
    </row>
    <row r="3795" spans="1:9" x14ac:dyDescent="0.25">
      <c r="A3795" t="s">
        <v>9</v>
      </c>
      <c r="B3795" t="s">
        <v>137</v>
      </c>
      <c r="C3795" t="s">
        <v>138</v>
      </c>
      <c r="D3795" t="s">
        <v>483</v>
      </c>
      <c r="E3795" t="s">
        <v>13</v>
      </c>
      <c r="F3795" t="s">
        <v>14</v>
      </c>
      <c r="G3795">
        <v>2014</v>
      </c>
      <c r="H3795">
        <v>2259.607</v>
      </c>
      <c r="I3795">
        <v>14044.127</v>
      </c>
    </row>
    <row r="3796" spans="1:9" x14ac:dyDescent="0.25">
      <c r="A3796" t="s">
        <v>9</v>
      </c>
      <c r="B3796" t="s">
        <v>137</v>
      </c>
      <c r="C3796" t="s">
        <v>138</v>
      </c>
      <c r="D3796" t="s">
        <v>483</v>
      </c>
      <c r="E3796" t="s">
        <v>13</v>
      </c>
      <c r="F3796" t="s">
        <v>14</v>
      </c>
      <c r="G3796">
        <v>2015</v>
      </c>
      <c r="H3796">
        <v>2268.357</v>
      </c>
      <c r="I3796">
        <v>13037.171</v>
      </c>
    </row>
    <row r="3797" spans="1:9" x14ac:dyDescent="0.25">
      <c r="A3797" t="s">
        <v>9</v>
      </c>
      <c r="B3797" t="s">
        <v>137</v>
      </c>
      <c r="C3797" t="s">
        <v>138</v>
      </c>
      <c r="D3797" t="s">
        <v>483</v>
      </c>
      <c r="E3797" t="s">
        <v>13</v>
      </c>
      <c r="F3797" t="s">
        <v>14</v>
      </c>
      <c r="G3797">
        <v>2016</v>
      </c>
      <c r="H3797">
        <v>2388.357</v>
      </c>
      <c r="I3797">
        <v>11026.6</v>
      </c>
    </row>
    <row r="3798" spans="1:9" x14ac:dyDescent="0.25">
      <c r="A3798" t="s">
        <v>9</v>
      </c>
      <c r="B3798" t="s">
        <v>137</v>
      </c>
      <c r="C3798" t="s">
        <v>138</v>
      </c>
      <c r="D3798" t="s">
        <v>483</v>
      </c>
      <c r="E3798" t="s">
        <v>13</v>
      </c>
      <c r="F3798" t="s">
        <v>14</v>
      </c>
      <c r="G3798">
        <v>2017</v>
      </c>
      <c r="H3798">
        <v>2398.357</v>
      </c>
      <c r="I3798">
        <v>12472.94</v>
      </c>
    </row>
    <row r="3799" spans="1:9" x14ac:dyDescent="0.25">
      <c r="A3799" t="s">
        <v>9</v>
      </c>
      <c r="B3799" t="s">
        <v>137</v>
      </c>
      <c r="C3799" t="s">
        <v>138</v>
      </c>
      <c r="D3799" t="s">
        <v>483</v>
      </c>
      <c r="E3799" t="s">
        <v>13</v>
      </c>
      <c r="F3799" t="s">
        <v>14</v>
      </c>
      <c r="G3799">
        <v>2018</v>
      </c>
      <c r="H3799">
        <v>2398.357</v>
      </c>
    </row>
    <row r="3800" spans="1:9" x14ac:dyDescent="0.25">
      <c r="A3800" t="s">
        <v>9</v>
      </c>
      <c r="B3800" t="s">
        <v>137</v>
      </c>
      <c r="C3800" t="s">
        <v>138</v>
      </c>
      <c r="D3800" t="s">
        <v>483</v>
      </c>
      <c r="E3800" t="s">
        <v>13</v>
      </c>
      <c r="F3800" t="s">
        <v>14</v>
      </c>
      <c r="G3800">
        <v>2019</v>
      </c>
      <c r="H3800">
        <v>2398.357</v>
      </c>
    </row>
    <row r="3801" spans="1:9" x14ac:dyDescent="0.25">
      <c r="A3801" t="s">
        <v>9</v>
      </c>
      <c r="B3801" t="s">
        <v>137</v>
      </c>
      <c r="C3801" t="s">
        <v>138</v>
      </c>
      <c r="D3801" t="s">
        <v>483</v>
      </c>
      <c r="E3801" t="s">
        <v>15</v>
      </c>
      <c r="F3801" t="s">
        <v>17</v>
      </c>
      <c r="G3801">
        <v>2001</v>
      </c>
      <c r="H3801">
        <v>0</v>
      </c>
      <c r="I3801">
        <v>0.17399999999999999</v>
      </c>
    </row>
    <row r="3802" spans="1:9" x14ac:dyDescent="0.25">
      <c r="A3802" t="s">
        <v>9</v>
      </c>
      <c r="B3802" t="s">
        <v>137</v>
      </c>
      <c r="C3802" t="s">
        <v>138</v>
      </c>
      <c r="D3802" t="s">
        <v>483</v>
      </c>
      <c r="E3802" t="s">
        <v>15</v>
      </c>
      <c r="F3802" t="s">
        <v>17</v>
      </c>
      <c r="G3802">
        <v>2002</v>
      </c>
      <c r="H3802">
        <v>0</v>
      </c>
      <c r="I3802">
        <v>0.34699999999999998</v>
      </c>
    </row>
    <row r="3803" spans="1:9" x14ac:dyDescent="0.25">
      <c r="A3803" t="s">
        <v>9</v>
      </c>
      <c r="B3803" t="s">
        <v>137</v>
      </c>
      <c r="C3803" t="s">
        <v>138</v>
      </c>
      <c r="D3803" t="s">
        <v>483</v>
      </c>
      <c r="E3803" t="s">
        <v>15</v>
      </c>
      <c r="F3803" t="s">
        <v>17</v>
      </c>
      <c r="G3803">
        <v>2003</v>
      </c>
      <c r="H3803">
        <v>0</v>
      </c>
      <c r="I3803">
        <v>0.34699999999999998</v>
      </c>
    </row>
    <row r="3804" spans="1:9" x14ac:dyDescent="0.25">
      <c r="A3804" t="s">
        <v>9</v>
      </c>
      <c r="B3804" t="s">
        <v>137</v>
      </c>
      <c r="C3804" t="s">
        <v>138</v>
      </c>
      <c r="D3804" t="s">
        <v>483</v>
      </c>
      <c r="E3804" t="s">
        <v>15</v>
      </c>
      <c r="F3804" t="s">
        <v>17</v>
      </c>
      <c r="G3804">
        <v>2004</v>
      </c>
      <c r="H3804">
        <v>0</v>
      </c>
      <c r="I3804">
        <v>0.52100000000000002</v>
      </c>
    </row>
    <row r="3805" spans="1:9" x14ac:dyDescent="0.25">
      <c r="A3805" t="s">
        <v>9</v>
      </c>
      <c r="B3805" t="s">
        <v>137</v>
      </c>
      <c r="C3805" t="s">
        <v>138</v>
      </c>
      <c r="D3805" t="s">
        <v>483</v>
      </c>
      <c r="E3805" t="s">
        <v>15</v>
      </c>
      <c r="F3805" t="s">
        <v>17</v>
      </c>
      <c r="G3805">
        <v>2005</v>
      </c>
      <c r="H3805">
        <v>0</v>
      </c>
      <c r="I3805">
        <v>1.042</v>
      </c>
    </row>
    <row r="3806" spans="1:9" x14ac:dyDescent="0.25">
      <c r="A3806" t="s">
        <v>9</v>
      </c>
      <c r="B3806" t="s">
        <v>137</v>
      </c>
      <c r="C3806" t="s">
        <v>138</v>
      </c>
      <c r="D3806" t="s">
        <v>483</v>
      </c>
      <c r="E3806" t="s">
        <v>15</v>
      </c>
      <c r="F3806" t="s">
        <v>17</v>
      </c>
      <c r="G3806">
        <v>2006</v>
      </c>
      <c r="H3806">
        <v>0</v>
      </c>
      <c r="I3806">
        <v>1.7370000000000001</v>
      </c>
    </row>
    <row r="3807" spans="1:9" x14ac:dyDescent="0.25">
      <c r="A3807" t="s">
        <v>9</v>
      </c>
      <c r="B3807" t="s">
        <v>137</v>
      </c>
      <c r="C3807" t="s">
        <v>138</v>
      </c>
      <c r="D3807" t="s">
        <v>483</v>
      </c>
      <c r="E3807" t="s">
        <v>15</v>
      </c>
      <c r="F3807" t="s">
        <v>17</v>
      </c>
      <c r="G3807">
        <v>2007</v>
      </c>
      <c r="H3807">
        <v>0</v>
      </c>
      <c r="I3807">
        <v>1.911</v>
      </c>
    </row>
    <row r="3808" spans="1:9" x14ac:dyDescent="0.25">
      <c r="A3808" t="s">
        <v>9</v>
      </c>
      <c r="B3808" t="s">
        <v>137</v>
      </c>
      <c r="C3808" t="s">
        <v>138</v>
      </c>
      <c r="D3808" t="s">
        <v>483</v>
      </c>
      <c r="E3808" t="s">
        <v>15</v>
      </c>
      <c r="F3808" t="s">
        <v>17</v>
      </c>
      <c r="G3808">
        <v>2008</v>
      </c>
      <c r="H3808">
        <v>0</v>
      </c>
      <c r="I3808">
        <v>2.0840000000000001</v>
      </c>
    </row>
    <row r="3809" spans="1:9" x14ac:dyDescent="0.25">
      <c r="A3809" t="s">
        <v>9</v>
      </c>
      <c r="B3809" t="s">
        <v>137</v>
      </c>
      <c r="C3809" t="s">
        <v>138</v>
      </c>
      <c r="D3809" t="s">
        <v>483</v>
      </c>
      <c r="E3809" t="s">
        <v>15</v>
      </c>
      <c r="F3809" t="s">
        <v>17</v>
      </c>
      <c r="G3809">
        <v>2009</v>
      </c>
      <c r="H3809">
        <v>0</v>
      </c>
      <c r="I3809">
        <v>2.0840000000000001</v>
      </c>
    </row>
    <row r="3810" spans="1:9" x14ac:dyDescent="0.25">
      <c r="A3810" t="s">
        <v>9</v>
      </c>
      <c r="B3810" t="s">
        <v>137</v>
      </c>
      <c r="C3810" t="s">
        <v>138</v>
      </c>
      <c r="D3810" t="s">
        <v>483</v>
      </c>
      <c r="E3810" t="s">
        <v>15</v>
      </c>
      <c r="F3810" t="s">
        <v>17</v>
      </c>
      <c r="G3810">
        <v>2010</v>
      </c>
      <c r="H3810">
        <v>0</v>
      </c>
      <c r="I3810">
        <v>2.0840000000000001</v>
      </c>
    </row>
    <row r="3811" spans="1:9" x14ac:dyDescent="0.25">
      <c r="A3811" t="s">
        <v>9</v>
      </c>
      <c r="B3811" t="s">
        <v>137</v>
      </c>
      <c r="C3811" t="s">
        <v>138</v>
      </c>
      <c r="D3811" t="s">
        <v>483</v>
      </c>
      <c r="E3811" t="s">
        <v>15</v>
      </c>
      <c r="F3811" t="s">
        <v>17</v>
      </c>
      <c r="G3811">
        <v>2011</v>
      </c>
      <c r="H3811">
        <v>0</v>
      </c>
      <c r="I3811">
        <v>2.4319999999999999</v>
      </c>
    </row>
    <row r="3812" spans="1:9" x14ac:dyDescent="0.25">
      <c r="A3812" t="s">
        <v>9</v>
      </c>
      <c r="B3812" t="s">
        <v>137</v>
      </c>
      <c r="C3812" t="s">
        <v>138</v>
      </c>
      <c r="D3812" t="s">
        <v>483</v>
      </c>
      <c r="E3812" t="s">
        <v>15</v>
      </c>
      <c r="F3812" t="s">
        <v>17</v>
      </c>
      <c r="G3812">
        <v>2012</v>
      </c>
      <c r="H3812">
        <v>0</v>
      </c>
      <c r="I3812">
        <v>2.4319999999999999</v>
      </c>
    </row>
    <row r="3813" spans="1:9" x14ac:dyDescent="0.25">
      <c r="A3813" t="s">
        <v>9</v>
      </c>
      <c r="B3813" t="s">
        <v>137</v>
      </c>
      <c r="C3813" t="s">
        <v>138</v>
      </c>
      <c r="D3813" t="s">
        <v>483</v>
      </c>
      <c r="E3813" t="s">
        <v>15</v>
      </c>
      <c r="F3813" t="s">
        <v>17</v>
      </c>
      <c r="G3813">
        <v>2013</v>
      </c>
      <c r="H3813">
        <v>0.06</v>
      </c>
      <c r="I3813">
        <v>2.7789999999999999</v>
      </c>
    </row>
    <row r="3814" spans="1:9" x14ac:dyDescent="0.25">
      <c r="A3814" t="s">
        <v>9</v>
      </c>
      <c r="B3814" t="s">
        <v>137</v>
      </c>
      <c r="C3814" t="s">
        <v>138</v>
      </c>
      <c r="D3814" t="s">
        <v>483</v>
      </c>
      <c r="E3814" t="s">
        <v>15</v>
      </c>
      <c r="F3814" t="s">
        <v>17</v>
      </c>
      <c r="G3814">
        <v>2014</v>
      </c>
      <c r="H3814">
        <v>0.06</v>
      </c>
      <c r="I3814">
        <v>3.4740000000000002</v>
      </c>
    </row>
    <row r="3815" spans="1:9" x14ac:dyDescent="0.25">
      <c r="A3815" t="s">
        <v>9</v>
      </c>
      <c r="B3815" t="s">
        <v>137</v>
      </c>
      <c r="C3815" t="s">
        <v>138</v>
      </c>
      <c r="D3815" t="s">
        <v>483</v>
      </c>
      <c r="E3815" t="s">
        <v>15</v>
      </c>
      <c r="F3815" t="s">
        <v>17</v>
      </c>
      <c r="G3815">
        <v>2015</v>
      </c>
      <c r="H3815">
        <v>0.06</v>
      </c>
      <c r="I3815">
        <v>4.3419999999999996</v>
      </c>
    </row>
    <row r="3816" spans="1:9" x14ac:dyDescent="0.25">
      <c r="A3816" t="s">
        <v>9</v>
      </c>
      <c r="B3816" t="s">
        <v>137</v>
      </c>
      <c r="C3816" t="s">
        <v>138</v>
      </c>
      <c r="D3816" t="s">
        <v>483</v>
      </c>
      <c r="E3816" t="s">
        <v>15</v>
      </c>
      <c r="F3816" t="s">
        <v>17</v>
      </c>
      <c r="G3816">
        <v>2016</v>
      </c>
      <c r="H3816">
        <v>9.4E-2</v>
      </c>
      <c r="I3816">
        <v>5.2110000000000003</v>
      </c>
    </row>
    <row r="3817" spans="1:9" x14ac:dyDescent="0.25">
      <c r="A3817" t="s">
        <v>9</v>
      </c>
      <c r="B3817" t="s">
        <v>137</v>
      </c>
      <c r="C3817" t="s">
        <v>138</v>
      </c>
      <c r="D3817" t="s">
        <v>483</v>
      </c>
      <c r="E3817" t="s">
        <v>15</v>
      </c>
      <c r="F3817" t="s">
        <v>17</v>
      </c>
      <c r="G3817">
        <v>2017</v>
      </c>
      <c r="H3817">
        <v>9.4E-2</v>
      </c>
      <c r="I3817">
        <v>6.08</v>
      </c>
    </row>
    <row r="3818" spans="1:9" x14ac:dyDescent="0.25">
      <c r="A3818" t="s">
        <v>9</v>
      </c>
      <c r="B3818" t="s">
        <v>137</v>
      </c>
      <c r="C3818" t="s">
        <v>138</v>
      </c>
      <c r="D3818" t="s">
        <v>483</v>
      </c>
      <c r="E3818" t="s">
        <v>15</v>
      </c>
      <c r="F3818" t="s">
        <v>17</v>
      </c>
      <c r="G3818">
        <v>2018</v>
      </c>
      <c r="H3818">
        <v>0.224</v>
      </c>
    </row>
    <row r="3819" spans="1:9" x14ac:dyDescent="0.25">
      <c r="A3819" t="s">
        <v>9</v>
      </c>
      <c r="B3819" t="s">
        <v>137</v>
      </c>
      <c r="C3819" t="s">
        <v>138</v>
      </c>
      <c r="D3819" t="s">
        <v>483</v>
      </c>
      <c r="E3819" t="s">
        <v>15</v>
      </c>
      <c r="F3819" t="s">
        <v>17</v>
      </c>
      <c r="G3819">
        <v>2019</v>
      </c>
      <c r="H3819">
        <v>7.4340000000000002</v>
      </c>
    </row>
    <row r="3820" spans="1:9" x14ac:dyDescent="0.25">
      <c r="A3820" t="s">
        <v>9</v>
      </c>
      <c r="B3820" t="s">
        <v>137</v>
      </c>
      <c r="C3820" t="s">
        <v>138</v>
      </c>
      <c r="D3820" t="s">
        <v>483</v>
      </c>
      <c r="E3820" t="s">
        <v>15</v>
      </c>
      <c r="F3820" t="s">
        <v>26</v>
      </c>
      <c r="G3820">
        <v>2018</v>
      </c>
      <c r="H3820">
        <v>1</v>
      </c>
    </row>
    <row r="3821" spans="1:9" x14ac:dyDescent="0.25">
      <c r="A3821" t="s">
        <v>9</v>
      </c>
      <c r="B3821" t="s">
        <v>137</v>
      </c>
      <c r="C3821" t="s">
        <v>138</v>
      </c>
      <c r="D3821" t="s">
        <v>483</v>
      </c>
      <c r="E3821" t="s">
        <v>15</v>
      </c>
      <c r="F3821" t="s">
        <v>26</v>
      </c>
      <c r="G3821">
        <v>2019</v>
      </c>
      <c r="H3821">
        <v>89</v>
      </c>
    </row>
    <row r="3822" spans="1:9" x14ac:dyDescent="0.25">
      <c r="A3822" t="s">
        <v>9</v>
      </c>
      <c r="B3822" t="s">
        <v>139</v>
      </c>
      <c r="C3822" t="s">
        <v>140</v>
      </c>
      <c r="D3822" t="s">
        <v>482</v>
      </c>
      <c r="E3822" t="s">
        <v>12</v>
      </c>
      <c r="F3822" t="s">
        <v>12</v>
      </c>
      <c r="G3822">
        <v>2000</v>
      </c>
      <c r="H3822">
        <v>1190</v>
      </c>
      <c r="I3822">
        <v>3793.3719999999998</v>
      </c>
    </row>
    <row r="3823" spans="1:9" x14ac:dyDescent="0.25">
      <c r="A3823" t="s">
        <v>9</v>
      </c>
      <c r="B3823" t="s">
        <v>139</v>
      </c>
      <c r="C3823" t="s">
        <v>140</v>
      </c>
      <c r="D3823" t="s">
        <v>482</v>
      </c>
      <c r="E3823" t="s">
        <v>12</v>
      </c>
      <c r="F3823" t="s">
        <v>12</v>
      </c>
      <c r="G3823">
        <v>2001</v>
      </c>
      <c r="H3823">
        <v>1190</v>
      </c>
      <c r="I3823">
        <v>4923.3720000000003</v>
      </c>
    </row>
    <row r="3824" spans="1:9" x14ac:dyDescent="0.25">
      <c r="A3824" t="s">
        <v>9</v>
      </c>
      <c r="B3824" t="s">
        <v>139</v>
      </c>
      <c r="C3824" t="s">
        <v>140</v>
      </c>
      <c r="D3824" t="s">
        <v>482</v>
      </c>
      <c r="E3824" t="s">
        <v>12</v>
      </c>
      <c r="F3824" t="s">
        <v>12</v>
      </c>
      <c r="G3824">
        <v>2002</v>
      </c>
      <c r="H3824">
        <v>1190</v>
      </c>
      <c r="I3824">
        <v>4784.3720000000003</v>
      </c>
    </row>
    <row r="3825" spans="1:9" x14ac:dyDescent="0.25">
      <c r="A3825" t="s">
        <v>9</v>
      </c>
      <c r="B3825" t="s">
        <v>139</v>
      </c>
      <c r="C3825" t="s">
        <v>140</v>
      </c>
      <c r="D3825" t="s">
        <v>482</v>
      </c>
      <c r="E3825" t="s">
        <v>12</v>
      </c>
      <c r="F3825" t="s">
        <v>12</v>
      </c>
      <c r="G3825">
        <v>2003</v>
      </c>
      <c r="H3825">
        <v>1190</v>
      </c>
      <c r="I3825">
        <v>3496.3719999999998</v>
      </c>
    </row>
    <row r="3826" spans="1:9" x14ac:dyDescent="0.25">
      <c r="A3826" t="s">
        <v>9</v>
      </c>
      <c r="B3826" t="s">
        <v>139</v>
      </c>
      <c r="C3826" t="s">
        <v>140</v>
      </c>
      <c r="D3826" t="s">
        <v>482</v>
      </c>
      <c r="E3826" t="s">
        <v>12</v>
      </c>
      <c r="F3826" t="s">
        <v>12</v>
      </c>
      <c r="G3826">
        <v>2004</v>
      </c>
      <c r="H3826">
        <v>1190</v>
      </c>
      <c r="I3826">
        <v>4215.3720000000003</v>
      </c>
    </row>
    <row r="3827" spans="1:9" x14ac:dyDescent="0.25">
      <c r="A3827" t="s">
        <v>9</v>
      </c>
      <c r="B3827" t="s">
        <v>139</v>
      </c>
      <c r="C3827" t="s">
        <v>140</v>
      </c>
      <c r="D3827" t="s">
        <v>482</v>
      </c>
      <c r="E3827" t="s">
        <v>12</v>
      </c>
      <c r="F3827" t="s">
        <v>12</v>
      </c>
      <c r="G3827">
        <v>2005</v>
      </c>
      <c r="H3827">
        <v>1190</v>
      </c>
      <c r="I3827">
        <v>4487.3720000000003</v>
      </c>
    </row>
    <row r="3828" spans="1:9" x14ac:dyDescent="0.25">
      <c r="A3828" t="s">
        <v>9</v>
      </c>
      <c r="B3828" t="s">
        <v>139</v>
      </c>
      <c r="C3828" t="s">
        <v>140</v>
      </c>
      <c r="D3828" t="s">
        <v>482</v>
      </c>
      <c r="E3828" t="s">
        <v>12</v>
      </c>
      <c r="F3828" t="s">
        <v>12</v>
      </c>
      <c r="G3828">
        <v>2006</v>
      </c>
      <c r="H3828">
        <v>1190</v>
      </c>
      <c r="I3828">
        <v>2467.6999999999998</v>
      </c>
    </row>
    <row r="3829" spans="1:9" x14ac:dyDescent="0.25">
      <c r="A3829" t="s">
        <v>9</v>
      </c>
      <c r="B3829" t="s">
        <v>139</v>
      </c>
      <c r="C3829" t="s">
        <v>140</v>
      </c>
      <c r="D3829" t="s">
        <v>482</v>
      </c>
      <c r="E3829" t="s">
        <v>12</v>
      </c>
      <c r="F3829" t="s">
        <v>12</v>
      </c>
      <c r="G3829">
        <v>2007</v>
      </c>
      <c r="H3829">
        <v>1190</v>
      </c>
      <c r="I3829">
        <v>2083.4</v>
      </c>
    </row>
    <row r="3830" spans="1:9" x14ac:dyDescent="0.25">
      <c r="A3830" t="s">
        <v>9</v>
      </c>
      <c r="B3830" t="s">
        <v>139</v>
      </c>
      <c r="C3830" t="s">
        <v>140</v>
      </c>
      <c r="D3830" t="s">
        <v>482</v>
      </c>
      <c r="E3830" t="s">
        <v>12</v>
      </c>
      <c r="F3830" t="s">
        <v>12</v>
      </c>
      <c r="G3830">
        <v>2008</v>
      </c>
      <c r="H3830">
        <v>1190</v>
      </c>
      <c r="I3830">
        <v>1763</v>
      </c>
    </row>
    <row r="3831" spans="1:9" x14ac:dyDescent="0.25">
      <c r="A3831" t="s">
        <v>9</v>
      </c>
      <c r="B3831" t="s">
        <v>139</v>
      </c>
      <c r="C3831" t="s">
        <v>140</v>
      </c>
      <c r="D3831" t="s">
        <v>482</v>
      </c>
      <c r="E3831" t="s">
        <v>12</v>
      </c>
      <c r="F3831" t="s">
        <v>12</v>
      </c>
      <c r="G3831">
        <v>2009</v>
      </c>
      <c r="H3831">
        <v>1190</v>
      </c>
      <c r="I3831">
        <v>1708</v>
      </c>
    </row>
    <row r="3832" spans="1:9" x14ac:dyDescent="0.25">
      <c r="A3832" t="s">
        <v>9</v>
      </c>
      <c r="B3832" t="s">
        <v>139</v>
      </c>
      <c r="C3832" t="s">
        <v>140</v>
      </c>
      <c r="D3832" t="s">
        <v>482</v>
      </c>
      <c r="E3832" t="s">
        <v>12</v>
      </c>
      <c r="F3832" t="s">
        <v>12</v>
      </c>
      <c r="G3832">
        <v>2010</v>
      </c>
      <c r="H3832">
        <v>1190</v>
      </c>
      <c r="I3832">
        <v>2712</v>
      </c>
    </row>
    <row r="3833" spans="1:9" x14ac:dyDescent="0.25">
      <c r="A3833" t="s">
        <v>9</v>
      </c>
      <c r="B3833" t="s">
        <v>139</v>
      </c>
      <c r="C3833" t="s">
        <v>140</v>
      </c>
      <c r="D3833" t="s">
        <v>482</v>
      </c>
      <c r="E3833" t="s">
        <v>12</v>
      </c>
      <c r="F3833" t="s">
        <v>12</v>
      </c>
      <c r="G3833">
        <v>2011</v>
      </c>
      <c r="H3833">
        <v>1200</v>
      </c>
      <c r="I3833">
        <v>3812</v>
      </c>
    </row>
    <row r="3834" spans="1:9" x14ac:dyDescent="0.25">
      <c r="A3834" t="s">
        <v>9</v>
      </c>
      <c r="B3834" t="s">
        <v>139</v>
      </c>
      <c r="C3834" t="s">
        <v>140</v>
      </c>
      <c r="D3834" t="s">
        <v>482</v>
      </c>
      <c r="E3834" t="s">
        <v>12</v>
      </c>
      <c r="F3834" t="s">
        <v>12</v>
      </c>
      <c r="G3834">
        <v>2012</v>
      </c>
      <c r="H3834">
        <v>1200</v>
      </c>
      <c r="I3834">
        <v>3575</v>
      </c>
    </row>
    <row r="3835" spans="1:9" x14ac:dyDescent="0.25">
      <c r="A3835" t="s">
        <v>9</v>
      </c>
      <c r="B3835" t="s">
        <v>139</v>
      </c>
      <c r="C3835" t="s">
        <v>140</v>
      </c>
      <c r="D3835" t="s">
        <v>482</v>
      </c>
      <c r="E3835" t="s">
        <v>12</v>
      </c>
      <c r="F3835" t="s">
        <v>12</v>
      </c>
      <c r="G3835">
        <v>2013</v>
      </c>
      <c r="H3835">
        <v>1200</v>
      </c>
      <c r="I3835">
        <v>4022.4580000000001</v>
      </c>
    </row>
    <row r="3836" spans="1:9" x14ac:dyDescent="0.25">
      <c r="A3836" t="s">
        <v>9</v>
      </c>
      <c r="B3836" t="s">
        <v>139</v>
      </c>
      <c r="C3836" t="s">
        <v>140</v>
      </c>
      <c r="D3836" t="s">
        <v>482</v>
      </c>
      <c r="E3836" t="s">
        <v>12</v>
      </c>
      <c r="F3836" t="s">
        <v>12</v>
      </c>
      <c r="G3836">
        <v>2014</v>
      </c>
      <c r="H3836">
        <v>1200</v>
      </c>
      <c r="I3836">
        <v>4380.3599999999997</v>
      </c>
    </row>
    <row r="3837" spans="1:9" x14ac:dyDescent="0.25">
      <c r="A3837" t="s">
        <v>9</v>
      </c>
      <c r="B3837" t="s">
        <v>139</v>
      </c>
      <c r="C3837" t="s">
        <v>140</v>
      </c>
      <c r="D3837" t="s">
        <v>482</v>
      </c>
      <c r="E3837" t="s">
        <v>12</v>
      </c>
      <c r="F3837" t="s">
        <v>12</v>
      </c>
      <c r="G3837">
        <v>2015</v>
      </c>
      <c r="H3837">
        <v>1200</v>
      </c>
      <c r="I3837">
        <v>4277</v>
      </c>
    </row>
    <row r="3838" spans="1:9" x14ac:dyDescent="0.25">
      <c r="A3838" t="s">
        <v>9</v>
      </c>
      <c r="B3838" t="s">
        <v>139</v>
      </c>
      <c r="C3838" t="s">
        <v>140</v>
      </c>
      <c r="D3838" t="s">
        <v>482</v>
      </c>
      <c r="E3838" t="s">
        <v>12</v>
      </c>
      <c r="F3838" t="s">
        <v>12</v>
      </c>
      <c r="G3838">
        <v>2016</v>
      </c>
      <c r="H3838">
        <v>1200</v>
      </c>
      <c r="I3838">
        <v>4065.9</v>
      </c>
    </row>
    <row r="3839" spans="1:9" x14ac:dyDescent="0.25">
      <c r="A3839" t="s">
        <v>9</v>
      </c>
      <c r="B3839" t="s">
        <v>139</v>
      </c>
      <c r="C3839" t="s">
        <v>140</v>
      </c>
      <c r="D3839" t="s">
        <v>482</v>
      </c>
      <c r="E3839" t="s">
        <v>12</v>
      </c>
      <c r="F3839" t="s">
        <v>12</v>
      </c>
      <c r="G3839">
        <v>2017</v>
      </c>
      <c r="H3839">
        <v>1200</v>
      </c>
      <c r="I3839">
        <v>3685.8</v>
      </c>
    </row>
    <row r="3840" spans="1:9" x14ac:dyDescent="0.25">
      <c r="A3840" t="s">
        <v>9</v>
      </c>
      <c r="B3840" t="s">
        <v>139</v>
      </c>
      <c r="C3840" t="s">
        <v>140</v>
      </c>
      <c r="D3840" t="s">
        <v>482</v>
      </c>
      <c r="E3840" t="s">
        <v>12</v>
      </c>
      <c r="F3840" t="s">
        <v>12</v>
      </c>
      <c r="G3840">
        <v>2018</v>
      </c>
      <c r="H3840">
        <v>1200</v>
      </c>
    </row>
    <row r="3841" spans="1:9" x14ac:dyDescent="0.25">
      <c r="A3841" t="s">
        <v>9</v>
      </c>
      <c r="B3841" t="s">
        <v>139</v>
      </c>
      <c r="C3841" t="s">
        <v>140</v>
      </c>
      <c r="D3841" t="s">
        <v>482</v>
      </c>
      <c r="E3841" t="s">
        <v>12</v>
      </c>
      <c r="F3841" t="s">
        <v>12</v>
      </c>
      <c r="G3841">
        <v>2019</v>
      </c>
      <c r="H3841">
        <v>1200</v>
      </c>
    </row>
    <row r="3842" spans="1:9" x14ac:dyDescent="0.25">
      <c r="A3842" t="s">
        <v>9</v>
      </c>
      <c r="B3842" t="s">
        <v>139</v>
      </c>
      <c r="C3842" t="s">
        <v>140</v>
      </c>
      <c r="D3842" t="s">
        <v>483</v>
      </c>
      <c r="E3842" t="s">
        <v>22</v>
      </c>
      <c r="F3842" t="s">
        <v>23</v>
      </c>
      <c r="G3842">
        <v>2000</v>
      </c>
      <c r="H3842">
        <v>61.5</v>
      </c>
      <c r="I3842">
        <v>84.55</v>
      </c>
    </row>
    <row r="3843" spans="1:9" x14ac:dyDescent="0.25">
      <c r="A3843" t="s">
        <v>9</v>
      </c>
      <c r="B3843" t="s">
        <v>139</v>
      </c>
      <c r="C3843" t="s">
        <v>140</v>
      </c>
      <c r="D3843" t="s">
        <v>483</v>
      </c>
      <c r="E3843" t="s">
        <v>22</v>
      </c>
      <c r="F3843" t="s">
        <v>23</v>
      </c>
      <c r="G3843">
        <v>2001</v>
      </c>
      <c r="H3843">
        <v>61.5</v>
      </c>
      <c r="I3843">
        <v>92.6</v>
      </c>
    </row>
    <row r="3844" spans="1:9" x14ac:dyDescent="0.25">
      <c r="A3844" t="s">
        <v>9</v>
      </c>
      <c r="B3844" t="s">
        <v>139</v>
      </c>
      <c r="C3844" t="s">
        <v>140</v>
      </c>
      <c r="D3844" t="s">
        <v>483</v>
      </c>
      <c r="E3844" t="s">
        <v>22</v>
      </c>
      <c r="F3844" t="s">
        <v>23</v>
      </c>
      <c r="G3844">
        <v>2002</v>
      </c>
      <c r="H3844">
        <v>81.5</v>
      </c>
      <c r="I3844">
        <v>73.349000000000004</v>
      </c>
    </row>
    <row r="3845" spans="1:9" x14ac:dyDescent="0.25">
      <c r="A3845" t="s">
        <v>9</v>
      </c>
      <c r="B3845" t="s">
        <v>139</v>
      </c>
      <c r="C3845" t="s">
        <v>140</v>
      </c>
      <c r="D3845" t="s">
        <v>483</v>
      </c>
      <c r="E3845" t="s">
        <v>22</v>
      </c>
      <c r="F3845" t="s">
        <v>23</v>
      </c>
      <c r="G3845">
        <v>2003</v>
      </c>
      <c r="H3845">
        <v>81.5</v>
      </c>
      <c r="I3845">
        <v>90.66</v>
      </c>
    </row>
    <row r="3846" spans="1:9" x14ac:dyDescent="0.25">
      <c r="A3846" t="s">
        <v>9</v>
      </c>
      <c r="B3846" t="s">
        <v>139</v>
      </c>
      <c r="C3846" t="s">
        <v>140</v>
      </c>
      <c r="D3846" t="s">
        <v>483</v>
      </c>
      <c r="E3846" t="s">
        <v>22</v>
      </c>
      <c r="F3846" t="s">
        <v>23</v>
      </c>
      <c r="G3846">
        <v>2004</v>
      </c>
      <c r="H3846">
        <v>81.5</v>
      </c>
      <c r="I3846">
        <v>82.42</v>
      </c>
    </row>
    <row r="3847" spans="1:9" x14ac:dyDescent="0.25">
      <c r="A3847" t="s">
        <v>9</v>
      </c>
      <c r="B3847" t="s">
        <v>139</v>
      </c>
      <c r="C3847" t="s">
        <v>140</v>
      </c>
      <c r="D3847" t="s">
        <v>483</v>
      </c>
      <c r="E3847" t="s">
        <v>22</v>
      </c>
      <c r="F3847" t="s">
        <v>23</v>
      </c>
      <c r="G3847">
        <v>2005</v>
      </c>
      <c r="H3847">
        <v>81.5</v>
      </c>
      <c r="I3847">
        <v>70.603999999999999</v>
      </c>
    </row>
    <row r="3848" spans="1:9" x14ac:dyDescent="0.25">
      <c r="A3848" t="s">
        <v>9</v>
      </c>
      <c r="B3848" t="s">
        <v>139</v>
      </c>
      <c r="C3848" t="s">
        <v>140</v>
      </c>
      <c r="D3848" t="s">
        <v>483</v>
      </c>
      <c r="E3848" t="s">
        <v>22</v>
      </c>
      <c r="F3848" t="s">
        <v>23</v>
      </c>
      <c r="G3848">
        <v>2006</v>
      </c>
      <c r="H3848">
        <v>81.5</v>
      </c>
      <c r="I3848">
        <v>73.635999999999996</v>
      </c>
    </row>
    <row r="3849" spans="1:9" x14ac:dyDescent="0.25">
      <c r="A3849" t="s">
        <v>9</v>
      </c>
      <c r="B3849" t="s">
        <v>139</v>
      </c>
      <c r="C3849" t="s">
        <v>140</v>
      </c>
      <c r="D3849" t="s">
        <v>483</v>
      </c>
      <c r="E3849" t="s">
        <v>22</v>
      </c>
      <c r="F3849" t="s">
        <v>23</v>
      </c>
      <c r="G3849">
        <v>2007</v>
      </c>
      <c r="H3849">
        <v>81.5</v>
      </c>
      <c r="I3849">
        <v>57.942999999999998</v>
      </c>
    </row>
    <row r="3850" spans="1:9" x14ac:dyDescent="0.25">
      <c r="A3850" t="s">
        <v>9</v>
      </c>
      <c r="B3850" t="s">
        <v>139</v>
      </c>
      <c r="C3850" t="s">
        <v>140</v>
      </c>
      <c r="D3850" t="s">
        <v>483</v>
      </c>
      <c r="E3850" t="s">
        <v>22</v>
      </c>
      <c r="F3850" t="s">
        <v>23</v>
      </c>
      <c r="G3850">
        <v>2008</v>
      </c>
      <c r="H3850">
        <v>81.5</v>
      </c>
      <c r="I3850">
        <v>51.643999999999998</v>
      </c>
    </row>
    <row r="3851" spans="1:9" x14ac:dyDescent="0.25">
      <c r="A3851" t="s">
        <v>9</v>
      </c>
      <c r="B3851" t="s">
        <v>139</v>
      </c>
      <c r="C3851" t="s">
        <v>140</v>
      </c>
      <c r="D3851" t="s">
        <v>483</v>
      </c>
      <c r="E3851" t="s">
        <v>22</v>
      </c>
      <c r="F3851" t="s">
        <v>23</v>
      </c>
      <c r="G3851">
        <v>2009</v>
      </c>
      <c r="H3851">
        <v>82</v>
      </c>
      <c r="I3851">
        <v>51.085999999999999</v>
      </c>
    </row>
    <row r="3852" spans="1:9" x14ac:dyDescent="0.25">
      <c r="A3852" t="s">
        <v>9</v>
      </c>
      <c r="B3852" t="s">
        <v>139</v>
      </c>
      <c r="C3852" t="s">
        <v>140</v>
      </c>
      <c r="D3852" t="s">
        <v>483</v>
      </c>
      <c r="E3852" t="s">
        <v>22</v>
      </c>
      <c r="F3852" t="s">
        <v>23</v>
      </c>
      <c r="G3852">
        <v>2010</v>
      </c>
      <c r="H3852">
        <v>82</v>
      </c>
      <c r="I3852">
        <v>58.16</v>
      </c>
    </row>
    <row r="3853" spans="1:9" x14ac:dyDescent="0.25">
      <c r="A3853" t="s">
        <v>9</v>
      </c>
      <c r="B3853" t="s">
        <v>139</v>
      </c>
      <c r="C3853" t="s">
        <v>140</v>
      </c>
      <c r="D3853" t="s">
        <v>483</v>
      </c>
      <c r="E3853" t="s">
        <v>22</v>
      </c>
      <c r="F3853" t="s">
        <v>23</v>
      </c>
      <c r="G3853">
        <v>2011</v>
      </c>
      <c r="H3853">
        <v>100</v>
      </c>
      <c r="I3853">
        <v>65.48</v>
      </c>
    </row>
    <row r="3854" spans="1:9" x14ac:dyDescent="0.25">
      <c r="A3854" t="s">
        <v>9</v>
      </c>
      <c r="B3854" t="s">
        <v>139</v>
      </c>
      <c r="C3854" t="s">
        <v>140</v>
      </c>
      <c r="D3854" t="s">
        <v>483</v>
      </c>
      <c r="E3854" t="s">
        <v>22</v>
      </c>
      <c r="F3854" t="s">
        <v>23</v>
      </c>
      <c r="G3854">
        <v>2012</v>
      </c>
      <c r="H3854">
        <v>100</v>
      </c>
      <c r="I3854">
        <v>194.30099999999999</v>
      </c>
    </row>
    <row r="3855" spans="1:9" x14ac:dyDescent="0.25">
      <c r="A3855" t="s">
        <v>9</v>
      </c>
      <c r="B3855" t="s">
        <v>139</v>
      </c>
      <c r="C3855" t="s">
        <v>140</v>
      </c>
      <c r="D3855" t="s">
        <v>483</v>
      </c>
      <c r="E3855" t="s">
        <v>22</v>
      </c>
      <c r="F3855" t="s">
        <v>23</v>
      </c>
      <c r="G3855">
        <v>2013</v>
      </c>
      <c r="H3855">
        <v>100</v>
      </c>
      <c r="I3855">
        <v>179.12</v>
      </c>
    </row>
    <row r="3856" spans="1:9" x14ac:dyDescent="0.25">
      <c r="A3856" t="s">
        <v>9</v>
      </c>
      <c r="B3856" t="s">
        <v>139</v>
      </c>
      <c r="C3856" t="s">
        <v>140</v>
      </c>
      <c r="D3856" t="s">
        <v>483</v>
      </c>
      <c r="E3856" t="s">
        <v>22</v>
      </c>
      <c r="F3856" t="s">
        <v>23</v>
      </c>
      <c r="G3856">
        <v>2014</v>
      </c>
      <c r="H3856">
        <v>100</v>
      </c>
      <c r="I3856">
        <v>175.64</v>
      </c>
    </row>
    <row r="3857" spans="1:9" x14ac:dyDescent="0.25">
      <c r="A3857" t="s">
        <v>9</v>
      </c>
      <c r="B3857" t="s">
        <v>139</v>
      </c>
      <c r="C3857" t="s">
        <v>140</v>
      </c>
      <c r="D3857" t="s">
        <v>483</v>
      </c>
      <c r="E3857" t="s">
        <v>22</v>
      </c>
      <c r="F3857" t="s">
        <v>23</v>
      </c>
      <c r="G3857">
        <v>2015</v>
      </c>
      <c r="H3857">
        <v>100</v>
      </c>
      <c r="I3857">
        <v>199.28</v>
      </c>
    </row>
    <row r="3858" spans="1:9" x14ac:dyDescent="0.25">
      <c r="A3858" t="s">
        <v>9</v>
      </c>
      <c r="B3858" t="s">
        <v>139</v>
      </c>
      <c r="C3858" t="s">
        <v>140</v>
      </c>
      <c r="D3858" t="s">
        <v>483</v>
      </c>
      <c r="E3858" t="s">
        <v>22</v>
      </c>
      <c r="F3858" t="s">
        <v>23</v>
      </c>
      <c r="G3858">
        <v>2016</v>
      </c>
      <c r="H3858">
        <v>100</v>
      </c>
      <c r="I3858">
        <v>221.3</v>
      </c>
    </row>
    <row r="3859" spans="1:9" x14ac:dyDescent="0.25">
      <c r="A3859" t="s">
        <v>9</v>
      </c>
      <c r="B3859" t="s">
        <v>139</v>
      </c>
      <c r="C3859" t="s">
        <v>140</v>
      </c>
      <c r="D3859" t="s">
        <v>483</v>
      </c>
      <c r="E3859" t="s">
        <v>22</v>
      </c>
      <c r="F3859" t="s">
        <v>23</v>
      </c>
      <c r="G3859">
        <v>2017</v>
      </c>
      <c r="H3859">
        <v>100</v>
      </c>
      <c r="I3859">
        <v>227.35300000000001</v>
      </c>
    </row>
    <row r="3860" spans="1:9" x14ac:dyDescent="0.25">
      <c r="A3860" t="s">
        <v>9</v>
      </c>
      <c r="B3860" t="s">
        <v>139</v>
      </c>
      <c r="C3860" t="s">
        <v>140</v>
      </c>
      <c r="D3860" t="s">
        <v>483</v>
      </c>
      <c r="E3860" t="s">
        <v>22</v>
      </c>
      <c r="F3860" t="s">
        <v>23</v>
      </c>
      <c r="G3860">
        <v>2018</v>
      </c>
      <c r="H3860">
        <v>100</v>
      </c>
    </row>
    <row r="3861" spans="1:9" x14ac:dyDescent="0.25">
      <c r="A3861" t="s">
        <v>9</v>
      </c>
      <c r="B3861" t="s">
        <v>139</v>
      </c>
      <c r="C3861" t="s">
        <v>140</v>
      </c>
      <c r="D3861" t="s">
        <v>483</v>
      </c>
      <c r="E3861" t="s">
        <v>22</v>
      </c>
      <c r="F3861" t="s">
        <v>23</v>
      </c>
      <c r="G3861">
        <v>2019</v>
      </c>
      <c r="H3861">
        <v>101</v>
      </c>
    </row>
    <row r="3862" spans="1:9" x14ac:dyDescent="0.25">
      <c r="A3862" t="s">
        <v>9</v>
      </c>
      <c r="B3862" t="s">
        <v>139</v>
      </c>
      <c r="C3862" t="s">
        <v>140</v>
      </c>
      <c r="D3862" t="s">
        <v>483</v>
      </c>
      <c r="E3862" t="s">
        <v>13</v>
      </c>
      <c r="F3862" t="s">
        <v>14</v>
      </c>
      <c r="G3862">
        <v>2000</v>
      </c>
      <c r="H3862">
        <v>668.29499999999996</v>
      </c>
      <c r="I3862">
        <v>3208.0360000000001</v>
      </c>
    </row>
    <row r="3863" spans="1:9" x14ac:dyDescent="0.25">
      <c r="A3863" t="s">
        <v>9</v>
      </c>
      <c r="B3863" t="s">
        <v>139</v>
      </c>
      <c r="C3863" t="s">
        <v>140</v>
      </c>
      <c r="D3863" t="s">
        <v>483</v>
      </c>
      <c r="E3863" t="s">
        <v>13</v>
      </c>
      <c r="F3863" t="s">
        <v>14</v>
      </c>
      <c r="G3863">
        <v>2001</v>
      </c>
      <c r="H3863">
        <v>668.29499999999996</v>
      </c>
      <c r="I3863">
        <v>3008.0360000000001</v>
      </c>
    </row>
    <row r="3864" spans="1:9" x14ac:dyDescent="0.25">
      <c r="A3864" t="s">
        <v>9</v>
      </c>
      <c r="B3864" t="s">
        <v>139</v>
      </c>
      <c r="C3864" t="s">
        <v>140</v>
      </c>
      <c r="D3864" t="s">
        <v>483</v>
      </c>
      <c r="E3864" t="s">
        <v>13</v>
      </c>
      <c r="F3864" t="s">
        <v>14</v>
      </c>
      <c r="G3864">
        <v>2002</v>
      </c>
      <c r="H3864">
        <v>668.29499999999996</v>
      </c>
      <c r="I3864">
        <v>3808.0360000000001</v>
      </c>
    </row>
    <row r="3865" spans="1:9" x14ac:dyDescent="0.25">
      <c r="A3865" t="s">
        <v>9</v>
      </c>
      <c r="B3865" t="s">
        <v>139</v>
      </c>
      <c r="C3865" t="s">
        <v>140</v>
      </c>
      <c r="D3865" t="s">
        <v>483</v>
      </c>
      <c r="E3865" t="s">
        <v>13</v>
      </c>
      <c r="F3865" t="s">
        <v>14</v>
      </c>
      <c r="G3865">
        <v>2003</v>
      </c>
      <c r="H3865">
        <v>668.29499999999996</v>
      </c>
      <c r="I3865">
        <v>5308.0360000000001</v>
      </c>
    </row>
    <row r="3866" spans="1:9" x14ac:dyDescent="0.25">
      <c r="A3866" t="s">
        <v>9</v>
      </c>
      <c r="B3866" t="s">
        <v>139</v>
      </c>
      <c r="C3866" t="s">
        <v>140</v>
      </c>
      <c r="D3866" t="s">
        <v>483</v>
      </c>
      <c r="E3866" t="s">
        <v>13</v>
      </c>
      <c r="F3866" t="s">
        <v>14</v>
      </c>
      <c r="G3866">
        <v>2004</v>
      </c>
      <c r="H3866">
        <v>668.29499999999996</v>
      </c>
      <c r="I3866">
        <v>5508.0360000000001</v>
      </c>
    </row>
    <row r="3867" spans="1:9" x14ac:dyDescent="0.25">
      <c r="A3867" t="s">
        <v>9</v>
      </c>
      <c r="B3867" t="s">
        <v>139</v>
      </c>
      <c r="C3867" t="s">
        <v>140</v>
      </c>
      <c r="D3867" t="s">
        <v>483</v>
      </c>
      <c r="E3867" t="s">
        <v>13</v>
      </c>
      <c r="F3867" t="s">
        <v>14</v>
      </c>
      <c r="G3867">
        <v>2005</v>
      </c>
      <c r="H3867">
        <v>668.29499999999996</v>
      </c>
      <c r="I3867">
        <v>4908.0360000000001</v>
      </c>
    </row>
    <row r="3868" spans="1:9" x14ac:dyDescent="0.25">
      <c r="A3868" t="s">
        <v>9</v>
      </c>
      <c r="B3868" t="s">
        <v>139</v>
      </c>
      <c r="C3868" t="s">
        <v>140</v>
      </c>
      <c r="D3868" t="s">
        <v>483</v>
      </c>
      <c r="E3868" t="s">
        <v>13</v>
      </c>
      <c r="F3868" t="s">
        <v>14</v>
      </c>
      <c r="G3868">
        <v>2006</v>
      </c>
      <c r="H3868">
        <v>668.29499999999996</v>
      </c>
      <c r="I3868">
        <v>5318.0360000000001</v>
      </c>
    </row>
    <row r="3869" spans="1:9" x14ac:dyDescent="0.25">
      <c r="A3869" t="s">
        <v>9</v>
      </c>
      <c r="B3869" t="s">
        <v>139</v>
      </c>
      <c r="C3869" t="s">
        <v>140</v>
      </c>
      <c r="D3869" t="s">
        <v>483</v>
      </c>
      <c r="E3869" t="s">
        <v>13</v>
      </c>
      <c r="F3869" t="s">
        <v>14</v>
      </c>
      <c r="G3869">
        <v>2007</v>
      </c>
      <c r="H3869">
        <v>668.29499999999996</v>
      </c>
      <c r="I3869">
        <v>5391.0360000000001</v>
      </c>
    </row>
    <row r="3870" spans="1:9" x14ac:dyDescent="0.25">
      <c r="A3870" t="s">
        <v>9</v>
      </c>
      <c r="B3870" t="s">
        <v>139</v>
      </c>
      <c r="C3870" t="s">
        <v>140</v>
      </c>
      <c r="D3870" t="s">
        <v>483</v>
      </c>
      <c r="E3870" t="s">
        <v>13</v>
      </c>
      <c r="F3870" t="s">
        <v>14</v>
      </c>
      <c r="G3870">
        <v>2008</v>
      </c>
      <c r="H3870">
        <v>752.29499999999996</v>
      </c>
      <c r="I3870">
        <v>5716.0360000000001</v>
      </c>
    </row>
    <row r="3871" spans="1:9" x14ac:dyDescent="0.25">
      <c r="A3871" t="s">
        <v>9</v>
      </c>
      <c r="B3871" t="s">
        <v>139</v>
      </c>
      <c r="C3871" t="s">
        <v>140</v>
      </c>
      <c r="D3871" t="s">
        <v>483</v>
      </c>
      <c r="E3871" t="s">
        <v>13</v>
      </c>
      <c r="F3871" t="s">
        <v>14</v>
      </c>
      <c r="G3871">
        <v>2009</v>
      </c>
      <c r="H3871">
        <v>752.29499999999996</v>
      </c>
      <c r="I3871">
        <v>5466.0360000000001</v>
      </c>
    </row>
    <row r="3872" spans="1:9" x14ac:dyDescent="0.25">
      <c r="A3872" t="s">
        <v>9</v>
      </c>
      <c r="B3872" t="s">
        <v>139</v>
      </c>
      <c r="C3872" t="s">
        <v>140</v>
      </c>
      <c r="D3872" t="s">
        <v>483</v>
      </c>
      <c r="E3872" t="s">
        <v>13</v>
      </c>
      <c r="F3872" t="s">
        <v>14</v>
      </c>
      <c r="G3872">
        <v>2010</v>
      </c>
      <c r="H3872">
        <v>753.39499999999998</v>
      </c>
      <c r="I3872">
        <v>5807.3360000000002</v>
      </c>
    </row>
    <row r="3873" spans="1:9" x14ac:dyDescent="0.25">
      <c r="A3873" t="s">
        <v>9</v>
      </c>
      <c r="B3873" t="s">
        <v>139</v>
      </c>
      <c r="C3873" t="s">
        <v>140</v>
      </c>
      <c r="D3873" t="s">
        <v>483</v>
      </c>
      <c r="E3873" t="s">
        <v>13</v>
      </c>
      <c r="F3873" t="s">
        <v>14</v>
      </c>
      <c r="G3873">
        <v>2011</v>
      </c>
      <c r="H3873">
        <v>753.39499999999998</v>
      </c>
      <c r="I3873">
        <v>5211.6360000000004</v>
      </c>
    </row>
    <row r="3874" spans="1:9" x14ac:dyDescent="0.25">
      <c r="A3874" t="s">
        <v>9</v>
      </c>
      <c r="B3874" t="s">
        <v>139</v>
      </c>
      <c r="C3874" t="s">
        <v>140</v>
      </c>
      <c r="D3874" t="s">
        <v>483</v>
      </c>
      <c r="E3874" t="s">
        <v>13</v>
      </c>
      <c r="F3874" t="s">
        <v>14</v>
      </c>
      <c r="G3874">
        <v>2012</v>
      </c>
      <c r="H3874">
        <v>753.39499999999998</v>
      </c>
      <c r="I3874">
        <v>5398.6360000000004</v>
      </c>
    </row>
    <row r="3875" spans="1:9" x14ac:dyDescent="0.25">
      <c r="A3875" t="s">
        <v>9</v>
      </c>
      <c r="B3875" t="s">
        <v>139</v>
      </c>
      <c r="C3875" t="s">
        <v>140</v>
      </c>
      <c r="D3875" t="s">
        <v>483</v>
      </c>
      <c r="E3875" t="s">
        <v>13</v>
      </c>
      <c r="F3875" t="s">
        <v>14</v>
      </c>
      <c r="G3875">
        <v>2013</v>
      </c>
      <c r="H3875">
        <v>758.34499999999991</v>
      </c>
      <c r="I3875">
        <v>5003.7940000000008</v>
      </c>
    </row>
    <row r="3876" spans="1:9" x14ac:dyDescent="0.25">
      <c r="A3876" t="s">
        <v>9</v>
      </c>
      <c r="B3876" t="s">
        <v>139</v>
      </c>
      <c r="C3876" t="s">
        <v>140</v>
      </c>
      <c r="D3876" t="s">
        <v>483</v>
      </c>
      <c r="E3876" t="s">
        <v>13</v>
      </c>
      <c r="F3876" t="s">
        <v>14</v>
      </c>
      <c r="G3876">
        <v>2014</v>
      </c>
      <c r="H3876">
        <v>758.37</v>
      </c>
      <c r="I3876">
        <v>5439.4229999999998</v>
      </c>
    </row>
    <row r="3877" spans="1:9" x14ac:dyDescent="0.25">
      <c r="A3877" t="s">
        <v>9</v>
      </c>
      <c r="B3877" t="s">
        <v>139</v>
      </c>
      <c r="C3877" t="s">
        <v>140</v>
      </c>
      <c r="D3877" t="s">
        <v>483</v>
      </c>
      <c r="E3877" t="s">
        <v>13</v>
      </c>
      <c r="F3877" t="s">
        <v>14</v>
      </c>
      <c r="G3877">
        <v>2015</v>
      </c>
      <c r="H3877">
        <v>773.40499999999997</v>
      </c>
      <c r="I3877">
        <v>4997.6460000000006</v>
      </c>
    </row>
    <row r="3878" spans="1:9" x14ac:dyDescent="0.25">
      <c r="A3878" t="s">
        <v>9</v>
      </c>
      <c r="B3878" t="s">
        <v>139</v>
      </c>
      <c r="C3878" t="s">
        <v>140</v>
      </c>
      <c r="D3878" t="s">
        <v>483</v>
      </c>
      <c r="E3878" t="s">
        <v>13</v>
      </c>
      <c r="F3878" t="s">
        <v>14</v>
      </c>
      <c r="G3878">
        <v>2016</v>
      </c>
      <c r="H3878">
        <v>777.15499999999997</v>
      </c>
      <c r="I3878">
        <v>2624.123</v>
      </c>
    </row>
    <row r="3879" spans="1:9" x14ac:dyDescent="0.25">
      <c r="A3879" t="s">
        <v>9</v>
      </c>
      <c r="B3879" t="s">
        <v>139</v>
      </c>
      <c r="C3879" t="s">
        <v>140</v>
      </c>
      <c r="D3879" t="s">
        <v>483</v>
      </c>
      <c r="E3879" t="s">
        <v>13</v>
      </c>
      <c r="F3879" t="s">
        <v>14</v>
      </c>
      <c r="G3879">
        <v>2017</v>
      </c>
      <c r="H3879">
        <v>781.05500000000006</v>
      </c>
      <c r="I3879">
        <v>3975.518</v>
      </c>
    </row>
    <row r="3880" spans="1:9" x14ac:dyDescent="0.25">
      <c r="A3880" t="s">
        <v>9</v>
      </c>
      <c r="B3880" t="s">
        <v>139</v>
      </c>
      <c r="C3880" t="s">
        <v>140</v>
      </c>
      <c r="D3880" t="s">
        <v>483</v>
      </c>
      <c r="E3880" t="s">
        <v>13</v>
      </c>
      <c r="F3880" t="s">
        <v>14</v>
      </c>
      <c r="G3880">
        <v>2018</v>
      </c>
      <c r="H3880">
        <v>1081.0550000000001</v>
      </c>
    </row>
    <row r="3881" spans="1:9" x14ac:dyDescent="0.25">
      <c r="A3881" t="s">
        <v>9</v>
      </c>
      <c r="B3881" t="s">
        <v>139</v>
      </c>
      <c r="C3881" t="s">
        <v>140</v>
      </c>
      <c r="D3881" t="s">
        <v>483</v>
      </c>
      <c r="E3881" t="s">
        <v>13</v>
      </c>
      <c r="F3881" t="s">
        <v>14</v>
      </c>
      <c r="G3881">
        <v>2019</v>
      </c>
      <c r="H3881">
        <v>1081.0550000000001</v>
      </c>
    </row>
    <row r="3882" spans="1:9" x14ac:dyDescent="0.25">
      <c r="A3882" t="s">
        <v>9</v>
      </c>
      <c r="B3882" t="s">
        <v>139</v>
      </c>
      <c r="C3882" t="s">
        <v>140</v>
      </c>
      <c r="D3882" t="s">
        <v>483</v>
      </c>
      <c r="E3882" t="s">
        <v>15</v>
      </c>
      <c r="F3882" t="s">
        <v>17</v>
      </c>
      <c r="G3882">
        <v>2001</v>
      </c>
      <c r="H3882">
        <v>0</v>
      </c>
      <c r="I3882">
        <v>0</v>
      </c>
    </row>
    <row r="3883" spans="1:9" x14ac:dyDescent="0.25">
      <c r="A3883" t="s">
        <v>9</v>
      </c>
      <c r="B3883" t="s">
        <v>139</v>
      </c>
      <c r="C3883" t="s">
        <v>140</v>
      </c>
      <c r="D3883" t="s">
        <v>483</v>
      </c>
      <c r="E3883" t="s">
        <v>15</v>
      </c>
      <c r="F3883" t="s">
        <v>17</v>
      </c>
      <c r="G3883">
        <v>2002</v>
      </c>
      <c r="H3883">
        <v>0</v>
      </c>
      <c r="I3883">
        <v>0</v>
      </c>
    </row>
    <row r="3884" spans="1:9" x14ac:dyDescent="0.25">
      <c r="A3884" t="s">
        <v>9</v>
      </c>
      <c r="B3884" t="s">
        <v>139</v>
      </c>
      <c r="C3884" t="s">
        <v>140</v>
      </c>
      <c r="D3884" t="s">
        <v>483</v>
      </c>
      <c r="E3884" t="s">
        <v>15</v>
      </c>
      <c r="F3884" t="s">
        <v>17</v>
      </c>
      <c r="G3884">
        <v>2003</v>
      </c>
      <c r="H3884">
        <v>0</v>
      </c>
      <c r="I3884">
        <v>0</v>
      </c>
    </row>
    <row r="3885" spans="1:9" x14ac:dyDescent="0.25">
      <c r="A3885" t="s">
        <v>9</v>
      </c>
      <c r="B3885" t="s">
        <v>139</v>
      </c>
      <c r="C3885" t="s">
        <v>140</v>
      </c>
      <c r="D3885" t="s">
        <v>483</v>
      </c>
      <c r="E3885" t="s">
        <v>15</v>
      </c>
      <c r="F3885" t="s">
        <v>17</v>
      </c>
      <c r="G3885">
        <v>2004</v>
      </c>
      <c r="H3885">
        <v>0</v>
      </c>
      <c r="I3885">
        <v>0</v>
      </c>
    </row>
    <row r="3886" spans="1:9" x14ac:dyDescent="0.25">
      <c r="A3886" t="s">
        <v>9</v>
      </c>
      <c r="B3886" t="s">
        <v>139</v>
      </c>
      <c r="C3886" t="s">
        <v>140</v>
      </c>
      <c r="D3886" t="s">
        <v>483</v>
      </c>
      <c r="E3886" t="s">
        <v>15</v>
      </c>
      <c r="F3886" t="s">
        <v>17</v>
      </c>
      <c r="G3886">
        <v>2005</v>
      </c>
      <c r="H3886">
        <v>0</v>
      </c>
      <c r="I3886">
        <v>0</v>
      </c>
    </row>
    <row r="3887" spans="1:9" x14ac:dyDescent="0.25">
      <c r="A3887" t="s">
        <v>9</v>
      </c>
      <c r="B3887" t="s">
        <v>139</v>
      </c>
      <c r="C3887" t="s">
        <v>140</v>
      </c>
      <c r="D3887" t="s">
        <v>483</v>
      </c>
      <c r="E3887" t="s">
        <v>15</v>
      </c>
      <c r="F3887" t="s">
        <v>17</v>
      </c>
      <c r="G3887">
        <v>2006</v>
      </c>
      <c r="H3887">
        <v>2E-3</v>
      </c>
      <c r="I3887">
        <v>3.0000000000000001E-3</v>
      </c>
    </row>
    <row r="3888" spans="1:9" x14ac:dyDescent="0.25">
      <c r="A3888" t="s">
        <v>9</v>
      </c>
      <c r="B3888" t="s">
        <v>139</v>
      </c>
      <c r="C3888" t="s">
        <v>140</v>
      </c>
      <c r="D3888" t="s">
        <v>483</v>
      </c>
      <c r="E3888" t="s">
        <v>15</v>
      </c>
      <c r="F3888" t="s">
        <v>17</v>
      </c>
      <c r="G3888">
        <v>2007</v>
      </c>
      <c r="H3888">
        <v>2E-3</v>
      </c>
      <c r="I3888">
        <v>3.0000000000000001E-3</v>
      </c>
    </row>
    <row r="3889" spans="1:9" x14ac:dyDescent="0.25">
      <c r="A3889" t="s">
        <v>9</v>
      </c>
      <c r="B3889" t="s">
        <v>139</v>
      </c>
      <c r="C3889" t="s">
        <v>140</v>
      </c>
      <c r="D3889" t="s">
        <v>483</v>
      </c>
      <c r="E3889" t="s">
        <v>15</v>
      </c>
      <c r="F3889" t="s">
        <v>17</v>
      </c>
      <c r="G3889">
        <v>2008</v>
      </c>
      <c r="H3889">
        <v>2E-3</v>
      </c>
      <c r="I3889">
        <v>3.0000000000000001E-3</v>
      </c>
    </row>
    <row r="3890" spans="1:9" x14ac:dyDescent="0.25">
      <c r="A3890" t="s">
        <v>9</v>
      </c>
      <c r="B3890" t="s">
        <v>139</v>
      </c>
      <c r="C3890" t="s">
        <v>140</v>
      </c>
      <c r="D3890" t="s">
        <v>483</v>
      </c>
      <c r="E3890" t="s">
        <v>15</v>
      </c>
      <c r="F3890" t="s">
        <v>17</v>
      </c>
      <c r="G3890">
        <v>2009</v>
      </c>
      <c r="H3890">
        <v>2E-3</v>
      </c>
      <c r="I3890">
        <v>3.0000000000000001E-3</v>
      </c>
    </row>
    <row r="3891" spans="1:9" x14ac:dyDescent="0.25">
      <c r="A3891" t="s">
        <v>9</v>
      </c>
      <c r="B3891" t="s">
        <v>139</v>
      </c>
      <c r="C3891" t="s">
        <v>140</v>
      </c>
      <c r="D3891" t="s">
        <v>483</v>
      </c>
      <c r="E3891" t="s">
        <v>15</v>
      </c>
      <c r="F3891" t="s">
        <v>17</v>
      </c>
      <c r="G3891">
        <v>2010</v>
      </c>
      <c r="H3891">
        <v>2E-3</v>
      </c>
      <c r="I3891">
        <v>3.0000000000000001E-3</v>
      </c>
    </row>
    <row r="3892" spans="1:9" x14ac:dyDescent="0.25">
      <c r="A3892" t="s">
        <v>9</v>
      </c>
      <c r="B3892" t="s">
        <v>139</v>
      </c>
      <c r="C3892" t="s">
        <v>140</v>
      </c>
      <c r="D3892" t="s">
        <v>483</v>
      </c>
      <c r="E3892" t="s">
        <v>15</v>
      </c>
      <c r="F3892" t="s">
        <v>17</v>
      </c>
      <c r="G3892">
        <v>2011</v>
      </c>
      <c r="H3892">
        <v>0.17699999999999999</v>
      </c>
      <c r="I3892">
        <v>0.309</v>
      </c>
    </row>
    <row r="3893" spans="1:9" x14ac:dyDescent="0.25">
      <c r="A3893" t="s">
        <v>9</v>
      </c>
      <c r="B3893" t="s">
        <v>139</v>
      </c>
      <c r="C3893" t="s">
        <v>140</v>
      </c>
      <c r="D3893" t="s">
        <v>483</v>
      </c>
      <c r="E3893" t="s">
        <v>15</v>
      </c>
      <c r="F3893" t="s">
        <v>17</v>
      </c>
      <c r="G3893">
        <v>2012</v>
      </c>
      <c r="H3893">
        <v>0.90500000000000003</v>
      </c>
      <c r="I3893">
        <v>1.581</v>
      </c>
    </row>
    <row r="3894" spans="1:9" x14ac:dyDescent="0.25">
      <c r="A3894" t="s">
        <v>9</v>
      </c>
      <c r="B3894" t="s">
        <v>139</v>
      </c>
      <c r="C3894" t="s">
        <v>140</v>
      </c>
      <c r="D3894" t="s">
        <v>483</v>
      </c>
      <c r="E3894" t="s">
        <v>15</v>
      </c>
      <c r="F3894" t="s">
        <v>17</v>
      </c>
      <c r="G3894">
        <v>2013</v>
      </c>
      <c r="H3894">
        <v>1.97</v>
      </c>
      <c r="I3894">
        <v>3.4420000000000002</v>
      </c>
    </row>
    <row r="3895" spans="1:9" x14ac:dyDescent="0.25">
      <c r="A3895" t="s">
        <v>9</v>
      </c>
      <c r="B3895" t="s">
        <v>139</v>
      </c>
      <c r="C3895" t="s">
        <v>140</v>
      </c>
      <c r="D3895" t="s">
        <v>483</v>
      </c>
      <c r="E3895" t="s">
        <v>15</v>
      </c>
      <c r="F3895" t="s">
        <v>17</v>
      </c>
      <c r="G3895">
        <v>2014</v>
      </c>
      <c r="H3895">
        <v>2.702</v>
      </c>
      <c r="I3895">
        <v>4.72</v>
      </c>
    </row>
    <row r="3896" spans="1:9" x14ac:dyDescent="0.25">
      <c r="A3896" t="s">
        <v>9</v>
      </c>
      <c r="B3896" t="s">
        <v>139</v>
      </c>
      <c r="C3896" t="s">
        <v>140</v>
      </c>
      <c r="D3896" t="s">
        <v>483</v>
      </c>
      <c r="E3896" t="s">
        <v>15</v>
      </c>
      <c r="F3896" t="s">
        <v>17</v>
      </c>
      <c r="G3896">
        <v>2015</v>
      </c>
      <c r="H3896">
        <v>4.3259999999999996</v>
      </c>
      <c r="I3896">
        <v>7.5570000000000004</v>
      </c>
    </row>
    <row r="3897" spans="1:9" x14ac:dyDescent="0.25">
      <c r="A3897" t="s">
        <v>9</v>
      </c>
      <c r="B3897" t="s">
        <v>139</v>
      </c>
      <c r="C3897" t="s">
        <v>140</v>
      </c>
      <c r="D3897" t="s">
        <v>483</v>
      </c>
      <c r="E3897" t="s">
        <v>15</v>
      </c>
      <c r="F3897" t="s">
        <v>17</v>
      </c>
      <c r="G3897">
        <v>2016</v>
      </c>
      <c r="H3897">
        <v>5.109</v>
      </c>
      <c r="I3897">
        <v>8.9250000000000007</v>
      </c>
    </row>
    <row r="3898" spans="1:9" x14ac:dyDescent="0.25">
      <c r="A3898" t="s">
        <v>9</v>
      </c>
      <c r="B3898" t="s">
        <v>139</v>
      </c>
      <c r="C3898" t="s">
        <v>140</v>
      </c>
      <c r="D3898" t="s">
        <v>483</v>
      </c>
      <c r="E3898" t="s">
        <v>15</v>
      </c>
      <c r="F3898" t="s">
        <v>17</v>
      </c>
      <c r="G3898">
        <v>2017</v>
      </c>
      <c r="H3898">
        <v>6.2519999999999998</v>
      </c>
      <c r="I3898">
        <v>10.923</v>
      </c>
    </row>
    <row r="3899" spans="1:9" x14ac:dyDescent="0.25">
      <c r="A3899" t="s">
        <v>9</v>
      </c>
      <c r="B3899" t="s">
        <v>139</v>
      </c>
      <c r="C3899" t="s">
        <v>140</v>
      </c>
      <c r="D3899" t="s">
        <v>483</v>
      </c>
      <c r="E3899" t="s">
        <v>15</v>
      </c>
      <c r="F3899" t="s">
        <v>17</v>
      </c>
      <c r="G3899">
        <v>2018</v>
      </c>
      <c r="H3899">
        <v>7.9130000000000003</v>
      </c>
    </row>
    <row r="3900" spans="1:9" x14ac:dyDescent="0.25">
      <c r="A3900" t="s">
        <v>9</v>
      </c>
      <c r="B3900" t="s">
        <v>139</v>
      </c>
      <c r="C3900" t="s">
        <v>140</v>
      </c>
      <c r="D3900" t="s">
        <v>483</v>
      </c>
      <c r="E3900" t="s">
        <v>15</v>
      </c>
      <c r="F3900" t="s">
        <v>17</v>
      </c>
      <c r="G3900">
        <v>2019</v>
      </c>
      <c r="H3900">
        <v>8.9130000000000003</v>
      </c>
    </row>
    <row r="3901" spans="1:9" x14ac:dyDescent="0.25">
      <c r="A3901" t="s">
        <v>9</v>
      </c>
      <c r="B3901" t="s">
        <v>139</v>
      </c>
      <c r="C3901" t="s">
        <v>140</v>
      </c>
      <c r="D3901" t="s">
        <v>483</v>
      </c>
      <c r="E3901" t="s">
        <v>15</v>
      </c>
      <c r="F3901" t="s">
        <v>26</v>
      </c>
      <c r="G3901">
        <v>2018</v>
      </c>
      <c r="H3901">
        <v>2.694</v>
      </c>
    </row>
    <row r="3902" spans="1:9" x14ac:dyDescent="0.25">
      <c r="A3902" t="s">
        <v>9</v>
      </c>
      <c r="B3902" t="s">
        <v>139</v>
      </c>
      <c r="C3902" t="s">
        <v>140</v>
      </c>
      <c r="D3902" t="s">
        <v>483</v>
      </c>
      <c r="E3902" t="s">
        <v>15</v>
      </c>
      <c r="F3902" t="s">
        <v>26</v>
      </c>
      <c r="G3902">
        <v>2019</v>
      </c>
      <c r="H3902">
        <v>3.16</v>
      </c>
    </row>
    <row r="3903" spans="1:9" x14ac:dyDescent="0.25">
      <c r="A3903" t="s">
        <v>141</v>
      </c>
      <c r="B3903" t="s">
        <v>142</v>
      </c>
      <c r="C3903" t="s">
        <v>143</v>
      </c>
      <c r="D3903" t="s">
        <v>482</v>
      </c>
      <c r="E3903" t="s">
        <v>12</v>
      </c>
      <c r="F3903" t="s">
        <v>12</v>
      </c>
      <c r="G3903">
        <v>2000</v>
      </c>
      <c r="H3903">
        <v>29.725000000000001</v>
      </c>
      <c r="I3903">
        <v>31.64</v>
      </c>
    </row>
    <row r="3904" spans="1:9" x14ac:dyDescent="0.25">
      <c r="A3904" t="s">
        <v>141</v>
      </c>
      <c r="B3904" t="s">
        <v>142</v>
      </c>
      <c r="C3904" t="s">
        <v>143</v>
      </c>
      <c r="D3904" t="s">
        <v>482</v>
      </c>
      <c r="E3904" t="s">
        <v>12</v>
      </c>
      <c r="F3904" t="s">
        <v>12</v>
      </c>
      <c r="G3904">
        <v>2001</v>
      </c>
      <c r="H3904">
        <v>29.725000000000001</v>
      </c>
      <c r="I3904">
        <v>31.64</v>
      </c>
    </row>
    <row r="3905" spans="1:9" x14ac:dyDescent="0.25">
      <c r="A3905" t="s">
        <v>141</v>
      </c>
      <c r="B3905" t="s">
        <v>142</v>
      </c>
      <c r="C3905" t="s">
        <v>143</v>
      </c>
      <c r="D3905" t="s">
        <v>482</v>
      </c>
      <c r="E3905" t="s">
        <v>12</v>
      </c>
      <c r="F3905" t="s">
        <v>12</v>
      </c>
      <c r="G3905">
        <v>2002</v>
      </c>
      <c r="H3905">
        <v>29.725000000000001</v>
      </c>
      <c r="I3905">
        <v>31.64</v>
      </c>
    </row>
    <row r="3906" spans="1:9" x14ac:dyDescent="0.25">
      <c r="A3906" t="s">
        <v>141</v>
      </c>
      <c r="B3906" t="s">
        <v>142</v>
      </c>
      <c r="C3906" t="s">
        <v>143</v>
      </c>
      <c r="D3906" t="s">
        <v>482</v>
      </c>
      <c r="E3906" t="s">
        <v>12</v>
      </c>
      <c r="F3906" t="s">
        <v>12</v>
      </c>
      <c r="G3906">
        <v>2003</v>
      </c>
      <c r="H3906">
        <v>37.033000000000001</v>
      </c>
      <c r="I3906">
        <v>110.101</v>
      </c>
    </row>
    <row r="3907" spans="1:9" x14ac:dyDescent="0.25">
      <c r="A3907" t="s">
        <v>141</v>
      </c>
      <c r="B3907" t="s">
        <v>142</v>
      </c>
      <c r="C3907" t="s">
        <v>143</v>
      </c>
      <c r="D3907" t="s">
        <v>482</v>
      </c>
      <c r="E3907" t="s">
        <v>12</v>
      </c>
      <c r="F3907" t="s">
        <v>12</v>
      </c>
      <c r="G3907">
        <v>2004</v>
      </c>
      <c r="H3907">
        <v>52.012999999999998</v>
      </c>
      <c r="I3907">
        <v>270.93</v>
      </c>
    </row>
    <row r="3908" spans="1:9" x14ac:dyDescent="0.25">
      <c r="A3908" t="s">
        <v>141</v>
      </c>
      <c r="B3908" t="s">
        <v>142</v>
      </c>
      <c r="C3908" t="s">
        <v>143</v>
      </c>
      <c r="D3908" t="s">
        <v>482</v>
      </c>
      <c r="E3908" t="s">
        <v>12</v>
      </c>
      <c r="F3908" t="s">
        <v>12</v>
      </c>
      <c r="G3908">
        <v>2005</v>
      </c>
      <c r="H3908">
        <v>52.012999999999998</v>
      </c>
      <c r="I3908">
        <v>270.93</v>
      </c>
    </row>
    <row r="3909" spans="1:9" x14ac:dyDescent="0.25">
      <c r="A3909" t="s">
        <v>141</v>
      </c>
      <c r="B3909" t="s">
        <v>142</v>
      </c>
      <c r="C3909" t="s">
        <v>143</v>
      </c>
      <c r="D3909" t="s">
        <v>482</v>
      </c>
      <c r="E3909" t="s">
        <v>12</v>
      </c>
      <c r="F3909" t="s">
        <v>12</v>
      </c>
      <c r="G3909">
        <v>2006</v>
      </c>
      <c r="H3909">
        <v>52.012999999999998</v>
      </c>
      <c r="I3909">
        <v>270.93</v>
      </c>
    </row>
    <row r="3910" spans="1:9" x14ac:dyDescent="0.25">
      <c r="A3910" t="s">
        <v>141</v>
      </c>
      <c r="B3910" t="s">
        <v>142</v>
      </c>
      <c r="C3910" t="s">
        <v>143</v>
      </c>
      <c r="D3910" t="s">
        <v>482</v>
      </c>
      <c r="E3910" t="s">
        <v>12</v>
      </c>
      <c r="F3910" t="s">
        <v>12</v>
      </c>
      <c r="G3910">
        <v>2007</v>
      </c>
      <c r="H3910">
        <v>52.012999999999998</v>
      </c>
      <c r="I3910">
        <v>310.358</v>
      </c>
    </row>
    <row r="3911" spans="1:9" x14ac:dyDescent="0.25">
      <c r="A3911" t="s">
        <v>141</v>
      </c>
      <c r="B3911" t="s">
        <v>142</v>
      </c>
      <c r="C3911" t="s">
        <v>143</v>
      </c>
      <c r="D3911" t="s">
        <v>482</v>
      </c>
      <c r="E3911" t="s">
        <v>12</v>
      </c>
      <c r="F3911" t="s">
        <v>12</v>
      </c>
      <c r="G3911">
        <v>2008</v>
      </c>
      <c r="H3911">
        <v>58.111000000000004</v>
      </c>
      <c r="I3911">
        <v>295.07499999999999</v>
      </c>
    </row>
    <row r="3912" spans="1:9" x14ac:dyDescent="0.25">
      <c r="A3912" t="s">
        <v>141</v>
      </c>
      <c r="B3912" t="s">
        <v>142</v>
      </c>
      <c r="C3912" t="s">
        <v>143</v>
      </c>
      <c r="D3912" t="s">
        <v>482</v>
      </c>
      <c r="E3912" t="s">
        <v>12</v>
      </c>
      <c r="F3912" t="s">
        <v>12</v>
      </c>
      <c r="G3912">
        <v>2009</v>
      </c>
      <c r="H3912">
        <v>130.11099999999999</v>
      </c>
      <c r="I3912">
        <v>192.6</v>
      </c>
    </row>
    <row r="3913" spans="1:9" x14ac:dyDescent="0.25">
      <c r="A3913" t="s">
        <v>141</v>
      </c>
      <c r="B3913" t="s">
        <v>142</v>
      </c>
      <c r="C3913" t="s">
        <v>143</v>
      </c>
      <c r="D3913" t="s">
        <v>482</v>
      </c>
      <c r="E3913" t="s">
        <v>12</v>
      </c>
      <c r="F3913" t="s">
        <v>12</v>
      </c>
      <c r="G3913">
        <v>2010</v>
      </c>
      <c r="H3913">
        <v>169.31100000000001</v>
      </c>
      <c r="I3913">
        <v>179.29999999999998</v>
      </c>
    </row>
    <row r="3914" spans="1:9" x14ac:dyDescent="0.25">
      <c r="A3914" t="s">
        <v>141</v>
      </c>
      <c r="B3914" t="s">
        <v>142</v>
      </c>
      <c r="C3914" t="s">
        <v>143</v>
      </c>
      <c r="D3914" t="s">
        <v>482</v>
      </c>
      <c r="E3914" t="s">
        <v>12</v>
      </c>
      <c r="F3914" t="s">
        <v>12</v>
      </c>
      <c r="G3914">
        <v>2011</v>
      </c>
      <c r="H3914">
        <v>230.911</v>
      </c>
      <c r="I3914">
        <v>234.85</v>
      </c>
    </row>
    <row r="3915" spans="1:9" x14ac:dyDescent="0.25">
      <c r="A3915" t="s">
        <v>141</v>
      </c>
      <c r="B3915" t="s">
        <v>142</v>
      </c>
      <c r="C3915" t="s">
        <v>143</v>
      </c>
      <c r="D3915" t="s">
        <v>482</v>
      </c>
      <c r="E3915" t="s">
        <v>12</v>
      </c>
      <c r="F3915" t="s">
        <v>12</v>
      </c>
      <c r="G3915">
        <v>2012</v>
      </c>
      <c r="H3915">
        <v>235.911</v>
      </c>
      <c r="I3915">
        <v>193.57499999999999</v>
      </c>
    </row>
    <row r="3916" spans="1:9" x14ac:dyDescent="0.25">
      <c r="A3916" t="s">
        <v>141</v>
      </c>
      <c r="B3916" t="s">
        <v>142</v>
      </c>
      <c r="C3916" t="s">
        <v>143</v>
      </c>
      <c r="D3916" t="s">
        <v>482</v>
      </c>
      <c r="E3916" t="s">
        <v>12</v>
      </c>
      <c r="F3916" t="s">
        <v>12</v>
      </c>
      <c r="G3916">
        <v>2013</v>
      </c>
      <c r="H3916">
        <v>236.661</v>
      </c>
      <c r="I3916">
        <v>207.375</v>
      </c>
    </row>
    <row r="3917" spans="1:9" x14ac:dyDescent="0.25">
      <c r="A3917" t="s">
        <v>141</v>
      </c>
      <c r="B3917" t="s">
        <v>142</v>
      </c>
      <c r="C3917" t="s">
        <v>143</v>
      </c>
      <c r="D3917" t="s">
        <v>482</v>
      </c>
      <c r="E3917" t="s">
        <v>12</v>
      </c>
      <c r="F3917" t="s">
        <v>12</v>
      </c>
      <c r="G3917">
        <v>2014</v>
      </c>
      <c r="H3917">
        <v>236.661</v>
      </c>
      <c r="I3917">
        <v>170.13799999999998</v>
      </c>
    </row>
    <row r="3918" spans="1:9" x14ac:dyDescent="0.25">
      <c r="A3918" t="s">
        <v>141</v>
      </c>
      <c r="B3918" t="s">
        <v>142</v>
      </c>
      <c r="C3918" t="s">
        <v>143</v>
      </c>
      <c r="D3918" t="s">
        <v>482</v>
      </c>
      <c r="E3918" t="s">
        <v>12</v>
      </c>
      <c r="F3918" t="s">
        <v>12</v>
      </c>
      <c r="G3918">
        <v>2015</v>
      </c>
      <c r="H3918">
        <v>236.661</v>
      </c>
      <c r="I3918">
        <v>146.66300000000001</v>
      </c>
    </row>
    <row r="3919" spans="1:9" x14ac:dyDescent="0.25">
      <c r="A3919" t="s">
        <v>141</v>
      </c>
      <c r="B3919" t="s">
        <v>142</v>
      </c>
      <c r="C3919" t="s">
        <v>143</v>
      </c>
      <c r="D3919" t="s">
        <v>482</v>
      </c>
      <c r="E3919" t="s">
        <v>12</v>
      </c>
      <c r="F3919" t="s">
        <v>12</v>
      </c>
      <c r="G3919">
        <v>2016</v>
      </c>
      <c r="H3919">
        <v>236.661</v>
      </c>
      <c r="I3919">
        <v>148.31800000000001</v>
      </c>
    </row>
    <row r="3920" spans="1:9" x14ac:dyDescent="0.25">
      <c r="A3920" t="s">
        <v>141</v>
      </c>
      <c r="B3920" t="s">
        <v>142</v>
      </c>
      <c r="C3920" t="s">
        <v>143</v>
      </c>
      <c r="D3920" t="s">
        <v>482</v>
      </c>
      <c r="E3920" t="s">
        <v>12</v>
      </c>
      <c r="F3920" t="s">
        <v>12</v>
      </c>
      <c r="G3920">
        <v>2017</v>
      </c>
      <c r="H3920">
        <v>236.661</v>
      </c>
      <c r="I3920">
        <v>163.61799999999999</v>
      </c>
    </row>
    <row r="3921" spans="1:9" x14ac:dyDescent="0.25">
      <c r="A3921" t="s">
        <v>141</v>
      </c>
      <c r="B3921" t="s">
        <v>142</v>
      </c>
      <c r="C3921" t="s">
        <v>143</v>
      </c>
      <c r="D3921" t="s">
        <v>482</v>
      </c>
      <c r="E3921" t="s">
        <v>12</v>
      </c>
      <c r="F3921" t="s">
        <v>12</v>
      </c>
      <c r="G3921">
        <v>2018</v>
      </c>
      <c r="H3921">
        <v>236.661</v>
      </c>
    </row>
    <row r="3922" spans="1:9" x14ac:dyDescent="0.25">
      <c r="A3922" t="s">
        <v>141</v>
      </c>
      <c r="B3922" t="s">
        <v>142</v>
      </c>
      <c r="C3922" t="s">
        <v>143</v>
      </c>
      <c r="D3922" t="s">
        <v>482</v>
      </c>
      <c r="E3922" t="s">
        <v>12</v>
      </c>
      <c r="F3922" t="s">
        <v>12</v>
      </c>
      <c r="G3922">
        <v>2019</v>
      </c>
      <c r="H3922">
        <v>236.661</v>
      </c>
    </row>
    <row r="3923" spans="1:9" x14ac:dyDescent="0.25">
      <c r="A3923" t="s">
        <v>141</v>
      </c>
      <c r="B3923" t="s">
        <v>142</v>
      </c>
      <c r="C3923" t="s">
        <v>143</v>
      </c>
      <c r="D3923" t="s">
        <v>483</v>
      </c>
      <c r="E3923" t="s">
        <v>13</v>
      </c>
      <c r="F3923" t="s">
        <v>14</v>
      </c>
      <c r="G3923">
        <v>2000</v>
      </c>
      <c r="H3923">
        <v>191.50299999999999</v>
      </c>
      <c r="I3923">
        <v>457.93899999999996</v>
      </c>
    </row>
    <row r="3924" spans="1:9" x14ac:dyDescent="0.25">
      <c r="A3924" t="s">
        <v>141</v>
      </c>
      <c r="B3924" t="s">
        <v>142</v>
      </c>
      <c r="C3924" t="s">
        <v>143</v>
      </c>
      <c r="D3924" t="s">
        <v>483</v>
      </c>
      <c r="E3924" t="s">
        <v>13</v>
      </c>
      <c r="F3924" t="s">
        <v>14</v>
      </c>
      <c r="G3924">
        <v>2001</v>
      </c>
      <c r="H3924">
        <v>191.50299999999999</v>
      </c>
      <c r="I3924">
        <v>457.93899999999996</v>
      </c>
    </row>
    <row r="3925" spans="1:9" x14ac:dyDescent="0.25">
      <c r="A3925" t="s">
        <v>141</v>
      </c>
      <c r="B3925" t="s">
        <v>142</v>
      </c>
      <c r="C3925" t="s">
        <v>143</v>
      </c>
      <c r="D3925" t="s">
        <v>483</v>
      </c>
      <c r="E3925" t="s">
        <v>13</v>
      </c>
      <c r="F3925" t="s">
        <v>14</v>
      </c>
      <c r="G3925">
        <v>2002</v>
      </c>
      <c r="H3925">
        <v>191.506</v>
      </c>
      <c r="I3925">
        <v>457.94899999999996</v>
      </c>
    </row>
    <row r="3926" spans="1:9" x14ac:dyDescent="0.25">
      <c r="A3926" t="s">
        <v>141</v>
      </c>
      <c r="B3926" t="s">
        <v>142</v>
      </c>
      <c r="C3926" t="s">
        <v>143</v>
      </c>
      <c r="D3926" t="s">
        <v>483</v>
      </c>
      <c r="E3926" t="s">
        <v>13</v>
      </c>
      <c r="F3926" t="s">
        <v>14</v>
      </c>
      <c r="G3926">
        <v>2003</v>
      </c>
      <c r="H3926">
        <v>191.619</v>
      </c>
      <c r="I3926">
        <v>458.32399999999996</v>
      </c>
    </row>
    <row r="3927" spans="1:9" x14ac:dyDescent="0.25">
      <c r="A3927" t="s">
        <v>141</v>
      </c>
      <c r="B3927" t="s">
        <v>142</v>
      </c>
      <c r="C3927" t="s">
        <v>143</v>
      </c>
      <c r="D3927" t="s">
        <v>483</v>
      </c>
      <c r="E3927" t="s">
        <v>13</v>
      </c>
      <c r="F3927" t="s">
        <v>14</v>
      </c>
      <c r="G3927">
        <v>2004</v>
      </c>
      <c r="H3927">
        <v>191.71799999999999</v>
      </c>
      <c r="I3927">
        <v>458.65099999999995</v>
      </c>
    </row>
    <row r="3928" spans="1:9" x14ac:dyDescent="0.25">
      <c r="A3928" t="s">
        <v>141</v>
      </c>
      <c r="B3928" t="s">
        <v>142</v>
      </c>
      <c r="C3928" t="s">
        <v>143</v>
      </c>
      <c r="D3928" t="s">
        <v>483</v>
      </c>
      <c r="E3928" t="s">
        <v>13</v>
      </c>
      <c r="F3928" t="s">
        <v>14</v>
      </c>
      <c r="G3928">
        <v>2005</v>
      </c>
      <c r="H3928">
        <v>192.601</v>
      </c>
      <c r="I3928">
        <v>461.58399999999995</v>
      </c>
    </row>
    <row r="3929" spans="1:9" x14ac:dyDescent="0.25">
      <c r="A3929" t="s">
        <v>141</v>
      </c>
      <c r="B3929" t="s">
        <v>142</v>
      </c>
      <c r="C3929" t="s">
        <v>143</v>
      </c>
      <c r="D3929" t="s">
        <v>483</v>
      </c>
      <c r="E3929" t="s">
        <v>13</v>
      </c>
      <c r="F3929" t="s">
        <v>14</v>
      </c>
      <c r="G3929">
        <v>2006</v>
      </c>
      <c r="H3929">
        <v>195.64699999999999</v>
      </c>
      <c r="I3929">
        <v>659.95900000000006</v>
      </c>
    </row>
    <row r="3930" spans="1:9" x14ac:dyDescent="0.25">
      <c r="A3930" t="s">
        <v>141</v>
      </c>
      <c r="B3930" t="s">
        <v>142</v>
      </c>
      <c r="C3930" t="s">
        <v>143</v>
      </c>
      <c r="D3930" t="s">
        <v>483</v>
      </c>
      <c r="E3930" t="s">
        <v>13</v>
      </c>
      <c r="F3930" t="s">
        <v>14</v>
      </c>
      <c r="G3930">
        <v>2007</v>
      </c>
      <c r="H3930">
        <v>196.45699999999999</v>
      </c>
      <c r="I3930">
        <v>691.79000000000008</v>
      </c>
    </row>
    <row r="3931" spans="1:9" x14ac:dyDescent="0.25">
      <c r="A3931" t="s">
        <v>141</v>
      </c>
      <c r="B3931" t="s">
        <v>142</v>
      </c>
      <c r="C3931" t="s">
        <v>143</v>
      </c>
      <c r="D3931" t="s">
        <v>483</v>
      </c>
      <c r="E3931" t="s">
        <v>13</v>
      </c>
      <c r="F3931" t="s">
        <v>14</v>
      </c>
      <c r="G3931">
        <v>2008</v>
      </c>
      <c r="H3931">
        <v>207.70099999999999</v>
      </c>
      <c r="I3931">
        <v>591.89499999999998</v>
      </c>
    </row>
    <row r="3932" spans="1:9" x14ac:dyDescent="0.25">
      <c r="A3932" t="s">
        <v>141</v>
      </c>
      <c r="B3932" t="s">
        <v>142</v>
      </c>
      <c r="C3932" t="s">
        <v>143</v>
      </c>
      <c r="D3932" t="s">
        <v>483</v>
      </c>
      <c r="E3932" t="s">
        <v>13</v>
      </c>
      <c r="F3932" t="s">
        <v>14</v>
      </c>
      <c r="G3932">
        <v>2009</v>
      </c>
      <c r="H3932">
        <v>212.90100000000001</v>
      </c>
      <c r="I3932">
        <v>753.827</v>
      </c>
    </row>
    <row r="3933" spans="1:9" x14ac:dyDescent="0.25">
      <c r="A3933" t="s">
        <v>141</v>
      </c>
      <c r="B3933" t="s">
        <v>142</v>
      </c>
      <c r="C3933" t="s">
        <v>143</v>
      </c>
      <c r="D3933" t="s">
        <v>483</v>
      </c>
      <c r="E3933" t="s">
        <v>13</v>
      </c>
      <c r="F3933" t="s">
        <v>14</v>
      </c>
      <c r="G3933">
        <v>2010</v>
      </c>
      <c r="H3933">
        <v>241.35</v>
      </c>
      <c r="I3933">
        <v>803.1389999999999</v>
      </c>
    </row>
    <row r="3934" spans="1:9" x14ac:dyDescent="0.25">
      <c r="A3934" t="s">
        <v>141</v>
      </c>
      <c r="B3934" t="s">
        <v>142</v>
      </c>
      <c r="C3934" t="s">
        <v>143</v>
      </c>
      <c r="D3934" t="s">
        <v>483</v>
      </c>
      <c r="E3934" t="s">
        <v>13</v>
      </c>
      <c r="F3934" t="s">
        <v>14</v>
      </c>
      <c r="G3934">
        <v>2011</v>
      </c>
      <c r="H3934">
        <v>244.79900000000001</v>
      </c>
      <c r="I3934">
        <v>682.34400000000005</v>
      </c>
    </row>
    <row r="3935" spans="1:9" x14ac:dyDescent="0.25">
      <c r="A3935" t="s">
        <v>141</v>
      </c>
      <c r="B3935" t="s">
        <v>142</v>
      </c>
      <c r="C3935" t="s">
        <v>143</v>
      </c>
      <c r="D3935" t="s">
        <v>483</v>
      </c>
      <c r="E3935" t="s">
        <v>13</v>
      </c>
      <c r="F3935" t="s">
        <v>14</v>
      </c>
      <c r="G3935">
        <v>2012</v>
      </c>
      <c r="H3935">
        <v>273.24799999999999</v>
      </c>
      <c r="I3935">
        <v>736.14599999999996</v>
      </c>
    </row>
    <row r="3936" spans="1:9" x14ac:dyDescent="0.25">
      <c r="A3936" t="s">
        <v>141</v>
      </c>
      <c r="B3936" t="s">
        <v>142</v>
      </c>
      <c r="C3936" t="s">
        <v>143</v>
      </c>
      <c r="D3936" t="s">
        <v>483</v>
      </c>
      <c r="E3936" t="s">
        <v>13</v>
      </c>
      <c r="F3936" t="s">
        <v>14</v>
      </c>
      <c r="G3936">
        <v>2013</v>
      </c>
      <c r="H3936">
        <v>276.697</v>
      </c>
      <c r="I3936">
        <v>854.82900000000006</v>
      </c>
    </row>
    <row r="3937" spans="1:9" x14ac:dyDescent="0.25">
      <c r="A3937" t="s">
        <v>141</v>
      </c>
      <c r="B3937" t="s">
        <v>142</v>
      </c>
      <c r="C3937" t="s">
        <v>143</v>
      </c>
      <c r="D3937" t="s">
        <v>483</v>
      </c>
      <c r="E3937" t="s">
        <v>13</v>
      </c>
      <c r="F3937" t="s">
        <v>14</v>
      </c>
      <c r="G3937">
        <v>2014</v>
      </c>
      <c r="H3937">
        <v>280.14600000000002</v>
      </c>
      <c r="I3937">
        <v>967.68299999999999</v>
      </c>
    </row>
    <row r="3938" spans="1:9" x14ac:dyDescent="0.25">
      <c r="A3938" t="s">
        <v>141</v>
      </c>
      <c r="B3938" t="s">
        <v>142</v>
      </c>
      <c r="C3938" t="s">
        <v>143</v>
      </c>
      <c r="D3938" t="s">
        <v>483</v>
      </c>
      <c r="E3938" t="s">
        <v>13</v>
      </c>
      <c r="F3938" t="s">
        <v>14</v>
      </c>
      <c r="G3938">
        <v>2015</v>
      </c>
      <c r="H3938">
        <v>283.59500000000003</v>
      </c>
      <c r="I3938">
        <v>1000.571</v>
      </c>
    </row>
    <row r="3939" spans="1:9" x14ac:dyDescent="0.25">
      <c r="A3939" t="s">
        <v>141</v>
      </c>
      <c r="B3939" t="s">
        <v>142</v>
      </c>
      <c r="C3939" t="s">
        <v>143</v>
      </c>
      <c r="D3939" t="s">
        <v>483</v>
      </c>
      <c r="E3939" t="s">
        <v>13</v>
      </c>
      <c r="F3939" t="s">
        <v>14</v>
      </c>
      <c r="G3939">
        <v>2016</v>
      </c>
      <c r="H3939">
        <v>329.04399999999998</v>
      </c>
      <c r="I3939">
        <v>1024.9079999999999</v>
      </c>
    </row>
    <row r="3940" spans="1:9" x14ac:dyDescent="0.25">
      <c r="A3940" t="s">
        <v>141</v>
      </c>
      <c r="B3940" t="s">
        <v>142</v>
      </c>
      <c r="C3940" t="s">
        <v>143</v>
      </c>
      <c r="D3940" t="s">
        <v>483</v>
      </c>
      <c r="E3940" t="s">
        <v>13</v>
      </c>
      <c r="F3940" t="s">
        <v>14</v>
      </c>
      <c r="G3940">
        <v>2017</v>
      </c>
      <c r="H3940">
        <v>332.99299999999999</v>
      </c>
      <c r="I3940">
        <v>1048.703</v>
      </c>
    </row>
    <row r="3941" spans="1:9" x14ac:dyDescent="0.25">
      <c r="A3941" t="s">
        <v>141</v>
      </c>
      <c r="B3941" t="s">
        <v>142</v>
      </c>
      <c r="C3941" t="s">
        <v>143</v>
      </c>
      <c r="D3941" t="s">
        <v>483</v>
      </c>
      <c r="E3941" t="s">
        <v>13</v>
      </c>
      <c r="F3941" t="s">
        <v>14</v>
      </c>
      <c r="G3941">
        <v>2018</v>
      </c>
      <c r="H3941">
        <v>332.99299999999999</v>
      </c>
    </row>
    <row r="3942" spans="1:9" x14ac:dyDescent="0.25">
      <c r="A3942" t="s">
        <v>141</v>
      </c>
      <c r="B3942" t="s">
        <v>142</v>
      </c>
      <c r="C3942" t="s">
        <v>143</v>
      </c>
      <c r="D3942" t="s">
        <v>483</v>
      </c>
      <c r="E3942" t="s">
        <v>13</v>
      </c>
      <c r="F3942" t="s">
        <v>14</v>
      </c>
      <c r="G3942">
        <v>2019</v>
      </c>
      <c r="H3942">
        <v>332.99299999999999</v>
      </c>
    </row>
    <row r="3943" spans="1:9" x14ac:dyDescent="0.25">
      <c r="A3943" t="s">
        <v>141</v>
      </c>
      <c r="B3943" t="s">
        <v>142</v>
      </c>
      <c r="C3943" t="s">
        <v>143</v>
      </c>
      <c r="D3943" t="s">
        <v>483</v>
      </c>
      <c r="E3943" t="s">
        <v>15</v>
      </c>
      <c r="F3943" t="s">
        <v>17</v>
      </c>
      <c r="G3943">
        <v>2009</v>
      </c>
      <c r="H3943">
        <v>2E-3</v>
      </c>
      <c r="I3943">
        <v>4.0000000000000001E-3</v>
      </c>
    </row>
    <row r="3944" spans="1:9" x14ac:dyDescent="0.25">
      <c r="A3944" t="s">
        <v>141</v>
      </c>
      <c r="B3944" t="s">
        <v>142</v>
      </c>
      <c r="C3944" t="s">
        <v>143</v>
      </c>
      <c r="D3944" t="s">
        <v>483</v>
      </c>
      <c r="E3944" t="s">
        <v>15</v>
      </c>
      <c r="F3944" t="s">
        <v>17</v>
      </c>
      <c r="G3944">
        <v>2010</v>
      </c>
      <c r="H3944">
        <v>0.10199999999999999</v>
      </c>
      <c r="I3944">
        <v>0.18</v>
      </c>
    </row>
    <row r="3945" spans="1:9" x14ac:dyDescent="0.25">
      <c r="A3945" t="s">
        <v>141</v>
      </c>
      <c r="B3945" t="s">
        <v>142</v>
      </c>
      <c r="C3945" t="s">
        <v>143</v>
      </c>
      <c r="D3945" t="s">
        <v>483</v>
      </c>
      <c r="E3945" t="s">
        <v>15</v>
      </c>
      <c r="F3945" t="s">
        <v>17</v>
      </c>
      <c r="G3945">
        <v>2011</v>
      </c>
      <c r="H3945">
        <v>0.10199999999999999</v>
      </c>
      <c r="I3945">
        <v>0.18</v>
      </c>
    </row>
    <row r="3946" spans="1:9" x14ac:dyDescent="0.25">
      <c r="A3946" t="s">
        <v>141</v>
      </c>
      <c r="B3946" t="s">
        <v>142</v>
      </c>
      <c r="C3946" t="s">
        <v>143</v>
      </c>
      <c r="D3946" t="s">
        <v>483</v>
      </c>
      <c r="E3946" t="s">
        <v>15</v>
      </c>
      <c r="F3946" t="s">
        <v>17</v>
      </c>
      <c r="G3946">
        <v>2012</v>
      </c>
      <c r="H3946">
        <v>16.103999999999999</v>
      </c>
      <c r="I3946">
        <v>28.343</v>
      </c>
    </row>
    <row r="3947" spans="1:9" x14ac:dyDescent="0.25">
      <c r="A3947" t="s">
        <v>141</v>
      </c>
      <c r="B3947" t="s">
        <v>142</v>
      </c>
      <c r="C3947" t="s">
        <v>143</v>
      </c>
      <c r="D3947" t="s">
        <v>483</v>
      </c>
      <c r="E3947" t="s">
        <v>15</v>
      </c>
      <c r="F3947" t="s">
        <v>17</v>
      </c>
      <c r="G3947">
        <v>2013</v>
      </c>
      <c r="H3947">
        <v>16.824999999999999</v>
      </c>
      <c r="I3947">
        <v>29.611999999999998</v>
      </c>
    </row>
    <row r="3948" spans="1:9" x14ac:dyDescent="0.25">
      <c r="A3948" t="s">
        <v>141</v>
      </c>
      <c r="B3948" t="s">
        <v>142</v>
      </c>
      <c r="C3948" t="s">
        <v>143</v>
      </c>
      <c r="D3948" t="s">
        <v>483</v>
      </c>
      <c r="E3948" t="s">
        <v>15</v>
      </c>
      <c r="F3948" t="s">
        <v>17</v>
      </c>
      <c r="G3948">
        <v>2014</v>
      </c>
      <c r="H3948">
        <v>18.344999999999999</v>
      </c>
      <c r="I3948">
        <v>32.287999999999997</v>
      </c>
    </row>
    <row r="3949" spans="1:9" x14ac:dyDescent="0.25">
      <c r="A3949" t="s">
        <v>141</v>
      </c>
      <c r="B3949" t="s">
        <v>142</v>
      </c>
      <c r="C3949" t="s">
        <v>143</v>
      </c>
      <c r="D3949" t="s">
        <v>483</v>
      </c>
      <c r="E3949" t="s">
        <v>15</v>
      </c>
      <c r="F3949" t="s">
        <v>17</v>
      </c>
      <c r="G3949">
        <v>2015</v>
      </c>
      <c r="H3949">
        <v>18.914000000000001</v>
      </c>
      <c r="I3949">
        <v>33.287999999999997</v>
      </c>
    </row>
    <row r="3950" spans="1:9" x14ac:dyDescent="0.25">
      <c r="A3950" t="s">
        <v>141</v>
      </c>
      <c r="B3950" t="s">
        <v>142</v>
      </c>
      <c r="C3950" t="s">
        <v>143</v>
      </c>
      <c r="D3950" t="s">
        <v>483</v>
      </c>
      <c r="E3950" t="s">
        <v>15</v>
      </c>
      <c r="F3950" t="s">
        <v>17</v>
      </c>
      <c r="G3950">
        <v>2016</v>
      </c>
      <c r="H3950">
        <v>20.152000000000001</v>
      </c>
      <c r="I3950">
        <v>35.466999999999999</v>
      </c>
    </row>
    <row r="3951" spans="1:9" x14ac:dyDescent="0.25">
      <c r="A3951" t="s">
        <v>141</v>
      </c>
      <c r="B3951" t="s">
        <v>142</v>
      </c>
      <c r="C3951" t="s">
        <v>143</v>
      </c>
      <c r="D3951" t="s">
        <v>483</v>
      </c>
      <c r="E3951" t="s">
        <v>15</v>
      </c>
      <c r="F3951" t="s">
        <v>17</v>
      </c>
      <c r="G3951">
        <v>2017</v>
      </c>
      <c r="H3951">
        <v>20.305</v>
      </c>
      <c r="I3951">
        <v>35.738</v>
      </c>
    </row>
    <row r="3952" spans="1:9" x14ac:dyDescent="0.25">
      <c r="A3952" t="s">
        <v>141</v>
      </c>
      <c r="B3952" t="s">
        <v>142</v>
      </c>
      <c r="C3952" t="s">
        <v>143</v>
      </c>
      <c r="D3952" t="s">
        <v>483</v>
      </c>
      <c r="E3952" t="s">
        <v>15</v>
      </c>
      <c r="F3952" t="s">
        <v>17</v>
      </c>
      <c r="G3952">
        <v>2018</v>
      </c>
      <c r="H3952">
        <v>19.837</v>
      </c>
    </row>
    <row r="3953" spans="1:9" x14ac:dyDescent="0.25">
      <c r="A3953" t="s">
        <v>141</v>
      </c>
      <c r="B3953" t="s">
        <v>142</v>
      </c>
      <c r="C3953" t="s">
        <v>143</v>
      </c>
      <c r="D3953" t="s">
        <v>483</v>
      </c>
      <c r="E3953" t="s">
        <v>15</v>
      </c>
      <c r="F3953" t="s">
        <v>17</v>
      </c>
      <c r="G3953">
        <v>2019</v>
      </c>
      <c r="H3953">
        <v>19.837</v>
      </c>
    </row>
    <row r="3954" spans="1:9" x14ac:dyDescent="0.25">
      <c r="A3954" t="s">
        <v>141</v>
      </c>
      <c r="B3954" t="s">
        <v>142</v>
      </c>
      <c r="C3954" t="s">
        <v>143</v>
      </c>
      <c r="D3954" t="s">
        <v>483</v>
      </c>
      <c r="E3954" t="s">
        <v>15</v>
      </c>
      <c r="F3954" t="s">
        <v>26</v>
      </c>
      <c r="G3954">
        <v>2016</v>
      </c>
      <c r="I3954">
        <v>2.992</v>
      </c>
    </row>
    <row r="3955" spans="1:9" x14ac:dyDescent="0.25">
      <c r="A3955" t="s">
        <v>141</v>
      </c>
      <c r="B3955" t="s">
        <v>142</v>
      </c>
      <c r="C3955" t="s">
        <v>143</v>
      </c>
      <c r="D3955" t="s">
        <v>483</v>
      </c>
      <c r="E3955" t="s">
        <v>15</v>
      </c>
      <c r="F3955" t="s">
        <v>26</v>
      </c>
      <c r="G3955">
        <v>2017</v>
      </c>
      <c r="H3955">
        <v>1.7</v>
      </c>
    </row>
    <row r="3956" spans="1:9" x14ac:dyDescent="0.25">
      <c r="A3956" t="s">
        <v>141</v>
      </c>
      <c r="B3956" t="s">
        <v>142</v>
      </c>
      <c r="C3956" t="s">
        <v>143</v>
      </c>
      <c r="D3956" t="s">
        <v>483</v>
      </c>
      <c r="E3956" t="s">
        <v>15</v>
      </c>
      <c r="F3956" t="s">
        <v>26</v>
      </c>
      <c r="G3956">
        <v>2018</v>
      </c>
      <c r="H3956">
        <v>1.7</v>
      </c>
    </row>
    <row r="3957" spans="1:9" x14ac:dyDescent="0.25">
      <c r="A3957" t="s">
        <v>141</v>
      </c>
      <c r="B3957" t="s">
        <v>142</v>
      </c>
      <c r="C3957" t="s">
        <v>143</v>
      </c>
      <c r="D3957" t="s">
        <v>483</v>
      </c>
      <c r="E3957" t="s">
        <v>15</v>
      </c>
      <c r="F3957" t="s">
        <v>26</v>
      </c>
      <c r="G3957">
        <v>2019</v>
      </c>
      <c r="H3957">
        <v>11.7</v>
      </c>
    </row>
    <row r="3958" spans="1:9" x14ac:dyDescent="0.25">
      <c r="A3958" t="s">
        <v>141</v>
      </c>
      <c r="B3958" t="s">
        <v>142</v>
      </c>
      <c r="C3958" t="s">
        <v>143</v>
      </c>
      <c r="D3958" t="s">
        <v>483</v>
      </c>
      <c r="E3958" t="s">
        <v>18</v>
      </c>
      <c r="F3958" t="s">
        <v>19</v>
      </c>
      <c r="G3958">
        <v>2012</v>
      </c>
      <c r="H3958">
        <v>0.1</v>
      </c>
      <c r="I3958">
        <v>0.123</v>
      </c>
    </row>
    <row r="3959" spans="1:9" x14ac:dyDescent="0.25">
      <c r="A3959" t="s">
        <v>141</v>
      </c>
      <c r="B3959" t="s">
        <v>142</v>
      </c>
      <c r="C3959" t="s">
        <v>143</v>
      </c>
      <c r="D3959" t="s">
        <v>483</v>
      </c>
      <c r="E3959" t="s">
        <v>18</v>
      </c>
      <c r="F3959" t="s">
        <v>19</v>
      </c>
      <c r="G3959">
        <v>2013</v>
      </c>
      <c r="H3959">
        <v>0.1</v>
      </c>
      <c r="I3959">
        <v>0.123</v>
      </c>
    </row>
    <row r="3960" spans="1:9" x14ac:dyDescent="0.25">
      <c r="A3960" t="s">
        <v>141</v>
      </c>
      <c r="B3960" t="s">
        <v>142</v>
      </c>
      <c r="C3960" t="s">
        <v>143</v>
      </c>
      <c r="D3960" t="s">
        <v>483</v>
      </c>
      <c r="E3960" t="s">
        <v>18</v>
      </c>
      <c r="F3960" t="s">
        <v>19</v>
      </c>
      <c r="G3960">
        <v>2014</v>
      </c>
      <c r="H3960">
        <v>0.1</v>
      </c>
      <c r="I3960">
        <v>0.123</v>
      </c>
    </row>
    <row r="3961" spans="1:9" x14ac:dyDescent="0.25">
      <c r="A3961" t="s">
        <v>141</v>
      </c>
      <c r="B3961" t="s">
        <v>142</v>
      </c>
      <c r="C3961" t="s">
        <v>143</v>
      </c>
      <c r="D3961" t="s">
        <v>483</v>
      </c>
      <c r="E3961" t="s">
        <v>18</v>
      </c>
      <c r="F3961" t="s">
        <v>19</v>
      </c>
      <c r="G3961">
        <v>2015</v>
      </c>
      <c r="H3961">
        <v>0.1</v>
      </c>
      <c r="I3961">
        <v>0.123</v>
      </c>
    </row>
    <row r="3962" spans="1:9" x14ac:dyDescent="0.25">
      <c r="A3962" t="s">
        <v>141</v>
      </c>
      <c r="B3962" t="s">
        <v>142</v>
      </c>
      <c r="C3962" t="s">
        <v>143</v>
      </c>
      <c r="D3962" t="s">
        <v>483</v>
      </c>
      <c r="E3962" t="s">
        <v>18</v>
      </c>
      <c r="F3962" t="s">
        <v>19</v>
      </c>
      <c r="G3962">
        <v>2016</v>
      </c>
      <c r="H3962">
        <v>0.1</v>
      </c>
      <c r="I3962">
        <v>0.123</v>
      </c>
    </row>
    <row r="3963" spans="1:9" x14ac:dyDescent="0.25">
      <c r="A3963" t="s">
        <v>141</v>
      </c>
      <c r="B3963" t="s">
        <v>142</v>
      </c>
      <c r="C3963" t="s">
        <v>143</v>
      </c>
      <c r="D3963" t="s">
        <v>483</v>
      </c>
      <c r="E3963" t="s">
        <v>18</v>
      </c>
      <c r="F3963" t="s">
        <v>19</v>
      </c>
      <c r="G3963">
        <v>2017</v>
      </c>
      <c r="H3963">
        <v>0.4</v>
      </c>
      <c r="I3963">
        <v>0.123</v>
      </c>
    </row>
    <row r="3964" spans="1:9" x14ac:dyDescent="0.25">
      <c r="A3964" t="s">
        <v>141</v>
      </c>
      <c r="B3964" t="s">
        <v>142</v>
      </c>
      <c r="C3964" t="s">
        <v>143</v>
      </c>
      <c r="D3964" t="s">
        <v>483</v>
      </c>
      <c r="E3964" t="s">
        <v>18</v>
      </c>
      <c r="F3964" t="s">
        <v>19</v>
      </c>
      <c r="G3964">
        <v>2018</v>
      </c>
      <c r="H3964">
        <v>0.4</v>
      </c>
    </row>
    <row r="3965" spans="1:9" x14ac:dyDescent="0.25">
      <c r="A3965" t="s">
        <v>141</v>
      </c>
      <c r="B3965" t="s">
        <v>142</v>
      </c>
      <c r="C3965" t="s">
        <v>143</v>
      </c>
      <c r="D3965" t="s">
        <v>483</v>
      </c>
      <c r="E3965" t="s">
        <v>18</v>
      </c>
      <c r="F3965" t="s">
        <v>19</v>
      </c>
      <c r="G3965">
        <v>2019</v>
      </c>
      <c r="H3965">
        <v>0.4</v>
      </c>
    </row>
    <row r="3966" spans="1:9" x14ac:dyDescent="0.25">
      <c r="A3966" t="s">
        <v>141</v>
      </c>
      <c r="B3966" t="s">
        <v>144</v>
      </c>
      <c r="C3966" t="s">
        <v>145</v>
      </c>
      <c r="D3966" t="s">
        <v>482</v>
      </c>
      <c r="E3966" t="s">
        <v>12</v>
      </c>
      <c r="F3966" t="s">
        <v>12</v>
      </c>
      <c r="G3966">
        <v>2000</v>
      </c>
      <c r="H3966">
        <v>4166</v>
      </c>
      <c r="I3966">
        <v>16897.61</v>
      </c>
    </row>
    <row r="3967" spans="1:9" x14ac:dyDescent="0.25">
      <c r="A3967" t="s">
        <v>141</v>
      </c>
      <c r="B3967" t="s">
        <v>144</v>
      </c>
      <c r="C3967" t="s">
        <v>145</v>
      </c>
      <c r="D3967" t="s">
        <v>482</v>
      </c>
      <c r="E3967" t="s">
        <v>12</v>
      </c>
      <c r="F3967" t="s">
        <v>12</v>
      </c>
      <c r="G3967">
        <v>2001</v>
      </c>
      <c r="H3967">
        <v>4543</v>
      </c>
      <c r="I3967">
        <v>18775.396000000001</v>
      </c>
    </row>
    <row r="3968" spans="1:9" x14ac:dyDescent="0.25">
      <c r="A3968" t="s">
        <v>141</v>
      </c>
      <c r="B3968" t="s">
        <v>144</v>
      </c>
      <c r="C3968" t="s">
        <v>145</v>
      </c>
      <c r="D3968" t="s">
        <v>482</v>
      </c>
      <c r="E3968" t="s">
        <v>12</v>
      </c>
      <c r="F3968" t="s">
        <v>12</v>
      </c>
      <c r="G3968">
        <v>2002</v>
      </c>
      <c r="H3968">
        <v>5103</v>
      </c>
      <c r="I3968">
        <v>20612.565999999999</v>
      </c>
    </row>
    <row r="3969" spans="1:9" x14ac:dyDescent="0.25">
      <c r="A3969" t="s">
        <v>141</v>
      </c>
      <c r="B3969" t="s">
        <v>144</v>
      </c>
      <c r="C3969" t="s">
        <v>145</v>
      </c>
      <c r="D3969" t="s">
        <v>482</v>
      </c>
      <c r="E3969" t="s">
        <v>12</v>
      </c>
      <c r="F3969" t="s">
        <v>12</v>
      </c>
      <c r="G3969">
        <v>2003</v>
      </c>
      <c r="H3969">
        <v>5249</v>
      </c>
      <c r="I3969">
        <v>22735.701000000001</v>
      </c>
    </row>
    <row r="3970" spans="1:9" x14ac:dyDescent="0.25">
      <c r="A3970" t="s">
        <v>141</v>
      </c>
      <c r="B3970" t="s">
        <v>144</v>
      </c>
      <c r="C3970" t="s">
        <v>145</v>
      </c>
      <c r="D3970" t="s">
        <v>482</v>
      </c>
      <c r="E3970" t="s">
        <v>12</v>
      </c>
      <c r="F3970" t="s">
        <v>12</v>
      </c>
      <c r="G3970">
        <v>2004</v>
      </c>
      <c r="H3970">
        <v>5711</v>
      </c>
      <c r="I3970">
        <v>25187.916000000001</v>
      </c>
    </row>
    <row r="3971" spans="1:9" x14ac:dyDescent="0.25">
      <c r="A3971" t="s">
        <v>141</v>
      </c>
      <c r="B3971" t="s">
        <v>144</v>
      </c>
      <c r="C3971" t="s">
        <v>145</v>
      </c>
      <c r="D3971" t="s">
        <v>482</v>
      </c>
      <c r="E3971" t="s">
        <v>12</v>
      </c>
      <c r="F3971" t="s">
        <v>12</v>
      </c>
      <c r="G3971">
        <v>2005</v>
      </c>
      <c r="H3971">
        <v>6141</v>
      </c>
      <c r="I3971">
        <v>28255.732</v>
      </c>
    </row>
    <row r="3972" spans="1:9" x14ac:dyDescent="0.25">
      <c r="A3972" t="s">
        <v>141</v>
      </c>
      <c r="B3972" t="s">
        <v>144</v>
      </c>
      <c r="C3972" t="s">
        <v>145</v>
      </c>
      <c r="D3972" t="s">
        <v>482</v>
      </c>
      <c r="E3972" t="s">
        <v>12</v>
      </c>
      <c r="F3972" t="s">
        <v>12</v>
      </c>
      <c r="G3972">
        <v>2006</v>
      </c>
      <c r="H3972">
        <v>6278</v>
      </c>
      <c r="I3972">
        <v>30115.886999999999</v>
      </c>
    </row>
    <row r="3973" spans="1:9" x14ac:dyDescent="0.25">
      <c r="A3973" t="s">
        <v>141</v>
      </c>
      <c r="B3973" t="s">
        <v>144</v>
      </c>
      <c r="C3973" t="s">
        <v>145</v>
      </c>
      <c r="D3973" t="s">
        <v>482</v>
      </c>
      <c r="E3973" t="s">
        <v>12</v>
      </c>
      <c r="F3973" t="s">
        <v>12</v>
      </c>
      <c r="G3973">
        <v>2007</v>
      </c>
      <c r="H3973">
        <v>6472</v>
      </c>
      <c r="I3973">
        <v>32418.14</v>
      </c>
    </row>
    <row r="3974" spans="1:9" x14ac:dyDescent="0.25">
      <c r="A3974" t="s">
        <v>141</v>
      </c>
      <c r="B3974" t="s">
        <v>144</v>
      </c>
      <c r="C3974" t="s">
        <v>145</v>
      </c>
      <c r="D3974" t="s">
        <v>482</v>
      </c>
      <c r="E3974" t="s">
        <v>12</v>
      </c>
      <c r="F3974" t="s">
        <v>12</v>
      </c>
      <c r="G3974">
        <v>2008</v>
      </c>
      <c r="H3974">
        <v>7029</v>
      </c>
      <c r="I3974">
        <v>35211.921999999999</v>
      </c>
    </row>
    <row r="3975" spans="1:9" x14ac:dyDescent="0.25">
      <c r="A3975" t="s">
        <v>141</v>
      </c>
      <c r="B3975" t="s">
        <v>144</v>
      </c>
      <c r="C3975" t="s">
        <v>145</v>
      </c>
      <c r="D3975" t="s">
        <v>482</v>
      </c>
      <c r="E3975" t="s">
        <v>12</v>
      </c>
      <c r="F3975" t="s">
        <v>12</v>
      </c>
      <c r="G3975">
        <v>2009</v>
      </c>
      <c r="H3975">
        <v>7484</v>
      </c>
      <c r="I3975">
        <v>38417.71</v>
      </c>
    </row>
    <row r="3976" spans="1:9" x14ac:dyDescent="0.25">
      <c r="A3976" t="s">
        <v>141</v>
      </c>
      <c r="B3976" t="s">
        <v>144</v>
      </c>
      <c r="C3976" t="s">
        <v>145</v>
      </c>
      <c r="D3976" t="s">
        <v>482</v>
      </c>
      <c r="E3976" t="s">
        <v>12</v>
      </c>
      <c r="F3976" t="s">
        <v>12</v>
      </c>
      <c r="G3976">
        <v>2010</v>
      </c>
      <c r="H3976">
        <v>8314</v>
      </c>
      <c r="I3976">
        <v>39946.697</v>
      </c>
    </row>
    <row r="3977" spans="1:9" x14ac:dyDescent="0.25">
      <c r="A3977" t="s">
        <v>141</v>
      </c>
      <c r="B3977" t="s">
        <v>144</v>
      </c>
      <c r="C3977" t="s">
        <v>145</v>
      </c>
      <c r="D3977" t="s">
        <v>482</v>
      </c>
      <c r="E3977" t="s">
        <v>12</v>
      </c>
      <c r="F3977" t="s">
        <v>12</v>
      </c>
      <c r="G3977">
        <v>2011</v>
      </c>
      <c r="H3977">
        <v>9805</v>
      </c>
      <c r="I3977">
        <v>42602.428</v>
      </c>
    </row>
    <row r="3978" spans="1:9" x14ac:dyDescent="0.25">
      <c r="A3978" t="s">
        <v>141</v>
      </c>
      <c r="B3978" t="s">
        <v>144</v>
      </c>
      <c r="C3978" t="s">
        <v>145</v>
      </c>
      <c r="D3978" t="s">
        <v>482</v>
      </c>
      <c r="E3978" t="s">
        <v>12</v>
      </c>
      <c r="F3978" t="s">
        <v>12</v>
      </c>
      <c r="G3978">
        <v>2012</v>
      </c>
      <c r="H3978">
        <v>10255</v>
      </c>
      <c r="I3978">
        <v>46420.305000000008</v>
      </c>
    </row>
    <row r="3979" spans="1:9" x14ac:dyDescent="0.25">
      <c r="A3979" t="s">
        <v>141</v>
      </c>
      <c r="B3979" t="s">
        <v>144</v>
      </c>
      <c r="C3979" t="s">
        <v>145</v>
      </c>
      <c r="D3979" t="s">
        <v>482</v>
      </c>
      <c r="E3979" t="s">
        <v>12</v>
      </c>
      <c r="F3979" t="s">
        <v>12</v>
      </c>
      <c r="G3979">
        <v>2013</v>
      </c>
      <c r="H3979">
        <v>11056</v>
      </c>
      <c r="I3979">
        <v>48412.398000000001</v>
      </c>
    </row>
    <row r="3980" spans="1:9" x14ac:dyDescent="0.25">
      <c r="A3980" t="s">
        <v>141</v>
      </c>
      <c r="B3980" t="s">
        <v>144</v>
      </c>
      <c r="C3980" t="s">
        <v>145</v>
      </c>
      <c r="D3980" t="s">
        <v>482</v>
      </c>
      <c r="E3980" t="s">
        <v>12</v>
      </c>
      <c r="F3980" t="s">
        <v>12</v>
      </c>
      <c r="G3980">
        <v>2014</v>
      </c>
      <c r="H3980">
        <v>12194</v>
      </c>
      <c r="I3980">
        <v>48704.627999999997</v>
      </c>
    </row>
    <row r="3981" spans="1:9" x14ac:dyDescent="0.25">
      <c r="A3981" t="s">
        <v>141</v>
      </c>
      <c r="B3981" t="s">
        <v>144</v>
      </c>
      <c r="C3981" t="s">
        <v>145</v>
      </c>
      <c r="D3981" t="s">
        <v>482</v>
      </c>
      <c r="E3981" t="s">
        <v>12</v>
      </c>
      <c r="F3981" t="s">
        <v>12</v>
      </c>
      <c r="G3981">
        <v>2015</v>
      </c>
      <c r="H3981">
        <v>13543</v>
      </c>
      <c r="I3981">
        <v>52654.917000000001</v>
      </c>
    </row>
    <row r="3982" spans="1:9" x14ac:dyDescent="0.25">
      <c r="A3982" t="s">
        <v>141</v>
      </c>
      <c r="B3982" t="s">
        <v>144</v>
      </c>
      <c r="C3982" t="s">
        <v>145</v>
      </c>
      <c r="D3982" t="s">
        <v>482</v>
      </c>
      <c r="E3982" t="s">
        <v>12</v>
      </c>
      <c r="F3982" t="s">
        <v>12</v>
      </c>
      <c r="G3982">
        <v>2016</v>
      </c>
      <c r="H3982">
        <v>14825</v>
      </c>
      <c r="I3982">
        <v>60056.326000000001</v>
      </c>
    </row>
    <row r="3983" spans="1:9" x14ac:dyDescent="0.25">
      <c r="A3983" t="s">
        <v>141</v>
      </c>
      <c r="B3983" t="s">
        <v>144</v>
      </c>
      <c r="C3983" t="s">
        <v>145</v>
      </c>
      <c r="D3983" t="s">
        <v>482</v>
      </c>
      <c r="E3983" t="s">
        <v>12</v>
      </c>
      <c r="F3983" t="s">
        <v>12</v>
      </c>
      <c r="G3983">
        <v>2017</v>
      </c>
      <c r="H3983">
        <v>15153</v>
      </c>
      <c r="I3983">
        <v>66345.163</v>
      </c>
    </row>
    <row r="3984" spans="1:9" x14ac:dyDescent="0.25">
      <c r="A3984" t="s">
        <v>141</v>
      </c>
      <c r="B3984" t="s">
        <v>144</v>
      </c>
      <c r="C3984" t="s">
        <v>145</v>
      </c>
      <c r="D3984" t="s">
        <v>482</v>
      </c>
      <c r="E3984" t="s">
        <v>12</v>
      </c>
      <c r="F3984" t="s">
        <v>12</v>
      </c>
      <c r="G3984">
        <v>2018</v>
      </c>
      <c r="H3984">
        <v>19072</v>
      </c>
    </row>
    <row r="3985" spans="1:9" x14ac:dyDescent="0.25">
      <c r="A3985" t="s">
        <v>141</v>
      </c>
      <c r="B3985" t="s">
        <v>144</v>
      </c>
      <c r="C3985" t="s">
        <v>145</v>
      </c>
      <c r="D3985" t="s">
        <v>482</v>
      </c>
      <c r="E3985" t="s">
        <v>12</v>
      </c>
      <c r="F3985" t="s">
        <v>12</v>
      </c>
      <c r="G3985">
        <v>2019</v>
      </c>
      <c r="H3985">
        <v>21095</v>
      </c>
    </row>
    <row r="3986" spans="1:9" x14ac:dyDescent="0.25">
      <c r="A3986" t="s">
        <v>141</v>
      </c>
      <c r="B3986" t="s">
        <v>144</v>
      </c>
      <c r="C3986" t="s">
        <v>145</v>
      </c>
      <c r="D3986" t="s">
        <v>483</v>
      </c>
      <c r="E3986" t="s">
        <v>22</v>
      </c>
      <c r="F3986" t="s">
        <v>31</v>
      </c>
      <c r="G3986">
        <v>2009</v>
      </c>
      <c r="H3986">
        <v>0.67</v>
      </c>
      <c r="I3986">
        <v>0.97799999999999998</v>
      </c>
    </row>
    <row r="3987" spans="1:9" x14ac:dyDescent="0.25">
      <c r="A3987" t="s">
        <v>141</v>
      </c>
      <c r="B3987" t="s">
        <v>144</v>
      </c>
      <c r="C3987" t="s">
        <v>145</v>
      </c>
      <c r="D3987" t="s">
        <v>483</v>
      </c>
      <c r="E3987" t="s">
        <v>22</v>
      </c>
      <c r="F3987" t="s">
        <v>31</v>
      </c>
      <c r="G3987">
        <v>2010</v>
      </c>
      <c r="H3987">
        <v>1.39</v>
      </c>
      <c r="I3987">
        <v>2.0289999999999999</v>
      </c>
    </row>
    <row r="3988" spans="1:9" x14ac:dyDescent="0.25">
      <c r="A3988" t="s">
        <v>141</v>
      </c>
      <c r="B3988" t="s">
        <v>144</v>
      </c>
      <c r="C3988" t="s">
        <v>145</v>
      </c>
      <c r="D3988" t="s">
        <v>483</v>
      </c>
      <c r="E3988" t="s">
        <v>22</v>
      </c>
      <c r="F3988" t="s">
        <v>31</v>
      </c>
      <c r="G3988">
        <v>2011</v>
      </c>
      <c r="H3988">
        <v>2.06</v>
      </c>
      <c r="I3988">
        <v>3.008</v>
      </c>
    </row>
    <row r="3989" spans="1:9" x14ac:dyDescent="0.25">
      <c r="A3989" t="s">
        <v>141</v>
      </c>
      <c r="B3989" t="s">
        <v>144</v>
      </c>
      <c r="C3989" t="s">
        <v>145</v>
      </c>
      <c r="D3989" t="s">
        <v>483</v>
      </c>
      <c r="E3989" t="s">
        <v>22</v>
      </c>
      <c r="F3989" t="s">
        <v>31</v>
      </c>
      <c r="G3989">
        <v>2012</v>
      </c>
      <c r="H3989">
        <v>2.75</v>
      </c>
      <c r="I3989">
        <v>4.0149999999999997</v>
      </c>
    </row>
    <row r="3990" spans="1:9" x14ac:dyDescent="0.25">
      <c r="A3990" t="s">
        <v>141</v>
      </c>
      <c r="B3990" t="s">
        <v>144</v>
      </c>
      <c r="C3990" t="s">
        <v>145</v>
      </c>
      <c r="D3990" t="s">
        <v>483</v>
      </c>
      <c r="E3990" t="s">
        <v>22</v>
      </c>
      <c r="F3990" t="s">
        <v>31</v>
      </c>
      <c r="G3990">
        <v>2013</v>
      </c>
      <c r="H3990">
        <v>3.42</v>
      </c>
      <c r="I3990">
        <v>4.9930000000000003</v>
      </c>
    </row>
    <row r="3991" spans="1:9" x14ac:dyDescent="0.25">
      <c r="A3991" t="s">
        <v>141</v>
      </c>
      <c r="B3991" t="s">
        <v>144</v>
      </c>
      <c r="C3991" t="s">
        <v>145</v>
      </c>
      <c r="D3991" t="s">
        <v>483</v>
      </c>
      <c r="E3991" t="s">
        <v>22</v>
      </c>
      <c r="F3991" t="s">
        <v>31</v>
      </c>
      <c r="G3991">
        <v>2014</v>
      </c>
      <c r="H3991">
        <v>4.12</v>
      </c>
      <c r="I3991">
        <v>6.0149999999999997</v>
      </c>
    </row>
    <row r="3992" spans="1:9" x14ac:dyDescent="0.25">
      <c r="A3992" t="s">
        <v>141</v>
      </c>
      <c r="B3992" t="s">
        <v>144</v>
      </c>
      <c r="C3992" t="s">
        <v>145</v>
      </c>
      <c r="D3992" t="s">
        <v>483</v>
      </c>
      <c r="E3992" t="s">
        <v>22</v>
      </c>
      <c r="F3992" t="s">
        <v>31</v>
      </c>
      <c r="G3992">
        <v>2015</v>
      </c>
      <c r="H3992">
        <v>4.25</v>
      </c>
      <c r="I3992">
        <v>6.2050000000000001</v>
      </c>
    </row>
    <row r="3993" spans="1:9" x14ac:dyDescent="0.25">
      <c r="A3993" t="s">
        <v>141</v>
      </c>
      <c r="B3993" t="s">
        <v>144</v>
      </c>
      <c r="C3993" t="s">
        <v>145</v>
      </c>
      <c r="D3993" t="s">
        <v>483</v>
      </c>
      <c r="E3993" t="s">
        <v>22</v>
      </c>
      <c r="F3993" t="s">
        <v>31</v>
      </c>
      <c r="G3993">
        <v>2016</v>
      </c>
      <c r="H3993">
        <v>4.7</v>
      </c>
      <c r="I3993">
        <v>6.8620000000000001</v>
      </c>
    </row>
    <row r="3994" spans="1:9" x14ac:dyDescent="0.25">
      <c r="A3994" t="s">
        <v>141</v>
      </c>
      <c r="B3994" t="s">
        <v>144</v>
      </c>
      <c r="C3994" t="s">
        <v>145</v>
      </c>
      <c r="D3994" t="s">
        <v>483</v>
      </c>
      <c r="E3994" t="s">
        <v>22</v>
      </c>
      <c r="F3994" t="s">
        <v>31</v>
      </c>
      <c r="G3994">
        <v>2017</v>
      </c>
      <c r="H3994">
        <v>4.7</v>
      </c>
      <c r="I3994">
        <v>6.8620000000000001</v>
      </c>
    </row>
    <row r="3995" spans="1:9" x14ac:dyDescent="0.25">
      <c r="A3995" t="s">
        <v>141</v>
      </c>
      <c r="B3995" t="s">
        <v>144</v>
      </c>
      <c r="C3995" t="s">
        <v>145</v>
      </c>
      <c r="D3995" t="s">
        <v>483</v>
      </c>
      <c r="E3995" t="s">
        <v>22</v>
      </c>
      <c r="F3995" t="s">
        <v>31</v>
      </c>
      <c r="G3995">
        <v>2018</v>
      </c>
      <c r="H3995">
        <v>4.7</v>
      </c>
    </row>
    <row r="3996" spans="1:9" x14ac:dyDescent="0.25">
      <c r="A3996" t="s">
        <v>141</v>
      </c>
      <c r="B3996" t="s">
        <v>144</v>
      </c>
      <c r="C3996" t="s">
        <v>145</v>
      </c>
      <c r="D3996" t="s">
        <v>483</v>
      </c>
      <c r="E3996" t="s">
        <v>22</v>
      </c>
      <c r="F3996" t="s">
        <v>31</v>
      </c>
      <c r="G3996">
        <v>2019</v>
      </c>
      <c r="H3996">
        <v>4.7</v>
      </c>
    </row>
    <row r="3997" spans="1:9" x14ac:dyDescent="0.25">
      <c r="A3997" t="s">
        <v>141</v>
      </c>
      <c r="B3997" t="s">
        <v>144</v>
      </c>
      <c r="C3997" t="s">
        <v>145</v>
      </c>
      <c r="D3997" t="s">
        <v>483</v>
      </c>
      <c r="E3997" t="s">
        <v>22</v>
      </c>
      <c r="F3997" t="s">
        <v>23</v>
      </c>
      <c r="G3997">
        <v>2015</v>
      </c>
      <c r="H3997">
        <v>0.4</v>
      </c>
      <c r="I3997">
        <v>0.876</v>
      </c>
    </row>
    <row r="3998" spans="1:9" x14ac:dyDescent="0.25">
      <c r="A3998" t="s">
        <v>141</v>
      </c>
      <c r="B3998" t="s">
        <v>144</v>
      </c>
      <c r="C3998" t="s">
        <v>145</v>
      </c>
      <c r="D3998" t="s">
        <v>483</v>
      </c>
      <c r="E3998" t="s">
        <v>22</v>
      </c>
      <c r="F3998" t="s">
        <v>23</v>
      </c>
      <c r="G3998">
        <v>2016</v>
      </c>
      <c r="H3998">
        <v>0.4</v>
      </c>
      <c r="I3998">
        <v>0.876</v>
      </c>
    </row>
    <row r="3999" spans="1:9" x14ac:dyDescent="0.25">
      <c r="A3999" t="s">
        <v>141</v>
      </c>
      <c r="B3999" t="s">
        <v>144</v>
      </c>
      <c r="C3999" t="s">
        <v>145</v>
      </c>
      <c r="D3999" t="s">
        <v>483</v>
      </c>
      <c r="E3999" t="s">
        <v>22</v>
      </c>
      <c r="F3999" t="s">
        <v>23</v>
      </c>
      <c r="G3999">
        <v>2017</v>
      </c>
      <c r="H3999">
        <v>0.4</v>
      </c>
      <c r="I3999">
        <v>0.876</v>
      </c>
    </row>
    <row r="4000" spans="1:9" x14ac:dyDescent="0.25">
      <c r="A4000" t="s">
        <v>141</v>
      </c>
      <c r="B4000" t="s">
        <v>144</v>
      </c>
      <c r="C4000" t="s">
        <v>145</v>
      </c>
      <c r="D4000" t="s">
        <v>483</v>
      </c>
      <c r="E4000" t="s">
        <v>22</v>
      </c>
      <c r="F4000" t="s">
        <v>23</v>
      </c>
      <c r="G4000">
        <v>2018</v>
      </c>
      <c r="H4000">
        <v>0.4</v>
      </c>
    </row>
    <row r="4001" spans="1:9" x14ac:dyDescent="0.25">
      <c r="A4001" t="s">
        <v>141</v>
      </c>
      <c r="B4001" t="s">
        <v>144</v>
      </c>
      <c r="C4001" t="s">
        <v>145</v>
      </c>
      <c r="D4001" t="s">
        <v>483</v>
      </c>
      <c r="E4001" t="s">
        <v>22</v>
      </c>
      <c r="F4001" t="s">
        <v>23</v>
      </c>
      <c r="G4001">
        <v>2019</v>
      </c>
      <c r="H4001">
        <v>0.4</v>
      </c>
    </row>
    <row r="4002" spans="1:9" x14ac:dyDescent="0.25">
      <c r="A4002" t="s">
        <v>141</v>
      </c>
      <c r="B4002" t="s">
        <v>144</v>
      </c>
      <c r="C4002" t="s">
        <v>145</v>
      </c>
      <c r="D4002" t="s">
        <v>483</v>
      </c>
      <c r="E4002" t="s">
        <v>13</v>
      </c>
      <c r="F4002" t="s">
        <v>14</v>
      </c>
      <c r="G4002">
        <v>2000</v>
      </c>
      <c r="H4002">
        <v>230</v>
      </c>
      <c r="I4002">
        <v>1389</v>
      </c>
    </row>
    <row r="4003" spans="1:9" x14ac:dyDescent="0.25">
      <c r="A4003" t="s">
        <v>141</v>
      </c>
      <c r="B4003" t="s">
        <v>144</v>
      </c>
      <c r="C4003" t="s">
        <v>145</v>
      </c>
      <c r="D4003" t="s">
        <v>483</v>
      </c>
      <c r="E4003" t="s">
        <v>13</v>
      </c>
      <c r="F4003" t="s">
        <v>14</v>
      </c>
      <c r="G4003">
        <v>2001</v>
      </c>
      <c r="H4003">
        <v>230</v>
      </c>
      <c r="I4003">
        <v>1293</v>
      </c>
    </row>
    <row r="4004" spans="1:9" x14ac:dyDescent="0.25">
      <c r="A4004" t="s">
        <v>141</v>
      </c>
      <c r="B4004" t="s">
        <v>144</v>
      </c>
      <c r="C4004" t="s">
        <v>145</v>
      </c>
      <c r="D4004" t="s">
        <v>483</v>
      </c>
      <c r="E4004" t="s">
        <v>13</v>
      </c>
      <c r="F4004" t="s">
        <v>14</v>
      </c>
      <c r="G4004">
        <v>2002</v>
      </c>
      <c r="H4004">
        <v>230</v>
      </c>
      <c r="I4004">
        <v>1226</v>
      </c>
    </row>
    <row r="4005" spans="1:9" x14ac:dyDescent="0.25">
      <c r="A4005" t="s">
        <v>141</v>
      </c>
      <c r="B4005" t="s">
        <v>144</v>
      </c>
      <c r="C4005" t="s">
        <v>145</v>
      </c>
      <c r="D4005" t="s">
        <v>483</v>
      </c>
      <c r="E4005" t="s">
        <v>13</v>
      </c>
      <c r="F4005" t="s">
        <v>14</v>
      </c>
      <c r="G4005">
        <v>2003</v>
      </c>
      <c r="H4005">
        <v>230</v>
      </c>
      <c r="I4005">
        <v>1126</v>
      </c>
    </row>
    <row r="4006" spans="1:9" x14ac:dyDescent="0.25">
      <c r="A4006" t="s">
        <v>141</v>
      </c>
      <c r="B4006" t="s">
        <v>144</v>
      </c>
      <c r="C4006" t="s">
        <v>145</v>
      </c>
      <c r="D4006" t="s">
        <v>483</v>
      </c>
      <c r="E4006" t="s">
        <v>13</v>
      </c>
      <c r="F4006" t="s">
        <v>14</v>
      </c>
      <c r="G4006">
        <v>2004</v>
      </c>
      <c r="H4006">
        <v>230</v>
      </c>
      <c r="I4006">
        <v>1066</v>
      </c>
    </row>
    <row r="4007" spans="1:9" x14ac:dyDescent="0.25">
      <c r="A4007" t="s">
        <v>141</v>
      </c>
      <c r="B4007" t="s">
        <v>144</v>
      </c>
      <c r="C4007" t="s">
        <v>145</v>
      </c>
      <c r="D4007" t="s">
        <v>483</v>
      </c>
      <c r="E4007" t="s">
        <v>13</v>
      </c>
      <c r="F4007" t="s">
        <v>14</v>
      </c>
      <c r="G4007">
        <v>2005</v>
      </c>
      <c r="H4007">
        <v>230</v>
      </c>
      <c r="I4007">
        <v>993</v>
      </c>
    </row>
    <row r="4008" spans="1:9" x14ac:dyDescent="0.25">
      <c r="A4008" t="s">
        <v>141</v>
      </c>
      <c r="B4008" t="s">
        <v>144</v>
      </c>
      <c r="C4008" t="s">
        <v>145</v>
      </c>
      <c r="D4008" t="s">
        <v>483</v>
      </c>
      <c r="E4008" t="s">
        <v>13</v>
      </c>
      <c r="F4008" t="s">
        <v>14</v>
      </c>
      <c r="G4008">
        <v>2006</v>
      </c>
      <c r="H4008">
        <v>230</v>
      </c>
      <c r="I4008">
        <v>946</v>
      </c>
    </row>
    <row r="4009" spans="1:9" x14ac:dyDescent="0.25">
      <c r="A4009" t="s">
        <v>141</v>
      </c>
      <c r="B4009" t="s">
        <v>144</v>
      </c>
      <c r="C4009" t="s">
        <v>145</v>
      </c>
      <c r="D4009" t="s">
        <v>483</v>
      </c>
      <c r="E4009" t="s">
        <v>13</v>
      </c>
      <c r="F4009" t="s">
        <v>14</v>
      </c>
      <c r="G4009">
        <v>2007</v>
      </c>
      <c r="H4009">
        <v>230</v>
      </c>
      <c r="I4009">
        <v>749</v>
      </c>
    </row>
    <row r="4010" spans="1:9" x14ac:dyDescent="0.25">
      <c r="A4010" t="s">
        <v>141</v>
      </c>
      <c r="B4010" t="s">
        <v>144</v>
      </c>
      <c r="C4010" t="s">
        <v>145</v>
      </c>
      <c r="D4010" t="s">
        <v>483</v>
      </c>
      <c r="E4010" t="s">
        <v>13</v>
      </c>
      <c r="F4010" t="s">
        <v>14</v>
      </c>
      <c r="G4010">
        <v>2008</v>
      </c>
      <c r="H4010">
        <v>230</v>
      </c>
      <c r="I4010">
        <v>708.46600000000001</v>
      </c>
    </row>
    <row r="4011" spans="1:9" x14ac:dyDescent="0.25">
      <c r="A4011" t="s">
        <v>141</v>
      </c>
      <c r="B4011" t="s">
        <v>144</v>
      </c>
      <c r="C4011" t="s">
        <v>145</v>
      </c>
      <c r="D4011" t="s">
        <v>483</v>
      </c>
      <c r="E4011" t="s">
        <v>13</v>
      </c>
      <c r="F4011" t="s">
        <v>14</v>
      </c>
      <c r="G4011">
        <v>2009</v>
      </c>
      <c r="H4011">
        <v>230</v>
      </c>
      <c r="I4011">
        <v>591.51599999999996</v>
      </c>
    </row>
    <row r="4012" spans="1:9" x14ac:dyDescent="0.25">
      <c r="A4012" t="s">
        <v>141</v>
      </c>
      <c r="B4012" t="s">
        <v>144</v>
      </c>
      <c r="C4012" t="s">
        <v>145</v>
      </c>
      <c r="D4012" t="s">
        <v>483</v>
      </c>
      <c r="E4012" t="s">
        <v>13</v>
      </c>
      <c r="F4012" t="s">
        <v>14</v>
      </c>
      <c r="G4012">
        <v>2010</v>
      </c>
      <c r="H4012">
        <v>230</v>
      </c>
      <c r="I4012">
        <v>824.71</v>
      </c>
    </row>
    <row r="4013" spans="1:9" x14ac:dyDescent="0.25">
      <c r="A4013" t="s">
        <v>141</v>
      </c>
      <c r="B4013" t="s">
        <v>144</v>
      </c>
      <c r="C4013" t="s">
        <v>145</v>
      </c>
      <c r="D4013" t="s">
        <v>483</v>
      </c>
      <c r="E4013" t="s">
        <v>13</v>
      </c>
      <c r="F4013" t="s">
        <v>14</v>
      </c>
      <c r="G4013">
        <v>2011</v>
      </c>
      <c r="H4013">
        <v>220</v>
      </c>
      <c r="I4013">
        <v>846.005</v>
      </c>
    </row>
    <row r="4014" spans="1:9" x14ac:dyDescent="0.25">
      <c r="A4014" t="s">
        <v>141</v>
      </c>
      <c r="B4014" t="s">
        <v>144</v>
      </c>
      <c r="C4014" t="s">
        <v>145</v>
      </c>
      <c r="D4014" t="s">
        <v>483</v>
      </c>
      <c r="E4014" t="s">
        <v>13</v>
      </c>
      <c r="F4014" t="s">
        <v>14</v>
      </c>
      <c r="G4014">
        <v>2012</v>
      </c>
      <c r="H4014">
        <v>220</v>
      </c>
      <c r="I4014">
        <v>857.00199999999995</v>
      </c>
    </row>
    <row r="4015" spans="1:9" x14ac:dyDescent="0.25">
      <c r="A4015" t="s">
        <v>141</v>
      </c>
      <c r="B4015" t="s">
        <v>144</v>
      </c>
      <c r="C4015" t="s">
        <v>145</v>
      </c>
      <c r="D4015" t="s">
        <v>483</v>
      </c>
      <c r="E4015" t="s">
        <v>13</v>
      </c>
      <c r="F4015" t="s">
        <v>14</v>
      </c>
      <c r="G4015">
        <v>2013</v>
      </c>
      <c r="H4015">
        <v>230</v>
      </c>
      <c r="I4015">
        <v>760.38400000000001</v>
      </c>
    </row>
    <row r="4016" spans="1:9" x14ac:dyDescent="0.25">
      <c r="A4016" t="s">
        <v>141</v>
      </c>
      <c r="B4016" t="s">
        <v>144</v>
      </c>
      <c r="C4016" t="s">
        <v>145</v>
      </c>
      <c r="D4016" t="s">
        <v>483</v>
      </c>
      <c r="E4016" t="s">
        <v>13</v>
      </c>
      <c r="F4016" t="s">
        <v>14</v>
      </c>
      <c r="G4016">
        <v>2014</v>
      </c>
      <c r="H4016">
        <v>230</v>
      </c>
      <c r="I4016">
        <v>591.61199999999997</v>
      </c>
    </row>
    <row r="4017" spans="1:9" x14ac:dyDescent="0.25">
      <c r="A4017" t="s">
        <v>141</v>
      </c>
      <c r="B4017" t="s">
        <v>144</v>
      </c>
      <c r="C4017" t="s">
        <v>145</v>
      </c>
      <c r="D4017" t="s">
        <v>483</v>
      </c>
      <c r="E4017" t="s">
        <v>13</v>
      </c>
      <c r="F4017" t="s">
        <v>14</v>
      </c>
      <c r="G4017">
        <v>2015</v>
      </c>
      <c r="H4017">
        <v>230</v>
      </c>
      <c r="I4017">
        <v>782.35900000000004</v>
      </c>
    </row>
    <row r="4018" spans="1:9" x14ac:dyDescent="0.25">
      <c r="A4018" t="s">
        <v>141</v>
      </c>
      <c r="B4018" t="s">
        <v>144</v>
      </c>
      <c r="C4018" t="s">
        <v>145</v>
      </c>
      <c r="D4018" t="s">
        <v>483</v>
      </c>
      <c r="E4018" t="s">
        <v>13</v>
      </c>
      <c r="F4018" t="s">
        <v>14</v>
      </c>
      <c r="G4018">
        <v>2016</v>
      </c>
      <c r="H4018">
        <v>230</v>
      </c>
      <c r="I4018">
        <v>995.79899999999998</v>
      </c>
    </row>
    <row r="4019" spans="1:9" x14ac:dyDescent="0.25">
      <c r="A4019" t="s">
        <v>141</v>
      </c>
      <c r="B4019" t="s">
        <v>144</v>
      </c>
      <c r="C4019" t="s">
        <v>145</v>
      </c>
      <c r="D4019" t="s">
        <v>483</v>
      </c>
      <c r="E4019" t="s">
        <v>13</v>
      </c>
      <c r="F4019" t="s">
        <v>14</v>
      </c>
      <c r="G4019">
        <v>2017</v>
      </c>
      <c r="H4019">
        <v>230</v>
      </c>
      <c r="I4019">
        <v>1029.25</v>
      </c>
    </row>
    <row r="4020" spans="1:9" x14ac:dyDescent="0.25">
      <c r="A4020" t="s">
        <v>141</v>
      </c>
      <c r="B4020" t="s">
        <v>144</v>
      </c>
      <c r="C4020" t="s">
        <v>145</v>
      </c>
      <c r="D4020" t="s">
        <v>483</v>
      </c>
      <c r="E4020" t="s">
        <v>13</v>
      </c>
      <c r="F4020" t="s">
        <v>14</v>
      </c>
      <c r="G4020">
        <v>2018</v>
      </c>
      <c r="H4020">
        <v>230</v>
      </c>
    </row>
    <row r="4021" spans="1:9" x14ac:dyDescent="0.25">
      <c r="A4021" t="s">
        <v>141</v>
      </c>
      <c r="B4021" t="s">
        <v>144</v>
      </c>
      <c r="C4021" t="s">
        <v>145</v>
      </c>
      <c r="D4021" t="s">
        <v>483</v>
      </c>
      <c r="E4021" t="s">
        <v>13</v>
      </c>
      <c r="F4021" t="s">
        <v>14</v>
      </c>
      <c r="G4021">
        <v>2019</v>
      </c>
      <c r="H4021">
        <v>230</v>
      </c>
    </row>
    <row r="4022" spans="1:9" x14ac:dyDescent="0.25">
      <c r="A4022" t="s">
        <v>141</v>
      </c>
      <c r="B4022" t="s">
        <v>144</v>
      </c>
      <c r="C4022" t="s">
        <v>145</v>
      </c>
      <c r="D4022" t="s">
        <v>483</v>
      </c>
      <c r="E4022" t="s">
        <v>15</v>
      </c>
      <c r="F4022" t="s">
        <v>17</v>
      </c>
      <c r="G4022">
        <v>2000</v>
      </c>
      <c r="H4022">
        <v>7.0000000000000001E-3</v>
      </c>
      <c r="I4022">
        <v>0.01</v>
      </c>
    </row>
    <row r="4023" spans="1:9" x14ac:dyDescent="0.25">
      <c r="A4023" t="s">
        <v>141</v>
      </c>
      <c r="B4023" t="s">
        <v>144</v>
      </c>
      <c r="C4023" t="s">
        <v>145</v>
      </c>
      <c r="D4023" t="s">
        <v>483</v>
      </c>
      <c r="E4023" t="s">
        <v>15</v>
      </c>
      <c r="F4023" t="s">
        <v>17</v>
      </c>
      <c r="G4023">
        <v>2001</v>
      </c>
      <c r="H4023">
        <v>0.01</v>
      </c>
      <c r="I4023">
        <v>1.4E-2</v>
      </c>
    </row>
    <row r="4024" spans="1:9" x14ac:dyDescent="0.25">
      <c r="A4024" t="s">
        <v>141</v>
      </c>
      <c r="B4024" t="s">
        <v>144</v>
      </c>
      <c r="C4024" t="s">
        <v>145</v>
      </c>
      <c r="D4024" t="s">
        <v>483</v>
      </c>
      <c r="E4024" t="s">
        <v>15</v>
      </c>
      <c r="F4024" t="s">
        <v>17</v>
      </c>
      <c r="G4024">
        <v>2002</v>
      </c>
      <c r="H4024">
        <v>4.8000000000000001E-2</v>
      </c>
      <c r="I4024">
        <v>6.6000000000000003E-2</v>
      </c>
    </row>
    <row r="4025" spans="1:9" x14ac:dyDescent="0.25">
      <c r="A4025" t="s">
        <v>141</v>
      </c>
      <c r="B4025" t="s">
        <v>144</v>
      </c>
      <c r="C4025" t="s">
        <v>145</v>
      </c>
      <c r="D4025" t="s">
        <v>483</v>
      </c>
      <c r="E4025" t="s">
        <v>15</v>
      </c>
      <c r="F4025" t="s">
        <v>17</v>
      </c>
      <c r="G4025">
        <v>2003</v>
      </c>
      <c r="H4025">
        <v>0.621</v>
      </c>
      <c r="I4025">
        <v>0.85</v>
      </c>
    </row>
    <row r="4026" spans="1:9" x14ac:dyDescent="0.25">
      <c r="A4026" t="s">
        <v>141</v>
      </c>
      <c r="B4026" t="s">
        <v>144</v>
      </c>
      <c r="C4026" t="s">
        <v>145</v>
      </c>
      <c r="D4026" t="s">
        <v>483</v>
      </c>
      <c r="E4026" t="s">
        <v>15</v>
      </c>
      <c r="F4026" t="s">
        <v>17</v>
      </c>
      <c r="G4026">
        <v>2004</v>
      </c>
      <c r="H4026">
        <v>1.397</v>
      </c>
      <c r="I4026">
        <v>1.9139999999999999</v>
      </c>
    </row>
    <row r="4027" spans="1:9" x14ac:dyDescent="0.25">
      <c r="A4027" t="s">
        <v>141</v>
      </c>
      <c r="B4027" t="s">
        <v>144</v>
      </c>
      <c r="C4027" t="s">
        <v>145</v>
      </c>
      <c r="D4027" t="s">
        <v>483</v>
      </c>
      <c r="E4027" t="s">
        <v>15</v>
      </c>
      <c r="F4027" t="s">
        <v>17</v>
      </c>
      <c r="G4027">
        <v>2005</v>
      </c>
      <c r="H4027">
        <v>2.4830000000000001</v>
      </c>
      <c r="I4027">
        <v>3.4020000000000001</v>
      </c>
    </row>
    <row r="4028" spans="1:9" x14ac:dyDescent="0.25">
      <c r="A4028" t="s">
        <v>141</v>
      </c>
      <c r="B4028" t="s">
        <v>144</v>
      </c>
      <c r="C4028" t="s">
        <v>145</v>
      </c>
      <c r="D4028" t="s">
        <v>483</v>
      </c>
      <c r="E4028" t="s">
        <v>15</v>
      </c>
      <c r="F4028" t="s">
        <v>17</v>
      </c>
      <c r="G4028">
        <v>2006</v>
      </c>
      <c r="H4028">
        <v>3.9580000000000002</v>
      </c>
      <c r="I4028">
        <v>5.4219999999999997</v>
      </c>
    </row>
    <row r="4029" spans="1:9" x14ac:dyDescent="0.25">
      <c r="A4029" t="s">
        <v>141</v>
      </c>
      <c r="B4029" t="s">
        <v>144</v>
      </c>
      <c r="C4029" t="s">
        <v>145</v>
      </c>
      <c r="D4029" t="s">
        <v>483</v>
      </c>
      <c r="E4029" t="s">
        <v>15</v>
      </c>
      <c r="F4029" t="s">
        <v>17</v>
      </c>
      <c r="G4029">
        <v>2007</v>
      </c>
      <c r="H4029">
        <v>6.5960000000000001</v>
      </c>
      <c r="I4029">
        <v>9.0370000000000008</v>
      </c>
    </row>
    <row r="4030" spans="1:9" x14ac:dyDescent="0.25">
      <c r="A4030" t="s">
        <v>141</v>
      </c>
      <c r="B4030" t="s">
        <v>144</v>
      </c>
      <c r="C4030" t="s">
        <v>145</v>
      </c>
      <c r="D4030" t="s">
        <v>483</v>
      </c>
      <c r="E4030" t="s">
        <v>15</v>
      </c>
      <c r="F4030" t="s">
        <v>17</v>
      </c>
      <c r="G4030">
        <v>2008</v>
      </c>
      <c r="H4030">
        <v>11.097</v>
      </c>
      <c r="I4030">
        <v>15.202999999999999</v>
      </c>
    </row>
    <row r="4031" spans="1:9" x14ac:dyDescent="0.25">
      <c r="A4031" t="s">
        <v>141</v>
      </c>
      <c r="B4031" t="s">
        <v>144</v>
      </c>
      <c r="C4031" t="s">
        <v>145</v>
      </c>
      <c r="D4031" t="s">
        <v>483</v>
      </c>
      <c r="E4031" t="s">
        <v>15</v>
      </c>
      <c r="F4031" t="s">
        <v>17</v>
      </c>
      <c r="G4031">
        <v>2009</v>
      </c>
      <c r="H4031">
        <v>18.303999999999998</v>
      </c>
      <c r="I4031">
        <v>25.093</v>
      </c>
    </row>
    <row r="4032" spans="1:9" x14ac:dyDescent="0.25">
      <c r="A4032" t="s">
        <v>141</v>
      </c>
      <c r="B4032" t="s">
        <v>144</v>
      </c>
      <c r="C4032" t="s">
        <v>145</v>
      </c>
      <c r="D4032" t="s">
        <v>483</v>
      </c>
      <c r="E4032" t="s">
        <v>15</v>
      </c>
      <c r="F4032" t="s">
        <v>17</v>
      </c>
      <c r="G4032">
        <v>2010</v>
      </c>
      <c r="H4032">
        <v>32.286000000000001</v>
      </c>
      <c r="I4032">
        <v>44.262999999999998</v>
      </c>
    </row>
    <row r="4033" spans="1:9" x14ac:dyDescent="0.25">
      <c r="A4033" t="s">
        <v>141</v>
      </c>
      <c r="B4033" t="s">
        <v>144</v>
      </c>
      <c r="C4033" t="s">
        <v>145</v>
      </c>
      <c r="D4033" t="s">
        <v>483</v>
      </c>
      <c r="E4033" t="s">
        <v>15</v>
      </c>
      <c r="F4033" t="s">
        <v>17</v>
      </c>
      <c r="G4033">
        <v>2011</v>
      </c>
      <c r="H4033">
        <v>42.624000000000002</v>
      </c>
      <c r="I4033">
        <v>58.426000000000002</v>
      </c>
    </row>
    <row r="4034" spans="1:9" x14ac:dyDescent="0.25">
      <c r="A4034" t="s">
        <v>141</v>
      </c>
      <c r="B4034" t="s">
        <v>144</v>
      </c>
      <c r="C4034" t="s">
        <v>145</v>
      </c>
      <c r="D4034" t="s">
        <v>483</v>
      </c>
      <c r="E4034" t="s">
        <v>15</v>
      </c>
      <c r="F4034" t="s">
        <v>17</v>
      </c>
      <c r="G4034">
        <v>2012</v>
      </c>
      <c r="H4034">
        <v>66.021000000000001</v>
      </c>
      <c r="I4034">
        <v>90.944999999999993</v>
      </c>
    </row>
    <row r="4035" spans="1:9" x14ac:dyDescent="0.25">
      <c r="A4035" t="s">
        <v>141</v>
      </c>
      <c r="B4035" t="s">
        <v>144</v>
      </c>
      <c r="C4035" t="s">
        <v>145</v>
      </c>
      <c r="D4035" t="s">
        <v>483</v>
      </c>
      <c r="E4035" t="s">
        <v>15</v>
      </c>
      <c r="F4035" t="s">
        <v>17</v>
      </c>
      <c r="G4035">
        <v>2013</v>
      </c>
      <c r="H4035">
        <v>93.909000000000006</v>
      </c>
      <c r="I4035">
        <v>129.56299999999999</v>
      </c>
    </row>
    <row r="4036" spans="1:9" x14ac:dyDescent="0.25">
      <c r="A4036" t="s">
        <v>141</v>
      </c>
      <c r="B4036" t="s">
        <v>144</v>
      </c>
      <c r="C4036" t="s">
        <v>145</v>
      </c>
      <c r="D4036" t="s">
        <v>483</v>
      </c>
      <c r="E4036" t="s">
        <v>15</v>
      </c>
      <c r="F4036" t="s">
        <v>17</v>
      </c>
      <c r="G4036">
        <v>2014</v>
      </c>
      <c r="H4036">
        <v>118.917</v>
      </c>
      <c r="I4036">
        <v>165.33</v>
      </c>
    </row>
    <row r="4037" spans="1:9" x14ac:dyDescent="0.25">
      <c r="A4037" t="s">
        <v>141</v>
      </c>
      <c r="B4037" t="s">
        <v>144</v>
      </c>
      <c r="C4037" t="s">
        <v>145</v>
      </c>
      <c r="D4037" t="s">
        <v>483</v>
      </c>
      <c r="E4037" t="s">
        <v>15</v>
      </c>
      <c r="F4037" t="s">
        <v>17</v>
      </c>
      <c r="G4037">
        <v>2015</v>
      </c>
      <c r="H4037">
        <v>140.13200000000001</v>
      </c>
      <c r="I4037">
        <v>184.41499999999999</v>
      </c>
    </row>
    <row r="4038" spans="1:9" x14ac:dyDescent="0.25">
      <c r="A4038" t="s">
        <v>141</v>
      </c>
      <c r="B4038" t="s">
        <v>144</v>
      </c>
      <c r="C4038" t="s">
        <v>145</v>
      </c>
      <c r="D4038" t="s">
        <v>483</v>
      </c>
      <c r="E4038" t="s">
        <v>15</v>
      </c>
      <c r="F4038" t="s">
        <v>17</v>
      </c>
      <c r="G4038">
        <v>2016</v>
      </c>
      <c r="H4038">
        <v>146.21100000000001</v>
      </c>
      <c r="I4038">
        <v>191.55</v>
      </c>
    </row>
    <row r="4039" spans="1:9" x14ac:dyDescent="0.25">
      <c r="A4039" t="s">
        <v>141</v>
      </c>
      <c r="B4039" t="s">
        <v>144</v>
      </c>
      <c r="C4039" t="s">
        <v>145</v>
      </c>
      <c r="D4039" t="s">
        <v>483</v>
      </c>
      <c r="E4039" t="s">
        <v>15</v>
      </c>
      <c r="F4039" t="s">
        <v>17</v>
      </c>
      <c r="G4039">
        <v>2017</v>
      </c>
      <c r="H4039">
        <v>163.31299999999999</v>
      </c>
      <c r="I4039">
        <v>225.852</v>
      </c>
    </row>
    <row r="4040" spans="1:9" x14ac:dyDescent="0.25">
      <c r="A4040" t="s">
        <v>141</v>
      </c>
      <c r="B4040" t="s">
        <v>144</v>
      </c>
      <c r="C4040" t="s">
        <v>145</v>
      </c>
      <c r="D4040" t="s">
        <v>483</v>
      </c>
      <c r="E4040" t="s">
        <v>15</v>
      </c>
      <c r="F4040" t="s">
        <v>17</v>
      </c>
      <c r="G4040">
        <v>2018</v>
      </c>
      <c r="H4040">
        <v>155.42099999999999</v>
      </c>
    </row>
    <row r="4041" spans="1:9" x14ac:dyDescent="0.25">
      <c r="A4041" t="s">
        <v>141</v>
      </c>
      <c r="B4041" t="s">
        <v>144</v>
      </c>
      <c r="C4041" t="s">
        <v>145</v>
      </c>
      <c r="D4041" t="s">
        <v>483</v>
      </c>
      <c r="E4041" t="s">
        <v>15</v>
      </c>
      <c r="F4041" t="s">
        <v>17</v>
      </c>
      <c r="G4041">
        <v>2019</v>
      </c>
      <c r="H4041">
        <v>209.33199999999999</v>
      </c>
    </row>
    <row r="4042" spans="1:9" x14ac:dyDescent="0.25">
      <c r="A4042" t="s">
        <v>141</v>
      </c>
      <c r="B4042" t="s">
        <v>144</v>
      </c>
      <c r="C4042" t="s">
        <v>145</v>
      </c>
      <c r="D4042" t="s">
        <v>483</v>
      </c>
      <c r="E4042" t="s">
        <v>15</v>
      </c>
      <c r="F4042" t="s">
        <v>26</v>
      </c>
      <c r="G4042">
        <v>2012</v>
      </c>
      <c r="H4042">
        <v>5.5E-2</v>
      </c>
    </row>
    <row r="4043" spans="1:9" x14ac:dyDescent="0.25">
      <c r="A4043" t="s">
        <v>141</v>
      </c>
      <c r="B4043" t="s">
        <v>144</v>
      </c>
      <c r="C4043" t="s">
        <v>145</v>
      </c>
      <c r="D4043" t="s">
        <v>483</v>
      </c>
      <c r="E4043" t="s">
        <v>15</v>
      </c>
      <c r="F4043" t="s">
        <v>26</v>
      </c>
      <c r="G4043">
        <v>2013</v>
      </c>
      <c r="H4043">
        <v>5.5E-2</v>
      </c>
    </row>
    <row r="4044" spans="1:9" x14ac:dyDescent="0.25">
      <c r="A4044" t="s">
        <v>141</v>
      </c>
      <c r="B4044" t="s">
        <v>144</v>
      </c>
      <c r="C4044" t="s">
        <v>145</v>
      </c>
      <c r="D4044" t="s">
        <v>483</v>
      </c>
      <c r="E4044" t="s">
        <v>15</v>
      </c>
      <c r="F4044" t="s">
        <v>26</v>
      </c>
      <c r="G4044">
        <v>2014</v>
      </c>
      <c r="H4044">
        <v>0.56899999999999995</v>
      </c>
      <c r="I4044">
        <v>1.617</v>
      </c>
    </row>
    <row r="4045" spans="1:9" x14ac:dyDescent="0.25">
      <c r="A4045" t="s">
        <v>141</v>
      </c>
      <c r="B4045" t="s">
        <v>144</v>
      </c>
      <c r="C4045" t="s">
        <v>145</v>
      </c>
      <c r="D4045" t="s">
        <v>483</v>
      </c>
      <c r="E4045" t="s">
        <v>15</v>
      </c>
      <c r="F4045" t="s">
        <v>26</v>
      </c>
      <c r="G4045">
        <v>2015</v>
      </c>
      <c r="H4045">
        <v>4.6189999999999998</v>
      </c>
      <c r="I4045">
        <v>13.974</v>
      </c>
    </row>
    <row r="4046" spans="1:9" x14ac:dyDescent="0.25">
      <c r="A4046" t="s">
        <v>141</v>
      </c>
      <c r="B4046" t="s">
        <v>144</v>
      </c>
      <c r="C4046" t="s">
        <v>145</v>
      </c>
      <c r="D4046" t="s">
        <v>483</v>
      </c>
      <c r="E4046" t="s">
        <v>15</v>
      </c>
      <c r="F4046" t="s">
        <v>26</v>
      </c>
      <c r="G4046">
        <v>2016</v>
      </c>
      <c r="H4046">
        <v>14.372</v>
      </c>
      <c r="I4046">
        <v>21.087</v>
      </c>
    </row>
    <row r="4047" spans="1:9" x14ac:dyDescent="0.25">
      <c r="A4047" t="s">
        <v>141</v>
      </c>
      <c r="B4047" t="s">
        <v>144</v>
      </c>
      <c r="C4047" t="s">
        <v>145</v>
      </c>
      <c r="D4047" t="s">
        <v>483</v>
      </c>
      <c r="E4047" t="s">
        <v>15</v>
      </c>
      <c r="F4047" t="s">
        <v>26</v>
      </c>
      <c r="G4047">
        <v>2017</v>
      </c>
      <c r="H4047">
        <v>21.623000000000001</v>
      </c>
      <c r="I4047">
        <v>48.46</v>
      </c>
    </row>
    <row r="4048" spans="1:9" x14ac:dyDescent="0.25">
      <c r="A4048" t="s">
        <v>141</v>
      </c>
      <c r="B4048" t="s">
        <v>144</v>
      </c>
      <c r="C4048" t="s">
        <v>145</v>
      </c>
      <c r="D4048" t="s">
        <v>483</v>
      </c>
      <c r="E4048" t="s">
        <v>15</v>
      </c>
      <c r="F4048" t="s">
        <v>26</v>
      </c>
      <c r="G4048">
        <v>2018</v>
      </c>
      <c r="H4048">
        <v>45.357999999999997</v>
      </c>
    </row>
    <row r="4049" spans="1:9" x14ac:dyDescent="0.25">
      <c r="A4049" t="s">
        <v>141</v>
      </c>
      <c r="B4049" t="s">
        <v>144</v>
      </c>
      <c r="C4049" t="s">
        <v>145</v>
      </c>
      <c r="D4049" t="s">
        <v>483</v>
      </c>
      <c r="E4049" t="s">
        <v>15</v>
      </c>
      <c r="F4049" t="s">
        <v>26</v>
      </c>
      <c r="G4049">
        <v>2019</v>
      </c>
      <c r="H4049">
        <v>74.254000000000005</v>
      </c>
    </row>
    <row r="4050" spans="1:9" x14ac:dyDescent="0.25">
      <c r="A4050" t="s">
        <v>141</v>
      </c>
      <c r="B4050" t="s">
        <v>144</v>
      </c>
      <c r="C4050" t="s">
        <v>145</v>
      </c>
      <c r="D4050" t="s">
        <v>483</v>
      </c>
      <c r="E4050" t="s">
        <v>18</v>
      </c>
      <c r="F4050" t="s">
        <v>19</v>
      </c>
      <c r="G4050">
        <v>2006</v>
      </c>
      <c r="H4050">
        <v>0.9</v>
      </c>
      <c r="I4050">
        <v>1.577</v>
      </c>
    </row>
    <row r="4051" spans="1:9" x14ac:dyDescent="0.25">
      <c r="A4051" t="s">
        <v>141</v>
      </c>
      <c r="B4051" t="s">
        <v>144</v>
      </c>
      <c r="C4051" t="s">
        <v>145</v>
      </c>
      <c r="D4051" t="s">
        <v>483</v>
      </c>
      <c r="E4051" t="s">
        <v>18</v>
      </c>
      <c r="F4051" t="s">
        <v>19</v>
      </c>
      <c r="G4051">
        <v>2007</v>
      </c>
      <c r="H4051">
        <v>0.9</v>
      </c>
      <c r="I4051">
        <v>1.577</v>
      </c>
    </row>
    <row r="4052" spans="1:9" x14ac:dyDescent="0.25">
      <c r="A4052" t="s">
        <v>141</v>
      </c>
      <c r="B4052" t="s">
        <v>144</v>
      </c>
      <c r="C4052" t="s">
        <v>145</v>
      </c>
      <c r="D4052" t="s">
        <v>483</v>
      </c>
      <c r="E4052" t="s">
        <v>18</v>
      </c>
      <c r="F4052" t="s">
        <v>19</v>
      </c>
      <c r="G4052">
        <v>2008</v>
      </c>
      <c r="H4052">
        <v>1.9</v>
      </c>
      <c r="I4052">
        <v>2.891</v>
      </c>
    </row>
    <row r="4053" spans="1:9" x14ac:dyDescent="0.25">
      <c r="A4053" t="s">
        <v>141</v>
      </c>
      <c r="B4053" t="s">
        <v>144</v>
      </c>
      <c r="C4053" t="s">
        <v>145</v>
      </c>
      <c r="D4053" t="s">
        <v>483</v>
      </c>
      <c r="E4053" t="s">
        <v>18</v>
      </c>
      <c r="F4053" t="s">
        <v>19</v>
      </c>
      <c r="G4053">
        <v>2009</v>
      </c>
      <c r="H4053">
        <v>1.9</v>
      </c>
      <c r="I4053">
        <v>5.0809999999999995</v>
      </c>
    </row>
    <row r="4054" spans="1:9" x14ac:dyDescent="0.25">
      <c r="A4054" t="s">
        <v>141</v>
      </c>
      <c r="B4054" t="s">
        <v>144</v>
      </c>
      <c r="C4054" t="s">
        <v>145</v>
      </c>
      <c r="D4054" t="s">
        <v>483</v>
      </c>
      <c r="E4054" t="s">
        <v>18</v>
      </c>
      <c r="F4054" t="s">
        <v>19</v>
      </c>
      <c r="G4054">
        <v>2010</v>
      </c>
      <c r="H4054">
        <v>1.9</v>
      </c>
      <c r="I4054">
        <v>5.0809999999999995</v>
      </c>
    </row>
    <row r="4055" spans="1:9" x14ac:dyDescent="0.25">
      <c r="A4055" t="s">
        <v>141</v>
      </c>
      <c r="B4055" t="s">
        <v>144</v>
      </c>
      <c r="C4055" t="s">
        <v>145</v>
      </c>
      <c r="D4055" t="s">
        <v>483</v>
      </c>
      <c r="E4055" t="s">
        <v>18</v>
      </c>
      <c r="F4055" t="s">
        <v>19</v>
      </c>
      <c r="G4055">
        <v>2011</v>
      </c>
      <c r="H4055">
        <v>1.9</v>
      </c>
      <c r="I4055">
        <v>5.0809999999999995</v>
      </c>
    </row>
    <row r="4056" spans="1:9" x14ac:dyDescent="0.25">
      <c r="A4056" t="s">
        <v>141</v>
      </c>
      <c r="B4056" t="s">
        <v>144</v>
      </c>
      <c r="C4056" t="s">
        <v>145</v>
      </c>
      <c r="D4056" t="s">
        <v>483</v>
      </c>
      <c r="E4056" t="s">
        <v>18</v>
      </c>
      <c r="F4056" t="s">
        <v>19</v>
      </c>
      <c r="G4056">
        <v>2012</v>
      </c>
      <c r="H4056">
        <v>1.9</v>
      </c>
      <c r="I4056">
        <v>5.0809999999999995</v>
      </c>
    </row>
    <row r="4057" spans="1:9" x14ac:dyDescent="0.25">
      <c r="A4057" t="s">
        <v>141</v>
      </c>
      <c r="B4057" t="s">
        <v>144</v>
      </c>
      <c r="C4057" t="s">
        <v>145</v>
      </c>
      <c r="D4057" t="s">
        <v>483</v>
      </c>
      <c r="E4057" t="s">
        <v>18</v>
      </c>
      <c r="F4057" t="s">
        <v>19</v>
      </c>
      <c r="G4057">
        <v>2013</v>
      </c>
      <c r="H4057">
        <v>1.9</v>
      </c>
      <c r="I4057">
        <v>5.0809999999999995</v>
      </c>
    </row>
    <row r="4058" spans="1:9" x14ac:dyDescent="0.25">
      <c r="A4058" t="s">
        <v>141</v>
      </c>
      <c r="B4058" t="s">
        <v>144</v>
      </c>
      <c r="C4058" t="s">
        <v>145</v>
      </c>
      <c r="D4058" t="s">
        <v>483</v>
      </c>
      <c r="E4058" t="s">
        <v>18</v>
      </c>
      <c r="F4058" t="s">
        <v>19</v>
      </c>
      <c r="G4058">
        <v>2014</v>
      </c>
      <c r="H4058">
        <v>1.9</v>
      </c>
      <c r="I4058">
        <v>5.0809999999999995</v>
      </c>
    </row>
    <row r="4059" spans="1:9" x14ac:dyDescent="0.25">
      <c r="A4059" t="s">
        <v>141</v>
      </c>
      <c r="B4059" t="s">
        <v>144</v>
      </c>
      <c r="C4059" t="s">
        <v>145</v>
      </c>
      <c r="D4059" t="s">
        <v>483</v>
      </c>
      <c r="E4059" t="s">
        <v>18</v>
      </c>
      <c r="F4059" t="s">
        <v>19</v>
      </c>
      <c r="G4059">
        <v>2015</v>
      </c>
      <c r="H4059">
        <v>2.9</v>
      </c>
      <c r="I4059">
        <v>5.0809999999999995</v>
      </c>
    </row>
    <row r="4060" spans="1:9" x14ac:dyDescent="0.25">
      <c r="A4060" t="s">
        <v>141</v>
      </c>
      <c r="B4060" t="s">
        <v>144</v>
      </c>
      <c r="C4060" t="s">
        <v>145</v>
      </c>
      <c r="D4060" t="s">
        <v>483</v>
      </c>
      <c r="E4060" t="s">
        <v>18</v>
      </c>
      <c r="F4060" t="s">
        <v>19</v>
      </c>
      <c r="G4060">
        <v>2016</v>
      </c>
      <c r="H4060">
        <v>2.9</v>
      </c>
      <c r="I4060">
        <v>5.0809999999999995</v>
      </c>
    </row>
    <row r="4061" spans="1:9" x14ac:dyDescent="0.25">
      <c r="A4061" t="s">
        <v>141</v>
      </c>
      <c r="B4061" t="s">
        <v>144</v>
      </c>
      <c r="C4061" t="s">
        <v>145</v>
      </c>
      <c r="D4061" t="s">
        <v>483</v>
      </c>
      <c r="E4061" t="s">
        <v>18</v>
      </c>
      <c r="F4061" t="s">
        <v>19</v>
      </c>
      <c r="G4061">
        <v>2017</v>
      </c>
      <c r="H4061">
        <v>2.9</v>
      </c>
      <c r="I4061">
        <v>5.0809999999999995</v>
      </c>
    </row>
    <row r="4062" spans="1:9" x14ac:dyDescent="0.25">
      <c r="A4062" t="s">
        <v>141</v>
      </c>
      <c r="B4062" t="s">
        <v>144</v>
      </c>
      <c r="C4062" t="s">
        <v>145</v>
      </c>
      <c r="D4062" t="s">
        <v>483</v>
      </c>
      <c r="E4062" t="s">
        <v>18</v>
      </c>
      <c r="F4062" t="s">
        <v>19</v>
      </c>
      <c r="G4062">
        <v>2018</v>
      </c>
      <c r="H4062">
        <v>2.9</v>
      </c>
    </row>
    <row r="4063" spans="1:9" x14ac:dyDescent="0.25">
      <c r="A4063" t="s">
        <v>141</v>
      </c>
      <c r="B4063" t="s">
        <v>144</v>
      </c>
      <c r="C4063" t="s">
        <v>145</v>
      </c>
      <c r="D4063" t="s">
        <v>483</v>
      </c>
      <c r="E4063" t="s">
        <v>18</v>
      </c>
      <c r="F4063" t="s">
        <v>19</v>
      </c>
      <c r="G4063">
        <v>2019</v>
      </c>
      <c r="H4063">
        <v>2.9</v>
      </c>
    </row>
    <row r="4064" spans="1:9" x14ac:dyDescent="0.25">
      <c r="A4064" t="s">
        <v>141</v>
      </c>
      <c r="B4064" t="s">
        <v>146</v>
      </c>
      <c r="C4064" t="s">
        <v>147</v>
      </c>
      <c r="D4064" t="s">
        <v>482</v>
      </c>
      <c r="E4064" t="s">
        <v>12</v>
      </c>
      <c r="F4064" t="s">
        <v>12</v>
      </c>
      <c r="G4064">
        <v>2000</v>
      </c>
      <c r="H4064">
        <v>9.15</v>
      </c>
      <c r="I4064">
        <v>0.26</v>
      </c>
    </row>
    <row r="4065" spans="1:9" x14ac:dyDescent="0.25">
      <c r="A4065" t="s">
        <v>141</v>
      </c>
      <c r="B4065" t="s">
        <v>146</v>
      </c>
      <c r="C4065" t="s">
        <v>147</v>
      </c>
      <c r="D4065" t="s">
        <v>482</v>
      </c>
      <c r="E4065" t="s">
        <v>12</v>
      </c>
      <c r="F4065" t="s">
        <v>12</v>
      </c>
      <c r="G4065">
        <v>2001</v>
      </c>
      <c r="H4065">
        <v>9.15</v>
      </c>
      <c r="I4065">
        <v>0.36</v>
      </c>
    </row>
    <row r="4066" spans="1:9" x14ac:dyDescent="0.25">
      <c r="A4066" t="s">
        <v>141</v>
      </c>
      <c r="B4066" t="s">
        <v>146</v>
      </c>
      <c r="C4066" t="s">
        <v>147</v>
      </c>
      <c r="D4066" t="s">
        <v>482</v>
      </c>
      <c r="E4066" t="s">
        <v>12</v>
      </c>
      <c r="F4066" t="s">
        <v>12</v>
      </c>
      <c r="G4066">
        <v>2002</v>
      </c>
      <c r="H4066">
        <v>9.15</v>
      </c>
      <c r="I4066">
        <v>0.53</v>
      </c>
    </row>
    <row r="4067" spans="1:9" x14ac:dyDescent="0.25">
      <c r="A4067" t="s">
        <v>141</v>
      </c>
      <c r="B4067" t="s">
        <v>146</v>
      </c>
      <c r="C4067" t="s">
        <v>147</v>
      </c>
      <c r="D4067" t="s">
        <v>482</v>
      </c>
      <c r="E4067" t="s">
        <v>12</v>
      </c>
      <c r="F4067" t="s">
        <v>12</v>
      </c>
      <c r="G4067">
        <v>2003</v>
      </c>
      <c r="H4067">
        <v>9.15</v>
      </c>
      <c r="I4067">
        <v>1.24</v>
      </c>
    </row>
    <row r="4068" spans="1:9" x14ac:dyDescent="0.25">
      <c r="A4068" t="s">
        <v>141</v>
      </c>
      <c r="B4068" t="s">
        <v>146</v>
      </c>
      <c r="C4068" t="s">
        <v>147</v>
      </c>
      <c r="D4068" t="s">
        <v>482</v>
      </c>
      <c r="E4068" t="s">
        <v>12</v>
      </c>
      <c r="F4068" t="s">
        <v>12</v>
      </c>
      <c r="G4068">
        <v>2004</v>
      </c>
      <c r="H4068">
        <v>9.19</v>
      </c>
      <c r="I4068">
        <v>1.71</v>
      </c>
    </row>
    <row r="4069" spans="1:9" x14ac:dyDescent="0.25">
      <c r="A4069" t="s">
        <v>141</v>
      </c>
      <c r="B4069" t="s">
        <v>146</v>
      </c>
      <c r="C4069" t="s">
        <v>147</v>
      </c>
      <c r="D4069" t="s">
        <v>482</v>
      </c>
      <c r="E4069" t="s">
        <v>12</v>
      </c>
      <c r="F4069" t="s">
        <v>12</v>
      </c>
      <c r="G4069">
        <v>2005</v>
      </c>
      <c r="H4069">
        <v>9.19</v>
      </c>
      <c r="I4069">
        <v>1.71</v>
      </c>
    </row>
    <row r="4070" spans="1:9" x14ac:dyDescent="0.25">
      <c r="A4070" t="s">
        <v>141</v>
      </c>
      <c r="B4070" t="s">
        <v>146</v>
      </c>
      <c r="C4070" t="s">
        <v>147</v>
      </c>
      <c r="D4070" t="s">
        <v>482</v>
      </c>
      <c r="E4070" t="s">
        <v>12</v>
      </c>
      <c r="F4070" t="s">
        <v>12</v>
      </c>
      <c r="G4070">
        <v>2006</v>
      </c>
      <c r="H4070">
        <v>10.176</v>
      </c>
      <c r="I4070">
        <v>1.7749999999999999</v>
      </c>
    </row>
    <row r="4071" spans="1:9" x14ac:dyDescent="0.25">
      <c r="A4071" t="s">
        <v>141</v>
      </c>
      <c r="B4071" t="s">
        <v>146</v>
      </c>
      <c r="C4071" t="s">
        <v>147</v>
      </c>
      <c r="D4071" t="s">
        <v>482</v>
      </c>
      <c r="E4071" t="s">
        <v>12</v>
      </c>
      <c r="F4071" t="s">
        <v>12</v>
      </c>
      <c r="G4071">
        <v>2007</v>
      </c>
      <c r="H4071">
        <v>10.401</v>
      </c>
      <c r="I4071">
        <v>1.75</v>
      </c>
    </row>
    <row r="4072" spans="1:9" x14ac:dyDescent="0.25">
      <c r="A4072" t="s">
        <v>141</v>
      </c>
      <c r="B4072" t="s">
        <v>146</v>
      </c>
      <c r="C4072" t="s">
        <v>147</v>
      </c>
      <c r="D4072" t="s">
        <v>482</v>
      </c>
      <c r="E4072" t="s">
        <v>12</v>
      </c>
      <c r="F4072" t="s">
        <v>12</v>
      </c>
      <c r="G4072">
        <v>2008</v>
      </c>
      <c r="H4072">
        <v>10.625999999999999</v>
      </c>
      <c r="I4072">
        <v>0.995</v>
      </c>
    </row>
    <row r="4073" spans="1:9" x14ac:dyDescent="0.25">
      <c r="A4073" t="s">
        <v>141</v>
      </c>
      <c r="B4073" t="s">
        <v>146</v>
      </c>
      <c r="C4073" t="s">
        <v>147</v>
      </c>
      <c r="D4073" t="s">
        <v>482</v>
      </c>
      <c r="E4073" t="s">
        <v>12</v>
      </c>
      <c r="F4073" t="s">
        <v>12</v>
      </c>
      <c r="G4073">
        <v>2009</v>
      </c>
      <c r="H4073">
        <v>17.388999999999999</v>
      </c>
      <c r="I4073">
        <v>0.23499999999999999</v>
      </c>
    </row>
    <row r="4074" spans="1:9" x14ac:dyDescent="0.25">
      <c r="A4074" t="s">
        <v>141</v>
      </c>
      <c r="B4074" t="s">
        <v>146</v>
      </c>
      <c r="C4074" t="s">
        <v>147</v>
      </c>
      <c r="D4074" t="s">
        <v>482</v>
      </c>
      <c r="E4074" t="s">
        <v>12</v>
      </c>
      <c r="F4074" t="s">
        <v>12</v>
      </c>
      <c r="G4074">
        <v>2010</v>
      </c>
      <c r="H4074">
        <v>17.388999999999999</v>
      </c>
      <c r="I4074">
        <v>0.3</v>
      </c>
    </row>
    <row r="4075" spans="1:9" x14ac:dyDescent="0.25">
      <c r="A4075" t="s">
        <v>141</v>
      </c>
      <c r="B4075" t="s">
        <v>146</v>
      </c>
      <c r="C4075" t="s">
        <v>147</v>
      </c>
      <c r="D4075" t="s">
        <v>482</v>
      </c>
      <c r="E4075" t="s">
        <v>12</v>
      </c>
      <c r="F4075" t="s">
        <v>12</v>
      </c>
      <c r="G4075">
        <v>2011</v>
      </c>
      <c r="H4075">
        <v>17.029</v>
      </c>
      <c r="I4075">
        <v>0.32100000000000001</v>
      </c>
    </row>
    <row r="4076" spans="1:9" x14ac:dyDescent="0.25">
      <c r="A4076" t="s">
        <v>141</v>
      </c>
      <c r="B4076" t="s">
        <v>146</v>
      </c>
      <c r="C4076" t="s">
        <v>147</v>
      </c>
      <c r="D4076" t="s">
        <v>482</v>
      </c>
      <c r="E4076" t="s">
        <v>12</v>
      </c>
      <c r="F4076" t="s">
        <v>12</v>
      </c>
      <c r="G4076">
        <v>2012</v>
      </c>
      <c r="H4076">
        <v>19.856000000000002</v>
      </c>
      <c r="I4076">
        <v>177.011</v>
      </c>
    </row>
    <row r="4077" spans="1:9" x14ac:dyDescent="0.25">
      <c r="A4077" t="s">
        <v>141</v>
      </c>
      <c r="B4077" t="s">
        <v>146</v>
      </c>
      <c r="C4077" t="s">
        <v>147</v>
      </c>
      <c r="D4077" t="s">
        <v>482</v>
      </c>
      <c r="E4077" t="s">
        <v>12</v>
      </c>
      <c r="F4077" t="s">
        <v>12</v>
      </c>
      <c r="G4077">
        <v>2013</v>
      </c>
      <c r="H4077">
        <v>19.856000000000002</v>
      </c>
      <c r="I4077">
        <v>53.655000000000001</v>
      </c>
    </row>
    <row r="4078" spans="1:9" x14ac:dyDescent="0.25">
      <c r="A4078" t="s">
        <v>141</v>
      </c>
      <c r="B4078" t="s">
        <v>146</v>
      </c>
      <c r="C4078" t="s">
        <v>147</v>
      </c>
      <c r="D4078" t="s">
        <v>482</v>
      </c>
      <c r="E4078" t="s">
        <v>12</v>
      </c>
      <c r="F4078" t="s">
        <v>12</v>
      </c>
      <c r="G4078">
        <v>2014</v>
      </c>
      <c r="H4078">
        <v>19.856000000000002</v>
      </c>
      <c r="I4078">
        <v>10.381</v>
      </c>
    </row>
    <row r="4079" spans="1:9" x14ac:dyDescent="0.25">
      <c r="A4079" t="s">
        <v>141</v>
      </c>
      <c r="B4079" t="s">
        <v>146</v>
      </c>
      <c r="C4079" t="s">
        <v>147</v>
      </c>
      <c r="D4079" t="s">
        <v>482</v>
      </c>
      <c r="E4079" t="s">
        <v>12</v>
      </c>
      <c r="F4079" t="s">
        <v>12</v>
      </c>
      <c r="G4079">
        <v>2015</v>
      </c>
      <c r="H4079">
        <v>18.141999999999999</v>
      </c>
      <c r="I4079">
        <v>2.153</v>
      </c>
    </row>
    <row r="4080" spans="1:9" x14ac:dyDescent="0.25">
      <c r="A4080" t="s">
        <v>141</v>
      </c>
      <c r="B4080" t="s">
        <v>146</v>
      </c>
      <c r="C4080" t="s">
        <v>147</v>
      </c>
      <c r="D4080" t="s">
        <v>482</v>
      </c>
      <c r="E4080" t="s">
        <v>12</v>
      </c>
      <c r="F4080" t="s">
        <v>12</v>
      </c>
      <c r="G4080">
        <v>2016</v>
      </c>
      <c r="H4080">
        <v>18.052</v>
      </c>
      <c r="I4080">
        <v>0.52700000000000002</v>
      </c>
    </row>
    <row r="4081" spans="1:9" x14ac:dyDescent="0.25">
      <c r="A4081" t="s">
        <v>141</v>
      </c>
      <c r="B4081" t="s">
        <v>146</v>
      </c>
      <c r="C4081" t="s">
        <v>147</v>
      </c>
      <c r="D4081" t="s">
        <v>482</v>
      </c>
      <c r="E4081" t="s">
        <v>12</v>
      </c>
      <c r="F4081" t="s">
        <v>12</v>
      </c>
      <c r="G4081">
        <v>2017</v>
      </c>
      <c r="H4081">
        <v>18.052</v>
      </c>
      <c r="I4081">
        <v>54.23</v>
      </c>
    </row>
    <row r="4082" spans="1:9" x14ac:dyDescent="0.25">
      <c r="A4082" t="s">
        <v>141</v>
      </c>
      <c r="B4082" t="s">
        <v>146</v>
      </c>
      <c r="C4082" t="s">
        <v>147</v>
      </c>
      <c r="D4082" t="s">
        <v>482</v>
      </c>
      <c r="E4082" t="s">
        <v>12</v>
      </c>
      <c r="F4082" t="s">
        <v>12</v>
      </c>
      <c r="G4082">
        <v>2018</v>
      </c>
      <c r="H4082">
        <v>18.052</v>
      </c>
    </row>
    <row r="4083" spans="1:9" x14ac:dyDescent="0.25">
      <c r="A4083" t="s">
        <v>141</v>
      </c>
      <c r="B4083" t="s">
        <v>146</v>
      </c>
      <c r="C4083" t="s">
        <v>147</v>
      </c>
      <c r="D4083" t="s">
        <v>482</v>
      </c>
      <c r="E4083" t="s">
        <v>12</v>
      </c>
      <c r="F4083" t="s">
        <v>12</v>
      </c>
      <c r="G4083">
        <v>2019</v>
      </c>
      <c r="H4083">
        <v>18.052</v>
      </c>
    </row>
    <row r="4084" spans="1:9" x14ac:dyDescent="0.25">
      <c r="A4084" t="s">
        <v>141</v>
      </c>
      <c r="B4084" t="s">
        <v>146</v>
      </c>
      <c r="C4084" t="s">
        <v>147</v>
      </c>
      <c r="D4084" t="s">
        <v>483</v>
      </c>
      <c r="E4084" t="s">
        <v>13</v>
      </c>
      <c r="F4084" t="s">
        <v>14</v>
      </c>
      <c r="G4084">
        <v>2000</v>
      </c>
      <c r="H4084">
        <v>344.35</v>
      </c>
      <c r="I4084">
        <v>1967.875</v>
      </c>
    </row>
    <row r="4085" spans="1:9" x14ac:dyDescent="0.25">
      <c r="A4085" t="s">
        <v>141</v>
      </c>
      <c r="B4085" t="s">
        <v>146</v>
      </c>
      <c r="C4085" t="s">
        <v>147</v>
      </c>
      <c r="D4085" t="s">
        <v>483</v>
      </c>
      <c r="E4085" t="s">
        <v>13</v>
      </c>
      <c r="F4085" t="s">
        <v>14</v>
      </c>
      <c r="G4085">
        <v>2001</v>
      </c>
      <c r="H4085">
        <v>359.46</v>
      </c>
      <c r="I4085">
        <v>1931.99</v>
      </c>
    </row>
    <row r="4086" spans="1:9" x14ac:dyDescent="0.25">
      <c r="A4086" t="s">
        <v>141</v>
      </c>
      <c r="B4086" t="s">
        <v>146</v>
      </c>
      <c r="C4086" t="s">
        <v>147</v>
      </c>
      <c r="D4086" t="s">
        <v>483</v>
      </c>
      <c r="E4086" t="s">
        <v>13</v>
      </c>
      <c r="F4086" t="s">
        <v>14</v>
      </c>
      <c r="G4086">
        <v>2002</v>
      </c>
      <c r="H4086">
        <v>413.63</v>
      </c>
      <c r="I4086">
        <v>2129.25</v>
      </c>
    </row>
    <row r="4087" spans="1:9" x14ac:dyDescent="0.25">
      <c r="A4087" t="s">
        <v>141</v>
      </c>
      <c r="B4087" t="s">
        <v>146</v>
      </c>
      <c r="C4087" t="s">
        <v>147</v>
      </c>
      <c r="D4087" t="s">
        <v>483</v>
      </c>
      <c r="E4087" t="s">
        <v>13</v>
      </c>
      <c r="F4087" t="s">
        <v>14</v>
      </c>
      <c r="G4087">
        <v>2003</v>
      </c>
      <c r="H4087">
        <v>428.63</v>
      </c>
      <c r="I4087">
        <v>2363.0650000000001</v>
      </c>
    </row>
    <row r="4088" spans="1:9" x14ac:dyDescent="0.25">
      <c r="A4088" t="s">
        <v>141</v>
      </c>
      <c r="B4088" t="s">
        <v>146</v>
      </c>
      <c r="C4088" t="s">
        <v>147</v>
      </c>
      <c r="D4088" t="s">
        <v>483</v>
      </c>
      <c r="E4088" t="s">
        <v>13</v>
      </c>
      <c r="F4088" t="s">
        <v>14</v>
      </c>
      <c r="G4088">
        <v>2004</v>
      </c>
      <c r="H4088">
        <v>428.63</v>
      </c>
      <c r="I4088">
        <v>2439.8650000000002</v>
      </c>
    </row>
    <row r="4089" spans="1:9" x14ac:dyDescent="0.25">
      <c r="A4089" t="s">
        <v>141</v>
      </c>
      <c r="B4089" t="s">
        <v>146</v>
      </c>
      <c r="C4089" t="s">
        <v>147</v>
      </c>
      <c r="D4089" t="s">
        <v>483</v>
      </c>
      <c r="E4089" t="s">
        <v>13</v>
      </c>
      <c r="F4089" t="s">
        <v>14</v>
      </c>
      <c r="G4089">
        <v>2005</v>
      </c>
      <c r="H4089">
        <v>468.63</v>
      </c>
      <c r="I4089">
        <v>2499.5</v>
      </c>
    </row>
    <row r="4090" spans="1:9" x14ac:dyDescent="0.25">
      <c r="A4090" t="s">
        <v>141</v>
      </c>
      <c r="B4090" t="s">
        <v>146</v>
      </c>
      <c r="C4090" t="s">
        <v>147</v>
      </c>
      <c r="D4090" t="s">
        <v>483</v>
      </c>
      <c r="E4090" t="s">
        <v>13</v>
      </c>
      <c r="F4090" t="s">
        <v>14</v>
      </c>
      <c r="G4090">
        <v>2006</v>
      </c>
      <c r="H4090">
        <v>468.07</v>
      </c>
      <c r="I4090">
        <v>3582.2099999999996</v>
      </c>
    </row>
    <row r="4091" spans="1:9" x14ac:dyDescent="0.25">
      <c r="A4091" t="s">
        <v>141</v>
      </c>
      <c r="B4091" t="s">
        <v>146</v>
      </c>
      <c r="C4091" t="s">
        <v>147</v>
      </c>
      <c r="D4091" t="s">
        <v>483</v>
      </c>
      <c r="E4091" t="s">
        <v>13</v>
      </c>
      <c r="F4091" t="s">
        <v>14</v>
      </c>
      <c r="G4091">
        <v>2007</v>
      </c>
      <c r="H4091">
        <v>1488.17</v>
      </c>
      <c r="I4091">
        <v>5540.4750000000004</v>
      </c>
    </row>
    <row r="4092" spans="1:9" x14ac:dyDescent="0.25">
      <c r="A4092" t="s">
        <v>141</v>
      </c>
      <c r="B4092" t="s">
        <v>146</v>
      </c>
      <c r="C4092" t="s">
        <v>147</v>
      </c>
      <c r="D4092" t="s">
        <v>483</v>
      </c>
      <c r="E4092" t="s">
        <v>13</v>
      </c>
      <c r="F4092" t="s">
        <v>14</v>
      </c>
      <c r="G4092">
        <v>2008</v>
      </c>
      <c r="H4092">
        <v>1488.17</v>
      </c>
      <c r="I4092">
        <v>6761.4299999999994</v>
      </c>
    </row>
    <row r="4093" spans="1:9" x14ac:dyDescent="0.25">
      <c r="A4093" t="s">
        <v>141</v>
      </c>
      <c r="B4093" t="s">
        <v>146</v>
      </c>
      <c r="C4093" t="s">
        <v>147</v>
      </c>
      <c r="D4093" t="s">
        <v>483</v>
      </c>
      <c r="E4093" t="s">
        <v>13</v>
      </c>
      <c r="F4093" t="s">
        <v>14</v>
      </c>
      <c r="G4093">
        <v>2009</v>
      </c>
      <c r="H4093">
        <v>1488.098</v>
      </c>
      <c r="I4093">
        <v>6978.8850000000002</v>
      </c>
    </row>
    <row r="4094" spans="1:9" x14ac:dyDescent="0.25">
      <c r="A4094" t="s">
        <v>141</v>
      </c>
      <c r="B4094" t="s">
        <v>146</v>
      </c>
      <c r="C4094" t="s">
        <v>147</v>
      </c>
      <c r="D4094" t="s">
        <v>483</v>
      </c>
      <c r="E4094" t="s">
        <v>13</v>
      </c>
      <c r="F4094" t="s">
        <v>14</v>
      </c>
      <c r="G4094">
        <v>2010</v>
      </c>
      <c r="H4094">
        <v>1488.098</v>
      </c>
      <c r="I4094">
        <v>6997.2920000000004</v>
      </c>
    </row>
    <row r="4095" spans="1:9" x14ac:dyDescent="0.25">
      <c r="A4095" t="s">
        <v>141</v>
      </c>
      <c r="B4095" t="s">
        <v>146</v>
      </c>
      <c r="C4095" t="s">
        <v>147</v>
      </c>
      <c r="D4095" t="s">
        <v>483</v>
      </c>
      <c r="E4095" t="s">
        <v>13</v>
      </c>
      <c r="F4095" t="s">
        <v>14</v>
      </c>
      <c r="G4095">
        <v>2011</v>
      </c>
      <c r="H4095">
        <v>1488.098</v>
      </c>
      <c r="I4095">
        <v>7066.2179999999998</v>
      </c>
    </row>
    <row r="4096" spans="1:9" x14ac:dyDescent="0.25">
      <c r="A4096" t="s">
        <v>141</v>
      </c>
      <c r="B4096" t="s">
        <v>146</v>
      </c>
      <c r="C4096" t="s">
        <v>147</v>
      </c>
      <c r="D4096" t="s">
        <v>483</v>
      </c>
      <c r="E4096" t="s">
        <v>13</v>
      </c>
      <c r="F4096" t="s">
        <v>14</v>
      </c>
      <c r="G4096">
        <v>2012</v>
      </c>
      <c r="H4096">
        <v>1488.098</v>
      </c>
      <c r="I4096">
        <v>6823.3919999999998</v>
      </c>
    </row>
    <row r="4097" spans="1:9" x14ac:dyDescent="0.25">
      <c r="A4097" t="s">
        <v>141</v>
      </c>
      <c r="B4097" t="s">
        <v>146</v>
      </c>
      <c r="C4097" t="s">
        <v>147</v>
      </c>
      <c r="D4097" t="s">
        <v>483</v>
      </c>
      <c r="E4097" t="s">
        <v>13</v>
      </c>
      <c r="F4097" t="s">
        <v>14</v>
      </c>
      <c r="G4097">
        <v>2013</v>
      </c>
      <c r="H4097">
        <v>1488.098</v>
      </c>
      <c r="I4097">
        <v>7549.5</v>
      </c>
    </row>
    <row r="4098" spans="1:9" x14ac:dyDescent="0.25">
      <c r="A4098" t="s">
        <v>141</v>
      </c>
      <c r="B4098" t="s">
        <v>146</v>
      </c>
      <c r="C4098" t="s">
        <v>147</v>
      </c>
      <c r="D4098" t="s">
        <v>483</v>
      </c>
      <c r="E4098" t="s">
        <v>13</v>
      </c>
      <c r="F4098" t="s">
        <v>14</v>
      </c>
      <c r="G4098">
        <v>2014</v>
      </c>
      <c r="H4098">
        <v>1488.098</v>
      </c>
      <c r="I4098">
        <v>7164.1539999999995</v>
      </c>
    </row>
    <row r="4099" spans="1:9" x14ac:dyDescent="0.25">
      <c r="A4099" t="s">
        <v>141</v>
      </c>
      <c r="B4099" t="s">
        <v>146</v>
      </c>
      <c r="C4099" t="s">
        <v>147</v>
      </c>
      <c r="D4099" t="s">
        <v>483</v>
      </c>
      <c r="E4099" t="s">
        <v>13</v>
      </c>
      <c r="F4099" t="s">
        <v>14</v>
      </c>
      <c r="G4099">
        <v>2015</v>
      </c>
      <c r="H4099">
        <v>1614.098</v>
      </c>
      <c r="I4099">
        <v>7747.1540000000005</v>
      </c>
    </row>
    <row r="4100" spans="1:9" x14ac:dyDescent="0.25">
      <c r="A4100" t="s">
        <v>141</v>
      </c>
      <c r="B4100" t="s">
        <v>146</v>
      </c>
      <c r="C4100" t="s">
        <v>147</v>
      </c>
      <c r="D4100" t="s">
        <v>483</v>
      </c>
      <c r="E4100" t="s">
        <v>13</v>
      </c>
      <c r="F4100" t="s">
        <v>14</v>
      </c>
      <c r="G4100">
        <v>2016</v>
      </c>
      <c r="H4100">
        <v>1614.098</v>
      </c>
      <c r="I4100">
        <v>7952.87</v>
      </c>
    </row>
    <row r="4101" spans="1:9" x14ac:dyDescent="0.25">
      <c r="A4101" t="s">
        <v>141</v>
      </c>
      <c r="B4101" t="s">
        <v>146</v>
      </c>
      <c r="C4101" t="s">
        <v>147</v>
      </c>
      <c r="D4101" t="s">
        <v>483</v>
      </c>
      <c r="E4101" t="s">
        <v>13</v>
      </c>
      <c r="F4101" t="s">
        <v>14</v>
      </c>
      <c r="G4101">
        <v>2017</v>
      </c>
      <c r="H4101">
        <v>1614.098</v>
      </c>
      <c r="I4101">
        <v>7728.39</v>
      </c>
    </row>
    <row r="4102" spans="1:9" x14ac:dyDescent="0.25">
      <c r="A4102" t="s">
        <v>141</v>
      </c>
      <c r="B4102" t="s">
        <v>146</v>
      </c>
      <c r="C4102" t="s">
        <v>147</v>
      </c>
      <c r="D4102" t="s">
        <v>483</v>
      </c>
      <c r="E4102" t="s">
        <v>13</v>
      </c>
      <c r="F4102" t="s">
        <v>14</v>
      </c>
      <c r="G4102">
        <v>2018</v>
      </c>
      <c r="H4102">
        <v>1614.335</v>
      </c>
    </row>
    <row r="4103" spans="1:9" x14ac:dyDescent="0.25">
      <c r="A4103" t="s">
        <v>141</v>
      </c>
      <c r="B4103" t="s">
        <v>146</v>
      </c>
      <c r="C4103" t="s">
        <v>147</v>
      </c>
      <c r="D4103" t="s">
        <v>483</v>
      </c>
      <c r="E4103" t="s">
        <v>13</v>
      </c>
      <c r="F4103" t="s">
        <v>14</v>
      </c>
      <c r="G4103">
        <v>2019</v>
      </c>
      <c r="H4103">
        <v>2334.335</v>
      </c>
    </row>
    <row r="4104" spans="1:9" x14ac:dyDescent="0.25">
      <c r="A4104" t="s">
        <v>141</v>
      </c>
      <c r="B4104" t="s">
        <v>146</v>
      </c>
      <c r="C4104" t="s">
        <v>147</v>
      </c>
      <c r="D4104" t="s">
        <v>483</v>
      </c>
      <c r="E4104" t="s">
        <v>15</v>
      </c>
      <c r="F4104" t="s">
        <v>17</v>
      </c>
      <c r="G4104">
        <v>2005</v>
      </c>
      <c r="H4104">
        <v>0.13</v>
      </c>
      <c r="I4104">
        <v>0.182</v>
      </c>
    </row>
    <row r="4105" spans="1:9" x14ac:dyDescent="0.25">
      <c r="A4105" t="s">
        <v>141</v>
      </c>
      <c r="B4105" t="s">
        <v>146</v>
      </c>
      <c r="C4105" t="s">
        <v>147</v>
      </c>
      <c r="D4105" t="s">
        <v>483</v>
      </c>
      <c r="E4105" t="s">
        <v>15</v>
      </c>
      <c r="F4105" t="s">
        <v>17</v>
      </c>
      <c r="G4105">
        <v>2006</v>
      </c>
      <c r="H4105">
        <v>0.27</v>
      </c>
      <c r="I4105">
        <v>0.378</v>
      </c>
    </row>
    <row r="4106" spans="1:9" x14ac:dyDescent="0.25">
      <c r="A4106" t="s">
        <v>141</v>
      </c>
      <c r="B4106" t="s">
        <v>146</v>
      </c>
      <c r="C4106" t="s">
        <v>147</v>
      </c>
      <c r="D4106" t="s">
        <v>483</v>
      </c>
      <c r="E4106" t="s">
        <v>15</v>
      </c>
      <c r="F4106" t="s">
        <v>17</v>
      </c>
      <c r="G4106">
        <v>2007</v>
      </c>
      <c r="H4106">
        <v>0.28799999999999998</v>
      </c>
      <c r="I4106">
        <v>0.40300000000000002</v>
      </c>
    </row>
    <row r="4107" spans="1:9" x14ac:dyDescent="0.25">
      <c r="A4107" t="s">
        <v>141</v>
      </c>
      <c r="B4107" t="s">
        <v>146</v>
      </c>
      <c r="C4107" t="s">
        <v>147</v>
      </c>
      <c r="D4107" t="s">
        <v>483</v>
      </c>
      <c r="E4107" t="s">
        <v>15</v>
      </c>
      <c r="F4107" t="s">
        <v>17</v>
      </c>
      <c r="G4107">
        <v>2008</v>
      </c>
      <c r="H4107">
        <v>0.32100000000000001</v>
      </c>
      <c r="I4107">
        <v>0.45</v>
      </c>
    </row>
    <row r="4108" spans="1:9" x14ac:dyDescent="0.25">
      <c r="A4108" t="s">
        <v>141</v>
      </c>
      <c r="B4108" t="s">
        <v>146</v>
      </c>
      <c r="C4108" t="s">
        <v>147</v>
      </c>
      <c r="D4108" t="s">
        <v>483</v>
      </c>
      <c r="E4108" t="s">
        <v>15</v>
      </c>
      <c r="F4108" t="s">
        <v>17</v>
      </c>
      <c r="G4108">
        <v>2009</v>
      </c>
      <c r="H4108">
        <v>0.36</v>
      </c>
      <c r="I4108">
        <v>0.505</v>
      </c>
    </row>
    <row r="4109" spans="1:9" x14ac:dyDescent="0.25">
      <c r="A4109" t="s">
        <v>141</v>
      </c>
      <c r="B4109" t="s">
        <v>146</v>
      </c>
      <c r="C4109" t="s">
        <v>147</v>
      </c>
      <c r="D4109" t="s">
        <v>483</v>
      </c>
      <c r="E4109" t="s">
        <v>15</v>
      </c>
      <c r="F4109" t="s">
        <v>17</v>
      </c>
      <c r="G4109">
        <v>2010</v>
      </c>
      <c r="H4109">
        <v>0.38900000000000001</v>
      </c>
      <c r="I4109">
        <v>0.54500000000000004</v>
      </c>
    </row>
    <row r="4110" spans="1:9" x14ac:dyDescent="0.25">
      <c r="A4110" t="s">
        <v>141</v>
      </c>
      <c r="B4110" t="s">
        <v>146</v>
      </c>
      <c r="C4110" t="s">
        <v>147</v>
      </c>
      <c r="D4110" t="s">
        <v>483</v>
      </c>
      <c r="E4110" t="s">
        <v>15</v>
      </c>
      <c r="F4110" t="s">
        <v>17</v>
      </c>
      <c r="G4110">
        <v>2011</v>
      </c>
      <c r="H4110">
        <v>0.46700000000000003</v>
      </c>
      <c r="I4110">
        <v>0.65300000000000002</v>
      </c>
    </row>
    <row r="4111" spans="1:9" x14ac:dyDescent="0.25">
      <c r="A4111" t="s">
        <v>141</v>
      </c>
      <c r="B4111" t="s">
        <v>146</v>
      </c>
      <c r="C4111" t="s">
        <v>147</v>
      </c>
      <c r="D4111" t="s">
        <v>483</v>
      </c>
      <c r="E4111" t="s">
        <v>15</v>
      </c>
      <c r="F4111" t="s">
        <v>17</v>
      </c>
      <c r="G4111">
        <v>2012</v>
      </c>
      <c r="H4111">
        <v>0.47299999999999998</v>
      </c>
      <c r="I4111">
        <v>0.66200000000000003</v>
      </c>
    </row>
    <row r="4112" spans="1:9" x14ac:dyDescent="0.25">
      <c r="A4112" t="s">
        <v>141</v>
      </c>
      <c r="B4112" t="s">
        <v>146</v>
      </c>
      <c r="C4112" t="s">
        <v>147</v>
      </c>
      <c r="D4112" t="s">
        <v>483</v>
      </c>
      <c r="E4112" t="s">
        <v>15</v>
      </c>
      <c r="F4112" t="s">
        <v>17</v>
      </c>
      <c r="G4112">
        <v>2013</v>
      </c>
      <c r="H4112">
        <v>0.47299999999999998</v>
      </c>
      <c r="I4112">
        <v>0.66200000000000003</v>
      </c>
    </row>
    <row r="4113" spans="1:9" x14ac:dyDescent="0.25">
      <c r="A4113" t="s">
        <v>141</v>
      </c>
      <c r="B4113" t="s">
        <v>146</v>
      </c>
      <c r="C4113" t="s">
        <v>147</v>
      </c>
      <c r="D4113" t="s">
        <v>483</v>
      </c>
      <c r="E4113" t="s">
        <v>15</v>
      </c>
      <c r="F4113" t="s">
        <v>17</v>
      </c>
      <c r="G4113">
        <v>2014</v>
      </c>
      <c r="H4113">
        <v>0.47299999999999998</v>
      </c>
      <c r="I4113">
        <v>0.66200000000000003</v>
      </c>
    </row>
    <row r="4114" spans="1:9" x14ac:dyDescent="0.25">
      <c r="A4114" t="s">
        <v>141</v>
      </c>
      <c r="B4114" t="s">
        <v>146</v>
      </c>
      <c r="C4114" t="s">
        <v>147</v>
      </c>
      <c r="D4114" t="s">
        <v>483</v>
      </c>
      <c r="E4114" t="s">
        <v>15</v>
      </c>
      <c r="F4114" t="s">
        <v>17</v>
      </c>
      <c r="G4114">
        <v>2015</v>
      </c>
      <c r="H4114">
        <v>0.47299999999999998</v>
      </c>
      <c r="I4114">
        <v>0.66200000000000003</v>
      </c>
    </row>
    <row r="4115" spans="1:9" x14ac:dyDescent="0.25">
      <c r="A4115" t="s">
        <v>141</v>
      </c>
      <c r="B4115" t="s">
        <v>146</v>
      </c>
      <c r="C4115" t="s">
        <v>147</v>
      </c>
      <c r="D4115" t="s">
        <v>483</v>
      </c>
      <c r="E4115" t="s">
        <v>15</v>
      </c>
      <c r="F4115" t="s">
        <v>17</v>
      </c>
      <c r="G4115">
        <v>2016</v>
      </c>
      <c r="H4115">
        <v>0.47299999999999998</v>
      </c>
      <c r="I4115">
        <v>0.66200000000000003</v>
      </c>
    </row>
    <row r="4116" spans="1:9" x14ac:dyDescent="0.25">
      <c r="A4116" t="s">
        <v>141</v>
      </c>
      <c r="B4116" t="s">
        <v>146</v>
      </c>
      <c r="C4116" t="s">
        <v>147</v>
      </c>
      <c r="D4116" t="s">
        <v>483</v>
      </c>
      <c r="E4116" t="s">
        <v>15</v>
      </c>
      <c r="F4116" t="s">
        <v>17</v>
      </c>
      <c r="G4116">
        <v>2017</v>
      </c>
      <c r="H4116">
        <v>0.47299999999999998</v>
      </c>
      <c r="I4116">
        <v>0.66200000000000003</v>
      </c>
    </row>
    <row r="4117" spans="1:9" x14ac:dyDescent="0.25">
      <c r="A4117" t="s">
        <v>141</v>
      </c>
      <c r="B4117" t="s">
        <v>146</v>
      </c>
      <c r="C4117" t="s">
        <v>147</v>
      </c>
      <c r="D4117" t="s">
        <v>483</v>
      </c>
      <c r="E4117" t="s">
        <v>15</v>
      </c>
      <c r="F4117" t="s">
        <v>17</v>
      </c>
      <c r="G4117">
        <v>2018</v>
      </c>
      <c r="H4117">
        <v>0.47299999999999998</v>
      </c>
    </row>
    <row r="4118" spans="1:9" x14ac:dyDescent="0.25">
      <c r="A4118" t="s">
        <v>141</v>
      </c>
      <c r="B4118" t="s">
        <v>146</v>
      </c>
      <c r="C4118" t="s">
        <v>147</v>
      </c>
      <c r="D4118" t="s">
        <v>483</v>
      </c>
      <c r="E4118" t="s">
        <v>15</v>
      </c>
      <c r="F4118" t="s">
        <v>17</v>
      </c>
      <c r="G4118">
        <v>2019</v>
      </c>
      <c r="H4118">
        <v>0.47299999999999998</v>
      </c>
    </row>
    <row r="4119" spans="1:9" x14ac:dyDescent="0.25">
      <c r="A4119" t="s">
        <v>141</v>
      </c>
      <c r="B4119" t="s">
        <v>146</v>
      </c>
      <c r="C4119" t="s">
        <v>147</v>
      </c>
      <c r="D4119" t="s">
        <v>483</v>
      </c>
      <c r="E4119" t="s">
        <v>18</v>
      </c>
      <c r="F4119" t="s">
        <v>19</v>
      </c>
      <c r="G4119">
        <v>2015</v>
      </c>
      <c r="H4119">
        <v>0.6</v>
      </c>
      <c r="I4119">
        <v>0</v>
      </c>
    </row>
    <row r="4120" spans="1:9" x14ac:dyDescent="0.25">
      <c r="A4120" t="s">
        <v>141</v>
      </c>
      <c r="B4120" t="s">
        <v>146</v>
      </c>
      <c r="C4120" t="s">
        <v>147</v>
      </c>
      <c r="D4120" t="s">
        <v>483</v>
      </c>
      <c r="E4120" t="s">
        <v>18</v>
      </c>
      <c r="F4120" t="s">
        <v>19</v>
      </c>
      <c r="G4120">
        <v>2016</v>
      </c>
      <c r="H4120">
        <v>0.6</v>
      </c>
      <c r="I4120">
        <v>0.71</v>
      </c>
    </row>
    <row r="4121" spans="1:9" x14ac:dyDescent="0.25">
      <c r="A4121" t="s">
        <v>141</v>
      </c>
      <c r="B4121" t="s">
        <v>146</v>
      </c>
      <c r="C4121" t="s">
        <v>147</v>
      </c>
      <c r="D4121" t="s">
        <v>483</v>
      </c>
      <c r="E4121" t="s">
        <v>18</v>
      </c>
      <c r="F4121" t="s">
        <v>19</v>
      </c>
      <c r="G4121">
        <v>2017</v>
      </c>
      <c r="H4121">
        <v>0.6</v>
      </c>
      <c r="I4121">
        <v>1.1100000000000001</v>
      </c>
    </row>
    <row r="4122" spans="1:9" x14ac:dyDescent="0.25">
      <c r="A4122" t="s">
        <v>141</v>
      </c>
      <c r="B4122" t="s">
        <v>146</v>
      </c>
      <c r="C4122" t="s">
        <v>147</v>
      </c>
      <c r="D4122" t="s">
        <v>483</v>
      </c>
      <c r="E4122" t="s">
        <v>18</v>
      </c>
      <c r="F4122" t="s">
        <v>19</v>
      </c>
      <c r="G4122">
        <v>2018</v>
      </c>
      <c r="H4122">
        <v>0.6</v>
      </c>
    </row>
    <row r="4123" spans="1:9" x14ac:dyDescent="0.25">
      <c r="A4123" t="s">
        <v>141</v>
      </c>
      <c r="B4123" t="s">
        <v>146</v>
      </c>
      <c r="C4123" t="s">
        <v>147</v>
      </c>
      <c r="D4123" t="s">
        <v>483</v>
      </c>
      <c r="E4123" t="s">
        <v>18</v>
      </c>
      <c r="F4123" t="s">
        <v>19</v>
      </c>
      <c r="G4123">
        <v>2019</v>
      </c>
      <c r="H4123">
        <v>0.6</v>
      </c>
    </row>
    <row r="4124" spans="1:9" x14ac:dyDescent="0.25">
      <c r="A4124" t="s">
        <v>141</v>
      </c>
      <c r="B4124" t="s">
        <v>148</v>
      </c>
      <c r="C4124" t="s">
        <v>149</v>
      </c>
      <c r="D4124" t="s">
        <v>482</v>
      </c>
      <c r="E4124" t="s">
        <v>12</v>
      </c>
      <c r="F4124" t="s">
        <v>12</v>
      </c>
      <c r="G4124">
        <v>2000</v>
      </c>
      <c r="H4124">
        <v>783.1</v>
      </c>
      <c r="I4124">
        <v>2816.3989999999999</v>
      </c>
    </row>
    <row r="4125" spans="1:9" x14ac:dyDescent="0.25">
      <c r="A4125" t="s">
        <v>141</v>
      </c>
      <c r="B4125" t="s">
        <v>148</v>
      </c>
      <c r="C4125" t="s">
        <v>149</v>
      </c>
      <c r="D4125" t="s">
        <v>482</v>
      </c>
      <c r="E4125" t="s">
        <v>12</v>
      </c>
      <c r="F4125" t="s">
        <v>12</v>
      </c>
      <c r="G4125">
        <v>2001</v>
      </c>
      <c r="H4125">
        <v>737.4</v>
      </c>
      <c r="I4125">
        <v>2911.4579999999996</v>
      </c>
    </row>
    <row r="4126" spans="1:9" x14ac:dyDescent="0.25">
      <c r="A4126" t="s">
        <v>141</v>
      </c>
      <c r="B4126" t="s">
        <v>148</v>
      </c>
      <c r="C4126" t="s">
        <v>149</v>
      </c>
      <c r="D4126" t="s">
        <v>482</v>
      </c>
      <c r="E4126" t="s">
        <v>12</v>
      </c>
      <c r="F4126" t="s">
        <v>12</v>
      </c>
      <c r="G4126">
        <v>2002</v>
      </c>
      <c r="H4126">
        <v>737.4</v>
      </c>
      <c r="I4126">
        <v>3040.7780000000002</v>
      </c>
    </row>
    <row r="4127" spans="1:9" x14ac:dyDescent="0.25">
      <c r="A4127" t="s">
        <v>141</v>
      </c>
      <c r="B4127" t="s">
        <v>148</v>
      </c>
      <c r="C4127" t="s">
        <v>149</v>
      </c>
      <c r="D4127" t="s">
        <v>482</v>
      </c>
      <c r="E4127" t="s">
        <v>12</v>
      </c>
      <c r="F4127" t="s">
        <v>12</v>
      </c>
      <c r="G4127">
        <v>2003</v>
      </c>
      <c r="H4127">
        <v>752.4</v>
      </c>
      <c r="I4127">
        <v>3190.7560000000003</v>
      </c>
    </row>
    <row r="4128" spans="1:9" x14ac:dyDescent="0.25">
      <c r="A4128" t="s">
        <v>141</v>
      </c>
      <c r="B4128" t="s">
        <v>148</v>
      </c>
      <c r="C4128" t="s">
        <v>149</v>
      </c>
      <c r="D4128" t="s">
        <v>482</v>
      </c>
      <c r="E4128" t="s">
        <v>12</v>
      </c>
      <c r="F4128" t="s">
        <v>12</v>
      </c>
      <c r="G4128">
        <v>2004</v>
      </c>
      <c r="H4128">
        <v>757.2</v>
      </c>
      <c r="I4128">
        <v>3263.64</v>
      </c>
    </row>
    <row r="4129" spans="1:9" x14ac:dyDescent="0.25">
      <c r="A4129" t="s">
        <v>141</v>
      </c>
      <c r="B4129" t="s">
        <v>148</v>
      </c>
      <c r="C4129" t="s">
        <v>149</v>
      </c>
      <c r="D4129" t="s">
        <v>482</v>
      </c>
      <c r="E4129" t="s">
        <v>12</v>
      </c>
      <c r="F4129" t="s">
        <v>12</v>
      </c>
      <c r="G4129">
        <v>2005</v>
      </c>
      <c r="H4129">
        <v>759.4</v>
      </c>
      <c r="I4129">
        <v>3263.7609999999995</v>
      </c>
    </row>
    <row r="4130" spans="1:9" x14ac:dyDescent="0.25">
      <c r="A4130" t="s">
        <v>141</v>
      </c>
      <c r="B4130" t="s">
        <v>148</v>
      </c>
      <c r="C4130" t="s">
        <v>149</v>
      </c>
      <c r="D4130" t="s">
        <v>482</v>
      </c>
      <c r="E4130" t="s">
        <v>12</v>
      </c>
      <c r="F4130" t="s">
        <v>12</v>
      </c>
      <c r="G4130">
        <v>2006</v>
      </c>
      <c r="H4130">
        <v>759</v>
      </c>
      <c r="I4130">
        <v>3298.35</v>
      </c>
    </row>
    <row r="4131" spans="1:9" x14ac:dyDescent="0.25">
      <c r="A4131" t="s">
        <v>141</v>
      </c>
      <c r="B4131" t="s">
        <v>148</v>
      </c>
      <c r="C4131" t="s">
        <v>149</v>
      </c>
      <c r="D4131" t="s">
        <v>482</v>
      </c>
      <c r="E4131" t="s">
        <v>12</v>
      </c>
      <c r="F4131" t="s">
        <v>12</v>
      </c>
      <c r="G4131">
        <v>2007</v>
      </c>
      <c r="H4131">
        <v>758.6</v>
      </c>
      <c r="I4131">
        <v>3394.7879999999996</v>
      </c>
    </row>
    <row r="4132" spans="1:9" x14ac:dyDescent="0.25">
      <c r="A4132" t="s">
        <v>141</v>
      </c>
      <c r="B4132" t="s">
        <v>148</v>
      </c>
      <c r="C4132" t="s">
        <v>149</v>
      </c>
      <c r="D4132" t="s">
        <v>482</v>
      </c>
      <c r="E4132" t="s">
        <v>12</v>
      </c>
      <c r="F4132" t="s">
        <v>12</v>
      </c>
      <c r="G4132">
        <v>2008</v>
      </c>
      <c r="H4132">
        <v>761</v>
      </c>
      <c r="I4132">
        <v>3423.4799999999996</v>
      </c>
    </row>
    <row r="4133" spans="1:9" x14ac:dyDescent="0.25">
      <c r="A4133" t="s">
        <v>141</v>
      </c>
      <c r="B4133" t="s">
        <v>148</v>
      </c>
      <c r="C4133" t="s">
        <v>149</v>
      </c>
      <c r="D4133" t="s">
        <v>482</v>
      </c>
      <c r="E4133" t="s">
        <v>12</v>
      </c>
      <c r="F4133" t="s">
        <v>12</v>
      </c>
      <c r="G4133">
        <v>2009</v>
      </c>
      <c r="H4133">
        <v>831.7</v>
      </c>
      <c r="I4133">
        <v>3611.4710000000005</v>
      </c>
    </row>
    <row r="4134" spans="1:9" x14ac:dyDescent="0.25">
      <c r="A4134" t="s">
        <v>141</v>
      </c>
      <c r="B4134" t="s">
        <v>148</v>
      </c>
      <c r="C4134" t="s">
        <v>149</v>
      </c>
      <c r="D4134" t="s">
        <v>482</v>
      </c>
      <c r="E4134" t="s">
        <v>12</v>
      </c>
      <c r="F4134" t="s">
        <v>12</v>
      </c>
      <c r="G4134">
        <v>2010</v>
      </c>
      <c r="H4134">
        <v>887.95</v>
      </c>
      <c r="I4134">
        <v>3792.221</v>
      </c>
    </row>
    <row r="4135" spans="1:9" x14ac:dyDescent="0.25">
      <c r="A4135" t="s">
        <v>141</v>
      </c>
      <c r="B4135" t="s">
        <v>148</v>
      </c>
      <c r="C4135" t="s">
        <v>149</v>
      </c>
      <c r="D4135" t="s">
        <v>482</v>
      </c>
      <c r="E4135" t="s">
        <v>12</v>
      </c>
      <c r="F4135" t="s">
        <v>12</v>
      </c>
      <c r="G4135">
        <v>2011</v>
      </c>
      <c r="H4135">
        <v>893.94999999999993</v>
      </c>
      <c r="I4135">
        <v>3722.98</v>
      </c>
    </row>
    <row r="4136" spans="1:9" x14ac:dyDescent="0.25">
      <c r="A4136" t="s">
        <v>141</v>
      </c>
      <c r="B4136" t="s">
        <v>148</v>
      </c>
      <c r="C4136" t="s">
        <v>149</v>
      </c>
      <c r="D4136" t="s">
        <v>482</v>
      </c>
      <c r="E4136" t="s">
        <v>12</v>
      </c>
      <c r="F4136" t="s">
        <v>12</v>
      </c>
      <c r="G4136">
        <v>2012</v>
      </c>
      <c r="H4136">
        <v>915.94999999999993</v>
      </c>
      <c r="I4136">
        <v>3928.6670000000004</v>
      </c>
    </row>
    <row r="4137" spans="1:9" x14ac:dyDescent="0.25">
      <c r="A4137" t="s">
        <v>141</v>
      </c>
      <c r="B4137" t="s">
        <v>148</v>
      </c>
      <c r="C4137" t="s">
        <v>149</v>
      </c>
      <c r="D4137" t="s">
        <v>482</v>
      </c>
      <c r="E4137" t="s">
        <v>12</v>
      </c>
      <c r="F4137" t="s">
        <v>12</v>
      </c>
      <c r="G4137">
        <v>2013</v>
      </c>
      <c r="H4137">
        <v>917.49</v>
      </c>
      <c r="I4137">
        <v>3961.8049999999998</v>
      </c>
    </row>
    <row r="4138" spans="1:9" x14ac:dyDescent="0.25">
      <c r="A4138" t="s">
        <v>141</v>
      </c>
      <c r="B4138" t="s">
        <v>148</v>
      </c>
      <c r="C4138" t="s">
        <v>149</v>
      </c>
      <c r="D4138" t="s">
        <v>482</v>
      </c>
      <c r="E4138" t="s">
        <v>12</v>
      </c>
      <c r="F4138" t="s">
        <v>12</v>
      </c>
      <c r="G4138">
        <v>2014</v>
      </c>
      <c r="H4138">
        <v>920.39</v>
      </c>
      <c r="I4138">
        <v>4054.6019999999999</v>
      </c>
    </row>
    <row r="4139" spans="1:9" x14ac:dyDescent="0.25">
      <c r="A4139" t="s">
        <v>141</v>
      </c>
      <c r="B4139" t="s">
        <v>148</v>
      </c>
      <c r="C4139" t="s">
        <v>149</v>
      </c>
      <c r="D4139" t="s">
        <v>482</v>
      </c>
      <c r="E4139" t="s">
        <v>12</v>
      </c>
      <c r="F4139" t="s">
        <v>12</v>
      </c>
      <c r="G4139">
        <v>2015</v>
      </c>
      <c r="H4139">
        <v>921.99</v>
      </c>
      <c r="I4139">
        <v>4198.7860000000001</v>
      </c>
    </row>
    <row r="4140" spans="1:9" x14ac:dyDescent="0.25">
      <c r="A4140" t="s">
        <v>141</v>
      </c>
      <c r="B4140" t="s">
        <v>148</v>
      </c>
      <c r="C4140" t="s">
        <v>149</v>
      </c>
      <c r="D4140" t="s">
        <v>482</v>
      </c>
      <c r="E4140" t="s">
        <v>12</v>
      </c>
      <c r="F4140" t="s">
        <v>12</v>
      </c>
      <c r="G4140">
        <v>2016</v>
      </c>
      <c r="H4140">
        <v>921.99</v>
      </c>
      <c r="I4140">
        <v>4269.8490000000002</v>
      </c>
    </row>
    <row r="4141" spans="1:9" x14ac:dyDescent="0.25">
      <c r="A4141" t="s">
        <v>141</v>
      </c>
      <c r="B4141" t="s">
        <v>148</v>
      </c>
      <c r="C4141" t="s">
        <v>149</v>
      </c>
      <c r="D4141" t="s">
        <v>482</v>
      </c>
      <c r="E4141" t="s">
        <v>12</v>
      </c>
      <c r="F4141" t="s">
        <v>12</v>
      </c>
      <c r="G4141">
        <v>2017</v>
      </c>
      <c r="H4141">
        <v>993.19</v>
      </c>
      <c r="I4141">
        <v>4157.3490000000002</v>
      </c>
    </row>
    <row r="4142" spans="1:9" x14ac:dyDescent="0.25">
      <c r="A4142" t="s">
        <v>141</v>
      </c>
      <c r="B4142" t="s">
        <v>148</v>
      </c>
      <c r="C4142" t="s">
        <v>149</v>
      </c>
      <c r="D4142" t="s">
        <v>482</v>
      </c>
      <c r="E4142" t="s">
        <v>12</v>
      </c>
      <c r="F4142" t="s">
        <v>12</v>
      </c>
      <c r="G4142">
        <v>2018</v>
      </c>
      <c r="H4142">
        <v>1006</v>
      </c>
    </row>
    <row r="4143" spans="1:9" x14ac:dyDescent="0.25">
      <c r="A4143" t="s">
        <v>141</v>
      </c>
      <c r="B4143" t="s">
        <v>148</v>
      </c>
      <c r="C4143" t="s">
        <v>149</v>
      </c>
      <c r="D4143" t="s">
        <v>482</v>
      </c>
      <c r="E4143" t="s">
        <v>12</v>
      </c>
      <c r="F4143" t="s">
        <v>12</v>
      </c>
      <c r="G4143">
        <v>2019</v>
      </c>
      <c r="H4143">
        <v>1226</v>
      </c>
    </row>
    <row r="4144" spans="1:9" x14ac:dyDescent="0.25">
      <c r="A4144" t="s">
        <v>141</v>
      </c>
      <c r="B4144" t="s">
        <v>148</v>
      </c>
      <c r="C4144" t="s">
        <v>149</v>
      </c>
      <c r="D4144" t="s">
        <v>483</v>
      </c>
      <c r="E4144" t="s">
        <v>15</v>
      </c>
      <c r="F4144" t="s">
        <v>26</v>
      </c>
      <c r="G4144">
        <v>2010</v>
      </c>
      <c r="H4144">
        <v>1.2</v>
      </c>
      <c r="I4144">
        <v>0.81</v>
      </c>
    </row>
    <row r="4145" spans="1:9" x14ac:dyDescent="0.25">
      <c r="A4145" t="s">
        <v>141</v>
      </c>
      <c r="B4145" t="s">
        <v>148</v>
      </c>
      <c r="C4145" t="s">
        <v>149</v>
      </c>
      <c r="D4145" t="s">
        <v>483</v>
      </c>
      <c r="E4145" t="s">
        <v>15</v>
      </c>
      <c r="F4145" t="s">
        <v>26</v>
      </c>
      <c r="G4145">
        <v>2011</v>
      </c>
      <c r="H4145">
        <v>1.2</v>
      </c>
      <c r="I4145">
        <v>1.6240000000000001</v>
      </c>
    </row>
    <row r="4146" spans="1:9" x14ac:dyDescent="0.25">
      <c r="A4146" t="s">
        <v>141</v>
      </c>
      <c r="B4146" t="s">
        <v>148</v>
      </c>
      <c r="C4146" t="s">
        <v>149</v>
      </c>
      <c r="D4146" t="s">
        <v>483</v>
      </c>
      <c r="E4146" t="s">
        <v>15</v>
      </c>
      <c r="F4146" t="s">
        <v>26</v>
      </c>
      <c r="G4146">
        <v>2012</v>
      </c>
      <c r="H4146">
        <v>1.2</v>
      </c>
      <c r="I4146">
        <v>1.667</v>
      </c>
    </row>
    <row r="4147" spans="1:9" x14ac:dyDescent="0.25">
      <c r="A4147" t="s">
        <v>141</v>
      </c>
      <c r="B4147" t="s">
        <v>148</v>
      </c>
      <c r="C4147" t="s">
        <v>149</v>
      </c>
      <c r="D4147" t="s">
        <v>483</v>
      </c>
      <c r="E4147" t="s">
        <v>15</v>
      </c>
      <c r="F4147" t="s">
        <v>26</v>
      </c>
      <c r="G4147">
        <v>2013</v>
      </c>
      <c r="H4147">
        <v>1.2</v>
      </c>
      <c r="I4147">
        <v>1.6919999999999999</v>
      </c>
    </row>
    <row r="4148" spans="1:9" x14ac:dyDescent="0.25">
      <c r="A4148" t="s">
        <v>141</v>
      </c>
      <c r="B4148" t="s">
        <v>148</v>
      </c>
      <c r="C4148" t="s">
        <v>149</v>
      </c>
      <c r="D4148" t="s">
        <v>483</v>
      </c>
      <c r="E4148" t="s">
        <v>15</v>
      </c>
      <c r="F4148" t="s">
        <v>26</v>
      </c>
      <c r="G4148">
        <v>2014</v>
      </c>
      <c r="H4148">
        <v>1.2</v>
      </c>
      <c r="I4148">
        <v>1.6</v>
      </c>
    </row>
    <row r="4149" spans="1:9" x14ac:dyDescent="0.25">
      <c r="A4149" t="s">
        <v>141</v>
      </c>
      <c r="B4149" t="s">
        <v>148</v>
      </c>
      <c r="C4149" t="s">
        <v>149</v>
      </c>
      <c r="D4149" t="s">
        <v>483</v>
      </c>
      <c r="E4149" t="s">
        <v>15</v>
      </c>
      <c r="F4149" t="s">
        <v>26</v>
      </c>
      <c r="G4149">
        <v>2015</v>
      </c>
      <c r="H4149">
        <v>1.2</v>
      </c>
      <c r="I4149">
        <v>1.2929999999999999</v>
      </c>
    </row>
    <row r="4150" spans="1:9" x14ac:dyDescent="0.25">
      <c r="A4150" t="s">
        <v>141</v>
      </c>
      <c r="B4150" t="s">
        <v>148</v>
      </c>
      <c r="C4150" t="s">
        <v>149</v>
      </c>
      <c r="D4150" t="s">
        <v>483</v>
      </c>
      <c r="E4150" t="s">
        <v>15</v>
      </c>
      <c r="F4150" t="s">
        <v>26</v>
      </c>
      <c r="G4150">
        <v>2016</v>
      </c>
      <c r="H4150">
        <v>1.2</v>
      </c>
      <c r="I4150">
        <v>1.0669999999999999</v>
      </c>
    </row>
    <row r="4151" spans="1:9" x14ac:dyDescent="0.25">
      <c r="A4151" t="s">
        <v>141</v>
      </c>
      <c r="B4151" t="s">
        <v>148</v>
      </c>
      <c r="C4151" t="s">
        <v>149</v>
      </c>
      <c r="D4151" t="s">
        <v>483</v>
      </c>
      <c r="E4151" t="s">
        <v>15</v>
      </c>
      <c r="F4151" t="s">
        <v>26</v>
      </c>
      <c r="G4151">
        <v>2017</v>
      </c>
      <c r="H4151">
        <v>1.2</v>
      </c>
      <c r="I4151">
        <v>1.0669999999999999</v>
      </c>
    </row>
    <row r="4152" spans="1:9" x14ac:dyDescent="0.25">
      <c r="A4152" t="s">
        <v>141</v>
      </c>
      <c r="B4152" t="s">
        <v>148</v>
      </c>
      <c r="C4152" t="s">
        <v>149</v>
      </c>
      <c r="D4152" t="s">
        <v>483</v>
      </c>
      <c r="E4152" t="s">
        <v>15</v>
      </c>
      <c r="F4152" t="s">
        <v>26</v>
      </c>
      <c r="G4152">
        <v>2018</v>
      </c>
      <c r="H4152">
        <v>1.2</v>
      </c>
    </row>
    <row r="4153" spans="1:9" x14ac:dyDescent="0.25">
      <c r="A4153" t="s">
        <v>141</v>
      </c>
      <c r="B4153" t="s">
        <v>148</v>
      </c>
      <c r="C4153" t="s">
        <v>149</v>
      </c>
      <c r="D4153" t="s">
        <v>483</v>
      </c>
      <c r="E4153" t="s">
        <v>15</v>
      </c>
      <c r="F4153" t="s">
        <v>26</v>
      </c>
      <c r="G4153">
        <v>2019</v>
      </c>
      <c r="H4153">
        <v>1.2</v>
      </c>
    </row>
    <row r="4154" spans="1:9" x14ac:dyDescent="0.25">
      <c r="A4154" t="s">
        <v>141</v>
      </c>
      <c r="B4154" t="s">
        <v>150</v>
      </c>
      <c r="C4154" t="s">
        <v>151</v>
      </c>
      <c r="D4154" t="s">
        <v>482</v>
      </c>
      <c r="E4154" t="s">
        <v>12</v>
      </c>
      <c r="F4154" t="s">
        <v>12</v>
      </c>
      <c r="G4154">
        <v>2000</v>
      </c>
      <c r="H4154">
        <v>170.57599999999999</v>
      </c>
      <c r="I4154">
        <v>525</v>
      </c>
    </row>
    <row r="4155" spans="1:9" x14ac:dyDescent="0.25">
      <c r="A4155" t="s">
        <v>141</v>
      </c>
      <c r="B4155" t="s">
        <v>150</v>
      </c>
      <c r="C4155" t="s">
        <v>151</v>
      </c>
      <c r="D4155" t="s">
        <v>482</v>
      </c>
      <c r="E4155" t="s">
        <v>12</v>
      </c>
      <c r="F4155" t="s">
        <v>12</v>
      </c>
      <c r="G4155">
        <v>2001</v>
      </c>
      <c r="H4155">
        <v>170.57599999999999</v>
      </c>
      <c r="I4155">
        <v>525</v>
      </c>
    </row>
    <row r="4156" spans="1:9" x14ac:dyDescent="0.25">
      <c r="A4156" t="s">
        <v>141</v>
      </c>
      <c r="B4156" t="s">
        <v>150</v>
      </c>
      <c r="C4156" t="s">
        <v>151</v>
      </c>
      <c r="D4156" t="s">
        <v>482</v>
      </c>
      <c r="E4156" t="s">
        <v>12</v>
      </c>
      <c r="F4156" t="s">
        <v>12</v>
      </c>
      <c r="G4156">
        <v>2002</v>
      </c>
      <c r="H4156">
        <v>170.57599999999999</v>
      </c>
      <c r="I4156">
        <v>523.04499999999996</v>
      </c>
    </row>
    <row r="4157" spans="1:9" x14ac:dyDescent="0.25">
      <c r="A4157" t="s">
        <v>141</v>
      </c>
      <c r="B4157" t="s">
        <v>150</v>
      </c>
      <c r="C4157" t="s">
        <v>151</v>
      </c>
      <c r="D4157" t="s">
        <v>482</v>
      </c>
      <c r="E4157" t="s">
        <v>12</v>
      </c>
      <c r="F4157" t="s">
        <v>12</v>
      </c>
      <c r="G4157">
        <v>2003</v>
      </c>
      <c r="H4157">
        <v>174.94800000000001</v>
      </c>
      <c r="I4157">
        <v>596.37599999999998</v>
      </c>
    </row>
    <row r="4158" spans="1:9" x14ac:dyDescent="0.25">
      <c r="A4158" t="s">
        <v>141</v>
      </c>
      <c r="B4158" t="s">
        <v>150</v>
      </c>
      <c r="C4158" t="s">
        <v>151</v>
      </c>
      <c r="D4158" t="s">
        <v>482</v>
      </c>
      <c r="E4158" t="s">
        <v>12</v>
      </c>
      <c r="F4158" t="s">
        <v>12</v>
      </c>
      <c r="G4158">
        <v>2004</v>
      </c>
      <c r="H4158">
        <v>176.82400000000001</v>
      </c>
      <c r="I4158">
        <v>714.80899999999997</v>
      </c>
    </row>
    <row r="4159" spans="1:9" x14ac:dyDescent="0.25">
      <c r="A4159" t="s">
        <v>141</v>
      </c>
      <c r="B4159" t="s">
        <v>150</v>
      </c>
      <c r="C4159" t="s">
        <v>151</v>
      </c>
      <c r="D4159" t="s">
        <v>482</v>
      </c>
      <c r="E4159" t="s">
        <v>12</v>
      </c>
      <c r="F4159" t="s">
        <v>12</v>
      </c>
      <c r="G4159">
        <v>2005</v>
      </c>
      <c r="H4159">
        <v>218.273</v>
      </c>
      <c r="I4159">
        <v>835.71</v>
      </c>
    </row>
    <row r="4160" spans="1:9" x14ac:dyDescent="0.25">
      <c r="A4160" t="s">
        <v>141</v>
      </c>
      <c r="B4160" t="s">
        <v>150</v>
      </c>
      <c r="C4160" t="s">
        <v>151</v>
      </c>
      <c r="D4160" t="s">
        <v>482</v>
      </c>
      <c r="E4160" t="s">
        <v>12</v>
      </c>
      <c r="F4160" t="s">
        <v>12</v>
      </c>
      <c r="G4160">
        <v>2006</v>
      </c>
      <c r="H4160">
        <v>282.66399999999999</v>
      </c>
      <c r="I4160">
        <v>1034.8150000000001</v>
      </c>
    </row>
    <row r="4161" spans="1:9" x14ac:dyDescent="0.25">
      <c r="A4161" t="s">
        <v>141</v>
      </c>
      <c r="B4161" t="s">
        <v>150</v>
      </c>
      <c r="C4161" t="s">
        <v>151</v>
      </c>
      <c r="D4161" t="s">
        <v>482</v>
      </c>
      <c r="E4161" t="s">
        <v>12</v>
      </c>
      <c r="F4161" t="s">
        <v>12</v>
      </c>
      <c r="G4161">
        <v>2007</v>
      </c>
      <c r="H4161">
        <v>296.85000000000002</v>
      </c>
      <c r="I4161">
        <v>1294.356</v>
      </c>
    </row>
    <row r="4162" spans="1:9" x14ac:dyDescent="0.25">
      <c r="A4162" t="s">
        <v>141</v>
      </c>
      <c r="B4162" t="s">
        <v>150</v>
      </c>
      <c r="C4162" t="s">
        <v>151</v>
      </c>
      <c r="D4162" t="s">
        <v>482</v>
      </c>
      <c r="E4162" t="s">
        <v>12</v>
      </c>
      <c r="F4162" t="s">
        <v>12</v>
      </c>
      <c r="G4162">
        <v>2008</v>
      </c>
      <c r="H4162">
        <v>366.14300000000003</v>
      </c>
      <c r="I4162">
        <v>1433.296</v>
      </c>
    </row>
    <row r="4163" spans="1:9" x14ac:dyDescent="0.25">
      <c r="A4163" t="s">
        <v>141</v>
      </c>
      <c r="B4163" t="s">
        <v>150</v>
      </c>
      <c r="C4163" t="s">
        <v>151</v>
      </c>
      <c r="D4163" t="s">
        <v>482</v>
      </c>
      <c r="E4163" t="s">
        <v>12</v>
      </c>
      <c r="F4163" t="s">
        <v>12</v>
      </c>
      <c r="G4163">
        <v>2009</v>
      </c>
      <c r="H4163">
        <v>353.00299999999999</v>
      </c>
      <c r="I4163">
        <v>1180.683</v>
      </c>
    </row>
    <row r="4164" spans="1:9" x14ac:dyDescent="0.25">
      <c r="A4164" t="s">
        <v>141</v>
      </c>
      <c r="B4164" t="s">
        <v>150</v>
      </c>
      <c r="C4164" t="s">
        <v>151</v>
      </c>
      <c r="D4164" t="s">
        <v>482</v>
      </c>
      <c r="E4164" t="s">
        <v>12</v>
      </c>
      <c r="F4164" t="s">
        <v>12</v>
      </c>
      <c r="G4164">
        <v>2010</v>
      </c>
      <c r="H4164">
        <v>340.97199999999998</v>
      </c>
      <c r="I4164">
        <v>930.81100000000004</v>
      </c>
    </row>
    <row r="4165" spans="1:9" x14ac:dyDescent="0.25">
      <c r="A4165" t="s">
        <v>141</v>
      </c>
      <c r="B4165" t="s">
        <v>150</v>
      </c>
      <c r="C4165" t="s">
        <v>151</v>
      </c>
      <c r="D4165" t="s">
        <v>482</v>
      </c>
      <c r="E4165" t="s">
        <v>12</v>
      </c>
      <c r="F4165" t="s">
        <v>12</v>
      </c>
      <c r="G4165">
        <v>2011</v>
      </c>
      <c r="H4165">
        <v>355.48099999999999</v>
      </c>
      <c r="I4165">
        <v>955.11099999999999</v>
      </c>
    </row>
    <row r="4166" spans="1:9" x14ac:dyDescent="0.25">
      <c r="A4166" t="s">
        <v>141</v>
      </c>
      <c r="B4166" t="s">
        <v>150</v>
      </c>
      <c r="C4166" t="s">
        <v>151</v>
      </c>
      <c r="D4166" t="s">
        <v>482</v>
      </c>
      <c r="E4166" t="s">
        <v>12</v>
      </c>
      <c r="F4166" t="s">
        <v>12</v>
      </c>
      <c r="G4166">
        <v>2012</v>
      </c>
      <c r="H4166">
        <v>334.005</v>
      </c>
      <c r="I4166">
        <v>893.98299999999995</v>
      </c>
    </row>
    <row r="4167" spans="1:9" x14ac:dyDescent="0.25">
      <c r="A4167" t="s">
        <v>141</v>
      </c>
      <c r="B4167" t="s">
        <v>150</v>
      </c>
      <c r="C4167" t="s">
        <v>151</v>
      </c>
      <c r="D4167" t="s">
        <v>482</v>
      </c>
      <c r="E4167" t="s">
        <v>12</v>
      </c>
      <c r="F4167" t="s">
        <v>12</v>
      </c>
      <c r="G4167">
        <v>2013</v>
      </c>
      <c r="H4167">
        <v>456.99299999999999</v>
      </c>
      <c r="I4167">
        <v>747.74</v>
      </c>
    </row>
    <row r="4168" spans="1:9" x14ac:dyDescent="0.25">
      <c r="A4168" t="s">
        <v>141</v>
      </c>
      <c r="B4168" t="s">
        <v>150</v>
      </c>
      <c r="C4168" t="s">
        <v>151</v>
      </c>
      <c r="D4168" t="s">
        <v>482</v>
      </c>
      <c r="E4168" t="s">
        <v>12</v>
      </c>
      <c r="F4168" t="s">
        <v>12</v>
      </c>
      <c r="G4168">
        <v>2014</v>
      </c>
      <c r="H4168">
        <v>559.26800000000003</v>
      </c>
      <c r="I4168">
        <v>1189.99</v>
      </c>
    </row>
    <row r="4169" spans="1:9" x14ac:dyDescent="0.25">
      <c r="A4169" t="s">
        <v>141</v>
      </c>
      <c r="B4169" t="s">
        <v>150</v>
      </c>
      <c r="C4169" t="s">
        <v>151</v>
      </c>
      <c r="D4169" t="s">
        <v>482</v>
      </c>
      <c r="E4169" t="s">
        <v>12</v>
      </c>
      <c r="F4169" t="s">
        <v>12</v>
      </c>
      <c r="G4169">
        <v>2015</v>
      </c>
      <c r="H4169">
        <v>707.62900000000002</v>
      </c>
      <c r="I4169">
        <v>2291.48</v>
      </c>
    </row>
    <row r="4170" spans="1:9" x14ac:dyDescent="0.25">
      <c r="A4170" t="s">
        <v>141</v>
      </c>
      <c r="B4170" t="s">
        <v>150</v>
      </c>
      <c r="C4170" t="s">
        <v>151</v>
      </c>
      <c r="D4170" t="s">
        <v>482</v>
      </c>
      <c r="E4170" t="s">
        <v>12</v>
      </c>
      <c r="F4170" t="s">
        <v>12</v>
      </c>
      <c r="G4170">
        <v>2016</v>
      </c>
      <c r="H4170">
        <v>733.41499999999996</v>
      </c>
      <c r="I4170">
        <v>2872.55</v>
      </c>
    </row>
    <row r="4171" spans="1:9" x14ac:dyDescent="0.25">
      <c r="A4171" t="s">
        <v>141</v>
      </c>
      <c r="B4171" t="s">
        <v>150</v>
      </c>
      <c r="C4171" t="s">
        <v>151</v>
      </c>
      <c r="D4171" t="s">
        <v>482</v>
      </c>
      <c r="E4171" t="s">
        <v>12</v>
      </c>
      <c r="F4171" t="s">
        <v>12</v>
      </c>
      <c r="G4171">
        <v>2017</v>
      </c>
      <c r="H4171">
        <v>859.33999999999992</v>
      </c>
      <c r="I4171">
        <v>3858.68</v>
      </c>
    </row>
    <row r="4172" spans="1:9" x14ac:dyDescent="0.25">
      <c r="A4172" t="s">
        <v>141</v>
      </c>
      <c r="B4172" t="s">
        <v>150</v>
      </c>
      <c r="C4172" t="s">
        <v>151</v>
      </c>
      <c r="D4172" t="s">
        <v>482</v>
      </c>
      <c r="E4172" t="s">
        <v>12</v>
      </c>
      <c r="F4172" t="s">
        <v>12</v>
      </c>
      <c r="G4172">
        <v>2018</v>
      </c>
      <c r="H4172">
        <v>818.024</v>
      </c>
    </row>
    <row r="4173" spans="1:9" x14ac:dyDescent="0.25">
      <c r="A4173" t="s">
        <v>141</v>
      </c>
      <c r="B4173" t="s">
        <v>150</v>
      </c>
      <c r="C4173" t="s">
        <v>151</v>
      </c>
      <c r="D4173" t="s">
        <v>482</v>
      </c>
      <c r="E4173" t="s">
        <v>12</v>
      </c>
      <c r="F4173" t="s">
        <v>12</v>
      </c>
      <c r="G4173">
        <v>2019</v>
      </c>
      <c r="H4173">
        <v>818.024</v>
      </c>
    </row>
    <row r="4174" spans="1:9" x14ac:dyDescent="0.25">
      <c r="A4174" t="s">
        <v>141</v>
      </c>
      <c r="B4174" t="s">
        <v>150</v>
      </c>
      <c r="C4174" t="s">
        <v>151</v>
      </c>
      <c r="D4174" t="s">
        <v>483</v>
      </c>
      <c r="E4174" t="s">
        <v>22</v>
      </c>
      <c r="F4174" t="s">
        <v>31</v>
      </c>
      <c r="G4174">
        <v>2015</v>
      </c>
      <c r="H4174">
        <v>1.5</v>
      </c>
      <c r="I4174">
        <v>5.84</v>
      </c>
    </row>
    <row r="4175" spans="1:9" x14ac:dyDescent="0.25">
      <c r="A4175" t="s">
        <v>141</v>
      </c>
      <c r="B4175" t="s">
        <v>150</v>
      </c>
      <c r="C4175" t="s">
        <v>151</v>
      </c>
      <c r="D4175" t="s">
        <v>483</v>
      </c>
      <c r="E4175" t="s">
        <v>22</v>
      </c>
      <c r="F4175" t="s">
        <v>31</v>
      </c>
      <c r="G4175">
        <v>2016</v>
      </c>
      <c r="H4175">
        <v>1.5</v>
      </c>
      <c r="I4175">
        <v>5.84</v>
      </c>
    </row>
    <row r="4176" spans="1:9" x14ac:dyDescent="0.25">
      <c r="A4176" t="s">
        <v>141</v>
      </c>
      <c r="B4176" t="s">
        <v>150</v>
      </c>
      <c r="C4176" t="s">
        <v>151</v>
      </c>
      <c r="D4176" t="s">
        <v>483</v>
      </c>
      <c r="E4176" t="s">
        <v>22</v>
      </c>
      <c r="F4176" t="s">
        <v>31</v>
      </c>
      <c r="G4176">
        <v>2017</v>
      </c>
      <c r="H4176">
        <v>1.5</v>
      </c>
      <c r="I4176">
        <v>5.84</v>
      </c>
    </row>
    <row r="4177" spans="1:9" x14ac:dyDescent="0.25">
      <c r="A4177" t="s">
        <v>141</v>
      </c>
      <c r="B4177" t="s">
        <v>150</v>
      </c>
      <c r="C4177" t="s">
        <v>151</v>
      </c>
      <c r="D4177" t="s">
        <v>483</v>
      </c>
      <c r="E4177" t="s">
        <v>22</v>
      </c>
      <c r="F4177" t="s">
        <v>31</v>
      </c>
      <c r="G4177">
        <v>2018</v>
      </c>
      <c r="H4177">
        <v>1.5</v>
      </c>
    </row>
    <row r="4178" spans="1:9" x14ac:dyDescent="0.25">
      <c r="A4178" t="s">
        <v>141</v>
      </c>
      <c r="B4178" t="s">
        <v>150</v>
      </c>
      <c r="C4178" t="s">
        <v>151</v>
      </c>
      <c r="D4178" t="s">
        <v>483</v>
      </c>
      <c r="E4178" t="s">
        <v>22</v>
      </c>
      <c r="F4178" t="s">
        <v>31</v>
      </c>
      <c r="G4178">
        <v>2019</v>
      </c>
      <c r="H4178">
        <v>1.5</v>
      </c>
    </row>
    <row r="4179" spans="1:9" x14ac:dyDescent="0.25">
      <c r="A4179" t="s">
        <v>141</v>
      </c>
      <c r="B4179" t="s">
        <v>150</v>
      </c>
      <c r="C4179" t="s">
        <v>151</v>
      </c>
      <c r="D4179" t="s">
        <v>483</v>
      </c>
      <c r="E4179" t="s">
        <v>22</v>
      </c>
      <c r="F4179" t="s">
        <v>23</v>
      </c>
      <c r="G4179">
        <v>2005</v>
      </c>
      <c r="H4179">
        <v>0.10199999999999999</v>
      </c>
      <c r="I4179">
        <v>0.122</v>
      </c>
    </row>
    <row r="4180" spans="1:9" x14ac:dyDescent="0.25">
      <c r="A4180" t="s">
        <v>141</v>
      </c>
      <c r="B4180" t="s">
        <v>150</v>
      </c>
      <c r="C4180" t="s">
        <v>151</v>
      </c>
      <c r="D4180" t="s">
        <v>483</v>
      </c>
      <c r="E4180" t="s">
        <v>22</v>
      </c>
      <c r="F4180" t="s">
        <v>23</v>
      </c>
      <c r="G4180">
        <v>2006</v>
      </c>
      <c r="H4180">
        <v>4.5119999999999996</v>
      </c>
      <c r="I4180">
        <v>1.68</v>
      </c>
    </row>
    <row r="4181" spans="1:9" x14ac:dyDescent="0.25">
      <c r="A4181" t="s">
        <v>141</v>
      </c>
      <c r="B4181" t="s">
        <v>150</v>
      </c>
      <c r="C4181" t="s">
        <v>151</v>
      </c>
      <c r="D4181" t="s">
        <v>483</v>
      </c>
      <c r="E4181" t="s">
        <v>22</v>
      </c>
      <c r="F4181" t="s">
        <v>23</v>
      </c>
      <c r="G4181">
        <v>2007</v>
      </c>
      <c r="H4181">
        <v>4.6020000000000003</v>
      </c>
      <c r="I4181">
        <v>5.2530000000000001</v>
      </c>
    </row>
    <row r="4182" spans="1:9" x14ac:dyDescent="0.25">
      <c r="A4182" t="s">
        <v>141</v>
      </c>
      <c r="B4182" t="s">
        <v>150</v>
      </c>
      <c r="C4182" t="s">
        <v>151</v>
      </c>
      <c r="D4182" t="s">
        <v>483</v>
      </c>
      <c r="E4182" t="s">
        <v>22</v>
      </c>
      <c r="F4182" t="s">
        <v>23</v>
      </c>
      <c r="G4182">
        <v>2008</v>
      </c>
      <c r="H4182">
        <v>5.0919999999999996</v>
      </c>
      <c r="I4182">
        <v>4.532</v>
      </c>
    </row>
    <row r="4183" spans="1:9" x14ac:dyDescent="0.25">
      <c r="A4183" t="s">
        <v>141</v>
      </c>
      <c r="B4183" t="s">
        <v>150</v>
      </c>
      <c r="C4183" t="s">
        <v>151</v>
      </c>
      <c r="D4183" t="s">
        <v>483</v>
      </c>
      <c r="E4183" t="s">
        <v>22</v>
      </c>
      <c r="F4183" t="s">
        <v>23</v>
      </c>
      <c r="G4183">
        <v>2009</v>
      </c>
      <c r="H4183">
        <v>5.7759999999999998</v>
      </c>
      <c r="I4183">
        <v>6.4859999999999998</v>
      </c>
    </row>
    <row r="4184" spans="1:9" x14ac:dyDescent="0.25">
      <c r="A4184" t="s">
        <v>141</v>
      </c>
      <c r="B4184" t="s">
        <v>150</v>
      </c>
      <c r="C4184" t="s">
        <v>151</v>
      </c>
      <c r="D4184" t="s">
        <v>483</v>
      </c>
      <c r="E4184" t="s">
        <v>22</v>
      </c>
      <c r="F4184" t="s">
        <v>23</v>
      </c>
      <c r="G4184">
        <v>2010</v>
      </c>
      <c r="H4184">
        <v>5.7759999999999998</v>
      </c>
      <c r="I4184">
        <v>5.819</v>
      </c>
    </row>
    <row r="4185" spans="1:9" x14ac:dyDescent="0.25">
      <c r="A4185" t="s">
        <v>141</v>
      </c>
      <c r="B4185" t="s">
        <v>150</v>
      </c>
      <c r="C4185" t="s">
        <v>151</v>
      </c>
      <c r="D4185" t="s">
        <v>483</v>
      </c>
      <c r="E4185" t="s">
        <v>22</v>
      </c>
      <c r="F4185" t="s">
        <v>23</v>
      </c>
      <c r="G4185">
        <v>2011</v>
      </c>
      <c r="H4185">
        <v>6.5</v>
      </c>
      <c r="I4185">
        <v>11.907</v>
      </c>
    </row>
    <row r="4186" spans="1:9" x14ac:dyDescent="0.25">
      <c r="A4186" t="s">
        <v>141</v>
      </c>
      <c r="B4186" t="s">
        <v>150</v>
      </c>
      <c r="C4186" t="s">
        <v>151</v>
      </c>
      <c r="D4186" t="s">
        <v>483</v>
      </c>
      <c r="E4186" t="s">
        <v>22</v>
      </c>
      <c r="F4186" t="s">
        <v>23</v>
      </c>
      <c r="G4186">
        <v>2012</v>
      </c>
      <c r="H4186">
        <v>33.5</v>
      </c>
      <c r="I4186">
        <v>12.997</v>
      </c>
    </row>
    <row r="4187" spans="1:9" x14ac:dyDescent="0.25">
      <c r="A4187" t="s">
        <v>141</v>
      </c>
      <c r="B4187" t="s">
        <v>150</v>
      </c>
      <c r="C4187" t="s">
        <v>151</v>
      </c>
      <c r="D4187" t="s">
        <v>483</v>
      </c>
      <c r="E4187" t="s">
        <v>22</v>
      </c>
      <c r="F4187" t="s">
        <v>23</v>
      </c>
      <c r="G4187">
        <v>2013</v>
      </c>
      <c r="H4187">
        <v>25.57</v>
      </c>
      <c r="I4187">
        <v>9.18</v>
      </c>
    </row>
    <row r="4188" spans="1:9" x14ac:dyDescent="0.25">
      <c r="A4188" t="s">
        <v>141</v>
      </c>
      <c r="B4188" t="s">
        <v>150</v>
      </c>
      <c r="C4188" t="s">
        <v>151</v>
      </c>
      <c r="D4188" t="s">
        <v>483</v>
      </c>
      <c r="E4188" t="s">
        <v>22</v>
      </c>
      <c r="F4188" t="s">
        <v>23</v>
      </c>
      <c r="G4188">
        <v>2014</v>
      </c>
      <c r="H4188">
        <v>33.64</v>
      </c>
      <c r="I4188">
        <v>19.29</v>
      </c>
    </row>
    <row r="4189" spans="1:9" x14ac:dyDescent="0.25">
      <c r="A4189" t="s">
        <v>141</v>
      </c>
      <c r="B4189" t="s">
        <v>150</v>
      </c>
      <c r="C4189" t="s">
        <v>151</v>
      </c>
      <c r="D4189" t="s">
        <v>483</v>
      </c>
      <c r="E4189" t="s">
        <v>22</v>
      </c>
      <c r="F4189" t="s">
        <v>23</v>
      </c>
      <c r="G4189">
        <v>2015</v>
      </c>
      <c r="H4189">
        <v>30.945</v>
      </c>
      <c r="I4189">
        <v>41.274999999999999</v>
      </c>
    </row>
    <row r="4190" spans="1:9" x14ac:dyDescent="0.25">
      <c r="A4190" t="s">
        <v>141</v>
      </c>
      <c r="B4190" t="s">
        <v>150</v>
      </c>
      <c r="C4190" t="s">
        <v>151</v>
      </c>
      <c r="D4190" t="s">
        <v>483</v>
      </c>
      <c r="E4190" t="s">
        <v>22</v>
      </c>
      <c r="F4190" t="s">
        <v>23</v>
      </c>
      <c r="G4190">
        <v>2016</v>
      </c>
      <c r="H4190">
        <v>28.57</v>
      </c>
      <c r="I4190">
        <v>46.69</v>
      </c>
    </row>
    <row r="4191" spans="1:9" x14ac:dyDescent="0.25">
      <c r="A4191" t="s">
        <v>141</v>
      </c>
      <c r="B4191" t="s">
        <v>150</v>
      </c>
      <c r="C4191" t="s">
        <v>151</v>
      </c>
      <c r="D4191" t="s">
        <v>483</v>
      </c>
      <c r="E4191" t="s">
        <v>22</v>
      </c>
      <c r="F4191" t="s">
        <v>23</v>
      </c>
      <c r="G4191">
        <v>2017</v>
      </c>
      <c r="H4191">
        <v>48.57</v>
      </c>
      <c r="I4191">
        <v>65.239999999999995</v>
      </c>
    </row>
    <row r="4192" spans="1:9" x14ac:dyDescent="0.25">
      <c r="A4192" t="s">
        <v>141</v>
      </c>
      <c r="B4192" t="s">
        <v>150</v>
      </c>
      <c r="C4192" t="s">
        <v>151</v>
      </c>
      <c r="D4192" t="s">
        <v>483</v>
      </c>
      <c r="E4192" t="s">
        <v>22</v>
      </c>
      <c r="F4192" t="s">
        <v>23</v>
      </c>
      <c r="G4192">
        <v>2018</v>
      </c>
      <c r="H4192">
        <v>49.27</v>
      </c>
    </row>
    <row r="4193" spans="1:9" x14ac:dyDescent="0.25">
      <c r="A4193" t="s">
        <v>141</v>
      </c>
      <c r="B4193" t="s">
        <v>150</v>
      </c>
      <c r="C4193" t="s">
        <v>151</v>
      </c>
      <c r="D4193" t="s">
        <v>483</v>
      </c>
      <c r="E4193" t="s">
        <v>22</v>
      </c>
      <c r="F4193" t="s">
        <v>23</v>
      </c>
      <c r="G4193">
        <v>2019</v>
      </c>
      <c r="H4193">
        <v>49.27</v>
      </c>
    </row>
    <row r="4194" spans="1:9" x14ac:dyDescent="0.25">
      <c r="A4194" t="s">
        <v>141</v>
      </c>
      <c r="B4194" t="s">
        <v>150</v>
      </c>
      <c r="C4194" t="s">
        <v>151</v>
      </c>
      <c r="D4194" t="s">
        <v>483</v>
      </c>
      <c r="E4194" t="s">
        <v>13</v>
      </c>
      <c r="F4194" t="s">
        <v>14</v>
      </c>
      <c r="G4194">
        <v>2000</v>
      </c>
      <c r="H4194">
        <v>10</v>
      </c>
      <c r="I4194">
        <v>40</v>
      </c>
    </row>
    <row r="4195" spans="1:9" x14ac:dyDescent="0.25">
      <c r="A4195" t="s">
        <v>141</v>
      </c>
      <c r="B4195" t="s">
        <v>150</v>
      </c>
      <c r="C4195" t="s">
        <v>151</v>
      </c>
      <c r="D4195" t="s">
        <v>483</v>
      </c>
      <c r="E4195" t="s">
        <v>13</v>
      </c>
      <c r="F4195" t="s">
        <v>14</v>
      </c>
      <c r="G4195">
        <v>2001</v>
      </c>
      <c r="H4195">
        <v>10</v>
      </c>
      <c r="I4195">
        <v>30</v>
      </c>
    </row>
    <row r="4196" spans="1:9" x14ac:dyDescent="0.25">
      <c r="A4196" t="s">
        <v>141</v>
      </c>
      <c r="B4196" t="s">
        <v>150</v>
      </c>
      <c r="C4196" t="s">
        <v>151</v>
      </c>
      <c r="D4196" t="s">
        <v>483</v>
      </c>
      <c r="E4196" t="s">
        <v>13</v>
      </c>
      <c r="F4196" t="s">
        <v>14</v>
      </c>
      <c r="G4196">
        <v>2002</v>
      </c>
      <c r="H4196">
        <v>12</v>
      </c>
      <c r="I4196">
        <v>29.145</v>
      </c>
    </row>
    <row r="4197" spans="1:9" x14ac:dyDescent="0.25">
      <c r="A4197" t="s">
        <v>141</v>
      </c>
      <c r="B4197" t="s">
        <v>150</v>
      </c>
      <c r="C4197" t="s">
        <v>151</v>
      </c>
      <c r="D4197" t="s">
        <v>483</v>
      </c>
      <c r="E4197" t="s">
        <v>13</v>
      </c>
      <c r="F4197" t="s">
        <v>14</v>
      </c>
      <c r="G4197">
        <v>2003</v>
      </c>
      <c r="H4197">
        <v>12</v>
      </c>
      <c r="I4197">
        <v>40.509</v>
      </c>
    </row>
    <row r="4198" spans="1:9" x14ac:dyDescent="0.25">
      <c r="A4198" t="s">
        <v>141</v>
      </c>
      <c r="B4198" t="s">
        <v>150</v>
      </c>
      <c r="C4198" t="s">
        <v>151</v>
      </c>
      <c r="D4198" t="s">
        <v>483</v>
      </c>
      <c r="E4198" t="s">
        <v>13</v>
      </c>
      <c r="F4198" t="s">
        <v>14</v>
      </c>
      <c r="G4198">
        <v>2004</v>
      </c>
      <c r="H4198">
        <v>13</v>
      </c>
      <c r="I4198">
        <v>28.422000000000001</v>
      </c>
    </row>
    <row r="4199" spans="1:9" x14ac:dyDescent="0.25">
      <c r="A4199" t="s">
        <v>141</v>
      </c>
      <c r="B4199" t="s">
        <v>150</v>
      </c>
      <c r="C4199" t="s">
        <v>151</v>
      </c>
      <c r="D4199" t="s">
        <v>483</v>
      </c>
      <c r="E4199" t="s">
        <v>13</v>
      </c>
      <c r="F4199" t="s">
        <v>14</v>
      </c>
      <c r="G4199">
        <v>2005</v>
      </c>
      <c r="H4199">
        <v>12.96</v>
      </c>
      <c r="I4199">
        <v>43.542000000000002</v>
      </c>
    </row>
    <row r="4200" spans="1:9" x14ac:dyDescent="0.25">
      <c r="A4200" t="s">
        <v>141</v>
      </c>
      <c r="B4200" t="s">
        <v>150</v>
      </c>
      <c r="C4200" t="s">
        <v>151</v>
      </c>
      <c r="D4200" t="s">
        <v>483</v>
      </c>
      <c r="E4200" t="s">
        <v>13</v>
      </c>
      <c r="F4200" t="s">
        <v>14</v>
      </c>
      <c r="G4200">
        <v>2006</v>
      </c>
      <c r="H4200">
        <v>12.96</v>
      </c>
      <c r="I4200">
        <v>50.609000000000002</v>
      </c>
    </row>
    <row r="4201" spans="1:9" x14ac:dyDescent="0.25">
      <c r="A4201" t="s">
        <v>141</v>
      </c>
      <c r="B4201" t="s">
        <v>150</v>
      </c>
      <c r="C4201" t="s">
        <v>151</v>
      </c>
      <c r="D4201" t="s">
        <v>483</v>
      </c>
      <c r="E4201" t="s">
        <v>13</v>
      </c>
      <c r="F4201" t="s">
        <v>14</v>
      </c>
      <c r="G4201">
        <v>2007</v>
      </c>
      <c r="H4201">
        <v>12.96</v>
      </c>
      <c r="I4201">
        <v>49.707000000000001</v>
      </c>
    </row>
    <row r="4202" spans="1:9" x14ac:dyDescent="0.25">
      <c r="A4202" t="s">
        <v>141</v>
      </c>
      <c r="B4202" t="s">
        <v>150</v>
      </c>
      <c r="C4202" t="s">
        <v>151</v>
      </c>
      <c r="D4202" t="s">
        <v>483</v>
      </c>
      <c r="E4202" t="s">
        <v>13</v>
      </c>
      <c r="F4202" t="s">
        <v>14</v>
      </c>
      <c r="G4202">
        <v>2008</v>
      </c>
      <c r="H4202">
        <v>13.385999999999999</v>
      </c>
      <c r="I4202">
        <v>46.283999999999999</v>
      </c>
    </row>
    <row r="4203" spans="1:9" x14ac:dyDescent="0.25">
      <c r="A4203" t="s">
        <v>141</v>
      </c>
      <c r="B4203" t="s">
        <v>150</v>
      </c>
      <c r="C4203" t="s">
        <v>151</v>
      </c>
      <c r="D4203" t="s">
        <v>483</v>
      </c>
      <c r="E4203" t="s">
        <v>13</v>
      </c>
      <c r="F4203" t="s">
        <v>14</v>
      </c>
      <c r="G4203">
        <v>2009</v>
      </c>
      <c r="H4203">
        <v>13.35</v>
      </c>
      <c r="I4203">
        <v>47.424999999999997</v>
      </c>
    </row>
    <row r="4204" spans="1:9" x14ac:dyDescent="0.25">
      <c r="A4204" t="s">
        <v>141</v>
      </c>
      <c r="B4204" t="s">
        <v>150</v>
      </c>
      <c r="C4204" t="s">
        <v>151</v>
      </c>
      <c r="D4204" t="s">
        <v>483</v>
      </c>
      <c r="E4204" t="s">
        <v>13</v>
      </c>
      <c r="F4204" t="s">
        <v>14</v>
      </c>
      <c r="G4204">
        <v>2010</v>
      </c>
      <c r="H4204">
        <v>13.33</v>
      </c>
      <c r="I4204">
        <v>31.734000000000002</v>
      </c>
    </row>
    <row r="4205" spans="1:9" x14ac:dyDescent="0.25">
      <c r="A4205" t="s">
        <v>141</v>
      </c>
      <c r="B4205" t="s">
        <v>150</v>
      </c>
      <c r="C4205" t="s">
        <v>151</v>
      </c>
      <c r="D4205" t="s">
        <v>483</v>
      </c>
      <c r="E4205" t="s">
        <v>13</v>
      </c>
      <c r="F4205" t="s">
        <v>14</v>
      </c>
      <c r="G4205">
        <v>2011</v>
      </c>
      <c r="H4205">
        <v>207.06</v>
      </c>
      <c r="I4205">
        <v>51.521999999999998</v>
      </c>
    </row>
    <row r="4206" spans="1:9" x14ac:dyDescent="0.25">
      <c r="A4206" t="s">
        <v>141</v>
      </c>
      <c r="B4206" t="s">
        <v>150</v>
      </c>
      <c r="C4206" t="s">
        <v>151</v>
      </c>
      <c r="D4206" t="s">
        <v>483</v>
      </c>
      <c r="E4206" t="s">
        <v>13</v>
      </c>
      <c r="F4206" t="s">
        <v>14</v>
      </c>
      <c r="G4206">
        <v>2012</v>
      </c>
      <c r="H4206">
        <v>225.43</v>
      </c>
      <c r="I4206">
        <v>517.37</v>
      </c>
    </row>
    <row r="4207" spans="1:9" x14ac:dyDescent="0.25">
      <c r="A4207" t="s">
        <v>141</v>
      </c>
      <c r="B4207" t="s">
        <v>150</v>
      </c>
      <c r="C4207" t="s">
        <v>151</v>
      </c>
      <c r="D4207" t="s">
        <v>483</v>
      </c>
      <c r="E4207" t="s">
        <v>13</v>
      </c>
      <c r="F4207" t="s">
        <v>14</v>
      </c>
      <c r="G4207">
        <v>2013</v>
      </c>
      <c r="H4207">
        <v>683.43</v>
      </c>
      <c r="I4207">
        <v>1015.54</v>
      </c>
    </row>
    <row r="4208" spans="1:9" x14ac:dyDescent="0.25">
      <c r="A4208" t="s">
        <v>141</v>
      </c>
      <c r="B4208" t="s">
        <v>150</v>
      </c>
      <c r="C4208" t="s">
        <v>151</v>
      </c>
      <c r="D4208" t="s">
        <v>483</v>
      </c>
      <c r="E4208" t="s">
        <v>13</v>
      </c>
      <c r="F4208" t="s">
        <v>14</v>
      </c>
      <c r="G4208">
        <v>2014</v>
      </c>
      <c r="H4208">
        <v>929.43</v>
      </c>
      <c r="I4208">
        <v>1851.6</v>
      </c>
    </row>
    <row r="4209" spans="1:9" x14ac:dyDescent="0.25">
      <c r="A4209" t="s">
        <v>141</v>
      </c>
      <c r="B4209" t="s">
        <v>150</v>
      </c>
      <c r="C4209" t="s">
        <v>151</v>
      </c>
      <c r="D4209" t="s">
        <v>483</v>
      </c>
      <c r="E4209" t="s">
        <v>13</v>
      </c>
      <c r="F4209" t="s">
        <v>14</v>
      </c>
      <c r="G4209">
        <v>2015</v>
      </c>
      <c r="H4209">
        <v>929.7</v>
      </c>
      <c r="I4209">
        <v>2159.64</v>
      </c>
    </row>
    <row r="4210" spans="1:9" x14ac:dyDescent="0.25">
      <c r="A4210" t="s">
        <v>141</v>
      </c>
      <c r="B4210" t="s">
        <v>150</v>
      </c>
      <c r="C4210" t="s">
        <v>151</v>
      </c>
      <c r="D4210" t="s">
        <v>483</v>
      </c>
      <c r="E4210" t="s">
        <v>13</v>
      </c>
      <c r="F4210" t="s">
        <v>14</v>
      </c>
      <c r="G4210">
        <v>2016</v>
      </c>
      <c r="H4210">
        <v>930</v>
      </c>
      <c r="I4210">
        <v>2567.96</v>
      </c>
    </row>
    <row r="4211" spans="1:9" x14ac:dyDescent="0.25">
      <c r="A4211" t="s">
        <v>141</v>
      </c>
      <c r="B4211" t="s">
        <v>150</v>
      </c>
      <c r="C4211" t="s">
        <v>151</v>
      </c>
      <c r="D4211" t="s">
        <v>483</v>
      </c>
      <c r="E4211" t="s">
        <v>13</v>
      </c>
      <c r="F4211" t="s">
        <v>14</v>
      </c>
      <c r="G4211">
        <v>2017</v>
      </c>
      <c r="H4211">
        <v>979.7</v>
      </c>
      <c r="I4211">
        <v>2711.14</v>
      </c>
    </row>
    <row r="4212" spans="1:9" x14ac:dyDescent="0.25">
      <c r="A4212" t="s">
        <v>141</v>
      </c>
      <c r="B4212" t="s">
        <v>150</v>
      </c>
      <c r="C4212" t="s">
        <v>151</v>
      </c>
      <c r="D4212" t="s">
        <v>483</v>
      </c>
      <c r="E4212" t="s">
        <v>13</v>
      </c>
      <c r="F4212" t="s">
        <v>14</v>
      </c>
      <c r="G4212">
        <v>2018</v>
      </c>
      <c r="H4212">
        <v>1329.7</v>
      </c>
    </row>
    <row r="4213" spans="1:9" x14ac:dyDescent="0.25">
      <c r="A4213" t="s">
        <v>141</v>
      </c>
      <c r="B4213" t="s">
        <v>150</v>
      </c>
      <c r="C4213" t="s">
        <v>151</v>
      </c>
      <c r="D4213" t="s">
        <v>483</v>
      </c>
      <c r="E4213" t="s">
        <v>13</v>
      </c>
      <c r="F4213" t="s">
        <v>14</v>
      </c>
      <c r="G4213">
        <v>2019</v>
      </c>
      <c r="H4213">
        <v>1329.7</v>
      </c>
    </row>
    <row r="4214" spans="1:9" x14ac:dyDescent="0.25">
      <c r="A4214" t="s">
        <v>141</v>
      </c>
      <c r="B4214" t="s">
        <v>150</v>
      </c>
      <c r="C4214" t="s">
        <v>151</v>
      </c>
      <c r="D4214" t="s">
        <v>483</v>
      </c>
      <c r="E4214" t="s">
        <v>15</v>
      </c>
      <c r="F4214" t="s">
        <v>17</v>
      </c>
      <c r="G4214">
        <v>2009</v>
      </c>
      <c r="H4214">
        <v>3.0000000000000001E-3</v>
      </c>
      <c r="I4214">
        <v>4.0000000000000001E-3</v>
      </c>
    </row>
    <row r="4215" spans="1:9" x14ac:dyDescent="0.25">
      <c r="A4215" t="s">
        <v>141</v>
      </c>
      <c r="B4215" t="s">
        <v>150</v>
      </c>
      <c r="C4215" t="s">
        <v>151</v>
      </c>
      <c r="D4215" t="s">
        <v>483</v>
      </c>
      <c r="E4215" t="s">
        <v>15</v>
      </c>
      <c r="F4215" t="s">
        <v>17</v>
      </c>
      <c r="G4215">
        <v>2010</v>
      </c>
      <c r="H4215">
        <v>7.0000000000000001E-3</v>
      </c>
      <c r="I4215">
        <v>1.0999999999999999E-2</v>
      </c>
    </row>
    <row r="4216" spans="1:9" x14ac:dyDescent="0.25">
      <c r="A4216" t="s">
        <v>141</v>
      </c>
      <c r="B4216" t="s">
        <v>150</v>
      </c>
      <c r="C4216" t="s">
        <v>151</v>
      </c>
      <c r="D4216" t="s">
        <v>483</v>
      </c>
      <c r="E4216" t="s">
        <v>15</v>
      </c>
      <c r="F4216" t="s">
        <v>17</v>
      </c>
      <c r="G4216">
        <v>2011</v>
      </c>
      <c r="H4216">
        <v>7.0000000000000001E-3</v>
      </c>
      <c r="I4216">
        <v>1.0999999999999999E-2</v>
      </c>
    </row>
    <row r="4217" spans="1:9" x14ac:dyDescent="0.25">
      <c r="A4217" t="s">
        <v>141</v>
      </c>
      <c r="B4217" t="s">
        <v>150</v>
      </c>
      <c r="C4217" t="s">
        <v>151</v>
      </c>
      <c r="D4217" t="s">
        <v>483</v>
      </c>
      <c r="E4217" t="s">
        <v>15</v>
      </c>
      <c r="F4217" t="s">
        <v>17</v>
      </c>
      <c r="G4217">
        <v>2012</v>
      </c>
      <c r="H4217">
        <v>7.0000000000000001E-3</v>
      </c>
      <c r="I4217">
        <v>1.0999999999999999E-2</v>
      </c>
    </row>
    <row r="4218" spans="1:9" x14ac:dyDescent="0.25">
      <c r="A4218" t="s">
        <v>141</v>
      </c>
      <c r="B4218" t="s">
        <v>150</v>
      </c>
      <c r="C4218" t="s">
        <v>151</v>
      </c>
      <c r="D4218" t="s">
        <v>483</v>
      </c>
      <c r="E4218" t="s">
        <v>15</v>
      </c>
      <c r="F4218" t="s">
        <v>17</v>
      </c>
      <c r="G4218">
        <v>2013</v>
      </c>
      <c r="H4218">
        <v>0.54800000000000004</v>
      </c>
      <c r="I4218">
        <v>0.79500000000000004</v>
      </c>
    </row>
    <row r="4219" spans="1:9" x14ac:dyDescent="0.25">
      <c r="A4219" t="s">
        <v>141</v>
      </c>
      <c r="B4219" t="s">
        <v>150</v>
      </c>
      <c r="C4219" t="s">
        <v>151</v>
      </c>
      <c r="D4219" t="s">
        <v>483</v>
      </c>
      <c r="E4219" t="s">
        <v>15</v>
      </c>
      <c r="F4219" t="s">
        <v>17</v>
      </c>
      <c r="G4219">
        <v>2014</v>
      </c>
      <c r="H4219">
        <v>0.74199999999999999</v>
      </c>
      <c r="I4219">
        <v>1.0760000000000001</v>
      </c>
    </row>
    <row r="4220" spans="1:9" x14ac:dyDescent="0.25">
      <c r="A4220" t="s">
        <v>141</v>
      </c>
      <c r="B4220" t="s">
        <v>150</v>
      </c>
      <c r="C4220" t="s">
        <v>151</v>
      </c>
      <c r="D4220" t="s">
        <v>483</v>
      </c>
      <c r="E4220" t="s">
        <v>15</v>
      </c>
      <c r="F4220" t="s">
        <v>17</v>
      </c>
      <c r="G4220">
        <v>2015</v>
      </c>
      <c r="H4220">
        <v>1.2450000000000001</v>
      </c>
      <c r="I4220">
        <v>1.8049999999999999</v>
      </c>
    </row>
    <row r="4221" spans="1:9" x14ac:dyDescent="0.25">
      <c r="A4221" t="s">
        <v>141</v>
      </c>
      <c r="B4221" t="s">
        <v>150</v>
      </c>
      <c r="C4221" t="s">
        <v>151</v>
      </c>
      <c r="D4221" t="s">
        <v>483</v>
      </c>
      <c r="E4221" t="s">
        <v>15</v>
      </c>
      <c r="F4221" t="s">
        <v>17</v>
      </c>
      <c r="G4221">
        <v>2016</v>
      </c>
      <c r="H4221">
        <v>1.9259999999999999</v>
      </c>
      <c r="I4221">
        <v>2.7930000000000001</v>
      </c>
    </row>
    <row r="4222" spans="1:9" x14ac:dyDescent="0.25">
      <c r="A4222" t="s">
        <v>141</v>
      </c>
      <c r="B4222" t="s">
        <v>150</v>
      </c>
      <c r="C4222" t="s">
        <v>151</v>
      </c>
      <c r="D4222" t="s">
        <v>483</v>
      </c>
      <c r="E4222" t="s">
        <v>15</v>
      </c>
      <c r="F4222" t="s">
        <v>17</v>
      </c>
      <c r="G4222">
        <v>2017</v>
      </c>
      <c r="H4222">
        <v>1.9410000000000001</v>
      </c>
      <c r="I4222">
        <v>2.8140000000000001</v>
      </c>
    </row>
    <row r="4223" spans="1:9" x14ac:dyDescent="0.25">
      <c r="A4223" t="s">
        <v>141</v>
      </c>
      <c r="B4223" t="s">
        <v>150</v>
      </c>
      <c r="C4223" t="s">
        <v>151</v>
      </c>
      <c r="D4223" t="s">
        <v>483</v>
      </c>
      <c r="E4223" t="s">
        <v>15</v>
      </c>
      <c r="F4223" t="s">
        <v>17</v>
      </c>
      <c r="G4223">
        <v>2018</v>
      </c>
      <c r="H4223">
        <v>1.3460000000000001</v>
      </c>
    </row>
    <row r="4224" spans="1:9" x14ac:dyDescent="0.25">
      <c r="A4224" t="s">
        <v>141</v>
      </c>
      <c r="B4224" t="s">
        <v>150</v>
      </c>
      <c r="C4224" t="s">
        <v>151</v>
      </c>
      <c r="D4224" t="s">
        <v>483</v>
      </c>
      <c r="E4224" t="s">
        <v>15</v>
      </c>
      <c r="F4224" t="s">
        <v>17</v>
      </c>
      <c r="G4224">
        <v>2019</v>
      </c>
      <c r="H4224">
        <v>1.3460000000000001</v>
      </c>
    </row>
    <row r="4225" spans="1:9" x14ac:dyDescent="0.25">
      <c r="A4225" t="s">
        <v>141</v>
      </c>
      <c r="B4225" t="s">
        <v>150</v>
      </c>
      <c r="C4225" t="s">
        <v>151</v>
      </c>
      <c r="D4225" t="s">
        <v>483</v>
      </c>
      <c r="E4225" t="s">
        <v>15</v>
      </c>
      <c r="F4225" t="s">
        <v>26</v>
      </c>
      <c r="G4225">
        <v>2000</v>
      </c>
      <c r="H4225">
        <v>9.4E-2</v>
      </c>
      <c r="I4225">
        <v>0.13600000000000001</v>
      </c>
    </row>
    <row r="4226" spans="1:9" x14ac:dyDescent="0.25">
      <c r="A4226" t="s">
        <v>141</v>
      </c>
      <c r="B4226" t="s">
        <v>150</v>
      </c>
      <c r="C4226" t="s">
        <v>151</v>
      </c>
      <c r="D4226" t="s">
        <v>483</v>
      </c>
      <c r="E4226" t="s">
        <v>15</v>
      </c>
      <c r="F4226" t="s">
        <v>26</v>
      </c>
      <c r="G4226">
        <v>2001</v>
      </c>
      <c r="H4226">
        <v>0.185</v>
      </c>
      <c r="I4226">
        <v>0.26800000000000002</v>
      </c>
    </row>
    <row r="4227" spans="1:9" x14ac:dyDescent="0.25">
      <c r="A4227" t="s">
        <v>141</v>
      </c>
      <c r="B4227" t="s">
        <v>150</v>
      </c>
      <c r="C4227" t="s">
        <v>151</v>
      </c>
      <c r="D4227" t="s">
        <v>483</v>
      </c>
      <c r="E4227" t="s">
        <v>15</v>
      </c>
      <c r="F4227" t="s">
        <v>26</v>
      </c>
      <c r="G4227">
        <v>2002</v>
      </c>
      <c r="H4227">
        <v>0.28299999999999997</v>
      </c>
      <c r="I4227">
        <v>0.41</v>
      </c>
    </row>
    <row r="4228" spans="1:9" x14ac:dyDescent="0.25">
      <c r="A4228" t="s">
        <v>141</v>
      </c>
      <c r="B4228" t="s">
        <v>150</v>
      </c>
      <c r="C4228" t="s">
        <v>151</v>
      </c>
      <c r="D4228" t="s">
        <v>483</v>
      </c>
      <c r="E4228" t="s">
        <v>15</v>
      </c>
      <c r="F4228" t="s">
        <v>26</v>
      </c>
      <c r="G4228">
        <v>2003</v>
      </c>
      <c r="H4228">
        <v>0.32800000000000001</v>
      </c>
      <c r="I4228">
        <v>0.47599999999999998</v>
      </c>
    </row>
    <row r="4229" spans="1:9" x14ac:dyDescent="0.25">
      <c r="A4229" t="s">
        <v>141</v>
      </c>
      <c r="B4229" t="s">
        <v>150</v>
      </c>
      <c r="C4229" t="s">
        <v>151</v>
      </c>
      <c r="D4229" t="s">
        <v>483</v>
      </c>
      <c r="E4229" t="s">
        <v>15</v>
      </c>
      <c r="F4229" t="s">
        <v>26</v>
      </c>
      <c r="G4229">
        <v>2004</v>
      </c>
      <c r="H4229">
        <v>0.36</v>
      </c>
      <c r="I4229">
        <v>0.52200000000000002</v>
      </c>
    </row>
    <row r="4230" spans="1:9" x14ac:dyDescent="0.25">
      <c r="A4230" t="s">
        <v>141</v>
      </c>
      <c r="B4230" t="s">
        <v>150</v>
      </c>
      <c r="C4230" t="s">
        <v>151</v>
      </c>
      <c r="D4230" t="s">
        <v>483</v>
      </c>
      <c r="E4230" t="s">
        <v>15</v>
      </c>
      <c r="F4230" t="s">
        <v>26</v>
      </c>
      <c r="G4230">
        <v>2005</v>
      </c>
      <c r="H4230">
        <v>0.54300000000000004</v>
      </c>
      <c r="I4230">
        <v>0.78700000000000003</v>
      </c>
    </row>
    <row r="4231" spans="1:9" x14ac:dyDescent="0.25">
      <c r="A4231" t="s">
        <v>141</v>
      </c>
      <c r="B4231" t="s">
        <v>150</v>
      </c>
      <c r="C4231" t="s">
        <v>151</v>
      </c>
      <c r="D4231" t="s">
        <v>483</v>
      </c>
      <c r="E4231" t="s">
        <v>15</v>
      </c>
      <c r="F4231" t="s">
        <v>26</v>
      </c>
      <c r="G4231">
        <v>2006</v>
      </c>
      <c r="H4231">
        <v>0.69299999999999995</v>
      </c>
      <c r="I4231">
        <v>1.0049999999999999</v>
      </c>
    </row>
    <row r="4232" spans="1:9" x14ac:dyDescent="0.25">
      <c r="A4232" t="s">
        <v>141</v>
      </c>
      <c r="B4232" t="s">
        <v>150</v>
      </c>
      <c r="C4232" t="s">
        <v>151</v>
      </c>
      <c r="D4232" t="s">
        <v>483</v>
      </c>
      <c r="E4232" t="s">
        <v>15</v>
      </c>
      <c r="F4232" t="s">
        <v>26</v>
      </c>
      <c r="G4232">
        <v>2007</v>
      </c>
      <c r="H4232">
        <v>1.556</v>
      </c>
      <c r="I4232">
        <v>2.2559999999999998</v>
      </c>
    </row>
    <row r="4233" spans="1:9" x14ac:dyDescent="0.25">
      <c r="A4233" t="s">
        <v>141</v>
      </c>
      <c r="B4233" t="s">
        <v>150</v>
      </c>
      <c r="C4233" t="s">
        <v>151</v>
      </c>
      <c r="D4233" t="s">
        <v>483</v>
      </c>
      <c r="E4233" t="s">
        <v>15</v>
      </c>
      <c r="F4233" t="s">
        <v>26</v>
      </c>
      <c r="G4233">
        <v>2008</v>
      </c>
      <c r="H4233">
        <v>1.9019999999999999</v>
      </c>
      <c r="I4233">
        <v>2.758</v>
      </c>
    </row>
    <row r="4234" spans="1:9" x14ac:dyDescent="0.25">
      <c r="A4234" t="s">
        <v>141</v>
      </c>
      <c r="B4234" t="s">
        <v>150</v>
      </c>
      <c r="C4234" t="s">
        <v>151</v>
      </c>
      <c r="D4234" t="s">
        <v>483</v>
      </c>
      <c r="E4234" t="s">
        <v>15</v>
      </c>
      <c r="F4234" t="s">
        <v>26</v>
      </c>
      <c r="G4234">
        <v>2009</v>
      </c>
      <c r="H4234">
        <v>2.137</v>
      </c>
      <c r="I4234">
        <v>3.0990000000000002</v>
      </c>
    </row>
    <row r="4235" spans="1:9" x14ac:dyDescent="0.25">
      <c r="A4235" t="s">
        <v>141</v>
      </c>
      <c r="B4235" t="s">
        <v>150</v>
      </c>
      <c r="C4235" t="s">
        <v>151</v>
      </c>
      <c r="D4235" t="s">
        <v>483</v>
      </c>
      <c r="E4235" t="s">
        <v>15</v>
      </c>
      <c r="F4235" t="s">
        <v>26</v>
      </c>
      <c r="G4235">
        <v>2010</v>
      </c>
      <c r="H4235">
        <v>2.1890000000000001</v>
      </c>
      <c r="I4235">
        <v>3.1739999999999999</v>
      </c>
    </row>
    <row r="4236" spans="1:9" x14ac:dyDescent="0.25">
      <c r="A4236" t="s">
        <v>141</v>
      </c>
      <c r="B4236" t="s">
        <v>150</v>
      </c>
      <c r="C4236" t="s">
        <v>151</v>
      </c>
      <c r="D4236" t="s">
        <v>483</v>
      </c>
      <c r="E4236" t="s">
        <v>15</v>
      </c>
      <c r="F4236" t="s">
        <v>26</v>
      </c>
      <c r="G4236">
        <v>2011</v>
      </c>
      <c r="H4236">
        <v>3.8919999999999999</v>
      </c>
      <c r="I4236">
        <v>5.6429999999999998</v>
      </c>
    </row>
    <row r="4237" spans="1:9" x14ac:dyDescent="0.25">
      <c r="A4237" t="s">
        <v>141</v>
      </c>
      <c r="B4237" t="s">
        <v>150</v>
      </c>
      <c r="C4237" t="s">
        <v>151</v>
      </c>
      <c r="D4237" t="s">
        <v>483</v>
      </c>
      <c r="E4237" t="s">
        <v>15</v>
      </c>
      <c r="F4237" t="s">
        <v>26</v>
      </c>
      <c r="G4237">
        <v>2012</v>
      </c>
      <c r="H4237">
        <v>4.68</v>
      </c>
      <c r="I4237">
        <v>6.7859999999999996</v>
      </c>
    </row>
    <row r="4238" spans="1:9" x14ac:dyDescent="0.25">
      <c r="A4238" t="s">
        <v>141</v>
      </c>
      <c r="B4238" t="s">
        <v>150</v>
      </c>
      <c r="C4238" t="s">
        <v>151</v>
      </c>
      <c r="D4238" t="s">
        <v>483</v>
      </c>
      <c r="E4238" t="s">
        <v>15</v>
      </c>
      <c r="F4238" t="s">
        <v>26</v>
      </c>
      <c r="G4238">
        <v>2013</v>
      </c>
      <c r="H4238">
        <v>5.3289999999999997</v>
      </c>
      <c r="I4238">
        <v>7.726</v>
      </c>
    </row>
    <row r="4239" spans="1:9" x14ac:dyDescent="0.25">
      <c r="A4239" t="s">
        <v>141</v>
      </c>
      <c r="B4239" t="s">
        <v>150</v>
      </c>
      <c r="C4239" t="s">
        <v>151</v>
      </c>
      <c r="D4239" t="s">
        <v>483</v>
      </c>
      <c r="E4239" t="s">
        <v>15</v>
      </c>
      <c r="F4239" t="s">
        <v>26</v>
      </c>
      <c r="G4239">
        <v>2014</v>
      </c>
      <c r="H4239">
        <v>8.4450000000000003</v>
      </c>
      <c r="I4239">
        <v>12.244999999999999</v>
      </c>
    </row>
    <row r="4240" spans="1:9" x14ac:dyDescent="0.25">
      <c r="A4240" t="s">
        <v>141</v>
      </c>
      <c r="B4240" t="s">
        <v>150</v>
      </c>
      <c r="C4240" t="s">
        <v>151</v>
      </c>
      <c r="D4240" t="s">
        <v>483</v>
      </c>
      <c r="E4240" t="s">
        <v>15</v>
      </c>
      <c r="F4240" t="s">
        <v>26</v>
      </c>
      <c r="G4240">
        <v>2015</v>
      </c>
      <c r="H4240">
        <v>10.944000000000001</v>
      </c>
      <c r="I4240">
        <v>15.869</v>
      </c>
    </row>
    <row r="4241" spans="1:9" x14ac:dyDescent="0.25">
      <c r="A4241" t="s">
        <v>141</v>
      </c>
      <c r="B4241" t="s">
        <v>150</v>
      </c>
      <c r="C4241" t="s">
        <v>151</v>
      </c>
      <c r="D4241" t="s">
        <v>483</v>
      </c>
      <c r="E4241" t="s">
        <v>15</v>
      </c>
      <c r="F4241" t="s">
        <v>26</v>
      </c>
      <c r="G4241">
        <v>2016</v>
      </c>
      <c r="H4241">
        <v>16.437000000000001</v>
      </c>
      <c r="I4241">
        <v>23.832999999999998</v>
      </c>
    </row>
    <row r="4242" spans="1:9" x14ac:dyDescent="0.25">
      <c r="A4242" t="s">
        <v>141</v>
      </c>
      <c r="B4242" t="s">
        <v>150</v>
      </c>
      <c r="C4242" t="s">
        <v>151</v>
      </c>
      <c r="D4242" t="s">
        <v>483</v>
      </c>
      <c r="E4242" t="s">
        <v>15</v>
      </c>
      <c r="F4242" t="s">
        <v>26</v>
      </c>
      <c r="G4242">
        <v>2017</v>
      </c>
      <c r="H4242">
        <v>27.437000000000001</v>
      </c>
      <c r="I4242">
        <v>28.463000000000001</v>
      </c>
    </row>
    <row r="4243" spans="1:9" x14ac:dyDescent="0.25">
      <c r="A4243" t="s">
        <v>141</v>
      </c>
      <c r="B4243" t="s">
        <v>150</v>
      </c>
      <c r="C4243" t="s">
        <v>151</v>
      </c>
      <c r="D4243" t="s">
        <v>483</v>
      </c>
      <c r="E4243" t="s">
        <v>15</v>
      </c>
      <c r="F4243" t="s">
        <v>26</v>
      </c>
      <c r="G4243">
        <v>2018</v>
      </c>
      <c r="H4243">
        <v>27.437000000000001</v>
      </c>
    </row>
    <row r="4244" spans="1:9" x14ac:dyDescent="0.25">
      <c r="A4244" t="s">
        <v>141</v>
      </c>
      <c r="B4244" t="s">
        <v>150</v>
      </c>
      <c r="C4244" t="s">
        <v>151</v>
      </c>
      <c r="D4244" t="s">
        <v>483</v>
      </c>
      <c r="E4244" t="s">
        <v>15</v>
      </c>
      <c r="F4244" t="s">
        <v>26</v>
      </c>
      <c r="G4244">
        <v>2019</v>
      </c>
      <c r="H4244">
        <v>97.236999999999995</v>
      </c>
    </row>
    <row r="4245" spans="1:9" x14ac:dyDescent="0.25">
      <c r="A4245" t="s">
        <v>141</v>
      </c>
      <c r="B4245" t="s">
        <v>150</v>
      </c>
      <c r="C4245" t="s">
        <v>151</v>
      </c>
      <c r="D4245" t="s">
        <v>483</v>
      </c>
      <c r="E4245" t="s">
        <v>18</v>
      </c>
      <c r="F4245" t="s">
        <v>19</v>
      </c>
      <c r="G4245">
        <v>2009</v>
      </c>
      <c r="H4245">
        <v>0.25</v>
      </c>
      <c r="I4245">
        <v>0.3</v>
      </c>
    </row>
    <row r="4246" spans="1:9" x14ac:dyDescent="0.25">
      <c r="A4246" t="s">
        <v>141</v>
      </c>
      <c r="B4246" t="s">
        <v>150</v>
      </c>
      <c r="C4246" t="s">
        <v>151</v>
      </c>
      <c r="D4246" t="s">
        <v>483</v>
      </c>
      <c r="E4246" t="s">
        <v>18</v>
      </c>
      <c r="F4246" t="s">
        <v>19</v>
      </c>
      <c r="G4246">
        <v>2010</v>
      </c>
      <c r="H4246">
        <v>0.25</v>
      </c>
      <c r="I4246">
        <v>0.3</v>
      </c>
    </row>
    <row r="4247" spans="1:9" x14ac:dyDescent="0.25">
      <c r="A4247" t="s">
        <v>141</v>
      </c>
      <c r="B4247" t="s">
        <v>150</v>
      </c>
      <c r="C4247" t="s">
        <v>151</v>
      </c>
      <c r="D4247" t="s">
        <v>483</v>
      </c>
      <c r="E4247" t="s">
        <v>18</v>
      </c>
      <c r="F4247" t="s">
        <v>19</v>
      </c>
      <c r="G4247">
        <v>2011</v>
      </c>
      <c r="H4247">
        <v>0.25</v>
      </c>
      <c r="I4247">
        <v>0.3</v>
      </c>
    </row>
    <row r="4248" spans="1:9" x14ac:dyDescent="0.25">
      <c r="A4248" t="s">
        <v>141</v>
      </c>
      <c r="B4248" t="s">
        <v>150</v>
      </c>
      <c r="C4248" t="s">
        <v>151</v>
      </c>
      <c r="D4248" t="s">
        <v>483</v>
      </c>
      <c r="E4248" t="s">
        <v>18</v>
      </c>
      <c r="F4248" t="s">
        <v>19</v>
      </c>
      <c r="G4248">
        <v>2012</v>
      </c>
      <c r="H4248">
        <v>0.25</v>
      </c>
      <c r="I4248">
        <v>0.3</v>
      </c>
    </row>
    <row r="4249" spans="1:9" x14ac:dyDescent="0.25">
      <c r="A4249" t="s">
        <v>141</v>
      </c>
      <c r="B4249" t="s">
        <v>150</v>
      </c>
      <c r="C4249" t="s">
        <v>151</v>
      </c>
      <c r="D4249" t="s">
        <v>483</v>
      </c>
      <c r="E4249" t="s">
        <v>18</v>
      </c>
      <c r="F4249" t="s">
        <v>19</v>
      </c>
      <c r="G4249">
        <v>2013</v>
      </c>
      <c r="H4249">
        <v>0.25</v>
      </c>
      <c r="I4249">
        <v>0.3</v>
      </c>
    </row>
    <row r="4250" spans="1:9" x14ac:dyDescent="0.25">
      <c r="A4250" t="s">
        <v>141</v>
      </c>
      <c r="B4250" t="s">
        <v>150</v>
      </c>
      <c r="C4250" t="s">
        <v>151</v>
      </c>
      <c r="D4250" t="s">
        <v>483</v>
      </c>
      <c r="E4250" t="s">
        <v>18</v>
      </c>
      <c r="F4250" t="s">
        <v>19</v>
      </c>
      <c r="G4250">
        <v>2014</v>
      </c>
      <c r="H4250">
        <v>0.25</v>
      </c>
      <c r="I4250">
        <v>0.3</v>
      </c>
    </row>
    <row r="4251" spans="1:9" x14ac:dyDescent="0.25">
      <c r="A4251" t="s">
        <v>141</v>
      </c>
      <c r="B4251" t="s">
        <v>150</v>
      </c>
      <c r="C4251" t="s">
        <v>151</v>
      </c>
      <c r="D4251" t="s">
        <v>483</v>
      </c>
      <c r="E4251" t="s">
        <v>18</v>
      </c>
      <c r="F4251" t="s">
        <v>19</v>
      </c>
      <c r="G4251">
        <v>2015</v>
      </c>
      <c r="H4251">
        <v>0.25</v>
      </c>
      <c r="I4251">
        <v>0.3</v>
      </c>
    </row>
    <row r="4252" spans="1:9" x14ac:dyDescent="0.25">
      <c r="A4252" t="s">
        <v>141</v>
      </c>
      <c r="B4252" t="s">
        <v>150</v>
      </c>
      <c r="C4252" t="s">
        <v>151</v>
      </c>
      <c r="D4252" t="s">
        <v>483</v>
      </c>
      <c r="E4252" t="s">
        <v>18</v>
      </c>
      <c r="F4252" t="s">
        <v>19</v>
      </c>
      <c r="G4252">
        <v>2016</v>
      </c>
      <c r="H4252">
        <v>0.25</v>
      </c>
      <c r="I4252">
        <v>0.3</v>
      </c>
    </row>
    <row r="4253" spans="1:9" x14ac:dyDescent="0.25">
      <c r="A4253" t="s">
        <v>141</v>
      </c>
      <c r="B4253" t="s">
        <v>150</v>
      </c>
      <c r="C4253" t="s">
        <v>151</v>
      </c>
      <c r="D4253" t="s">
        <v>483</v>
      </c>
      <c r="E4253" t="s">
        <v>18</v>
      </c>
      <c r="F4253" t="s">
        <v>19</v>
      </c>
      <c r="G4253">
        <v>2017</v>
      </c>
      <c r="H4253">
        <v>0.25</v>
      </c>
      <c r="I4253">
        <v>0.3</v>
      </c>
    </row>
    <row r="4254" spans="1:9" x14ac:dyDescent="0.25">
      <c r="A4254" t="s">
        <v>141</v>
      </c>
      <c r="B4254" t="s">
        <v>150</v>
      </c>
      <c r="C4254" t="s">
        <v>151</v>
      </c>
      <c r="D4254" t="s">
        <v>483</v>
      </c>
      <c r="E4254" t="s">
        <v>18</v>
      </c>
      <c r="F4254" t="s">
        <v>19</v>
      </c>
      <c r="G4254">
        <v>2018</v>
      </c>
      <c r="H4254">
        <v>0.25</v>
      </c>
    </row>
    <row r="4255" spans="1:9" x14ac:dyDescent="0.25">
      <c r="A4255" t="s">
        <v>141</v>
      </c>
      <c r="B4255" t="s">
        <v>150</v>
      </c>
      <c r="C4255" t="s">
        <v>151</v>
      </c>
      <c r="D4255" t="s">
        <v>483</v>
      </c>
      <c r="E4255" t="s">
        <v>18</v>
      </c>
      <c r="F4255" t="s">
        <v>19</v>
      </c>
      <c r="G4255">
        <v>2019</v>
      </c>
      <c r="H4255">
        <v>0.25</v>
      </c>
    </row>
    <row r="4256" spans="1:9" x14ac:dyDescent="0.25">
      <c r="A4256" t="s">
        <v>141</v>
      </c>
      <c r="B4256" t="s">
        <v>152</v>
      </c>
      <c r="C4256" t="s">
        <v>153</v>
      </c>
      <c r="D4256" t="s">
        <v>482</v>
      </c>
      <c r="E4256" t="s">
        <v>12</v>
      </c>
      <c r="F4256" t="s">
        <v>12</v>
      </c>
      <c r="G4256">
        <v>2000</v>
      </c>
      <c r="H4256">
        <v>236900</v>
      </c>
      <c r="I4256">
        <v>1111769</v>
      </c>
    </row>
    <row r="4257" spans="1:9" x14ac:dyDescent="0.25">
      <c r="A4257" t="s">
        <v>141</v>
      </c>
      <c r="B4257" t="s">
        <v>152</v>
      </c>
      <c r="C4257" t="s">
        <v>153</v>
      </c>
      <c r="D4257" t="s">
        <v>482</v>
      </c>
      <c r="E4257" t="s">
        <v>12</v>
      </c>
      <c r="F4257" t="s">
        <v>12</v>
      </c>
      <c r="G4257">
        <v>2001</v>
      </c>
      <c r="H4257">
        <v>251880</v>
      </c>
      <c r="I4257">
        <v>1180992</v>
      </c>
    </row>
    <row r="4258" spans="1:9" x14ac:dyDescent="0.25">
      <c r="A4258" t="s">
        <v>141</v>
      </c>
      <c r="B4258" t="s">
        <v>152</v>
      </c>
      <c r="C4258" t="s">
        <v>153</v>
      </c>
      <c r="D4258" t="s">
        <v>482</v>
      </c>
      <c r="E4258" t="s">
        <v>12</v>
      </c>
      <c r="F4258" t="s">
        <v>12</v>
      </c>
      <c r="G4258">
        <v>2002</v>
      </c>
      <c r="H4258">
        <v>264348</v>
      </c>
      <c r="I4258">
        <v>1335710</v>
      </c>
    </row>
    <row r="4259" spans="1:9" x14ac:dyDescent="0.25">
      <c r="A4259" t="s">
        <v>141</v>
      </c>
      <c r="B4259" t="s">
        <v>152</v>
      </c>
      <c r="C4259" t="s">
        <v>153</v>
      </c>
      <c r="D4259" t="s">
        <v>482</v>
      </c>
      <c r="E4259" t="s">
        <v>12</v>
      </c>
      <c r="F4259" t="s">
        <v>12</v>
      </c>
      <c r="G4259">
        <v>2003</v>
      </c>
      <c r="H4259">
        <v>288150</v>
      </c>
      <c r="I4259">
        <v>1577938</v>
      </c>
    </row>
    <row r="4260" spans="1:9" x14ac:dyDescent="0.25">
      <c r="A4260" t="s">
        <v>141</v>
      </c>
      <c r="B4260" t="s">
        <v>152</v>
      </c>
      <c r="C4260" t="s">
        <v>153</v>
      </c>
      <c r="D4260" t="s">
        <v>482</v>
      </c>
      <c r="E4260" t="s">
        <v>12</v>
      </c>
      <c r="F4260" t="s">
        <v>12</v>
      </c>
      <c r="G4260">
        <v>2004</v>
      </c>
      <c r="H4260">
        <v>327100</v>
      </c>
      <c r="I4260">
        <v>1793176</v>
      </c>
    </row>
    <row r="4261" spans="1:9" x14ac:dyDescent="0.25">
      <c r="A4261" t="s">
        <v>141</v>
      </c>
      <c r="B4261" t="s">
        <v>152</v>
      </c>
      <c r="C4261" t="s">
        <v>153</v>
      </c>
      <c r="D4261" t="s">
        <v>482</v>
      </c>
      <c r="E4261" t="s">
        <v>12</v>
      </c>
      <c r="F4261" t="s">
        <v>12</v>
      </c>
      <c r="G4261">
        <v>2005</v>
      </c>
      <c r="H4261">
        <v>389000</v>
      </c>
      <c r="I4261">
        <v>2042140</v>
      </c>
    </row>
    <row r="4262" spans="1:9" x14ac:dyDescent="0.25">
      <c r="A4262" t="s">
        <v>141</v>
      </c>
      <c r="B4262" t="s">
        <v>152</v>
      </c>
      <c r="C4262" t="s">
        <v>153</v>
      </c>
      <c r="D4262" t="s">
        <v>482</v>
      </c>
      <c r="E4262" t="s">
        <v>12</v>
      </c>
      <c r="F4262" t="s">
        <v>12</v>
      </c>
      <c r="G4262">
        <v>2006</v>
      </c>
      <c r="H4262">
        <v>481500</v>
      </c>
      <c r="I4262">
        <v>2362600</v>
      </c>
    </row>
    <row r="4263" spans="1:9" x14ac:dyDescent="0.25">
      <c r="A4263" t="s">
        <v>141</v>
      </c>
      <c r="B4263" t="s">
        <v>152</v>
      </c>
      <c r="C4263" t="s">
        <v>153</v>
      </c>
      <c r="D4263" t="s">
        <v>482</v>
      </c>
      <c r="E4263" t="s">
        <v>12</v>
      </c>
      <c r="F4263" t="s">
        <v>12</v>
      </c>
      <c r="G4263">
        <v>2007</v>
      </c>
      <c r="H4263">
        <v>552000</v>
      </c>
      <c r="I4263">
        <v>2713190</v>
      </c>
    </row>
    <row r="4264" spans="1:9" x14ac:dyDescent="0.25">
      <c r="A4264" t="s">
        <v>141</v>
      </c>
      <c r="B4264" t="s">
        <v>152</v>
      </c>
      <c r="C4264" t="s">
        <v>153</v>
      </c>
      <c r="D4264" t="s">
        <v>482</v>
      </c>
      <c r="E4264" t="s">
        <v>12</v>
      </c>
      <c r="F4264" t="s">
        <v>12</v>
      </c>
      <c r="G4264">
        <v>2008</v>
      </c>
      <c r="H4264">
        <v>597730</v>
      </c>
      <c r="I4264">
        <v>2775365</v>
      </c>
    </row>
    <row r="4265" spans="1:9" x14ac:dyDescent="0.25">
      <c r="A4265" t="s">
        <v>141</v>
      </c>
      <c r="B4265" t="s">
        <v>152</v>
      </c>
      <c r="C4265" t="s">
        <v>153</v>
      </c>
      <c r="D4265" t="s">
        <v>482</v>
      </c>
      <c r="E4265" t="s">
        <v>12</v>
      </c>
      <c r="F4265" t="s">
        <v>12</v>
      </c>
      <c r="G4265">
        <v>2009</v>
      </c>
      <c r="H4265">
        <v>647400</v>
      </c>
      <c r="I4265">
        <v>2962080</v>
      </c>
    </row>
    <row r="4266" spans="1:9" x14ac:dyDescent="0.25">
      <c r="A4266" t="s">
        <v>141</v>
      </c>
      <c r="B4266" t="s">
        <v>152</v>
      </c>
      <c r="C4266" t="s">
        <v>153</v>
      </c>
      <c r="D4266" t="s">
        <v>482</v>
      </c>
      <c r="E4266" t="s">
        <v>12</v>
      </c>
      <c r="F4266" t="s">
        <v>12</v>
      </c>
      <c r="G4266">
        <v>2010</v>
      </c>
      <c r="H4266">
        <v>702436.36</v>
      </c>
      <c r="I4266">
        <v>3307180</v>
      </c>
    </row>
    <row r="4267" spans="1:9" x14ac:dyDescent="0.25">
      <c r="A4267" t="s">
        <v>141</v>
      </c>
      <c r="B4267" t="s">
        <v>152</v>
      </c>
      <c r="C4267" t="s">
        <v>153</v>
      </c>
      <c r="D4267" t="s">
        <v>482</v>
      </c>
      <c r="E4267" t="s">
        <v>12</v>
      </c>
      <c r="F4267" t="s">
        <v>12</v>
      </c>
      <c r="G4267">
        <v>2011</v>
      </c>
      <c r="H4267">
        <v>763401.08200000005</v>
      </c>
      <c r="I4267">
        <v>3806199.9989999998</v>
      </c>
    </row>
    <row r="4268" spans="1:9" x14ac:dyDescent="0.25">
      <c r="A4268" t="s">
        <v>141</v>
      </c>
      <c r="B4268" t="s">
        <v>152</v>
      </c>
      <c r="C4268" t="s">
        <v>153</v>
      </c>
      <c r="D4268" t="s">
        <v>482</v>
      </c>
      <c r="E4268" t="s">
        <v>12</v>
      </c>
      <c r="F4268" t="s">
        <v>12</v>
      </c>
      <c r="G4268">
        <v>2012</v>
      </c>
      <c r="H4268">
        <v>813919.19</v>
      </c>
      <c r="I4268">
        <v>3862810</v>
      </c>
    </row>
    <row r="4269" spans="1:9" x14ac:dyDescent="0.25">
      <c r="A4269" t="s">
        <v>141</v>
      </c>
      <c r="B4269" t="s">
        <v>152</v>
      </c>
      <c r="C4269" t="s">
        <v>153</v>
      </c>
      <c r="D4269" t="s">
        <v>482</v>
      </c>
      <c r="E4269" t="s">
        <v>12</v>
      </c>
      <c r="F4269" t="s">
        <v>12</v>
      </c>
      <c r="G4269">
        <v>2013</v>
      </c>
      <c r="H4269">
        <v>862300.92</v>
      </c>
      <c r="I4269">
        <v>4210010.0010000002</v>
      </c>
    </row>
    <row r="4270" spans="1:9" x14ac:dyDescent="0.25">
      <c r="A4270" t="s">
        <v>141</v>
      </c>
      <c r="B4270" t="s">
        <v>152</v>
      </c>
      <c r="C4270" t="s">
        <v>153</v>
      </c>
      <c r="D4270" t="s">
        <v>482</v>
      </c>
      <c r="E4270" t="s">
        <v>12</v>
      </c>
      <c r="F4270" t="s">
        <v>12</v>
      </c>
      <c r="G4270">
        <v>2014</v>
      </c>
      <c r="H4270">
        <v>909644.00699999998</v>
      </c>
      <c r="I4270">
        <v>4224212.6179999998</v>
      </c>
    </row>
    <row r="4271" spans="1:9" x14ac:dyDescent="0.25">
      <c r="A4271" t="s">
        <v>141</v>
      </c>
      <c r="B4271" t="s">
        <v>152</v>
      </c>
      <c r="C4271" t="s">
        <v>153</v>
      </c>
      <c r="D4271" t="s">
        <v>482</v>
      </c>
      <c r="E4271" t="s">
        <v>12</v>
      </c>
      <c r="F4271" t="s">
        <v>12</v>
      </c>
      <c r="G4271">
        <v>2015</v>
      </c>
      <c r="H4271">
        <v>979891.61300000001</v>
      </c>
      <c r="I4271">
        <v>4231493.3540000003</v>
      </c>
    </row>
    <row r="4272" spans="1:9" x14ac:dyDescent="0.25">
      <c r="A4272" t="s">
        <v>141</v>
      </c>
      <c r="B4272" t="s">
        <v>152</v>
      </c>
      <c r="C4272" t="s">
        <v>153</v>
      </c>
      <c r="D4272" t="s">
        <v>482</v>
      </c>
      <c r="E4272" t="s">
        <v>12</v>
      </c>
      <c r="F4272" t="s">
        <v>12</v>
      </c>
      <c r="G4272">
        <v>2016</v>
      </c>
      <c r="H4272">
        <v>1029600.514</v>
      </c>
      <c r="I4272">
        <v>4372369.9989999998</v>
      </c>
    </row>
    <row r="4273" spans="1:9" x14ac:dyDescent="0.25">
      <c r="A4273" t="s">
        <v>141</v>
      </c>
      <c r="B4273" t="s">
        <v>152</v>
      </c>
      <c r="C4273" t="s">
        <v>153</v>
      </c>
      <c r="D4273" t="s">
        <v>482</v>
      </c>
      <c r="E4273" t="s">
        <v>12</v>
      </c>
      <c r="F4273" t="s">
        <v>12</v>
      </c>
      <c r="G4273">
        <v>2017</v>
      </c>
      <c r="H4273">
        <v>1072776</v>
      </c>
      <c r="I4273">
        <v>4583310</v>
      </c>
    </row>
    <row r="4274" spans="1:9" x14ac:dyDescent="0.25">
      <c r="A4274" t="s">
        <v>141</v>
      </c>
      <c r="B4274" t="s">
        <v>152</v>
      </c>
      <c r="C4274" t="s">
        <v>153</v>
      </c>
      <c r="D4274" t="s">
        <v>482</v>
      </c>
      <c r="E4274" t="s">
        <v>12</v>
      </c>
      <c r="F4274" t="s">
        <v>12</v>
      </c>
      <c r="G4274">
        <v>2018</v>
      </c>
      <c r="H4274">
        <v>1126270</v>
      </c>
    </row>
    <row r="4275" spans="1:9" x14ac:dyDescent="0.25">
      <c r="A4275" t="s">
        <v>141</v>
      </c>
      <c r="B4275" t="s">
        <v>152</v>
      </c>
      <c r="C4275" t="s">
        <v>153</v>
      </c>
      <c r="D4275" t="s">
        <v>482</v>
      </c>
      <c r="E4275" t="s">
        <v>12</v>
      </c>
      <c r="F4275" t="s">
        <v>12</v>
      </c>
      <c r="G4275">
        <v>2019</v>
      </c>
      <c r="H4275">
        <v>1168004.1470000001</v>
      </c>
    </row>
    <row r="4276" spans="1:9" x14ac:dyDescent="0.25">
      <c r="A4276" t="s">
        <v>141</v>
      </c>
      <c r="B4276" t="s">
        <v>152</v>
      </c>
      <c r="C4276" t="s">
        <v>153</v>
      </c>
      <c r="D4276" t="s">
        <v>482</v>
      </c>
      <c r="E4276" t="s">
        <v>124</v>
      </c>
      <c r="F4276" t="s">
        <v>124</v>
      </c>
      <c r="G4276">
        <v>2000</v>
      </c>
      <c r="H4276">
        <v>2278</v>
      </c>
      <c r="I4276">
        <v>16740</v>
      </c>
    </row>
    <row r="4277" spans="1:9" x14ac:dyDescent="0.25">
      <c r="A4277" t="s">
        <v>141</v>
      </c>
      <c r="B4277" t="s">
        <v>152</v>
      </c>
      <c r="C4277" t="s">
        <v>153</v>
      </c>
      <c r="D4277" t="s">
        <v>482</v>
      </c>
      <c r="E4277" t="s">
        <v>124</v>
      </c>
      <c r="F4277" t="s">
        <v>124</v>
      </c>
      <c r="G4277">
        <v>2001</v>
      </c>
      <c r="H4277">
        <v>2278</v>
      </c>
      <c r="I4277">
        <v>17470</v>
      </c>
    </row>
    <row r="4278" spans="1:9" x14ac:dyDescent="0.25">
      <c r="A4278" t="s">
        <v>141</v>
      </c>
      <c r="B4278" t="s">
        <v>152</v>
      </c>
      <c r="C4278" t="s">
        <v>153</v>
      </c>
      <c r="D4278" t="s">
        <v>482</v>
      </c>
      <c r="E4278" t="s">
        <v>124</v>
      </c>
      <c r="F4278" t="s">
        <v>124</v>
      </c>
      <c r="G4278">
        <v>2002</v>
      </c>
      <c r="H4278">
        <v>4908</v>
      </c>
      <c r="I4278">
        <v>25130</v>
      </c>
    </row>
    <row r="4279" spans="1:9" x14ac:dyDescent="0.25">
      <c r="A4279" t="s">
        <v>141</v>
      </c>
      <c r="B4279" t="s">
        <v>152</v>
      </c>
      <c r="C4279" t="s">
        <v>153</v>
      </c>
      <c r="D4279" t="s">
        <v>482</v>
      </c>
      <c r="E4279" t="s">
        <v>124</v>
      </c>
      <c r="F4279" t="s">
        <v>124</v>
      </c>
      <c r="G4279">
        <v>2003</v>
      </c>
      <c r="H4279">
        <v>5636</v>
      </c>
      <c r="I4279">
        <v>43340</v>
      </c>
    </row>
    <row r="4280" spans="1:9" x14ac:dyDescent="0.25">
      <c r="A4280" t="s">
        <v>141</v>
      </c>
      <c r="B4280" t="s">
        <v>152</v>
      </c>
      <c r="C4280" t="s">
        <v>153</v>
      </c>
      <c r="D4280" t="s">
        <v>482</v>
      </c>
      <c r="E4280" t="s">
        <v>124</v>
      </c>
      <c r="F4280" t="s">
        <v>124</v>
      </c>
      <c r="G4280">
        <v>2004</v>
      </c>
      <c r="H4280">
        <v>6286</v>
      </c>
      <c r="I4280">
        <v>50470</v>
      </c>
    </row>
    <row r="4281" spans="1:9" x14ac:dyDescent="0.25">
      <c r="A4281" t="s">
        <v>141</v>
      </c>
      <c r="B4281" t="s">
        <v>152</v>
      </c>
      <c r="C4281" t="s">
        <v>153</v>
      </c>
      <c r="D4281" t="s">
        <v>482</v>
      </c>
      <c r="E4281" t="s">
        <v>124</v>
      </c>
      <c r="F4281" t="s">
        <v>124</v>
      </c>
      <c r="G4281">
        <v>2005</v>
      </c>
      <c r="H4281">
        <v>6960</v>
      </c>
      <c r="I4281">
        <v>53090</v>
      </c>
    </row>
    <row r="4282" spans="1:9" x14ac:dyDescent="0.25">
      <c r="A4282" t="s">
        <v>141</v>
      </c>
      <c r="B4282" t="s">
        <v>152</v>
      </c>
      <c r="C4282" t="s">
        <v>153</v>
      </c>
      <c r="D4282" t="s">
        <v>482</v>
      </c>
      <c r="E4282" t="s">
        <v>124</v>
      </c>
      <c r="F4282" t="s">
        <v>124</v>
      </c>
      <c r="G4282">
        <v>2006</v>
      </c>
      <c r="H4282">
        <v>6960</v>
      </c>
      <c r="I4282">
        <v>54840</v>
      </c>
    </row>
    <row r="4283" spans="1:9" x14ac:dyDescent="0.25">
      <c r="A4283" t="s">
        <v>141</v>
      </c>
      <c r="B4283" t="s">
        <v>152</v>
      </c>
      <c r="C4283" t="s">
        <v>153</v>
      </c>
      <c r="D4283" t="s">
        <v>482</v>
      </c>
      <c r="E4283" t="s">
        <v>124</v>
      </c>
      <c r="F4283" t="s">
        <v>124</v>
      </c>
      <c r="G4283">
        <v>2007</v>
      </c>
      <c r="H4283">
        <v>9080</v>
      </c>
      <c r="I4283">
        <v>62130</v>
      </c>
    </row>
    <row r="4284" spans="1:9" x14ac:dyDescent="0.25">
      <c r="A4284" t="s">
        <v>141</v>
      </c>
      <c r="B4284" t="s">
        <v>152</v>
      </c>
      <c r="C4284" t="s">
        <v>153</v>
      </c>
      <c r="D4284" t="s">
        <v>482</v>
      </c>
      <c r="E4284" t="s">
        <v>124</v>
      </c>
      <c r="F4284" t="s">
        <v>124</v>
      </c>
      <c r="G4284">
        <v>2008</v>
      </c>
      <c r="H4284">
        <v>9078.2000000000007</v>
      </c>
      <c r="I4284">
        <v>68390</v>
      </c>
    </row>
    <row r="4285" spans="1:9" x14ac:dyDescent="0.25">
      <c r="A4285" t="s">
        <v>141</v>
      </c>
      <c r="B4285" t="s">
        <v>152</v>
      </c>
      <c r="C4285" t="s">
        <v>153</v>
      </c>
      <c r="D4285" t="s">
        <v>482</v>
      </c>
      <c r="E4285" t="s">
        <v>124</v>
      </c>
      <c r="F4285" t="s">
        <v>124</v>
      </c>
      <c r="G4285">
        <v>2009</v>
      </c>
      <c r="H4285">
        <v>9078.2000000000007</v>
      </c>
      <c r="I4285">
        <v>70130</v>
      </c>
    </row>
    <row r="4286" spans="1:9" x14ac:dyDescent="0.25">
      <c r="A4286" t="s">
        <v>141</v>
      </c>
      <c r="B4286" t="s">
        <v>152</v>
      </c>
      <c r="C4286" t="s">
        <v>153</v>
      </c>
      <c r="D4286" t="s">
        <v>482</v>
      </c>
      <c r="E4286" t="s">
        <v>124</v>
      </c>
      <c r="F4286" t="s">
        <v>124</v>
      </c>
      <c r="G4286">
        <v>2010</v>
      </c>
      <c r="H4286">
        <v>10824</v>
      </c>
      <c r="I4286">
        <v>73880</v>
      </c>
    </row>
    <row r="4287" spans="1:9" x14ac:dyDescent="0.25">
      <c r="A4287" t="s">
        <v>141</v>
      </c>
      <c r="B4287" t="s">
        <v>152</v>
      </c>
      <c r="C4287" t="s">
        <v>153</v>
      </c>
      <c r="D4287" t="s">
        <v>482</v>
      </c>
      <c r="E4287" t="s">
        <v>124</v>
      </c>
      <c r="F4287" t="s">
        <v>124</v>
      </c>
      <c r="G4287">
        <v>2011</v>
      </c>
      <c r="H4287">
        <v>12570</v>
      </c>
      <c r="I4287">
        <v>86350</v>
      </c>
    </row>
    <row r="4288" spans="1:9" x14ac:dyDescent="0.25">
      <c r="A4288" t="s">
        <v>141</v>
      </c>
      <c r="B4288" t="s">
        <v>152</v>
      </c>
      <c r="C4288" t="s">
        <v>153</v>
      </c>
      <c r="D4288" t="s">
        <v>482</v>
      </c>
      <c r="E4288" t="s">
        <v>124</v>
      </c>
      <c r="F4288" t="s">
        <v>124</v>
      </c>
      <c r="G4288">
        <v>2012</v>
      </c>
      <c r="H4288">
        <v>12570.2</v>
      </c>
      <c r="I4288">
        <v>97390</v>
      </c>
    </row>
    <row r="4289" spans="1:9" x14ac:dyDescent="0.25">
      <c r="A4289" t="s">
        <v>141</v>
      </c>
      <c r="B4289" t="s">
        <v>152</v>
      </c>
      <c r="C4289" t="s">
        <v>153</v>
      </c>
      <c r="D4289" t="s">
        <v>482</v>
      </c>
      <c r="E4289" t="s">
        <v>124</v>
      </c>
      <c r="F4289" t="s">
        <v>124</v>
      </c>
      <c r="G4289">
        <v>2013</v>
      </c>
      <c r="H4289">
        <v>14660</v>
      </c>
      <c r="I4289">
        <v>111610</v>
      </c>
    </row>
    <row r="4290" spans="1:9" x14ac:dyDescent="0.25">
      <c r="A4290" t="s">
        <v>141</v>
      </c>
      <c r="B4290" t="s">
        <v>152</v>
      </c>
      <c r="C4290" t="s">
        <v>153</v>
      </c>
      <c r="D4290" t="s">
        <v>482</v>
      </c>
      <c r="E4290" t="s">
        <v>124</v>
      </c>
      <c r="F4290" t="s">
        <v>124</v>
      </c>
      <c r="G4290">
        <v>2014</v>
      </c>
      <c r="H4290">
        <v>20080</v>
      </c>
      <c r="I4290">
        <v>132540</v>
      </c>
    </row>
    <row r="4291" spans="1:9" x14ac:dyDescent="0.25">
      <c r="A4291" t="s">
        <v>141</v>
      </c>
      <c r="B4291" t="s">
        <v>152</v>
      </c>
      <c r="C4291" t="s">
        <v>153</v>
      </c>
      <c r="D4291" t="s">
        <v>482</v>
      </c>
      <c r="E4291" t="s">
        <v>124</v>
      </c>
      <c r="F4291" t="s">
        <v>124</v>
      </c>
      <c r="G4291">
        <v>2015</v>
      </c>
      <c r="H4291">
        <v>27170</v>
      </c>
      <c r="I4291">
        <v>170790</v>
      </c>
    </row>
    <row r="4292" spans="1:9" x14ac:dyDescent="0.25">
      <c r="A4292" t="s">
        <v>141</v>
      </c>
      <c r="B4292" t="s">
        <v>152</v>
      </c>
      <c r="C4292" t="s">
        <v>153</v>
      </c>
      <c r="D4292" t="s">
        <v>482</v>
      </c>
      <c r="E4292" t="s">
        <v>124</v>
      </c>
      <c r="F4292" t="s">
        <v>124</v>
      </c>
      <c r="G4292">
        <v>2016</v>
      </c>
      <c r="H4292">
        <v>33640</v>
      </c>
      <c r="I4292">
        <v>213290</v>
      </c>
    </row>
    <row r="4293" spans="1:9" x14ac:dyDescent="0.25">
      <c r="A4293" t="s">
        <v>141</v>
      </c>
      <c r="B4293" t="s">
        <v>152</v>
      </c>
      <c r="C4293" t="s">
        <v>153</v>
      </c>
      <c r="D4293" t="s">
        <v>482</v>
      </c>
      <c r="E4293" t="s">
        <v>124</v>
      </c>
      <c r="F4293" t="s">
        <v>124</v>
      </c>
      <c r="G4293">
        <v>2017</v>
      </c>
      <c r="H4293">
        <v>35819.24</v>
      </c>
      <c r="I4293">
        <v>248070</v>
      </c>
    </row>
    <row r="4294" spans="1:9" x14ac:dyDescent="0.25">
      <c r="A4294" t="s">
        <v>141</v>
      </c>
      <c r="B4294" t="s">
        <v>152</v>
      </c>
      <c r="C4294" t="s">
        <v>153</v>
      </c>
      <c r="D4294" t="s">
        <v>482</v>
      </c>
      <c r="E4294" t="s">
        <v>124</v>
      </c>
      <c r="F4294" t="s">
        <v>124</v>
      </c>
      <c r="G4294">
        <v>2018</v>
      </c>
      <c r="H4294">
        <v>44660</v>
      </c>
    </row>
    <row r="4295" spans="1:9" x14ac:dyDescent="0.25">
      <c r="A4295" t="s">
        <v>141</v>
      </c>
      <c r="B4295" t="s">
        <v>152</v>
      </c>
      <c r="C4295" t="s">
        <v>153</v>
      </c>
      <c r="D4295" t="s">
        <v>482</v>
      </c>
      <c r="E4295" t="s">
        <v>124</v>
      </c>
      <c r="F4295" t="s">
        <v>124</v>
      </c>
      <c r="G4295">
        <v>2019</v>
      </c>
      <c r="H4295">
        <v>48740</v>
      </c>
    </row>
    <row r="4296" spans="1:9" x14ac:dyDescent="0.25">
      <c r="A4296" t="s">
        <v>141</v>
      </c>
      <c r="B4296" t="s">
        <v>152</v>
      </c>
      <c r="C4296" t="s">
        <v>153</v>
      </c>
      <c r="D4296" t="s">
        <v>482</v>
      </c>
      <c r="E4296" t="s">
        <v>111</v>
      </c>
      <c r="F4296" t="s">
        <v>111</v>
      </c>
      <c r="G4296">
        <v>2010</v>
      </c>
      <c r="H4296">
        <v>1117.239</v>
      </c>
      <c r="I4296">
        <v>6059.125</v>
      </c>
    </row>
    <row r="4297" spans="1:9" x14ac:dyDescent="0.25">
      <c r="A4297" t="s">
        <v>141</v>
      </c>
      <c r="B4297" t="s">
        <v>152</v>
      </c>
      <c r="C4297" t="s">
        <v>153</v>
      </c>
      <c r="D4297" t="s">
        <v>482</v>
      </c>
      <c r="E4297" t="s">
        <v>111</v>
      </c>
      <c r="F4297" t="s">
        <v>111</v>
      </c>
      <c r="G4297">
        <v>2011</v>
      </c>
      <c r="H4297">
        <v>1131.2090000000001</v>
      </c>
      <c r="I4297">
        <v>6298.5959999999995</v>
      </c>
    </row>
    <row r="4298" spans="1:9" x14ac:dyDescent="0.25">
      <c r="A4298" t="s">
        <v>141</v>
      </c>
      <c r="B4298" t="s">
        <v>152</v>
      </c>
      <c r="C4298" t="s">
        <v>153</v>
      </c>
      <c r="D4298" t="s">
        <v>482</v>
      </c>
      <c r="E4298" t="s">
        <v>111</v>
      </c>
      <c r="F4298" t="s">
        <v>111</v>
      </c>
      <c r="G4298">
        <v>2012</v>
      </c>
      <c r="H4298">
        <v>1143.625</v>
      </c>
      <c r="I4298">
        <v>5955.5429999999997</v>
      </c>
    </row>
    <row r="4299" spans="1:9" x14ac:dyDescent="0.25">
      <c r="A4299" t="s">
        <v>141</v>
      </c>
      <c r="B4299" t="s">
        <v>152</v>
      </c>
      <c r="C4299" t="s">
        <v>153</v>
      </c>
      <c r="D4299" t="s">
        <v>482</v>
      </c>
      <c r="E4299" t="s">
        <v>111</v>
      </c>
      <c r="F4299" t="s">
        <v>111</v>
      </c>
      <c r="G4299">
        <v>2013</v>
      </c>
      <c r="H4299">
        <v>1700.095</v>
      </c>
      <c r="I4299">
        <v>8075.8590000000004</v>
      </c>
    </row>
    <row r="4300" spans="1:9" x14ac:dyDescent="0.25">
      <c r="A4300" t="s">
        <v>141</v>
      </c>
      <c r="B4300" t="s">
        <v>152</v>
      </c>
      <c r="C4300" t="s">
        <v>153</v>
      </c>
      <c r="D4300" t="s">
        <v>482</v>
      </c>
      <c r="E4300" t="s">
        <v>111</v>
      </c>
      <c r="F4300" t="s">
        <v>111</v>
      </c>
      <c r="G4300">
        <v>2014</v>
      </c>
      <c r="H4300">
        <v>1893.42</v>
      </c>
      <c r="I4300">
        <v>9845.3889999999992</v>
      </c>
    </row>
    <row r="4301" spans="1:9" x14ac:dyDescent="0.25">
      <c r="A4301" t="s">
        <v>141</v>
      </c>
      <c r="B4301" t="s">
        <v>152</v>
      </c>
      <c r="C4301" t="s">
        <v>153</v>
      </c>
      <c r="D4301" t="s">
        <v>482</v>
      </c>
      <c r="E4301" t="s">
        <v>111</v>
      </c>
      <c r="F4301" t="s">
        <v>111</v>
      </c>
      <c r="G4301">
        <v>2015</v>
      </c>
      <c r="H4301">
        <v>2341.5100000000002</v>
      </c>
      <c r="I4301">
        <v>11958.237999999999</v>
      </c>
    </row>
    <row r="4302" spans="1:9" x14ac:dyDescent="0.25">
      <c r="A4302" t="s">
        <v>141</v>
      </c>
      <c r="B4302" t="s">
        <v>152</v>
      </c>
      <c r="C4302" t="s">
        <v>153</v>
      </c>
      <c r="D4302" t="s">
        <v>482</v>
      </c>
      <c r="E4302" t="s">
        <v>111</v>
      </c>
      <c r="F4302" t="s">
        <v>111</v>
      </c>
      <c r="G4302">
        <v>2016</v>
      </c>
      <c r="H4302">
        <v>2869.9870000000001</v>
      </c>
      <c r="I4302">
        <v>15296.213</v>
      </c>
    </row>
    <row r="4303" spans="1:9" x14ac:dyDescent="0.25">
      <c r="A4303" t="s">
        <v>141</v>
      </c>
      <c r="B4303" t="s">
        <v>152</v>
      </c>
      <c r="C4303" t="s">
        <v>153</v>
      </c>
      <c r="D4303" t="s">
        <v>482</v>
      </c>
      <c r="E4303" t="s">
        <v>111</v>
      </c>
      <c r="F4303" t="s">
        <v>111</v>
      </c>
      <c r="G4303">
        <v>2017</v>
      </c>
      <c r="H4303">
        <v>3640</v>
      </c>
      <c r="I4303">
        <v>19438.294999999998</v>
      </c>
    </row>
    <row r="4304" spans="1:9" x14ac:dyDescent="0.25">
      <c r="A4304" t="s">
        <v>141</v>
      </c>
      <c r="B4304" t="s">
        <v>152</v>
      </c>
      <c r="C4304" t="s">
        <v>153</v>
      </c>
      <c r="D4304" t="s">
        <v>482</v>
      </c>
      <c r="E4304" t="s">
        <v>111</v>
      </c>
      <c r="F4304" t="s">
        <v>111</v>
      </c>
      <c r="G4304">
        <v>2018</v>
      </c>
      <c r="H4304">
        <v>4575</v>
      </c>
    </row>
    <row r="4305" spans="1:9" x14ac:dyDescent="0.25">
      <c r="A4305" t="s">
        <v>141</v>
      </c>
      <c r="B4305" t="s">
        <v>152</v>
      </c>
      <c r="C4305" t="s">
        <v>153</v>
      </c>
      <c r="D4305" t="s">
        <v>482</v>
      </c>
      <c r="E4305" t="s">
        <v>111</v>
      </c>
      <c r="F4305" t="s">
        <v>111</v>
      </c>
      <c r="G4305">
        <v>2019</v>
      </c>
      <c r="H4305">
        <v>6008.7809999999999</v>
      </c>
    </row>
    <row r="4306" spans="1:9" x14ac:dyDescent="0.25">
      <c r="A4306" t="s">
        <v>141</v>
      </c>
      <c r="B4306" t="s">
        <v>152</v>
      </c>
      <c r="C4306" t="s">
        <v>153</v>
      </c>
      <c r="D4306" t="s">
        <v>482</v>
      </c>
      <c r="E4306" t="s">
        <v>98</v>
      </c>
      <c r="F4306" t="s">
        <v>98</v>
      </c>
      <c r="G4306">
        <v>2000</v>
      </c>
      <c r="H4306">
        <v>5000</v>
      </c>
      <c r="I4306">
        <v>2628</v>
      </c>
    </row>
    <row r="4307" spans="1:9" x14ac:dyDescent="0.25">
      <c r="A4307" t="s">
        <v>141</v>
      </c>
      <c r="B4307" t="s">
        <v>152</v>
      </c>
      <c r="C4307" t="s">
        <v>153</v>
      </c>
      <c r="D4307" t="s">
        <v>482</v>
      </c>
      <c r="E4307" t="s">
        <v>98</v>
      </c>
      <c r="F4307" t="s">
        <v>98</v>
      </c>
      <c r="G4307">
        <v>2001</v>
      </c>
      <c r="H4307">
        <v>5000</v>
      </c>
      <c r="I4307">
        <v>2628</v>
      </c>
    </row>
    <row r="4308" spans="1:9" x14ac:dyDescent="0.25">
      <c r="A4308" t="s">
        <v>141</v>
      </c>
      <c r="B4308" t="s">
        <v>152</v>
      </c>
      <c r="C4308" t="s">
        <v>153</v>
      </c>
      <c r="D4308" t="s">
        <v>482</v>
      </c>
      <c r="E4308" t="s">
        <v>98</v>
      </c>
      <c r="F4308" t="s">
        <v>98</v>
      </c>
      <c r="G4308">
        <v>2002</v>
      </c>
      <c r="H4308">
        <v>5000</v>
      </c>
      <c r="I4308">
        <v>2628</v>
      </c>
    </row>
    <row r="4309" spans="1:9" x14ac:dyDescent="0.25">
      <c r="A4309" t="s">
        <v>141</v>
      </c>
      <c r="B4309" t="s">
        <v>152</v>
      </c>
      <c r="C4309" t="s">
        <v>153</v>
      </c>
      <c r="D4309" t="s">
        <v>482</v>
      </c>
      <c r="E4309" t="s">
        <v>98</v>
      </c>
      <c r="F4309" t="s">
        <v>98</v>
      </c>
      <c r="G4309">
        <v>2003</v>
      </c>
      <c r="H4309">
        <v>5000</v>
      </c>
      <c r="I4309">
        <v>2628</v>
      </c>
    </row>
    <row r="4310" spans="1:9" x14ac:dyDescent="0.25">
      <c r="A4310" t="s">
        <v>141</v>
      </c>
      <c r="B4310" t="s">
        <v>152</v>
      </c>
      <c r="C4310" t="s">
        <v>153</v>
      </c>
      <c r="D4310" t="s">
        <v>482</v>
      </c>
      <c r="E4310" t="s">
        <v>98</v>
      </c>
      <c r="F4310" t="s">
        <v>98</v>
      </c>
      <c r="G4310">
        <v>2004</v>
      </c>
      <c r="H4310">
        <v>5000</v>
      </c>
      <c r="I4310">
        <v>2628</v>
      </c>
    </row>
    <row r="4311" spans="1:9" x14ac:dyDescent="0.25">
      <c r="A4311" t="s">
        <v>141</v>
      </c>
      <c r="B4311" t="s">
        <v>152</v>
      </c>
      <c r="C4311" t="s">
        <v>153</v>
      </c>
      <c r="D4311" t="s">
        <v>482</v>
      </c>
      <c r="E4311" t="s">
        <v>98</v>
      </c>
      <c r="F4311" t="s">
        <v>98</v>
      </c>
      <c r="G4311">
        <v>2005</v>
      </c>
      <c r="H4311">
        <v>5600</v>
      </c>
      <c r="I4311">
        <v>2943.36</v>
      </c>
    </row>
    <row r="4312" spans="1:9" x14ac:dyDescent="0.25">
      <c r="A4312" t="s">
        <v>141</v>
      </c>
      <c r="B4312" t="s">
        <v>152</v>
      </c>
      <c r="C4312" t="s">
        <v>153</v>
      </c>
      <c r="D4312" t="s">
        <v>482</v>
      </c>
      <c r="E4312" t="s">
        <v>98</v>
      </c>
      <c r="F4312" t="s">
        <v>98</v>
      </c>
      <c r="G4312">
        <v>2006</v>
      </c>
      <c r="H4312">
        <v>6200</v>
      </c>
      <c r="I4312">
        <v>3258.72</v>
      </c>
    </row>
    <row r="4313" spans="1:9" x14ac:dyDescent="0.25">
      <c r="A4313" t="s">
        <v>141</v>
      </c>
      <c r="B4313" t="s">
        <v>152</v>
      </c>
      <c r="C4313" t="s">
        <v>153</v>
      </c>
      <c r="D4313" t="s">
        <v>482</v>
      </c>
      <c r="E4313" t="s">
        <v>98</v>
      </c>
      <c r="F4313" t="s">
        <v>98</v>
      </c>
      <c r="G4313">
        <v>2007</v>
      </c>
      <c r="H4313">
        <v>8945</v>
      </c>
      <c r="I4313">
        <v>4701.4920000000002</v>
      </c>
    </row>
    <row r="4314" spans="1:9" x14ac:dyDescent="0.25">
      <c r="A4314" t="s">
        <v>141</v>
      </c>
      <c r="B4314" t="s">
        <v>152</v>
      </c>
      <c r="C4314" t="s">
        <v>153</v>
      </c>
      <c r="D4314" t="s">
        <v>482</v>
      </c>
      <c r="E4314" t="s">
        <v>98</v>
      </c>
      <c r="F4314" t="s">
        <v>98</v>
      </c>
      <c r="G4314">
        <v>2008</v>
      </c>
      <c r="H4314">
        <v>10200</v>
      </c>
      <c r="I4314">
        <v>5361.12</v>
      </c>
    </row>
    <row r="4315" spans="1:9" x14ac:dyDescent="0.25">
      <c r="A4315" t="s">
        <v>141</v>
      </c>
      <c r="B4315" t="s">
        <v>152</v>
      </c>
      <c r="C4315" t="s">
        <v>153</v>
      </c>
      <c r="D4315" t="s">
        <v>482</v>
      </c>
      <c r="E4315" t="s">
        <v>98</v>
      </c>
      <c r="F4315" t="s">
        <v>98</v>
      </c>
      <c r="G4315">
        <v>2009</v>
      </c>
      <c r="H4315">
        <v>13700</v>
      </c>
      <c r="I4315">
        <v>7200.72</v>
      </c>
    </row>
    <row r="4316" spans="1:9" x14ac:dyDescent="0.25">
      <c r="A4316" t="s">
        <v>141</v>
      </c>
      <c r="B4316" t="s">
        <v>152</v>
      </c>
      <c r="C4316" t="s">
        <v>153</v>
      </c>
      <c r="D4316" t="s">
        <v>482</v>
      </c>
      <c r="E4316" t="s">
        <v>98</v>
      </c>
      <c r="F4316" t="s">
        <v>98</v>
      </c>
      <c r="G4316">
        <v>2010</v>
      </c>
      <c r="H4316">
        <v>16930</v>
      </c>
      <c r="I4316">
        <v>10800</v>
      </c>
    </row>
    <row r="4317" spans="1:9" x14ac:dyDescent="0.25">
      <c r="A4317" t="s">
        <v>141</v>
      </c>
      <c r="B4317" t="s">
        <v>152</v>
      </c>
      <c r="C4317" t="s">
        <v>153</v>
      </c>
      <c r="D4317" t="s">
        <v>482</v>
      </c>
      <c r="E4317" t="s">
        <v>98</v>
      </c>
      <c r="F4317" t="s">
        <v>98</v>
      </c>
      <c r="G4317">
        <v>2011</v>
      </c>
      <c r="H4317">
        <v>18382.5</v>
      </c>
      <c r="I4317">
        <v>10900</v>
      </c>
    </row>
    <row r="4318" spans="1:9" x14ac:dyDescent="0.25">
      <c r="A4318" t="s">
        <v>141</v>
      </c>
      <c r="B4318" t="s">
        <v>152</v>
      </c>
      <c r="C4318" t="s">
        <v>153</v>
      </c>
      <c r="D4318" t="s">
        <v>482</v>
      </c>
      <c r="E4318" t="s">
        <v>98</v>
      </c>
      <c r="F4318" t="s">
        <v>98</v>
      </c>
      <c r="G4318">
        <v>2012</v>
      </c>
      <c r="H4318">
        <v>20332.5</v>
      </c>
      <c r="I4318">
        <v>9313</v>
      </c>
    </row>
    <row r="4319" spans="1:9" x14ac:dyDescent="0.25">
      <c r="A4319" t="s">
        <v>141</v>
      </c>
      <c r="B4319" t="s">
        <v>152</v>
      </c>
      <c r="C4319" t="s">
        <v>153</v>
      </c>
      <c r="D4319" t="s">
        <v>482</v>
      </c>
      <c r="E4319" t="s">
        <v>98</v>
      </c>
      <c r="F4319" t="s">
        <v>98</v>
      </c>
      <c r="G4319">
        <v>2013</v>
      </c>
      <c r="H4319">
        <v>21532.5</v>
      </c>
      <c r="I4319">
        <v>10680</v>
      </c>
    </row>
    <row r="4320" spans="1:9" x14ac:dyDescent="0.25">
      <c r="A4320" t="s">
        <v>141</v>
      </c>
      <c r="B4320" t="s">
        <v>152</v>
      </c>
      <c r="C4320" t="s">
        <v>153</v>
      </c>
      <c r="D4320" t="s">
        <v>482</v>
      </c>
      <c r="E4320" t="s">
        <v>98</v>
      </c>
      <c r="F4320" t="s">
        <v>98</v>
      </c>
      <c r="G4320">
        <v>2014</v>
      </c>
      <c r="H4320">
        <v>22110</v>
      </c>
      <c r="I4320">
        <v>13190</v>
      </c>
    </row>
    <row r="4321" spans="1:9" x14ac:dyDescent="0.25">
      <c r="A4321" t="s">
        <v>141</v>
      </c>
      <c r="B4321" t="s">
        <v>152</v>
      </c>
      <c r="C4321" t="s">
        <v>153</v>
      </c>
      <c r="D4321" t="s">
        <v>482</v>
      </c>
      <c r="E4321" t="s">
        <v>98</v>
      </c>
      <c r="F4321" t="s">
        <v>98</v>
      </c>
      <c r="G4321">
        <v>2015</v>
      </c>
      <c r="H4321">
        <v>23030</v>
      </c>
      <c r="I4321">
        <v>15755</v>
      </c>
    </row>
    <row r="4322" spans="1:9" x14ac:dyDescent="0.25">
      <c r="A4322" t="s">
        <v>141</v>
      </c>
      <c r="B4322" t="s">
        <v>152</v>
      </c>
      <c r="C4322" t="s">
        <v>153</v>
      </c>
      <c r="D4322" t="s">
        <v>482</v>
      </c>
      <c r="E4322" t="s">
        <v>98</v>
      </c>
      <c r="F4322" t="s">
        <v>98</v>
      </c>
      <c r="G4322">
        <v>2016</v>
      </c>
      <c r="H4322">
        <v>26690</v>
      </c>
      <c r="I4322">
        <v>30781</v>
      </c>
    </row>
    <row r="4323" spans="1:9" x14ac:dyDescent="0.25">
      <c r="A4323" t="s">
        <v>141</v>
      </c>
      <c r="B4323" t="s">
        <v>152</v>
      </c>
      <c r="C4323" t="s">
        <v>153</v>
      </c>
      <c r="D4323" t="s">
        <v>482</v>
      </c>
      <c r="E4323" t="s">
        <v>98</v>
      </c>
      <c r="F4323" t="s">
        <v>98</v>
      </c>
      <c r="G4323">
        <v>2017</v>
      </c>
      <c r="H4323">
        <v>29390</v>
      </c>
      <c r="I4323">
        <v>32753</v>
      </c>
    </row>
    <row r="4324" spans="1:9" x14ac:dyDescent="0.25">
      <c r="A4324" t="s">
        <v>141</v>
      </c>
      <c r="B4324" t="s">
        <v>152</v>
      </c>
      <c r="C4324" t="s">
        <v>153</v>
      </c>
      <c r="D4324" t="s">
        <v>482</v>
      </c>
      <c r="E4324" t="s">
        <v>98</v>
      </c>
      <c r="F4324" t="s">
        <v>98</v>
      </c>
      <c r="G4324">
        <v>2018</v>
      </c>
      <c r="H4324">
        <v>29990</v>
      </c>
    </row>
    <row r="4325" spans="1:9" x14ac:dyDescent="0.25">
      <c r="A4325" t="s">
        <v>141</v>
      </c>
      <c r="B4325" t="s">
        <v>152</v>
      </c>
      <c r="C4325" t="s">
        <v>153</v>
      </c>
      <c r="D4325" t="s">
        <v>482</v>
      </c>
      <c r="E4325" t="s">
        <v>98</v>
      </c>
      <c r="F4325" t="s">
        <v>98</v>
      </c>
      <c r="G4325">
        <v>2019</v>
      </c>
      <c r="H4325">
        <v>30290</v>
      </c>
    </row>
    <row r="4326" spans="1:9" x14ac:dyDescent="0.25">
      <c r="A4326" t="s">
        <v>141</v>
      </c>
      <c r="B4326" t="s">
        <v>152</v>
      </c>
      <c r="C4326" t="s">
        <v>153</v>
      </c>
      <c r="D4326" t="s">
        <v>483</v>
      </c>
      <c r="E4326" t="s">
        <v>22</v>
      </c>
      <c r="F4326" t="s">
        <v>31</v>
      </c>
      <c r="G4326">
        <v>2010</v>
      </c>
      <c r="H4326">
        <v>71.162000000000006</v>
      </c>
      <c r="I4326">
        <v>385.93299999999999</v>
      </c>
    </row>
    <row r="4327" spans="1:9" x14ac:dyDescent="0.25">
      <c r="A4327" t="s">
        <v>141</v>
      </c>
      <c r="B4327" t="s">
        <v>152</v>
      </c>
      <c r="C4327" t="s">
        <v>153</v>
      </c>
      <c r="D4327" t="s">
        <v>483</v>
      </c>
      <c r="E4327" t="s">
        <v>22</v>
      </c>
      <c r="F4327" t="s">
        <v>31</v>
      </c>
      <c r="G4327">
        <v>2011</v>
      </c>
      <c r="H4327">
        <v>81</v>
      </c>
      <c r="I4327">
        <v>451.01</v>
      </c>
    </row>
    <row r="4328" spans="1:9" x14ac:dyDescent="0.25">
      <c r="A4328" t="s">
        <v>141</v>
      </c>
      <c r="B4328" t="s">
        <v>152</v>
      </c>
      <c r="C4328" t="s">
        <v>153</v>
      </c>
      <c r="D4328" t="s">
        <v>483</v>
      </c>
      <c r="E4328" t="s">
        <v>22</v>
      </c>
      <c r="F4328" t="s">
        <v>31</v>
      </c>
      <c r="G4328">
        <v>2012</v>
      </c>
      <c r="H4328">
        <v>138.06</v>
      </c>
      <c r="I4328">
        <v>718.96100000000001</v>
      </c>
    </row>
    <row r="4329" spans="1:9" x14ac:dyDescent="0.25">
      <c r="A4329" t="s">
        <v>141</v>
      </c>
      <c r="B4329" t="s">
        <v>152</v>
      </c>
      <c r="C4329" t="s">
        <v>153</v>
      </c>
      <c r="D4329" t="s">
        <v>483</v>
      </c>
      <c r="E4329" t="s">
        <v>22</v>
      </c>
      <c r="F4329" t="s">
        <v>31</v>
      </c>
      <c r="G4329">
        <v>2013</v>
      </c>
      <c r="H4329">
        <v>192.59</v>
      </c>
      <c r="I4329">
        <v>914.84900000000005</v>
      </c>
    </row>
    <row r="4330" spans="1:9" x14ac:dyDescent="0.25">
      <c r="A4330" t="s">
        <v>141</v>
      </c>
      <c r="B4330" t="s">
        <v>152</v>
      </c>
      <c r="C4330" t="s">
        <v>153</v>
      </c>
      <c r="D4330" t="s">
        <v>483</v>
      </c>
      <c r="E4330" t="s">
        <v>22</v>
      </c>
      <c r="F4330" t="s">
        <v>31</v>
      </c>
      <c r="G4330">
        <v>2014</v>
      </c>
      <c r="H4330">
        <v>309.589</v>
      </c>
      <c r="I4330">
        <v>1609.798</v>
      </c>
    </row>
    <row r="4331" spans="1:9" x14ac:dyDescent="0.25">
      <c r="A4331" t="s">
        <v>141</v>
      </c>
      <c r="B4331" t="s">
        <v>152</v>
      </c>
      <c r="C4331" t="s">
        <v>153</v>
      </c>
      <c r="D4331" t="s">
        <v>483</v>
      </c>
      <c r="E4331" t="s">
        <v>22</v>
      </c>
      <c r="F4331" t="s">
        <v>31</v>
      </c>
      <c r="G4331">
        <v>2015</v>
      </c>
      <c r="H4331">
        <v>331.01499999999999</v>
      </c>
      <c r="I4331">
        <v>1690.5139999999999</v>
      </c>
    </row>
    <row r="4332" spans="1:9" x14ac:dyDescent="0.25">
      <c r="A4332" t="s">
        <v>141</v>
      </c>
      <c r="B4332" t="s">
        <v>152</v>
      </c>
      <c r="C4332" t="s">
        <v>153</v>
      </c>
      <c r="D4332" t="s">
        <v>483</v>
      </c>
      <c r="E4332" t="s">
        <v>22</v>
      </c>
      <c r="F4332" t="s">
        <v>31</v>
      </c>
      <c r="G4332">
        <v>2016</v>
      </c>
      <c r="H4332">
        <v>349.57400000000001</v>
      </c>
      <c r="I4332">
        <v>1863.13</v>
      </c>
    </row>
    <row r="4333" spans="1:9" x14ac:dyDescent="0.25">
      <c r="A4333" t="s">
        <v>141</v>
      </c>
      <c r="B4333" t="s">
        <v>152</v>
      </c>
      <c r="C4333" t="s">
        <v>153</v>
      </c>
      <c r="D4333" t="s">
        <v>483</v>
      </c>
      <c r="E4333" t="s">
        <v>22</v>
      </c>
      <c r="F4333" t="s">
        <v>31</v>
      </c>
      <c r="G4333">
        <v>2017</v>
      </c>
      <c r="H4333">
        <v>454</v>
      </c>
      <c r="I4333">
        <v>2424.4470000000001</v>
      </c>
    </row>
    <row r="4334" spans="1:9" x14ac:dyDescent="0.25">
      <c r="A4334" t="s">
        <v>141</v>
      </c>
      <c r="B4334" t="s">
        <v>152</v>
      </c>
      <c r="C4334" t="s">
        <v>153</v>
      </c>
      <c r="D4334" t="s">
        <v>483</v>
      </c>
      <c r="E4334" t="s">
        <v>22</v>
      </c>
      <c r="F4334" t="s">
        <v>31</v>
      </c>
      <c r="G4334">
        <v>2018</v>
      </c>
      <c r="H4334">
        <v>630</v>
      </c>
    </row>
    <row r="4335" spans="1:9" x14ac:dyDescent="0.25">
      <c r="A4335" t="s">
        <v>141</v>
      </c>
      <c r="B4335" t="s">
        <v>152</v>
      </c>
      <c r="C4335" t="s">
        <v>153</v>
      </c>
      <c r="D4335" t="s">
        <v>483</v>
      </c>
      <c r="E4335" t="s">
        <v>22</v>
      </c>
      <c r="F4335" t="s">
        <v>31</v>
      </c>
      <c r="G4335">
        <v>2019</v>
      </c>
      <c r="H4335">
        <v>799.39099999999996</v>
      </c>
    </row>
    <row r="4336" spans="1:9" x14ac:dyDescent="0.25">
      <c r="A4336" t="s">
        <v>141</v>
      </c>
      <c r="B4336" t="s">
        <v>152</v>
      </c>
      <c r="C4336" t="s">
        <v>153</v>
      </c>
      <c r="D4336" t="s">
        <v>483</v>
      </c>
      <c r="E4336" t="s">
        <v>22</v>
      </c>
      <c r="F4336" t="s">
        <v>63</v>
      </c>
      <c r="G4336">
        <v>2010</v>
      </c>
      <c r="H4336">
        <v>1117.239</v>
      </c>
      <c r="I4336">
        <v>6059.125</v>
      </c>
    </row>
    <row r="4337" spans="1:9" x14ac:dyDescent="0.25">
      <c r="A4337" t="s">
        <v>141</v>
      </c>
      <c r="B4337" t="s">
        <v>152</v>
      </c>
      <c r="C4337" t="s">
        <v>153</v>
      </c>
      <c r="D4337" t="s">
        <v>483</v>
      </c>
      <c r="E4337" t="s">
        <v>22</v>
      </c>
      <c r="F4337" t="s">
        <v>63</v>
      </c>
      <c r="G4337">
        <v>2011</v>
      </c>
      <c r="H4337">
        <v>1131.2090000000001</v>
      </c>
      <c r="I4337">
        <v>6298.5959999999995</v>
      </c>
    </row>
    <row r="4338" spans="1:9" x14ac:dyDescent="0.25">
      <c r="A4338" t="s">
        <v>141</v>
      </c>
      <c r="B4338" t="s">
        <v>152</v>
      </c>
      <c r="C4338" t="s">
        <v>153</v>
      </c>
      <c r="D4338" t="s">
        <v>483</v>
      </c>
      <c r="E4338" t="s">
        <v>22</v>
      </c>
      <c r="F4338" t="s">
        <v>63</v>
      </c>
      <c r="G4338">
        <v>2012</v>
      </c>
      <c r="H4338">
        <v>1143.625</v>
      </c>
      <c r="I4338">
        <v>5955.5429999999997</v>
      </c>
    </row>
    <row r="4339" spans="1:9" x14ac:dyDescent="0.25">
      <c r="A4339" t="s">
        <v>141</v>
      </c>
      <c r="B4339" t="s">
        <v>152</v>
      </c>
      <c r="C4339" t="s">
        <v>153</v>
      </c>
      <c r="D4339" t="s">
        <v>483</v>
      </c>
      <c r="E4339" t="s">
        <v>22</v>
      </c>
      <c r="F4339" t="s">
        <v>63</v>
      </c>
      <c r="G4339">
        <v>2013</v>
      </c>
      <c r="H4339">
        <v>1700.095</v>
      </c>
      <c r="I4339">
        <v>8075.8590000000004</v>
      </c>
    </row>
    <row r="4340" spans="1:9" x14ac:dyDescent="0.25">
      <c r="A4340" t="s">
        <v>141</v>
      </c>
      <c r="B4340" t="s">
        <v>152</v>
      </c>
      <c r="C4340" t="s">
        <v>153</v>
      </c>
      <c r="D4340" t="s">
        <v>483</v>
      </c>
      <c r="E4340" t="s">
        <v>22</v>
      </c>
      <c r="F4340" t="s">
        <v>63</v>
      </c>
      <c r="G4340">
        <v>2014</v>
      </c>
      <c r="H4340">
        <v>1893.42</v>
      </c>
      <c r="I4340">
        <v>9845.3889999999992</v>
      </c>
    </row>
    <row r="4341" spans="1:9" x14ac:dyDescent="0.25">
      <c r="A4341" t="s">
        <v>141</v>
      </c>
      <c r="B4341" t="s">
        <v>152</v>
      </c>
      <c r="C4341" t="s">
        <v>153</v>
      </c>
      <c r="D4341" t="s">
        <v>483</v>
      </c>
      <c r="E4341" t="s">
        <v>22</v>
      </c>
      <c r="F4341" t="s">
        <v>63</v>
      </c>
      <c r="G4341">
        <v>2015</v>
      </c>
      <c r="H4341">
        <v>2341.5100000000002</v>
      </c>
      <c r="I4341">
        <v>11958.237999999999</v>
      </c>
    </row>
    <row r="4342" spans="1:9" x14ac:dyDescent="0.25">
      <c r="A4342" t="s">
        <v>141</v>
      </c>
      <c r="B4342" t="s">
        <v>152</v>
      </c>
      <c r="C4342" t="s">
        <v>153</v>
      </c>
      <c r="D4342" t="s">
        <v>483</v>
      </c>
      <c r="E4342" t="s">
        <v>22</v>
      </c>
      <c r="F4342" t="s">
        <v>63</v>
      </c>
      <c r="G4342">
        <v>2016</v>
      </c>
      <c r="H4342">
        <v>2869.9870000000001</v>
      </c>
      <c r="I4342">
        <v>15296.213</v>
      </c>
    </row>
    <row r="4343" spans="1:9" x14ac:dyDescent="0.25">
      <c r="A4343" t="s">
        <v>141</v>
      </c>
      <c r="B4343" t="s">
        <v>152</v>
      </c>
      <c r="C4343" t="s">
        <v>153</v>
      </c>
      <c r="D4343" t="s">
        <v>483</v>
      </c>
      <c r="E4343" t="s">
        <v>22</v>
      </c>
      <c r="F4343" t="s">
        <v>63</v>
      </c>
      <c r="G4343">
        <v>2017</v>
      </c>
      <c r="H4343">
        <v>3640</v>
      </c>
      <c r="I4343">
        <v>19438.294999999998</v>
      </c>
    </row>
    <row r="4344" spans="1:9" x14ac:dyDescent="0.25">
      <c r="A4344" t="s">
        <v>141</v>
      </c>
      <c r="B4344" t="s">
        <v>152</v>
      </c>
      <c r="C4344" t="s">
        <v>153</v>
      </c>
      <c r="D4344" t="s">
        <v>483</v>
      </c>
      <c r="E4344" t="s">
        <v>22</v>
      </c>
      <c r="F4344" t="s">
        <v>63</v>
      </c>
      <c r="G4344">
        <v>2018</v>
      </c>
      <c r="H4344">
        <v>4575</v>
      </c>
    </row>
    <row r="4345" spans="1:9" x14ac:dyDescent="0.25">
      <c r="A4345" t="s">
        <v>141</v>
      </c>
      <c r="B4345" t="s">
        <v>152</v>
      </c>
      <c r="C4345" t="s">
        <v>153</v>
      </c>
      <c r="D4345" t="s">
        <v>483</v>
      </c>
      <c r="E4345" t="s">
        <v>22</v>
      </c>
      <c r="F4345" t="s">
        <v>63</v>
      </c>
      <c r="G4345">
        <v>2019</v>
      </c>
      <c r="H4345">
        <v>6008.7809999999999</v>
      </c>
    </row>
    <row r="4346" spans="1:9" x14ac:dyDescent="0.25">
      <c r="A4346" t="s">
        <v>141</v>
      </c>
      <c r="B4346" t="s">
        <v>152</v>
      </c>
      <c r="C4346" t="s">
        <v>153</v>
      </c>
      <c r="D4346" t="s">
        <v>483</v>
      </c>
      <c r="E4346" t="s">
        <v>22</v>
      </c>
      <c r="F4346" t="s">
        <v>23</v>
      </c>
      <c r="G4346">
        <v>2000</v>
      </c>
      <c r="H4346">
        <v>1100</v>
      </c>
      <c r="I4346">
        <v>2421</v>
      </c>
    </row>
    <row r="4347" spans="1:9" x14ac:dyDescent="0.25">
      <c r="A4347" t="s">
        <v>141</v>
      </c>
      <c r="B4347" t="s">
        <v>152</v>
      </c>
      <c r="C4347" t="s">
        <v>153</v>
      </c>
      <c r="D4347" t="s">
        <v>483</v>
      </c>
      <c r="E4347" t="s">
        <v>22</v>
      </c>
      <c r="F4347" t="s">
        <v>23</v>
      </c>
      <c r="G4347">
        <v>2001</v>
      </c>
      <c r="H4347">
        <v>1120</v>
      </c>
      <c r="I4347">
        <v>2438</v>
      </c>
    </row>
    <row r="4348" spans="1:9" x14ac:dyDescent="0.25">
      <c r="A4348" t="s">
        <v>141</v>
      </c>
      <c r="B4348" t="s">
        <v>152</v>
      </c>
      <c r="C4348" t="s">
        <v>153</v>
      </c>
      <c r="D4348" t="s">
        <v>483</v>
      </c>
      <c r="E4348" t="s">
        <v>22</v>
      </c>
      <c r="F4348" t="s">
        <v>23</v>
      </c>
      <c r="G4348">
        <v>2002</v>
      </c>
      <c r="H4348">
        <v>1652</v>
      </c>
      <c r="I4348">
        <v>2430</v>
      </c>
    </row>
    <row r="4349" spans="1:9" x14ac:dyDescent="0.25">
      <c r="A4349" t="s">
        <v>141</v>
      </c>
      <c r="B4349" t="s">
        <v>152</v>
      </c>
      <c r="C4349" t="s">
        <v>153</v>
      </c>
      <c r="D4349" t="s">
        <v>483</v>
      </c>
      <c r="E4349" t="s">
        <v>22</v>
      </c>
      <c r="F4349" t="s">
        <v>23</v>
      </c>
      <c r="G4349">
        <v>2003</v>
      </c>
      <c r="H4349">
        <v>1850</v>
      </c>
      <c r="I4349">
        <v>2422</v>
      </c>
    </row>
    <row r="4350" spans="1:9" x14ac:dyDescent="0.25">
      <c r="A4350" t="s">
        <v>141</v>
      </c>
      <c r="B4350" t="s">
        <v>152</v>
      </c>
      <c r="C4350" t="s">
        <v>153</v>
      </c>
      <c r="D4350" t="s">
        <v>483</v>
      </c>
      <c r="E4350" t="s">
        <v>22</v>
      </c>
      <c r="F4350" t="s">
        <v>23</v>
      </c>
      <c r="G4350">
        <v>2004</v>
      </c>
      <c r="H4350">
        <v>1900</v>
      </c>
      <c r="I4350">
        <v>2414</v>
      </c>
    </row>
    <row r="4351" spans="1:9" x14ac:dyDescent="0.25">
      <c r="A4351" t="s">
        <v>141</v>
      </c>
      <c r="B4351" t="s">
        <v>152</v>
      </c>
      <c r="C4351" t="s">
        <v>153</v>
      </c>
      <c r="D4351" t="s">
        <v>483</v>
      </c>
      <c r="E4351" t="s">
        <v>22</v>
      </c>
      <c r="F4351" t="s">
        <v>23</v>
      </c>
      <c r="G4351">
        <v>2005</v>
      </c>
      <c r="H4351">
        <v>2000</v>
      </c>
      <c r="I4351">
        <v>5200</v>
      </c>
    </row>
    <row r="4352" spans="1:9" x14ac:dyDescent="0.25">
      <c r="A4352" t="s">
        <v>141</v>
      </c>
      <c r="B4352" t="s">
        <v>152</v>
      </c>
      <c r="C4352" t="s">
        <v>153</v>
      </c>
      <c r="D4352" t="s">
        <v>483</v>
      </c>
      <c r="E4352" t="s">
        <v>22</v>
      </c>
      <c r="F4352" t="s">
        <v>23</v>
      </c>
      <c r="G4352">
        <v>2006</v>
      </c>
      <c r="H4352">
        <v>2500</v>
      </c>
      <c r="I4352">
        <v>7000</v>
      </c>
    </row>
    <row r="4353" spans="1:9" x14ac:dyDescent="0.25">
      <c r="A4353" t="s">
        <v>141</v>
      </c>
      <c r="B4353" t="s">
        <v>152</v>
      </c>
      <c r="C4353" t="s">
        <v>153</v>
      </c>
      <c r="D4353" t="s">
        <v>483</v>
      </c>
      <c r="E4353" t="s">
        <v>22</v>
      </c>
      <c r="F4353" t="s">
        <v>23</v>
      </c>
      <c r="G4353">
        <v>2007</v>
      </c>
      <c r="H4353">
        <v>3000</v>
      </c>
      <c r="I4353">
        <v>9740</v>
      </c>
    </row>
    <row r="4354" spans="1:9" x14ac:dyDescent="0.25">
      <c r="A4354" t="s">
        <v>141</v>
      </c>
      <c r="B4354" t="s">
        <v>152</v>
      </c>
      <c r="C4354" t="s">
        <v>153</v>
      </c>
      <c r="D4354" t="s">
        <v>483</v>
      </c>
      <c r="E4354" t="s">
        <v>22</v>
      </c>
      <c r="F4354" t="s">
        <v>23</v>
      </c>
      <c r="G4354">
        <v>2008</v>
      </c>
      <c r="H4354">
        <v>3270</v>
      </c>
      <c r="I4354">
        <v>14715</v>
      </c>
    </row>
    <row r="4355" spans="1:9" x14ac:dyDescent="0.25">
      <c r="A4355" t="s">
        <v>141</v>
      </c>
      <c r="B4355" t="s">
        <v>152</v>
      </c>
      <c r="C4355" t="s">
        <v>153</v>
      </c>
      <c r="D4355" t="s">
        <v>483</v>
      </c>
      <c r="E4355" t="s">
        <v>22</v>
      </c>
      <c r="F4355" t="s">
        <v>23</v>
      </c>
      <c r="G4355">
        <v>2009</v>
      </c>
      <c r="H4355">
        <v>4600</v>
      </c>
      <c r="I4355">
        <v>20700</v>
      </c>
    </row>
    <row r="4356" spans="1:9" x14ac:dyDescent="0.25">
      <c r="A4356" t="s">
        <v>141</v>
      </c>
      <c r="B4356" t="s">
        <v>152</v>
      </c>
      <c r="C4356" t="s">
        <v>153</v>
      </c>
      <c r="D4356" t="s">
        <v>483</v>
      </c>
      <c r="E4356" t="s">
        <v>22</v>
      </c>
      <c r="F4356" t="s">
        <v>23</v>
      </c>
      <c r="G4356">
        <v>2010</v>
      </c>
      <c r="H4356">
        <v>2258</v>
      </c>
      <c r="I4356">
        <v>12245.816999999999</v>
      </c>
    </row>
    <row r="4357" spans="1:9" x14ac:dyDescent="0.25">
      <c r="A4357" t="s">
        <v>141</v>
      </c>
      <c r="B4357" t="s">
        <v>152</v>
      </c>
      <c r="C4357" t="s">
        <v>153</v>
      </c>
      <c r="D4357" t="s">
        <v>483</v>
      </c>
      <c r="E4357" t="s">
        <v>22</v>
      </c>
      <c r="F4357" t="s">
        <v>23</v>
      </c>
      <c r="G4357">
        <v>2011</v>
      </c>
      <c r="H4357">
        <v>2595.5</v>
      </c>
      <c r="I4357">
        <v>14451.799000000001</v>
      </c>
    </row>
    <row r="4358" spans="1:9" x14ac:dyDescent="0.25">
      <c r="A4358" t="s">
        <v>141</v>
      </c>
      <c r="B4358" t="s">
        <v>152</v>
      </c>
      <c r="C4358" t="s">
        <v>153</v>
      </c>
      <c r="D4358" t="s">
        <v>483</v>
      </c>
      <c r="E4358" t="s">
        <v>22</v>
      </c>
      <c r="F4358" t="s">
        <v>23</v>
      </c>
      <c r="G4358">
        <v>2012</v>
      </c>
      <c r="H4358">
        <v>3335.5</v>
      </c>
      <c r="I4358">
        <v>17369.953000000001</v>
      </c>
    </row>
    <row r="4359" spans="1:9" x14ac:dyDescent="0.25">
      <c r="A4359" t="s">
        <v>141</v>
      </c>
      <c r="B4359" t="s">
        <v>152</v>
      </c>
      <c r="C4359" t="s">
        <v>153</v>
      </c>
      <c r="D4359" t="s">
        <v>483</v>
      </c>
      <c r="E4359" t="s">
        <v>22</v>
      </c>
      <c r="F4359" t="s">
        <v>23</v>
      </c>
      <c r="G4359">
        <v>2013</v>
      </c>
      <c r="H4359">
        <v>4196.3</v>
      </c>
      <c r="I4359">
        <v>19933.432000000001</v>
      </c>
    </row>
    <row r="4360" spans="1:9" x14ac:dyDescent="0.25">
      <c r="A4360" t="s">
        <v>141</v>
      </c>
      <c r="B4360" t="s">
        <v>152</v>
      </c>
      <c r="C4360" t="s">
        <v>153</v>
      </c>
      <c r="D4360" t="s">
        <v>483</v>
      </c>
      <c r="E4360" t="s">
        <v>22</v>
      </c>
      <c r="F4360" t="s">
        <v>23</v>
      </c>
      <c r="G4360">
        <v>2014</v>
      </c>
      <c r="H4360">
        <v>4449.5640000000003</v>
      </c>
      <c r="I4360">
        <v>23136.806</v>
      </c>
    </row>
    <row r="4361" spans="1:9" x14ac:dyDescent="0.25">
      <c r="A4361" t="s">
        <v>141</v>
      </c>
      <c r="B4361" t="s">
        <v>152</v>
      </c>
      <c r="C4361" t="s">
        <v>153</v>
      </c>
      <c r="D4361" t="s">
        <v>483</v>
      </c>
      <c r="E4361" t="s">
        <v>22</v>
      </c>
      <c r="F4361" t="s">
        <v>23</v>
      </c>
      <c r="G4361">
        <v>2015</v>
      </c>
      <c r="H4361">
        <v>5304.3519999999999</v>
      </c>
      <c r="I4361">
        <v>27089.655999999999</v>
      </c>
    </row>
    <row r="4362" spans="1:9" x14ac:dyDescent="0.25">
      <c r="A4362" t="s">
        <v>141</v>
      </c>
      <c r="B4362" t="s">
        <v>152</v>
      </c>
      <c r="C4362" t="s">
        <v>153</v>
      </c>
      <c r="D4362" t="s">
        <v>483</v>
      </c>
      <c r="E4362" t="s">
        <v>22</v>
      </c>
      <c r="F4362" t="s">
        <v>23</v>
      </c>
      <c r="G4362">
        <v>2016</v>
      </c>
      <c r="H4362">
        <v>6049.9380000000001</v>
      </c>
      <c r="I4362">
        <v>32244.445</v>
      </c>
    </row>
    <row r="4363" spans="1:9" x14ac:dyDescent="0.25">
      <c r="A4363" t="s">
        <v>141</v>
      </c>
      <c r="B4363" t="s">
        <v>152</v>
      </c>
      <c r="C4363" t="s">
        <v>153</v>
      </c>
      <c r="D4363" t="s">
        <v>483</v>
      </c>
      <c r="E4363" t="s">
        <v>22</v>
      </c>
      <c r="F4363" t="s">
        <v>23</v>
      </c>
      <c r="G4363">
        <v>2017</v>
      </c>
      <c r="H4363">
        <v>7140</v>
      </c>
      <c r="I4363">
        <v>38128.963000000003</v>
      </c>
    </row>
    <row r="4364" spans="1:9" x14ac:dyDescent="0.25">
      <c r="A4364" t="s">
        <v>141</v>
      </c>
      <c r="B4364" t="s">
        <v>152</v>
      </c>
      <c r="C4364" t="s">
        <v>153</v>
      </c>
      <c r="D4364" t="s">
        <v>483</v>
      </c>
      <c r="E4364" t="s">
        <v>22</v>
      </c>
      <c r="F4364" t="s">
        <v>23</v>
      </c>
      <c r="G4364">
        <v>2018</v>
      </c>
      <c r="H4364">
        <v>8030</v>
      </c>
    </row>
    <row r="4365" spans="1:9" x14ac:dyDescent="0.25">
      <c r="A4365" t="s">
        <v>141</v>
      </c>
      <c r="B4365" t="s">
        <v>152</v>
      </c>
      <c r="C4365" t="s">
        <v>153</v>
      </c>
      <c r="D4365" t="s">
        <v>483</v>
      </c>
      <c r="E4365" t="s">
        <v>22</v>
      </c>
      <c r="F4365" t="s">
        <v>23</v>
      </c>
      <c r="G4365">
        <v>2019</v>
      </c>
      <c r="H4365">
        <v>9728.9</v>
      </c>
    </row>
    <row r="4366" spans="1:9" x14ac:dyDescent="0.25">
      <c r="A4366" t="s">
        <v>141</v>
      </c>
      <c r="B4366" t="s">
        <v>152</v>
      </c>
      <c r="C4366" t="s">
        <v>153</v>
      </c>
      <c r="D4366" t="s">
        <v>483</v>
      </c>
      <c r="E4366" t="s">
        <v>64</v>
      </c>
      <c r="F4366" t="s">
        <v>64</v>
      </c>
      <c r="G4366">
        <v>2000</v>
      </c>
      <c r="H4366">
        <v>21.65</v>
      </c>
      <c r="I4366">
        <v>93.5</v>
      </c>
    </row>
    <row r="4367" spans="1:9" x14ac:dyDescent="0.25">
      <c r="A4367" t="s">
        <v>141</v>
      </c>
      <c r="B4367" t="s">
        <v>152</v>
      </c>
      <c r="C4367" t="s">
        <v>153</v>
      </c>
      <c r="D4367" t="s">
        <v>483</v>
      </c>
      <c r="E4367" t="s">
        <v>64</v>
      </c>
      <c r="F4367" t="s">
        <v>64</v>
      </c>
      <c r="G4367">
        <v>2001</v>
      </c>
      <c r="H4367">
        <v>21.65</v>
      </c>
      <c r="I4367">
        <v>93.5</v>
      </c>
    </row>
    <row r="4368" spans="1:9" x14ac:dyDescent="0.25">
      <c r="A4368" t="s">
        <v>141</v>
      </c>
      <c r="B4368" t="s">
        <v>152</v>
      </c>
      <c r="C4368" t="s">
        <v>153</v>
      </c>
      <c r="D4368" t="s">
        <v>483</v>
      </c>
      <c r="E4368" t="s">
        <v>64</v>
      </c>
      <c r="F4368" t="s">
        <v>64</v>
      </c>
      <c r="G4368">
        <v>2002</v>
      </c>
      <c r="H4368">
        <v>21.65</v>
      </c>
      <c r="I4368">
        <v>93.5</v>
      </c>
    </row>
    <row r="4369" spans="1:9" x14ac:dyDescent="0.25">
      <c r="A4369" t="s">
        <v>141</v>
      </c>
      <c r="B4369" t="s">
        <v>152</v>
      </c>
      <c r="C4369" t="s">
        <v>153</v>
      </c>
      <c r="D4369" t="s">
        <v>483</v>
      </c>
      <c r="E4369" t="s">
        <v>64</v>
      </c>
      <c r="F4369" t="s">
        <v>64</v>
      </c>
      <c r="G4369">
        <v>2003</v>
      </c>
      <c r="H4369">
        <v>21.65</v>
      </c>
      <c r="I4369">
        <v>93.5</v>
      </c>
    </row>
    <row r="4370" spans="1:9" x14ac:dyDescent="0.25">
      <c r="A4370" t="s">
        <v>141</v>
      </c>
      <c r="B4370" t="s">
        <v>152</v>
      </c>
      <c r="C4370" t="s">
        <v>153</v>
      </c>
      <c r="D4370" t="s">
        <v>483</v>
      </c>
      <c r="E4370" t="s">
        <v>64</v>
      </c>
      <c r="F4370" t="s">
        <v>64</v>
      </c>
      <c r="G4370">
        <v>2004</v>
      </c>
      <c r="H4370">
        <v>21.65</v>
      </c>
      <c r="I4370">
        <v>93.5</v>
      </c>
    </row>
    <row r="4371" spans="1:9" x14ac:dyDescent="0.25">
      <c r="A4371" t="s">
        <v>141</v>
      </c>
      <c r="B4371" t="s">
        <v>152</v>
      </c>
      <c r="C4371" t="s">
        <v>153</v>
      </c>
      <c r="D4371" t="s">
        <v>483</v>
      </c>
      <c r="E4371" t="s">
        <v>64</v>
      </c>
      <c r="F4371" t="s">
        <v>64</v>
      </c>
      <c r="G4371">
        <v>2005</v>
      </c>
      <c r="H4371">
        <v>21.65</v>
      </c>
      <c r="I4371">
        <v>93.5</v>
      </c>
    </row>
    <row r="4372" spans="1:9" x14ac:dyDescent="0.25">
      <c r="A4372" t="s">
        <v>141</v>
      </c>
      <c r="B4372" t="s">
        <v>152</v>
      </c>
      <c r="C4372" t="s">
        <v>153</v>
      </c>
      <c r="D4372" t="s">
        <v>483</v>
      </c>
      <c r="E4372" t="s">
        <v>64</v>
      </c>
      <c r="F4372" t="s">
        <v>64</v>
      </c>
      <c r="G4372">
        <v>2006</v>
      </c>
      <c r="H4372">
        <v>21.65</v>
      </c>
      <c r="I4372">
        <v>93.5</v>
      </c>
    </row>
    <row r="4373" spans="1:9" x14ac:dyDescent="0.25">
      <c r="A4373" t="s">
        <v>141</v>
      </c>
      <c r="B4373" t="s">
        <v>152</v>
      </c>
      <c r="C4373" t="s">
        <v>153</v>
      </c>
      <c r="D4373" t="s">
        <v>483</v>
      </c>
      <c r="E4373" t="s">
        <v>64</v>
      </c>
      <c r="F4373" t="s">
        <v>64</v>
      </c>
      <c r="G4373">
        <v>2007</v>
      </c>
      <c r="H4373">
        <v>21.65</v>
      </c>
      <c r="I4373">
        <v>93.5</v>
      </c>
    </row>
    <row r="4374" spans="1:9" x14ac:dyDescent="0.25">
      <c r="A4374" t="s">
        <v>141</v>
      </c>
      <c r="B4374" t="s">
        <v>152</v>
      </c>
      <c r="C4374" t="s">
        <v>153</v>
      </c>
      <c r="D4374" t="s">
        <v>483</v>
      </c>
      <c r="E4374" t="s">
        <v>64</v>
      </c>
      <c r="F4374" t="s">
        <v>64</v>
      </c>
      <c r="G4374">
        <v>2008</v>
      </c>
      <c r="H4374">
        <v>24.75</v>
      </c>
      <c r="I4374">
        <v>93.5</v>
      </c>
    </row>
    <row r="4375" spans="1:9" x14ac:dyDescent="0.25">
      <c r="A4375" t="s">
        <v>141</v>
      </c>
      <c r="B4375" t="s">
        <v>152</v>
      </c>
      <c r="C4375" t="s">
        <v>153</v>
      </c>
      <c r="D4375" t="s">
        <v>483</v>
      </c>
      <c r="E4375" t="s">
        <v>64</v>
      </c>
      <c r="F4375" t="s">
        <v>64</v>
      </c>
      <c r="G4375">
        <v>2009</v>
      </c>
      <c r="H4375">
        <v>24.75</v>
      </c>
      <c r="I4375">
        <v>93.5</v>
      </c>
    </row>
    <row r="4376" spans="1:9" x14ac:dyDescent="0.25">
      <c r="A4376" t="s">
        <v>141</v>
      </c>
      <c r="B4376" t="s">
        <v>152</v>
      </c>
      <c r="C4376" t="s">
        <v>153</v>
      </c>
      <c r="D4376" t="s">
        <v>483</v>
      </c>
      <c r="E4376" t="s">
        <v>64</v>
      </c>
      <c r="F4376" t="s">
        <v>64</v>
      </c>
      <c r="G4376">
        <v>2010</v>
      </c>
      <c r="H4376">
        <v>24.05</v>
      </c>
      <c r="I4376">
        <v>139.5</v>
      </c>
    </row>
    <row r="4377" spans="1:9" x14ac:dyDescent="0.25">
      <c r="A4377" t="s">
        <v>141</v>
      </c>
      <c r="B4377" t="s">
        <v>152</v>
      </c>
      <c r="C4377" t="s">
        <v>153</v>
      </c>
      <c r="D4377" t="s">
        <v>483</v>
      </c>
      <c r="E4377" t="s">
        <v>64</v>
      </c>
      <c r="F4377" t="s">
        <v>64</v>
      </c>
      <c r="G4377">
        <v>2011</v>
      </c>
      <c r="H4377">
        <v>26.15</v>
      </c>
      <c r="I4377">
        <v>139.5</v>
      </c>
    </row>
    <row r="4378" spans="1:9" x14ac:dyDescent="0.25">
      <c r="A4378" t="s">
        <v>141</v>
      </c>
      <c r="B4378" t="s">
        <v>152</v>
      </c>
      <c r="C4378" t="s">
        <v>153</v>
      </c>
      <c r="D4378" t="s">
        <v>483</v>
      </c>
      <c r="E4378" t="s">
        <v>64</v>
      </c>
      <c r="F4378" t="s">
        <v>64</v>
      </c>
      <c r="G4378">
        <v>2012</v>
      </c>
      <c r="H4378">
        <v>26.15</v>
      </c>
      <c r="I4378">
        <v>139.5</v>
      </c>
    </row>
    <row r="4379" spans="1:9" x14ac:dyDescent="0.25">
      <c r="A4379" t="s">
        <v>141</v>
      </c>
      <c r="B4379" t="s">
        <v>152</v>
      </c>
      <c r="C4379" t="s">
        <v>153</v>
      </c>
      <c r="D4379" t="s">
        <v>483</v>
      </c>
      <c r="E4379" t="s">
        <v>64</v>
      </c>
      <c r="F4379" t="s">
        <v>64</v>
      </c>
      <c r="G4379">
        <v>2013</v>
      </c>
      <c r="H4379">
        <v>25.95</v>
      </c>
      <c r="I4379">
        <v>143.5</v>
      </c>
    </row>
    <row r="4380" spans="1:9" x14ac:dyDescent="0.25">
      <c r="A4380" t="s">
        <v>141</v>
      </c>
      <c r="B4380" t="s">
        <v>152</v>
      </c>
      <c r="C4380" t="s">
        <v>153</v>
      </c>
      <c r="D4380" t="s">
        <v>483</v>
      </c>
      <c r="E4380" t="s">
        <v>64</v>
      </c>
      <c r="F4380" t="s">
        <v>64</v>
      </c>
      <c r="G4380">
        <v>2014</v>
      </c>
      <c r="H4380">
        <v>25.95</v>
      </c>
      <c r="I4380">
        <v>143.5</v>
      </c>
    </row>
    <row r="4381" spans="1:9" x14ac:dyDescent="0.25">
      <c r="A4381" t="s">
        <v>141</v>
      </c>
      <c r="B4381" t="s">
        <v>152</v>
      </c>
      <c r="C4381" t="s">
        <v>153</v>
      </c>
      <c r="D4381" t="s">
        <v>483</v>
      </c>
      <c r="E4381" t="s">
        <v>64</v>
      </c>
      <c r="F4381" t="s">
        <v>64</v>
      </c>
      <c r="G4381">
        <v>2015</v>
      </c>
      <c r="H4381">
        <v>25.75</v>
      </c>
      <c r="I4381">
        <v>143.5</v>
      </c>
    </row>
    <row r="4382" spans="1:9" x14ac:dyDescent="0.25">
      <c r="A4382" t="s">
        <v>141</v>
      </c>
      <c r="B4382" t="s">
        <v>152</v>
      </c>
      <c r="C4382" t="s">
        <v>153</v>
      </c>
      <c r="D4382" t="s">
        <v>483</v>
      </c>
      <c r="E4382" t="s">
        <v>64</v>
      </c>
      <c r="F4382" t="s">
        <v>64</v>
      </c>
      <c r="G4382">
        <v>2016</v>
      </c>
      <c r="H4382">
        <v>25.75</v>
      </c>
      <c r="I4382">
        <v>143.5</v>
      </c>
    </row>
    <row r="4383" spans="1:9" x14ac:dyDescent="0.25">
      <c r="A4383" t="s">
        <v>141</v>
      </c>
      <c r="B4383" t="s">
        <v>152</v>
      </c>
      <c r="C4383" t="s">
        <v>153</v>
      </c>
      <c r="D4383" t="s">
        <v>483</v>
      </c>
      <c r="E4383" t="s">
        <v>64</v>
      </c>
      <c r="F4383" t="s">
        <v>64</v>
      </c>
      <c r="G4383">
        <v>2017</v>
      </c>
      <c r="H4383">
        <v>25.75</v>
      </c>
      <c r="I4383">
        <v>143.5</v>
      </c>
    </row>
    <row r="4384" spans="1:9" x14ac:dyDescent="0.25">
      <c r="A4384" t="s">
        <v>141</v>
      </c>
      <c r="B4384" t="s">
        <v>152</v>
      </c>
      <c r="C4384" t="s">
        <v>153</v>
      </c>
      <c r="D4384" t="s">
        <v>483</v>
      </c>
      <c r="E4384" t="s">
        <v>64</v>
      </c>
      <c r="F4384" t="s">
        <v>64</v>
      </c>
      <c r="G4384">
        <v>2018</v>
      </c>
      <c r="H4384">
        <v>25.75</v>
      </c>
    </row>
    <row r="4385" spans="1:9" x14ac:dyDescent="0.25">
      <c r="A4385" t="s">
        <v>141</v>
      </c>
      <c r="B4385" t="s">
        <v>152</v>
      </c>
      <c r="C4385" t="s">
        <v>153</v>
      </c>
      <c r="D4385" t="s">
        <v>483</v>
      </c>
      <c r="E4385" t="s">
        <v>13</v>
      </c>
      <c r="F4385" t="s">
        <v>14</v>
      </c>
      <c r="G4385">
        <v>2000</v>
      </c>
      <c r="H4385">
        <v>74352</v>
      </c>
      <c r="I4385">
        <v>219782</v>
      </c>
    </row>
    <row r="4386" spans="1:9" x14ac:dyDescent="0.25">
      <c r="A4386" t="s">
        <v>141</v>
      </c>
      <c r="B4386" t="s">
        <v>152</v>
      </c>
      <c r="C4386" t="s">
        <v>153</v>
      </c>
      <c r="D4386" t="s">
        <v>483</v>
      </c>
      <c r="E4386" t="s">
        <v>13</v>
      </c>
      <c r="F4386" t="s">
        <v>14</v>
      </c>
      <c r="G4386">
        <v>2001</v>
      </c>
      <c r="H4386">
        <v>77700</v>
      </c>
      <c r="I4386">
        <v>274802</v>
      </c>
    </row>
    <row r="4387" spans="1:9" x14ac:dyDescent="0.25">
      <c r="A4387" t="s">
        <v>141</v>
      </c>
      <c r="B4387" t="s">
        <v>152</v>
      </c>
      <c r="C4387" t="s">
        <v>153</v>
      </c>
      <c r="D4387" t="s">
        <v>483</v>
      </c>
      <c r="E4387" t="s">
        <v>13</v>
      </c>
      <c r="F4387" t="s">
        <v>14</v>
      </c>
      <c r="G4387">
        <v>2002</v>
      </c>
      <c r="H4387">
        <v>81070</v>
      </c>
      <c r="I4387">
        <v>285342</v>
      </c>
    </row>
    <row r="4388" spans="1:9" x14ac:dyDescent="0.25">
      <c r="A4388" t="s">
        <v>141</v>
      </c>
      <c r="B4388" t="s">
        <v>152</v>
      </c>
      <c r="C4388" t="s">
        <v>153</v>
      </c>
      <c r="D4388" t="s">
        <v>483</v>
      </c>
      <c r="E4388" t="s">
        <v>13</v>
      </c>
      <c r="F4388" t="s">
        <v>14</v>
      </c>
      <c r="G4388">
        <v>2003</v>
      </c>
      <c r="H4388">
        <v>89896</v>
      </c>
      <c r="I4388">
        <v>281052</v>
      </c>
    </row>
    <row r="4389" spans="1:9" x14ac:dyDescent="0.25">
      <c r="A4389" t="s">
        <v>141</v>
      </c>
      <c r="B4389" t="s">
        <v>152</v>
      </c>
      <c r="C4389" t="s">
        <v>153</v>
      </c>
      <c r="D4389" t="s">
        <v>483</v>
      </c>
      <c r="E4389" t="s">
        <v>13</v>
      </c>
      <c r="F4389" t="s">
        <v>14</v>
      </c>
      <c r="G4389">
        <v>2004</v>
      </c>
      <c r="H4389">
        <v>100242</v>
      </c>
      <c r="I4389">
        <v>350912</v>
      </c>
    </row>
    <row r="4390" spans="1:9" x14ac:dyDescent="0.25">
      <c r="A4390" t="s">
        <v>141</v>
      </c>
      <c r="B4390" t="s">
        <v>152</v>
      </c>
      <c r="C4390" t="s">
        <v>153</v>
      </c>
      <c r="D4390" t="s">
        <v>483</v>
      </c>
      <c r="E4390" t="s">
        <v>13</v>
      </c>
      <c r="F4390" t="s">
        <v>14</v>
      </c>
      <c r="G4390">
        <v>2005</v>
      </c>
      <c r="H4390">
        <v>111790</v>
      </c>
      <c r="I4390">
        <v>394076.64</v>
      </c>
    </row>
    <row r="4391" spans="1:9" x14ac:dyDescent="0.25">
      <c r="A4391" t="s">
        <v>141</v>
      </c>
      <c r="B4391" t="s">
        <v>152</v>
      </c>
      <c r="C4391" t="s">
        <v>153</v>
      </c>
      <c r="D4391" t="s">
        <v>483</v>
      </c>
      <c r="E4391" t="s">
        <v>13</v>
      </c>
      <c r="F4391" t="s">
        <v>14</v>
      </c>
      <c r="G4391">
        <v>2006</v>
      </c>
      <c r="H4391">
        <v>124090</v>
      </c>
      <c r="I4391">
        <v>432531.28</v>
      </c>
    </row>
    <row r="4392" spans="1:9" x14ac:dyDescent="0.25">
      <c r="A4392" t="s">
        <v>141</v>
      </c>
      <c r="B4392" t="s">
        <v>152</v>
      </c>
      <c r="C4392" t="s">
        <v>153</v>
      </c>
      <c r="D4392" t="s">
        <v>483</v>
      </c>
      <c r="E4392" t="s">
        <v>13</v>
      </c>
      <c r="F4392" t="s">
        <v>14</v>
      </c>
      <c r="G4392">
        <v>2007</v>
      </c>
      <c r="H4392">
        <v>139285</v>
      </c>
      <c r="I4392">
        <v>480558.50799999997</v>
      </c>
    </row>
    <row r="4393" spans="1:9" x14ac:dyDescent="0.25">
      <c r="A4393" t="s">
        <v>141</v>
      </c>
      <c r="B4393" t="s">
        <v>152</v>
      </c>
      <c r="C4393" t="s">
        <v>153</v>
      </c>
      <c r="D4393" t="s">
        <v>483</v>
      </c>
      <c r="E4393" t="s">
        <v>13</v>
      </c>
      <c r="F4393" t="s">
        <v>14</v>
      </c>
      <c r="G4393">
        <v>2008</v>
      </c>
      <c r="H4393">
        <v>162403.91899999999</v>
      </c>
      <c r="I4393">
        <v>579828.88</v>
      </c>
    </row>
    <row r="4394" spans="1:9" x14ac:dyDescent="0.25">
      <c r="A4394" t="s">
        <v>141</v>
      </c>
      <c r="B4394" t="s">
        <v>152</v>
      </c>
      <c r="C4394" t="s">
        <v>153</v>
      </c>
      <c r="D4394" t="s">
        <v>483</v>
      </c>
      <c r="E4394" t="s">
        <v>13</v>
      </c>
      <c r="F4394" t="s">
        <v>14</v>
      </c>
      <c r="G4394">
        <v>2009</v>
      </c>
      <c r="H4394">
        <v>182590.18799999999</v>
      </c>
      <c r="I4394">
        <v>608439.28</v>
      </c>
    </row>
    <row r="4395" spans="1:9" x14ac:dyDescent="0.25">
      <c r="A4395" t="s">
        <v>141</v>
      </c>
      <c r="B4395" t="s">
        <v>152</v>
      </c>
      <c r="C4395" t="s">
        <v>153</v>
      </c>
      <c r="D4395" t="s">
        <v>483</v>
      </c>
      <c r="E4395" t="s">
        <v>13</v>
      </c>
      <c r="F4395" t="s">
        <v>14</v>
      </c>
      <c r="G4395">
        <v>2010</v>
      </c>
      <c r="H4395">
        <v>199127.18100000001</v>
      </c>
      <c r="I4395">
        <v>711370</v>
      </c>
    </row>
    <row r="4396" spans="1:9" x14ac:dyDescent="0.25">
      <c r="A4396" t="s">
        <v>141</v>
      </c>
      <c r="B4396" t="s">
        <v>152</v>
      </c>
      <c r="C4396" t="s">
        <v>153</v>
      </c>
      <c r="D4396" t="s">
        <v>483</v>
      </c>
      <c r="E4396" t="s">
        <v>13</v>
      </c>
      <c r="F4396" t="s">
        <v>14</v>
      </c>
      <c r="G4396">
        <v>2011</v>
      </c>
      <c r="H4396">
        <v>214597.5</v>
      </c>
      <c r="I4396">
        <v>688050</v>
      </c>
    </row>
    <row r="4397" spans="1:9" x14ac:dyDescent="0.25">
      <c r="A4397" t="s">
        <v>141</v>
      </c>
      <c r="B4397" t="s">
        <v>152</v>
      </c>
      <c r="C4397" t="s">
        <v>153</v>
      </c>
      <c r="D4397" t="s">
        <v>483</v>
      </c>
      <c r="E4397" t="s">
        <v>13</v>
      </c>
      <c r="F4397" t="s">
        <v>14</v>
      </c>
      <c r="G4397">
        <v>2012</v>
      </c>
      <c r="H4397">
        <v>229137.976</v>
      </c>
      <c r="I4397">
        <v>862797</v>
      </c>
    </row>
    <row r="4398" spans="1:9" x14ac:dyDescent="0.25">
      <c r="A4398" t="s">
        <v>141</v>
      </c>
      <c r="B4398" t="s">
        <v>152</v>
      </c>
      <c r="C4398" t="s">
        <v>153</v>
      </c>
      <c r="D4398" t="s">
        <v>483</v>
      </c>
      <c r="E4398" t="s">
        <v>13</v>
      </c>
      <c r="F4398" t="s">
        <v>14</v>
      </c>
      <c r="G4398">
        <v>2013</v>
      </c>
      <c r="H4398">
        <v>258907.5</v>
      </c>
      <c r="I4398">
        <v>909610</v>
      </c>
    </row>
    <row r="4399" spans="1:9" x14ac:dyDescent="0.25">
      <c r="A4399" t="s">
        <v>141</v>
      </c>
      <c r="B4399" t="s">
        <v>152</v>
      </c>
      <c r="C4399" t="s">
        <v>153</v>
      </c>
      <c r="D4399" t="s">
        <v>483</v>
      </c>
      <c r="E4399" t="s">
        <v>13</v>
      </c>
      <c r="F4399" t="s">
        <v>14</v>
      </c>
      <c r="G4399">
        <v>2014</v>
      </c>
      <c r="H4399">
        <v>282750</v>
      </c>
      <c r="I4399">
        <v>1051150</v>
      </c>
    </row>
    <row r="4400" spans="1:9" x14ac:dyDescent="0.25">
      <c r="A4400" t="s">
        <v>141</v>
      </c>
      <c r="B4400" t="s">
        <v>152</v>
      </c>
      <c r="C4400" t="s">
        <v>153</v>
      </c>
      <c r="D4400" t="s">
        <v>483</v>
      </c>
      <c r="E4400" t="s">
        <v>13</v>
      </c>
      <c r="F4400" t="s">
        <v>14</v>
      </c>
      <c r="G4400">
        <v>2015</v>
      </c>
      <c r="H4400">
        <v>296500</v>
      </c>
      <c r="I4400">
        <v>1114515</v>
      </c>
    </row>
    <row r="4401" spans="1:9" x14ac:dyDescent="0.25">
      <c r="A4401" t="s">
        <v>141</v>
      </c>
      <c r="B4401" t="s">
        <v>152</v>
      </c>
      <c r="C4401" t="s">
        <v>153</v>
      </c>
      <c r="D4401" t="s">
        <v>483</v>
      </c>
      <c r="E4401" t="s">
        <v>13</v>
      </c>
      <c r="F4401" t="s">
        <v>14</v>
      </c>
      <c r="G4401">
        <v>2016</v>
      </c>
      <c r="H4401">
        <v>305380.49300000002</v>
      </c>
      <c r="I4401">
        <v>1162589</v>
      </c>
    </row>
    <row r="4402" spans="1:9" x14ac:dyDescent="0.25">
      <c r="A4402" t="s">
        <v>141</v>
      </c>
      <c r="B4402" t="s">
        <v>152</v>
      </c>
      <c r="C4402" t="s">
        <v>153</v>
      </c>
      <c r="D4402" t="s">
        <v>483</v>
      </c>
      <c r="E4402" t="s">
        <v>13</v>
      </c>
      <c r="F4402" t="s">
        <v>14</v>
      </c>
      <c r="G4402">
        <v>2017</v>
      </c>
      <c r="H4402">
        <v>314384.93800000002</v>
      </c>
      <c r="I4402">
        <v>1157087</v>
      </c>
    </row>
    <row r="4403" spans="1:9" x14ac:dyDescent="0.25">
      <c r="A4403" t="s">
        <v>141</v>
      </c>
      <c r="B4403" t="s">
        <v>152</v>
      </c>
      <c r="C4403" t="s">
        <v>153</v>
      </c>
      <c r="D4403" t="s">
        <v>483</v>
      </c>
      <c r="E4403" t="s">
        <v>13</v>
      </c>
      <c r="F4403" t="s">
        <v>14</v>
      </c>
      <c r="G4403">
        <v>2018</v>
      </c>
      <c r="H4403">
        <v>322271.43400000001</v>
      </c>
    </row>
    <row r="4404" spans="1:9" x14ac:dyDescent="0.25">
      <c r="A4404" t="s">
        <v>141</v>
      </c>
      <c r="B4404" t="s">
        <v>152</v>
      </c>
      <c r="C4404" t="s">
        <v>153</v>
      </c>
      <c r="D4404" t="s">
        <v>483</v>
      </c>
      <c r="E4404" t="s">
        <v>13</v>
      </c>
      <c r="F4404" t="s">
        <v>14</v>
      </c>
      <c r="G4404">
        <v>2019</v>
      </c>
      <c r="H4404">
        <v>326113.49099999998</v>
      </c>
    </row>
    <row r="4405" spans="1:9" x14ac:dyDescent="0.25">
      <c r="A4405" t="s">
        <v>141</v>
      </c>
      <c r="B4405" t="s">
        <v>152</v>
      </c>
      <c r="C4405" t="s">
        <v>153</v>
      </c>
      <c r="D4405" t="s">
        <v>483</v>
      </c>
      <c r="E4405" t="s">
        <v>71</v>
      </c>
      <c r="F4405" t="s">
        <v>71</v>
      </c>
      <c r="G4405">
        <v>2000</v>
      </c>
      <c r="H4405">
        <v>3.35</v>
      </c>
      <c r="I4405">
        <v>6.5</v>
      </c>
    </row>
    <row r="4406" spans="1:9" x14ac:dyDescent="0.25">
      <c r="A4406" t="s">
        <v>141</v>
      </c>
      <c r="B4406" t="s">
        <v>152</v>
      </c>
      <c r="C4406" t="s">
        <v>153</v>
      </c>
      <c r="D4406" t="s">
        <v>483</v>
      </c>
      <c r="E4406" t="s">
        <v>71</v>
      </c>
      <c r="F4406" t="s">
        <v>71</v>
      </c>
      <c r="G4406">
        <v>2001</v>
      </c>
      <c r="H4406">
        <v>3.35</v>
      </c>
      <c r="I4406">
        <v>6.5</v>
      </c>
    </row>
    <row r="4407" spans="1:9" x14ac:dyDescent="0.25">
      <c r="A4407" t="s">
        <v>141</v>
      </c>
      <c r="B4407" t="s">
        <v>152</v>
      </c>
      <c r="C4407" t="s">
        <v>153</v>
      </c>
      <c r="D4407" t="s">
        <v>483</v>
      </c>
      <c r="E4407" t="s">
        <v>71</v>
      </c>
      <c r="F4407" t="s">
        <v>71</v>
      </c>
      <c r="G4407">
        <v>2002</v>
      </c>
      <c r="H4407">
        <v>3.35</v>
      </c>
      <c r="I4407">
        <v>6.5</v>
      </c>
    </row>
    <row r="4408" spans="1:9" x14ac:dyDescent="0.25">
      <c r="A4408" t="s">
        <v>141</v>
      </c>
      <c r="B4408" t="s">
        <v>152</v>
      </c>
      <c r="C4408" t="s">
        <v>153</v>
      </c>
      <c r="D4408" t="s">
        <v>483</v>
      </c>
      <c r="E4408" t="s">
        <v>71</v>
      </c>
      <c r="F4408" t="s">
        <v>71</v>
      </c>
      <c r="G4408">
        <v>2003</v>
      </c>
      <c r="H4408">
        <v>3.35</v>
      </c>
      <c r="I4408">
        <v>6.5</v>
      </c>
    </row>
    <row r="4409" spans="1:9" x14ac:dyDescent="0.25">
      <c r="A4409" t="s">
        <v>141</v>
      </c>
      <c r="B4409" t="s">
        <v>152</v>
      </c>
      <c r="C4409" t="s">
        <v>153</v>
      </c>
      <c r="D4409" t="s">
        <v>483</v>
      </c>
      <c r="E4409" t="s">
        <v>71</v>
      </c>
      <c r="F4409" t="s">
        <v>71</v>
      </c>
      <c r="G4409">
        <v>2004</v>
      </c>
      <c r="H4409">
        <v>3.35</v>
      </c>
      <c r="I4409">
        <v>6.5</v>
      </c>
    </row>
    <row r="4410" spans="1:9" x14ac:dyDescent="0.25">
      <c r="A4410" t="s">
        <v>141</v>
      </c>
      <c r="B4410" t="s">
        <v>152</v>
      </c>
      <c r="C4410" t="s">
        <v>153</v>
      </c>
      <c r="D4410" t="s">
        <v>483</v>
      </c>
      <c r="E4410" t="s">
        <v>71</v>
      </c>
      <c r="F4410" t="s">
        <v>71</v>
      </c>
      <c r="G4410">
        <v>2005</v>
      </c>
      <c r="H4410">
        <v>3.35</v>
      </c>
      <c r="I4410">
        <v>6.5</v>
      </c>
    </row>
    <row r="4411" spans="1:9" x14ac:dyDescent="0.25">
      <c r="A4411" t="s">
        <v>141</v>
      </c>
      <c r="B4411" t="s">
        <v>152</v>
      </c>
      <c r="C4411" t="s">
        <v>153</v>
      </c>
      <c r="D4411" t="s">
        <v>483</v>
      </c>
      <c r="E4411" t="s">
        <v>71</v>
      </c>
      <c r="F4411" t="s">
        <v>71</v>
      </c>
      <c r="G4411">
        <v>2006</v>
      </c>
      <c r="H4411">
        <v>3.35</v>
      </c>
      <c r="I4411">
        <v>6.5</v>
      </c>
    </row>
    <row r="4412" spans="1:9" x14ac:dyDescent="0.25">
      <c r="A4412" t="s">
        <v>141</v>
      </c>
      <c r="B4412" t="s">
        <v>152</v>
      </c>
      <c r="C4412" t="s">
        <v>153</v>
      </c>
      <c r="D4412" t="s">
        <v>483</v>
      </c>
      <c r="E4412" t="s">
        <v>71</v>
      </c>
      <c r="F4412" t="s">
        <v>71</v>
      </c>
      <c r="G4412">
        <v>2007</v>
      </c>
      <c r="H4412">
        <v>3.35</v>
      </c>
      <c r="I4412">
        <v>6.5</v>
      </c>
    </row>
    <row r="4413" spans="1:9" x14ac:dyDescent="0.25">
      <c r="A4413" t="s">
        <v>141</v>
      </c>
      <c r="B4413" t="s">
        <v>152</v>
      </c>
      <c r="C4413" t="s">
        <v>153</v>
      </c>
      <c r="D4413" t="s">
        <v>483</v>
      </c>
      <c r="E4413" t="s">
        <v>71</v>
      </c>
      <c r="F4413" t="s">
        <v>71</v>
      </c>
      <c r="G4413">
        <v>2008</v>
      </c>
      <c r="H4413">
        <v>3.35</v>
      </c>
      <c r="I4413">
        <v>6.5</v>
      </c>
    </row>
    <row r="4414" spans="1:9" x14ac:dyDescent="0.25">
      <c r="A4414" t="s">
        <v>141</v>
      </c>
      <c r="B4414" t="s">
        <v>152</v>
      </c>
      <c r="C4414" t="s">
        <v>153</v>
      </c>
      <c r="D4414" t="s">
        <v>483</v>
      </c>
      <c r="E4414" t="s">
        <v>71</v>
      </c>
      <c r="F4414" t="s">
        <v>71</v>
      </c>
      <c r="G4414">
        <v>2009</v>
      </c>
      <c r="H4414">
        <v>3.35</v>
      </c>
      <c r="I4414">
        <v>6.5</v>
      </c>
    </row>
    <row r="4415" spans="1:9" x14ac:dyDescent="0.25">
      <c r="A4415" t="s">
        <v>141</v>
      </c>
      <c r="B4415" t="s">
        <v>152</v>
      </c>
      <c r="C4415" t="s">
        <v>153</v>
      </c>
      <c r="D4415" t="s">
        <v>483</v>
      </c>
      <c r="E4415" t="s">
        <v>71</v>
      </c>
      <c r="F4415" t="s">
        <v>71</v>
      </c>
      <c r="G4415">
        <v>2010</v>
      </c>
      <c r="H4415">
        <v>4.05</v>
      </c>
      <c r="I4415">
        <v>6.5</v>
      </c>
    </row>
    <row r="4416" spans="1:9" x14ac:dyDescent="0.25">
      <c r="A4416" t="s">
        <v>141</v>
      </c>
      <c r="B4416" t="s">
        <v>152</v>
      </c>
      <c r="C4416" t="s">
        <v>153</v>
      </c>
      <c r="D4416" t="s">
        <v>483</v>
      </c>
      <c r="E4416" t="s">
        <v>71</v>
      </c>
      <c r="F4416" t="s">
        <v>71</v>
      </c>
      <c r="G4416">
        <v>2011</v>
      </c>
      <c r="H4416">
        <v>4.05</v>
      </c>
      <c r="I4416">
        <v>6.5</v>
      </c>
    </row>
    <row r="4417" spans="1:9" x14ac:dyDescent="0.25">
      <c r="A4417" t="s">
        <v>141</v>
      </c>
      <c r="B4417" t="s">
        <v>152</v>
      </c>
      <c r="C4417" t="s">
        <v>153</v>
      </c>
      <c r="D4417" t="s">
        <v>483</v>
      </c>
      <c r="E4417" t="s">
        <v>71</v>
      </c>
      <c r="F4417" t="s">
        <v>71</v>
      </c>
      <c r="G4417">
        <v>2012</v>
      </c>
      <c r="H4417">
        <v>4.05</v>
      </c>
      <c r="I4417">
        <v>6.5</v>
      </c>
    </row>
    <row r="4418" spans="1:9" x14ac:dyDescent="0.25">
      <c r="A4418" t="s">
        <v>141</v>
      </c>
      <c r="B4418" t="s">
        <v>152</v>
      </c>
      <c r="C4418" t="s">
        <v>153</v>
      </c>
      <c r="D4418" t="s">
        <v>483</v>
      </c>
      <c r="E4418" t="s">
        <v>71</v>
      </c>
      <c r="F4418" t="s">
        <v>71</v>
      </c>
      <c r="G4418">
        <v>2013</v>
      </c>
      <c r="H4418">
        <v>4.05</v>
      </c>
      <c r="I4418">
        <v>6.5</v>
      </c>
    </row>
    <row r="4419" spans="1:9" x14ac:dyDescent="0.25">
      <c r="A4419" t="s">
        <v>141</v>
      </c>
      <c r="B4419" t="s">
        <v>152</v>
      </c>
      <c r="C4419" t="s">
        <v>153</v>
      </c>
      <c r="D4419" t="s">
        <v>483</v>
      </c>
      <c r="E4419" t="s">
        <v>71</v>
      </c>
      <c r="F4419" t="s">
        <v>71</v>
      </c>
      <c r="G4419">
        <v>2014</v>
      </c>
      <c r="H4419">
        <v>4.05</v>
      </c>
      <c r="I4419">
        <v>6.5</v>
      </c>
    </row>
    <row r="4420" spans="1:9" x14ac:dyDescent="0.25">
      <c r="A4420" t="s">
        <v>141</v>
      </c>
      <c r="B4420" t="s">
        <v>152</v>
      </c>
      <c r="C4420" t="s">
        <v>153</v>
      </c>
      <c r="D4420" t="s">
        <v>483</v>
      </c>
      <c r="E4420" t="s">
        <v>71</v>
      </c>
      <c r="F4420" t="s">
        <v>71</v>
      </c>
      <c r="G4420">
        <v>2015</v>
      </c>
      <c r="H4420">
        <v>4.25</v>
      </c>
      <c r="I4420">
        <v>6.5</v>
      </c>
    </row>
    <row r="4421" spans="1:9" x14ac:dyDescent="0.25">
      <c r="A4421" t="s">
        <v>141</v>
      </c>
      <c r="B4421" t="s">
        <v>152</v>
      </c>
      <c r="C4421" t="s">
        <v>153</v>
      </c>
      <c r="D4421" t="s">
        <v>483</v>
      </c>
      <c r="E4421" t="s">
        <v>71</v>
      </c>
      <c r="F4421" t="s">
        <v>71</v>
      </c>
      <c r="G4421">
        <v>2016</v>
      </c>
      <c r="H4421">
        <v>4.25</v>
      </c>
      <c r="I4421">
        <v>6.5</v>
      </c>
    </row>
    <row r="4422" spans="1:9" x14ac:dyDescent="0.25">
      <c r="A4422" t="s">
        <v>141</v>
      </c>
      <c r="B4422" t="s">
        <v>152</v>
      </c>
      <c r="C4422" t="s">
        <v>153</v>
      </c>
      <c r="D4422" t="s">
        <v>483</v>
      </c>
      <c r="E4422" t="s">
        <v>71</v>
      </c>
      <c r="F4422" t="s">
        <v>71</v>
      </c>
      <c r="G4422">
        <v>2017</v>
      </c>
      <c r="H4422">
        <v>4.25</v>
      </c>
      <c r="I4422">
        <v>6.5</v>
      </c>
    </row>
    <row r="4423" spans="1:9" x14ac:dyDescent="0.25">
      <c r="A4423" t="s">
        <v>141</v>
      </c>
      <c r="B4423" t="s">
        <v>152</v>
      </c>
      <c r="C4423" t="s">
        <v>153</v>
      </c>
      <c r="D4423" t="s">
        <v>483</v>
      </c>
      <c r="E4423" t="s">
        <v>71</v>
      </c>
      <c r="F4423" t="s">
        <v>71</v>
      </c>
      <c r="G4423">
        <v>2018</v>
      </c>
      <c r="H4423">
        <v>4.25</v>
      </c>
    </row>
    <row r="4424" spans="1:9" x14ac:dyDescent="0.25">
      <c r="A4424" t="s">
        <v>141</v>
      </c>
      <c r="B4424" t="s">
        <v>152</v>
      </c>
      <c r="C4424" t="s">
        <v>153</v>
      </c>
      <c r="D4424" t="s">
        <v>483</v>
      </c>
      <c r="E4424" t="s">
        <v>71</v>
      </c>
      <c r="F4424" t="s">
        <v>71</v>
      </c>
      <c r="G4424">
        <v>2019</v>
      </c>
      <c r="H4424">
        <v>4.25</v>
      </c>
    </row>
    <row r="4425" spans="1:9" x14ac:dyDescent="0.25">
      <c r="A4425" t="s">
        <v>141</v>
      </c>
      <c r="B4425" t="s">
        <v>152</v>
      </c>
      <c r="C4425" t="s">
        <v>153</v>
      </c>
      <c r="D4425" t="s">
        <v>483</v>
      </c>
      <c r="E4425" t="s">
        <v>15</v>
      </c>
      <c r="F4425" t="s">
        <v>16</v>
      </c>
      <c r="G4425">
        <v>2010</v>
      </c>
      <c r="H4425">
        <v>0</v>
      </c>
      <c r="I4425">
        <v>0.5</v>
      </c>
    </row>
    <row r="4426" spans="1:9" x14ac:dyDescent="0.25">
      <c r="A4426" t="s">
        <v>141</v>
      </c>
      <c r="B4426" t="s">
        <v>152</v>
      </c>
      <c r="C4426" t="s">
        <v>153</v>
      </c>
      <c r="D4426" t="s">
        <v>483</v>
      </c>
      <c r="E4426" t="s">
        <v>15</v>
      </c>
      <c r="F4426" t="s">
        <v>16</v>
      </c>
      <c r="G4426">
        <v>2011</v>
      </c>
      <c r="H4426">
        <v>0</v>
      </c>
      <c r="I4426">
        <v>1</v>
      </c>
    </row>
    <row r="4427" spans="1:9" x14ac:dyDescent="0.25">
      <c r="A4427" t="s">
        <v>141</v>
      </c>
      <c r="B4427" t="s">
        <v>152</v>
      </c>
      <c r="C4427" t="s">
        <v>153</v>
      </c>
      <c r="D4427" t="s">
        <v>483</v>
      </c>
      <c r="E4427" t="s">
        <v>15</v>
      </c>
      <c r="F4427" t="s">
        <v>16</v>
      </c>
      <c r="G4427">
        <v>2012</v>
      </c>
      <c r="H4427">
        <v>1</v>
      </c>
      <c r="I4427">
        <v>1</v>
      </c>
    </row>
    <row r="4428" spans="1:9" x14ac:dyDescent="0.25">
      <c r="A4428" t="s">
        <v>141</v>
      </c>
      <c r="B4428" t="s">
        <v>152</v>
      </c>
      <c r="C4428" t="s">
        <v>153</v>
      </c>
      <c r="D4428" t="s">
        <v>483</v>
      </c>
      <c r="E4428" t="s">
        <v>15</v>
      </c>
      <c r="F4428" t="s">
        <v>16</v>
      </c>
      <c r="G4428">
        <v>2013</v>
      </c>
      <c r="H4428">
        <v>11</v>
      </c>
      <c r="I4428">
        <v>1</v>
      </c>
    </row>
    <row r="4429" spans="1:9" x14ac:dyDescent="0.25">
      <c r="A4429" t="s">
        <v>141</v>
      </c>
      <c r="B4429" t="s">
        <v>152</v>
      </c>
      <c r="C4429" t="s">
        <v>153</v>
      </c>
      <c r="D4429" t="s">
        <v>483</v>
      </c>
      <c r="E4429" t="s">
        <v>15</v>
      </c>
      <c r="F4429" t="s">
        <v>16</v>
      </c>
      <c r="G4429">
        <v>2014</v>
      </c>
      <c r="H4429">
        <v>11</v>
      </c>
      <c r="I4429">
        <v>7.3689999999999998</v>
      </c>
    </row>
    <row r="4430" spans="1:9" x14ac:dyDescent="0.25">
      <c r="A4430" t="s">
        <v>141</v>
      </c>
      <c r="B4430" t="s">
        <v>152</v>
      </c>
      <c r="C4430" t="s">
        <v>153</v>
      </c>
      <c r="D4430" t="s">
        <v>483</v>
      </c>
      <c r="E4430" t="s">
        <v>15</v>
      </c>
      <c r="F4430" t="s">
        <v>16</v>
      </c>
      <c r="G4430">
        <v>2015</v>
      </c>
      <c r="H4430">
        <v>11</v>
      </c>
      <c r="I4430">
        <v>8.9830000000000005</v>
      </c>
    </row>
    <row r="4431" spans="1:9" x14ac:dyDescent="0.25">
      <c r="A4431" t="s">
        <v>141</v>
      </c>
      <c r="B4431" t="s">
        <v>152</v>
      </c>
      <c r="C4431" t="s">
        <v>153</v>
      </c>
      <c r="D4431" t="s">
        <v>483</v>
      </c>
      <c r="E4431" t="s">
        <v>15</v>
      </c>
      <c r="F4431" t="s">
        <v>16</v>
      </c>
      <c r="G4431">
        <v>2016</v>
      </c>
      <c r="H4431">
        <v>21</v>
      </c>
      <c r="I4431">
        <v>8.9830000000000005</v>
      </c>
    </row>
    <row r="4432" spans="1:9" x14ac:dyDescent="0.25">
      <c r="A4432" t="s">
        <v>141</v>
      </c>
      <c r="B4432" t="s">
        <v>152</v>
      </c>
      <c r="C4432" t="s">
        <v>153</v>
      </c>
      <c r="D4432" t="s">
        <v>483</v>
      </c>
      <c r="E4432" t="s">
        <v>15</v>
      </c>
      <c r="F4432" t="s">
        <v>16</v>
      </c>
      <c r="G4432">
        <v>2017</v>
      </c>
      <c r="H4432">
        <v>21</v>
      </c>
      <c r="I4432">
        <v>8.9830000000000005</v>
      </c>
    </row>
    <row r="4433" spans="1:9" x14ac:dyDescent="0.25">
      <c r="A4433" t="s">
        <v>141</v>
      </c>
      <c r="B4433" t="s">
        <v>152</v>
      </c>
      <c r="C4433" t="s">
        <v>153</v>
      </c>
      <c r="D4433" t="s">
        <v>483</v>
      </c>
      <c r="E4433" t="s">
        <v>15</v>
      </c>
      <c r="F4433" t="s">
        <v>16</v>
      </c>
      <c r="G4433">
        <v>2018</v>
      </c>
      <c r="H4433">
        <v>221</v>
      </c>
    </row>
    <row r="4434" spans="1:9" x14ac:dyDescent="0.25">
      <c r="A4434" t="s">
        <v>141</v>
      </c>
      <c r="B4434" t="s">
        <v>152</v>
      </c>
      <c r="C4434" t="s">
        <v>153</v>
      </c>
      <c r="D4434" t="s">
        <v>483</v>
      </c>
      <c r="E4434" t="s">
        <v>15</v>
      </c>
      <c r="F4434" t="s">
        <v>16</v>
      </c>
      <c r="G4434">
        <v>2019</v>
      </c>
      <c r="H4434">
        <v>421</v>
      </c>
    </row>
    <row r="4435" spans="1:9" x14ac:dyDescent="0.25">
      <c r="A4435" t="s">
        <v>141</v>
      </c>
      <c r="B4435" t="s">
        <v>152</v>
      </c>
      <c r="C4435" t="s">
        <v>153</v>
      </c>
      <c r="D4435" t="s">
        <v>483</v>
      </c>
      <c r="E4435" t="s">
        <v>15</v>
      </c>
      <c r="F4435" t="s">
        <v>17</v>
      </c>
      <c r="G4435">
        <v>2000</v>
      </c>
      <c r="H4435">
        <v>23</v>
      </c>
      <c r="I4435">
        <v>30.704999999999998</v>
      </c>
    </row>
    <row r="4436" spans="1:9" x14ac:dyDescent="0.25">
      <c r="A4436" t="s">
        <v>141</v>
      </c>
      <c r="B4436" t="s">
        <v>152</v>
      </c>
      <c r="C4436" t="s">
        <v>153</v>
      </c>
      <c r="D4436" t="s">
        <v>483</v>
      </c>
      <c r="E4436" t="s">
        <v>15</v>
      </c>
      <c r="F4436" t="s">
        <v>17</v>
      </c>
      <c r="G4436">
        <v>2001</v>
      </c>
      <c r="H4436">
        <v>27.5</v>
      </c>
      <c r="I4436">
        <v>36.712000000000003</v>
      </c>
    </row>
    <row r="4437" spans="1:9" x14ac:dyDescent="0.25">
      <c r="A4437" t="s">
        <v>141</v>
      </c>
      <c r="B4437" t="s">
        <v>152</v>
      </c>
      <c r="C4437" t="s">
        <v>153</v>
      </c>
      <c r="D4437" t="s">
        <v>483</v>
      </c>
      <c r="E4437" t="s">
        <v>15</v>
      </c>
      <c r="F4437" t="s">
        <v>17</v>
      </c>
      <c r="G4437">
        <v>2002</v>
      </c>
      <c r="H4437">
        <v>46</v>
      </c>
      <c r="I4437">
        <v>61.41</v>
      </c>
    </row>
    <row r="4438" spans="1:9" x14ac:dyDescent="0.25">
      <c r="A4438" t="s">
        <v>141</v>
      </c>
      <c r="B4438" t="s">
        <v>152</v>
      </c>
      <c r="C4438" t="s">
        <v>153</v>
      </c>
      <c r="D4438" t="s">
        <v>483</v>
      </c>
      <c r="E4438" t="s">
        <v>15</v>
      </c>
      <c r="F4438" t="s">
        <v>17</v>
      </c>
      <c r="G4438">
        <v>2003</v>
      </c>
      <c r="H4438">
        <v>56</v>
      </c>
      <c r="I4438">
        <v>74.760000000000005</v>
      </c>
    </row>
    <row r="4439" spans="1:9" x14ac:dyDescent="0.25">
      <c r="A4439" t="s">
        <v>141</v>
      </c>
      <c r="B4439" t="s">
        <v>152</v>
      </c>
      <c r="C4439" t="s">
        <v>153</v>
      </c>
      <c r="D4439" t="s">
        <v>483</v>
      </c>
      <c r="E4439" t="s">
        <v>15</v>
      </c>
      <c r="F4439" t="s">
        <v>17</v>
      </c>
      <c r="G4439">
        <v>2004</v>
      </c>
      <c r="H4439">
        <v>64.8</v>
      </c>
      <c r="I4439">
        <v>86.507999999999996</v>
      </c>
    </row>
    <row r="4440" spans="1:9" x14ac:dyDescent="0.25">
      <c r="A4440" t="s">
        <v>141</v>
      </c>
      <c r="B4440" t="s">
        <v>152</v>
      </c>
      <c r="C4440" t="s">
        <v>153</v>
      </c>
      <c r="D4440" t="s">
        <v>483</v>
      </c>
      <c r="E4440" t="s">
        <v>15</v>
      </c>
      <c r="F4440" t="s">
        <v>17</v>
      </c>
      <c r="G4440">
        <v>2005</v>
      </c>
      <c r="H4440">
        <v>71.2</v>
      </c>
      <c r="I4440">
        <v>95.052000000000007</v>
      </c>
    </row>
    <row r="4441" spans="1:9" x14ac:dyDescent="0.25">
      <c r="A4441" t="s">
        <v>141</v>
      </c>
      <c r="B4441" t="s">
        <v>152</v>
      </c>
      <c r="C4441" t="s">
        <v>153</v>
      </c>
      <c r="D4441" t="s">
        <v>483</v>
      </c>
      <c r="E4441" t="s">
        <v>15</v>
      </c>
      <c r="F4441" t="s">
        <v>17</v>
      </c>
      <c r="G4441">
        <v>2006</v>
      </c>
      <c r="H4441">
        <v>80.2</v>
      </c>
      <c r="I4441">
        <v>107.06699999999999</v>
      </c>
    </row>
    <row r="4442" spans="1:9" x14ac:dyDescent="0.25">
      <c r="A4442" t="s">
        <v>141</v>
      </c>
      <c r="B4442" t="s">
        <v>152</v>
      </c>
      <c r="C4442" t="s">
        <v>153</v>
      </c>
      <c r="D4442" t="s">
        <v>483</v>
      </c>
      <c r="E4442" t="s">
        <v>15</v>
      </c>
      <c r="F4442" t="s">
        <v>17</v>
      </c>
      <c r="G4442">
        <v>2007</v>
      </c>
      <c r="H4442">
        <v>98</v>
      </c>
      <c r="I4442">
        <v>130.83000000000001</v>
      </c>
    </row>
    <row r="4443" spans="1:9" x14ac:dyDescent="0.25">
      <c r="A4443" t="s">
        <v>141</v>
      </c>
      <c r="B4443" t="s">
        <v>152</v>
      </c>
      <c r="C4443" t="s">
        <v>153</v>
      </c>
      <c r="D4443" t="s">
        <v>483</v>
      </c>
      <c r="E4443" t="s">
        <v>15</v>
      </c>
      <c r="F4443" t="s">
        <v>17</v>
      </c>
      <c r="G4443">
        <v>2008</v>
      </c>
      <c r="H4443">
        <v>113</v>
      </c>
      <c r="I4443">
        <v>150.85499999999999</v>
      </c>
    </row>
    <row r="4444" spans="1:9" x14ac:dyDescent="0.25">
      <c r="A4444" t="s">
        <v>141</v>
      </c>
      <c r="B4444" t="s">
        <v>152</v>
      </c>
      <c r="C4444" t="s">
        <v>153</v>
      </c>
      <c r="D4444" t="s">
        <v>483</v>
      </c>
      <c r="E4444" t="s">
        <v>15</v>
      </c>
      <c r="F4444" t="s">
        <v>17</v>
      </c>
      <c r="G4444">
        <v>2009</v>
      </c>
      <c r="H4444">
        <v>130.80000000000001</v>
      </c>
      <c r="I4444">
        <v>174.61799999999999</v>
      </c>
    </row>
    <row r="4445" spans="1:9" x14ac:dyDescent="0.25">
      <c r="A4445" t="s">
        <v>141</v>
      </c>
      <c r="B4445" t="s">
        <v>152</v>
      </c>
      <c r="C4445" t="s">
        <v>153</v>
      </c>
      <c r="D4445" t="s">
        <v>483</v>
      </c>
      <c r="E4445" t="s">
        <v>15</v>
      </c>
      <c r="F4445" t="s">
        <v>17</v>
      </c>
      <c r="G4445">
        <v>2010</v>
      </c>
      <c r="H4445">
        <v>157.80000000000001</v>
      </c>
      <c r="I4445">
        <v>210.66300000000001</v>
      </c>
    </row>
    <row r="4446" spans="1:9" x14ac:dyDescent="0.25">
      <c r="A4446" t="s">
        <v>141</v>
      </c>
      <c r="B4446" t="s">
        <v>152</v>
      </c>
      <c r="C4446" t="s">
        <v>153</v>
      </c>
      <c r="D4446" t="s">
        <v>483</v>
      </c>
      <c r="E4446" t="s">
        <v>15</v>
      </c>
      <c r="F4446" t="s">
        <v>17</v>
      </c>
      <c r="G4446">
        <v>2011</v>
      </c>
      <c r="H4446">
        <v>177.8</v>
      </c>
      <c r="I4446">
        <v>237.363</v>
      </c>
    </row>
    <row r="4447" spans="1:9" x14ac:dyDescent="0.25">
      <c r="A4447" t="s">
        <v>141</v>
      </c>
      <c r="B4447" t="s">
        <v>152</v>
      </c>
      <c r="C4447" t="s">
        <v>153</v>
      </c>
      <c r="D4447" t="s">
        <v>483</v>
      </c>
      <c r="E4447" t="s">
        <v>15</v>
      </c>
      <c r="F4447" t="s">
        <v>17</v>
      </c>
      <c r="G4447">
        <v>2012</v>
      </c>
      <c r="H4447">
        <v>217.8</v>
      </c>
      <c r="I4447">
        <v>290.76299999999998</v>
      </c>
    </row>
    <row r="4448" spans="1:9" x14ac:dyDescent="0.25">
      <c r="A4448" t="s">
        <v>141</v>
      </c>
      <c r="B4448" t="s">
        <v>152</v>
      </c>
      <c r="C4448" t="s">
        <v>153</v>
      </c>
      <c r="D4448" t="s">
        <v>483</v>
      </c>
      <c r="E4448" t="s">
        <v>15</v>
      </c>
      <c r="F4448" t="s">
        <v>17</v>
      </c>
      <c r="G4448">
        <v>2013</v>
      </c>
      <c r="H4448">
        <v>297.8</v>
      </c>
      <c r="I4448">
        <v>397.56299999999999</v>
      </c>
    </row>
    <row r="4449" spans="1:9" x14ac:dyDescent="0.25">
      <c r="A4449" t="s">
        <v>141</v>
      </c>
      <c r="B4449" t="s">
        <v>152</v>
      </c>
      <c r="C4449" t="s">
        <v>153</v>
      </c>
      <c r="D4449" t="s">
        <v>483</v>
      </c>
      <c r="E4449" t="s">
        <v>15</v>
      </c>
      <c r="F4449" t="s">
        <v>17</v>
      </c>
      <c r="G4449">
        <v>2014</v>
      </c>
      <c r="H4449">
        <v>337.8</v>
      </c>
      <c r="I4449">
        <v>450.96300000000002</v>
      </c>
    </row>
    <row r="4450" spans="1:9" x14ac:dyDescent="0.25">
      <c r="A4450" t="s">
        <v>141</v>
      </c>
      <c r="B4450" t="s">
        <v>152</v>
      </c>
      <c r="C4450" t="s">
        <v>153</v>
      </c>
      <c r="D4450" t="s">
        <v>483</v>
      </c>
      <c r="E4450" t="s">
        <v>15</v>
      </c>
      <c r="F4450" t="s">
        <v>17</v>
      </c>
      <c r="G4450">
        <v>2015</v>
      </c>
      <c r="H4450">
        <v>357.8</v>
      </c>
      <c r="I4450">
        <v>477.66300000000001</v>
      </c>
    </row>
    <row r="4451" spans="1:9" x14ac:dyDescent="0.25">
      <c r="A4451" t="s">
        <v>141</v>
      </c>
      <c r="B4451" t="s">
        <v>152</v>
      </c>
      <c r="C4451" t="s">
        <v>153</v>
      </c>
      <c r="D4451" t="s">
        <v>483</v>
      </c>
      <c r="E4451" t="s">
        <v>15</v>
      </c>
      <c r="F4451" t="s">
        <v>17</v>
      </c>
      <c r="G4451">
        <v>2016</v>
      </c>
      <c r="H4451">
        <v>367.8</v>
      </c>
      <c r="I4451">
        <v>491.01299999999998</v>
      </c>
    </row>
    <row r="4452" spans="1:9" x14ac:dyDescent="0.25">
      <c r="A4452" t="s">
        <v>141</v>
      </c>
      <c r="B4452" t="s">
        <v>152</v>
      </c>
      <c r="C4452" t="s">
        <v>153</v>
      </c>
      <c r="D4452" t="s">
        <v>483</v>
      </c>
      <c r="E4452" t="s">
        <v>15</v>
      </c>
      <c r="F4452" t="s">
        <v>17</v>
      </c>
      <c r="G4452">
        <v>2017</v>
      </c>
      <c r="H4452">
        <v>376.8</v>
      </c>
      <c r="I4452">
        <v>503.02800000000002</v>
      </c>
    </row>
    <row r="4453" spans="1:9" x14ac:dyDescent="0.25">
      <c r="A4453" t="s">
        <v>141</v>
      </c>
      <c r="B4453" t="s">
        <v>152</v>
      </c>
      <c r="C4453" t="s">
        <v>153</v>
      </c>
      <c r="D4453" t="s">
        <v>483</v>
      </c>
      <c r="E4453" t="s">
        <v>15</v>
      </c>
      <c r="F4453" t="s">
        <v>17</v>
      </c>
      <c r="G4453">
        <v>2018</v>
      </c>
      <c r="H4453">
        <v>385.8</v>
      </c>
    </row>
    <row r="4454" spans="1:9" x14ac:dyDescent="0.25">
      <c r="A4454" t="s">
        <v>141</v>
      </c>
      <c r="B4454" t="s">
        <v>152</v>
      </c>
      <c r="C4454" t="s">
        <v>153</v>
      </c>
      <c r="D4454" t="s">
        <v>483</v>
      </c>
      <c r="E4454" t="s">
        <v>15</v>
      </c>
      <c r="F4454" t="s">
        <v>17</v>
      </c>
      <c r="G4454">
        <v>2019</v>
      </c>
      <c r="H4454">
        <v>394.8</v>
      </c>
    </row>
    <row r="4455" spans="1:9" x14ac:dyDescent="0.25">
      <c r="A4455" t="s">
        <v>141</v>
      </c>
      <c r="B4455" t="s">
        <v>152</v>
      </c>
      <c r="C4455" t="s">
        <v>153</v>
      </c>
      <c r="D4455" t="s">
        <v>483</v>
      </c>
      <c r="E4455" t="s">
        <v>15</v>
      </c>
      <c r="F4455" t="s">
        <v>26</v>
      </c>
      <c r="G4455">
        <v>2000</v>
      </c>
      <c r="H4455">
        <v>10.515000000000001</v>
      </c>
      <c r="I4455">
        <v>6.4</v>
      </c>
    </row>
    <row r="4456" spans="1:9" x14ac:dyDescent="0.25">
      <c r="A4456" t="s">
        <v>141</v>
      </c>
      <c r="B4456" t="s">
        <v>152</v>
      </c>
      <c r="C4456" t="s">
        <v>153</v>
      </c>
      <c r="D4456" t="s">
        <v>483</v>
      </c>
      <c r="E4456" t="s">
        <v>15</v>
      </c>
      <c r="F4456" t="s">
        <v>26</v>
      </c>
      <c r="G4456">
        <v>2001</v>
      </c>
      <c r="H4456">
        <v>10.52</v>
      </c>
      <c r="I4456">
        <v>6.4</v>
      </c>
    </row>
    <row r="4457" spans="1:9" x14ac:dyDescent="0.25">
      <c r="A4457" t="s">
        <v>141</v>
      </c>
      <c r="B4457" t="s">
        <v>152</v>
      </c>
      <c r="C4457" t="s">
        <v>153</v>
      </c>
      <c r="D4457" t="s">
        <v>483</v>
      </c>
      <c r="E4457" t="s">
        <v>15</v>
      </c>
      <c r="F4457" t="s">
        <v>26</v>
      </c>
      <c r="G4457">
        <v>2002</v>
      </c>
      <c r="H4457">
        <v>10.53</v>
      </c>
      <c r="I4457">
        <v>6.4</v>
      </c>
    </row>
    <row r="4458" spans="1:9" x14ac:dyDescent="0.25">
      <c r="A4458" t="s">
        <v>141</v>
      </c>
      <c r="B4458" t="s">
        <v>152</v>
      </c>
      <c r="C4458" t="s">
        <v>153</v>
      </c>
      <c r="D4458" t="s">
        <v>483</v>
      </c>
      <c r="E4458" t="s">
        <v>15</v>
      </c>
      <c r="F4458" t="s">
        <v>26</v>
      </c>
      <c r="G4458">
        <v>2003</v>
      </c>
      <c r="H4458">
        <v>10.6</v>
      </c>
      <c r="I4458">
        <v>6.4</v>
      </c>
    </row>
    <row r="4459" spans="1:9" x14ac:dyDescent="0.25">
      <c r="A4459" t="s">
        <v>141</v>
      </c>
      <c r="B4459" t="s">
        <v>152</v>
      </c>
      <c r="C4459" t="s">
        <v>153</v>
      </c>
      <c r="D4459" t="s">
        <v>483</v>
      </c>
      <c r="E4459" t="s">
        <v>15</v>
      </c>
      <c r="F4459" t="s">
        <v>26</v>
      </c>
      <c r="G4459">
        <v>2004</v>
      </c>
      <c r="H4459">
        <v>11.8</v>
      </c>
      <c r="I4459">
        <v>7.1</v>
      </c>
    </row>
    <row r="4460" spans="1:9" x14ac:dyDescent="0.25">
      <c r="A4460" t="s">
        <v>141</v>
      </c>
      <c r="B4460" t="s">
        <v>152</v>
      </c>
      <c r="C4460" t="s">
        <v>153</v>
      </c>
      <c r="D4460" t="s">
        <v>483</v>
      </c>
      <c r="E4460" t="s">
        <v>15</v>
      </c>
      <c r="F4460" t="s">
        <v>26</v>
      </c>
      <c r="G4460">
        <v>2005</v>
      </c>
      <c r="H4460">
        <v>70</v>
      </c>
      <c r="I4460">
        <v>42</v>
      </c>
    </row>
    <row r="4461" spans="1:9" x14ac:dyDescent="0.25">
      <c r="A4461" t="s">
        <v>141</v>
      </c>
      <c r="B4461" t="s">
        <v>152</v>
      </c>
      <c r="C4461" t="s">
        <v>153</v>
      </c>
      <c r="D4461" t="s">
        <v>483</v>
      </c>
      <c r="E4461" t="s">
        <v>15</v>
      </c>
      <c r="F4461" t="s">
        <v>26</v>
      </c>
      <c r="G4461">
        <v>2006</v>
      </c>
      <c r="H4461">
        <v>80</v>
      </c>
      <c r="I4461">
        <v>48</v>
      </c>
    </row>
    <row r="4462" spans="1:9" x14ac:dyDescent="0.25">
      <c r="A4462" t="s">
        <v>141</v>
      </c>
      <c r="B4462" t="s">
        <v>152</v>
      </c>
      <c r="C4462" t="s">
        <v>153</v>
      </c>
      <c r="D4462" t="s">
        <v>483</v>
      </c>
      <c r="E4462" t="s">
        <v>15</v>
      </c>
      <c r="F4462" t="s">
        <v>26</v>
      </c>
      <c r="G4462">
        <v>2007</v>
      </c>
      <c r="H4462">
        <v>101</v>
      </c>
      <c r="I4462">
        <v>60.6</v>
      </c>
    </row>
    <row r="4463" spans="1:9" x14ac:dyDescent="0.25">
      <c r="A4463" t="s">
        <v>141</v>
      </c>
      <c r="B4463" t="s">
        <v>152</v>
      </c>
      <c r="C4463" t="s">
        <v>153</v>
      </c>
      <c r="D4463" t="s">
        <v>483</v>
      </c>
      <c r="E4463" t="s">
        <v>15</v>
      </c>
      <c r="F4463" t="s">
        <v>26</v>
      </c>
      <c r="G4463">
        <v>2008</v>
      </c>
      <c r="H4463">
        <v>140</v>
      </c>
      <c r="I4463">
        <v>84</v>
      </c>
    </row>
    <row r="4464" spans="1:9" x14ac:dyDescent="0.25">
      <c r="A4464" t="s">
        <v>141</v>
      </c>
      <c r="B4464" t="s">
        <v>152</v>
      </c>
      <c r="C4464" t="s">
        <v>153</v>
      </c>
      <c r="D4464" t="s">
        <v>483</v>
      </c>
      <c r="E4464" t="s">
        <v>15</v>
      </c>
      <c r="F4464" t="s">
        <v>26</v>
      </c>
      <c r="G4464">
        <v>2009</v>
      </c>
      <c r="H4464">
        <v>284</v>
      </c>
      <c r="I4464">
        <v>170.4</v>
      </c>
    </row>
    <row r="4465" spans="1:9" x14ac:dyDescent="0.25">
      <c r="A4465" t="s">
        <v>141</v>
      </c>
      <c r="B4465" t="s">
        <v>152</v>
      </c>
      <c r="C4465" t="s">
        <v>153</v>
      </c>
      <c r="D4465" t="s">
        <v>483</v>
      </c>
      <c r="E4465" t="s">
        <v>15</v>
      </c>
      <c r="F4465" t="s">
        <v>26</v>
      </c>
      <c r="G4465">
        <v>2010</v>
      </c>
      <c r="H4465">
        <v>864</v>
      </c>
      <c r="I4465">
        <v>518.4</v>
      </c>
    </row>
    <row r="4466" spans="1:9" x14ac:dyDescent="0.25">
      <c r="A4466" t="s">
        <v>141</v>
      </c>
      <c r="B4466" t="s">
        <v>152</v>
      </c>
      <c r="C4466" t="s">
        <v>153</v>
      </c>
      <c r="D4466" t="s">
        <v>483</v>
      </c>
      <c r="E4466" t="s">
        <v>15</v>
      </c>
      <c r="F4466" t="s">
        <v>26</v>
      </c>
      <c r="G4466">
        <v>2011</v>
      </c>
      <c r="H4466">
        <v>2930</v>
      </c>
      <c r="I4466">
        <v>1760.4</v>
      </c>
    </row>
    <row r="4467" spans="1:9" x14ac:dyDescent="0.25">
      <c r="A4467" t="s">
        <v>141</v>
      </c>
      <c r="B4467" t="s">
        <v>152</v>
      </c>
      <c r="C4467" t="s">
        <v>153</v>
      </c>
      <c r="D4467" t="s">
        <v>483</v>
      </c>
      <c r="E4467" t="s">
        <v>15</v>
      </c>
      <c r="F4467" t="s">
        <v>26</v>
      </c>
      <c r="G4467">
        <v>2012</v>
      </c>
      <c r="H4467">
        <v>6500</v>
      </c>
      <c r="I4467">
        <v>4100</v>
      </c>
    </row>
    <row r="4468" spans="1:9" x14ac:dyDescent="0.25">
      <c r="A4468" t="s">
        <v>141</v>
      </c>
      <c r="B4468" t="s">
        <v>152</v>
      </c>
      <c r="C4468" t="s">
        <v>153</v>
      </c>
      <c r="D4468" t="s">
        <v>483</v>
      </c>
      <c r="E4468" t="s">
        <v>15</v>
      </c>
      <c r="F4468" t="s">
        <v>26</v>
      </c>
      <c r="G4468">
        <v>2013</v>
      </c>
      <c r="H4468">
        <v>17450</v>
      </c>
      <c r="I4468">
        <v>8400</v>
      </c>
    </row>
    <row r="4469" spans="1:9" x14ac:dyDescent="0.25">
      <c r="A4469" t="s">
        <v>141</v>
      </c>
      <c r="B4469" t="s">
        <v>152</v>
      </c>
      <c r="C4469" t="s">
        <v>153</v>
      </c>
      <c r="D4469" t="s">
        <v>483</v>
      </c>
      <c r="E4469" t="s">
        <v>15</v>
      </c>
      <c r="F4469" t="s">
        <v>26</v>
      </c>
      <c r="G4469">
        <v>2014</v>
      </c>
      <c r="H4469">
        <v>28050</v>
      </c>
      <c r="I4469">
        <v>23300</v>
      </c>
    </row>
    <row r="4470" spans="1:9" x14ac:dyDescent="0.25">
      <c r="A4470" t="s">
        <v>141</v>
      </c>
      <c r="B4470" t="s">
        <v>152</v>
      </c>
      <c r="C4470" t="s">
        <v>153</v>
      </c>
      <c r="D4470" t="s">
        <v>483</v>
      </c>
      <c r="E4470" t="s">
        <v>15</v>
      </c>
      <c r="F4470" t="s">
        <v>26</v>
      </c>
      <c r="G4470">
        <v>2015</v>
      </c>
      <c r="H4470">
        <v>43180</v>
      </c>
      <c r="I4470">
        <v>39500</v>
      </c>
    </row>
    <row r="4471" spans="1:9" x14ac:dyDescent="0.25">
      <c r="A4471" t="s">
        <v>141</v>
      </c>
      <c r="B4471" t="s">
        <v>152</v>
      </c>
      <c r="C4471" t="s">
        <v>153</v>
      </c>
      <c r="D4471" t="s">
        <v>483</v>
      </c>
      <c r="E4471" t="s">
        <v>15</v>
      </c>
      <c r="F4471" t="s">
        <v>26</v>
      </c>
      <c r="G4471">
        <v>2016</v>
      </c>
      <c r="H4471">
        <v>77420</v>
      </c>
      <c r="I4471">
        <v>67374.145000000004</v>
      </c>
    </row>
    <row r="4472" spans="1:9" x14ac:dyDescent="0.25">
      <c r="A4472" t="s">
        <v>141</v>
      </c>
      <c r="B4472" t="s">
        <v>152</v>
      </c>
      <c r="C4472" t="s">
        <v>153</v>
      </c>
      <c r="D4472" t="s">
        <v>483</v>
      </c>
      <c r="E4472" t="s">
        <v>15</v>
      </c>
      <c r="F4472" t="s">
        <v>26</v>
      </c>
      <c r="G4472">
        <v>2017</v>
      </c>
      <c r="H4472">
        <v>130424.49</v>
      </c>
      <c r="I4472">
        <v>117754.59</v>
      </c>
    </row>
    <row r="4473" spans="1:9" x14ac:dyDescent="0.25">
      <c r="A4473" t="s">
        <v>141</v>
      </c>
      <c r="B4473" t="s">
        <v>152</v>
      </c>
      <c r="C4473" t="s">
        <v>153</v>
      </c>
      <c r="D4473" t="s">
        <v>483</v>
      </c>
      <c r="E4473" t="s">
        <v>15</v>
      </c>
      <c r="F4473" t="s">
        <v>26</v>
      </c>
      <c r="G4473">
        <v>2018</v>
      </c>
      <c r="H4473">
        <v>174630.06400000001</v>
      </c>
    </row>
    <row r="4474" spans="1:9" x14ac:dyDescent="0.25">
      <c r="A4474" t="s">
        <v>141</v>
      </c>
      <c r="B4474" t="s">
        <v>152</v>
      </c>
      <c r="C4474" t="s">
        <v>153</v>
      </c>
      <c r="D4474" t="s">
        <v>483</v>
      </c>
      <c r="E4474" t="s">
        <v>15</v>
      </c>
      <c r="F4474" t="s">
        <v>26</v>
      </c>
      <c r="G4474">
        <v>2019</v>
      </c>
      <c r="H4474">
        <v>204677.36499999999</v>
      </c>
    </row>
    <row r="4475" spans="1:9" x14ac:dyDescent="0.25">
      <c r="A4475" t="s">
        <v>141</v>
      </c>
      <c r="B4475" t="s">
        <v>152</v>
      </c>
      <c r="C4475" t="s">
        <v>153</v>
      </c>
      <c r="D4475" t="s">
        <v>483</v>
      </c>
      <c r="E4475" t="s">
        <v>18</v>
      </c>
      <c r="F4475" t="s">
        <v>154</v>
      </c>
      <c r="G4475">
        <v>2007</v>
      </c>
      <c r="H4475">
        <v>1.5</v>
      </c>
      <c r="I4475">
        <v>2.036</v>
      </c>
    </row>
    <row r="4476" spans="1:9" x14ac:dyDescent="0.25">
      <c r="A4476" t="s">
        <v>141</v>
      </c>
      <c r="B4476" t="s">
        <v>152</v>
      </c>
      <c r="C4476" t="s">
        <v>153</v>
      </c>
      <c r="D4476" t="s">
        <v>483</v>
      </c>
      <c r="E4476" t="s">
        <v>18</v>
      </c>
      <c r="F4476" t="s">
        <v>154</v>
      </c>
      <c r="G4476">
        <v>2008</v>
      </c>
      <c r="H4476">
        <v>1.5</v>
      </c>
      <c r="I4476">
        <v>2.0390000000000001</v>
      </c>
    </row>
    <row r="4477" spans="1:9" x14ac:dyDescent="0.25">
      <c r="A4477" t="s">
        <v>141</v>
      </c>
      <c r="B4477" t="s">
        <v>152</v>
      </c>
      <c r="C4477" t="s">
        <v>153</v>
      </c>
      <c r="D4477" t="s">
        <v>483</v>
      </c>
      <c r="E4477" t="s">
        <v>18</v>
      </c>
      <c r="F4477" t="s">
        <v>154</v>
      </c>
      <c r="G4477">
        <v>2009</v>
      </c>
      <c r="H4477">
        <v>1.5</v>
      </c>
      <c r="I4477">
        <v>2.1219999999999999</v>
      </c>
    </row>
    <row r="4478" spans="1:9" x14ac:dyDescent="0.25">
      <c r="A4478" t="s">
        <v>141</v>
      </c>
      <c r="B4478" t="s">
        <v>152</v>
      </c>
      <c r="C4478" t="s">
        <v>153</v>
      </c>
      <c r="D4478" t="s">
        <v>483</v>
      </c>
      <c r="E4478" t="s">
        <v>18</v>
      </c>
      <c r="F4478" t="s">
        <v>154</v>
      </c>
      <c r="G4478">
        <v>2010</v>
      </c>
      <c r="H4478">
        <v>100</v>
      </c>
      <c r="I4478">
        <v>165.678</v>
      </c>
    </row>
    <row r="4479" spans="1:9" x14ac:dyDescent="0.25">
      <c r="A4479" t="s">
        <v>141</v>
      </c>
      <c r="B4479" t="s">
        <v>152</v>
      </c>
      <c r="C4479" t="s">
        <v>153</v>
      </c>
      <c r="D4479" t="s">
        <v>483</v>
      </c>
      <c r="E4479" t="s">
        <v>18</v>
      </c>
      <c r="F4479" t="s">
        <v>154</v>
      </c>
      <c r="G4479">
        <v>2011</v>
      </c>
      <c r="H4479">
        <v>210</v>
      </c>
      <c r="I4479">
        <v>324.78899999999999</v>
      </c>
    </row>
    <row r="4480" spans="1:9" x14ac:dyDescent="0.25">
      <c r="A4480" t="s">
        <v>141</v>
      </c>
      <c r="B4480" t="s">
        <v>152</v>
      </c>
      <c r="C4480" t="s">
        <v>153</v>
      </c>
      <c r="D4480" t="s">
        <v>483</v>
      </c>
      <c r="E4480" t="s">
        <v>18</v>
      </c>
      <c r="F4480" t="s">
        <v>154</v>
      </c>
      <c r="G4480">
        <v>2012</v>
      </c>
      <c r="H4480">
        <v>291</v>
      </c>
      <c r="I4480">
        <v>487.02699999999999</v>
      </c>
    </row>
    <row r="4481" spans="1:9" x14ac:dyDescent="0.25">
      <c r="A4481" t="s">
        <v>141</v>
      </c>
      <c r="B4481" t="s">
        <v>152</v>
      </c>
      <c r="C4481" t="s">
        <v>153</v>
      </c>
      <c r="D4481" t="s">
        <v>483</v>
      </c>
      <c r="E4481" t="s">
        <v>18</v>
      </c>
      <c r="F4481" t="s">
        <v>154</v>
      </c>
      <c r="G4481">
        <v>2013</v>
      </c>
      <c r="H4481">
        <v>417</v>
      </c>
      <c r="I4481">
        <v>753.67399999999998</v>
      </c>
    </row>
    <row r="4482" spans="1:9" x14ac:dyDescent="0.25">
      <c r="A4482" t="s">
        <v>141</v>
      </c>
      <c r="B4482" t="s">
        <v>152</v>
      </c>
      <c r="C4482" t="s">
        <v>153</v>
      </c>
      <c r="D4482" t="s">
        <v>483</v>
      </c>
      <c r="E4482" t="s">
        <v>18</v>
      </c>
      <c r="F4482" t="s">
        <v>154</v>
      </c>
      <c r="G4482">
        <v>2014</v>
      </c>
      <c r="H4482">
        <v>440</v>
      </c>
      <c r="I4482">
        <v>728.54899999999998</v>
      </c>
    </row>
    <row r="4483" spans="1:9" x14ac:dyDescent="0.25">
      <c r="A4483" t="s">
        <v>141</v>
      </c>
      <c r="B4483" t="s">
        <v>152</v>
      </c>
      <c r="C4483" t="s">
        <v>153</v>
      </c>
      <c r="D4483" t="s">
        <v>483</v>
      </c>
      <c r="E4483" t="s">
        <v>18</v>
      </c>
      <c r="F4483" t="s">
        <v>154</v>
      </c>
      <c r="G4483">
        <v>2015</v>
      </c>
      <c r="H4483">
        <v>559</v>
      </c>
      <c r="I4483">
        <v>793.50199999999995</v>
      </c>
    </row>
    <row r="4484" spans="1:9" x14ac:dyDescent="0.25">
      <c r="A4484" t="s">
        <v>141</v>
      </c>
      <c r="B4484" t="s">
        <v>152</v>
      </c>
      <c r="C4484" t="s">
        <v>153</v>
      </c>
      <c r="D4484" t="s">
        <v>483</v>
      </c>
      <c r="E4484" t="s">
        <v>18</v>
      </c>
      <c r="F4484" t="s">
        <v>154</v>
      </c>
      <c r="G4484">
        <v>2016</v>
      </c>
      <c r="H4484">
        <v>1480</v>
      </c>
      <c r="I4484">
        <v>2416.83</v>
      </c>
    </row>
    <row r="4485" spans="1:9" x14ac:dyDescent="0.25">
      <c r="A4485" t="s">
        <v>141</v>
      </c>
      <c r="B4485" t="s">
        <v>152</v>
      </c>
      <c r="C4485" t="s">
        <v>153</v>
      </c>
      <c r="D4485" t="s">
        <v>483</v>
      </c>
      <c r="E4485" t="s">
        <v>18</v>
      </c>
      <c r="F4485" t="s">
        <v>154</v>
      </c>
      <c r="G4485">
        <v>2017</v>
      </c>
      <c r="H4485">
        <v>2788</v>
      </c>
      <c r="I4485">
        <v>5177.4120000000003</v>
      </c>
    </row>
    <row r="4486" spans="1:9" x14ac:dyDescent="0.25">
      <c r="A4486" t="s">
        <v>141</v>
      </c>
      <c r="B4486" t="s">
        <v>152</v>
      </c>
      <c r="C4486" t="s">
        <v>153</v>
      </c>
      <c r="D4486" t="s">
        <v>483</v>
      </c>
      <c r="E4486" t="s">
        <v>18</v>
      </c>
      <c r="F4486" t="s">
        <v>154</v>
      </c>
      <c r="G4486">
        <v>2018</v>
      </c>
      <c r="H4486">
        <v>4588</v>
      </c>
    </row>
    <row r="4487" spans="1:9" x14ac:dyDescent="0.25">
      <c r="A4487" t="s">
        <v>141</v>
      </c>
      <c r="B4487" t="s">
        <v>152</v>
      </c>
      <c r="C4487" t="s">
        <v>153</v>
      </c>
      <c r="D4487" t="s">
        <v>483</v>
      </c>
      <c r="E4487" t="s">
        <v>18</v>
      </c>
      <c r="F4487" t="s">
        <v>154</v>
      </c>
      <c r="G4487">
        <v>2019</v>
      </c>
      <c r="H4487">
        <v>5930</v>
      </c>
    </row>
    <row r="4488" spans="1:9" x14ac:dyDescent="0.25">
      <c r="A4488" t="s">
        <v>141</v>
      </c>
      <c r="B4488" t="s">
        <v>152</v>
      </c>
      <c r="C4488" t="s">
        <v>153</v>
      </c>
      <c r="D4488" t="s">
        <v>483</v>
      </c>
      <c r="E4488" t="s">
        <v>18</v>
      </c>
      <c r="F4488" t="s">
        <v>19</v>
      </c>
      <c r="G4488">
        <v>2000</v>
      </c>
      <c r="H4488">
        <v>341</v>
      </c>
      <c r="I4488">
        <v>615</v>
      </c>
    </row>
    <row r="4489" spans="1:9" x14ac:dyDescent="0.25">
      <c r="A4489" t="s">
        <v>141</v>
      </c>
      <c r="B4489" t="s">
        <v>152</v>
      </c>
      <c r="C4489" t="s">
        <v>153</v>
      </c>
      <c r="D4489" t="s">
        <v>483</v>
      </c>
      <c r="E4489" t="s">
        <v>18</v>
      </c>
      <c r="F4489" t="s">
        <v>19</v>
      </c>
      <c r="G4489">
        <v>2001</v>
      </c>
      <c r="H4489">
        <v>383</v>
      </c>
      <c r="I4489">
        <v>749</v>
      </c>
    </row>
    <row r="4490" spans="1:9" x14ac:dyDescent="0.25">
      <c r="A4490" t="s">
        <v>141</v>
      </c>
      <c r="B4490" t="s">
        <v>152</v>
      </c>
      <c r="C4490" t="s">
        <v>153</v>
      </c>
      <c r="D4490" t="s">
        <v>483</v>
      </c>
      <c r="E4490" t="s">
        <v>18</v>
      </c>
      <c r="F4490" t="s">
        <v>19</v>
      </c>
      <c r="G4490">
        <v>2002</v>
      </c>
      <c r="H4490">
        <v>449</v>
      </c>
      <c r="I4490">
        <v>873</v>
      </c>
    </row>
    <row r="4491" spans="1:9" x14ac:dyDescent="0.25">
      <c r="A4491" t="s">
        <v>141</v>
      </c>
      <c r="B4491" t="s">
        <v>152</v>
      </c>
      <c r="C4491" t="s">
        <v>153</v>
      </c>
      <c r="D4491" t="s">
        <v>483</v>
      </c>
      <c r="E4491" t="s">
        <v>18</v>
      </c>
      <c r="F4491" t="s">
        <v>19</v>
      </c>
      <c r="G4491">
        <v>2003</v>
      </c>
      <c r="H4491">
        <v>547</v>
      </c>
      <c r="I4491">
        <v>1039</v>
      </c>
    </row>
    <row r="4492" spans="1:9" x14ac:dyDescent="0.25">
      <c r="A4492" t="s">
        <v>141</v>
      </c>
      <c r="B4492" t="s">
        <v>152</v>
      </c>
      <c r="C4492" t="s">
        <v>153</v>
      </c>
      <c r="D4492" t="s">
        <v>483</v>
      </c>
      <c r="E4492" t="s">
        <v>18</v>
      </c>
      <c r="F4492" t="s">
        <v>19</v>
      </c>
      <c r="G4492">
        <v>2004</v>
      </c>
      <c r="H4492">
        <v>763</v>
      </c>
      <c r="I4492">
        <v>1332</v>
      </c>
    </row>
    <row r="4493" spans="1:9" x14ac:dyDescent="0.25">
      <c r="A4493" t="s">
        <v>141</v>
      </c>
      <c r="B4493" t="s">
        <v>152</v>
      </c>
      <c r="C4493" t="s">
        <v>153</v>
      </c>
      <c r="D4493" t="s">
        <v>483</v>
      </c>
      <c r="E4493" t="s">
        <v>18</v>
      </c>
      <c r="F4493" t="s">
        <v>19</v>
      </c>
      <c r="G4493">
        <v>2005</v>
      </c>
      <c r="H4493">
        <v>1060</v>
      </c>
      <c r="I4493">
        <v>1600</v>
      </c>
    </row>
    <row r="4494" spans="1:9" x14ac:dyDescent="0.25">
      <c r="A4494" t="s">
        <v>141</v>
      </c>
      <c r="B4494" t="s">
        <v>152</v>
      </c>
      <c r="C4494" t="s">
        <v>153</v>
      </c>
      <c r="D4494" t="s">
        <v>483</v>
      </c>
      <c r="E4494" t="s">
        <v>18</v>
      </c>
      <c r="F4494" t="s">
        <v>19</v>
      </c>
      <c r="G4494">
        <v>2006</v>
      </c>
      <c r="H4494">
        <v>2070</v>
      </c>
      <c r="I4494">
        <v>2800</v>
      </c>
    </row>
    <row r="4495" spans="1:9" x14ac:dyDescent="0.25">
      <c r="A4495" t="s">
        <v>141</v>
      </c>
      <c r="B4495" t="s">
        <v>152</v>
      </c>
      <c r="C4495" t="s">
        <v>153</v>
      </c>
      <c r="D4495" t="s">
        <v>483</v>
      </c>
      <c r="E4495" t="s">
        <v>18</v>
      </c>
      <c r="F4495" t="s">
        <v>19</v>
      </c>
      <c r="G4495">
        <v>2007</v>
      </c>
      <c r="H4495">
        <v>4198.5</v>
      </c>
      <c r="I4495">
        <v>5697.9639999999999</v>
      </c>
    </row>
    <row r="4496" spans="1:9" x14ac:dyDescent="0.25">
      <c r="A4496" t="s">
        <v>141</v>
      </c>
      <c r="B4496" t="s">
        <v>152</v>
      </c>
      <c r="C4496" t="s">
        <v>153</v>
      </c>
      <c r="D4496" t="s">
        <v>483</v>
      </c>
      <c r="E4496" t="s">
        <v>18</v>
      </c>
      <c r="F4496" t="s">
        <v>19</v>
      </c>
      <c r="G4496">
        <v>2008</v>
      </c>
      <c r="H4496">
        <v>8386.2279999999992</v>
      </c>
      <c r="I4496">
        <v>11397.960999999999</v>
      </c>
    </row>
    <row r="4497" spans="1:9" x14ac:dyDescent="0.25">
      <c r="A4497" t="s">
        <v>141</v>
      </c>
      <c r="B4497" t="s">
        <v>152</v>
      </c>
      <c r="C4497" t="s">
        <v>153</v>
      </c>
      <c r="D4497" t="s">
        <v>483</v>
      </c>
      <c r="E4497" t="s">
        <v>18</v>
      </c>
      <c r="F4497" t="s">
        <v>19</v>
      </c>
      <c r="G4497">
        <v>2009</v>
      </c>
      <c r="H4497">
        <v>17597.907999999999</v>
      </c>
      <c r="I4497">
        <v>24897.878000000001</v>
      </c>
    </row>
    <row r="4498" spans="1:9" x14ac:dyDescent="0.25">
      <c r="A4498" t="s">
        <v>141</v>
      </c>
      <c r="B4498" t="s">
        <v>152</v>
      </c>
      <c r="C4498" t="s">
        <v>153</v>
      </c>
      <c r="D4498" t="s">
        <v>483</v>
      </c>
      <c r="E4498" t="s">
        <v>18</v>
      </c>
      <c r="F4498" t="s">
        <v>19</v>
      </c>
      <c r="G4498">
        <v>2010</v>
      </c>
      <c r="H4498">
        <v>29533.477999999999</v>
      </c>
      <c r="I4498">
        <v>48905.453000000001</v>
      </c>
    </row>
    <row r="4499" spans="1:9" x14ac:dyDescent="0.25">
      <c r="A4499" t="s">
        <v>141</v>
      </c>
      <c r="B4499" t="s">
        <v>152</v>
      </c>
      <c r="C4499" t="s">
        <v>153</v>
      </c>
      <c r="D4499" t="s">
        <v>483</v>
      </c>
      <c r="E4499" t="s">
        <v>18</v>
      </c>
      <c r="F4499" t="s">
        <v>19</v>
      </c>
      <c r="G4499">
        <v>2011</v>
      </c>
      <c r="H4499">
        <v>46144.6</v>
      </c>
      <c r="I4499">
        <v>71328.01999999999</v>
      </c>
    </row>
    <row r="4500" spans="1:9" x14ac:dyDescent="0.25">
      <c r="A4500" t="s">
        <v>141</v>
      </c>
      <c r="B4500" t="s">
        <v>152</v>
      </c>
      <c r="C4500" t="s">
        <v>153</v>
      </c>
      <c r="D4500" t="s">
        <v>483</v>
      </c>
      <c r="E4500" t="s">
        <v>18</v>
      </c>
      <c r="F4500" t="s">
        <v>19</v>
      </c>
      <c r="G4500">
        <v>2012</v>
      </c>
      <c r="H4500">
        <v>61305.873</v>
      </c>
      <c r="I4500">
        <v>102525.79</v>
      </c>
    </row>
    <row r="4501" spans="1:9" x14ac:dyDescent="0.25">
      <c r="A4501" t="s">
        <v>141</v>
      </c>
      <c r="B4501" t="s">
        <v>152</v>
      </c>
      <c r="C4501" t="s">
        <v>153</v>
      </c>
      <c r="D4501" t="s">
        <v>483</v>
      </c>
      <c r="E4501" t="s">
        <v>18</v>
      </c>
      <c r="F4501" t="s">
        <v>19</v>
      </c>
      <c r="G4501">
        <v>2013</v>
      </c>
      <c r="H4501">
        <v>76313.53</v>
      </c>
      <c r="I4501">
        <v>137804.51999999999</v>
      </c>
    </row>
    <row r="4502" spans="1:9" x14ac:dyDescent="0.25">
      <c r="A4502" t="s">
        <v>141</v>
      </c>
      <c r="B4502" t="s">
        <v>152</v>
      </c>
      <c r="C4502" t="s">
        <v>153</v>
      </c>
      <c r="D4502" t="s">
        <v>483</v>
      </c>
      <c r="E4502" t="s">
        <v>18</v>
      </c>
      <c r="F4502" t="s">
        <v>19</v>
      </c>
      <c r="G4502">
        <v>2014</v>
      </c>
      <c r="H4502">
        <v>96379.13</v>
      </c>
      <c r="I4502">
        <v>159476.984</v>
      </c>
    </row>
    <row r="4503" spans="1:9" x14ac:dyDescent="0.25">
      <c r="A4503" t="s">
        <v>141</v>
      </c>
      <c r="B4503" t="s">
        <v>152</v>
      </c>
      <c r="C4503" t="s">
        <v>153</v>
      </c>
      <c r="D4503" t="s">
        <v>483</v>
      </c>
      <c r="E4503" t="s">
        <v>18</v>
      </c>
      <c r="F4503" t="s">
        <v>19</v>
      </c>
      <c r="G4503">
        <v>2015</v>
      </c>
      <c r="H4503">
        <v>130488.73</v>
      </c>
      <c r="I4503">
        <v>185171.63399999999</v>
      </c>
    </row>
    <row r="4504" spans="1:9" x14ac:dyDescent="0.25">
      <c r="A4504" t="s">
        <v>141</v>
      </c>
      <c r="B4504" t="s">
        <v>152</v>
      </c>
      <c r="C4504" t="s">
        <v>153</v>
      </c>
      <c r="D4504" t="s">
        <v>483</v>
      </c>
      <c r="E4504" t="s">
        <v>18</v>
      </c>
      <c r="F4504" t="s">
        <v>19</v>
      </c>
      <c r="G4504">
        <v>2016</v>
      </c>
      <c r="H4504">
        <v>147036.89000000001</v>
      </c>
      <c r="I4504">
        <v>239970.86900000001</v>
      </c>
    </row>
    <row r="4505" spans="1:9" x14ac:dyDescent="0.25">
      <c r="A4505" t="s">
        <v>141</v>
      </c>
      <c r="B4505" t="s">
        <v>152</v>
      </c>
      <c r="C4505" t="s">
        <v>153</v>
      </c>
      <c r="D4505" t="s">
        <v>483</v>
      </c>
      <c r="E4505" t="s">
        <v>18</v>
      </c>
      <c r="F4505" t="s">
        <v>19</v>
      </c>
      <c r="G4505">
        <v>2017</v>
      </c>
      <c r="H4505">
        <v>161586.47700000001</v>
      </c>
      <c r="I4505">
        <v>299838.06400000001</v>
      </c>
    </row>
    <row r="4506" spans="1:9" x14ac:dyDescent="0.25">
      <c r="A4506" t="s">
        <v>141</v>
      </c>
      <c r="B4506" t="s">
        <v>152</v>
      </c>
      <c r="C4506" t="s">
        <v>153</v>
      </c>
      <c r="D4506" t="s">
        <v>483</v>
      </c>
      <c r="E4506" t="s">
        <v>18</v>
      </c>
      <c r="F4506" t="s">
        <v>19</v>
      </c>
      <c r="G4506">
        <v>2018</v>
      </c>
      <c r="H4506">
        <v>180076.87700000001</v>
      </c>
    </row>
    <row r="4507" spans="1:9" x14ac:dyDescent="0.25">
      <c r="A4507" t="s">
        <v>141</v>
      </c>
      <c r="B4507" t="s">
        <v>152</v>
      </c>
      <c r="C4507" t="s">
        <v>153</v>
      </c>
      <c r="D4507" t="s">
        <v>483</v>
      </c>
      <c r="E4507" t="s">
        <v>18</v>
      </c>
      <c r="F4507" t="s">
        <v>19</v>
      </c>
      <c r="G4507">
        <v>2019</v>
      </c>
      <c r="H4507">
        <v>204548.38</v>
      </c>
    </row>
    <row r="4508" spans="1:9" x14ac:dyDescent="0.25">
      <c r="A4508" t="s">
        <v>141</v>
      </c>
      <c r="B4508" t="s">
        <v>155</v>
      </c>
      <c r="C4508" t="s">
        <v>156</v>
      </c>
      <c r="D4508" t="s">
        <v>482</v>
      </c>
      <c r="E4508" t="s">
        <v>12</v>
      </c>
      <c r="F4508" t="s">
        <v>12</v>
      </c>
      <c r="G4508">
        <v>2000</v>
      </c>
      <c r="H4508">
        <v>88657.116999999998</v>
      </c>
      <c r="I4508">
        <v>467943.67800000001</v>
      </c>
    </row>
    <row r="4509" spans="1:9" x14ac:dyDescent="0.25">
      <c r="A4509" t="s">
        <v>141</v>
      </c>
      <c r="B4509" t="s">
        <v>155</v>
      </c>
      <c r="C4509" t="s">
        <v>156</v>
      </c>
      <c r="D4509" t="s">
        <v>482</v>
      </c>
      <c r="E4509" t="s">
        <v>12</v>
      </c>
      <c r="F4509" t="s">
        <v>12</v>
      </c>
      <c r="G4509">
        <v>2001</v>
      </c>
      <c r="H4509">
        <v>91528.951000000001</v>
      </c>
      <c r="I4509">
        <v>472033.114</v>
      </c>
    </row>
    <row r="4510" spans="1:9" x14ac:dyDescent="0.25">
      <c r="A4510" t="s">
        <v>141</v>
      </c>
      <c r="B4510" t="s">
        <v>155</v>
      </c>
      <c r="C4510" t="s">
        <v>156</v>
      </c>
      <c r="D4510" t="s">
        <v>482</v>
      </c>
      <c r="E4510" t="s">
        <v>12</v>
      </c>
      <c r="F4510" t="s">
        <v>12</v>
      </c>
      <c r="G4510">
        <v>2002</v>
      </c>
      <c r="H4510">
        <v>94869.785000000003</v>
      </c>
      <c r="I4510">
        <v>491208.74300000002</v>
      </c>
    </row>
    <row r="4511" spans="1:9" x14ac:dyDescent="0.25">
      <c r="A4511" t="s">
        <v>141</v>
      </c>
      <c r="B4511" t="s">
        <v>155</v>
      </c>
      <c r="C4511" t="s">
        <v>156</v>
      </c>
      <c r="D4511" t="s">
        <v>482</v>
      </c>
      <c r="E4511" t="s">
        <v>12</v>
      </c>
      <c r="F4511" t="s">
        <v>12</v>
      </c>
      <c r="G4511">
        <v>2003</v>
      </c>
      <c r="H4511">
        <v>97132.619000000006</v>
      </c>
      <c r="I4511">
        <v>518024.99099999998</v>
      </c>
    </row>
    <row r="4512" spans="1:9" x14ac:dyDescent="0.25">
      <c r="A4512" t="s">
        <v>141</v>
      </c>
      <c r="B4512" t="s">
        <v>155</v>
      </c>
      <c r="C4512" t="s">
        <v>156</v>
      </c>
      <c r="D4512" t="s">
        <v>482</v>
      </c>
      <c r="E4512" t="s">
        <v>12</v>
      </c>
      <c r="F4512" t="s">
        <v>12</v>
      </c>
      <c r="G4512">
        <v>2004</v>
      </c>
      <c r="H4512">
        <v>101088.454</v>
      </c>
      <c r="I4512">
        <v>541719.51699999999</v>
      </c>
    </row>
    <row r="4513" spans="1:9" x14ac:dyDescent="0.25">
      <c r="A4513" t="s">
        <v>141</v>
      </c>
      <c r="B4513" t="s">
        <v>155</v>
      </c>
      <c r="C4513" t="s">
        <v>156</v>
      </c>
      <c r="D4513" t="s">
        <v>482</v>
      </c>
      <c r="E4513" t="s">
        <v>12</v>
      </c>
      <c r="F4513" t="s">
        <v>12</v>
      </c>
      <c r="G4513">
        <v>2005</v>
      </c>
      <c r="H4513">
        <v>103649.288</v>
      </c>
      <c r="I4513">
        <v>561475.02300000004</v>
      </c>
    </row>
    <row r="4514" spans="1:9" x14ac:dyDescent="0.25">
      <c r="A4514" t="s">
        <v>141</v>
      </c>
      <c r="B4514" t="s">
        <v>155</v>
      </c>
      <c r="C4514" t="s">
        <v>156</v>
      </c>
      <c r="D4514" t="s">
        <v>482</v>
      </c>
      <c r="E4514" t="s">
        <v>12</v>
      </c>
      <c r="F4514" t="s">
        <v>12</v>
      </c>
      <c r="G4514">
        <v>2006</v>
      </c>
      <c r="H4514">
        <v>108112</v>
      </c>
      <c r="I4514">
        <v>581491.55500000005</v>
      </c>
    </row>
    <row r="4515" spans="1:9" x14ac:dyDescent="0.25">
      <c r="A4515" t="s">
        <v>141</v>
      </c>
      <c r="B4515" t="s">
        <v>155</v>
      </c>
      <c r="C4515" t="s">
        <v>156</v>
      </c>
      <c r="D4515" t="s">
        <v>482</v>
      </c>
      <c r="E4515" t="s">
        <v>12</v>
      </c>
      <c r="F4515" t="s">
        <v>12</v>
      </c>
      <c r="G4515">
        <v>2007</v>
      </c>
      <c r="H4515">
        <v>116528</v>
      </c>
      <c r="I4515">
        <v>619882.75</v>
      </c>
    </row>
    <row r="4516" spans="1:9" x14ac:dyDescent="0.25">
      <c r="A4516" t="s">
        <v>141</v>
      </c>
      <c r="B4516" t="s">
        <v>155</v>
      </c>
      <c r="C4516" t="s">
        <v>156</v>
      </c>
      <c r="D4516" t="s">
        <v>482</v>
      </c>
      <c r="E4516" t="s">
        <v>12</v>
      </c>
      <c r="F4516" t="s">
        <v>12</v>
      </c>
      <c r="G4516">
        <v>2008</v>
      </c>
      <c r="H4516">
        <v>119917</v>
      </c>
      <c r="I4516">
        <v>659296.18000000005</v>
      </c>
    </row>
    <row r="4517" spans="1:9" x14ac:dyDescent="0.25">
      <c r="A4517" t="s">
        <v>141</v>
      </c>
      <c r="B4517" t="s">
        <v>155</v>
      </c>
      <c r="C4517" t="s">
        <v>156</v>
      </c>
      <c r="D4517" t="s">
        <v>482</v>
      </c>
      <c r="E4517" t="s">
        <v>12</v>
      </c>
      <c r="F4517" t="s">
        <v>12</v>
      </c>
      <c r="G4517">
        <v>2009</v>
      </c>
      <c r="H4517">
        <v>133462</v>
      </c>
      <c r="I4517">
        <v>701866.79799999995</v>
      </c>
    </row>
    <row r="4518" spans="1:9" x14ac:dyDescent="0.25">
      <c r="A4518" t="s">
        <v>141</v>
      </c>
      <c r="B4518" t="s">
        <v>155</v>
      </c>
      <c r="C4518" t="s">
        <v>156</v>
      </c>
      <c r="D4518" t="s">
        <v>482</v>
      </c>
      <c r="E4518" t="s">
        <v>12</v>
      </c>
      <c r="F4518" t="s">
        <v>12</v>
      </c>
      <c r="G4518">
        <v>2010</v>
      </c>
      <c r="H4518">
        <v>146404</v>
      </c>
      <c r="I4518">
        <v>755351.91799999995</v>
      </c>
    </row>
    <row r="4519" spans="1:9" x14ac:dyDescent="0.25">
      <c r="A4519" t="s">
        <v>141</v>
      </c>
      <c r="B4519" t="s">
        <v>155</v>
      </c>
      <c r="C4519" t="s">
        <v>156</v>
      </c>
      <c r="D4519" t="s">
        <v>482</v>
      </c>
      <c r="E4519" t="s">
        <v>12</v>
      </c>
      <c r="F4519" t="s">
        <v>12</v>
      </c>
      <c r="G4519">
        <v>2011</v>
      </c>
      <c r="H4519">
        <v>170058</v>
      </c>
      <c r="I4519">
        <v>798877.09199999995</v>
      </c>
    </row>
    <row r="4520" spans="1:9" x14ac:dyDescent="0.25">
      <c r="A4520" t="s">
        <v>141</v>
      </c>
      <c r="B4520" t="s">
        <v>155</v>
      </c>
      <c r="C4520" t="s">
        <v>156</v>
      </c>
      <c r="D4520" t="s">
        <v>482</v>
      </c>
      <c r="E4520" t="s">
        <v>12</v>
      </c>
      <c r="F4520" t="s">
        <v>12</v>
      </c>
      <c r="G4520">
        <v>2012</v>
      </c>
      <c r="H4520">
        <v>189860</v>
      </c>
      <c r="I4520">
        <v>856777.875</v>
      </c>
    </row>
    <row r="4521" spans="1:9" x14ac:dyDescent="0.25">
      <c r="A4521" t="s">
        <v>141</v>
      </c>
      <c r="B4521" t="s">
        <v>155</v>
      </c>
      <c r="C4521" t="s">
        <v>156</v>
      </c>
      <c r="D4521" t="s">
        <v>482</v>
      </c>
      <c r="E4521" t="s">
        <v>12</v>
      </c>
      <c r="F4521" t="s">
        <v>12</v>
      </c>
      <c r="G4521">
        <v>2013</v>
      </c>
      <c r="H4521">
        <v>209190</v>
      </c>
      <c r="I4521">
        <v>911698.48699999996</v>
      </c>
    </row>
    <row r="4522" spans="1:9" x14ac:dyDescent="0.25">
      <c r="A4522" t="s">
        <v>141</v>
      </c>
      <c r="B4522" t="s">
        <v>155</v>
      </c>
      <c r="C4522" t="s">
        <v>156</v>
      </c>
      <c r="D4522" t="s">
        <v>482</v>
      </c>
      <c r="E4522" t="s">
        <v>12</v>
      </c>
      <c r="F4522" t="s">
        <v>12</v>
      </c>
      <c r="G4522">
        <v>2014</v>
      </c>
      <c r="H4522">
        <v>232188.78</v>
      </c>
      <c r="I4522">
        <v>963556.93</v>
      </c>
    </row>
    <row r="4523" spans="1:9" x14ac:dyDescent="0.25">
      <c r="A4523" t="s">
        <v>141</v>
      </c>
      <c r="B4523" t="s">
        <v>155</v>
      </c>
      <c r="C4523" t="s">
        <v>156</v>
      </c>
      <c r="D4523" t="s">
        <v>482</v>
      </c>
      <c r="E4523" t="s">
        <v>12</v>
      </c>
      <c r="F4523" t="s">
        <v>12</v>
      </c>
      <c r="G4523">
        <v>2015</v>
      </c>
      <c r="H4523">
        <v>257530</v>
      </c>
      <c r="I4523">
        <v>1055205.2560000001</v>
      </c>
    </row>
    <row r="4524" spans="1:9" x14ac:dyDescent="0.25">
      <c r="A4524" t="s">
        <v>141</v>
      </c>
      <c r="B4524" t="s">
        <v>155</v>
      </c>
      <c r="C4524" t="s">
        <v>156</v>
      </c>
      <c r="D4524" t="s">
        <v>482</v>
      </c>
      <c r="E4524" t="s">
        <v>12</v>
      </c>
      <c r="F4524" t="s">
        <v>12</v>
      </c>
      <c r="G4524">
        <v>2016</v>
      </c>
      <c r="H4524">
        <v>264685.89</v>
      </c>
      <c r="I4524">
        <v>1122707.115</v>
      </c>
    </row>
    <row r="4525" spans="1:9" x14ac:dyDescent="0.25">
      <c r="A4525" t="s">
        <v>141</v>
      </c>
      <c r="B4525" t="s">
        <v>155</v>
      </c>
      <c r="C4525" t="s">
        <v>156</v>
      </c>
      <c r="D4525" t="s">
        <v>482</v>
      </c>
      <c r="E4525" t="s">
        <v>12</v>
      </c>
      <c r="F4525" t="s">
        <v>12</v>
      </c>
      <c r="G4525">
        <v>2017</v>
      </c>
      <c r="H4525">
        <v>272345.51</v>
      </c>
      <c r="I4525">
        <v>1176750.027</v>
      </c>
    </row>
    <row r="4526" spans="1:9" x14ac:dyDescent="0.25">
      <c r="A4526" t="s">
        <v>141</v>
      </c>
      <c r="B4526" t="s">
        <v>155</v>
      </c>
      <c r="C4526" t="s">
        <v>156</v>
      </c>
      <c r="D4526" t="s">
        <v>482</v>
      </c>
      <c r="E4526" t="s">
        <v>12</v>
      </c>
      <c r="F4526" t="s">
        <v>12</v>
      </c>
      <c r="G4526">
        <v>2018</v>
      </c>
      <c r="H4526">
        <v>276413.34000000003</v>
      </c>
    </row>
    <row r="4527" spans="1:9" x14ac:dyDescent="0.25">
      <c r="A4527" t="s">
        <v>141</v>
      </c>
      <c r="B4527" t="s">
        <v>155</v>
      </c>
      <c r="C4527" t="s">
        <v>156</v>
      </c>
      <c r="D4527" t="s">
        <v>482</v>
      </c>
      <c r="E4527" t="s">
        <v>12</v>
      </c>
      <c r="F4527" t="s">
        <v>12</v>
      </c>
      <c r="G4527">
        <v>2019</v>
      </c>
      <c r="H4527">
        <v>284087.42</v>
      </c>
    </row>
    <row r="4528" spans="1:9" x14ac:dyDescent="0.25">
      <c r="A4528" t="s">
        <v>141</v>
      </c>
      <c r="B4528" t="s">
        <v>155</v>
      </c>
      <c r="C4528" t="s">
        <v>156</v>
      </c>
      <c r="D4528" t="s">
        <v>482</v>
      </c>
      <c r="E4528" t="s">
        <v>124</v>
      </c>
      <c r="F4528" t="s">
        <v>124</v>
      </c>
      <c r="G4528">
        <v>2000</v>
      </c>
      <c r="H4528">
        <v>2860</v>
      </c>
      <c r="I4528">
        <v>16902</v>
      </c>
    </row>
    <row r="4529" spans="1:9" x14ac:dyDescent="0.25">
      <c r="A4529" t="s">
        <v>141</v>
      </c>
      <c r="B4529" t="s">
        <v>155</v>
      </c>
      <c r="C4529" t="s">
        <v>156</v>
      </c>
      <c r="D4529" t="s">
        <v>482</v>
      </c>
      <c r="E4529" t="s">
        <v>124</v>
      </c>
      <c r="F4529" t="s">
        <v>124</v>
      </c>
      <c r="G4529">
        <v>2001</v>
      </c>
      <c r="H4529">
        <v>2720</v>
      </c>
      <c r="I4529">
        <v>17545.25</v>
      </c>
    </row>
    <row r="4530" spans="1:9" x14ac:dyDescent="0.25">
      <c r="A4530" t="s">
        <v>141</v>
      </c>
      <c r="B4530" t="s">
        <v>155</v>
      </c>
      <c r="C4530" t="s">
        <v>156</v>
      </c>
      <c r="D4530" t="s">
        <v>482</v>
      </c>
      <c r="E4530" t="s">
        <v>124</v>
      </c>
      <c r="F4530" t="s">
        <v>124</v>
      </c>
      <c r="G4530">
        <v>2002</v>
      </c>
      <c r="H4530">
        <v>2720</v>
      </c>
      <c r="I4530">
        <v>19453.75</v>
      </c>
    </row>
    <row r="4531" spans="1:9" x14ac:dyDescent="0.25">
      <c r="A4531" t="s">
        <v>141</v>
      </c>
      <c r="B4531" t="s">
        <v>155</v>
      </c>
      <c r="C4531" t="s">
        <v>156</v>
      </c>
      <c r="D4531" t="s">
        <v>482</v>
      </c>
      <c r="E4531" t="s">
        <v>124</v>
      </c>
      <c r="F4531" t="s">
        <v>124</v>
      </c>
      <c r="G4531">
        <v>2003</v>
      </c>
      <c r="H4531">
        <v>2720</v>
      </c>
      <c r="I4531">
        <v>18987.5</v>
      </c>
    </row>
    <row r="4532" spans="1:9" x14ac:dyDescent="0.25">
      <c r="A4532" t="s">
        <v>141</v>
      </c>
      <c r="B4532" t="s">
        <v>155</v>
      </c>
      <c r="C4532" t="s">
        <v>156</v>
      </c>
      <c r="D4532" t="s">
        <v>482</v>
      </c>
      <c r="E4532" t="s">
        <v>124</v>
      </c>
      <c r="F4532" t="s">
        <v>124</v>
      </c>
      <c r="G4532">
        <v>2004</v>
      </c>
      <c r="H4532">
        <v>2770</v>
      </c>
      <c r="I4532">
        <v>17587.75</v>
      </c>
    </row>
    <row r="4533" spans="1:9" x14ac:dyDescent="0.25">
      <c r="A4533" t="s">
        <v>141</v>
      </c>
      <c r="B4533" t="s">
        <v>155</v>
      </c>
      <c r="C4533" t="s">
        <v>156</v>
      </c>
      <c r="D4533" t="s">
        <v>482</v>
      </c>
      <c r="E4533" t="s">
        <v>124</v>
      </c>
      <c r="F4533" t="s">
        <v>124</v>
      </c>
      <c r="G4533">
        <v>2005</v>
      </c>
      <c r="H4533">
        <v>3360</v>
      </c>
      <c r="I4533">
        <v>17089.25</v>
      </c>
    </row>
    <row r="4534" spans="1:9" x14ac:dyDescent="0.25">
      <c r="A4534" t="s">
        <v>141</v>
      </c>
      <c r="B4534" t="s">
        <v>155</v>
      </c>
      <c r="C4534" t="s">
        <v>156</v>
      </c>
      <c r="D4534" t="s">
        <v>482</v>
      </c>
      <c r="E4534" t="s">
        <v>124</v>
      </c>
      <c r="F4534" t="s">
        <v>124</v>
      </c>
      <c r="G4534">
        <v>2006</v>
      </c>
      <c r="H4534">
        <v>3900</v>
      </c>
      <c r="I4534">
        <v>17693.5</v>
      </c>
    </row>
    <row r="4535" spans="1:9" x14ac:dyDescent="0.25">
      <c r="A4535" t="s">
        <v>141</v>
      </c>
      <c r="B4535" t="s">
        <v>155</v>
      </c>
      <c r="C4535" t="s">
        <v>156</v>
      </c>
      <c r="D4535" t="s">
        <v>482</v>
      </c>
      <c r="E4535" t="s">
        <v>124</v>
      </c>
      <c r="F4535" t="s">
        <v>124</v>
      </c>
      <c r="G4535">
        <v>2007</v>
      </c>
      <c r="H4535">
        <v>4120</v>
      </c>
      <c r="I4535">
        <v>18340.75</v>
      </c>
    </row>
    <row r="4536" spans="1:9" x14ac:dyDescent="0.25">
      <c r="A4536" t="s">
        <v>141</v>
      </c>
      <c r="B4536" t="s">
        <v>155</v>
      </c>
      <c r="C4536" t="s">
        <v>156</v>
      </c>
      <c r="D4536" t="s">
        <v>482</v>
      </c>
      <c r="E4536" t="s">
        <v>124</v>
      </c>
      <c r="F4536" t="s">
        <v>124</v>
      </c>
      <c r="G4536">
        <v>2008</v>
      </c>
      <c r="H4536">
        <v>4120</v>
      </c>
      <c r="I4536">
        <v>16449.5</v>
      </c>
    </row>
    <row r="4537" spans="1:9" x14ac:dyDescent="0.25">
      <c r="A4537" t="s">
        <v>141</v>
      </c>
      <c r="B4537" t="s">
        <v>155</v>
      </c>
      <c r="C4537" t="s">
        <v>156</v>
      </c>
      <c r="D4537" t="s">
        <v>482</v>
      </c>
      <c r="E4537" t="s">
        <v>124</v>
      </c>
      <c r="F4537" t="s">
        <v>124</v>
      </c>
      <c r="G4537">
        <v>2009</v>
      </c>
      <c r="H4537">
        <v>4560</v>
      </c>
      <c r="I4537">
        <v>15854.36</v>
      </c>
    </row>
    <row r="4538" spans="1:9" x14ac:dyDescent="0.25">
      <c r="A4538" t="s">
        <v>141</v>
      </c>
      <c r="B4538" t="s">
        <v>155</v>
      </c>
      <c r="C4538" t="s">
        <v>156</v>
      </c>
      <c r="D4538" t="s">
        <v>482</v>
      </c>
      <c r="E4538" t="s">
        <v>124</v>
      </c>
      <c r="F4538" t="s">
        <v>124</v>
      </c>
      <c r="G4538">
        <v>2010</v>
      </c>
      <c r="H4538">
        <v>4780</v>
      </c>
      <c r="I4538">
        <v>20543.93</v>
      </c>
    </row>
    <row r="4539" spans="1:9" x14ac:dyDescent="0.25">
      <c r="A4539" t="s">
        <v>141</v>
      </c>
      <c r="B4539" t="s">
        <v>155</v>
      </c>
      <c r="C4539" t="s">
        <v>156</v>
      </c>
      <c r="D4539" t="s">
        <v>482</v>
      </c>
      <c r="E4539" t="s">
        <v>124</v>
      </c>
      <c r="F4539" t="s">
        <v>124</v>
      </c>
      <c r="G4539">
        <v>2011</v>
      </c>
      <c r="H4539">
        <v>4780</v>
      </c>
      <c r="I4539">
        <v>27771.439999999999</v>
      </c>
    </row>
    <row r="4540" spans="1:9" x14ac:dyDescent="0.25">
      <c r="A4540" t="s">
        <v>141</v>
      </c>
      <c r="B4540" t="s">
        <v>155</v>
      </c>
      <c r="C4540" t="s">
        <v>156</v>
      </c>
      <c r="D4540" t="s">
        <v>482</v>
      </c>
      <c r="E4540" t="s">
        <v>124</v>
      </c>
      <c r="F4540" t="s">
        <v>124</v>
      </c>
      <c r="G4540">
        <v>2012</v>
      </c>
      <c r="H4540">
        <v>4780</v>
      </c>
      <c r="I4540">
        <v>32431.448</v>
      </c>
    </row>
    <row r="4541" spans="1:9" x14ac:dyDescent="0.25">
      <c r="A4541" t="s">
        <v>141</v>
      </c>
      <c r="B4541" t="s">
        <v>155</v>
      </c>
      <c r="C4541" t="s">
        <v>156</v>
      </c>
      <c r="D4541" t="s">
        <v>482</v>
      </c>
      <c r="E4541" t="s">
        <v>124</v>
      </c>
      <c r="F4541" t="s">
        <v>124</v>
      </c>
      <c r="G4541">
        <v>2013</v>
      </c>
      <c r="H4541">
        <v>4780</v>
      </c>
      <c r="I4541">
        <v>33206.53</v>
      </c>
    </row>
    <row r="4542" spans="1:9" x14ac:dyDescent="0.25">
      <c r="A4542" t="s">
        <v>141</v>
      </c>
      <c r="B4542" t="s">
        <v>155</v>
      </c>
      <c r="C4542" t="s">
        <v>156</v>
      </c>
      <c r="D4542" t="s">
        <v>482</v>
      </c>
      <c r="E4542" t="s">
        <v>124</v>
      </c>
      <c r="F4542" t="s">
        <v>124</v>
      </c>
      <c r="G4542">
        <v>2014</v>
      </c>
      <c r="H4542">
        <v>5780</v>
      </c>
      <c r="I4542">
        <v>34696.228000000003</v>
      </c>
    </row>
    <row r="4543" spans="1:9" x14ac:dyDescent="0.25">
      <c r="A4543" t="s">
        <v>141</v>
      </c>
      <c r="B4543" t="s">
        <v>155</v>
      </c>
      <c r="C4543" t="s">
        <v>156</v>
      </c>
      <c r="D4543" t="s">
        <v>482</v>
      </c>
      <c r="E4543" t="s">
        <v>124</v>
      </c>
      <c r="F4543" t="s">
        <v>124</v>
      </c>
      <c r="G4543">
        <v>2015</v>
      </c>
      <c r="H4543">
        <v>5780</v>
      </c>
      <c r="I4543">
        <v>36429.56</v>
      </c>
    </row>
    <row r="4544" spans="1:9" x14ac:dyDescent="0.25">
      <c r="A4544" t="s">
        <v>141</v>
      </c>
      <c r="B4544" t="s">
        <v>155</v>
      </c>
      <c r="C4544" t="s">
        <v>156</v>
      </c>
      <c r="D4544" t="s">
        <v>482</v>
      </c>
      <c r="E4544" t="s">
        <v>124</v>
      </c>
      <c r="F4544" t="s">
        <v>124</v>
      </c>
      <c r="G4544">
        <v>2016</v>
      </c>
      <c r="H4544">
        <v>5780</v>
      </c>
      <c r="I4544">
        <v>37539.182000000001</v>
      </c>
    </row>
    <row r="4545" spans="1:9" x14ac:dyDescent="0.25">
      <c r="A4545" t="s">
        <v>141</v>
      </c>
      <c r="B4545" t="s">
        <v>155</v>
      </c>
      <c r="C4545" t="s">
        <v>156</v>
      </c>
      <c r="D4545" t="s">
        <v>482</v>
      </c>
      <c r="E4545" t="s">
        <v>124</v>
      </c>
      <c r="F4545" t="s">
        <v>124</v>
      </c>
      <c r="G4545">
        <v>2017</v>
      </c>
      <c r="H4545">
        <v>6780</v>
      </c>
      <c r="I4545">
        <v>38023.432000000001</v>
      </c>
    </row>
    <row r="4546" spans="1:9" x14ac:dyDescent="0.25">
      <c r="A4546" t="s">
        <v>141</v>
      </c>
      <c r="B4546" t="s">
        <v>155</v>
      </c>
      <c r="C4546" t="s">
        <v>156</v>
      </c>
      <c r="D4546" t="s">
        <v>482</v>
      </c>
      <c r="E4546" t="s">
        <v>124</v>
      </c>
      <c r="F4546" t="s">
        <v>124</v>
      </c>
      <c r="G4546">
        <v>2018</v>
      </c>
      <c r="H4546">
        <v>6780</v>
      </c>
    </row>
    <row r="4547" spans="1:9" x14ac:dyDescent="0.25">
      <c r="A4547" t="s">
        <v>141</v>
      </c>
      <c r="B4547" t="s">
        <v>155</v>
      </c>
      <c r="C4547" t="s">
        <v>156</v>
      </c>
      <c r="D4547" t="s">
        <v>482</v>
      </c>
      <c r="E4547" t="s">
        <v>124</v>
      </c>
      <c r="F4547" t="s">
        <v>124</v>
      </c>
      <c r="G4547">
        <v>2019</v>
      </c>
      <c r="H4547">
        <v>6780</v>
      </c>
    </row>
    <row r="4548" spans="1:9" x14ac:dyDescent="0.25">
      <c r="A4548" t="s">
        <v>141</v>
      </c>
      <c r="B4548" t="s">
        <v>155</v>
      </c>
      <c r="C4548" t="s">
        <v>156</v>
      </c>
      <c r="D4548" t="s">
        <v>482</v>
      </c>
      <c r="E4548" t="s">
        <v>111</v>
      </c>
      <c r="F4548" t="s">
        <v>111</v>
      </c>
      <c r="G4548">
        <v>2005</v>
      </c>
      <c r="H4548">
        <v>22.99</v>
      </c>
      <c r="I4548">
        <v>36.926000000000002</v>
      </c>
    </row>
    <row r="4549" spans="1:9" x14ac:dyDescent="0.25">
      <c r="A4549" t="s">
        <v>141</v>
      </c>
      <c r="B4549" t="s">
        <v>155</v>
      </c>
      <c r="C4549" t="s">
        <v>156</v>
      </c>
      <c r="D4549" t="s">
        <v>482</v>
      </c>
      <c r="E4549" t="s">
        <v>111</v>
      </c>
      <c r="F4549" t="s">
        <v>111</v>
      </c>
      <c r="G4549">
        <v>2006</v>
      </c>
      <c r="H4549">
        <v>25.99</v>
      </c>
      <c r="I4549">
        <v>38.511000000000003</v>
      </c>
    </row>
    <row r="4550" spans="1:9" x14ac:dyDescent="0.25">
      <c r="A4550" t="s">
        <v>141</v>
      </c>
      <c r="B4550" t="s">
        <v>155</v>
      </c>
      <c r="C4550" t="s">
        <v>156</v>
      </c>
      <c r="D4550" t="s">
        <v>482</v>
      </c>
      <c r="E4550" t="s">
        <v>111</v>
      </c>
      <c r="F4550" t="s">
        <v>111</v>
      </c>
      <c r="G4550">
        <v>2007</v>
      </c>
      <c r="H4550">
        <v>39.475000000000001</v>
      </c>
      <c r="I4550">
        <v>47.042000000000002</v>
      </c>
    </row>
    <row r="4551" spans="1:9" x14ac:dyDescent="0.25">
      <c r="A4551" t="s">
        <v>141</v>
      </c>
      <c r="B4551" t="s">
        <v>155</v>
      </c>
      <c r="C4551" t="s">
        <v>156</v>
      </c>
      <c r="D4551" t="s">
        <v>482</v>
      </c>
      <c r="E4551" t="s">
        <v>111</v>
      </c>
      <c r="F4551" t="s">
        <v>111</v>
      </c>
      <c r="G4551">
        <v>2008</v>
      </c>
      <c r="H4551">
        <v>46.484999999999999</v>
      </c>
      <c r="I4551">
        <v>59.341000000000001</v>
      </c>
    </row>
    <row r="4552" spans="1:9" x14ac:dyDescent="0.25">
      <c r="A4552" t="s">
        <v>141</v>
      </c>
      <c r="B4552" t="s">
        <v>155</v>
      </c>
      <c r="C4552" t="s">
        <v>156</v>
      </c>
      <c r="D4552" t="s">
        <v>482</v>
      </c>
      <c r="E4552" t="s">
        <v>111</v>
      </c>
      <c r="F4552" t="s">
        <v>111</v>
      </c>
      <c r="G4552">
        <v>2009</v>
      </c>
      <c r="H4552">
        <v>53.08</v>
      </c>
      <c r="I4552">
        <v>64.09</v>
      </c>
    </row>
    <row r="4553" spans="1:9" x14ac:dyDescent="0.25">
      <c r="A4553" t="s">
        <v>141</v>
      </c>
      <c r="B4553" t="s">
        <v>155</v>
      </c>
      <c r="C4553" t="s">
        <v>156</v>
      </c>
      <c r="D4553" t="s">
        <v>482</v>
      </c>
      <c r="E4553" t="s">
        <v>111</v>
      </c>
      <c r="F4553" t="s">
        <v>111</v>
      </c>
      <c r="G4553">
        <v>2010</v>
      </c>
      <c r="H4553">
        <v>68.891999999999996</v>
      </c>
      <c r="I4553">
        <v>70.66</v>
      </c>
    </row>
    <row r="4554" spans="1:9" x14ac:dyDescent="0.25">
      <c r="A4554" t="s">
        <v>141</v>
      </c>
      <c r="B4554" t="s">
        <v>155</v>
      </c>
      <c r="C4554" t="s">
        <v>156</v>
      </c>
      <c r="D4554" t="s">
        <v>482</v>
      </c>
      <c r="E4554" t="s">
        <v>111</v>
      </c>
      <c r="F4554" t="s">
        <v>111</v>
      </c>
      <c r="G4554">
        <v>2011</v>
      </c>
      <c r="H4554">
        <v>83.295000000000002</v>
      </c>
      <c r="I4554">
        <v>74.754000000000005</v>
      </c>
    </row>
    <row r="4555" spans="1:9" x14ac:dyDescent="0.25">
      <c r="A4555" t="s">
        <v>141</v>
      </c>
      <c r="B4555" t="s">
        <v>155</v>
      </c>
      <c r="C4555" t="s">
        <v>156</v>
      </c>
      <c r="D4555" t="s">
        <v>482</v>
      </c>
      <c r="E4555" t="s">
        <v>111</v>
      </c>
      <c r="F4555" t="s">
        <v>111</v>
      </c>
      <c r="G4555">
        <v>2012</v>
      </c>
      <c r="H4555">
        <v>94.067999999999998</v>
      </c>
      <c r="I4555">
        <v>80.786000000000001</v>
      </c>
    </row>
    <row r="4556" spans="1:9" x14ac:dyDescent="0.25">
      <c r="A4556" t="s">
        <v>141</v>
      </c>
      <c r="B4556" t="s">
        <v>155</v>
      </c>
      <c r="C4556" t="s">
        <v>156</v>
      </c>
      <c r="D4556" t="s">
        <v>482</v>
      </c>
      <c r="E4556" t="s">
        <v>111</v>
      </c>
      <c r="F4556" t="s">
        <v>111</v>
      </c>
      <c r="G4556">
        <v>2013</v>
      </c>
      <c r="H4556">
        <v>104.84</v>
      </c>
      <c r="I4556">
        <v>92.629000000000005</v>
      </c>
    </row>
    <row r="4557" spans="1:9" x14ac:dyDescent="0.25">
      <c r="A4557" t="s">
        <v>141</v>
      </c>
      <c r="B4557" t="s">
        <v>155</v>
      </c>
      <c r="C4557" t="s">
        <v>156</v>
      </c>
      <c r="D4557" t="s">
        <v>482</v>
      </c>
      <c r="E4557" t="s">
        <v>111</v>
      </c>
      <c r="F4557" t="s">
        <v>111</v>
      </c>
      <c r="G4557">
        <v>2014</v>
      </c>
      <c r="H4557">
        <v>124.425</v>
      </c>
      <c r="I4557">
        <v>104.55</v>
      </c>
    </row>
    <row r="4558" spans="1:9" x14ac:dyDescent="0.25">
      <c r="A4558" t="s">
        <v>141</v>
      </c>
      <c r="B4558" t="s">
        <v>155</v>
      </c>
      <c r="C4558" t="s">
        <v>156</v>
      </c>
      <c r="D4558" t="s">
        <v>482</v>
      </c>
      <c r="E4558" t="s">
        <v>111</v>
      </c>
      <c r="F4558" t="s">
        <v>111</v>
      </c>
      <c r="G4558">
        <v>2015</v>
      </c>
      <c r="H4558">
        <v>136.79499999999999</v>
      </c>
      <c r="I4558">
        <v>118.813</v>
      </c>
    </row>
    <row r="4559" spans="1:9" x14ac:dyDescent="0.25">
      <c r="A4559" t="s">
        <v>141</v>
      </c>
      <c r="B4559" t="s">
        <v>155</v>
      </c>
      <c r="C4559" t="s">
        <v>156</v>
      </c>
      <c r="D4559" t="s">
        <v>482</v>
      </c>
      <c r="E4559" t="s">
        <v>111</v>
      </c>
      <c r="F4559" t="s">
        <v>111</v>
      </c>
      <c r="G4559">
        <v>2016</v>
      </c>
      <c r="H4559">
        <v>138.715</v>
      </c>
      <c r="I4559">
        <v>122.84099999999999</v>
      </c>
    </row>
    <row r="4560" spans="1:9" x14ac:dyDescent="0.25">
      <c r="A4560" t="s">
        <v>141</v>
      </c>
      <c r="B4560" t="s">
        <v>155</v>
      </c>
      <c r="C4560" t="s">
        <v>156</v>
      </c>
      <c r="D4560" t="s">
        <v>482</v>
      </c>
      <c r="E4560" t="s">
        <v>111</v>
      </c>
      <c r="F4560" t="s">
        <v>111</v>
      </c>
      <c r="G4560">
        <v>2017</v>
      </c>
      <c r="H4560">
        <v>146.38999999999999</v>
      </c>
      <c r="I4560">
        <v>111.23399999999999</v>
      </c>
    </row>
    <row r="4561" spans="1:9" x14ac:dyDescent="0.25">
      <c r="A4561" t="s">
        <v>141</v>
      </c>
      <c r="B4561" t="s">
        <v>155</v>
      </c>
      <c r="C4561" t="s">
        <v>156</v>
      </c>
      <c r="D4561" t="s">
        <v>482</v>
      </c>
      <c r="E4561" t="s">
        <v>111</v>
      </c>
      <c r="F4561" t="s">
        <v>111</v>
      </c>
      <c r="G4561">
        <v>2018</v>
      </c>
      <c r="H4561">
        <v>158.51499999999999</v>
      </c>
    </row>
    <row r="4562" spans="1:9" x14ac:dyDescent="0.25">
      <c r="A4562" t="s">
        <v>141</v>
      </c>
      <c r="B4562" t="s">
        <v>155</v>
      </c>
      <c r="C4562" t="s">
        <v>156</v>
      </c>
      <c r="D4562" t="s">
        <v>482</v>
      </c>
      <c r="E4562" t="s">
        <v>111</v>
      </c>
      <c r="F4562" t="s">
        <v>111</v>
      </c>
      <c r="G4562">
        <v>2019</v>
      </c>
      <c r="H4562">
        <v>165.465</v>
      </c>
    </row>
    <row r="4563" spans="1:9" x14ac:dyDescent="0.25">
      <c r="A4563" t="s">
        <v>141</v>
      </c>
      <c r="B4563" t="s">
        <v>155</v>
      </c>
      <c r="C4563" t="s">
        <v>156</v>
      </c>
      <c r="D4563" t="s">
        <v>482</v>
      </c>
      <c r="E4563" t="s">
        <v>98</v>
      </c>
      <c r="F4563" t="s">
        <v>98</v>
      </c>
      <c r="G4563">
        <v>2000</v>
      </c>
      <c r="H4563">
        <v>1535.6</v>
      </c>
      <c r="I4563">
        <v>1153.3499999999999</v>
      </c>
    </row>
    <row r="4564" spans="1:9" x14ac:dyDescent="0.25">
      <c r="A4564" t="s">
        <v>141</v>
      </c>
      <c r="B4564" t="s">
        <v>155</v>
      </c>
      <c r="C4564" t="s">
        <v>156</v>
      </c>
      <c r="D4564" t="s">
        <v>482</v>
      </c>
      <c r="E4564" t="s">
        <v>98</v>
      </c>
      <c r="F4564" t="s">
        <v>98</v>
      </c>
      <c r="G4564">
        <v>2001</v>
      </c>
      <c r="H4564">
        <v>1685.6</v>
      </c>
      <c r="I4564">
        <v>1153.3499999999999</v>
      </c>
    </row>
    <row r="4565" spans="1:9" x14ac:dyDescent="0.25">
      <c r="A4565" t="s">
        <v>141</v>
      </c>
      <c r="B4565" t="s">
        <v>155</v>
      </c>
      <c r="C4565" t="s">
        <v>156</v>
      </c>
      <c r="D4565" t="s">
        <v>482</v>
      </c>
      <c r="E4565" t="s">
        <v>98</v>
      </c>
      <c r="F4565" t="s">
        <v>98</v>
      </c>
      <c r="G4565">
        <v>2002</v>
      </c>
      <c r="H4565">
        <v>2135.6</v>
      </c>
      <c r="I4565">
        <v>1153.3499999999999</v>
      </c>
    </row>
    <row r="4566" spans="1:9" x14ac:dyDescent="0.25">
      <c r="A4566" t="s">
        <v>141</v>
      </c>
      <c r="B4566" t="s">
        <v>155</v>
      </c>
      <c r="C4566" t="s">
        <v>156</v>
      </c>
      <c r="D4566" t="s">
        <v>482</v>
      </c>
      <c r="E4566" t="s">
        <v>98</v>
      </c>
      <c r="F4566" t="s">
        <v>98</v>
      </c>
      <c r="G4566">
        <v>2003</v>
      </c>
      <c r="H4566">
        <v>2435.6</v>
      </c>
      <c r="I4566">
        <v>1153.3499999999999</v>
      </c>
    </row>
    <row r="4567" spans="1:9" x14ac:dyDescent="0.25">
      <c r="A4567" t="s">
        <v>141</v>
      </c>
      <c r="B4567" t="s">
        <v>155</v>
      </c>
      <c r="C4567" t="s">
        <v>156</v>
      </c>
      <c r="D4567" t="s">
        <v>482</v>
      </c>
      <c r="E4567" t="s">
        <v>98</v>
      </c>
      <c r="F4567" t="s">
        <v>98</v>
      </c>
      <c r="G4567">
        <v>2004</v>
      </c>
      <c r="H4567">
        <v>2435.6</v>
      </c>
      <c r="I4567">
        <v>1810.35</v>
      </c>
    </row>
    <row r="4568" spans="1:9" x14ac:dyDescent="0.25">
      <c r="A4568" t="s">
        <v>141</v>
      </c>
      <c r="B4568" t="s">
        <v>155</v>
      </c>
      <c r="C4568" t="s">
        <v>156</v>
      </c>
      <c r="D4568" t="s">
        <v>482</v>
      </c>
      <c r="E4568" t="s">
        <v>98</v>
      </c>
      <c r="F4568" t="s">
        <v>98</v>
      </c>
      <c r="G4568">
        <v>2005</v>
      </c>
      <c r="H4568">
        <v>3235.6</v>
      </c>
      <c r="I4568">
        <v>2978.4</v>
      </c>
    </row>
    <row r="4569" spans="1:9" x14ac:dyDescent="0.25">
      <c r="A4569" t="s">
        <v>141</v>
      </c>
      <c r="B4569" t="s">
        <v>155</v>
      </c>
      <c r="C4569" t="s">
        <v>156</v>
      </c>
      <c r="D4569" t="s">
        <v>482</v>
      </c>
      <c r="E4569" t="s">
        <v>98</v>
      </c>
      <c r="F4569" t="s">
        <v>98</v>
      </c>
      <c r="G4569">
        <v>2006</v>
      </c>
      <c r="H4569">
        <v>3635.6</v>
      </c>
      <c r="I4569">
        <v>3270.45</v>
      </c>
    </row>
    <row r="4570" spans="1:9" x14ac:dyDescent="0.25">
      <c r="A4570" t="s">
        <v>141</v>
      </c>
      <c r="B4570" t="s">
        <v>155</v>
      </c>
      <c r="C4570" t="s">
        <v>156</v>
      </c>
      <c r="D4570" t="s">
        <v>482</v>
      </c>
      <c r="E4570" t="s">
        <v>98</v>
      </c>
      <c r="F4570" t="s">
        <v>98</v>
      </c>
      <c r="G4570">
        <v>2007</v>
      </c>
      <c r="H4570">
        <v>4085.6</v>
      </c>
      <c r="I4570">
        <v>4584.45</v>
      </c>
    </row>
    <row r="4571" spans="1:9" x14ac:dyDescent="0.25">
      <c r="A4571" t="s">
        <v>141</v>
      </c>
      <c r="B4571" t="s">
        <v>155</v>
      </c>
      <c r="C4571" t="s">
        <v>156</v>
      </c>
      <c r="D4571" t="s">
        <v>482</v>
      </c>
      <c r="E4571" t="s">
        <v>98</v>
      </c>
      <c r="F4571" t="s">
        <v>98</v>
      </c>
      <c r="G4571">
        <v>2008</v>
      </c>
      <c r="H4571">
        <v>4785.6000000000004</v>
      </c>
      <c r="I4571">
        <v>4949.3999999999996</v>
      </c>
    </row>
    <row r="4572" spans="1:9" x14ac:dyDescent="0.25">
      <c r="A4572" t="s">
        <v>141</v>
      </c>
      <c r="B4572" t="s">
        <v>155</v>
      </c>
      <c r="C4572" t="s">
        <v>156</v>
      </c>
      <c r="D4572" t="s">
        <v>482</v>
      </c>
      <c r="E4572" t="s">
        <v>98</v>
      </c>
      <c r="F4572" t="s">
        <v>98</v>
      </c>
      <c r="G4572">
        <v>2009</v>
      </c>
      <c r="H4572">
        <v>4785.6000000000004</v>
      </c>
      <c r="I4572">
        <v>4949.3999999999996</v>
      </c>
    </row>
    <row r="4573" spans="1:9" x14ac:dyDescent="0.25">
      <c r="A4573" t="s">
        <v>141</v>
      </c>
      <c r="B4573" t="s">
        <v>155</v>
      </c>
      <c r="C4573" t="s">
        <v>156</v>
      </c>
      <c r="D4573" t="s">
        <v>482</v>
      </c>
      <c r="E4573" t="s">
        <v>98</v>
      </c>
      <c r="F4573" t="s">
        <v>98</v>
      </c>
      <c r="G4573">
        <v>2010</v>
      </c>
      <c r="H4573">
        <v>4785.6000000000004</v>
      </c>
      <c r="I4573">
        <v>4949.3999999999996</v>
      </c>
    </row>
    <row r="4574" spans="1:9" x14ac:dyDescent="0.25">
      <c r="A4574" t="s">
        <v>141</v>
      </c>
      <c r="B4574" t="s">
        <v>155</v>
      </c>
      <c r="C4574" t="s">
        <v>156</v>
      </c>
      <c r="D4574" t="s">
        <v>482</v>
      </c>
      <c r="E4574" t="s">
        <v>98</v>
      </c>
      <c r="F4574" t="s">
        <v>98</v>
      </c>
      <c r="G4574">
        <v>2011</v>
      </c>
      <c r="H4574">
        <v>4785.6000000000004</v>
      </c>
      <c r="I4574">
        <v>4949.3999999999996</v>
      </c>
    </row>
    <row r="4575" spans="1:9" x14ac:dyDescent="0.25">
      <c r="A4575" t="s">
        <v>141</v>
      </c>
      <c r="B4575" t="s">
        <v>155</v>
      </c>
      <c r="C4575" t="s">
        <v>156</v>
      </c>
      <c r="D4575" t="s">
        <v>482</v>
      </c>
      <c r="E4575" t="s">
        <v>98</v>
      </c>
      <c r="F4575" t="s">
        <v>98</v>
      </c>
      <c r="G4575">
        <v>2012</v>
      </c>
      <c r="H4575">
        <v>4785.6000000000004</v>
      </c>
      <c r="I4575">
        <v>4949.3999999999996</v>
      </c>
    </row>
    <row r="4576" spans="1:9" x14ac:dyDescent="0.25">
      <c r="A4576" t="s">
        <v>141</v>
      </c>
      <c r="B4576" t="s">
        <v>155</v>
      </c>
      <c r="C4576" t="s">
        <v>156</v>
      </c>
      <c r="D4576" t="s">
        <v>482</v>
      </c>
      <c r="E4576" t="s">
        <v>98</v>
      </c>
      <c r="F4576" t="s">
        <v>98</v>
      </c>
      <c r="G4576">
        <v>2013</v>
      </c>
      <c r="H4576">
        <v>4785.6000000000004</v>
      </c>
      <c r="I4576">
        <v>4949.3999999999996</v>
      </c>
    </row>
    <row r="4577" spans="1:9" x14ac:dyDescent="0.25">
      <c r="A4577" t="s">
        <v>141</v>
      </c>
      <c r="B4577" t="s">
        <v>155</v>
      </c>
      <c r="C4577" t="s">
        <v>156</v>
      </c>
      <c r="D4577" t="s">
        <v>482</v>
      </c>
      <c r="E4577" t="s">
        <v>98</v>
      </c>
      <c r="F4577" t="s">
        <v>98</v>
      </c>
      <c r="G4577">
        <v>2014</v>
      </c>
      <c r="H4577">
        <v>4785.6000000000004</v>
      </c>
      <c r="I4577">
        <v>4949.3999999999996</v>
      </c>
    </row>
    <row r="4578" spans="1:9" x14ac:dyDescent="0.25">
      <c r="A4578" t="s">
        <v>141</v>
      </c>
      <c r="B4578" t="s">
        <v>155</v>
      </c>
      <c r="C4578" t="s">
        <v>156</v>
      </c>
      <c r="D4578" t="s">
        <v>482</v>
      </c>
      <c r="E4578" t="s">
        <v>98</v>
      </c>
      <c r="F4578" t="s">
        <v>98</v>
      </c>
      <c r="G4578">
        <v>2015</v>
      </c>
      <c r="H4578">
        <v>4785.6000000000004</v>
      </c>
      <c r="I4578">
        <v>4949.3999999999996</v>
      </c>
    </row>
    <row r="4579" spans="1:9" x14ac:dyDescent="0.25">
      <c r="A4579" t="s">
        <v>141</v>
      </c>
      <c r="B4579" t="s">
        <v>155</v>
      </c>
      <c r="C4579" t="s">
        <v>156</v>
      </c>
      <c r="D4579" t="s">
        <v>482</v>
      </c>
      <c r="E4579" t="s">
        <v>98</v>
      </c>
      <c r="F4579" t="s">
        <v>98</v>
      </c>
      <c r="G4579">
        <v>2016</v>
      </c>
      <c r="H4579">
        <v>4785.6000000000004</v>
      </c>
      <c r="I4579">
        <v>4949.3999999999996</v>
      </c>
    </row>
    <row r="4580" spans="1:9" x14ac:dyDescent="0.25">
      <c r="A4580" t="s">
        <v>141</v>
      </c>
      <c r="B4580" t="s">
        <v>155</v>
      </c>
      <c r="C4580" t="s">
        <v>156</v>
      </c>
      <c r="D4580" t="s">
        <v>482</v>
      </c>
      <c r="E4580" t="s">
        <v>98</v>
      </c>
      <c r="F4580" t="s">
        <v>98</v>
      </c>
      <c r="G4580">
        <v>2017</v>
      </c>
      <c r="H4580">
        <v>4785.6000000000004</v>
      </c>
      <c r="I4580">
        <v>4949.3999999999996</v>
      </c>
    </row>
    <row r="4581" spans="1:9" x14ac:dyDescent="0.25">
      <c r="A4581" t="s">
        <v>141</v>
      </c>
      <c r="B4581" t="s">
        <v>155</v>
      </c>
      <c r="C4581" t="s">
        <v>156</v>
      </c>
      <c r="D4581" t="s">
        <v>482</v>
      </c>
      <c r="E4581" t="s">
        <v>98</v>
      </c>
      <c r="F4581" t="s">
        <v>98</v>
      </c>
      <c r="G4581">
        <v>2018</v>
      </c>
      <c r="H4581">
        <v>4785.6000000000004</v>
      </c>
    </row>
    <row r="4582" spans="1:9" x14ac:dyDescent="0.25">
      <c r="A4582" t="s">
        <v>141</v>
      </c>
      <c r="B4582" t="s">
        <v>155</v>
      </c>
      <c r="C4582" t="s">
        <v>156</v>
      </c>
      <c r="D4582" t="s">
        <v>482</v>
      </c>
      <c r="E4582" t="s">
        <v>98</v>
      </c>
      <c r="F4582" t="s">
        <v>98</v>
      </c>
      <c r="G4582">
        <v>2019</v>
      </c>
      <c r="H4582">
        <v>4785.6000000000004</v>
      </c>
    </row>
    <row r="4583" spans="1:9" x14ac:dyDescent="0.25">
      <c r="A4583" t="s">
        <v>141</v>
      </c>
      <c r="B4583" t="s">
        <v>155</v>
      </c>
      <c r="C4583" t="s">
        <v>156</v>
      </c>
      <c r="D4583" t="s">
        <v>483</v>
      </c>
      <c r="E4583" t="s">
        <v>22</v>
      </c>
      <c r="F4583" t="s">
        <v>31</v>
      </c>
      <c r="G4583">
        <v>2007</v>
      </c>
      <c r="H4583">
        <v>0.2</v>
      </c>
      <c r="I4583">
        <v>0.438</v>
      </c>
    </row>
    <row r="4584" spans="1:9" x14ac:dyDescent="0.25">
      <c r="A4584" t="s">
        <v>141</v>
      </c>
      <c r="B4584" t="s">
        <v>155</v>
      </c>
      <c r="C4584" t="s">
        <v>156</v>
      </c>
      <c r="D4584" t="s">
        <v>483</v>
      </c>
      <c r="E4584" t="s">
        <v>22</v>
      </c>
      <c r="F4584" t="s">
        <v>31</v>
      </c>
      <c r="G4584">
        <v>2008</v>
      </c>
      <c r="H4584">
        <v>0.61399999999999999</v>
      </c>
      <c r="I4584">
        <v>1.345</v>
      </c>
    </row>
    <row r="4585" spans="1:9" x14ac:dyDescent="0.25">
      <c r="A4585" t="s">
        <v>141</v>
      </c>
      <c r="B4585" t="s">
        <v>155</v>
      </c>
      <c r="C4585" t="s">
        <v>156</v>
      </c>
      <c r="D4585" t="s">
        <v>483</v>
      </c>
      <c r="E4585" t="s">
        <v>22</v>
      </c>
      <c r="F4585" t="s">
        <v>31</v>
      </c>
      <c r="G4585">
        <v>2009</v>
      </c>
      <c r="H4585">
        <v>0.61399999999999999</v>
      </c>
      <c r="I4585">
        <v>1.345</v>
      </c>
    </row>
    <row r="4586" spans="1:9" x14ac:dyDescent="0.25">
      <c r="A4586" t="s">
        <v>141</v>
      </c>
      <c r="B4586" t="s">
        <v>155</v>
      </c>
      <c r="C4586" t="s">
        <v>156</v>
      </c>
      <c r="D4586" t="s">
        <v>483</v>
      </c>
      <c r="E4586" t="s">
        <v>22</v>
      </c>
      <c r="F4586" t="s">
        <v>31</v>
      </c>
      <c r="G4586">
        <v>2010</v>
      </c>
      <c r="H4586">
        <v>0.61399999999999999</v>
      </c>
      <c r="I4586">
        <v>1.345</v>
      </c>
    </row>
    <row r="4587" spans="1:9" x14ac:dyDescent="0.25">
      <c r="A4587" t="s">
        <v>141</v>
      </c>
      <c r="B4587" t="s">
        <v>155</v>
      </c>
      <c r="C4587" t="s">
        <v>156</v>
      </c>
      <c r="D4587" t="s">
        <v>483</v>
      </c>
      <c r="E4587" t="s">
        <v>22</v>
      </c>
      <c r="F4587" t="s">
        <v>31</v>
      </c>
      <c r="G4587">
        <v>2011</v>
      </c>
      <c r="H4587">
        <v>2.63</v>
      </c>
      <c r="I4587">
        <v>6.0409999999999995</v>
      </c>
    </row>
    <row r="4588" spans="1:9" x14ac:dyDescent="0.25">
      <c r="A4588" t="s">
        <v>141</v>
      </c>
      <c r="B4588" t="s">
        <v>155</v>
      </c>
      <c r="C4588" t="s">
        <v>156</v>
      </c>
      <c r="D4588" t="s">
        <v>483</v>
      </c>
      <c r="E4588" t="s">
        <v>22</v>
      </c>
      <c r="F4588" t="s">
        <v>31</v>
      </c>
      <c r="G4588">
        <v>2012</v>
      </c>
      <c r="H4588">
        <v>4.298</v>
      </c>
      <c r="I4588">
        <v>9.7200000000000006</v>
      </c>
    </row>
    <row r="4589" spans="1:9" x14ac:dyDescent="0.25">
      <c r="A4589" t="s">
        <v>141</v>
      </c>
      <c r="B4589" t="s">
        <v>155</v>
      </c>
      <c r="C4589" t="s">
        <v>156</v>
      </c>
      <c r="D4589" t="s">
        <v>483</v>
      </c>
      <c r="E4589" t="s">
        <v>22</v>
      </c>
      <c r="F4589" t="s">
        <v>31</v>
      </c>
      <c r="G4589">
        <v>2013</v>
      </c>
      <c r="H4589">
        <v>5.6379999999999999</v>
      </c>
      <c r="I4589">
        <v>13.067</v>
      </c>
    </row>
    <row r="4590" spans="1:9" x14ac:dyDescent="0.25">
      <c r="A4590" t="s">
        <v>141</v>
      </c>
      <c r="B4590" t="s">
        <v>155</v>
      </c>
      <c r="C4590" t="s">
        <v>156</v>
      </c>
      <c r="D4590" t="s">
        <v>483</v>
      </c>
      <c r="E4590" t="s">
        <v>22</v>
      </c>
      <c r="F4590" t="s">
        <v>31</v>
      </c>
      <c r="G4590">
        <v>2014</v>
      </c>
      <c r="H4590">
        <v>6.835</v>
      </c>
      <c r="I4590">
        <v>15.767999999999999</v>
      </c>
    </row>
    <row r="4591" spans="1:9" x14ac:dyDescent="0.25">
      <c r="A4591" t="s">
        <v>141</v>
      </c>
      <c r="B4591" t="s">
        <v>155</v>
      </c>
      <c r="C4591" t="s">
        <v>156</v>
      </c>
      <c r="D4591" t="s">
        <v>483</v>
      </c>
      <c r="E4591" t="s">
        <v>22</v>
      </c>
      <c r="F4591" t="s">
        <v>31</v>
      </c>
      <c r="G4591">
        <v>2015</v>
      </c>
      <c r="H4591">
        <v>9.6310000000000002</v>
      </c>
      <c r="I4591">
        <v>22.134</v>
      </c>
    </row>
    <row r="4592" spans="1:9" x14ac:dyDescent="0.25">
      <c r="A4592" t="s">
        <v>141</v>
      </c>
      <c r="B4592" t="s">
        <v>155</v>
      </c>
      <c r="C4592" t="s">
        <v>156</v>
      </c>
      <c r="D4592" t="s">
        <v>483</v>
      </c>
      <c r="E4592" t="s">
        <v>22</v>
      </c>
      <c r="F4592" t="s">
        <v>31</v>
      </c>
      <c r="G4592">
        <v>2016</v>
      </c>
      <c r="H4592">
        <v>10.326000000000001</v>
      </c>
      <c r="I4592">
        <v>23.73</v>
      </c>
    </row>
    <row r="4593" spans="1:9" x14ac:dyDescent="0.25">
      <c r="A4593" t="s">
        <v>141</v>
      </c>
      <c r="B4593" t="s">
        <v>155</v>
      </c>
      <c r="C4593" t="s">
        <v>156</v>
      </c>
      <c r="D4593" t="s">
        <v>483</v>
      </c>
      <c r="E4593" t="s">
        <v>22</v>
      </c>
      <c r="F4593" t="s">
        <v>31</v>
      </c>
      <c r="G4593">
        <v>2017</v>
      </c>
      <c r="H4593">
        <v>12.666</v>
      </c>
      <c r="I4593">
        <v>28.820999999999998</v>
      </c>
    </row>
    <row r="4594" spans="1:9" x14ac:dyDescent="0.25">
      <c r="A4594" t="s">
        <v>141</v>
      </c>
      <c r="B4594" t="s">
        <v>155</v>
      </c>
      <c r="C4594" t="s">
        <v>156</v>
      </c>
      <c r="D4594" t="s">
        <v>483</v>
      </c>
      <c r="E4594" t="s">
        <v>22</v>
      </c>
      <c r="F4594" t="s">
        <v>31</v>
      </c>
      <c r="G4594">
        <v>2018</v>
      </c>
      <c r="H4594">
        <v>15.989999999999998</v>
      </c>
    </row>
    <row r="4595" spans="1:9" x14ac:dyDescent="0.25">
      <c r="A4595" t="s">
        <v>141</v>
      </c>
      <c r="B4595" t="s">
        <v>155</v>
      </c>
      <c r="C4595" t="s">
        <v>156</v>
      </c>
      <c r="D4595" t="s">
        <v>483</v>
      </c>
      <c r="E4595" t="s">
        <v>22</v>
      </c>
      <c r="F4595" t="s">
        <v>31</v>
      </c>
      <c r="G4595">
        <v>2019</v>
      </c>
      <c r="H4595">
        <v>15.989999999999998</v>
      </c>
    </row>
    <row r="4596" spans="1:9" x14ac:dyDescent="0.25">
      <c r="A4596" t="s">
        <v>141</v>
      </c>
      <c r="B4596" t="s">
        <v>155</v>
      </c>
      <c r="C4596" t="s">
        <v>156</v>
      </c>
      <c r="D4596" t="s">
        <v>483</v>
      </c>
      <c r="E4596" t="s">
        <v>22</v>
      </c>
      <c r="F4596" t="s">
        <v>63</v>
      </c>
      <c r="G4596">
        <v>2005</v>
      </c>
      <c r="H4596">
        <v>22.99</v>
      </c>
      <c r="I4596">
        <v>36.926000000000002</v>
      </c>
    </row>
    <row r="4597" spans="1:9" x14ac:dyDescent="0.25">
      <c r="A4597" t="s">
        <v>141</v>
      </c>
      <c r="B4597" t="s">
        <v>155</v>
      </c>
      <c r="C4597" t="s">
        <v>156</v>
      </c>
      <c r="D4597" t="s">
        <v>483</v>
      </c>
      <c r="E4597" t="s">
        <v>22</v>
      </c>
      <c r="F4597" t="s">
        <v>63</v>
      </c>
      <c r="G4597">
        <v>2006</v>
      </c>
      <c r="H4597">
        <v>25.99</v>
      </c>
      <c r="I4597">
        <v>38.511000000000003</v>
      </c>
    </row>
    <row r="4598" spans="1:9" x14ac:dyDescent="0.25">
      <c r="A4598" t="s">
        <v>141</v>
      </c>
      <c r="B4598" t="s">
        <v>155</v>
      </c>
      <c r="C4598" t="s">
        <v>156</v>
      </c>
      <c r="D4598" t="s">
        <v>483</v>
      </c>
      <c r="E4598" t="s">
        <v>22</v>
      </c>
      <c r="F4598" t="s">
        <v>63</v>
      </c>
      <c r="G4598">
        <v>2007</v>
      </c>
      <c r="H4598">
        <v>39.475000000000001</v>
      </c>
      <c r="I4598">
        <v>47.042000000000002</v>
      </c>
    </row>
    <row r="4599" spans="1:9" x14ac:dyDescent="0.25">
      <c r="A4599" t="s">
        <v>141</v>
      </c>
      <c r="B4599" t="s">
        <v>155</v>
      </c>
      <c r="C4599" t="s">
        <v>156</v>
      </c>
      <c r="D4599" t="s">
        <v>483</v>
      </c>
      <c r="E4599" t="s">
        <v>22</v>
      </c>
      <c r="F4599" t="s">
        <v>63</v>
      </c>
      <c r="G4599">
        <v>2008</v>
      </c>
      <c r="H4599">
        <v>46.484999999999999</v>
      </c>
      <c r="I4599">
        <v>59.341000000000001</v>
      </c>
    </row>
    <row r="4600" spans="1:9" x14ac:dyDescent="0.25">
      <c r="A4600" t="s">
        <v>141</v>
      </c>
      <c r="B4600" t="s">
        <v>155</v>
      </c>
      <c r="C4600" t="s">
        <v>156</v>
      </c>
      <c r="D4600" t="s">
        <v>483</v>
      </c>
      <c r="E4600" t="s">
        <v>22</v>
      </c>
      <c r="F4600" t="s">
        <v>63</v>
      </c>
      <c r="G4600">
        <v>2009</v>
      </c>
      <c r="H4600">
        <v>53.08</v>
      </c>
      <c r="I4600">
        <v>64.09</v>
      </c>
    </row>
    <row r="4601" spans="1:9" x14ac:dyDescent="0.25">
      <c r="A4601" t="s">
        <v>141</v>
      </c>
      <c r="B4601" t="s">
        <v>155</v>
      </c>
      <c r="C4601" t="s">
        <v>156</v>
      </c>
      <c r="D4601" t="s">
        <v>483</v>
      </c>
      <c r="E4601" t="s">
        <v>22</v>
      </c>
      <c r="F4601" t="s">
        <v>63</v>
      </c>
      <c r="G4601">
        <v>2010</v>
      </c>
      <c r="H4601">
        <v>68.891999999999996</v>
      </c>
      <c r="I4601">
        <v>70.66</v>
      </c>
    </row>
    <row r="4602" spans="1:9" x14ac:dyDescent="0.25">
      <c r="A4602" t="s">
        <v>141</v>
      </c>
      <c r="B4602" t="s">
        <v>155</v>
      </c>
      <c r="C4602" t="s">
        <v>156</v>
      </c>
      <c r="D4602" t="s">
        <v>483</v>
      </c>
      <c r="E4602" t="s">
        <v>22</v>
      </c>
      <c r="F4602" t="s">
        <v>63</v>
      </c>
      <c r="G4602">
        <v>2011</v>
      </c>
      <c r="H4602">
        <v>83.295000000000002</v>
      </c>
      <c r="I4602">
        <v>74.754000000000005</v>
      </c>
    </row>
    <row r="4603" spans="1:9" x14ac:dyDescent="0.25">
      <c r="A4603" t="s">
        <v>141</v>
      </c>
      <c r="B4603" t="s">
        <v>155</v>
      </c>
      <c r="C4603" t="s">
        <v>156</v>
      </c>
      <c r="D4603" t="s">
        <v>483</v>
      </c>
      <c r="E4603" t="s">
        <v>22</v>
      </c>
      <c r="F4603" t="s">
        <v>63</v>
      </c>
      <c r="G4603">
        <v>2012</v>
      </c>
      <c r="H4603">
        <v>94.067999999999998</v>
      </c>
      <c r="I4603">
        <v>80.786000000000001</v>
      </c>
    </row>
    <row r="4604" spans="1:9" x14ac:dyDescent="0.25">
      <c r="A4604" t="s">
        <v>141</v>
      </c>
      <c r="B4604" t="s">
        <v>155</v>
      </c>
      <c r="C4604" t="s">
        <v>156</v>
      </c>
      <c r="D4604" t="s">
        <v>483</v>
      </c>
      <c r="E4604" t="s">
        <v>22</v>
      </c>
      <c r="F4604" t="s">
        <v>63</v>
      </c>
      <c r="G4604">
        <v>2013</v>
      </c>
      <c r="H4604">
        <v>104.84</v>
      </c>
      <c r="I4604">
        <v>92.629000000000005</v>
      </c>
    </row>
    <row r="4605" spans="1:9" x14ac:dyDescent="0.25">
      <c r="A4605" t="s">
        <v>141</v>
      </c>
      <c r="B4605" t="s">
        <v>155</v>
      </c>
      <c r="C4605" t="s">
        <v>156</v>
      </c>
      <c r="D4605" t="s">
        <v>483</v>
      </c>
      <c r="E4605" t="s">
        <v>22</v>
      </c>
      <c r="F4605" t="s">
        <v>63</v>
      </c>
      <c r="G4605">
        <v>2014</v>
      </c>
      <c r="H4605">
        <v>124.425</v>
      </c>
      <c r="I4605">
        <v>104.55</v>
      </c>
    </row>
    <row r="4606" spans="1:9" x14ac:dyDescent="0.25">
      <c r="A4606" t="s">
        <v>141</v>
      </c>
      <c r="B4606" t="s">
        <v>155</v>
      </c>
      <c r="C4606" t="s">
        <v>156</v>
      </c>
      <c r="D4606" t="s">
        <v>483</v>
      </c>
      <c r="E4606" t="s">
        <v>22</v>
      </c>
      <c r="F4606" t="s">
        <v>63</v>
      </c>
      <c r="G4606">
        <v>2015</v>
      </c>
      <c r="H4606">
        <v>136.79499999999999</v>
      </c>
      <c r="I4606">
        <v>118.813</v>
      </c>
    </row>
    <row r="4607" spans="1:9" x14ac:dyDescent="0.25">
      <c r="A4607" t="s">
        <v>141</v>
      </c>
      <c r="B4607" t="s">
        <v>155</v>
      </c>
      <c r="C4607" t="s">
        <v>156</v>
      </c>
      <c r="D4607" t="s">
        <v>483</v>
      </c>
      <c r="E4607" t="s">
        <v>22</v>
      </c>
      <c r="F4607" t="s">
        <v>63</v>
      </c>
      <c r="G4607">
        <v>2016</v>
      </c>
      <c r="H4607">
        <v>138.715</v>
      </c>
      <c r="I4607">
        <v>122.84099999999999</v>
      </c>
    </row>
    <row r="4608" spans="1:9" x14ac:dyDescent="0.25">
      <c r="A4608" t="s">
        <v>141</v>
      </c>
      <c r="B4608" t="s">
        <v>155</v>
      </c>
      <c r="C4608" t="s">
        <v>156</v>
      </c>
      <c r="D4608" t="s">
        <v>483</v>
      </c>
      <c r="E4608" t="s">
        <v>22</v>
      </c>
      <c r="F4608" t="s">
        <v>63</v>
      </c>
      <c r="G4608">
        <v>2017</v>
      </c>
      <c r="H4608">
        <v>146.38999999999999</v>
      </c>
      <c r="I4608">
        <v>111.23399999999999</v>
      </c>
    </row>
    <row r="4609" spans="1:9" x14ac:dyDescent="0.25">
      <c r="A4609" t="s">
        <v>141</v>
      </c>
      <c r="B4609" t="s">
        <v>155</v>
      </c>
      <c r="C4609" t="s">
        <v>156</v>
      </c>
      <c r="D4609" t="s">
        <v>483</v>
      </c>
      <c r="E4609" t="s">
        <v>22</v>
      </c>
      <c r="F4609" t="s">
        <v>63</v>
      </c>
      <c r="G4609">
        <v>2018</v>
      </c>
      <c r="H4609">
        <v>158.51499999999999</v>
      </c>
    </row>
    <row r="4610" spans="1:9" x14ac:dyDescent="0.25">
      <c r="A4610" t="s">
        <v>141</v>
      </c>
      <c r="B4610" t="s">
        <v>155</v>
      </c>
      <c r="C4610" t="s">
        <v>156</v>
      </c>
      <c r="D4610" t="s">
        <v>483</v>
      </c>
      <c r="E4610" t="s">
        <v>22</v>
      </c>
      <c r="F4610" t="s">
        <v>63</v>
      </c>
      <c r="G4610">
        <v>2019</v>
      </c>
      <c r="H4610">
        <v>165.465</v>
      </c>
    </row>
    <row r="4611" spans="1:9" x14ac:dyDescent="0.25">
      <c r="A4611" t="s">
        <v>141</v>
      </c>
      <c r="B4611" t="s">
        <v>155</v>
      </c>
      <c r="C4611" t="s">
        <v>156</v>
      </c>
      <c r="D4611" t="s">
        <v>483</v>
      </c>
      <c r="E4611" t="s">
        <v>22</v>
      </c>
      <c r="F4611" t="s">
        <v>23</v>
      </c>
      <c r="G4611">
        <v>2000</v>
      </c>
      <c r="H4611">
        <v>346.9</v>
      </c>
      <c r="I4611">
        <v>2668.7640000000001</v>
      </c>
    </row>
    <row r="4612" spans="1:9" x14ac:dyDescent="0.25">
      <c r="A4612" t="s">
        <v>141</v>
      </c>
      <c r="B4612" t="s">
        <v>155</v>
      </c>
      <c r="C4612" t="s">
        <v>156</v>
      </c>
      <c r="D4612" t="s">
        <v>483</v>
      </c>
      <c r="E4612" t="s">
        <v>22</v>
      </c>
      <c r="F4612" t="s">
        <v>23</v>
      </c>
      <c r="G4612">
        <v>2001</v>
      </c>
      <c r="H4612">
        <v>415.4</v>
      </c>
      <c r="I4612">
        <v>2839.596</v>
      </c>
    </row>
    <row r="4613" spans="1:9" x14ac:dyDescent="0.25">
      <c r="A4613" t="s">
        <v>141</v>
      </c>
      <c r="B4613" t="s">
        <v>155</v>
      </c>
      <c r="C4613" t="s">
        <v>156</v>
      </c>
      <c r="D4613" t="s">
        <v>483</v>
      </c>
      <c r="E4613" t="s">
        <v>22</v>
      </c>
      <c r="F4613" t="s">
        <v>23</v>
      </c>
      <c r="G4613">
        <v>2002</v>
      </c>
      <c r="H4613">
        <v>483.93</v>
      </c>
      <c r="I4613">
        <v>3350.7060000000001</v>
      </c>
    </row>
    <row r="4614" spans="1:9" x14ac:dyDescent="0.25">
      <c r="A4614" t="s">
        <v>141</v>
      </c>
      <c r="B4614" t="s">
        <v>155</v>
      </c>
      <c r="C4614" t="s">
        <v>156</v>
      </c>
      <c r="D4614" t="s">
        <v>483</v>
      </c>
      <c r="E4614" t="s">
        <v>22</v>
      </c>
      <c r="F4614" t="s">
        <v>23</v>
      </c>
      <c r="G4614">
        <v>2003</v>
      </c>
      <c r="H4614">
        <v>613.42999999999995</v>
      </c>
      <c r="I4614">
        <v>3974.056</v>
      </c>
    </row>
    <row r="4615" spans="1:9" x14ac:dyDescent="0.25">
      <c r="A4615" t="s">
        <v>141</v>
      </c>
      <c r="B4615" t="s">
        <v>155</v>
      </c>
      <c r="C4615" t="s">
        <v>156</v>
      </c>
      <c r="D4615" t="s">
        <v>483</v>
      </c>
      <c r="E4615" t="s">
        <v>22</v>
      </c>
      <c r="F4615" t="s">
        <v>23</v>
      </c>
      <c r="G4615">
        <v>2004</v>
      </c>
      <c r="H4615">
        <v>749.53</v>
      </c>
      <c r="I4615">
        <v>4945.759</v>
      </c>
    </row>
    <row r="4616" spans="1:9" x14ac:dyDescent="0.25">
      <c r="A4616" t="s">
        <v>141</v>
      </c>
      <c r="B4616" t="s">
        <v>155</v>
      </c>
      <c r="C4616" t="s">
        <v>156</v>
      </c>
      <c r="D4616" t="s">
        <v>483</v>
      </c>
      <c r="E4616" t="s">
        <v>22</v>
      </c>
      <c r="F4616" t="s">
        <v>23</v>
      </c>
      <c r="G4616">
        <v>2005</v>
      </c>
      <c r="H4616">
        <v>937.4</v>
      </c>
      <c r="I4616">
        <v>5986.6689999999999</v>
      </c>
    </row>
    <row r="4617" spans="1:9" x14ac:dyDescent="0.25">
      <c r="A4617" t="s">
        <v>141</v>
      </c>
      <c r="B4617" t="s">
        <v>155</v>
      </c>
      <c r="C4617" t="s">
        <v>156</v>
      </c>
      <c r="D4617" t="s">
        <v>483</v>
      </c>
      <c r="E4617" t="s">
        <v>22</v>
      </c>
      <c r="F4617" t="s">
        <v>23</v>
      </c>
      <c r="G4617">
        <v>2006</v>
      </c>
      <c r="H4617">
        <v>1222.1500000000001</v>
      </c>
      <c r="I4617">
        <v>7312.2110000000002</v>
      </c>
    </row>
    <row r="4618" spans="1:9" x14ac:dyDescent="0.25">
      <c r="A4618" t="s">
        <v>141</v>
      </c>
      <c r="B4618" t="s">
        <v>155</v>
      </c>
      <c r="C4618" t="s">
        <v>156</v>
      </c>
      <c r="D4618" t="s">
        <v>483</v>
      </c>
      <c r="E4618" t="s">
        <v>22</v>
      </c>
      <c r="F4618" t="s">
        <v>23</v>
      </c>
      <c r="G4618">
        <v>2007</v>
      </c>
      <c r="H4618">
        <v>1507.16</v>
      </c>
      <c r="I4618">
        <v>9237.0959999999995</v>
      </c>
    </row>
    <row r="4619" spans="1:9" x14ac:dyDescent="0.25">
      <c r="A4619" t="s">
        <v>141</v>
      </c>
      <c r="B4619" t="s">
        <v>155</v>
      </c>
      <c r="C4619" t="s">
        <v>156</v>
      </c>
      <c r="D4619" t="s">
        <v>483</v>
      </c>
      <c r="E4619" t="s">
        <v>22</v>
      </c>
      <c r="F4619" t="s">
        <v>23</v>
      </c>
      <c r="G4619">
        <v>2008</v>
      </c>
      <c r="H4619">
        <v>2165.71</v>
      </c>
      <c r="I4619">
        <v>10303.213</v>
      </c>
    </row>
    <row r="4620" spans="1:9" x14ac:dyDescent="0.25">
      <c r="A4620" t="s">
        <v>141</v>
      </c>
      <c r="B4620" t="s">
        <v>155</v>
      </c>
      <c r="C4620" t="s">
        <v>156</v>
      </c>
      <c r="D4620" t="s">
        <v>483</v>
      </c>
      <c r="E4620" t="s">
        <v>22</v>
      </c>
      <c r="F4620" t="s">
        <v>23</v>
      </c>
      <c r="G4620">
        <v>2009</v>
      </c>
      <c r="H4620">
        <v>2457.69</v>
      </c>
      <c r="I4620">
        <v>11254.127</v>
      </c>
    </row>
    <row r="4621" spans="1:9" x14ac:dyDescent="0.25">
      <c r="A4621" t="s">
        <v>141</v>
      </c>
      <c r="B4621" t="s">
        <v>155</v>
      </c>
      <c r="C4621" t="s">
        <v>156</v>
      </c>
      <c r="D4621" t="s">
        <v>483</v>
      </c>
      <c r="E4621" t="s">
        <v>22</v>
      </c>
      <c r="F4621" t="s">
        <v>23</v>
      </c>
      <c r="G4621">
        <v>2010</v>
      </c>
      <c r="H4621">
        <v>3075</v>
      </c>
      <c r="I4621">
        <v>16977.212</v>
      </c>
    </row>
    <row r="4622" spans="1:9" x14ac:dyDescent="0.25">
      <c r="A4622" t="s">
        <v>141</v>
      </c>
      <c r="B4622" t="s">
        <v>155</v>
      </c>
      <c r="C4622" t="s">
        <v>156</v>
      </c>
      <c r="D4622" t="s">
        <v>483</v>
      </c>
      <c r="E4622" t="s">
        <v>22</v>
      </c>
      <c r="F4622" t="s">
        <v>23</v>
      </c>
      <c r="G4622">
        <v>2011</v>
      </c>
      <c r="H4622">
        <v>3591.2400000000002</v>
      </c>
      <c r="I4622">
        <v>17618.788999999997</v>
      </c>
    </row>
    <row r="4623" spans="1:9" x14ac:dyDescent="0.25">
      <c r="A4623" t="s">
        <v>141</v>
      </c>
      <c r="B4623" t="s">
        <v>155</v>
      </c>
      <c r="C4623" t="s">
        <v>156</v>
      </c>
      <c r="D4623" t="s">
        <v>483</v>
      </c>
      <c r="E4623" t="s">
        <v>22</v>
      </c>
      <c r="F4623" t="s">
        <v>23</v>
      </c>
      <c r="G4623">
        <v>2012</v>
      </c>
      <c r="H4623">
        <v>3830.5549999999998</v>
      </c>
      <c r="I4623">
        <v>23977.010000000002</v>
      </c>
    </row>
    <row r="4624" spans="1:9" x14ac:dyDescent="0.25">
      <c r="A4624" t="s">
        <v>141</v>
      </c>
      <c r="B4624" t="s">
        <v>155</v>
      </c>
      <c r="C4624" t="s">
        <v>156</v>
      </c>
      <c r="D4624" t="s">
        <v>483</v>
      </c>
      <c r="E4624" t="s">
        <v>22</v>
      </c>
      <c r="F4624" t="s">
        <v>23</v>
      </c>
      <c r="G4624">
        <v>2013</v>
      </c>
      <c r="H4624">
        <v>4069.87</v>
      </c>
      <c r="I4624">
        <v>28666.53</v>
      </c>
    </row>
    <row r="4625" spans="1:9" x14ac:dyDescent="0.25">
      <c r="A4625" t="s">
        <v>141</v>
      </c>
      <c r="B4625" t="s">
        <v>155</v>
      </c>
      <c r="C4625" t="s">
        <v>156</v>
      </c>
      <c r="D4625" t="s">
        <v>483</v>
      </c>
      <c r="E4625" t="s">
        <v>22</v>
      </c>
      <c r="F4625" t="s">
        <v>23</v>
      </c>
      <c r="G4625">
        <v>2014</v>
      </c>
      <c r="H4625">
        <v>4898.82</v>
      </c>
      <c r="I4625">
        <v>33345.050000000003</v>
      </c>
    </row>
    <row r="4626" spans="1:9" x14ac:dyDescent="0.25">
      <c r="A4626" t="s">
        <v>141</v>
      </c>
      <c r="B4626" t="s">
        <v>155</v>
      </c>
      <c r="C4626" t="s">
        <v>156</v>
      </c>
      <c r="D4626" t="s">
        <v>483</v>
      </c>
      <c r="E4626" t="s">
        <v>22</v>
      </c>
      <c r="F4626" t="s">
        <v>23</v>
      </c>
      <c r="G4626">
        <v>2015</v>
      </c>
      <c r="H4626">
        <v>5331.79</v>
      </c>
      <c r="I4626">
        <v>28873.822</v>
      </c>
    </row>
    <row r="4627" spans="1:9" x14ac:dyDescent="0.25">
      <c r="A4627" t="s">
        <v>141</v>
      </c>
      <c r="B4627" t="s">
        <v>155</v>
      </c>
      <c r="C4627" t="s">
        <v>156</v>
      </c>
      <c r="D4627" t="s">
        <v>483</v>
      </c>
      <c r="E4627" t="s">
        <v>22</v>
      </c>
      <c r="F4627" t="s">
        <v>23</v>
      </c>
      <c r="G4627">
        <v>2016</v>
      </c>
      <c r="H4627">
        <v>8746.130000000001</v>
      </c>
      <c r="I4627">
        <v>18257.276999999998</v>
      </c>
    </row>
    <row r="4628" spans="1:9" x14ac:dyDescent="0.25">
      <c r="A4628" t="s">
        <v>141</v>
      </c>
      <c r="B4628" t="s">
        <v>155</v>
      </c>
      <c r="C4628" t="s">
        <v>156</v>
      </c>
      <c r="D4628" t="s">
        <v>483</v>
      </c>
      <c r="E4628" t="s">
        <v>22</v>
      </c>
      <c r="F4628" t="s">
        <v>23</v>
      </c>
      <c r="G4628">
        <v>2017</v>
      </c>
      <c r="H4628">
        <v>9258.119999999999</v>
      </c>
      <c r="I4628">
        <v>16831.904999999999</v>
      </c>
    </row>
    <row r="4629" spans="1:9" x14ac:dyDescent="0.25">
      <c r="A4629" t="s">
        <v>141</v>
      </c>
      <c r="B4629" t="s">
        <v>155</v>
      </c>
      <c r="C4629" t="s">
        <v>156</v>
      </c>
      <c r="D4629" t="s">
        <v>483</v>
      </c>
      <c r="E4629" t="s">
        <v>22</v>
      </c>
      <c r="F4629" t="s">
        <v>23</v>
      </c>
      <c r="G4629">
        <v>2018</v>
      </c>
      <c r="H4629">
        <v>9965.1350000000002</v>
      </c>
    </row>
    <row r="4630" spans="1:9" x14ac:dyDescent="0.25">
      <c r="A4630" t="s">
        <v>141</v>
      </c>
      <c r="B4630" t="s">
        <v>155</v>
      </c>
      <c r="C4630" t="s">
        <v>156</v>
      </c>
      <c r="D4630" t="s">
        <v>483</v>
      </c>
      <c r="E4630" t="s">
        <v>22</v>
      </c>
      <c r="F4630" t="s">
        <v>23</v>
      </c>
      <c r="G4630">
        <v>2019</v>
      </c>
      <c r="H4630">
        <v>10046.205</v>
      </c>
    </row>
    <row r="4631" spans="1:9" x14ac:dyDescent="0.25">
      <c r="A4631" t="s">
        <v>141</v>
      </c>
      <c r="B4631" t="s">
        <v>155</v>
      </c>
      <c r="C4631" t="s">
        <v>156</v>
      </c>
      <c r="D4631" t="s">
        <v>483</v>
      </c>
      <c r="E4631" t="s">
        <v>13</v>
      </c>
      <c r="F4631" t="s">
        <v>14</v>
      </c>
      <c r="G4631">
        <v>2000</v>
      </c>
      <c r="H4631">
        <v>23711.001</v>
      </c>
      <c r="I4631">
        <v>73485.370999999999</v>
      </c>
    </row>
    <row r="4632" spans="1:9" x14ac:dyDescent="0.25">
      <c r="A4632" t="s">
        <v>141</v>
      </c>
      <c r="B4632" t="s">
        <v>155</v>
      </c>
      <c r="C4632" t="s">
        <v>156</v>
      </c>
      <c r="D4632" t="s">
        <v>483</v>
      </c>
      <c r="E4632" t="s">
        <v>13</v>
      </c>
      <c r="F4632" t="s">
        <v>14</v>
      </c>
      <c r="G4632">
        <v>2001</v>
      </c>
      <c r="H4632">
        <v>24683.496999999999</v>
      </c>
      <c r="I4632">
        <v>73293.752000000008</v>
      </c>
    </row>
    <row r="4633" spans="1:9" x14ac:dyDescent="0.25">
      <c r="A4633" t="s">
        <v>141</v>
      </c>
      <c r="B4633" t="s">
        <v>155</v>
      </c>
      <c r="C4633" t="s">
        <v>156</v>
      </c>
      <c r="D4633" t="s">
        <v>483</v>
      </c>
      <c r="E4633" t="s">
        <v>13</v>
      </c>
      <c r="F4633" t="s">
        <v>14</v>
      </c>
      <c r="G4633">
        <v>2002</v>
      </c>
      <c r="H4633">
        <v>24734.978999999999</v>
      </c>
      <c r="I4633">
        <v>70306.474000000002</v>
      </c>
    </row>
    <row r="4634" spans="1:9" x14ac:dyDescent="0.25">
      <c r="A4634" t="s">
        <v>141</v>
      </c>
      <c r="B4634" t="s">
        <v>155</v>
      </c>
      <c r="C4634" t="s">
        <v>156</v>
      </c>
      <c r="D4634" t="s">
        <v>483</v>
      </c>
      <c r="E4634" t="s">
        <v>13</v>
      </c>
      <c r="F4634" t="s">
        <v>14</v>
      </c>
      <c r="G4634">
        <v>2003</v>
      </c>
      <c r="H4634">
        <v>27179.21</v>
      </c>
      <c r="I4634">
        <v>65915.646999999997</v>
      </c>
    </row>
    <row r="4635" spans="1:9" x14ac:dyDescent="0.25">
      <c r="A4635" t="s">
        <v>141</v>
      </c>
      <c r="B4635" t="s">
        <v>155</v>
      </c>
      <c r="C4635" t="s">
        <v>156</v>
      </c>
      <c r="D4635" t="s">
        <v>483</v>
      </c>
      <c r="E4635" t="s">
        <v>13</v>
      </c>
      <c r="F4635" t="s">
        <v>14</v>
      </c>
      <c r="G4635">
        <v>2004</v>
      </c>
      <c r="H4635">
        <v>28619.652000000002</v>
      </c>
      <c r="I4635">
        <v>76057.762999999992</v>
      </c>
    </row>
    <row r="4636" spans="1:9" x14ac:dyDescent="0.25">
      <c r="A4636" t="s">
        <v>141</v>
      </c>
      <c r="B4636" t="s">
        <v>155</v>
      </c>
      <c r="C4636" t="s">
        <v>156</v>
      </c>
      <c r="D4636" t="s">
        <v>483</v>
      </c>
      <c r="E4636" t="s">
        <v>13</v>
      </c>
      <c r="F4636" t="s">
        <v>14</v>
      </c>
      <c r="G4636">
        <v>2005</v>
      </c>
      <c r="H4636">
        <v>30956.511999999999</v>
      </c>
      <c r="I4636">
        <v>87011.694000000003</v>
      </c>
    </row>
    <row r="4637" spans="1:9" x14ac:dyDescent="0.25">
      <c r="A4637" t="s">
        <v>141</v>
      </c>
      <c r="B4637" t="s">
        <v>155</v>
      </c>
      <c r="C4637" t="s">
        <v>156</v>
      </c>
      <c r="D4637" t="s">
        <v>483</v>
      </c>
      <c r="E4637" t="s">
        <v>13</v>
      </c>
      <c r="F4637" t="s">
        <v>14</v>
      </c>
      <c r="G4637">
        <v>2006</v>
      </c>
      <c r="H4637">
        <v>33045.184000000001</v>
      </c>
      <c r="I4637">
        <v>105041.954</v>
      </c>
    </row>
    <row r="4638" spans="1:9" x14ac:dyDescent="0.25">
      <c r="A4638" t="s">
        <v>141</v>
      </c>
      <c r="B4638" t="s">
        <v>155</v>
      </c>
      <c r="C4638" t="s">
        <v>156</v>
      </c>
      <c r="D4638" t="s">
        <v>483</v>
      </c>
      <c r="E4638" t="s">
        <v>13</v>
      </c>
      <c r="F4638" t="s">
        <v>14</v>
      </c>
      <c r="G4638">
        <v>2007</v>
      </c>
      <c r="H4638">
        <v>33995.840000000004</v>
      </c>
      <c r="I4638">
        <v>114798.235</v>
      </c>
    </row>
    <row r="4639" spans="1:9" x14ac:dyDescent="0.25">
      <c r="A4639" t="s">
        <v>141</v>
      </c>
      <c r="B4639" t="s">
        <v>155</v>
      </c>
      <c r="C4639" t="s">
        <v>156</v>
      </c>
      <c r="D4639" t="s">
        <v>483</v>
      </c>
      <c r="E4639" t="s">
        <v>13</v>
      </c>
      <c r="F4639" t="s">
        <v>14</v>
      </c>
      <c r="G4639">
        <v>2008</v>
      </c>
      <c r="H4639">
        <v>34699.962</v>
      </c>
      <c r="I4639">
        <v>117388.193</v>
      </c>
    </row>
    <row r="4640" spans="1:9" x14ac:dyDescent="0.25">
      <c r="A4640" t="s">
        <v>141</v>
      </c>
      <c r="B4640" t="s">
        <v>155</v>
      </c>
      <c r="C4640" t="s">
        <v>156</v>
      </c>
      <c r="D4640" t="s">
        <v>483</v>
      </c>
      <c r="E4640" t="s">
        <v>13</v>
      </c>
      <c r="F4640" t="s">
        <v>14</v>
      </c>
      <c r="G4640">
        <v>2009</v>
      </c>
      <c r="H4640">
        <v>34761.953000000001</v>
      </c>
      <c r="I4640">
        <v>108734.92600000001</v>
      </c>
    </row>
    <row r="4641" spans="1:9" x14ac:dyDescent="0.25">
      <c r="A4641" t="s">
        <v>141</v>
      </c>
      <c r="B4641" t="s">
        <v>155</v>
      </c>
      <c r="C4641" t="s">
        <v>156</v>
      </c>
      <c r="D4641" t="s">
        <v>483</v>
      </c>
      <c r="E4641" t="s">
        <v>13</v>
      </c>
      <c r="F4641" t="s">
        <v>14</v>
      </c>
      <c r="G4641">
        <v>2010</v>
      </c>
      <c r="H4641">
        <v>35865.550000000003</v>
      </c>
      <c r="I4641">
        <v>107175.996</v>
      </c>
    </row>
    <row r="4642" spans="1:9" x14ac:dyDescent="0.25">
      <c r="A4642" t="s">
        <v>141</v>
      </c>
      <c r="B4642" t="s">
        <v>155</v>
      </c>
      <c r="C4642" t="s">
        <v>156</v>
      </c>
      <c r="D4642" t="s">
        <v>483</v>
      </c>
      <c r="E4642" t="s">
        <v>13</v>
      </c>
      <c r="F4642" t="s">
        <v>14</v>
      </c>
      <c r="G4642">
        <v>2011</v>
      </c>
      <c r="H4642">
        <v>37631.097999999998</v>
      </c>
      <c r="I4642">
        <v>119723.72</v>
      </c>
    </row>
    <row r="4643" spans="1:9" x14ac:dyDescent="0.25">
      <c r="A4643" t="s">
        <v>141</v>
      </c>
      <c r="B4643" t="s">
        <v>155</v>
      </c>
      <c r="C4643" t="s">
        <v>156</v>
      </c>
      <c r="D4643" t="s">
        <v>483</v>
      </c>
      <c r="E4643" t="s">
        <v>13</v>
      </c>
      <c r="F4643" t="s">
        <v>14</v>
      </c>
      <c r="G4643">
        <v>2012</v>
      </c>
      <c r="H4643">
        <v>38249.772000000004</v>
      </c>
      <c r="I4643">
        <v>128144.56200000001</v>
      </c>
    </row>
    <row r="4644" spans="1:9" x14ac:dyDescent="0.25">
      <c r="A4644" t="s">
        <v>141</v>
      </c>
      <c r="B4644" t="s">
        <v>155</v>
      </c>
      <c r="C4644" t="s">
        <v>156</v>
      </c>
      <c r="D4644" t="s">
        <v>483</v>
      </c>
      <c r="E4644" t="s">
        <v>13</v>
      </c>
      <c r="F4644" t="s">
        <v>14</v>
      </c>
      <c r="G4644">
        <v>2013</v>
      </c>
      <c r="H4644">
        <v>39387.709000000003</v>
      </c>
      <c r="I4644">
        <v>121003.997</v>
      </c>
    </row>
    <row r="4645" spans="1:9" x14ac:dyDescent="0.25">
      <c r="A4645" t="s">
        <v>141</v>
      </c>
      <c r="B4645" t="s">
        <v>155</v>
      </c>
      <c r="C4645" t="s">
        <v>156</v>
      </c>
      <c r="D4645" t="s">
        <v>483</v>
      </c>
      <c r="E4645" t="s">
        <v>13</v>
      </c>
      <c r="F4645" t="s">
        <v>14</v>
      </c>
      <c r="G4645">
        <v>2014</v>
      </c>
      <c r="H4645">
        <v>40621.037000000004</v>
      </c>
      <c r="I4645">
        <v>135864.807</v>
      </c>
    </row>
    <row r="4646" spans="1:9" x14ac:dyDescent="0.25">
      <c r="A4646" t="s">
        <v>141</v>
      </c>
      <c r="B4646" t="s">
        <v>155</v>
      </c>
      <c r="C4646" t="s">
        <v>156</v>
      </c>
      <c r="D4646" t="s">
        <v>483</v>
      </c>
      <c r="E4646" t="s">
        <v>13</v>
      </c>
      <c r="F4646" t="s">
        <v>14</v>
      </c>
      <c r="G4646">
        <v>2015</v>
      </c>
      <c r="H4646">
        <v>42317.379000000001</v>
      </c>
      <c r="I4646">
        <v>130562.431</v>
      </c>
    </row>
    <row r="4647" spans="1:9" x14ac:dyDescent="0.25">
      <c r="A4647" t="s">
        <v>141</v>
      </c>
      <c r="B4647" t="s">
        <v>155</v>
      </c>
      <c r="C4647" t="s">
        <v>156</v>
      </c>
      <c r="D4647" t="s">
        <v>483</v>
      </c>
      <c r="E4647" t="s">
        <v>13</v>
      </c>
      <c r="F4647" t="s">
        <v>14</v>
      </c>
      <c r="G4647">
        <v>2016</v>
      </c>
      <c r="H4647">
        <v>42837.925000000003</v>
      </c>
      <c r="I4647">
        <v>125211.345</v>
      </c>
    </row>
    <row r="4648" spans="1:9" x14ac:dyDescent="0.25">
      <c r="A4648" t="s">
        <v>141</v>
      </c>
      <c r="B4648" t="s">
        <v>155</v>
      </c>
      <c r="C4648" t="s">
        <v>156</v>
      </c>
      <c r="D4648" t="s">
        <v>483</v>
      </c>
      <c r="E4648" t="s">
        <v>13</v>
      </c>
      <c r="F4648" t="s">
        <v>14</v>
      </c>
      <c r="G4648">
        <v>2017</v>
      </c>
      <c r="H4648">
        <v>44750.645000000004</v>
      </c>
      <c r="I4648">
        <v>126410.784</v>
      </c>
    </row>
    <row r="4649" spans="1:9" x14ac:dyDescent="0.25">
      <c r="A4649" t="s">
        <v>141</v>
      </c>
      <c r="B4649" t="s">
        <v>155</v>
      </c>
      <c r="C4649" t="s">
        <v>156</v>
      </c>
      <c r="D4649" t="s">
        <v>483</v>
      </c>
      <c r="E4649" t="s">
        <v>13</v>
      </c>
      <c r="F4649" t="s">
        <v>14</v>
      </c>
      <c r="G4649">
        <v>2018</v>
      </c>
      <c r="H4649">
        <v>45296.345000000001</v>
      </c>
    </row>
    <row r="4650" spans="1:9" x14ac:dyDescent="0.25">
      <c r="A4650" t="s">
        <v>141</v>
      </c>
      <c r="B4650" t="s">
        <v>155</v>
      </c>
      <c r="C4650" t="s">
        <v>156</v>
      </c>
      <c r="D4650" t="s">
        <v>483</v>
      </c>
      <c r="E4650" t="s">
        <v>13</v>
      </c>
      <c r="F4650" t="s">
        <v>14</v>
      </c>
      <c r="G4650">
        <v>2019</v>
      </c>
      <c r="H4650">
        <v>45439.845000000001</v>
      </c>
    </row>
    <row r="4651" spans="1:9" x14ac:dyDescent="0.25">
      <c r="A4651" t="s">
        <v>141</v>
      </c>
      <c r="B4651" t="s">
        <v>155</v>
      </c>
      <c r="C4651" t="s">
        <v>156</v>
      </c>
      <c r="D4651" t="s">
        <v>483</v>
      </c>
      <c r="E4651" t="s">
        <v>15</v>
      </c>
      <c r="F4651" t="s">
        <v>16</v>
      </c>
      <c r="G4651">
        <v>2011</v>
      </c>
      <c r="H4651">
        <v>2.5</v>
      </c>
      <c r="I4651">
        <v>3.9420000000000002</v>
      </c>
    </row>
    <row r="4652" spans="1:9" x14ac:dyDescent="0.25">
      <c r="A4652" t="s">
        <v>141</v>
      </c>
      <c r="B4652" t="s">
        <v>155</v>
      </c>
      <c r="C4652" t="s">
        <v>156</v>
      </c>
      <c r="D4652" t="s">
        <v>483</v>
      </c>
      <c r="E4652" t="s">
        <v>15</v>
      </c>
      <c r="F4652" t="s">
        <v>16</v>
      </c>
      <c r="G4652">
        <v>2012</v>
      </c>
      <c r="H4652">
        <v>3.5</v>
      </c>
      <c r="I4652">
        <v>5.5190000000000001</v>
      </c>
    </row>
    <row r="4653" spans="1:9" x14ac:dyDescent="0.25">
      <c r="A4653" t="s">
        <v>141</v>
      </c>
      <c r="B4653" t="s">
        <v>155</v>
      </c>
      <c r="C4653" t="s">
        <v>156</v>
      </c>
      <c r="D4653" t="s">
        <v>483</v>
      </c>
      <c r="E4653" t="s">
        <v>15</v>
      </c>
      <c r="F4653" t="s">
        <v>16</v>
      </c>
      <c r="G4653">
        <v>2013</v>
      </c>
      <c r="H4653">
        <v>53.5</v>
      </c>
      <c r="I4653">
        <v>84.358999999999995</v>
      </c>
    </row>
    <row r="4654" spans="1:9" x14ac:dyDescent="0.25">
      <c r="A4654" t="s">
        <v>141</v>
      </c>
      <c r="B4654" t="s">
        <v>155</v>
      </c>
      <c r="C4654" t="s">
        <v>156</v>
      </c>
      <c r="D4654" t="s">
        <v>483</v>
      </c>
      <c r="E4654" t="s">
        <v>15</v>
      </c>
      <c r="F4654" t="s">
        <v>16</v>
      </c>
      <c r="G4654">
        <v>2014</v>
      </c>
      <c r="H4654">
        <v>228.5</v>
      </c>
      <c r="I4654">
        <v>360.29899999999998</v>
      </c>
    </row>
    <row r="4655" spans="1:9" x14ac:dyDescent="0.25">
      <c r="A4655" t="s">
        <v>141</v>
      </c>
      <c r="B4655" t="s">
        <v>155</v>
      </c>
      <c r="C4655" t="s">
        <v>156</v>
      </c>
      <c r="D4655" t="s">
        <v>483</v>
      </c>
      <c r="E4655" t="s">
        <v>15</v>
      </c>
      <c r="F4655" t="s">
        <v>16</v>
      </c>
      <c r="G4655">
        <v>2015</v>
      </c>
      <c r="H4655">
        <v>228.5</v>
      </c>
      <c r="I4655">
        <v>360.29899999999998</v>
      </c>
    </row>
    <row r="4656" spans="1:9" x14ac:dyDescent="0.25">
      <c r="A4656" t="s">
        <v>141</v>
      </c>
      <c r="B4656" t="s">
        <v>155</v>
      </c>
      <c r="C4656" t="s">
        <v>156</v>
      </c>
      <c r="D4656" t="s">
        <v>483</v>
      </c>
      <c r="E4656" t="s">
        <v>15</v>
      </c>
      <c r="F4656" t="s">
        <v>16</v>
      </c>
      <c r="G4656">
        <v>2016</v>
      </c>
      <c r="H4656">
        <v>228.5</v>
      </c>
      <c r="I4656">
        <v>360.29899999999998</v>
      </c>
    </row>
    <row r="4657" spans="1:9" x14ac:dyDescent="0.25">
      <c r="A4657" t="s">
        <v>141</v>
      </c>
      <c r="B4657" t="s">
        <v>155</v>
      </c>
      <c r="C4657" t="s">
        <v>156</v>
      </c>
      <c r="D4657" t="s">
        <v>483</v>
      </c>
      <c r="E4657" t="s">
        <v>15</v>
      </c>
      <c r="F4657" t="s">
        <v>16</v>
      </c>
      <c r="G4657">
        <v>2017</v>
      </c>
      <c r="H4657">
        <v>228.5</v>
      </c>
      <c r="I4657">
        <v>360.29899999999998</v>
      </c>
    </row>
    <row r="4658" spans="1:9" x14ac:dyDescent="0.25">
      <c r="A4658" t="s">
        <v>141</v>
      </c>
      <c r="B4658" t="s">
        <v>155</v>
      </c>
      <c r="C4658" t="s">
        <v>156</v>
      </c>
      <c r="D4658" t="s">
        <v>483</v>
      </c>
      <c r="E4658" t="s">
        <v>15</v>
      </c>
      <c r="F4658" t="s">
        <v>16</v>
      </c>
      <c r="G4658">
        <v>2018</v>
      </c>
      <c r="H4658">
        <v>228.5</v>
      </c>
    </row>
    <row r="4659" spans="1:9" x14ac:dyDescent="0.25">
      <c r="A4659" t="s">
        <v>141</v>
      </c>
      <c r="B4659" t="s">
        <v>155</v>
      </c>
      <c r="C4659" t="s">
        <v>156</v>
      </c>
      <c r="D4659" t="s">
        <v>483</v>
      </c>
      <c r="E4659" t="s">
        <v>15</v>
      </c>
      <c r="F4659" t="s">
        <v>16</v>
      </c>
      <c r="G4659">
        <v>2019</v>
      </c>
      <c r="H4659">
        <v>228.5</v>
      </c>
    </row>
    <row r="4660" spans="1:9" x14ac:dyDescent="0.25">
      <c r="A4660" t="s">
        <v>141</v>
      </c>
      <c r="B4660" t="s">
        <v>155</v>
      </c>
      <c r="C4660" t="s">
        <v>156</v>
      </c>
      <c r="D4660" t="s">
        <v>483</v>
      </c>
      <c r="E4660" t="s">
        <v>15</v>
      </c>
      <c r="F4660" t="s">
        <v>17</v>
      </c>
      <c r="G4660">
        <v>2000</v>
      </c>
      <c r="H4660">
        <v>1.0840000000000001</v>
      </c>
      <c r="I4660">
        <v>1.464</v>
      </c>
    </row>
    <row r="4661" spans="1:9" x14ac:dyDescent="0.25">
      <c r="A4661" t="s">
        <v>141</v>
      </c>
      <c r="B4661" t="s">
        <v>155</v>
      </c>
      <c r="C4661" t="s">
        <v>156</v>
      </c>
      <c r="D4661" t="s">
        <v>483</v>
      </c>
      <c r="E4661" t="s">
        <v>15</v>
      </c>
      <c r="F4661" t="s">
        <v>17</v>
      </c>
      <c r="G4661">
        <v>2001</v>
      </c>
      <c r="H4661">
        <v>5.5350000000000001</v>
      </c>
      <c r="I4661">
        <v>7.4720000000000004</v>
      </c>
    </row>
    <row r="4662" spans="1:9" x14ac:dyDescent="0.25">
      <c r="A4662" t="s">
        <v>141</v>
      </c>
      <c r="B4662" t="s">
        <v>155</v>
      </c>
      <c r="C4662" t="s">
        <v>156</v>
      </c>
      <c r="D4662" t="s">
        <v>483</v>
      </c>
      <c r="E4662" t="s">
        <v>15</v>
      </c>
      <c r="F4662" t="s">
        <v>17</v>
      </c>
      <c r="G4662">
        <v>2002</v>
      </c>
      <c r="H4662">
        <v>6.7050000000000001</v>
      </c>
      <c r="I4662">
        <v>9.0519999999999996</v>
      </c>
    </row>
    <row r="4663" spans="1:9" x14ac:dyDescent="0.25">
      <c r="A4663" t="s">
        <v>141</v>
      </c>
      <c r="B4663" t="s">
        <v>155</v>
      </c>
      <c r="C4663" t="s">
        <v>156</v>
      </c>
      <c r="D4663" t="s">
        <v>483</v>
      </c>
      <c r="E4663" t="s">
        <v>15</v>
      </c>
      <c r="F4663" t="s">
        <v>17</v>
      </c>
      <c r="G4663">
        <v>2003</v>
      </c>
      <c r="H4663">
        <v>7.8849999999999998</v>
      </c>
      <c r="I4663">
        <v>10.645</v>
      </c>
    </row>
    <row r="4664" spans="1:9" x14ac:dyDescent="0.25">
      <c r="A4664" t="s">
        <v>141</v>
      </c>
      <c r="B4664" t="s">
        <v>155</v>
      </c>
      <c r="C4664" t="s">
        <v>156</v>
      </c>
      <c r="D4664" t="s">
        <v>483</v>
      </c>
      <c r="E4664" t="s">
        <v>15</v>
      </c>
      <c r="F4664" t="s">
        <v>17</v>
      </c>
      <c r="G4664">
        <v>2004</v>
      </c>
      <c r="H4664">
        <v>7.81</v>
      </c>
      <c r="I4664">
        <v>10.544</v>
      </c>
    </row>
    <row r="4665" spans="1:9" x14ac:dyDescent="0.25">
      <c r="A4665" t="s">
        <v>141</v>
      </c>
      <c r="B4665" t="s">
        <v>155</v>
      </c>
      <c r="C4665" t="s">
        <v>156</v>
      </c>
      <c r="D4665" t="s">
        <v>483</v>
      </c>
      <c r="E4665" t="s">
        <v>15</v>
      </c>
      <c r="F4665" t="s">
        <v>17</v>
      </c>
      <c r="G4665">
        <v>2005</v>
      </c>
      <c r="H4665">
        <v>8.827</v>
      </c>
      <c r="I4665">
        <v>11.917</v>
      </c>
    </row>
    <row r="4666" spans="1:9" x14ac:dyDescent="0.25">
      <c r="A4666" t="s">
        <v>141</v>
      </c>
      <c r="B4666" t="s">
        <v>155</v>
      </c>
      <c r="C4666" t="s">
        <v>156</v>
      </c>
      <c r="D4666" t="s">
        <v>483</v>
      </c>
      <c r="E4666" t="s">
        <v>15</v>
      </c>
      <c r="F4666" t="s">
        <v>17</v>
      </c>
      <c r="G4666">
        <v>2006</v>
      </c>
      <c r="H4666">
        <v>6.8630000000000004</v>
      </c>
      <c r="I4666">
        <v>9.2650000000000006</v>
      </c>
    </row>
    <row r="4667" spans="1:9" x14ac:dyDescent="0.25">
      <c r="A4667" t="s">
        <v>141</v>
      </c>
      <c r="B4667" t="s">
        <v>155</v>
      </c>
      <c r="C4667" t="s">
        <v>156</v>
      </c>
      <c r="D4667" t="s">
        <v>483</v>
      </c>
      <c r="E4667" t="s">
        <v>15</v>
      </c>
      <c r="F4667" t="s">
        <v>17</v>
      </c>
      <c r="G4667">
        <v>2007</v>
      </c>
      <c r="H4667">
        <v>22.978999999999999</v>
      </c>
      <c r="I4667">
        <v>31.021999999999998</v>
      </c>
    </row>
    <row r="4668" spans="1:9" x14ac:dyDescent="0.25">
      <c r="A4668" t="s">
        <v>141</v>
      </c>
      <c r="B4668" t="s">
        <v>155</v>
      </c>
      <c r="C4668" t="s">
        <v>156</v>
      </c>
      <c r="D4668" t="s">
        <v>483</v>
      </c>
      <c r="E4668" t="s">
        <v>15</v>
      </c>
      <c r="F4668" t="s">
        <v>17</v>
      </c>
      <c r="G4668">
        <v>2008</v>
      </c>
      <c r="H4668">
        <v>25.603000000000002</v>
      </c>
      <c r="I4668">
        <v>34.564</v>
      </c>
    </row>
    <row r="4669" spans="1:9" x14ac:dyDescent="0.25">
      <c r="A4669" t="s">
        <v>141</v>
      </c>
      <c r="B4669" t="s">
        <v>155</v>
      </c>
      <c r="C4669" t="s">
        <v>156</v>
      </c>
      <c r="D4669" t="s">
        <v>483</v>
      </c>
      <c r="E4669" t="s">
        <v>15</v>
      </c>
      <c r="F4669" t="s">
        <v>17</v>
      </c>
      <c r="G4669">
        <v>2009</v>
      </c>
      <c r="H4669">
        <v>30.231999999999999</v>
      </c>
      <c r="I4669">
        <v>40.813000000000002</v>
      </c>
    </row>
    <row r="4670" spans="1:9" x14ac:dyDescent="0.25">
      <c r="A4670" t="s">
        <v>141</v>
      </c>
      <c r="B4670" t="s">
        <v>155</v>
      </c>
      <c r="C4670" t="s">
        <v>156</v>
      </c>
      <c r="D4670" t="s">
        <v>483</v>
      </c>
      <c r="E4670" t="s">
        <v>15</v>
      </c>
      <c r="F4670" t="s">
        <v>17</v>
      </c>
      <c r="G4670">
        <v>2010</v>
      </c>
      <c r="H4670">
        <v>33.362000000000002</v>
      </c>
      <c r="I4670">
        <v>45.037999999999997</v>
      </c>
    </row>
    <row r="4671" spans="1:9" x14ac:dyDescent="0.25">
      <c r="A4671" t="s">
        <v>141</v>
      </c>
      <c r="B4671" t="s">
        <v>155</v>
      </c>
      <c r="C4671" t="s">
        <v>156</v>
      </c>
      <c r="D4671" t="s">
        <v>483</v>
      </c>
      <c r="E4671" t="s">
        <v>15</v>
      </c>
      <c r="F4671" t="s">
        <v>17</v>
      </c>
      <c r="G4671">
        <v>2011</v>
      </c>
      <c r="H4671">
        <v>81.834999999999994</v>
      </c>
      <c r="I4671">
        <v>110.477</v>
      </c>
    </row>
    <row r="4672" spans="1:9" x14ac:dyDescent="0.25">
      <c r="A4672" t="s">
        <v>141</v>
      </c>
      <c r="B4672" t="s">
        <v>155</v>
      </c>
      <c r="C4672" t="s">
        <v>156</v>
      </c>
      <c r="D4672" t="s">
        <v>483</v>
      </c>
      <c r="E4672" t="s">
        <v>15</v>
      </c>
      <c r="F4672" t="s">
        <v>17</v>
      </c>
      <c r="G4672">
        <v>2012</v>
      </c>
      <c r="H4672">
        <v>149.71700000000001</v>
      </c>
      <c r="I4672">
        <v>202.11799999999999</v>
      </c>
    </row>
    <row r="4673" spans="1:9" x14ac:dyDescent="0.25">
      <c r="A4673" t="s">
        <v>141</v>
      </c>
      <c r="B4673" t="s">
        <v>155</v>
      </c>
      <c r="C4673" t="s">
        <v>156</v>
      </c>
      <c r="D4673" t="s">
        <v>483</v>
      </c>
      <c r="E4673" t="s">
        <v>15</v>
      </c>
      <c r="F4673" t="s">
        <v>17</v>
      </c>
      <c r="G4673">
        <v>2013</v>
      </c>
      <c r="H4673">
        <v>269.577</v>
      </c>
      <c r="I4673">
        <v>363.92899999999997</v>
      </c>
    </row>
    <row r="4674" spans="1:9" x14ac:dyDescent="0.25">
      <c r="A4674" t="s">
        <v>141</v>
      </c>
      <c r="B4674" t="s">
        <v>155</v>
      </c>
      <c r="C4674" t="s">
        <v>156</v>
      </c>
      <c r="D4674" t="s">
        <v>483</v>
      </c>
      <c r="E4674" t="s">
        <v>15</v>
      </c>
      <c r="F4674" t="s">
        <v>17</v>
      </c>
      <c r="G4674">
        <v>2014</v>
      </c>
      <c r="H4674">
        <v>381.32799999999997</v>
      </c>
      <c r="I4674">
        <v>514.79300000000001</v>
      </c>
    </row>
    <row r="4675" spans="1:9" x14ac:dyDescent="0.25">
      <c r="A4675" t="s">
        <v>141</v>
      </c>
      <c r="B4675" t="s">
        <v>155</v>
      </c>
      <c r="C4675" t="s">
        <v>156</v>
      </c>
      <c r="D4675" t="s">
        <v>483</v>
      </c>
      <c r="E4675" t="s">
        <v>15</v>
      </c>
      <c r="F4675" t="s">
        <v>17</v>
      </c>
      <c r="G4675">
        <v>2015</v>
      </c>
      <c r="H4675">
        <v>486.11399999999998</v>
      </c>
      <c r="I4675">
        <v>656.25400000000002</v>
      </c>
    </row>
    <row r="4676" spans="1:9" x14ac:dyDescent="0.25">
      <c r="A4676" t="s">
        <v>141</v>
      </c>
      <c r="B4676" t="s">
        <v>155</v>
      </c>
      <c r="C4676" t="s">
        <v>156</v>
      </c>
      <c r="D4676" t="s">
        <v>483</v>
      </c>
      <c r="E4676" t="s">
        <v>15</v>
      </c>
      <c r="F4676" t="s">
        <v>17</v>
      </c>
      <c r="G4676">
        <v>2016</v>
      </c>
      <c r="H4676">
        <v>637.86099999999999</v>
      </c>
      <c r="I4676">
        <v>861.11199999999997</v>
      </c>
    </row>
    <row r="4677" spans="1:9" x14ac:dyDescent="0.25">
      <c r="A4677" t="s">
        <v>141</v>
      </c>
      <c r="B4677" t="s">
        <v>155</v>
      </c>
      <c r="C4677" t="s">
        <v>156</v>
      </c>
      <c r="D4677" t="s">
        <v>483</v>
      </c>
      <c r="E4677" t="s">
        <v>15</v>
      </c>
      <c r="F4677" t="s">
        <v>17</v>
      </c>
      <c r="G4677">
        <v>2017</v>
      </c>
      <c r="H4677">
        <v>870.88599999999997</v>
      </c>
      <c r="I4677">
        <v>1175.6959999999999</v>
      </c>
    </row>
    <row r="4678" spans="1:9" x14ac:dyDescent="0.25">
      <c r="A4678" t="s">
        <v>141</v>
      </c>
      <c r="B4678" t="s">
        <v>155</v>
      </c>
      <c r="C4678" t="s">
        <v>156</v>
      </c>
      <c r="D4678" t="s">
        <v>483</v>
      </c>
      <c r="E4678" t="s">
        <v>15</v>
      </c>
      <c r="F4678" t="s">
        <v>17</v>
      </c>
      <c r="G4678">
        <v>2018</v>
      </c>
      <c r="H4678">
        <v>1100.854</v>
      </c>
    </row>
    <row r="4679" spans="1:9" x14ac:dyDescent="0.25">
      <c r="A4679" t="s">
        <v>141</v>
      </c>
      <c r="B4679" t="s">
        <v>155</v>
      </c>
      <c r="C4679" t="s">
        <v>156</v>
      </c>
      <c r="D4679" t="s">
        <v>483</v>
      </c>
      <c r="E4679" t="s">
        <v>15</v>
      </c>
      <c r="F4679" t="s">
        <v>17</v>
      </c>
      <c r="G4679">
        <v>2019</v>
      </c>
      <c r="H4679">
        <v>1100.854</v>
      </c>
    </row>
    <row r="4680" spans="1:9" x14ac:dyDescent="0.25">
      <c r="A4680" t="s">
        <v>141</v>
      </c>
      <c r="B4680" t="s">
        <v>155</v>
      </c>
      <c r="C4680" t="s">
        <v>156</v>
      </c>
      <c r="D4680" t="s">
        <v>483</v>
      </c>
      <c r="E4680" t="s">
        <v>15</v>
      </c>
      <c r="F4680" t="s">
        <v>26</v>
      </c>
      <c r="G4680">
        <v>2002</v>
      </c>
      <c r="H4680">
        <v>0</v>
      </c>
      <c r="I4680">
        <v>0</v>
      </c>
    </row>
    <row r="4681" spans="1:9" x14ac:dyDescent="0.25">
      <c r="A4681" t="s">
        <v>141</v>
      </c>
      <c r="B4681" t="s">
        <v>155</v>
      </c>
      <c r="C4681" t="s">
        <v>156</v>
      </c>
      <c r="D4681" t="s">
        <v>483</v>
      </c>
      <c r="E4681" t="s">
        <v>15</v>
      </c>
      <c r="F4681" t="s">
        <v>26</v>
      </c>
      <c r="G4681">
        <v>2003</v>
      </c>
      <c r="H4681">
        <v>0</v>
      </c>
      <c r="I4681">
        <v>0</v>
      </c>
    </row>
    <row r="4682" spans="1:9" x14ac:dyDescent="0.25">
      <c r="A4682" t="s">
        <v>141</v>
      </c>
      <c r="B4682" t="s">
        <v>155</v>
      </c>
      <c r="C4682" t="s">
        <v>156</v>
      </c>
      <c r="D4682" t="s">
        <v>483</v>
      </c>
      <c r="E4682" t="s">
        <v>15</v>
      </c>
      <c r="F4682" t="s">
        <v>26</v>
      </c>
      <c r="G4682">
        <v>2004</v>
      </c>
      <c r="H4682">
        <v>0</v>
      </c>
      <c r="I4682">
        <v>0</v>
      </c>
    </row>
    <row r="4683" spans="1:9" x14ac:dyDescent="0.25">
      <c r="A4683" t="s">
        <v>141</v>
      </c>
      <c r="B4683" t="s">
        <v>155</v>
      </c>
      <c r="C4683" t="s">
        <v>156</v>
      </c>
      <c r="D4683" t="s">
        <v>483</v>
      </c>
      <c r="E4683" t="s">
        <v>15</v>
      </c>
      <c r="F4683" t="s">
        <v>26</v>
      </c>
      <c r="G4683">
        <v>2005</v>
      </c>
      <c r="H4683">
        <v>2.74</v>
      </c>
      <c r="I4683">
        <v>3.6989999999999998</v>
      </c>
    </row>
    <row r="4684" spans="1:9" x14ac:dyDescent="0.25">
      <c r="A4684" t="s">
        <v>141</v>
      </c>
      <c r="B4684" t="s">
        <v>155</v>
      </c>
      <c r="C4684" t="s">
        <v>156</v>
      </c>
      <c r="D4684" t="s">
        <v>483</v>
      </c>
      <c r="E4684" t="s">
        <v>15</v>
      </c>
      <c r="F4684" t="s">
        <v>26</v>
      </c>
      <c r="G4684">
        <v>2006</v>
      </c>
      <c r="H4684">
        <v>2.74</v>
      </c>
      <c r="I4684">
        <v>3.6989999999999998</v>
      </c>
    </row>
    <row r="4685" spans="1:9" x14ac:dyDescent="0.25">
      <c r="A4685" t="s">
        <v>141</v>
      </c>
      <c r="B4685" t="s">
        <v>155</v>
      </c>
      <c r="C4685" t="s">
        <v>156</v>
      </c>
      <c r="D4685" t="s">
        <v>483</v>
      </c>
      <c r="E4685" t="s">
        <v>15</v>
      </c>
      <c r="F4685" t="s">
        <v>26</v>
      </c>
      <c r="G4685">
        <v>2007</v>
      </c>
      <c r="H4685">
        <v>2.12</v>
      </c>
      <c r="I4685">
        <v>3.49</v>
      </c>
    </row>
    <row r="4686" spans="1:9" x14ac:dyDescent="0.25">
      <c r="A4686" t="s">
        <v>141</v>
      </c>
      <c r="B4686" t="s">
        <v>155</v>
      </c>
      <c r="C4686" t="s">
        <v>156</v>
      </c>
      <c r="D4686" t="s">
        <v>483</v>
      </c>
      <c r="E4686" t="s">
        <v>15</v>
      </c>
      <c r="F4686" t="s">
        <v>26</v>
      </c>
      <c r="G4686">
        <v>2008</v>
      </c>
      <c r="H4686">
        <v>2.12</v>
      </c>
      <c r="I4686">
        <v>2.8620000000000001</v>
      </c>
    </row>
    <row r="4687" spans="1:9" x14ac:dyDescent="0.25">
      <c r="A4687" t="s">
        <v>141</v>
      </c>
      <c r="B4687" t="s">
        <v>155</v>
      </c>
      <c r="C4687" t="s">
        <v>156</v>
      </c>
      <c r="D4687" t="s">
        <v>483</v>
      </c>
      <c r="E4687" t="s">
        <v>15</v>
      </c>
      <c r="F4687" t="s">
        <v>26</v>
      </c>
      <c r="G4687">
        <v>2009</v>
      </c>
      <c r="H4687">
        <v>9.1300000000000008</v>
      </c>
      <c r="I4687">
        <v>5.2279999999999998</v>
      </c>
    </row>
    <row r="4688" spans="1:9" x14ac:dyDescent="0.25">
      <c r="A4688" t="s">
        <v>141</v>
      </c>
      <c r="B4688" t="s">
        <v>155</v>
      </c>
      <c r="C4688" t="s">
        <v>156</v>
      </c>
      <c r="D4688" t="s">
        <v>483</v>
      </c>
      <c r="E4688" t="s">
        <v>15</v>
      </c>
      <c r="F4688" t="s">
        <v>26</v>
      </c>
      <c r="G4688">
        <v>2010</v>
      </c>
      <c r="H4688">
        <v>32</v>
      </c>
      <c r="I4688">
        <v>20.044</v>
      </c>
    </row>
    <row r="4689" spans="1:9" x14ac:dyDescent="0.25">
      <c r="A4689" t="s">
        <v>141</v>
      </c>
      <c r="B4689" t="s">
        <v>155</v>
      </c>
      <c r="C4689" t="s">
        <v>156</v>
      </c>
      <c r="D4689" t="s">
        <v>483</v>
      </c>
      <c r="E4689" t="s">
        <v>15</v>
      </c>
      <c r="F4689" t="s">
        <v>26</v>
      </c>
      <c r="G4689">
        <v>2011</v>
      </c>
      <c r="H4689">
        <v>481.48</v>
      </c>
      <c r="I4689">
        <v>194.9</v>
      </c>
    </row>
    <row r="4690" spans="1:9" x14ac:dyDescent="0.25">
      <c r="A4690" t="s">
        <v>141</v>
      </c>
      <c r="B4690" t="s">
        <v>155</v>
      </c>
      <c r="C4690" t="s">
        <v>156</v>
      </c>
      <c r="D4690" t="s">
        <v>483</v>
      </c>
      <c r="E4690" t="s">
        <v>15</v>
      </c>
      <c r="F4690" t="s">
        <v>26</v>
      </c>
      <c r="G4690">
        <v>2012</v>
      </c>
      <c r="H4690">
        <v>828.86500000000001</v>
      </c>
      <c r="I4690">
        <v>767.24</v>
      </c>
    </row>
    <row r="4691" spans="1:9" x14ac:dyDescent="0.25">
      <c r="A4691" t="s">
        <v>141</v>
      </c>
      <c r="B4691" t="s">
        <v>155</v>
      </c>
      <c r="C4691" t="s">
        <v>156</v>
      </c>
      <c r="D4691" t="s">
        <v>483</v>
      </c>
      <c r="E4691" t="s">
        <v>15</v>
      </c>
      <c r="F4691" t="s">
        <v>26</v>
      </c>
      <c r="G4691">
        <v>2013</v>
      </c>
      <c r="H4691">
        <v>1176.25</v>
      </c>
      <c r="I4691">
        <v>1236.21</v>
      </c>
    </row>
    <row r="4692" spans="1:9" x14ac:dyDescent="0.25">
      <c r="A4692" t="s">
        <v>141</v>
      </c>
      <c r="B4692" t="s">
        <v>155</v>
      </c>
      <c r="C4692" t="s">
        <v>156</v>
      </c>
      <c r="D4692" t="s">
        <v>483</v>
      </c>
      <c r="E4692" t="s">
        <v>15</v>
      </c>
      <c r="F4692" t="s">
        <v>26</v>
      </c>
      <c r="G4692">
        <v>2014</v>
      </c>
      <c r="H4692">
        <v>3062.68</v>
      </c>
      <c r="I4692">
        <v>2224.6080000000002</v>
      </c>
    </row>
    <row r="4693" spans="1:9" x14ac:dyDescent="0.25">
      <c r="A4693" t="s">
        <v>141</v>
      </c>
      <c r="B4693" t="s">
        <v>155</v>
      </c>
      <c r="C4693" t="s">
        <v>156</v>
      </c>
      <c r="D4693" t="s">
        <v>483</v>
      </c>
      <c r="E4693" t="s">
        <v>15</v>
      </c>
      <c r="F4693" t="s">
        <v>26</v>
      </c>
      <c r="G4693">
        <v>2015</v>
      </c>
      <c r="H4693">
        <v>4878.87</v>
      </c>
      <c r="I4693">
        <v>4962.9440000000004</v>
      </c>
    </row>
    <row r="4694" spans="1:9" x14ac:dyDescent="0.25">
      <c r="A4694" t="s">
        <v>141</v>
      </c>
      <c r="B4694" t="s">
        <v>155</v>
      </c>
      <c r="C4694" t="s">
        <v>156</v>
      </c>
      <c r="D4694" t="s">
        <v>483</v>
      </c>
      <c r="E4694" t="s">
        <v>15</v>
      </c>
      <c r="F4694" t="s">
        <v>26</v>
      </c>
      <c r="G4694">
        <v>2016</v>
      </c>
      <c r="H4694">
        <v>9012.66</v>
      </c>
      <c r="I4694">
        <v>8960.7919999999995</v>
      </c>
    </row>
    <row r="4695" spans="1:9" x14ac:dyDescent="0.25">
      <c r="A4695" t="s">
        <v>141</v>
      </c>
      <c r="B4695" t="s">
        <v>155</v>
      </c>
      <c r="C4695" t="s">
        <v>156</v>
      </c>
      <c r="D4695" t="s">
        <v>483</v>
      </c>
      <c r="E4695" t="s">
        <v>15</v>
      </c>
      <c r="F4695" t="s">
        <v>26</v>
      </c>
      <c r="G4695">
        <v>2017</v>
      </c>
      <c r="H4695">
        <v>17052.37</v>
      </c>
      <c r="I4695">
        <v>16592.325000000001</v>
      </c>
    </row>
    <row r="4696" spans="1:9" x14ac:dyDescent="0.25">
      <c r="A4696" t="s">
        <v>141</v>
      </c>
      <c r="B4696" t="s">
        <v>155</v>
      </c>
      <c r="C4696" t="s">
        <v>156</v>
      </c>
      <c r="D4696" t="s">
        <v>483</v>
      </c>
      <c r="E4696" t="s">
        <v>15</v>
      </c>
      <c r="F4696" t="s">
        <v>26</v>
      </c>
      <c r="G4696">
        <v>2018</v>
      </c>
      <c r="H4696">
        <v>26025.97</v>
      </c>
    </row>
    <row r="4697" spans="1:9" x14ac:dyDescent="0.25">
      <c r="A4697" t="s">
        <v>141</v>
      </c>
      <c r="B4697" t="s">
        <v>155</v>
      </c>
      <c r="C4697" t="s">
        <v>156</v>
      </c>
      <c r="D4697" t="s">
        <v>483</v>
      </c>
      <c r="E4697" t="s">
        <v>15</v>
      </c>
      <c r="F4697" t="s">
        <v>26</v>
      </c>
      <c r="G4697">
        <v>2019</v>
      </c>
      <c r="H4697">
        <v>33730.53</v>
      </c>
    </row>
    <row r="4698" spans="1:9" x14ac:dyDescent="0.25">
      <c r="A4698" t="s">
        <v>141</v>
      </c>
      <c r="B4698" t="s">
        <v>155</v>
      </c>
      <c r="C4698" t="s">
        <v>156</v>
      </c>
      <c r="D4698" t="s">
        <v>483</v>
      </c>
      <c r="E4698" t="s">
        <v>18</v>
      </c>
      <c r="F4698" t="s">
        <v>19</v>
      </c>
      <c r="G4698">
        <v>2000</v>
      </c>
      <c r="H4698">
        <v>941</v>
      </c>
      <c r="I4698">
        <v>1318.9059999999999</v>
      </c>
    </row>
    <row r="4699" spans="1:9" x14ac:dyDescent="0.25">
      <c r="A4699" t="s">
        <v>141</v>
      </c>
      <c r="B4699" t="s">
        <v>155</v>
      </c>
      <c r="C4699" t="s">
        <v>156</v>
      </c>
      <c r="D4699" t="s">
        <v>483</v>
      </c>
      <c r="E4699" t="s">
        <v>18</v>
      </c>
      <c r="F4699" t="s">
        <v>19</v>
      </c>
      <c r="G4699">
        <v>2001</v>
      </c>
      <c r="H4699">
        <v>1563</v>
      </c>
      <c r="I4699">
        <v>1536.854</v>
      </c>
    </row>
    <row r="4700" spans="1:9" x14ac:dyDescent="0.25">
      <c r="A4700" t="s">
        <v>141</v>
      </c>
      <c r="B4700" t="s">
        <v>155</v>
      </c>
      <c r="C4700" t="s">
        <v>156</v>
      </c>
      <c r="D4700" t="s">
        <v>483</v>
      </c>
      <c r="E4700" t="s">
        <v>18</v>
      </c>
      <c r="F4700" t="s">
        <v>19</v>
      </c>
      <c r="G4700">
        <v>2002</v>
      </c>
      <c r="H4700">
        <v>1606</v>
      </c>
      <c r="I4700">
        <v>2205.768</v>
      </c>
    </row>
    <row r="4701" spans="1:9" x14ac:dyDescent="0.25">
      <c r="A4701" t="s">
        <v>141</v>
      </c>
      <c r="B4701" t="s">
        <v>155</v>
      </c>
      <c r="C4701" t="s">
        <v>156</v>
      </c>
      <c r="D4701" t="s">
        <v>483</v>
      </c>
      <c r="E4701" t="s">
        <v>18</v>
      </c>
      <c r="F4701" t="s">
        <v>19</v>
      </c>
      <c r="G4701">
        <v>2003</v>
      </c>
      <c r="H4701">
        <v>2461</v>
      </c>
      <c r="I4701">
        <v>2550.5619999999999</v>
      </c>
    </row>
    <row r="4702" spans="1:9" x14ac:dyDescent="0.25">
      <c r="A4702" t="s">
        <v>141</v>
      </c>
      <c r="B4702" t="s">
        <v>155</v>
      </c>
      <c r="C4702" t="s">
        <v>156</v>
      </c>
      <c r="D4702" t="s">
        <v>483</v>
      </c>
      <c r="E4702" t="s">
        <v>18</v>
      </c>
      <c r="F4702" t="s">
        <v>19</v>
      </c>
      <c r="G4702">
        <v>2004</v>
      </c>
      <c r="H4702">
        <v>3813</v>
      </c>
      <c r="I4702">
        <v>3923.078</v>
      </c>
    </row>
    <row r="4703" spans="1:9" x14ac:dyDescent="0.25">
      <c r="A4703" t="s">
        <v>141</v>
      </c>
      <c r="B4703" t="s">
        <v>155</v>
      </c>
      <c r="C4703" t="s">
        <v>156</v>
      </c>
      <c r="D4703" t="s">
        <v>483</v>
      </c>
      <c r="E4703" t="s">
        <v>18</v>
      </c>
      <c r="F4703" t="s">
        <v>19</v>
      </c>
      <c r="G4703">
        <v>2005</v>
      </c>
      <c r="H4703">
        <v>4433.8999999999996</v>
      </c>
      <c r="I4703">
        <v>5561.8639999999996</v>
      </c>
    </row>
    <row r="4704" spans="1:9" x14ac:dyDescent="0.25">
      <c r="A4704" t="s">
        <v>141</v>
      </c>
      <c r="B4704" t="s">
        <v>155</v>
      </c>
      <c r="C4704" t="s">
        <v>156</v>
      </c>
      <c r="D4704" t="s">
        <v>483</v>
      </c>
      <c r="E4704" t="s">
        <v>18</v>
      </c>
      <c r="F4704" t="s">
        <v>19</v>
      </c>
      <c r="G4704">
        <v>2006</v>
      </c>
      <c r="H4704">
        <v>6315</v>
      </c>
      <c r="I4704">
        <v>6873.692</v>
      </c>
    </row>
    <row r="4705" spans="1:9" x14ac:dyDescent="0.25">
      <c r="A4705" t="s">
        <v>141</v>
      </c>
      <c r="B4705" t="s">
        <v>155</v>
      </c>
      <c r="C4705" t="s">
        <v>156</v>
      </c>
      <c r="D4705" t="s">
        <v>483</v>
      </c>
      <c r="E4705" t="s">
        <v>18</v>
      </c>
      <c r="F4705" t="s">
        <v>19</v>
      </c>
      <c r="G4705">
        <v>2007</v>
      </c>
      <c r="H4705">
        <v>7844.52</v>
      </c>
      <c r="I4705">
        <v>9387.0480000000007</v>
      </c>
    </row>
    <row r="4706" spans="1:9" x14ac:dyDescent="0.25">
      <c r="A4706" t="s">
        <v>141</v>
      </c>
      <c r="B4706" t="s">
        <v>155</v>
      </c>
      <c r="C4706" t="s">
        <v>156</v>
      </c>
      <c r="D4706" t="s">
        <v>483</v>
      </c>
      <c r="E4706" t="s">
        <v>18</v>
      </c>
      <c r="F4706" t="s">
        <v>19</v>
      </c>
      <c r="G4706">
        <v>2008</v>
      </c>
      <c r="H4706">
        <v>10242.5</v>
      </c>
      <c r="I4706">
        <v>11835.130999999999</v>
      </c>
    </row>
    <row r="4707" spans="1:9" x14ac:dyDescent="0.25">
      <c r="A4707" t="s">
        <v>141</v>
      </c>
      <c r="B4707" t="s">
        <v>155</v>
      </c>
      <c r="C4707" t="s">
        <v>156</v>
      </c>
      <c r="D4707" t="s">
        <v>483</v>
      </c>
      <c r="E4707" t="s">
        <v>18</v>
      </c>
      <c r="F4707" t="s">
        <v>19</v>
      </c>
      <c r="G4707">
        <v>2009</v>
      </c>
      <c r="H4707">
        <v>10925</v>
      </c>
      <c r="I4707">
        <v>14595.036</v>
      </c>
    </row>
    <row r="4708" spans="1:9" x14ac:dyDescent="0.25">
      <c r="A4708" t="s">
        <v>141</v>
      </c>
      <c r="B4708" t="s">
        <v>155</v>
      </c>
      <c r="C4708" t="s">
        <v>156</v>
      </c>
      <c r="D4708" t="s">
        <v>483</v>
      </c>
      <c r="E4708" t="s">
        <v>18</v>
      </c>
      <c r="F4708" t="s">
        <v>19</v>
      </c>
      <c r="G4708">
        <v>2010</v>
      </c>
      <c r="H4708">
        <v>13184</v>
      </c>
      <c r="I4708">
        <v>16104.034</v>
      </c>
    </row>
    <row r="4709" spans="1:9" x14ac:dyDescent="0.25">
      <c r="A4709" t="s">
        <v>141</v>
      </c>
      <c r="B4709" t="s">
        <v>155</v>
      </c>
      <c r="C4709" t="s">
        <v>156</v>
      </c>
      <c r="D4709" t="s">
        <v>483</v>
      </c>
      <c r="E4709" t="s">
        <v>18</v>
      </c>
      <c r="F4709" t="s">
        <v>19</v>
      </c>
      <c r="G4709">
        <v>2011</v>
      </c>
      <c r="H4709">
        <v>16179</v>
      </c>
      <c r="I4709">
        <v>19528.142</v>
      </c>
    </row>
    <row r="4710" spans="1:9" x14ac:dyDescent="0.25">
      <c r="A4710" t="s">
        <v>141</v>
      </c>
      <c r="B4710" t="s">
        <v>155</v>
      </c>
      <c r="C4710" t="s">
        <v>156</v>
      </c>
      <c r="D4710" t="s">
        <v>483</v>
      </c>
      <c r="E4710" t="s">
        <v>18</v>
      </c>
      <c r="F4710" t="s">
        <v>19</v>
      </c>
      <c r="G4710">
        <v>2012</v>
      </c>
      <c r="H4710">
        <v>17299.7</v>
      </c>
      <c r="I4710">
        <v>23069.18</v>
      </c>
    </row>
    <row r="4711" spans="1:9" x14ac:dyDescent="0.25">
      <c r="A4711" t="s">
        <v>141</v>
      </c>
      <c r="B4711" t="s">
        <v>155</v>
      </c>
      <c r="C4711" t="s">
        <v>156</v>
      </c>
      <c r="D4711" t="s">
        <v>483</v>
      </c>
      <c r="E4711" t="s">
        <v>18</v>
      </c>
      <c r="F4711" t="s">
        <v>19</v>
      </c>
      <c r="G4711">
        <v>2013</v>
      </c>
      <c r="H4711">
        <v>18420.400000000001</v>
      </c>
      <c r="I4711">
        <v>24639.953000000001</v>
      </c>
    </row>
    <row r="4712" spans="1:9" x14ac:dyDescent="0.25">
      <c r="A4712" t="s">
        <v>141</v>
      </c>
      <c r="B4712" t="s">
        <v>155</v>
      </c>
      <c r="C4712" t="s">
        <v>156</v>
      </c>
      <c r="D4712" t="s">
        <v>483</v>
      </c>
      <c r="E4712" t="s">
        <v>18</v>
      </c>
      <c r="F4712" t="s">
        <v>19</v>
      </c>
      <c r="G4712">
        <v>2014</v>
      </c>
      <c r="H4712">
        <v>22465.3</v>
      </c>
      <c r="I4712">
        <v>27235.366000000002</v>
      </c>
    </row>
    <row r="4713" spans="1:9" x14ac:dyDescent="0.25">
      <c r="A4713" t="s">
        <v>141</v>
      </c>
      <c r="B4713" t="s">
        <v>155</v>
      </c>
      <c r="C4713" t="s">
        <v>156</v>
      </c>
      <c r="D4713" t="s">
        <v>483</v>
      </c>
      <c r="E4713" t="s">
        <v>18</v>
      </c>
      <c r="F4713" t="s">
        <v>19</v>
      </c>
      <c r="G4713">
        <v>2015</v>
      </c>
      <c r="H4713">
        <v>25088.19</v>
      </c>
      <c r="I4713">
        <v>31872.870999999999</v>
      </c>
    </row>
    <row r="4714" spans="1:9" x14ac:dyDescent="0.25">
      <c r="A4714" t="s">
        <v>141</v>
      </c>
      <c r="B4714" t="s">
        <v>155</v>
      </c>
      <c r="C4714" t="s">
        <v>156</v>
      </c>
      <c r="D4714" t="s">
        <v>483</v>
      </c>
      <c r="E4714" t="s">
        <v>18</v>
      </c>
      <c r="F4714" t="s">
        <v>19</v>
      </c>
      <c r="G4714">
        <v>2016</v>
      </c>
      <c r="H4714">
        <v>28700.44</v>
      </c>
      <c r="I4714">
        <v>36273.127999999997</v>
      </c>
    </row>
    <row r="4715" spans="1:9" x14ac:dyDescent="0.25">
      <c r="A4715" t="s">
        <v>141</v>
      </c>
      <c r="B4715" t="s">
        <v>155</v>
      </c>
      <c r="C4715" t="s">
        <v>156</v>
      </c>
      <c r="D4715" t="s">
        <v>483</v>
      </c>
      <c r="E4715" t="s">
        <v>18</v>
      </c>
      <c r="F4715" t="s">
        <v>19</v>
      </c>
      <c r="G4715">
        <v>2017</v>
      </c>
      <c r="H4715">
        <v>32848.46</v>
      </c>
      <c r="I4715">
        <v>47669.777999999998</v>
      </c>
    </row>
    <row r="4716" spans="1:9" x14ac:dyDescent="0.25">
      <c r="A4716" t="s">
        <v>141</v>
      </c>
      <c r="B4716" t="s">
        <v>155</v>
      </c>
      <c r="C4716" t="s">
        <v>156</v>
      </c>
      <c r="D4716" t="s">
        <v>483</v>
      </c>
      <c r="E4716" t="s">
        <v>18</v>
      </c>
      <c r="F4716" t="s">
        <v>19</v>
      </c>
      <c r="G4716">
        <v>2018</v>
      </c>
      <c r="H4716">
        <v>35288.1</v>
      </c>
    </row>
    <row r="4717" spans="1:9" x14ac:dyDescent="0.25">
      <c r="A4717" t="s">
        <v>141</v>
      </c>
      <c r="B4717" t="s">
        <v>155</v>
      </c>
      <c r="C4717" t="s">
        <v>156</v>
      </c>
      <c r="D4717" t="s">
        <v>483</v>
      </c>
      <c r="E4717" t="s">
        <v>18</v>
      </c>
      <c r="F4717" t="s">
        <v>19</v>
      </c>
      <c r="G4717">
        <v>2019</v>
      </c>
      <c r="H4717">
        <v>37505.18</v>
      </c>
    </row>
    <row r="4718" spans="1:9" x14ac:dyDescent="0.25">
      <c r="A4718" t="s">
        <v>141</v>
      </c>
      <c r="B4718" t="s">
        <v>157</v>
      </c>
      <c r="C4718" t="s">
        <v>158</v>
      </c>
      <c r="D4718" t="s">
        <v>482</v>
      </c>
      <c r="E4718" t="s">
        <v>12</v>
      </c>
      <c r="F4718" t="s">
        <v>12</v>
      </c>
      <c r="G4718">
        <v>2000</v>
      </c>
      <c r="H4718">
        <v>32562.91</v>
      </c>
      <c r="I4718">
        <v>78435</v>
      </c>
    </row>
    <row r="4719" spans="1:9" x14ac:dyDescent="0.25">
      <c r="A4719" t="s">
        <v>141</v>
      </c>
      <c r="B4719" t="s">
        <v>157</v>
      </c>
      <c r="C4719" t="s">
        <v>158</v>
      </c>
      <c r="D4719" t="s">
        <v>482</v>
      </c>
      <c r="E4719" t="s">
        <v>12</v>
      </c>
      <c r="F4719" t="s">
        <v>12</v>
      </c>
      <c r="G4719">
        <v>2001</v>
      </c>
      <c r="H4719">
        <v>19779.77</v>
      </c>
      <c r="I4719">
        <v>83965</v>
      </c>
    </row>
    <row r="4720" spans="1:9" x14ac:dyDescent="0.25">
      <c r="A4720" t="s">
        <v>141</v>
      </c>
      <c r="B4720" t="s">
        <v>157</v>
      </c>
      <c r="C4720" t="s">
        <v>158</v>
      </c>
      <c r="D4720" t="s">
        <v>482</v>
      </c>
      <c r="E4720" t="s">
        <v>12</v>
      </c>
      <c r="F4720" t="s">
        <v>12</v>
      </c>
      <c r="G4720">
        <v>2002</v>
      </c>
      <c r="H4720">
        <v>17577.060000000001</v>
      </c>
      <c r="I4720">
        <v>92035</v>
      </c>
    </row>
    <row r="4721" spans="1:9" x14ac:dyDescent="0.25">
      <c r="A4721" t="s">
        <v>141</v>
      </c>
      <c r="B4721" t="s">
        <v>157</v>
      </c>
      <c r="C4721" t="s">
        <v>158</v>
      </c>
      <c r="D4721" t="s">
        <v>482</v>
      </c>
      <c r="E4721" t="s">
        <v>12</v>
      </c>
      <c r="F4721" t="s">
        <v>12</v>
      </c>
      <c r="G4721">
        <v>2003</v>
      </c>
      <c r="H4721">
        <v>21166.54</v>
      </c>
      <c r="I4721">
        <v>97567</v>
      </c>
    </row>
    <row r="4722" spans="1:9" x14ac:dyDescent="0.25">
      <c r="A4722" t="s">
        <v>141</v>
      </c>
      <c r="B4722" t="s">
        <v>157</v>
      </c>
      <c r="C4722" t="s">
        <v>158</v>
      </c>
      <c r="D4722" t="s">
        <v>482</v>
      </c>
      <c r="E4722" t="s">
        <v>12</v>
      </c>
      <c r="F4722" t="s">
        <v>12</v>
      </c>
      <c r="G4722">
        <v>2004</v>
      </c>
      <c r="H4722">
        <v>22404.44</v>
      </c>
      <c r="I4722">
        <v>103801</v>
      </c>
    </row>
    <row r="4723" spans="1:9" x14ac:dyDescent="0.25">
      <c r="A4723" t="s">
        <v>141</v>
      </c>
      <c r="B4723" t="s">
        <v>157</v>
      </c>
      <c r="C4723" t="s">
        <v>158</v>
      </c>
      <c r="D4723" t="s">
        <v>482</v>
      </c>
      <c r="E4723" t="s">
        <v>12</v>
      </c>
      <c r="F4723" t="s">
        <v>12</v>
      </c>
      <c r="G4723">
        <v>2005</v>
      </c>
      <c r="H4723">
        <v>22980.400000000001</v>
      </c>
      <c r="I4723">
        <v>110209.8</v>
      </c>
    </row>
    <row r="4724" spans="1:9" x14ac:dyDescent="0.25">
      <c r="A4724" t="s">
        <v>141</v>
      </c>
      <c r="B4724" t="s">
        <v>157</v>
      </c>
      <c r="C4724" t="s">
        <v>158</v>
      </c>
      <c r="D4724" t="s">
        <v>482</v>
      </c>
      <c r="E4724" t="s">
        <v>12</v>
      </c>
      <c r="F4724" t="s">
        <v>12</v>
      </c>
      <c r="G4724">
        <v>2006</v>
      </c>
      <c r="H4724">
        <v>25118.97</v>
      </c>
      <c r="I4724">
        <v>116797.2</v>
      </c>
    </row>
    <row r="4725" spans="1:9" x14ac:dyDescent="0.25">
      <c r="A4725" t="s">
        <v>141</v>
      </c>
      <c r="B4725" t="s">
        <v>157</v>
      </c>
      <c r="C4725" t="s">
        <v>158</v>
      </c>
      <c r="D4725" t="s">
        <v>482</v>
      </c>
      <c r="E4725" t="s">
        <v>12</v>
      </c>
      <c r="F4725" t="s">
        <v>12</v>
      </c>
      <c r="G4725">
        <v>2007</v>
      </c>
      <c r="H4725">
        <v>26179.06</v>
      </c>
      <c r="I4725">
        <v>124098</v>
      </c>
    </row>
    <row r="4726" spans="1:9" x14ac:dyDescent="0.25">
      <c r="A4726" t="s">
        <v>141</v>
      </c>
      <c r="B4726" t="s">
        <v>157</v>
      </c>
      <c r="C4726" t="s">
        <v>158</v>
      </c>
      <c r="D4726" t="s">
        <v>482</v>
      </c>
      <c r="E4726" t="s">
        <v>12</v>
      </c>
      <c r="F4726" t="s">
        <v>12</v>
      </c>
      <c r="G4726">
        <v>2008</v>
      </c>
      <c r="H4726">
        <v>26712.76</v>
      </c>
      <c r="I4726">
        <v>129543.7</v>
      </c>
    </row>
    <row r="4727" spans="1:9" x14ac:dyDescent="0.25">
      <c r="A4727" t="s">
        <v>141</v>
      </c>
      <c r="B4727" t="s">
        <v>157</v>
      </c>
      <c r="C4727" t="s">
        <v>158</v>
      </c>
      <c r="D4727" t="s">
        <v>482</v>
      </c>
      <c r="E4727" t="s">
        <v>12</v>
      </c>
      <c r="F4727" t="s">
        <v>12</v>
      </c>
      <c r="G4727">
        <v>2009</v>
      </c>
      <c r="H4727">
        <v>27067.21</v>
      </c>
      <c r="I4727">
        <v>136052.29999999999</v>
      </c>
    </row>
    <row r="4728" spans="1:9" x14ac:dyDescent="0.25">
      <c r="A4728" t="s">
        <v>141</v>
      </c>
      <c r="B4728" t="s">
        <v>157</v>
      </c>
      <c r="C4728" t="s">
        <v>158</v>
      </c>
      <c r="D4728" t="s">
        <v>482</v>
      </c>
      <c r="E4728" t="s">
        <v>12</v>
      </c>
      <c r="F4728" t="s">
        <v>12</v>
      </c>
      <c r="G4728">
        <v>2010</v>
      </c>
      <c r="H4728">
        <v>29056.12</v>
      </c>
      <c r="I4728">
        <v>142873.5</v>
      </c>
    </row>
    <row r="4729" spans="1:9" x14ac:dyDescent="0.25">
      <c r="A4729" t="s">
        <v>141</v>
      </c>
      <c r="B4729" t="s">
        <v>157</v>
      </c>
      <c r="C4729" t="s">
        <v>158</v>
      </c>
      <c r="D4729" t="s">
        <v>482</v>
      </c>
      <c r="E4729" t="s">
        <v>12</v>
      </c>
      <c r="F4729" t="s">
        <v>12</v>
      </c>
      <c r="G4729">
        <v>2011</v>
      </c>
      <c r="H4729">
        <v>34717.46</v>
      </c>
      <c r="I4729">
        <v>161406.79999999999</v>
      </c>
    </row>
    <row r="4730" spans="1:9" x14ac:dyDescent="0.25">
      <c r="A4730" t="s">
        <v>141</v>
      </c>
      <c r="B4730" t="s">
        <v>157</v>
      </c>
      <c r="C4730" t="s">
        <v>158</v>
      </c>
      <c r="D4730" t="s">
        <v>482</v>
      </c>
      <c r="E4730" t="s">
        <v>12</v>
      </c>
      <c r="F4730" t="s">
        <v>12</v>
      </c>
      <c r="G4730">
        <v>2012</v>
      </c>
      <c r="H4730">
        <v>39732.25</v>
      </c>
      <c r="I4730">
        <v>177825.7</v>
      </c>
    </row>
    <row r="4731" spans="1:9" x14ac:dyDescent="0.25">
      <c r="A4731" t="s">
        <v>141</v>
      </c>
      <c r="B4731" t="s">
        <v>157</v>
      </c>
      <c r="C4731" t="s">
        <v>158</v>
      </c>
      <c r="D4731" t="s">
        <v>482</v>
      </c>
      <c r="E4731" t="s">
        <v>12</v>
      </c>
      <c r="F4731" t="s">
        <v>12</v>
      </c>
      <c r="G4731">
        <v>2013</v>
      </c>
      <c r="H4731">
        <v>44442.94</v>
      </c>
      <c r="I4731">
        <v>189663.5</v>
      </c>
    </row>
    <row r="4732" spans="1:9" x14ac:dyDescent="0.25">
      <c r="A4732" t="s">
        <v>141</v>
      </c>
      <c r="B4732" t="s">
        <v>157</v>
      </c>
      <c r="C4732" t="s">
        <v>158</v>
      </c>
      <c r="D4732" t="s">
        <v>482</v>
      </c>
      <c r="E4732" t="s">
        <v>12</v>
      </c>
      <c r="F4732" t="s">
        <v>12</v>
      </c>
      <c r="G4732">
        <v>2014</v>
      </c>
      <c r="H4732">
        <v>46384.57</v>
      </c>
      <c r="I4732">
        <v>203108.1</v>
      </c>
    </row>
    <row r="4733" spans="1:9" x14ac:dyDescent="0.25">
      <c r="A4733" t="s">
        <v>141</v>
      </c>
      <c r="B4733" t="s">
        <v>157</v>
      </c>
      <c r="C4733" t="s">
        <v>158</v>
      </c>
      <c r="D4733" t="s">
        <v>482</v>
      </c>
      <c r="E4733" t="s">
        <v>12</v>
      </c>
      <c r="F4733" t="s">
        <v>12</v>
      </c>
      <c r="G4733">
        <v>2015</v>
      </c>
      <c r="H4733">
        <v>48785.87</v>
      </c>
      <c r="I4733">
        <v>209705.2</v>
      </c>
    </row>
    <row r="4734" spans="1:9" x14ac:dyDescent="0.25">
      <c r="A4734" t="s">
        <v>141</v>
      </c>
      <c r="B4734" t="s">
        <v>157</v>
      </c>
      <c r="C4734" t="s">
        <v>158</v>
      </c>
      <c r="D4734" t="s">
        <v>482</v>
      </c>
      <c r="E4734" t="s">
        <v>12</v>
      </c>
      <c r="F4734" t="s">
        <v>12</v>
      </c>
      <c r="G4734">
        <v>2016</v>
      </c>
      <c r="H4734">
        <v>52580.37</v>
      </c>
      <c r="I4734">
        <v>217969.6</v>
      </c>
    </row>
    <row r="4735" spans="1:9" x14ac:dyDescent="0.25">
      <c r="A4735" t="s">
        <v>141</v>
      </c>
      <c r="B4735" t="s">
        <v>157</v>
      </c>
      <c r="C4735" t="s">
        <v>158</v>
      </c>
      <c r="D4735" t="s">
        <v>482</v>
      </c>
      <c r="E4735" t="s">
        <v>12</v>
      </c>
      <c r="F4735" t="s">
        <v>12</v>
      </c>
      <c r="G4735">
        <v>2017</v>
      </c>
      <c r="H4735">
        <v>53466.6</v>
      </c>
      <c r="I4735">
        <v>222601.9</v>
      </c>
    </row>
    <row r="4736" spans="1:9" x14ac:dyDescent="0.25">
      <c r="A4736" t="s">
        <v>141</v>
      </c>
      <c r="B4736" t="s">
        <v>157</v>
      </c>
      <c r="C4736" t="s">
        <v>158</v>
      </c>
      <c r="D4736" t="s">
        <v>482</v>
      </c>
      <c r="E4736" t="s">
        <v>12</v>
      </c>
      <c r="F4736" t="s">
        <v>12</v>
      </c>
      <c r="G4736">
        <v>2018</v>
      </c>
      <c r="H4736">
        <v>55272.66</v>
      </c>
    </row>
    <row r="4737" spans="1:9" x14ac:dyDescent="0.25">
      <c r="A4737" t="s">
        <v>141</v>
      </c>
      <c r="B4737" t="s">
        <v>157</v>
      </c>
      <c r="C4737" t="s">
        <v>158</v>
      </c>
      <c r="D4737" t="s">
        <v>482</v>
      </c>
      <c r="E4737" t="s">
        <v>12</v>
      </c>
      <c r="F4737" t="s">
        <v>12</v>
      </c>
      <c r="G4737">
        <v>2019</v>
      </c>
      <c r="H4737">
        <v>57773.66</v>
      </c>
    </row>
    <row r="4738" spans="1:9" x14ac:dyDescent="0.25">
      <c r="A4738" t="s">
        <v>141</v>
      </c>
      <c r="B4738" t="s">
        <v>157</v>
      </c>
      <c r="C4738" t="s">
        <v>158</v>
      </c>
      <c r="D4738" t="s">
        <v>482</v>
      </c>
      <c r="E4738" t="s">
        <v>111</v>
      </c>
      <c r="F4738" t="s">
        <v>111</v>
      </c>
      <c r="G4738">
        <v>2011</v>
      </c>
      <c r="H4738">
        <v>13</v>
      </c>
      <c r="I4738">
        <v>15.45</v>
      </c>
    </row>
    <row r="4739" spans="1:9" x14ac:dyDescent="0.25">
      <c r="A4739" t="s">
        <v>141</v>
      </c>
      <c r="B4739" t="s">
        <v>157</v>
      </c>
      <c r="C4739" t="s">
        <v>158</v>
      </c>
      <c r="D4739" t="s">
        <v>482</v>
      </c>
      <c r="E4739" t="s">
        <v>111</v>
      </c>
      <c r="F4739" t="s">
        <v>111</v>
      </c>
      <c r="G4739">
        <v>2012</v>
      </c>
      <c r="H4739">
        <v>13</v>
      </c>
      <c r="I4739">
        <v>15.45</v>
      </c>
    </row>
    <row r="4740" spans="1:9" x14ac:dyDescent="0.25">
      <c r="A4740" t="s">
        <v>141</v>
      </c>
      <c r="B4740" t="s">
        <v>157</v>
      </c>
      <c r="C4740" t="s">
        <v>158</v>
      </c>
      <c r="D4740" t="s">
        <v>482</v>
      </c>
      <c r="E4740" t="s">
        <v>111</v>
      </c>
      <c r="F4740" t="s">
        <v>111</v>
      </c>
      <c r="G4740">
        <v>2013</v>
      </c>
      <c r="H4740">
        <v>13</v>
      </c>
      <c r="I4740">
        <v>20.399999999999999</v>
      </c>
    </row>
    <row r="4741" spans="1:9" x14ac:dyDescent="0.25">
      <c r="A4741" t="s">
        <v>141</v>
      </c>
      <c r="B4741" t="s">
        <v>157</v>
      </c>
      <c r="C4741" t="s">
        <v>158</v>
      </c>
      <c r="D4741" t="s">
        <v>482</v>
      </c>
      <c r="E4741" t="s">
        <v>111</v>
      </c>
      <c r="F4741" t="s">
        <v>111</v>
      </c>
      <c r="G4741">
        <v>2014</v>
      </c>
      <c r="H4741">
        <v>18</v>
      </c>
      <c r="I4741">
        <v>17.75</v>
      </c>
    </row>
    <row r="4742" spans="1:9" x14ac:dyDescent="0.25">
      <c r="A4742" t="s">
        <v>141</v>
      </c>
      <c r="B4742" t="s">
        <v>157</v>
      </c>
      <c r="C4742" t="s">
        <v>158</v>
      </c>
      <c r="D4742" t="s">
        <v>482</v>
      </c>
      <c r="E4742" t="s">
        <v>111</v>
      </c>
      <c r="F4742" t="s">
        <v>111</v>
      </c>
      <c r="G4742">
        <v>2015</v>
      </c>
      <c r="H4742">
        <v>18</v>
      </c>
      <c r="I4742">
        <v>9.6999999999999993</v>
      </c>
    </row>
    <row r="4743" spans="1:9" x14ac:dyDescent="0.25">
      <c r="A4743" t="s">
        <v>141</v>
      </c>
      <c r="B4743" t="s">
        <v>157</v>
      </c>
      <c r="C4743" t="s">
        <v>158</v>
      </c>
      <c r="D4743" t="s">
        <v>482</v>
      </c>
      <c r="E4743" t="s">
        <v>111</v>
      </c>
      <c r="F4743" t="s">
        <v>111</v>
      </c>
      <c r="G4743">
        <v>2016</v>
      </c>
      <c r="H4743">
        <v>18</v>
      </c>
      <c r="I4743">
        <v>2.95</v>
      </c>
    </row>
    <row r="4744" spans="1:9" x14ac:dyDescent="0.25">
      <c r="A4744" t="s">
        <v>141</v>
      </c>
      <c r="B4744" t="s">
        <v>157</v>
      </c>
      <c r="C4744" t="s">
        <v>158</v>
      </c>
      <c r="D4744" t="s">
        <v>482</v>
      </c>
      <c r="E4744" t="s">
        <v>111</v>
      </c>
      <c r="F4744" t="s">
        <v>111</v>
      </c>
      <c r="G4744">
        <v>2017</v>
      </c>
      <c r="H4744">
        <v>18</v>
      </c>
      <c r="I4744">
        <v>2.952</v>
      </c>
    </row>
    <row r="4745" spans="1:9" x14ac:dyDescent="0.25">
      <c r="A4745" t="s">
        <v>141</v>
      </c>
      <c r="B4745" t="s">
        <v>157</v>
      </c>
      <c r="C4745" t="s">
        <v>158</v>
      </c>
      <c r="D4745" t="s">
        <v>482</v>
      </c>
      <c r="E4745" t="s">
        <v>111</v>
      </c>
      <c r="F4745" t="s">
        <v>111</v>
      </c>
      <c r="G4745">
        <v>2018</v>
      </c>
      <c r="H4745">
        <v>18</v>
      </c>
    </row>
    <row r="4746" spans="1:9" x14ac:dyDescent="0.25">
      <c r="A4746" t="s">
        <v>141</v>
      </c>
      <c r="B4746" t="s">
        <v>157</v>
      </c>
      <c r="C4746" t="s">
        <v>158</v>
      </c>
      <c r="D4746" t="s">
        <v>482</v>
      </c>
      <c r="E4746" t="s">
        <v>111</v>
      </c>
      <c r="F4746" t="s">
        <v>111</v>
      </c>
      <c r="G4746">
        <v>2019</v>
      </c>
      <c r="H4746">
        <v>18</v>
      </c>
    </row>
    <row r="4747" spans="1:9" x14ac:dyDescent="0.25">
      <c r="A4747" t="s">
        <v>141</v>
      </c>
      <c r="B4747" t="s">
        <v>157</v>
      </c>
      <c r="C4747" t="s">
        <v>158</v>
      </c>
      <c r="D4747" t="s">
        <v>483</v>
      </c>
      <c r="E4747" t="s">
        <v>22</v>
      </c>
      <c r="F4747" t="s">
        <v>31</v>
      </c>
      <c r="G4747">
        <v>2007</v>
      </c>
      <c r="H4747">
        <v>1.06</v>
      </c>
      <c r="I4747">
        <v>2.786</v>
      </c>
    </row>
    <row r="4748" spans="1:9" x14ac:dyDescent="0.25">
      <c r="A4748" t="s">
        <v>141</v>
      </c>
      <c r="B4748" t="s">
        <v>157</v>
      </c>
      <c r="C4748" t="s">
        <v>158</v>
      </c>
      <c r="D4748" t="s">
        <v>483</v>
      </c>
      <c r="E4748" t="s">
        <v>22</v>
      </c>
      <c r="F4748" t="s">
        <v>31</v>
      </c>
      <c r="G4748">
        <v>2008</v>
      </c>
      <c r="H4748">
        <v>1.06</v>
      </c>
      <c r="I4748">
        <v>2.786</v>
      </c>
    </row>
    <row r="4749" spans="1:9" x14ac:dyDescent="0.25">
      <c r="A4749" t="s">
        <v>141</v>
      </c>
      <c r="B4749" t="s">
        <v>157</v>
      </c>
      <c r="C4749" t="s">
        <v>158</v>
      </c>
      <c r="D4749" t="s">
        <v>483</v>
      </c>
      <c r="E4749" t="s">
        <v>22</v>
      </c>
      <c r="F4749" t="s">
        <v>31</v>
      </c>
      <c r="G4749">
        <v>2009</v>
      </c>
      <c r="H4749">
        <v>1.06</v>
      </c>
      <c r="I4749">
        <v>2.786</v>
      </c>
    </row>
    <row r="4750" spans="1:9" x14ac:dyDescent="0.25">
      <c r="A4750" t="s">
        <v>141</v>
      </c>
      <c r="B4750" t="s">
        <v>157</v>
      </c>
      <c r="C4750" t="s">
        <v>158</v>
      </c>
      <c r="D4750" t="s">
        <v>483</v>
      </c>
      <c r="E4750" t="s">
        <v>22</v>
      </c>
      <c r="F4750" t="s">
        <v>31</v>
      </c>
      <c r="G4750">
        <v>2010</v>
      </c>
      <c r="H4750">
        <v>3.06</v>
      </c>
      <c r="I4750">
        <v>8.0419999999999998</v>
      </c>
    </row>
    <row r="4751" spans="1:9" x14ac:dyDescent="0.25">
      <c r="A4751" t="s">
        <v>141</v>
      </c>
      <c r="B4751" t="s">
        <v>157</v>
      </c>
      <c r="C4751" t="s">
        <v>158</v>
      </c>
      <c r="D4751" t="s">
        <v>483</v>
      </c>
      <c r="E4751" t="s">
        <v>22</v>
      </c>
      <c r="F4751" t="s">
        <v>31</v>
      </c>
      <c r="G4751">
        <v>2011</v>
      </c>
      <c r="H4751">
        <v>9.06</v>
      </c>
      <c r="I4751">
        <v>23.81</v>
      </c>
    </row>
    <row r="4752" spans="1:9" x14ac:dyDescent="0.25">
      <c r="A4752" t="s">
        <v>141</v>
      </c>
      <c r="B4752" t="s">
        <v>157</v>
      </c>
      <c r="C4752" t="s">
        <v>158</v>
      </c>
      <c r="D4752" t="s">
        <v>483</v>
      </c>
      <c r="E4752" t="s">
        <v>22</v>
      </c>
      <c r="F4752" t="s">
        <v>31</v>
      </c>
      <c r="G4752">
        <v>2012</v>
      </c>
      <c r="H4752">
        <v>9.06</v>
      </c>
      <c r="I4752">
        <v>23.81</v>
      </c>
    </row>
    <row r="4753" spans="1:9" x14ac:dyDescent="0.25">
      <c r="A4753" t="s">
        <v>141</v>
      </c>
      <c r="B4753" t="s">
        <v>157</v>
      </c>
      <c r="C4753" t="s">
        <v>158</v>
      </c>
      <c r="D4753" t="s">
        <v>483</v>
      </c>
      <c r="E4753" t="s">
        <v>22</v>
      </c>
      <c r="F4753" t="s">
        <v>31</v>
      </c>
      <c r="G4753">
        <v>2013</v>
      </c>
      <c r="H4753">
        <v>18.060000000000002</v>
      </c>
      <c r="I4753">
        <v>47.462000000000003</v>
      </c>
    </row>
    <row r="4754" spans="1:9" x14ac:dyDescent="0.25">
      <c r="A4754" t="s">
        <v>141</v>
      </c>
      <c r="B4754" t="s">
        <v>157</v>
      </c>
      <c r="C4754" t="s">
        <v>158</v>
      </c>
      <c r="D4754" t="s">
        <v>483</v>
      </c>
      <c r="E4754" t="s">
        <v>22</v>
      </c>
      <c r="F4754" t="s">
        <v>31</v>
      </c>
      <c r="G4754">
        <v>2014</v>
      </c>
      <c r="H4754">
        <v>19.259999999999998</v>
      </c>
      <c r="I4754">
        <v>50.615000000000002</v>
      </c>
    </row>
    <row r="4755" spans="1:9" x14ac:dyDescent="0.25">
      <c r="A4755" t="s">
        <v>141</v>
      </c>
      <c r="B4755" t="s">
        <v>157</v>
      </c>
      <c r="C4755" t="s">
        <v>158</v>
      </c>
      <c r="D4755" t="s">
        <v>483</v>
      </c>
      <c r="E4755" t="s">
        <v>22</v>
      </c>
      <c r="F4755" t="s">
        <v>31</v>
      </c>
      <c r="G4755">
        <v>2015</v>
      </c>
      <c r="H4755">
        <v>21.8</v>
      </c>
      <c r="I4755">
        <v>57.29</v>
      </c>
    </row>
    <row r="4756" spans="1:9" x14ac:dyDescent="0.25">
      <c r="A4756" t="s">
        <v>141</v>
      </c>
      <c r="B4756" t="s">
        <v>157</v>
      </c>
      <c r="C4756" t="s">
        <v>158</v>
      </c>
      <c r="D4756" t="s">
        <v>483</v>
      </c>
      <c r="E4756" t="s">
        <v>22</v>
      </c>
      <c r="F4756" t="s">
        <v>31</v>
      </c>
      <c r="G4756">
        <v>2016</v>
      </c>
      <c r="H4756">
        <v>21.8</v>
      </c>
      <c r="I4756">
        <v>57.29</v>
      </c>
    </row>
    <row r="4757" spans="1:9" x14ac:dyDescent="0.25">
      <c r="A4757" t="s">
        <v>141</v>
      </c>
      <c r="B4757" t="s">
        <v>157</v>
      </c>
      <c r="C4757" t="s">
        <v>158</v>
      </c>
      <c r="D4757" t="s">
        <v>483</v>
      </c>
      <c r="E4757" t="s">
        <v>22</v>
      </c>
      <c r="F4757" t="s">
        <v>31</v>
      </c>
      <c r="G4757">
        <v>2017</v>
      </c>
      <c r="H4757">
        <v>21.8</v>
      </c>
      <c r="I4757">
        <v>57.29</v>
      </c>
    </row>
    <row r="4758" spans="1:9" x14ac:dyDescent="0.25">
      <c r="A4758" t="s">
        <v>141</v>
      </c>
      <c r="B4758" t="s">
        <v>157</v>
      </c>
      <c r="C4758" t="s">
        <v>158</v>
      </c>
      <c r="D4758" t="s">
        <v>483</v>
      </c>
      <c r="E4758" t="s">
        <v>22</v>
      </c>
      <c r="F4758" t="s">
        <v>31</v>
      </c>
      <c r="G4758">
        <v>2018</v>
      </c>
      <c r="H4758">
        <v>21.8</v>
      </c>
    </row>
    <row r="4759" spans="1:9" x14ac:dyDescent="0.25">
      <c r="A4759" t="s">
        <v>141</v>
      </c>
      <c r="B4759" t="s">
        <v>157</v>
      </c>
      <c r="C4759" t="s">
        <v>158</v>
      </c>
      <c r="D4759" t="s">
        <v>483</v>
      </c>
      <c r="E4759" t="s">
        <v>22</v>
      </c>
      <c r="F4759" t="s">
        <v>31</v>
      </c>
      <c r="G4759">
        <v>2019</v>
      </c>
      <c r="H4759">
        <v>21.8</v>
      </c>
    </row>
    <row r="4760" spans="1:9" x14ac:dyDescent="0.25">
      <c r="A4760" t="s">
        <v>141</v>
      </c>
      <c r="B4760" t="s">
        <v>157</v>
      </c>
      <c r="C4760" t="s">
        <v>158</v>
      </c>
      <c r="D4760" t="s">
        <v>483</v>
      </c>
      <c r="E4760" t="s">
        <v>22</v>
      </c>
      <c r="F4760" t="s">
        <v>63</v>
      </c>
      <c r="G4760">
        <v>2011</v>
      </c>
      <c r="H4760">
        <v>13</v>
      </c>
      <c r="I4760">
        <v>15.45</v>
      </c>
    </row>
    <row r="4761" spans="1:9" x14ac:dyDescent="0.25">
      <c r="A4761" t="s">
        <v>141</v>
      </c>
      <c r="B4761" t="s">
        <v>157</v>
      </c>
      <c r="C4761" t="s">
        <v>158</v>
      </c>
      <c r="D4761" t="s">
        <v>483</v>
      </c>
      <c r="E4761" t="s">
        <v>22</v>
      </c>
      <c r="F4761" t="s">
        <v>63</v>
      </c>
      <c r="G4761">
        <v>2012</v>
      </c>
      <c r="H4761">
        <v>13</v>
      </c>
      <c r="I4761">
        <v>15.45</v>
      </c>
    </row>
    <row r="4762" spans="1:9" x14ac:dyDescent="0.25">
      <c r="A4762" t="s">
        <v>141</v>
      </c>
      <c r="B4762" t="s">
        <v>157</v>
      </c>
      <c r="C4762" t="s">
        <v>158</v>
      </c>
      <c r="D4762" t="s">
        <v>483</v>
      </c>
      <c r="E4762" t="s">
        <v>22</v>
      </c>
      <c r="F4762" t="s">
        <v>63</v>
      </c>
      <c r="G4762">
        <v>2013</v>
      </c>
      <c r="H4762">
        <v>13</v>
      </c>
      <c r="I4762">
        <v>20.399999999999999</v>
      </c>
    </row>
    <row r="4763" spans="1:9" x14ac:dyDescent="0.25">
      <c r="A4763" t="s">
        <v>141</v>
      </c>
      <c r="B4763" t="s">
        <v>157</v>
      </c>
      <c r="C4763" t="s">
        <v>158</v>
      </c>
      <c r="D4763" t="s">
        <v>483</v>
      </c>
      <c r="E4763" t="s">
        <v>22</v>
      </c>
      <c r="F4763" t="s">
        <v>63</v>
      </c>
      <c r="G4763">
        <v>2014</v>
      </c>
      <c r="H4763">
        <v>18</v>
      </c>
      <c r="I4763">
        <v>17.75</v>
      </c>
    </row>
    <row r="4764" spans="1:9" x14ac:dyDescent="0.25">
      <c r="A4764" t="s">
        <v>141</v>
      </c>
      <c r="B4764" t="s">
        <v>157</v>
      </c>
      <c r="C4764" t="s">
        <v>158</v>
      </c>
      <c r="D4764" t="s">
        <v>483</v>
      </c>
      <c r="E4764" t="s">
        <v>22</v>
      </c>
      <c r="F4764" t="s">
        <v>63</v>
      </c>
      <c r="G4764">
        <v>2015</v>
      </c>
      <c r="H4764">
        <v>18</v>
      </c>
      <c r="I4764">
        <v>9.6999999999999993</v>
      </c>
    </row>
    <row r="4765" spans="1:9" x14ac:dyDescent="0.25">
      <c r="A4765" t="s">
        <v>141</v>
      </c>
      <c r="B4765" t="s">
        <v>157</v>
      </c>
      <c r="C4765" t="s">
        <v>158</v>
      </c>
      <c r="D4765" t="s">
        <v>483</v>
      </c>
      <c r="E4765" t="s">
        <v>22</v>
      </c>
      <c r="F4765" t="s">
        <v>63</v>
      </c>
      <c r="G4765">
        <v>2016</v>
      </c>
      <c r="H4765">
        <v>18</v>
      </c>
      <c r="I4765">
        <v>2.95</v>
      </c>
    </row>
    <row r="4766" spans="1:9" x14ac:dyDescent="0.25">
      <c r="A4766" t="s">
        <v>141</v>
      </c>
      <c r="B4766" t="s">
        <v>157</v>
      </c>
      <c r="C4766" t="s">
        <v>158</v>
      </c>
      <c r="D4766" t="s">
        <v>483</v>
      </c>
      <c r="E4766" t="s">
        <v>22</v>
      </c>
      <c r="F4766" t="s">
        <v>63</v>
      </c>
      <c r="G4766">
        <v>2017</v>
      </c>
      <c r="H4766">
        <v>18</v>
      </c>
      <c r="I4766">
        <v>2.952</v>
      </c>
    </row>
    <row r="4767" spans="1:9" x14ac:dyDescent="0.25">
      <c r="A4767" t="s">
        <v>141</v>
      </c>
      <c r="B4767" t="s">
        <v>157</v>
      </c>
      <c r="C4767" t="s">
        <v>158</v>
      </c>
      <c r="D4767" t="s">
        <v>483</v>
      </c>
      <c r="E4767" t="s">
        <v>22</v>
      </c>
      <c r="F4767" t="s">
        <v>63</v>
      </c>
      <c r="G4767">
        <v>2018</v>
      </c>
      <c r="H4767">
        <v>18</v>
      </c>
    </row>
    <row r="4768" spans="1:9" x14ac:dyDescent="0.25">
      <c r="A4768" t="s">
        <v>141</v>
      </c>
      <c r="B4768" t="s">
        <v>157</v>
      </c>
      <c r="C4768" t="s">
        <v>158</v>
      </c>
      <c r="D4768" t="s">
        <v>483</v>
      </c>
      <c r="E4768" t="s">
        <v>22</v>
      </c>
      <c r="F4768" t="s">
        <v>63</v>
      </c>
      <c r="G4768">
        <v>2019</v>
      </c>
      <c r="H4768">
        <v>18</v>
      </c>
    </row>
    <row r="4769" spans="1:9" x14ac:dyDescent="0.25">
      <c r="A4769" t="s">
        <v>141</v>
      </c>
      <c r="B4769" t="s">
        <v>157</v>
      </c>
      <c r="C4769" t="s">
        <v>158</v>
      </c>
      <c r="D4769" t="s">
        <v>483</v>
      </c>
      <c r="E4769" t="s">
        <v>22</v>
      </c>
      <c r="F4769" t="s">
        <v>23</v>
      </c>
      <c r="G4769">
        <v>2000</v>
      </c>
      <c r="H4769">
        <v>748</v>
      </c>
      <c r="I4769">
        <v>4278.3500000000004</v>
      </c>
    </row>
    <row r="4770" spans="1:9" x14ac:dyDescent="0.25">
      <c r="A4770" t="s">
        <v>141</v>
      </c>
      <c r="B4770" t="s">
        <v>157</v>
      </c>
      <c r="C4770" t="s">
        <v>158</v>
      </c>
      <c r="D4770" t="s">
        <v>483</v>
      </c>
      <c r="E4770" t="s">
        <v>22</v>
      </c>
      <c r="F4770" t="s">
        <v>23</v>
      </c>
      <c r="G4770">
        <v>2001</v>
      </c>
      <c r="H4770">
        <v>753</v>
      </c>
      <c r="I4770">
        <v>4575.2</v>
      </c>
    </row>
    <row r="4771" spans="1:9" x14ac:dyDescent="0.25">
      <c r="A4771" t="s">
        <v>141</v>
      </c>
      <c r="B4771" t="s">
        <v>157</v>
      </c>
      <c r="C4771" t="s">
        <v>158</v>
      </c>
      <c r="D4771" t="s">
        <v>483</v>
      </c>
      <c r="E4771" t="s">
        <v>22</v>
      </c>
      <c r="F4771" t="s">
        <v>23</v>
      </c>
      <c r="G4771">
        <v>2002</v>
      </c>
      <c r="H4771">
        <v>753</v>
      </c>
      <c r="I4771">
        <v>4702.1000000000004</v>
      </c>
    </row>
    <row r="4772" spans="1:9" x14ac:dyDescent="0.25">
      <c r="A4772" t="s">
        <v>141</v>
      </c>
      <c r="B4772" t="s">
        <v>157</v>
      </c>
      <c r="C4772" t="s">
        <v>158</v>
      </c>
      <c r="D4772" t="s">
        <v>483</v>
      </c>
      <c r="E4772" t="s">
        <v>22</v>
      </c>
      <c r="F4772" t="s">
        <v>23</v>
      </c>
      <c r="G4772">
        <v>2003</v>
      </c>
      <c r="H4772">
        <v>753</v>
      </c>
      <c r="I4772">
        <v>4801.5</v>
      </c>
    </row>
    <row r="4773" spans="1:9" x14ac:dyDescent="0.25">
      <c r="A4773" t="s">
        <v>141</v>
      </c>
      <c r="B4773" t="s">
        <v>157</v>
      </c>
      <c r="C4773" t="s">
        <v>158</v>
      </c>
      <c r="D4773" t="s">
        <v>483</v>
      </c>
      <c r="E4773" t="s">
        <v>22</v>
      </c>
      <c r="F4773" t="s">
        <v>23</v>
      </c>
      <c r="G4773">
        <v>2004</v>
      </c>
      <c r="H4773">
        <v>753</v>
      </c>
      <c r="I4773">
        <v>5008.01</v>
      </c>
    </row>
    <row r="4774" spans="1:9" x14ac:dyDescent="0.25">
      <c r="A4774" t="s">
        <v>141</v>
      </c>
      <c r="B4774" t="s">
        <v>157</v>
      </c>
      <c r="C4774" t="s">
        <v>158</v>
      </c>
      <c r="D4774" t="s">
        <v>483</v>
      </c>
      <c r="E4774" t="s">
        <v>22</v>
      </c>
      <c r="F4774" t="s">
        <v>23</v>
      </c>
      <c r="G4774">
        <v>2005</v>
      </c>
      <c r="H4774">
        <v>1076</v>
      </c>
      <c r="I4774">
        <v>5332.5</v>
      </c>
    </row>
    <row r="4775" spans="1:9" x14ac:dyDescent="0.25">
      <c r="A4775" t="s">
        <v>141</v>
      </c>
      <c r="B4775" t="s">
        <v>157</v>
      </c>
      <c r="C4775" t="s">
        <v>158</v>
      </c>
      <c r="D4775" t="s">
        <v>483</v>
      </c>
      <c r="E4775" t="s">
        <v>22</v>
      </c>
      <c r="F4775" t="s">
        <v>23</v>
      </c>
      <c r="G4775">
        <v>2006</v>
      </c>
      <c r="H4775">
        <v>1106</v>
      </c>
      <c r="I4775">
        <v>4903.75</v>
      </c>
    </row>
    <row r="4776" spans="1:9" x14ac:dyDescent="0.25">
      <c r="A4776" t="s">
        <v>141</v>
      </c>
      <c r="B4776" t="s">
        <v>157</v>
      </c>
      <c r="C4776" t="s">
        <v>158</v>
      </c>
      <c r="D4776" t="s">
        <v>483</v>
      </c>
      <c r="E4776" t="s">
        <v>22</v>
      </c>
      <c r="F4776" t="s">
        <v>23</v>
      </c>
      <c r="G4776">
        <v>2007</v>
      </c>
      <c r="H4776">
        <v>1106</v>
      </c>
      <c r="I4776">
        <v>5979.9639999999999</v>
      </c>
    </row>
    <row r="4777" spans="1:9" x14ac:dyDescent="0.25">
      <c r="A4777" t="s">
        <v>141</v>
      </c>
      <c r="B4777" t="s">
        <v>157</v>
      </c>
      <c r="C4777" t="s">
        <v>158</v>
      </c>
      <c r="D4777" t="s">
        <v>483</v>
      </c>
      <c r="E4777" t="s">
        <v>22</v>
      </c>
      <c r="F4777" t="s">
        <v>23</v>
      </c>
      <c r="G4777">
        <v>2008</v>
      </c>
      <c r="H4777">
        <v>1106</v>
      </c>
      <c r="I4777">
        <v>6500.2139999999999</v>
      </c>
    </row>
    <row r="4778" spans="1:9" x14ac:dyDescent="0.25">
      <c r="A4778" t="s">
        <v>141</v>
      </c>
      <c r="B4778" t="s">
        <v>157</v>
      </c>
      <c r="C4778" t="s">
        <v>158</v>
      </c>
      <c r="D4778" t="s">
        <v>483</v>
      </c>
      <c r="E4778" t="s">
        <v>22</v>
      </c>
      <c r="F4778" t="s">
        <v>23</v>
      </c>
      <c r="G4778">
        <v>2009</v>
      </c>
      <c r="H4778">
        <v>1789</v>
      </c>
      <c r="I4778">
        <v>6111.2139999999999</v>
      </c>
    </row>
    <row r="4779" spans="1:9" x14ac:dyDescent="0.25">
      <c r="A4779" t="s">
        <v>141</v>
      </c>
      <c r="B4779" t="s">
        <v>157</v>
      </c>
      <c r="C4779" t="s">
        <v>158</v>
      </c>
      <c r="D4779" t="s">
        <v>483</v>
      </c>
      <c r="E4779" t="s">
        <v>22</v>
      </c>
      <c r="F4779" t="s">
        <v>23</v>
      </c>
      <c r="G4779">
        <v>2010</v>
      </c>
      <c r="H4779">
        <v>1908</v>
      </c>
      <c r="I4779">
        <v>6861.2079999999996</v>
      </c>
    </row>
    <row r="4780" spans="1:9" x14ac:dyDescent="0.25">
      <c r="A4780" t="s">
        <v>141</v>
      </c>
      <c r="B4780" t="s">
        <v>157</v>
      </c>
      <c r="C4780" t="s">
        <v>158</v>
      </c>
      <c r="D4780" t="s">
        <v>483</v>
      </c>
      <c r="E4780" t="s">
        <v>22</v>
      </c>
      <c r="F4780" t="s">
        <v>23</v>
      </c>
      <c r="G4780">
        <v>2011</v>
      </c>
      <c r="H4780">
        <v>1928</v>
      </c>
      <c r="I4780">
        <v>7583.44</v>
      </c>
    </row>
    <row r="4781" spans="1:9" x14ac:dyDescent="0.25">
      <c r="A4781" t="s">
        <v>141</v>
      </c>
      <c r="B4781" t="s">
        <v>157</v>
      </c>
      <c r="C4781" t="s">
        <v>158</v>
      </c>
      <c r="D4781" t="s">
        <v>483</v>
      </c>
      <c r="E4781" t="s">
        <v>22</v>
      </c>
      <c r="F4781" t="s">
        <v>23</v>
      </c>
      <c r="G4781">
        <v>2012</v>
      </c>
      <c r="H4781">
        <v>1948</v>
      </c>
      <c r="I4781">
        <v>7794.19</v>
      </c>
    </row>
    <row r="4782" spans="1:9" x14ac:dyDescent="0.25">
      <c r="A4782" t="s">
        <v>141</v>
      </c>
      <c r="B4782" t="s">
        <v>157</v>
      </c>
      <c r="C4782" t="s">
        <v>158</v>
      </c>
      <c r="D4782" t="s">
        <v>483</v>
      </c>
      <c r="E4782" t="s">
        <v>22</v>
      </c>
      <c r="F4782" t="s">
        <v>23</v>
      </c>
      <c r="G4782">
        <v>2013</v>
      </c>
      <c r="H4782">
        <v>1670</v>
      </c>
      <c r="I4782">
        <v>7888.19</v>
      </c>
    </row>
    <row r="4783" spans="1:9" x14ac:dyDescent="0.25">
      <c r="A4783" t="s">
        <v>141</v>
      </c>
      <c r="B4783" t="s">
        <v>157</v>
      </c>
      <c r="C4783" t="s">
        <v>158</v>
      </c>
      <c r="D4783" t="s">
        <v>483</v>
      </c>
      <c r="E4783" t="s">
        <v>22</v>
      </c>
      <c r="F4783" t="s">
        <v>23</v>
      </c>
      <c r="G4783">
        <v>2014</v>
      </c>
      <c r="H4783">
        <v>1691.4</v>
      </c>
      <c r="I4783">
        <v>8339.1280000000006</v>
      </c>
    </row>
    <row r="4784" spans="1:9" x14ac:dyDescent="0.25">
      <c r="A4784" t="s">
        <v>141</v>
      </c>
      <c r="B4784" t="s">
        <v>157</v>
      </c>
      <c r="C4784" t="s">
        <v>158</v>
      </c>
      <c r="D4784" t="s">
        <v>483</v>
      </c>
      <c r="E4784" t="s">
        <v>22</v>
      </c>
      <c r="F4784" t="s">
        <v>23</v>
      </c>
      <c r="G4784">
        <v>2015</v>
      </c>
      <c r="H4784">
        <v>1707.84</v>
      </c>
      <c r="I4784">
        <v>8709.8429999999989</v>
      </c>
    </row>
    <row r="4785" spans="1:9" x14ac:dyDescent="0.25">
      <c r="A4785" t="s">
        <v>141</v>
      </c>
      <c r="B4785" t="s">
        <v>157</v>
      </c>
      <c r="C4785" t="s">
        <v>158</v>
      </c>
      <c r="D4785" t="s">
        <v>483</v>
      </c>
      <c r="E4785" t="s">
        <v>22</v>
      </c>
      <c r="F4785" t="s">
        <v>23</v>
      </c>
      <c r="G4785">
        <v>2016</v>
      </c>
      <c r="H4785">
        <v>1728.84</v>
      </c>
      <c r="I4785">
        <v>8954.387999999999</v>
      </c>
    </row>
    <row r="4786" spans="1:9" x14ac:dyDescent="0.25">
      <c r="A4786" t="s">
        <v>141</v>
      </c>
      <c r="B4786" t="s">
        <v>157</v>
      </c>
      <c r="C4786" t="s">
        <v>158</v>
      </c>
      <c r="D4786" t="s">
        <v>483</v>
      </c>
      <c r="E4786" t="s">
        <v>22</v>
      </c>
      <c r="F4786" t="s">
        <v>23</v>
      </c>
      <c r="G4786">
        <v>2017</v>
      </c>
      <c r="H4786">
        <v>1780.84</v>
      </c>
      <c r="I4786">
        <v>9691.482</v>
      </c>
    </row>
    <row r="4787" spans="1:9" x14ac:dyDescent="0.25">
      <c r="A4787" t="s">
        <v>141</v>
      </c>
      <c r="B4787" t="s">
        <v>157</v>
      </c>
      <c r="C4787" t="s">
        <v>158</v>
      </c>
      <c r="D4787" t="s">
        <v>483</v>
      </c>
      <c r="E4787" t="s">
        <v>22</v>
      </c>
      <c r="F4787" t="s">
        <v>23</v>
      </c>
      <c r="G4787">
        <v>2018</v>
      </c>
      <c r="H4787">
        <v>1799.84</v>
      </c>
    </row>
    <row r="4788" spans="1:9" x14ac:dyDescent="0.25">
      <c r="A4788" t="s">
        <v>141</v>
      </c>
      <c r="B4788" t="s">
        <v>157</v>
      </c>
      <c r="C4788" t="s">
        <v>158</v>
      </c>
      <c r="D4788" t="s">
        <v>483</v>
      </c>
      <c r="E4788" t="s">
        <v>22</v>
      </c>
      <c r="F4788" t="s">
        <v>23</v>
      </c>
      <c r="G4788">
        <v>2019</v>
      </c>
      <c r="H4788">
        <v>1800.84</v>
      </c>
    </row>
    <row r="4789" spans="1:9" x14ac:dyDescent="0.25">
      <c r="A4789" t="s">
        <v>141</v>
      </c>
      <c r="B4789" t="s">
        <v>157</v>
      </c>
      <c r="C4789" t="s">
        <v>158</v>
      </c>
      <c r="D4789" t="s">
        <v>483</v>
      </c>
      <c r="E4789" t="s">
        <v>64</v>
      </c>
      <c r="F4789" t="s">
        <v>64</v>
      </c>
      <c r="G4789">
        <v>2000</v>
      </c>
      <c r="H4789">
        <v>525</v>
      </c>
      <c r="I4789">
        <v>5298</v>
      </c>
    </row>
    <row r="4790" spans="1:9" x14ac:dyDescent="0.25">
      <c r="A4790" t="s">
        <v>141</v>
      </c>
      <c r="B4790" t="s">
        <v>157</v>
      </c>
      <c r="C4790" t="s">
        <v>158</v>
      </c>
      <c r="D4790" t="s">
        <v>483</v>
      </c>
      <c r="E4790" t="s">
        <v>64</v>
      </c>
      <c r="F4790" t="s">
        <v>64</v>
      </c>
      <c r="G4790">
        <v>2001</v>
      </c>
      <c r="H4790">
        <v>785</v>
      </c>
      <c r="I4790">
        <v>5964</v>
      </c>
    </row>
    <row r="4791" spans="1:9" x14ac:dyDescent="0.25">
      <c r="A4791" t="s">
        <v>141</v>
      </c>
      <c r="B4791" t="s">
        <v>157</v>
      </c>
      <c r="C4791" t="s">
        <v>158</v>
      </c>
      <c r="D4791" t="s">
        <v>483</v>
      </c>
      <c r="E4791" t="s">
        <v>64</v>
      </c>
      <c r="F4791" t="s">
        <v>64</v>
      </c>
      <c r="G4791">
        <v>2002</v>
      </c>
      <c r="H4791">
        <v>785</v>
      </c>
      <c r="I4791">
        <v>6374</v>
      </c>
    </row>
    <row r="4792" spans="1:9" x14ac:dyDescent="0.25">
      <c r="A4792" t="s">
        <v>141</v>
      </c>
      <c r="B4792" t="s">
        <v>157</v>
      </c>
      <c r="C4792" t="s">
        <v>158</v>
      </c>
      <c r="D4792" t="s">
        <v>483</v>
      </c>
      <c r="E4792" t="s">
        <v>64</v>
      </c>
      <c r="F4792" t="s">
        <v>64</v>
      </c>
      <c r="G4792">
        <v>2003</v>
      </c>
      <c r="H4792">
        <v>805</v>
      </c>
      <c r="I4792">
        <v>5918</v>
      </c>
    </row>
    <row r="4793" spans="1:9" x14ac:dyDescent="0.25">
      <c r="A4793" t="s">
        <v>141</v>
      </c>
      <c r="B4793" t="s">
        <v>157</v>
      </c>
      <c r="C4793" t="s">
        <v>158</v>
      </c>
      <c r="D4793" t="s">
        <v>483</v>
      </c>
      <c r="E4793" t="s">
        <v>64</v>
      </c>
      <c r="F4793" t="s">
        <v>64</v>
      </c>
      <c r="G4793">
        <v>2004</v>
      </c>
      <c r="H4793">
        <v>820</v>
      </c>
      <c r="I4793">
        <v>6294</v>
      </c>
    </row>
    <row r="4794" spans="1:9" x14ac:dyDescent="0.25">
      <c r="A4794" t="s">
        <v>141</v>
      </c>
      <c r="B4794" t="s">
        <v>157</v>
      </c>
      <c r="C4794" t="s">
        <v>158</v>
      </c>
      <c r="D4794" t="s">
        <v>483</v>
      </c>
      <c r="E4794" t="s">
        <v>64</v>
      </c>
      <c r="F4794" t="s">
        <v>64</v>
      </c>
      <c r="G4794">
        <v>2005</v>
      </c>
      <c r="H4794">
        <v>850</v>
      </c>
      <c r="I4794">
        <v>6604</v>
      </c>
    </row>
    <row r="4795" spans="1:9" x14ac:dyDescent="0.25">
      <c r="A4795" t="s">
        <v>141</v>
      </c>
      <c r="B4795" t="s">
        <v>157</v>
      </c>
      <c r="C4795" t="s">
        <v>158</v>
      </c>
      <c r="D4795" t="s">
        <v>483</v>
      </c>
      <c r="E4795" t="s">
        <v>64</v>
      </c>
      <c r="F4795" t="s">
        <v>64</v>
      </c>
      <c r="G4795">
        <v>2006</v>
      </c>
      <c r="H4795">
        <v>850</v>
      </c>
      <c r="I4795">
        <v>6658</v>
      </c>
    </row>
    <row r="4796" spans="1:9" x14ac:dyDescent="0.25">
      <c r="A4796" t="s">
        <v>141</v>
      </c>
      <c r="B4796" t="s">
        <v>157</v>
      </c>
      <c r="C4796" t="s">
        <v>158</v>
      </c>
      <c r="D4796" t="s">
        <v>483</v>
      </c>
      <c r="E4796" t="s">
        <v>64</v>
      </c>
      <c r="F4796" t="s">
        <v>64</v>
      </c>
      <c r="G4796">
        <v>2007</v>
      </c>
      <c r="H4796">
        <v>980</v>
      </c>
      <c r="I4796">
        <v>7021</v>
      </c>
    </row>
    <row r="4797" spans="1:9" x14ac:dyDescent="0.25">
      <c r="A4797" t="s">
        <v>141</v>
      </c>
      <c r="B4797" t="s">
        <v>157</v>
      </c>
      <c r="C4797" t="s">
        <v>158</v>
      </c>
      <c r="D4797" t="s">
        <v>483</v>
      </c>
      <c r="E4797" t="s">
        <v>64</v>
      </c>
      <c r="F4797" t="s">
        <v>64</v>
      </c>
      <c r="G4797">
        <v>2008</v>
      </c>
      <c r="H4797">
        <v>1052</v>
      </c>
      <c r="I4797">
        <v>8309</v>
      </c>
    </row>
    <row r="4798" spans="1:9" x14ac:dyDescent="0.25">
      <c r="A4798" t="s">
        <v>141</v>
      </c>
      <c r="B4798" t="s">
        <v>157</v>
      </c>
      <c r="C4798" t="s">
        <v>158</v>
      </c>
      <c r="D4798" t="s">
        <v>483</v>
      </c>
      <c r="E4798" t="s">
        <v>64</v>
      </c>
      <c r="F4798" t="s">
        <v>64</v>
      </c>
      <c r="G4798">
        <v>2009</v>
      </c>
      <c r="H4798">
        <v>1189</v>
      </c>
      <c r="I4798">
        <v>9295</v>
      </c>
    </row>
    <row r="4799" spans="1:9" x14ac:dyDescent="0.25">
      <c r="A4799" t="s">
        <v>141</v>
      </c>
      <c r="B4799" t="s">
        <v>157</v>
      </c>
      <c r="C4799" t="s">
        <v>158</v>
      </c>
      <c r="D4799" t="s">
        <v>483</v>
      </c>
      <c r="E4799" t="s">
        <v>64</v>
      </c>
      <c r="F4799" t="s">
        <v>64</v>
      </c>
      <c r="G4799">
        <v>2010</v>
      </c>
      <c r="H4799">
        <v>1189</v>
      </c>
      <c r="I4799">
        <v>9357</v>
      </c>
    </row>
    <row r="4800" spans="1:9" x14ac:dyDescent="0.25">
      <c r="A4800" t="s">
        <v>141</v>
      </c>
      <c r="B4800" t="s">
        <v>157</v>
      </c>
      <c r="C4800" t="s">
        <v>158</v>
      </c>
      <c r="D4800" t="s">
        <v>483</v>
      </c>
      <c r="E4800" t="s">
        <v>64</v>
      </c>
      <c r="F4800" t="s">
        <v>64</v>
      </c>
      <c r="G4800">
        <v>2011</v>
      </c>
      <c r="H4800">
        <v>1226</v>
      </c>
      <c r="I4800">
        <v>9371</v>
      </c>
    </row>
    <row r="4801" spans="1:9" x14ac:dyDescent="0.25">
      <c r="A4801" t="s">
        <v>141</v>
      </c>
      <c r="B4801" t="s">
        <v>157</v>
      </c>
      <c r="C4801" t="s">
        <v>158</v>
      </c>
      <c r="D4801" t="s">
        <v>483</v>
      </c>
      <c r="E4801" t="s">
        <v>64</v>
      </c>
      <c r="F4801" t="s">
        <v>64</v>
      </c>
      <c r="G4801">
        <v>2012</v>
      </c>
      <c r="H4801">
        <v>1336</v>
      </c>
      <c r="I4801">
        <v>9417</v>
      </c>
    </row>
    <row r="4802" spans="1:9" x14ac:dyDescent="0.25">
      <c r="A4802" t="s">
        <v>141</v>
      </c>
      <c r="B4802" t="s">
        <v>157</v>
      </c>
      <c r="C4802" t="s">
        <v>158</v>
      </c>
      <c r="D4802" t="s">
        <v>483</v>
      </c>
      <c r="E4802" t="s">
        <v>64</v>
      </c>
      <c r="F4802" t="s">
        <v>64</v>
      </c>
      <c r="G4802">
        <v>2013</v>
      </c>
      <c r="H4802">
        <v>1343.5</v>
      </c>
      <c r="I4802">
        <v>9414</v>
      </c>
    </row>
    <row r="4803" spans="1:9" x14ac:dyDescent="0.25">
      <c r="A4803" t="s">
        <v>141</v>
      </c>
      <c r="B4803" t="s">
        <v>157</v>
      </c>
      <c r="C4803" t="s">
        <v>158</v>
      </c>
      <c r="D4803" t="s">
        <v>483</v>
      </c>
      <c r="E4803" t="s">
        <v>64</v>
      </c>
      <c r="F4803" t="s">
        <v>64</v>
      </c>
      <c r="G4803">
        <v>2014</v>
      </c>
      <c r="H4803">
        <v>1403.5</v>
      </c>
      <c r="I4803">
        <v>10038</v>
      </c>
    </row>
    <row r="4804" spans="1:9" x14ac:dyDescent="0.25">
      <c r="A4804" t="s">
        <v>141</v>
      </c>
      <c r="B4804" t="s">
        <v>157</v>
      </c>
      <c r="C4804" t="s">
        <v>158</v>
      </c>
      <c r="D4804" t="s">
        <v>483</v>
      </c>
      <c r="E4804" t="s">
        <v>64</v>
      </c>
      <c r="F4804" t="s">
        <v>64</v>
      </c>
      <c r="G4804">
        <v>2015</v>
      </c>
      <c r="H4804">
        <v>1438.5</v>
      </c>
      <c r="I4804">
        <v>10048</v>
      </c>
    </row>
    <row r="4805" spans="1:9" x14ac:dyDescent="0.25">
      <c r="A4805" t="s">
        <v>141</v>
      </c>
      <c r="B4805" t="s">
        <v>157</v>
      </c>
      <c r="C4805" t="s">
        <v>158</v>
      </c>
      <c r="D4805" t="s">
        <v>483</v>
      </c>
      <c r="E4805" t="s">
        <v>64</v>
      </c>
      <c r="F4805" t="s">
        <v>64</v>
      </c>
      <c r="G4805">
        <v>2016</v>
      </c>
      <c r="H4805">
        <v>1643.5</v>
      </c>
      <c r="I4805">
        <v>10656</v>
      </c>
    </row>
    <row r="4806" spans="1:9" x14ac:dyDescent="0.25">
      <c r="A4806" t="s">
        <v>141</v>
      </c>
      <c r="B4806" t="s">
        <v>157</v>
      </c>
      <c r="C4806" t="s">
        <v>158</v>
      </c>
      <c r="D4806" t="s">
        <v>483</v>
      </c>
      <c r="E4806" t="s">
        <v>64</v>
      </c>
      <c r="F4806" t="s">
        <v>64</v>
      </c>
      <c r="G4806">
        <v>2017</v>
      </c>
      <c r="H4806">
        <v>1808.5</v>
      </c>
      <c r="I4806">
        <v>12764</v>
      </c>
    </row>
    <row r="4807" spans="1:9" x14ac:dyDescent="0.25">
      <c r="A4807" t="s">
        <v>141</v>
      </c>
      <c r="B4807" t="s">
        <v>157</v>
      </c>
      <c r="C4807" t="s">
        <v>158</v>
      </c>
      <c r="D4807" t="s">
        <v>483</v>
      </c>
      <c r="E4807" t="s">
        <v>64</v>
      </c>
      <c r="F4807" t="s">
        <v>64</v>
      </c>
      <c r="G4807">
        <v>2018</v>
      </c>
      <c r="H4807">
        <v>1945.5</v>
      </c>
    </row>
    <row r="4808" spans="1:9" x14ac:dyDescent="0.25">
      <c r="A4808" t="s">
        <v>141</v>
      </c>
      <c r="B4808" t="s">
        <v>157</v>
      </c>
      <c r="C4808" t="s">
        <v>158</v>
      </c>
      <c r="D4808" t="s">
        <v>483</v>
      </c>
      <c r="E4808" t="s">
        <v>64</v>
      </c>
      <c r="F4808" t="s">
        <v>64</v>
      </c>
      <c r="G4808">
        <v>2019</v>
      </c>
      <c r="H4808">
        <v>2130.5</v>
      </c>
    </row>
    <row r="4809" spans="1:9" x14ac:dyDescent="0.25">
      <c r="A4809" t="s">
        <v>141</v>
      </c>
      <c r="B4809" t="s">
        <v>157</v>
      </c>
      <c r="C4809" t="s">
        <v>158</v>
      </c>
      <c r="D4809" t="s">
        <v>483</v>
      </c>
      <c r="E4809" t="s">
        <v>13</v>
      </c>
      <c r="F4809" t="s">
        <v>14</v>
      </c>
      <c r="G4809">
        <v>2000</v>
      </c>
      <c r="H4809">
        <v>4202.1059999999998</v>
      </c>
      <c r="I4809">
        <v>10022.74</v>
      </c>
    </row>
    <row r="4810" spans="1:9" x14ac:dyDescent="0.25">
      <c r="A4810" t="s">
        <v>141</v>
      </c>
      <c r="B4810" t="s">
        <v>157</v>
      </c>
      <c r="C4810" t="s">
        <v>158</v>
      </c>
      <c r="D4810" t="s">
        <v>483</v>
      </c>
      <c r="E4810" t="s">
        <v>13</v>
      </c>
      <c r="F4810" t="s">
        <v>14</v>
      </c>
      <c r="G4810">
        <v>2001</v>
      </c>
      <c r="H4810">
        <v>3115.7860000000001</v>
      </c>
      <c r="I4810">
        <v>11666.892</v>
      </c>
    </row>
    <row r="4811" spans="1:9" x14ac:dyDescent="0.25">
      <c r="A4811" t="s">
        <v>141</v>
      </c>
      <c r="B4811" t="s">
        <v>157</v>
      </c>
      <c r="C4811" t="s">
        <v>158</v>
      </c>
      <c r="D4811" t="s">
        <v>483</v>
      </c>
      <c r="E4811" t="s">
        <v>13</v>
      </c>
      <c r="F4811" t="s">
        <v>14</v>
      </c>
      <c r="G4811">
        <v>2002</v>
      </c>
      <c r="H4811">
        <v>3158.6959999999999</v>
      </c>
      <c r="I4811">
        <v>9944.1</v>
      </c>
    </row>
    <row r="4812" spans="1:9" x14ac:dyDescent="0.25">
      <c r="A4812" t="s">
        <v>141</v>
      </c>
      <c r="B4812" t="s">
        <v>157</v>
      </c>
      <c r="C4812" t="s">
        <v>158</v>
      </c>
      <c r="D4812" t="s">
        <v>483</v>
      </c>
      <c r="E4812" t="s">
        <v>13</v>
      </c>
      <c r="F4812" t="s">
        <v>14</v>
      </c>
      <c r="G4812">
        <v>2003</v>
      </c>
      <c r="H4812">
        <v>3171.7849999999999</v>
      </c>
      <c r="I4812">
        <v>9110.1010000000006</v>
      </c>
    </row>
    <row r="4813" spans="1:9" x14ac:dyDescent="0.25">
      <c r="A4813" t="s">
        <v>141</v>
      </c>
      <c r="B4813" t="s">
        <v>157</v>
      </c>
      <c r="C4813" t="s">
        <v>158</v>
      </c>
      <c r="D4813" t="s">
        <v>483</v>
      </c>
      <c r="E4813" t="s">
        <v>13</v>
      </c>
      <c r="F4813" t="s">
        <v>14</v>
      </c>
      <c r="G4813">
        <v>2004</v>
      </c>
      <c r="H4813">
        <v>3203.931</v>
      </c>
      <c r="I4813">
        <v>9686.7620000000006</v>
      </c>
    </row>
    <row r="4814" spans="1:9" x14ac:dyDescent="0.25">
      <c r="A4814" t="s">
        <v>141</v>
      </c>
      <c r="B4814" t="s">
        <v>157</v>
      </c>
      <c r="C4814" t="s">
        <v>158</v>
      </c>
      <c r="D4814" t="s">
        <v>483</v>
      </c>
      <c r="E4814" t="s">
        <v>13</v>
      </c>
      <c r="F4814" t="s">
        <v>14</v>
      </c>
      <c r="G4814">
        <v>2005</v>
      </c>
      <c r="H4814">
        <v>3415.54</v>
      </c>
      <c r="I4814">
        <v>10739.464</v>
      </c>
    </row>
    <row r="4815" spans="1:9" x14ac:dyDescent="0.25">
      <c r="A4815" t="s">
        <v>141</v>
      </c>
      <c r="B4815" t="s">
        <v>157</v>
      </c>
      <c r="C4815" t="s">
        <v>158</v>
      </c>
      <c r="D4815" t="s">
        <v>483</v>
      </c>
      <c r="E4815" t="s">
        <v>13</v>
      </c>
      <c r="F4815" t="s">
        <v>14</v>
      </c>
      <c r="G4815">
        <v>2006</v>
      </c>
      <c r="H4815">
        <v>3724.13</v>
      </c>
      <c r="I4815">
        <v>9635.7819999999992</v>
      </c>
    </row>
    <row r="4816" spans="1:9" x14ac:dyDescent="0.25">
      <c r="A4816" t="s">
        <v>141</v>
      </c>
      <c r="B4816" t="s">
        <v>157</v>
      </c>
      <c r="C4816" t="s">
        <v>158</v>
      </c>
      <c r="D4816" t="s">
        <v>483</v>
      </c>
      <c r="E4816" t="s">
        <v>13</v>
      </c>
      <c r="F4816" t="s">
        <v>14</v>
      </c>
      <c r="G4816">
        <v>2007</v>
      </c>
      <c r="H4816">
        <v>3699.94</v>
      </c>
      <c r="I4816">
        <v>11302.251</v>
      </c>
    </row>
    <row r="4817" spans="1:9" x14ac:dyDescent="0.25">
      <c r="A4817" t="s">
        <v>141</v>
      </c>
      <c r="B4817" t="s">
        <v>157</v>
      </c>
      <c r="C4817" t="s">
        <v>158</v>
      </c>
      <c r="D4817" t="s">
        <v>483</v>
      </c>
      <c r="E4817" t="s">
        <v>13</v>
      </c>
      <c r="F4817" t="s">
        <v>14</v>
      </c>
      <c r="G4817">
        <v>2008</v>
      </c>
      <c r="H4817">
        <v>3703.1840000000002</v>
      </c>
      <c r="I4817">
        <v>11545.659</v>
      </c>
    </row>
    <row r="4818" spans="1:9" x14ac:dyDescent="0.25">
      <c r="A4818" t="s">
        <v>141</v>
      </c>
      <c r="B4818" t="s">
        <v>157</v>
      </c>
      <c r="C4818" t="s">
        <v>158</v>
      </c>
      <c r="D4818" t="s">
        <v>483</v>
      </c>
      <c r="E4818" t="s">
        <v>13</v>
      </c>
      <c r="F4818" t="s">
        <v>14</v>
      </c>
      <c r="G4818">
        <v>2009</v>
      </c>
      <c r="H4818">
        <v>3708.0540000000001</v>
      </c>
      <c r="I4818">
        <v>11403.633</v>
      </c>
    </row>
    <row r="4819" spans="1:9" x14ac:dyDescent="0.25">
      <c r="A4819" t="s">
        <v>141</v>
      </c>
      <c r="B4819" t="s">
        <v>157</v>
      </c>
      <c r="C4819" t="s">
        <v>158</v>
      </c>
      <c r="D4819" t="s">
        <v>483</v>
      </c>
      <c r="E4819" t="s">
        <v>13</v>
      </c>
      <c r="F4819" t="s">
        <v>14</v>
      </c>
      <c r="G4819">
        <v>2010</v>
      </c>
      <c r="H4819">
        <v>3741.0549999999998</v>
      </c>
      <c r="I4819">
        <v>17489.402999999998</v>
      </c>
    </row>
    <row r="4820" spans="1:9" x14ac:dyDescent="0.25">
      <c r="A4820" t="s">
        <v>141</v>
      </c>
      <c r="B4820" t="s">
        <v>157</v>
      </c>
      <c r="C4820" t="s">
        <v>158</v>
      </c>
      <c r="D4820" t="s">
        <v>483</v>
      </c>
      <c r="E4820" t="s">
        <v>13</v>
      </c>
      <c r="F4820" t="s">
        <v>14</v>
      </c>
      <c r="G4820">
        <v>2011</v>
      </c>
      <c r="H4820">
        <v>3953.1800000000003</v>
      </c>
      <c r="I4820">
        <v>12446.581</v>
      </c>
    </row>
    <row r="4821" spans="1:9" x14ac:dyDescent="0.25">
      <c r="A4821" t="s">
        <v>141</v>
      </c>
      <c r="B4821" t="s">
        <v>157</v>
      </c>
      <c r="C4821" t="s">
        <v>158</v>
      </c>
      <c r="D4821" t="s">
        <v>483</v>
      </c>
      <c r="E4821" t="s">
        <v>13</v>
      </c>
      <c r="F4821" t="s">
        <v>14</v>
      </c>
      <c r="G4821">
        <v>2012</v>
      </c>
      <c r="H4821">
        <v>4155.9650000000001</v>
      </c>
      <c r="I4821">
        <v>12828.494000000001</v>
      </c>
    </row>
    <row r="4822" spans="1:9" x14ac:dyDescent="0.25">
      <c r="A4822" t="s">
        <v>141</v>
      </c>
      <c r="B4822" t="s">
        <v>157</v>
      </c>
      <c r="C4822" t="s">
        <v>158</v>
      </c>
      <c r="D4822" t="s">
        <v>483</v>
      </c>
      <c r="E4822" t="s">
        <v>13</v>
      </c>
      <c r="F4822" t="s">
        <v>14</v>
      </c>
      <c r="G4822">
        <v>2013</v>
      </c>
      <c r="H4822">
        <v>5177.125</v>
      </c>
      <c r="I4822">
        <v>16960.723999999998</v>
      </c>
    </row>
    <row r="4823" spans="1:9" x14ac:dyDescent="0.25">
      <c r="A4823" t="s">
        <v>141</v>
      </c>
      <c r="B4823" t="s">
        <v>157</v>
      </c>
      <c r="C4823" t="s">
        <v>158</v>
      </c>
      <c r="D4823" t="s">
        <v>483</v>
      </c>
      <c r="E4823" t="s">
        <v>13</v>
      </c>
      <c r="F4823" t="s">
        <v>14</v>
      </c>
      <c r="G4823">
        <v>2014</v>
      </c>
      <c r="H4823">
        <v>5242.1180000000004</v>
      </c>
      <c r="I4823">
        <v>15198.903</v>
      </c>
    </row>
    <row r="4824" spans="1:9" x14ac:dyDescent="0.25">
      <c r="A4824" t="s">
        <v>141</v>
      </c>
      <c r="B4824" t="s">
        <v>157</v>
      </c>
      <c r="C4824" t="s">
        <v>158</v>
      </c>
      <c r="D4824" t="s">
        <v>483</v>
      </c>
      <c r="E4824" t="s">
        <v>13</v>
      </c>
      <c r="F4824" t="s">
        <v>14</v>
      </c>
      <c r="G4824">
        <v>2015</v>
      </c>
      <c r="H4824">
        <v>5275.1109999999999</v>
      </c>
      <c r="I4824">
        <v>13778.668</v>
      </c>
    </row>
    <row r="4825" spans="1:9" x14ac:dyDescent="0.25">
      <c r="A4825" t="s">
        <v>141</v>
      </c>
      <c r="B4825" t="s">
        <v>157</v>
      </c>
      <c r="C4825" t="s">
        <v>158</v>
      </c>
      <c r="D4825" t="s">
        <v>483</v>
      </c>
      <c r="E4825" t="s">
        <v>13</v>
      </c>
      <c r="F4825" t="s">
        <v>14</v>
      </c>
      <c r="G4825">
        <v>2016</v>
      </c>
      <c r="H4825">
        <v>5397.241</v>
      </c>
      <c r="I4825">
        <v>18728.532999999999</v>
      </c>
    </row>
    <row r="4826" spans="1:9" x14ac:dyDescent="0.25">
      <c r="A4826" t="s">
        <v>141</v>
      </c>
      <c r="B4826" t="s">
        <v>157</v>
      </c>
      <c r="C4826" t="s">
        <v>158</v>
      </c>
      <c r="D4826" t="s">
        <v>483</v>
      </c>
      <c r="E4826" t="s">
        <v>13</v>
      </c>
      <c r="F4826" t="s">
        <v>14</v>
      </c>
      <c r="G4826">
        <v>2017</v>
      </c>
      <c r="H4826">
        <v>5464.991</v>
      </c>
      <c r="I4826">
        <v>18682.77</v>
      </c>
    </row>
    <row r="4827" spans="1:9" x14ac:dyDescent="0.25">
      <c r="A4827" t="s">
        <v>141</v>
      </c>
      <c r="B4827" t="s">
        <v>157</v>
      </c>
      <c r="C4827" t="s">
        <v>158</v>
      </c>
      <c r="D4827" t="s">
        <v>483</v>
      </c>
      <c r="E4827" t="s">
        <v>13</v>
      </c>
      <c r="F4827" t="s">
        <v>14</v>
      </c>
      <c r="G4827">
        <v>2018</v>
      </c>
      <c r="H4827">
        <v>5561.491</v>
      </c>
    </row>
    <row r="4828" spans="1:9" x14ac:dyDescent="0.25">
      <c r="A4828" t="s">
        <v>141</v>
      </c>
      <c r="B4828" t="s">
        <v>157</v>
      </c>
      <c r="C4828" t="s">
        <v>158</v>
      </c>
      <c r="D4828" t="s">
        <v>483</v>
      </c>
      <c r="E4828" t="s">
        <v>13</v>
      </c>
      <c r="F4828" t="s">
        <v>14</v>
      </c>
      <c r="G4828">
        <v>2019</v>
      </c>
      <c r="H4828">
        <v>5616.0909999999994</v>
      </c>
    </row>
    <row r="4829" spans="1:9" x14ac:dyDescent="0.25">
      <c r="A4829" t="s">
        <v>141</v>
      </c>
      <c r="B4829" t="s">
        <v>157</v>
      </c>
      <c r="C4829" t="s">
        <v>158</v>
      </c>
      <c r="D4829" t="s">
        <v>483</v>
      </c>
      <c r="E4829" t="s">
        <v>15</v>
      </c>
      <c r="F4829" t="s">
        <v>17</v>
      </c>
      <c r="G4829">
        <v>2000</v>
      </c>
      <c r="H4829">
        <v>0.34100000000000003</v>
      </c>
      <c r="I4829">
        <v>0.68500000000000005</v>
      </c>
    </row>
    <row r="4830" spans="1:9" x14ac:dyDescent="0.25">
      <c r="A4830" t="s">
        <v>141</v>
      </c>
      <c r="B4830" t="s">
        <v>157</v>
      </c>
      <c r="C4830" t="s">
        <v>158</v>
      </c>
      <c r="D4830" t="s">
        <v>483</v>
      </c>
      <c r="E4830" t="s">
        <v>15</v>
      </c>
      <c r="F4830" t="s">
        <v>17</v>
      </c>
      <c r="G4830">
        <v>2001</v>
      </c>
      <c r="H4830">
        <v>0.61299999999999999</v>
      </c>
      <c r="I4830">
        <v>1.232</v>
      </c>
    </row>
    <row r="4831" spans="1:9" x14ac:dyDescent="0.25">
      <c r="A4831" t="s">
        <v>141</v>
      </c>
      <c r="B4831" t="s">
        <v>157</v>
      </c>
      <c r="C4831" t="s">
        <v>158</v>
      </c>
      <c r="D4831" t="s">
        <v>483</v>
      </c>
      <c r="E4831" t="s">
        <v>15</v>
      </c>
      <c r="F4831" t="s">
        <v>17</v>
      </c>
      <c r="G4831">
        <v>2002</v>
      </c>
      <c r="H4831">
        <v>0.93700000000000006</v>
      </c>
      <c r="I4831">
        <v>1.883</v>
      </c>
    </row>
    <row r="4832" spans="1:9" x14ac:dyDescent="0.25">
      <c r="A4832" t="s">
        <v>141</v>
      </c>
      <c r="B4832" t="s">
        <v>157</v>
      </c>
      <c r="C4832" t="s">
        <v>158</v>
      </c>
      <c r="D4832" t="s">
        <v>483</v>
      </c>
      <c r="E4832" t="s">
        <v>15</v>
      </c>
      <c r="F4832" t="s">
        <v>17</v>
      </c>
      <c r="G4832">
        <v>2003</v>
      </c>
      <c r="H4832">
        <v>1.304</v>
      </c>
      <c r="I4832">
        <v>2.621</v>
      </c>
    </row>
    <row r="4833" spans="1:9" x14ac:dyDescent="0.25">
      <c r="A4833" t="s">
        <v>141</v>
      </c>
      <c r="B4833" t="s">
        <v>157</v>
      </c>
      <c r="C4833" t="s">
        <v>158</v>
      </c>
      <c r="D4833" t="s">
        <v>483</v>
      </c>
      <c r="E4833" t="s">
        <v>15</v>
      </c>
      <c r="F4833" t="s">
        <v>17</v>
      </c>
      <c r="G4833">
        <v>2004</v>
      </c>
      <c r="H4833">
        <v>1.333</v>
      </c>
      <c r="I4833">
        <v>2.6789999999999998</v>
      </c>
    </row>
    <row r="4834" spans="1:9" x14ac:dyDescent="0.25">
      <c r="A4834" t="s">
        <v>141</v>
      </c>
      <c r="B4834" t="s">
        <v>157</v>
      </c>
      <c r="C4834" t="s">
        <v>158</v>
      </c>
      <c r="D4834" t="s">
        <v>483</v>
      </c>
      <c r="E4834" t="s">
        <v>15</v>
      </c>
      <c r="F4834" t="s">
        <v>17</v>
      </c>
      <c r="G4834">
        <v>2005</v>
      </c>
      <c r="H4834">
        <v>1.3859999999999999</v>
      </c>
      <c r="I4834">
        <v>2.786</v>
      </c>
    </row>
    <row r="4835" spans="1:9" x14ac:dyDescent="0.25">
      <c r="A4835" t="s">
        <v>141</v>
      </c>
      <c r="B4835" t="s">
        <v>157</v>
      </c>
      <c r="C4835" t="s">
        <v>158</v>
      </c>
      <c r="D4835" t="s">
        <v>483</v>
      </c>
      <c r="E4835" t="s">
        <v>15</v>
      </c>
      <c r="F4835" t="s">
        <v>17</v>
      </c>
      <c r="G4835">
        <v>2006</v>
      </c>
      <c r="H4835">
        <v>2.2160000000000002</v>
      </c>
      <c r="I4835">
        <v>4.4539999999999997</v>
      </c>
    </row>
    <row r="4836" spans="1:9" x14ac:dyDescent="0.25">
      <c r="A4836" t="s">
        <v>141</v>
      </c>
      <c r="B4836" t="s">
        <v>157</v>
      </c>
      <c r="C4836" t="s">
        <v>158</v>
      </c>
      <c r="D4836" t="s">
        <v>483</v>
      </c>
      <c r="E4836" t="s">
        <v>15</v>
      </c>
      <c r="F4836" t="s">
        <v>17</v>
      </c>
      <c r="G4836">
        <v>2007</v>
      </c>
      <c r="H4836">
        <v>5.702</v>
      </c>
      <c r="I4836">
        <v>11.461</v>
      </c>
    </row>
    <row r="4837" spans="1:9" x14ac:dyDescent="0.25">
      <c r="A4837" t="s">
        <v>141</v>
      </c>
      <c r="B4837" t="s">
        <v>157</v>
      </c>
      <c r="C4837" t="s">
        <v>158</v>
      </c>
      <c r="D4837" t="s">
        <v>483</v>
      </c>
      <c r="E4837" t="s">
        <v>15</v>
      </c>
      <c r="F4837" t="s">
        <v>17</v>
      </c>
      <c r="G4837">
        <v>2008</v>
      </c>
      <c r="H4837">
        <v>9.5039999999999996</v>
      </c>
      <c r="I4837">
        <v>19.103000000000002</v>
      </c>
    </row>
    <row r="4838" spans="1:9" x14ac:dyDescent="0.25">
      <c r="A4838" t="s">
        <v>141</v>
      </c>
      <c r="B4838" t="s">
        <v>157</v>
      </c>
      <c r="C4838" t="s">
        <v>158</v>
      </c>
      <c r="D4838" t="s">
        <v>483</v>
      </c>
      <c r="E4838" t="s">
        <v>15</v>
      </c>
      <c r="F4838" t="s">
        <v>17</v>
      </c>
      <c r="G4838">
        <v>2009</v>
      </c>
      <c r="H4838">
        <v>13.436</v>
      </c>
      <c r="I4838">
        <v>27.006</v>
      </c>
    </row>
    <row r="4839" spans="1:9" x14ac:dyDescent="0.25">
      <c r="A4839" t="s">
        <v>141</v>
      </c>
      <c r="B4839" t="s">
        <v>157</v>
      </c>
      <c r="C4839" t="s">
        <v>158</v>
      </c>
      <c r="D4839" t="s">
        <v>483</v>
      </c>
      <c r="E4839" t="s">
        <v>15</v>
      </c>
      <c r="F4839" t="s">
        <v>17</v>
      </c>
      <c r="G4839">
        <v>2010</v>
      </c>
      <c r="H4839">
        <v>14.391</v>
      </c>
      <c r="I4839">
        <v>28.925999999999998</v>
      </c>
    </row>
    <row r="4840" spans="1:9" x14ac:dyDescent="0.25">
      <c r="A4840" t="s">
        <v>141</v>
      </c>
      <c r="B4840" t="s">
        <v>157</v>
      </c>
      <c r="C4840" t="s">
        <v>158</v>
      </c>
      <c r="D4840" t="s">
        <v>483</v>
      </c>
      <c r="E4840" t="s">
        <v>15</v>
      </c>
      <c r="F4840" t="s">
        <v>17</v>
      </c>
      <c r="G4840">
        <v>2011</v>
      </c>
      <c r="H4840">
        <v>15.829000000000001</v>
      </c>
      <c r="I4840">
        <v>31.815999999999999</v>
      </c>
    </row>
    <row r="4841" spans="1:9" x14ac:dyDescent="0.25">
      <c r="A4841" t="s">
        <v>141</v>
      </c>
      <c r="B4841" t="s">
        <v>157</v>
      </c>
      <c r="C4841" t="s">
        <v>158</v>
      </c>
      <c r="D4841" t="s">
        <v>483</v>
      </c>
      <c r="E4841" t="s">
        <v>15</v>
      </c>
      <c r="F4841" t="s">
        <v>17</v>
      </c>
      <c r="G4841">
        <v>2012</v>
      </c>
      <c r="H4841">
        <v>22.332999999999998</v>
      </c>
      <c r="I4841">
        <v>44.889000000000003</v>
      </c>
    </row>
    <row r="4842" spans="1:9" x14ac:dyDescent="0.25">
      <c r="A4842" t="s">
        <v>141</v>
      </c>
      <c r="B4842" t="s">
        <v>157</v>
      </c>
      <c r="C4842" t="s">
        <v>158</v>
      </c>
      <c r="D4842" t="s">
        <v>483</v>
      </c>
      <c r="E4842" t="s">
        <v>15</v>
      </c>
      <c r="F4842" t="s">
        <v>17</v>
      </c>
      <c r="G4842">
        <v>2013</v>
      </c>
      <c r="H4842">
        <v>29.356999999999999</v>
      </c>
      <c r="I4842">
        <v>59.008000000000003</v>
      </c>
    </row>
    <row r="4843" spans="1:9" x14ac:dyDescent="0.25">
      <c r="A4843" t="s">
        <v>141</v>
      </c>
      <c r="B4843" t="s">
        <v>157</v>
      </c>
      <c r="C4843" t="s">
        <v>158</v>
      </c>
      <c r="D4843" t="s">
        <v>483</v>
      </c>
      <c r="E4843" t="s">
        <v>15</v>
      </c>
      <c r="F4843" t="s">
        <v>17</v>
      </c>
      <c r="G4843">
        <v>2014</v>
      </c>
      <c r="H4843">
        <v>32.628</v>
      </c>
      <c r="I4843">
        <v>65.581999999999994</v>
      </c>
    </row>
    <row r="4844" spans="1:9" x14ac:dyDescent="0.25">
      <c r="A4844" t="s">
        <v>141</v>
      </c>
      <c r="B4844" t="s">
        <v>157</v>
      </c>
      <c r="C4844" t="s">
        <v>158</v>
      </c>
      <c r="D4844" t="s">
        <v>483</v>
      </c>
      <c r="E4844" t="s">
        <v>15</v>
      </c>
      <c r="F4844" t="s">
        <v>17</v>
      </c>
      <c r="G4844">
        <v>2015</v>
      </c>
      <c r="H4844">
        <v>41.621000000000002</v>
      </c>
      <c r="I4844">
        <v>83.658000000000001</v>
      </c>
    </row>
    <row r="4845" spans="1:9" x14ac:dyDescent="0.25">
      <c r="A4845" t="s">
        <v>141</v>
      </c>
      <c r="B4845" t="s">
        <v>157</v>
      </c>
      <c r="C4845" t="s">
        <v>158</v>
      </c>
      <c r="D4845" t="s">
        <v>483</v>
      </c>
      <c r="E4845" t="s">
        <v>15</v>
      </c>
      <c r="F4845" t="s">
        <v>17</v>
      </c>
      <c r="G4845">
        <v>2016</v>
      </c>
      <c r="H4845">
        <v>41.71</v>
      </c>
      <c r="I4845">
        <v>83.837000000000003</v>
      </c>
    </row>
    <row r="4846" spans="1:9" x14ac:dyDescent="0.25">
      <c r="A4846" t="s">
        <v>141</v>
      </c>
      <c r="B4846" t="s">
        <v>157</v>
      </c>
      <c r="C4846" t="s">
        <v>158</v>
      </c>
      <c r="D4846" t="s">
        <v>483</v>
      </c>
      <c r="E4846" t="s">
        <v>15</v>
      </c>
      <c r="F4846" t="s">
        <v>17</v>
      </c>
      <c r="G4846">
        <v>2017</v>
      </c>
      <c r="H4846">
        <v>43.012999999999998</v>
      </c>
      <c r="I4846">
        <v>86.456000000000003</v>
      </c>
    </row>
    <row r="4847" spans="1:9" x14ac:dyDescent="0.25">
      <c r="A4847" t="s">
        <v>141</v>
      </c>
      <c r="B4847" t="s">
        <v>157</v>
      </c>
      <c r="C4847" t="s">
        <v>158</v>
      </c>
      <c r="D4847" t="s">
        <v>483</v>
      </c>
      <c r="E4847" t="s">
        <v>15</v>
      </c>
      <c r="F4847" t="s">
        <v>17</v>
      </c>
      <c r="G4847">
        <v>2018</v>
      </c>
      <c r="H4847">
        <v>45.084000000000003</v>
      </c>
    </row>
    <row r="4848" spans="1:9" x14ac:dyDescent="0.25">
      <c r="A4848" t="s">
        <v>141</v>
      </c>
      <c r="B4848" t="s">
        <v>157</v>
      </c>
      <c r="C4848" t="s">
        <v>158</v>
      </c>
      <c r="D4848" t="s">
        <v>483</v>
      </c>
      <c r="E4848" t="s">
        <v>15</v>
      </c>
      <c r="F4848" t="s">
        <v>17</v>
      </c>
      <c r="G4848">
        <v>2019</v>
      </c>
      <c r="H4848">
        <v>45.084000000000003</v>
      </c>
    </row>
    <row r="4849" spans="1:9" x14ac:dyDescent="0.25">
      <c r="A4849" t="s">
        <v>141</v>
      </c>
      <c r="B4849" t="s">
        <v>157</v>
      </c>
      <c r="C4849" t="s">
        <v>158</v>
      </c>
      <c r="D4849" t="s">
        <v>483</v>
      </c>
      <c r="E4849" t="s">
        <v>15</v>
      </c>
      <c r="F4849" t="s">
        <v>26</v>
      </c>
      <c r="G4849">
        <v>2008</v>
      </c>
      <c r="I4849">
        <v>0.1</v>
      </c>
    </row>
    <row r="4850" spans="1:9" x14ac:dyDescent="0.25">
      <c r="A4850" t="s">
        <v>141</v>
      </c>
      <c r="B4850" t="s">
        <v>157</v>
      </c>
      <c r="C4850" t="s">
        <v>158</v>
      </c>
      <c r="D4850" t="s">
        <v>483</v>
      </c>
      <c r="E4850" t="s">
        <v>15</v>
      </c>
      <c r="F4850" t="s">
        <v>26</v>
      </c>
      <c r="G4850">
        <v>2009</v>
      </c>
      <c r="I4850">
        <v>0.1</v>
      </c>
    </row>
    <row r="4851" spans="1:9" x14ac:dyDescent="0.25">
      <c r="A4851" t="s">
        <v>141</v>
      </c>
      <c r="B4851" t="s">
        <v>157</v>
      </c>
      <c r="C4851" t="s">
        <v>158</v>
      </c>
      <c r="D4851" t="s">
        <v>483</v>
      </c>
      <c r="E4851" t="s">
        <v>15</v>
      </c>
      <c r="F4851" t="s">
        <v>26</v>
      </c>
      <c r="G4851">
        <v>2010</v>
      </c>
      <c r="H4851">
        <v>0.19</v>
      </c>
      <c r="I4851">
        <v>0.52</v>
      </c>
    </row>
    <row r="4852" spans="1:9" x14ac:dyDescent="0.25">
      <c r="A4852" t="s">
        <v>141</v>
      </c>
      <c r="B4852" t="s">
        <v>157</v>
      </c>
      <c r="C4852" t="s">
        <v>158</v>
      </c>
      <c r="D4852" t="s">
        <v>483</v>
      </c>
      <c r="E4852" t="s">
        <v>15</v>
      </c>
      <c r="F4852" t="s">
        <v>26</v>
      </c>
      <c r="G4852">
        <v>2011</v>
      </c>
      <c r="H4852">
        <v>1.1599999999999999</v>
      </c>
      <c r="I4852">
        <v>0.77</v>
      </c>
    </row>
    <row r="4853" spans="1:9" x14ac:dyDescent="0.25">
      <c r="A4853" t="s">
        <v>141</v>
      </c>
      <c r="B4853" t="s">
        <v>157</v>
      </c>
      <c r="C4853" t="s">
        <v>158</v>
      </c>
      <c r="D4853" t="s">
        <v>483</v>
      </c>
      <c r="E4853" t="s">
        <v>15</v>
      </c>
      <c r="F4853" t="s">
        <v>26</v>
      </c>
      <c r="G4853">
        <v>2012</v>
      </c>
      <c r="H4853">
        <v>4.09</v>
      </c>
      <c r="I4853">
        <v>3.01</v>
      </c>
    </row>
    <row r="4854" spans="1:9" x14ac:dyDescent="0.25">
      <c r="A4854" t="s">
        <v>141</v>
      </c>
      <c r="B4854" t="s">
        <v>157</v>
      </c>
      <c r="C4854" t="s">
        <v>158</v>
      </c>
      <c r="D4854" t="s">
        <v>483</v>
      </c>
      <c r="E4854" t="s">
        <v>15</v>
      </c>
      <c r="F4854" t="s">
        <v>26</v>
      </c>
      <c r="G4854">
        <v>2013</v>
      </c>
      <c r="H4854">
        <v>9.02</v>
      </c>
      <c r="I4854">
        <v>5.5</v>
      </c>
    </row>
    <row r="4855" spans="1:9" x14ac:dyDescent="0.25">
      <c r="A4855" t="s">
        <v>141</v>
      </c>
      <c r="B4855" t="s">
        <v>157</v>
      </c>
      <c r="C4855" t="s">
        <v>158</v>
      </c>
      <c r="D4855" t="s">
        <v>483</v>
      </c>
      <c r="E4855" t="s">
        <v>15</v>
      </c>
      <c r="F4855" t="s">
        <v>26</v>
      </c>
      <c r="G4855">
        <v>2014</v>
      </c>
      <c r="H4855">
        <v>9.02</v>
      </c>
      <c r="I4855">
        <v>6.81</v>
      </c>
    </row>
    <row r="4856" spans="1:9" x14ac:dyDescent="0.25">
      <c r="A4856" t="s">
        <v>141</v>
      </c>
      <c r="B4856" t="s">
        <v>157</v>
      </c>
      <c r="C4856" t="s">
        <v>158</v>
      </c>
      <c r="D4856" t="s">
        <v>483</v>
      </c>
      <c r="E4856" t="s">
        <v>15</v>
      </c>
      <c r="F4856" t="s">
        <v>26</v>
      </c>
      <c r="G4856">
        <v>2015</v>
      </c>
      <c r="H4856">
        <v>9.02</v>
      </c>
      <c r="I4856">
        <v>5.28</v>
      </c>
    </row>
    <row r="4857" spans="1:9" x14ac:dyDescent="0.25">
      <c r="A4857" t="s">
        <v>141</v>
      </c>
      <c r="B4857" t="s">
        <v>157</v>
      </c>
      <c r="C4857" t="s">
        <v>158</v>
      </c>
      <c r="D4857" t="s">
        <v>483</v>
      </c>
      <c r="E4857" t="s">
        <v>15</v>
      </c>
      <c r="F4857" t="s">
        <v>26</v>
      </c>
      <c r="G4857">
        <v>2016</v>
      </c>
      <c r="H4857">
        <v>16.02</v>
      </c>
      <c r="I4857">
        <v>21.09</v>
      </c>
    </row>
    <row r="4858" spans="1:9" x14ac:dyDescent="0.25">
      <c r="A4858" t="s">
        <v>141</v>
      </c>
      <c r="B4858" t="s">
        <v>157</v>
      </c>
      <c r="C4858" t="s">
        <v>158</v>
      </c>
      <c r="D4858" t="s">
        <v>483</v>
      </c>
      <c r="E4858" t="s">
        <v>15</v>
      </c>
      <c r="F4858" t="s">
        <v>26</v>
      </c>
      <c r="G4858">
        <v>2017</v>
      </c>
      <c r="H4858">
        <v>17.02</v>
      </c>
      <c r="I4858">
        <v>29.05</v>
      </c>
    </row>
    <row r="4859" spans="1:9" x14ac:dyDescent="0.25">
      <c r="A4859" t="s">
        <v>141</v>
      </c>
      <c r="B4859" t="s">
        <v>157</v>
      </c>
      <c r="C4859" t="s">
        <v>158</v>
      </c>
      <c r="D4859" t="s">
        <v>483</v>
      </c>
      <c r="E4859" t="s">
        <v>15</v>
      </c>
      <c r="F4859" t="s">
        <v>26</v>
      </c>
      <c r="G4859">
        <v>2018</v>
      </c>
      <c r="H4859">
        <v>17.02</v>
      </c>
    </row>
    <row r="4860" spans="1:9" x14ac:dyDescent="0.25">
      <c r="A4860" t="s">
        <v>141</v>
      </c>
      <c r="B4860" t="s">
        <v>157</v>
      </c>
      <c r="C4860" t="s">
        <v>158</v>
      </c>
      <c r="D4860" t="s">
        <v>483</v>
      </c>
      <c r="E4860" t="s">
        <v>15</v>
      </c>
      <c r="F4860" t="s">
        <v>26</v>
      </c>
      <c r="G4860">
        <v>2019</v>
      </c>
      <c r="H4860">
        <v>152.44</v>
      </c>
    </row>
    <row r="4861" spans="1:9" x14ac:dyDescent="0.25">
      <c r="A4861" t="s">
        <v>141</v>
      </c>
      <c r="B4861" t="s">
        <v>157</v>
      </c>
      <c r="C4861" t="s">
        <v>158</v>
      </c>
      <c r="D4861" t="s">
        <v>483</v>
      </c>
      <c r="E4861" t="s">
        <v>18</v>
      </c>
      <c r="F4861" t="s">
        <v>19</v>
      </c>
      <c r="G4861">
        <v>2007</v>
      </c>
      <c r="H4861">
        <v>0.1</v>
      </c>
      <c r="I4861">
        <v>0.02</v>
      </c>
    </row>
    <row r="4862" spans="1:9" x14ac:dyDescent="0.25">
      <c r="A4862" t="s">
        <v>141</v>
      </c>
      <c r="B4862" t="s">
        <v>157</v>
      </c>
      <c r="C4862" t="s">
        <v>158</v>
      </c>
      <c r="D4862" t="s">
        <v>483</v>
      </c>
      <c r="E4862" t="s">
        <v>18</v>
      </c>
      <c r="F4862" t="s">
        <v>19</v>
      </c>
      <c r="G4862">
        <v>2008</v>
      </c>
      <c r="H4862">
        <v>0.26</v>
      </c>
      <c r="I4862">
        <v>0.3</v>
      </c>
    </row>
    <row r="4863" spans="1:9" x14ac:dyDescent="0.25">
      <c r="A4863" t="s">
        <v>141</v>
      </c>
      <c r="B4863" t="s">
        <v>157</v>
      </c>
      <c r="C4863" t="s">
        <v>158</v>
      </c>
      <c r="D4863" t="s">
        <v>483</v>
      </c>
      <c r="E4863" t="s">
        <v>18</v>
      </c>
      <c r="F4863" t="s">
        <v>19</v>
      </c>
      <c r="G4863">
        <v>2009</v>
      </c>
      <c r="H4863">
        <v>1.06</v>
      </c>
      <c r="I4863">
        <v>3.7</v>
      </c>
    </row>
    <row r="4864" spans="1:9" x14ac:dyDescent="0.25">
      <c r="A4864" t="s">
        <v>141</v>
      </c>
      <c r="B4864" t="s">
        <v>157</v>
      </c>
      <c r="C4864" t="s">
        <v>158</v>
      </c>
      <c r="D4864" t="s">
        <v>483</v>
      </c>
      <c r="E4864" t="s">
        <v>18</v>
      </c>
      <c r="F4864" t="s">
        <v>19</v>
      </c>
      <c r="G4864">
        <v>2010</v>
      </c>
      <c r="H4864">
        <v>0.34</v>
      </c>
      <c r="I4864">
        <v>3.63</v>
      </c>
    </row>
    <row r="4865" spans="1:9" x14ac:dyDescent="0.25">
      <c r="A4865" t="s">
        <v>141</v>
      </c>
      <c r="B4865" t="s">
        <v>157</v>
      </c>
      <c r="C4865" t="s">
        <v>158</v>
      </c>
      <c r="D4865" t="s">
        <v>483</v>
      </c>
      <c r="E4865" t="s">
        <v>18</v>
      </c>
      <c r="F4865" t="s">
        <v>19</v>
      </c>
      <c r="G4865">
        <v>2011</v>
      </c>
      <c r="H4865">
        <v>0.93</v>
      </c>
      <c r="I4865">
        <v>4.7</v>
      </c>
    </row>
    <row r="4866" spans="1:9" x14ac:dyDescent="0.25">
      <c r="A4866" t="s">
        <v>141</v>
      </c>
      <c r="B4866" t="s">
        <v>157</v>
      </c>
      <c r="C4866" t="s">
        <v>158</v>
      </c>
      <c r="D4866" t="s">
        <v>483</v>
      </c>
      <c r="E4866" t="s">
        <v>18</v>
      </c>
      <c r="F4866" t="s">
        <v>19</v>
      </c>
      <c r="G4866">
        <v>2012</v>
      </c>
      <c r="H4866">
        <v>0.93</v>
      </c>
      <c r="I4866">
        <v>4.5999999999999996</v>
      </c>
    </row>
    <row r="4867" spans="1:9" x14ac:dyDescent="0.25">
      <c r="A4867" t="s">
        <v>141</v>
      </c>
      <c r="B4867" t="s">
        <v>157</v>
      </c>
      <c r="C4867" t="s">
        <v>158</v>
      </c>
      <c r="D4867" t="s">
        <v>483</v>
      </c>
      <c r="E4867" t="s">
        <v>18</v>
      </c>
      <c r="F4867" t="s">
        <v>19</v>
      </c>
      <c r="G4867">
        <v>2013</v>
      </c>
      <c r="H4867">
        <v>0.63</v>
      </c>
      <c r="I4867">
        <v>0.66200000000000003</v>
      </c>
    </row>
    <row r="4868" spans="1:9" x14ac:dyDescent="0.25">
      <c r="A4868" t="s">
        <v>141</v>
      </c>
      <c r="B4868" t="s">
        <v>157</v>
      </c>
      <c r="C4868" t="s">
        <v>158</v>
      </c>
      <c r="D4868" t="s">
        <v>483</v>
      </c>
      <c r="E4868" t="s">
        <v>18</v>
      </c>
      <c r="F4868" t="s">
        <v>19</v>
      </c>
      <c r="G4868">
        <v>2014</v>
      </c>
      <c r="H4868">
        <v>1.1200000000000001</v>
      </c>
      <c r="I4868">
        <v>1.177</v>
      </c>
    </row>
    <row r="4869" spans="1:9" x14ac:dyDescent="0.25">
      <c r="A4869" t="s">
        <v>141</v>
      </c>
      <c r="B4869" t="s">
        <v>157</v>
      </c>
      <c r="C4869" t="s">
        <v>158</v>
      </c>
      <c r="D4869" t="s">
        <v>483</v>
      </c>
      <c r="E4869" t="s">
        <v>18</v>
      </c>
      <c r="F4869" t="s">
        <v>19</v>
      </c>
      <c r="G4869">
        <v>2015</v>
      </c>
      <c r="H4869">
        <v>1.1200000000000001</v>
      </c>
      <c r="I4869">
        <v>3.7</v>
      </c>
    </row>
    <row r="4870" spans="1:9" x14ac:dyDescent="0.25">
      <c r="A4870" t="s">
        <v>141</v>
      </c>
      <c r="B4870" t="s">
        <v>157</v>
      </c>
      <c r="C4870" t="s">
        <v>158</v>
      </c>
      <c r="D4870" t="s">
        <v>483</v>
      </c>
      <c r="E4870" t="s">
        <v>18</v>
      </c>
      <c r="F4870" t="s">
        <v>19</v>
      </c>
      <c r="G4870">
        <v>2016</v>
      </c>
      <c r="H4870">
        <v>1.1200000000000001</v>
      </c>
      <c r="I4870">
        <v>5.7</v>
      </c>
    </row>
    <row r="4871" spans="1:9" x14ac:dyDescent="0.25">
      <c r="A4871" t="s">
        <v>141</v>
      </c>
      <c r="B4871" t="s">
        <v>157</v>
      </c>
      <c r="C4871" t="s">
        <v>158</v>
      </c>
      <c r="D4871" t="s">
        <v>483</v>
      </c>
      <c r="E4871" t="s">
        <v>18</v>
      </c>
      <c r="F4871" t="s">
        <v>19</v>
      </c>
      <c r="G4871">
        <v>2017</v>
      </c>
      <c r="H4871">
        <v>1.1200000000000001</v>
      </c>
      <c r="I4871">
        <v>0</v>
      </c>
    </row>
    <row r="4872" spans="1:9" x14ac:dyDescent="0.25">
      <c r="A4872" t="s">
        <v>141</v>
      </c>
      <c r="B4872" t="s">
        <v>157</v>
      </c>
      <c r="C4872" t="s">
        <v>158</v>
      </c>
      <c r="D4872" t="s">
        <v>483</v>
      </c>
      <c r="E4872" t="s">
        <v>18</v>
      </c>
      <c r="F4872" t="s">
        <v>19</v>
      </c>
      <c r="G4872">
        <v>2018</v>
      </c>
      <c r="H4872">
        <v>76.12</v>
      </c>
    </row>
    <row r="4873" spans="1:9" x14ac:dyDescent="0.25">
      <c r="A4873" t="s">
        <v>141</v>
      </c>
      <c r="B4873" t="s">
        <v>157</v>
      </c>
      <c r="C4873" t="s">
        <v>158</v>
      </c>
      <c r="D4873" t="s">
        <v>483</v>
      </c>
      <c r="E4873" t="s">
        <v>18</v>
      </c>
      <c r="F4873" t="s">
        <v>19</v>
      </c>
      <c r="G4873">
        <v>2019</v>
      </c>
      <c r="H4873">
        <v>76.12</v>
      </c>
    </row>
    <row r="4874" spans="1:9" x14ac:dyDescent="0.25">
      <c r="A4874" t="s">
        <v>141</v>
      </c>
      <c r="B4874" t="s">
        <v>159</v>
      </c>
      <c r="C4874" t="s">
        <v>160</v>
      </c>
      <c r="D4874" t="s">
        <v>482</v>
      </c>
      <c r="E4874" t="s">
        <v>12</v>
      </c>
      <c r="F4874" t="s">
        <v>12</v>
      </c>
      <c r="G4874">
        <v>2000</v>
      </c>
      <c r="H4874">
        <v>166648</v>
      </c>
      <c r="I4874">
        <v>615214</v>
      </c>
    </row>
    <row r="4875" spans="1:9" x14ac:dyDescent="0.25">
      <c r="A4875" t="s">
        <v>141</v>
      </c>
      <c r="B4875" t="s">
        <v>159</v>
      </c>
      <c r="C4875" t="s">
        <v>160</v>
      </c>
      <c r="D4875" t="s">
        <v>482</v>
      </c>
      <c r="E4875" t="s">
        <v>12</v>
      </c>
      <c r="F4875" t="s">
        <v>12</v>
      </c>
      <c r="G4875">
        <v>2001</v>
      </c>
      <c r="H4875">
        <v>168729</v>
      </c>
      <c r="I4875">
        <v>602712</v>
      </c>
    </row>
    <row r="4876" spans="1:9" x14ac:dyDescent="0.25">
      <c r="A4876" t="s">
        <v>141</v>
      </c>
      <c r="B4876" t="s">
        <v>159</v>
      </c>
      <c r="C4876" t="s">
        <v>160</v>
      </c>
      <c r="D4876" t="s">
        <v>482</v>
      </c>
      <c r="E4876" t="s">
        <v>12</v>
      </c>
      <c r="F4876" t="s">
        <v>12</v>
      </c>
      <c r="G4876">
        <v>2002</v>
      </c>
      <c r="H4876">
        <v>172889</v>
      </c>
      <c r="I4876">
        <v>646800</v>
      </c>
    </row>
    <row r="4877" spans="1:9" x14ac:dyDescent="0.25">
      <c r="A4877" t="s">
        <v>141</v>
      </c>
      <c r="B4877" t="s">
        <v>159</v>
      </c>
      <c r="C4877" t="s">
        <v>160</v>
      </c>
      <c r="D4877" t="s">
        <v>482</v>
      </c>
      <c r="E4877" t="s">
        <v>12</v>
      </c>
      <c r="F4877" t="s">
        <v>12</v>
      </c>
      <c r="G4877">
        <v>2003</v>
      </c>
      <c r="H4877">
        <v>175312</v>
      </c>
      <c r="I4877">
        <v>678194</v>
      </c>
    </row>
    <row r="4878" spans="1:9" x14ac:dyDescent="0.25">
      <c r="A4878" t="s">
        <v>141</v>
      </c>
      <c r="B4878" t="s">
        <v>159</v>
      </c>
      <c r="C4878" t="s">
        <v>160</v>
      </c>
      <c r="D4878" t="s">
        <v>482</v>
      </c>
      <c r="E4878" t="s">
        <v>12</v>
      </c>
      <c r="F4878" t="s">
        <v>12</v>
      </c>
      <c r="G4878">
        <v>2004</v>
      </c>
      <c r="H4878">
        <v>178064</v>
      </c>
      <c r="I4878">
        <v>665987</v>
      </c>
    </row>
    <row r="4879" spans="1:9" x14ac:dyDescent="0.25">
      <c r="A4879" t="s">
        <v>141</v>
      </c>
      <c r="B4879" t="s">
        <v>159</v>
      </c>
      <c r="C4879" t="s">
        <v>160</v>
      </c>
      <c r="D4879" t="s">
        <v>482</v>
      </c>
      <c r="E4879" t="s">
        <v>12</v>
      </c>
      <c r="F4879" t="s">
        <v>12</v>
      </c>
      <c r="G4879">
        <v>2005</v>
      </c>
      <c r="H4879">
        <v>176340</v>
      </c>
      <c r="I4879">
        <v>676119</v>
      </c>
    </row>
    <row r="4880" spans="1:9" x14ac:dyDescent="0.25">
      <c r="A4880" t="s">
        <v>141</v>
      </c>
      <c r="B4880" t="s">
        <v>159</v>
      </c>
      <c r="C4880" t="s">
        <v>160</v>
      </c>
      <c r="D4880" t="s">
        <v>482</v>
      </c>
      <c r="E4880" t="s">
        <v>12</v>
      </c>
      <c r="F4880" t="s">
        <v>12</v>
      </c>
      <c r="G4880">
        <v>2006</v>
      </c>
      <c r="H4880">
        <v>176936</v>
      </c>
      <c r="I4880">
        <v>668944</v>
      </c>
    </row>
    <row r="4881" spans="1:9" x14ac:dyDescent="0.25">
      <c r="A4881" t="s">
        <v>141</v>
      </c>
      <c r="B4881" t="s">
        <v>159</v>
      </c>
      <c r="C4881" t="s">
        <v>160</v>
      </c>
      <c r="D4881" t="s">
        <v>482</v>
      </c>
      <c r="E4881" t="s">
        <v>12</v>
      </c>
      <c r="F4881" t="s">
        <v>12</v>
      </c>
      <c r="G4881">
        <v>2007</v>
      </c>
      <c r="H4881">
        <v>177491</v>
      </c>
      <c r="I4881">
        <v>749520</v>
      </c>
    </row>
    <row r="4882" spans="1:9" x14ac:dyDescent="0.25">
      <c r="A4882" t="s">
        <v>141</v>
      </c>
      <c r="B4882" t="s">
        <v>159</v>
      </c>
      <c r="C4882" t="s">
        <v>160</v>
      </c>
      <c r="D4882" t="s">
        <v>482</v>
      </c>
      <c r="E4882" t="s">
        <v>12</v>
      </c>
      <c r="F4882" t="s">
        <v>12</v>
      </c>
      <c r="G4882">
        <v>2008</v>
      </c>
      <c r="H4882">
        <v>179884</v>
      </c>
      <c r="I4882">
        <v>722168</v>
      </c>
    </row>
    <row r="4883" spans="1:9" x14ac:dyDescent="0.25">
      <c r="A4883" t="s">
        <v>141</v>
      </c>
      <c r="B4883" t="s">
        <v>159</v>
      </c>
      <c r="C4883" t="s">
        <v>160</v>
      </c>
      <c r="D4883" t="s">
        <v>482</v>
      </c>
      <c r="E4883" t="s">
        <v>12</v>
      </c>
      <c r="F4883" t="s">
        <v>12</v>
      </c>
      <c r="G4883">
        <v>2009</v>
      </c>
      <c r="H4883">
        <v>182389</v>
      </c>
      <c r="I4883">
        <v>679435</v>
      </c>
    </row>
    <row r="4884" spans="1:9" x14ac:dyDescent="0.25">
      <c r="A4884" t="s">
        <v>141</v>
      </c>
      <c r="B4884" t="s">
        <v>159</v>
      </c>
      <c r="C4884" t="s">
        <v>160</v>
      </c>
      <c r="D4884" t="s">
        <v>482</v>
      </c>
      <c r="E4884" t="s">
        <v>12</v>
      </c>
      <c r="F4884" t="s">
        <v>12</v>
      </c>
      <c r="G4884">
        <v>2010</v>
      </c>
      <c r="H4884">
        <v>183045</v>
      </c>
      <c r="I4884">
        <v>732582</v>
      </c>
    </row>
    <row r="4885" spans="1:9" x14ac:dyDescent="0.25">
      <c r="A4885" t="s">
        <v>141</v>
      </c>
      <c r="B4885" t="s">
        <v>159</v>
      </c>
      <c r="C4885" t="s">
        <v>160</v>
      </c>
      <c r="D4885" t="s">
        <v>482</v>
      </c>
      <c r="E4885" t="s">
        <v>12</v>
      </c>
      <c r="F4885" t="s">
        <v>12</v>
      </c>
      <c r="G4885">
        <v>2011</v>
      </c>
      <c r="H4885">
        <v>186019</v>
      </c>
      <c r="I4885">
        <v>855442</v>
      </c>
    </row>
    <row r="4886" spans="1:9" x14ac:dyDescent="0.25">
      <c r="A4886" t="s">
        <v>141</v>
      </c>
      <c r="B4886" t="s">
        <v>159</v>
      </c>
      <c r="C4886" t="s">
        <v>160</v>
      </c>
      <c r="D4886" t="s">
        <v>482</v>
      </c>
      <c r="E4886" t="s">
        <v>12</v>
      </c>
      <c r="F4886" t="s">
        <v>12</v>
      </c>
      <c r="G4886">
        <v>2012</v>
      </c>
      <c r="H4886">
        <v>189603</v>
      </c>
      <c r="I4886">
        <v>934670</v>
      </c>
    </row>
    <row r="4887" spans="1:9" x14ac:dyDescent="0.25">
      <c r="A4887" t="s">
        <v>141</v>
      </c>
      <c r="B4887" t="s">
        <v>159</v>
      </c>
      <c r="C4887" t="s">
        <v>160</v>
      </c>
      <c r="D4887" t="s">
        <v>482</v>
      </c>
      <c r="E4887" t="s">
        <v>12</v>
      </c>
      <c r="F4887" t="s">
        <v>12</v>
      </c>
      <c r="G4887">
        <v>2013</v>
      </c>
      <c r="H4887">
        <v>191946</v>
      </c>
      <c r="I4887">
        <v>936722</v>
      </c>
    </row>
    <row r="4888" spans="1:9" x14ac:dyDescent="0.25">
      <c r="A4888" t="s">
        <v>141</v>
      </c>
      <c r="B4888" t="s">
        <v>159</v>
      </c>
      <c r="C4888" t="s">
        <v>160</v>
      </c>
      <c r="D4888" t="s">
        <v>482</v>
      </c>
      <c r="E4888" t="s">
        <v>12</v>
      </c>
      <c r="F4888" t="s">
        <v>12</v>
      </c>
      <c r="G4888">
        <v>2014</v>
      </c>
      <c r="H4888">
        <v>194132</v>
      </c>
      <c r="I4888">
        <v>905492</v>
      </c>
    </row>
    <row r="4889" spans="1:9" x14ac:dyDescent="0.25">
      <c r="A4889" t="s">
        <v>141</v>
      </c>
      <c r="B4889" t="s">
        <v>159</v>
      </c>
      <c r="C4889" t="s">
        <v>160</v>
      </c>
      <c r="D4889" t="s">
        <v>482</v>
      </c>
      <c r="E4889" t="s">
        <v>12</v>
      </c>
      <c r="F4889" t="s">
        <v>12</v>
      </c>
      <c r="G4889">
        <v>2015</v>
      </c>
      <c r="H4889">
        <v>191562</v>
      </c>
      <c r="I4889">
        <v>861136</v>
      </c>
    </row>
    <row r="4890" spans="1:9" x14ac:dyDescent="0.25">
      <c r="A4890" t="s">
        <v>141</v>
      </c>
      <c r="B4890" t="s">
        <v>159</v>
      </c>
      <c r="C4890" t="s">
        <v>160</v>
      </c>
      <c r="D4890" t="s">
        <v>482</v>
      </c>
      <c r="E4890" t="s">
        <v>12</v>
      </c>
      <c r="F4890" t="s">
        <v>12</v>
      </c>
      <c r="G4890">
        <v>2016</v>
      </c>
      <c r="H4890">
        <v>195142</v>
      </c>
      <c r="I4890">
        <v>849014</v>
      </c>
    </row>
    <row r="4891" spans="1:9" x14ac:dyDescent="0.25">
      <c r="A4891" t="s">
        <v>141</v>
      </c>
      <c r="B4891" t="s">
        <v>159</v>
      </c>
      <c r="C4891" t="s">
        <v>160</v>
      </c>
      <c r="D4891" t="s">
        <v>482</v>
      </c>
      <c r="E4891" t="s">
        <v>12</v>
      </c>
      <c r="F4891" t="s">
        <v>12</v>
      </c>
      <c r="G4891">
        <v>2017</v>
      </c>
      <c r="H4891">
        <v>193524</v>
      </c>
      <c r="I4891">
        <v>819898</v>
      </c>
    </row>
    <row r="4892" spans="1:9" x14ac:dyDescent="0.25">
      <c r="A4892" t="s">
        <v>141</v>
      </c>
      <c r="B4892" t="s">
        <v>159</v>
      </c>
      <c r="C4892" t="s">
        <v>160</v>
      </c>
      <c r="D4892" t="s">
        <v>482</v>
      </c>
      <c r="E4892" t="s">
        <v>12</v>
      </c>
      <c r="F4892" t="s">
        <v>12</v>
      </c>
      <c r="G4892">
        <v>2018</v>
      </c>
      <c r="H4892">
        <v>192224</v>
      </c>
    </row>
    <row r="4893" spans="1:9" x14ac:dyDescent="0.25">
      <c r="A4893" t="s">
        <v>141</v>
      </c>
      <c r="B4893" t="s">
        <v>159</v>
      </c>
      <c r="C4893" t="s">
        <v>160</v>
      </c>
      <c r="D4893" t="s">
        <v>482</v>
      </c>
      <c r="E4893" t="s">
        <v>12</v>
      </c>
      <c r="F4893" t="s">
        <v>12</v>
      </c>
      <c r="G4893">
        <v>2019</v>
      </c>
      <c r="H4893">
        <v>187680</v>
      </c>
    </row>
    <row r="4894" spans="1:9" x14ac:dyDescent="0.25">
      <c r="A4894" t="s">
        <v>141</v>
      </c>
      <c r="B4894" t="s">
        <v>159</v>
      </c>
      <c r="C4894" t="s">
        <v>160</v>
      </c>
      <c r="D4894" t="s">
        <v>482</v>
      </c>
      <c r="E4894" t="s">
        <v>124</v>
      </c>
      <c r="F4894" t="s">
        <v>124</v>
      </c>
      <c r="G4894">
        <v>2000</v>
      </c>
      <c r="H4894">
        <v>45248</v>
      </c>
      <c r="I4894">
        <v>322049</v>
      </c>
    </row>
    <row r="4895" spans="1:9" x14ac:dyDescent="0.25">
      <c r="A4895" t="s">
        <v>141</v>
      </c>
      <c r="B4895" t="s">
        <v>159</v>
      </c>
      <c r="C4895" t="s">
        <v>160</v>
      </c>
      <c r="D4895" t="s">
        <v>482</v>
      </c>
      <c r="E4895" t="s">
        <v>124</v>
      </c>
      <c r="F4895" t="s">
        <v>124</v>
      </c>
      <c r="G4895">
        <v>2001</v>
      </c>
      <c r="H4895">
        <v>45907</v>
      </c>
      <c r="I4895">
        <v>319858</v>
      </c>
    </row>
    <row r="4896" spans="1:9" x14ac:dyDescent="0.25">
      <c r="A4896" t="s">
        <v>141</v>
      </c>
      <c r="B4896" t="s">
        <v>159</v>
      </c>
      <c r="C4896" t="s">
        <v>160</v>
      </c>
      <c r="D4896" t="s">
        <v>482</v>
      </c>
      <c r="E4896" t="s">
        <v>124</v>
      </c>
      <c r="F4896" t="s">
        <v>124</v>
      </c>
      <c r="G4896">
        <v>2002</v>
      </c>
      <c r="H4896">
        <v>45907</v>
      </c>
      <c r="I4896">
        <v>295094</v>
      </c>
    </row>
    <row r="4897" spans="1:9" x14ac:dyDescent="0.25">
      <c r="A4897" t="s">
        <v>141</v>
      </c>
      <c r="B4897" t="s">
        <v>159</v>
      </c>
      <c r="C4897" t="s">
        <v>160</v>
      </c>
      <c r="D4897" t="s">
        <v>482</v>
      </c>
      <c r="E4897" t="s">
        <v>124</v>
      </c>
      <c r="F4897" t="s">
        <v>124</v>
      </c>
      <c r="G4897">
        <v>2003</v>
      </c>
      <c r="H4897">
        <v>45742</v>
      </c>
      <c r="I4897">
        <v>240013</v>
      </c>
    </row>
    <row r="4898" spans="1:9" x14ac:dyDescent="0.25">
      <c r="A4898" t="s">
        <v>141</v>
      </c>
      <c r="B4898" t="s">
        <v>159</v>
      </c>
      <c r="C4898" t="s">
        <v>160</v>
      </c>
      <c r="D4898" t="s">
        <v>482</v>
      </c>
      <c r="E4898" t="s">
        <v>124</v>
      </c>
      <c r="F4898" t="s">
        <v>124</v>
      </c>
      <c r="G4898">
        <v>2004</v>
      </c>
      <c r="H4898">
        <v>47122</v>
      </c>
      <c r="I4898">
        <v>282442</v>
      </c>
    </row>
    <row r="4899" spans="1:9" x14ac:dyDescent="0.25">
      <c r="A4899" t="s">
        <v>141</v>
      </c>
      <c r="B4899" t="s">
        <v>159</v>
      </c>
      <c r="C4899" t="s">
        <v>160</v>
      </c>
      <c r="D4899" t="s">
        <v>482</v>
      </c>
      <c r="E4899" t="s">
        <v>124</v>
      </c>
      <c r="F4899" t="s">
        <v>124</v>
      </c>
      <c r="G4899">
        <v>2005</v>
      </c>
      <c r="H4899">
        <v>49580</v>
      </c>
      <c r="I4899">
        <v>304755</v>
      </c>
    </row>
    <row r="4900" spans="1:9" x14ac:dyDescent="0.25">
      <c r="A4900" t="s">
        <v>141</v>
      </c>
      <c r="B4900" t="s">
        <v>159</v>
      </c>
      <c r="C4900" t="s">
        <v>160</v>
      </c>
      <c r="D4900" t="s">
        <v>482</v>
      </c>
      <c r="E4900" t="s">
        <v>124</v>
      </c>
      <c r="F4900" t="s">
        <v>124</v>
      </c>
      <c r="G4900">
        <v>2006</v>
      </c>
      <c r="H4900">
        <v>49467</v>
      </c>
      <c r="I4900">
        <v>303426</v>
      </c>
    </row>
    <row r="4901" spans="1:9" x14ac:dyDescent="0.25">
      <c r="A4901" t="s">
        <v>141</v>
      </c>
      <c r="B4901" t="s">
        <v>159</v>
      </c>
      <c r="C4901" t="s">
        <v>160</v>
      </c>
      <c r="D4901" t="s">
        <v>482</v>
      </c>
      <c r="E4901" t="s">
        <v>124</v>
      </c>
      <c r="F4901" t="s">
        <v>124</v>
      </c>
      <c r="G4901">
        <v>2007</v>
      </c>
      <c r="H4901">
        <v>49467</v>
      </c>
      <c r="I4901">
        <v>263832</v>
      </c>
    </row>
    <row r="4902" spans="1:9" x14ac:dyDescent="0.25">
      <c r="A4902" t="s">
        <v>141</v>
      </c>
      <c r="B4902" t="s">
        <v>159</v>
      </c>
      <c r="C4902" t="s">
        <v>160</v>
      </c>
      <c r="D4902" t="s">
        <v>482</v>
      </c>
      <c r="E4902" t="s">
        <v>124</v>
      </c>
      <c r="F4902" t="s">
        <v>124</v>
      </c>
      <c r="G4902">
        <v>2008</v>
      </c>
      <c r="H4902">
        <v>47935</v>
      </c>
      <c r="I4902">
        <v>258128</v>
      </c>
    </row>
    <row r="4903" spans="1:9" x14ac:dyDescent="0.25">
      <c r="A4903" t="s">
        <v>141</v>
      </c>
      <c r="B4903" t="s">
        <v>159</v>
      </c>
      <c r="C4903" t="s">
        <v>160</v>
      </c>
      <c r="D4903" t="s">
        <v>482</v>
      </c>
      <c r="E4903" t="s">
        <v>124</v>
      </c>
      <c r="F4903" t="s">
        <v>124</v>
      </c>
      <c r="G4903">
        <v>2009</v>
      </c>
      <c r="H4903">
        <v>48847</v>
      </c>
      <c r="I4903">
        <v>279750</v>
      </c>
    </row>
    <row r="4904" spans="1:9" x14ac:dyDescent="0.25">
      <c r="A4904" t="s">
        <v>141</v>
      </c>
      <c r="B4904" t="s">
        <v>159</v>
      </c>
      <c r="C4904" t="s">
        <v>160</v>
      </c>
      <c r="D4904" t="s">
        <v>482</v>
      </c>
      <c r="E4904" t="s">
        <v>124</v>
      </c>
      <c r="F4904" t="s">
        <v>124</v>
      </c>
      <c r="G4904">
        <v>2010</v>
      </c>
      <c r="H4904">
        <v>48960</v>
      </c>
      <c r="I4904">
        <v>288230</v>
      </c>
    </row>
    <row r="4905" spans="1:9" x14ac:dyDescent="0.25">
      <c r="A4905" t="s">
        <v>141</v>
      </c>
      <c r="B4905" t="s">
        <v>159</v>
      </c>
      <c r="C4905" t="s">
        <v>160</v>
      </c>
      <c r="D4905" t="s">
        <v>482</v>
      </c>
      <c r="E4905" t="s">
        <v>124</v>
      </c>
      <c r="F4905" t="s">
        <v>124</v>
      </c>
      <c r="G4905">
        <v>2011</v>
      </c>
      <c r="H4905">
        <v>48960</v>
      </c>
      <c r="I4905">
        <v>101761</v>
      </c>
    </row>
    <row r="4906" spans="1:9" x14ac:dyDescent="0.25">
      <c r="A4906" t="s">
        <v>141</v>
      </c>
      <c r="B4906" t="s">
        <v>159</v>
      </c>
      <c r="C4906" t="s">
        <v>160</v>
      </c>
      <c r="D4906" t="s">
        <v>482</v>
      </c>
      <c r="E4906" t="s">
        <v>124</v>
      </c>
      <c r="F4906" t="s">
        <v>124</v>
      </c>
      <c r="G4906">
        <v>2012</v>
      </c>
      <c r="H4906">
        <v>46148</v>
      </c>
      <c r="I4906">
        <v>15939</v>
      </c>
    </row>
    <row r="4907" spans="1:9" x14ac:dyDescent="0.25">
      <c r="A4907" t="s">
        <v>141</v>
      </c>
      <c r="B4907" t="s">
        <v>159</v>
      </c>
      <c r="C4907" t="s">
        <v>160</v>
      </c>
      <c r="D4907" t="s">
        <v>482</v>
      </c>
      <c r="E4907" t="s">
        <v>124</v>
      </c>
      <c r="F4907" t="s">
        <v>124</v>
      </c>
      <c r="G4907">
        <v>2013</v>
      </c>
      <c r="H4907">
        <v>44264</v>
      </c>
      <c r="I4907">
        <v>9303</v>
      </c>
    </row>
    <row r="4908" spans="1:9" x14ac:dyDescent="0.25">
      <c r="A4908" t="s">
        <v>141</v>
      </c>
      <c r="B4908" t="s">
        <v>159</v>
      </c>
      <c r="C4908" t="s">
        <v>160</v>
      </c>
      <c r="D4908" t="s">
        <v>482</v>
      </c>
      <c r="E4908" t="s">
        <v>124</v>
      </c>
      <c r="F4908" t="s">
        <v>124</v>
      </c>
      <c r="G4908">
        <v>2014</v>
      </c>
      <c r="H4908">
        <v>44264</v>
      </c>
    </row>
    <row r="4909" spans="1:9" x14ac:dyDescent="0.25">
      <c r="A4909" t="s">
        <v>141</v>
      </c>
      <c r="B4909" t="s">
        <v>159</v>
      </c>
      <c r="C4909" t="s">
        <v>160</v>
      </c>
      <c r="D4909" t="s">
        <v>482</v>
      </c>
      <c r="E4909" t="s">
        <v>124</v>
      </c>
      <c r="F4909" t="s">
        <v>124</v>
      </c>
      <c r="G4909">
        <v>2015</v>
      </c>
      <c r="H4909">
        <v>42048</v>
      </c>
      <c r="I4909">
        <v>9437</v>
      </c>
    </row>
    <row r="4910" spans="1:9" x14ac:dyDescent="0.25">
      <c r="A4910" t="s">
        <v>141</v>
      </c>
      <c r="B4910" t="s">
        <v>159</v>
      </c>
      <c r="C4910" t="s">
        <v>160</v>
      </c>
      <c r="D4910" t="s">
        <v>482</v>
      </c>
      <c r="E4910" t="s">
        <v>124</v>
      </c>
      <c r="F4910" t="s">
        <v>124</v>
      </c>
      <c r="G4910">
        <v>2016</v>
      </c>
      <c r="H4910">
        <v>41482</v>
      </c>
      <c r="I4910">
        <v>18060</v>
      </c>
    </row>
    <row r="4911" spans="1:9" x14ac:dyDescent="0.25">
      <c r="A4911" t="s">
        <v>141</v>
      </c>
      <c r="B4911" t="s">
        <v>159</v>
      </c>
      <c r="C4911" t="s">
        <v>160</v>
      </c>
      <c r="D4911" t="s">
        <v>482</v>
      </c>
      <c r="E4911" t="s">
        <v>124</v>
      </c>
      <c r="F4911" t="s">
        <v>124</v>
      </c>
      <c r="G4911">
        <v>2017</v>
      </c>
      <c r="H4911">
        <v>39132</v>
      </c>
      <c r="I4911">
        <v>32912</v>
      </c>
    </row>
    <row r="4912" spans="1:9" x14ac:dyDescent="0.25">
      <c r="A4912" t="s">
        <v>141</v>
      </c>
      <c r="B4912" t="s">
        <v>159</v>
      </c>
      <c r="C4912" t="s">
        <v>160</v>
      </c>
      <c r="D4912" t="s">
        <v>482</v>
      </c>
      <c r="E4912" t="s">
        <v>124</v>
      </c>
      <c r="F4912" t="s">
        <v>124</v>
      </c>
      <c r="G4912">
        <v>2018</v>
      </c>
      <c r="H4912">
        <v>35692</v>
      </c>
    </row>
    <row r="4913" spans="1:9" x14ac:dyDescent="0.25">
      <c r="A4913" t="s">
        <v>141</v>
      </c>
      <c r="B4913" t="s">
        <v>159</v>
      </c>
      <c r="C4913" t="s">
        <v>160</v>
      </c>
      <c r="D4913" t="s">
        <v>482</v>
      </c>
      <c r="E4913" t="s">
        <v>124</v>
      </c>
      <c r="F4913" t="s">
        <v>124</v>
      </c>
      <c r="G4913">
        <v>2019</v>
      </c>
      <c r="H4913">
        <v>30733</v>
      </c>
    </row>
    <row r="4914" spans="1:9" x14ac:dyDescent="0.25">
      <c r="A4914" t="s">
        <v>141</v>
      </c>
      <c r="B4914" t="s">
        <v>159</v>
      </c>
      <c r="C4914" t="s">
        <v>160</v>
      </c>
      <c r="D4914" t="s">
        <v>482</v>
      </c>
      <c r="E4914" t="s">
        <v>111</v>
      </c>
      <c r="F4914" t="s">
        <v>111</v>
      </c>
      <c r="G4914">
        <v>2000</v>
      </c>
      <c r="H4914">
        <v>596</v>
      </c>
      <c r="I4914">
        <v>20093</v>
      </c>
    </row>
    <row r="4915" spans="1:9" x14ac:dyDescent="0.25">
      <c r="A4915" t="s">
        <v>141</v>
      </c>
      <c r="B4915" t="s">
        <v>159</v>
      </c>
      <c r="C4915" t="s">
        <v>160</v>
      </c>
      <c r="D4915" t="s">
        <v>482</v>
      </c>
      <c r="E4915" t="s">
        <v>111</v>
      </c>
      <c r="F4915" t="s">
        <v>111</v>
      </c>
      <c r="G4915">
        <v>2001</v>
      </c>
      <c r="H4915">
        <v>623</v>
      </c>
      <c r="I4915">
        <v>20175</v>
      </c>
    </row>
    <row r="4916" spans="1:9" x14ac:dyDescent="0.25">
      <c r="A4916" t="s">
        <v>141</v>
      </c>
      <c r="B4916" t="s">
        <v>159</v>
      </c>
      <c r="C4916" t="s">
        <v>160</v>
      </c>
      <c r="D4916" t="s">
        <v>482</v>
      </c>
      <c r="E4916" t="s">
        <v>111</v>
      </c>
      <c r="F4916" t="s">
        <v>111</v>
      </c>
      <c r="G4916">
        <v>2002</v>
      </c>
      <c r="H4916">
        <v>682.5</v>
      </c>
      <c r="I4916">
        <v>20227</v>
      </c>
    </row>
    <row r="4917" spans="1:9" x14ac:dyDescent="0.25">
      <c r="A4917" t="s">
        <v>141</v>
      </c>
      <c r="B4917" t="s">
        <v>159</v>
      </c>
      <c r="C4917" t="s">
        <v>160</v>
      </c>
      <c r="D4917" t="s">
        <v>482</v>
      </c>
      <c r="E4917" t="s">
        <v>111</v>
      </c>
      <c r="F4917" t="s">
        <v>111</v>
      </c>
      <c r="G4917">
        <v>2003</v>
      </c>
      <c r="H4917">
        <v>401</v>
      </c>
      <c r="I4917">
        <v>21127</v>
      </c>
    </row>
    <row r="4918" spans="1:9" x14ac:dyDescent="0.25">
      <c r="A4918" t="s">
        <v>141</v>
      </c>
      <c r="B4918" t="s">
        <v>159</v>
      </c>
      <c r="C4918" t="s">
        <v>160</v>
      </c>
      <c r="D4918" t="s">
        <v>482</v>
      </c>
      <c r="E4918" t="s">
        <v>111</v>
      </c>
      <c r="F4918" t="s">
        <v>111</v>
      </c>
      <c r="G4918">
        <v>2004</v>
      </c>
      <c r="H4918">
        <v>443.5</v>
      </c>
      <c r="I4918">
        <v>20429</v>
      </c>
    </row>
    <row r="4919" spans="1:9" x14ac:dyDescent="0.25">
      <c r="A4919" t="s">
        <v>141</v>
      </c>
      <c r="B4919" t="s">
        <v>159</v>
      </c>
      <c r="C4919" t="s">
        <v>160</v>
      </c>
      <c r="D4919" t="s">
        <v>482</v>
      </c>
      <c r="E4919" t="s">
        <v>111</v>
      </c>
      <c r="F4919" t="s">
        <v>111</v>
      </c>
      <c r="G4919">
        <v>2005</v>
      </c>
      <c r="H4919">
        <v>488</v>
      </c>
      <c r="I4919">
        <v>20904</v>
      </c>
    </row>
    <row r="4920" spans="1:9" x14ac:dyDescent="0.25">
      <c r="A4920" t="s">
        <v>141</v>
      </c>
      <c r="B4920" t="s">
        <v>159</v>
      </c>
      <c r="C4920" t="s">
        <v>160</v>
      </c>
      <c r="D4920" t="s">
        <v>482</v>
      </c>
      <c r="E4920" t="s">
        <v>111</v>
      </c>
      <c r="F4920" t="s">
        <v>111</v>
      </c>
      <c r="G4920">
        <v>2006</v>
      </c>
      <c r="H4920">
        <v>509.5</v>
      </c>
      <c r="I4920">
        <v>21670</v>
      </c>
    </row>
    <row r="4921" spans="1:9" x14ac:dyDescent="0.25">
      <c r="A4921" t="s">
        <v>141</v>
      </c>
      <c r="B4921" t="s">
        <v>159</v>
      </c>
      <c r="C4921" t="s">
        <v>160</v>
      </c>
      <c r="D4921" t="s">
        <v>482</v>
      </c>
      <c r="E4921" t="s">
        <v>111</v>
      </c>
      <c r="F4921" t="s">
        <v>111</v>
      </c>
      <c r="G4921">
        <v>2007</v>
      </c>
      <c r="H4921">
        <v>517</v>
      </c>
      <c r="I4921">
        <v>21755</v>
      </c>
    </row>
    <row r="4922" spans="1:9" x14ac:dyDescent="0.25">
      <c r="A4922" t="s">
        <v>141</v>
      </c>
      <c r="B4922" t="s">
        <v>159</v>
      </c>
      <c r="C4922" t="s">
        <v>160</v>
      </c>
      <c r="D4922" t="s">
        <v>482</v>
      </c>
      <c r="E4922" t="s">
        <v>111</v>
      </c>
      <c r="F4922" t="s">
        <v>111</v>
      </c>
      <c r="G4922">
        <v>2008</v>
      </c>
      <c r="H4922">
        <v>540.5</v>
      </c>
      <c r="I4922">
        <v>22246</v>
      </c>
    </row>
    <row r="4923" spans="1:9" x14ac:dyDescent="0.25">
      <c r="A4923" t="s">
        <v>141</v>
      </c>
      <c r="B4923" t="s">
        <v>159</v>
      </c>
      <c r="C4923" t="s">
        <v>160</v>
      </c>
      <c r="D4923" t="s">
        <v>482</v>
      </c>
      <c r="E4923" t="s">
        <v>111</v>
      </c>
      <c r="F4923" t="s">
        <v>111</v>
      </c>
      <c r="G4923">
        <v>2009</v>
      </c>
      <c r="H4923">
        <v>522</v>
      </c>
      <c r="I4923">
        <v>25062</v>
      </c>
    </row>
    <row r="4924" spans="1:9" x14ac:dyDescent="0.25">
      <c r="A4924" t="s">
        <v>141</v>
      </c>
      <c r="B4924" t="s">
        <v>159</v>
      </c>
      <c r="C4924" t="s">
        <v>160</v>
      </c>
      <c r="D4924" t="s">
        <v>482</v>
      </c>
      <c r="E4924" t="s">
        <v>111</v>
      </c>
      <c r="F4924" t="s">
        <v>111</v>
      </c>
      <c r="G4924">
        <v>2010</v>
      </c>
      <c r="H4924">
        <v>531</v>
      </c>
      <c r="I4924">
        <v>31225</v>
      </c>
    </row>
    <row r="4925" spans="1:9" x14ac:dyDescent="0.25">
      <c r="A4925" t="s">
        <v>141</v>
      </c>
      <c r="B4925" t="s">
        <v>159</v>
      </c>
      <c r="C4925" t="s">
        <v>160</v>
      </c>
      <c r="D4925" t="s">
        <v>482</v>
      </c>
      <c r="E4925" t="s">
        <v>111</v>
      </c>
      <c r="F4925" t="s">
        <v>111</v>
      </c>
      <c r="G4925">
        <v>2011</v>
      </c>
      <c r="H4925">
        <v>528.5</v>
      </c>
      <c r="I4925">
        <v>31985</v>
      </c>
    </row>
    <row r="4926" spans="1:9" x14ac:dyDescent="0.25">
      <c r="A4926" t="s">
        <v>141</v>
      </c>
      <c r="B4926" t="s">
        <v>159</v>
      </c>
      <c r="C4926" t="s">
        <v>160</v>
      </c>
      <c r="D4926" t="s">
        <v>482</v>
      </c>
      <c r="E4926" t="s">
        <v>111</v>
      </c>
      <c r="F4926" t="s">
        <v>111</v>
      </c>
      <c r="G4926">
        <v>2012</v>
      </c>
      <c r="H4926">
        <v>864</v>
      </c>
      <c r="I4926">
        <v>32579</v>
      </c>
    </row>
    <row r="4927" spans="1:9" x14ac:dyDescent="0.25">
      <c r="A4927" t="s">
        <v>141</v>
      </c>
      <c r="B4927" t="s">
        <v>159</v>
      </c>
      <c r="C4927" t="s">
        <v>160</v>
      </c>
      <c r="D4927" t="s">
        <v>482</v>
      </c>
      <c r="E4927" t="s">
        <v>111</v>
      </c>
      <c r="F4927" t="s">
        <v>111</v>
      </c>
      <c r="G4927">
        <v>2013</v>
      </c>
      <c r="H4927">
        <v>877.5</v>
      </c>
      <c r="I4927">
        <v>33286</v>
      </c>
    </row>
    <row r="4928" spans="1:9" x14ac:dyDescent="0.25">
      <c r="A4928" t="s">
        <v>141</v>
      </c>
      <c r="B4928" t="s">
        <v>159</v>
      </c>
      <c r="C4928" t="s">
        <v>160</v>
      </c>
      <c r="D4928" t="s">
        <v>482</v>
      </c>
      <c r="E4928" t="s">
        <v>111</v>
      </c>
      <c r="F4928" t="s">
        <v>111</v>
      </c>
      <c r="G4928">
        <v>2014</v>
      </c>
      <c r="H4928">
        <v>902</v>
      </c>
      <c r="I4928">
        <v>32523</v>
      </c>
    </row>
    <row r="4929" spans="1:9" x14ac:dyDescent="0.25">
      <c r="A4929" t="s">
        <v>141</v>
      </c>
      <c r="B4929" t="s">
        <v>159</v>
      </c>
      <c r="C4929" t="s">
        <v>160</v>
      </c>
      <c r="D4929" t="s">
        <v>482</v>
      </c>
      <c r="E4929" t="s">
        <v>111</v>
      </c>
      <c r="F4929" t="s">
        <v>111</v>
      </c>
      <c r="G4929">
        <v>2015</v>
      </c>
      <c r="H4929">
        <v>925.5</v>
      </c>
      <c r="I4929">
        <v>32179</v>
      </c>
    </row>
    <row r="4930" spans="1:9" x14ac:dyDescent="0.25">
      <c r="A4930" t="s">
        <v>141</v>
      </c>
      <c r="B4930" t="s">
        <v>159</v>
      </c>
      <c r="C4930" t="s">
        <v>160</v>
      </c>
      <c r="D4930" t="s">
        <v>482</v>
      </c>
      <c r="E4930" t="s">
        <v>111</v>
      </c>
      <c r="F4930" t="s">
        <v>111</v>
      </c>
      <c r="G4930">
        <v>2016</v>
      </c>
      <c r="H4930">
        <v>945</v>
      </c>
      <c r="I4930">
        <v>37820</v>
      </c>
    </row>
    <row r="4931" spans="1:9" x14ac:dyDescent="0.25">
      <c r="A4931" t="s">
        <v>141</v>
      </c>
      <c r="B4931" t="s">
        <v>159</v>
      </c>
      <c r="C4931" t="s">
        <v>160</v>
      </c>
      <c r="D4931" t="s">
        <v>482</v>
      </c>
      <c r="E4931" t="s">
        <v>111</v>
      </c>
      <c r="F4931" t="s">
        <v>111</v>
      </c>
      <c r="G4931">
        <v>2017</v>
      </c>
      <c r="H4931">
        <v>960.5</v>
      </c>
      <c r="I4931">
        <v>39968</v>
      </c>
    </row>
    <row r="4932" spans="1:9" x14ac:dyDescent="0.25">
      <c r="A4932" t="s">
        <v>141</v>
      </c>
      <c r="B4932" t="s">
        <v>159</v>
      </c>
      <c r="C4932" t="s">
        <v>160</v>
      </c>
      <c r="D4932" t="s">
        <v>482</v>
      </c>
      <c r="E4932" t="s">
        <v>111</v>
      </c>
      <c r="F4932" t="s">
        <v>111</v>
      </c>
      <c r="G4932">
        <v>2018</v>
      </c>
      <c r="H4932">
        <v>902</v>
      </c>
    </row>
    <row r="4933" spans="1:9" x14ac:dyDescent="0.25">
      <c r="A4933" t="s">
        <v>141</v>
      </c>
      <c r="B4933" t="s">
        <v>159</v>
      </c>
      <c r="C4933" t="s">
        <v>160</v>
      </c>
      <c r="D4933" t="s">
        <v>482</v>
      </c>
      <c r="E4933" t="s">
        <v>111</v>
      </c>
      <c r="F4933" t="s">
        <v>111</v>
      </c>
      <c r="G4933">
        <v>2019</v>
      </c>
      <c r="H4933">
        <v>914.5</v>
      </c>
    </row>
    <row r="4934" spans="1:9" x14ac:dyDescent="0.25">
      <c r="A4934" t="s">
        <v>141</v>
      </c>
      <c r="B4934" t="s">
        <v>159</v>
      </c>
      <c r="C4934" t="s">
        <v>160</v>
      </c>
      <c r="D4934" t="s">
        <v>482</v>
      </c>
      <c r="E4934" t="s">
        <v>98</v>
      </c>
      <c r="F4934" t="s">
        <v>98</v>
      </c>
      <c r="G4934">
        <v>2000</v>
      </c>
      <c r="H4934">
        <v>24305</v>
      </c>
      <c r="I4934">
        <v>12769</v>
      </c>
    </row>
    <row r="4935" spans="1:9" x14ac:dyDescent="0.25">
      <c r="A4935" t="s">
        <v>141</v>
      </c>
      <c r="B4935" t="s">
        <v>159</v>
      </c>
      <c r="C4935" t="s">
        <v>160</v>
      </c>
      <c r="D4935" t="s">
        <v>482</v>
      </c>
      <c r="E4935" t="s">
        <v>98</v>
      </c>
      <c r="F4935" t="s">
        <v>98</v>
      </c>
      <c r="G4935">
        <v>2001</v>
      </c>
      <c r="H4935">
        <v>19008</v>
      </c>
      <c r="I4935">
        <v>12718</v>
      </c>
    </row>
    <row r="4936" spans="1:9" x14ac:dyDescent="0.25">
      <c r="A4936" t="s">
        <v>141</v>
      </c>
      <c r="B4936" t="s">
        <v>159</v>
      </c>
      <c r="C4936" t="s">
        <v>160</v>
      </c>
      <c r="D4936" t="s">
        <v>482</v>
      </c>
      <c r="E4936" t="s">
        <v>98</v>
      </c>
      <c r="F4936" t="s">
        <v>98</v>
      </c>
      <c r="G4936">
        <v>2002</v>
      </c>
      <c r="H4936">
        <v>18979</v>
      </c>
      <c r="I4936">
        <v>10930</v>
      </c>
    </row>
    <row r="4937" spans="1:9" x14ac:dyDescent="0.25">
      <c r="A4937" t="s">
        <v>141</v>
      </c>
      <c r="B4937" t="s">
        <v>159</v>
      </c>
      <c r="C4937" t="s">
        <v>160</v>
      </c>
      <c r="D4937" t="s">
        <v>482</v>
      </c>
      <c r="E4937" t="s">
        <v>98</v>
      </c>
      <c r="F4937" t="s">
        <v>98</v>
      </c>
      <c r="G4937">
        <v>2003</v>
      </c>
      <c r="H4937">
        <v>18979</v>
      </c>
      <c r="I4937">
        <v>9403</v>
      </c>
    </row>
    <row r="4938" spans="1:9" x14ac:dyDescent="0.25">
      <c r="A4938" t="s">
        <v>141</v>
      </c>
      <c r="B4938" t="s">
        <v>159</v>
      </c>
      <c r="C4938" t="s">
        <v>160</v>
      </c>
      <c r="D4938" t="s">
        <v>482</v>
      </c>
      <c r="E4938" t="s">
        <v>98</v>
      </c>
      <c r="F4938" t="s">
        <v>98</v>
      </c>
      <c r="G4938">
        <v>2004</v>
      </c>
      <c r="H4938">
        <v>18979</v>
      </c>
      <c r="I4938">
        <v>9724</v>
      </c>
    </row>
    <row r="4939" spans="1:9" x14ac:dyDescent="0.25">
      <c r="A4939" t="s">
        <v>141</v>
      </c>
      <c r="B4939" t="s">
        <v>159</v>
      </c>
      <c r="C4939" t="s">
        <v>160</v>
      </c>
      <c r="D4939" t="s">
        <v>482</v>
      </c>
      <c r="E4939" t="s">
        <v>98</v>
      </c>
      <c r="F4939" t="s">
        <v>98</v>
      </c>
      <c r="G4939">
        <v>2005</v>
      </c>
      <c r="H4939">
        <v>19449</v>
      </c>
      <c r="I4939">
        <v>9425</v>
      </c>
    </row>
    <row r="4940" spans="1:9" x14ac:dyDescent="0.25">
      <c r="A4940" t="s">
        <v>141</v>
      </c>
      <c r="B4940" t="s">
        <v>159</v>
      </c>
      <c r="C4940" t="s">
        <v>160</v>
      </c>
      <c r="D4940" t="s">
        <v>482</v>
      </c>
      <c r="E4940" t="s">
        <v>98</v>
      </c>
      <c r="F4940" t="s">
        <v>98</v>
      </c>
      <c r="G4940">
        <v>2006</v>
      </c>
      <c r="H4940">
        <v>19449</v>
      </c>
      <c r="I4940">
        <v>8772</v>
      </c>
    </row>
    <row r="4941" spans="1:9" x14ac:dyDescent="0.25">
      <c r="A4941" t="s">
        <v>141</v>
      </c>
      <c r="B4941" t="s">
        <v>159</v>
      </c>
      <c r="C4941" t="s">
        <v>160</v>
      </c>
      <c r="D4941" t="s">
        <v>482</v>
      </c>
      <c r="E4941" t="s">
        <v>98</v>
      </c>
      <c r="F4941" t="s">
        <v>98</v>
      </c>
      <c r="G4941">
        <v>2007</v>
      </c>
      <c r="H4941">
        <v>19779</v>
      </c>
      <c r="I4941">
        <v>10411</v>
      </c>
    </row>
    <row r="4942" spans="1:9" x14ac:dyDescent="0.25">
      <c r="A4942" t="s">
        <v>141</v>
      </c>
      <c r="B4942" t="s">
        <v>159</v>
      </c>
      <c r="C4942" t="s">
        <v>160</v>
      </c>
      <c r="D4942" t="s">
        <v>482</v>
      </c>
      <c r="E4942" t="s">
        <v>98</v>
      </c>
      <c r="F4942" t="s">
        <v>98</v>
      </c>
      <c r="G4942">
        <v>2008</v>
      </c>
      <c r="H4942">
        <v>19779</v>
      </c>
      <c r="I4942">
        <v>6332</v>
      </c>
    </row>
    <row r="4943" spans="1:9" x14ac:dyDescent="0.25">
      <c r="A4943" t="s">
        <v>141</v>
      </c>
      <c r="B4943" t="s">
        <v>159</v>
      </c>
      <c r="C4943" t="s">
        <v>160</v>
      </c>
      <c r="D4943" t="s">
        <v>482</v>
      </c>
      <c r="E4943" t="s">
        <v>98</v>
      </c>
      <c r="F4943" t="s">
        <v>98</v>
      </c>
      <c r="G4943">
        <v>2009</v>
      </c>
      <c r="H4943">
        <v>19749</v>
      </c>
      <c r="I4943">
        <v>5266</v>
      </c>
    </row>
    <row r="4944" spans="1:9" x14ac:dyDescent="0.25">
      <c r="A4944" t="s">
        <v>141</v>
      </c>
      <c r="B4944" t="s">
        <v>159</v>
      </c>
      <c r="C4944" t="s">
        <v>160</v>
      </c>
      <c r="D4944" t="s">
        <v>482</v>
      </c>
      <c r="E4944" t="s">
        <v>98</v>
      </c>
      <c r="F4944" t="s">
        <v>98</v>
      </c>
      <c r="G4944">
        <v>2010</v>
      </c>
      <c r="H4944">
        <v>19749</v>
      </c>
      <c r="I4944">
        <v>6881</v>
      </c>
    </row>
    <row r="4945" spans="1:9" x14ac:dyDescent="0.25">
      <c r="A4945" t="s">
        <v>141</v>
      </c>
      <c r="B4945" t="s">
        <v>159</v>
      </c>
      <c r="C4945" t="s">
        <v>160</v>
      </c>
      <c r="D4945" t="s">
        <v>482</v>
      </c>
      <c r="E4945" t="s">
        <v>98</v>
      </c>
      <c r="F4945" t="s">
        <v>98</v>
      </c>
      <c r="G4945">
        <v>2011</v>
      </c>
      <c r="H4945">
        <v>20649</v>
      </c>
      <c r="I4945">
        <v>6791</v>
      </c>
    </row>
    <row r="4946" spans="1:9" x14ac:dyDescent="0.25">
      <c r="A4946" t="s">
        <v>141</v>
      </c>
      <c r="B4946" t="s">
        <v>159</v>
      </c>
      <c r="C4946" t="s">
        <v>160</v>
      </c>
      <c r="D4946" t="s">
        <v>482</v>
      </c>
      <c r="E4946" t="s">
        <v>98</v>
      </c>
      <c r="F4946" t="s">
        <v>98</v>
      </c>
      <c r="G4946">
        <v>2012</v>
      </c>
      <c r="H4946">
        <v>21119</v>
      </c>
      <c r="I4946">
        <v>7116</v>
      </c>
    </row>
    <row r="4947" spans="1:9" x14ac:dyDescent="0.25">
      <c r="A4947" t="s">
        <v>141</v>
      </c>
      <c r="B4947" t="s">
        <v>159</v>
      </c>
      <c r="C4947" t="s">
        <v>160</v>
      </c>
      <c r="D4947" t="s">
        <v>482</v>
      </c>
      <c r="E4947" t="s">
        <v>98</v>
      </c>
      <c r="F4947" t="s">
        <v>98</v>
      </c>
      <c r="G4947">
        <v>2013</v>
      </c>
      <c r="H4947">
        <v>21119</v>
      </c>
      <c r="I4947">
        <v>5495</v>
      </c>
    </row>
    <row r="4948" spans="1:9" x14ac:dyDescent="0.25">
      <c r="A4948" t="s">
        <v>141</v>
      </c>
      <c r="B4948" t="s">
        <v>159</v>
      </c>
      <c r="C4948" t="s">
        <v>160</v>
      </c>
      <c r="D4948" t="s">
        <v>482</v>
      </c>
      <c r="E4948" t="s">
        <v>98</v>
      </c>
      <c r="F4948" t="s">
        <v>98</v>
      </c>
      <c r="G4948">
        <v>2014</v>
      </c>
      <c r="H4948">
        <v>21724</v>
      </c>
      <c r="I4948">
        <v>3410</v>
      </c>
    </row>
    <row r="4949" spans="1:9" x14ac:dyDescent="0.25">
      <c r="A4949" t="s">
        <v>141</v>
      </c>
      <c r="B4949" t="s">
        <v>159</v>
      </c>
      <c r="C4949" t="s">
        <v>160</v>
      </c>
      <c r="D4949" t="s">
        <v>482</v>
      </c>
      <c r="E4949" t="s">
        <v>98</v>
      </c>
      <c r="F4949" t="s">
        <v>98</v>
      </c>
      <c r="G4949">
        <v>2015</v>
      </c>
      <c r="H4949">
        <v>21924</v>
      </c>
      <c r="I4949">
        <v>4152</v>
      </c>
    </row>
    <row r="4950" spans="1:9" x14ac:dyDescent="0.25">
      <c r="A4950" t="s">
        <v>141</v>
      </c>
      <c r="B4950" t="s">
        <v>159</v>
      </c>
      <c r="C4950" t="s">
        <v>160</v>
      </c>
      <c r="D4950" t="s">
        <v>482</v>
      </c>
      <c r="E4950" t="s">
        <v>98</v>
      </c>
      <c r="F4950" t="s">
        <v>98</v>
      </c>
      <c r="G4950">
        <v>2016</v>
      </c>
      <c r="H4950">
        <v>21924</v>
      </c>
      <c r="I4950">
        <v>6181</v>
      </c>
    </row>
    <row r="4951" spans="1:9" x14ac:dyDescent="0.25">
      <c r="A4951" t="s">
        <v>141</v>
      </c>
      <c r="B4951" t="s">
        <v>159</v>
      </c>
      <c r="C4951" t="s">
        <v>160</v>
      </c>
      <c r="D4951" t="s">
        <v>482</v>
      </c>
      <c r="E4951" t="s">
        <v>98</v>
      </c>
      <c r="F4951" t="s">
        <v>98</v>
      </c>
      <c r="G4951">
        <v>2017</v>
      </c>
      <c r="H4951">
        <v>21894</v>
      </c>
      <c r="I4951">
        <v>7308</v>
      </c>
    </row>
    <row r="4952" spans="1:9" x14ac:dyDescent="0.25">
      <c r="A4952" t="s">
        <v>141</v>
      </c>
      <c r="B4952" t="s">
        <v>159</v>
      </c>
      <c r="C4952" t="s">
        <v>160</v>
      </c>
      <c r="D4952" t="s">
        <v>482</v>
      </c>
      <c r="E4952" t="s">
        <v>98</v>
      </c>
      <c r="F4952" t="s">
        <v>98</v>
      </c>
      <c r="G4952">
        <v>2018</v>
      </c>
      <c r="H4952">
        <v>21894</v>
      </c>
    </row>
    <row r="4953" spans="1:9" x14ac:dyDescent="0.25">
      <c r="A4953" t="s">
        <v>141</v>
      </c>
      <c r="B4953" t="s">
        <v>159</v>
      </c>
      <c r="C4953" t="s">
        <v>160</v>
      </c>
      <c r="D4953" t="s">
        <v>482</v>
      </c>
      <c r="E4953" t="s">
        <v>98</v>
      </c>
      <c r="F4953" t="s">
        <v>98</v>
      </c>
      <c r="G4953">
        <v>2019</v>
      </c>
      <c r="H4953">
        <v>21894</v>
      </c>
    </row>
    <row r="4954" spans="1:9" x14ac:dyDescent="0.25">
      <c r="A4954" t="s">
        <v>141</v>
      </c>
      <c r="B4954" t="s">
        <v>159</v>
      </c>
      <c r="C4954" t="s">
        <v>160</v>
      </c>
      <c r="D4954" t="s">
        <v>483</v>
      </c>
      <c r="E4954" t="s">
        <v>22</v>
      </c>
      <c r="F4954" t="s">
        <v>31</v>
      </c>
      <c r="G4954">
        <v>2006</v>
      </c>
      <c r="H4954">
        <v>5</v>
      </c>
    </row>
    <row r="4955" spans="1:9" x14ac:dyDescent="0.25">
      <c r="A4955" t="s">
        <v>141</v>
      </c>
      <c r="B4955" t="s">
        <v>159</v>
      </c>
      <c r="C4955" t="s">
        <v>160</v>
      </c>
      <c r="D4955" t="s">
        <v>483</v>
      </c>
      <c r="E4955" t="s">
        <v>22</v>
      </c>
      <c r="F4955" t="s">
        <v>31</v>
      </c>
      <c r="G4955">
        <v>2007</v>
      </c>
      <c r="H4955">
        <v>5</v>
      </c>
    </row>
    <row r="4956" spans="1:9" x14ac:dyDescent="0.25">
      <c r="A4956" t="s">
        <v>141</v>
      </c>
      <c r="B4956" t="s">
        <v>159</v>
      </c>
      <c r="C4956" t="s">
        <v>160</v>
      </c>
      <c r="D4956" t="s">
        <v>483</v>
      </c>
      <c r="E4956" t="s">
        <v>22</v>
      </c>
      <c r="F4956" t="s">
        <v>31</v>
      </c>
      <c r="G4956">
        <v>2008</v>
      </c>
      <c r="H4956">
        <v>5</v>
      </c>
    </row>
    <row r="4957" spans="1:9" x14ac:dyDescent="0.25">
      <c r="A4957" t="s">
        <v>141</v>
      </c>
      <c r="B4957" t="s">
        <v>159</v>
      </c>
      <c r="C4957" t="s">
        <v>160</v>
      </c>
      <c r="D4957" t="s">
        <v>483</v>
      </c>
      <c r="E4957" t="s">
        <v>22</v>
      </c>
      <c r="F4957" t="s">
        <v>31</v>
      </c>
      <c r="G4957">
        <v>2009</v>
      </c>
      <c r="H4957">
        <v>6</v>
      </c>
      <c r="I4957">
        <v>1</v>
      </c>
    </row>
    <row r="4958" spans="1:9" x14ac:dyDescent="0.25">
      <c r="A4958" t="s">
        <v>141</v>
      </c>
      <c r="B4958" t="s">
        <v>159</v>
      </c>
      <c r="C4958" t="s">
        <v>160</v>
      </c>
      <c r="D4958" t="s">
        <v>483</v>
      </c>
      <c r="E4958" t="s">
        <v>22</v>
      </c>
      <c r="F4958" t="s">
        <v>31</v>
      </c>
      <c r="G4958">
        <v>2010</v>
      </c>
      <c r="H4958">
        <v>6</v>
      </c>
      <c r="I4958">
        <v>38</v>
      </c>
    </row>
    <row r="4959" spans="1:9" x14ac:dyDescent="0.25">
      <c r="A4959" t="s">
        <v>141</v>
      </c>
      <c r="B4959" t="s">
        <v>159</v>
      </c>
      <c r="C4959" t="s">
        <v>160</v>
      </c>
      <c r="D4959" t="s">
        <v>483</v>
      </c>
      <c r="E4959" t="s">
        <v>22</v>
      </c>
      <c r="F4959" t="s">
        <v>31</v>
      </c>
      <c r="G4959">
        <v>2011</v>
      </c>
      <c r="H4959">
        <v>6</v>
      </c>
      <c r="I4959">
        <v>63</v>
      </c>
    </row>
    <row r="4960" spans="1:9" x14ac:dyDescent="0.25">
      <c r="A4960" t="s">
        <v>141</v>
      </c>
      <c r="B4960" t="s">
        <v>159</v>
      </c>
      <c r="C4960" t="s">
        <v>160</v>
      </c>
      <c r="D4960" t="s">
        <v>483</v>
      </c>
      <c r="E4960" t="s">
        <v>22</v>
      </c>
      <c r="F4960" t="s">
        <v>31</v>
      </c>
      <c r="G4960">
        <v>2012</v>
      </c>
      <c r="H4960">
        <v>7</v>
      </c>
      <c r="I4960">
        <v>89</v>
      </c>
    </row>
    <row r="4961" spans="1:9" x14ac:dyDescent="0.25">
      <c r="A4961" t="s">
        <v>141</v>
      </c>
      <c r="B4961" t="s">
        <v>159</v>
      </c>
      <c r="C4961" t="s">
        <v>160</v>
      </c>
      <c r="D4961" t="s">
        <v>483</v>
      </c>
      <c r="E4961" t="s">
        <v>22</v>
      </c>
      <c r="F4961" t="s">
        <v>31</v>
      </c>
      <c r="G4961">
        <v>2013</v>
      </c>
      <c r="H4961">
        <v>10</v>
      </c>
      <c r="I4961">
        <v>123</v>
      </c>
    </row>
    <row r="4962" spans="1:9" x14ac:dyDescent="0.25">
      <c r="A4962" t="s">
        <v>141</v>
      </c>
      <c r="B4962" t="s">
        <v>159</v>
      </c>
      <c r="C4962" t="s">
        <v>160</v>
      </c>
      <c r="D4962" t="s">
        <v>483</v>
      </c>
      <c r="E4962" t="s">
        <v>22</v>
      </c>
      <c r="F4962" t="s">
        <v>31</v>
      </c>
      <c r="G4962">
        <v>2014</v>
      </c>
      <c r="H4962">
        <v>15</v>
      </c>
      <c r="I4962">
        <v>151</v>
      </c>
    </row>
    <row r="4963" spans="1:9" x14ac:dyDescent="0.25">
      <c r="A4963" t="s">
        <v>141</v>
      </c>
      <c r="B4963" t="s">
        <v>159</v>
      </c>
      <c r="C4963" t="s">
        <v>160</v>
      </c>
      <c r="D4963" t="s">
        <v>483</v>
      </c>
      <c r="E4963" t="s">
        <v>22</v>
      </c>
      <c r="F4963" t="s">
        <v>31</v>
      </c>
      <c r="G4963">
        <v>2015</v>
      </c>
      <c r="H4963">
        <v>23</v>
      </c>
      <c r="I4963">
        <v>177</v>
      </c>
    </row>
    <row r="4964" spans="1:9" x14ac:dyDescent="0.25">
      <c r="A4964" t="s">
        <v>141</v>
      </c>
      <c r="B4964" t="s">
        <v>159</v>
      </c>
      <c r="C4964" t="s">
        <v>160</v>
      </c>
      <c r="D4964" t="s">
        <v>483</v>
      </c>
      <c r="E4964" t="s">
        <v>22</v>
      </c>
      <c r="F4964" t="s">
        <v>31</v>
      </c>
      <c r="G4964">
        <v>2016</v>
      </c>
      <c r="H4964">
        <v>34</v>
      </c>
      <c r="I4964">
        <v>186</v>
      </c>
    </row>
    <row r="4965" spans="1:9" x14ac:dyDescent="0.25">
      <c r="A4965" t="s">
        <v>141</v>
      </c>
      <c r="B4965" t="s">
        <v>159</v>
      </c>
      <c r="C4965" t="s">
        <v>160</v>
      </c>
      <c r="D4965" t="s">
        <v>483</v>
      </c>
      <c r="E4965" t="s">
        <v>22</v>
      </c>
      <c r="F4965" t="s">
        <v>31</v>
      </c>
      <c r="G4965">
        <v>2017</v>
      </c>
      <c r="H4965">
        <v>47</v>
      </c>
      <c r="I4965">
        <v>140</v>
      </c>
    </row>
    <row r="4966" spans="1:9" x14ac:dyDescent="0.25">
      <c r="A4966" t="s">
        <v>141</v>
      </c>
      <c r="B4966" t="s">
        <v>159</v>
      </c>
      <c r="C4966" t="s">
        <v>160</v>
      </c>
      <c r="D4966" t="s">
        <v>483</v>
      </c>
      <c r="E4966" t="s">
        <v>22</v>
      </c>
      <c r="F4966" t="s">
        <v>31</v>
      </c>
      <c r="G4966">
        <v>2018</v>
      </c>
      <c r="H4966">
        <v>47</v>
      </c>
    </row>
    <row r="4967" spans="1:9" x14ac:dyDescent="0.25">
      <c r="A4967" t="s">
        <v>141</v>
      </c>
      <c r="B4967" t="s">
        <v>159</v>
      </c>
      <c r="C4967" t="s">
        <v>160</v>
      </c>
      <c r="D4967" t="s">
        <v>483</v>
      </c>
      <c r="E4967" t="s">
        <v>22</v>
      </c>
      <c r="F4967" t="s">
        <v>31</v>
      </c>
      <c r="G4967">
        <v>2019</v>
      </c>
      <c r="H4967">
        <v>47</v>
      </c>
    </row>
    <row r="4968" spans="1:9" x14ac:dyDescent="0.25">
      <c r="A4968" t="s">
        <v>141</v>
      </c>
      <c r="B4968" t="s">
        <v>159</v>
      </c>
      <c r="C4968" t="s">
        <v>160</v>
      </c>
      <c r="D4968" t="s">
        <v>483</v>
      </c>
      <c r="E4968" t="s">
        <v>22</v>
      </c>
      <c r="F4968" t="s">
        <v>63</v>
      </c>
      <c r="G4968">
        <v>2000</v>
      </c>
      <c r="H4968">
        <v>596</v>
      </c>
    </row>
    <row r="4969" spans="1:9" x14ac:dyDescent="0.25">
      <c r="A4969" t="s">
        <v>141</v>
      </c>
      <c r="B4969" t="s">
        <v>159</v>
      </c>
      <c r="C4969" t="s">
        <v>160</v>
      </c>
      <c r="D4969" t="s">
        <v>483</v>
      </c>
      <c r="E4969" t="s">
        <v>22</v>
      </c>
      <c r="F4969" t="s">
        <v>63</v>
      </c>
      <c r="G4969">
        <v>2001</v>
      </c>
      <c r="H4969">
        <v>623</v>
      </c>
    </row>
    <row r="4970" spans="1:9" x14ac:dyDescent="0.25">
      <c r="A4970" t="s">
        <v>141</v>
      </c>
      <c r="B4970" t="s">
        <v>159</v>
      </c>
      <c r="C4970" t="s">
        <v>160</v>
      </c>
      <c r="D4970" t="s">
        <v>483</v>
      </c>
      <c r="E4970" t="s">
        <v>22</v>
      </c>
      <c r="F4970" t="s">
        <v>63</v>
      </c>
      <c r="G4970">
        <v>2002</v>
      </c>
      <c r="H4970">
        <v>682.5</v>
      </c>
    </row>
    <row r="4971" spans="1:9" x14ac:dyDescent="0.25">
      <c r="A4971" t="s">
        <v>141</v>
      </c>
      <c r="B4971" t="s">
        <v>159</v>
      </c>
      <c r="C4971" t="s">
        <v>160</v>
      </c>
      <c r="D4971" t="s">
        <v>483</v>
      </c>
      <c r="E4971" t="s">
        <v>22</v>
      </c>
      <c r="F4971" t="s">
        <v>63</v>
      </c>
      <c r="G4971">
        <v>2003</v>
      </c>
      <c r="H4971">
        <v>391</v>
      </c>
    </row>
    <row r="4972" spans="1:9" x14ac:dyDescent="0.25">
      <c r="A4972" t="s">
        <v>141</v>
      </c>
      <c r="B4972" t="s">
        <v>159</v>
      </c>
      <c r="C4972" t="s">
        <v>160</v>
      </c>
      <c r="D4972" t="s">
        <v>483</v>
      </c>
      <c r="E4972" t="s">
        <v>22</v>
      </c>
      <c r="F4972" t="s">
        <v>63</v>
      </c>
      <c r="G4972">
        <v>2004</v>
      </c>
      <c r="H4972">
        <v>428.5</v>
      </c>
    </row>
    <row r="4973" spans="1:9" x14ac:dyDescent="0.25">
      <c r="A4973" t="s">
        <v>141</v>
      </c>
      <c r="B4973" t="s">
        <v>159</v>
      </c>
      <c r="C4973" t="s">
        <v>160</v>
      </c>
      <c r="D4973" t="s">
        <v>483</v>
      </c>
      <c r="E4973" t="s">
        <v>22</v>
      </c>
      <c r="F4973" t="s">
        <v>63</v>
      </c>
      <c r="G4973">
        <v>2005</v>
      </c>
      <c r="H4973">
        <v>468</v>
      </c>
    </row>
    <row r="4974" spans="1:9" x14ac:dyDescent="0.25">
      <c r="A4974" t="s">
        <v>141</v>
      </c>
      <c r="B4974" t="s">
        <v>159</v>
      </c>
      <c r="C4974" t="s">
        <v>160</v>
      </c>
      <c r="D4974" t="s">
        <v>483</v>
      </c>
      <c r="E4974" t="s">
        <v>22</v>
      </c>
      <c r="F4974" t="s">
        <v>63</v>
      </c>
      <c r="G4974">
        <v>2006</v>
      </c>
      <c r="H4974">
        <v>483.5</v>
      </c>
    </row>
    <row r="4975" spans="1:9" x14ac:dyDescent="0.25">
      <c r="A4975" t="s">
        <v>141</v>
      </c>
      <c r="B4975" t="s">
        <v>159</v>
      </c>
      <c r="C4975" t="s">
        <v>160</v>
      </c>
      <c r="D4975" t="s">
        <v>483</v>
      </c>
      <c r="E4975" t="s">
        <v>22</v>
      </c>
      <c r="F4975" t="s">
        <v>63</v>
      </c>
      <c r="G4975">
        <v>2007</v>
      </c>
      <c r="H4975">
        <v>490</v>
      </c>
    </row>
    <row r="4976" spans="1:9" x14ac:dyDescent="0.25">
      <c r="A4976" t="s">
        <v>141</v>
      </c>
      <c r="B4976" t="s">
        <v>159</v>
      </c>
      <c r="C4976" t="s">
        <v>160</v>
      </c>
      <c r="D4976" t="s">
        <v>483</v>
      </c>
      <c r="E4976" t="s">
        <v>22</v>
      </c>
      <c r="F4976" t="s">
        <v>63</v>
      </c>
      <c r="G4976">
        <v>2008</v>
      </c>
      <c r="H4976">
        <v>514.5</v>
      </c>
    </row>
    <row r="4977" spans="1:9" x14ac:dyDescent="0.25">
      <c r="A4977" t="s">
        <v>141</v>
      </c>
      <c r="B4977" t="s">
        <v>159</v>
      </c>
      <c r="C4977" t="s">
        <v>160</v>
      </c>
      <c r="D4977" t="s">
        <v>483</v>
      </c>
      <c r="E4977" t="s">
        <v>22</v>
      </c>
      <c r="F4977" t="s">
        <v>63</v>
      </c>
      <c r="G4977">
        <v>2009</v>
      </c>
      <c r="H4977">
        <v>498</v>
      </c>
    </row>
    <row r="4978" spans="1:9" x14ac:dyDescent="0.25">
      <c r="A4978" t="s">
        <v>141</v>
      </c>
      <c r="B4978" t="s">
        <v>159</v>
      </c>
      <c r="C4978" t="s">
        <v>160</v>
      </c>
      <c r="D4978" t="s">
        <v>483</v>
      </c>
      <c r="E4978" t="s">
        <v>22</v>
      </c>
      <c r="F4978" t="s">
        <v>63</v>
      </c>
      <c r="G4978">
        <v>2010</v>
      </c>
      <c r="H4978">
        <v>505</v>
      </c>
      <c r="I4978">
        <v>2812</v>
      </c>
    </row>
    <row r="4979" spans="1:9" x14ac:dyDescent="0.25">
      <c r="A4979" t="s">
        <v>141</v>
      </c>
      <c r="B4979" t="s">
        <v>159</v>
      </c>
      <c r="C4979" t="s">
        <v>160</v>
      </c>
      <c r="D4979" t="s">
        <v>483</v>
      </c>
      <c r="E4979" t="s">
        <v>22</v>
      </c>
      <c r="F4979" t="s">
        <v>63</v>
      </c>
      <c r="G4979">
        <v>2011</v>
      </c>
      <c r="H4979">
        <v>502.5</v>
      </c>
      <c r="I4979">
        <v>2996</v>
      </c>
    </row>
    <row r="4980" spans="1:9" x14ac:dyDescent="0.25">
      <c r="A4980" t="s">
        <v>141</v>
      </c>
      <c r="B4980" t="s">
        <v>159</v>
      </c>
      <c r="C4980" t="s">
        <v>160</v>
      </c>
      <c r="D4980" t="s">
        <v>483</v>
      </c>
      <c r="E4980" t="s">
        <v>22</v>
      </c>
      <c r="F4980" t="s">
        <v>63</v>
      </c>
      <c r="G4980">
        <v>2012</v>
      </c>
      <c r="H4980">
        <v>838</v>
      </c>
      <c r="I4980">
        <v>2986</v>
      </c>
    </row>
    <row r="4981" spans="1:9" x14ac:dyDescent="0.25">
      <c r="A4981" t="s">
        <v>141</v>
      </c>
      <c r="B4981" t="s">
        <v>159</v>
      </c>
      <c r="C4981" t="s">
        <v>160</v>
      </c>
      <c r="D4981" t="s">
        <v>483</v>
      </c>
      <c r="E4981" t="s">
        <v>22</v>
      </c>
      <c r="F4981" t="s">
        <v>63</v>
      </c>
      <c r="G4981">
        <v>2013</v>
      </c>
      <c r="H4981">
        <v>851.5</v>
      </c>
      <c r="I4981">
        <v>3086</v>
      </c>
    </row>
    <row r="4982" spans="1:9" x14ac:dyDescent="0.25">
      <c r="A4982" t="s">
        <v>141</v>
      </c>
      <c r="B4982" t="s">
        <v>159</v>
      </c>
      <c r="C4982" t="s">
        <v>160</v>
      </c>
      <c r="D4982" t="s">
        <v>483</v>
      </c>
      <c r="E4982" t="s">
        <v>22</v>
      </c>
      <c r="F4982" t="s">
        <v>63</v>
      </c>
      <c r="G4982">
        <v>2014</v>
      </c>
      <c r="H4982">
        <v>876</v>
      </c>
      <c r="I4982">
        <v>3096</v>
      </c>
    </row>
    <row r="4983" spans="1:9" x14ac:dyDescent="0.25">
      <c r="A4983" t="s">
        <v>141</v>
      </c>
      <c r="B4983" t="s">
        <v>159</v>
      </c>
      <c r="C4983" t="s">
        <v>160</v>
      </c>
      <c r="D4983" t="s">
        <v>483</v>
      </c>
      <c r="E4983" t="s">
        <v>22</v>
      </c>
      <c r="F4983" t="s">
        <v>63</v>
      </c>
      <c r="G4983">
        <v>2015</v>
      </c>
      <c r="H4983">
        <v>899.5</v>
      </c>
      <c r="I4983">
        <v>3123</v>
      </c>
    </row>
    <row r="4984" spans="1:9" x14ac:dyDescent="0.25">
      <c r="A4984" t="s">
        <v>141</v>
      </c>
      <c r="B4984" t="s">
        <v>159</v>
      </c>
      <c r="C4984" t="s">
        <v>160</v>
      </c>
      <c r="D4984" t="s">
        <v>483</v>
      </c>
      <c r="E4984" t="s">
        <v>22</v>
      </c>
      <c r="F4984" t="s">
        <v>63</v>
      </c>
      <c r="G4984">
        <v>2016</v>
      </c>
      <c r="H4984">
        <v>919</v>
      </c>
      <c r="I4984">
        <v>1828</v>
      </c>
    </row>
    <row r="4985" spans="1:9" x14ac:dyDescent="0.25">
      <c r="A4985" t="s">
        <v>141</v>
      </c>
      <c r="B4985" t="s">
        <v>159</v>
      </c>
      <c r="C4985" t="s">
        <v>160</v>
      </c>
      <c r="D4985" t="s">
        <v>483</v>
      </c>
      <c r="E4985" t="s">
        <v>22</v>
      </c>
      <c r="F4985" t="s">
        <v>63</v>
      </c>
      <c r="G4985">
        <v>2017</v>
      </c>
      <c r="H4985">
        <v>934.5</v>
      </c>
      <c r="I4985">
        <v>1695</v>
      </c>
    </row>
    <row r="4986" spans="1:9" x14ac:dyDescent="0.25">
      <c r="A4986" t="s">
        <v>141</v>
      </c>
      <c r="B4986" t="s">
        <v>159</v>
      </c>
      <c r="C4986" t="s">
        <v>160</v>
      </c>
      <c r="D4986" t="s">
        <v>483</v>
      </c>
      <c r="E4986" t="s">
        <v>22</v>
      </c>
      <c r="F4986" t="s">
        <v>63</v>
      </c>
      <c r="G4986">
        <v>2018</v>
      </c>
      <c r="H4986">
        <v>876</v>
      </c>
    </row>
    <row r="4987" spans="1:9" x14ac:dyDescent="0.25">
      <c r="A4987" t="s">
        <v>141</v>
      </c>
      <c r="B4987" t="s">
        <v>159</v>
      </c>
      <c r="C4987" t="s">
        <v>160</v>
      </c>
      <c r="D4987" t="s">
        <v>483</v>
      </c>
      <c r="E4987" t="s">
        <v>22</v>
      </c>
      <c r="F4987" t="s">
        <v>63</v>
      </c>
      <c r="G4987">
        <v>2019</v>
      </c>
      <c r="H4987">
        <v>888.5</v>
      </c>
    </row>
    <row r="4988" spans="1:9" x14ac:dyDescent="0.25">
      <c r="A4988" t="s">
        <v>141</v>
      </c>
      <c r="B4988" t="s">
        <v>159</v>
      </c>
      <c r="C4988" t="s">
        <v>160</v>
      </c>
      <c r="D4988" t="s">
        <v>483</v>
      </c>
      <c r="E4988" t="s">
        <v>22</v>
      </c>
      <c r="F4988" t="s">
        <v>23</v>
      </c>
      <c r="G4988">
        <v>2000</v>
      </c>
      <c r="H4988">
        <v>368</v>
      </c>
      <c r="I4988">
        <v>9832</v>
      </c>
    </row>
    <row r="4989" spans="1:9" x14ac:dyDescent="0.25">
      <c r="A4989" t="s">
        <v>141</v>
      </c>
      <c r="B4989" t="s">
        <v>159</v>
      </c>
      <c r="C4989" t="s">
        <v>160</v>
      </c>
      <c r="D4989" t="s">
        <v>483</v>
      </c>
      <c r="E4989" t="s">
        <v>22</v>
      </c>
      <c r="F4989" t="s">
        <v>23</v>
      </c>
      <c r="G4989">
        <v>2001</v>
      </c>
      <c r="H4989">
        <v>368</v>
      </c>
      <c r="I4989">
        <v>9386</v>
      </c>
    </row>
    <row r="4990" spans="1:9" x14ac:dyDescent="0.25">
      <c r="A4990" t="s">
        <v>141</v>
      </c>
      <c r="B4990" t="s">
        <v>159</v>
      </c>
      <c r="C4990" t="s">
        <v>160</v>
      </c>
      <c r="D4990" t="s">
        <v>483</v>
      </c>
      <c r="E4990" t="s">
        <v>22</v>
      </c>
      <c r="F4990" t="s">
        <v>23</v>
      </c>
      <c r="G4990">
        <v>2002</v>
      </c>
      <c r="H4990">
        <v>368</v>
      </c>
      <c r="I4990">
        <v>9711</v>
      </c>
    </row>
    <row r="4991" spans="1:9" x14ac:dyDescent="0.25">
      <c r="A4991" t="s">
        <v>141</v>
      </c>
      <c r="B4991" t="s">
        <v>159</v>
      </c>
      <c r="C4991" t="s">
        <v>160</v>
      </c>
      <c r="D4991" t="s">
        <v>483</v>
      </c>
      <c r="E4991" t="s">
        <v>22</v>
      </c>
      <c r="F4991" t="s">
        <v>23</v>
      </c>
      <c r="G4991">
        <v>2003</v>
      </c>
      <c r="H4991">
        <v>368</v>
      </c>
      <c r="I4991">
        <v>10244</v>
      </c>
    </row>
    <row r="4992" spans="1:9" x14ac:dyDescent="0.25">
      <c r="A4992" t="s">
        <v>141</v>
      </c>
      <c r="B4992" t="s">
        <v>159</v>
      </c>
      <c r="C4992" t="s">
        <v>160</v>
      </c>
      <c r="D4992" t="s">
        <v>483</v>
      </c>
      <c r="E4992" t="s">
        <v>22</v>
      </c>
      <c r="F4992" t="s">
        <v>23</v>
      </c>
      <c r="G4992">
        <v>2004</v>
      </c>
      <c r="H4992">
        <v>467</v>
      </c>
      <c r="I4992">
        <v>10667</v>
      </c>
    </row>
    <row r="4993" spans="1:9" x14ac:dyDescent="0.25">
      <c r="A4993" t="s">
        <v>141</v>
      </c>
      <c r="B4993" t="s">
        <v>159</v>
      </c>
      <c r="C4993" t="s">
        <v>160</v>
      </c>
      <c r="D4993" t="s">
        <v>483</v>
      </c>
      <c r="E4993" t="s">
        <v>22</v>
      </c>
      <c r="F4993" t="s">
        <v>23</v>
      </c>
      <c r="G4993">
        <v>2005</v>
      </c>
      <c r="H4993">
        <v>553</v>
      </c>
      <c r="I4993">
        <v>14315</v>
      </c>
    </row>
    <row r="4994" spans="1:9" x14ac:dyDescent="0.25">
      <c r="A4994" t="s">
        <v>141</v>
      </c>
      <c r="B4994" t="s">
        <v>159</v>
      </c>
      <c r="C4994" t="s">
        <v>160</v>
      </c>
      <c r="D4994" t="s">
        <v>483</v>
      </c>
      <c r="E4994" t="s">
        <v>22</v>
      </c>
      <c r="F4994" t="s">
        <v>23</v>
      </c>
      <c r="G4994">
        <v>2006</v>
      </c>
      <c r="H4994">
        <v>779</v>
      </c>
      <c r="I4994">
        <v>14339</v>
      </c>
    </row>
    <row r="4995" spans="1:9" x14ac:dyDescent="0.25">
      <c r="A4995" t="s">
        <v>141</v>
      </c>
      <c r="B4995" t="s">
        <v>159</v>
      </c>
      <c r="C4995" t="s">
        <v>160</v>
      </c>
      <c r="D4995" t="s">
        <v>483</v>
      </c>
      <c r="E4995" t="s">
        <v>22</v>
      </c>
      <c r="F4995" t="s">
        <v>23</v>
      </c>
      <c r="G4995">
        <v>2007</v>
      </c>
      <c r="H4995">
        <v>909</v>
      </c>
      <c r="I4995">
        <v>14895</v>
      </c>
    </row>
    <row r="4996" spans="1:9" x14ac:dyDescent="0.25">
      <c r="A4996" t="s">
        <v>141</v>
      </c>
      <c r="B4996" t="s">
        <v>159</v>
      </c>
      <c r="C4996" t="s">
        <v>160</v>
      </c>
      <c r="D4996" t="s">
        <v>483</v>
      </c>
      <c r="E4996" t="s">
        <v>22</v>
      </c>
      <c r="F4996" t="s">
        <v>23</v>
      </c>
      <c r="G4996">
        <v>2008</v>
      </c>
      <c r="H4996">
        <v>915</v>
      </c>
      <c r="I4996">
        <v>14326</v>
      </c>
    </row>
    <row r="4997" spans="1:9" x14ac:dyDescent="0.25">
      <c r="A4997" t="s">
        <v>141</v>
      </c>
      <c r="B4997" t="s">
        <v>159</v>
      </c>
      <c r="C4997" t="s">
        <v>160</v>
      </c>
      <c r="D4997" t="s">
        <v>483</v>
      </c>
      <c r="E4997" t="s">
        <v>22</v>
      </c>
      <c r="F4997" t="s">
        <v>23</v>
      </c>
      <c r="G4997">
        <v>2009</v>
      </c>
      <c r="H4997">
        <v>989</v>
      </c>
      <c r="I4997">
        <v>13248</v>
      </c>
    </row>
    <row r="4998" spans="1:9" x14ac:dyDescent="0.25">
      <c r="A4998" t="s">
        <v>141</v>
      </c>
      <c r="B4998" t="s">
        <v>159</v>
      </c>
      <c r="C4998" t="s">
        <v>160</v>
      </c>
      <c r="D4998" t="s">
        <v>483</v>
      </c>
      <c r="E4998" t="s">
        <v>22</v>
      </c>
      <c r="F4998" t="s">
        <v>23</v>
      </c>
      <c r="G4998">
        <v>2010</v>
      </c>
      <c r="H4998">
        <v>1100</v>
      </c>
      <c r="I4998">
        <v>15136</v>
      </c>
    </row>
    <row r="4999" spans="1:9" x14ac:dyDescent="0.25">
      <c r="A4999" t="s">
        <v>141</v>
      </c>
      <c r="B4999" t="s">
        <v>159</v>
      </c>
      <c r="C4999" t="s">
        <v>160</v>
      </c>
      <c r="D4999" t="s">
        <v>483</v>
      </c>
      <c r="E4999" t="s">
        <v>22</v>
      </c>
      <c r="F4999" t="s">
        <v>23</v>
      </c>
      <c r="G4999">
        <v>2011</v>
      </c>
      <c r="H4999">
        <v>1271</v>
      </c>
      <c r="I4999">
        <v>14587</v>
      </c>
    </row>
    <row r="5000" spans="1:9" x14ac:dyDescent="0.25">
      <c r="A5000" t="s">
        <v>141</v>
      </c>
      <c r="B5000" t="s">
        <v>159</v>
      </c>
      <c r="C5000" t="s">
        <v>160</v>
      </c>
      <c r="D5000" t="s">
        <v>483</v>
      </c>
      <c r="E5000" t="s">
        <v>22</v>
      </c>
      <c r="F5000" t="s">
        <v>23</v>
      </c>
      <c r="G5000">
        <v>2012</v>
      </c>
      <c r="H5000">
        <v>630</v>
      </c>
      <c r="I5000">
        <v>14942</v>
      </c>
    </row>
    <row r="5001" spans="1:9" x14ac:dyDescent="0.25">
      <c r="A5001" t="s">
        <v>141</v>
      </c>
      <c r="B5001" t="s">
        <v>159</v>
      </c>
      <c r="C5001" t="s">
        <v>160</v>
      </c>
      <c r="D5001" t="s">
        <v>483</v>
      </c>
      <c r="E5001" t="s">
        <v>22</v>
      </c>
      <c r="F5001" t="s">
        <v>23</v>
      </c>
      <c r="G5001">
        <v>2013</v>
      </c>
      <c r="H5001">
        <v>652</v>
      </c>
      <c r="I5001">
        <v>16173</v>
      </c>
    </row>
    <row r="5002" spans="1:9" x14ac:dyDescent="0.25">
      <c r="A5002" t="s">
        <v>141</v>
      </c>
      <c r="B5002" t="s">
        <v>159</v>
      </c>
      <c r="C5002" t="s">
        <v>160</v>
      </c>
      <c r="D5002" t="s">
        <v>483</v>
      </c>
      <c r="E5002" t="s">
        <v>22</v>
      </c>
      <c r="F5002" t="s">
        <v>23</v>
      </c>
      <c r="G5002">
        <v>2014</v>
      </c>
      <c r="H5002">
        <v>739</v>
      </c>
      <c r="I5002">
        <v>17073</v>
      </c>
    </row>
    <row r="5003" spans="1:9" x14ac:dyDescent="0.25">
      <c r="A5003" t="s">
        <v>141</v>
      </c>
      <c r="B5003" t="s">
        <v>159</v>
      </c>
      <c r="C5003" t="s">
        <v>160</v>
      </c>
      <c r="D5003" t="s">
        <v>483</v>
      </c>
      <c r="E5003" t="s">
        <v>22</v>
      </c>
      <c r="F5003" t="s">
        <v>23</v>
      </c>
      <c r="G5003">
        <v>2015</v>
      </c>
      <c r="H5003">
        <v>978</v>
      </c>
      <c r="I5003">
        <v>18449</v>
      </c>
    </row>
    <row r="5004" spans="1:9" x14ac:dyDescent="0.25">
      <c r="A5004" t="s">
        <v>141</v>
      </c>
      <c r="B5004" t="s">
        <v>159</v>
      </c>
      <c r="C5004" t="s">
        <v>160</v>
      </c>
      <c r="D5004" t="s">
        <v>483</v>
      </c>
      <c r="E5004" t="s">
        <v>22</v>
      </c>
      <c r="F5004" t="s">
        <v>23</v>
      </c>
      <c r="G5004">
        <v>2016</v>
      </c>
      <c r="H5004">
        <v>1260</v>
      </c>
      <c r="I5004">
        <v>14872</v>
      </c>
    </row>
    <row r="5005" spans="1:9" x14ac:dyDescent="0.25">
      <c r="A5005" t="s">
        <v>141</v>
      </c>
      <c r="B5005" t="s">
        <v>159</v>
      </c>
      <c r="C5005" t="s">
        <v>160</v>
      </c>
      <c r="D5005" t="s">
        <v>483</v>
      </c>
      <c r="E5005" t="s">
        <v>22</v>
      </c>
      <c r="F5005" t="s">
        <v>23</v>
      </c>
      <c r="G5005">
        <v>2017</v>
      </c>
      <c r="H5005">
        <v>1626</v>
      </c>
      <c r="I5005">
        <v>19532</v>
      </c>
    </row>
    <row r="5006" spans="1:9" x14ac:dyDescent="0.25">
      <c r="A5006" t="s">
        <v>141</v>
      </c>
      <c r="B5006" t="s">
        <v>159</v>
      </c>
      <c r="C5006" t="s">
        <v>160</v>
      </c>
      <c r="D5006" t="s">
        <v>483</v>
      </c>
      <c r="E5006" t="s">
        <v>22</v>
      </c>
      <c r="F5006" t="s">
        <v>23</v>
      </c>
      <c r="G5006">
        <v>2018</v>
      </c>
      <c r="H5006">
        <v>1870</v>
      </c>
    </row>
    <row r="5007" spans="1:9" x14ac:dyDescent="0.25">
      <c r="A5007" t="s">
        <v>141</v>
      </c>
      <c r="B5007" t="s">
        <v>159</v>
      </c>
      <c r="C5007" t="s">
        <v>160</v>
      </c>
      <c r="D5007" t="s">
        <v>483</v>
      </c>
      <c r="E5007" t="s">
        <v>22</v>
      </c>
      <c r="F5007" t="s">
        <v>23</v>
      </c>
      <c r="G5007">
        <v>2019</v>
      </c>
      <c r="H5007">
        <v>2261</v>
      </c>
    </row>
    <row r="5008" spans="1:9" x14ac:dyDescent="0.25">
      <c r="A5008" t="s">
        <v>141</v>
      </c>
      <c r="B5008" t="s">
        <v>159</v>
      </c>
      <c r="C5008" t="s">
        <v>160</v>
      </c>
      <c r="D5008" t="s">
        <v>483</v>
      </c>
      <c r="E5008" t="s">
        <v>64</v>
      </c>
      <c r="F5008" t="s">
        <v>64</v>
      </c>
      <c r="G5008">
        <v>2000</v>
      </c>
      <c r="H5008">
        <v>533</v>
      </c>
      <c r="I5008">
        <v>3348</v>
      </c>
    </row>
    <row r="5009" spans="1:9" x14ac:dyDescent="0.25">
      <c r="A5009" t="s">
        <v>141</v>
      </c>
      <c r="B5009" t="s">
        <v>159</v>
      </c>
      <c r="C5009" t="s">
        <v>160</v>
      </c>
      <c r="D5009" t="s">
        <v>483</v>
      </c>
      <c r="E5009" t="s">
        <v>64</v>
      </c>
      <c r="F5009" t="s">
        <v>64</v>
      </c>
      <c r="G5009">
        <v>2001</v>
      </c>
      <c r="H5009">
        <v>533</v>
      </c>
      <c r="I5009">
        <v>3432</v>
      </c>
    </row>
    <row r="5010" spans="1:9" x14ac:dyDescent="0.25">
      <c r="A5010" t="s">
        <v>141</v>
      </c>
      <c r="B5010" t="s">
        <v>159</v>
      </c>
      <c r="C5010" t="s">
        <v>160</v>
      </c>
      <c r="D5010" t="s">
        <v>483</v>
      </c>
      <c r="E5010" t="s">
        <v>64</v>
      </c>
      <c r="F5010" t="s">
        <v>64</v>
      </c>
      <c r="G5010">
        <v>2002</v>
      </c>
      <c r="H5010">
        <v>533</v>
      </c>
      <c r="I5010">
        <v>3374</v>
      </c>
    </row>
    <row r="5011" spans="1:9" x14ac:dyDescent="0.25">
      <c r="A5011" t="s">
        <v>141</v>
      </c>
      <c r="B5011" t="s">
        <v>159</v>
      </c>
      <c r="C5011" t="s">
        <v>160</v>
      </c>
      <c r="D5011" t="s">
        <v>483</v>
      </c>
      <c r="E5011" t="s">
        <v>64</v>
      </c>
      <c r="F5011" t="s">
        <v>64</v>
      </c>
      <c r="G5011">
        <v>2003</v>
      </c>
      <c r="H5011">
        <v>535</v>
      </c>
      <c r="I5011">
        <v>3484</v>
      </c>
    </row>
    <row r="5012" spans="1:9" x14ac:dyDescent="0.25">
      <c r="A5012" t="s">
        <v>141</v>
      </c>
      <c r="B5012" t="s">
        <v>159</v>
      </c>
      <c r="C5012" t="s">
        <v>160</v>
      </c>
      <c r="D5012" t="s">
        <v>483</v>
      </c>
      <c r="E5012" t="s">
        <v>64</v>
      </c>
      <c r="F5012" t="s">
        <v>64</v>
      </c>
      <c r="G5012">
        <v>2004</v>
      </c>
      <c r="H5012">
        <v>535</v>
      </c>
      <c r="I5012">
        <v>3374</v>
      </c>
    </row>
    <row r="5013" spans="1:9" x14ac:dyDescent="0.25">
      <c r="A5013" t="s">
        <v>141</v>
      </c>
      <c r="B5013" t="s">
        <v>159</v>
      </c>
      <c r="C5013" t="s">
        <v>160</v>
      </c>
      <c r="D5013" t="s">
        <v>483</v>
      </c>
      <c r="E5013" t="s">
        <v>64</v>
      </c>
      <c r="F5013" t="s">
        <v>64</v>
      </c>
      <c r="G5013">
        <v>2005</v>
      </c>
      <c r="H5013">
        <v>535</v>
      </c>
      <c r="I5013">
        <v>3226</v>
      </c>
    </row>
    <row r="5014" spans="1:9" x14ac:dyDescent="0.25">
      <c r="A5014" t="s">
        <v>141</v>
      </c>
      <c r="B5014" t="s">
        <v>159</v>
      </c>
      <c r="C5014" t="s">
        <v>160</v>
      </c>
      <c r="D5014" t="s">
        <v>483</v>
      </c>
      <c r="E5014" t="s">
        <v>64</v>
      </c>
      <c r="F5014" t="s">
        <v>64</v>
      </c>
      <c r="G5014">
        <v>2006</v>
      </c>
      <c r="H5014">
        <v>532</v>
      </c>
      <c r="I5014">
        <v>3081</v>
      </c>
    </row>
    <row r="5015" spans="1:9" x14ac:dyDescent="0.25">
      <c r="A5015" t="s">
        <v>141</v>
      </c>
      <c r="B5015" t="s">
        <v>159</v>
      </c>
      <c r="C5015" t="s">
        <v>160</v>
      </c>
      <c r="D5015" t="s">
        <v>483</v>
      </c>
      <c r="E5015" t="s">
        <v>64</v>
      </c>
      <c r="F5015" t="s">
        <v>64</v>
      </c>
      <c r="G5015">
        <v>2007</v>
      </c>
      <c r="H5015">
        <v>532</v>
      </c>
      <c r="I5015">
        <v>3043</v>
      </c>
    </row>
    <row r="5016" spans="1:9" x14ac:dyDescent="0.25">
      <c r="A5016" t="s">
        <v>141</v>
      </c>
      <c r="B5016" t="s">
        <v>159</v>
      </c>
      <c r="C5016" t="s">
        <v>160</v>
      </c>
      <c r="D5016" t="s">
        <v>483</v>
      </c>
      <c r="E5016" t="s">
        <v>64</v>
      </c>
      <c r="F5016" t="s">
        <v>64</v>
      </c>
      <c r="G5016">
        <v>2008</v>
      </c>
      <c r="H5016">
        <v>532</v>
      </c>
      <c r="I5016">
        <v>2750</v>
      </c>
    </row>
    <row r="5017" spans="1:9" x14ac:dyDescent="0.25">
      <c r="A5017" t="s">
        <v>141</v>
      </c>
      <c r="B5017" t="s">
        <v>159</v>
      </c>
      <c r="C5017" t="s">
        <v>160</v>
      </c>
      <c r="D5017" t="s">
        <v>483</v>
      </c>
      <c r="E5017" t="s">
        <v>64</v>
      </c>
      <c r="F5017" t="s">
        <v>64</v>
      </c>
      <c r="G5017">
        <v>2009</v>
      </c>
      <c r="H5017">
        <v>535</v>
      </c>
      <c r="I5017">
        <v>2886</v>
      </c>
    </row>
    <row r="5018" spans="1:9" x14ac:dyDescent="0.25">
      <c r="A5018" t="s">
        <v>141</v>
      </c>
      <c r="B5018" t="s">
        <v>159</v>
      </c>
      <c r="C5018" t="s">
        <v>160</v>
      </c>
      <c r="D5018" t="s">
        <v>483</v>
      </c>
      <c r="E5018" t="s">
        <v>64</v>
      </c>
      <c r="F5018" t="s">
        <v>64</v>
      </c>
      <c r="G5018">
        <v>2010</v>
      </c>
      <c r="H5018">
        <v>537</v>
      </c>
      <c r="I5018">
        <v>2632</v>
      </c>
    </row>
    <row r="5019" spans="1:9" x14ac:dyDescent="0.25">
      <c r="A5019" t="s">
        <v>141</v>
      </c>
      <c r="B5019" t="s">
        <v>159</v>
      </c>
      <c r="C5019" t="s">
        <v>160</v>
      </c>
      <c r="D5019" t="s">
        <v>483</v>
      </c>
      <c r="E5019" t="s">
        <v>64</v>
      </c>
      <c r="F5019" t="s">
        <v>64</v>
      </c>
      <c r="G5019">
        <v>2011</v>
      </c>
      <c r="H5019">
        <v>537</v>
      </c>
      <c r="I5019">
        <v>2676</v>
      </c>
    </row>
    <row r="5020" spans="1:9" x14ac:dyDescent="0.25">
      <c r="A5020" t="s">
        <v>141</v>
      </c>
      <c r="B5020" t="s">
        <v>159</v>
      </c>
      <c r="C5020" t="s">
        <v>160</v>
      </c>
      <c r="D5020" t="s">
        <v>483</v>
      </c>
      <c r="E5020" t="s">
        <v>64</v>
      </c>
      <c r="F5020" t="s">
        <v>64</v>
      </c>
      <c r="G5020">
        <v>2012</v>
      </c>
      <c r="H5020">
        <v>512</v>
      </c>
      <c r="I5020">
        <v>2609</v>
      </c>
    </row>
    <row r="5021" spans="1:9" x14ac:dyDescent="0.25">
      <c r="A5021" t="s">
        <v>141</v>
      </c>
      <c r="B5021" t="s">
        <v>159</v>
      </c>
      <c r="C5021" t="s">
        <v>160</v>
      </c>
      <c r="D5021" t="s">
        <v>483</v>
      </c>
      <c r="E5021" t="s">
        <v>64</v>
      </c>
      <c r="F5021" t="s">
        <v>64</v>
      </c>
      <c r="G5021">
        <v>2013</v>
      </c>
      <c r="H5021">
        <v>512</v>
      </c>
      <c r="I5021">
        <v>2603</v>
      </c>
    </row>
    <row r="5022" spans="1:9" x14ac:dyDescent="0.25">
      <c r="A5022" t="s">
        <v>141</v>
      </c>
      <c r="B5022" t="s">
        <v>159</v>
      </c>
      <c r="C5022" t="s">
        <v>160</v>
      </c>
      <c r="D5022" t="s">
        <v>483</v>
      </c>
      <c r="E5022" t="s">
        <v>64</v>
      </c>
      <c r="F5022" t="s">
        <v>64</v>
      </c>
      <c r="G5022">
        <v>2014</v>
      </c>
      <c r="H5022">
        <v>508</v>
      </c>
      <c r="I5022">
        <v>2620</v>
      </c>
    </row>
    <row r="5023" spans="1:9" x14ac:dyDescent="0.25">
      <c r="A5023" t="s">
        <v>141</v>
      </c>
      <c r="B5023" t="s">
        <v>159</v>
      </c>
      <c r="C5023" t="s">
        <v>160</v>
      </c>
      <c r="D5023" t="s">
        <v>483</v>
      </c>
      <c r="E5023" t="s">
        <v>64</v>
      </c>
      <c r="F5023" t="s">
        <v>64</v>
      </c>
      <c r="G5023">
        <v>2015</v>
      </c>
      <c r="H5023">
        <v>516</v>
      </c>
      <c r="I5023">
        <v>2595</v>
      </c>
    </row>
    <row r="5024" spans="1:9" x14ac:dyDescent="0.25">
      <c r="A5024" t="s">
        <v>141</v>
      </c>
      <c r="B5024" t="s">
        <v>159</v>
      </c>
      <c r="C5024" t="s">
        <v>160</v>
      </c>
      <c r="D5024" t="s">
        <v>483</v>
      </c>
      <c r="E5024" t="s">
        <v>64</v>
      </c>
      <c r="F5024" t="s">
        <v>64</v>
      </c>
      <c r="G5024">
        <v>2016</v>
      </c>
      <c r="H5024">
        <v>526</v>
      </c>
      <c r="I5024">
        <v>2501</v>
      </c>
    </row>
    <row r="5025" spans="1:9" x14ac:dyDescent="0.25">
      <c r="A5025" t="s">
        <v>141</v>
      </c>
      <c r="B5025" t="s">
        <v>159</v>
      </c>
      <c r="C5025" t="s">
        <v>160</v>
      </c>
      <c r="D5025" t="s">
        <v>483</v>
      </c>
      <c r="E5025" t="s">
        <v>64</v>
      </c>
      <c r="F5025" t="s">
        <v>64</v>
      </c>
      <c r="G5025">
        <v>2017</v>
      </c>
      <c r="H5025">
        <v>481</v>
      </c>
      <c r="I5025">
        <v>2457</v>
      </c>
    </row>
    <row r="5026" spans="1:9" x14ac:dyDescent="0.25">
      <c r="A5026" t="s">
        <v>141</v>
      </c>
      <c r="B5026" t="s">
        <v>159</v>
      </c>
      <c r="C5026" t="s">
        <v>160</v>
      </c>
      <c r="D5026" t="s">
        <v>483</v>
      </c>
      <c r="E5026" t="s">
        <v>64</v>
      </c>
      <c r="F5026" t="s">
        <v>64</v>
      </c>
      <c r="G5026">
        <v>2018</v>
      </c>
      <c r="H5026">
        <v>482</v>
      </c>
    </row>
    <row r="5027" spans="1:9" x14ac:dyDescent="0.25">
      <c r="A5027" t="s">
        <v>141</v>
      </c>
      <c r="B5027" t="s">
        <v>159</v>
      </c>
      <c r="C5027" t="s">
        <v>160</v>
      </c>
      <c r="D5027" t="s">
        <v>483</v>
      </c>
      <c r="E5027" t="s">
        <v>64</v>
      </c>
      <c r="F5027" t="s">
        <v>64</v>
      </c>
      <c r="G5027">
        <v>2019</v>
      </c>
      <c r="H5027">
        <v>525</v>
      </c>
    </row>
    <row r="5028" spans="1:9" x14ac:dyDescent="0.25">
      <c r="A5028" t="s">
        <v>141</v>
      </c>
      <c r="B5028" t="s">
        <v>159</v>
      </c>
      <c r="C5028" t="s">
        <v>160</v>
      </c>
      <c r="D5028" t="s">
        <v>483</v>
      </c>
      <c r="E5028" t="s">
        <v>13</v>
      </c>
      <c r="F5028" t="s">
        <v>161</v>
      </c>
      <c r="G5028">
        <v>2001</v>
      </c>
      <c r="H5028">
        <v>5727</v>
      </c>
      <c r="I5028">
        <v>0</v>
      </c>
    </row>
    <row r="5029" spans="1:9" x14ac:dyDescent="0.25">
      <c r="A5029" t="s">
        <v>141</v>
      </c>
      <c r="B5029" t="s">
        <v>159</v>
      </c>
      <c r="C5029" t="s">
        <v>160</v>
      </c>
      <c r="D5029" t="s">
        <v>483</v>
      </c>
      <c r="E5029" t="s">
        <v>13</v>
      </c>
      <c r="F5029" t="s">
        <v>161</v>
      </c>
      <c r="G5029">
        <v>2002</v>
      </c>
      <c r="H5029">
        <v>5727</v>
      </c>
      <c r="I5029">
        <v>0</v>
      </c>
    </row>
    <row r="5030" spans="1:9" x14ac:dyDescent="0.25">
      <c r="A5030" t="s">
        <v>141</v>
      </c>
      <c r="B5030" t="s">
        <v>159</v>
      </c>
      <c r="C5030" t="s">
        <v>160</v>
      </c>
      <c r="D5030" t="s">
        <v>483</v>
      </c>
      <c r="E5030" t="s">
        <v>13</v>
      </c>
      <c r="F5030" t="s">
        <v>161</v>
      </c>
      <c r="G5030">
        <v>2003</v>
      </c>
      <c r="H5030">
        <v>5727</v>
      </c>
      <c r="I5030">
        <v>0</v>
      </c>
    </row>
    <row r="5031" spans="1:9" x14ac:dyDescent="0.25">
      <c r="A5031" t="s">
        <v>141</v>
      </c>
      <c r="B5031" t="s">
        <v>159</v>
      </c>
      <c r="C5031" t="s">
        <v>160</v>
      </c>
      <c r="D5031" t="s">
        <v>483</v>
      </c>
      <c r="E5031" t="s">
        <v>13</v>
      </c>
      <c r="F5031" t="s">
        <v>161</v>
      </c>
      <c r="G5031">
        <v>2004</v>
      </c>
      <c r="H5031">
        <v>5710</v>
      </c>
      <c r="I5031">
        <v>0</v>
      </c>
    </row>
    <row r="5032" spans="1:9" x14ac:dyDescent="0.25">
      <c r="A5032" t="s">
        <v>141</v>
      </c>
      <c r="B5032" t="s">
        <v>159</v>
      </c>
      <c r="C5032" t="s">
        <v>160</v>
      </c>
      <c r="D5032" t="s">
        <v>483</v>
      </c>
      <c r="E5032" t="s">
        <v>13</v>
      </c>
      <c r="F5032" t="s">
        <v>161</v>
      </c>
      <c r="G5032">
        <v>2005</v>
      </c>
      <c r="H5032">
        <v>5710</v>
      </c>
      <c r="I5032">
        <v>0</v>
      </c>
    </row>
    <row r="5033" spans="1:9" x14ac:dyDescent="0.25">
      <c r="A5033" t="s">
        <v>141</v>
      </c>
      <c r="B5033" t="s">
        <v>159</v>
      </c>
      <c r="C5033" t="s">
        <v>160</v>
      </c>
      <c r="D5033" t="s">
        <v>483</v>
      </c>
      <c r="E5033" t="s">
        <v>13</v>
      </c>
      <c r="F5033" t="s">
        <v>161</v>
      </c>
      <c r="G5033">
        <v>2006</v>
      </c>
      <c r="H5033">
        <v>5710</v>
      </c>
      <c r="I5033">
        <v>0</v>
      </c>
    </row>
    <row r="5034" spans="1:9" x14ac:dyDescent="0.25">
      <c r="A5034" t="s">
        <v>141</v>
      </c>
      <c r="B5034" t="s">
        <v>159</v>
      </c>
      <c r="C5034" t="s">
        <v>160</v>
      </c>
      <c r="D5034" t="s">
        <v>483</v>
      </c>
      <c r="E5034" t="s">
        <v>13</v>
      </c>
      <c r="F5034" t="s">
        <v>161</v>
      </c>
      <c r="G5034">
        <v>2007</v>
      </c>
      <c r="H5034">
        <v>5710</v>
      </c>
      <c r="I5034">
        <v>0</v>
      </c>
    </row>
    <row r="5035" spans="1:9" x14ac:dyDescent="0.25">
      <c r="A5035" t="s">
        <v>141</v>
      </c>
      <c r="B5035" t="s">
        <v>159</v>
      </c>
      <c r="C5035" t="s">
        <v>160</v>
      </c>
      <c r="D5035" t="s">
        <v>483</v>
      </c>
      <c r="E5035" t="s">
        <v>13</v>
      </c>
      <c r="F5035" t="s">
        <v>161</v>
      </c>
      <c r="G5035">
        <v>2008</v>
      </c>
      <c r="H5035">
        <v>5710</v>
      </c>
      <c r="I5035">
        <v>0</v>
      </c>
    </row>
    <row r="5036" spans="1:9" x14ac:dyDescent="0.25">
      <c r="A5036" t="s">
        <v>141</v>
      </c>
      <c r="B5036" t="s">
        <v>159</v>
      </c>
      <c r="C5036" t="s">
        <v>160</v>
      </c>
      <c r="D5036" t="s">
        <v>483</v>
      </c>
      <c r="E5036" t="s">
        <v>13</v>
      </c>
      <c r="F5036" t="s">
        <v>161</v>
      </c>
      <c r="G5036">
        <v>2009</v>
      </c>
      <c r="H5036">
        <v>5710</v>
      </c>
      <c r="I5036">
        <v>0</v>
      </c>
    </row>
    <row r="5037" spans="1:9" x14ac:dyDescent="0.25">
      <c r="A5037" t="s">
        <v>141</v>
      </c>
      <c r="B5037" t="s">
        <v>159</v>
      </c>
      <c r="C5037" t="s">
        <v>160</v>
      </c>
      <c r="D5037" t="s">
        <v>483</v>
      </c>
      <c r="E5037" t="s">
        <v>13</v>
      </c>
      <c r="F5037" t="s">
        <v>161</v>
      </c>
      <c r="G5037">
        <v>2010</v>
      </c>
      <c r="H5037">
        <v>5625</v>
      </c>
      <c r="I5037">
        <v>0</v>
      </c>
    </row>
    <row r="5038" spans="1:9" x14ac:dyDescent="0.25">
      <c r="A5038" t="s">
        <v>141</v>
      </c>
      <c r="B5038" t="s">
        <v>159</v>
      </c>
      <c r="C5038" t="s">
        <v>160</v>
      </c>
      <c r="D5038" t="s">
        <v>483</v>
      </c>
      <c r="E5038" t="s">
        <v>13</v>
      </c>
      <c r="F5038" t="s">
        <v>161</v>
      </c>
      <c r="G5038">
        <v>2011</v>
      </c>
      <c r="H5038">
        <v>5625</v>
      </c>
      <c r="I5038">
        <v>0</v>
      </c>
    </row>
    <row r="5039" spans="1:9" x14ac:dyDescent="0.25">
      <c r="A5039" t="s">
        <v>141</v>
      </c>
      <c r="B5039" t="s">
        <v>159</v>
      </c>
      <c r="C5039" t="s">
        <v>160</v>
      </c>
      <c r="D5039" t="s">
        <v>483</v>
      </c>
      <c r="E5039" t="s">
        <v>13</v>
      </c>
      <c r="F5039" t="s">
        <v>161</v>
      </c>
      <c r="G5039">
        <v>2012</v>
      </c>
      <c r="H5039">
        <v>5625</v>
      </c>
      <c r="I5039">
        <v>0</v>
      </c>
    </row>
    <row r="5040" spans="1:9" x14ac:dyDescent="0.25">
      <c r="A5040" t="s">
        <v>141</v>
      </c>
      <c r="B5040" t="s">
        <v>159</v>
      </c>
      <c r="C5040" t="s">
        <v>160</v>
      </c>
      <c r="D5040" t="s">
        <v>483</v>
      </c>
      <c r="E5040" t="s">
        <v>13</v>
      </c>
      <c r="F5040" t="s">
        <v>161</v>
      </c>
      <c r="G5040">
        <v>2013</v>
      </c>
      <c r="H5040">
        <v>5625</v>
      </c>
      <c r="I5040">
        <v>0</v>
      </c>
    </row>
    <row r="5041" spans="1:9" x14ac:dyDescent="0.25">
      <c r="A5041" t="s">
        <v>141</v>
      </c>
      <c r="B5041" t="s">
        <v>159</v>
      </c>
      <c r="C5041" t="s">
        <v>160</v>
      </c>
      <c r="D5041" t="s">
        <v>483</v>
      </c>
      <c r="E5041" t="s">
        <v>13</v>
      </c>
      <c r="F5041" t="s">
        <v>161</v>
      </c>
      <c r="G5041">
        <v>2014</v>
      </c>
      <c r="H5041">
        <v>5625</v>
      </c>
      <c r="I5041">
        <v>0</v>
      </c>
    </row>
    <row r="5042" spans="1:9" x14ac:dyDescent="0.25">
      <c r="A5042" t="s">
        <v>141</v>
      </c>
      <c r="B5042" t="s">
        <v>159</v>
      </c>
      <c r="C5042" t="s">
        <v>160</v>
      </c>
      <c r="D5042" t="s">
        <v>483</v>
      </c>
      <c r="E5042" t="s">
        <v>13</v>
      </c>
      <c r="F5042" t="s">
        <v>161</v>
      </c>
      <c r="G5042">
        <v>2015</v>
      </c>
      <c r="H5042">
        <v>5625</v>
      </c>
      <c r="I5042">
        <v>0</v>
      </c>
    </row>
    <row r="5043" spans="1:9" x14ac:dyDescent="0.25">
      <c r="A5043" t="s">
        <v>141</v>
      </c>
      <c r="B5043" t="s">
        <v>159</v>
      </c>
      <c r="C5043" t="s">
        <v>160</v>
      </c>
      <c r="D5043" t="s">
        <v>483</v>
      </c>
      <c r="E5043" t="s">
        <v>13</v>
      </c>
      <c r="F5043" t="s">
        <v>161</v>
      </c>
      <c r="G5043">
        <v>2016</v>
      </c>
      <c r="H5043">
        <v>5625</v>
      </c>
      <c r="I5043">
        <v>0</v>
      </c>
    </row>
    <row r="5044" spans="1:9" x14ac:dyDescent="0.25">
      <c r="A5044" t="s">
        <v>141</v>
      </c>
      <c r="B5044" t="s">
        <v>159</v>
      </c>
      <c r="C5044" t="s">
        <v>160</v>
      </c>
      <c r="D5044" t="s">
        <v>483</v>
      </c>
      <c r="E5044" t="s">
        <v>13</v>
      </c>
      <c r="F5044" t="s">
        <v>161</v>
      </c>
      <c r="G5044">
        <v>2017</v>
      </c>
      <c r="H5044">
        <v>5625</v>
      </c>
      <c r="I5044">
        <v>0</v>
      </c>
    </row>
    <row r="5045" spans="1:9" x14ac:dyDescent="0.25">
      <c r="A5045" t="s">
        <v>141</v>
      </c>
      <c r="B5045" t="s">
        <v>159</v>
      </c>
      <c r="C5045" t="s">
        <v>160</v>
      </c>
      <c r="D5045" t="s">
        <v>483</v>
      </c>
      <c r="E5045" t="s">
        <v>13</v>
      </c>
      <c r="F5045" t="s">
        <v>161</v>
      </c>
      <c r="G5045">
        <v>2018</v>
      </c>
      <c r="H5045">
        <v>5625</v>
      </c>
    </row>
    <row r="5046" spans="1:9" x14ac:dyDescent="0.25">
      <c r="A5046" t="s">
        <v>141</v>
      </c>
      <c r="B5046" t="s">
        <v>159</v>
      </c>
      <c r="C5046" t="s">
        <v>160</v>
      </c>
      <c r="D5046" t="s">
        <v>483</v>
      </c>
      <c r="E5046" t="s">
        <v>13</v>
      </c>
      <c r="F5046" t="s">
        <v>161</v>
      </c>
      <c r="G5046">
        <v>2019</v>
      </c>
      <c r="H5046">
        <v>5625</v>
      </c>
    </row>
    <row r="5047" spans="1:9" x14ac:dyDescent="0.25">
      <c r="A5047" t="s">
        <v>141</v>
      </c>
      <c r="B5047" t="s">
        <v>159</v>
      </c>
      <c r="C5047" t="s">
        <v>160</v>
      </c>
      <c r="D5047" t="s">
        <v>483</v>
      </c>
      <c r="E5047" t="s">
        <v>13</v>
      </c>
      <c r="F5047" t="s">
        <v>14</v>
      </c>
      <c r="G5047">
        <v>2000</v>
      </c>
      <c r="H5047">
        <v>22019</v>
      </c>
      <c r="I5047">
        <v>84048</v>
      </c>
    </row>
    <row r="5048" spans="1:9" x14ac:dyDescent="0.25">
      <c r="A5048" t="s">
        <v>141</v>
      </c>
      <c r="B5048" t="s">
        <v>159</v>
      </c>
      <c r="C5048" t="s">
        <v>160</v>
      </c>
      <c r="D5048" t="s">
        <v>483</v>
      </c>
      <c r="E5048" t="s">
        <v>13</v>
      </c>
      <c r="F5048" t="s">
        <v>14</v>
      </c>
      <c r="G5048">
        <v>2001</v>
      </c>
      <c r="H5048">
        <v>21621</v>
      </c>
      <c r="I5048">
        <v>81154</v>
      </c>
    </row>
    <row r="5049" spans="1:9" x14ac:dyDescent="0.25">
      <c r="A5049" t="s">
        <v>141</v>
      </c>
      <c r="B5049" t="s">
        <v>159</v>
      </c>
      <c r="C5049" t="s">
        <v>160</v>
      </c>
      <c r="D5049" t="s">
        <v>483</v>
      </c>
      <c r="E5049" t="s">
        <v>13</v>
      </c>
      <c r="F5049" t="s">
        <v>14</v>
      </c>
      <c r="G5049">
        <v>2002</v>
      </c>
      <c r="H5049">
        <v>21697</v>
      </c>
      <c r="I5049">
        <v>80871</v>
      </c>
    </row>
    <row r="5050" spans="1:9" x14ac:dyDescent="0.25">
      <c r="A5050" t="s">
        <v>141</v>
      </c>
      <c r="B5050" t="s">
        <v>159</v>
      </c>
      <c r="C5050" t="s">
        <v>160</v>
      </c>
      <c r="D5050" t="s">
        <v>483</v>
      </c>
      <c r="E5050" t="s">
        <v>13</v>
      </c>
      <c r="F5050" t="s">
        <v>14</v>
      </c>
      <c r="G5050">
        <v>2003</v>
      </c>
      <c r="H5050">
        <v>22005</v>
      </c>
      <c r="I5050">
        <v>94734</v>
      </c>
    </row>
    <row r="5051" spans="1:9" x14ac:dyDescent="0.25">
      <c r="A5051" t="s">
        <v>141</v>
      </c>
      <c r="B5051" t="s">
        <v>159</v>
      </c>
      <c r="C5051" t="s">
        <v>160</v>
      </c>
      <c r="D5051" t="s">
        <v>483</v>
      </c>
      <c r="E5051" t="s">
        <v>13</v>
      </c>
      <c r="F5051" t="s">
        <v>14</v>
      </c>
      <c r="G5051">
        <v>2004</v>
      </c>
      <c r="H5051">
        <v>22049</v>
      </c>
      <c r="I5051">
        <v>93423</v>
      </c>
    </row>
    <row r="5052" spans="1:9" x14ac:dyDescent="0.25">
      <c r="A5052" t="s">
        <v>141</v>
      </c>
      <c r="B5052" t="s">
        <v>159</v>
      </c>
      <c r="C5052" t="s">
        <v>160</v>
      </c>
      <c r="D5052" t="s">
        <v>483</v>
      </c>
      <c r="E5052" t="s">
        <v>13</v>
      </c>
      <c r="F5052" t="s">
        <v>14</v>
      </c>
      <c r="G5052">
        <v>2005</v>
      </c>
      <c r="H5052">
        <v>22132</v>
      </c>
      <c r="I5052">
        <v>76925</v>
      </c>
    </row>
    <row r="5053" spans="1:9" x14ac:dyDescent="0.25">
      <c r="A5053" t="s">
        <v>141</v>
      </c>
      <c r="B5053" t="s">
        <v>159</v>
      </c>
      <c r="C5053" t="s">
        <v>160</v>
      </c>
      <c r="D5053" t="s">
        <v>483</v>
      </c>
      <c r="E5053" t="s">
        <v>13</v>
      </c>
      <c r="F5053" t="s">
        <v>14</v>
      </c>
      <c r="G5053">
        <v>2006</v>
      </c>
      <c r="H5053">
        <v>22199</v>
      </c>
      <c r="I5053">
        <v>88568</v>
      </c>
    </row>
    <row r="5054" spans="1:9" x14ac:dyDescent="0.25">
      <c r="A5054" t="s">
        <v>141</v>
      </c>
      <c r="B5054" t="s">
        <v>159</v>
      </c>
      <c r="C5054" t="s">
        <v>160</v>
      </c>
      <c r="D5054" t="s">
        <v>483</v>
      </c>
      <c r="E5054" t="s">
        <v>13</v>
      </c>
      <c r="F5054" t="s">
        <v>14</v>
      </c>
      <c r="G5054">
        <v>2007</v>
      </c>
      <c r="H5054">
        <v>21824</v>
      </c>
      <c r="I5054">
        <v>73823</v>
      </c>
    </row>
    <row r="5055" spans="1:9" x14ac:dyDescent="0.25">
      <c r="A5055" t="s">
        <v>141</v>
      </c>
      <c r="B5055" t="s">
        <v>159</v>
      </c>
      <c r="C5055" t="s">
        <v>160</v>
      </c>
      <c r="D5055" t="s">
        <v>483</v>
      </c>
      <c r="E5055" t="s">
        <v>13</v>
      </c>
      <c r="F5055" t="s">
        <v>14</v>
      </c>
      <c r="G5055">
        <v>2008</v>
      </c>
      <c r="H5055">
        <v>21852</v>
      </c>
      <c r="I5055">
        <v>77172</v>
      </c>
    </row>
    <row r="5056" spans="1:9" x14ac:dyDescent="0.25">
      <c r="A5056" t="s">
        <v>141</v>
      </c>
      <c r="B5056" t="s">
        <v>159</v>
      </c>
      <c r="C5056" t="s">
        <v>160</v>
      </c>
      <c r="D5056" t="s">
        <v>483</v>
      </c>
      <c r="E5056" t="s">
        <v>13</v>
      </c>
      <c r="F5056" t="s">
        <v>14</v>
      </c>
      <c r="G5056">
        <v>2009</v>
      </c>
      <c r="H5056">
        <v>21784</v>
      </c>
      <c r="I5056">
        <v>78566</v>
      </c>
    </row>
    <row r="5057" spans="1:9" x14ac:dyDescent="0.25">
      <c r="A5057" t="s">
        <v>141</v>
      </c>
      <c r="B5057" t="s">
        <v>159</v>
      </c>
      <c r="C5057" t="s">
        <v>160</v>
      </c>
      <c r="D5057" t="s">
        <v>483</v>
      </c>
      <c r="E5057" t="s">
        <v>13</v>
      </c>
      <c r="F5057" t="s">
        <v>14</v>
      </c>
      <c r="G5057">
        <v>2010</v>
      </c>
      <c r="H5057">
        <v>22362</v>
      </c>
      <c r="I5057">
        <v>83801</v>
      </c>
    </row>
    <row r="5058" spans="1:9" x14ac:dyDescent="0.25">
      <c r="A5058" t="s">
        <v>141</v>
      </c>
      <c r="B5058" t="s">
        <v>159</v>
      </c>
      <c r="C5058" t="s">
        <v>160</v>
      </c>
      <c r="D5058" t="s">
        <v>483</v>
      </c>
      <c r="E5058" t="s">
        <v>13</v>
      </c>
      <c r="F5058" t="s">
        <v>14</v>
      </c>
      <c r="G5058">
        <v>2011</v>
      </c>
      <c r="H5058">
        <v>22145</v>
      </c>
      <c r="I5058">
        <v>84918</v>
      </c>
    </row>
    <row r="5059" spans="1:9" x14ac:dyDescent="0.25">
      <c r="A5059" t="s">
        <v>141</v>
      </c>
      <c r="B5059" t="s">
        <v>159</v>
      </c>
      <c r="C5059" t="s">
        <v>160</v>
      </c>
      <c r="D5059" t="s">
        <v>483</v>
      </c>
      <c r="E5059" t="s">
        <v>13</v>
      </c>
      <c r="F5059" t="s">
        <v>14</v>
      </c>
      <c r="G5059">
        <v>2012</v>
      </c>
      <c r="H5059">
        <v>22190</v>
      </c>
      <c r="I5059">
        <v>76529</v>
      </c>
    </row>
    <row r="5060" spans="1:9" x14ac:dyDescent="0.25">
      <c r="A5060" t="s">
        <v>141</v>
      </c>
      <c r="B5060" t="s">
        <v>159</v>
      </c>
      <c r="C5060" t="s">
        <v>160</v>
      </c>
      <c r="D5060" t="s">
        <v>483</v>
      </c>
      <c r="E5060" t="s">
        <v>13</v>
      </c>
      <c r="F5060" t="s">
        <v>14</v>
      </c>
      <c r="G5060">
        <v>2013</v>
      </c>
      <c r="H5060">
        <v>22188</v>
      </c>
      <c r="I5060">
        <v>79391</v>
      </c>
    </row>
    <row r="5061" spans="1:9" x14ac:dyDescent="0.25">
      <c r="A5061" t="s">
        <v>141</v>
      </c>
      <c r="B5061" t="s">
        <v>159</v>
      </c>
      <c r="C5061" t="s">
        <v>160</v>
      </c>
      <c r="D5061" t="s">
        <v>483</v>
      </c>
      <c r="E5061" t="s">
        <v>13</v>
      </c>
      <c r="F5061" t="s">
        <v>14</v>
      </c>
      <c r="G5061">
        <v>2014</v>
      </c>
      <c r="H5061">
        <v>22248</v>
      </c>
      <c r="I5061">
        <v>83532</v>
      </c>
    </row>
    <row r="5062" spans="1:9" x14ac:dyDescent="0.25">
      <c r="A5062" t="s">
        <v>141</v>
      </c>
      <c r="B5062" t="s">
        <v>159</v>
      </c>
      <c r="C5062" t="s">
        <v>160</v>
      </c>
      <c r="D5062" t="s">
        <v>483</v>
      </c>
      <c r="E5062" t="s">
        <v>13</v>
      </c>
      <c r="F5062" t="s">
        <v>14</v>
      </c>
      <c r="G5062">
        <v>2015</v>
      </c>
      <c r="H5062">
        <v>22486</v>
      </c>
      <c r="I5062">
        <v>87118</v>
      </c>
    </row>
    <row r="5063" spans="1:9" x14ac:dyDescent="0.25">
      <c r="A5063" t="s">
        <v>141</v>
      </c>
      <c r="B5063" t="s">
        <v>159</v>
      </c>
      <c r="C5063" t="s">
        <v>160</v>
      </c>
      <c r="D5063" t="s">
        <v>483</v>
      </c>
      <c r="E5063" t="s">
        <v>13</v>
      </c>
      <c r="F5063" t="s">
        <v>14</v>
      </c>
      <c r="G5063">
        <v>2016</v>
      </c>
      <c r="H5063">
        <v>22568</v>
      </c>
      <c r="I5063">
        <v>78585</v>
      </c>
    </row>
    <row r="5064" spans="1:9" x14ac:dyDescent="0.25">
      <c r="A5064" t="s">
        <v>141</v>
      </c>
      <c r="B5064" t="s">
        <v>159</v>
      </c>
      <c r="C5064" t="s">
        <v>160</v>
      </c>
      <c r="D5064" t="s">
        <v>483</v>
      </c>
      <c r="E5064" t="s">
        <v>13</v>
      </c>
      <c r="F5064" t="s">
        <v>14</v>
      </c>
      <c r="G5064">
        <v>2017</v>
      </c>
      <c r="H5064">
        <v>22495</v>
      </c>
      <c r="I5064">
        <v>82854</v>
      </c>
    </row>
    <row r="5065" spans="1:9" x14ac:dyDescent="0.25">
      <c r="A5065" t="s">
        <v>141</v>
      </c>
      <c r="B5065" t="s">
        <v>159</v>
      </c>
      <c r="C5065" t="s">
        <v>160</v>
      </c>
      <c r="D5065" t="s">
        <v>483</v>
      </c>
      <c r="E5065" t="s">
        <v>13</v>
      </c>
      <c r="F5065" t="s">
        <v>14</v>
      </c>
      <c r="G5065">
        <v>2018</v>
      </c>
      <c r="H5065">
        <v>22512</v>
      </c>
    </row>
    <row r="5066" spans="1:9" x14ac:dyDescent="0.25">
      <c r="A5066" t="s">
        <v>141</v>
      </c>
      <c r="B5066" t="s">
        <v>159</v>
      </c>
      <c r="C5066" t="s">
        <v>160</v>
      </c>
      <c r="D5066" t="s">
        <v>483</v>
      </c>
      <c r="E5066" t="s">
        <v>13</v>
      </c>
      <c r="F5066" t="s">
        <v>14</v>
      </c>
      <c r="G5066">
        <v>2019</v>
      </c>
      <c r="H5066">
        <v>22489</v>
      </c>
    </row>
    <row r="5067" spans="1:9" x14ac:dyDescent="0.25">
      <c r="A5067" t="s">
        <v>141</v>
      </c>
      <c r="B5067" t="s">
        <v>159</v>
      </c>
      <c r="C5067" t="s">
        <v>160</v>
      </c>
      <c r="D5067" t="s">
        <v>483</v>
      </c>
      <c r="E5067" t="s">
        <v>15</v>
      </c>
      <c r="F5067" t="s">
        <v>26</v>
      </c>
      <c r="G5067">
        <v>2000</v>
      </c>
      <c r="H5067">
        <v>330</v>
      </c>
      <c r="I5067">
        <v>357</v>
      </c>
    </row>
    <row r="5068" spans="1:9" x14ac:dyDescent="0.25">
      <c r="A5068" t="s">
        <v>141</v>
      </c>
      <c r="B5068" t="s">
        <v>159</v>
      </c>
      <c r="C5068" t="s">
        <v>160</v>
      </c>
      <c r="D5068" t="s">
        <v>483</v>
      </c>
      <c r="E5068" t="s">
        <v>15</v>
      </c>
      <c r="F5068" t="s">
        <v>26</v>
      </c>
      <c r="G5068">
        <v>2001</v>
      </c>
      <c r="H5068">
        <v>453</v>
      </c>
      <c r="I5068">
        <v>547</v>
      </c>
    </row>
    <row r="5069" spans="1:9" x14ac:dyDescent="0.25">
      <c r="A5069" t="s">
        <v>141</v>
      </c>
      <c r="B5069" t="s">
        <v>159</v>
      </c>
      <c r="C5069" t="s">
        <v>160</v>
      </c>
      <c r="D5069" t="s">
        <v>483</v>
      </c>
      <c r="E5069" t="s">
        <v>15</v>
      </c>
      <c r="F5069" t="s">
        <v>26</v>
      </c>
      <c r="G5069">
        <v>2002</v>
      </c>
      <c r="H5069">
        <v>637</v>
      </c>
      <c r="I5069">
        <v>644</v>
      </c>
    </row>
    <row r="5070" spans="1:9" x14ac:dyDescent="0.25">
      <c r="A5070" t="s">
        <v>141</v>
      </c>
      <c r="B5070" t="s">
        <v>159</v>
      </c>
      <c r="C5070" t="s">
        <v>160</v>
      </c>
      <c r="D5070" t="s">
        <v>483</v>
      </c>
      <c r="E5070" t="s">
        <v>15</v>
      </c>
      <c r="F5070" t="s">
        <v>26</v>
      </c>
      <c r="G5070">
        <v>2003</v>
      </c>
      <c r="H5070">
        <v>860</v>
      </c>
      <c r="I5070">
        <v>858</v>
      </c>
    </row>
    <row r="5071" spans="1:9" x14ac:dyDescent="0.25">
      <c r="A5071" t="s">
        <v>141</v>
      </c>
      <c r="B5071" t="s">
        <v>159</v>
      </c>
      <c r="C5071" t="s">
        <v>160</v>
      </c>
      <c r="D5071" t="s">
        <v>483</v>
      </c>
      <c r="E5071" t="s">
        <v>15</v>
      </c>
      <c r="F5071" t="s">
        <v>26</v>
      </c>
      <c r="G5071">
        <v>2004</v>
      </c>
      <c r="H5071">
        <v>1132</v>
      </c>
      <c r="I5071">
        <v>1118</v>
      </c>
    </row>
    <row r="5072" spans="1:9" x14ac:dyDescent="0.25">
      <c r="A5072" t="s">
        <v>141</v>
      </c>
      <c r="B5072" t="s">
        <v>159</v>
      </c>
      <c r="C5072" t="s">
        <v>160</v>
      </c>
      <c r="D5072" t="s">
        <v>483</v>
      </c>
      <c r="E5072" t="s">
        <v>15</v>
      </c>
      <c r="F5072" t="s">
        <v>26</v>
      </c>
      <c r="G5072">
        <v>2005</v>
      </c>
      <c r="H5072">
        <v>1421</v>
      </c>
      <c r="I5072">
        <v>1420</v>
      </c>
    </row>
    <row r="5073" spans="1:9" x14ac:dyDescent="0.25">
      <c r="A5073" t="s">
        <v>141</v>
      </c>
      <c r="B5073" t="s">
        <v>159</v>
      </c>
      <c r="C5073" t="s">
        <v>160</v>
      </c>
      <c r="D5073" t="s">
        <v>483</v>
      </c>
      <c r="E5073" t="s">
        <v>15</v>
      </c>
      <c r="F5073" t="s">
        <v>26</v>
      </c>
      <c r="G5073">
        <v>2006</v>
      </c>
      <c r="H5073">
        <v>1700</v>
      </c>
      <c r="I5073">
        <v>1721</v>
      </c>
    </row>
    <row r="5074" spans="1:9" x14ac:dyDescent="0.25">
      <c r="A5074" t="s">
        <v>141</v>
      </c>
      <c r="B5074" t="s">
        <v>159</v>
      </c>
      <c r="C5074" t="s">
        <v>160</v>
      </c>
      <c r="D5074" t="s">
        <v>483</v>
      </c>
      <c r="E5074" t="s">
        <v>15</v>
      </c>
      <c r="F5074" t="s">
        <v>26</v>
      </c>
      <c r="G5074">
        <v>2007</v>
      </c>
      <c r="H5074">
        <v>1909</v>
      </c>
      <c r="I5074">
        <v>1972</v>
      </c>
    </row>
    <row r="5075" spans="1:9" x14ac:dyDescent="0.25">
      <c r="A5075" t="s">
        <v>141</v>
      </c>
      <c r="B5075" t="s">
        <v>159</v>
      </c>
      <c r="C5075" t="s">
        <v>160</v>
      </c>
      <c r="D5075" t="s">
        <v>483</v>
      </c>
      <c r="E5075" t="s">
        <v>15</v>
      </c>
      <c r="F5075" t="s">
        <v>26</v>
      </c>
      <c r="G5075">
        <v>2008</v>
      </c>
      <c r="H5075">
        <v>2131</v>
      </c>
      <c r="I5075">
        <v>2206</v>
      </c>
    </row>
    <row r="5076" spans="1:9" x14ac:dyDescent="0.25">
      <c r="A5076" t="s">
        <v>141</v>
      </c>
      <c r="B5076" t="s">
        <v>159</v>
      </c>
      <c r="C5076" t="s">
        <v>160</v>
      </c>
      <c r="D5076" t="s">
        <v>483</v>
      </c>
      <c r="E5076" t="s">
        <v>15</v>
      </c>
      <c r="F5076" t="s">
        <v>26</v>
      </c>
      <c r="G5076">
        <v>2009</v>
      </c>
      <c r="H5076">
        <v>2611</v>
      </c>
      <c r="I5076">
        <v>2657</v>
      </c>
    </row>
    <row r="5077" spans="1:9" x14ac:dyDescent="0.25">
      <c r="A5077" t="s">
        <v>141</v>
      </c>
      <c r="B5077" t="s">
        <v>159</v>
      </c>
      <c r="C5077" t="s">
        <v>160</v>
      </c>
      <c r="D5077" t="s">
        <v>483</v>
      </c>
      <c r="E5077" t="s">
        <v>15</v>
      </c>
      <c r="F5077" t="s">
        <v>26</v>
      </c>
      <c r="G5077">
        <v>2010</v>
      </c>
      <c r="H5077">
        <v>3599</v>
      </c>
      <c r="I5077">
        <v>3543</v>
      </c>
    </row>
    <row r="5078" spans="1:9" x14ac:dyDescent="0.25">
      <c r="A5078" t="s">
        <v>141</v>
      </c>
      <c r="B5078" t="s">
        <v>159</v>
      </c>
      <c r="C5078" t="s">
        <v>160</v>
      </c>
      <c r="D5078" t="s">
        <v>483</v>
      </c>
      <c r="E5078" t="s">
        <v>15</v>
      </c>
      <c r="F5078" t="s">
        <v>26</v>
      </c>
      <c r="G5078">
        <v>2011</v>
      </c>
      <c r="H5078">
        <v>4890</v>
      </c>
      <c r="I5078">
        <v>4839</v>
      </c>
    </row>
    <row r="5079" spans="1:9" x14ac:dyDescent="0.25">
      <c r="A5079" t="s">
        <v>141</v>
      </c>
      <c r="B5079" t="s">
        <v>159</v>
      </c>
      <c r="C5079" t="s">
        <v>160</v>
      </c>
      <c r="D5079" t="s">
        <v>483</v>
      </c>
      <c r="E5079" t="s">
        <v>15</v>
      </c>
      <c r="F5079" t="s">
        <v>26</v>
      </c>
      <c r="G5079">
        <v>2012</v>
      </c>
      <c r="H5079">
        <v>6430</v>
      </c>
      <c r="I5079">
        <v>6613</v>
      </c>
    </row>
    <row r="5080" spans="1:9" x14ac:dyDescent="0.25">
      <c r="A5080" t="s">
        <v>141</v>
      </c>
      <c r="B5080" t="s">
        <v>159</v>
      </c>
      <c r="C5080" t="s">
        <v>160</v>
      </c>
      <c r="D5080" t="s">
        <v>483</v>
      </c>
      <c r="E5080" t="s">
        <v>15</v>
      </c>
      <c r="F5080" t="s">
        <v>26</v>
      </c>
      <c r="G5080">
        <v>2013</v>
      </c>
      <c r="H5080">
        <v>12107</v>
      </c>
      <c r="I5080">
        <v>12880</v>
      </c>
    </row>
    <row r="5081" spans="1:9" x14ac:dyDescent="0.25">
      <c r="A5081" t="s">
        <v>141</v>
      </c>
      <c r="B5081" t="s">
        <v>159</v>
      </c>
      <c r="C5081" t="s">
        <v>160</v>
      </c>
      <c r="D5081" t="s">
        <v>483</v>
      </c>
      <c r="E5081" t="s">
        <v>15</v>
      </c>
      <c r="F5081" t="s">
        <v>26</v>
      </c>
      <c r="G5081">
        <v>2014</v>
      </c>
      <c r="H5081">
        <v>19334</v>
      </c>
      <c r="I5081">
        <v>22952</v>
      </c>
    </row>
    <row r="5082" spans="1:9" x14ac:dyDescent="0.25">
      <c r="A5082" t="s">
        <v>141</v>
      </c>
      <c r="B5082" t="s">
        <v>159</v>
      </c>
      <c r="C5082" t="s">
        <v>160</v>
      </c>
      <c r="D5082" t="s">
        <v>483</v>
      </c>
      <c r="E5082" t="s">
        <v>15</v>
      </c>
      <c r="F5082" t="s">
        <v>26</v>
      </c>
      <c r="G5082">
        <v>2015</v>
      </c>
      <c r="H5082">
        <v>28615</v>
      </c>
      <c r="I5082">
        <v>34802</v>
      </c>
    </row>
    <row r="5083" spans="1:9" x14ac:dyDescent="0.25">
      <c r="A5083" t="s">
        <v>141</v>
      </c>
      <c r="B5083" t="s">
        <v>159</v>
      </c>
      <c r="C5083" t="s">
        <v>160</v>
      </c>
      <c r="D5083" t="s">
        <v>483</v>
      </c>
      <c r="E5083" t="s">
        <v>15</v>
      </c>
      <c r="F5083" t="s">
        <v>26</v>
      </c>
      <c r="G5083">
        <v>2016</v>
      </c>
      <c r="H5083">
        <v>38438</v>
      </c>
      <c r="I5083">
        <v>45761</v>
      </c>
    </row>
    <row r="5084" spans="1:9" x14ac:dyDescent="0.25">
      <c r="A5084" t="s">
        <v>141</v>
      </c>
      <c r="B5084" t="s">
        <v>159</v>
      </c>
      <c r="C5084" t="s">
        <v>160</v>
      </c>
      <c r="D5084" t="s">
        <v>483</v>
      </c>
      <c r="E5084" t="s">
        <v>15</v>
      </c>
      <c r="F5084" t="s">
        <v>26</v>
      </c>
      <c r="G5084">
        <v>2017</v>
      </c>
      <c r="H5084">
        <v>44226</v>
      </c>
      <c r="I5084">
        <v>55068</v>
      </c>
    </row>
    <row r="5085" spans="1:9" x14ac:dyDescent="0.25">
      <c r="A5085" t="s">
        <v>141</v>
      </c>
      <c r="B5085" t="s">
        <v>159</v>
      </c>
      <c r="C5085" t="s">
        <v>160</v>
      </c>
      <c r="D5085" t="s">
        <v>483</v>
      </c>
      <c r="E5085" t="s">
        <v>15</v>
      </c>
      <c r="F5085" t="s">
        <v>26</v>
      </c>
      <c r="G5085">
        <v>2018</v>
      </c>
      <c r="H5085">
        <v>55500</v>
      </c>
    </row>
    <row r="5086" spans="1:9" x14ac:dyDescent="0.25">
      <c r="A5086" t="s">
        <v>141</v>
      </c>
      <c r="B5086" t="s">
        <v>159</v>
      </c>
      <c r="C5086" t="s">
        <v>160</v>
      </c>
      <c r="D5086" t="s">
        <v>483</v>
      </c>
      <c r="E5086" t="s">
        <v>15</v>
      </c>
      <c r="F5086" t="s">
        <v>26</v>
      </c>
      <c r="G5086">
        <v>2019</v>
      </c>
      <c r="H5086">
        <v>61840</v>
      </c>
    </row>
    <row r="5087" spans="1:9" x14ac:dyDescent="0.25">
      <c r="A5087" t="s">
        <v>141</v>
      </c>
      <c r="B5087" t="s">
        <v>159</v>
      </c>
      <c r="C5087" t="s">
        <v>160</v>
      </c>
      <c r="D5087" t="s">
        <v>483</v>
      </c>
      <c r="E5087" t="s">
        <v>18</v>
      </c>
      <c r="F5087" t="s">
        <v>154</v>
      </c>
      <c r="G5087">
        <v>2003</v>
      </c>
      <c r="H5087">
        <v>1.2</v>
      </c>
      <c r="I5087">
        <v>2.1</v>
      </c>
    </row>
    <row r="5088" spans="1:9" x14ac:dyDescent="0.25">
      <c r="A5088" t="s">
        <v>141</v>
      </c>
      <c r="B5088" t="s">
        <v>159</v>
      </c>
      <c r="C5088" t="s">
        <v>160</v>
      </c>
      <c r="D5088" t="s">
        <v>483</v>
      </c>
      <c r="E5088" t="s">
        <v>18</v>
      </c>
      <c r="F5088" t="s">
        <v>154</v>
      </c>
      <c r="G5088">
        <v>2004</v>
      </c>
      <c r="H5088">
        <v>1.2</v>
      </c>
      <c r="I5088">
        <v>2.1</v>
      </c>
    </row>
    <row r="5089" spans="1:9" x14ac:dyDescent="0.25">
      <c r="A5089" t="s">
        <v>141</v>
      </c>
      <c r="B5089" t="s">
        <v>159</v>
      </c>
      <c r="C5089" t="s">
        <v>160</v>
      </c>
      <c r="D5089" t="s">
        <v>483</v>
      </c>
      <c r="E5089" t="s">
        <v>18</v>
      </c>
      <c r="F5089" t="s">
        <v>154</v>
      </c>
      <c r="G5089">
        <v>2005</v>
      </c>
      <c r="H5089">
        <v>1.2</v>
      </c>
      <c r="I5089">
        <v>2.1</v>
      </c>
    </row>
    <row r="5090" spans="1:9" x14ac:dyDescent="0.25">
      <c r="A5090" t="s">
        <v>141</v>
      </c>
      <c r="B5090" t="s">
        <v>159</v>
      </c>
      <c r="C5090" t="s">
        <v>160</v>
      </c>
      <c r="D5090" t="s">
        <v>483</v>
      </c>
      <c r="E5090" t="s">
        <v>18</v>
      </c>
      <c r="F5090" t="s">
        <v>154</v>
      </c>
      <c r="G5090">
        <v>2006</v>
      </c>
      <c r="H5090">
        <v>1.2</v>
      </c>
      <c r="I5090">
        <v>2.1</v>
      </c>
    </row>
    <row r="5091" spans="1:9" x14ac:dyDescent="0.25">
      <c r="A5091" t="s">
        <v>141</v>
      </c>
      <c r="B5091" t="s">
        <v>159</v>
      </c>
      <c r="C5091" t="s">
        <v>160</v>
      </c>
      <c r="D5091" t="s">
        <v>483</v>
      </c>
      <c r="E5091" t="s">
        <v>18</v>
      </c>
      <c r="F5091" t="s">
        <v>154</v>
      </c>
      <c r="G5091">
        <v>2007</v>
      </c>
      <c r="H5091">
        <v>11.2</v>
      </c>
      <c r="I5091">
        <v>19.600000000000001</v>
      </c>
    </row>
    <row r="5092" spans="1:9" x14ac:dyDescent="0.25">
      <c r="A5092" t="s">
        <v>141</v>
      </c>
      <c r="B5092" t="s">
        <v>159</v>
      </c>
      <c r="C5092" t="s">
        <v>160</v>
      </c>
      <c r="D5092" t="s">
        <v>483</v>
      </c>
      <c r="E5092" t="s">
        <v>18</v>
      </c>
      <c r="F5092" t="s">
        <v>154</v>
      </c>
      <c r="G5092">
        <v>2008</v>
      </c>
      <c r="H5092">
        <v>11.2</v>
      </c>
      <c r="I5092">
        <v>19.600000000000001</v>
      </c>
    </row>
    <row r="5093" spans="1:9" x14ac:dyDescent="0.25">
      <c r="A5093" t="s">
        <v>141</v>
      </c>
      <c r="B5093" t="s">
        <v>159</v>
      </c>
      <c r="C5093" t="s">
        <v>160</v>
      </c>
      <c r="D5093" t="s">
        <v>483</v>
      </c>
      <c r="E5093" t="s">
        <v>18</v>
      </c>
      <c r="F5093" t="s">
        <v>154</v>
      </c>
      <c r="G5093">
        <v>2009</v>
      </c>
      <c r="H5093">
        <v>11.2</v>
      </c>
      <c r="I5093">
        <v>19.600000000000001</v>
      </c>
    </row>
    <row r="5094" spans="1:9" x14ac:dyDescent="0.25">
      <c r="A5094" t="s">
        <v>141</v>
      </c>
      <c r="B5094" t="s">
        <v>159</v>
      </c>
      <c r="C5094" t="s">
        <v>160</v>
      </c>
      <c r="D5094" t="s">
        <v>483</v>
      </c>
      <c r="E5094" t="s">
        <v>18</v>
      </c>
      <c r="F5094" t="s">
        <v>154</v>
      </c>
      <c r="G5094">
        <v>2010</v>
      </c>
      <c r="H5094">
        <v>25.2</v>
      </c>
      <c r="I5094">
        <v>44.1</v>
      </c>
    </row>
    <row r="5095" spans="1:9" x14ac:dyDescent="0.25">
      <c r="A5095" t="s">
        <v>141</v>
      </c>
      <c r="B5095" t="s">
        <v>159</v>
      </c>
      <c r="C5095" t="s">
        <v>160</v>
      </c>
      <c r="D5095" t="s">
        <v>483</v>
      </c>
      <c r="E5095" t="s">
        <v>18</v>
      </c>
      <c r="F5095" t="s">
        <v>154</v>
      </c>
      <c r="G5095">
        <v>2011</v>
      </c>
      <c r="H5095">
        <v>25.2</v>
      </c>
      <c r="I5095">
        <v>44.1</v>
      </c>
    </row>
    <row r="5096" spans="1:9" x14ac:dyDescent="0.25">
      <c r="A5096" t="s">
        <v>141</v>
      </c>
      <c r="B5096" t="s">
        <v>159</v>
      </c>
      <c r="C5096" t="s">
        <v>160</v>
      </c>
      <c r="D5096" t="s">
        <v>483</v>
      </c>
      <c r="E5096" t="s">
        <v>18</v>
      </c>
      <c r="F5096" t="s">
        <v>154</v>
      </c>
      <c r="G5096">
        <v>2012</v>
      </c>
      <c r="H5096">
        <v>25.3</v>
      </c>
      <c r="I5096">
        <v>44.274999999999999</v>
      </c>
    </row>
    <row r="5097" spans="1:9" x14ac:dyDescent="0.25">
      <c r="A5097" t="s">
        <v>141</v>
      </c>
      <c r="B5097" t="s">
        <v>159</v>
      </c>
      <c r="C5097" t="s">
        <v>160</v>
      </c>
      <c r="D5097" t="s">
        <v>483</v>
      </c>
      <c r="E5097" t="s">
        <v>18</v>
      </c>
      <c r="F5097" t="s">
        <v>154</v>
      </c>
      <c r="G5097">
        <v>2013</v>
      </c>
      <c r="H5097">
        <v>49.7</v>
      </c>
      <c r="I5097">
        <v>86.974999999999994</v>
      </c>
    </row>
    <row r="5098" spans="1:9" x14ac:dyDescent="0.25">
      <c r="A5098" t="s">
        <v>141</v>
      </c>
      <c r="B5098" t="s">
        <v>159</v>
      </c>
      <c r="C5098" t="s">
        <v>160</v>
      </c>
      <c r="D5098" t="s">
        <v>483</v>
      </c>
      <c r="E5098" t="s">
        <v>18</v>
      </c>
      <c r="F5098" t="s">
        <v>154</v>
      </c>
      <c r="G5098">
        <v>2014</v>
      </c>
      <c r="H5098">
        <v>49.7</v>
      </c>
      <c r="I5098">
        <v>86.974999999999994</v>
      </c>
    </row>
    <row r="5099" spans="1:9" x14ac:dyDescent="0.25">
      <c r="A5099" t="s">
        <v>141</v>
      </c>
      <c r="B5099" t="s">
        <v>159</v>
      </c>
      <c r="C5099" t="s">
        <v>160</v>
      </c>
      <c r="D5099" t="s">
        <v>483</v>
      </c>
      <c r="E5099" t="s">
        <v>18</v>
      </c>
      <c r="F5099" t="s">
        <v>154</v>
      </c>
      <c r="G5099">
        <v>2015</v>
      </c>
      <c r="H5099">
        <v>53</v>
      </c>
      <c r="I5099">
        <v>92.75</v>
      </c>
    </row>
    <row r="5100" spans="1:9" x14ac:dyDescent="0.25">
      <c r="A5100" t="s">
        <v>141</v>
      </c>
      <c r="B5100" t="s">
        <v>159</v>
      </c>
      <c r="C5100" t="s">
        <v>160</v>
      </c>
      <c r="D5100" t="s">
        <v>483</v>
      </c>
      <c r="E5100" t="s">
        <v>18</v>
      </c>
      <c r="F5100" t="s">
        <v>154</v>
      </c>
      <c r="G5100">
        <v>2016</v>
      </c>
      <c r="H5100">
        <v>60</v>
      </c>
      <c r="I5100">
        <v>105</v>
      </c>
    </row>
    <row r="5101" spans="1:9" x14ac:dyDescent="0.25">
      <c r="A5101" t="s">
        <v>141</v>
      </c>
      <c r="B5101" t="s">
        <v>159</v>
      </c>
      <c r="C5101" t="s">
        <v>160</v>
      </c>
      <c r="D5101" t="s">
        <v>483</v>
      </c>
      <c r="E5101" t="s">
        <v>18</v>
      </c>
      <c r="F5101" t="s">
        <v>154</v>
      </c>
      <c r="G5101">
        <v>2017</v>
      </c>
      <c r="H5101">
        <v>65</v>
      </c>
      <c r="I5101">
        <v>105</v>
      </c>
    </row>
    <row r="5102" spans="1:9" x14ac:dyDescent="0.25">
      <c r="A5102" t="s">
        <v>141</v>
      </c>
      <c r="B5102" t="s">
        <v>159</v>
      </c>
      <c r="C5102" t="s">
        <v>160</v>
      </c>
      <c r="D5102" t="s">
        <v>483</v>
      </c>
      <c r="E5102" t="s">
        <v>18</v>
      </c>
      <c r="F5102" t="s">
        <v>154</v>
      </c>
      <c r="G5102">
        <v>2018</v>
      </c>
      <c r="H5102">
        <v>65</v>
      </c>
    </row>
    <row r="5103" spans="1:9" x14ac:dyDescent="0.25">
      <c r="A5103" t="s">
        <v>141</v>
      </c>
      <c r="B5103" t="s">
        <v>159</v>
      </c>
      <c r="C5103" t="s">
        <v>160</v>
      </c>
      <c r="D5103" t="s">
        <v>483</v>
      </c>
      <c r="E5103" t="s">
        <v>18</v>
      </c>
      <c r="F5103" t="s">
        <v>154</v>
      </c>
      <c r="G5103">
        <v>2019</v>
      </c>
      <c r="H5103">
        <v>65</v>
      </c>
    </row>
    <row r="5104" spans="1:9" x14ac:dyDescent="0.25">
      <c r="A5104" t="s">
        <v>141</v>
      </c>
      <c r="B5104" t="s">
        <v>159</v>
      </c>
      <c r="C5104" t="s">
        <v>160</v>
      </c>
      <c r="D5104" t="s">
        <v>483</v>
      </c>
      <c r="E5104" t="s">
        <v>18</v>
      </c>
      <c r="F5104" t="s">
        <v>19</v>
      </c>
      <c r="G5104">
        <v>2000</v>
      </c>
      <c r="H5104">
        <v>84</v>
      </c>
      <c r="I5104">
        <v>108</v>
      </c>
    </row>
    <row r="5105" spans="1:9" x14ac:dyDescent="0.25">
      <c r="A5105" t="s">
        <v>141</v>
      </c>
      <c r="B5105" t="s">
        <v>159</v>
      </c>
      <c r="C5105" t="s">
        <v>160</v>
      </c>
      <c r="D5105" t="s">
        <v>483</v>
      </c>
      <c r="E5105" t="s">
        <v>18</v>
      </c>
      <c r="F5105" t="s">
        <v>19</v>
      </c>
      <c r="G5105">
        <v>2001</v>
      </c>
      <c r="H5105">
        <v>175</v>
      </c>
      <c r="I5105">
        <v>251</v>
      </c>
    </row>
    <row r="5106" spans="1:9" x14ac:dyDescent="0.25">
      <c r="A5106" t="s">
        <v>141</v>
      </c>
      <c r="B5106" t="s">
        <v>159</v>
      </c>
      <c r="C5106" t="s">
        <v>160</v>
      </c>
      <c r="D5106" t="s">
        <v>483</v>
      </c>
      <c r="E5106" t="s">
        <v>18</v>
      </c>
      <c r="F5106" t="s">
        <v>19</v>
      </c>
      <c r="G5106">
        <v>2002</v>
      </c>
      <c r="H5106">
        <v>277</v>
      </c>
      <c r="I5106">
        <v>414</v>
      </c>
    </row>
    <row r="5107" spans="1:9" x14ac:dyDescent="0.25">
      <c r="A5107" t="s">
        <v>141</v>
      </c>
      <c r="B5107" t="s">
        <v>159</v>
      </c>
      <c r="C5107" t="s">
        <v>160</v>
      </c>
      <c r="D5107" t="s">
        <v>483</v>
      </c>
      <c r="E5107" t="s">
        <v>18</v>
      </c>
      <c r="F5107" t="s">
        <v>19</v>
      </c>
      <c r="G5107">
        <v>2003</v>
      </c>
      <c r="H5107">
        <v>506.8</v>
      </c>
      <c r="I5107">
        <v>823.9</v>
      </c>
    </row>
    <row r="5108" spans="1:9" x14ac:dyDescent="0.25">
      <c r="A5108" t="s">
        <v>141</v>
      </c>
      <c r="B5108" t="s">
        <v>159</v>
      </c>
      <c r="C5108" t="s">
        <v>160</v>
      </c>
      <c r="D5108" t="s">
        <v>483</v>
      </c>
      <c r="E5108" t="s">
        <v>18</v>
      </c>
      <c r="F5108" t="s">
        <v>19</v>
      </c>
      <c r="G5108">
        <v>2004</v>
      </c>
      <c r="H5108">
        <v>767.8</v>
      </c>
      <c r="I5108">
        <v>1300.9000000000001</v>
      </c>
    </row>
    <row r="5109" spans="1:9" x14ac:dyDescent="0.25">
      <c r="A5109" t="s">
        <v>141</v>
      </c>
      <c r="B5109" t="s">
        <v>159</v>
      </c>
      <c r="C5109" t="s">
        <v>160</v>
      </c>
      <c r="D5109" t="s">
        <v>483</v>
      </c>
      <c r="E5109" t="s">
        <v>18</v>
      </c>
      <c r="F5109" t="s">
        <v>19</v>
      </c>
      <c r="G5109">
        <v>2005</v>
      </c>
      <c r="H5109">
        <v>1225.8</v>
      </c>
      <c r="I5109">
        <v>1748.9</v>
      </c>
    </row>
    <row r="5110" spans="1:9" x14ac:dyDescent="0.25">
      <c r="A5110" t="s">
        <v>141</v>
      </c>
      <c r="B5110" t="s">
        <v>159</v>
      </c>
      <c r="C5110" t="s">
        <v>160</v>
      </c>
      <c r="D5110" t="s">
        <v>483</v>
      </c>
      <c r="E5110" t="s">
        <v>18</v>
      </c>
      <c r="F5110" t="s">
        <v>19</v>
      </c>
      <c r="G5110">
        <v>2006</v>
      </c>
      <c r="H5110">
        <v>1803.8</v>
      </c>
      <c r="I5110">
        <v>2164.9</v>
      </c>
    </row>
    <row r="5111" spans="1:9" x14ac:dyDescent="0.25">
      <c r="A5111" t="s">
        <v>141</v>
      </c>
      <c r="B5111" t="s">
        <v>159</v>
      </c>
      <c r="C5111" t="s">
        <v>160</v>
      </c>
      <c r="D5111" t="s">
        <v>483</v>
      </c>
      <c r="E5111" t="s">
        <v>18</v>
      </c>
      <c r="F5111" t="s">
        <v>19</v>
      </c>
      <c r="G5111">
        <v>2007</v>
      </c>
      <c r="H5111">
        <v>1515.8</v>
      </c>
      <c r="I5111">
        <v>2594.4</v>
      </c>
    </row>
    <row r="5112" spans="1:9" x14ac:dyDescent="0.25">
      <c r="A5112" t="s">
        <v>141</v>
      </c>
      <c r="B5112" t="s">
        <v>159</v>
      </c>
      <c r="C5112" t="s">
        <v>160</v>
      </c>
      <c r="D5112" t="s">
        <v>483</v>
      </c>
      <c r="E5112" t="s">
        <v>18</v>
      </c>
      <c r="F5112" t="s">
        <v>19</v>
      </c>
      <c r="G5112">
        <v>2008</v>
      </c>
      <c r="H5112">
        <v>1744.8</v>
      </c>
      <c r="I5112">
        <v>2922.4</v>
      </c>
    </row>
    <row r="5113" spans="1:9" x14ac:dyDescent="0.25">
      <c r="A5113" t="s">
        <v>141</v>
      </c>
      <c r="B5113" t="s">
        <v>159</v>
      </c>
      <c r="C5113" t="s">
        <v>160</v>
      </c>
      <c r="D5113" t="s">
        <v>483</v>
      </c>
      <c r="E5113" t="s">
        <v>18</v>
      </c>
      <c r="F5113" t="s">
        <v>19</v>
      </c>
      <c r="G5113">
        <v>2009</v>
      </c>
      <c r="H5113">
        <v>1985.8</v>
      </c>
      <c r="I5113">
        <v>3593.4</v>
      </c>
    </row>
    <row r="5114" spans="1:9" x14ac:dyDescent="0.25">
      <c r="A5114" t="s">
        <v>141</v>
      </c>
      <c r="B5114" t="s">
        <v>159</v>
      </c>
      <c r="C5114" t="s">
        <v>160</v>
      </c>
      <c r="D5114" t="s">
        <v>483</v>
      </c>
      <c r="E5114" t="s">
        <v>18</v>
      </c>
      <c r="F5114" t="s">
        <v>19</v>
      </c>
      <c r="G5114">
        <v>2010</v>
      </c>
      <c r="H5114">
        <v>2268.8000000000002</v>
      </c>
      <c r="I5114">
        <v>3972.9</v>
      </c>
    </row>
    <row r="5115" spans="1:9" x14ac:dyDescent="0.25">
      <c r="A5115" t="s">
        <v>141</v>
      </c>
      <c r="B5115" t="s">
        <v>159</v>
      </c>
      <c r="C5115" t="s">
        <v>160</v>
      </c>
      <c r="D5115" t="s">
        <v>483</v>
      </c>
      <c r="E5115" t="s">
        <v>18</v>
      </c>
      <c r="F5115" t="s">
        <v>19</v>
      </c>
      <c r="G5115">
        <v>2011</v>
      </c>
      <c r="H5115">
        <v>2393.8000000000002</v>
      </c>
      <c r="I5115">
        <v>4632.8999999999996</v>
      </c>
    </row>
    <row r="5116" spans="1:9" x14ac:dyDescent="0.25">
      <c r="A5116" t="s">
        <v>141</v>
      </c>
      <c r="B5116" t="s">
        <v>159</v>
      </c>
      <c r="C5116" t="s">
        <v>160</v>
      </c>
      <c r="D5116" t="s">
        <v>483</v>
      </c>
      <c r="E5116" t="s">
        <v>18</v>
      </c>
      <c r="F5116" t="s">
        <v>19</v>
      </c>
      <c r="G5116">
        <v>2012</v>
      </c>
      <c r="H5116">
        <v>2536.6999999999998</v>
      </c>
      <c r="I5116">
        <v>4793.7250000000004</v>
      </c>
    </row>
    <row r="5117" spans="1:9" x14ac:dyDescent="0.25">
      <c r="A5117" t="s">
        <v>141</v>
      </c>
      <c r="B5117" t="s">
        <v>159</v>
      </c>
      <c r="C5117" t="s">
        <v>160</v>
      </c>
      <c r="D5117" t="s">
        <v>483</v>
      </c>
      <c r="E5117" t="s">
        <v>18</v>
      </c>
      <c r="F5117" t="s">
        <v>19</v>
      </c>
      <c r="G5117">
        <v>2013</v>
      </c>
      <c r="H5117">
        <v>2596.3000000000002</v>
      </c>
      <c r="I5117">
        <v>5100.0249999999996</v>
      </c>
    </row>
    <row r="5118" spans="1:9" x14ac:dyDescent="0.25">
      <c r="A5118" t="s">
        <v>141</v>
      </c>
      <c r="B5118" t="s">
        <v>159</v>
      </c>
      <c r="C5118" t="s">
        <v>160</v>
      </c>
      <c r="D5118" t="s">
        <v>483</v>
      </c>
      <c r="E5118" t="s">
        <v>18</v>
      </c>
      <c r="F5118" t="s">
        <v>19</v>
      </c>
      <c r="G5118">
        <v>2014</v>
      </c>
      <c r="H5118">
        <v>2703.3</v>
      </c>
      <c r="I5118">
        <v>5130.0249999999996</v>
      </c>
    </row>
    <row r="5119" spans="1:9" x14ac:dyDescent="0.25">
      <c r="A5119" t="s">
        <v>141</v>
      </c>
      <c r="B5119" t="s">
        <v>159</v>
      </c>
      <c r="C5119" t="s">
        <v>160</v>
      </c>
      <c r="D5119" t="s">
        <v>483</v>
      </c>
      <c r="E5119" t="s">
        <v>18</v>
      </c>
      <c r="F5119" t="s">
        <v>19</v>
      </c>
      <c r="G5119">
        <v>2015</v>
      </c>
      <c r="H5119">
        <v>2755</v>
      </c>
      <c r="I5119">
        <v>5487.25</v>
      </c>
    </row>
    <row r="5120" spans="1:9" x14ac:dyDescent="0.25">
      <c r="A5120" t="s">
        <v>141</v>
      </c>
      <c r="B5120" t="s">
        <v>159</v>
      </c>
      <c r="C5120" t="s">
        <v>160</v>
      </c>
      <c r="D5120" t="s">
        <v>483</v>
      </c>
      <c r="E5120" t="s">
        <v>18</v>
      </c>
      <c r="F5120" t="s">
        <v>19</v>
      </c>
      <c r="G5120">
        <v>2016</v>
      </c>
      <c r="H5120">
        <v>3187</v>
      </c>
      <c r="I5120">
        <v>6061</v>
      </c>
    </row>
    <row r="5121" spans="1:9" x14ac:dyDescent="0.25">
      <c r="A5121" t="s">
        <v>141</v>
      </c>
      <c r="B5121" t="s">
        <v>159</v>
      </c>
      <c r="C5121" t="s">
        <v>160</v>
      </c>
      <c r="D5121" t="s">
        <v>483</v>
      </c>
      <c r="E5121" t="s">
        <v>18</v>
      </c>
      <c r="F5121" t="s">
        <v>19</v>
      </c>
      <c r="G5121">
        <v>2017</v>
      </c>
      <c r="H5121">
        <v>3418</v>
      </c>
      <c r="I5121">
        <v>6385</v>
      </c>
    </row>
    <row r="5122" spans="1:9" x14ac:dyDescent="0.25">
      <c r="A5122" t="s">
        <v>141</v>
      </c>
      <c r="B5122" t="s">
        <v>159</v>
      </c>
      <c r="C5122" t="s">
        <v>160</v>
      </c>
      <c r="D5122" t="s">
        <v>483</v>
      </c>
      <c r="E5122" t="s">
        <v>18</v>
      </c>
      <c r="F5122" t="s">
        <v>19</v>
      </c>
      <c r="G5122">
        <v>2018</v>
      </c>
      <c r="H5122">
        <v>3602</v>
      </c>
    </row>
    <row r="5123" spans="1:9" x14ac:dyDescent="0.25">
      <c r="A5123" t="s">
        <v>141</v>
      </c>
      <c r="B5123" t="s">
        <v>159</v>
      </c>
      <c r="C5123" t="s">
        <v>160</v>
      </c>
      <c r="D5123" t="s">
        <v>483</v>
      </c>
      <c r="E5123" t="s">
        <v>18</v>
      </c>
      <c r="F5123" t="s">
        <v>19</v>
      </c>
      <c r="G5123">
        <v>2019</v>
      </c>
      <c r="H5123">
        <v>3721</v>
      </c>
    </row>
    <row r="5124" spans="1:9" x14ac:dyDescent="0.25">
      <c r="A5124" t="s">
        <v>141</v>
      </c>
      <c r="B5124" t="s">
        <v>162</v>
      </c>
      <c r="C5124" t="s">
        <v>163</v>
      </c>
      <c r="D5124" t="s">
        <v>482</v>
      </c>
      <c r="E5124" t="s">
        <v>12</v>
      </c>
      <c r="F5124" t="s">
        <v>12</v>
      </c>
      <c r="G5124">
        <v>2000</v>
      </c>
      <c r="H5124">
        <v>16064</v>
      </c>
      <c r="I5124">
        <v>43793</v>
      </c>
    </row>
    <row r="5125" spans="1:9" x14ac:dyDescent="0.25">
      <c r="A5125" t="s">
        <v>141</v>
      </c>
      <c r="B5125" t="s">
        <v>162</v>
      </c>
      <c r="C5125" t="s">
        <v>163</v>
      </c>
      <c r="D5125" t="s">
        <v>482</v>
      </c>
      <c r="E5125" t="s">
        <v>12</v>
      </c>
      <c r="F5125" t="s">
        <v>12</v>
      </c>
      <c r="G5125">
        <v>2001</v>
      </c>
      <c r="H5125">
        <v>16183</v>
      </c>
      <c r="I5125">
        <v>48776</v>
      </c>
    </row>
    <row r="5126" spans="1:9" x14ac:dyDescent="0.25">
      <c r="A5126" t="s">
        <v>141</v>
      </c>
      <c r="B5126" t="s">
        <v>162</v>
      </c>
      <c r="C5126" t="s">
        <v>163</v>
      </c>
      <c r="D5126" t="s">
        <v>482</v>
      </c>
      <c r="E5126" t="s">
        <v>12</v>
      </c>
      <c r="F5126" t="s">
        <v>12</v>
      </c>
      <c r="G5126">
        <v>2002</v>
      </c>
      <c r="H5126">
        <v>16293</v>
      </c>
      <c r="I5126">
        <v>49452</v>
      </c>
    </row>
    <row r="5127" spans="1:9" x14ac:dyDescent="0.25">
      <c r="A5127" t="s">
        <v>141</v>
      </c>
      <c r="B5127" t="s">
        <v>162</v>
      </c>
      <c r="C5127" t="s">
        <v>163</v>
      </c>
      <c r="D5127" t="s">
        <v>482</v>
      </c>
      <c r="E5127" t="s">
        <v>12</v>
      </c>
      <c r="F5127" t="s">
        <v>12</v>
      </c>
      <c r="G5127">
        <v>2003</v>
      </c>
      <c r="H5127">
        <v>16437</v>
      </c>
      <c r="I5127">
        <v>55241</v>
      </c>
    </row>
    <row r="5128" spans="1:9" x14ac:dyDescent="0.25">
      <c r="A5128" t="s">
        <v>141</v>
      </c>
      <c r="B5128" t="s">
        <v>162</v>
      </c>
      <c r="C5128" t="s">
        <v>163</v>
      </c>
      <c r="D5128" t="s">
        <v>482</v>
      </c>
      <c r="E5128" t="s">
        <v>12</v>
      </c>
      <c r="F5128" t="s">
        <v>12</v>
      </c>
      <c r="G5128">
        <v>2004</v>
      </c>
      <c r="H5128">
        <v>16500</v>
      </c>
      <c r="I5128">
        <v>58888</v>
      </c>
    </row>
    <row r="5129" spans="1:9" x14ac:dyDescent="0.25">
      <c r="A5129" t="s">
        <v>141</v>
      </c>
      <c r="B5129" t="s">
        <v>162</v>
      </c>
      <c r="C5129" t="s">
        <v>163</v>
      </c>
      <c r="D5129" t="s">
        <v>482</v>
      </c>
      <c r="E5129" t="s">
        <v>12</v>
      </c>
      <c r="F5129" t="s">
        <v>12</v>
      </c>
      <c r="G5129">
        <v>2005</v>
      </c>
      <c r="H5129">
        <v>16506</v>
      </c>
      <c r="I5129">
        <v>59991</v>
      </c>
    </row>
    <row r="5130" spans="1:9" x14ac:dyDescent="0.25">
      <c r="A5130" t="s">
        <v>141</v>
      </c>
      <c r="B5130" t="s">
        <v>162</v>
      </c>
      <c r="C5130" t="s">
        <v>163</v>
      </c>
      <c r="D5130" t="s">
        <v>482</v>
      </c>
      <c r="E5130" t="s">
        <v>12</v>
      </c>
      <c r="F5130" t="s">
        <v>12</v>
      </c>
      <c r="G5130">
        <v>2006</v>
      </c>
      <c r="H5130">
        <v>16601</v>
      </c>
      <c r="I5130">
        <v>63889</v>
      </c>
    </row>
    <row r="5131" spans="1:9" x14ac:dyDescent="0.25">
      <c r="A5131" t="s">
        <v>141</v>
      </c>
      <c r="B5131" t="s">
        <v>162</v>
      </c>
      <c r="C5131" t="s">
        <v>163</v>
      </c>
      <c r="D5131" t="s">
        <v>482</v>
      </c>
      <c r="E5131" t="s">
        <v>12</v>
      </c>
      <c r="F5131" t="s">
        <v>12</v>
      </c>
      <c r="G5131">
        <v>2007</v>
      </c>
      <c r="H5131">
        <v>16685</v>
      </c>
      <c r="I5131">
        <v>68427</v>
      </c>
    </row>
    <row r="5132" spans="1:9" x14ac:dyDescent="0.25">
      <c r="A5132" t="s">
        <v>141</v>
      </c>
      <c r="B5132" t="s">
        <v>162</v>
      </c>
      <c r="C5132" t="s">
        <v>163</v>
      </c>
      <c r="D5132" t="s">
        <v>482</v>
      </c>
      <c r="E5132" t="s">
        <v>12</v>
      </c>
      <c r="F5132" t="s">
        <v>12</v>
      </c>
      <c r="G5132">
        <v>2008</v>
      </c>
      <c r="H5132">
        <v>16928</v>
      </c>
      <c r="I5132">
        <v>72867</v>
      </c>
    </row>
    <row r="5133" spans="1:9" x14ac:dyDescent="0.25">
      <c r="A5133" t="s">
        <v>141</v>
      </c>
      <c r="B5133" t="s">
        <v>162</v>
      </c>
      <c r="C5133" t="s">
        <v>163</v>
      </c>
      <c r="D5133" t="s">
        <v>482</v>
      </c>
      <c r="E5133" t="s">
        <v>12</v>
      </c>
      <c r="F5133" t="s">
        <v>12</v>
      </c>
      <c r="G5133">
        <v>2009</v>
      </c>
      <c r="H5133">
        <v>17018</v>
      </c>
      <c r="I5133">
        <v>71831</v>
      </c>
    </row>
    <row r="5134" spans="1:9" x14ac:dyDescent="0.25">
      <c r="A5134" t="s">
        <v>141</v>
      </c>
      <c r="B5134" t="s">
        <v>162</v>
      </c>
      <c r="C5134" t="s">
        <v>163</v>
      </c>
      <c r="D5134" t="s">
        <v>482</v>
      </c>
      <c r="E5134" t="s">
        <v>12</v>
      </c>
      <c r="F5134" t="s">
        <v>12</v>
      </c>
      <c r="G5134">
        <v>2010</v>
      </c>
      <c r="H5134">
        <v>17246</v>
      </c>
      <c r="I5134">
        <v>74624</v>
      </c>
    </row>
    <row r="5135" spans="1:9" x14ac:dyDescent="0.25">
      <c r="A5135" t="s">
        <v>141</v>
      </c>
      <c r="B5135" t="s">
        <v>162</v>
      </c>
      <c r="C5135" t="s">
        <v>163</v>
      </c>
      <c r="D5135" t="s">
        <v>482</v>
      </c>
      <c r="E5135" t="s">
        <v>12</v>
      </c>
      <c r="F5135" t="s">
        <v>12</v>
      </c>
      <c r="G5135">
        <v>2011</v>
      </c>
      <c r="H5135">
        <v>17623</v>
      </c>
      <c r="I5135">
        <v>78703</v>
      </c>
    </row>
    <row r="5136" spans="1:9" x14ac:dyDescent="0.25">
      <c r="A5136" t="s">
        <v>141</v>
      </c>
      <c r="B5136" t="s">
        <v>162</v>
      </c>
      <c r="C5136" t="s">
        <v>163</v>
      </c>
      <c r="D5136" t="s">
        <v>482</v>
      </c>
      <c r="E5136" t="s">
        <v>12</v>
      </c>
      <c r="F5136" t="s">
        <v>12</v>
      </c>
      <c r="G5136">
        <v>2012</v>
      </c>
      <c r="H5136">
        <v>17858</v>
      </c>
      <c r="I5136">
        <v>85177</v>
      </c>
    </row>
    <row r="5137" spans="1:9" x14ac:dyDescent="0.25">
      <c r="A5137" t="s">
        <v>141</v>
      </c>
      <c r="B5137" t="s">
        <v>162</v>
      </c>
      <c r="C5137" t="s">
        <v>163</v>
      </c>
      <c r="D5137" t="s">
        <v>482</v>
      </c>
      <c r="E5137" t="s">
        <v>12</v>
      </c>
      <c r="F5137" t="s">
        <v>12</v>
      </c>
      <c r="G5137">
        <v>2013</v>
      </c>
      <c r="H5137">
        <v>17892</v>
      </c>
      <c r="I5137">
        <v>87631</v>
      </c>
    </row>
    <row r="5138" spans="1:9" x14ac:dyDescent="0.25">
      <c r="A5138" t="s">
        <v>141</v>
      </c>
      <c r="B5138" t="s">
        <v>162</v>
      </c>
      <c r="C5138" t="s">
        <v>163</v>
      </c>
      <c r="D5138" t="s">
        <v>482</v>
      </c>
      <c r="E5138" t="s">
        <v>12</v>
      </c>
      <c r="F5138" t="s">
        <v>12</v>
      </c>
      <c r="G5138">
        <v>2014</v>
      </c>
      <c r="H5138">
        <v>18110.45</v>
      </c>
      <c r="I5138">
        <v>85199.225999999995</v>
      </c>
    </row>
    <row r="5139" spans="1:9" x14ac:dyDescent="0.25">
      <c r="A5139" t="s">
        <v>141</v>
      </c>
      <c r="B5139" t="s">
        <v>162</v>
      </c>
      <c r="C5139" t="s">
        <v>163</v>
      </c>
      <c r="D5139" t="s">
        <v>482</v>
      </c>
      <c r="E5139" t="s">
        <v>12</v>
      </c>
      <c r="F5139" t="s">
        <v>12</v>
      </c>
      <c r="G5139">
        <v>2015</v>
      </c>
      <c r="H5139">
        <v>18500</v>
      </c>
      <c r="I5139">
        <v>81528.055999999997</v>
      </c>
    </row>
    <row r="5140" spans="1:9" x14ac:dyDescent="0.25">
      <c r="A5140" t="s">
        <v>141</v>
      </c>
      <c r="B5140" t="s">
        <v>162</v>
      </c>
      <c r="C5140" t="s">
        <v>163</v>
      </c>
      <c r="D5140" t="s">
        <v>482</v>
      </c>
      <c r="E5140" t="s">
        <v>12</v>
      </c>
      <c r="F5140" t="s">
        <v>12</v>
      </c>
      <c r="G5140">
        <v>2016</v>
      </c>
      <c r="H5140">
        <v>19204.150000000001</v>
      </c>
      <c r="I5140">
        <v>82655.990000000005</v>
      </c>
    </row>
    <row r="5141" spans="1:9" x14ac:dyDescent="0.25">
      <c r="A5141" t="s">
        <v>141</v>
      </c>
      <c r="B5141" t="s">
        <v>162</v>
      </c>
      <c r="C5141" t="s">
        <v>163</v>
      </c>
      <c r="D5141" t="s">
        <v>482</v>
      </c>
      <c r="E5141" t="s">
        <v>12</v>
      </c>
      <c r="F5141" t="s">
        <v>12</v>
      </c>
      <c r="G5141">
        <v>2017</v>
      </c>
      <c r="H5141">
        <v>18774</v>
      </c>
      <c r="I5141">
        <v>85029.475999999995</v>
      </c>
    </row>
    <row r="5142" spans="1:9" x14ac:dyDescent="0.25">
      <c r="A5142" t="s">
        <v>141</v>
      </c>
      <c r="B5142" t="s">
        <v>162</v>
      </c>
      <c r="C5142" t="s">
        <v>163</v>
      </c>
      <c r="D5142" t="s">
        <v>482</v>
      </c>
      <c r="E5142" t="s">
        <v>12</v>
      </c>
      <c r="F5142" t="s">
        <v>12</v>
      </c>
      <c r="G5142">
        <v>2018</v>
      </c>
      <c r="H5142">
        <v>18814</v>
      </c>
    </row>
    <row r="5143" spans="1:9" x14ac:dyDescent="0.25">
      <c r="A5143" t="s">
        <v>141</v>
      </c>
      <c r="B5143" t="s">
        <v>162</v>
      </c>
      <c r="C5143" t="s">
        <v>163</v>
      </c>
      <c r="D5143" t="s">
        <v>482</v>
      </c>
      <c r="E5143" t="s">
        <v>12</v>
      </c>
      <c r="F5143" t="s">
        <v>12</v>
      </c>
      <c r="G5143">
        <v>2019</v>
      </c>
      <c r="H5143">
        <v>18814</v>
      </c>
    </row>
    <row r="5144" spans="1:9" x14ac:dyDescent="0.25">
      <c r="A5144" t="s">
        <v>141</v>
      </c>
      <c r="B5144" t="s">
        <v>162</v>
      </c>
      <c r="C5144" t="s">
        <v>163</v>
      </c>
      <c r="D5144" t="s">
        <v>483</v>
      </c>
      <c r="E5144" t="s">
        <v>22</v>
      </c>
      <c r="F5144" t="s">
        <v>31</v>
      </c>
      <c r="G5144">
        <v>2013</v>
      </c>
      <c r="H5144">
        <v>0.3</v>
      </c>
      <c r="I5144">
        <v>1</v>
      </c>
    </row>
    <row r="5145" spans="1:9" x14ac:dyDescent="0.25">
      <c r="A5145" t="s">
        <v>141</v>
      </c>
      <c r="B5145" t="s">
        <v>162</v>
      </c>
      <c r="C5145" t="s">
        <v>163</v>
      </c>
      <c r="D5145" t="s">
        <v>483</v>
      </c>
      <c r="E5145" t="s">
        <v>22</v>
      </c>
      <c r="F5145" t="s">
        <v>31</v>
      </c>
      <c r="G5145">
        <v>2014</v>
      </c>
      <c r="H5145">
        <v>0.35</v>
      </c>
      <c r="I5145">
        <v>32.447000000000003</v>
      </c>
    </row>
    <row r="5146" spans="1:9" x14ac:dyDescent="0.25">
      <c r="A5146" t="s">
        <v>141</v>
      </c>
      <c r="B5146" t="s">
        <v>162</v>
      </c>
      <c r="C5146" t="s">
        <v>163</v>
      </c>
      <c r="D5146" t="s">
        <v>483</v>
      </c>
      <c r="E5146" t="s">
        <v>22</v>
      </c>
      <c r="F5146" t="s">
        <v>31</v>
      </c>
      <c r="G5146">
        <v>2015</v>
      </c>
      <c r="H5146">
        <v>0.35</v>
      </c>
      <c r="I5146">
        <v>27.103999999999999</v>
      </c>
    </row>
    <row r="5147" spans="1:9" x14ac:dyDescent="0.25">
      <c r="A5147" t="s">
        <v>141</v>
      </c>
      <c r="B5147" t="s">
        <v>162</v>
      </c>
      <c r="C5147" t="s">
        <v>163</v>
      </c>
      <c r="D5147" t="s">
        <v>483</v>
      </c>
      <c r="E5147" t="s">
        <v>22</v>
      </c>
      <c r="F5147" t="s">
        <v>31</v>
      </c>
      <c r="G5147">
        <v>2016</v>
      </c>
      <c r="H5147">
        <v>0.35</v>
      </c>
      <c r="I5147">
        <v>32.880000000000003</v>
      </c>
    </row>
    <row r="5148" spans="1:9" x14ac:dyDescent="0.25">
      <c r="A5148" t="s">
        <v>141</v>
      </c>
      <c r="B5148" t="s">
        <v>162</v>
      </c>
      <c r="C5148" t="s">
        <v>163</v>
      </c>
      <c r="D5148" t="s">
        <v>483</v>
      </c>
      <c r="E5148" t="s">
        <v>22</v>
      </c>
      <c r="F5148" t="s">
        <v>31</v>
      </c>
      <c r="G5148">
        <v>2017</v>
      </c>
      <c r="H5148">
        <v>0.8</v>
      </c>
      <c r="I5148">
        <v>31.425999999999998</v>
      </c>
    </row>
    <row r="5149" spans="1:9" x14ac:dyDescent="0.25">
      <c r="A5149" t="s">
        <v>141</v>
      </c>
      <c r="B5149" t="s">
        <v>162</v>
      </c>
      <c r="C5149" t="s">
        <v>163</v>
      </c>
      <c r="D5149" t="s">
        <v>483</v>
      </c>
      <c r="E5149" t="s">
        <v>22</v>
      </c>
      <c r="F5149" t="s">
        <v>31</v>
      </c>
      <c r="G5149">
        <v>2018</v>
      </c>
      <c r="H5149">
        <v>1.3</v>
      </c>
    </row>
    <row r="5150" spans="1:9" x14ac:dyDescent="0.25">
      <c r="A5150" t="s">
        <v>141</v>
      </c>
      <c r="B5150" t="s">
        <v>162</v>
      </c>
      <c r="C5150" t="s">
        <v>163</v>
      </c>
      <c r="D5150" t="s">
        <v>483</v>
      </c>
      <c r="E5150" t="s">
        <v>22</v>
      </c>
      <c r="F5150" t="s">
        <v>31</v>
      </c>
      <c r="G5150">
        <v>2019</v>
      </c>
      <c r="H5150">
        <v>2.42</v>
      </c>
    </row>
    <row r="5151" spans="1:9" x14ac:dyDescent="0.25">
      <c r="A5151" t="s">
        <v>141</v>
      </c>
      <c r="B5151" t="s">
        <v>162</v>
      </c>
      <c r="C5151" t="s">
        <v>163</v>
      </c>
      <c r="D5151" t="s">
        <v>483</v>
      </c>
      <c r="E5151" t="s">
        <v>22</v>
      </c>
      <c r="F5151" t="s">
        <v>23</v>
      </c>
      <c r="G5151">
        <v>2014</v>
      </c>
      <c r="I5151">
        <v>11.916</v>
      </c>
    </row>
    <row r="5152" spans="1:9" x14ac:dyDescent="0.25">
      <c r="A5152" t="s">
        <v>141</v>
      </c>
      <c r="B5152" t="s">
        <v>162</v>
      </c>
      <c r="C5152" t="s">
        <v>163</v>
      </c>
      <c r="D5152" t="s">
        <v>483</v>
      </c>
      <c r="E5152" t="s">
        <v>22</v>
      </c>
      <c r="F5152" t="s">
        <v>23</v>
      </c>
      <c r="G5152">
        <v>2015</v>
      </c>
      <c r="I5152">
        <v>12.401999999999999</v>
      </c>
    </row>
    <row r="5153" spans="1:9" x14ac:dyDescent="0.25">
      <c r="A5153" t="s">
        <v>141</v>
      </c>
      <c r="B5153" t="s">
        <v>162</v>
      </c>
      <c r="C5153" t="s">
        <v>163</v>
      </c>
      <c r="D5153" t="s">
        <v>483</v>
      </c>
      <c r="E5153" t="s">
        <v>22</v>
      </c>
      <c r="F5153" t="s">
        <v>23</v>
      </c>
      <c r="G5153">
        <v>2016</v>
      </c>
      <c r="I5153">
        <v>10.698</v>
      </c>
    </row>
    <row r="5154" spans="1:9" x14ac:dyDescent="0.25">
      <c r="A5154" t="s">
        <v>141</v>
      </c>
      <c r="B5154" t="s">
        <v>162</v>
      </c>
      <c r="C5154" t="s">
        <v>163</v>
      </c>
      <c r="D5154" t="s">
        <v>483</v>
      </c>
      <c r="E5154" t="s">
        <v>22</v>
      </c>
      <c r="F5154" t="s">
        <v>23</v>
      </c>
      <c r="G5154">
        <v>2017</v>
      </c>
      <c r="I5154">
        <v>17.067</v>
      </c>
    </row>
    <row r="5155" spans="1:9" x14ac:dyDescent="0.25">
      <c r="A5155" t="s">
        <v>141</v>
      </c>
      <c r="B5155" t="s">
        <v>162</v>
      </c>
      <c r="C5155" t="s">
        <v>163</v>
      </c>
      <c r="D5155" t="s">
        <v>483</v>
      </c>
      <c r="E5155" t="s">
        <v>13</v>
      </c>
      <c r="F5155" t="s">
        <v>14</v>
      </c>
      <c r="G5155">
        <v>2000</v>
      </c>
      <c r="H5155">
        <v>2260</v>
      </c>
      <c r="I5155">
        <v>7531</v>
      </c>
    </row>
    <row r="5156" spans="1:9" x14ac:dyDescent="0.25">
      <c r="A5156" t="s">
        <v>141</v>
      </c>
      <c r="B5156" t="s">
        <v>162</v>
      </c>
      <c r="C5156" t="s">
        <v>163</v>
      </c>
      <c r="D5156" t="s">
        <v>483</v>
      </c>
      <c r="E5156" t="s">
        <v>13</v>
      </c>
      <c r="F5156" t="s">
        <v>14</v>
      </c>
      <c r="G5156">
        <v>2001</v>
      </c>
      <c r="H5156">
        <v>2260</v>
      </c>
      <c r="I5156">
        <v>8081</v>
      </c>
    </row>
    <row r="5157" spans="1:9" x14ac:dyDescent="0.25">
      <c r="A5157" t="s">
        <v>141</v>
      </c>
      <c r="B5157" t="s">
        <v>162</v>
      </c>
      <c r="C5157" t="s">
        <v>163</v>
      </c>
      <c r="D5157" t="s">
        <v>483</v>
      </c>
      <c r="E5157" t="s">
        <v>13</v>
      </c>
      <c r="F5157" t="s">
        <v>14</v>
      </c>
      <c r="G5157">
        <v>2002</v>
      </c>
      <c r="H5157">
        <v>2260</v>
      </c>
      <c r="I5157">
        <v>8890</v>
      </c>
    </row>
    <row r="5158" spans="1:9" x14ac:dyDescent="0.25">
      <c r="A5158" t="s">
        <v>141</v>
      </c>
      <c r="B5158" t="s">
        <v>162</v>
      </c>
      <c r="C5158" t="s">
        <v>163</v>
      </c>
      <c r="D5158" t="s">
        <v>483</v>
      </c>
      <c r="E5158" t="s">
        <v>13</v>
      </c>
      <c r="F5158" t="s">
        <v>14</v>
      </c>
      <c r="G5158">
        <v>2003</v>
      </c>
      <c r="H5158">
        <v>2260</v>
      </c>
      <c r="I5158">
        <v>8600</v>
      </c>
    </row>
    <row r="5159" spans="1:9" x14ac:dyDescent="0.25">
      <c r="A5159" t="s">
        <v>141</v>
      </c>
      <c r="B5159" t="s">
        <v>162</v>
      </c>
      <c r="C5159" t="s">
        <v>163</v>
      </c>
      <c r="D5159" t="s">
        <v>483</v>
      </c>
      <c r="E5159" t="s">
        <v>13</v>
      </c>
      <c r="F5159" t="s">
        <v>14</v>
      </c>
      <c r="G5159">
        <v>2004</v>
      </c>
      <c r="H5159">
        <v>2263</v>
      </c>
      <c r="I5159">
        <v>8000</v>
      </c>
    </row>
    <row r="5160" spans="1:9" x14ac:dyDescent="0.25">
      <c r="A5160" t="s">
        <v>141</v>
      </c>
      <c r="B5160" t="s">
        <v>162</v>
      </c>
      <c r="C5160" t="s">
        <v>163</v>
      </c>
      <c r="D5160" t="s">
        <v>483</v>
      </c>
      <c r="E5160" t="s">
        <v>13</v>
      </c>
      <c r="F5160" t="s">
        <v>14</v>
      </c>
      <c r="G5160">
        <v>2005</v>
      </c>
      <c r="H5160">
        <v>2249</v>
      </c>
      <c r="I5160">
        <v>7900</v>
      </c>
    </row>
    <row r="5161" spans="1:9" x14ac:dyDescent="0.25">
      <c r="A5161" t="s">
        <v>141</v>
      </c>
      <c r="B5161" t="s">
        <v>162</v>
      </c>
      <c r="C5161" t="s">
        <v>163</v>
      </c>
      <c r="D5161" t="s">
        <v>483</v>
      </c>
      <c r="E5161" t="s">
        <v>13</v>
      </c>
      <c r="F5161" t="s">
        <v>14</v>
      </c>
      <c r="G5161">
        <v>2006</v>
      </c>
      <c r="H5161">
        <v>2251</v>
      </c>
      <c r="I5161">
        <v>7700</v>
      </c>
    </row>
    <row r="5162" spans="1:9" x14ac:dyDescent="0.25">
      <c r="A5162" t="s">
        <v>141</v>
      </c>
      <c r="B5162" t="s">
        <v>162</v>
      </c>
      <c r="C5162" t="s">
        <v>163</v>
      </c>
      <c r="D5162" t="s">
        <v>483</v>
      </c>
      <c r="E5162" t="s">
        <v>13</v>
      </c>
      <c r="F5162" t="s">
        <v>14</v>
      </c>
      <c r="G5162">
        <v>2007</v>
      </c>
      <c r="H5162">
        <v>2251</v>
      </c>
      <c r="I5162">
        <v>8200</v>
      </c>
    </row>
    <row r="5163" spans="1:9" x14ac:dyDescent="0.25">
      <c r="A5163" t="s">
        <v>141</v>
      </c>
      <c r="B5163" t="s">
        <v>162</v>
      </c>
      <c r="C5163" t="s">
        <v>163</v>
      </c>
      <c r="D5163" t="s">
        <v>483</v>
      </c>
      <c r="E5163" t="s">
        <v>13</v>
      </c>
      <c r="F5163" t="s">
        <v>14</v>
      </c>
      <c r="G5163">
        <v>2008</v>
      </c>
      <c r="H5163">
        <v>2263</v>
      </c>
      <c r="I5163">
        <v>7400</v>
      </c>
    </row>
    <row r="5164" spans="1:9" x14ac:dyDescent="0.25">
      <c r="A5164" t="s">
        <v>141</v>
      </c>
      <c r="B5164" t="s">
        <v>162</v>
      </c>
      <c r="C5164" t="s">
        <v>163</v>
      </c>
      <c r="D5164" t="s">
        <v>483</v>
      </c>
      <c r="E5164" t="s">
        <v>13</v>
      </c>
      <c r="F5164" t="s">
        <v>14</v>
      </c>
      <c r="G5164">
        <v>2009</v>
      </c>
      <c r="H5164">
        <v>2265</v>
      </c>
      <c r="I5164">
        <v>6800</v>
      </c>
    </row>
    <row r="5165" spans="1:9" x14ac:dyDescent="0.25">
      <c r="A5165" t="s">
        <v>141</v>
      </c>
      <c r="B5165" t="s">
        <v>162</v>
      </c>
      <c r="C5165" t="s">
        <v>163</v>
      </c>
      <c r="D5165" t="s">
        <v>483</v>
      </c>
      <c r="E5165" t="s">
        <v>13</v>
      </c>
      <c r="F5165" t="s">
        <v>14</v>
      </c>
      <c r="G5165">
        <v>2010</v>
      </c>
      <c r="H5165">
        <v>2273</v>
      </c>
      <c r="I5165">
        <v>8022.0230000000001</v>
      </c>
    </row>
    <row r="5166" spans="1:9" x14ac:dyDescent="0.25">
      <c r="A5166" t="s">
        <v>141</v>
      </c>
      <c r="B5166" t="s">
        <v>162</v>
      </c>
      <c r="C5166" t="s">
        <v>163</v>
      </c>
      <c r="D5166" t="s">
        <v>483</v>
      </c>
      <c r="E5166" t="s">
        <v>13</v>
      </c>
      <c r="F5166" t="s">
        <v>14</v>
      </c>
      <c r="G5166">
        <v>2011</v>
      </c>
      <c r="H5166">
        <v>2274</v>
      </c>
      <c r="I5166">
        <v>7900</v>
      </c>
    </row>
    <row r="5167" spans="1:9" x14ac:dyDescent="0.25">
      <c r="A5167" t="s">
        <v>141</v>
      </c>
      <c r="B5167" t="s">
        <v>162</v>
      </c>
      <c r="C5167" t="s">
        <v>163</v>
      </c>
      <c r="D5167" t="s">
        <v>483</v>
      </c>
      <c r="E5167" t="s">
        <v>13</v>
      </c>
      <c r="F5167" t="s">
        <v>14</v>
      </c>
      <c r="G5167">
        <v>2012</v>
      </c>
      <c r="H5167">
        <v>2574</v>
      </c>
      <c r="I5167">
        <v>7600</v>
      </c>
    </row>
    <row r="5168" spans="1:9" x14ac:dyDescent="0.25">
      <c r="A5168" t="s">
        <v>141</v>
      </c>
      <c r="B5168" t="s">
        <v>162</v>
      </c>
      <c r="C5168" t="s">
        <v>163</v>
      </c>
      <c r="D5168" t="s">
        <v>483</v>
      </c>
      <c r="E5168" t="s">
        <v>13</v>
      </c>
      <c r="F5168" t="s">
        <v>14</v>
      </c>
      <c r="G5168">
        <v>2013</v>
      </c>
      <c r="H5168">
        <v>2588</v>
      </c>
      <c r="I5168">
        <v>7731</v>
      </c>
    </row>
    <row r="5169" spans="1:9" x14ac:dyDescent="0.25">
      <c r="A5169" t="s">
        <v>141</v>
      </c>
      <c r="B5169" t="s">
        <v>162</v>
      </c>
      <c r="C5169" t="s">
        <v>163</v>
      </c>
      <c r="D5169" t="s">
        <v>483</v>
      </c>
      <c r="E5169" t="s">
        <v>13</v>
      </c>
      <c r="F5169" t="s">
        <v>14</v>
      </c>
      <c r="G5169">
        <v>2014</v>
      </c>
      <c r="H5169">
        <v>2675.4</v>
      </c>
      <c r="I5169">
        <v>8262.8310000000001</v>
      </c>
    </row>
    <row r="5170" spans="1:9" x14ac:dyDescent="0.25">
      <c r="A5170" t="s">
        <v>141</v>
      </c>
      <c r="B5170" t="s">
        <v>162</v>
      </c>
      <c r="C5170" t="s">
        <v>163</v>
      </c>
      <c r="D5170" t="s">
        <v>483</v>
      </c>
      <c r="E5170" t="s">
        <v>13</v>
      </c>
      <c r="F5170" t="s">
        <v>14</v>
      </c>
      <c r="G5170">
        <v>2015</v>
      </c>
      <c r="H5170">
        <v>2677.55</v>
      </c>
      <c r="I5170">
        <v>9269.1910000000007</v>
      </c>
    </row>
    <row r="5171" spans="1:9" x14ac:dyDescent="0.25">
      <c r="A5171" t="s">
        <v>141</v>
      </c>
      <c r="B5171" t="s">
        <v>162</v>
      </c>
      <c r="C5171" t="s">
        <v>163</v>
      </c>
      <c r="D5171" t="s">
        <v>483</v>
      </c>
      <c r="E5171" t="s">
        <v>13</v>
      </c>
      <c r="F5171" t="s">
        <v>14</v>
      </c>
      <c r="G5171">
        <v>2016</v>
      </c>
      <c r="H5171">
        <v>2695.58</v>
      </c>
      <c r="I5171">
        <v>11620.763999999999</v>
      </c>
    </row>
    <row r="5172" spans="1:9" x14ac:dyDescent="0.25">
      <c r="A5172" t="s">
        <v>141</v>
      </c>
      <c r="B5172" t="s">
        <v>162</v>
      </c>
      <c r="C5172" t="s">
        <v>163</v>
      </c>
      <c r="D5172" t="s">
        <v>483</v>
      </c>
      <c r="E5172" t="s">
        <v>13</v>
      </c>
      <c r="F5172" t="s">
        <v>14</v>
      </c>
      <c r="G5172">
        <v>2017</v>
      </c>
      <c r="H5172">
        <v>2726.48</v>
      </c>
      <c r="I5172">
        <v>11210.191999999999</v>
      </c>
    </row>
    <row r="5173" spans="1:9" x14ac:dyDescent="0.25">
      <c r="A5173" t="s">
        <v>141</v>
      </c>
      <c r="B5173" t="s">
        <v>162</v>
      </c>
      <c r="C5173" t="s">
        <v>163</v>
      </c>
      <c r="D5173" t="s">
        <v>483</v>
      </c>
      <c r="E5173" t="s">
        <v>13</v>
      </c>
      <c r="F5173" t="s">
        <v>14</v>
      </c>
      <c r="G5173">
        <v>2018</v>
      </c>
      <c r="H5173">
        <v>2755.93</v>
      </c>
    </row>
    <row r="5174" spans="1:9" x14ac:dyDescent="0.25">
      <c r="A5174" t="s">
        <v>141</v>
      </c>
      <c r="B5174" t="s">
        <v>162</v>
      </c>
      <c r="C5174" t="s">
        <v>163</v>
      </c>
      <c r="D5174" t="s">
        <v>483</v>
      </c>
      <c r="E5174" t="s">
        <v>13</v>
      </c>
      <c r="F5174" t="s">
        <v>14</v>
      </c>
      <c r="G5174">
        <v>2019</v>
      </c>
      <c r="H5174">
        <v>2777.88</v>
      </c>
    </row>
    <row r="5175" spans="1:9" x14ac:dyDescent="0.25">
      <c r="A5175" t="s">
        <v>141</v>
      </c>
      <c r="B5175" t="s">
        <v>162</v>
      </c>
      <c r="C5175" t="s">
        <v>163</v>
      </c>
      <c r="D5175" t="s">
        <v>483</v>
      </c>
      <c r="E5175" t="s">
        <v>15</v>
      </c>
      <c r="F5175" t="s">
        <v>26</v>
      </c>
      <c r="G5175">
        <v>2013</v>
      </c>
      <c r="H5175">
        <v>0.5</v>
      </c>
      <c r="I5175">
        <v>0.77600000000000002</v>
      </c>
    </row>
    <row r="5176" spans="1:9" x14ac:dyDescent="0.25">
      <c r="A5176" t="s">
        <v>141</v>
      </c>
      <c r="B5176" t="s">
        <v>162</v>
      </c>
      <c r="C5176" t="s">
        <v>163</v>
      </c>
      <c r="D5176" t="s">
        <v>483</v>
      </c>
      <c r="E5176" t="s">
        <v>15</v>
      </c>
      <c r="F5176" t="s">
        <v>26</v>
      </c>
      <c r="G5176">
        <v>2014</v>
      </c>
      <c r="H5176">
        <v>5.04</v>
      </c>
      <c r="I5176">
        <v>1.268</v>
      </c>
    </row>
    <row r="5177" spans="1:9" x14ac:dyDescent="0.25">
      <c r="A5177" t="s">
        <v>141</v>
      </c>
      <c r="B5177" t="s">
        <v>162</v>
      </c>
      <c r="C5177" t="s">
        <v>163</v>
      </c>
      <c r="D5177" t="s">
        <v>483</v>
      </c>
      <c r="E5177" t="s">
        <v>15</v>
      </c>
      <c r="F5177" t="s">
        <v>26</v>
      </c>
      <c r="G5177">
        <v>2015</v>
      </c>
      <c r="H5177">
        <v>57.055999999999997</v>
      </c>
      <c r="I5177">
        <v>46.170999999999999</v>
      </c>
    </row>
    <row r="5178" spans="1:9" x14ac:dyDescent="0.25">
      <c r="A5178" t="s">
        <v>141</v>
      </c>
      <c r="B5178" t="s">
        <v>162</v>
      </c>
      <c r="C5178" t="s">
        <v>163</v>
      </c>
      <c r="D5178" t="s">
        <v>483</v>
      </c>
      <c r="E5178" t="s">
        <v>15</v>
      </c>
      <c r="F5178" t="s">
        <v>26</v>
      </c>
      <c r="G5178">
        <v>2016</v>
      </c>
      <c r="H5178">
        <v>57.3</v>
      </c>
      <c r="I5178">
        <v>88.403000000000006</v>
      </c>
    </row>
    <row r="5179" spans="1:9" x14ac:dyDescent="0.25">
      <c r="A5179" t="s">
        <v>141</v>
      </c>
      <c r="B5179" t="s">
        <v>162</v>
      </c>
      <c r="C5179" t="s">
        <v>163</v>
      </c>
      <c r="D5179" t="s">
        <v>483</v>
      </c>
      <c r="E5179" t="s">
        <v>15</v>
      </c>
      <c r="F5179" t="s">
        <v>26</v>
      </c>
      <c r="G5179">
        <v>2017</v>
      </c>
      <c r="H5179">
        <v>58.8</v>
      </c>
      <c r="I5179">
        <v>93.039000000000001</v>
      </c>
    </row>
    <row r="5180" spans="1:9" x14ac:dyDescent="0.25">
      <c r="A5180" t="s">
        <v>141</v>
      </c>
      <c r="B5180" t="s">
        <v>162</v>
      </c>
      <c r="C5180" t="s">
        <v>163</v>
      </c>
      <c r="D5180" t="s">
        <v>483</v>
      </c>
      <c r="E5180" t="s">
        <v>15</v>
      </c>
      <c r="F5180" t="s">
        <v>26</v>
      </c>
      <c r="G5180">
        <v>2018</v>
      </c>
      <c r="H5180">
        <v>209</v>
      </c>
    </row>
    <row r="5181" spans="1:9" x14ac:dyDescent="0.25">
      <c r="A5181" t="s">
        <v>141</v>
      </c>
      <c r="B5181" t="s">
        <v>162</v>
      </c>
      <c r="C5181" t="s">
        <v>163</v>
      </c>
      <c r="D5181" t="s">
        <v>483</v>
      </c>
      <c r="E5181" t="s">
        <v>15</v>
      </c>
      <c r="F5181" t="s">
        <v>26</v>
      </c>
      <c r="G5181">
        <v>2019</v>
      </c>
      <c r="H5181">
        <v>541.70000000000005</v>
      </c>
    </row>
    <row r="5182" spans="1:9" x14ac:dyDescent="0.25">
      <c r="A5182" t="s">
        <v>141</v>
      </c>
      <c r="B5182" t="s">
        <v>162</v>
      </c>
      <c r="C5182" t="s">
        <v>163</v>
      </c>
      <c r="D5182" t="s">
        <v>483</v>
      </c>
      <c r="E5182" t="s">
        <v>18</v>
      </c>
      <c r="F5182" t="s">
        <v>19</v>
      </c>
      <c r="G5182">
        <v>2012</v>
      </c>
      <c r="H5182">
        <v>1.5</v>
      </c>
      <c r="I5182">
        <v>3.0550000000000002</v>
      </c>
    </row>
    <row r="5183" spans="1:9" x14ac:dyDescent="0.25">
      <c r="A5183" t="s">
        <v>141</v>
      </c>
      <c r="B5183" t="s">
        <v>162</v>
      </c>
      <c r="C5183" t="s">
        <v>163</v>
      </c>
      <c r="D5183" t="s">
        <v>483</v>
      </c>
      <c r="E5183" t="s">
        <v>18</v>
      </c>
      <c r="F5183" t="s">
        <v>19</v>
      </c>
      <c r="G5183">
        <v>2013</v>
      </c>
      <c r="H5183">
        <v>4</v>
      </c>
      <c r="I5183">
        <v>4.5469999999999997</v>
      </c>
    </row>
    <row r="5184" spans="1:9" x14ac:dyDescent="0.25">
      <c r="A5184" t="s">
        <v>141</v>
      </c>
      <c r="B5184" t="s">
        <v>162</v>
      </c>
      <c r="C5184" t="s">
        <v>163</v>
      </c>
      <c r="D5184" t="s">
        <v>483</v>
      </c>
      <c r="E5184" t="s">
        <v>18</v>
      </c>
      <c r="F5184" t="s">
        <v>19</v>
      </c>
      <c r="G5184">
        <v>2014</v>
      </c>
      <c r="H5184">
        <v>52.81</v>
      </c>
      <c r="I5184">
        <v>13.301</v>
      </c>
    </row>
    <row r="5185" spans="1:9" x14ac:dyDescent="0.25">
      <c r="A5185" t="s">
        <v>141</v>
      </c>
      <c r="B5185" t="s">
        <v>162</v>
      </c>
      <c r="C5185" t="s">
        <v>163</v>
      </c>
      <c r="D5185" t="s">
        <v>483</v>
      </c>
      <c r="E5185" t="s">
        <v>18</v>
      </c>
      <c r="F5185" t="s">
        <v>19</v>
      </c>
      <c r="G5185">
        <v>2015</v>
      </c>
      <c r="H5185">
        <v>71.754999999999995</v>
      </c>
      <c r="I5185">
        <v>131.72200000000001</v>
      </c>
    </row>
    <row r="5186" spans="1:9" x14ac:dyDescent="0.25">
      <c r="A5186" t="s">
        <v>141</v>
      </c>
      <c r="B5186" t="s">
        <v>162</v>
      </c>
      <c r="C5186" t="s">
        <v>163</v>
      </c>
      <c r="D5186" t="s">
        <v>483</v>
      </c>
      <c r="E5186" t="s">
        <v>18</v>
      </c>
      <c r="F5186" t="s">
        <v>19</v>
      </c>
      <c r="G5186">
        <v>2016</v>
      </c>
      <c r="H5186">
        <v>98.16</v>
      </c>
      <c r="I5186">
        <v>274.983</v>
      </c>
    </row>
    <row r="5187" spans="1:9" x14ac:dyDescent="0.25">
      <c r="A5187" t="s">
        <v>141</v>
      </c>
      <c r="B5187" t="s">
        <v>162</v>
      </c>
      <c r="C5187" t="s">
        <v>163</v>
      </c>
      <c r="D5187" t="s">
        <v>483</v>
      </c>
      <c r="E5187" t="s">
        <v>18</v>
      </c>
      <c r="F5187" t="s">
        <v>19</v>
      </c>
      <c r="G5187">
        <v>2017</v>
      </c>
      <c r="H5187">
        <v>112.4</v>
      </c>
      <c r="I5187">
        <v>339.8</v>
      </c>
    </row>
    <row r="5188" spans="1:9" x14ac:dyDescent="0.25">
      <c r="A5188" t="s">
        <v>141</v>
      </c>
      <c r="B5188" t="s">
        <v>162</v>
      </c>
      <c r="C5188" t="s">
        <v>163</v>
      </c>
      <c r="D5188" t="s">
        <v>483</v>
      </c>
      <c r="E5188" t="s">
        <v>18</v>
      </c>
      <c r="F5188" t="s">
        <v>19</v>
      </c>
      <c r="G5188">
        <v>2018</v>
      </c>
      <c r="H5188">
        <v>121.45</v>
      </c>
    </row>
    <row r="5189" spans="1:9" x14ac:dyDescent="0.25">
      <c r="A5189" t="s">
        <v>141</v>
      </c>
      <c r="B5189" t="s">
        <v>162</v>
      </c>
      <c r="C5189" t="s">
        <v>163</v>
      </c>
      <c r="D5189" t="s">
        <v>483</v>
      </c>
      <c r="E5189" t="s">
        <v>18</v>
      </c>
      <c r="F5189" t="s">
        <v>19</v>
      </c>
      <c r="G5189">
        <v>2019</v>
      </c>
      <c r="H5189">
        <v>283.8</v>
      </c>
    </row>
    <row r="5190" spans="1:9" x14ac:dyDescent="0.25">
      <c r="A5190" t="s">
        <v>141</v>
      </c>
      <c r="B5190" t="s">
        <v>164</v>
      </c>
      <c r="C5190" t="s">
        <v>165</v>
      </c>
      <c r="D5190" t="s">
        <v>482</v>
      </c>
      <c r="E5190" t="s">
        <v>12</v>
      </c>
      <c r="F5190" t="s">
        <v>12</v>
      </c>
      <c r="G5190">
        <v>2000</v>
      </c>
      <c r="H5190">
        <v>935.2</v>
      </c>
      <c r="I5190">
        <v>2082</v>
      </c>
    </row>
    <row r="5191" spans="1:9" x14ac:dyDescent="0.25">
      <c r="A5191" t="s">
        <v>141</v>
      </c>
      <c r="B5191" t="s">
        <v>164</v>
      </c>
      <c r="C5191" t="s">
        <v>165</v>
      </c>
      <c r="D5191" t="s">
        <v>482</v>
      </c>
      <c r="E5191" t="s">
        <v>12</v>
      </c>
      <c r="F5191" t="s">
        <v>12</v>
      </c>
      <c r="G5191">
        <v>2001</v>
      </c>
      <c r="H5191">
        <v>935.2</v>
      </c>
      <c r="I5191">
        <v>1926</v>
      </c>
    </row>
    <row r="5192" spans="1:9" x14ac:dyDescent="0.25">
      <c r="A5192" t="s">
        <v>141</v>
      </c>
      <c r="B5192" t="s">
        <v>164</v>
      </c>
      <c r="C5192" t="s">
        <v>165</v>
      </c>
      <c r="D5192" t="s">
        <v>482</v>
      </c>
      <c r="E5192" t="s">
        <v>12</v>
      </c>
      <c r="F5192" t="s">
        <v>12</v>
      </c>
      <c r="G5192">
        <v>2002</v>
      </c>
      <c r="H5192">
        <v>935.2</v>
      </c>
      <c r="I5192">
        <v>1680</v>
      </c>
    </row>
    <row r="5193" spans="1:9" x14ac:dyDescent="0.25">
      <c r="A5193" t="s">
        <v>141</v>
      </c>
      <c r="B5193" t="s">
        <v>164</v>
      </c>
      <c r="C5193" t="s">
        <v>165</v>
      </c>
      <c r="D5193" t="s">
        <v>482</v>
      </c>
      <c r="E5193" t="s">
        <v>12</v>
      </c>
      <c r="F5193" t="s">
        <v>12</v>
      </c>
      <c r="G5193">
        <v>2003</v>
      </c>
      <c r="H5193">
        <v>875.2</v>
      </c>
      <c r="I5193">
        <v>1976</v>
      </c>
    </row>
    <row r="5194" spans="1:9" x14ac:dyDescent="0.25">
      <c r="A5194" t="s">
        <v>141</v>
      </c>
      <c r="B5194" t="s">
        <v>164</v>
      </c>
      <c r="C5194" t="s">
        <v>165</v>
      </c>
      <c r="D5194" t="s">
        <v>482</v>
      </c>
      <c r="E5194" t="s">
        <v>12</v>
      </c>
      <c r="F5194" t="s">
        <v>12</v>
      </c>
      <c r="G5194">
        <v>2004</v>
      </c>
      <c r="H5194">
        <v>875.2</v>
      </c>
      <c r="I5194">
        <v>2138</v>
      </c>
    </row>
    <row r="5195" spans="1:9" x14ac:dyDescent="0.25">
      <c r="A5195" t="s">
        <v>141</v>
      </c>
      <c r="B5195" t="s">
        <v>164</v>
      </c>
      <c r="C5195" t="s">
        <v>165</v>
      </c>
      <c r="D5195" t="s">
        <v>482</v>
      </c>
      <c r="E5195" t="s">
        <v>12</v>
      </c>
      <c r="F5195" t="s">
        <v>12</v>
      </c>
      <c r="G5195">
        <v>2005</v>
      </c>
      <c r="H5195">
        <v>875.2</v>
      </c>
      <c r="I5195">
        <v>2103</v>
      </c>
    </row>
    <row r="5196" spans="1:9" x14ac:dyDescent="0.25">
      <c r="A5196" t="s">
        <v>141</v>
      </c>
      <c r="B5196" t="s">
        <v>164</v>
      </c>
      <c r="C5196" t="s">
        <v>165</v>
      </c>
      <c r="D5196" t="s">
        <v>482</v>
      </c>
      <c r="E5196" t="s">
        <v>12</v>
      </c>
      <c r="F5196" t="s">
        <v>12</v>
      </c>
      <c r="G5196">
        <v>2006</v>
      </c>
      <c r="H5196">
        <v>795.2</v>
      </c>
      <c r="I5196">
        <v>2051</v>
      </c>
    </row>
    <row r="5197" spans="1:9" x14ac:dyDescent="0.25">
      <c r="A5197" t="s">
        <v>141</v>
      </c>
      <c r="B5197" t="s">
        <v>164</v>
      </c>
      <c r="C5197" t="s">
        <v>165</v>
      </c>
      <c r="D5197" t="s">
        <v>482</v>
      </c>
      <c r="E5197" t="s">
        <v>12</v>
      </c>
      <c r="F5197" t="s">
        <v>12</v>
      </c>
      <c r="G5197">
        <v>2007</v>
      </c>
      <c r="H5197">
        <v>795.2</v>
      </c>
      <c r="I5197">
        <v>2094</v>
      </c>
    </row>
    <row r="5198" spans="1:9" x14ac:dyDescent="0.25">
      <c r="A5198" t="s">
        <v>141</v>
      </c>
      <c r="B5198" t="s">
        <v>164</v>
      </c>
      <c r="C5198" t="s">
        <v>165</v>
      </c>
      <c r="D5198" t="s">
        <v>482</v>
      </c>
      <c r="E5198" t="s">
        <v>12</v>
      </c>
      <c r="F5198" t="s">
        <v>12</v>
      </c>
      <c r="G5198">
        <v>2008</v>
      </c>
      <c r="H5198">
        <v>795.2</v>
      </c>
      <c r="I5198">
        <v>1665</v>
      </c>
    </row>
    <row r="5199" spans="1:9" x14ac:dyDescent="0.25">
      <c r="A5199" t="s">
        <v>141</v>
      </c>
      <c r="B5199" t="s">
        <v>164</v>
      </c>
      <c r="C5199" t="s">
        <v>165</v>
      </c>
      <c r="D5199" t="s">
        <v>482</v>
      </c>
      <c r="E5199" t="s">
        <v>12</v>
      </c>
      <c r="F5199" t="s">
        <v>12</v>
      </c>
      <c r="G5199">
        <v>2009</v>
      </c>
      <c r="H5199">
        <v>795.2</v>
      </c>
      <c r="I5199">
        <v>866</v>
      </c>
    </row>
    <row r="5200" spans="1:9" x14ac:dyDescent="0.25">
      <c r="A5200" t="s">
        <v>141</v>
      </c>
      <c r="B5200" t="s">
        <v>164</v>
      </c>
      <c r="C5200" t="s">
        <v>165</v>
      </c>
      <c r="D5200" t="s">
        <v>482</v>
      </c>
      <c r="E5200" t="s">
        <v>12</v>
      </c>
      <c r="F5200" t="s">
        <v>12</v>
      </c>
      <c r="G5200">
        <v>2010</v>
      </c>
      <c r="H5200">
        <v>795.2</v>
      </c>
      <c r="I5200">
        <v>992</v>
      </c>
    </row>
    <row r="5201" spans="1:9" x14ac:dyDescent="0.25">
      <c r="A5201" t="s">
        <v>141</v>
      </c>
      <c r="B5201" t="s">
        <v>164</v>
      </c>
      <c r="C5201" t="s">
        <v>165</v>
      </c>
      <c r="D5201" t="s">
        <v>482</v>
      </c>
      <c r="E5201" t="s">
        <v>12</v>
      </c>
      <c r="F5201" t="s">
        <v>12</v>
      </c>
      <c r="G5201">
        <v>2011</v>
      </c>
      <c r="H5201">
        <v>795.2</v>
      </c>
      <c r="I5201">
        <v>1019</v>
      </c>
    </row>
    <row r="5202" spans="1:9" x14ac:dyDescent="0.25">
      <c r="A5202" t="s">
        <v>141</v>
      </c>
      <c r="B5202" t="s">
        <v>164</v>
      </c>
      <c r="C5202" t="s">
        <v>165</v>
      </c>
      <c r="D5202" t="s">
        <v>482</v>
      </c>
      <c r="E5202" t="s">
        <v>12</v>
      </c>
      <c r="F5202" t="s">
        <v>12</v>
      </c>
      <c r="G5202">
        <v>2012</v>
      </c>
      <c r="H5202">
        <v>796.9</v>
      </c>
      <c r="I5202">
        <v>989</v>
      </c>
    </row>
    <row r="5203" spans="1:9" x14ac:dyDescent="0.25">
      <c r="A5203" t="s">
        <v>141</v>
      </c>
      <c r="B5203" t="s">
        <v>164</v>
      </c>
      <c r="C5203" t="s">
        <v>165</v>
      </c>
      <c r="D5203" t="s">
        <v>482</v>
      </c>
      <c r="E5203" t="s">
        <v>12</v>
      </c>
      <c r="F5203" t="s">
        <v>12</v>
      </c>
      <c r="G5203">
        <v>2013</v>
      </c>
      <c r="H5203">
        <v>796.8</v>
      </c>
      <c r="I5203">
        <v>907</v>
      </c>
    </row>
    <row r="5204" spans="1:9" x14ac:dyDescent="0.25">
      <c r="A5204" t="s">
        <v>141</v>
      </c>
      <c r="B5204" t="s">
        <v>164</v>
      </c>
      <c r="C5204" t="s">
        <v>165</v>
      </c>
      <c r="D5204" t="s">
        <v>482</v>
      </c>
      <c r="E5204" t="s">
        <v>12</v>
      </c>
      <c r="F5204" t="s">
        <v>12</v>
      </c>
      <c r="G5204">
        <v>2014</v>
      </c>
      <c r="H5204">
        <v>788.8</v>
      </c>
      <c r="I5204">
        <v>1254</v>
      </c>
    </row>
    <row r="5205" spans="1:9" x14ac:dyDescent="0.25">
      <c r="A5205" t="s">
        <v>141</v>
      </c>
      <c r="B5205" t="s">
        <v>164</v>
      </c>
      <c r="C5205" t="s">
        <v>165</v>
      </c>
      <c r="D5205" t="s">
        <v>482</v>
      </c>
      <c r="E5205" t="s">
        <v>12</v>
      </c>
      <c r="F5205" t="s">
        <v>12</v>
      </c>
      <c r="G5205">
        <v>2015</v>
      </c>
      <c r="H5205">
        <v>632.6</v>
      </c>
      <c r="I5205">
        <v>1923.9</v>
      </c>
    </row>
    <row r="5206" spans="1:9" x14ac:dyDescent="0.25">
      <c r="A5206" t="s">
        <v>141</v>
      </c>
      <c r="B5206" t="s">
        <v>164</v>
      </c>
      <c r="C5206" t="s">
        <v>165</v>
      </c>
      <c r="D5206" t="s">
        <v>482</v>
      </c>
      <c r="E5206" t="s">
        <v>12</v>
      </c>
      <c r="F5206" t="s">
        <v>12</v>
      </c>
      <c r="G5206">
        <v>2016</v>
      </c>
      <c r="H5206">
        <v>632.5</v>
      </c>
      <c r="I5206">
        <v>1620.6</v>
      </c>
    </row>
    <row r="5207" spans="1:9" x14ac:dyDescent="0.25">
      <c r="A5207" t="s">
        <v>141</v>
      </c>
      <c r="B5207" t="s">
        <v>164</v>
      </c>
      <c r="C5207" t="s">
        <v>165</v>
      </c>
      <c r="D5207" t="s">
        <v>482</v>
      </c>
      <c r="E5207" t="s">
        <v>12</v>
      </c>
      <c r="F5207" t="s">
        <v>12</v>
      </c>
      <c r="G5207">
        <v>2017</v>
      </c>
      <c r="H5207">
        <v>632.5</v>
      </c>
      <c r="I5207">
        <v>1251</v>
      </c>
    </row>
    <row r="5208" spans="1:9" x14ac:dyDescent="0.25">
      <c r="A5208" t="s">
        <v>141</v>
      </c>
      <c r="B5208" t="s">
        <v>164</v>
      </c>
      <c r="C5208" t="s">
        <v>165</v>
      </c>
      <c r="D5208" t="s">
        <v>482</v>
      </c>
      <c r="E5208" t="s">
        <v>12</v>
      </c>
      <c r="F5208" t="s">
        <v>12</v>
      </c>
      <c r="G5208">
        <v>2018</v>
      </c>
      <c r="H5208">
        <v>632.5</v>
      </c>
    </row>
    <row r="5209" spans="1:9" x14ac:dyDescent="0.25">
      <c r="A5209" t="s">
        <v>141</v>
      </c>
      <c r="B5209" t="s">
        <v>164</v>
      </c>
      <c r="C5209" t="s">
        <v>165</v>
      </c>
      <c r="D5209" t="s">
        <v>482</v>
      </c>
      <c r="E5209" t="s">
        <v>12</v>
      </c>
      <c r="F5209" t="s">
        <v>12</v>
      </c>
      <c r="G5209">
        <v>2019</v>
      </c>
      <c r="H5209">
        <v>632.5</v>
      </c>
    </row>
    <row r="5210" spans="1:9" x14ac:dyDescent="0.25">
      <c r="A5210" t="s">
        <v>141</v>
      </c>
      <c r="B5210" t="s">
        <v>164</v>
      </c>
      <c r="C5210" t="s">
        <v>165</v>
      </c>
      <c r="D5210" t="s">
        <v>483</v>
      </c>
      <c r="E5210" t="s">
        <v>13</v>
      </c>
      <c r="F5210" t="s">
        <v>14</v>
      </c>
      <c r="G5210">
        <v>2000</v>
      </c>
      <c r="H5210">
        <v>2943.4</v>
      </c>
      <c r="I5210">
        <v>13682</v>
      </c>
    </row>
    <row r="5211" spans="1:9" x14ac:dyDescent="0.25">
      <c r="A5211" t="s">
        <v>141</v>
      </c>
      <c r="B5211" t="s">
        <v>164</v>
      </c>
      <c r="C5211" t="s">
        <v>165</v>
      </c>
      <c r="D5211" t="s">
        <v>483</v>
      </c>
      <c r="E5211" t="s">
        <v>13</v>
      </c>
      <c r="F5211" t="s">
        <v>14</v>
      </c>
      <c r="G5211">
        <v>2001</v>
      </c>
      <c r="H5211">
        <v>2943.4</v>
      </c>
      <c r="I5211">
        <v>12430</v>
      </c>
    </row>
    <row r="5212" spans="1:9" x14ac:dyDescent="0.25">
      <c r="A5212" t="s">
        <v>141</v>
      </c>
      <c r="B5212" t="s">
        <v>164</v>
      </c>
      <c r="C5212" t="s">
        <v>165</v>
      </c>
      <c r="D5212" t="s">
        <v>483</v>
      </c>
      <c r="E5212" t="s">
        <v>13</v>
      </c>
      <c r="F5212" t="s">
        <v>14</v>
      </c>
      <c r="G5212">
        <v>2002</v>
      </c>
      <c r="H5212">
        <v>2943.4</v>
      </c>
      <c r="I5212">
        <v>10787</v>
      </c>
    </row>
    <row r="5213" spans="1:9" x14ac:dyDescent="0.25">
      <c r="A5213" t="s">
        <v>141</v>
      </c>
      <c r="B5213" t="s">
        <v>164</v>
      </c>
      <c r="C5213" t="s">
        <v>165</v>
      </c>
      <c r="D5213" t="s">
        <v>483</v>
      </c>
      <c r="E5213" t="s">
        <v>13</v>
      </c>
      <c r="F5213" t="s">
        <v>14</v>
      </c>
      <c r="G5213">
        <v>2003</v>
      </c>
      <c r="H5213">
        <v>2943.4</v>
      </c>
      <c r="I5213">
        <v>13004</v>
      </c>
    </row>
    <row r="5214" spans="1:9" x14ac:dyDescent="0.25">
      <c r="A5214" t="s">
        <v>141</v>
      </c>
      <c r="B5214" t="s">
        <v>164</v>
      </c>
      <c r="C5214" t="s">
        <v>165</v>
      </c>
      <c r="D5214" t="s">
        <v>483</v>
      </c>
      <c r="E5214" t="s">
        <v>13</v>
      </c>
      <c r="F5214" t="s">
        <v>14</v>
      </c>
      <c r="G5214">
        <v>2004</v>
      </c>
      <c r="H5214">
        <v>2943.4</v>
      </c>
      <c r="I5214">
        <v>14094.3</v>
      </c>
    </row>
    <row r="5215" spans="1:9" x14ac:dyDescent="0.25">
      <c r="A5215" t="s">
        <v>141</v>
      </c>
      <c r="B5215" t="s">
        <v>164</v>
      </c>
      <c r="C5215" t="s">
        <v>165</v>
      </c>
      <c r="D5215" t="s">
        <v>483</v>
      </c>
      <c r="E5215" t="s">
        <v>13</v>
      </c>
      <c r="F5215" t="s">
        <v>14</v>
      </c>
      <c r="G5215">
        <v>2005</v>
      </c>
      <c r="H5215">
        <v>2943.4</v>
      </c>
      <c r="I5215">
        <v>13980.4</v>
      </c>
    </row>
    <row r="5216" spans="1:9" x14ac:dyDescent="0.25">
      <c r="A5216" t="s">
        <v>141</v>
      </c>
      <c r="B5216" t="s">
        <v>164</v>
      </c>
      <c r="C5216" t="s">
        <v>165</v>
      </c>
      <c r="D5216" t="s">
        <v>483</v>
      </c>
      <c r="E5216" t="s">
        <v>13</v>
      </c>
      <c r="F5216" t="s">
        <v>14</v>
      </c>
      <c r="G5216">
        <v>2006</v>
      </c>
      <c r="H5216">
        <v>2943.4</v>
      </c>
      <c r="I5216">
        <v>13652.5</v>
      </c>
    </row>
    <row r="5217" spans="1:9" x14ac:dyDescent="0.25">
      <c r="A5217" t="s">
        <v>141</v>
      </c>
      <c r="B5217" t="s">
        <v>164</v>
      </c>
      <c r="C5217" t="s">
        <v>165</v>
      </c>
      <c r="D5217" t="s">
        <v>483</v>
      </c>
      <c r="E5217" t="s">
        <v>13</v>
      </c>
      <c r="F5217" t="s">
        <v>14</v>
      </c>
      <c r="G5217">
        <v>2007</v>
      </c>
      <c r="H5217">
        <v>2944.2</v>
      </c>
      <c r="I5217">
        <v>14004.1</v>
      </c>
    </row>
    <row r="5218" spans="1:9" x14ac:dyDescent="0.25">
      <c r="A5218" t="s">
        <v>141</v>
      </c>
      <c r="B5218" t="s">
        <v>164</v>
      </c>
      <c r="C5218" t="s">
        <v>165</v>
      </c>
      <c r="D5218" t="s">
        <v>483</v>
      </c>
      <c r="E5218" t="s">
        <v>13</v>
      </c>
      <c r="F5218" t="s">
        <v>14</v>
      </c>
      <c r="G5218">
        <v>2008</v>
      </c>
      <c r="H5218">
        <v>2944.2</v>
      </c>
      <c r="I5218">
        <v>10759.1</v>
      </c>
    </row>
    <row r="5219" spans="1:9" x14ac:dyDescent="0.25">
      <c r="A5219" t="s">
        <v>141</v>
      </c>
      <c r="B5219" t="s">
        <v>164</v>
      </c>
      <c r="C5219" t="s">
        <v>165</v>
      </c>
      <c r="D5219" t="s">
        <v>483</v>
      </c>
      <c r="E5219" t="s">
        <v>13</v>
      </c>
      <c r="F5219" t="s">
        <v>14</v>
      </c>
      <c r="G5219">
        <v>2009</v>
      </c>
      <c r="H5219">
        <v>2944.2</v>
      </c>
      <c r="I5219">
        <v>10098</v>
      </c>
    </row>
    <row r="5220" spans="1:9" x14ac:dyDescent="0.25">
      <c r="A5220" t="s">
        <v>141</v>
      </c>
      <c r="B5220" t="s">
        <v>164</v>
      </c>
      <c r="C5220" t="s">
        <v>165</v>
      </c>
      <c r="D5220" t="s">
        <v>483</v>
      </c>
      <c r="E5220" t="s">
        <v>13</v>
      </c>
      <c r="F5220" t="s">
        <v>14</v>
      </c>
      <c r="G5220">
        <v>2010</v>
      </c>
      <c r="H5220">
        <v>3064.2</v>
      </c>
      <c r="I5220">
        <v>11254.6</v>
      </c>
    </row>
    <row r="5221" spans="1:9" x14ac:dyDescent="0.25">
      <c r="A5221" t="s">
        <v>141</v>
      </c>
      <c r="B5221" t="s">
        <v>164</v>
      </c>
      <c r="C5221" t="s">
        <v>165</v>
      </c>
      <c r="D5221" t="s">
        <v>483</v>
      </c>
      <c r="E5221" t="s">
        <v>13</v>
      </c>
      <c r="F5221" t="s">
        <v>14</v>
      </c>
      <c r="G5221">
        <v>2011</v>
      </c>
      <c r="H5221">
        <v>3071.5</v>
      </c>
      <c r="I5221">
        <v>14309.1</v>
      </c>
    </row>
    <row r="5222" spans="1:9" x14ac:dyDescent="0.25">
      <c r="A5222" t="s">
        <v>141</v>
      </c>
      <c r="B5222" t="s">
        <v>164</v>
      </c>
      <c r="C5222" t="s">
        <v>165</v>
      </c>
      <c r="D5222" t="s">
        <v>483</v>
      </c>
      <c r="E5222" t="s">
        <v>13</v>
      </c>
      <c r="F5222" t="s">
        <v>14</v>
      </c>
      <c r="G5222">
        <v>2012</v>
      </c>
      <c r="H5222">
        <v>3071.5</v>
      </c>
      <c r="I5222">
        <v>14179</v>
      </c>
    </row>
    <row r="5223" spans="1:9" x14ac:dyDescent="0.25">
      <c r="A5223" t="s">
        <v>141</v>
      </c>
      <c r="B5223" t="s">
        <v>164</v>
      </c>
      <c r="C5223" t="s">
        <v>165</v>
      </c>
      <c r="D5223" t="s">
        <v>483</v>
      </c>
      <c r="E5223" t="s">
        <v>13</v>
      </c>
      <c r="F5223" t="s">
        <v>14</v>
      </c>
      <c r="G5223">
        <v>2013</v>
      </c>
      <c r="H5223">
        <v>3571.5</v>
      </c>
      <c r="I5223">
        <v>13096.7</v>
      </c>
    </row>
    <row r="5224" spans="1:9" x14ac:dyDescent="0.25">
      <c r="A5224" t="s">
        <v>141</v>
      </c>
      <c r="B5224" t="s">
        <v>164</v>
      </c>
      <c r="C5224" t="s">
        <v>165</v>
      </c>
      <c r="D5224" t="s">
        <v>483</v>
      </c>
      <c r="E5224" t="s">
        <v>13</v>
      </c>
      <c r="F5224" t="s">
        <v>14</v>
      </c>
      <c r="G5224">
        <v>2014</v>
      </c>
      <c r="H5224">
        <v>3670.9</v>
      </c>
      <c r="I5224">
        <v>13297.6</v>
      </c>
    </row>
    <row r="5225" spans="1:9" x14ac:dyDescent="0.25">
      <c r="A5225" t="s">
        <v>141</v>
      </c>
      <c r="B5225" t="s">
        <v>164</v>
      </c>
      <c r="C5225" t="s">
        <v>165</v>
      </c>
      <c r="D5225" t="s">
        <v>483</v>
      </c>
      <c r="E5225" t="s">
        <v>13</v>
      </c>
      <c r="F5225" t="s">
        <v>14</v>
      </c>
      <c r="G5225">
        <v>2015</v>
      </c>
      <c r="H5225">
        <v>3676.5</v>
      </c>
      <c r="I5225">
        <v>11092.7</v>
      </c>
    </row>
    <row r="5226" spans="1:9" x14ac:dyDescent="0.25">
      <c r="A5226" t="s">
        <v>141</v>
      </c>
      <c r="B5226" t="s">
        <v>164</v>
      </c>
      <c r="C5226" t="s">
        <v>165</v>
      </c>
      <c r="D5226" t="s">
        <v>483</v>
      </c>
      <c r="E5226" t="s">
        <v>13</v>
      </c>
      <c r="F5226" t="s">
        <v>14</v>
      </c>
      <c r="G5226">
        <v>2016</v>
      </c>
      <c r="H5226">
        <v>3676.78</v>
      </c>
      <c r="I5226">
        <v>11497.8</v>
      </c>
    </row>
    <row r="5227" spans="1:9" x14ac:dyDescent="0.25">
      <c r="A5227" t="s">
        <v>141</v>
      </c>
      <c r="B5227" t="s">
        <v>164</v>
      </c>
      <c r="C5227" t="s">
        <v>165</v>
      </c>
      <c r="D5227" t="s">
        <v>483</v>
      </c>
      <c r="E5227" t="s">
        <v>13</v>
      </c>
      <c r="F5227" t="s">
        <v>14</v>
      </c>
      <c r="G5227">
        <v>2017</v>
      </c>
      <c r="H5227">
        <v>3688.6</v>
      </c>
      <c r="I5227">
        <v>14191</v>
      </c>
    </row>
    <row r="5228" spans="1:9" x14ac:dyDescent="0.25">
      <c r="A5228" t="s">
        <v>141</v>
      </c>
      <c r="B5228" t="s">
        <v>164</v>
      </c>
      <c r="C5228" t="s">
        <v>165</v>
      </c>
      <c r="D5228" t="s">
        <v>483</v>
      </c>
      <c r="E5228" t="s">
        <v>13</v>
      </c>
      <c r="F5228" t="s">
        <v>14</v>
      </c>
      <c r="G5228">
        <v>2018</v>
      </c>
      <c r="H5228">
        <v>3673.1</v>
      </c>
    </row>
    <row r="5229" spans="1:9" x14ac:dyDescent="0.25">
      <c r="A5229" t="s">
        <v>141</v>
      </c>
      <c r="B5229" t="s">
        <v>164</v>
      </c>
      <c r="C5229" t="s">
        <v>165</v>
      </c>
      <c r="D5229" t="s">
        <v>483</v>
      </c>
      <c r="E5229" t="s">
        <v>13</v>
      </c>
      <c r="F5229" t="s">
        <v>14</v>
      </c>
      <c r="G5229">
        <v>2019</v>
      </c>
      <c r="H5229">
        <v>3673.1</v>
      </c>
    </row>
    <row r="5230" spans="1:9" x14ac:dyDescent="0.25">
      <c r="A5230" t="s">
        <v>141</v>
      </c>
      <c r="B5230" t="s">
        <v>166</v>
      </c>
      <c r="C5230" t="s">
        <v>167</v>
      </c>
      <c r="D5230" t="s">
        <v>482</v>
      </c>
      <c r="E5230" t="s">
        <v>12</v>
      </c>
      <c r="F5230" t="s">
        <v>12</v>
      </c>
      <c r="G5230">
        <v>2006</v>
      </c>
      <c r="H5230">
        <v>1.4999999999999999E-2</v>
      </c>
    </row>
    <row r="5231" spans="1:9" x14ac:dyDescent="0.25">
      <c r="A5231" t="s">
        <v>141</v>
      </c>
      <c r="B5231" t="s">
        <v>166</v>
      </c>
      <c r="C5231" t="s">
        <v>167</v>
      </c>
      <c r="D5231" t="s">
        <v>482</v>
      </c>
      <c r="E5231" t="s">
        <v>12</v>
      </c>
      <c r="F5231" t="s">
        <v>12</v>
      </c>
      <c r="G5231">
        <v>2007</v>
      </c>
      <c r="H5231">
        <v>1.4999999999999999E-2</v>
      </c>
    </row>
    <row r="5232" spans="1:9" x14ac:dyDescent="0.25">
      <c r="A5232" t="s">
        <v>141</v>
      </c>
      <c r="B5232" t="s">
        <v>166</v>
      </c>
      <c r="C5232" t="s">
        <v>167</v>
      </c>
      <c r="D5232" t="s">
        <v>482</v>
      </c>
      <c r="E5232" t="s">
        <v>12</v>
      </c>
      <c r="F5232" t="s">
        <v>12</v>
      </c>
      <c r="G5232">
        <v>2008</v>
      </c>
      <c r="H5232">
        <v>1.4999999999999999E-2</v>
      </c>
    </row>
    <row r="5233" spans="1:9" x14ac:dyDescent="0.25">
      <c r="A5233" t="s">
        <v>141</v>
      </c>
      <c r="B5233" t="s">
        <v>166</v>
      </c>
      <c r="C5233" t="s">
        <v>167</v>
      </c>
      <c r="D5233" t="s">
        <v>482</v>
      </c>
      <c r="E5233" t="s">
        <v>12</v>
      </c>
      <c r="F5233" t="s">
        <v>12</v>
      </c>
      <c r="G5233">
        <v>2009</v>
      </c>
      <c r="H5233">
        <v>2.1000000000000001E-2</v>
      </c>
    </row>
    <row r="5234" spans="1:9" x14ac:dyDescent="0.25">
      <c r="A5234" t="s">
        <v>141</v>
      </c>
      <c r="B5234" t="s">
        <v>166</v>
      </c>
      <c r="C5234" t="s">
        <v>167</v>
      </c>
      <c r="D5234" t="s">
        <v>482</v>
      </c>
      <c r="E5234" t="s">
        <v>12</v>
      </c>
      <c r="F5234" t="s">
        <v>12</v>
      </c>
      <c r="G5234">
        <v>2010</v>
      </c>
      <c r="H5234">
        <v>2.1000000000000001E-2</v>
      </c>
    </row>
    <row r="5235" spans="1:9" x14ac:dyDescent="0.25">
      <c r="A5235" t="s">
        <v>141</v>
      </c>
      <c r="B5235" t="s">
        <v>166</v>
      </c>
      <c r="C5235" t="s">
        <v>167</v>
      </c>
      <c r="D5235" t="s">
        <v>482</v>
      </c>
      <c r="E5235" t="s">
        <v>12</v>
      </c>
      <c r="F5235" t="s">
        <v>12</v>
      </c>
      <c r="G5235">
        <v>2011</v>
      </c>
      <c r="H5235">
        <v>2.1000000000000001E-2</v>
      </c>
    </row>
    <row r="5236" spans="1:9" x14ac:dyDescent="0.25">
      <c r="A5236" t="s">
        <v>141</v>
      </c>
      <c r="B5236" t="s">
        <v>166</v>
      </c>
      <c r="C5236" t="s">
        <v>167</v>
      </c>
      <c r="D5236" t="s">
        <v>482</v>
      </c>
      <c r="E5236" t="s">
        <v>12</v>
      </c>
      <c r="F5236" t="s">
        <v>12</v>
      </c>
      <c r="G5236">
        <v>2012</v>
      </c>
      <c r="H5236">
        <v>2.1000000000000001E-2</v>
      </c>
    </row>
    <row r="5237" spans="1:9" x14ac:dyDescent="0.25">
      <c r="A5237" t="s">
        <v>141</v>
      </c>
      <c r="B5237" t="s">
        <v>166</v>
      </c>
      <c r="C5237" t="s">
        <v>167</v>
      </c>
      <c r="D5237" t="s">
        <v>482</v>
      </c>
      <c r="E5237" t="s">
        <v>12</v>
      </c>
      <c r="F5237" t="s">
        <v>12</v>
      </c>
      <c r="G5237">
        <v>2013</v>
      </c>
      <c r="H5237">
        <v>2.1000000000000001E-2</v>
      </c>
    </row>
    <row r="5238" spans="1:9" x14ac:dyDescent="0.25">
      <c r="A5238" t="s">
        <v>141</v>
      </c>
      <c r="B5238" t="s">
        <v>166</v>
      </c>
      <c r="C5238" t="s">
        <v>167</v>
      </c>
      <c r="D5238" t="s">
        <v>482</v>
      </c>
      <c r="E5238" t="s">
        <v>12</v>
      </c>
      <c r="F5238" t="s">
        <v>12</v>
      </c>
      <c r="G5238">
        <v>2014</v>
      </c>
      <c r="H5238">
        <v>2.1000000000000001E-2</v>
      </c>
    </row>
    <row r="5239" spans="1:9" x14ac:dyDescent="0.25">
      <c r="A5239" t="s">
        <v>141</v>
      </c>
      <c r="B5239" t="s">
        <v>166</v>
      </c>
      <c r="C5239" t="s">
        <v>167</v>
      </c>
      <c r="D5239" t="s">
        <v>482</v>
      </c>
      <c r="E5239" t="s">
        <v>12</v>
      </c>
      <c r="F5239" t="s">
        <v>12</v>
      </c>
      <c r="G5239">
        <v>2015</v>
      </c>
      <c r="H5239">
        <v>1252.021</v>
      </c>
      <c r="I5239">
        <v>0.4</v>
      </c>
    </row>
    <row r="5240" spans="1:9" x14ac:dyDescent="0.25">
      <c r="A5240" t="s">
        <v>141</v>
      </c>
      <c r="B5240" t="s">
        <v>166</v>
      </c>
      <c r="C5240" t="s">
        <v>167</v>
      </c>
      <c r="D5240" t="s">
        <v>482</v>
      </c>
      <c r="E5240" t="s">
        <v>12</v>
      </c>
      <c r="F5240" t="s">
        <v>12</v>
      </c>
      <c r="G5240">
        <v>2016</v>
      </c>
      <c r="H5240">
        <v>1878.021</v>
      </c>
      <c r="I5240">
        <v>204.03</v>
      </c>
    </row>
    <row r="5241" spans="1:9" x14ac:dyDescent="0.25">
      <c r="A5241" t="s">
        <v>141</v>
      </c>
      <c r="B5241" t="s">
        <v>166</v>
      </c>
      <c r="C5241" t="s">
        <v>167</v>
      </c>
      <c r="D5241" t="s">
        <v>482</v>
      </c>
      <c r="E5241" t="s">
        <v>12</v>
      </c>
      <c r="F5241" t="s">
        <v>12</v>
      </c>
      <c r="G5241">
        <v>2017</v>
      </c>
      <c r="H5241">
        <v>1878.021</v>
      </c>
      <c r="I5241">
        <v>467.15</v>
      </c>
    </row>
    <row r="5242" spans="1:9" x14ac:dyDescent="0.25">
      <c r="A5242" t="s">
        <v>141</v>
      </c>
      <c r="B5242" t="s">
        <v>166</v>
      </c>
      <c r="C5242" t="s">
        <v>167</v>
      </c>
      <c r="D5242" t="s">
        <v>482</v>
      </c>
      <c r="E5242" t="s">
        <v>12</v>
      </c>
      <c r="F5242" t="s">
        <v>12</v>
      </c>
      <c r="G5242">
        <v>2018</v>
      </c>
      <c r="H5242">
        <v>1878.021</v>
      </c>
    </row>
    <row r="5243" spans="1:9" x14ac:dyDescent="0.25">
      <c r="A5243" t="s">
        <v>141</v>
      </c>
      <c r="B5243" t="s">
        <v>166</v>
      </c>
      <c r="C5243" t="s">
        <v>167</v>
      </c>
      <c r="D5243" t="s">
        <v>482</v>
      </c>
      <c r="E5243" t="s">
        <v>12</v>
      </c>
      <c r="F5243" t="s">
        <v>12</v>
      </c>
      <c r="G5243">
        <v>2019</v>
      </c>
      <c r="H5243">
        <v>1878.021</v>
      </c>
    </row>
    <row r="5244" spans="1:9" x14ac:dyDescent="0.25">
      <c r="A5244" t="s">
        <v>141</v>
      </c>
      <c r="B5244" t="s">
        <v>166</v>
      </c>
      <c r="C5244" t="s">
        <v>167</v>
      </c>
      <c r="D5244" t="s">
        <v>483</v>
      </c>
      <c r="E5244" t="s">
        <v>22</v>
      </c>
      <c r="F5244" t="s">
        <v>23</v>
      </c>
      <c r="G5244">
        <v>2013</v>
      </c>
      <c r="H5244">
        <v>39.700000000000003</v>
      </c>
      <c r="I5244">
        <v>5.33</v>
      </c>
    </row>
    <row r="5245" spans="1:9" x14ac:dyDescent="0.25">
      <c r="A5245" t="s">
        <v>141</v>
      </c>
      <c r="B5245" t="s">
        <v>166</v>
      </c>
      <c r="C5245" t="s">
        <v>167</v>
      </c>
      <c r="D5245" t="s">
        <v>483</v>
      </c>
      <c r="E5245" t="s">
        <v>22</v>
      </c>
      <c r="F5245" t="s">
        <v>23</v>
      </c>
      <c r="G5245">
        <v>2014</v>
      </c>
      <c r="H5245">
        <v>39.700000000000003</v>
      </c>
      <c r="I5245">
        <v>6.57</v>
      </c>
    </row>
    <row r="5246" spans="1:9" x14ac:dyDescent="0.25">
      <c r="A5246" t="s">
        <v>141</v>
      </c>
      <c r="B5246" t="s">
        <v>166</v>
      </c>
      <c r="C5246" t="s">
        <v>167</v>
      </c>
      <c r="D5246" t="s">
        <v>483</v>
      </c>
      <c r="E5246" t="s">
        <v>22</v>
      </c>
      <c r="F5246" t="s">
        <v>23</v>
      </c>
      <c r="G5246">
        <v>2015</v>
      </c>
      <c r="H5246">
        <v>39.700000000000003</v>
      </c>
      <c r="I5246">
        <v>3.56</v>
      </c>
    </row>
    <row r="5247" spans="1:9" x14ac:dyDescent="0.25">
      <c r="A5247" t="s">
        <v>141</v>
      </c>
      <c r="B5247" t="s">
        <v>166</v>
      </c>
      <c r="C5247" t="s">
        <v>167</v>
      </c>
      <c r="D5247" t="s">
        <v>483</v>
      </c>
      <c r="E5247" t="s">
        <v>22</v>
      </c>
      <c r="F5247" t="s">
        <v>23</v>
      </c>
      <c r="G5247">
        <v>2016</v>
      </c>
      <c r="H5247">
        <v>39.700000000000003</v>
      </c>
      <c r="I5247">
        <v>4.3899999999999997</v>
      </c>
    </row>
    <row r="5248" spans="1:9" x14ac:dyDescent="0.25">
      <c r="A5248" t="s">
        <v>141</v>
      </c>
      <c r="B5248" t="s">
        <v>166</v>
      </c>
      <c r="C5248" t="s">
        <v>167</v>
      </c>
      <c r="D5248" t="s">
        <v>483</v>
      </c>
      <c r="E5248" t="s">
        <v>22</v>
      </c>
      <c r="F5248" t="s">
        <v>23</v>
      </c>
      <c r="G5248">
        <v>2017</v>
      </c>
      <c r="H5248">
        <v>39.700000000000003</v>
      </c>
      <c r="I5248">
        <v>26.16</v>
      </c>
    </row>
    <row r="5249" spans="1:9" x14ac:dyDescent="0.25">
      <c r="A5249" t="s">
        <v>141</v>
      </c>
      <c r="B5249" t="s">
        <v>166</v>
      </c>
      <c r="C5249" t="s">
        <v>167</v>
      </c>
      <c r="D5249" t="s">
        <v>483</v>
      </c>
      <c r="E5249" t="s">
        <v>22</v>
      </c>
      <c r="F5249" t="s">
        <v>23</v>
      </c>
      <c r="G5249">
        <v>2018</v>
      </c>
      <c r="H5249">
        <v>39.700000000000003</v>
      </c>
    </row>
    <row r="5250" spans="1:9" x14ac:dyDescent="0.25">
      <c r="A5250" t="s">
        <v>141</v>
      </c>
      <c r="B5250" t="s">
        <v>166</v>
      </c>
      <c r="C5250" t="s">
        <v>167</v>
      </c>
      <c r="D5250" t="s">
        <v>483</v>
      </c>
      <c r="E5250" t="s">
        <v>22</v>
      </c>
      <c r="F5250" t="s">
        <v>23</v>
      </c>
      <c r="G5250">
        <v>2019</v>
      </c>
      <c r="H5250">
        <v>39.700000000000003</v>
      </c>
    </row>
    <row r="5251" spans="1:9" x14ac:dyDescent="0.25">
      <c r="A5251" t="s">
        <v>141</v>
      </c>
      <c r="B5251" t="s">
        <v>166</v>
      </c>
      <c r="C5251" t="s">
        <v>167</v>
      </c>
      <c r="D5251" t="s">
        <v>483</v>
      </c>
      <c r="E5251" t="s">
        <v>13</v>
      </c>
      <c r="F5251" t="s">
        <v>14</v>
      </c>
      <c r="G5251">
        <v>2000</v>
      </c>
      <c r="H5251">
        <v>641.64199999999994</v>
      </c>
      <c r="I5251">
        <v>3687.7000000000003</v>
      </c>
    </row>
    <row r="5252" spans="1:9" x14ac:dyDescent="0.25">
      <c r="A5252" t="s">
        <v>141</v>
      </c>
      <c r="B5252" t="s">
        <v>166</v>
      </c>
      <c r="C5252" t="s">
        <v>167</v>
      </c>
      <c r="D5252" t="s">
        <v>483</v>
      </c>
      <c r="E5252" t="s">
        <v>13</v>
      </c>
      <c r="F5252" t="s">
        <v>14</v>
      </c>
      <c r="G5252">
        <v>2001</v>
      </c>
      <c r="H5252">
        <v>642.84199999999998</v>
      </c>
      <c r="I5252">
        <v>3640</v>
      </c>
    </row>
    <row r="5253" spans="1:9" x14ac:dyDescent="0.25">
      <c r="A5253" t="s">
        <v>141</v>
      </c>
      <c r="B5253" t="s">
        <v>166</v>
      </c>
      <c r="C5253" t="s">
        <v>167</v>
      </c>
      <c r="D5253" t="s">
        <v>483</v>
      </c>
      <c r="E5253" t="s">
        <v>13</v>
      </c>
      <c r="F5253" t="s">
        <v>14</v>
      </c>
      <c r="G5253">
        <v>2002</v>
      </c>
      <c r="H5253">
        <v>643.02800000000002</v>
      </c>
      <c r="I5253">
        <v>3477.6000000000004</v>
      </c>
    </row>
    <row r="5254" spans="1:9" x14ac:dyDescent="0.25">
      <c r="A5254" t="s">
        <v>141</v>
      </c>
      <c r="B5254" t="s">
        <v>166</v>
      </c>
      <c r="C5254" t="s">
        <v>167</v>
      </c>
      <c r="D5254" t="s">
        <v>483</v>
      </c>
      <c r="E5254" t="s">
        <v>13</v>
      </c>
      <c r="F5254" t="s">
        <v>14</v>
      </c>
      <c r="G5254">
        <v>2003</v>
      </c>
      <c r="H5254">
        <v>643.18299999999999</v>
      </c>
      <c r="I5254">
        <v>3186.5</v>
      </c>
    </row>
    <row r="5255" spans="1:9" x14ac:dyDescent="0.25">
      <c r="A5255" t="s">
        <v>141</v>
      </c>
      <c r="B5255" t="s">
        <v>166</v>
      </c>
      <c r="C5255" t="s">
        <v>167</v>
      </c>
      <c r="D5255" t="s">
        <v>483</v>
      </c>
      <c r="E5255" t="s">
        <v>13</v>
      </c>
      <c r="F5255" t="s">
        <v>14</v>
      </c>
      <c r="G5255">
        <v>2004</v>
      </c>
      <c r="H5255">
        <v>643.40899999999999</v>
      </c>
      <c r="I5255">
        <v>3355.5</v>
      </c>
    </row>
    <row r="5256" spans="1:9" x14ac:dyDescent="0.25">
      <c r="A5256" t="s">
        <v>141</v>
      </c>
      <c r="B5256" t="s">
        <v>166</v>
      </c>
      <c r="C5256" t="s">
        <v>167</v>
      </c>
      <c r="D5256" t="s">
        <v>483</v>
      </c>
      <c r="E5256" t="s">
        <v>13</v>
      </c>
      <c r="F5256" t="s">
        <v>14</v>
      </c>
      <c r="G5256">
        <v>2005</v>
      </c>
      <c r="H5256">
        <v>684.779</v>
      </c>
      <c r="I5256">
        <v>3520.2</v>
      </c>
    </row>
    <row r="5257" spans="1:9" x14ac:dyDescent="0.25">
      <c r="A5257" t="s">
        <v>141</v>
      </c>
      <c r="B5257" t="s">
        <v>166</v>
      </c>
      <c r="C5257" t="s">
        <v>167</v>
      </c>
      <c r="D5257" t="s">
        <v>483</v>
      </c>
      <c r="E5257" t="s">
        <v>13</v>
      </c>
      <c r="F5257" t="s">
        <v>14</v>
      </c>
      <c r="G5257">
        <v>2006</v>
      </c>
      <c r="H5257">
        <v>684.79499999999996</v>
      </c>
      <c r="I5257">
        <v>3606.5</v>
      </c>
    </row>
    <row r="5258" spans="1:9" x14ac:dyDescent="0.25">
      <c r="A5258" t="s">
        <v>141</v>
      </c>
      <c r="B5258" t="s">
        <v>166</v>
      </c>
      <c r="C5258" t="s">
        <v>167</v>
      </c>
      <c r="D5258" t="s">
        <v>483</v>
      </c>
      <c r="E5258" t="s">
        <v>13</v>
      </c>
      <c r="F5258" t="s">
        <v>14</v>
      </c>
      <c r="G5258">
        <v>2007</v>
      </c>
      <c r="H5258">
        <v>684.79499999999996</v>
      </c>
      <c r="I5258">
        <v>3384.1</v>
      </c>
    </row>
    <row r="5259" spans="1:9" x14ac:dyDescent="0.25">
      <c r="A5259" t="s">
        <v>141</v>
      </c>
      <c r="B5259" t="s">
        <v>166</v>
      </c>
      <c r="C5259" t="s">
        <v>167</v>
      </c>
      <c r="D5259" t="s">
        <v>483</v>
      </c>
      <c r="E5259" t="s">
        <v>13</v>
      </c>
      <c r="F5259" t="s">
        <v>14</v>
      </c>
      <c r="G5259">
        <v>2008</v>
      </c>
      <c r="H5259">
        <v>684.79499999999996</v>
      </c>
      <c r="I5259">
        <v>3728.6</v>
      </c>
    </row>
    <row r="5260" spans="1:9" x14ac:dyDescent="0.25">
      <c r="A5260" t="s">
        <v>141</v>
      </c>
      <c r="B5260" t="s">
        <v>166</v>
      </c>
      <c r="C5260" t="s">
        <v>167</v>
      </c>
      <c r="D5260" t="s">
        <v>483</v>
      </c>
      <c r="E5260" t="s">
        <v>13</v>
      </c>
      <c r="F5260" t="s">
        <v>14</v>
      </c>
      <c r="G5260">
        <v>2009</v>
      </c>
      <c r="H5260">
        <v>1835.7950000000001</v>
      </c>
      <c r="I5260">
        <v>3388.8999999999996</v>
      </c>
    </row>
    <row r="5261" spans="1:9" x14ac:dyDescent="0.25">
      <c r="A5261" t="s">
        <v>141</v>
      </c>
      <c r="B5261" t="s">
        <v>166</v>
      </c>
      <c r="C5261" t="s">
        <v>167</v>
      </c>
      <c r="D5261" t="s">
        <v>483</v>
      </c>
      <c r="E5261" t="s">
        <v>13</v>
      </c>
      <c r="F5261" t="s">
        <v>14</v>
      </c>
      <c r="G5261">
        <v>2010</v>
      </c>
      <c r="H5261">
        <v>2550.7950000000001</v>
      </c>
      <c r="I5261">
        <v>8457.3000000000011</v>
      </c>
    </row>
    <row r="5262" spans="1:9" x14ac:dyDescent="0.25">
      <c r="A5262" t="s">
        <v>141</v>
      </c>
      <c r="B5262" t="s">
        <v>166</v>
      </c>
      <c r="C5262" t="s">
        <v>167</v>
      </c>
      <c r="D5262" t="s">
        <v>483</v>
      </c>
      <c r="E5262" t="s">
        <v>13</v>
      </c>
      <c r="F5262" t="s">
        <v>14</v>
      </c>
      <c r="G5262">
        <v>2011</v>
      </c>
      <c r="H5262">
        <v>2555.4949999999999</v>
      </c>
      <c r="I5262">
        <v>12991.900000000001</v>
      </c>
    </row>
    <row r="5263" spans="1:9" x14ac:dyDescent="0.25">
      <c r="A5263" t="s">
        <v>141</v>
      </c>
      <c r="B5263" t="s">
        <v>166</v>
      </c>
      <c r="C5263" t="s">
        <v>167</v>
      </c>
      <c r="D5263" t="s">
        <v>483</v>
      </c>
      <c r="E5263" t="s">
        <v>13</v>
      </c>
      <c r="F5263" t="s">
        <v>14</v>
      </c>
      <c r="G5263">
        <v>2012</v>
      </c>
      <c r="H5263">
        <v>2964.4949999999999</v>
      </c>
      <c r="I5263">
        <v>12768.9</v>
      </c>
    </row>
    <row r="5264" spans="1:9" x14ac:dyDescent="0.25">
      <c r="A5264" t="s">
        <v>141</v>
      </c>
      <c r="B5264" t="s">
        <v>166</v>
      </c>
      <c r="C5264" t="s">
        <v>167</v>
      </c>
      <c r="D5264" t="s">
        <v>483</v>
      </c>
      <c r="E5264" t="s">
        <v>13</v>
      </c>
      <c r="F5264" t="s">
        <v>14</v>
      </c>
      <c r="G5264">
        <v>2013</v>
      </c>
      <c r="H5264">
        <v>2969.9949999999999</v>
      </c>
      <c r="I5264">
        <v>15898.085000000001</v>
      </c>
    </row>
    <row r="5265" spans="1:9" x14ac:dyDescent="0.25">
      <c r="A5265" t="s">
        <v>141</v>
      </c>
      <c r="B5265" t="s">
        <v>166</v>
      </c>
      <c r="C5265" t="s">
        <v>167</v>
      </c>
      <c r="D5265" t="s">
        <v>483</v>
      </c>
      <c r="E5265" t="s">
        <v>13</v>
      </c>
      <c r="F5265" t="s">
        <v>14</v>
      </c>
      <c r="G5265">
        <v>2014</v>
      </c>
      <c r="H5265">
        <v>3253.7950000000001</v>
      </c>
      <c r="I5265">
        <v>16072.451999999999</v>
      </c>
    </row>
    <row r="5266" spans="1:9" x14ac:dyDescent="0.25">
      <c r="A5266" t="s">
        <v>141</v>
      </c>
      <c r="B5266" t="s">
        <v>166</v>
      </c>
      <c r="C5266" t="s">
        <v>167</v>
      </c>
      <c r="D5266" t="s">
        <v>483</v>
      </c>
      <c r="E5266" t="s">
        <v>13</v>
      </c>
      <c r="F5266" t="s">
        <v>14</v>
      </c>
      <c r="G5266">
        <v>2015</v>
      </c>
      <c r="H5266">
        <v>4355.2449999999999</v>
      </c>
      <c r="I5266">
        <v>16305.717000000001</v>
      </c>
    </row>
    <row r="5267" spans="1:9" x14ac:dyDescent="0.25">
      <c r="A5267" t="s">
        <v>141</v>
      </c>
      <c r="B5267" t="s">
        <v>166</v>
      </c>
      <c r="C5267" t="s">
        <v>167</v>
      </c>
      <c r="D5267" t="s">
        <v>483</v>
      </c>
      <c r="E5267" t="s">
        <v>13</v>
      </c>
      <c r="F5267" t="s">
        <v>14</v>
      </c>
      <c r="G5267">
        <v>2016</v>
      </c>
      <c r="H5267">
        <v>4813.3850000000002</v>
      </c>
      <c r="I5267">
        <v>17999.517</v>
      </c>
    </row>
    <row r="5268" spans="1:9" x14ac:dyDescent="0.25">
      <c r="A5268" t="s">
        <v>141</v>
      </c>
      <c r="B5268" t="s">
        <v>166</v>
      </c>
      <c r="C5268" t="s">
        <v>167</v>
      </c>
      <c r="D5268" t="s">
        <v>483</v>
      </c>
      <c r="E5268" t="s">
        <v>13</v>
      </c>
      <c r="F5268" t="s">
        <v>14</v>
      </c>
      <c r="G5268">
        <v>2017</v>
      </c>
      <c r="H5268">
        <v>5005.585</v>
      </c>
      <c r="I5268">
        <v>19857.883000000002</v>
      </c>
    </row>
    <row r="5269" spans="1:9" x14ac:dyDescent="0.25">
      <c r="A5269" t="s">
        <v>141</v>
      </c>
      <c r="B5269" t="s">
        <v>166</v>
      </c>
      <c r="C5269" t="s">
        <v>167</v>
      </c>
      <c r="D5269" t="s">
        <v>483</v>
      </c>
      <c r="E5269" t="s">
        <v>13</v>
      </c>
      <c r="F5269" t="s">
        <v>14</v>
      </c>
      <c r="G5269">
        <v>2018</v>
      </c>
      <c r="H5269">
        <v>5255.585</v>
      </c>
    </row>
    <row r="5270" spans="1:9" x14ac:dyDescent="0.25">
      <c r="A5270" t="s">
        <v>141</v>
      </c>
      <c r="B5270" t="s">
        <v>166</v>
      </c>
      <c r="C5270" t="s">
        <v>167</v>
      </c>
      <c r="D5270" t="s">
        <v>483</v>
      </c>
      <c r="E5270" t="s">
        <v>13</v>
      </c>
      <c r="F5270" t="s">
        <v>14</v>
      </c>
      <c r="G5270">
        <v>2019</v>
      </c>
      <c r="H5270">
        <v>5973.585</v>
      </c>
    </row>
    <row r="5271" spans="1:9" x14ac:dyDescent="0.25">
      <c r="A5271" t="s">
        <v>141</v>
      </c>
      <c r="B5271" t="s">
        <v>166</v>
      </c>
      <c r="C5271" t="s">
        <v>167</v>
      </c>
      <c r="D5271" t="s">
        <v>483</v>
      </c>
      <c r="E5271" t="s">
        <v>15</v>
      </c>
      <c r="F5271" t="s">
        <v>17</v>
      </c>
      <c r="G5271">
        <v>2006</v>
      </c>
      <c r="H5271">
        <v>2E-3</v>
      </c>
      <c r="I5271">
        <v>3.0000000000000001E-3</v>
      </c>
    </row>
    <row r="5272" spans="1:9" x14ac:dyDescent="0.25">
      <c r="A5272" t="s">
        <v>141</v>
      </c>
      <c r="B5272" t="s">
        <v>166</v>
      </c>
      <c r="C5272" t="s">
        <v>167</v>
      </c>
      <c r="D5272" t="s">
        <v>483</v>
      </c>
      <c r="E5272" t="s">
        <v>15</v>
      </c>
      <c r="F5272" t="s">
        <v>17</v>
      </c>
      <c r="G5272">
        <v>2007</v>
      </c>
      <c r="H5272">
        <v>2E-3</v>
      </c>
      <c r="I5272">
        <v>3.0000000000000001E-3</v>
      </c>
    </row>
    <row r="5273" spans="1:9" x14ac:dyDescent="0.25">
      <c r="A5273" t="s">
        <v>141</v>
      </c>
      <c r="B5273" t="s">
        <v>166</v>
      </c>
      <c r="C5273" t="s">
        <v>167</v>
      </c>
      <c r="D5273" t="s">
        <v>483</v>
      </c>
      <c r="E5273" t="s">
        <v>15</v>
      </c>
      <c r="F5273" t="s">
        <v>17</v>
      </c>
      <c r="G5273">
        <v>2008</v>
      </c>
      <c r="H5273">
        <v>3.0000000000000001E-3</v>
      </c>
      <c r="I5273">
        <v>4.0000000000000001E-3</v>
      </c>
    </row>
    <row r="5274" spans="1:9" x14ac:dyDescent="0.25">
      <c r="A5274" t="s">
        <v>141</v>
      </c>
      <c r="B5274" t="s">
        <v>166</v>
      </c>
      <c r="C5274" t="s">
        <v>167</v>
      </c>
      <c r="D5274" t="s">
        <v>483</v>
      </c>
      <c r="E5274" t="s">
        <v>15</v>
      </c>
      <c r="F5274" t="s">
        <v>17</v>
      </c>
      <c r="G5274">
        <v>2009</v>
      </c>
      <c r="H5274">
        <v>8.0000000000000002E-3</v>
      </c>
      <c r="I5274">
        <v>1.0999999999999999E-2</v>
      </c>
    </row>
    <row r="5275" spans="1:9" x14ac:dyDescent="0.25">
      <c r="A5275" t="s">
        <v>141</v>
      </c>
      <c r="B5275" t="s">
        <v>166</v>
      </c>
      <c r="C5275" t="s">
        <v>167</v>
      </c>
      <c r="D5275" t="s">
        <v>483</v>
      </c>
      <c r="E5275" t="s">
        <v>15</v>
      </c>
      <c r="F5275" t="s">
        <v>17</v>
      </c>
      <c r="G5275">
        <v>2010</v>
      </c>
      <c r="H5275">
        <v>8.9999999999999993E-3</v>
      </c>
      <c r="I5275">
        <v>1.2E-2</v>
      </c>
    </row>
    <row r="5276" spans="1:9" x14ac:dyDescent="0.25">
      <c r="A5276" t="s">
        <v>141</v>
      </c>
      <c r="B5276" t="s">
        <v>166</v>
      </c>
      <c r="C5276" t="s">
        <v>167</v>
      </c>
      <c r="D5276" t="s">
        <v>483</v>
      </c>
      <c r="E5276" t="s">
        <v>15</v>
      </c>
      <c r="F5276" t="s">
        <v>17</v>
      </c>
      <c r="G5276">
        <v>2011</v>
      </c>
      <c r="H5276">
        <v>0.01</v>
      </c>
      <c r="I5276">
        <v>1.4E-2</v>
      </c>
    </row>
    <row r="5277" spans="1:9" x14ac:dyDescent="0.25">
      <c r="A5277" t="s">
        <v>141</v>
      </c>
      <c r="B5277" t="s">
        <v>166</v>
      </c>
      <c r="C5277" t="s">
        <v>167</v>
      </c>
      <c r="D5277" t="s">
        <v>483</v>
      </c>
      <c r="E5277" t="s">
        <v>15</v>
      </c>
      <c r="F5277" t="s">
        <v>17</v>
      </c>
      <c r="G5277">
        <v>2012</v>
      </c>
      <c r="H5277">
        <v>0.01</v>
      </c>
      <c r="I5277">
        <v>1.4E-2</v>
      </c>
    </row>
    <row r="5278" spans="1:9" x14ac:dyDescent="0.25">
      <c r="A5278" t="s">
        <v>141</v>
      </c>
      <c r="B5278" t="s">
        <v>166</v>
      </c>
      <c r="C5278" t="s">
        <v>167</v>
      </c>
      <c r="D5278" t="s">
        <v>483</v>
      </c>
      <c r="E5278" t="s">
        <v>15</v>
      </c>
      <c r="F5278" t="s">
        <v>17</v>
      </c>
      <c r="G5278">
        <v>2013</v>
      </c>
      <c r="H5278">
        <v>0.47</v>
      </c>
      <c r="I5278">
        <v>0.64400000000000002</v>
      </c>
    </row>
    <row r="5279" spans="1:9" x14ac:dyDescent="0.25">
      <c r="A5279" t="s">
        <v>141</v>
      </c>
      <c r="B5279" t="s">
        <v>166</v>
      </c>
      <c r="C5279" t="s">
        <v>167</v>
      </c>
      <c r="D5279" t="s">
        <v>483</v>
      </c>
      <c r="E5279" t="s">
        <v>15</v>
      </c>
      <c r="F5279" t="s">
        <v>17</v>
      </c>
      <c r="G5279">
        <v>2014</v>
      </c>
      <c r="H5279">
        <v>0.90200000000000002</v>
      </c>
      <c r="I5279">
        <v>1.236</v>
      </c>
    </row>
    <row r="5280" spans="1:9" x14ac:dyDescent="0.25">
      <c r="A5280" t="s">
        <v>141</v>
      </c>
      <c r="B5280" t="s">
        <v>166</v>
      </c>
      <c r="C5280" t="s">
        <v>167</v>
      </c>
      <c r="D5280" t="s">
        <v>483</v>
      </c>
      <c r="E5280" t="s">
        <v>15</v>
      </c>
      <c r="F5280" t="s">
        <v>17</v>
      </c>
      <c r="G5280">
        <v>2015</v>
      </c>
      <c r="H5280">
        <v>1.254</v>
      </c>
      <c r="I5280">
        <v>1.718</v>
      </c>
    </row>
    <row r="5281" spans="1:9" x14ac:dyDescent="0.25">
      <c r="A5281" t="s">
        <v>141</v>
      </c>
      <c r="B5281" t="s">
        <v>166</v>
      </c>
      <c r="C5281" t="s">
        <v>167</v>
      </c>
      <c r="D5281" t="s">
        <v>483</v>
      </c>
      <c r="E5281" t="s">
        <v>15</v>
      </c>
      <c r="F5281" t="s">
        <v>17</v>
      </c>
      <c r="G5281">
        <v>2016</v>
      </c>
      <c r="H5281">
        <v>1.627</v>
      </c>
      <c r="I5281">
        <v>2.2290000000000001</v>
      </c>
    </row>
    <row r="5282" spans="1:9" x14ac:dyDescent="0.25">
      <c r="A5282" t="s">
        <v>141</v>
      </c>
      <c r="B5282" t="s">
        <v>166</v>
      </c>
      <c r="C5282" t="s">
        <v>167</v>
      </c>
      <c r="D5282" t="s">
        <v>483</v>
      </c>
      <c r="E5282" t="s">
        <v>15</v>
      </c>
      <c r="F5282" t="s">
        <v>17</v>
      </c>
      <c r="G5282">
        <v>2017</v>
      </c>
      <c r="H5282">
        <v>1.627</v>
      </c>
      <c r="I5282">
        <v>2.2290000000000001</v>
      </c>
    </row>
    <row r="5283" spans="1:9" x14ac:dyDescent="0.25">
      <c r="A5283" t="s">
        <v>141</v>
      </c>
      <c r="B5283" t="s">
        <v>166</v>
      </c>
      <c r="C5283" t="s">
        <v>167</v>
      </c>
      <c r="D5283" t="s">
        <v>483</v>
      </c>
      <c r="E5283" t="s">
        <v>15</v>
      </c>
      <c r="F5283" t="s">
        <v>17</v>
      </c>
      <c r="G5283">
        <v>2018</v>
      </c>
      <c r="H5283">
        <v>1.627</v>
      </c>
    </row>
    <row r="5284" spans="1:9" x14ac:dyDescent="0.25">
      <c r="A5284" t="s">
        <v>141</v>
      </c>
      <c r="B5284" t="s">
        <v>166</v>
      </c>
      <c r="C5284" t="s">
        <v>167</v>
      </c>
      <c r="D5284" t="s">
        <v>483</v>
      </c>
      <c r="E5284" t="s">
        <v>15</v>
      </c>
      <c r="F5284" t="s">
        <v>17</v>
      </c>
      <c r="G5284">
        <v>2019</v>
      </c>
      <c r="H5284">
        <v>1.627</v>
      </c>
    </row>
    <row r="5285" spans="1:9" x14ac:dyDescent="0.25">
      <c r="A5285" t="s">
        <v>141</v>
      </c>
      <c r="B5285" t="s">
        <v>166</v>
      </c>
      <c r="C5285" t="s">
        <v>167</v>
      </c>
      <c r="D5285" t="s">
        <v>483</v>
      </c>
      <c r="E5285" t="s">
        <v>15</v>
      </c>
      <c r="F5285" t="s">
        <v>26</v>
      </c>
      <c r="G5285">
        <v>2010</v>
      </c>
      <c r="H5285">
        <v>6.0000000000000001E-3</v>
      </c>
      <c r="I5285">
        <v>8.0000000000000002E-3</v>
      </c>
    </row>
    <row r="5286" spans="1:9" x14ac:dyDescent="0.25">
      <c r="A5286" t="s">
        <v>141</v>
      </c>
      <c r="B5286" t="s">
        <v>166</v>
      </c>
      <c r="C5286" t="s">
        <v>167</v>
      </c>
      <c r="D5286" t="s">
        <v>483</v>
      </c>
      <c r="E5286" t="s">
        <v>15</v>
      </c>
      <c r="F5286" t="s">
        <v>26</v>
      </c>
      <c r="G5286">
        <v>2011</v>
      </c>
      <c r="H5286">
        <v>6.0000000000000001E-3</v>
      </c>
      <c r="I5286">
        <v>8.0000000000000002E-3</v>
      </c>
    </row>
    <row r="5287" spans="1:9" x14ac:dyDescent="0.25">
      <c r="A5287" t="s">
        <v>141</v>
      </c>
      <c r="B5287" t="s">
        <v>166</v>
      </c>
      <c r="C5287" t="s">
        <v>167</v>
      </c>
      <c r="D5287" t="s">
        <v>483</v>
      </c>
      <c r="E5287" t="s">
        <v>15</v>
      </c>
      <c r="F5287" t="s">
        <v>26</v>
      </c>
      <c r="G5287">
        <v>2012</v>
      </c>
      <c r="H5287">
        <v>6.0000000000000001E-3</v>
      </c>
      <c r="I5287">
        <v>8.0000000000000002E-3</v>
      </c>
    </row>
    <row r="5288" spans="1:9" x14ac:dyDescent="0.25">
      <c r="A5288" t="s">
        <v>141</v>
      </c>
      <c r="B5288" t="s">
        <v>166</v>
      </c>
      <c r="C5288" t="s">
        <v>167</v>
      </c>
      <c r="D5288" t="s">
        <v>483</v>
      </c>
      <c r="E5288" t="s">
        <v>15</v>
      </c>
      <c r="F5288" t="s">
        <v>26</v>
      </c>
      <c r="G5288">
        <v>2013</v>
      </c>
      <c r="H5288">
        <v>6.0000000000000001E-3</v>
      </c>
      <c r="I5288">
        <v>8.0000000000000002E-3</v>
      </c>
    </row>
    <row r="5289" spans="1:9" x14ac:dyDescent="0.25">
      <c r="A5289" t="s">
        <v>141</v>
      </c>
      <c r="B5289" t="s">
        <v>166</v>
      </c>
      <c r="C5289" t="s">
        <v>167</v>
      </c>
      <c r="D5289" t="s">
        <v>483</v>
      </c>
      <c r="E5289" t="s">
        <v>15</v>
      </c>
      <c r="F5289" t="s">
        <v>26</v>
      </c>
      <c r="G5289">
        <v>2014</v>
      </c>
      <c r="H5289">
        <v>2.0059999999999998</v>
      </c>
      <c r="I5289">
        <v>2.7480000000000002</v>
      </c>
    </row>
    <row r="5290" spans="1:9" x14ac:dyDescent="0.25">
      <c r="A5290" t="s">
        <v>141</v>
      </c>
      <c r="B5290" t="s">
        <v>166</v>
      </c>
      <c r="C5290" t="s">
        <v>167</v>
      </c>
      <c r="D5290" t="s">
        <v>483</v>
      </c>
      <c r="E5290" t="s">
        <v>15</v>
      </c>
      <c r="F5290" t="s">
        <v>26</v>
      </c>
      <c r="G5290">
        <v>2015</v>
      </c>
      <c r="H5290">
        <v>2.0059999999999998</v>
      </c>
      <c r="I5290">
        <v>2.7480000000000002</v>
      </c>
    </row>
    <row r="5291" spans="1:9" x14ac:dyDescent="0.25">
      <c r="A5291" t="s">
        <v>141</v>
      </c>
      <c r="B5291" t="s">
        <v>166</v>
      </c>
      <c r="C5291" t="s">
        <v>167</v>
      </c>
      <c r="D5291" t="s">
        <v>483</v>
      </c>
      <c r="E5291" t="s">
        <v>15</v>
      </c>
      <c r="F5291" t="s">
        <v>26</v>
      </c>
      <c r="G5291">
        <v>2016</v>
      </c>
      <c r="H5291">
        <v>2.0059999999999998</v>
      </c>
      <c r="I5291">
        <v>2.7480000000000002</v>
      </c>
    </row>
    <row r="5292" spans="1:9" x14ac:dyDescent="0.25">
      <c r="A5292" t="s">
        <v>141</v>
      </c>
      <c r="B5292" t="s">
        <v>166</v>
      </c>
      <c r="C5292" t="s">
        <v>167</v>
      </c>
      <c r="D5292" t="s">
        <v>483</v>
      </c>
      <c r="E5292" t="s">
        <v>15</v>
      </c>
      <c r="F5292" t="s">
        <v>26</v>
      </c>
      <c r="G5292">
        <v>2017</v>
      </c>
      <c r="H5292">
        <v>5.0780000000000003</v>
      </c>
      <c r="I5292">
        <v>6.9569999999999999</v>
      </c>
    </row>
    <row r="5293" spans="1:9" x14ac:dyDescent="0.25">
      <c r="A5293" t="s">
        <v>141</v>
      </c>
      <c r="B5293" t="s">
        <v>166</v>
      </c>
      <c r="C5293" t="s">
        <v>167</v>
      </c>
      <c r="D5293" t="s">
        <v>483</v>
      </c>
      <c r="E5293" t="s">
        <v>15</v>
      </c>
      <c r="F5293" t="s">
        <v>26</v>
      </c>
      <c r="G5293">
        <v>2018</v>
      </c>
      <c r="H5293">
        <v>5.0780000000000003</v>
      </c>
    </row>
    <row r="5294" spans="1:9" x14ac:dyDescent="0.25">
      <c r="A5294" t="s">
        <v>141</v>
      </c>
      <c r="B5294" t="s">
        <v>166</v>
      </c>
      <c r="C5294" t="s">
        <v>167</v>
      </c>
      <c r="D5294" t="s">
        <v>483</v>
      </c>
      <c r="E5294" t="s">
        <v>15</v>
      </c>
      <c r="F5294" t="s">
        <v>26</v>
      </c>
      <c r="G5294">
        <v>2019</v>
      </c>
      <c r="H5294">
        <v>5.0780000000000003</v>
      </c>
    </row>
    <row r="5295" spans="1:9" x14ac:dyDescent="0.25">
      <c r="A5295" t="s">
        <v>141</v>
      </c>
      <c r="B5295" t="s">
        <v>168</v>
      </c>
      <c r="C5295" t="s">
        <v>169</v>
      </c>
      <c r="D5295" t="s">
        <v>482</v>
      </c>
      <c r="E5295" t="s">
        <v>12</v>
      </c>
      <c r="F5295" t="s">
        <v>12</v>
      </c>
      <c r="G5295">
        <v>2000</v>
      </c>
      <c r="H5295">
        <v>15216.5</v>
      </c>
      <c r="I5295">
        <v>57287</v>
      </c>
    </row>
    <row r="5296" spans="1:9" x14ac:dyDescent="0.25">
      <c r="A5296" t="s">
        <v>141</v>
      </c>
      <c r="B5296" t="s">
        <v>168</v>
      </c>
      <c r="C5296" t="s">
        <v>169</v>
      </c>
      <c r="D5296" t="s">
        <v>482</v>
      </c>
      <c r="E5296" t="s">
        <v>12</v>
      </c>
      <c r="F5296" t="s">
        <v>12</v>
      </c>
      <c r="G5296">
        <v>2001</v>
      </c>
      <c r="H5296">
        <v>18370.5</v>
      </c>
      <c r="I5296">
        <v>63666</v>
      </c>
    </row>
    <row r="5297" spans="1:9" x14ac:dyDescent="0.25">
      <c r="A5297" t="s">
        <v>141</v>
      </c>
      <c r="B5297" t="s">
        <v>168</v>
      </c>
      <c r="C5297" t="s">
        <v>169</v>
      </c>
      <c r="D5297" t="s">
        <v>482</v>
      </c>
      <c r="E5297" t="s">
        <v>12</v>
      </c>
      <c r="F5297" t="s">
        <v>12</v>
      </c>
      <c r="G5297">
        <v>2002</v>
      </c>
      <c r="H5297">
        <v>18148.5</v>
      </c>
      <c r="I5297">
        <v>68749</v>
      </c>
    </row>
    <row r="5298" spans="1:9" x14ac:dyDescent="0.25">
      <c r="A5298" t="s">
        <v>141</v>
      </c>
      <c r="B5298" t="s">
        <v>168</v>
      </c>
      <c r="C5298" t="s">
        <v>169</v>
      </c>
      <c r="D5298" t="s">
        <v>482</v>
      </c>
      <c r="E5298" t="s">
        <v>12</v>
      </c>
      <c r="F5298" t="s">
        <v>12</v>
      </c>
      <c r="G5298">
        <v>2003</v>
      </c>
      <c r="H5298">
        <v>20357.5</v>
      </c>
      <c r="I5298">
        <v>72110</v>
      </c>
    </row>
    <row r="5299" spans="1:9" x14ac:dyDescent="0.25">
      <c r="A5299" t="s">
        <v>141</v>
      </c>
      <c r="B5299" t="s">
        <v>168</v>
      </c>
      <c r="C5299" t="s">
        <v>169</v>
      </c>
      <c r="D5299" t="s">
        <v>482</v>
      </c>
      <c r="E5299" t="s">
        <v>12</v>
      </c>
      <c r="F5299" t="s">
        <v>12</v>
      </c>
      <c r="G5299">
        <v>2004</v>
      </c>
      <c r="H5299">
        <v>21809.5</v>
      </c>
      <c r="I5299">
        <v>85849</v>
      </c>
    </row>
    <row r="5300" spans="1:9" x14ac:dyDescent="0.25">
      <c r="A5300" t="s">
        <v>141</v>
      </c>
      <c r="B5300" t="s">
        <v>168</v>
      </c>
      <c r="C5300" t="s">
        <v>169</v>
      </c>
      <c r="D5300" t="s">
        <v>482</v>
      </c>
      <c r="E5300" t="s">
        <v>12</v>
      </c>
      <c r="F5300" t="s">
        <v>12</v>
      </c>
      <c r="G5300">
        <v>2005</v>
      </c>
      <c r="H5300">
        <v>21951.5</v>
      </c>
      <c r="I5300">
        <v>88023</v>
      </c>
    </row>
    <row r="5301" spans="1:9" x14ac:dyDescent="0.25">
      <c r="A5301" t="s">
        <v>141</v>
      </c>
      <c r="B5301" t="s">
        <v>168</v>
      </c>
      <c r="C5301" t="s">
        <v>169</v>
      </c>
      <c r="D5301" t="s">
        <v>482</v>
      </c>
      <c r="E5301" t="s">
        <v>12</v>
      </c>
      <c r="F5301" t="s">
        <v>12</v>
      </c>
      <c r="G5301">
        <v>2006</v>
      </c>
      <c r="H5301">
        <v>22474.5</v>
      </c>
      <c r="I5301">
        <v>93302</v>
      </c>
    </row>
    <row r="5302" spans="1:9" x14ac:dyDescent="0.25">
      <c r="A5302" t="s">
        <v>141</v>
      </c>
      <c r="B5302" t="s">
        <v>168</v>
      </c>
      <c r="C5302" t="s">
        <v>169</v>
      </c>
      <c r="D5302" t="s">
        <v>482</v>
      </c>
      <c r="E5302" t="s">
        <v>12</v>
      </c>
      <c r="F5302" t="s">
        <v>12</v>
      </c>
      <c r="G5302">
        <v>2007</v>
      </c>
      <c r="H5302">
        <v>22563.5</v>
      </c>
      <c r="I5302">
        <v>98192</v>
      </c>
    </row>
    <row r="5303" spans="1:9" x14ac:dyDescent="0.25">
      <c r="A5303" t="s">
        <v>141</v>
      </c>
      <c r="B5303" t="s">
        <v>168</v>
      </c>
      <c r="C5303" t="s">
        <v>169</v>
      </c>
      <c r="D5303" t="s">
        <v>482</v>
      </c>
      <c r="E5303" t="s">
        <v>12</v>
      </c>
      <c r="F5303" t="s">
        <v>12</v>
      </c>
      <c r="G5303">
        <v>2008</v>
      </c>
      <c r="H5303">
        <v>22578.5</v>
      </c>
      <c r="I5303">
        <v>100457</v>
      </c>
    </row>
    <row r="5304" spans="1:9" x14ac:dyDescent="0.25">
      <c r="A5304" t="s">
        <v>141</v>
      </c>
      <c r="B5304" t="s">
        <v>168</v>
      </c>
      <c r="C5304" t="s">
        <v>169</v>
      </c>
      <c r="D5304" t="s">
        <v>482</v>
      </c>
      <c r="E5304" t="s">
        <v>12</v>
      </c>
      <c r="F5304" t="s">
        <v>12</v>
      </c>
      <c r="G5304">
        <v>2009</v>
      </c>
      <c r="H5304">
        <v>23512.5</v>
      </c>
      <c r="I5304">
        <v>102740</v>
      </c>
    </row>
    <row r="5305" spans="1:9" x14ac:dyDescent="0.25">
      <c r="A5305" t="s">
        <v>141</v>
      </c>
      <c r="B5305" t="s">
        <v>168</v>
      </c>
      <c r="C5305" t="s">
        <v>169</v>
      </c>
      <c r="D5305" t="s">
        <v>482</v>
      </c>
      <c r="E5305" t="s">
        <v>12</v>
      </c>
      <c r="F5305" t="s">
        <v>12</v>
      </c>
      <c r="G5305">
        <v>2010</v>
      </c>
      <c r="H5305">
        <v>24093.5</v>
      </c>
      <c r="I5305">
        <v>112402</v>
      </c>
    </row>
    <row r="5306" spans="1:9" x14ac:dyDescent="0.25">
      <c r="A5306" t="s">
        <v>141</v>
      </c>
      <c r="B5306" t="s">
        <v>168</v>
      </c>
      <c r="C5306" t="s">
        <v>169</v>
      </c>
      <c r="D5306" t="s">
        <v>482</v>
      </c>
      <c r="E5306" t="s">
        <v>12</v>
      </c>
      <c r="F5306" t="s">
        <v>12</v>
      </c>
      <c r="G5306">
        <v>2011</v>
      </c>
      <c r="H5306">
        <v>24614.5</v>
      </c>
      <c r="I5306">
        <v>117437</v>
      </c>
    </row>
    <row r="5307" spans="1:9" x14ac:dyDescent="0.25">
      <c r="A5307" t="s">
        <v>141</v>
      </c>
      <c r="B5307" t="s">
        <v>168</v>
      </c>
      <c r="C5307" t="s">
        <v>169</v>
      </c>
      <c r="D5307" t="s">
        <v>482</v>
      </c>
      <c r="E5307" t="s">
        <v>12</v>
      </c>
      <c r="F5307" t="s">
        <v>12</v>
      </c>
      <c r="G5307">
        <v>2012</v>
      </c>
      <c r="H5307">
        <v>24741.8</v>
      </c>
      <c r="I5307">
        <v>123230</v>
      </c>
    </row>
    <row r="5308" spans="1:9" x14ac:dyDescent="0.25">
      <c r="A5308" t="s">
        <v>141</v>
      </c>
      <c r="B5308" t="s">
        <v>168</v>
      </c>
      <c r="C5308" t="s">
        <v>169</v>
      </c>
      <c r="D5308" t="s">
        <v>482</v>
      </c>
      <c r="E5308" t="s">
        <v>12</v>
      </c>
      <c r="F5308" t="s">
        <v>12</v>
      </c>
      <c r="G5308">
        <v>2013</v>
      </c>
      <c r="H5308">
        <v>24779.989999999998</v>
      </c>
      <c r="I5308">
        <v>128149</v>
      </c>
    </row>
    <row r="5309" spans="1:9" x14ac:dyDescent="0.25">
      <c r="A5309" t="s">
        <v>141</v>
      </c>
      <c r="B5309" t="s">
        <v>168</v>
      </c>
      <c r="C5309" t="s">
        <v>169</v>
      </c>
      <c r="D5309" t="s">
        <v>482</v>
      </c>
      <c r="E5309" t="s">
        <v>12</v>
      </c>
      <c r="F5309" t="s">
        <v>12</v>
      </c>
      <c r="G5309">
        <v>2014</v>
      </c>
      <c r="H5309">
        <v>23165.82</v>
      </c>
      <c r="I5309">
        <v>129291</v>
      </c>
    </row>
    <row r="5310" spans="1:9" x14ac:dyDescent="0.25">
      <c r="A5310" t="s">
        <v>141</v>
      </c>
      <c r="B5310" t="s">
        <v>168</v>
      </c>
      <c r="C5310" t="s">
        <v>169</v>
      </c>
      <c r="D5310" t="s">
        <v>482</v>
      </c>
      <c r="E5310" t="s">
        <v>12</v>
      </c>
      <c r="F5310" t="s">
        <v>12</v>
      </c>
      <c r="G5310">
        <v>2015</v>
      </c>
      <c r="H5310">
        <v>23702.2</v>
      </c>
      <c r="I5310">
        <v>127815</v>
      </c>
    </row>
    <row r="5311" spans="1:9" x14ac:dyDescent="0.25">
      <c r="A5311" t="s">
        <v>141</v>
      </c>
      <c r="B5311" t="s">
        <v>168</v>
      </c>
      <c r="C5311" t="s">
        <v>169</v>
      </c>
      <c r="D5311" t="s">
        <v>482</v>
      </c>
      <c r="E5311" t="s">
        <v>12</v>
      </c>
      <c r="F5311" t="s">
        <v>12</v>
      </c>
      <c r="G5311">
        <v>2016</v>
      </c>
      <c r="H5311">
        <v>23085.42</v>
      </c>
      <c r="I5311">
        <v>135359</v>
      </c>
    </row>
    <row r="5312" spans="1:9" x14ac:dyDescent="0.25">
      <c r="A5312" t="s">
        <v>141</v>
      </c>
      <c r="B5312" t="s">
        <v>168</v>
      </c>
      <c r="C5312" t="s">
        <v>169</v>
      </c>
      <c r="D5312" t="s">
        <v>482</v>
      </c>
      <c r="E5312" t="s">
        <v>12</v>
      </c>
      <c r="F5312" t="s">
        <v>12</v>
      </c>
      <c r="G5312">
        <v>2017</v>
      </c>
      <c r="H5312">
        <v>25724.67</v>
      </c>
      <c r="I5312">
        <v>142235</v>
      </c>
    </row>
    <row r="5313" spans="1:9" x14ac:dyDescent="0.25">
      <c r="A5313" t="s">
        <v>141</v>
      </c>
      <c r="B5313" t="s">
        <v>168</v>
      </c>
      <c r="C5313" t="s">
        <v>169</v>
      </c>
      <c r="D5313" t="s">
        <v>482</v>
      </c>
      <c r="E5313" t="s">
        <v>12</v>
      </c>
      <c r="F5313" t="s">
        <v>12</v>
      </c>
      <c r="G5313">
        <v>2018</v>
      </c>
      <c r="H5313">
        <v>25724.67</v>
      </c>
    </row>
    <row r="5314" spans="1:9" x14ac:dyDescent="0.25">
      <c r="A5314" t="s">
        <v>141</v>
      </c>
      <c r="B5314" t="s">
        <v>168</v>
      </c>
      <c r="C5314" t="s">
        <v>169</v>
      </c>
      <c r="D5314" t="s">
        <v>482</v>
      </c>
      <c r="E5314" t="s">
        <v>12</v>
      </c>
      <c r="F5314" t="s">
        <v>12</v>
      </c>
      <c r="G5314">
        <v>2019</v>
      </c>
      <c r="H5314">
        <v>27724.67</v>
      </c>
    </row>
    <row r="5315" spans="1:9" x14ac:dyDescent="0.25">
      <c r="A5315" t="s">
        <v>141</v>
      </c>
      <c r="B5315" t="s">
        <v>168</v>
      </c>
      <c r="C5315" t="s">
        <v>169</v>
      </c>
      <c r="D5315" t="s">
        <v>483</v>
      </c>
      <c r="E5315" t="s">
        <v>22</v>
      </c>
      <c r="F5315" t="s">
        <v>31</v>
      </c>
      <c r="G5315">
        <v>2001</v>
      </c>
      <c r="H5315">
        <v>2</v>
      </c>
      <c r="I5315">
        <v>3.1909999999999998</v>
      </c>
    </row>
    <row r="5316" spans="1:9" x14ac:dyDescent="0.25">
      <c r="A5316" t="s">
        <v>141</v>
      </c>
      <c r="B5316" t="s">
        <v>168</v>
      </c>
      <c r="C5316" t="s">
        <v>169</v>
      </c>
      <c r="D5316" t="s">
        <v>483</v>
      </c>
      <c r="E5316" t="s">
        <v>22</v>
      </c>
      <c r="F5316" t="s">
        <v>31</v>
      </c>
      <c r="G5316">
        <v>2002</v>
      </c>
      <c r="H5316">
        <v>2</v>
      </c>
      <c r="I5316">
        <v>3.1909999999999998</v>
      </c>
    </row>
    <row r="5317" spans="1:9" x14ac:dyDescent="0.25">
      <c r="A5317" t="s">
        <v>141</v>
      </c>
      <c r="B5317" t="s">
        <v>168</v>
      </c>
      <c r="C5317" t="s">
        <v>169</v>
      </c>
      <c r="D5317" t="s">
        <v>483</v>
      </c>
      <c r="E5317" t="s">
        <v>22</v>
      </c>
      <c r="F5317" t="s">
        <v>31</v>
      </c>
      <c r="G5317">
        <v>2003</v>
      </c>
      <c r="H5317">
        <v>2</v>
      </c>
      <c r="I5317">
        <v>3.1909999999999998</v>
      </c>
    </row>
    <row r="5318" spans="1:9" x14ac:dyDescent="0.25">
      <c r="A5318" t="s">
        <v>141</v>
      </c>
      <c r="B5318" t="s">
        <v>168</v>
      </c>
      <c r="C5318" t="s">
        <v>169</v>
      </c>
      <c r="D5318" t="s">
        <v>483</v>
      </c>
      <c r="E5318" t="s">
        <v>22</v>
      </c>
      <c r="F5318" t="s">
        <v>31</v>
      </c>
      <c r="G5318">
        <v>2004</v>
      </c>
      <c r="H5318">
        <v>2</v>
      </c>
      <c r="I5318">
        <v>3.1909999999999998</v>
      </c>
    </row>
    <row r="5319" spans="1:9" x14ac:dyDescent="0.25">
      <c r="A5319" t="s">
        <v>141</v>
      </c>
      <c r="B5319" t="s">
        <v>168</v>
      </c>
      <c r="C5319" t="s">
        <v>169</v>
      </c>
      <c r="D5319" t="s">
        <v>483</v>
      </c>
      <c r="E5319" t="s">
        <v>22</v>
      </c>
      <c r="F5319" t="s">
        <v>31</v>
      </c>
      <c r="G5319">
        <v>2005</v>
      </c>
      <c r="H5319">
        <v>2</v>
      </c>
      <c r="I5319">
        <v>3.1909999999999998</v>
      </c>
    </row>
    <row r="5320" spans="1:9" x14ac:dyDescent="0.25">
      <c r="A5320" t="s">
        <v>141</v>
      </c>
      <c r="B5320" t="s">
        <v>168</v>
      </c>
      <c r="C5320" t="s">
        <v>169</v>
      </c>
      <c r="D5320" t="s">
        <v>483</v>
      </c>
      <c r="E5320" t="s">
        <v>22</v>
      </c>
      <c r="F5320" t="s">
        <v>31</v>
      </c>
      <c r="G5320">
        <v>2006</v>
      </c>
      <c r="H5320">
        <v>2</v>
      </c>
      <c r="I5320">
        <v>3.1909999999999998</v>
      </c>
    </row>
    <row r="5321" spans="1:9" x14ac:dyDescent="0.25">
      <c r="A5321" t="s">
        <v>141</v>
      </c>
      <c r="B5321" t="s">
        <v>168</v>
      </c>
      <c r="C5321" t="s">
        <v>169</v>
      </c>
      <c r="D5321" t="s">
        <v>483</v>
      </c>
      <c r="E5321" t="s">
        <v>22</v>
      </c>
      <c r="F5321" t="s">
        <v>31</v>
      </c>
      <c r="G5321">
        <v>2007</v>
      </c>
      <c r="H5321">
        <v>2</v>
      </c>
      <c r="I5321">
        <v>3.1909999999999998</v>
      </c>
    </row>
    <row r="5322" spans="1:9" x14ac:dyDescent="0.25">
      <c r="A5322" t="s">
        <v>141</v>
      </c>
      <c r="B5322" t="s">
        <v>168</v>
      </c>
      <c r="C5322" t="s">
        <v>169</v>
      </c>
      <c r="D5322" t="s">
        <v>483</v>
      </c>
      <c r="E5322" t="s">
        <v>22</v>
      </c>
      <c r="F5322" t="s">
        <v>31</v>
      </c>
      <c r="G5322">
        <v>2008</v>
      </c>
      <c r="H5322">
        <v>2</v>
      </c>
      <c r="I5322">
        <v>3.1909999999999998</v>
      </c>
    </row>
    <row r="5323" spans="1:9" x14ac:dyDescent="0.25">
      <c r="A5323" t="s">
        <v>141</v>
      </c>
      <c r="B5323" t="s">
        <v>168</v>
      </c>
      <c r="C5323" t="s">
        <v>169</v>
      </c>
      <c r="D5323" t="s">
        <v>483</v>
      </c>
      <c r="E5323" t="s">
        <v>22</v>
      </c>
      <c r="F5323" t="s">
        <v>31</v>
      </c>
      <c r="G5323">
        <v>2009</v>
      </c>
      <c r="H5323">
        <v>4</v>
      </c>
      <c r="I5323">
        <v>6.383</v>
      </c>
    </row>
    <row r="5324" spans="1:9" x14ac:dyDescent="0.25">
      <c r="A5324" t="s">
        <v>141</v>
      </c>
      <c r="B5324" t="s">
        <v>168</v>
      </c>
      <c r="C5324" t="s">
        <v>169</v>
      </c>
      <c r="D5324" t="s">
        <v>483</v>
      </c>
      <c r="E5324" t="s">
        <v>22</v>
      </c>
      <c r="F5324" t="s">
        <v>31</v>
      </c>
      <c r="G5324">
        <v>2010</v>
      </c>
      <c r="H5324">
        <v>5.25</v>
      </c>
      <c r="I5324">
        <v>8.3770000000000007</v>
      </c>
    </row>
    <row r="5325" spans="1:9" x14ac:dyDescent="0.25">
      <c r="A5325" t="s">
        <v>141</v>
      </c>
      <c r="B5325" t="s">
        <v>168</v>
      </c>
      <c r="C5325" t="s">
        <v>169</v>
      </c>
      <c r="D5325" t="s">
        <v>483</v>
      </c>
      <c r="E5325" t="s">
        <v>22</v>
      </c>
      <c r="F5325" t="s">
        <v>31</v>
      </c>
      <c r="G5325">
        <v>2011</v>
      </c>
      <c r="H5325">
        <v>7.95</v>
      </c>
      <c r="I5325">
        <v>12.685</v>
      </c>
    </row>
    <row r="5326" spans="1:9" x14ac:dyDescent="0.25">
      <c r="A5326" t="s">
        <v>141</v>
      </c>
      <c r="B5326" t="s">
        <v>168</v>
      </c>
      <c r="C5326" t="s">
        <v>169</v>
      </c>
      <c r="D5326" t="s">
        <v>483</v>
      </c>
      <c r="E5326" t="s">
        <v>22</v>
      </c>
      <c r="F5326" t="s">
        <v>31</v>
      </c>
      <c r="G5326">
        <v>2012</v>
      </c>
      <c r="H5326">
        <v>12.14</v>
      </c>
      <c r="I5326">
        <v>19.370999999999999</v>
      </c>
    </row>
    <row r="5327" spans="1:9" x14ac:dyDescent="0.25">
      <c r="A5327" t="s">
        <v>141</v>
      </c>
      <c r="B5327" t="s">
        <v>168</v>
      </c>
      <c r="C5327" t="s">
        <v>169</v>
      </c>
      <c r="D5327" t="s">
        <v>483</v>
      </c>
      <c r="E5327" t="s">
        <v>22</v>
      </c>
      <c r="F5327" t="s">
        <v>31</v>
      </c>
      <c r="G5327">
        <v>2013</v>
      </c>
      <c r="H5327">
        <v>14.27</v>
      </c>
      <c r="I5327">
        <v>22.77</v>
      </c>
    </row>
    <row r="5328" spans="1:9" x14ac:dyDescent="0.25">
      <c r="A5328" t="s">
        <v>141</v>
      </c>
      <c r="B5328" t="s">
        <v>168</v>
      </c>
      <c r="C5328" t="s">
        <v>169</v>
      </c>
      <c r="D5328" t="s">
        <v>483</v>
      </c>
      <c r="E5328" t="s">
        <v>22</v>
      </c>
      <c r="F5328" t="s">
        <v>31</v>
      </c>
      <c r="G5328">
        <v>2014</v>
      </c>
      <c r="H5328">
        <v>17.87</v>
      </c>
      <c r="I5328">
        <v>51.27</v>
      </c>
    </row>
    <row r="5329" spans="1:9" x14ac:dyDescent="0.25">
      <c r="A5329" t="s">
        <v>141</v>
      </c>
      <c r="B5329" t="s">
        <v>168</v>
      </c>
      <c r="C5329" t="s">
        <v>169</v>
      </c>
      <c r="D5329" t="s">
        <v>483</v>
      </c>
      <c r="E5329" t="s">
        <v>22</v>
      </c>
      <c r="F5329" t="s">
        <v>31</v>
      </c>
      <c r="G5329">
        <v>2015</v>
      </c>
      <c r="H5329">
        <v>36.07</v>
      </c>
      <c r="I5329">
        <v>62.77</v>
      </c>
    </row>
    <row r="5330" spans="1:9" x14ac:dyDescent="0.25">
      <c r="A5330" t="s">
        <v>141</v>
      </c>
      <c r="B5330" t="s">
        <v>168</v>
      </c>
      <c r="C5330" t="s">
        <v>169</v>
      </c>
      <c r="D5330" t="s">
        <v>483</v>
      </c>
      <c r="E5330" t="s">
        <v>22</v>
      </c>
      <c r="F5330" t="s">
        <v>31</v>
      </c>
      <c r="G5330">
        <v>2016</v>
      </c>
      <c r="H5330">
        <v>80.150000000000006</v>
      </c>
      <c r="I5330">
        <v>87.07</v>
      </c>
    </row>
    <row r="5331" spans="1:9" x14ac:dyDescent="0.25">
      <c r="A5331" t="s">
        <v>141</v>
      </c>
      <c r="B5331" t="s">
        <v>168</v>
      </c>
      <c r="C5331" t="s">
        <v>169</v>
      </c>
      <c r="D5331" t="s">
        <v>483</v>
      </c>
      <c r="E5331" t="s">
        <v>22</v>
      </c>
      <c r="F5331" t="s">
        <v>31</v>
      </c>
      <c r="G5331">
        <v>2017</v>
      </c>
      <c r="H5331">
        <v>70</v>
      </c>
      <c r="I5331">
        <v>142.28</v>
      </c>
    </row>
    <row r="5332" spans="1:9" x14ac:dyDescent="0.25">
      <c r="A5332" t="s">
        <v>141</v>
      </c>
      <c r="B5332" t="s">
        <v>168</v>
      </c>
      <c r="C5332" t="s">
        <v>169</v>
      </c>
      <c r="D5332" t="s">
        <v>483</v>
      </c>
      <c r="E5332" t="s">
        <v>22</v>
      </c>
      <c r="F5332" t="s">
        <v>31</v>
      </c>
      <c r="G5332">
        <v>2018</v>
      </c>
      <c r="H5332">
        <v>84.11</v>
      </c>
    </row>
    <row r="5333" spans="1:9" x14ac:dyDescent="0.25">
      <c r="A5333" t="s">
        <v>141</v>
      </c>
      <c r="B5333" t="s">
        <v>168</v>
      </c>
      <c r="C5333" t="s">
        <v>169</v>
      </c>
      <c r="D5333" t="s">
        <v>483</v>
      </c>
      <c r="E5333" t="s">
        <v>22</v>
      </c>
      <c r="F5333" t="s">
        <v>31</v>
      </c>
      <c r="G5333">
        <v>2019</v>
      </c>
      <c r="H5333">
        <v>124.11</v>
      </c>
    </row>
    <row r="5334" spans="1:9" x14ac:dyDescent="0.25">
      <c r="A5334" t="s">
        <v>141</v>
      </c>
      <c r="B5334" t="s">
        <v>168</v>
      </c>
      <c r="C5334" t="s">
        <v>169</v>
      </c>
      <c r="D5334" t="s">
        <v>483</v>
      </c>
      <c r="E5334" t="s">
        <v>22</v>
      </c>
      <c r="F5334" t="s">
        <v>63</v>
      </c>
      <c r="G5334">
        <v>2010</v>
      </c>
      <c r="H5334">
        <v>8.9</v>
      </c>
      <c r="I5334">
        <v>4.5869999999999997</v>
      </c>
    </row>
    <row r="5335" spans="1:9" x14ac:dyDescent="0.25">
      <c r="A5335" t="s">
        <v>141</v>
      </c>
      <c r="B5335" t="s">
        <v>168</v>
      </c>
      <c r="C5335" t="s">
        <v>169</v>
      </c>
      <c r="D5335" t="s">
        <v>483</v>
      </c>
      <c r="E5335" t="s">
        <v>22</v>
      </c>
      <c r="F5335" t="s">
        <v>63</v>
      </c>
      <c r="G5335">
        <v>2011</v>
      </c>
      <c r="H5335">
        <v>8.9</v>
      </c>
      <c r="I5335">
        <v>4.5869999999999997</v>
      </c>
    </row>
    <row r="5336" spans="1:9" x14ac:dyDescent="0.25">
      <c r="A5336" t="s">
        <v>141</v>
      </c>
      <c r="B5336" t="s">
        <v>168</v>
      </c>
      <c r="C5336" t="s">
        <v>169</v>
      </c>
      <c r="D5336" t="s">
        <v>483</v>
      </c>
      <c r="E5336" t="s">
        <v>22</v>
      </c>
      <c r="F5336" t="s">
        <v>63</v>
      </c>
      <c r="G5336">
        <v>2012</v>
      </c>
      <c r="H5336">
        <v>8.9</v>
      </c>
      <c r="I5336">
        <v>16.885000000000002</v>
      </c>
    </row>
    <row r="5337" spans="1:9" x14ac:dyDescent="0.25">
      <c r="A5337" t="s">
        <v>141</v>
      </c>
      <c r="B5337" t="s">
        <v>168</v>
      </c>
      <c r="C5337" t="s">
        <v>169</v>
      </c>
      <c r="D5337" t="s">
        <v>483</v>
      </c>
      <c r="E5337" t="s">
        <v>22</v>
      </c>
      <c r="F5337" t="s">
        <v>63</v>
      </c>
      <c r="G5337">
        <v>2013</v>
      </c>
      <c r="H5337">
        <v>8.9</v>
      </c>
      <c r="I5337">
        <v>11.144</v>
      </c>
    </row>
    <row r="5338" spans="1:9" x14ac:dyDescent="0.25">
      <c r="A5338" t="s">
        <v>141</v>
      </c>
      <c r="B5338" t="s">
        <v>168</v>
      </c>
      <c r="C5338" t="s">
        <v>169</v>
      </c>
      <c r="D5338" t="s">
        <v>483</v>
      </c>
      <c r="E5338" t="s">
        <v>22</v>
      </c>
      <c r="F5338" t="s">
        <v>63</v>
      </c>
      <c r="G5338">
        <v>2014</v>
      </c>
      <c r="H5338">
        <v>8.9</v>
      </c>
      <c r="I5338">
        <v>4.3479999999999999</v>
      </c>
    </row>
    <row r="5339" spans="1:9" x14ac:dyDescent="0.25">
      <c r="A5339" t="s">
        <v>141</v>
      </c>
      <c r="B5339" t="s">
        <v>168</v>
      </c>
      <c r="C5339" t="s">
        <v>169</v>
      </c>
      <c r="D5339" t="s">
        <v>483</v>
      </c>
      <c r="E5339" t="s">
        <v>22</v>
      </c>
      <c r="F5339" t="s">
        <v>63</v>
      </c>
      <c r="G5339">
        <v>2015</v>
      </c>
      <c r="H5339">
        <v>15.9</v>
      </c>
      <c r="I5339">
        <v>18.09</v>
      </c>
    </row>
    <row r="5340" spans="1:9" x14ac:dyDescent="0.25">
      <c r="A5340" t="s">
        <v>141</v>
      </c>
      <c r="B5340" t="s">
        <v>168</v>
      </c>
      <c r="C5340" t="s">
        <v>169</v>
      </c>
      <c r="D5340" t="s">
        <v>483</v>
      </c>
      <c r="E5340" t="s">
        <v>22</v>
      </c>
      <c r="F5340" t="s">
        <v>63</v>
      </c>
      <c r="G5340">
        <v>2016</v>
      </c>
      <c r="H5340">
        <v>15.9</v>
      </c>
      <c r="I5340">
        <v>15.7</v>
      </c>
    </row>
    <row r="5341" spans="1:9" x14ac:dyDescent="0.25">
      <c r="A5341" t="s">
        <v>141</v>
      </c>
      <c r="B5341" t="s">
        <v>168</v>
      </c>
      <c r="C5341" t="s">
        <v>169</v>
      </c>
      <c r="D5341" t="s">
        <v>483</v>
      </c>
      <c r="E5341" t="s">
        <v>22</v>
      </c>
      <c r="F5341" t="s">
        <v>63</v>
      </c>
      <c r="G5341">
        <v>2017</v>
      </c>
      <c r="H5341">
        <v>15.9</v>
      </c>
      <c r="I5341">
        <v>16.690999999999999</v>
      </c>
    </row>
    <row r="5342" spans="1:9" x14ac:dyDescent="0.25">
      <c r="A5342" t="s">
        <v>141</v>
      </c>
      <c r="B5342" t="s">
        <v>168</v>
      </c>
      <c r="C5342" t="s">
        <v>169</v>
      </c>
      <c r="D5342" t="s">
        <v>483</v>
      </c>
      <c r="E5342" t="s">
        <v>22</v>
      </c>
      <c r="F5342" t="s">
        <v>63</v>
      </c>
      <c r="G5342">
        <v>2018</v>
      </c>
      <c r="H5342">
        <v>21.75</v>
      </c>
    </row>
    <row r="5343" spans="1:9" x14ac:dyDescent="0.25">
      <c r="A5343" t="s">
        <v>141</v>
      </c>
      <c r="B5343" t="s">
        <v>168</v>
      </c>
      <c r="C5343" t="s">
        <v>169</v>
      </c>
      <c r="D5343" t="s">
        <v>483</v>
      </c>
      <c r="E5343" t="s">
        <v>22</v>
      </c>
      <c r="F5343" t="s">
        <v>63</v>
      </c>
      <c r="G5343">
        <v>2019</v>
      </c>
      <c r="H5343">
        <v>21.75</v>
      </c>
    </row>
    <row r="5344" spans="1:9" x14ac:dyDescent="0.25">
      <c r="A5344" t="s">
        <v>141</v>
      </c>
      <c r="B5344" t="s">
        <v>168</v>
      </c>
      <c r="C5344" t="s">
        <v>169</v>
      </c>
      <c r="D5344" t="s">
        <v>483</v>
      </c>
      <c r="E5344" t="s">
        <v>22</v>
      </c>
      <c r="F5344" t="s">
        <v>23</v>
      </c>
      <c r="G5344">
        <v>2000</v>
      </c>
      <c r="H5344">
        <v>675.91000000000008</v>
      </c>
      <c r="I5344">
        <v>570.90300000000002</v>
      </c>
    </row>
    <row r="5345" spans="1:9" x14ac:dyDescent="0.25">
      <c r="A5345" t="s">
        <v>141</v>
      </c>
      <c r="B5345" t="s">
        <v>168</v>
      </c>
      <c r="C5345" t="s">
        <v>169</v>
      </c>
      <c r="D5345" t="s">
        <v>483</v>
      </c>
      <c r="E5345" t="s">
        <v>22</v>
      </c>
      <c r="F5345" t="s">
        <v>23</v>
      </c>
      <c r="G5345">
        <v>2001</v>
      </c>
      <c r="H5345">
        <v>675.91000000000008</v>
      </c>
      <c r="I5345">
        <v>570.90300000000002</v>
      </c>
    </row>
    <row r="5346" spans="1:9" x14ac:dyDescent="0.25">
      <c r="A5346" t="s">
        <v>141</v>
      </c>
      <c r="B5346" t="s">
        <v>168</v>
      </c>
      <c r="C5346" t="s">
        <v>169</v>
      </c>
      <c r="D5346" t="s">
        <v>483</v>
      </c>
      <c r="E5346" t="s">
        <v>22</v>
      </c>
      <c r="F5346" t="s">
        <v>23</v>
      </c>
      <c r="G5346">
        <v>2002</v>
      </c>
      <c r="H5346">
        <v>675.91000000000008</v>
      </c>
      <c r="I5346">
        <v>570.90300000000002</v>
      </c>
    </row>
    <row r="5347" spans="1:9" x14ac:dyDescent="0.25">
      <c r="A5347" t="s">
        <v>141</v>
      </c>
      <c r="B5347" t="s">
        <v>168</v>
      </c>
      <c r="C5347" t="s">
        <v>169</v>
      </c>
      <c r="D5347" t="s">
        <v>483</v>
      </c>
      <c r="E5347" t="s">
        <v>22</v>
      </c>
      <c r="F5347" t="s">
        <v>23</v>
      </c>
      <c r="G5347">
        <v>2003</v>
      </c>
      <c r="H5347">
        <v>689.91000000000008</v>
      </c>
      <c r="I5347">
        <v>572.51800000000003</v>
      </c>
    </row>
    <row r="5348" spans="1:9" x14ac:dyDescent="0.25">
      <c r="A5348" t="s">
        <v>141</v>
      </c>
      <c r="B5348" t="s">
        <v>168</v>
      </c>
      <c r="C5348" t="s">
        <v>169</v>
      </c>
      <c r="D5348" t="s">
        <v>483</v>
      </c>
      <c r="E5348" t="s">
        <v>22</v>
      </c>
      <c r="F5348" t="s">
        <v>23</v>
      </c>
      <c r="G5348">
        <v>2004</v>
      </c>
      <c r="H5348">
        <v>689.91000000000008</v>
      </c>
      <c r="I5348">
        <v>578.17000000000007</v>
      </c>
    </row>
    <row r="5349" spans="1:9" x14ac:dyDescent="0.25">
      <c r="A5349" t="s">
        <v>141</v>
      </c>
      <c r="B5349" t="s">
        <v>168</v>
      </c>
      <c r="C5349" t="s">
        <v>169</v>
      </c>
      <c r="D5349" t="s">
        <v>483</v>
      </c>
      <c r="E5349" t="s">
        <v>22</v>
      </c>
      <c r="F5349" t="s">
        <v>23</v>
      </c>
      <c r="G5349">
        <v>2005</v>
      </c>
      <c r="H5349">
        <v>689.91000000000008</v>
      </c>
      <c r="I5349">
        <v>600.78</v>
      </c>
    </row>
    <row r="5350" spans="1:9" x14ac:dyDescent="0.25">
      <c r="A5350" t="s">
        <v>141</v>
      </c>
      <c r="B5350" t="s">
        <v>168</v>
      </c>
      <c r="C5350" t="s">
        <v>169</v>
      </c>
      <c r="D5350" t="s">
        <v>483</v>
      </c>
      <c r="E5350" t="s">
        <v>22</v>
      </c>
      <c r="F5350" t="s">
        <v>23</v>
      </c>
      <c r="G5350">
        <v>2006</v>
      </c>
      <c r="H5350">
        <v>689.91000000000008</v>
      </c>
      <c r="I5350">
        <v>712.7</v>
      </c>
    </row>
    <row r="5351" spans="1:9" x14ac:dyDescent="0.25">
      <c r="A5351" t="s">
        <v>141</v>
      </c>
      <c r="B5351" t="s">
        <v>168</v>
      </c>
      <c r="C5351" t="s">
        <v>169</v>
      </c>
      <c r="D5351" t="s">
        <v>483</v>
      </c>
      <c r="E5351" t="s">
        <v>22</v>
      </c>
      <c r="F5351" t="s">
        <v>23</v>
      </c>
      <c r="G5351">
        <v>2007</v>
      </c>
      <c r="H5351">
        <v>714.91000000000008</v>
      </c>
      <c r="I5351">
        <v>881.952</v>
      </c>
    </row>
    <row r="5352" spans="1:9" x14ac:dyDescent="0.25">
      <c r="A5352" t="s">
        <v>141</v>
      </c>
      <c r="B5352" t="s">
        <v>168</v>
      </c>
      <c r="C5352" t="s">
        <v>169</v>
      </c>
      <c r="D5352" t="s">
        <v>483</v>
      </c>
      <c r="E5352" t="s">
        <v>22</v>
      </c>
      <c r="F5352" t="s">
        <v>23</v>
      </c>
      <c r="G5352">
        <v>2008</v>
      </c>
      <c r="H5352">
        <v>714.91000000000008</v>
      </c>
      <c r="I5352">
        <v>913.92899999999997</v>
      </c>
    </row>
    <row r="5353" spans="1:9" x14ac:dyDescent="0.25">
      <c r="A5353" t="s">
        <v>141</v>
      </c>
      <c r="B5353" t="s">
        <v>168</v>
      </c>
      <c r="C5353" t="s">
        <v>169</v>
      </c>
      <c r="D5353" t="s">
        <v>483</v>
      </c>
      <c r="E5353" t="s">
        <v>22</v>
      </c>
      <c r="F5353" t="s">
        <v>23</v>
      </c>
      <c r="G5353">
        <v>2009</v>
      </c>
      <c r="H5353">
        <v>713.43000000000006</v>
      </c>
      <c r="I5353">
        <v>1071.7139999999999</v>
      </c>
    </row>
    <row r="5354" spans="1:9" x14ac:dyDescent="0.25">
      <c r="A5354" t="s">
        <v>141</v>
      </c>
      <c r="B5354" t="s">
        <v>168</v>
      </c>
      <c r="C5354" t="s">
        <v>169</v>
      </c>
      <c r="D5354" t="s">
        <v>483</v>
      </c>
      <c r="E5354" t="s">
        <v>22</v>
      </c>
      <c r="F5354" t="s">
        <v>23</v>
      </c>
      <c r="G5354">
        <v>2010</v>
      </c>
      <c r="H5354">
        <v>647.4</v>
      </c>
      <c r="I5354">
        <v>1347.2719999999999</v>
      </c>
    </row>
    <row r="5355" spans="1:9" x14ac:dyDescent="0.25">
      <c r="A5355" t="s">
        <v>141</v>
      </c>
      <c r="B5355" t="s">
        <v>168</v>
      </c>
      <c r="C5355" t="s">
        <v>169</v>
      </c>
      <c r="D5355" t="s">
        <v>483</v>
      </c>
      <c r="E5355" t="s">
        <v>22</v>
      </c>
      <c r="F5355" t="s">
        <v>23</v>
      </c>
      <c r="G5355">
        <v>2011</v>
      </c>
      <c r="H5355">
        <v>757.11</v>
      </c>
      <c r="I5355">
        <v>626.89</v>
      </c>
    </row>
    <row r="5356" spans="1:9" x14ac:dyDescent="0.25">
      <c r="A5356" t="s">
        <v>141</v>
      </c>
      <c r="B5356" t="s">
        <v>168</v>
      </c>
      <c r="C5356" t="s">
        <v>169</v>
      </c>
      <c r="D5356" t="s">
        <v>483</v>
      </c>
      <c r="E5356" t="s">
        <v>22</v>
      </c>
      <c r="F5356" t="s">
        <v>23</v>
      </c>
      <c r="G5356">
        <v>2012</v>
      </c>
      <c r="H5356">
        <v>746.46</v>
      </c>
      <c r="I5356">
        <v>1571.846</v>
      </c>
    </row>
    <row r="5357" spans="1:9" x14ac:dyDescent="0.25">
      <c r="A5357" t="s">
        <v>141</v>
      </c>
      <c r="B5357" t="s">
        <v>168</v>
      </c>
      <c r="C5357" t="s">
        <v>169</v>
      </c>
      <c r="D5357" t="s">
        <v>483</v>
      </c>
      <c r="E5357" t="s">
        <v>22</v>
      </c>
      <c r="F5357" t="s">
        <v>23</v>
      </c>
      <c r="G5357">
        <v>2013</v>
      </c>
      <c r="H5357">
        <v>1021.56</v>
      </c>
      <c r="I5357">
        <v>1396.4009999999998</v>
      </c>
    </row>
    <row r="5358" spans="1:9" x14ac:dyDescent="0.25">
      <c r="A5358" t="s">
        <v>141</v>
      </c>
      <c r="B5358" t="s">
        <v>168</v>
      </c>
      <c r="C5358" t="s">
        <v>169</v>
      </c>
      <c r="D5358" t="s">
        <v>483</v>
      </c>
      <c r="E5358" t="s">
        <v>22</v>
      </c>
      <c r="F5358" t="s">
        <v>23</v>
      </c>
      <c r="G5358">
        <v>2014</v>
      </c>
      <c r="H5358">
        <v>1404.03</v>
      </c>
      <c r="I5358">
        <v>492.72200000000004</v>
      </c>
    </row>
    <row r="5359" spans="1:9" x14ac:dyDescent="0.25">
      <c r="A5359" t="s">
        <v>141</v>
      </c>
      <c r="B5359" t="s">
        <v>168</v>
      </c>
      <c r="C5359" t="s">
        <v>169</v>
      </c>
      <c r="D5359" t="s">
        <v>483</v>
      </c>
      <c r="E5359" t="s">
        <v>22</v>
      </c>
      <c r="F5359" t="s">
        <v>23</v>
      </c>
      <c r="G5359">
        <v>2015</v>
      </c>
      <c r="H5359">
        <v>1528.23</v>
      </c>
      <c r="I5359">
        <v>779.74</v>
      </c>
    </row>
    <row r="5360" spans="1:9" x14ac:dyDescent="0.25">
      <c r="A5360" t="s">
        <v>141</v>
      </c>
      <c r="B5360" t="s">
        <v>168</v>
      </c>
      <c r="C5360" t="s">
        <v>169</v>
      </c>
      <c r="D5360" t="s">
        <v>483</v>
      </c>
      <c r="E5360" t="s">
        <v>22</v>
      </c>
      <c r="F5360" t="s">
        <v>23</v>
      </c>
      <c r="G5360">
        <v>2016</v>
      </c>
      <c r="H5360">
        <v>1461.71</v>
      </c>
      <c r="I5360">
        <v>696.44600000000003</v>
      </c>
    </row>
    <row r="5361" spans="1:9" x14ac:dyDescent="0.25">
      <c r="A5361" t="s">
        <v>141</v>
      </c>
      <c r="B5361" t="s">
        <v>168</v>
      </c>
      <c r="C5361" t="s">
        <v>169</v>
      </c>
      <c r="D5361" t="s">
        <v>483</v>
      </c>
      <c r="E5361" t="s">
        <v>22</v>
      </c>
      <c r="F5361" t="s">
        <v>23</v>
      </c>
      <c r="G5361">
        <v>2017</v>
      </c>
      <c r="H5361">
        <v>731.75</v>
      </c>
      <c r="I5361">
        <v>647.06500000000005</v>
      </c>
    </row>
    <row r="5362" spans="1:9" x14ac:dyDescent="0.25">
      <c r="A5362" t="s">
        <v>141</v>
      </c>
      <c r="B5362" t="s">
        <v>168</v>
      </c>
      <c r="C5362" t="s">
        <v>169</v>
      </c>
      <c r="D5362" t="s">
        <v>483</v>
      </c>
      <c r="E5362" t="s">
        <v>22</v>
      </c>
      <c r="F5362" t="s">
        <v>23</v>
      </c>
      <c r="G5362">
        <v>2018</v>
      </c>
      <c r="H5362">
        <v>733.55</v>
      </c>
    </row>
    <row r="5363" spans="1:9" x14ac:dyDescent="0.25">
      <c r="A5363" t="s">
        <v>141</v>
      </c>
      <c r="B5363" t="s">
        <v>168</v>
      </c>
      <c r="C5363" t="s">
        <v>169</v>
      </c>
      <c r="D5363" t="s">
        <v>483</v>
      </c>
      <c r="E5363" t="s">
        <v>22</v>
      </c>
      <c r="F5363" t="s">
        <v>23</v>
      </c>
      <c r="G5363">
        <v>2019</v>
      </c>
      <c r="H5363">
        <v>773.55</v>
      </c>
    </row>
    <row r="5364" spans="1:9" x14ac:dyDescent="0.25">
      <c r="A5364" t="s">
        <v>141</v>
      </c>
      <c r="B5364" t="s">
        <v>168</v>
      </c>
      <c r="C5364" t="s">
        <v>169</v>
      </c>
      <c r="D5364" t="s">
        <v>483</v>
      </c>
      <c r="E5364" t="s">
        <v>13</v>
      </c>
      <c r="F5364" t="s">
        <v>14</v>
      </c>
      <c r="G5364">
        <v>2000</v>
      </c>
      <c r="H5364">
        <v>2085.105</v>
      </c>
      <c r="I5364">
        <v>6966</v>
      </c>
    </row>
    <row r="5365" spans="1:9" x14ac:dyDescent="0.25">
      <c r="A5365" t="s">
        <v>141</v>
      </c>
      <c r="B5365" t="s">
        <v>168</v>
      </c>
      <c r="C5365" t="s">
        <v>169</v>
      </c>
      <c r="D5365" t="s">
        <v>483</v>
      </c>
      <c r="E5365" t="s">
        <v>13</v>
      </c>
      <c r="F5365" t="s">
        <v>14</v>
      </c>
      <c r="G5365">
        <v>2001</v>
      </c>
      <c r="H5365">
        <v>2072.105</v>
      </c>
      <c r="I5365">
        <v>7059</v>
      </c>
    </row>
    <row r="5366" spans="1:9" x14ac:dyDescent="0.25">
      <c r="A5366" t="s">
        <v>141</v>
      </c>
      <c r="B5366" t="s">
        <v>168</v>
      </c>
      <c r="C5366" t="s">
        <v>169</v>
      </c>
      <c r="D5366" t="s">
        <v>483</v>
      </c>
      <c r="E5366" t="s">
        <v>13</v>
      </c>
      <c r="F5366" t="s">
        <v>14</v>
      </c>
      <c r="G5366">
        <v>2002</v>
      </c>
      <c r="H5366">
        <v>2109.105</v>
      </c>
      <c r="I5366">
        <v>5303</v>
      </c>
    </row>
    <row r="5367" spans="1:9" x14ac:dyDescent="0.25">
      <c r="A5367" t="s">
        <v>141</v>
      </c>
      <c r="B5367" t="s">
        <v>168</v>
      </c>
      <c r="C5367" t="s">
        <v>169</v>
      </c>
      <c r="D5367" t="s">
        <v>483</v>
      </c>
      <c r="E5367" t="s">
        <v>13</v>
      </c>
      <c r="F5367" t="s">
        <v>14</v>
      </c>
      <c r="G5367">
        <v>2003</v>
      </c>
      <c r="H5367">
        <v>2109.105</v>
      </c>
      <c r="I5367">
        <v>5059</v>
      </c>
    </row>
    <row r="5368" spans="1:9" x14ac:dyDescent="0.25">
      <c r="A5368" t="s">
        <v>141</v>
      </c>
      <c r="B5368" t="s">
        <v>168</v>
      </c>
      <c r="C5368" t="s">
        <v>169</v>
      </c>
      <c r="D5368" t="s">
        <v>483</v>
      </c>
      <c r="E5368" t="s">
        <v>13</v>
      </c>
      <c r="F5368" t="s">
        <v>14</v>
      </c>
      <c r="G5368">
        <v>2004</v>
      </c>
      <c r="H5368">
        <v>2109.1129999999998</v>
      </c>
      <c r="I5368">
        <v>5827.0140000000001</v>
      </c>
    </row>
    <row r="5369" spans="1:9" x14ac:dyDescent="0.25">
      <c r="A5369" t="s">
        <v>141</v>
      </c>
      <c r="B5369" t="s">
        <v>168</v>
      </c>
      <c r="C5369" t="s">
        <v>169</v>
      </c>
      <c r="D5369" t="s">
        <v>483</v>
      </c>
      <c r="E5369" t="s">
        <v>13</v>
      </c>
      <c r="F5369" t="s">
        <v>14</v>
      </c>
      <c r="G5369">
        <v>2005</v>
      </c>
      <c r="H5369">
        <v>2064.1129999999998</v>
      </c>
      <c r="I5369">
        <v>5187.0140000000001</v>
      </c>
    </row>
    <row r="5370" spans="1:9" x14ac:dyDescent="0.25">
      <c r="A5370" t="s">
        <v>141</v>
      </c>
      <c r="B5370" t="s">
        <v>168</v>
      </c>
      <c r="C5370" t="s">
        <v>169</v>
      </c>
      <c r="D5370" t="s">
        <v>483</v>
      </c>
      <c r="E5370" t="s">
        <v>13</v>
      </c>
      <c r="F5370" t="s">
        <v>14</v>
      </c>
      <c r="G5370">
        <v>2006</v>
      </c>
      <c r="H5370">
        <v>2111.123</v>
      </c>
      <c r="I5370">
        <v>6443.0320000000002</v>
      </c>
    </row>
    <row r="5371" spans="1:9" x14ac:dyDescent="0.25">
      <c r="A5371" t="s">
        <v>141</v>
      </c>
      <c r="B5371" t="s">
        <v>168</v>
      </c>
      <c r="C5371" t="s">
        <v>169</v>
      </c>
      <c r="D5371" t="s">
        <v>483</v>
      </c>
      <c r="E5371" t="s">
        <v>13</v>
      </c>
      <c r="F5371" t="s">
        <v>14</v>
      </c>
      <c r="G5371">
        <v>2007</v>
      </c>
      <c r="H5371">
        <v>2111.123</v>
      </c>
      <c r="I5371">
        <v>6490.0320000000002</v>
      </c>
    </row>
    <row r="5372" spans="1:9" x14ac:dyDescent="0.25">
      <c r="A5372" t="s">
        <v>141</v>
      </c>
      <c r="B5372" t="s">
        <v>168</v>
      </c>
      <c r="C5372" t="s">
        <v>169</v>
      </c>
      <c r="D5372" t="s">
        <v>483</v>
      </c>
      <c r="E5372" t="s">
        <v>13</v>
      </c>
      <c r="F5372" t="s">
        <v>14</v>
      </c>
      <c r="G5372">
        <v>2008</v>
      </c>
      <c r="H5372">
        <v>2117.665</v>
      </c>
      <c r="I5372">
        <v>7466.1049999999996</v>
      </c>
    </row>
    <row r="5373" spans="1:9" x14ac:dyDescent="0.25">
      <c r="A5373" t="s">
        <v>141</v>
      </c>
      <c r="B5373" t="s">
        <v>168</v>
      </c>
      <c r="C5373" t="s">
        <v>169</v>
      </c>
      <c r="D5373" t="s">
        <v>483</v>
      </c>
      <c r="E5373" t="s">
        <v>13</v>
      </c>
      <c r="F5373" t="s">
        <v>14</v>
      </c>
      <c r="G5373">
        <v>2009</v>
      </c>
      <c r="H5373">
        <v>2122.665</v>
      </c>
      <c r="I5373">
        <v>6676.1049999999996</v>
      </c>
    </row>
    <row r="5374" spans="1:9" x14ac:dyDescent="0.25">
      <c r="A5374" t="s">
        <v>141</v>
      </c>
      <c r="B5374" t="s">
        <v>168</v>
      </c>
      <c r="C5374" t="s">
        <v>169</v>
      </c>
      <c r="D5374" t="s">
        <v>483</v>
      </c>
      <c r="E5374" t="s">
        <v>13</v>
      </c>
      <c r="F5374" t="s">
        <v>14</v>
      </c>
      <c r="G5374">
        <v>2010</v>
      </c>
      <c r="H5374">
        <v>2134.7150000000001</v>
      </c>
      <c r="I5374">
        <v>6280.1930000000002</v>
      </c>
    </row>
    <row r="5375" spans="1:9" x14ac:dyDescent="0.25">
      <c r="A5375" t="s">
        <v>141</v>
      </c>
      <c r="B5375" t="s">
        <v>168</v>
      </c>
      <c r="C5375" t="s">
        <v>169</v>
      </c>
      <c r="D5375" t="s">
        <v>483</v>
      </c>
      <c r="E5375" t="s">
        <v>13</v>
      </c>
      <c r="F5375" t="s">
        <v>14</v>
      </c>
      <c r="G5375">
        <v>2011</v>
      </c>
      <c r="H5375">
        <v>3120.7150000000001</v>
      </c>
      <c r="I5375">
        <v>7629.1930000000002</v>
      </c>
    </row>
    <row r="5376" spans="1:9" x14ac:dyDescent="0.25">
      <c r="A5376" t="s">
        <v>141</v>
      </c>
      <c r="B5376" t="s">
        <v>168</v>
      </c>
      <c r="C5376" t="s">
        <v>169</v>
      </c>
      <c r="D5376" t="s">
        <v>483</v>
      </c>
      <c r="E5376" t="s">
        <v>13</v>
      </c>
      <c r="F5376" t="s">
        <v>14</v>
      </c>
      <c r="G5376">
        <v>2012</v>
      </c>
      <c r="H5376">
        <v>3448.7150000000001</v>
      </c>
      <c r="I5376">
        <v>9060.1929999999993</v>
      </c>
    </row>
    <row r="5377" spans="1:9" x14ac:dyDescent="0.25">
      <c r="A5377" t="s">
        <v>141</v>
      </c>
      <c r="B5377" t="s">
        <v>168</v>
      </c>
      <c r="C5377" t="s">
        <v>169</v>
      </c>
      <c r="D5377" t="s">
        <v>483</v>
      </c>
      <c r="E5377" t="s">
        <v>13</v>
      </c>
      <c r="F5377" t="s">
        <v>14</v>
      </c>
      <c r="G5377">
        <v>2013</v>
      </c>
      <c r="H5377">
        <v>4534.7149999999992</v>
      </c>
      <c r="I5377">
        <v>11665.192999999999</v>
      </c>
    </row>
    <row r="5378" spans="1:9" x14ac:dyDescent="0.25">
      <c r="A5378" t="s">
        <v>141</v>
      </c>
      <c r="B5378" t="s">
        <v>168</v>
      </c>
      <c r="C5378" t="s">
        <v>169</v>
      </c>
      <c r="D5378" t="s">
        <v>483</v>
      </c>
      <c r="E5378" t="s">
        <v>13</v>
      </c>
      <c r="F5378" t="s">
        <v>14</v>
      </c>
      <c r="G5378">
        <v>2014</v>
      </c>
      <c r="H5378">
        <v>4760.6549999999997</v>
      </c>
      <c r="I5378">
        <v>13398.788</v>
      </c>
    </row>
    <row r="5379" spans="1:9" x14ac:dyDescent="0.25">
      <c r="A5379" t="s">
        <v>141</v>
      </c>
      <c r="B5379" t="s">
        <v>168</v>
      </c>
      <c r="C5379" t="s">
        <v>169</v>
      </c>
      <c r="D5379" t="s">
        <v>483</v>
      </c>
      <c r="E5379" t="s">
        <v>13</v>
      </c>
      <c r="F5379" t="s">
        <v>14</v>
      </c>
      <c r="G5379">
        <v>2015</v>
      </c>
      <c r="H5379">
        <v>5741.6549999999997</v>
      </c>
      <c r="I5379">
        <v>15654.788</v>
      </c>
    </row>
    <row r="5380" spans="1:9" x14ac:dyDescent="0.25">
      <c r="A5380" t="s">
        <v>141</v>
      </c>
      <c r="B5380" t="s">
        <v>168</v>
      </c>
      <c r="C5380" t="s">
        <v>169</v>
      </c>
      <c r="D5380" t="s">
        <v>483</v>
      </c>
      <c r="E5380" t="s">
        <v>13</v>
      </c>
      <c r="F5380" t="s">
        <v>14</v>
      </c>
      <c r="G5380">
        <v>2016</v>
      </c>
      <c r="H5380">
        <v>6121</v>
      </c>
      <c r="I5380">
        <v>20836.788</v>
      </c>
    </row>
    <row r="5381" spans="1:9" x14ac:dyDescent="0.25">
      <c r="A5381" t="s">
        <v>141</v>
      </c>
      <c r="B5381" t="s">
        <v>168</v>
      </c>
      <c r="C5381" t="s">
        <v>169</v>
      </c>
      <c r="D5381" t="s">
        <v>483</v>
      </c>
      <c r="E5381" t="s">
        <v>13</v>
      </c>
      <c r="F5381" t="s">
        <v>14</v>
      </c>
      <c r="G5381">
        <v>2017</v>
      </c>
      <c r="H5381">
        <v>6145.04</v>
      </c>
      <c r="I5381">
        <v>21894.788</v>
      </c>
    </row>
    <row r="5382" spans="1:9" x14ac:dyDescent="0.25">
      <c r="A5382" t="s">
        <v>141</v>
      </c>
      <c r="B5382" t="s">
        <v>168</v>
      </c>
      <c r="C5382" t="s">
        <v>169</v>
      </c>
      <c r="D5382" t="s">
        <v>483</v>
      </c>
      <c r="E5382" t="s">
        <v>13</v>
      </c>
      <c r="F5382" t="s">
        <v>14</v>
      </c>
      <c r="G5382">
        <v>2018</v>
      </c>
      <c r="H5382">
        <v>6165.04</v>
      </c>
    </row>
    <row r="5383" spans="1:9" x14ac:dyDescent="0.25">
      <c r="A5383" t="s">
        <v>141</v>
      </c>
      <c r="B5383" t="s">
        <v>168</v>
      </c>
      <c r="C5383" t="s">
        <v>169</v>
      </c>
      <c r="D5383" t="s">
        <v>483</v>
      </c>
      <c r="E5383" t="s">
        <v>13</v>
      </c>
      <c r="F5383" t="s">
        <v>14</v>
      </c>
      <c r="G5383">
        <v>2019</v>
      </c>
      <c r="H5383">
        <v>6245.04</v>
      </c>
    </row>
    <row r="5384" spans="1:9" x14ac:dyDescent="0.25">
      <c r="A5384" t="s">
        <v>141</v>
      </c>
      <c r="B5384" t="s">
        <v>168</v>
      </c>
      <c r="C5384" t="s">
        <v>169</v>
      </c>
      <c r="D5384" t="s">
        <v>483</v>
      </c>
      <c r="E5384" t="s">
        <v>15</v>
      </c>
      <c r="F5384" t="s">
        <v>17</v>
      </c>
      <c r="G5384">
        <v>2010</v>
      </c>
      <c r="H5384">
        <v>4.0000000000000001E-3</v>
      </c>
      <c r="I5384">
        <v>5.0000000000000001E-3</v>
      </c>
    </row>
    <row r="5385" spans="1:9" x14ac:dyDescent="0.25">
      <c r="A5385" t="s">
        <v>141</v>
      </c>
      <c r="B5385" t="s">
        <v>168</v>
      </c>
      <c r="C5385" t="s">
        <v>169</v>
      </c>
      <c r="D5385" t="s">
        <v>483</v>
      </c>
      <c r="E5385" t="s">
        <v>15</v>
      </c>
      <c r="F5385" t="s">
        <v>17</v>
      </c>
      <c r="G5385">
        <v>2011</v>
      </c>
      <c r="H5385">
        <v>4.0000000000000001E-3</v>
      </c>
      <c r="I5385">
        <v>5.0000000000000001E-3</v>
      </c>
    </row>
    <row r="5386" spans="1:9" x14ac:dyDescent="0.25">
      <c r="A5386" t="s">
        <v>141</v>
      </c>
      <c r="B5386" t="s">
        <v>168</v>
      </c>
      <c r="C5386" t="s">
        <v>169</v>
      </c>
      <c r="D5386" t="s">
        <v>483</v>
      </c>
      <c r="E5386" t="s">
        <v>15</v>
      </c>
      <c r="F5386" t="s">
        <v>17</v>
      </c>
      <c r="G5386">
        <v>2012</v>
      </c>
      <c r="H5386">
        <v>4.0000000000000001E-3</v>
      </c>
      <c r="I5386">
        <v>5.0000000000000001E-3</v>
      </c>
    </row>
    <row r="5387" spans="1:9" x14ac:dyDescent="0.25">
      <c r="A5387" t="s">
        <v>141</v>
      </c>
      <c r="B5387" t="s">
        <v>168</v>
      </c>
      <c r="C5387" t="s">
        <v>169</v>
      </c>
      <c r="D5387" t="s">
        <v>483</v>
      </c>
      <c r="E5387" t="s">
        <v>15</v>
      </c>
      <c r="F5387" t="s">
        <v>17</v>
      </c>
      <c r="G5387">
        <v>2013</v>
      </c>
      <c r="H5387">
        <v>4.0000000000000001E-3</v>
      </c>
      <c r="I5387">
        <v>5.0000000000000001E-3</v>
      </c>
    </row>
    <row r="5388" spans="1:9" x14ac:dyDescent="0.25">
      <c r="A5388" t="s">
        <v>141</v>
      </c>
      <c r="B5388" t="s">
        <v>168</v>
      </c>
      <c r="C5388" t="s">
        <v>169</v>
      </c>
      <c r="D5388" t="s">
        <v>483</v>
      </c>
      <c r="E5388" t="s">
        <v>15</v>
      </c>
      <c r="F5388" t="s">
        <v>17</v>
      </c>
      <c r="G5388">
        <v>2014</v>
      </c>
      <c r="H5388">
        <v>1.528</v>
      </c>
      <c r="I5388">
        <v>1.879</v>
      </c>
    </row>
    <row r="5389" spans="1:9" x14ac:dyDescent="0.25">
      <c r="A5389" t="s">
        <v>141</v>
      </c>
      <c r="B5389" t="s">
        <v>168</v>
      </c>
      <c r="C5389" t="s">
        <v>169</v>
      </c>
      <c r="D5389" t="s">
        <v>483</v>
      </c>
      <c r="E5389" t="s">
        <v>15</v>
      </c>
      <c r="F5389" t="s">
        <v>17</v>
      </c>
      <c r="G5389">
        <v>2015</v>
      </c>
      <c r="H5389">
        <v>2.415</v>
      </c>
      <c r="I5389">
        <v>2.97</v>
      </c>
    </row>
    <row r="5390" spans="1:9" x14ac:dyDescent="0.25">
      <c r="A5390" t="s">
        <v>141</v>
      </c>
      <c r="B5390" t="s">
        <v>168</v>
      </c>
      <c r="C5390" t="s">
        <v>169</v>
      </c>
      <c r="D5390" t="s">
        <v>483</v>
      </c>
      <c r="E5390" t="s">
        <v>15</v>
      </c>
      <c r="F5390" t="s">
        <v>17</v>
      </c>
      <c r="G5390">
        <v>2016</v>
      </c>
      <c r="H5390">
        <v>2.4180000000000001</v>
      </c>
      <c r="I5390">
        <v>2.9740000000000002</v>
      </c>
    </row>
    <row r="5391" spans="1:9" x14ac:dyDescent="0.25">
      <c r="A5391" t="s">
        <v>141</v>
      </c>
      <c r="B5391" t="s">
        <v>168</v>
      </c>
      <c r="C5391" t="s">
        <v>169</v>
      </c>
      <c r="D5391" t="s">
        <v>483</v>
      </c>
      <c r="E5391" t="s">
        <v>15</v>
      </c>
      <c r="F5391" t="s">
        <v>17</v>
      </c>
      <c r="G5391">
        <v>2017</v>
      </c>
      <c r="H5391">
        <v>2.4279999999999999</v>
      </c>
      <c r="I5391">
        <v>2.9860000000000002</v>
      </c>
    </row>
    <row r="5392" spans="1:9" x14ac:dyDescent="0.25">
      <c r="A5392" t="s">
        <v>141</v>
      </c>
      <c r="B5392" t="s">
        <v>168</v>
      </c>
      <c r="C5392" t="s">
        <v>169</v>
      </c>
      <c r="D5392" t="s">
        <v>483</v>
      </c>
      <c r="E5392" t="s">
        <v>15</v>
      </c>
      <c r="F5392" t="s">
        <v>17</v>
      </c>
      <c r="G5392">
        <v>2018</v>
      </c>
      <c r="H5392">
        <v>7.4450000000000003</v>
      </c>
    </row>
    <row r="5393" spans="1:9" x14ac:dyDescent="0.25">
      <c r="A5393" t="s">
        <v>141</v>
      </c>
      <c r="B5393" t="s">
        <v>168</v>
      </c>
      <c r="C5393" t="s">
        <v>169</v>
      </c>
      <c r="D5393" t="s">
        <v>483</v>
      </c>
      <c r="E5393" t="s">
        <v>15</v>
      </c>
      <c r="F5393" t="s">
        <v>17</v>
      </c>
      <c r="G5393">
        <v>2019</v>
      </c>
      <c r="H5393">
        <v>7.4450000000000003</v>
      </c>
    </row>
    <row r="5394" spans="1:9" x14ac:dyDescent="0.25">
      <c r="A5394" t="s">
        <v>141</v>
      </c>
      <c r="B5394" t="s">
        <v>168</v>
      </c>
      <c r="C5394" t="s">
        <v>169</v>
      </c>
      <c r="D5394" t="s">
        <v>483</v>
      </c>
      <c r="E5394" t="s">
        <v>15</v>
      </c>
      <c r="F5394" t="s">
        <v>26</v>
      </c>
      <c r="G5394">
        <v>2006</v>
      </c>
      <c r="H5394">
        <v>0</v>
      </c>
      <c r="I5394">
        <v>0</v>
      </c>
    </row>
    <row r="5395" spans="1:9" x14ac:dyDescent="0.25">
      <c r="A5395" t="s">
        <v>141</v>
      </c>
      <c r="B5395" t="s">
        <v>168</v>
      </c>
      <c r="C5395" t="s">
        <v>169</v>
      </c>
      <c r="D5395" t="s">
        <v>483</v>
      </c>
      <c r="E5395" t="s">
        <v>15</v>
      </c>
      <c r="F5395" t="s">
        <v>26</v>
      </c>
      <c r="G5395">
        <v>2007</v>
      </c>
      <c r="H5395">
        <v>0.45</v>
      </c>
      <c r="I5395">
        <v>0.55400000000000005</v>
      </c>
    </row>
    <row r="5396" spans="1:9" x14ac:dyDescent="0.25">
      <c r="A5396" t="s">
        <v>141</v>
      </c>
      <c r="B5396" t="s">
        <v>168</v>
      </c>
      <c r="C5396" t="s">
        <v>169</v>
      </c>
      <c r="D5396" t="s">
        <v>483</v>
      </c>
      <c r="E5396" t="s">
        <v>15</v>
      </c>
      <c r="F5396" t="s">
        <v>26</v>
      </c>
      <c r="G5396">
        <v>2008</v>
      </c>
      <c r="H5396">
        <v>0.54</v>
      </c>
      <c r="I5396">
        <v>0.66400000000000003</v>
      </c>
    </row>
    <row r="5397" spans="1:9" x14ac:dyDescent="0.25">
      <c r="A5397" t="s">
        <v>141</v>
      </c>
      <c r="B5397" t="s">
        <v>168</v>
      </c>
      <c r="C5397" t="s">
        <v>169</v>
      </c>
      <c r="D5397" t="s">
        <v>483</v>
      </c>
      <c r="E5397" t="s">
        <v>15</v>
      </c>
      <c r="F5397" t="s">
        <v>26</v>
      </c>
      <c r="G5397">
        <v>2009</v>
      </c>
      <c r="H5397">
        <v>0.54</v>
      </c>
      <c r="I5397">
        <v>0.66400000000000003</v>
      </c>
    </row>
    <row r="5398" spans="1:9" x14ac:dyDescent="0.25">
      <c r="A5398" t="s">
        <v>141</v>
      </c>
      <c r="B5398" t="s">
        <v>168</v>
      </c>
      <c r="C5398" t="s">
        <v>169</v>
      </c>
      <c r="D5398" t="s">
        <v>483</v>
      </c>
      <c r="E5398" t="s">
        <v>15</v>
      </c>
      <c r="F5398" t="s">
        <v>26</v>
      </c>
      <c r="G5398">
        <v>2010</v>
      </c>
      <c r="H5398">
        <v>0.54</v>
      </c>
      <c r="I5398">
        <v>0.66400000000000003</v>
      </c>
    </row>
    <row r="5399" spans="1:9" x14ac:dyDescent="0.25">
      <c r="A5399" t="s">
        <v>141</v>
      </c>
      <c r="B5399" t="s">
        <v>168</v>
      </c>
      <c r="C5399" t="s">
        <v>169</v>
      </c>
      <c r="D5399" t="s">
        <v>483</v>
      </c>
      <c r="E5399" t="s">
        <v>15</v>
      </c>
      <c r="F5399" t="s">
        <v>26</v>
      </c>
      <c r="G5399">
        <v>2011</v>
      </c>
      <c r="H5399">
        <v>0.54</v>
      </c>
      <c r="I5399">
        <v>0.66400000000000003</v>
      </c>
    </row>
    <row r="5400" spans="1:9" x14ac:dyDescent="0.25">
      <c r="A5400" t="s">
        <v>141</v>
      </c>
      <c r="B5400" t="s">
        <v>168</v>
      </c>
      <c r="C5400" t="s">
        <v>169</v>
      </c>
      <c r="D5400" t="s">
        <v>483</v>
      </c>
      <c r="E5400" t="s">
        <v>15</v>
      </c>
      <c r="F5400" t="s">
        <v>26</v>
      </c>
      <c r="G5400">
        <v>2012</v>
      </c>
      <c r="H5400">
        <v>25.1</v>
      </c>
      <c r="I5400">
        <v>30.873000000000001</v>
      </c>
    </row>
    <row r="5401" spans="1:9" x14ac:dyDescent="0.25">
      <c r="A5401" t="s">
        <v>141</v>
      </c>
      <c r="B5401" t="s">
        <v>168</v>
      </c>
      <c r="C5401" t="s">
        <v>169</v>
      </c>
      <c r="D5401" t="s">
        <v>483</v>
      </c>
      <c r="E5401" t="s">
        <v>15</v>
      </c>
      <c r="F5401" t="s">
        <v>26</v>
      </c>
      <c r="G5401">
        <v>2013</v>
      </c>
      <c r="H5401">
        <v>97.12</v>
      </c>
      <c r="I5401">
        <v>53.73</v>
      </c>
    </row>
    <row r="5402" spans="1:9" x14ac:dyDescent="0.25">
      <c r="A5402" t="s">
        <v>141</v>
      </c>
      <c r="B5402" t="s">
        <v>168</v>
      </c>
      <c r="C5402" t="s">
        <v>169</v>
      </c>
      <c r="D5402" t="s">
        <v>483</v>
      </c>
      <c r="E5402" t="s">
        <v>15</v>
      </c>
      <c r="F5402" t="s">
        <v>26</v>
      </c>
      <c r="G5402">
        <v>2014</v>
      </c>
      <c r="H5402">
        <v>164.25</v>
      </c>
      <c r="I5402">
        <v>188.63</v>
      </c>
    </row>
    <row r="5403" spans="1:9" x14ac:dyDescent="0.25">
      <c r="A5403" t="s">
        <v>141</v>
      </c>
      <c r="B5403" t="s">
        <v>168</v>
      </c>
      <c r="C5403" t="s">
        <v>169</v>
      </c>
      <c r="D5403" t="s">
        <v>483</v>
      </c>
      <c r="E5403" t="s">
        <v>15</v>
      </c>
      <c r="F5403" t="s">
        <v>26</v>
      </c>
      <c r="G5403">
        <v>2015</v>
      </c>
      <c r="H5403">
        <v>226.68</v>
      </c>
      <c r="I5403">
        <v>272.44</v>
      </c>
    </row>
    <row r="5404" spans="1:9" x14ac:dyDescent="0.25">
      <c r="A5404" t="s">
        <v>141</v>
      </c>
      <c r="B5404" t="s">
        <v>168</v>
      </c>
      <c r="C5404" t="s">
        <v>169</v>
      </c>
      <c r="D5404" t="s">
        <v>483</v>
      </c>
      <c r="E5404" t="s">
        <v>15</v>
      </c>
      <c r="F5404" t="s">
        <v>26</v>
      </c>
      <c r="G5404">
        <v>2016</v>
      </c>
      <c r="H5404">
        <v>276.38</v>
      </c>
      <c r="I5404">
        <v>323.26</v>
      </c>
    </row>
    <row r="5405" spans="1:9" x14ac:dyDescent="0.25">
      <c r="A5405" t="s">
        <v>141</v>
      </c>
      <c r="B5405" t="s">
        <v>168</v>
      </c>
      <c r="C5405" t="s">
        <v>169</v>
      </c>
      <c r="D5405" t="s">
        <v>483</v>
      </c>
      <c r="E5405" t="s">
        <v>15</v>
      </c>
      <c r="F5405" t="s">
        <v>26</v>
      </c>
      <c r="G5405">
        <v>2017</v>
      </c>
      <c r="H5405">
        <v>367.64</v>
      </c>
      <c r="I5405">
        <v>330.03</v>
      </c>
    </row>
    <row r="5406" spans="1:9" x14ac:dyDescent="0.25">
      <c r="A5406" t="s">
        <v>141</v>
      </c>
      <c r="B5406" t="s">
        <v>168</v>
      </c>
      <c r="C5406" t="s">
        <v>169</v>
      </c>
      <c r="D5406" t="s">
        <v>483</v>
      </c>
      <c r="E5406" t="s">
        <v>15</v>
      </c>
      <c r="F5406" t="s">
        <v>26</v>
      </c>
      <c r="G5406">
        <v>2018</v>
      </c>
      <c r="H5406">
        <v>528.57000000000005</v>
      </c>
    </row>
    <row r="5407" spans="1:9" x14ac:dyDescent="0.25">
      <c r="A5407" t="s">
        <v>141</v>
      </c>
      <c r="B5407" t="s">
        <v>168</v>
      </c>
      <c r="C5407" t="s">
        <v>169</v>
      </c>
      <c r="D5407" t="s">
        <v>483</v>
      </c>
      <c r="E5407" t="s">
        <v>15</v>
      </c>
      <c r="F5407" t="s">
        <v>26</v>
      </c>
      <c r="G5407">
        <v>2019</v>
      </c>
      <c r="H5407">
        <v>874.57</v>
      </c>
    </row>
    <row r="5408" spans="1:9" x14ac:dyDescent="0.25">
      <c r="A5408" t="s">
        <v>141</v>
      </c>
      <c r="B5408" t="s">
        <v>170</v>
      </c>
      <c r="C5408" t="s">
        <v>171</v>
      </c>
      <c r="D5408" t="s">
        <v>482</v>
      </c>
      <c r="E5408" t="s">
        <v>12</v>
      </c>
      <c r="F5408" t="s">
        <v>12</v>
      </c>
      <c r="G5408">
        <v>2000</v>
      </c>
      <c r="H5408">
        <v>121.5</v>
      </c>
      <c r="I5408">
        <v>315.14499999999998</v>
      </c>
    </row>
    <row r="5409" spans="1:9" x14ac:dyDescent="0.25">
      <c r="A5409" t="s">
        <v>141</v>
      </c>
      <c r="B5409" t="s">
        <v>170</v>
      </c>
      <c r="C5409" t="s">
        <v>171</v>
      </c>
      <c r="D5409" t="s">
        <v>482</v>
      </c>
      <c r="E5409" t="s">
        <v>12</v>
      </c>
      <c r="F5409" t="s">
        <v>12</v>
      </c>
      <c r="G5409">
        <v>2001</v>
      </c>
      <c r="H5409">
        <v>122.5</v>
      </c>
      <c r="I5409">
        <v>328.95400000000001</v>
      </c>
    </row>
    <row r="5410" spans="1:9" x14ac:dyDescent="0.25">
      <c r="A5410" t="s">
        <v>141</v>
      </c>
      <c r="B5410" t="s">
        <v>170</v>
      </c>
      <c r="C5410" t="s">
        <v>171</v>
      </c>
      <c r="D5410" t="s">
        <v>482</v>
      </c>
      <c r="E5410" t="s">
        <v>12</v>
      </c>
      <c r="F5410" t="s">
        <v>12</v>
      </c>
      <c r="G5410">
        <v>2002</v>
      </c>
      <c r="H5410">
        <v>136</v>
      </c>
      <c r="I5410">
        <v>339.48200000000003</v>
      </c>
    </row>
    <row r="5411" spans="1:9" x14ac:dyDescent="0.25">
      <c r="A5411" t="s">
        <v>141</v>
      </c>
      <c r="B5411" t="s">
        <v>170</v>
      </c>
      <c r="C5411" t="s">
        <v>171</v>
      </c>
      <c r="D5411" t="s">
        <v>482</v>
      </c>
      <c r="E5411" t="s">
        <v>12</v>
      </c>
      <c r="F5411" t="s">
        <v>12</v>
      </c>
      <c r="G5411">
        <v>2003</v>
      </c>
      <c r="H5411">
        <v>137.5</v>
      </c>
      <c r="I5411">
        <v>356.29499999999996</v>
      </c>
    </row>
    <row r="5412" spans="1:9" x14ac:dyDescent="0.25">
      <c r="A5412" t="s">
        <v>141</v>
      </c>
      <c r="B5412" t="s">
        <v>170</v>
      </c>
      <c r="C5412" t="s">
        <v>171</v>
      </c>
      <c r="D5412" t="s">
        <v>482</v>
      </c>
      <c r="E5412" t="s">
        <v>12</v>
      </c>
      <c r="F5412" t="s">
        <v>12</v>
      </c>
      <c r="G5412">
        <v>2004</v>
      </c>
      <c r="H5412">
        <v>137.5</v>
      </c>
      <c r="I5412">
        <v>379.363</v>
      </c>
    </row>
    <row r="5413" spans="1:9" x14ac:dyDescent="0.25">
      <c r="A5413" t="s">
        <v>141</v>
      </c>
      <c r="B5413" t="s">
        <v>170</v>
      </c>
      <c r="C5413" t="s">
        <v>171</v>
      </c>
      <c r="D5413" t="s">
        <v>482</v>
      </c>
      <c r="E5413" t="s">
        <v>12</v>
      </c>
      <c r="F5413" t="s">
        <v>12</v>
      </c>
      <c r="G5413">
        <v>2005</v>
      </c>
      <c r="H5413">
        <v>138.5</v>
      </c>
      <c r="I5413">
        <v>409.697</v>
      </c>
    </row>
    <row r="5414" spans="1:9" x14ac:dyDescent="0.25">
      <c r="A5414" t="s">
        <v>141</v>
      </c>
      <c r="B5414" t="s">
        <v>170</v>
      </c>
      <c r="C5414" t="s">
        <v>171</v>
      </c>
      <c r="D5414" t="s">
        <v>482</v>
      </c>
      <c r="E5414" t="s">
        <v>12</v>
      </c>
      <c r="F5414" t="s">
        <v>12</v>
      </c>
      <c r="G5414">
        <v>2006</v>
      </c>
      <c r="H5414">
        <v>138.5</v>
      </c>
      <c r="I5414">
        <v>468.5</v>
      </c>
    </row>
    <row r="5415" spans="1:9" x14ac:dyDescent="0.25">
      <c r="A5415" t="s">
        <v>141</v>
      </c>
      <c r="B5415" t="s">
        <v>170</v>
      </c>
      <c r="C5415" t="s">
        <v>171</v>
      </c>
      <c r="D5415" t="s">
        <v>482</v>
      </c>
      <c r="E5415" t="s">
        <v>12</v>
      </c>
      <c r="F5415" t="s">
        <v>12</v>
      </c>
      <c r="G5415">
        <v>2007</v>
      </c>
      <c r="H5415">
        <v>141</v>
      </c>
      <c r="I5415">
        <v>534.77</v>
      </c>
    </row>
    <row r="5416" spans="1:9" x14ac:dyDescent="0.25">
      <c r="A5416" t="s">
        <v>141</v>
      </c>
      <c r="B5416" t="s">
        <v>170</v>
      </c>
      <c r="C5416" t="s">
        <v>171</v>
      </c>
      <c r="D5416" t="s">
        <v>482</v>
      </c>
      <c r="E5416" t="s">
        <v>12</v>
      </c>
      <c r="F5416" t="s">
        <v>12</v>
      </c>
      <c r="G5416">
        <v>2008</v>
      </c>
      <c r="H5416">
        <v>141</v>
      </c>
      <c r="I5416">
        <v>593.13</v>
      </c>
    </row>
    <row r="5417" spans="1:9" x14ac:dyDescent="0.25">
      <c r="A5417" t="s">
        <v>141</v>
      </c>
      <c r="B5417" t="s">
        <v>170</v>
      </c>
      <c r="C5417" t="s">
        <v>171</v>
      </c>
      <c r="D5417" t="s">
        <v>482</v>
      </c>
      <c r="E5417" t="s">
        <v>12</v>
      </c>
      <c r="F5417" t="s">
        <v>12</v>
      </c>
      <c r="G5417">
        <v>2009</v>
      </c>
      <c r="H5417">
        <v>141</v>
      </c>
      <c r="I5417">
        <v>610.10599999999999</v>
      </c>
    </row>
    <row r="5418" spans="1:9" x14ac:dyDescent="0.25">
      <c r="A5418" t="s">
        <v>141</v>
      </c>
      <c r="B5418" t="s">
        <v>170</v>
      </c>
      <c r="C5418" t="s">
        <v>171</v>
      </c>
      <c r="D5418" t="s">
        <v>482</v>
      </c>
      <c r="E5418" t="s">
        <v>12</v>
      </c>
      <c r="F5418" t="s">
        <v>12</v>
      </c>
      <c r="G5418">
        <v>2010</v>
      </c>
      <c r="H5418">
        <v>141</v>
      </c>
      <c r="I5418">
        <v>574.71199999999999</v>
      </c>
    </row>
    <row r="5419" spans="1:9" x14ac:dyDescent="0.25">
      <c r="A5419" t="s">
        <v>141</v>
      </c>
      <c r="B5419" t="s">
        <v>170</v>
      </c>
      <c r="C5419" t="s">
        <v>171</v>
      </c>
      <c r="D5419" t="s">
        <v>482</v>
      </c>
      <c r="E5419" t="s">
        <v>12</v>
      </c>
      <c r="F5419" t="s">
        <v>12</v>
      </c>
      <c r="G5419">
        <v>2011</v>
      </c>
      <c r="H5419">
        <v>141</v>
      </c>
      <c r="I5419">
        <v>599.43200000000002</v>
      </c>
    </row>
    <row r="5420" spans="1:9" x14ac:dyDescent="0.25">
      <c r="A5420" t="s">
        <v>141</v>
      </c>
      <c r="B5420" t="s">
        <v>170</v>
      </c>
      <c r="C5420" t="s">
        <v>171</v>
      </c>
      <c r="D5420" t="s">
        <v>482</v>
      </c>
      <c r="E5420" t="s">
        <v>12</v>
      </c>
      <c r="F5420" t="s">
        <v>12</v>
      </c>
      <c r="G5420">
        <v>2012</v>
      </c>
      <c r="H5420">
        <v>141</v>
      </c>
      <c r="I5420">
        <v>627.67399999999998</v>
      </c>
    </row>
    <row r="5421" spans="1:9" x14ac:dyDescent="0.25">
      <c r="A5421" t="s">
        <v>141</v>
      </c>
      <c r="B5421" t="s">
        <v>170</v>
      </c>
      <c r="C5421" t="s">
        <v>171</v>
      </c>
      <c r="D5421" t="s">
        <v>482</v>
      </c>
      <c r="E5421" t="s">
        <v>12</v>
      </c>
      <c r="F5421" t="s">
        <v>12</v>
      </c>
      <c r="G5421">
        <v>2013</v>
      </c>
      <c r="H5421">
        <v>141</v>
      </c>
      <c r="I5421">
        <v>611.88599999999997</v>
      </c>
    </row>
    <row r="5422" spans="1:9" x14ac:dyDescent="0.25">
      <c r="A5422" t="s">
        <v>141</v>
      </c>
      <c r="B5422" t="s">
        <v>170</v>
      </c>
      <c r="C5422" t="s">
        <v>171</v>
      </c>
      <c r="D5422" t="s">
        <v>482</v>
      </c>
      <c r="E5422" t="s">
        <v>12</v>
      </c>
      <c r="F5422" t="s">
        <v>12</v>
      </c>
      <c r="G5422">
        <v>2014</v>
      </c>
      <c r="H5422">
        <v>141</v>
      </c>
      <c r="I5422">
        <v>602.125</v>
      </c>
    </row>
    <row r="5423" spans="1:9" x14ac:dyDescent="0.25">
      <c r="A5423" t="s">
        <v>141</v>
      </c>
      <c r="B5423" t="s">
        <v>170</v>
      </c>
      <c r="C5423" t="s">
        <v>171</v>
      </c>
      <c r="D5423" t="s">
        <v>482</v>
      </c>
      <c r="E5423" t="s">
        <v>12</v>
      </c>
      <c r="F5423" t="s">
        <v>12</v>
      </c>
      <c r="G5423">
        <v>2015</v>
      </c>
      <c r="H5423">
        <v>141</v>
      </c>
      <c r="I5423">
        <v>631.66499999999996</v>
      </c>
    </row>
    <row r="5424" spans="1:9" x14ac:dyDescent="0.25">
      <c r="A5424" t="s">
        <v>141</v>
      </c>
      <c r="B5424" t="s">
        <v>170</v>
      </c>
      <c r="C5424" t="s">
        <v>171</v>
      </c>
      <c r="D5424" t="s">
        <v>482</v>
      </c>
      <c r="E5424" t="s">
        <v>12</v>
      </c>
      <c r="F5424" t="s">
        <v>12</v>
      </c>
      <c r="G5424">
        <v>2016</v>
      </c>
      <c r="H5424">
        <v>214</v>
      </c>
      <c r="I5424">
        <v>616.56100000000004</v>
      </c>
    </row>
    <row r="5425" spans="1:9" x14ac:dyDescent="0.25">
      <c r="A5425" t="s">
        <v>141</v>
      </c>
      <c r="B5425" t="s">
        <v>170</v>
      </c>
      <c r="C5425" t="s">
        <v>171</v>
      </c>
      <c r="D5425" t="s">
        <v>482</v>
      </c>
      <c r="E5425" t="s">
        <v>12</v>
      </c>
      <c r="F5425" t="s">
        <v>12</v>
      </c>
      <c r="G5425">
        <v>2017</v>
      </c>
      <c r="H5425">
        <v>214</v>
      </c>
      <c r="I5425">
        <v>641.505</v>
      </c>
    </row>
    <row r="5426" spans="1:9" x14ac:dyDescent="0.25">
      <c r="A5426" t="s">
        <v>141</v>
      </c>
      <c r="B5426" t="s">
        <v>170</v>
      </c>
      <c r="C5426" t="s">
        <v>171</v>
      </c>
      <c r="D5426" t="s">
        <v>482</v>
      </c>
      <c r="E5426" t="s">
        <v>12</v>
      </c>
      <c r="F5426" t="s">
        <v>12</v>
      </c>
      <c r="G5426">
        <v>2018</v>
      </c>
      <c r="H5426">
        <v>222</v>
      </c>
    </row>
    <row r="5427" spans="1:9" x14ac:dyDescent="0.25">
      <c r="A5427" t="s">
        <v>141</v>
      </c>
      <c r="B5427" t="s">
        <v>170</v>
      </c>
      <c r="C5427" t="s">
        <v>171</v>
      </c>
      <c r="D5427" t="s">
        <v>482</v>
      </c>
      <c r="E5427" t="s">
        <v>12</v>
      </c>
      <c r="F5427" t="s">
        <v>12</v>
      </c>
      <c r="G5427">
        <v>2019</v>
      </c>
      <c r="H5427">
        <v>272</v>
      </c>
    </row>
    <row r="5428" spans="1:9" x14ac:dyDescent="0.25">
      <c r="A5428" t="s">
        <v>141</v>
      </c>
      <c r="B5428" t="s">
        <v>170</v>
      </c>
      <c r="C5428" t="s">
        <v>171</v>
      </c>
      <c r="D5428" t="s">
        <v>483</v>
      </c>
      <c r="E5428" t="s">
        <v>15</v>
      </c>
      <c r="F5428" t="s">
        <v>17</v>
      </c>
      <c r="G5428">
        <v>2005</v>
      </c>
      <c r="H5428">
        <v>1.2E-2</v>
      </c>
      <c r="I5428">
        <v>1.7999999999999999E-2</v>
      </c>
    </row>
    <row r="5429" spans="1:9" x14ac:dyDescent="0.25">
      <c r="A5429" t="s">
        <v>141</v>
      </c>
      <c r="B5429" t="s">
        <v>170</v>
      </c>
      <c r="C5429" t="s">
        <v>171</v>
      </c>
      <c r="D5429" t="s">
        <v>483</v>
      </c>
      <c r="E5429" t="s">
        <v>15</v>
      </c>
      <c r="F5429" t="s">
        <v>17</v>
      </c>
      <c r="G5429">
        <v>2006</v>
      </c>
      <c r="H5429">
        <v>6.4000000000000001E-2</v>
      </c>
      <c r="I5429">
        <v>9.6000000000000002E-2</v>
      </c>
    </row>
    <row r="5430" spans="1:9" x14ac:dyDescent="0.25">
      <c r="A5430" t="s">
        <v>141</v>
      </c>
      <c r="B5430" t="s">
        <v>170</v>
      </c>
      <c r="C5430" t="s">
        <v>171</v>
      </c>
      <c r="D5430" t="s">
        <v>483</v>
      </c>
      <c r="E5430" t="s">
        <v>15</v>
      </c>
      <c r="F5430" t="s">
        <v>17</v>
      </c>
      <c r="G5430">
        <v>2007</v>
      </c>
      <c r="H5430">
        <v>8.6999999999999994E-2</v>
      </c>
      <c r="I5430">
        <v>0.13</v>
      </c>
    </row>
    <row r="5431" spans="1:9" x14ac:dyDescent="0.25">
      <c r="A5431" t="s">
        <v>141</v>
      </c>
      <c r="B5431" t="s">
        <v>170</v>
      </c>
      <c r="C5431" t="s">
        <v>171</v>
      </c>
      <c r="D5431" t="s">
        <v>483</v>
      </c>
      <c r="E5431" t="s">
        <v>15</v>
      </c>
      <c r="F5431" t="s">
        <v>17</v>
      </c>
      <c r="G5431">
        <v>2008</v>
      </c>
      <c r="H5431">
        <v>8.8999999999999996E-2</v>
      </c>
      <c r="I5431">
        <v>0.13400000000000001</v>
      </c>
    </row>
    <row r="5432" spans="1:9" x14ac:dyDescent="0.25">
      <c r="A5432" t="s">
        <v>141</v>
      </c>
      <c r="B5432" t="s">
        <v>170</v>
      </c>
      <c r="C5432" t="s">
        <v>171</v>
      </c>
      <c r="D5432" t="s">
        <v>483</v>
      </c>
      <c r="E5432" t="s">
        <v>15</v>
      </c>
      <c r="F5432" t="s">
        <v>17</v>
      </c>
      <c r="G5432">
        <v>2009</v>
      </c>
      <c r="H5432">
        <v>0.22900000000000001</v>
      </c>
      <c r="I5432">
        <v>0.34399999999999997</v>
      </c>
    </row>
    <row r="5433" spans="1:9" x14ac:dyDescent="0.25">
      <c r="A5433" t="s">
        <v>141</v>
      </c>
      <c r="B5433" t="s">
        <v>170</v>
      </c>
      <c r="C5433" t="s">
        <v>171</v>
      </c>
      <c r="D5433" t="s">
        <v>483</v>
      </c>
      <c r="E5433" t="s">
        <v>15</v>
      </c>
      <c r="F5433" t="s">
        <v>17</v>
      </c>
      <c r="G5433">
        <v>2010</v>
      </c>
      <c r="H5433">
        <v>0.251</v>
      </c>
      <c r="I5433">
        <v>0.376</v>
      </c>
    </row>
    <row r="5434" spans="1:9" x14ac:dyDescent="0.25">
      <c r="A5434" t="s">
        <v>141</v>
      </c>
      <c r="B5434" t="s">
        <v>170</v>
      </c>
      <c r="C5434" t="s">
        <v>171</v>
      </c>
      <c r="D5434" t="s">
        <v>483</v>
      </c>
      <c r="E5434" t="s">
        <v>15</v>
      </c>
      <c r="F5434" t="s">
        <v>17</v>
      </c>
      <c r="G5434">
        <v>2011</v>
      </c>
      <c r="H5434">
        <v>0.26900000000000002</v>
      </c>
      <c r="I5434">
        <v>0.40400000000000003</v>
      </c>
    </row>
    <row r="5435" spans="1:9" x14ac:dyDescent="0.25">
      <c r="A5435" t="s">
        <v>141</v>
      </c>
      <c r="B5435" t="s">
        <v>170</v>
      </c>
      <c r="C5435" t="s">
        <v>171</v>
      </c>
      <c r="D5435" t="s">
        <v>483</v>
      </c>
      <c r="E5435" t="s">
        <v>15</v>
      </c>
      <c r="F5435" t="s">
        <v>17</v>
      </c>
      <c r="G5435">
        <v>2012</v>
      </c>
      <c r="H5435">
        <v>1.409</v>
      </c>
      <c r="I5435">
        <v>2.1139999999999999</v>
      </c>
    </row>
    <row r="5436" spans="1:9" x14ac:dyDescent="0.25">
      <c r="A5436" t="s">
        <v>141</v>
      </c>
      <c r="B5436" t="s">
        <v>170</v>
      </c>
      <c r="C5436" t="s">
        <v>171</v>
      </c>
      <c r="D5436" t="s">
        <v>483</v>
      </c>
      <c r="E5436" t="s">
        <v>15</v>
      </c>
      <c r="F5436" t="s">
        <v>17</v>
      </c>
      <c r="G5436">
        <v>2013</v>
      </c>
      <c r="H5436">
        <v>1.8380000000000001</v>
      </c>
      <c r="I5436">
        <v>2.7570000000000001</v>
      </c>
    </row>
    <row r="5437" spans="1:9" x14ac:dyDescent="0.25">
      <c r="A5437" t="s">
        <v>141</v>
      </c>
      <c r="B5437" t="s">
        <v>170</v>
      </c>
      <c r="C5437" t="s">
        <v>171</v>
      </c>
      <c r="D5437" t="s">
        <v>483</v>
      </c>
      <c r="E5437" t="s">
        <v>15</v>
      </c>
      <c r="F5437" t="s">
        <v>17</v>
      </c>
      <c r="G5437">
        <v>2014</v>
      </c>
      <c r="H5437">
        <v>4.125</v>
      </c>
      <c r="I5437">
        <v>6.1879999999999997</v>
      </c>
    </row>
    <row r="5438" spans="1:9" x14ac:dyDescent="0.25">
      <c r="A5438" t="s">
        <v>141</v>
      </c>
      <c r="B5438" t="s">
        <v>170</v>
      </c>
      <c r="C5438" t="s">
        <v>171</v>
      </c>
      <c r="D5438" t="s">
        <v>483</v>
      </c>
      <c r="E5438" t="s">
        <v>15</v>
      </c>
      <c r="F5438" t="s">
        <v>17</v>
      </c>
      <c r="G5438">
        <v>2015</v>
      </c>
      <c r="H5438">
        <v>4.1420000000000003</v>
      </c>
      <c r="I5438">
        <v>6.2130000000000001</v>
      </c>
    </row>
    <row r="5439" spans="1:9" x14ac:dyDescent="0.25">
      <c r="A5439" t="s">
        <v>141</v>
      </c>
      <c r="B5439" t="s">
        <v>170</v>
      </c>
      <c r="C5439" t="s">
        <v>171</v>
      </c>
      <c r="D5439" t="s">
        <v>483</v>
      </c>
      <c r="E5439" t="s">
        <v>15</v>
      </c>
      <c r="F5439" t="s">
        <v>17</v>
      </c>
      <c r="G5439">
        <v>2016</v>
      </c>
      <c r="H5439">
        <v>6.8310000000000004</v>
      </c>
      <c r="I5439">
        <v>10.246</v>
      </c>
    </row>
    <row r="5440" spans="1:9" x14ac:dyDescent="0.25">
      <c r="A5440" t="s">
        <v>141</v>
      </c>
      <c r="B5440" t="s">
        <v>170</v>
      </c>
      <c r="C5440" t="s">
        <v>171</v>
      </c>
      <c r="D5440" t="s">
        <v>483</v>
      </c>
      <c r="E5440" t="s">
        <v>15</v>
      </c>
      <c r="F5440" t="s">
        <v>17</v>
      </c>
      <c r="G5440">
        <v>2017</v>
      </c>
      <c r="H5440">
        <v>9.5310000000000006</v>
      </c>
      <c r="I5440">
        <v>14.295999999999999</v>
      </c>
    </row>
    <row r="5441" spans="1:9" x14ac:dyDescent="0.25">
      <c r="A5441" t="s">
        <v>141</v>
      </c>
      <c r="B5441" t="s">
        <v>170</v>
      </c>
      <c r="C5441" t="s">
        <v>171</v>
      </c>
      <c r="D5441" t="s">
        <v>483</v>
      </c>
      <c r="E5441" t="s">
        <v>15</v>
      </c>
      <c r="F5441" t="s">
        <v>17</v>
      </c>
      <c r="G5441">
        <v>2018</v>
      </c>
      <c r="H5441">
        <v>9.5310000000000006</v>
      </c>
    </row>
    <row r="5442" spans="1:9" x14ac:dyDescent="0.25">
      <c r="A5442" t="s">
        <v>141</v>
      </c>
      <c r="B5442" t="s">
        <v>170</v>
      </c>
      <c r="C5442" t="s">
        <v>171</v>
      </c>
      <c r="D5442" t="s">
        <v>483</v>
      </c>
      <c r="E5442" t="s">
        <v>15</v>
      </c>
      <c r="F5442" t="s">
        <v>17</v>
      </c>
      <c r="G5442">
        <v>2019</v>
      </c>
      <c r="H5442">
        <v>13.585000000000001</v>
      </c>
    </row>
    <row r="5443" spans="1:9" x14ac:dyDescent="0.25">
      <c r="A5443" t="s">
        <v>141</v>
      </c>
      <c r="B5443" t="s">
        <v>170</v>
      </c>
      <c r="C5443" t="s">
        <v>171</v>
      </c>
      <c r="D5443" t="s">
        <v>483</v>
      </c>
      <c r="E5443" t="s">
        <v>18</v>
      </c>
      <c r="F5443" t="s">
        <v>19</v>
      </c>
      <c r="G5443">
        <v>2008</v>
      </c>
      <c r="H5443">
        <v>1.407</v>
      </c>
      <c r="I5443">
        <v>2.4649999999999999</v>
      </c>
    </row>
    <row r="5444" spans="1:9" x14ac:dyDescent="0.25">
      <c r="A5444" t="s">
        <v>141</v>
      </c>
      <c r="B5444" t="s">
        <v>170</v>
      </c>
      <c r="C5444" t="s">
        <v>171</v>
      </c>
      <c r="D5444" t="s">
        <v>483</v>
      </c>
      <c r="E5444" t="s">
        <v>18</v>
      </c>
      <c r="F5444" t="s">
        <v>19</v>
      </c>
      <c r="G5444">
        <v>2009</v>
      </c>
      <c r="H5444">
        <v>1.407</v>
      </c>
      <c r="I5444">
        <v>2.4649999999999999</v>
      </c>
    </row>
    <row r="5445" spans="1:9" x14ac:dyDescent="0.25">
      <c r="A5445" t="s">
        <v>141</v>
      </c>
      <c r="B5445" t="s">
        <v>170</v>
      </c>
      <c r="C5445" t="s">
        <v>171</v>
      </c>
      <c r="D5445" t="s">
        <v>483</v>
      </c>
      <c r="E5445" t="s">
        <v>18</v>
      </c>
      <c r="F5445" t="s">
        <v>19</v>
      </c>
      <c r="G5445">
        <v>2010</v>
      </c>
      <c r="H5445">
        <v>1.407</v>
      </c>
      <c r="I5445">
        <v>2.4649999999999999</v>
      </c>
    </row>
    <row r="5446" spans="1:9" x14ac:dyDescent="0.25">
      <c r="A5446" t="s">
        <v>141</v>
      </c>
      <c r="B5446" t="s">
        <v>170</v>
      </c>
      <c r="C5446" t="s">
        <v>171</v>
      </c>
      <c r="D5446" t="s">
        <v>483</v>
      </c>
      <c r="E5446" t="s">
        <v>18</v>
      </c>
      <c r="F5446" t="s">
        <v>19</v>
      </c>
      <c r="G5446">
        <v>2011</v>
      </c>
      <c r="H5446">
        <v>1.407</v>
      </c>
      <c r="I5446">
        <v>2.4649999999999999</v>
      </c>
    </row>
    <row r="5447" spans="1:9" x14ac:dyDescent="0.25">
      <c r="A5447" t="s">
        <v>141</v>
      </c>
      <c r="B5447" t="s">
        <v>170</v>
      </c>
      <c r="C5447" t="s">
        <v>171</v>
      </c>
      <c r="D5447" t="s">
        <v>483</v>
      </c>
      <c r="E5447" t="s">
        <v>18</v>
      </c>
      <c r="F5447" t="s">
        <v>19</v>
      </c>
      <c r="G5447">
        <v>2012</v>
      </c>
      <c r="H5447">
        <v>1.407</v>
      </c>
      <c r="I5447">
        <v>2.4649999999999999</v>
      </c>
    </row>
    <row r="5448" spans="1:9" x14ac:dyDescent="0.25">
      <c r="A5448" t="s">
        <v>141</v>
      </c>
      <c r="B5448" t="s">
        <v>170</v>
      </c>
      <c r="C5448" t="s">
        <v>171</v>
      </c>
      <c r="D5448" t="s">
        <v>483</v>
      </c>
      <c r="E5448" t="s">
        <v>18</v>
      </c>
      <c r="F5448" t="s">
        <v>19</v>
      </c>
      <c r="G5448">
        <v>2013</v>
      </c>
      <c r="H5448">
        <v>1.407</v>
      </c>
      <c r="I5448">
        <v>2.4649999999999999</v>
      </c>
    </row>
    <row r="5449" spans="1:9" x14ac:dyDescent="0.25">
      <c r="A5449" t="s">
        <v>141</v>
      </c>
      <c r="B5449" t="s">
        <v>170</v>
      </c>
      <c r="C5449" t="s">
        <v>171</v>
      </c>
      <c r="D5449" t="s">
        <v>483</v>
      </c>
      <c r="E5449" t="s">
        <v>18</v>
      </c>
      <c r="F5449" t="s">
        <v>19</v>
      </c>
      <c r="G5449">
        <v>2014</v>
      </c>
      <c r="H5449">
        <v>1.407</v>
      </c>
      <c r="I5449">
        <v>2.4649999999999999</v>
      </c>
    </row>
    <row r="5450" spans="1:9" x14ac:dyDescent="0.25">
      <c r="A5450" t="s">
        <v>141</v>
      </c>
      <c r="B5450" t="s">
        <v>170</v>
      </c>
      <c r="C5450" t="s">
        <v>171</v>
      </c>
      <c r="D5450" t="s">
        <v>483</v>
      </c>
      <c r="E5450" t="s">
        <v>18</v>
      </c>
      <c r="F5450" t="s">
        <v>19</v>
      </c>
      <c r="G5450">
        <v>2015</v>
      </c>
      <c r="H5450">
        <v>1.407</v>
      </c>
      <c r="I5450">
        <v>2.4649999999999999</v>
      </c>
    </row>
    <row r="5451" spans="1:9" x14ac:dyDescent="0.25">
      <c r="A5451" t="s">
        <v>141</v>
      </c>
      <c r="B5451" t="s">
        <v>170</v>
      </c>
      <c r="C5451" t="s">
        <v>171</v>
      </c>
      <c r="D5451" t="s">
        <v>483</v>
      </c>
      <c r="E5451" t="s">
        <v>18</v>
      </c>
      <c r="F5451" t="s">
        <v>19</v>
      </c>
      <c r="G5451">
        <v>2016</v>
      </c>
      <c r="H5451">
        <v>1.407</v>
      </c>
      <c r="I5451">
        <v>2.4649999999999999</v>
      </c>
    </row>
    <row r="5452" spans="1:9" x14ac:dyDescent="0.25">
      <c r="A5452" t="s">
        <v>141</v>
      </c>
      <c r="B5452" t="s">
        <v>170</v>
      </c>
      <c r="C5452" t="s">
        <v>171</v>
      </c>
      <c r="D5452" t="s">
        <v>483</v>
      </c>
      <c r="E5452" t="s">
        <v>18</v>
      </c>
      <c r="F5452" t="s">
        <v>19</v>
      </c>
      <c r="G5452">
        <v>2017</v>
      </c>
      <c r="H5452">
        <v>1.407</v>
      </c>
      <c r="I5452">
        <v>2.4649999999999999</v>
      </c>
    </row>
    <row r="5453" spans="1:9" x14ac:dyDescent="0.25">
      <c r="A5453" t="s">
        <v>141</v>
      </c>
      <c r="B5453" t="s">
        <v>170</v>
      </c>
      <c r="C5453" t="s">
        <v>171</v>
      </c>
      <c r="D5453" t="s">
        <v>483</v>
      </c>
      <c r="E5453" t="s">
        <v>18</v>
      </c>
      <c r="F5453" t="s">
        <v>19</v>
      </c>
      <c r="G5453">
        <v>2018</v>
      </c>
      <c r="H5453">
        <v>1.407</v>
      </c>
    </row>
    <row r="5454" spans="1:9" x14ac:dyDescent="0.25">
      <c r="A5454" t="s">
        <v>141</v>
      </c>
      <c r="B5454" t="s">
        <v>170</v>
      </c>
      <c r="C5454" t="s">
        <v>171</v>
      </c>
      <c r="D5454" t="s">
        <v>483</v>
      </c>
      <c r="E5454" t="s">
        <v>18</v>
      </c>
      <c r="F5454" t="s">
        <v>19</v>
      </c>
      <c r="G5454">
        <v>2019</v>
      </c>
      <c r="H5454">
        <v>1.407</v>
      </c>
    </row>
    <row r="5455" spans="1:9" x14ac:dyDescent="0.25">
      <c r="A5455" t="s">
        <v>141</v>
      </c>
      <c r="B5455" t="s">
        <v>172</v>
      </c>
      <c r="C5455" t="s">
        <v>173</v>
      </c>
      <c r="D5455" t="s">
        <v>482</v>
      </c>
      <c r="E5455" t="s">
        <v>12</v>
      </c>
      <c r="F5455" t="s">
        <v>12</v>
      </c>
      <c r="G5455">
        <v>2000</v>
      </c>
      <c r="H5455">
        <v>818.8</v>
      </c>
      <c r="I5455">
        <v>2892</v>
      </c>
    </row>
    <row r="5456" spans="1:9" x14ac:dyDescent="0.25">
      <c r="A5456" t="s">
        <v>141</v>
      </c>
      <c r="B5456" t="s">
        <v>172</v>
      </c>
      <c r="C5456" t="s">
        <v>173</v>
      </c>
      <c r="D5456" t="s">
        <v>482</v>
      </c>
      <c r="E5456" t="s">
        <v>12</v>
      </c>
      <c r="F5456" t="s">
        <v>12</v>
      </c>
      <c r="G5456">
        <v>2001</v>
      </c>
      <c r="H5456">
        <v>818.8</v>
      </c>
      <c r="I5456">
        <v>2957</v>
      </c>
    </row>
    <row r="5457" spans="1:9" x14ac:dyDescent="0.25">
      <c r="A5457" t="s">
        <v>141</v>
      </c>
      <c r="B5457" t="s">
        <v>172</v>
      </c>
      <c r="C5457" t="s">
        <v>173</v>
      </c>
      <c r="D5457" t="s">
        <v>482</v>
      </c>
      <c r="E5457" t="s">
        <v>12</v>
      </c>
      <c r="F5457" t="s">
        <v>12</v>
      </c>
      <c r="G5457">
        <v>2002</v>
      </c>
      <c r="H5457">
        <v>818.8</v>
      </c>
      <c r="I5457">
        <v>3046</v>
      </c>
    </row>
    <row r="5458" spans="1:9" x14ac:dyDescent="0.25">
      <c r="A5458" t="s">
        <v>141</v>
      </c>
      <c r="B5458" t="s">
        <v>172</v>
      </c>
      <c r="C5458" t="s">
        <v>173</v>
      </c>
      <c r="D5458" t="s">
        <v>482</v>
      </c>
      <c r="E5458" t="s">
        <v>12</v>
      </c>
      <c r="F5458" t="s">
        <v>12</v>
      </c>
      <c r="G5458">
        <v>2003</v>
      </c>
      <c r="H5458">
        <v>818.8</v>
      </c>
      <c r="I5458">
        <v>3066</v>
      </c>
    </row>
    <row r="5459" spans="1:9" x14ac:dyDescent="0.25">
      <c r="A5459" t="s">
        <v>141</v>
      </c>
      <c r="B5459" t="s">
        <v>172</v>
      </c>
      <c r="C5459" t="s">
        <v>173</v>
      </c>
      <c r="D5459" t="s">
        <v>482</v>
      </c>
      <c r="E5459" t="s">
        <v>12</v>
      </c>
      <c r="F5459" t="s">
        <v>12</v>
      </c>
      <c r="G5459">
        <v>2004</v>
      </c>
      <c r="H5459">
        <v>818.8</v>
      </c>
      <c r="I5459">
        <v>3216</v>
      </c>
    </row>
    <row r="5460" spans="1:9" x14ac:dyDescent="0.25">
      <c r="A5460" t="s">
        <v>141</v>
      </c>
      <c r="B5460" t="s">
        <v>172</v>
      </c>
      <c r="C5460" t="s">
        <v>173</v>
      </c>
      <c r="D5460" t="s">
        <v>482</v>
      </c>
      <c r="E5460" t="s">
        <v>12</v>
      </c>
      <c r="F5460" t="s">
        <v>12</v>
      </c>
      <c r="G5460">
        <v>2005</v>
      </c>
      <c r="H5460">
        <v>818.8</v>
      </c>
      <c r="I5460">
        <v>3326</v>
      </c>
    </row>
    <row r="5461" spans="1:9" x14ac:dyDescent="0.25">
      <c r="A5461" t="s">
        <v>141</v>
      </c>
      <c r="B5461" t="s">
        <v>172</v>
      </c>
      <c r="C5461" t="s">
        <v>173</v>
      </c>
      <c r="D5461" t="s">
        <v>482</v>
      </c>
      <c r="E5461" t="s">
        <v>12</v>
      </c>
      <c r="F5461" t="s">
        <v>12</v>
      </c>
      <c r="G5461">
        <v>2006</v>
      </c>
      <c r="H5461">
        <v>838.8</v>
      </c>
      <c r="I5461">
        <v>3439</v>
      </c>
    </row>
    <row r="5462" spans="1:9" x14ac:dyDescent="0.25">
      <c r="A5462" t="s">
        <v>141</v>
      </c>
      <c r="B5462" t="s">
        <v>172</v>
      </c>
      <c r="C5462" t="s">
        <v>173</v>
      </c>
      <c r="D5462" t="s">
        <v>482</v>
      </c>
      <c r="E5462" t="s">
        <v>12</v>
      </c>
      <c r="F5462" t="s">
        <v>12</v>
      </c>
      <c r="G5462">
        <v>2007</v>
      </c>
      <c r="H5462">
        <v>838.8</v>
      </c>
      <c r="I5462">
        <v>3569</v>
      </c>
    </row>
    <row r="5463" spans="1:9" x14ac:dyDescent="0.25">
      <c r="A5463" t="s">
        <v>141</v>
      </c>
      <c r="B5463" t="s">
        <v>172</v>
      </c>
      <c r="C5463" t="s">
        <v>173</v>
      </c>
      <c r="D5463" t="s">
        <v>482</v>
      </c>
      <c r="E5463" t="s">
        <v>12</v>
      </c>
      <c r="F5463" t="s">
        <v>12</v>
      </c>
      <c r="G5463">
        <v>2008</v>
      </c>
      <c r="H5463">
        <v>858.8</v>
      </c>
      <c r="I5463">
        <v>3857</v>
      </c>
    </row>
    <row r="5464" spans="1:9" x14ac:dyDescent="0.25">
      <c r="A5464" t="s">
        <v>141</v>
      </c>
      <c r="B5464" t="s">
        <v>172</v>
      </c>
      <c r="C5464" t="s">
        <v>173</v>
      </c>
      <c r="D5464" t="s">
        <v>482</v>
      </c>
      <c r="E5464" t="s">
        <v>12</v>
      </c>
      <c r="F5464" t="s">
        <v>12</v>
      </c>
      <c r="G5464">
        <v>2009</v>
      </c>
      <c r="H5464">
        <v>858.8</v>
      </c>
      <c r="I5464">
        <v>3898</v>
      </c>
    </row>
    <row r="5465" spans="1:9" x14ac:dyDescent="0.25">
      <c r="A5465" t="s">
        <v>141</v>
      </c>
      <c r="B5465" t="s">
        <v>172</v>
      </c>
      <c r="C5465" t="s">
        <v>173</v>
      </c>
      <c r="D5465" t="s">
        <v>482</v>
      </c>
      <c r="E5465" t="s">
        <v>12</v>
      </c>
      <c r="F5465" t="s">
        <v>12</v>
      </c>
      <c r="G5465">
        <v>2010</v>
      </c>
      <c r="H5465">
        <v>887</v>
      </c>
      <c r="I5465">
        <v>4145</v>
      </c>
    </row>
    <row r="5466" spans="1:9" x14ac:dyDescent="0.25">
      <c r="A5466" t="s">
        <v>141</v>
      </c>
      <c r="B5466" t="s">
        <v>172</v>
      </c>
      <c r="C5466" t="s">
        <v>173</v>
      </c>
      <c r="D5466" t="s">
        <v>482</v>
      </c>
      <c r="E5466" t="s">
        <v>12</v>
      </c>
      <c r="F5466" t="s">
        <v>12</v>
      </c>
      <c r="G5466">
        <v>2011</v>
      </c>
      <c r="H5466">
        <v>887</v>
      </c>
      <c r="I5466">
        <v>4316</v>
      </c>
    </row>
    <row r="5467" spans="1:9" x14ac:dyDescent="0.25">
      <c r="A5467" t="s">
        <v>141</v>
      </c>
      <c r="B5467" t="s">
        <v>172</v>
      </c>
      <c r="C5467" t="s">
        <v>173</v>
      </c>
      <c r="D5467" t="s">
        <v>482</v>
      </c>
      <c r="E5467" t="s">
        <v>12</v>
      </c>
      <c r="F5467" t="s">
        <v>12</v>
      </c>
      <c r="G5467">
        <v>2012</v>
      </c>
      <c r="H5467">
        <v>887</v>
      </c>
      <c r="I5467">
        <v>4572</v>
      </c>
    </row>
    <row r="5468" spans="1:9" x14ac:dyDescent="0.25">
      <c r="A5468" t="s">
        <v>141</v>
      </c>
      <c r="B5468" t="s">
        <v>172</v>
      </c>
      <c r="C5468" t="s">
        <v>173</v>
      </c>
      <c r="D5468" t="s">
        <v>482</v>
      </c>
      <c r="E5468" t="s">
        <v>12</v>
      </c>
      <c r="F5468" t="s">
        <v>12</v>
      </c>
      <c r="G5468">
        <v>2013</v>
      </c>
      <c r="H5468">
        <v>1047.3</v>
      </c>
      <c r="I5468">
        <v>5014</v>
      </c>
    </row>
    <row r="5469" spans="1:9" x14ac:dyDescent="0.25">
      <c r="A5469" t="s">
        <v>141</v>
      </c>
      <c r="B5469" t="s">
        <v>172</v>
      </c>
      <c r="C5469" t="s">
        <v>173</v>
      </c>
      <c r="D5469" t="s">
        <v>482</v>
      </c>
      <c r="E5469" t="s">
        <v>12</v>
      </c>
      <c r="F5469" t="s">
        <v>12</v>
      </c>
      <c r="G5469">
        <v>2014</v>
      </c>
      <c r="H5469">
        <v>1047.3</v>
      </c>
      <c r="I5469">
        <v>5191.3</v>
      </c>
    </row>
    <row r="5470" spans="1:9" x14ac:dyDescent="0.25">
      <c r="A5470" t="s">
        <v>141</v>
      </c>
      <c r="B5470" t="s">
        <v>172</v>
      </c>
      <c r="C5470" t="s">
        <v>173</v>
      </c>
      <c r="D5470" t="s">
        <v>482</v>
      </c>
      <c r="E5470" t="s">
        <v>12</v>
      </c>
      <c r="F5470" t="s">
        <v>12</v>
      </c>
      <c r="G5470">
        <v>2015</v>
      </c>
      <c r="H5470">
        <v>1050</v>
      </c>
      <c r="I5470">
        <v>5415.8</v>
      </c>
    </row>
    <row r="5471" spans="1:9" x14ac:dyDescent="0.25">
      <c r="A5471" t="s">
        <v>141</v>
      </c>
      <c r="B5471" t="s">
        <v>172</v>
      </c>
      <c r="C5471" t="s">
        <v>173</v>
      </c>
      <c r="D5471" t="s">
        <v>482</v>
      </c>
      <c r="E5471" t="s">
        <v>12</v>
      </c>
      <c r="F5471" t="s">
        <v>12</v>
      </c>
      <c r="G5471">
        <v>2016</v>
      </c>
      <c r="H5471">
        <v>1050.3</v>
      </c>
      <c r="I5471">
        <v>5555.9</v>
      </c>
    </row>
    <row r="5472" spans="1:9" x14ac:dyDescent="0.25">
      <c r="A5472" t="s">
        <v>141</v>
      </c>
      <c r="B5472" t="s">
        <v>172</v>
      </c>
      <c r="C5472" t="s">
        <v>173</v>
      </c>
      <c r="D5472" t="s">
        <v>482</v>
      </c>
      <c r="E5472" t="s">
        <v>12</v>
      </c>
      <c r="F5472" t="s">
        <v>12</v>
      </c>
      <c r="G5472">
        <v>2017</v>
      </c>
      <c r="H5472">
        <v>1103</v>
      </c>
      <c r="I5472">
        <v>5826.9</v>
      </c>
    </row>
    <row r="5473" spans="1:9" x14ac:dyDescent="0.25">
      <c r="A5473" t="s">
        <v>141</v>
      </c>
      <c r="B5473" t="s">
        <v>172</v>
      </c>
      <c r="C5473" t="s">
        <v>173</v>
      </c>
      <c r="D5473" t="s">
        <v>482</v>
      </c>
      <c r="E5473" t="s">
        <v>12</v>
      </c>
      <c r="F5473" t="s">
        <v>12</v>
      </c>
      <c r="G5473">
        <v>2018</v>
      </c>
      <c r="H5473">
        <v>1103</v>
      </c>
    </row>
    <row r="5474" spans="1:9" x14ac:dyDescent="0.25">
      <c r="A5474" t="s">
        <v>141</v>
      </c>
      <c r="B5474" t="s">
        <v>172</v>
      </c>
      <c r="C5474" t="s">
        <v>173</v>
      </c>
      <c r="D5474" t="s">
        <v>482</v>
      </c>
      <c r="E5474" t="s">
        <v>12</v>
      </c>
      <c r="F5474" t="s">
        <v>12</v>
      </c>
      <c r="G5474">
        <v>2019</v>
      </c>
      <c r="H5474">
        <v>1181</v>
      </c>
    </row>
    <row r="5475" spans="1:9" x14ac:dyDescent="0.25">
      <c r="A5475" t="s">
        <v>141</v>
      </c>
      <c r="B5475" t="s">
        <v>172</v>
      </c>
      <c r="C5475" t="s">
        <v>173</v>
      </c>
      <c r="D5475" t="s">
        <v>482</v>
      </c>
      <c r="E5475" t="s">
        <v>111</v>
      </c>
      <c r="F5475" t="s">
        <v>111</v>
      </c>
      <c r="G5475">
        <v>2000</v>
      </c>
      <c r="H5475">
        <v>91.38</v>
      </c>
      <c r="I5475">
        <v>54</v>
      </c>
    </row>
    <row r="5476" spans="1:9" x14ac:dyDescent="0.25">
      <c r="A5476" t="s">
        <v>141</v>
      </c>
      <c r="B5476" t="s">
        <v>172</v>
      </c>
      <c r="C5476" t="s">
        <v>173</v>
      </c>
      <c r="D5476" t="s">
        <v>482</v>
      </c>
      <c r="E5476" t="s">
        <v>111</v>
      </c>
      <c r="F5476" t="s">
        <v>111</v>
      </c>
      <c r="G5476">
        <v>2001</v>
      </c>
      <c r="H5476">
        <v>86</v>
      </c>
      <c r="I5476">
        <v>60</v>
      </c>
    </row>
    <row r="5477" spans="1:9" x14ac:dyDescent="0.25">
      <c r="A5477" t="s">
        <v>141</v>
      </c>
      <c r="B5477" t="s">
        <v>172</v>
      </c>
      <c r="C5477" t="s">
        <v>173</v>
      </c>
      <c r="D5477" t="s">
        <v>482</v>
      </c>
      <c r="E5477" t="s">
        <v>111</v>
      </c>
      <c r="F5477" t="s">
        <v>111</v>
      </c>
      <c r="G5477">
        <v>2002</v>
      </c>
      <c r="H5477">
        <v>81</v>
      </c>
      <c r="I5477">
        <v>66</v>
      </c>
    </row>
    <row r="5478" spans="1:9" x14ac:dyDescent="0.25">
      <c r="A5478" t="s">
        <v>141</v>
      </c>
      <c r="B5478" t="s">
        <v>172</v>
      </c>
      <c r="C5478" t="s">
        <v>173</v>
      </c>
      <c r="D5478" t="s">
        <v>482</v>
      </c>
      <c r="E5478" t="s">
        <v>111</v>
      </c>
      <c r="F5478" t="s">
        <v>111</v>
      </c>
      <c r="G5478">
        <v>2003</v>
      </c>
      <c r="H5478">
        <v>76</v>
      </c>
      <c r="I5478">
        <v>72</v>
      </c>
    </row>
    <row r="5479" spans="1:9" x14ac:dyDescent="0.25">
      <c r="A5479" t="s">
        <v>141</v>
      </c>
      <c r="B5479" t="s">
        <v>172</v>
      </c>
      <c r="C5479" t="s">
        <v>173</v>
      </c>
      <c r="D5479" t="s">
        <v>482</v>
      </c>
      <c r="E5479" t="s">
        <v>111</v>
      </c>
      <c r="F5479" t="s">
        <v>111</v>
      </c>
      <c r="G5479">
        <v>2004</v>
      </c>
      <c r="H5479">
        <v>70</v>
      </c>
      <c r="I5479">
        <v>87</v>
      </c>
    </row>
    <row r="5480" spans="1:9" x14ac:dyDescent="0.25">
      <c r="A5480" t="s">
        <v>141</v>
      </c>
      <c r="B5480" t="s">
        <v>172</v>
      </c>
      <c r="C5480" t="s">
        <v>173</v>
      </c>
      <c r="D5480" t="s">
        <v>482</v>
      </c>
      <c r="E5480" t="s">
        <v>111</v>
      </c>
      <c r="F5480" t="s">
        <v>111</v>
      </c>
      <c r="G5480">
        <v>2005</v>
      </c>
      <c r="H5480">
        <v>65</v>
      </c>
      <c r="I5480">
        <v>93</v>
      </c>
    </row>
    <row r="5481" spans="1:9" x14ac:dyDescent="0.25">
      <c r="A5481" t="s">
        <v>141</v>
      </c>
      <c r="B5481" t="s">
        <v>172</v>
      </c>
      <c r="C5481" t="s">
        <v>173</v>
      </c>
      <c r="D5481" t="s">
        <v>482</v>
      </c>
      <c r="E5481" t="s">
        <v>111</v>
      </c>
      <c r="F5481" t="s">
        <v>111</v>
      </c>
      <c r="G5481">
        <v>2006</v>
      </c>
      <c r="H5481">
        <v>35.4</v>
      </c>
      <c r="I5481">
        <v>105</v>
      </c>
    </row>
    <row r="5482" spans="1:9" x14ac:dyDescent="0.25">
      <c r="A5482" t="s">
        <v>141</v>
      </c>
      <c r="B5482" t="s">
        <v>172</v>
      </c>
      <c r="C5482" t="s">
        <v>173</v>
      </c>
      <c r="D5482" t="s">
        <v>482</v>
      </c>
      <c r="E5482" t="s">
        <v>111</v>
      </c>
      <c r="F5482" t="s">
        <v>111</v>
      </c>
      <c r="G5482">
        <v>2007</v>
      </c>
      <c r="H5482">
        <v>35.4</v>
      </c>
      <c r="I5482">
        <v>132</v>
      </c>
    </row>
    <row r="5483" spans="1:9" x14ac:dyDescent="0.25">
      <c r="A5483" t="s">
        <v>141</v>
      </c>
      <c r="B5483" t="s">
        <v>172</v>
      </c>
      <c r="C5483" t="s">
        <v>173</v>
      </c>
      <c r="D5483" t="s">
        <v>482</v>
      </c>
      <c r="E5483" t="s">
        <v>111</v>
      </c>
      <c r="F5483" t="s">
        <v>111</v>
      </c>
      <c r="G5483">
        <v>2008</v>
      </c>
      <c r="H5483">
        <v>46</v>
      </c>
      <c r="I5483">
        <v>144</v>
      </c>
    </row>
    <row r="5484" spans="1:9" x14ac:dyDescent="0.25">
      <c r="A5484" t="s">
        <v>141</v>
      </c>
      <c r="B5484" t="s">
        <v>172</v>
      </c>
      <c r="C5484" t="s">
        <v>173</v>
      </c>
      <c r="D5484" t="s">
        <v>482</v>
      </c>
      <c r="E5484" t="s">
        <v>111</v>
      </c>
      <c r="F5484" t="s">
        <v>111</v>
      </c>
      <c r="G5484">
        <v>2009</v>
      </c>
      <c r="H5484">
        <v>46</v>
      </c>
      <c r="I5484">
        <v>141</v>
      </c>
    </row>
    <row r="5485" spans="1:9" x14ac:dyDescent="0.25">
      <c r="A5485" t="s">
        <v>141</v>
      </c>
      <c r="B5485" t="s">
        <v>172</v>
      </c>
      <c r="C5485" t="s">
        <v>173</v>
      </c>
      <c r="D5485" t="s">
        <v>482</v>
      </c>
      <c r="E5485" t="s">
        <v>111</v>
      </c>
      <c r="F5485" t="s">
        <v>111</v>
      </c>
      <c r="G5485">
        <v>2010</v>
      </c>
      <c r="H5485">
        <v>46</v>
      </c>
      <c r="I5485">
        <v>168</v>
      </c>
    </row>
    <row r="5486" spans="1:9" x14ac:dyDescent="0.25">
      <c r="A5486" t="s">
        <v>141</v>
      </c>
      <c r="B5486" t="s">
        <v>172</v>
      </c>
      <c r="C5486" t="s">
        <v>173</v>
      </c>
      <c r="D5486" t="s">
        <v>482</v>
      </c>
      <c r="E5486" t="s">
        <v>111</v>
      </c>
      <c r="F5486" t="s">
        <v>111</v>
      </c>
      <c r="G5486">
        <v>2011</v>
      </c>
      <c r="H5486">
        <v>46</v>
      </c>
      <c r="I5486">
        <v>20.2</v>
      </c>
    </row>
    <row r="5487" spans="1:9" x14ac:dyDescent="0.25">
      <c r="A5487" t="s">
        <v>141</v>
      </c>
      <c r="B5487" t="s">
        <v>172</v>
      </c>
      <c r="C5487" t="s">
        <v>173</v>
      </c>
      <c r="D5487" t="s">
        <v>482</v>
      </c>
      <c r="E5487" t="s">
        <v>111</v>
      </c>
      <c r="F5487" t="s">
        <v>111</v>
      </c>
      <c r="G5487">
        <v>2012</v>
      </c>
      <c r="H5487">
        <v>16</v>
      </c>
      <c r="I5487">
        <v>28.7</v>
      </c>
    </row>
    <row r="5488" spans="1:9" x14ac:dyDescent="0.25">
      <c r="A5488" t="s">
        <v>141</v>
      </c>
      <c r="B5488" t="s">
        <v>172</v>
      </c>
      <c r="C5488" t="s">
        <v>173</v>
      </c>
      <c r="D5488" t="s">
        <v>482</v>
      </c>
      <c r="E5488" t="s">
        <v>111</v>
      </c>
      <c r="F5488" t="s">
        <v>111</v>
      </c>
      <c r="G5488">
        <v>2013</v>
      </c>
      <c r="H5488">
        <v>16</v>
      </c>
      <c r="I5488">
        <v>5.4</v>
      </c>
    </row>
    <row r="5489" spans="1:9" x14ac:dyDescent="0.25">
      <c r="A5489" t="s">
        <v>141</v>
      </c>
      <c r="B5489" t="s">
        <v>172</v>
      </c>
      <c r="C5489" t="s">
        <v>173</v>
      </c>
      <c r="D5489" t="s">
        <v>482</v>
      </c>
      <c r="E5489" t="s">
        <v>111</v>
      </c>
      <c r="F5489" t="s">
        <v>111</v>
      </c>
      <c r="G5489">
        <v>2014</v>
      </c>
      <c r="H5489">
        <v>16</v>
      </c>
      <c r="I5489">
        <v>5.4</v>
      </c>
    </row>
    <row r="5490" spans="1:9" x14ac:dyDescent="0.25">
      <c r="A5490" t="s">
        <v>141</v>
      </c>
      <c r="B5490" t="s">
        <v>172</v>
      </c>
      <c r="C5490" t="s">
        <v>173</v>
      </c>
      <c r="D5490" t="s">
        <v>482</v>
      </c>
      <c r="E5490" t="s">
        <v>111</v>
      </c>
      <c r="F5490" t="s">
        <v>111</v>
      </c>
      <c r="G5490">
        <v>2015</v>
      </c>
      <c r="H5490">
        <v>16</v>
      </c>
      <c r="I5490">
        <v>8.1999999999999993</v>
      </c>
    </row>
    <row r="5491" spans="1:9" x14ac:dyDescent="0.25">
      <c r="A5491" t="s">
        <v>141</v>
      </c>
      <c r="B5491" t="s">
        <v>172</v>
      </c>
      <c r="C5491" t="s">
        <v>173</v>
      </c>
      <c r="D5491" t="s">
        <v>482</v>
      </c>
      <c r="E5491" t="s">
        <v>111</v>
      </c>
      <c r="F5491" t="s">
        <v>111</v>
      </c>
      <c r="G5491">
        <v>2016</v>
      </c>
      <c r="H5491">
        <v>16</v>
      </c>
      <c r="I5491">
        <v>6</v>
      </c>
    </row>
    <row r="5492" spans="1:9" x14ac:dyDescent="0.25">
      <c r="A5492" t="s">
        <v>141</v>
      </c>
      <c r="B5492" t="s">
        <v>172</v>
      </c>
      <c r="C5492" t="s">
        <v>173</v>
      </c>
      <c r="D5492" t="s">
        <v>482</v>
      </c>
      <c r="E5492" t="s">
        <v>111</v>
      </c>
      <c r="F5492" t="s">
        <v>111</v>
      </c>
      <c r="G5492">
        <v>2017</v>
      </c>
      <c r="H5492">
        <v>18.440000000000001</v>
      </c>
      <c r="I5492">
        <v>3.8</v>
      </c>
    </row>
    <row r="5493" spans="1:9" x14ac:dyDescent="0.25">
      <c r="A5493" t="s">
        <v>141</v>
      </c>
      <c r="B5493" t="s">
        <v>172</v>
      </c>
      <c r="C5493" t="s">
        <v>173</v>
      </c>
      <c r="D5493" t="s">
        <v>482</v>
      </c>
      <c r="E5493" t="s">
        <v>111</v>
      </c>
      <c r="F5493" t="s">
        <v>111</v>
      </c>
      <c r="G5493">
        <v>2018</v>
      </c>
      <c r="H5493">
        <v>18.440000000000001</v>
      </c>
    </row>
    <row r="5494" spans="1:9" x14ac:dyDescent="0.25">
      <c r="A5494" t="s">
        <v>141</v>
      </c>
      <c r="B5494" t="s">
        <v>172</v>
      </c>
      <c r="C5494" t="s">
        <v>173</v>
      </c>
      <c r="D5494" t="s">
        <v>482</v>
      </c>
      <c r="E5494" t="s">
        <v>111</v>
      </c>
      <c r="F5494" t="s">
        <v>111</v>
      </c>
      <c r="G5494">
        <v>2019</v>
      </c>
      <c r="H5494">
        <v>18.440000000000001</v>
      </c>
    </row>
    <row r="5495" spans="1:9" x14ac:dyDescent="0.25">
      <c r="A5495" t="s">
        <v>141</v>
      </c>
      <c r="B5495" t="s">
        <v>172</v>
      </c>
      <c r="C5495" t="s">
        <v>173</v>
      </c>
      <c r="D5495" t="s">
        <v>482</v>
      </c>
      <c r="E5495" t="s">
        <v>98</v>
      </c>
      <c r="F5495" t="s">
        <v>98</v>
      </c>
      <c r="G5495">
        <v>2012</v>
      </c>
      <c r="H5495">
        <v>8.4000000000000005E-2</v>
      </c>
    </row>
    <row r="5496" spans="1:9" x14ac:dyDescent="0.25">
      <c r="A5496" t="s">
        <v>141</v>
      </c>
      <c r="B5496" t="s">
        <v>172</v>
      </c>
      <c r="C5496" t="s">
        <v>173</v>
      </c>
      <c r="D5496" t="s">
        <v>482</v>
      </c>
      <c r="E5496" t="s">
        <v>98</v>
      </c>
      <c r="F5496" t="s">
        <v>98</v>
      </c>
      <c r="G5496">
        <v>2013</v>
      </c>
      <c r="H5496">
        <v>8.4000000000000005E-2</v>
      </c>
    </row>
    <row r="5497" spans="1:9" x14ac:dyDescent="0.25">
      <c r="A5497" t="s">
        <v>141</v>
      </c>
      <c r="B5497" t="s">
        <v>172</v>
      </c>
      <c r="C5497" t="s">
        <v>173</v>
      </c>
      <c r="D5497" t="s">
        <v>482</v>
      </c>
      <c r="E5497" t="s">
        <v>98</v>
      </c>
      <c r="F5497" t="s">
        <v>98</v>
      </c>
      <c r="G5497">
        <v>2014</v>
      </c>
      <c r="H5497">
        <v>8.4000000000000005E-2</v>
      </c>
    </row>
    <row r="5498" spans="1:9" x14ac:dyDescent="0.25">
      <c r="A5498" t="s">
        <v>141</v>
      </c>
      <c r="B5498" t="s">
        <v>172</v>
      </c>
      <c r="C5498" t="s">
        <v>173</v>
      </c>
      <c r="D5498" t="s">
        <v>482</v>
      </c>
      <c r="E5498" t="s">
        <v>98</v>
      </c>
      <c r="F5498" t="s">
        <v>98</v>
      </c>
      <c r="G5498">
        <v>2015</v>
      </c>
      <c r="H5498">
        <v>8.4000000000000005E-2</v>
      </c>
    </row>
    <row r="5499" spans="1:9" x14ac:dyDescent="0.25">
      <c r="A5499" t="s">
        <v>141</v>
      </c>
      <c r="B5499" t="s">
        <v>172</v>
      </c>
      <c r="C5499" t="s">
        <v>173</v>
      </c>
      <c r="D5499" t="s">
        <v>482</v>
      </c>
      <c r="E5499" t="s">
        <v>98</v>
      </c>
      <c r="F5499" t="s">
        <v>98</v>
      </c>
      <c r="G5499">
        <v>2016</v>
      </c>
      <c r="H5499">
        <v>8.4000000000000005E-2</v>
      </c>
    </row>
    <row r="5500" spans="1:9" x14ac:dyDescent="0.25">
      <c r="A5500" t="s">
        <v>141</v>
      </c>
      <c r="B5500" t="s">
        <v>172</v>
      </c>
      <c r="C5500" t="s">
        <v>173</v>
      </c>
      <c r="D5500" t="s">
        <v>482</v>
      </c>
      <c r="E5500" t="s">
        <v>98</v>
      </c>
      <c r="F5500" t="s">
        <v>98</v>
      </c>
      <c r="G5500">
        <v>2017</v>
      </c>
      <c r="H5500">
        <v>8.4000000000000005E-2</v>
      </c>
    </row>
    <row r="5501" spans="1:9" x14ac:dyDescent="0.25">
      <c r="A5501" t="s">
        <v>141</v>
      </c>
      <c r="B5501" t="s">
        <v>172</v>
      </c>
      <c r="C5501" t="s">
        <v>173</v>
      </c>
      <c r="D5501" t="s">
        <v>482</v>
      </c>
      <c r="E5501" t="s">
        <v>98</v>
      </c>
      <c r="F5501" t="s">
        <v>98</v>
      </c>
      <c r="G5501">
        <v>2018</v>
      </c>
      <c r="H5501">
        <v>8.4000000000000005E-2</v>
      </c>
    </row>
    <row r="5502" spans="1:9" x14ac:dyDescent="0.25">
      <c r="A5502" t="s">
        <v>141</v>
      </c>
      <c r="B5502" t="s">
        <v>172</v>
      </c>
      <c r="C5502" t="s">
        <v>173</v>
      </c>
      <c r="D5502" t="s">
        <v>482</v>
      </c>
      <c r="E5502" t="s">
        <v>98</v>
      </c>
      <c r="F5502" t="s">
        <v>98</v>
      </c>
      <c r="G5502">
        <v>2019</v>
      </c>
      <c r="H5502">
        <v>8.4000000000000005E-2</v>
      </c>
    </row>
    <row r="5503" spans="1:9" x14ac:dyDescent="0.25">
      <c r="A5503" t="s">
        <v>141</v>
      </c>
      <c r="B5503" t="s">
        <v>172</v>
      </c>
      <c r="C5503" t="s">
        <v>173</v>
      </c>
      <c r="D5503" t="s">
        <v>483</v>
      </c>
      <c r="E5503" t="s">
        <v>13</v>
      </c>
      <c r="F5503" t="s">
        <v>14</v>
      </c>
      <c r="G5503">
        <v>2000</v>
      </c>
      <c r="H5503">
        <v>15.02</v>
      </c>
      <c r="I5503">
        <v>3.9489999999999998</v>
      </c>
    </row>
    <row r="5504" spans="1:9" x14ac:dyDescent="0.25">
      <c r="A5504" t="s">
        <v>141</v>
      </c>
      <c r="B5504" t="s">
        <v>172</v>
      </c>
      <c r="C5504" t="s">
        <v>173</v>
      </c>
      <c r="D5504" t="s">
        <v>483</v>
      </c>
      <c r="E5504" t="s">
        <v>13</v>
      </c>
      <c r="F5504" t="s">
        <v>14</v>
      </c>
      <c r="G5504">
        <v>2001</v>
      </c>
      <c r="H5504">
        <v>16.096</v>
      </c>
      <c r="I5504">
        <v>5.4079999999999995</v>
      </c>
    </row>
    <row r="5505" spans="1:9" x14ac:dyDescent="0.25">
      <c r="A5505" t="s">
        <v>141</v>
      </c>
      <c r="B5505" t="s">
        <v>172</v>
      </c>
      <c r="C5505" t="s">
        <v>173</v>
      </c>
      <c r="D5505" t="s">
        <v>483</v>
      </c>
      <c r="E5505" t="s">
        <v>13</v>
      </c>
      <c r="F5505" t="s">
        <v>14</v>
      </c>
      <c r="G5505">
        <v>2002</v>
      </c>
      <c r="H5505">
        <v>16.096</v>
      </c>
      <c r="I5505">
        <v>5.4079999999999995</v>
      </c>
    </row>
    <row r="5506" spans="1:9" x14ac:dyDescent="0.25">
      <c r="A5506" t="s">
        <v>141</v>
      </c>
      <c r="B5506" t="s">
        <v>172</v>
      </c>
      <c r="C5506" t="s">
        <v>173</v>
      </c>
      <c r="D5506" t="s">
        <v>483</v>
      </c>
      <c r="E5506" t="s">
        <v>13</v>
      </c>
      <c r="F5506" t="s">
        <v>14</v>
      </c>
      <c r="G5506">
        <v>2003</v>
      </c>
      <c r="H5506">
        <v>16.245999999999999</v>
      </c>
      <c r="I5506">
        <v>5.4079999999999995</v>
      </c>
    </row>
    <row r="5507" spans="1:9" x14ac:dyDescent="0.25">
      <c r="A5507" t="s">
        <v>141</v>
      </c>
      <c r="B5507" t="s">
        <v>172</v>
      </c>
      <c r="C5507" t="s">
        <v>173</v>
      </c>
      <c r="D5507" t="s">
        <v>483</v>
      </c>
      <c r="E5507" t="s">
        <v>13</v>
      </c>
      <c r="F5507" t="s">
        <v>14</v>
      </c>
      <c r="G5507">
        <v>2004</v>
      </c>
      <c r="H5507">
        <v>16.245999999999999</v>
      </c>
      <c r="I5507">
        <v>5.4079999999999995</v>
      </c>
    </row>
    <row r="5508" spans="1:9" x14ac:dyDescent="0.25">
      <c r="A5508" t="s">
        <v>141</v>
      </c>
      <c r="B5508" t="s">
        <v>172</v>
      </c>
      <c r="C5508" t="s">
        <v>173</v>
      </c>
      <c r="D5508" t="s">
        <v>483</v>
      </c>
      <c r="E5508" t="s">
        <v>13</v>
      </c>
      <c r="F5508" t="s">
        <v>14</v>
      </c>
      <c r="G5508">
        <v>2005</v>
      </c>
      <c r="H5508">
        <v>16.820999999999998</v>
      </c>
      <c r="I5508">
        <v>5.4079999999999995</v>
      </c>
    </row>
    <row r="5509" spans="1:9" x14ac:dyDescent="0.25">
      <c r="A5509" t="s">
        <v>141</v>
      </c>
      <c r="B5509" t="s">
        <v>172</v>
      </c>
      <c r="C5509" t="s">
        <v>173</v>
      </c>
      <c r="D5509" t="s">
        <v>483</v>
      </c>
      <c r="E5509" t="s">
        <v>13</v>
      </c>
      <c r="F5509" t="s">
        <v>14</v>
      </c>
      <c r="G5509">
        <v>2006</v>
      </c>
      <c r="H5509">
        <v>17.750999999999998</v>
      </c>
      <c r="I5509">
        <v>5.4079999999999995</v>
      </c>
    </row>
    <row r="5510" spans="1:9" x14ac:dyDescent="0.25">
      <c r="A5510" t="s">
        <v>141</v>
      </c>
      <c r="B5510" t="s">
        <v>172</v>
      </c>
      <c r="C5510" t="s">
        <v>173</v>
      </c>
      <c r="D5510" t="s">
        <v>483</v>
      </c>
      <c r="E5510" t="s">
        <v>13</v>
      </c>
      <c r="F5510" t="s">
        <v>14</v>
      </c>
      <c r="G5510">
        <v>2007</v>
      </c>
      <c r="H5510">
        <v>17.750999999999998</v>
      </c>
      <c r="I5510">
        <v>5.4079999999999995</v>
      </c>
    </row>
    <row r="5511" spans="1:9" x14ac:dyDescent="0.25">
      <c r="A5511" t="s">
        <v>141</v>
      </c>
      <c r="B5511" t="s">
        <v>172</v>
      </c>
      <c r="C5511" t="s">
        <v>173</v>
      </c>
      <c r="D5511" t="s">
        <v>483</v>
      </c>
      <c r="E5511" t="s">
        <v>13</v>
      </c>
      <c r="F5511" t="s">
        <v>14</v>
      </c>
      <c r="G5511">
        <v>2008</v>
      </c>
      <c r="H5511">
        <v>17.750999999999998</v>
      </c>
      <c r="I5511">
        <v>6.4079999999999995</v>
      </c>
    </row>
    <row r="5512" spans="1:9" x14ac:dyDescent="0.25">
      <c r="A5512" t="s">
        <v>141</v>
      </c>
      <c r="B5512" t="s">
        <v>172</v>
      </c>
      <c r="C5512" t="s">
        <v>173</v>
      </c>
      <c r="D5512" t="s">
        <v>483</v>
      </c>
      <c r="E5512" t="s">
        <v>13</v>
      </c>
      <c r="F5512" t="s">
        <v>14</v>
      </c>
      <c r="G5512">
        <v>2009</v>
      </c>
      <c r="H5512">
        <v>18.012</v>
      </c>
      <c r="I5512">
        <v>21.350999999999999</v>
      </c>
    </row>
    <row r="5513" spans="1:9" x14ac:dyDescent="0.25">
      <c r="A5513" t="s">
        <v>141</v>
      </c>
      <c r="B5513" t="s">
        <v>172</v>
      </c>
      <c r="C5513" t="s">
        <v>173</v>
      </c>
      <c r="D5513" t="s">
        <v>483</v>
      </c>
      <c r="E5513" t="s">
        <v>13</v>
      </c>
      <c r="F5513" t="s">
        <v>14</v>
      </c>
      <c r="G5513">
        <v>2010</v>
      </c>
      <c r="H5513">
        <v>29.012</v>
      </c>
      <c r="I5513">
        <v>36.869</v>
      </c>
    </row>
    <row r="5514" spans="1:9" x14ac:dyDescent="0.25">
      <c r="A5514" t="s">
        <v>141</v>
      </c>
      <c r="B5514" t="s">
        <v>172</v>
      </c>
      <c r="C5514" t="s">
        <v>173</v>
      </c>
      <c r="D5514" t="s">
        <v>483</v>
      </c>
      <c r="E5514" t="s">
        <v>13</v>
      </c>
      <c r="F5514" t="s">
        <v>14</v>
      </c>
      <c r="G5514">
        <v>2011</v>
      </c>
      <c r="H5514">
        <v>29.012</v>
      </c>
      <c r="I5514">
        <v>54.557000000000002</v>
      </c>
    </row>
    <row r="5515" spans="1:9" x14ac:dyDescent="0.25">
      <c r="A5515" t="s">
        <v>141</v>
      </c>
      <c r="B5515" t="s">
        <v>172</v>
      </c>
      <c r="C5515" t="s">
        <v>173</v>
      </c>
      <c r="D5515" t="s">
        <v>483</v>
      </c>
      <c r="E5515" t="s">
        <v>13</v>
      </c>
      <c r="F5515" t="s">
        <v>14</v>
      </c>
      <c r="G5515">
        <v>2012</v>
      </c>
      <c r="H5515">
        <v>29.012</v>
      </c>
      <c r="I5515">
        <v>53.801000000000002</v>
      </c>
    </row>
    <row r="5516" spans="1:9" x14ac:dyDescent="0.25">
      <c r="A5516" t="s">
        <v>141</v>
      </c>
      <c r="B5516" t="s">
        <v>172</v>
      </c>
      <c r="C5516" t="s">
        <v>173</v>
      </c>
      <c r="D5516" t="s">
        <v>483</v>
      </c>
      <c r="E5516" t="s">
        <v>13</v>
      </c>
      <c r="F5516" t="s">
        <v>14</v>
      </c>
      <c r="G5516">
        <v>2013</v>
      </c>
      <c r="H5516">
        <v>29.012</v>
      </c>
      <c r="I5516">
        <v>61.359000000000002</v>
      </c>
    </row>
    <row r="5517" spans="1:9" x14ac:dyDescent="0.25">
      <c r="A5517" t="s">
        <v>141</v>
      </c>
      <c r="B5517" t="s">
        <v>172</v>
      </c>
      <c r="C5517" t="s">
        <v>173</v>
      </c>
      <c r="D5517" t="s">
        <v>483</v>
      </c>
      <c r="E5517" t="s">
        <v>13</v>
      </c>
      <c r="F5517" t="s">
        <v>14</v>
      </c>
      <c r="G5517">
        <v>2014</v>
      </c>
      <c r="H5517">
        <v>29.012</v>
      </c>
      <c r="I5517">
        <v>67.759</v>
      </c>
    </row>
    <row r="5518" spans="1:9" x14ac:dyDescent="0.25">
      <c r="A5518" t="s">
        <v>141</v>
      </c>
      <c r="B5518" t="s">
        <v>172</v>
      </c>
      <c r="C5518" t="s">
        <v>173</v>
      </c>
      <c r="D5518" t="s">
        <v>483</v>
      </c>
      <c r="E5518" t="s">
        <v>13</v>
      </c>
      <c r="F5518" t="s">
        <v>14</v>
      </c>
      <c r="G5518">
        <v>2015</v>
      </c>
      <c r="H5518">
        <v>29.012</v>
      </c>
      <c r="I5518">
        <v>61.29</v>
      </c>
    </row>
    <row r="5519" spans="1:9" x14ac:dyDescent="0.25">
      <c r="A5519" t="s">
        <v>141</v>
      </c>
      <c r="B5519" t="s">
        <v>172</v>
      </c>
      <c r="C5519" t="s">
        <v>173</v>
      </c>
      <c r="D5519" t="s">
        <v>483</v>
      </c>
      <c r="E5519" t="s">
        <v>13</v>
      </c>
      <c r="F5519" t="s">
        <v>14</v>
      </c>
      <c r="G5519">
        <v>2016</v>
      </c>
      <c r="H5519">
        <v>31.192</v>
      </c>
      <c r="I5519">
        <v>86.69</v>
      </c>
    </row>
    <row r="5520" spans="1:9" x14ac:dyDescent="0.25">
      <c r="A5520" t="s">
        <v>141</v>
      </c>
      <c r="B5520" t="s">
        <v>172</v>
      </c>
      <c r="C5520" t="s">
        <v>173</v>
      </c>
      <c r="D5520" t="s">
        <v>483</v>
      </c>
      <c r="E5520" t="s">
        <v>13</v>
      </c>
      <c r="F5520" t="s">
        <v>14</v>
      </c>
      <c r="G5520">
        <v>2017</v>
      </c>
      <c r="H5520">
        <v>31.192</v>
      </c>
      <c r="I5520">
        <v>86.491</v>
      </c>
    </row>
    <row r="5521" spans="1:9" x14ac:dyDescent="0.25">
      <c r="A5521" t="s">
        <v>141</v>
      </c>
      <c r="B5521" t="s">
        <v>172</v>
      </c>
      <c r="C5521" t="s">
        <v>173</v>
      </c>
      <c r="D5521" t="s">
        <v>483</v>
      </c>
      <c r="E5521" t="s">
        <v>13</v>
      </c>
      <c r="F5521" t="s">
        <v>14</v>
      </c>
      <c r="G5521">
        <v>2018</v>
      </c>
      <c r="H5521">
        <v>31.192</v>
      </c>
    </row>
    <row r="5522" spans="1:9" x14ac:dyDescent="0.25">
      <c r="A5522" t="s">
        <v>141</v>
      </c>
      <c r="B5522" t="s">
        <v>172</v>
      </c>
      <c r="C5522" t="s">
        <v>173</v>
      </c>
      <c r="D5522" t="s">
        <v>483</v>
      </c>
      <c r="E5522" t="s">
        <v>13</v>
      </c>
      <c r="F5522" t="s">
        <v>14</v>
      </c>
      <c r="G5522">
        <v>2019</v>
      </c>
      <c r="H5522">
        <v>30.992000000000001</v>
      </c>
    </row>
    <row r="5523" spans="1:9" x14ac:dyDescent="0.25">
      <c r="A5523" t="s">
        <v>141</v>
      </c>
      <c r="B5523" t="s">
        <v>172</v>
      </c>
      <c r="C5523" t="s">
        <v>173</v>
      </c>
      <c r="D5523" t="s">
        <v>483</v>
      </c>
      <c r="E5523" t="s">
        <v>15</v>
      </c>
      <c r="F5523" t="s">
        <v>17</v>
      </c>
      <c r="G5523">
        <v>2003</v>
      </c>
      <c r="H5523">
        <v>0.2</v>
      </c>
      <c r="I5523">
        <v>0.34</v>
      </c>
    </row>
    <row r="5524" spans="1:9" x14ac:dyDescent="0.25">
      <c r="A5524" t="s">
        <v>141</v>
      </c>
      <c r="B5524" t="s">
        <v>172</v>
      </c>
      <c r="C5524" t="s">
        <v>173</v>
      </c>
      <c r="D5524" t="s">
        <v>483</v>
      </c>
      <c r="E5524" t="s">
        <v>15</v>
      </c>
      <c r="F5524" t="s">
        <v>17</v>
      </c>
      <c r="G5524">
        <v>2004</v>
      </c>
      <c r="H5524">
        <v>0.2</v>
      </c>
      <c r="I5524">
        <v>0.34</v>
      </c>
    </row>
    <row r="5525" spans="1:9" x14ac:dyDescent="0.25">
      <c r="A5525" t="s">
        <v>141</v>
      </c>
      <c r="B5525" t="s">
        <v>172</v>
      </c>
      <c r="C5525" t="s">
        <v>173</v>
      </c>
      <c r="D5525" t="s">
        <v>483</v>
      </c>
      <c r="E5525" t="s">
        <v>15</v>
      </c>
      <c r="F5525" t="s">
        <v>17</v>
      </c>
      <c r="G5525">
        <v>2005</v>
      </c>
      <c r="H5525">
        <v>0.2</v>
      </c>
      <c r="I5525">
        <v>0.34</v>
      </c>
    </row>
    <row r="5526" spans="1:9" x14ac:dyDescent="0.25">
      <c r="A5526" t="s">
        <v>141</v>
      </c>
      <c r="B5526" t="s">
        <v>172</v>
      </c>
      <c r="C5526" t="s">
        <v>173</v>
      </c>
      <c r="D5526" t="s">
        <v>483</v>
      </c>
      <c r="E5526" t="s">
        <v>15</v>
      </c>
      <c r="F5526" t="s">
        <v>17</v>
      </c>
      <c r="G5526">
        <v>2006</v>
      </c>
      <c r="H5526">
        <v>0.2</v>
      </c>
      <c r="I5526">
        <v>0.34</v>
      </c>
    </row>
    <row r="5527" spans="1:9" x14ac:dyDescent="0.25">
      <c r="A5527" t="s">
        <v>141</v>
      </c>
      <c r="B5527" t="s">
        <v>172</v>
      </c>
      <c r="C5527" t="s">
        <v>173</v>
      </c>
      <c r="D5527" t="s">
        <v>483</v>
      </c>
      <c r="E5527" t="s">
        <v>15</v>
      </c>
      <c r="F5527" t="s">
        <v>17</v>
      </c>
      <c r="G5527">
        <v>2007</v>
      </c>
      <c r="H5527">
        <v>0.2</v>
      </c>
      <c r="I5527">
        <v>0.34</v>
      </c>
    </row>
    <row r="5528" spans="1:9" x14ac:dyDescent="0.25">
      <c r="A5528" t="s">
        <v>141</v>
      </c>
      <c r="B5528" t="s">
        <v>172</v>
      </c>
      <c r="C5528" t="s">
        <v>173</v>
      </c>
      <c r="D5528" t="s">
        <v>483</v>
      </c>
      <c r="E5528" t="s">
        <v>15</v>
      </c>
      <c r="F5528" t="s">
        <v>17</v>
      </c>
      <c r="G5528">
        <v>2008</v>
      </c>
      <c r="H5528">
        <v>3.8450000000000002</v>
      </c>
      <c r="I5528">
        <v>6.5359999999999996</v>
      </c>
    </row>
    <row r="5529" spans="1:9" x14ac:dyDescent="0.25">
      <c r="A5529" t="s">
        <v>141</v>
      </c>
      <c r="B5529" t="s">
        <v>172</v>
      </c>
      <c r="C5529" t="s">
        <v>173</v>
      </c>
      <c r="D5529" t="s">
        <v>483</v>
      </c>
      <c r="E5529" t="s">
        <v>15</v>
      </c>
      <c r="F5529" t="s">
        <v>17</v>
      </c>
      <c r="G5529">
        <v>2009</v>
      </c>
      <c r="H5529">
        <v>3.8450000000000002</v>
      </c>
      <c r="I5529">
        <v>6.5359999999999996</v>
      </c>
    </row>
    <row r="5530" spans="1:9" x14ac:dyDescent="0.25">
      <c r="A5530" t="s">
        <v>141</v>
      </c>
      <c r="B5530" t="s">
        <v>172</v>
      </c>
      <c r="C5530" t="s">
        <v>173</v>
      </c>
      <c r="D5530" t="s">
        <v>483</v>
      </c>
      <c r="E5530" t="s">
        <v>15</v>
      </c>
      <c r="F5530" t="s">
        <v>17</v>
      </c>
      <c r="G5530">
        <v>2010</v>
      </c>
      <c r="H5530">
        <v>4.585</v>
      </c>
      <c r="I5530">
        <v>7.7939999999999996</v>
      </c>
    </row>
    <row r="5531" spans="1:9" x14ac:dyDescent="0.25">
      <c r="A5531" t="s">
        <v>141</v>
      </c>
      <c r="B5531" t="s">
        <v>172</v>
      </c>
      <c r="C5531" t="s">
        <v>173</v>
      </c>
      <c r="D5531" t="s">
        <v>483</v>
      </c>
      <c r="E5531" t="s">
        <v>15</v>
      </c>
      <c r="F5531" t="s">
        <v>17</v>
      </c>
      <c r="G5531">
        <v>2011</v>
      </c>
      <c r="H5531">
        <v>4.585</v>
      </c>
      <c r="I5531">
        <v>7.7939999999999996</v>
      </c>
    </row>
    <row r="5532" spans="1:9" x14ac:dyDescent="0.25">
      <c r="A5532" t="s">
        <v>141</v>
      </c>
      <c r="B5532" t="s">
        <v>172</v>
      </c>
      <c r="C5532" t="s">
        <v>173</v>
      </c>
      <c r="D5532" t="s">
        <v>483</v>
      </c>
      <c r="E5532" t="s">
        <v>15</v>
      </c>
      <c r="F5532" t="s">
        <v>17</v>
      </c>
      <c r="G5532">
        <v>2012</v>
      </c>
      <c r="H5532">
        <v>4.585</v>
      </c>
      <c r="I5532">
        <v>7.7939999999999996</v>
      </c>
    </row>
    <row r="5533" spans="1:9" x14ac:dyDescent="0.25">
      <c r="A5533" t="s">
        <v>141</v>
      </c>
      <c r="B5533" t="s">
        <v>172</v>
      </c>
      <c r="C5533" t="s">
        <v>173</v>
      </c>
      <c r="D5533" t="s">
        <v>483</v>
      </c>
      <c r="E5533" t="s">
        <v>15</v>
      </c>
      <c r="F5533" t="s">
        <v>17</v>
      </c>
      <c r="G5533">
        <v>2013</v>
      </c>
      <c r="H5533">
        <v>4.585</v>
      </c>
      <c r="I5533">
        <v>7.7939999999999996</v>
      </c>
    </row>
    <row r="5534" spans="1:9" x14ac:dyDescent="0.25">
      <c r="A5534" t="s">
        <v>141</v>
      </c>
      <c r="B5534" t="s">
        <v>172</v>
      </c>
      <c r="C5534" t="s">
        <v>173</v>
      </c>
      <c r="D5534" t="s">
        <v>483</v>
      </c>
      <c r="E5534" t="s">
        <v>15</v>
      </c>
      <c r="F5534" t="s">
        <v>17</v>
      </c>
      <c r="G5534">
        <v>2014</v>
      </c>
      <c r="H5534">
        <v>4.585</v>
      </c>
      <c r="I5534">
        <v>7.7939999999999996</v>
      </c>
    </row>
    <row r="5535" spans="1:9" x14ac:dyDescent="0.25">
      <c r="A5535" t="s">
        <v>141</v>
      </c>
      <c r="B5535" t="s">
        <v>172</v>
      </c>
      <c r="C5535" t="s">
        <v>173</v>
      </c>
      <c r="D5535" t="s">
        <v>483</v>
      </c>
      <c r="E5535" t="s">
        <v>15</v>
      </c>
      <c r="F5535" t="s">
        <v>17</v>
      </c>
      <c r="G5535">
        <v>2015</v>
      </c>
      <c r="H5535">
        <v>4.585</v>
      </c>
      <c r="I5535">
        <v>7.7939999999999996</v>
      </c>
    </row>
    <row r="5536" spans="1:9" x14ac:dyDescent="0.25">
      <c r="A5536" t="s">
        <v>141</v>
      </c>
      <c r="B5536" t="s">
        <v>172</v>
      </c>
      <c r="C5536" t="s">
        <v>173</v>
      </c>
      <c r="D5536" t="s">
        <v>483</v>
      </c>
      <c r="E5536" t="s">
        <v>15</v>
      </c>
      <c r="F5536" t="s">
        <v>17</v>
      </c>
      <c r="G5536">
        <v>2016</v>
      </c>
      <c r="H5536">
        <v>4.585</v>
      </c>
      <c r="I5536">
        <v>7.7939999999999996</v>
      </c>
    </row>
    <row r="5537" spans="1:9" x14ac:dyDescent="0.25">
      <c r="A5537" t="s">
        <v>141</v>
      </c>
      <c r="B5537" t="s">
        <v>172</v>
      </c>
      <c r="C5537" t="s">
        <v>173</v>
      </c>
      <c r="D5537" t="s">
        <v>483</v>
      </c>
      <c r="E5537" t="s">
        <v>15</v>
      </c>
      <c r="F5537" t="s">
        <v>17</v>
      </c>
      <c r="G5537">
        <v>2017</v>
      </c>
      <c r="H5537">
        <v>4.585</v>
      </c>
      <c r="I5537">
        <v>7.7939999999999996</v>
      </c>
    </row>
    <row r="5538" spans="1:9" x14ac:dyDescent="0.25">
      <c r="A5538" t="s">
        <v>141</v>
      </c>
      <c r="B5538" t="s">
        <v>172</v>
      </c>
      <c r="C5538" t="s">
        <v>173</v>
      </c>
      <c r="D5538" t="s">
        <v>483</v>
      </c>
      <c r="E5538" t="s">
        <v>15</v>
      </c>
      <c r="F5538" t="s">
        <v>17</v>
      </c>
      <c r="G5538">
        <v>2018</v>
      </c>
      <c r="H5538">
        <v>4.585</v>
      </c>
    </row>
    <row r="5539" spans="1:9" x14ac:dyDescent="0.25">
      <c r="A5539" t="s">
        <v>141</v>
      </c>
      <c r="B5539" t="s">
        <v>172</v>
      </c>
      <c r="C5539" t="s">
        <v>173</v>
      </c>
      <c r="D5539" t="s">
        <v>483</v>
      </c>
      <c r="E5539" t="s">
        <v>15</v>
      </c>
      <c r="F5539" t="s">
        <v>17</v>
      </c>
      <c r="G5539">
        <v>2019</v>
      </c>
      <c r="H5539">
        <v>4.585</v>
      </c>
    </row>
    <row r="5540" spans="1:9" x14ac:dyDescent="0.25">
      <c r="A5540" t="s">
        <v>141</v>
      </c>
      <c r="B5540" t="s">
        <v>172</v>
      </c>
      <c r="C5540" t="s">
        <v>173</v>
      </c>
      <c r="D5540" t="s">
        <v>483</v>
      </c>
      <c r="E5540" t="s">
        <v>15</v>
      </c>
      <c r="F5540" t="s">
        <v>26</v>
      </c>
      <c r="G5540">
        <v>2013</v>
      </c>
      <c r="H5540">
        <v>0.433</v>
      </c>
      <c r="I5540">
        <v>0</v>
      </c>
    </row>
    <row r="5541" spans="1:9" x14ac:dyDescent="0.25">
      <c r="A5541" t="s">
        <v>141</v>
      </c>
      <c r="B5541" t="s">
        <v>172</v>
      </c>
      <c r="C5541" t="s">
        <v>173</v>
      </c>
      <c r="D5541" t="s">
        <v>483</v>
      </c>
      <c r="E5541" t="s">
        <v>15</v>
      </c>
      <c r="F5541" t="s">
        <v>26</v>
      </c>
      <c r="G5541">
        <v>2014</v>
      </c>
      <c r="H5541">
        <v>0.433</v>
      </c>
      <c r="I5541">
        <v>0.6</v>
      </c>
    </row>
    <row r="5542" spans="1:9" x14ac:dyDescent="0.25">
      <c r="A5542" t="s">
        <v>141</v>
      </c>
      <c r="B5542" t="s">
        <v>172</v>
      </c>
      <c r="C5542" t="s">
        <v>173</v>
      </c>
      <c r="D5542" t="s">
        <v>483</v>
      </c>
      <c r="E5542" t="s">
        <v>15</v>
      </c>
      <c r="F5542" t="s">
        <v>26</v>
      </c>
      <c r="G5542">
        <v>2015</v>
      </c>
      <c r="H5542">
        <v>0.433</v>
      </c>
      <c r="I5542">
        <v>0.5</v>
      </c>
    </row>
    <row r="5543" spans="1:9" x14ac:dyDescent="0.25">
      <c r="A5543" t="s">
        <v>141</v>
      </c>
      <c r="B5543" t="s">
        <v>172</v>
      </c>
      <c r="C5543" t="s">
        <v>173</v>
      </c>
      <c r="D5543" t="s">
        <v>483</v>
      </c>
      <c r="E5543" t="s">
        <v>15</v>
      </c>
      <c r="F5543" t="s">
        <v>26</v>
      </c>
      <c r="G5543">
        <v>2016</v>
      </c>
      <c r="H5543">
        <v>10.433</v>
      </c>
      <c r="I5543">
        <v>0.3</v>
      </c>
    </row>
    <row r="5544" spans="1:9" x14ac:dyDescent="0.25">
      <c r="A5544" t="s">
        <v>141</v>
      </c>
      <c r="B5544" t="s">
        <v>172</v>
      </c>
      <c r="C5544" t="s">
        <v>173</v>
      </c>
      <c r="D5544" t="s">
        <v>483</v>
      </c>
      <c r="E5544" t="s">
        <v>15</v>
      </c>
      <c r="F5544" t="s">
        <v>26</v>
      </c>
      <c r="G5544">
        <v>2017</v>
      </c>
      <c r="H5544">
        <v>43.133000000000003</v>
      </c>
      <c r="I5544">
        <v>19.7</v>
      </c>
    </row>
    <row r="5545" spans="1:9" x14ac:dyDescent="0.25">
      <c r="A5545" t="s">
        <v>141</v>
      </c>
      <c r="B5545" t="s">
        <v>172</v>
      </c>
      <c r="C5545" t="s">
        <v>173</v>
      </c>
      <c r="D5545" t="s">
        <v>483</v>
      </c>
      <c r="E5545" t="s">
        <v>15</v>
      </c>
      <c r="F5545" t="s">
        <v>26</v>
      </c>
      <c r="G5545">
        <v>2018</v>
      </c>
      <c r="H5545">
        <v>59.633000000000003</v>
      </c>
    </row>
    <row r="5546" spans="1:9" x14ac:dyDescent="0.25">
      <c r="A5546" t="s">
        <v>141</v>
      </c>
      <c r="B5546" t="s">
        <v>172</v>
      </c>
      <c r="C5546" t="s">
        <v>173</v>
      </c>
      <c r="D5546" t="s">
        <v>483</v>
      </c>
      <c r="E5546" t="s">
        <v>15</v>
      </c>
      <c r="F5546" t="s">
        <v>26</v>
      </c>
      <c r="G5546">
        <v>2019</v>
      </c>
      <c r="H5546">
        <v>84.632999999999996</v>
      </c>
    </row>
    <row r="5547" spans="1:9" x14ac:dyDescent="0.25">
      <c r="A5547" t="s">
        <v>141</v>
      </c>
      <c r="B5547" t="s">
        <v>172</v>
      </c>
      <c r="C5547" t="s">
        <v>173</v>
      </c>
      <c r="D5547" t="s">
        <v>483</v>
      </c>
      <c r="E5547" t="s">
        <v>18</v>
      </c>
      <c r="F5547" t="s">
        <v>19</v>
      </c>
      <c r="G5547">
        <v>2000</v>
      </c>
      <c r="H5547">
        <v>5.0000000000000001E-3</v>
      </c>
      <c r="I5547">
        <v>5.0000000000000001E-3</v>
      </c>
    </row>
    <row r="5548" spans="1:9" x14ac:dyDescent="0.25">
      <c r="A5548" t="s">
        <v>141</v>
      </c>
      <c r="B5548" t="s">
        <v>172</v>
      </c>
      <c r="C5548" t="s">
        <v>173</v>
      </c>
      <c r="D5548" t="s">
        <v>483</v>
      </c>
      <c r="E5548" t="s">
        <v>18</v>
      </c>
      <c r="F5548" t="s">
        <v>19</v>
      </c>
      <c r="G5548">
        <v>2001</v>
      </c>
      <c r="H5548">
        <v>1.2E-2</v>
      </c>
      <c r="I5548">
        <v>1.2E-2</v>
      </c>
    </row>
    <row r="5549" spans="1:9" x14ac:dyDescent="0.25">
      <c r="A5549" t="s">
        <v>141</v>
      </c>
      <c r="B5549" t="s">
        <v>172</v>
      </c>
      <c r="C5549" t="s">
        <v>173</v>
      </c>
      <c r="D5549" t="s">
        <v>483</v>
      </c>
      <c r="E5549" t="s">
        <v>18</v>
      </c>
      <c r="F5549" t="s">
        <v>19</v>
      </c>
      <c r="G5549">
        <v>2002</v>
      </c>
      <c r="H5549">
        <v>1.2E-2</v>
      </c>
      <c r="I5549">
        <v>1.2E-2</v>
      </c>
    </row>
    <row r="5550" spans="1:9" x14ac:dyDescent="0.25">
      <c r="A5550" t="s">
        <v>141</v>
      </c>
      <c r="B5550" t="s">
        <v>172</v>
      </c>
      <c r="C5550" t="s">
        <v>173</v>
      </c>
      <c r="D5550" t="s">
        <v>483</v>
      </c>
      <c r="E5550" t="s">
        <v>18</v>
      </c>
      <c r="F5550" t="s">
        <v>19</v>
      </c>
      <c r="G5550">
        <v>2003</v>
      </c>
      <c r="H5550">
        <v>0.02</v>
      </c>
      <c r="I5550">
        <v>0.02</v>
      </c>
    </row>
    <row r="5551" spans="1:9" x14ac:dyDescent="0.25">
      <c r="A5551" t="s">
        <v>141</v>
      </c>
      <c r="B5551" t="s">
        <v>172</v>
      </c>
      <c r="C5551" t="s">
        <v>173</v>
      </c>
      <c r="D5551" t="s">
        <v>483</v>
      </c>
      <c r="E5551" t="s">
        <v>18</v>
      </c>
      <c r="F5551" t="s">
        <v>19</v>
      </c>
      <c r="G5551">
        <v>2004</v>
      </c>
      <c r="H5551">
        <v>0.02</v>
      </c>
      <c r="I5551">
        <v>0.02</v>
      </c>
    </row>
    <row r="5552" spans="1:9" x14ac:dyDescent="0.25">
      <c r="A5552" t="s">
        <v>141</v>
      </c>
      <c r="B5552" t="s">
        <v>172</v>
      </c>
      <c r="C5552" t="s">
        <v>173</v>
      </c>
      <c r="D5552" t="s">
        <v>483</v>
      </c>
      <c r="E5552" t="s">
        <v>18</v>
      </c>
      <c r="F5552" t="s">
        <v>19</v>
      </c>
      <c r="G5552">
        <v>2005</v>
      </c>
      <c r="H5552">
        <v>0.02</v>
      </c>
      <c r="I5552">
        <v>0.02</v>
      </c>
    </row>
    <row r="5553" spans="1:9" x14ac:dyDescent="0.25">
      <c r="A5553" t="s">
        <v>141</v>
      </c>
      <c r="B5553" t="s">
        <v>172</v>
      </c>
      <c r="C5553" t="s">
        <v>173</v>
      </c>
      <c r="D5553" t="s">
        <v>483</v>
      </c>
      <c r="E5553" t="s">
        <v>18</v>
      </c>
      <c r="F5553" t="s">
        <v>19</v>
      </c>
      <c r="G5553">
        <v>2006</v>
      </c>
      <c r="H5553">
        <v>2.3E-2</v>
      </c>
      <c r="I5553">
        <v>2.3E-2</v>
      </c>
    </row>
    <row r="5554" spans="1:9" x14ac:dyDescent="0.25">
      <c r="A5554" t="s">
        <v>141</v>
      </c>
      <c r="B5554" t="s">
        <v>172</v>
      </c>
      <c r="C5554" t="s">
        <v>173</v>
      </c>
      <c r="D5554" t="s">
        <v>483</v>
      </c>
      <c r="E5554" t="s">
        <v>18</v>
      </c>
      <c r="F5554" t="s">
        <v>19</v>
      </c>
      <c r="G5554">
        <v>2007</v>
      </c>
      <c r="H5554">
        <v>0.47299999999999998</v>
      </c>
      <c r="I5554">
        <v>0.47299999999999998</v>
      </c>
    </row>
    <row r="5555" spans="1:9" x14ac:dyDescent="0.25">
      <c r="A5555" t="s">
        <v>141</v>
      </c>
      <c r="B5555" t="s">
        <v>172</v>
      </c>
      <c r="C5555" t="s">
        <v>173</v>
      </c>
      <c r="D5555" t="s">
        <v>483</v>
      </c>
      <c r="E5555" t="s">
        <v>18</v>
      </c>
      <c r="F5555" t="s">
        <v>19</v>
      </c>
      <c r="G5555">
        <v>2008</v>
      </c>
      <c r="H5555">
        <v>0.47299999999999998</v>
      </c>
      <c r="I5555">
        <v>0.47299999999999998</v>
      </c>
    </row>
    <row r="5556" spans="1:9" x14ac:dyDescent="0.25">
      <c r="A5556" t="s">
        <v>141</v>
      </c>
      <c r="B5556" t="s">
        <v>172</v>
      </c>
      <c r="C5556" t="s">
        <v>173</v>
      </c>
      <c r="D5556" t="s">
        <v>483</v>
      </c>
      <c r="E5556" t="s">
        <v>18</v>
      </c>
      <c r="F5556" t="s">
        <v>19</v>
      </c>
      <c r="G5556">
        <v>2009</v>
      </c>
      <c r="H5556">
        <v>0.47299999999999998</v>
      </c>
      <c r="I5556">
        <v>0.47299999999999998</v>
      </c>
    </row>
    <row r="5557" spans="1:9" x14ac:dyDescent="0.25">
      <c r="A5557" t="s">
        <v>141</v>
      </c>
      <c r="B5557" t="s">
        <v>172</v>
      </c>
      <c r="C5557" t="s">
        <v>173</v>
      </c>
      <c r="D5557" t="s">
        <v>483</v>
      </c>
      <c r="E5557" t="s">
        <v>18</v>
      </c>
      <c r="F5557" t="s">
        <v>19</v>
      </c>
      <c r="G5557">
        <v>2010</v>
      </c>
      <c r="H5557">
        <v>0.67300000000000004</v>
      </c>
      <c r="I5557">
        <v>0.67300000000000004</v>
      </c>
    </row>
    <row r="5558" spans="1:9" x14ac:dyDescent="0.25">
      <c r="A5558" t="s">
        <v>141</v>
      </c>
      <c r="B5558" t="s">
        <v>172</v>
      </c>
      <c r="C5558" t="s">
        <v>173</v>
      </c>
      <c r="D5558" t="s">
        <v>483</v>
      </c>
      <c r="E5558" t="s">
        <v>18</v>
      </c>
      <c r="F5558" t="s">
        <v>19</v>
      </c>
      <c r="G5558">
        <v>2011</v>
      </c>
      <c r="H5558">
        <v>0.67300000000000004</v>
      </c>
      <c r="I5558">
        <v>0.67300000000000004</v>
      </c>
    </row>
    <row r="5559" spans="1:9" x14ac:dyDescent="0.25">
      <c r="A5559" t="s">
        <v>141</v>
      </c>
      <c r="B5559" t="s">
        <v>172</v>
      </c>
      <c r="C5559" t="s">
        <v>173</v>
      </c>
      <c r="D5559" t="s">
        <v>483</v>
      </c>
      <c r="E5559" t="s">
        <v>18</v>
      </c>
      <c r="F5559" t="s">
        <v>19</v>
      </c>
      <c r="G5559">
        <v>2012</v>
      </c>
      <c r="H5559">
        <v>1.006</v>
      </c>
      <c r="I5559">
        <v>1.006</v>
      </c>
    </row>
    <row r="5560" spans="1:9" x14ac:dyDescent="0.25">
      <c r="A5560" t="s">
        <v>141</v>
      </c>
      <c r="B5560" t="s">
        <v>172</v>
      </c>
      <c r="C5560" t="s">
        <v>173</v>
      </c>
      <c r="D5560" t="s">
        <v>483</v>
      </c>
      <c r="E5560" t="s">
        <v>18</v>
      </c>
      <c r="F5560" t="s">
        <v>19</v>
      </c>
      <c r="G5560">
        <v>2013</v>
      </c>
      <c r="H5560">
        <v>50.606000000000002</v>
      </c>
      <c r="I5560">
        <v>53.905999999999999</v>
      </c>
    </row>
    <row r="5561" spans="1:9" x14ac:dyDescent="0.25">
      <c r="A5561" t="s">
        <v>141</v>
      </c>
      <c r="B5561" t="s">
        <v>172</v>
      </c>
      <c r="C5561" t="s">
        <v>173</v>
      </c>
      <c r="D5561" t="s">
        <v>483</v>
      </c>
      <c r="E5561" t="s">
        <v>18</v>
      </c>
      <c r="F5561" t="s">
        <v>19</v>
      </c>
      <c r="G5561">
        <v>2014</v>
      </c>
      <c r="H5561">
        <v>50.606000000000002</v>
      </c>
      <c r="I5561">
        <v>126.39700000000001</v>
      </c>
    </row>
    <row r="5562" spans="1:9" x14ac:dyDescent="0.25">
      <c r="A5562" t="s">
        <v>141</v>
      </c>
      <c r="B5562" t="s">
        <v>172</v>
      </c>
      <c r="C5562" t="s">
        <v>173</v>
      </c>
      <c r="D5562" t="s">
        <v>483</v>
      </c>
      <c r="E5562" t="s">
        <v>18</v>
      </c>
      <c r="F5562" t="s">
        <v>19</v>
      </c>
      <c r="G5562">
        <v>2015</v>
      </c>
      <c r="H5562">
        <v>50.606000000000002</v>
      </c>
      <c r="I5562">
        <v>153.55799999999999</v>
      </c>
    </row>
    <row r="5563" spans="1:9" x14ac:dyDescent="0.25">
      <c r="A5563" t="s">
        <v>141</v>
      </c>
      <c r="B5563" t="s">
        <v>172</v>
      </c>
      <c r="C5563" t="s">
        <v>173</v>
      </c>
      <c r="D5563" t="s">
        <v>483</v>
      </c>
      <c r="E5563" t="s">
        <v>18</v>
      </c>
      <c r="F5563" t="s">
        <v>19</v>
      </c>
      <c r="G5563">
        <v>2016</v>
      </c>
      <c r="H5563">
        <v>50.606000000000002</v>
      </c>
      <c r="I5563">
        <v>158.506</v>
      </c>
    </row>
    <row r="5564" spans="1:9" x14ac:dyDescent="0.25">
      <c r="A5564" t="s">
        <v>141</v>
      </c>
      <c r="B5564" t="s">
        <v>172</v>
      </c>
      <c r="C5564" t="s">
        <v>173</v>
      </c>
      <c r="D5564" t="s">
        <v>483</v>
      </c>
      <c r="E5564" t="s">
        <v>18</v>
      </c>
      <c r="F5564" t="s">
        <v>19</v>
      </c>
      <c r="G5564">
        <v>2017</v>
      </c>
      <c r="H5564">
        <v>101.006</v>
      </c>
      <c r="I5564">
        <v>155.40700000000001</v>
      </c>
    </row>
    <row r="5565" spans="1:9" x14ac:dyDescent="0.25">
      <c r="A5565" t="s">
        <v>141</v>
      </c>
      <c r="B5565" t="s">
        <v>172</v>
      </c>
      <c r="C5565" t="s">
        <v>173</v>
      </c>
      <c r="D5565" t="s">
        <v>483</v>
      </c>
      <c r="E5565" t="s">
        <v>18</v>
      </c>
      <c r="F5565" t="s">
        <v>19</v>
      </c>
      <c r="G5565">
        <v>2018</v>
      </c>
      <c r="H5565">
        <v>156.006</v>
      </c>
    </row>
    <row r="5566" spans="1:9" x14ac:dyDescent="0.25">
      <c r="A5566" t="s">
        <v>141</v>
      </c>
      <c r="B5566" t="s">
        <v>172</v>
      </c>
      <c r="C5566" t="s">
        <v>173</v>
      </c>
      <c r="D5566" t="s">
        <v>483</v>
      </c>
      <c r="E5566" t="s">
        <v>18</v>
      </c>
      <c r="F5566" t="s">
        <v>19</v>
      </c>
      <c r="G5566">
        <v>2019</v>
      </c>
      <c r="H5566">
        <v>156.006</v>
      </c>
    </row>
    <row r="5567" spans="1:9" x14ac:dyDescent="0.25">
      <c r="A5567" t="s">
        <v>141</v>
      </c>
      <c r="B5567" t="s">
        <v>174</v>
      </c>
      <c r="C5567" t="s">
        <v>175</v>
      </c>
      <c r="D5567" t="s">
        <v>482</v>
      </c>
      <c r="E5567" t="s">
        <v>12</v>
      </c>
      <c r="F5567" t="s">
        <v>12</v>
      </c>
      <c r="G5567">
        <v>2000</v>
      </c>
      <c r="H5567">
        <v>681.34</v>
      </c>
      <c r="I5567">
        <v>3225.71</v>
      </c>
    </row>
    <row r="5568" spans="1:9" x14ac:dyDescent="0.25">
      <c r="A5568" t="s">
        <v>141</v>
      </c>
      <c r="B5568" t="s">
        <v>174</v>
      </c>
      <c r="C5568" t="s">
        <v>175</v>
      </c>
      <c r="D5568" t="s">
        <v>482</v>
      </c>
      <c r="E5568" t="s">
        <v>12</v>
      </c>
      <c r="F5568" t="s">
        <v>12</v>
      </c>
      <c r="G5568">
        <v>2001</v>
      </c>
      <c r="H5568">
        <v>713.84</v>
      </c>
      <c r="I5568">
        <v>2680.73</v>
      </c>
    </row>
    <row r="5569" spans="1:9" x14ac:dyDescent="0.25">
      <c r="A5569" t="s">
        <v>141</v>
      </c>
      <c r="B5569" t="s">
        <v>174</v>
      </c>
      <c r="C5569" t="s">
        <v>175</v>
      </c>
      <c r="D5569" t="s">
        <v>482</v>
      </c>
      <c r="E5569" t="s">
        <v>12</v>
      </c>
      <c r="F5569" t="s">
        <v>12</v>
      </c>
      <c r="G5569">
        <v>2002</v>
      </c>
      <c r="H5569">
        <v>713.84</v>
      </c>
      <c r="I5569">
        <v>2956.93</v>
      </c>
    </row>
    <row r="5570" spans="1:9" x14ac:dyDescent="0.25">
      <c r="A5570" t="s">
        <v>141</v>
      </c>
      <c r="B5570" t="s">
        <v>174</v>
      </c>
      <c r="C5570" t="s">
        <v>175</v>
      </c>
      <c r="D5570" t="s">
        <v>482</v>
      </c>
      <c r="E5570" t="s">
        <v>12</v>
      </c>
      <c r="F5570" t="s">
        <v>12</v>
      </c>
      <c r="G5570">
        <v>2003</v>
      </c>
      <c r="H5570">
        <v>713.84</v>
      </c>
      <c r="I5570">
        <v>3351.07</v>
      </c>
    </row>
    <row r="5571" spans="1:9" x14ac:dyDescent="0.25">
      <c r="A5571" t="s">
        <v>141</v>
      </c>
      <c r="B5571" t="s">
        <v>174</v>
      </c>
      <c r="C5571" t="s">
        <v>175</v>
      </c>
      <c r="D5571" t="s">
        <v>482</v>
      </c>
      <c r="E5571" t="s">
        <v>12</v>
      </c>
      <c r="F5571" t="s">
        <v>12</v>
      </c>
      <c r="G5571">
        <v>2004</v>
      </c>
      <c r="H5571">
        <v>747.24</v>
      </c>
      <c r="I5571">
        <v>3200.49</v>
      </c>
    </row>
    <row r="5572" spans="1:9" x14ac:dyDescent="0.25">
      <c r="A5572" t="s">
        <v>141</v>
      </c>
      <c r="B5572" t="s">
        <v>174</v>
      </c>
      <c r="C5572" t="s">
        <v>175</v>
      </c>
      <c r="D5572" t="s">
        <v>482</v>
      </c>
      <c r="E5572" t="s">
        <v>12</v>
      </c>
      <c r="F5572" t="s">
        <v>12</v>
      </c>
      <c r="G5572">
        <v>2005</v>
      </c>
      <c r="H5572">
        <v>867.24</v>
      </c>
      <c r="I5572">
        <v>3063.36</v>
      </c>
    </row>
    <row r="5573" spans="1:9" x14ac:dyDescent="0.25">
      <c r="A5573" t="s">
        <v>141</v>
      </c>
      <c r="B5573" t="s">
        <v>174</v>
      </c>
      <c r="C5573" t="s">
        <v>175</v>
      </c>
      <c r="D5573" t="s">
        <v>482</v>
      </c>
      <c r="E5573" t="s">
        <v>12</v>
      </c>
      <c r="F5573" t="s">
        <v>12</v>
      </c>
      <c r="G5573">
        <v>2006</v>
      </c>
      <c r="H5573">
        <v>867.24</v>
      </c>
      <c r="I5573">
        <v>2839.52</v>
      </c>
    </row>
    <row r="5574" spans="1:9" x14ac:dyDescent="0.25">
      <c r="A5574" t="s">
        <v>141</v>
      </c>
      <c r="B5574" t="s">
        <v>174</v>
      </c>
      <c r="C5574" t="s">
        <v>175</v>
      </c>
      <c r="D5574" t="s">
        <v>482</v>
      </c>
      <c r="E5574" t="s">
        <v>12</v>
      </c>
      <c r="F5574" t="s">
        <v>12</v>
      </c>
      <c r="G5574">
        <v>2007</v>
      </c>
      <c r="H5574">
        <v>867.24</v>
      </c>
      <c r="I5574">
        <v>2779.52</v>
      </c>
    </row>
    <row r="5575" spans="1:9" x14ac:dyDescent="0.25">
      <c r="A5575" t="s">
        <v>141</v>
      </c>
      <c r="B5575" t="s">
        <v>174</v>
      </c>
      <c r="C5575" t="s">
        <v>175</v>
      </c>
      <c r="D5575" t="s">
        <v>482</v>
      </c>
      <c r="E5575" t="s">
        <v>12</v>
      </c>
      <c r="F5575" t="s">
        <v>12</v>
      </c>
      <c r="G5575">
        <v>2008</v>
      </c>
      <c r="H5575">
        <v>867.24</v>
      </c>
      <c r="I5575">
        <v>2550.5700000000002</v>
      </c>
    </row>
    <row r="5576" spans="1:9" x14ac:dyDescent="0.25">
      <c r="A5576" t="s">
        <v>141</v>
      </c>
      <c r="B5576" t="s">
        <v>174</v>
      </c>
      <c r="C5576" t="s">
        <v>175</v>
      </c>
      <c r="D5576" t="s">
        <v>482</v>
      </c>
      <c r="E5576" t="s">
        <v>12</v>
      </c>
      <c r="F5576" t="s">
        <v>12</v>
      </c>
      <c r="G5576">
        <v>2009</v>
      </c>
      <c r="H5576">
        <v>867.24</v>
      </c>
      <c r="I5576">
        <v>1707.91</v>
      </c>
    </row>
    <row r="5577" spans="1:9" x14ac:dyDescent="0.25">
      <c r="A5577" t="s">
        <v>141</v>
      </c>
      <c r="B5577" t="s">
        <v>174</v>
      </c>
      <c r="C5577" t="s">
        <v>175</v>
      </c>
      <c r="D5577" t="s">
        <v>482</v>
      </c>
      <c r="E5577" t="s">
        <v>12</v>
      </c>
      <c r="F5577" t="s">
        <v>12</v>
      </c>
      <c r="G5577">
        <v>2010</v>
      </c>
      <c r="H5577">
        <v>867.24</v>
      </c>
      <c r="I5577">
        <v>2436.15</v>
      </c>
    </row>
    <row r="5578" spans="1:9" x14ac:dyDescent="0.25">
      <c r="A5578" t="s">
        <v>141</v>
      </c>
      <c r="B5578" t="s">
        <v>174</v>
      </c>
      <c r="C5578" t="s">
        <v>175</v>
      </c>
      <c r="D5578" t="s">
        <v>482</v>
      </c>
      <c r="E5578" t="s">
        <v>12</v>
      </c>
      <c r="F5578" t="s">
        <v>12</v>
      </c>
      <c r="G5578">
        <v>2011</v>
      </c>
      <c r="H5578">
        <v>867.24</v>
      </c>
      <c r="I5578">
        <v>2906.12</v>
      </c>
    </row>
    <row r="5579" spans="1:9" x14ac:dyDescent="0.25">
      <c r="A5579" t="s">
        <v>141</v>
      </c>
      <c r="B5579" t="s">
        <v>174</v>
      </c>
      <c r="C5579" t="s">
        <v>175</v>
      </c>
      <c r="D5579" t="s">
        <v>482</v>
      </c>
      <c r="E5579" t="s">
        <v>12</v>
      </c>
      <c r="F5579" t="s">
        <v>12</v>
      </c>
      <c r="G5579">
        <v>2012</v>
      </c>
      <c r="H5579">
        <v>884.84</v>
      </c>
      <c r="I5579">
        <v>3198.66</v>
      </c>
    </row>
    <row r="5580" spans="1:9" x14ac:dyDescent="0.25">
      <c r="A5580" t="s">
        <v>141</v>
      </c>
      <c r="B5580" t="s">
        <v>174</v>
      </c>
      <c r="C5580" t="s">
        <v>175</v>
      </c>
      <c r="D5580" t="s">
        <v>482</v>
      </c>
      <c r="E5580" t="s">
        <v>12</v>
      </c>
      <c r="F5580" t="s">
        <v>12</v>
      </c>
      <c r="G5580">
        <v>2013</v>
      </c>
      <c r="H5580">
        <v>1083.6400000000001</v>
      </c>
      <c r="I5580">
        <v>3423.97</v>
      </c>
    </row>
    <row r="5581" spans="1:9" x14ac:dyDescent="0.25">
      <c r="A5581" t="s">
        <v>141</v>
      </c>
      <c r="B5581" t="s">
        <v>174</v>
      </c>
      <c r="C5581" t="s">
        <v>175</v>
      </c>
      <c r="D5581" t="s">
        <v>482</v>
      </c>
      <c r="E5581" t="s">
        <v>12</v>
      </c>
      <c r="F5581" t="s">
        <v>12</v>
      </c>
      <c r="G5581">
        <v>2014</v>
      </c>
      <c r="H5581">
        <v>1370.79</v>
      </c>
      <c r="I5581">
        <v>5327.46</v>
      </c>
    </row>
    <row r="5582" spans="1:9" x14ac:dyDescent="0.25">
      <c r="A5582" t="s">
        <v>141</v>
      </c>
      <c r="B5582" t="s">
        <v>174</v>
      </c>
      <c r="C5582" t="s">
        <v>175</v>
      </c>
      <c r="D5582" t="s">
        <v>482</v>
      </c>
      <c r="E5582" t="s">
        <v>12</v>
      </c>
      <c r="F5582" t="s">
        <v>12</v>
      </c>
      <c r="G5582">
        <v>2015</v>
      </c>
      <c r="H5582">
        <v>1707.55</v>
      </c>
      <c r="I5582">
        <v>6572.98</v>
      </c>
    </row>
    <row r="5583" spans="1:9" x14ac:dyDescent="0.25">
      <c r="A5583" t="s">
        <v>141</v>
      </c>
      <c r="B5583" t="s">
        <v>174</v>
      </c>
      <c r="C5583" t="s">
        <v>175</v>
      </c>
      <c r="D5583" t="s">
        <v>482</v>
      </c>
      <c r="E5583" t="s">
        <v>12</v>
      </c>
      <c r="F5583" t="s">
        <v>12</v>
      </c>
      <c r="G5583">
        <v>2016</v>
      </c>
      <c r="H5583">
        <v>1752.55</v>
      </c>
      <c r="I5583">
        <v>8123.14</v>
      </c>
    </row>
    <row r="5584" spans="1:9" x14ac:dyDescent="0.25">
      <c r="A5584" t="s">
        <v>141</v>
      </c>
      <c r="B5584" t="s">
        <v>174</v>
      </c>
      <c r="C5584" t="s">
        <v>175</v>
      </c>
      <c r="D5584" t="s">
        <v>482</v>
      </c>
      <c r="E5584" t="s">
        <v>12</v>
      </c>
      <c r="F5584" t="s">
        <v>12</v>
      </c>
      <c r="G5584">
        <v>2017</v>
      </c>
      <c r="H5584">
        <v>2356.5500000000002</v>
      </c>
      <c r="I5584">
        <v>8123.14</v>
      </c>
    </row>
    <row r="5585" spans="1:9" x14ac:dyDescent="0.25">
      <c r="A5585" t="s">
        <v>141</v>
      </c>
      <c r="B5585" t="s">
        <v>174</v>
      </c>
      <c r="C5585" t="s">
        <v>175</v>
      </c>
      <c r="D5585" t="s">
        <v>482</v>
      </c>
      <c r="E5585" t="s">
        <v>12</v>
      </c>
      <c r="F5585" t="s">
        <v>12</v>
      </c>
      <c r="G5585">
        <v>2018</v>
      </c>
      <c r="H5585">
        <v>2803.15</v>
      </c>
    </row>
    <row r="5586" spans="1:9" x14ac:dyDescent="0.25">
      <c r="A5586" t="s">
        <v>141</v>
      </c>
      <c r="B5586" t="s">
        <v>174</v>
      </c>
      <c r="C5586" t="s">
        <v>175</v>
      </c>
      <c r="D5586" t="s">
        <v>482</v>
      </c>
      <c r="E5586" t="s">
        <v>12</v>
      </c>
      <c r="F5586" t="s">
        <v>12</v>
      </c>
      <c r="G5586">
        <v>2019</v>
      </c>
      <c r="H5586">
        <v>2988.15</v>
      </c>
    </row>
    <row r="5587" spans="1:9" x14ac:dyDescent="0.25">
      <c r="A5587" t="s">
        <v>141</v>
      </c>
      <c r="B5587" t="s">
        <v>174</v>
      </c>
      <c r="C5587" t="s">
        <v>175</v>
      </c>
      <c r="D5587" t="s">
        <v>482</v>
      </c>
      <c r="E5587" t="s">
        <v>111</v>
      </c>
      <c r="F5587" t="s">
        <v>111</v>
      </c>
      <c r="G5587">
        <v>2017</v>
      </c>
      <c r="H5587">
        <v>0.38</v>
      </c>
      <c r="I5587">
        <v>1.3320000000000001</v>
      </c>
    </row>
    <row r="5588" spans="1:9" x14ac:dyDescent="0.25">
      <c r="A5588" t="s">
        <v>141</v>
      </c>
      <c r="B5588" t="s">
        <v>174</v>
      </c>
      <c r="C5588" t="s">
        <v>175</v>
      </c>
      <c r="D5588" t="s">
        <v>482</v>
      </c>
      <c r="E5588" t="s">
        <v>111</v>
      </c>
      <c r="F5588" t="s">
        <v>111</v>
      </c>
      <c r="G5588">
        <v>2018</v>
      </c>
      <c r="H5588">
        <v>0.38</v>
      </c>
    </row>
    <row r="5589" spans="1:9" x14ac:dyDescent="0.25">
      <c r="A5589" t="s">
        <v>141</v>
      </c>
      <c r="B5589" t="s">
        <v>174</v>
      </c>
      <c r="C5589" t="s">
        <v>175</v>
      </c>
      <c r="D5589" t="s">
        <v>482</v>
      </c>
      <c r="E5589" t="s">
        <v>111</v>
      </c>
      <c r="F5589" t="s">
        <v>111</v>
      </c>
      <c r="G5589">
        <v>2019</v>
      </c>
      <c r="H5589">
        <v>0.38</v>
      </c>
    </row>
    <row r="5590" spans="1:9" x14ac:dyDescent="0.25">
      <c r="A5590" t="s">
        <v>141</v>
      </c>
      <c r="B5590" t="s">
        <v>174</v>
      </c>
      <c r="C5590" t="s">
        <v>175</v>
      </c>
      <c r="D5590" t="s">
        <v>483</v>
      </c>
      <c r="E5590" t="s">
        <v>22</v>
      </c>
      <c r="F5590" t="s">
        <v>31</v>
      </c>
      <c r="G5590">
        <v>2005</v>
      </c>
      <c r="H5590">
        <v>1.4</v>
      </c>
      <c r="I5590">
        <v>2.044</v>
      </c>
    </row>
    <row r="5591" spans="1:9" x14ac:dyDescent="0.25">
      <c r="A5591" t="s">
        <v>141</v>
      </c>
      <c r="B5591" t="s">
        <v>174</v>
      </c>
      <c r="C5591" t="s">
        <v>175</v>
      </c>
      <c r="D5591" t="s">
        <v>483</v>
      </c>
      <c r="E5591" t="s">
        <v>22</v>
      </c>
      <c r="F5591" t="s">
        <v>31</v>
      </c>
      <c r="G5591">
        <v>2006</v>
      </c>
      <c r="H5591">
        <v>1.4</v>
      </c>
      <c r="I5591">
        <v>2.044</v>
      </c>
    </row>
    <row r="5592" spans="1:9" x14ac:dyDescent="0.25">
      <c r="A5592" t="s">
        <v>141</v>
      </c>
      <c r="B5592" t="s">
        <v>174</v>
      </c>
      <c r="C5592" t="s">
        <v>175</v>
      </c>
      <c r="D5592" t="s">
        <v>483</v>
      </c>
      <c r="E5592" t="s">
        <v>22</v>
      </c>
      <c r="F5592" t="s">
        <v>31</v>
      </c>
      <c r="G5592">
        <v>2007</v>
      </c>
      <c r="H5592">
        <v>1.4</v>
      </c>
      <c r="I5592">
        <v>2.044</v>
      </c>
    </row>
    <row r="5593" spans="1:9" x14ac:dyDescent="0.25">
      <c r="A5593" t="s">
        <v>141</v>
      </c>
      <c r="B5593" t="s">
        <v>174</v>
      </c>
      <c r="C5593" t="s">
        <v>175</v>
      </c>
      <c r="D5593" t="s">
        <v>483</v>
      </c>
      <c r="E5593" t="s">
        <v>22</v>
      </c>
      <c r="F5593" t="s">
        <v>31</v>
      </c>
      <c r="G5593">
        <v>2008</v>
      </c>
      <c r="H5593">
        <v>1.4</v>
      </c>
      <c r="I5593">
        <v>2.044</v>
      </c>
    </row>
    <row r="5594" spans="1:9" x14ac:dyDescent="0.25">
      <c r="A5594" t="s">
        <v>141</v>
      </c>
      <c r="B5594" t="s">
        <v>174</v>
      </c>
      <c r="C5594" t="s">
        <v>175</v>
      </c>
      <c r="D5594" t="s">
        <v>483</v>
      </c>
      <c r="E5594" t="s">
        <v>22</v>
      </c>
      <c r="F5594" t="s">
        <v>31</v>
      </c>
      <c r="G5594">
        <v>2009</v>
      </c>
      <c r="H5594">
        <v>1.4</v>
      </c>
      <c r="I5594">
        <v>2.044</v>
      </c>
    </row>
    <row r="5595" spans="1:9" x14ac:dyDescent="0.25">
      <c r="A5595" t="s">
        <v>141</v>
      </c>
      <c r="B5595" t="s">
        <v>174</v>
      </c>
      <c r="C5595" t="s">
        <v>175</v>
      </c>
      <c r="D5595" t="s">
        <v>483</v>
      </c>
      <c r="E5595" t="s">
        <v>22</v>
      </c>
      <c r="F5595" t="s">
        <v>31</v>
      </c>
      <c r="G5595">
        <v>2010</v>
      </c>
      <c r="H5595">
        <v>1.4</v>
      </c>
      <c r="I5595">
        <v>2.044</v>
      </c>
    </row>
    <row r="5596" spans="1:9" x14ac:dyDescent="0.25">
      <c r="A5596" t="s">
        <v>141</v>
      </c>
      <c r="B5596" t="s">
        <v>174</v>
      </c>
      <c r="C5596" t="s">
        <v>175</v>
      </c>
      <c r="D5596" t="s">
        <v>483</v>
      </c>
      <c r="E5596" t="s">
        <v>22</v>
      </c>
      <c r="F5596" t="s">
        <v>31</v>
      </c>
      <c r="G5596">
        <v>2011</v>
      </c>
      <c r="H5596">
        <v>1.4</v>
      </c>
      <c r="I5596">
        <v>2.044</v>
      </c>
    </row>
    <row r="5597" spans="1:9" x14ac:dyDescent="0.25">
      <c r="A5597" t="s">
        <v>141</v>
      </c>
      <c r="B5597" t="s">
        <v>174</v>
      </c>
      <c r="C5597" t="s">
        <v>175</v>
      </c>
      <c r="D5597" t="s">
        <v>483</v>
      </c>
      <c r="E5597" t="s">
        <v>22</v>
      </c>
      <c r="F5597" t="s">
        <v>31</v>
      </c>
      <c r="G5597">
        <v>2012</v>
      </c>
      <c r="H5597">
        <v>1.4</v>
      </c>
      <c r="I5597">
        <v>2.044</v>
      </c>
    </row>
    <row r="5598" spans="1:9" x14ac:dyDescent="0.25">
      <c r="A5598" t="s">
        <v>141</v>
      </c>
      <c r="B5598" t="s">
        <v>174</v>
      </c>
      <c r="C5598" t="s">
        <v>175</v>
      </c>
      <c r="D5598" t="s">
        <v>483</v>
      </c>
      <c r="E5598" t="s">
        <v>22</v>
      </c>
      <c r="F5598" t="s">
        <v>31</v>
      </c>
      <c r="G5598">
        <v>2013</v>
      </c>
      <c r="H5598">
        <v>1.4</v>
      </c>
      <c r="I5598">
        <v>2.044</v>
      </c>
    </row>
    <row r="5599" spans="1:9" x14ac:dyDescent="0.25">
      <c r="A5599" t="s">
        <v>141</v>
      </c>
      <c r="B5599" t="s">
        <v>174</v>
      </c>
      <c r="C5599" t="s">
        <v>175</v>
      </c>
      <c r="D5599" t="s">
        <v>483</v>
      </c>
      <c r="E5599" t="s">
        <v>22</v>
      </c>
      <c r="F5599" t="s">
        <v>31</v>
      </c>
      <c r="G5599">
        <v>2014</v>
      </c>
      <c r="H5599">
        <v>1.4</v>
      </c>
      <c r="I5599">
        <v>2.044</v>
      </c>
    </row>
    <row r="5600" spans="1:9" x14ac:dyDescent="0.25">
      <c r="A5600" t="s">
        <v>141</v>
      </c>
      <c r="B5600" t="s">
        <v>174</v>
      </c>
      <c r="C5600" t="s">
        <v>175</v>
      </c>
      <c r="D5600" t="s">
        <v>483</v>
      </c>
      <c r="E5600" t="s">
        <v>22</v>
      </c>
      <c r="F5600" t="s">
        <v>31</v>
      </c>
      <c r="G5600">
        <v>2015</v>
      </c>
      <c r="H5600">
        <v>1.4</v>
      </c>
      <c r="I5600">
        <v>2.044</v>
      </c>
    </row>
    <row r="5601" spans="1:9" x14ac:dyDescent="0.25">
      <c r="A5601" t="s">
        <v>141</v>
      </c>
      <c r="B5601" t="s">
        <v>174</v>
      </c>
      <c r="C5601" t="s">
        <v>175</v>
      </c>
      <c r="D5601" t="s">
        <v>483</v>
      </c>
      <c r="E5601" t="s">
        <v>22</v>
      </c>
      <c r="F5601" t="s">
        <v>31</v>
      </c>
      <c r="G5601">
        <v>2016</v>
      </c>
      <c r="H5601">
        <v>1.4</v>
      </c>
      <c r="I5601">
        <v>2.044</v>
      </c>
    </row>
    <row r="5602" spans="1:9" x14ac:dyDescent="0.25">
      <c r="A5602" t="s">
        <v>141</v>
      </c>
      <c r="B5602" t="s">
        <v>174</v>
      </c>
      <c r="C5602" t="s">
        <v>175</v>
      </c>
      <c r="D5602" t="s">
        <v>483</v>
      </c>
      <c r="E5602" t="s">
        <v>22</v>
      </c>
      <c r="F5602" t="s">
        <v>31</v>
      </c>
      <c r="G5602">
        <v>2017</v>
      </c>
      <c r="H5602">
        <v>1.4</v>
      </c>
      <c r="I5602">
        <v>2.044</v>
      </c>
    </row>
    <row r="5603" spans="1:9" x14ac:dyDescent="0.25">
      <c r="A5603" t="s">
        <v>141</v>
      </c>
      <c r="B5603" t="s">
        <v>174</v>
      </c>
      <c r="C5603" t="s">
        <v>175</v>
      </c>
      <c r="D5603" t="s">
        <v>483</v>
      </c>
      <c r="E5603" t="s">
        <v>22</v>
      </c>
      <c r="F5603" t="s">
        <v>31</v>
      </c>
      <c r="G5603">
        <v>2018</v>
      </c>
      <c r="H5603">
        <v>1.4</v>
      </c>
    </row>
    <row r="5604" spans="1:9" x14ac:dyDescent="0.25">
      <c r="A5604" t="s">
        <v>141</v>
      </c>
      <c r="B5604" t="s">
        <v>174</v>
      </c>
      <c r="C5604" t="s">
        <v>175</v>
      </c>
      <c r="D5604" t="s">
        <v>483</v>
      </c>
      <c r="E5604" t="s">
        <v>22</v>
      </c>
      <c r="F5604" t="s">
        <v>31</v>
      </c>
      <c r="G5604">
        <v>2019</v>
      </c>
      <c r="H5604">
        <v>1.4</v>
      </c>
    </row>
    <row r="5605" spans="1:9" x14ac:dyDescent="0.25">
      <c r="A5605" t="s">
        <v>141</v>
      </c>
      <c r="B5605" t="s">
        <v>174</v>
      </c>
      <c r="C5605" t="s">
        <v>175</v>
      </c>
      <c r="D5605" t="s">
        <v>483</v>
      </c>
      <c r="E5605" t="s">
        <v>22</v>
      </c>
      <c r="F5605" t="s">
        <v>63</v>
      </c>
      <c r="G5605">
        <v>2017</v>
      </c>
      <c r="H5605">
        <v>0.38</v>
      </c>
      <c r="I5605">
        <v>1.3320000000000001</v>
      </c>
    </row>
    <row r="5606" spans="1:9" x14ac:dyDescent="0.25">
      <c r="A5606" t="s">
        <v>141</v>
      </c>
      <c r="B5606" t="s">
        <v>174</v>
      </c>
      <c r="C5606" t="s">
        <v>175</v>
      </c>
      <c r="D5606" t="s">
        <v>483</v>
      </c>
      <c r="E5606" t="s">
        <v>22</v>
      </c>
      <c r="F5606" t="s">
        <v>63</v>
      </c>
      <c r="G5606">
        <v>2018</v>
      </c>
      <c r="H5606">
        <v>0.38</v>
      </c>
    </row>
    <row r="5607" spans="1:9" x14ac:dyDescent="0.25">
      <c r="A5607" t="s">
        <v>141</v>
      </c>
      <c r="B5607" t="s">
        <v>174</v>
      </c>
      <c r="C5607" t="s">
        <v>175</v>
      </c>
      <c r="D5607" t="s">
        <v>483</v>
      </c>
      <c r="E5607" t="s">
        <v>22</v>
      </c>
      <c r="F5607" t="s">
        <v>63</v>
      </c>
      <c r="G5607">
        <v>2019</v>
      </c>
      <c r="H5607">
        <v>0.38</v>
      </c>
    </row>
    <row r="5608" spans="1:9" x14ac:dyDescent="0.25">
      <c r="A5608" t="s">
        <v>141</v>
      </c>
      <c r="B5608" t="s">
        <v>174</v>
      </c>
      <c r="C5608" t="s">
        <v>175</v>
      </c>
      <c r="D5608" t="s">
        <v>483</v>
      </c>
      <c r="E5608" t="s">
        <v>22</v>
      </c>
      <c r="F5608" t="s">
        <v>23</v>
      </c>
      <c r="G5608">
        <v>2011</v>
      </c>
      <c r="H5608">
        <v>0.16</v>
      </c>
      <c r="I5608">
        <v>0.78400000000000003</v>
      </c>
    </row>
    <row r="5609" spans="1:9" x14ac:dyDescent="0.25">
      <c r="A5609" t="s">
        <v>141</v>
      </c>
      <c r="B5609" t="s">
        <v>174</v>
      </c>
      <c r="C5609" t="s">
        <v>175</v>
      </c>
      <c r="D5609" t="s">
        <v>483</v>
      </c>
      <c r="E5609" t="s">
        <v>22</v>
      </c>
      <c r="F5609" t="s">
        <v>23</v>
      </c>
      <c r="G5609">
        <v>2012</v>
      </c>
      <c r="H5609">
        <v>0.16</v>
      </c>
      <c r="I5609">
        <v>0.78400000000000003</v>
      </c>
    </row>
    <row r="5610" spans="1:9" x14ac:dyDescent="0.25">
      <c r="A5610" t="s">
        <v>141</v>
      </c>
      <c r="B5610" t="s">
        <v>174</v>
      </c>
      <c r="C5610" t="s">
        <v>175</v>
      </c>
      <c r="D5610" t="s">
        <v>483</v>
      </c>
      <c r="E5610" t="s">
        <v>22</v>
      </c>
      <c r="F5610" t="s">
        <v>23</v>
      </c>
      <c r="G5610">
        <v>2013</v>
      </c>
      <c r="H5610">
        <v>0.16</v>
      </c>
      <c r="I5610">
        <v>0.78400000000000003</v>
      </c>
    </row>
    <row r="5611" spans="1:9" x14ac:dyDescent="0.25">
      <c r="A5611" t="s">
        <v>141</v>
      </c>
      <c r="B5611" t="s">
        <v>174</v>
      </c>
      <c r="C5611" t="s">
        <v>175</v>
      </c>
      <c r="D5611" t="s">
        <v>483</v>
      </c>
      <c r="E5611" t="s">
        <v>22</v>
      </c>
      <c r="F5611" t="s">
        <v>23</v>
      </c>
      <c r="G5611">
        <v>2014</v>
      </c>
      <c r="H5611">
        <v>0.16</v>
      </c>
      <c r="I5611">
        <v>0.78400000000000003</v>
      </c>
    </row>
    <row r="5612" spans="1:9" x14ac:dyDescent="0.25">
      <c r="A5612" t="s">
        <v>141</v>
      </c>
      <c r="B5612" t="s">
        <v>174</v>
      </c>
      <c r="C5612" t="s">
        <v>175</v>
      </c>
      <c r="D5612" t="s">
        <v>483</v>
      </c>
      <c r="E5612" t="s">
        <v>22</v>
      </c>
      <c r="F5612" t="s">
        <v>23</v>
      </c>
      <c r="G5612">
        <v>2015</v>
      </c>
      <c r="H5612">
        <v>0.16</v>
      </c>
      <c r="I5612">
        <v>0.78400000000000003</v>
      </c>
    </row>
    <row r="5613" spans="1:9" x14ac:dyDescent="0.25">
      <c r="A5613" t="s">
        <v>141</v>
      </c>
      <c r="B5613" t="s">
        <v>174</v>
      </c>
      <c r="C5613" t="s">
        <v>175</v>
      </c>
      <c r="D5613" t="s">
        <v>483</v>
      </c>
      <c r="E5613" t="s">
        <v>22</v>
      </c>
      <c r="F5613" t="s">
        <v>23</v>
      </c>
      <c r="G5613">
        <v>2016</v>
      </c>
      <c r="H5613">
        <v>0.16</v>
      </c>
      <c r="I5613">
        <v>0.78400000000000003</v>
      </c>
    </row>
    <row r="5614" spans="1:9" x14ac:dyDescent="0.25">
      <c r="A5614" t="s">
        <v>141</v>
      </c>
      <c r="B5614" t="s">
        <v>174</v>
      </c>
      <c r="C5614" t="s">
        <v>175</v>
      </c>
      <c r="D5614" t="s">
        <v>483</v>
      </c>
      <c r="E5614" t="s">
        <v>22</v>
      </c>
      <c r="F5614" t="s">
        <v>23</v>
      </c>
      <c r="G5614">
        <v>2017</v>
      </c>
      <c r="H5614">
        <v>2.86</v>
      </c>
      <c r="I5614">
        <v>10.244999999999999</v>
      </c>
    </row>
    <row r="5615" spans="1:9" x14ac:dyDescent="0.25">
      <c r="A5615" t="s">
        <v>141</v>
      </c>
      <c r="B5615" t="s">
        <v>174</v>
      </c>
      <c r="C5615" t="s">
        <v>175</v>
      </c>
      <c r="D5615" t="s">
        <v>483</v>
      </c>
      <c r="E5615" t="s">
        <v>22</v>
      </c>
      <c r="F5615" t="s">
        <v>23</v>
      </c>
      <c r="G5615">
        <v>2018</v>
      </c>
      <c r="H5615">
        <v>2.86</v>
      </c>
    </row>
    <row r="5616" spans="1:9" x14ac:dyDescent="0.25">
      <c r="A5616" t="s">
        <v>141</v>
      </c>
      <c r="B5616" t="s">
        <v>174</v>
      </c>
      <c r="C5616" t="s">
        <v>175</v>
      </c>
      <c r="D5616" t="s">
        <v>483</v>
      </c>
      <c r="E5616" t="s">
        <v>22</v>
      </c>
      <c r="F5616" t="s">
        <v>23</v>
      </c>
      <c r="G5616">
        <v>2019</v>
      </c>
      <c r="H5616">
        <v>2.86</v>
      </c>
    </row>
    <row r="5617" spans="1:9" x14ac:dyDescent="0.25">
      <c r="A5617" t="s">
        <v>141</v>
      </c>
      <c r="B5617" t="s">
        <v>174</v>
      </c>
      <c r="C5617" t="s">
        <v>175</v>
      </c>
      <c r="D5617" t="s">
        <v>483</v>
      </c>
      <c r="E5617" t="s">
        <v>13</v>
      </c>
      <c r="F5617" t="s">
        <v>14</v>
      </c>
      <c r="G5617">
        <v>2000</v>
      </c>
      <c r="H5617">
        <v>317.61</v>
      </c>
      <c r="I5617">
        <v>1896.672</v>
      </c>
    </row>
    <row r="5618" spans="1:9" x14ac:dyDescent="0.25">
      <c r="A5618" t="s">
        <v>141</v>
      </c>
      <c r="B5618" t="s">
        <v>174</v>
      </c>
      <c r="C5618" t="s">
        <v>175</v>
      </c>
      <c r="D5618" t="s">
        <v>483</v>
      </c>
      <c r="E5618" t="s">
        <v>13</v>
      </c>
      <c r="F5618" t="s">
        <v>14</v>
      </c>
      <c r="G5618">
        <v>2001</v>
      </c>
      <c r="H5618">
        <v>317.61</v>
      </c>
      <c r="I5618">
        <v>2012.992</v>
      </c>
    </row>
    <row r="5619" spans="1:9" x14ac:dyDescent="0.25">
      <c r="A5619" t="s">
        <v>141</v>
      </c>
      <c r="B5619" t="s">
        <v>174</v>
      </c>
      <c r="C5619" t="s">
        <v>175</v>
      </c>
      <c r="D5619" t="s">
        <v>483</v>
      </c>
      <c r="E5619" t="s">
        <v>13</v>
      </c>
      <c r="F5619" t="s">
        <v>14</v>
      </c>
      <c r="G5619">
        <v>2002</v>
      </c>
      <c r="H5619">
        <v>347.61</v>
      </c>
      <c r="I5619">
        <v>2115.7620000000002</v>
      </c>
    </row>
    <row r="5620" spans="1:9" x14ac:dyDescent="0.25">
      <c r="A5620" t="s">
        <v>141</v>
      </c>
      <c r="B5620" t="s">
        <v>174</v>
      </c>
      <c r="C5620" t="s">
        <v>175</v>
      </c>
      <c r="D5620" t="s">
        <v>483</v>
      </c>
      <c r="E5620" t="s">
        <v>13</v>
      </c>
      <c r="F5620" t="s">
        <v>14</v>
      </c>
      <c r="G5620">
        <v>2003</v>
      </c>
      <c r="H5620">
        <v>347.61</v>
      </c>
      <c r="I5620">
        <v>2079.5520000000001</v>
      </c>
    </row>
    <row r="5621" spans="1:9" x14ac:dyDescent="0.25">
      <c r="A5621" t="s">
        <v>141</v>
      </c>
      <c r="B5621" t="s">
        <v>174</v>
      </c>
      <c r="C5621" t="s">
        <v>175</v>
      </c>
      <c r="D5621" t="s">
        <v>483</v>
      </c>
      <c r="E5621" t="s">
        <v>13</v>
      </c>
      <c r="F5621" t="s">
        <v>14</v>
      </c>
      <c r="G5621">
        <v>2004</v>
      </c>
      <c r="H5621">
        <v>422.61</v>
      </c>
      <c r="I5621">
        <v>2412.4920000000002</v>
      </c>
    </row>
    <row r="5622" spans="1:9" x14ac:dyDescent="0.25">
      <c r="A5622" t="s">
        <v>141</v>
      </c>
      <c r="B5622" t="s">
        <v>174</v>
      </c>
      <c r="C5622" t="s">
        <v>175</v>
      </c>
      <c r="D5622" t="s">
        <v>483</v>
      </c>
      <c r="E5622" t="s">
        <v>13</v>
      </c>
      <c r="F5622" t="s">
        <v>14</v>
      </c>
      <c r="G5622">
        <v>2005</v>
      </c>
      <c r="H5622">
        <v>702.63499999999999</v>
      </c>
      <c r="I5622">
        <v>3005.587</v>
      </c>
    </row>
    <row r="5623" spans="1:9" x14ac:dyDescent="0.25">
      <c r="A5623" t="s">
        <v>141</v>
      </c>
      <c r="B5623" t="s">
        <v>174</v>
      </c>
      <c r="C5623" t="s">
        <v>175</v>
      </c>
      <c r="D5623" t="s">
        <v>483</v>
      </c>
      <c r="E5623" t="s">
        <v>13</v>
      </c>
      <c r="F5623" t="s">
        <v>14</v>
      </c>
      <c r="G5623">
        <v>2006</v>
      </c>
      <c r="H5623">
        <v>713.13499999999999</v>
      </c>
      <c r="I5623">
        <v>3329.4169999999999</v>
      </c>
    </row>
    <row r="5624" spans="1:9" x14ac:dyDescent="0.25">
      <c r="A5624" t="s">
        <v>141</v>
      </c>
      <c r="B5624" t="s">
        <v>174</v>
      </c>
      <c r="C5624" t="s">
        <v>175</v>
      </c>
      <c r="D5624" t="s">
        <v>483</v>
      </c>
      <c r="E5624" t="s">
        <v>13</v>
      </c>
      <c r="F5624" t="s">
        <v>14</v>
      </c>
      <c r="G5624">
        <v>2007</v>
      </c>
      <c r="H5624">
        <v>738.24</v>
      </c>
      <c r="I5624">
        <v>3623.4880000000003</v>
      </c>
    </row>
    <row r="5625" spans="1:9" x14ac:dyDescent="0.25">
      <c r="A5625" t="s">
        <v>141</v>
      </c>
      <c r="B5625" t="s">
        <v>174</v>
      </c>
      <c r="C5625" t="s">
        <v>175</v>
      </c>
      <c r="D5625" t="s">
        <v>483</v>
      </c>
      <c r="E5625" t="s">
        <v>13</v>
      </c>
      <c r="F5625" t="s">
        <v>14</v>
      </c>
      <c r="G5625">
        <v>2008</v>
      </c>
      <c r="H5625">
        <v>768.31500000000005</v>
      </c>
      <c r="I5625">
        <v>4076.194</v>
      </c>
    </row>
    <row r="5626" spans="1:9" x14ac:dyDescent="0.25">
      <c r="A5626" t="s">
        <v>141</v>
      </c>
      <c r="B5626" t="s">
        <v>174</v>
      </c>
      <c r="C5626" t="s">
        <v>175</v>
      </c>
      <c r="D5626" t="s">
        <v>483</v>
      </c>
      <c r="E5626" t="s">
        <v>13</v>
      </c>
      <c r="F5626" t="s">
        <v>14</v>
      </c>
      <c r="G5626">
        <v>2009</v>
      </c>
      <c r="H5626">
        <v>1422.328</v>
      </c>
      <c r="I5626">
        <v>5261.4979999999996</v>
      </c>
    </row>
    <row r="5627" spans="1:9" x14ac:dyDescent="0.25">
      <c r="A5627" t="s">
        <v>141</v>
      </c>
      <c r="B5627" t="s">
        <v>174</v>
      </c>
      <c r="C5627" t="s">
        <v>175</v>
      </c>
      <c r="D5627" t="s">
        <v>483</v>
      </c>
      <c r="E5627" t="s">
        <v>13</v>
      </c>
      <c r="F5627" t="s">
        <v>14</v>
      </c>
      <c r="G5627">
        <v>2010</v>
      </c>
      <c r="H5627">
        <v>2212.3339999999998</v>
      </c>
      <c r="I5627">
        <v>6193.6790000000001</v>
      </c>
    </row>
    <row r="5628" spans="1:9" x14ac:dyDescent="0.25">
      <c r="A5628" t="s">
        <v>141</v>
      </c>
      <c r="B5628" t="s">
        <v>174</v>
      </c>
      <c r="C5628" t="s">
        <v>175</v>
      </c>
      <c r="D5628" t="s">
        <v>483</v>
      </c>
      <c r="E5628" t="s">
        <v>13</v>
      </c>
      <c r="F5628" t="s">
        <v>14</v>
      </c>
      <c r="G5628">
        <v>2011</v>
      </c>
      <c r="H5628">
        <v>2539.4490000000001</v>
      </c>
      <c r="I5628">
        <v>7549.4279999999999</v>
      </c>
    </row>
    <row r="5629" spans="1:9" x14ac:dyDescent="0.25">
      <c r="A5629" t="s">
        <v>141</v>
      </c>
      <c r="B5629" t="s">
        <v>174</v>
      </c>
      <c r="C5629" t="s">
        <v>175</v>
      </c>
      <c r="D5629" t="s">
        <v>483</v>
      </c>
      <c r="E5629" t="s">
        <v>13</v>
      </c>
      <c r="F5629" t="s">
        <v>14</v>
      </c>
      <c r="G5629">
        <v>2012</v>
      </c>
      <c r="H5629">
        <v>2673.4490000000001</v>
      </c>
      <c r="I5629">
        <v>7771.598</v>
      </c>
    </row>
    <row r="5630" spans="1:9" x14ac:dyDescent="0.25">
      <c r="A5630" t="s">
        <v>141</v>
      </c>
      <c r="B5630" t="s">
        <v>174</v>
      </c>
      <c r="C5630" t="s">
        <v>175</v>
      </c>
      <c r="D5630" t="s">
        <v>483</v>
      </c>
      <c r="E5630" t="s">
        <v>13</v>
      </c>
      <c r="F5630" t="s">
        <v>14</v>
      </c>
      <c r="G5630">
        <v>2013</v>
      </c>
      <c r="H5630">
        <v>2812.4740000000002</v>
      </c>
      <c r="I5630">
        <v>11315.782999999999</v>
      </c>
    </row>
    <row r="5631" spans="1:9" x14ac:dyDescent="0.25">
      <c r="A5631" t="s">
        <v>141</v>
      </c>
      <c r="B5631" t="s">
        <v>174</v>
      </c>
      <c r="C5631" t="s">
        <v>175</v>
      </c>
      <c r="D5631" t="s">
        <v>483</v>
      </c>
      <c r="E5631" t="s">
        <v>13</v>
      </c>
      <c r="F5631" t="s">
        <v>14</v>
      </c>
      <c r="G5631">
        <v>2014</v>
      </c>
      <c r="H5631">
        <v>2984.665</v>
      </c>
      <c r="I5631">
        <v>10297.969999999999</v>
      </c>
    </row>
    <row r="5632" spans="1:9" x14ac:dyDescent="0.25">
      <c r="A5632" t="s">
        <v>141</v>
      </c>
      <c r="B5632" t="s">
        <v>174</v>
      </c>
      <c r="C5632" t="s">
        <v>175</v>
      </c>
      <c r="D5632" t="s">
        <v>483</v>
      </c>
      <c r="E5632" t="s">
        <v>13</v>
      </c>
      <c r="F5632" t="s">
        <v>14</v>
      </c>
      <c r="G5632">
        <v>2015</v>
      </c>
      <c r="H5632">
        <v>3198.39</v>
      </c>
      <c r="I5632">
        <v>10639.05</v>
      </c>
    </row>
    <row r="5633" spans="1:9" x14ac:dyDescent="0.25">
      <c r="A5633" t="s">
        <v>141</v>
      </c>
      <c r="B5633" t="s">
        <v>174</v>
      </c>
      <c r="C5633" t="s">
        <v>175</v>
      </c>
      <c r="D5633" t="s">
        <v>483</v>
      </c>
      <c r="E5633" t="s">
        <v>13</v>
      </c>
      <c r="F5633" t="s">
        <v>14</v>
      </c>
      <c r="G5633">
        <v>2016</v>
      </c>
      <c r="H5633">
        <v>3264.39</v>
      </c>
      <c r="I5633">
        <v>12126.4</v>
      </c>
    </row>
    <row r="5634" spans="1:9" x14ac:dyDescent="0.25">
      <c r="A5634" t="s">
        <v>141</v>
      </c>
      <c r="B5634" t="s">
        <v>174</v>
      </c>
      <c r="C5634" t="s">
        <v>175</v>
      </c>
      <c r="D5634" t="s">
        <v>483</v>
      </c>
      <c r="E5634" t="s">
        <v>13</v>
      </c>
      <c r="F5634" t="s">
        <v>14</v>
      </c>
      <c r="G5634">
        <v>2017</v>
      </c>
      <c r="H5634">
        <v>3304.39</v>
      </c>
      <c r="I5634">
        <v>12126.4</v>
      </c>
    </row>
    <row r="5635" spans="1:9" x14ac:dyDescent="0.25">
      <c r="A5635" t="s">
        <v>141</v>
      </c>
      <c r="B5635" t="s">
        <v>174</v>
      </c>
      <c r="C5635" t="s">
        <v>175</v>
      </c>
      <c r="D5635" t="s">
        <v>483</v>
      </c>
      <c r="E5635" t="s">
        <v>13</v>
      </c>
      <c r="F5635" t="s">
        <v>14</v>
      </c>
      <c r="G5635">
        <v>2018</v>
      </c>
      <c r="H5635">
        <v>3304.39</v>
      </c>
    </row>
    <row r="5636" spans="1:9" x14ac:dyDescent="0.25">
      <c r="A5636" t="s">
        <v>141</v>
      </c>
      <c r="B5636" t="s">
        <v>174</v>
      </c>
      <c r="C5636" t="s">
        <v>175</v>
      </c>
      <c r="D5636" t="s">
        <v>483</v>
      </c>
      <c r="E5636" t="s">
        <v>13</v>
      </c>
      <c r="F5636" t="s">
        <v>14</v>
      </c>
      <c r="G5636">
        <v>2019</v>
      </c>
      <c r="H5636">
        <v>3304.39</v>
      </c>
    </row>
    <row r="5637" spans="1:9" x14ac:dyDescent="0.25">
      <c r="A5637" t="s">
        <v>141</v>
      </c>
      <c r="B5637" t="s">
        <v>174</v>
      </c>
      <c r="C5637" t="s">
        <v>175</v>
      </c>
      <c r="D5637" t="s">
        <v>483</v>
      </c>
      <c r="E5637" t="s">
        <v>15</v>
      </c>
      <c r="F5637" t="s">
        <v>17</v>
      </c>
      <c r="G5637">
        <v>2006</v>
      </c>
      <c r="H5637">
        <v>0</v>
      </c>
      <c r="I5637">
        <v>0</v>
      </c>
    </row>
    <row r="5638" spans="1:9" x14ac:dyDescent="0.25">
      <c r="A5638" t="s">
        <v>141</v>
      </c>
      <c r="B5638" t="s">
        <v>174</v>
      </c>
      <c r="C5638" t="s">
        <v>175</v>
      </c>
      <c r="D5638" t="s">
        <v>483</v>
      </c>
      <c r="E5638" t="s">
        <v>15</v>
      </c>
      <c r="F5638" t="s">
        <v>17</v>
      </c>
      <c r="G5638">
        <v>2007</v>
      </c>
      <c r="H5638">
        <v>0.1</v>
      </c>
      <c r="I5638">
        <v>0.14699999999999999</v>
      </c>
    </row>
    <row r="5639" spans="1:9" x14ac:dyDescent="0.25">
      <c r="A5639" t="s">
        <v>141</v>
      </c>
      <c r="B5639" t="s">
        <v>174</v>
      </c>
      <c r="C5639" t="s">
        <v>175</v>
      </c>
      <c r="D5639" t="s">
        <v>483</v>
      </c>
      <c r="E5639" t="s">
        <v>15</v>
      </c>
      <c r="F5639" t="s">
        <v>17</v>
      </c>
      <c r="G5639">
        <v>2008</v>
      </c>
      <c r="H5639">
        <v>0.1</v>
      </c>
      <c r="I5639">
        <v>0.14699999999999999</v>
      </c>
    </row>
    <row r="5640" spans="1:9" x14ac:dyDescent="0.25">
      <c r="A5640" t="s">
        <v>141</v>
      </c>
      <c r="B5640" t="s">
        <v>174</v>
      </c>
      <c r="C5640" t="s">
        <v>175</v>
      </c>
      <c r="D5640" t="s">
        <v>483</v>
      </c>
      <c r="E5640" t="s">
        <v>15</v>
      </c>
      <c r="F5640" t="s">
        <v>17</v>
      </c>
      <c r="G5640">
        <v>2009</v>
      </c>
      <c r="H5640">
        <v>0.2</v>
      </c>
      <c r="I5640">
        <v>0.29399999999999998</v>
      </c>
    </row>
    <row r="5641" spans="1:9" x14ac:dyDescent="0.25">
      <c r="A5641" t="s">
        <v>141</v>
      </c>
      <c r="B5641" t="s">
        <v>174</v>
      </c>
      <c r="C5641" t="s">
        <v>175</v>
      </c>
      <c r="D5641" t="s">
        <v>483</v>
      </c>
      <c r="E5641" t="s">
        <v>15</v>
      </c>
      <c r="F5641" t="s">
        <v>17</v>
      </c>
      <c r="G5641">
        <v>2010</v>
      </c>
      <c r="H5641">
        <v>0.4</v>
      </c>
      <c r="I5641">
        <v>0.58799999999999997</v>
      </c>
    </row>
    <row r="5642" spans="1:9" x14ac:dyDescent="0.25">
      <c r="A5642" t="s">
        <v>141</v>
      </c>
      <c r="B5642" t="s">
        <v>174</v>
      </c>
      <c r="C5642" t="s">
        <v>175</v>
      </c>
      <c r="D5642" t="s">
        <v>483</v>
      </c>
      <c r="E5642" t="s">
        <v>15</v>
      </c>
      <c r="F5642" t="s">
        <v>17</v>
      </c>
      <c r="G5642">
        <v>2011</v>
      </c>
      <c r="H5642">
        <v>1.4</v>
      </c>
      <c r="I5642">
        <v>2.0579999999999998</v>
      </c>
    </row>
    <row r="5643" spans="1:9" x14ac:dyDescent="0.25">
      <c r="A5643" t="s">
        <v>141</v>
      </c>
      <c r="B5643" t="s">
        <v>174</v>
      </c>
      <c r="C5643" t="s">
        <v>175</v>
      </c>
      <c r="D5643" t="s">
        <v>483</v>
      </c>
      <c r="E5643" t="s">
        <v>15</v>
      </c>
      <c r="F5643" t="s">
        <v>17</v>
      </c>
      <c r="G5643">
        <v>2012</v>
      </c>
      <c r="H5643">
        <v>2.8</v>
      </c>
      <c r="I5643">
        <v>4.1159999999999997</v>
      </c>
    </row>
    <row r="5644" spans="1:9" x14ac:dyDescent="0.25">
      <c r="A5644" t="s">
        <v>141</v>
      </c>
      <c r="B5644" t="s">
        <v>174</v>
      </c>
      <c r="C5644" t="s">
        <v>175</v>
      </c>
      <c r="D5644" t="s">
        <v>483</v>
      </c>
      <c r="E5644" t="s">
        <v>15</v>
      </c>
      <c r="F5644" t="s">
        <v>17</v>
      </c>
      <c r="G5644">
        <v>2013</v>
      </c>
      <c r="H5644">
        <v>4.2089999999999996</v>
      </c>
      <c r="I5644">
        <v>6.1879999999999997</v>
      </c>
    </row>
    <row r="5645" spans="1:9" x14ac:dyDescent="0.25">
      <c r="A5645" t="s">
        <v>141</v>
      </c>
      <c r="B5645" t="s">
        <v>174</v>
      </c>
      <c r="C5645" t="s">
        <v>175</v>
      </c>
      <c r="D5645" t="s">
        <v>483</v>
      </c>
      <c r="E5645" t="s">
        <v>15</v>
      </c>
      <c r="F5645" t="s">
        <v>17</v>
      </c>
      <c r="G5645">
        <v>2014</v>
      </c>
      <c r="H5645">
        <v>6.2709999999999999</v>
      </c>
      <c r="I5645">
        <v>11.29</v>
      </c>
    </row>
    <row r="5646" spans="1:9" x14ac:dyDescent="0.25">
      <c r="A5646" t="s">
        <v>141</v>
      </c>
      <c r="B5646" t="s">
        <v>174</v>
      </c>
      <c r="C5646" t="s">
        <v>175</v>
      </c>
      <c r="D5646" t="s">
        <v>483</v>
      </c>
      <c r="E5646" t="s">
        <v>15</v>
      </c>
      <c r="F5646" t="s">
        <v>17</v>
      </c>
      <c r="G5646">
        <v>2015</v>
      </c>
      <c r="H5646">
        <v>20.818999999999999</v>
      </c>
      <c r="I5646">
        <v>37.777999999999999</v>
      </c>
    </row>
    <row r="5647" spans="1:9" x14ac:dyDescent="0.25">
      <c r="A5647" t="s">
        <v>141</v>
      </c>
      <c r="B5647" t="s">
        <v>174</v>
      </c>
      <c r="C5647" t="s">
        <v>175</v>
      </c>
      <c r="D5647" t="s">
        <v>483</v>
      </c>
      <c r="E5647" t="s">
        <v>15</v>
      </c>
      <c r="F5647" t="s">
        <v>17</v>
      </c>
      <c r="G5647">
        <v>2016</v>
      </c>
      <c r="H5647">
        <v>32.008000000000003</v>
      </c>
      <c r="I5647">
        <v>80.713999999999999</v>
      </c>
    </row>
    <row r="5648" spans="1:9" x14ac:dyDescent="0.25">
      <c r="A5648" t="s">
        <v>141</v>
      </c>
      <c r="B5648" t="s">
        <v>174</v>
      </c>
      <c r="C5648" t="s">
        <v>175</v>
      </c>
      <c r="D5648" t="s">
        <v>483</v>
      </c>
      <c r="E5648" t="s">
        <v>15</v>
      </c>
      <c r="F5648" t="s">
        <v>17</v>
      </c>
      <c r="G5648">
        <v>2017</v>
      </c>
      <c r="H5648">
        <v>43.780999999999999</v>
      </c>
      <c r="I5648">
        <v>80.713999999999999</v>
      </c>
    </row>
    <row r="5649" spans="1:9" x14ac:dyDescent="0.25">
      <c r="A5649" t="s">
        <v>141</v>
      </c>
      <c r="B5649" t="s">
        <v>174</v>
      </c>
      <c r="C5649" t="s">
        <v>175</v>
      </c>
      <c r="D5649" t="s">
        <v>483</v>
      </c>
      <c r="E5649" t="s">
        <v>15</v>
      </c>
      <c r="F5649" t="s">
        <v>17</v>
      </c>
      <c r="G5649">
        <v>2018</v>
      </c>
      <c r="H5649">
        <v>47.542000000000002</v>
      </c>
    </row>
    <row r="5650" spans="1:9" x14ac:dyDescent="0.25">
      <c r="A5650" t="s">
        <v>141</v>
      </c>
      <c r="B5650" t="s">
        <v>174</v>
      </c>
      <c r="C5650" t="s">
        <v>175</v>
      </c>
      <c r="D5650" t="s">
        <v>483</v>
      </c>
      <c r="E5650" t="s">
        <v>15</v>
      </c>
      <c r="F5650" t="s">
        <v>17</v>
      </c>
      <c r="G5650">
        <v>2019</v>
      </c>
      <c r="H5650">
        <v>47.981999999999999</v>
      </c>
    </row>
    <row r="5651" spans="1:9" x14ac:dyDescent="0.25">
      <c r="A5651" t="s">
        <v>141</v>
      </c>
      <c r="B5651" t="s">
        <v>174</v>
      </c>
      <c r="C5651" t="s">
        <v>175</v>
      </c>
      <c r="D5651" t="s">
        <v>483</v>
      </c>
      <c r="E5651" t="s">
        <v>15</v>
      </c>
      <c r="F5651" t="s">
        <v>26</v>
      </c>
      <c r="G5651">
        <v>2019</v>
      </c>
      <c r="H5651">
        <v>40</v>
      </c>
    </row>
    <row r="5652" spans="1:9" x14ac:dyDescent="0.25">
      <c r="A5652" t="s">
        <v>141</v>
      </c>
      <c r="B5652" t="s">
        <v>174</v>
      </c>
      <c r="C5652" t="s">
        <v>175</v>
      </c>
      <c r="D5652" t="s">
        <v>483</v>
      </c>
      <c r="E5652" t="s">
        <v>18</v>
      </c>
      <c r="F5652" t="s">
        <v>19</v>
      </c>
      <c r="G5652">
        <v>2015</v>
      </c>
      <c r="H5652">
        <v>3.0000000000000001E-3</v>
      </c>
      <c r="I5652">
        <v>0.01</v>
      </c>
    </row>
    <row r="5653" spans="1:9" x14ac:dyDescent="0.25">
      <c r="A5653" t="s">
        <v>141</v>
      </c>
      <c r="B5653" t="s">
        <v>174</v>
      </c>
      <c r="C5653" t="s">
        <v>175</v>
      </c>
      <c r="D5653" t="s">
        <v>483</v>
      </c>
      <c r="E5653" t="s">
        <v>18</v>
      </c>
      <c r="F5653" t="s">
        <v>19</v>
      </c>
      <c r="G5653">
        <v>2016</v>
      </c>
      <c r="H5653">
        <v>3.0000000000000001E-3</v>
      </c>
      <c r="I5653">
        <v>0.02</v>
      </c>
    </row>
    <row r="5654" spans="1:9" x14ac:dyDescent="0.25">
      <c r="A5654" t="s">
        <v>141</v>
      </c>
      <c r="B5654" t="s">
        <v>174</v>
      </c>
      <c r="C5654" t="s">
        <v>175</v>
      </c>
      <c r="D5654" t="s">
        <v>483</v>
      </c>
      <c r="E5654" t="s">
        <v>18</v>
      </c>
      <c r="F5654" t="s">
        <v>19</v>
      </c>
      <c r="G5654">
        <v>2017</v>
      </c>
      <c r="H5654">
        <v>6.0000000000000001E-3</v>
      </c>
      <c r="I5654">
        <v>0.02</v>
      </c>
    </row>
    <row r="5655" spans="1:9" x14ac:dyDescent="0.25">
      <c r="A5655" t="s">
        <v>141</v>
      </c>
      <c r="B5655" t="s">
        <v>174</v>
      </c>
      <c r="C5655" t="s">
        <v>175</v>
      </c>
      <c r="D5655" t="s">
        <v>483</v>
      </c>
      <c r="E5655" t="s">
        <v>18</v>
      </c>
      <c r="F5655" t="s">
        <v>19</v>
      </c>
      <c r="G5655">
        <v>2018</v>
      </c>
      <c r="H5655">
        <v>6.0000000000000001E-3</v>
      </c>
    </row>
    <row r="5656" spans="1:9" x14ac:dyDescent="0.25">
      <c r="A5656" t="s">
        <v>141</v>
      </c>
      <c r="B5656" t="s">
        <v>174</v>
      </c>
      <c r="C5656" t="s">
        <v>175</v>
      </c>
      <c r="D5656" t="s">
        <v>483</v>
      </c>
      <c r="E5656" t="s">
        <v>18</v>
      </c>
      <c r="F5656" t="s">
        <v>19</v>
      </c>
      <c r="G5656">
        <v>2019</v>
      </c>
      <c r="H5656">
        <v>6.0000000000000001E-3</v>
      </c>
    </row>
    <row r="5657" spans="1:9" x14ac:dyDescent="0.25">
      <c r="A5657" t="s">
        <v>141</v>
      </c>
      <c r="B5657" t="s">
        <v>176</v>
      </c>
      <c r="C5657" t="s">
        <v>177</v>
      </c>
      <c r="D5657" t="s">
        <v>482</v>
      </c>
      <c r="E5657" t="s">
        <v>12</v>
      </c>
      <c r="F5657" t="s">
        <v>12</v>
      </c>
      <c r="G5657">
        <v>2000</v>
      </c>
      <c r="H5657">
        <v>53.41</v>
      </c>
      <c r="I5657">
        <v>46.935000000000002</v>
      </c>
    </row>
    <row r="5658" spans="1:9" x14ac:dyDescent="0.25">
      <c r="A5658" t="s">
        <v>141</v>
      </c>
      <c r="B5658" t="s">
        <v>176</v>
      </c>
      <c r="C5658" t="s">
        <v>177</v>
      </c>
      <c r="D5658" t="s">
        <v>482</v>
      </c>
      <c r="E5658" t="s">
        <v>12</v>
      </c>
      <c r="F5658" t="s">
        <v>12</v>
      </c>
      <c r="G5658">
        <v>2001</v>
      </c>
      <c r="H5658">
        <v>53.41</v>
      </c>
      <c r="I5658">
        <v>22.074999999999999</v>
      </c>
    </row>
    <row r="5659" spans="1:9" x14ac:dyDescent="0.25">
      <c r="A5659" t="s">
        <v>141</v>
      </c>
      <c r="B5659" t="s">
        <v>176</v>
      </c>
      <c r="C5659" t="s">
        <v>177</v>
      </c>
      <c r="D5659" t="s">
        <v>482</v>
      </c>
      <c r="E5659" t="s">
        <v>12</v>
      </c>
      <c r="F5659" t="s">
        <v>12</v>
      </c>
      <c r="G5659">
        <v>2002</v>
      </c>
      <c r="H5659">
        <v>53.41</v>
      </c>
      <c r="I5659">
        <v>10.705</v>
      </c>
    </row>
    <row r="5660" spans="1:9" x14ac:dyDescent="0.25">
      <c r="A5660" t="s">
        <v>141</v>
      </c>
      <c r="B5660" t="s">
        <v>176</v>
      </c>
      <c r="C5660" t="s">
        <v>177</v>
      </c>
      <c r="D5660" t="s">
        <v>482</v>
      </c>
      <c r="E5660" t="s">
        <v>12</v>
      </c>
      <c r="F5660" t="s">
        <v>12</v>
      </c>
      <c r="G5660">
        <v>2003</v>
      </c>
      <c r="H5660">
        <v>53.41</v>
      </c>
      <c r="I5660">
        <v>7.16</v>
      </c>
    </row>
    <row r="5661" spans="1:9" x14ac:dyDescent="0.25">
      <c r="A5661" t="s">
        <v>141</v>
      </c>
      <c r="B5661" t="s">
        <v>176</v>
      </c>
      <c r="C5661" t="s">
        <v>177</v>
      </c>
      <c r="D5661" t="s">
        <v>482</v>
      </c>
      <c r="E5661" t="s">
        <v>12</v>
      </c>
      <c r="F5661" t="s">
        <v>12</v>
      </c>
      <c r="G5661">
        <v>2004</v>
      </c>
      <c r="H5661">
        <v>53.41</v>
      </c>
      <c r="I5661">
        <v>11.794</v>
      </c>
    </row>
    <row r="5662" spans="1:9" x14ac:dyDescent="0.25">
      <c r="A5662" t="s">
        <v>141</v>
      </c>
      <c r="B5662" t="s">
        <v>176</v>
      </c>
      <c r="C5662" t="s">
        <v>177</v>
      </c>
      <c r="D5662" t="s">
        <v>482</v>
      </c>
      <c r="E5662" t="s">
        <v>12</v>
      </c>
      <c r="F5662" t="s">
        <v>12</v>
      </c>
      <c r="G5662">
        <v>2005</v>
      </c>
      <c r="H5662">
        <v>53.41</v>
      </c>
      <c r="I5662">
        <v>14.885</v>
      </c>
    </row>
    <row r="5663" spans="1:9" x14ac:dyDescent="0.25">
      <c r="A5663" t="s">
        <v>141</v>
      </c>
      <c r="B5663" t="s">
        <v>176</v>
      </c>
      <c r="C5663" t="s">
        <v>177</v>
      </c>
      <c r="D5663" t="s">
        <v>482</v>
      </c>
      <c r="E5663" t="s">
        <v>12</v>
      </c>
      <c r="F5663" t="s">
        <v>12</v>
      </c>
      <c r="G5663">
        <v>2006</v>
      </c>
      <c r="H5663">
        <v>53.41</v>
      </c>
      <c r="I5663">
        <v>14.705</v>
      </c>
    </row>
    <row r="5664" spans="1:9" x14ac:dyDescent="0.25">
      <c r="A5664" t="s">
        <v>141</v>
      </c>
      <c r="B5664" t="s">
        <v>176</v>
      </c>
      <c r="C5664" t="s">
        <v>177</v>
      </c>
      <c r="D5664" t="s">
        <v>482</v>
      </c>
      <c r="E5664" t="s">
        <v>12</v>
      </c>
      <c r="F5664" t="s">
        <v>12</v>
      </c>
      <c r="G5664">
        <v>2007</v>
      </c>
      <c r="H5664">
        <v>53.41</v>
      </c>
      <c r="I5664">
        <v>11.24</v>
      </c>
    </row>
    <row r="5665" spans="1:9" x14ac:dyDescent="0.25">
      <c r="A5665" t="s">
        <v>141</v>
      </c>
      <c r="B5665" t="s">
        <v>176</v>
      </c>
      <c r="C5665" t="s">
        <v>177</v>
      </c>
      <c r="D5665" t="s">
        <v>482</v>
      </c>
      <c r="E5665" t="s">
        <v>12</v>
      </c>
      <c r="F5665" t="s">
        <v>12</v>
      </c>
      <c r="G5665">
        <v>2008</v>
      </c>
      <c r="H5665">
        <v>53.41</v>
      </c>
      <c r="I5665">
        <v>9.1150000000000002</v>
      </c>
    </row>
    <row r="5666" spans="1:9" x14ac:dyDescent="0.25">
      <c r="A5666" t="s">
        <v>141</v>
      </c>
      <c r="B5666" t="s">
        <v>176</v>
      </c>
      <c r="C5666" t="s">
        <v>177</v>
      </c>
      <c r="D5666" t="s">
        <v>482</v>
      </c>
      <c r="E5666" t="s">
        <v>12</v>
      </c>
      <c r="F5666" t="s">
        <v>12</v>
      </c>
      <c r="G5666">
        <v>2009</v>
      </c>
      <c r="H5666">
        <v>53.41</v>
      </c>
      <c r="I5666">
        <v>11.035</v>
      </c>
    </row>
    <row r="5667" spans="1:9" x14ac:dyDescent="0.25">
      <c r="A5667" t="s">
        <v>141</v>
      </c>
      <c r="B5667" t="s">
        <v>176</v>
      </c>
      <c r="C5667" t="s">
        <v>177</v>
      </c>
      <c r="D5667" t="s">
        <v>482</v>
      </c>
      <c r="E5667" t="s">
        <v>12</v>
      </c>
      <c r="F5667" t="s">
        <v>12</v>
      </c>
      <c r="G5667">
        <v>2010</v>
      </c>
      <c r="H5667">
        <v>53.41</v>
      </c>
      <c r="I5667">
        <v>8.2050000000000001</v>
      </c>
    </row>
    <row r="5668" spans="1:9" x14ac:dyDescent="0.25">
      <c r="A5668" t="s">
        <v>141</v>
      </c>
      <c r="B5668" t="s">
        <v>176</v>
      </c>
      <c r="C5668" t="s">
        <v>177</v>
      </c>
      <c r="D5668" t="s">
        <v>482</v>
      </c>
      <c r="E5668" t="s">
        <v>12</v>
      </c>
      <c r="F5668" t="s">
        <v>12</v>
      </c>
      <c r="G5668">
        <v>2011</v>
      </c>
      <c r="H5668">
        <v>53.41</v>
      </c>
      <c r="I5668">
        <v>2.48</v>
      </c>
    </row>
    <row r="5669" spans="1:9" x14ac:dyDescent="0.25">
      <c r="A5669" t="s">
        <v>141</v>
      </c>
      <c r="B5669" t="s">
        <v>176</v>
      </c>
      <c r="C5669" t="s">
        <v>177</v>
      </c>
      <c r="D5669" t="s">
        <v>482</v>
      </c>
      <c r="E5669" t="s">
        <v>12</v>
      </c>
      <c r="F5669" t="s">
        <v>12</v>
      </c>
      <c r="G5669">
        <v>2012</v>
      </c>
      <c r="H5669">
        <v>53.41</v>
      </c>
      <c r="I5669">
        <v>10.205</v>
      </c>
    </row>
    <row r="5670" spans="1:9" x14ac:dyDescent="0.25">
      <c r="A5670" t="s">
        <v>141</v>
      </c>
      <c r="B5670" t="s">
        <v>176</v>
      </c>
      <c r="C5670" t="s">
        <v>177</v>
      </c>
      <c r="D5670" t="s">
        <v>482</v>
      </c>
      <c r="E5670" t="s">
        <v>12</v>
      </c>
      <c r="F5670" t="s">
        <v>12</v>
      </c>
      <c r="G5670">
        <v>2013</v>
      </c>
      <c r="H5670">
        <v>53.41</v>
      </c>
      <c r="I5670">
        <v>14.25</v>
      </c>
    </row>
    <row r="5671" spans="1:9" x14ac:dyDescent="0.25">
      <c r="A5671" t="s">
        <v>141</v>
      </c>
      <c r="B5671" t="s">
        <v>176</v>
      </c>
      <c r="C5671" t="s">
        <v>177</v>
      </c>
      <c r="D5671" t="s">
        <v>482</v>
      </c>
      <c r="E5671" t="s">
        <v>12</v>
      </c>
      <c r="F5671" t="s">
        <v>12</v>
      </c>
      <c r="G5671">
        <v>2014</v>
      </c>
      <c r="H5671">
        <v>53.41</v>
      </c>
      <c r="I5671">
        <v>5.4450000000000003</v>
      </c>
    </row>
    <row r="5672" spans="1:9" x14ac:dyDescent="0.25">
      <c r="A5672" t="s">
        <v>141</v>
      </c>
      <c r="B5672" t="s">
        <v>176</v>
      </c>
      <c r="C5672" t="s">
        <v>177</v>
      </c>
      <c r="D5672" t="s">
        <v>482</v>
      </c>
      <c r="E5672" t="s">
        <v>12</v>
      </c>
      <c r="F5672" t="s">
        <v>12</v>
      </c>
      <c r="G5672">
        <v>2015</v>
      </c>
      <c r="H5672">
        <v>53.41</v>
      </c>
      <c r="I5672">
        <v>0.66</v>
      </c>
    </row>
    <row r="5673" spans="1:9" x14ac:dyDescent="0.25">
      <c r="A5673" t="s">
        <v>141</v>
      </c>
      <c r="B5673" t="s">
        <v>176</v>
      </c>
      <c r="C5673" t="s">
        <v>177</v>
      </c>
      <c r="D5673" t="s">
        <v>482</v>
      </c>
      <c r="E5673" t="s">
        <v>12</v>
      </c>
      <c r="F5673" t="s">
        <v>12</v>
      </c>
      <c r="G5673">
        <v>2016</v>
      </c>
      <c r="H5673">
        <v>53.41</v>
      </c>
      <c r="I5673">
        <v>0.18</v>
      </c>
    </row>
    <row r="5674" spans="1:9" x14ac:dyDescent="0.25">
      <c r="A5674" t="s">
        <v>141</v>
      </c>
      <c r="B5674" t="s">
        <v>176</v>
      </c>
      <c r="C5674" t="s">
        <v>177</v>
      </c>
      <c r="D5674" t="s">
        <v>482</v>
      </c>
      <c r="E5674" t="s">
        <v>12</v>
      </c>
      <c r="F5674" t="s">
        <v>12</v>
      </c>
      <c r="G5674">
        <v>2017</v>
      </c>
      <c r="H5674">
        <v>53.41</v>
      </c>
      <c r="I5674">
        <v>0.20499999999999999</v>
      </c>
    </row>
    <row r="5675" spans="1:9" x14ac:dyDescent="0.25">
      <c r="A5675" t="s">
        <v>141</v>
      </c>
      <c r="B5675" t="s">
        <v>176</v>
      </c>
      <c r="C5675" t="s">
        <v>177</v>
      </c>
      <c r="D5675" t="s">
        <v>482</v>
      </c>
      <c r="E5675" t="s">
        <v>12</v>
      </c>
      <c r="F5675" t="s">
        <v>12</v>
      </c>
      <c r="G5675">
        <v>2018</v>
      </c>
      <c r="H5675">
        <v>53.41</v>
      </c>
    </row>
    <row r="5676" spans="1:9" x14ac:dyDescent="0.25">
      <c r="A5676" t="s">
        <v>141</v>
      </c>
      <c r="B5676" t="s">
        <v>176</v>
      </c>
      <c r="C5676" t="s">
        <v>177</v>
      </c>
      <c r="D5676" t="s">
        <v>482</v>
      </c>
      <c r="E5676" t="s">
        <v>12</v>
      </c>
      <c r="F5676" t="s">
        <v>12</v>
      </c>
      <c r="G5676">
        <v>2019</v>
      </c>
      <c r="H5676">
        <v>53.41</v>
      </c>
    </row>
    <row r="5677" spans="1:9" x14ac:dyDescent="0.25">
      <c r="A5677" t="s">
        <v>141</v>
      </c>
      <c r="B5677" t="s">
        <v>176</v>
      </c>
      <c r="C5677" t="s">
        <v>177</v>
      </c>
      <c r="D5677" t="s">
        <v>483</v>
      </c>
      <c r="E5677" t="s">
        <v>13</v>
      </c>
      <c r="F5677" t="s">
        <v>14</v>
      </c>
      <c r="G5677">
        <v>2000</v>
      </c>
      <c r="H5677">
        <v>281.572</v>
      </c>
      <c r="I5677">
        <v>1640.27</v>
      </c>
    </row>
    <row r="5678" spans="1:9" x14ac:dyDescent="0.25">
      <c r="A5678" t="s">
        <v>141</v>
      </c>
      <c r="B5678" t="s">
        <v>176</v>
      </c>
      <c r="C5678" t="s">
        <v>177</v>
      </c>
      <c r="D5678" t="s">
        <v>483</v>
      </c>
      <c r="E5678" t="s">
        <v>13</v>
      </c>
      <c r="F5678" t="s">
        <v>14</v>
      </c>
      <c r="G5678">
        <v>2001</v>
      </c>
      <c r="H5678">
        <v>402.34399999999999</v>
      </c>
      <c r="I5678">
        <v>1819.5349999999999</v>
      </c>
    </row>
    <row r="5679" spans="1:9" x14ac:dyDescent="0.25">
      <c r="A5679" t="s">
        <v>141</v>
      </c>
      <c r="B5679" t="s">
        <v>176</v>
      </c>
      <c r="C5679" t="s">
        <v>177</v>
      </c>
      <c r="D5679" t="s">
        <v>483</v>
      </c>
      <c r="E5679" t="s">
        <v>13</v>
      </c>
      <c r="F5679" t="s">
        <v>14</v>
      </c>
      <c r="G5679">
        <v>2002</v>
      </c>
      <c r="H5679">
        <v>408.03199999999998</v>
      </c>
      <c r="I5679">
        <v>2081.8319999999999</v>
      </c>
    </row>
    <row r="5680" spans="1:9" x14ac:dyDescent="0.25">
      <c r="A5680" t="s">
        <v>141</v>
      </c>
      <c r="B5680" t="s">
        <v>176</v>
      </c>
      <c r="C5680" t="s">
        <v>177</v>
      </c>
      <c r="D5680" t="s">
        <v>483</v>
      </c>
      <c r="E5680" t="s">
        <v>13</v>
      </c>
      <c r="F5680" t="s">
        <v>14</v>
      </c>
      <c r="G5680">
        <v>2003</v>
      </c>
      <c r="H5680">
        <v>560.46600000000001</v>
      </c>
      <c r="I5680">
        <v>2245.7860000000001</v>
      </c>
    </row>
    <row r="5681" spans="1:9" x14ac:dyDescent="0.25">
      <c r="A5681" t="s">
        <v>141</v>
      </c>
      <c r="B5681" t="s">
        <v>176</v>
      </c>
      <c r="C5681" t="s">
        <v>177</v>
      </c>
      <c r="D5681" t="s">
        <v>483</v>
      </c>
      <c r="E5681" t="s">
        <v>13</v>
      </c>
      <c r="F5681" t="s">
        <v>14</v>
      </c>
      <c r="G5681">
        <v>2004</v>
      </c>
      <c r="H5681">
        <v>570.22700000000009</v>
      </c>
      <c r="I5681">
        <v>2393.3209999999999</v>
      </c>
    </row>
    <row r="5682" spans="1:9" x14ac:dyDescent="0.25">
      <c r="A5682" t="s">
        <v>141</v>
      </c>
      <c r="B5682" t="s">
        <v>176</v>
      </c>
      <c r="C5682" t="s">
        <v>177</v>
      </c>
      <c r="D5682" t="s">
        <v>483</v>
      </c>
      <c r="E5682" t="s">
        <v>13</v>
      </c>
      <c r="F5682" t="s">
        <v>14</v>
      </c>
      <c r="G5682">
        <v>2005</v>
      </c>
      <c r="H5682">
        <v>573.58899999999994</v>
      </c>
      <c r="I5682">
        <v>2560.6989999999996</v>
      </c>
    </row>
    <row r="5683" spans="1:9" x14ac:dyDescent="0.25">
      <c r="A5683" t="s">
        <v>141</v>
      </c>
      <c r="B5683" t="s">
        <v>176</v>
      </c>
      <c r="C5683" t="s">
        <v>177</v>
      </c>
      <c r="D5683" t="s">
        <v>483</v>
      </c>
      <c r="E5683" t="s">
        <v>13</v>
      </c>
      <c r="F5683" t="s">
        <v>14</v>
      </c>
      <c r="G5683">
        <v>2006</v>
      </c>
      <c r="H5683">
        <v>577.58299999999997</v>
      </c>
      <c r="I5683">
        <v>2733.4590000000003</v>
      </c>
    </row>
    <row r="5684" spans="1:9" x14ac:dyDescent="0.25">
      <c r="A5684" t="s">
        <v>141</v>
      </c>
      <c r="B5684" t="s">
        <v>176</v>
      </c>
      <c r="C5684" t="s">
        <v>177</v>
      </c>
      <c r="D5684" t="s">
        <v>483</v>
      </c>
      <c r="E5684" t="s">
        <v>13</v>
      </c>
      <c r="F5684" t="s">
        <v>14</v>
      </c>
      <c r="G5684">
        <v>2007</v>
      </c>
      <c r="H5684">
        <v>583.66499999999996</v>
      </c>
      <c r="I5684">
        <v>2875.5</v>
      </c>
    </row>
    <row r="5685" spans="1:9" x14ac:dyDescent="0.25">
      <c r="A5685" t="s">
        <v>141</v>
      </c>
      <c r="B5685" t="s">
        <v>176</v>
      </c>
      <c r="C5685" t="s">
        <v>177</v>
      </c>
      <c r="D5685" t="s">
        <v>483</v>
      </c>
      <c r="E5685" t="s">
        <v>13</v>
      </c>
      <c r="F5685" t="s">
        <v>14</v>
      </c>
      <c r="G5685">
        <v>2008</v>
      </c>
      <c r="H5685">
        <v>592.63699999999994</v>
      </c>
      <c r="I5685">
        <v>2906.5410000000002</v>
      </c>
    </row>
    <row r="5686" spans="1:9" x14ac:dyDescent="0.25">
      <c r="A5686" t="s">
        <v>141</v>
      </c>
      <c r="B5686" t="s">
        <v>176</v>
      </c>
      <c r="C5686" t="s">
        <v>177</v>
      </c>
      <c r="D5686" t="s">
        <v>483</v>
      </c>
      <c r="E5686" t="s">
        <v>13</v>
      </c>
      <c r="F5686" t="s">
        <v>14</v>
      </c>
      <c r="G5686">
        <v>2009</v>
      </c>
      <c r="H5686">
        <v>687.60599999999999</v>
      </c>
      <c r="I5686">
        <v>2863.4170000000004</v>
      </c>
    </row>
    <row r="5687" spans="1:9" x14ac:dyDescent="0.25">
      <c r="A5687" t="s">
        <v>141</v>
      </c>
      <c r="B5687" t="s">
        <v>176</v>
      </c>
      <c r="C5687" t="s">
        <v>177</v>
      </c>
      <c r="D5687" t="s">
        <v>483</v>
      </c>
      <c r="E5687" t="s">
        <v>13</v>
      </c>
      <c r="F5687" t="s">
        <v>14</v>
      </c>
      <c r="G5687">
        <v>2010</v>
      </c>
      <c r="H5687">
        <v>697.49099999999999</v>
      </c>
      <c r="I5687">
        <v>3076.4540000000002</v>
      </c>
    </row>
    <row r="5688" spans="1:9" x14ac:dyDescent="0.25">
      <c r="A5688" t="s">
        <v>141</v>
      </c>
      <c r="B5688" t="s">
        <v>176</v>
      </c>
      <c r="C5688" t="s">
        <v>177</v>
      </c>
      <c r="D5688" t="s">
        <v>483</v>
      </c>
      <c r="E5688" t="s">
        <v>13</v>
      </c>
      <c r="F5688" t="s">
        <v>14</v>
      </c>
      <c r="G5688">
        <v>2011</v>
      </c>
      <c r="H5688">
        <v>704.399</v>
      </c>
      <c r="I5688">
        <v>3471.1109999999999</v>
      </c>
    </row>
    <row r="5689" spans="1:9" x14ac:dyDescent="0.25">
      <c r="A5689" t="s">
        <v>141</v>
      </c>
      <c r="B5689" t="s">
        <v>176</v>
      </c>
      <c r="C5689" t="s">
        <v>177</v>
      </c>
      <c r="D5689" t="s">
        <v>483</v>
      </c>
      <c r="E5689" t="s">
        <v>13</v>
      </c>
      <c r="F5689" t="s">
        <v>14</v>
      </c>
      <c r="G5689">
        <v>2012</v>
      </c>
      <c r="H5689">
        <v>709.14700000000005</v>
      </c>
      <c r="I5689">
        <v>3639.165</v>
      </c>
    </row>
    <row r="5690" spans="1:9" x14ac:dyDescent="0.25">
      <c r="A5690" t="s">
        <v>141</v>
      </c>
      <c r="B5690" t="s">
        <v>176</v>
      </c>
      <c r="C5690" t="s">
        <v>177</v>
      </c>
      <c r="D5690" t="s">
        <v>483</v>
      </c>
      <c r="E5690" t="s">
        <v>13</v>
      </c>
      <c r="F5690" t="s">
        <v>14</v>
      </c>
      <c r="G5690">
        <v>2013</v>
      </c>
      <c r="H5690">
        <v>743.81299999999999</v>
      </c>
      <c r="I5690">
        <v>3608.4630000000002</v>
      </c>
    </row>
    <row r="5691" spans="1:9" x14ac:dyDescent="0.25">
      <c r="A5691" t="s">
        <v>141</v>
      </c>
      <c r="B5691" t="s">
        <v>176</v>
      </c>
      <c r="C5691" t="s">
        <v>177</v>
      </c>
      <c r="D5691" t="s">
        <v>483</v>
      </c>
      <c r="E5691" t="s">
        <v>13</v>
      </c>
      <c r="F5691" t="s">
        <v>14</v>
      </c>
      <c r="G5691">
        <v>2014</v>
      </c>
      <c r="H5691">
        <v>759.42100000000005</v>
      </c>
      <c r="I5691">
        <v>3719.913</v>
      </c>
    </row>
    <row r="5692" spans="1:9" x14ac:dyDescent="0.25">
      <c r="A5692" t="s">
        <v>141</v>
      </c>
      <c r="B5692" t="s">
        <v>176</v>
      </c>
      <c r="C5692" t="s">
        <v>177</v>
      </c>
      <c r="D5692" t="s">
        <v>483</v>
      </c>
      <c r="E5692" t="s">
        <v>13</v>
      </c>
      <c r="F5692" t="s">
        <v>14</v>
      </c>
      <c r="G5692">
        <v>2015</v>
      </c>
      <c r="H5692">
        <v>813.57799999999997</v>
      </c>
      <c r="I5692">
        <v>3690.3159999999998</v>
      </c>
    </row>
    <row r="5693" spans="1:9" x14ac:dyDescent="0.25">
      <c r="A5693" t="s">
        <v>141</v>
      </c>
      <c r="B5693" t="s">
        <v>176</v>
      </c>
      <c r="C5693" t="s">
        <v>177</v>
      </c>
      <c r="D5693" t="s">
        <v>483</v>
      </c>
      <c r="E5693" t="s">
        <v>13</v>
      </c>
      <c r="F5693" t="s">
        <v>14</v>
      </c>
      <c r="G5693">
        <v>2016</v>
      </c>
      <c r="H5693">
        <v>833.9860000000001</v>
      </c>
      <c r="I5693">
        <v>3931.3609999999999</v>
      </c>
    </row>
    <row r="5694" spans="1:9" x14ac:dyDescent="0.25">
      <c r="A5694" t="s">
        <v>141</v>
      </c>
      <c r="B5694" t="s">
        <v>176</v>
      </c>
      <c r="C5694" t="s">
        <v>177</v>
      </c>
      <c r="D5694" t="s">
        <v>483</v>
      </c>
      <c r="E5694" t="s">
        <v>13</v>
      </c>
      <c r="F5694" t="s">
        <v>14</v>
      </c>
      <c r="G5694">
        <v>2017</v>
      </c>
      <c r="H5694">
        <v>939.09099999999989</v>
      </c>
      <c r="I5694">
        <v>4531.357</v>
      </c>
    </row>
    <row r="5695" spans="1:9" x14ac:dyDescent="0.25">
      <c r="A5695" t="s">
        <v>141</v>
      </c>
      <c r="B5695" t="s">
        <v>176</v>
      </c>
      <c r="C5695" t="s">
        <v>177</v>
      </c>
      <c r="D5695" t="s">
        <v>483</v>
      </c>
      <c r="E5695" t="s">
        <v>13</v>
      </c>
      <c r="F5695" t="s">
        <v>14</v>
      </c>
      <c r="G5695">
        <v>2018</v>
      </c>
      <c r="H5695">
        <v>1060.2850000000001</v>
      </c>
    </row>
    <row r="5696" spans="1:9" x14ac:dyDescent="0.25">
      <c r="A5696" t="s">
        <v>141</v>
      </c>
      <c r="B5696" t="s">
        <v>176</v>
      </c>
      <c r="C5696" t="s">
        <v>177</v>
      </c>
      <c r="D5696" t="s">
        <v>483</v>
      </c>
      <c r="E5696" t="s">
        <v>13</v>
      </c>
      <c r="F5696" t="s">
        <v>14</v>
      </c>
      <c r="G5696">
        <v>2019</v>
      </c>
      <c r="H5696">
        <v>1181.6680000000001</v>
      </c>
    </row>
    <row r="5697" spans="1:9" x14ac:dyDescent="0.25">
      <c r="A5697" t="s">
        <v>141</v>
      </c>
      <c r="B5697" t="s">
        <v>176</v>
      </c>
      <c r="C5697" t="s">
        <v>177</v>
      </c>
      <c r="D5697" t="s">
        <v>483</v>
      </c>
      <c r="E5697" t="s">
        <v>15</v>
      </c>
      <c r="F5697" t="s">
        <v>17</v>
      </c>
      <c r="G5697">
        <v>2000</v>
      </c>
      <c r="H5697">
        <v>2.8000000000000001E-2</v>
      </c>
      <c r="I5697">
        <v>0.04</v>
      </c>
    </row>
    <row r="5698" spans="1:9" x14ac:dyDescent="0.25">
      <c r="A5698" t="s">
        <v>141</v>
      </c>
      <c r="B5698" t="s">
        <v>176</v>
      </c>
      <c r="C5698" t="s">
        <v>177</v>
      </c>
      <c r="D5698" t="s">
        <v>483</v>
      </c>
      <c r="E5698" t="s">
        <v>15</v>
      </c>
      <c r="F5698" t="s">
        <v>17</v>
      </c>
      <c r="G5698">
        <v>2001</v>
      </c>
      <c r="H5698">
        <v>0.29099999999999998</v>
      </c>
      <c r="I5698">
        <v>0.41599999999999998</v>
      </c>
    </row>
    <row r="5699" spans="1:9" x14ac:dyDescent="0.25">
      <c r="A5699" t="s">
        <v>141</v>
      </c>
      <c r="B5699" t="s">
        <v>176</v>
      </c>
      <c r="C5699" t="s">
        <v>177</v>
      </c>
      <c r="D5699" t="s">
        <v>483</v>
      </c>
      <c r="E5699" t="s">
        <v>15</v>
      </c>
      <c r="F5699" t="s">
        <v>17</v>
      </c>
      <c r="G5699">
        <v>2002</v>
      </c>
      <c r="H5699">
        <v>0.63700000000000001</v>
      </c>
      <c r="I5699">
        <v>0.91100000000000003</v>
      </c>
    </row>
    <row r="5700" spans="1:9" x14ac:dyDescent="0.25">
      <c r="A5700" t="s">
        <v>141</v>
      </c>
      <c r="B5700" t="s">
        <v>176</v>
      </c>
      <c r="C5700" t="s">
        <v>177</v>
      </c>
      <c r="D5700" t="s">
        <v>483</v>
      </c>
      <c r="E5700" t="s">
        <v>15</v>
      </c>
      <c r="F5700" t="s">
        <v>17</v>
      </c>
      <c r="G5700">
        <v>2003</v>
      </c>
      <c r="H5700">
        <v>1.04</v>
      </c>
      <c r="I5700">
        <v>1.4870000000000001</v>
      </c>
    </row>
    <row r="5701" spans="1:9" x14ac:dyDescent="0.25">
      <c r="A5701" t="s">
        <v>141</v>
      </c>
      <c r="B5701" t="s">
        <v>176</v>
      </c>
      <c r="C5701" t="s">
        <v>177</v>
      </c>
      <c r="D5701" t="s">
        <v>483</v>
      </c>
      <c r="E5701" t="s">
        <v>15</v>
      </c>
      <c r="F5701" t="s">
        <v>17</v>
      </c>
      <c r="G5701">
        <v>2004</v>
      </c>
      <c r="H5701">
        <v>1.4450000000000001</v>
      </c>
      <c r="I5701">
        <v>2.0659999999999998</v>
      </c>
    </row>
    <row r="5702" spans="1:9" x14ac:dyDescent="0.25">
      <c r="A5702" t="s">
        <v>141</v>
      </c>
      <c r="B5702" t="s">
        <v>176</v>
      </c>
      <c r="C5702" t="s">
        <v>177</v>
      </c>
      <c r="D5702" t="s">
        <v>483</v>
      </c>
      <c r="E5702" t="s">
        <v>15</v>
      </c>
      <c r="F5702" t="s">
        <v>17</v>
      </c>
      <c r="G5702">
        <v>2005</v>
      </c>
      <c r="H5702">
        <v>1.85</v>
      </c>
      <c r="I5702">
        <v>2.6459999999999999</v>
      </c>
    </row>
    <row r="5703" spans="1:9" x14ac:dyDescent="0.25">
      <c r="A5703" t="s">
        <v>141</v>
      </c>
      <c r="B5703" t="s">
        <v>176</v>
      </c>
      <c r="C5703" t="s">
        <v>177</v>
      </c>
      <c r="D5703" t="s">
        <v>483</v>
      </c>
      <c r="E5703" t="s">
        <v>15</v>
      </c>
      <c r="F5703" t="s">
        <v>17</v>
      </c>
      <c r="G5703">
        <v>2006</v>
      </c>
      <c r="H5703">
        <v>1.752</v>
      </c>
      <c r="I5703">
        <v>2.5049999999999999</v>
      </c>
    </row>
    <row r="5704" spans="1:9" x14ac:dyDescent="0.25">
      <c r="A5704" t="s">
        <v>141</v>
      </c>
      <c r="B5704" t="s">
        <v>176</v>
      </c>
      <c r="C5704" t="s">
        <v>177</v>
      </c>
      <c r="D5704" t="s">
        <v>483</v>
      </c>
      <c r="E5704" t="s">
        <v>15</v>
      </c>
      <c r="F5704" t="s">
        <v>17</v>
      </c>
      <c r="G5704">
        <v>2007</v>
      </c>
      <c r="H5704">
        <v>1.5680000000000001</v>
      </c>
      <c r="I5704">
        <v>2.242</v>
      </c>
    </row>
    <row r="5705" spans="1:9" x14ac:dyDescent="0.25">
      <c r="A5705" t="s">
        <v>141</v>
      </c>
      <c r="B5705" t="s">
        <v>176</v>
      </c>
      <c r="C5705" t="s">
        <v>177</v>
      </c>
      <c r="D5705" t="s">
        <v>483</v>
      </c>
      <c r="E5705" t="s">
        <v>15</v>
      </c>
      <c r="F5705" t="s">
        <v>17</v>
      </c>
      <c r="G5705">
        <v>2008</v>
      </c>
      <c r="H5705">
        <v>2.008</v>
      </c>
      <c r="I5705">
        <v>2.871</v>
      </c>
    </row>
    <row r="5706" spans="1:9" x14ac:dyDescent="0.25">
      <c r="A5706" t="s">
        <v>141</v>
      </c>
      <c r="B5706" t="s">
        <v>176</v>
      </c>
      <c r="C5706" t="s">
        <v>177</v>
      </c>
      <c r="D5706" t="s">
        <v>483</v>
      </c>
      <c r="E5706" t="s">
        <v>15</v>
      </c>
      <c r="F5706" t="s">
        <v>17</v>
      </c>
      <c r="G5706">
        <v>2009</v>
      </c>
      <c r="H5706">
        <v>3.774</v>
      </c>
      <c r="I5706">
        <v>5.3979999999999997</v>
      </c>
    </row>
    <row r="5707" spans="1:9" x14ac:dyDescent="0.25">
      <c r="A5707" t="s">
        <v>141</v>
      </c>
      <c r="B5707" t="s">
        <v>176</v>
      </c>
      <c r="C5707" t="s">
        <v>177</v>
      </c>
      <c r="D5707" t="s">
        <v>483</v>
      </c>
      <c r="E5707" t="s">
        <v>15</v>
      </c>
      <c r="F5707" t="s">
        <v>17</v>
      </c>
      <c r="G5707">
        <v>2010</v>
      </c>
      <c r="H5707">
        <v>4.2919999999999998</v>
      </c>
      <c r="I5707">
        <v>6.1379999999999999</v>
      </c>
    </row>
    <row r="5708" spans="1:9" x14ac:dyDescent="0.25">
      <c r="A5708" t="s">
        <v>141</v>
      </c>
      <c r="B5708" t="s">
        <v>176</v>
      </c>
      <c r="C5708" t="s">
        <v>177</v>
      </c>
      <c r="D5708" t="s">
        <v>483</v>
      </c>
      <c r="E5708" t="s">
        <v>15</v>
      </c>
      <c r="F5708" t="s">
        <v>17</v>
      </c>
      <c r="G5708">
        <v>2011</v>
      </c>
      <c r="H5708">
        <v>7.7939999999999996</v>
      </c>
      <c r="I5708">
        <v>11.146000000000001</v>
      </c>
    </row>
    <row r="5709" spans="1:9" x14ac:dyDescent="0.25">
      <c r="A5709" t="s">
        <v>141</v>
      </c>
      <c r="B5709" t="s">
        <v>176</v>
      </c>
      <c r="C5709" t="s">
        <v>177</v>
      </c>
      <c r="D5709" t="s">
        <v>483</v>
      </c>
      <c r="E5709" t="s">
        <v>15</v>
      </c>
      <c r="F5709" t="s">
        <v>17</v>
      </c>
      <c r="G5709">
        <v>2012</v>
      </c>
      <c r="H5709">
        <v>8.5709999999999997</v>
      </c>
      <c r="I5709">
        <v>12.257</v>
      </c>
    </row>
    <row r="5710" spans="1:9" x14ac:dyDescent="0.25">
      <c r="A5710" t="s">
        <v>141</v>
      </c>
      <c r="B5710" t="s">
        <v>176</v>
      </c>
      <c r="C5710" t="s">
        <v>177</v>
      </c>
      <c r="D5710" t="s">
        <v>483</v>
      </c>
      <c r="E5710" t="s">
        <v>15</v>
      </c>
      <c r="F5710" t="s">
        <v>17</v>
      </c>
      <c r="G5710">
        <v>2013</v>
      </c>
      <c r="H5710">
        <v>10.143000000000001</v>
      </c>
      <c r="I5710">
        <v>14.505000000000001</v>
      </c>
    </row>
    <row r="5711" spans="1:9" x14ac:dyDescent="0.25">
      <c r="A5711" t="s">
        <v>141</v>
      </c>
      <c r="B5711" t="s">
        <v>176</v>
      </c>
      <c r="C5711" t="s">
        <v>177</v>
      </c>
      <c r="D5711" t="s">
        <v>483</v>
      </c>
      <c r="E5711" t="s">
        <v>15</v>
      </c>
      <c r="F5711" t="s">
        <v>17</v>
      </c>
      <c r="G5711">
        <v>2014</v>
      </c>
      <c r="H5711">
        <v>10.862</v>
      </c>
      <c r="I5711">
        <v>15.532</v>
      </c>
    </row>
    <row r="5712" spans="1:9" x14ac:dyDescent="0.25">
      <c r="A5712" t="s">
        <v>141</v>
      </c>
      <c r="B5712" t="s">
        <v>176</v>
      </c>
      <c r="C5712" t="s">
        <v>177</v>
      </c>
      <c r="D5712" t="s">
        <v>483</v>
      </c>
      <c r="E5712" t="s">
        <v>15</v>
      </c>
      <c r="F5712" t="s">
        <v>17</v>
      </c>
      <c r="G5712">
        <v>2015</v>
      </c>
      <c r="H5712">
        <v>12.701000000000001</v>
      </c>
      <c r="I5712">
        <v>18.163</v>
      </c>
    </row>
    <row r="5713" spans="1:9" x14ac:dyDescent="0.25">
      <c r="A5713" t="s">
        <v>141</v>
      </c>
      <c r="B5713" t="s">
        <v>176</v>
      </c>
      <c r="C5713" t="s">
        <v>177</v>
      </c>
      <c r="D5713" t="s">
        <v>483</v>
      </c>
      <c r="E5713" t="s">
        <v>15</v>
      </c>
      <c r="F5713" t="s">
        <v>17</v>
      </c>
      <c r="G5713">
        <v>2016</v>
      </c>
      <c r="H5713">
        <v>12.872</v>
      </c>
      <c r="I5713">
        <v>18.407</v>
      </c>
    </row>
    <row r="5714" spans="1:9" x14ac:dyDescent="0.25">
      <c r="A5714" t="s">
        <v>141</v>
      </c>
      <c r="B5714" t="s">
        <v>176</v>
      </c>
      <c r="C5714" t="s">
        <v>177</v>
      </c>
      <c r="D5714" t="s">
        <v>483</v>
      </c>
      <c r="E5714" t="s">
        <v>15</v>
      </c>
      <c r="F5714" t="s">
        <v>17</v>
      </c>
      <c r="G5714">
        <v>2017</v>
      </c>
      <c r="H5714">
        <v>52.591999999999999</v>
      </c>
      <c r="I5714">
        <v>75.206999999999994</v>
      </c>
    </row>
    <row r="5715" spans="1:9" x14ac:dyDescent="0.25">
      <c r="A5715" t="s">
        <v>141</v>
      </c>
      <c r="B5715" t="s">
        <v>176</v>
      </c>
      <c r="C5715" t="s">
        <v>177</v>
      </c>
      <c r="D5715" t="s">
        <v>483</v>
      </c>
      <c r="E5715" t="s">
        <v>15</v>
      </c>
      <c r="F5715" t="s">
        <v>17</v>
      </c>
      <c r="G5715">
        <v>2018</v>
      </c>
      <c r="H5715">
        <v>52.591999999999999</v>
      </c>
    </row>
    <row r="5716" spans="1:9" x14ac:dyDescent="0.25">
      <c r="A5716" t="s">
        <v>141</v>
      </c>
      <c r="B5716" t="s">
        <v>176</v>
      </c>
      <c r="C5716" t="s">
        <v>177</v>
      </c>
      <c r="D5716" t="s">
        <v>483</v>
      </c>
      <c r="E5716" t="s">
        <v>15</v>
      </c>
      <c r="F5716" t="s">
        <v>17</v>
      </c>
      <c r="G5716">
        <v>2019</v>
      </c>
      <c r="H5716">
        <v>52.591999999999999</v>
      </c>
    </row>
    <row r="5717" spans="1:9" x14ac:dyDescent="0.25">
      <c r="A5717" t="s">
        <v>141</v>
      </c>
      <c r="B5717" t="s">
        <v>176</v>
      </c>
      <c r="C5717" t="s">
        <v>177</v>
      </c>
      <c r="D5717" t="s">
        <v>483</v>
      </c>
      <c r="E5717" t="s">
        <v>15</v>
      </c>
      <c r="F5717" t="s">
        <v>26</v>
      </c>
      <c r="G5717">
        <v>2011</v>
      </c>
      <c r="H5717">
        <v>0.68</v>
      </c>
    </row>
    <row r="5718" spans="1:9" x14ac:dyDescent="0.25">
      <c r="A5718" t="s">
        <v>141</v>
      </c>
      <c r="B5718" t="s">
        <v>176</v>
      </c>
      <c r="C5718" t="s">
        <v>177</v>
      </c>
      <c r="D5718" t="s">
        <v>483</v>
      </c>
      <c r="E5718" t="s">
        <v>15</v>
      </c>
      <c r="F5718" t="s">
        <v>26</v>
      </c>
      <c r="G5718">
        <v>2012</v>
      </c>
      <c r="H5718">
        <v>0.68</v>
      </c>
      <c r="I5718">
        <v>0.97199999999999998</v>
      </c>
    </row>
    <row r="5719" spans="1:9" x14ac:dyDescent="0.25">
      <c r="A5719" t="s">
        <v>141</v>
      </c>
      <c r="B5719" t="s">
        <v>176</v>
      </c>
      <c r="C5719" t="s">
        <v>177</v>
      </c>
      <c r="D5719" t="s">
        <v>483</v>
      </c>
      <c r="E5719" t="s">
        <v>15</v>
      </c>
      <c r="F5719" t="s">
        <v>26</v>
      </c>
      <c r="G5719">
        <v>2013</v>
      </c>
      <c r="H5719">
        <v>0.68</v>
      </c>
      <c r="I5719">
        <v>0.97199999999999998</v>
      </c>
    </row>
    <row r="5720" spans="1:9" x14ac:dyDescent="0.25">
      <c r="A5720" t="s">
        <v>141</v>
      </c>
      <c r="B5720" t="s">
        <v>176</v>
      </c>
      <c r="C5720" t="s">
        <v>177</v>
      </c>
      <c r="D5720" t="s">
        <v>483</v>
      </c>
      <c r="E5720" t="s">
        <v>15</v>
      </c>
      <c r="F5720" t="s">
        <v>26</v>
      </c>
      <c r="G5720">
        <v>2014</v>
      </c>
      <c r="H5720">
        <v>0.68</v>
      </c>
      <c r="I5720">
        <v>0.97199999999999998</v>
      </c>
    </row>
    <row r="5721" spans="1:9" x14ac:dyDescent="0.25">
      <c r="A5721" t="s">
        <v>141</v>
      </c>
      <c r="B5721" t="s">
        <v>176</v>
      </c>
      <c r="C5721" t="s">
        <v>177</v>
      </c>
      <c r="D5721" t="s">
        <v>483</v>
      </c>
      <c r="E5721" t="s">
        <v>15</v>
      </c>
      <c r="F5721" t="s">
        <v>26</v>
      </c>
      <c r="G5721">
        <v>2015</v>
      </c>
      <c r="H5721">
        <v>0.68</v>
      </c>
      <c r="I5721">
        <v>0.97199999999999998</v>
      </c>
    </row>
    <row r="5722" spans="1:9" x14ac:dyDescent="0.25">
      <c r="A5722" t="s">
        <v>141</v>
      </c>
      <c r="B5722" t="s">
        <v>176</v>
      </c>
      <c r="C5722" t="s">
        <v>177</v>
      </c>
      <c r="D5722" t="s">
        <v>483</v>
      </c>
      <c r="E5722" t="s">
        <v>15</v>
      </c>
      <c r="F5722" t="s">
        <v>26</v>
      </c>
      <c r="G5722">
        <v>2016</v>
      </c>
      <c r="H5722">
        <v>0.68</v>
      </c>
      <c r="I5722">
        <v>0.97199999999999998</v>
      </c>
    </row>
    <row r="5723" spans="1:9" x14ac:dyDescent="0.25">
      <c r="A5723" t="s">
        <v>141</v>
      </c>
      <c r="B5723" t="s">
        <v>176</v>
      </c>
      <c r="C5723" t="s">
        <v>177</v>
      </c>
      <c r="D5723" t="s">
        <v>483</v>
      </c>
      <c r="E5723" t="s">
        <v>15</v>
      </c>
      <c r="F5723" t="s">
        <v>26</v>
      </c>
      <c r="G5723">
        <v>2017</v>
      </c>
      <c r="H5723">
        <v>1.68</v>
      </c>
      <c r="I5723">
        <v>0.97199999999999998</v>
      </c>
    </row>
    <row r="5724" spans="1:9" x14ac:dyDescent="0.25">
      <c r="A5724" t="s">
        <v>141</v>
      </c>
      <c r="B5724" t="s">
        <v>176</v>
      </c>
      <c r="C5724" t="s">
        <v>177</v>
      </c>
      <c r="D5724" t="s">
        <v>483</v>
      </c>
      <c r="E5724" t="s">
        <v>15</v>
      </c>
      <c r="F5724" t="s">
        <v>26</v>
      </c>
      <c r="G5724">
        <v>2018</v>
      </c>
      <c r="H5724">
        <v>1.68</v>
      </c>
    </row>
    <row r="5725" spans="1:9" x14ac:dyDescent="0.25">
      <c r="A5725" t="s">
        <v>141</v>
      </c>
      <c r="B5725" t="s">
        <v>176</v>
      </c>
      <c r="C5725" t="s">
        <v>177</v>
      </c>
      <c r="D5725" t="s">
        <v>483</v>
      </c>
      <c r="E5725" t="s">
        <v>15</v>
      </c>
      <c r="F5725" t="s">
        <v>26</v>
      </c>
      <c r="G5725">
        <v>2019</v>
      </c>
      <c r="H5725">
        <v>1.68</v>
      </c>
    </row>
    <row r="5726" spans="1:9" x14ac:dyDescent="0.25">
      <c r="A5726" t="s">
        <v>141</v>
      </c>
      <c r="B5726" t="s">
        <v>176</v>
      </c>
      <c r="C5726" t="s">
        <v>177</v>
      </c>
      <c r="D5726" t="s">
        <v>483</v>
      </c>
      <c r="E5726" t="s">
        <v>18</v>
      </c>
      <c r="F5726" t="s">
        <v>19</v>
      </c>
      <c r="G5726">
        <v>2013</v>
      </c>
      <c r="H5726">
        <v>6.9000000000000006E-2</v>
      </c>
      <c r="I5726">
        <v>0.121</v>
      </c>
    </row>
    <row r="5727" spans="1:9" x14ac:dyDescent="0.25">
      <c r="A5727" t="s">
        <v>141</v>
      </c>
      <c r="B5727" t="s">
        <v>176</v>
      </c>
      <c r="C5727" t="s">
        <v>177</v>
      </c>
      <c r="D5727" t="s">
        <v>483</v>
      </c>
      <c r="E5727" t="s">
        <v>18</v>
      </c>
      <c r="F5727" t="s">
        <v>19</v>
      </c>
      <c r="G5727">
        <v>2014</v>
      </c>
      <c r="H5727">
        <v>6.9000000000000006E-2</v>
      </c>
      <c r="I5727">
        <v>0.121</v>
      </c>
    </row>
    <row r="5728" spans="1:9" x14ac:dyDescent="0.25">
      <c r="A5728" t="s">
        <v>141</v>
      </c>
      <c r="B5728" t="s">
        <v>176</v>
      </c>
      <c r="C5728" t="s">
        <v>177</v>
      </c>
      <c r="D5728" t="s">
        <v>483</v>
      </c>
      <c r="E5728" t="s">
        <v>18</v>
      </c>
      <c r="F5728" t="s">
        <v>19</v>
      </c>
      <c r="G5728">
        <v>2015</v>
      </c>
      <c r="H5728">
        <v>6.9000000000000006E-2</v>
      </c>
      <c r="I5728">
        <v>0.121</v>
      </c>
    </row>
    <row r="5729" spans="1:9" x14ac:dyDescent="0.25">
      <c r="A5729" t="s">
        <v>141</v>
      </c>
      <c r="B5729" t="s">
        <v>176</v>
      </c>
      <c r="C5729" t="s">
        <v>177</v>
      </c>
      <c r="D5729" t="s">
        <v>483</v>
      </c>
      <c r="E5729" t="s">
        <v>18</v>
      </c>
      <c r="F5729" t="s">
        <v>19</v>
      </c>
      <c r="G5729">
        <v>2016</v>
      </c>
      <c r="H5729">
        <v>6.9000000000000006E-2</v>
      </c>
      <c r="I5729">
        <v>0.121</v>
      </c>
    </row>
    <row r="5730" spans="1:9" x14ac:dyDescent="0.25">
      <c r="A5730" t="s">
        <v>141</v>
      </c>
      <c r="B5730" t="s">
        <v>176</v>
      </c>
      <c r="C5730" t="s">
        <v>177</v>
      </c>
      <c r="D5730" t="s">
        <v>483</v>
      </c>
      <c r="E5730" t="s">
        <v>18</v>
      </c>
      <c r="F5730" t="s">
        <v>19</v>
      </c>
      <c r="G5730">
        <v>2017</v>
      </c>
      <c r="H5730">
        <v>6.9000000000000006E-2</v>
      </c>
      <c r="I5730">
        <v>0.121</v>
      </c>
    </row>
    <row r="5731" spans="1:9" x14ac:dyDescent="0.25">
      <c r="A5731" t="s">
        <v>141</v>
      </c>
      <c r="B5731" t="s">
        <v>176</v>
      </c>
      <c r="C5731" t="s">
        <v>177</v>
      </c>
      <c r="D5731" t="s">
        <v>483</v>
      </c>
      <c r="E5731" t="s">
        <v>18</v>
      </c>
      <c r="F5731" t="s">
        <v>19</v>
      </c>
      <c r="G5731">
        <v>2018</v>
      </c>
      <c r="H5731">
        <v>0.16900000000000001</v>
      </c>
    </row>
    <row r="5732" spans="1:9" x14ac:dyDescent="0.25">
      <c r="A5732" t="s">
        <v>141</v>
      </c>
      <c r="B5732" t="s">
        <v>176</v>
      </c>
      <c r="C5732" t="s">
        <v>177</v>
      </c>
      <c r="D5732" t="s">
        <v>483</v>
      </c>
      <c r="E5732" t="s">
        <v>18</v>
      </c>
      <c r="F5732" t="s">
        <v>19</v>
      </c>
      <c r="G5732">
        <v>2019</v>
      </c>
      <c r="H5732">
        <v>0.19900000000000001</v>
      </c>
    </row>
    <row r="5733" spans="1:9" x14ac:dyDescent="0.25">
      <c r="A5733" t="s">
        <v>141</v>
      </c>
      <c r="B5733" t="s">
        <v>178</v>
      </c>
      <c r="C5733" t="s">
        <v>179</v>
      </c>
      <c r="D5733" t="s">
        <v>482</v>
      </c>
      <c r="E5733" t="s">
        <v>12</v>
      </c>
      <c r="F5733" t="s">
        <v>12</v>
      </c>
      <c r="G5733">
        <v>2000</v>
      </c>
      <c r="H5733">
        <v>2960</v>
      </c>
      <c r="I5733">
        <v>9200</v>
      </c>
    </row>
    <row r="5734" spans="1:9" x14ac:dyDescent="0.25">
      <c r="A5734" t="s">
        <v>141</v>
      </c>
      <c r="B5734" t="s">
        <v>178</v>
      </c>
      <c r="C5734" t="s">
        <v>179</v>
      </c>
      <c r="D5734" t="s">
        <v>482</v>
      </c>
      <c r="E5734" t="s">
        <v>12</v>
      </c>
      <c r="F5734" t="s">
        <v>12</v>
      </c>
      <c r="G5734">
        <v>2001</v>
      </c>
      <c r="H5734">
        <v>2960</v>
      </c>
      <c r="I5734">
        <v>9600</v>
      </c>
    </row>
    <row r="5735" spans="1:9" x14ac:dyDescent="0.25">
      <c r="A5735" t="s">
        <v>141</v>
      </c>
      <c r="B5735" t="s">
        <v>178</v>
      </c>
      <c r="C5735" t="s">
        <v>179</v>
      </c>
      <c r="D5735" t="s">
        <v>482</v>
      </c>
      <c r="E5735" t="s">
        <v>12</v>
      </c>
      <c r="F5735" t="s">
        <v>12</v>
      </c>
      <c r="G5735">
        <v>2002</v>
      </c>
      <c r="H5735">
        <v>2960</v>
      </c>
      <c r="I5735">
        <v>8400</v>
      </c>
    </row>
    <row r="5736" spans="1:9" x14ac:dyDescent="0.25">
      <c r="A5736" t="s">
        <v>141</v>
      </c>
      <c r="B5736" t="s">
        <v>178</v>
      </c>
      <c r="C5736" t="s">
        <v>179</v>
      </c>
      <c r="D5736" t="s">
        <v>482</v>
      </c>
      <c r="E5736" t="s">
        <v>12</v>
      </c>
      <c r="F5736" t="s">
        <v>12</v>
      </c>
      <c r="G5736">
        <v>2003</v>
      </c>
      <c r="H5736">
        <v>2960</v>
      </c>
      <c r="I5736">
        <v>7900</v>
      </c>
    </row>
    <row r="5737" spans="1:9" x14ac:dyDescent="0.25">
      <c r="A5737" t="s">
        <v>141</v>
      </c>
      <c r="B5737" t="s">
        <v>178</v>
      </c>
      <c r="C5737" t="s">
        <v>179</v>
      </c>
      <c r="D5737" t="s">
        <v>482</v>
      </c>
      <c r="E5737" t="s">
        <v>12</v>
      </c>
      <c r="F5737" t="s">
        <v>12</v>
      </c>
      <c r="G5737">
        <v>2004</v>
      </c>
      <c r="H5737">
        <v>2960</v>
      </c>
      <c r="I5737">
        <v>8100</v>
      </c>
    </row>
    <row r="5738" spans="1:9" x14ac:dyDescent="0.25">
      <c r="A5738" t="s">
        <v>141</v>
      </c>
      <c r="B5738" t="s">
        <v>178</v>
      </c>
      <c r="C5738" t="s">
        <v>179</v>
      </c>
      <c r="D5738" t="s">
        <v>482</v>
      </c>
      <c r="E5738" t="s">
        <v>12</v>
      </c>
      <c r="F5738" t="s">
        <v>12</v>
      </c>
      <c r="G5738">
        <v>2005</v>
      </c>
      <c r="H5738">
        <v>3010</v>
      </c>
      <c r="I5738">
        <v>8400</v>
      </c>
    </row>
    <row r="5739" spans="1:9" x14ac:dyDescent="0.25">
      <c r="A5739" t="s">
        <v>141</v>
      </c>
      <c r="B5739" t="s">
        <v>178</v>
      </c>
      <c r="C5739" t="s">
        <v>179</v>
      </c>
      <c r="D5739" t="s">
        <v>482</v>
      </c>
      <c r="E5739" t="s">
        <v>12</v>
      </c>
      <c r="F5739" t="s">
        <v>12</v>
      </c>
      <c r="G5739">
        <v>2006</v>
      </c>
      <c r="H5739">
        <v>3010</v>
      </c>
      <c r="I5739">
        <v>9900</v>
      </c>
    </row>
    <row r="5740" spans="1:9" x14ac:dyDescent="0.25">
      <c r="A5740" t="s">
        <v>141</v>
      </c>
      <c r="B5740" t="s">
        <v>178</v>
      </c>
      <c r="C5740" t="s">
        <v>179</v>
      </c>
      <c r="D5740" t="s">
        <v>482</v>
      </c>
      <c r="E5740" t="s">
        <v>12</v>
      </c>
      <c r="F5740" t="s">
        <v>12</v>
      </c>
      <c r="G5740">
        <v>2007</v>
      </c>
      <c r="H5740">
        <v>3010</v>
      </c>
      <c r="I5740">
        <v>10300</v>
      </c>
    </row>
    <row r="5741" spans="1:9" x14ac:dyDescent="0.25">
      <c r="A5741" t="s">
        <v>141</v>
      </c>
      <c r="B5741" t="s">
        <v>178</v>
      </c>
      <c r="C5741" t="s">
        <v>179</v>
      </c>
      <c r="D5741" t="s">
        <v>482</v>
      </c>
      <c r="E5741" t="s">
        <v>12</v>
      </c>
      <c r="F5741" t="s">
        <v>12</v>
      </c>
      <c r="G5741">
        <v>2008</v>
      </c>
      <c r="H5741">
        <v>3010</v>
      </c>
      <c r="I5741">
        <v>11400</v>
      </c>
    </row>
    <row r="5742" spans="1:9" x14ac:dyDescent="0.25">
      <c r="A5742" t="s">
        <v>141</v>
      </c>
      <c r="B5742" t="s">
        <v>178</v>
      </c>
      <c r="C5742" t="s">
        <v>179</v>
      </c>
      <c r="D5742" t="s">
        <v>482</v>
      </c>
      <c r="E5742" t="s">
        <v>12</v>
      </c>
      <c r="F5742" t="s">
        <v>12</v>
      </c>
      <c r="G5742">
        <v>2009</v>
      </c>
      <c r="H5742">
        <v>3010</v>
      </c>
      <c r="I5742">
        <v>11000</v>
      </c>
    </row>
    <row r="5743" spans="1:9" x14ac:dyDescent="0.25">
      <c r="A5743" t="s">
        <v>141</v>
      </c>
      <c r="B5743" t="s">
        <v>178</v>
      </c>
      <c r="C5743" t="s">
        <v>179</v>
      </c>
      <c r="D5743" t="s">
        <v>482</v>
      </c>
      <c r="E5743" t="s">
        <v>12</v>
      </c>
      <c r="F5743" t="s">
        <v>12</v>
      </c>
      <c r="G5743">
        <v>2010</v>
      </c>
      <c r="H5743">
        <v>3010</v>
      </c>
      <c r="I5743">
        <v>10300</v>
      </c>
    </row>
    <row r="5744" spans="1:9" x14ac:dyDescent="0.25">
      <c r="A5744" t="s">
        <v>141</v>
      </c>
      <c r="B5744" t="s">
        <v>178</v>
      </c>
      <c r="C5744" t="s">
        <v>179</v>
      </c>
      <c r="D5744" t="s">
        <v>482</v>
      </c>
      <c r="E5744" t="s">
        <v>12</v>
      </c>
      <c r="F5744" t="s">
        <v>12</v>
      </c>
      <c r="G5744">
        <v>2011</v>
      </c>
      <c r="H5744">
        <v>2960</v>
      </c>
      <c r="I5744">
        <v>7900</v>
      </c>
    </row>
    <row r="5745" spans="1:9" x14ac:dyDescent="0.25">
      <c r="A5745" t="s">
        <v>141</v>
      </c>
      <c r="B5745" t="s">
        <v>178</v>
      </c>
      <c r="C5745" t="s">
        <v>179</v>
      </c>
      <c r="D5745" t="s">
        <v>482</v>
      </c>
      <c r="E5745" t="s">
        <v>12</v>
      </c>
      <c r="F5745" t="s">
        <v>12</v>
      </c>
      <c r="G5745">
        <v>2012</v>
      </c>
      <c r="H5745">
        <v>2960</v>
      </c>
      <c r="I5745">
        <v>8000</v>
      </c>
    </row>
    <row r="5746" spans="1:9" x14ac:dyDescent="0.25">
      <c r="A5746" t="s">
        <v>141</v>
      </c>
      <c r="B5746" t="s">
        <v>178</v>
      </c>
      <c r="C5746" t="s">
        <v>179</v>
      </c>
      <c r="D5746" t="s">
        <v>482</v>
      </c>
      <c r="E5746" t="s">
        <v>12</v>
      </c>
      <c r="F5746" t="s">
        <v>12</v>
      </c>
      <c r="G5746">
        <v>2013</v>
      </c>
      <c r="H5746">
        <v>2960</v>
      </c>
      <c r="I5746">
        <v>8200</v>
      </c>
    </row>
    <row r="5747" spans="1:9" x14ac:dyDescent="0.25">
      <c r="A5747" t="s">
        <v>141</v>
      </c>
      <c r="B5747" t="s">
        <v>178</v>
      </c>
      <c r="C5747" t="s">
        <v>179</v>
      </c>
      <c r="D5747" t="s">
        <v>482</v>
      </c>
      <c r="E5747" t="s">
        <v>12</v>
      </c>
      <c r="F5747" t="s">
        <v>12</v>
      </c>
      <c r="G5747">
        <v>2014</v>
      </c>
      <c r="H5747">
        <v>2960</v>
      </c>
      <c r="I5747">
        <v>8600</v>
      </c>
    </row>
    <row r="5748" spans="1:9" x14ac:dyDescent="0.25">
      <c r="A5748" t="s">
        <v>141</v>
      </c>
      <c r="B5748" t="s">
        <v>178</v>
      </c>
      <c r="C5748" t="s">
        <v>179</v>
      </c>
      <c r="D5748" t="s">
        <v>482</v>
      </c>
      <c r="E5748" t="s">
        <v>12</v>
      </c>
      <c r="F5748" t="s">
        <v>12</v>
      </c>
      <c r="G5748">
        <v>2015</v>
      </c>
      <c r="H5748">
        <v>2960</v>
      </c>
      <c r="I5748">
        <v>9000</v>
      </c>
    </row>
    <row r="5749" spans="1:9" x14ac:dyDescent="0.25">
      <c r="A5749" t="s">
        <v>141</v>
      </c>
      <c r="B5749" t="s">
        <v>178</v>
      </c>
      <c r="C5749" t="s">
        <v>179</v>
      </c>
      <c r="D5749" t="s">
        <v>482</v>
      </c>
      <c r="E5749" t="s">
        <v>12</v>
      </c>
      <c r="F5749" t="s">
        <v>12</v>
      </c>
      <c r="G5749">
        <v>2016</v>
      </c>
      <c r="H5749">
        <v>2960</v>
      </c>
      <c r="I5749">
        <v>11100</v>
      </c>
    </row>
    <row r="5750" spans="1:9" x14ac:dyDescent="0.25">
      <c r="A5750" t="s">
        <v>141</v>
      </c>
      <c r="B5750" t="s">
        <v>178</v>
      </c>
      <c r="C5750" t="s">
        <v>179</v>
      </c>
      <c r="D5750" t="s">
        <v>482</v>
      </c>
      <c r="E5750" t="s">
        <v>12</v>
      </c>
      <c r="F5750" t="s">
        <v>12</v>
      </c>
      <c r="G5750">
        <v>2017</v>
      </c>
      <c r="H5750">
        <v>2960</v>
      </c>
      <c r="I5750">
        <v>11600</v>
      </c>
    </row>
    <row r="5751" spans="1:9" x14ac:dyDescent="0.25">
      <c r="A5751" t="s">
        <v>141</v>
      </c>
      <c r="B5751" t="s">
        <v>178</v>
      </c>
      <c r="C5751" t="s">
        <v>179</v>
      </c>
      <c r="D5751" t="s">
        <v>482</v>
      </c>
      <c r="E5751" t="s">
        <v>12</v>
      </c>
      <c r="F5751" t="s">
        <v>12</v>
      </c>
      <c r="G5751">
        <v>2018</v>
      </c>
      <c r="H5751">
        <v>3360</v>
      </c>
    </row>
    <row r="5752" spans="1:9" x14ac:dyDescent="0.25">
      <c r="A5752" t="s">
        <v>141</v>
      </c>
      <c r="B5752" t="s">
        <v>178</v>
      </c>
      <c r="C5752" t="s">
        <v>179</v>
      </c>
      <c r="D5752" t="s">
        <v>482</v>
      </c>
      <c r="E5752" t="s">
        <v>12</v>
      </c>
      <c r="F5752" t="s">
        <v>12</v>
      </c>
      <c r="G5752">
        <v>2019</v>
      </c>
      <c r="H5752">
        <v>3360</v>
      </c>
    </row>
    <row r="5753" spans="1:9" x14ac:dyDescent="0.25">
      <c r="A5753" t="s">
        <v>141</v>
      </c>
      <c r="B5753" t="s">
        <v>178</v>
      </c>
      <c r="C5753" t="s">
        <v>179</v>
      </c>
      <c r="D5753" t="s">
        <v>483</v>
      </c>
      <c r="E5753" t="s">
        <v>13</v>
      </c>
      <c r="F5753" t="s">
        <v>14</v>
      </c>
      <c r="G5753">
        <v>2000</v>
      </c>
      <c r="H5753">
        <v>4592</v>
      </c>
      <c r="I5753">
        <v>10200</v>
      </c>
    </row>
    <row r="5754" spans="1:9" x14ac:dyDescent="0.25">
      <c r="A5754" t="s">
        <v>141</v>
      </c>
      <c r="B5754" t="s">
        <v>178</v>
      </c>
      <c r="C5754" t="s">
        <v>179</v>
      </c>
      <c r="D5754" t="s">
        <v>483</v>
      </c>
      <c r="E5754" t="s">
        <v>13</v>
      </c>
      <c r="F5754" t="s">
        <v>14</v>
      </c>
      <c r="G5754">
        <v>2001</v>
      </c>
      <c r="H5754">
        <v>4792</v>
      </c>
      <c r="I5754">
        <v>10600</v>
      </c>
    </row>
    <row r="5755" spans="1:9" x14ac:dyDescent="0.25">
      <c r="A5755" t="s">
        <v>141</v>
      </c>
      <c r="B5755" t="s">
        <v>178</v>
      </c>
      <c r="C5755" t="s">
        <v>179</v>
      </c>
      <c r="D5755" t="s">
        <v>483</v>
      </c>
      <c r="E5755" t="s">
        <v>13</v>
      </c>
      <c r="F5755" t="s">
        <v>14</v>
      </c>
      <c r="G5755">
        <v>2002</v>
      </c>
      <c r="H5755">
        <v>4812</v>
      </c>
      <c r="I5755">
        <v>10620</v>
      </c>
    </row>
    <row r="5756" spans="1:9" x14ac:dyDescent="0.25">
      <c r="A5756" t="s">
        <v>141</v>
      </c>
      <c r="B5756" t="s">
        <v>178</v>
      </c>
      <c r="C5756" t="s">
        <v>179</v>
      </c>
      <c r="D5756" t="s">
        <v>483</v>
      </c>
      <c r="E5756" t="s">
        <v>13</v>
      </c>
      <c r="F5756" t="s">
        <v>14</v>
      </c>
      <c r="G5756">
        <v>2003</v>
      </c>
      <c r="H5756">
        <v>4812</v>
      </c>
      <c r="I5756">
        <v>11720</v>
      </c>
    </row>
    <row r="5757" spans="1:9" x14ac:dyDescent="0.25">
      <c r="A5757" t="s">
        <v>141</v>
      </c>
      <c r="B5757" t="s">
        <v>178</v>
      </c>
      <c r="C5757" t="s">
        <v>179</v>
      </c>
      <c r="D5757" t="s">
        <v>483</v>
      </c>
      <c r="E5757" t="s">
        <v>13</v>
      </c>
      <c r="F5757" t="s">
        <v>14</v>
      </c>
      <c r="G5757">
        <v>2004</v>
      </c>
      <c r="H5757">
        <v>4812</v>
      </c>
      <c r="I5757">
        <v>12500</v>
      </c>
    </row>
    <row r="5758" spans="1:9" x14ac:dyDescent="0.25">
      <c r="A5758" t="s">
        <v>141</v>
      </c>
      <c r="B5758" t="s">
        <v>178</v>
      </c>
      <c r="C5758" t="s">
        <v>179</v>
      </c>
      <c r="D5758" t="s">
        <v>483</v>
      </c>
      <c r="E5758" t="s">
        <v>13</v>
      </c>
      <c r="F5758" t="s">
        <v>14</v>
      </c>
      <c r="G5758">
        <v>2005</v>
      </c>
      <c r="H5758">
        <v>4812</v>
      </c>
      <c r="I5758">
        <v>13132</v>
      </c>
    </row>
    <row r="5759" spans="1:9" x14ac:dyDescent="0.25">
      <c r="A5759" t="s">
        <v>141</v>
      </c>
      <c r="B5759" t="s">
        <v>178</v>
      </c>
      <c r="C5759" t="s">
        <v>179</v>
      </c>
      <c r="D5759" t="s">
        <v>483</v>
      </c>
      <c r="E5759" t="s">
        <v>13</v>
      </c>
      <c r="F5759" t="s">
        <v>14</v>
      </c>
      <c r="G5759">
        <v>2006</v>
      </c>
      <c r="H5759">
        <v>4812</v>
      </c>
      <c r="I5759">
        <v>12620</v>
      </c>
    </row>
    <row r="5760" spans="1:9" x14ac:dyDescent="0.25">
      <c r="A5760" t="s">
        <v>141</v>
      </c>
      <c r="B5760" t="s">
        <v>178</v>
      </c>
      <c r="C5760" t="s">
        <v>179</v>
      </c>
      <c r="D5760" t="s">
        <v>483</v>
      </c>
      <c r="E5760" t="s">
        <v>13</v>
      </c>
      <c r="F5760" t="s">
        <v>14</v>
      </c>
      <c r="G5760">
        <v>2007</v>
      </c>
      <c r="H5760">
        <v>4942</v>
      </c>
      <c r="I5760">
        <v>13280</v>
      </c>
    </row>
    <row r="5761" spans="1:9" x14ac:dyDescent="0.25">
      <c r="A5761" t="s">
        <v>141</v>
      </c>
      <c r="B5761" t="s">
        <v>178</v>
      </c>
      <c r="C5761" t="s">
        <v>179</v>
      </c>
      <c r="D5761" t="s">
        <v>483</v>
      </c>
      <c r="E5761" t="s">
        <v>13</v>
      </c>
      <c r="F5761" t="s">
        <v>14</v>
      </c>
      <c r="G5761">
        <v>2008</v>
      </c>
      <c r="H5761">
        <v>4487</v>
      </c>
      <c r="I5761">
        <v>14068</v>
      </c>
    </row>
    <row r="5762" spans="1:9" x14ac:dyDescent="0.25">
      <c r="A5762" t="s">
        <v>141</v>
      </c>
      <c r="B5762" t="s">
        <v>178</v>
      </c>
      <c r="C5762" t="s">
        <v>179</v>
      </c>
      <c r="D5762" t="s">
        <v>483</v>
      </c>
      <c r="E5762" t="s">
        <v>13</v>
      </c>
      <c r="F5762" t="s">
        <v>14</v>
      </c>
      <c r="G5762">
        <v>2009</v>
      </c>
      <c r="H5762">
        <v>3918</v>
      </c>
      <c r="I5762">
        <v>12500</v>
      </c>
    </row>
    <row r="5763" spans="1:9" x14ac:dyDescent="0.25">
      <c r="A5763" t="s">
        <v>141</v>
      </c>
      <c r="B5763" t="s">
        <v>178</v>
      </c>
      <c r="C5763" t="s">
        <v>179</v>
      </c>
      <c r="D5763" t="s">
        <v>483</v>
      </c>
      <c r="E5763" t="s">
        <v>13</v>
      </c>
      <c r="F5763" t="s">
        <v>14</v>
      </c>
      <c r="G5763">
        <v>2010</v>
      </c>
      <c r="H5763">
        <v>3958</v>
      </c>
      <c r="I5763">
        <v>13400</v>
      </c>
    </row>
    <row r="5764" spans="1:9" x14ac:dyDescent="0.25">
      <c r="A5764" t="s">
        <v>141</v>
      </c>
      <c r="B5764" t="s">
        <v>178</v>
      </c>
      <c r="C5764" t="s">
        <v>179</v>
      </c>
      <c r="D5764" t="s">
        <v>483</v>
      </c>
      <c r="E5764" t="s">
        <v>13</v>
      </c>
      <c r="F5764" t="s">
        <v>14</v>
      </c>
      <c r="G5764">
        <v>2011</v>
      </c>
      <c r="H5764">
        <v>3960</v>
      </c>
      <c r="I5764">
        <v>13200</v>
      </c>
    </row>
    <row r="5765" spans="1:9" x14ac:dyDescent="0.25">
      <c r="A5765" t="s">
        <v>141</v>
      </c>
      <c r="B5765" t="s">
        <v>178</v>
      </c>
      <c r="C5765" t="s">
        <v>179</v>
      </c>
      <c r="D5765" t="s">
        <v>483</v>
      </c>
      <c r="E5765" t="s">
        <v>13</v>
      </c>
      <c r="F5765" t="s">
        <v>14</v>
      </c>
      <c r="G5765">
        <v>2012</v>
      </c>
      <c r="H5765">
        <v>4260</v>
      </c>
      <c r="I5765">
        <v>13500</v>
      </c>
    </row>
    <row r="5766" spans="1:9" x14ac:dyDescent="0.25">
      <c r="A5766" t="s">
        <v>141</v>
      </c>
      <c r="B5766" t="s">
        <v>178</v>
      </c>
      <c r="C5766" t="s">
        <v>179</v>
      </c>
      <c r="D5766" t="s">
        <v>483</v>
      </c>
      <c r="E5766" t="s">
        <v>13</v>
      </c>
      <c r="F5766" t="s">
        <v>14</v>
      </c>
      <c r="G5766">
        <v>2013</v>
      </c>
      <c r="H5766">
        <v>4283</v>
      </c>
      <c r="I5766">
        <v>13702</v>
      </c>
    </row>
    <row r="5767" spans="1:9" x14ac:dyDescent="0.25">
      <c r="A5767" t="s">
        <v>141</v>
      </c>
      <c r="B5767" t="s">
        <v>178</v>
      </c>
      <c r="C5767" t="s">
        <v>179</v>
      </c>
      <c r="D5767" t="s">
        <v>483</v>
      </c>
      <c r="E5767" t="s">
        <v>13</v>
      </c>
      <c r="F5767" t="s">
        <v>14</v>
      </c>
      <c r="G5767">
        <v>2014</v>
      </c>
      <c r="H5767">
        <v>4293</v>
      </c>
      <c r="I5767">
        <v>13649.585999999999</v>
      </c>
    </row>
    <row r="5768" spans="1:9" x14ac:dyDescent="0.25">
      <c r="A5768" t="s">
        <v>141</v>
      </c>
      <c r="B5768" t="s">
        <v>178</v>
      </c>
      <c r="C5768" t="s">
        <v>179</v>
      </c>
      <c r="D5768" t="s">
        <v>483</v>
      </c>
      <c r="E5768" t="s">
        <v>13</v>
      </c>
      <c r="F5768" t="s">
        <v>14</v>
      </c>
      <c r="G5768">
        <v>2015</v>
      </c>
      <c r="H5768">
        <v>4467</v>
      </c>
      <c r="I5768">
        <v>10000</v>
      </c>
    </row>
    <row r="5769" spans="1:9" x14ac:dyDescent="0.25">
      <c r="A5769" t="s">
        <v>141</v>
      </c>
      <c r="B5769" t="s">
        <v>178</v>
      </c>
      <c r="C5769" t="s">
        <v>179</v>
      </c>
      <c r="D5769" t="s">
        <v>483</v>
      </c>
      <c r="E5769" t="s">
        <v>13</v>
      </c>
      <c r="F5769" t="s">
        <v>14</v>
      </c>
      <c r="G5769">
        <v>2016</v>
      </c>
      <c r="H5769">
        <v>4701</v>
      </c>
      <c r="I5769">
        <v>12800</v>
      </c>
    </row>
    <row r="5770" spans="1:9" x14ac:dyDescent="0.25">
      <c r="A5770" t="s">
        <v>141</v>
      </c>
      <c r="B5770" t="s">
        <v>178</v>
      </c>
      <c r="C5770" t="s">
        <v>179</v>
      </c>
      <c r="D5770" t="s">
        <v>483</v>
      </c>
      <c r="E5770" t="s">
        <v>13</v>
      </c>
      <c r="F5770" t="s">
        <v>14</v>
      </c>
      <c r="G5770">
        <v>2017</v>
      </c>
      <c r="H5770">
        <v>4761</v>
      </c>
      <c r="I5770">
        <v>11900</v>
      </c>
    </row>
    <row r="5771" spans="1:9" x14ac:dyDescent="0.25">
      <c r="A5771" t="s">
        <v>141</v>
      </c>
      <c r="B5771" t="s">
        <v>178</v>
      </c>
      <c r="C5771" t="s">
        <v>179</v>
      </c>
      <c r="D5771" t="s">
        <v>483</v>
      </c>
      <c r="E5771" t="s">
        <v>13</v>
      </c>
      <c r="F5771" t="s">
        <v>14</v>
      </c>
      <c r="G5771">
        <v>2018</v>
      </c>
      <c r="H5771">
        <v>4790</v>
      </c>
    </row>
    <row r="5772" spans="1:9" x14ac:dyDescent="0.25">
      <c r="A5772" t="s">
        <v>141</v>
      </c>
      <c r="B5772" t="s">
        <v>178</v>
      </c>
      <c r="C5772" t="s">
        <v>179</v>
      </c>
      <c r="D5772" t="s">
        <v>483</v>
      </c>
      <c r="E5772" t="s">
        <v>13</v>
      </c>
      <c r="F5772" t="s">
        <v>14</v>
      </c>
      <c r="G5772">
        <v>2019</v>
      </c>
      <c r="H5772">
        <v>4790</v>
      </c>
    </row>
    <row r="5773" spans="1:9" x14ac:dyDescent="0.25">
      <c r="A5773" t="s">
        <v>141</v>
      </c>
      <c r="B5773" t="s">
        <v>178</v>
      </c>
      <c r="C5773" t="s">
        <v>179</v>
      </c>
      <c r="D5773" t="s">
        <v>483</v>
      </c>
      <c r="E5773" t="s">
        <v>15</v>
      </c>
      <c r="F5773" t="s">
        <v>17</v>
      </c>
      <c r="G5773">
        <v>2001</v>
      </c>
      <c r="H5773">
        <v>2.7E-2</v>
      </c>
      <c r="I5773">
        <v>3.5000000000000003E-2</v>
      </c>
    </row>
    <row r="5774" spans="1:9" x14ac:dyDescent="0.25">
      <c r="A5774" t="s">
        <v>141</v>
      </c>
      <c r="B5774" t="s">
        <v>178</v>
      </c>
      <c r="C5774" t="s">
        <v>179</v>
      </c>
      <c r="D5774" t="s">
        <v>483</v>
      </c>
      <c r="E5774" t="s">
        <v>15</v>
      </c>
      <c r="F5774" t="s">
        <v>17</v>
      </c>
      <c r="G5774">
        <v>2002</v>
      </c>
      <c r="H5774">
        <v>3.7999999999999999E-2</v>
      </c>
      <c r="I5774">
        <v>4.9000000000000002E-2</v>
      </c>
    </row>
    <row r="5775" spans="1:9" x14ac:dyDescent="0.25">
      <c r="A5775" t="s">
        <v>141</v>
      </c>
      <c r="B5775" t="s">
        <v>178</v>
      </c>
      <c r="C5775" t="s">
        <v>179</v>
      </c>
      <c r="D5775" t="s">
        <v>483</v>
      </c>
      <c r="E5775" t="s">
        <v>15</v>
      </c>
      <c r="F5775" t="s">
        <v>17</v>
      </c>
      <c r="G5775">
        <v>2003</v>
      </c>
      <c r="H5775">
        <v>0.25700000000000001</v>
      </c>
      <c r="I5775">
        <v>0.33200000000000002</v>
      </c>
    </row>
    <row r="5776" spans="1:9" x14ac:dyDescent="0.25">
      <c r="A5776" t="s">
        <v>141</v>
      </c>
      <c r="B5776" t="s">
        <v>178</v>
      </c>
      <c r="C5776" t="s">
        <v>179</v>
      </c>
      <c r="D5776" t="s">
        <v>483</v>
      </c>
      <c r="E5776" t="s">
        <v>15</v>
      </c>
      <c r="F5776" t="s">
        <v>17</v>
      </c>
      <c r="G5776">
        <v>2004</v>
      </c>
      <c r="H5776">
        <v>0.33500000000000002</v>
      </c>
      <c r="I5776">
        <v>0.432</v>
      </c>
    </row>
    <row r="5777" spans="1:9" x14ac:dyDescent="0.25">
      <c r="A5777" t="s">
        <v>141</v>
      </c>
      <c r="B5777" t="s">
        <v>178</v>
      </c>
      <c r="C5777" t="s">
        <v>179</v>
      </c>
      <c r="D5777" t="s">
        <v>483</v>
      </c>
      <c r="E5777" t="s">
        <v>15</v>
      </c>
      <c r="F5777" t="s">
        <v>17</v>
      </c>
      <c r="G5777">
        <v>2005</v>
      </c>
      <c r="H5777">
        <v>0.36399999999999999</v>
      </c>
      <c r="I5777">
        <v>0.47</v>
      </c>
    </row>
    <row r="5778" spans="1:9" x14ac:dyDescent="0.25">
      <c r="A5778" t="s">
        <v>141</v>
      </c>
      <c r="B5778" t="s">
        <v>178</v>
      </c>
      <c r="C5778" t="s">
        <v>179</v>
      </c>
      <c r="D5778" t="s">
        <v>483</v>
      </c>
      <c r="E5778" t="s">
        <v>15</v>
      </c>
      <c r="F5778" t="s">
        <v>17</v>
      </c>
      <c r="G5778">
        <v>2006</v>
      </c>
      <c r="H5778">
        <v>0.41699999999999998</v>
      </c>
      <c r="I5778">
        <v>0.53800000000000003</v>
      </c>
    </row>
    <row r="5779" spans="1:9" x14ac:dyDescent="0.25">
      <c r="A5779" t="s">
        <v>141</v>
      </c>
      <c r="B5779" t="s">
        <v>178</v>
      </c>
      <c r="C5779" t="s">
        <v>179</v>
      </c>
      <c r="D5779" t="s">
        <v>483</v>
      </c>
      <c r="E5779" t="s">
        <v>15</v>
      </c>
      <c r="F5779" t="s">
        <v>17</v>
      </c>
      <c r="G5779">
        <v>2007</v>
      </c>
      <c r="H5779">
        <v>0.45900000000000002</v>
      </c>
      <c r="I5779">
        <v>0.59199999999999997</v>
      </c>
    </row>
    <row r="5780" spans="1:9" x14ac:dyDescent="0.25">
      <c r="A5780" t="s">
        <v>141</v>
      </c>
      <c r="B5780" t="s">
        <v>178</v>
      </c>
      <c r="C5780" t="s">
        <v>179</v>
      </c>
      <c r="D5780" t="s">
        <v>483</v>
      </c>
      <c r="E5780" t="s">
        <v>15</v>
      </c>
      <c r="F5780" t="s">
        <v>17</v>
      </c>
      <c r="G5780">
        <v>2008</v>
      </c>
      <c r="H5780">
        <v>0.49399999999999999</v>
      </c>
      <c r="I5780">
        <v>0.63700000000000001</v>
      </c>
    </row>
    <row r="5781" spans="1:9" x14ac:dyDescent="0.25">
      <c r="A5781" t="s">
        <v>141</v>
      </c>
      <c r="B5781" t="s">
        <v>178</v>
      </c>
      <c r="C5781" t="s">
        <v>179</v>
      </c>
      <c r="D5781" t="s">
        <v>483</v>
      </c>
      <c r="E5781" t="s">
        <v>15</v>
      </c>
      <c r="F5781" t="s">
        <v>17</v>
      </c>
      <c r="G5781">
        <v>2009</v>
      </c>
      <c r="H5781">
        <v>0.63700000000000001</v>
      </c>
      <c r="I5781">
        <v>0.86399999999999999</v>
      </c>
    </row>
    <row r="5782" spans="1:9" x14ac:dyDescent="0.25">
      <c r="A5782" t="s">
        <v>141</v>
      </c>
      <c r="B5782" t="s">
        <v>178</v>
      </c>
      <c r="C5782" t="s">
        <v>179</v>
      </c>
      <c r="D5782" t="s">
        <v>483</v>
      </c>
      <c r="E5782" t="s">
        <v>15</v>
      </c>
      <c r="F5782" t="s">
        <v>17</v>
      </c>
      <c r="G5782">
        <v>2010</v>
      </c>
      <c r="H5782">
        <v>0.95099999999999996</v>
      </c>
      <c r="I5782">
        <v>1.333</v>
      </c>
    </row>
    <row r="5783" spans="1:9" x14ac:dyDescent="0.25">
      <c r="A5783" t="s">
        <v>141</v>
      </c>
      <c r="B5783" t="s">
        <v>178</v>
      </c>
      <c r="C5783" t="s">
        <v>179</v>
      </c>
      <c r="D5783" t="s">
        <v>483</v>
      </c>
      <c r="E5783" t="s">
        <v>15</v>
      </c>
      <c r="F5783" t="s">
        <v>17</v>
      </c>
      <c r="G5783">
        <v>2011</v>
      </c>
      <c r="H5783">
        <v>1.69</v>
      </c>
      <c r="I5783">
        <v>2.62</v>
      </c>
    </row>
    <row r="5784" spans="1:9" x14ac:dyDescent="0.25">
      <c r="A5784" t="s">
        <v>141</v>
      </c>
      <c r="B5784" t="s">
        <v>178</v>
      </c>
      <c r="C5784" t="s">
        <v>179</v>
      </c>
      <c r="D5784" t="s">
        <v>483</v>
      </c>
      <c r="E5784" t="s">
        <v>15</v>
      </c>
      <c r="F5784" t="s">
        <v>17</v>
      </c>
      <c r="G5784">
        <v>2012</v>
      </c>
      <c r="H5784">
        <v>2.294</v>
      </c>
      <c r="I5784">
        <v>3.2989999999999999</v>
      </c>
    </row>
    <row r="5785" spans="1:9" x14ac:dyDescent="0.25">
      <c r="A5785" t="s">
        <v>141</v>
      </c>
      <c r="B5785" t="s">
        <v>178</v>
      </c>
      <c r="C5785" t="s">
        <v>179</v>
      </c>
      <c r="D5785" t="s">
        <v>483</v>
      </c>
      <c r="E5785" t="s">
        <v>15</v>
      </c>
      <c r="F5785" t="s">
        <v>17</v>
      </c>
      <c r="G5785">
        <v>2013</v>
      </c>
      <c r="H5785">
        <v>6.1390000000000002</v>
      </c>
      <c r="I5785">
        <v>4.976</v>
      </c>
    </row>
    <row r="5786" spans="1:9" x14ac:dyDescent="0.25">
      <c r="A5786" t="s">
        <v>141</v>
      </c>
      <c r="B5786" t="s">
        <v>178</v>
      </c>
      <c r="C5786" t="s">
        <v>179</v>
      </c>
      <c r="D5786" t="s">
        <v>483</v>
      </c>
      <c r="E5786" t="s">
        <v>15</v>
      </c>
      <c r="F5786" t="s">
        <v>17</v>
      </c>
      <c r="G5786">
        <v>2014</v>
      </c>
      <c r="H5786">
        <v>10.958</v>
      </c>
      <c r="I5786">
        <v>6.9249999999999998</v>
      </c>
    </row>
    <row r="5787" spans="1:9" x14ac:dyDescent="0.25">
      <c r="A5787" t="s">
        <v>141</v>
      </c>
      <c r="B5787" t="s">
        <v>178</v>
      </c>
      <c r="C5787" t="s">
        <v>179</v>
      </c>
      <c r="D5787" t="s">
        <v>483</v>
      </c>
      <c r="E5787" t="s">
        <v>15</v>
      </c>
      <c r="F5787" t="s">
        <v>17</v>
      </c>
      <c r="G5787">
        <v>2015</v>
      </c>
      <c r="H5787">
        <v>22.794</v>
      </c>
      <c r="I5787">
        <v>10.601000000000001</v>
      </c>
    </row>
    <row r="5788" spans="1:9" x14ac:dyDescent="0.25">
      <c r="A5788" t="s">
        <v>141</v>
      </c>
      <c r="B5788" t="s">
        <v>178</v>
      </c>
      <c r="C5788" t="s">
        <v>179</v>
      </c>
      <c r="D5788" t="s">
        <v>483</v>
      </c>
      <c r="E5788" t="s">
        <v>15</v>
      </c>
      <c r="F5788" t="s">
        <v>17</v>
      </c>
      <c r="G5788">
        <v>2016</v>
      </c>
      <c r="H5788">
        <v>31.533999999999999</v>
      </c>
      <c r="I5788">
        <v>13.27</v>
      </c>
    </row>
    <row r="5789" spans="1:9" x14ac:dyDescent="0.25">
      <c r="A5789" t="s">
        <v>141</v>
      </c>
      <c r="B5789" t="s">
        <v>178</v>
      </c>
      <c r="C5789" t="s">
        <v>179</v>
      </c>
      <c r="D5789" t="s">
        <v>483</v>
      </c>
      <c r="E5789" t="s">
        <v>15</v>
      </c>
      <c r="F5789" t="s">
        <v>17</v>
      </c>
      <c r="G5789">
        <v>2017</v>
      </c>
      <c r="H5789">
        <v>34.78</v>
      </c>
      <c r="I5789">
        <v>13.803000000000001</v>
      </c>
    </row>
    <row r="5790" spans="1:9" x14ac:dyDescent="0.25">
      <c r="A5790" t="s">
        <v>141</v>
      </c>
      <c r="B5790" t="s">
        <v>178</v>
      </c>
      <c r="C5790" t="s">
        <v>179</v>
      </c>
      <c r="D5790" t="s">
        <v>483</v>
      </c>
      <c r="E5790" t="s">
        <v>15</v>
      </c>
      <c r="F5790" t="s">
        <v>17</v>
      </c>
      <c r="G5790">
        <v>2018</v>
      </c>
      <c r="H5790">
        <v>37.78</v>
      </c>
    </row>
    <row r="5791" spans="1:9" x14ac:dyDescent="0.25">
      <c r="A5791" t="s">
        <v>141</v>
      </c>
      <c r="B5791" t="s">
        <v>178</v>
      </c>
      <c r="C5791" t="s">
        <v>179</v>
      </c>
      <c r="D5791" t="s">
        <v>483</v>
      </c>
      <c r="E5791" t="s">
        <v>15</v>
      </c>
      <c r="F5791" t="s">
        <v>17</v>
      </c>
      <c r="G5791">
        <v>2019</v>
      </c>
      <c r="H5791">
        <v>40.78</v>
      </c>
    </row>
    <row r="5792" spans="1:9" x14ac:dyDescent="0.25">
      <c r="A5792" t="s">
        <v>141</v>
      </c>
      <c r="B5792" t="s">
        <v>178</v>
      </c>
      <c r="C5792" t="s">
        <v>179</v>
      </c>
      <c r="D5792" t="s">
        <v>483</v>
      </c>
      <c r="E5792" t="s">
        <v>15</v>
      </c>
      <c r="F5792" t="s">
        <v>26</v>
      </c>
      <c r="G5792">
        <v>2019</v>
      </c>
      <c r="H5792">
        <v>1</v>
      </c>
    </row>
    <row r="5793" spans="1:9" x14ac:dyDescent="0.25">
      <c r="A5793" t="s">
        <v>141</v>
      </c>
      <c r="B5793" t="s">
        <v>178</v>
      </c>
      <c r="C5793" t="s">
        <v>179</v>
      </c>
      <c r="D5793" t="s">
        <v>483</v>
      </c>
      <c r="E5793" t="s">
        <v>18</v>
      </c>
      <c r="F5793" t="s">
        <v>19</v>
      </c>
      <c r="G5793">
        <v>2008</v>
      </c>
      <c r="H5793">
        <v>0.2</v>
      </c>
      <c r="I5793">
        <v>0.35</v>
      </c>
    </row>
    <row r="5794" spans="1:9" x14ac:dyDescent="0.25">
      <c r="A5794" t="s">
        <v>141</v>
      </c>
      <c r="B5794" t="s">
        <v>178</v>
      </c>
      <c r="C5794" t="s">
        <v>179</v>
      </c>
      <c r="D5794" t="s">
        <v>483</v>
      </c>
      <c r="E5794" t="s">
        <v>18</v>
      </c>
      <c r="F5794" t="s">
        <v>19</v>
      </c>
      <c r="G5794">
        <v>2009</v>
      </c>
      <c r="H5794">
        <v>0.2</v>
      </c>
      <c r="I5794">
        <v>0.35</v>
      </c>
    </row>
    <row r="5795" spans="1:9" x14ac:dyDescent="0.25">
      <c r="A5795" t="s">
        <v>141</v>
      </c>
      <c r="B5795" t="s">
        <v>178</v>
      </c>
      <c r="C5795" t="s">
        <v>179</v>
      </c>
      <c r="D5795" t="s">
        <v>483</v>
      </c>
      <c r="E5795" t="s">
        <v>18</v>
      </c>
      <c r="F5795" t="s">
        <v>19</v>
      </c>
      <c r="G5795">
        <v>2010</v>
      </c>
      <c r="H5795">
        <v>0.2</v>
      </c>
      <c r="I5795">
        <v>0.35</v>
      </c>
    </row>
    <row r="5796" spans="1:9" x14ac:dyDescent="0.25">
      <c r="A5796" t="s">
        <v>141</v>
      </c>
      <c r="B5796" t="s">
        <v>178</v>
      </c>
      <c r="C5796" t="s">
        <v>179</v>
      </c>
      <c r="D5796" t="s">
        <v>483</v>
      </c>
      <c r="E5796" t="s">
        <v>18</v>
      </c>
      <c r="F5796" t="s">
        <v>19</v>
      </c>
      <c r="G5796">
        <v>2011</v>
      </c>
      <c r="H5796">
        <v>0.2</v>
      </c>
      <c r="I5796">
        <v>0.35</v>
      </c>
    </row>
    <row r="5797" spans="1:9" x14ac:dyDescent="0.25">
      <c r="A5797" t="s">
        <v>141</v>
      </c>
      <c r="B5797" t="s">
        <v>178</v>
      </c>
      <c r="C5797" t="s">
        <v>179</v>
      </c>
      <c r="D5797" t="s">
        <v>483</v>
      </c>
      <c r="E5797" t="s">
        <v>18</v>
      </c>
      <c r="F5797" t="s">
        <v>19</v>
      </c>
      <c r="G5797">
        <v>2012</v>
      </c>
      <c r="H5797">
        <v>0.2</v>
      </c>
      <c r="I5797">
        <v>0.35</v>
      </c>
    </row>
    <row r="5798" spans="1:9" x14ac:dyDescent="0.25">
      <c r="A5798" t="s">
        <v>141</v>
      </c>
      <c r="B5798" t="s">
        <v>178</v>
      </c>
      <c r="C5798" t="s">
        <v>179</v>
      </c>
      <c r="D5798" t="s">
        <v>483</v>
      </c>
      <c r="E5798" t="s">
        <v>18</v>
      </c>
      <c r="F5798" t="s">
        <v>19</v>
      </c>
      <c r="G5798">
        <v>2013</v>
      </c>
      <c r="H5798">
        <v>0.2</v>
      </c>
      <c r="I5798">
        <v>0.35</v>
      </c>
    </row>
    <row r="5799" spans="1:9" x14ac:dyDescent="0.25">
      <c r="A5799" t="s">
        <v>141</v>
      </c>
      <c r="B5799" t="s">
        <v>178</v>
      </c>
      <c r="C5799" t="s">
        <v>179</v>
      </c>
      <c r="D5799" t="s">
        <v>483</v>
      </c>
      <c r="E5799" t="s">
        <v>18</v>
      </c>
      <c r="F5799" t="s">
        <v>19</v>
      </c>
      <c r="G5799">
        <v>2014</v>
      </c>
      <c r="H5799">
        <v>0.2</v>
      </c>
      <c r="I5799">
        <v>0.35</v>
      </c>
    </row>
    <row r="5800" spans="1:9" x14ac:dyDescent="0.25">
      <c r="A5800" t="s">
        <v>141</v>
      </c>
      <c r="B5800" t="s">
        <v>178</v>
      </c>
      <c r="C5800" t="s">
        <v>179</v>
      </c>
      <c r="D5800" t="s">
        <v>483</v>
      </c>
      <c r="E5800" t="s">
        <v>18</v>
      </c>
      <c r="F5800" t="s">
        <v>19</v>
      </c>
      <c r="G5800">
        <v>2015</v>
      </c>
      <c r="H5800">
        <v>0.2</v>
      </c>
      <c r="I5800">
        <v>0.35</v>
      </c>
    </row>
    <row r="5801" spans="1:9" x14ac:dyDescent="0.25">
      <c r="A5801" t="s">
        <v>141</v>
      </c>
      <c r="B5801" t="s">
        <v>178</v>
      </c>
      <c r="C5801" t="s">
        <v>179</v>
      </c>
      <c r="D5801" t="s">
        <v>483</v>
      </c>
      <c r="E5801" t="s">
        <v>18</v>
      </c>
      <c r="F5801" t="s">
        <v>19</v>
      </c>
      <c r="G5801">
        <v>2016</v>
      </c>
      <c r="H5801">
        <v>0.2</v>
      </c>
      <c r="I5801">
        <v>0.35</v>
      </c>
    </row>
    <row r="5802" spans="1:9" x14ac:dyDescent="0.25">
      <c r="A5802" t="s">
        <v>141</v>
      </c>
      <c r="B5802" t="s">
        <v>178</v>
      </c>
      <c r="C5802" t="s">
        <v>179</v>
      </c>
      <c r="D5802" t="s">
        <v>483</v>
      </c>
      <c r="E5802" t="s">
        <v>18</v>
      </c>
      <c r="F5802" t="s">
        <v>19</v>
      </c>
      <c r="G5802">
        <v>2017</v>
      </c>
      <c r="H5802">
        <v>0.6</v>
      </c>
      <c r="I5802">
        <v>1.05</v>
      </c>
    </row>
    <row r="5803" spans="1:9" x14ac:dyDescent="0.25">
      <c r="A5803" t="s">
        <v>141</v>
      </c>
      <c r="B5803" t="s">
        <v>178</v>
      </c>
      <c r="C5803" t="s">
        <v>179</v>
      </c>
      <c r="D5803" t="s">
        <v>483</v>
      </c>
      <c r="E5803" t="s">
        <v>18</v>
      </c>
      <c r="F5803" t="s">
        <v>19</v>
      </c>
      <c r="G5803">
        <v>2018</v>
      </c>
      <c r="H5803">
        <v>0.6</v>
      </c>
    </row>
    <row r="5804" spans="1:9" x14ac:dyDescent="0.25">
      <c r="A5804" t="s">
        <v>141</v>
      </c>
      <c r="B5804" t="s">
        <v>178</v>
      </c>
      <c r="C5804" t="s">
        <v>179</v>
      </c>
      <c r="D5804" t="s">
        <v>483</v>
      </c>
      <c r="E5804" t="s">
        <v>18</v>
      </c>
      <c r="F5804" t="s">
        <v>19</v>
      </c>
      <c r="G5804">
        <v>2019</v>
      </c>
      <c r="H5804">
        <v>0.6</v>
      </c>
    </row>
    <row r="5805" spans="1:9" x14ac:dyDescent="0.25">
      <c r="A5805" t="s">
        <v>141</v>
      </c>
      <c r="B5805" t="s">
        <v>180</v>
      </c>
      <c r="C5805" t="s">
        <v>181</v>
      </c>
      <c r="D5805" t="s">
        <v>482</v>
      </c>
      <c r="E5805" t="s">
        <v>12</v>
      </c>
      <c r="F5805" t="s">
        <v>12</v>
      </c>
      <c r="G5805">
        <v>2000</v>
      </c>
      <c r="H5805">
        <v>12441</v>
      </c>
      <c r="I5805">
        <v>47752</v>
      </c>
    </row>
    <row r="5806" spans="1:9" x14ac:dyDescent="0.25">
      <c r="A5806" t="s">
        <v>141</v>
      </c>
      <c r="B5806" t="s">
        <v>180</v>
      </c>
      <c r="C5806" t="s">
        <v>181</v>
      </c>
      <c r="D5806" t="s">
        <v>482</v>
      </c>
      <c r="E5806" t="s">
        <v>12</v>
      </c>
      <c r="F5806" t="s">
        <v>12</v>
      </c>
      <c r="G5806">
        <v>2001</v>
      </c>
      <c r="H5806">
        <v>12174</v>
      </c>
      <c r="I5806">
        <v>49996</v>
      </c>
    </row>
    <row r="5807" spans="1:9" x14ac:dyDescent="0.25">
      <c r="A5807" t="s">
        <v>141</v>
      </c>
      <c r="B5807" t="s">
        <v>180</v>
      </c>
      <c r="C5807" t="s">
        <v>181</v>
      </c>
      <c r="D5807" t="s">
        <v>482</v>
      </c>
      <c r="E5807" t="s">
        <v>12</v>
      </c>
      <c r="F5807" t="s">
        <v>12</v>
      </c>
      <c r="G5807">
        <v>2002</v>
      </c>
      <c r="H5807">
        <v>12285</v>
      </c>
      <c r="I5807">
        <v>50812.5</v>
      </c>
    </row>
    <row r="5808" spans="1:9" x14ac:dyDescent="0.25">
      <c r="A5808" t="s">
        <v>141</v>
      </c>
      <c r="B5808" t="s">
        <v>180</v>
      </c>
      <c r="C5808" t="s">
        <v>181</v>
      </c>
      <c r="D5808" t="s">
        <v>482</v>
      </c>
      <c r="E5808" t="s">
        <v>12</v>
      </c>
      <c r="F5808" t="s">
        <v>12</v>
      </c>
      <c r="G5808">
        <v>2003</v>
      </c>
      <c r="H5808">
        <v>12299</v>
      </c>
      <c r="I5808">
        <v>51254</v>
      </c>
    </row>
    <row r="5809" spans="1:9" x14ac:dyDescent="0.25">
      <c r="A5809" t="s">
        <v>141</v>
      </c>
      <c r="B5809" t="s">
        <v>180</v>
      </c>
      <c r="C5809" t="s">
        <v>181</v>
      </c>
      <c r="D5809" t="s">
        <v>482</v>
      </c>
      <c r="E5809" t="s">
        <v>12</v>
      </c>
      <c r="F5809" t="s">
        <v>12</v>
      </c>
      <c r="G5809">
        <v>2004</v>
      </c>
      <c r="H5809">
        <v>12722</v>
      </c>
      <c r="I5809">
        <v>53923</v>
      </c>
    </row>
    <row r="5810" spans="1:9" x14ac:dyDescent="0.25">
      <c r="A5810" t="s">
        <v>141</v>
      </c>
      <c r="B5810" t="s">
        <v>180</v>
      </c>
      <c r="C5810" t="s">
        <v>181</v>
      </c>
      <c r="D5810" t="s">
        <v>482</v>
      </c>
      <c r="E5810" t="s">
        <v>12</v>
      </c>
      <c r="F5810" t="s">
        <v>12</v>
      </c>
      <c r="G5810">
        <v>2005</v>
      </c>
      <c r="H5810">
        <v>12760</v>
      </c>
      <c r="I5810">
        <v>57972.5</v>
      </c>
    </row>
    <row r="5811" spans="1:9" x14ac:dyDescent="0.25">
      <c r="A5811" t="s">
        <v>141</v>
      </c>
      <c r="B5811" t="s">
        <v>180</v>
      </c>
      <c r="C5811" t="s">
        <v>181</v>
      </c>
      <c r="D5811" t="s">
        <v>482</v>
      </c>
      <c r="E5811" t="s">
        <v>12</v>
      </c>
      <c r="F5811" t="s">
        <v>12</v>
      </c>
      <c r="G5811">
        <v>2006</v>
      </c>
      <c r="H5811">
        <v>12606</v>
      </c>
      <c r="I5811">
        <v>61598.5</v>
      </c>
    </row>
    <row r="5812" spans="1:9" x14ac:dyDescent="0.25">
      <c r="A5812" t="s">
        <v>141</v>
      </c>
      <c r="B5812" t="s">
        <v>180</v>
      </c>
      <c r="C5812" t="s">
        <v>181</v>
      </c>
      <c r="D5812" t="s">
        <v>482</v>
      </c>
      <c r="E5812" t="s">
        <v>12</v>
      </c>
      <c r="F5812" t="s">
        <v>12</v>
      </c>
      <c r="G5812">
        <v>2007</v>
      </c>
      <c r="H5812">
        <v>12756</v>
      </c>
      <c r="I5812">
        <v>64674.5</v>
      </c>
    </row>
    <row r="5813" spans="1:9" x14ac:dyDescent="0.25">
      <c r="A5813" t="s">
        <v>141</v>
      </c>
      <c r="B5813" t="s">
        <v>180</v>
      </c>
      <c r="C5813" t="s">
        <v>181</v>
      </c>
      <c r="D5813" t="s">
        <v>482</v>
      </c>
      <c r="E5813" t="s">
        <v>12</v>
      </c>
      <c r="F5813" t="s">
        <v>12</v>
      </c>
      <c r="G5813">
        <v>2008</v>
      </c>
      <c r="H5813">
        <v>13215</v>
      </c>
      <c r="I5813">
        <v>65319</v>
      </c>
    </row>
    <row r="5814" spans="1:9" x14ac:dyDescent="0.25">
      <c r="A5814" t="s">
        <v>141</v>
      </c>
      <c r="B5814" t="s">
        <v>180</v>
      </c>
      <c r="C5814" t="s">
        <v>181</v>
      </c>
      <c r="D5814" t="s">
        <v>482</v>
      </c>
      <c r="E5814" t="s">
        <v>12</v>
      </c>
      <c r="F5814" t="s">
        <v>12</v>
      </c>
      <c r="G5814">
        <v>2009</v>
      </c>
      <c r="H5814">
        <v>13539</v>
      </c>
      <c r="I5814">
        <v>66694</v>
      </c>
    </row>
    <row r="5815" spans="1:9" x14ac:dyDescent="0.25">
      <c r="A5815" t="s">
        <v>141</v>
      </c>
      <c r="B5815" t="s">
        <v>180</v>
      </c>
      <c r="C5815" t="s">
        <v>181</v>
      </c>
      <c r="D5815" t="s">
        <v>482</v>
      </c>
      <c r="E5815" t="s">
        <v>12</v>
      </c>
      <c r="F5815" t="s">
        <v>12</v>
      </c>
      <c r="G5815">
        <v>2010</v>
      </c>
      <c r="H5815">
        <v>14597</v>
      </c>
      <c r="I5815">
        <v>66783.5</v>
      </c>
    </row>
    <row r="5816" spans="1:9" x14ac:dyDescent="0.25">
      <c r="A5816" t="s">
        <v>141</v>
      </c>
      <c r="B5816" t="s">
        <v>180</v>
      </c>
      <c r="C5816" t="s">
        <v>181</v>
      </c>
      <c r="D5816" t="s">
        <v>482</v>
      </c>
      <c r="E5816" t="s">
        <v>12</v>
      </c>
      <c r="F5816" t="s">
        <v>12</v>
      </c>
      <c r="G5816">
        <v>2011</v>
      </c>
      <c r="H5816">
        <v>15895</v>
      </c>
      <c r="I5816">
        <v>65419.5</v>
      </c>
    </row>
    <row r="5817" spans="1:9" x14ac:dyDescent="0.25">
      <c r="A5817" t="s">
        <v>141</v>
      </c>
      <c r="B5817" t="s">
        <v>180</v>
      </c>
      <c r="C5817" t="s">
        <v>181</v>
      </c>
      <c r="D5817" t="s">
        <v>482</v>
      </c>
      <c r="E5817" t="s">
        <v>12</v>
      </c>
      <c r="F5817" t="s">
        <v>12</v>
      </c>
      <c r="G5817">
        <v>2012</v>
      </c>
      <c r="H5817">
        <v>16069</v>
      </c>
      <c r="I5817">
        <v>64265</v>
      </c>
    </row>
    <row r="5818" spans="1:9" x14ac:dyDescent="0.25">
      <c r="A5818" t="s">
        <v>141</v>
      </c>
      <c r="B5818" t="s">
        <v>180</v>
      </c>
      <c r="C5818" t="s">
        <v>181</v>
      </c>
      <c r="D5818" t="s">
        <v>482</v>
      </c>
      <c r="E5818" t="s">
        <v>12</v>
      </c>
      <c r="F5818" t="s">
        <v>12</v>
      </c>
      <c r="G5818">
        <v>2013</v>
      </c>
      <c r="H5818">
        <v>16041</v>
      </c>
      <c r="I5818">
        <v>64874.7</v>
      </c>
    </row>
    <row r="5819" spans="1:9" x14ac:dyDescent="0.25">
      <c r="A5819" t="s">
        <v>141</v>
      </c>
      <c r="B5819" t="s">
        <v>180</v>
      </c>
      <c r="C5819" t="s">
        <v>181</v>
      </c>
      <c r="D5819" t="s">
        <v>482</v>
      </c>
      <c r="E5819" t="s">
        <v>12</v>
      </c>
      <c r="F5819" t="s">
        <v>12</v>
      </c>
      <c r="G5819">
        <v>2014</v>
      </c>
      <c r="H5819">
        <v>16366</v>
      </c>
      <c r="I5819">
        <v>67331.7</v>
      </c>
    </row>
    <row r="5820" spans="1:9" x14ac:dyDescent="0.25">
      <c r="A5820" t="s">
        <v>141</v>
      </c>
      <c r="B5820" t="s">
        <v>180</v>
      </c>
      <c r="C5820" t="s">
        <v>181</v>
      </c>
      <c r="D5820" t="s">
        <v>482</v>
      </c>
      <c r="E5820" t="s">
        <v>12</v>
      </c>
      <c r="F5820" t="s">
        <v>12</v>
      </c>
      <c r="G5820">
        <v>2015</v>
      </c>
      <c r="H5820">
        <v>16814</v>
      </c>
      <c r="I5820">
        <v>69439.8</v>
      </c>
    </row>
    <row r="5821" spans="1:9" x14ac:dyDescent="0.25">
      <c r="A5821" t="s">
        <v>141</v>
      </c>
      <c r="B5821" t="s">
        <v>180</v>
      </c>
      <c r="C5821" t="s">
        <v>181</v>
      </c>
      <c r="D5821" t="s">
        <v>482</v>
      </c>
      <c r="E5821" t="s">
        <v>12</v>
      </c>
      <c r="F5821" t="s">
        <v>12</v>
      </c>
      <c r="G5821">
        <v>2016</v>
      </c>
      <c r="H5821">
        <v>16701</v>
      </c>
      <c r="I5821">
        <v>75021.100000000006</v>
      </c>
    </row>
    <row r="5822" spans="1:9" x14ac:dyDescent="0.25">
      <c r="A5822" t="s">
        <v>141</v>
      </c>
      <c r="B5822" t="s">
        <v>180</v>
      </c>
      <c r="C5822" t="s">
        <v>181</v>
      </c>
      <c r="D5822" t="s">
        <v>482</v>
      </c>
      <c r="E5822" t="s">
        <v>12</v>
      </c>
      <c r="F5822" t="s">
        <v>12</v>
      </c>
      <c r="G5822">
        <v>2017</v>
      </c>
      <c r="H5822">
        <v>21300</v>
      </c>
      <c r="I5822">
        <v>78831.600000000006</v>
      </c>
    </row>
    <row r="5823" spans="1:9" x14ac:dyDescent="0.25">
      <c r="A5823" t="s">
        <v>141</v>
      </c>
      <c r="B5823" t="s">
        <v>180</v>
      </c>
      <c r="C5823" t="s">
        <v>181</v>
      </c>
      <c r="D5823" t="s">
        <v>482</v>
      </c>
      <c r="E5823" t="s">
        <v>12</v>
      </c>
      <c r="F5823" t="s">
        <v>12</v>
      </c>
      <c r="G5823">
        <v>2018</v>
      </c>
      <c r="H5823">
        <v>23900</v>
      </c>
    </row>
    <row r="5824" spans="1:9" x14ac:dyDescent="0.25">
      <c r="A5824" t="s">
        <v>141</v>
      </c>
      <c r="B5824" t="s">
        <v>180</v>
      </c>
      <c r="C5824" t="s">
        <v>181</v>
      </c>
      <c r="D5824" t="s">
        <v>482</v>
      </c>
      <c r="E5824" t="s">
        <v>12</v>
      </c>
      <c r="F5824" t="s">
        <v>12</v>
      </c>
      <c r="G5824">
        <v>2019</v>
      </c>
      <c r="H5824">
        <v>25880</v>
      </c>
    </row>
    <row r="5825" spans="1:9" x14ac:dyDescent="0.25">
      <c r="A5825" t="s">
        <v>141</v>
      </c>
      <c r="B5825" t="s">
        <v>180</v>
      </c>
      <c r="C5825" t="s">
        <v>181</v>
      </c>
      <c r="D5825" t="s">
        <v>482</v>
      </c>
      <c r="E5825" t="s">
        <v>124</v>
      </c>
      <c r="F5825" t="s">
        <v>124</v>
      </c>
      <c r="G5825">
        <v>2000</v>
      </c>
      <c r="H5825">
        <v>462</v>
      </c>
      <c r="I5825">
        <v>1200</v>
      </c>
    </row>
    <row r="5826" spans="1:9" x14ac:dyDescent="0.25">
      <c r="A5826" t="s">
        <v>141</v>
      </c>
      <c r="B5826" t="s">
        <v>180</v>
      </c>
      <c r="C5826" t="s">
        <v>181</v>
      </c>
      <c r="D5826" t="s">
        <v>482</v>
      </c>
      <c r="E5826" t="s">
        <v>124</v>
      </c>
      <c r="F5826" t="s">
        <v>124</v>
      </c>
      <c r="G5826">
        <v>2001</v>
      </c>
      <c r="H5826">
        <v>462</v>
      </c>
      <c r="I5826">
        <v>1900</v>
      </c>
    </row>
    <row r="5827" spans="1:9" x14ac:dyDescent="0.25">
      <c r="A5827" t="s">
        <v>141</v>
      </c>
      <c r="B5827" t="s">
        <v>180</v>
      </c>
      <c r="C5827" t="s">
        <v>181</v>
      </c>
      <c r="D5827" t="s">
        <v>482</v>
      </c>
      <c r="E5827" t="s">
        <v>124</v>
      </c>
      <c r="F5827" t="s">
        <v>124</v>
      </c>
      <c r="G5827">
        <v>2002</v>
      </c>
      <c r="H5827">
        <v>462</v>
      </c>
      <c r="I5827">
        <v>1800</v>
      </c>
    </row>
    <row r="5828" spans="1:9" x14ac:dyDescent="0.25">
      <c r="A5828" t="s">
        <v>141</v>
      </c>
      <c r="B5828" t="s">
        <v>180</v>
      </c>
      <c r="C5828" t="s">
        <v>181</v>
      </c>
      <c r="D5828" t="s">
        <v>482</v>
      </c>
      <c r="E5828" t="s">
        <v>124</v>
      </c>
      <c r="F5828" t="s">
        <v>124</v>
      </c>
      <c r="G5828">
        <v>2003</v>
      </c>
      <c r="H5828">
        <v>462</v>
      </c>
      <c r="I5828">
        <v>1703</v>
      </c>
    </row>
    <row r="5829" spans="1:9" x14ac:dyDescent="0.25">
      <c r="A5829" t="s">
        <v>141</v>
      </c>
      <c r="B5829" t="s">
        <v>180</v>
      </c>
      <c r="C5829" t="s">
        <v>181</v>
      </c>
      <c r="D5829" t="s">
        <v>482</v>
      </c>
      <c r="E5829" t="s">
        <v>124</v>
      </c>
      <c r="F5829" t="s">
        <v>124</v>
      </c>
      <c r="G5829">
        <v>2004</v>
      </c>
      <c r="H5829">
        <v>462</v>
      </c>
      <c r="I5829">
        <v>2077</v>
      </c>
    </row>
    <row r="5830" spans="1:9" x14ac:dyDescent="0.25">
      <c r="A5830" t="s">
        <v>141</v>
      </c>
      <c r="B5830" t="s">
        <v>180</v>
      </c>
      <c r="C5830" t="s">
        <v>181</v>
      </c>
      <c r="D5830" t="s">
        <v>482</v>
      </c>
      <c r="E5830" t="s">
        <v>124</v>
      </c>
      <c r="F5830" t="s">
        <v>124</v>
      </c>
      <c r="G5830">
        <v>2005</v>
      </c>
      <c r="H5830">
        <v>462</v>
      </c>
      <c r="I5830">
        <v>2417.5</v>
      </c>
    </row>
    <row r="5831" spans="1:9" x14ac:dyDescent="0.25">
      <c r="A5831" t="s">
        <v>141</v>
      </c>
      <c r="B5831" t="s">
        <v>180</v>
      </c>
      <c r="C5831" t="s">
        <v>181</v>
      </c>
      <c r="D5831" t="s">
        <v>482</v>
      </c>
      <c r="E5831" t="s">
        <v>124</v>
      </c>
      <c r="F5831" t="s">
        <v>124</v>
      </c>
      <c r="G5831">
        <v>2006</v>
      </c>
      <c r="H5831">
        <v>462</v>
      </c>
      <c r="I5831">
        <v>2196</v>
      </c>
    </row>
    <row r="5832" spans="1:9" x14ac:dyDescent="0.25">
      <c r="A5832" t="s">
        <v>141</v>
      </c>
      <c r="B5832" t="s">
        <v>180</v>
      </c>
      <c r="C5832" t="s">
        <v>181</v>
      </c>
      <c r="D5832" t="s">
        <v>482</v>
      </c>
      <c r="E5832" t="s">
        <v>124</v>
      </c>
      <c r="F5832" t="s">
        <v>124</v>
      </c>
      <c r="G5832">
        <v>2007</v>
      </c>
      <c r="H5832">
        <v>462</v>
      </c>
      <c r="I5832">
        <v>2468.5</v>
      </c>
    </row>
    <row r="5833" spans="1:9" x14ac:dyDescent="0.25">
      <c r="A5833" t="s">
        <v>141</v>
      </c>
      <c r="B5833" t="s">
        <v>180</v>
      </c>
      <c r="C5833" t="s">
        <v>181</v>
      </c>
      <c r="D5833" t="s">
        <v>482</v>
      </c>
      <c r="E5833" t="s">
        <v>124</v>
      </c>
      <c r="F5833" t="s">
        <v>124</v>
      </c>
      <c r="G5833">
        <v>2008</v>
      </c>
      <c r="H5833">
        <v>462</v>
      </c>
      <c r="I5833">
        <v>2159</v>
      </c>
    </row>
    <row r="5834" spans="1:9" x14ac:dyDescent="0.25">
      <c r="A5834" t="s">
        <v>141</v>
      </c>
      <c r="B5834" t="s">
        <v>180</v>
      </c>
      <c r="C5834" t="s">
        <v>181</v>
      </c>
      <c r="D5834" t="s">
        <v>482</v>
      </c>
      <c r="E5834" t="s">
        <v>124</v>
      </c>
      <c r="F5834" t="s">
        <v>124</v>
      </c>
      <c r="G5834">
        <v>2009</v>
      </c>
      <c r="H5834">
        <v>462</v>
      </c>
      <c r="I5834">
        <v>2077</v>
      </c>
    </row>
    <row r="5835" spans="1:9" x14ac:dyDescent="0.25">
      <c r="A5835" t="s">
        <v>141</v>
      </c>
      <c r="B5835" t="s">
        <v>180</v>
      </c>
      <c r="C5835" t="s">
        <v>181</v>
      </c>
      <c r="D5835" t="s">
        <v>482</v>
      </c>
      <c r="E5835" t="s">
        <v>124</v>
      </c>
      <c r="F5835" t="s">
        <v>124</v>
      </c>
      <c r="G5835">
        <v>2010</v>
      </c>
      <c r="H5835">
        <v>462</v>
      </c>
      <c r="I5835">
        <v>3085.5</v>
      </c>
    </row>
    <row r="5836" spans="1:9" x14ac:dyDescent="0.25">
      <c r="A5836" t="s">
        <v>141</v>
      </c>
      <c r="B5836" t="s">
        <v>180</v>
      </c>
      <c r="C5836" t="s">
        <v>181</v>
      </c>
      <c r="D5836" t="s">
        <v>482</v>
      </c>
      <c r="E5836" t="s">
        <v>124</v>
      </c>
      <c r="F5836" t="s">
        <v>124</v>
      </c>
      <c r="G5836">
        <v>2011</v>
      </c>
      <c r="H5836">
        <v>787</v>
      </c>
      <c r="I5836">
        <v>4187.5</v>
      </c>
    </row>
    <row r="5837" spans="1:9" x14ac:dyDescent="0.25">
      <c r="A5837" t="s">
        <v>141</v>
      </c>
      <c r="B5837" t="s">
        <v>180</v>
      </c>
      <c r="C5837" t="s">
        <v>181</v>
      </c>
      <c r="D5837" t="s">
        <v>482</v>
      </c>
      <c r="E5837" t="s">
        <v>124</v>
      </c>
      <c r="F5837" t="s">
        <v>124</v>
      </c>
      <c r="G5837">
        <v>2012</v>
      </c>
      <c r="H5837">
        <v>787</v>
      </c>
      <c r="I5837">
        <v>4527</v>
      </c>
    </row>
    <row r="5838" spans="1:9" x14ac:dyDescent="0.25">
      <c r="A5838" t="s">
        <v>141</v>
      </c>
      <c r="B5838" t="s">
        <v>180</v>
      </c>
      <c r="C5838" t="s">
        <v>181</v>
      </c>
      <c r="D5838" t="s">
        <v>482</v>
      </c>
      <c r="E5838" t="s">
        <v>124</v>
      </c>
      <c r="F5838" t="s">
        <v>124</v>
      </c>
      <c r="G5838">
        <v>2013</v>
      </c>
      <c r="H5838">
        <v>787</v>
      </c>
      <c r="I5838">
        <v>4438.5</v>
      </c>
    </row>
    <row r="5839" spans="1:9" x14ac:dyDescent="0.25">
      <c r="A5839" t="s">
        <v>141</v>
      </c>
      <c r="B5839" t="s">
        <v>180</v>
      </c>
      <c r="C5839" t="s">
        <v>181</v>
      </c>
      <c r="D5839" t="s">
        <v>482</v>
      </c>
      <c r="E5839" t="s">
        <v>124</v>
      </c>
      <c r="F5839" t="s">
        <v>124</v>
      </c>
      <c r="G5839">
        <v>2014</v>
      </c>
      <c r="H5839">
        <v>787</v>
      </c>
      <c r="I5839">
        <v>5022</v>
      </c>
    </row>
    <row r="5840" spans="1:9" x14ac:dyDescent="0.25">
      <c r="A5840" t="s">
        <v>141</v>
      </c>
      <c r="B5840" t="s">
        <v>180</v>
      </c>
      <c r="C5840" t="s">
        <v>181</v>
      </c>
      <c r="D5840" t="s">
        <v>482</v>
      </c>
      <c r="E5840" t="s">
        <v>124</v>
      </c>
      <c r="F5840" t="s">
        <v>124</v>
      </c>
      <c r="G5840">
        <v>2015</v>
      </c>
      <c r="H5840">
        <v>787</v>
      </c>
      <c r="I5840">
        <v>4782.5</v>
      </c>
    </row>
    <row r="5841" spans="1:9" x14ac:dyDescent="0.25">
      <c r="A5841" t="s">
        <v>141</v>
      </c>
      <c r="B5841" t="s">
        <v>180</v>
      </c>
      <c r="C5841" t="s">
        <v>181</v>
      </c>
      <c r="D5841" t="s">
        <v>482</v>
      </c>
      <c r="E5841" t="s">
        <v>124</v>
      </c>
      <c r="F5841" t="s">
        <v>124</v>
      </c>
      <c r="G5841">
        <v>2016</v>
      </c>
      <c r="H5841">
        <v>752</v>
      </c>
      <c r="I5841">
        <v>5247</v>
      </c>
    </row>
    <row r="5842" spans="1:9" x14ac:dyDescent="0.25">
      <c r="A5842" t="s">
        <v>141</v>
      </c>
      <c r="B5842" t="s">
        <v>180</v>
      </c>
      <c r="C5842" t="s">
        <v>181</v>
      </c>
      <c r="D5842" t="s">
        <v>482</v>
      </c>
      <c r="E5842" t="s">
        <v>124</v>
      </c>
      <c r="F5842" t="s">
        <v>124</v>
      </c>
      <c r="G5842">
        <v>2017</v>
      </c>
      <c r="H5842">
        <v>1142</v>
      </c>
      <c r="I5842">
        <v>6278</v>
      </c>
    </row>
    <row r="5843" spans="1:9" x14ac:dyDescent="0.25">
      <c r="A5843" t="s">
        <v>141</v>
      </c>
      <c r="B5843" t="s">
        <v>180</v>
      </c>
      <c r="C5843" t="s">
        <v>181</v>
      </c>
      <c r="D5843" t="s">
        <v>482</v>
      </c>
      <c r="E5843" t="s">
        <v>124</v>
      </c>
      <c r="F5843" t="s">
        <v>124</v>
      </c>
      <c r="G5843">
        <v>2018</v>
      </c>
      <c r="H5843">
        <v>1142</v>
      </c>
    </row>
    <row r="5844" spans="1:9" x14ac:dyDescent="0.25">
      <c r="A5844" t="s">
        <v>141</v>
      </c>
      <c r="B5844" t="s">
        <v>180</v>
      </c>
      <c r="C5844" t="s">
        <v>181</v>
      </c>
      <c r="D5844" t="s">
        <v>482</v>
      </c>
      <c r="E5844" t="s">
        <v>124</v>
      </c>
      <c r="F5844" t="s">
        <v>124</v>
      </c>
      <c r="G5844">
        <v>2019</v>
      </c>
      <c r="H5844">
        <v>1142</v>
      </c>
    </row>
    <row r="5845" spans="1:9" x14ac:dyDescent="0.25">
      <c r="A5845" t="s">
        <v>141</v>
      </c>
      <c r="B5845" t="s">
        <v>180</v>
      </c>
      <c r="C5845" t="s">
        <v>181</v>
      </c>
      <c r="D5845" t="s">
        <v>483</v>
      </c>
      <c r="E5845" t="s">
        <v>22</v>
      </c>
      <c r="F5845" t="s">
        <v>31</v>
      </c>
      <c r="G5845">
        <v>2007</v>
      </c>
      <c r="H5845">
        <v>4.3</v>
      </c>
      <c r="I5845">
        <v>9.4169999999999998</v>
      </c>
    </row>
    <row r="5846" spans="1:9" x14ac:dyDescent="0.25">
      <c r="A5846" t="s">
        <v>141</v>
      </c>
      <c r="B5846" t="s">
        <v>180</v>
      </c>
      <c r="C5846" t="s">
        <v>181</v>
      </c>
      <c r="D5846" t="s">
        <v>483</v>
      </c>
      <c r="E5846" t="s">
        <v>22</v>
      </c>
      <c r="F5846" t="s">
        <v>31</v>
      </c>
      <c r="G5846">
        <v>2008</v>
      </c>
      <c r="H5846">
        <v>8.5</v>
      </c>
      <c r="I5846">
        <v>18.614999999999998</v>
      </c>
    </row>
    <row r="5847" spans="1:9" x14ac:dyDescent="0.25">
      <c r="A5847" t="s">
        <v>141</v>
      </c>
      <c r="B5847" t="s">
        <v>180</v>
      </c>
      <c r="C5847" t="s">
        <v>181</v>
      </c>
      <c r="D5847" t="s">
        <v>483</v>
      </c>
      <c r="E5847" t="s">
        <v>22</v>
      </c>
      <c r="F5847" t="s">
        <v>31</v>
      </c>
      <c r="G5847">
        <v>2009</v>
      </c>
      <c r="H5847">
        <v>8.5</v>
      </c>
      <c r="I5847">
        <v>18.614999999999998</v>
      </c>
    </row>
    <row r="5848" spans="1:9" x14ac:dyDescent="0.25">
      <c r="A5848" t="s">
        <v>141</v>
      </c>
      <c r="B5848" t="s">
        <v>180</v>
      </c>
      <c r="C5848" t="s">
        <v>181</v>
      </c>
      <c r="D5848" t="s">
        <v>483</v>
      </c>
      <c r="E5848" t="s">
        <v>22</v>
      </c>
      <c r="F5848" t="s">
        <v>31</v>
      </c>
      <c r="G5848">
        <v>2010</v>
      </c>
      <c r="H5848">
        <v>8.5</v>
      </c>
      <c r="I5848">
        <v>18.614999999999998</v>
      </c>
    </row>
    <row r="5849" spans="1:9" x14ac:dyDescent="0.25">
      <c r="A5849" t="s">
        <v>141</v>
      </c>
      <c r="B5849" t="s">
        <v>180</v>
      </c>
      <c r="C5849" t="s">
        <v>181</v>
      </c>
      <c r="D5849" t="s">
        <v>483</v>
      </c>
      <c r="E5849" t="s">
        <v>22</v>
      </c>
      <c r="F5849" t="s">
        <v>31</v>
      </c>
      <c r="G5849">
        <v>2011</v>
      </c>
      <c r="H5849">
        <v>8.5</v>
      </c>
      <c r="I5849">
        <v>18.614999999999998</v>
      </c>
    </row>
    <row r="5850" spans="1:9" x14ac:dyDescent="0.25">
      <c r="A5850" t="s">
        <v>141</v>
      </c>
      <c r="B5850" t="s">
        <v>180</v>
      </c>
      <c r="C5850" t="s">
        <v>181</v>
      </c>
      <c r="D5850" t="s">
        <v>483</v>
      </c>
      <c r="E5850" t="s">
        <v>22</v>
      </c>
      <c r="F5850" t="s">
        <v>31</v>
      </c>
      <c r="G5850">
        <v>2012</v>
      </c>
      <c r="H5850">
        <v>8.5</v>
      </c>
      <c r="I5850">
        <v>18.614999999999998</v>
      </c>
    </row>
    <row r="5851" spans="1:9" x14ac:dyDescent="0.25">
      <c r="A5851" t="s">
        <v>141</v>
      </c>
      <c r="B5851" t="s">
        <v>180</v>
      </c>
      <c r="C5851" t="s">
        <v>181</v>
      </c>
      <c r="D5851" t="s">
        <v>483</v>
      </c>
      <c r="E5851" t="s">
        <v>22</v>
      </c>
      <c r="F5851" t="s">
        <v>31</v>
      </c>
      <c r="G5851">
        <v>2013</v>
      </c>
      <c r="H5851">
        <v>8.5</v>
      </c>
      <c r="I5851">
        <v>18.614999999999998</v>
      </c>
    </row>
    <row r="5852" spans="1:9" x14ac:dyDescent="0.25">
      <c r="A5852" t="s">
        <v>141</v>
      </c>
      <c r="B5852" t="s">
        <v>180</v>
      </c>
      <c r="C5852" t="s">
        <v>181</v>
      </c>
      <c r="D5852" t="s">
        <v>483</v>
      </c>
      <c r="E5852" t="s">
        <v>22</v>
      </c>
      <c r="F5852" t="s">
        <v>31</v>
      </c>
      <c r="G5852">
        <v>2014</v>
      </c>
      <c r="H5852">
        <v>8.5</v>
      </c>
      <c r="I5852">
        <v>18.614999999999998</v>
      </c>
    </row>
    <row r="5853" spans="1:9" x14ac:dyDescent="0.25">
      <c r="A5853" t="s">
        <v>141</v>
      </c>
      <c r="B5853" t="s">
        <v>180</v>
      </c>
      <c r="C5853" t="s">
        <v>181</v>
      </c>
      <c r="D5853" t="s">
        <v>483</v>
      </c>
      <c r="E5853" t="s">
        <v>22</v>
      </c>
      <c r="F5853" t="s">
        <v>31</v>
      </c>
      <c r="G5853">
        <v>2015</v>
      </c>
      <c r="H5853">
        <v>8.5</v>
      </c>
      <c r="I5853">
        <v>18.614999999999998</v>
      </c>
    </row>
    <row r="5854" spans="1:9" x14ac:dyDescent="0.25">
      <c r="A5854" t="s">
        <v>141</v>
      </c>
      <c r="B5854" t="s">
        <v>180</v>
      </c>
      <c r="C5854" t="s">
        <v>181</v>
      </c>
      <c r="D5854" t="s">
        <v>483</v>
      </c>
      <c r="E5854" t="s">
        <v>22</v>
      </c>
      <c r="F5854" t="s">
        <v>31</v>
      </c>
      <c r="G5854">
        <v>2016</v>
      </c>
      <c r="H5854">
        <v>8.65</v>
      </c>
      <c r="I5854">
        <v>18.943999999999999</v>
      </c>
    </row>
    <row r="5855" spans="1:9" x14ac:dyDescent="0.25">
      <c r="A5855" t="s">
        <v>141</v>
      </c>
      <c r="B5855" t="s">
        <v>180</v>
      </c>
      <c r="C5855" t="s">
        <v>181</v>
      </c>
      <c r="D5855" t="s">
        <v>483</v>
      </c>
      <c r="E5855" t="s">
        <v>22</v>
      </c>
      <c r="F5855" t="s">
        <v>31</v>
      </c>
      <c r="G5855">
        <v>2017</v>
      </c>
      <c r="H5855">
        <v>8.65</v>
      </c>
      <c r="I5855">
        <v>18.943999999999999</v>
      </c>
    </row>
    <row r="5856" spans="1:9" x14ac:dyDescent="0.25">
      <c r="A5856" t="s">
        <v>141</v>
      </c>
      <c r="B5856" t="s">
        <v>180</v>
      </c>
      <c r="C5856" t="s">
        <v>181</v>
      </c>
      <c r="D5856" t="s">
        <v>483</v>
      </c>
      <c r="E5856" t="s">
        <v>22</v>
      </c>
      <c r="F5856" t="s">
        <v>31</v>
      </c>
      <c r="G5856">
        <v>2018</v>
      </c>
      <c r="H5856">
        <v>8.65</v>
      </c>
    </row>
    <row r="5857" spans="1:9" x14ac:dyDescent="0.25">
      <c r="A5857" t="s">
        <v>141</v>
      </c>
      <c r="B5857" t="s">
        <v>180</v>
      </c>
      <c r="C5857" t="s">
        <v>181</v>
      </c>
      <c r="D5857" t="s">
        <v>483</v>
      </c>
      <c r="E5857" t="s">
        <v>22</v>
      </c>
      <c r="F5857" t="s">
        <v>31</v>
      </c>
      <c r="G5857">
        <v>2019</v>
      </c>
      <c r="H5857">
        <v>8.65</v>
      </c>
    </row>
    <row r="5858" spans="1:9" x14ac:dyDescent="0.25">
      <c r="A5858" t="s">
        <v>141</v>
      </c>
      <c r="B5858" t="s">
        <v>180</v>
      </c>
      <c r="C5858" t="s">
        <v>181</v>
      </c>
      <c r="D5858" t="s">
        <v>483</v>
      </c>
      <c r="E5858" t="s">
        <v>22</v>
      </c>
      <c r="F5858" t="s">
        <v>23</v>
      </c>
      <c r="G5858">
        <v>2000</v>
      </c>
      <c r="H5858">
        <v>215.6</v>
      </c>
      <c r="I5858">
        <v>1158.3150000000001</v>
      </c>
    </row>
    <row r="5859" spans="1:9" x14ac:dyDescent="0.25">
      <c r="A5859" t="s">
        <v>141</v>
      </c>
      <c r="B5859" t="s">
        <v>180</v>
      </c>
      <c r="C5859" t="s">
        <v>181</v>
      </c>
      <c r="D5859" t="s">
        <v>483</v>
      </c>
      <c r="E5859" t="s">
        <v>22</v>
      </c>
      <c r="F5859" t="s">
        <v>23</v>
      </c>
      <c r="G5859">
        <v>2001</v>
      </c>
      <c r="H5859">
        <v>215.6</v>
      </c>
      <c r="I5859">
        <v>1090.1579999999999</v>
      </c>
    </row>
    <row r="5860" spans="1:9" x14ac:dyDescent="0.25">
      <c r="A5860" t="s">
        <v>141</v>
      </c>
      <c r="B5860" t="s">
        <v>180</v>
      </c>
      <c r="C5860" t="s">
        <v>181</v>
      </c>
      <c r="D5860" t="s">
        <v>483</v>
      </c>
      <c r="E5860" t="s">
        <v>22</v>
      </c>
      <c r="F5860" t="s">
        <v>23</v>
      </c>
      <c r="G5860">
        <v>2002</v>
      </c>
      <c r="H5860">
        <v>221.6</v>
      </c>
      <c r="I5860">
        <v>1201.04</v>
      </c>
    </row>
    <row r="5861" spans="1:9" x14ac:dyDescent="0.25">
      <c r="A5861" t="s">
        <v>141</v>
      </c>
      <c r="B5861" t="s">
        <v>180</v>
      </c>
      <c r="C5861" t="s">
        <v>181</v>
      </c>
      <c r="D5861" t="s">
        <v>483</v>
      </c>
      <c r="E5861" t="s">
        <v>22</v>
      </c>
      <c r="F5861" t="s">
        <v>23</v>
      </c>
      <c r="G5861">
        <v>2003</v>
      </c>
      <c r="H5861">
        <v>221.6</v>
      </c>
      <c r="I5861">
        <v>1301.395</v>
      </c>
    </row>
    <row r="5862" spans="1:9" x14ac:dyDescent="0.25">
      <c r="A5862" t="s">
        <v>141</v>
      </c>
      <c r="B5862" t="s">
        <v>180</v>
      </c>
      <c r="C5862" t="s">
        <v>181</v>
      </c>
      <c r="D5862" t="s">
        <v>483</v>
      </c>
      <c r="E5862" t="s">
        <v>22</v>
      </c>
      <c r="F5862" t="s">
        <v>23</v>
      </c>
      <c r="G5862">
        <v>2004</v>
      </c>
      <c r="H5862">
        <v>226.6</v>
      </c>
      <c r="I5862">
        <v>1345.5</v>
      </c>
    </row>
    <row r="5863" spans="1:9" x14ac:dyDescent="0.25">
      <c r="A5863" t="s">
        <v>141</v>
      </c>
      <c r="B5863" t="s">
        <v>180</v>
      </c>
      <c r="C5863" t="s">
        <v>181</v>
      </c>
      <c r="D5863" t="s">
        <v>483</v>
      </c>
      <c r="E5863" t="s">
        <v>22</v>
      </c>
      <c r="F5863" t="s">
        <v>23</v>
      </c>
      <c r="G5863">
        <v>2005</v>
      </c>
      <c r="H5863">
        <v>226.6</v>
      </c>
      <c r="I5863">
        <v>1181.1030000000001</v>
      </c>
    </row>
    <row r="5864" spans="1:9" x14ac:dyDescent="0.25">
      <c r="A5864" t="s">
        <v>141</v>
      </c>
      <c r="B5864" t="s">
        <v>180</v>
      </c>
      <c r="C5864" t="s">
        <v>181</v>
      </c>
      <c r="D5864" t="s">
        <v>483</v>
      </c>
      <c r="E5864" t="s">
        <v>22</v>
      </c>
      <c r="F5864" t="s">
        <v>23</v>
      </c>
      <c r="G5864">
        <v>2006</v>
      </c>
      <c r="H5864">
        <v>226.6</v>
      </c>
      <c r="I5864">
        <v>1116.6379999999999</v>
      </c>
    </row>
    <row r="5865" spans="1:9" x14ac:dyDescent="0.25">
      <c r="A5865" t="s">
        <v>141</v>
      </c>
      <c r="B5865" t="s">
        <v>180</v>
      </c>
      <c r="C5865" t="s">
        <v>181</v>
      </c>
      <c r="D5865" t="s">
        <v>483</v>
      </c>
      <c r="E5865" t="s">
        <v>22</v>
      </c>
      <c r="F5865" t="s">
        <v>23</v>
      </c>
      <c r="G5865">
        <v>2007</v>
      </c>
      <c r="H5865">
        <v>238.6</v>
      </c>
      <c r="I5865">
        <v>1368.54</v>
      </c>
    </row>
    <row r="5866" spans="1:9" x14ac:dyDescent="0.25">
      <c r="A5866" t="s">
        <v>141</v>
      </c>
      <c r="B5866" t="s">
        <v>180</v>
      </c>
      <c r="C5866" t="s">
        <v>181</v>
      </c>
      <c r="D5866" t="s">
        <v>483</v>
      </c>
      <c r="E5866" t="s">
        <v>22</v>
      </c>
      <c r="F5866" t="s">
        <v>23</v>
      </c>
      <c r="G5866">
        <v>2008</v>
      </c>
      <c r="H5866">
        <v>253.6</v>
      </c>
      <c r="I5866">
        <v>1598</v>
      </c>
    </row>
    <row r="5867" spans="1:9" x14ac:dyDescent="0.25">
      <c r="A5867" t="s">
        <v>141</v>
      </c>
      <c r="B5867" t="s">
        <v>180</v>
      </c>
      <c r="C5867" t="s">
        <v>181</v>
      </c>
      <c r="D5867" t="s">
        <v>483</v>
      </c>
      <c r="E5867" t="s">
        <v>22</v>
      </c>
      <c r="F5867" t="s">
        <v>23</v>
      </c>
      <c r="G5867">
        <v>2009</v>
      </c>
      <c r="H5867">
        <v>253.6</v>
      </c>
      <c r="I5867">
        <v>1251.135</v>
      </c>
    </row>
    <row r="5868" spans="1:9" x14ac:dyDescent="0.25">
      <c r="A5868" t="s">
        <v>141</v>
      </c>
      <c r="B5868" t="s">
        <v>180</v>
      </c>
      <c r="C5868" t="s">
        <v>181</v>
      </c>
      <c r="D5868" t="s">
        <v>483</v>
      </c>
      <c r="E5868" t="s">
        <v>22</v>
      </c>
      <c r="F5868" t="s">
        <v>23</v>
      </c>
      <c r="G5868">
        <v>2010</v>
      </c>
      <c r="H5868">
        <v>253.6</v>
      </c>
      <c r="I5868">
        <v>1234.3230000000001</v>
      </c>
    </row>
    <row r="5869" spans="1:9" x14ac:dyDescent="0.25">
      <c r="A5869" t="s">
        <v>141</v>
      </c>
      <c r="B5869" t="s">
        <v>180</v>
      </c>
      <c r="C5869" t="s">
        <v>181</v>
      </c>
      <c r="D5869" t="s">
        <v>483</v>
      </c>
      <c r="E5869" t="s">
        <v>22</v>
      </c>
      <c r="F5869" t="s">
        <v>23</v>
      </c>
      <c r="G5869">
        <v>2011</v>
      </c>
      <c r="H5869">
        <v>253.6</v>
      </c>
      <c r="I5869">
        <v>1382.713</v>
      </c>
    </row>
    <row r="5870" spans="1:9" x14ac:dyDescent="0.25">
      <c r="A5870" t="s">
        <v>141</v>
      </c>
      <c r="B5870" t="s">
        <v>180</v>
      </c>
      <c r="C5870" t="s">
        <v>181</v>
      </c>
      <c r="D5870" t="s">
        <v>483</v>
      </c>
      <c r="E5870" t="s">
        <v>22</v>
      </c>
      <c r="F5870" t="s">
        <v>23</v>
      </c>
      <c r="G5870">
        <v>2012</v>
      </c>
      <c r="H5870">
        <v>253.6</v>
      </c>
      <c r="I5870">
        <v>1459.925</v>
      </c>
    </row>
    <row r="5871" spans="1:9" x14ac:dyDescent="0.25">
      <c r="A5871" t="s">
        <v>141</v>
      </c>
      <c r="B5871" t="s">
        <v>180</v>
      </c>
      <c r="C5871" t="s">
        <v>181</v>
      </c>
      <c r="D5871" t="s">
        <v>483</v>
      </c>
      <c r="E5871" t="s">
        <v>22</v>
      </c>
      <c r="F5871" t="s">
        <v>23</v>
      </c>
      <c r="G5871">
        <v>2013</v>
      </c>
      <c r="H5871">
        <v>259.60000000000002</v>
      </c>
      <c r="I5871">
        <v>1707.5260000000001</v>
      </c>
    </row>
    <row r="5872" spans="1:9" x14ac:dyDescent="0.25">
      <c r="A5872" t="s">
        <v>141</v>
      </c>
      <c r="B5872" t="s">
        <v>180</v>
      </c>
      <c r="C5872" t="s">
        <v>181</v>
      </c>
      <c r="D5872" t="s">
        <v>483</v>
      </c>
      <c r="E5872" t="s">
        <v>22</v>
      </c>
      <c r="F5872" t="s">
        <v>23</v>
      </c>
      <c r="G5872">
        <v>2014</v>
      </c>
      <c r="H5872">
        <v>315.60000000000002</v>
      </c>
      <c r="I5872">
        <v>1634.3009999999999</v>
      </c>
    </row>
    <row r="5873" spans="1:9" x14ac:dyDescent="0.25">
      <c r="A5873" t="s">
        <v>141</v>
      </c>
      <c r="B5873" t="s">
        <v>180</v>
      </c>
      <c r="C5873" t="s">
        <v>181</v>
      </c>
      <c r="D5873" t="s">
        <v>483</v>
      </c>
      <c r="E5873" t="s">
        <v>22</v>
      </c>
      <c r="F5873" t="s">
        <v>23</v>
      </c>
      <c r="G5873">
        <v>2015</v>
      </c>
      <c r="H5873">
        <v>324</v>
      </c>
      <c r="I5873">
        <v>2009.098</v>
      </c>
    </row>
    <row r="5874" spans="1:9" x14ac:dyDescent="0.25">
      <c r="A5874" t="s">
        <v>141</v>
      </c>
      <c r="B5874" t="s">
        <v>180</v>
      </c>
      <c r="C5874" t="s">
        <v>181</v>
      </c>
      <c r="D5874" t="s">
        <v>483</v>
      </c>
      <c r="E5874" t="s">
        <v>22</v>
      </c>
      <c r="F5874" t="s">
        <v>23</v>
      </c>
      <c r="G5874">
        <v>2016</v>
      </c>
      <c r="H5874">
        <v>365</v>
      </c>
      <c r="I5874">
        <v>2471.3719999999998</v>
      </c>
    </row>
    <row r="5875" spans="1:9" x14ac:dyDescent="0.25">
      <c r="A5875" t="s">
        <v>141</v>
      </c>
      <c r="B5875" t="s">
        <v>180</v>
      </c>
      <c r="C5875" t="s">
        <v>181</v>
      </c>
      <c r="D5875" t="s">
        <v>483</v>
      </c>
      <c r="E5875" t="s">
        <v>22</v>
      </c>
      <c r="F5875" t="s">
        <v>23</v>
      </c>
      <c r="G5875">
        <v>2017</v>
      </c>
      <c r="H5875">
        <v>365</v>
      </c>
      <c r="I5875">
        <v>3050.134</v>
      </c>
    </row>
    <row r="5876" spans="1:9" x14ac:dyDescent="0.25">
      <c r="A5876" t="s">
        <v>141</v>
      </c>
      <c r="B5876" t="s">
        <v>180</v>
      </c>
      <c r="C5876" t="s">
        <v>181</v>
      </c>
      <c r="D5876" t="s">
        <v>483</v>
      </c>
      <c r="E5876" t="s">
        <v>22</v>
      </c>
      <c r="F5876" t="s">
        <v>23</v>
      </c>
      <c r="G5876">
        <v>2018</v>
      </c>
      <c r="H5876">
        <v>423</v>
      </c>
    </row>
    <row r="5877" spans="1:9" x14ac:dyDescent="0.25">
      <c r="A5877" t="s">
        <v>141</v>
      </c>
      <c r="B5877" t="s">
        <v>180</v>
      </c>
      <c r="C5877" t="s">
        <v>181</v>
      </c>
      <c r="D5877" t="s">
        <v>483</v>
      </c>
      <c r="E5877" t="s">
        <v>22</v>
      </c>
      <c r="F5877" t="s">
        <v>23</v>
      </c>
      <c r="G5877">
        <v>2019</v>
      </c>
      <c r="H5877">
        <v>423</v>
      </c>
    </row>
    <row r="5878" spans="1:9" x14ac:dyDescent="0.25">
      <c r="A5878" t="s">
        <v>141</v>
      </c>
      <c r="B5878" t="s">
        <v>180</v>
      </c>
      <c r="C5878" t="s">
        <v>181</v>
      </c>
      <c r="D5878" t="s">
        <v>483</v>
      </c>
      <c r="E5878" t="s">
        <v>13</v>
      </c>
      <c r="F5878" t="s">
        <v>14</v>
      </c>
      <c r="G5878">
        <v>2000</v>
      </c>
      <c r="H5878">
        <v>4960.29</v>
      </c>
      <c r="I5878">
        <v>18275.673999999999</v>
      </c>
    </row>
    <row r="5879" spans="1:9" x14ac:dyDescent="0.25">
      <c r="A5879" t="s">
        <v>141</v>
      </c>
      <c r="B5879" t="s">
        <v>180</v>
      </c>
      <c r="C5879" t="s">
        <v>181</v>
      </c>
      <c r="D5879" t="s">
        <v>483</v>
      </c>
      <c r="E5879" t="s">
        <v>13</v>
      </c>
      <c r="F5879" t="s">
        <v>14</v>
      </c>
      <c r="G5879">
        <v>2001</v>
      </c>
      <c r="H5879">
        <v>5098.29</v>
      </c>
      <c r="I5879">
        <v>18159.601999999999</v>
      </c>
    </row>
    <row r="5880" spans="1:9" x14ac:dyDescent="0.25">
      <c r="A5880" t="s">
        <v>141</v>
      </c>
      <c r="B5880" t="s">
        <v>180</v>
      </c>
      <c r="C5880" t="s">
        <v>181</v>
      </c>
      <c r="D5880" t="s">
        <v>483</v>
      </c>
      <c r="E5880" t="s">
        <v>13</v>
      </c>
      <c r="F5880" t="s">
        <v>14</v>
      </c>
      <c r="G5880">
        <v>2002</v>
      </c>
      <c r="H5880">
        <v>5098.29</v>
      </c>
      <c r="I5880">
        <v>20705.396000000001</v>
      </c>
    </row>
    <row r="5881" spans="1:9" x14ac:dyDescent="0.25">
      <c r="A5881" t="s">
        <v>141</v>
      </c>
      <c r="B5881" t="s">
        <v>180</v>
      </c>
      <c r="C5881" t="s">
        <v>181</v>
      </c>
      <c r="D5881" t="s">
        <v>483</v>
      </c>
      <c r="E5881" t="s">
        <v>13</v>
      </c>
      <c r="F5881" t="s">
        <v>14</v>
      </c>
      <c r="G5881">
        <v>2003</v>
      </c>
      <c r="H5881">
        <v>5679.29</v>
      </c>
      <c r="I5881">
        <v>24916.088</v>
      </c>
    </row>
    <row r="5882" spans="1:9" x14ac:dyDescent="0.25">
      <c r="A5882" t="s">
        <v>141</v>
      </c>
      <c r="B5882" t="s">
        <v>180</v>
      </c>
      <c r="C5882" t="s">
        <v>181</v>
      </c>
      <c r="D5882" t="s">
        <v>483</v>
      </c>
      <c r="E5882" t="s">
        <v>13</v>
      </c>
      <c r="F5882" t="s">
        <v>14</v>
      </c>
      <c r="G5882">
        <v>2004</v>
      </c>
      <c r="H5882">
        <v>6549.29</v>
      </c>
      <c r="I5882">
        <v>26576.394</v>
      </c>
    </row>
    <row r="5883" spans="1:9" x14ac:dyDescent="0.25">
      <c r="A5883" t="s">
        <v>141</v>
      </c>
      <c r="B5883" t="s">
        <v>180</v>
      </c>
      <c r="C5883" t="s">
        <v>181</v>
      </c>
      <c r="D5883" t="s">
        <v>483</v>
      </c>
      <c r="E5883" t="s">
        <v>13</v>
      </c>
      <c r="F5883" t="s">
        <v>14</v>
      </c>
      <c r="G5883">
        <v>2005</v>
      </c>
      <c r="H5883">
        <v>6550.6900000000005</v>
      </c>
      <c r="I5883">
        <v>28265.545999999998</v>
      </c>
    </row>
    <row r="5884" spans="1:9" x14ac:dyDescent="0.25">
      <c r="A5884" t="s">
        <v>141</v>
      </c>
      <c r="B5884" t="s">
        <v>180</v>
      </c>
      <c r="C5884" t="s">
        <v>181</v>
      </c>
      <c r="D5884" t="s">
        <v>483</v>
      </c>
      <c r="E5884" t="s">
        <v>13</v>
      </c>
      <c r="F5884" t="s">
        <v>14</v>
      </c>
      <c r="G5884">
        <v>2006</v>
      </c>
      <c r="H5884">
        <v>6536.6900000000005</v>
      </c>
      <c r="I5884">
        <v>31401.333999999999</v>
      </c>
    </row>
    <row r="5885" spans="1:9" x14ac:dyDescent="0.25">
      <c r="A5885" t="s">
        <v>141</v>
      </c>
      <c r="B5885" t="s">
        <v>180</v>
      </c>
      <c r="C5885" t="s">
        <v>181</v>
      </c>
      <c r="D5885" t="s">
        <v>483</v>
      </c>
      <c r="E5885" t="s">
        <v>13</v>
      </c>
      <c r="F5885" t="s">
        <v>14</v>
      </c>
      <c r="G5885">
        <v>2007</v>
      </c>
      <c r="H5885">
        <v>6554.99</v>
      </c>
      <c r="I5885">
        <v>30307.227999999999</v>
      </c>
    </row>
    <row r="5886" spans="1:9" x14ac:dyDescent="0.25">
      <c r="A5886" t="s">
        <v>141</v>
      </c>
      <c r="B5886" t="s">
        <v>180</v>
      </c>
      <c r="C5886" t="s">
        <v>181</v>
      </c>
      <c r="D5886" t="s">
        <v>483</v>
      </c>
      <c r="E5886" t="s">
        <v>13</v>
      </c>
      <c r="F5886" t="s">
        <v>14</v>
      </c>
      <c r="G5886">
        <v>2008</v>
      </c>
      <c r="H5886">
        <v>6653.2250000000004</v>
      </c>
      <c r="I5886">
        <v>28431.944</v>
      </c>
    </row>
    <row r="5887" spans="1:9" x14ac:dyDescent="0.25">
      <c r="A5887" t="s">
        <v>141</v>
      </c>
      <c r="B5887" t="s">
        <v>180</v>
      </c>
      <c r="C5887" t="s">
        <v>181</v>
      </c>
      <c r="D5887" t="s">
        <v>483</v>
      </c>
      <c r="E5887" t="s">
        <v>13</v>
      </c>
      <c r="F5887" t="s">
        <v>14</v>
      </c>
      <c r="G5887">
        <v>2009</v>
      </c>
      <c r="H5887">
        <v>6657.35</v>
      </c>
      <c r="I5887">
        <v>28361.995999999999</v>
      </c>
    </row>
    <row r="5888" spans="1:9" x14ac:dyDescent="0.25">
      <c r="A5888" t="s">
        <v>141</v>
      </c>
      <c r="B5888" t="s">
        <v>180</v>
      </c>
      <c r="C5888" t="s">
        <v>181</v>
      </c>
      <c r="D5888" t="s">
        <v>483</v>
      </c>
      <c r="E5888" t="s">
        <v>13</v>
      </c>
      <c r="F5888" t="s">
        <v>14</v>
      </c>
      <c r="G5888">
        <v>2010</v>
      </c>
      <c r="H5888">
        <v>6734.42</v>
      </c>
      <c r="I5888">
        <v>30289.666000000001</v>
      </c>
    </row>
    <row r="5889" spans="1:9" x14ac:dyDescent="0.25">
      <c r="A5889" t="s">
        <v>141</v>
      </c>
      <c r="B5889" t="s">
        <v>180</v>
      </c>
      <c r="C5889" t="s">
        <v>181</v>
      </c>
      <c r="D5889" t="s">
        <v>483</v>
      </c>
      <c r="E5889" t="s">
        <v>13</v>
      </c>
      <c r="F5889" t="s">
        <v>14</v>
      </c>
      <c r="G5889">
        <v>2011</v>
      </c>
      <c r="H5889">
        <v>6737.3959999999997</v>
      </c>
      <c r="I5889">
        <v>30368.268</v>
      </c>
    </row>
    <row r="5890" spans="1:9" x14ac:dyDescent="0.25">
      <c r="A5890" t="s">
        <v>141</v>
      </c>
      <c r="B5890" t="s">
        <v>180</v>
      </c>
      <c r="C5890" t="s">
        <v>181</v>
      </c>
      <c r="D5890" t="s">
        <v>483</v>
      </c>
      <c r="E5890" t="s">
        <v>13</v>
      </c>
      <c r="F5890" t="s">
        <v>14</v>
      </c>
      <c r="G5890">
        <v>2012</v>
      </c>
      <c r="H5890">
        <v>6776.9040000000005</v>
      </c>
      <c r="I5890">
        <v>29403.031999999999</v>
      </c>
    </row>
    <row r="5891" spans="1:9" x14ac:dyDescent="0.25">
      <c r="A5891" t="s">
        <v>141</v>
      </c>
      <c r="B5891" t="s">
        <v>180</v>
      </c>
      <c r="C5891" t="s">
        <v>181</v>
      </c>
      <c r="D5891" t="s">
        <v>483</v>
      </c>
      <c r="E5891" t="s">
        <v>13</v>
      </c>
      <c r="F5891" t="s">
        <v>14</v>
      </c>
      <c r="G5891">
        <v>2013</v>
      </c>
      <c r="H5891">
        <v>7087.8540000000003</v>
      </c>
      <c r="I5891">
        <v>31204.476999999999</v>
      </c>
    </row>
    <row r="5892" spans="1:9" x14ac:dyDescent="0.25">
      <c r="A5892" t="s">
        <v>141</v>
      </c>
      <c r="B5892" t="s">
        <v>180</v>
      </c>
      <c r="C5892" t="s">
        <v>181</v>
      </c>
      <c r="D5892" t="s">
        <v>483</v>
      </c>
      <c r="E5892" t="s">
        <v>13</v>
      </c>
      <c r="F5892" t="s">
        <v>14</v>
      </c>
      <c r="G5892">
        <v>2014</v>
      </c>
      <c r="H5892">
        <v>7217.9189999999999</v>
      </c>
      <c r="I5892">
        <v>32471.264999999999</v>
      </c>
    </row>
    <row r="5893" spans="1:9" x14ac:dyDescent="0.25">
      <c r="A5893" t="s">
        <v>141</v>
      </c>
      <c r="B5893" t="s">
        <v>180</v>
      </c>
      <c r="C5893" t="s">
        <v>181</v>
      </c>
      <c r="D5893" t="s">
        <v>483</v>
      </c>
      <c r="E5893" t="s">
        <v>13</v>
      </c>
      <c r="F5893" t="s">
        <v>14</v>
      </c>
      <c r="G5893">
        <v>2015</v>
      </c>
      <c r="H5893">
        <v>7217.9189999999999</v>
      </c>
      <c r="I5893">
        <v>33489.97</v>
      </c>
    </row>
    <row r="5894" spans="1:9" x14ac:dyDescent="0.25">
      <c r="A5894" t="s">
        <v>141</v>
      </c>
      <c r="B5894" t="s">
        <v>180</v>
      </c>
      <c r="C5894" t="s">
        <v>181</v>
      </c>
      <c r="D5894" t="s">
        <v>483</v>
      </c>
      <c r="E5894" t="s">
        <v>13</v>
      </c>
      <c r="F5894" t="s">
        <v>14</v>
      </c>
      <c r="G5894">
        <v>2016</v>
      </c>
      <c r="H5894">
        <v>7247.8189999999995</v>
      </c>
      <c r="I5894">
        <v>33247.648000000001</v>
      </c>
    </row>
    <row r="5895" spans="1:9" x14ac:dyDescent="0.25">
      <c r="A5895" t="s">
        <v>141</v>
      </c>
      <c r="B5895" t="s">
        <v>180</v>
      </c>
      <c r="C5895" t="s">
        <v>181</v>
      </c>
      <c r="D5895" t="s">
        <v>483</v>
      </c>
      <c r="E5895" t="s">
        <v>13</v>
      </c>
      <c r="F5895" t="s">
        <v>14</v>
      </c>
      <c r="G5895">
        <v>2017</v>
      </c>
      <c r="H5895">
        <v>7399.6189999999997</v>
      </c>
      <c r="I5895">
        <v>32147.857</v>
      </c>
    </row>
    <row r="5896" spans="1:9" x14ac:dyDescent="0.25">
      <c r="A5896" t="s">
        <v>141</v>
      </c>
      <c r="B5896" t="s">
        <v>180</v>
      </c>
      <c r="C5896" t="s">
        <v>181</v>
      </c>
      <c r="D5896" t="s">
        <v>483</v>
      </c>
      <c r="E5896" t="s">
        <v>13</v>
      </c>
      <c r="F5896" t="s">
        <v>14</v>
      </c>
      <c r="G5896">
        <v>2018</v>
      </c>
      <c r="H5896">
        <v>9899.634</v>
      </c>
    </row>
    <row r="5897" spans="1:9" x14ac:dyDescent="0.25">
      <c r="A5897" t="s">
        <v>141</v>
      </c>
      <c r="B5897" t="s">
        <v>180</v>
      </c>
      <c r="C5897" t="s">
        <v>181</v>
      </c>
      <c r="D5897" t="s">
        <v>483</v>
      </c>
      <c r="E5897" t="s">
        <v>13</v>
      </c>
      <c r="F5897" t="s">
        <v>14</v>
      </c>
      <c r="G5897">
        <v>2019</v>
      </c>
      <c r="H5897">
        <v>9899.634</v>
      </c>
    </row>
    <row r="5898" spans="1:9" x14ac:dyDescent="0.25">
      <c r="A5898" t="s">
        <v>141</v>
      </c>
      <c r="B5898" t="s">
        <v>180</v>
      </c>
      <c r="C5898" t="s">
        <v>181</v>
      </c>
      <c r="D5898" t="s">
        <v>483</v>
      </c>
      <c r="E5898" t="s">
        <v>15</v>
      </c>
      <c r="F5898" t="s">
        <v>17</v>
      </c>
      <c r="G5898">
        <v>2010</v>
      </c>
      <c r="H5898">
        <v>2.5000000000000001E-2</v>
      </c>
      <c r="I5898">
        <v>3.5999999999999997E-2</v>
      </c>
    </row>
    <row r="5899" spans="1:9" x14ac:dyDescent="0.25">
      <c r="A5899" t="s">
        <v>141</v>
      </c>
      <c r="B5899" t="s">
        <v>180</v>
      </c>
      <c r="C5899" t="s">
        <v>181</v>
      </c>
      <c r="D5899" t="s">
        <v>483</v>
      </c>
      <c r="E5899" t="s">
        <v>15</v>
      </c>
      <c r="F5899" t="s">
        <v>17</v>
      </c>
      <c r="G5899">
        <v>2011</v>
      </c>
      <c r="H5899">
        <v>3.2000000000000001E-2</v>
      </c>
      <c r="I5899">
        <v>4.5999999999999999E-2</v>
      </c>
    </row>
    <row r="5900" spans="1:9" x14ac:dyDescent="0.25">
      <c r="A5900" t="s">
        <v>141</v>
      </c>
      <c r="B5900" t="s">
        <v>180</v>
      </c>
      <c r="C5900" t="s">
        <v>181</v>
      </c>
      <c r="D5900" t="s">
        <v>483</v>
      </c>
      <c r="E5900" t="s">
        <v>15</v>
      </c>
      <c r="F5900" t="s">
        <v>17</v>
      </c>
      <c r="G5900">
        <v>2012</v>
      </c>
      <c r="H5900">
        <v>0.105</v>
      </c>
      <c r="I5900">
        <v>0.151</v>
      </c>
    </row>
    <row r="5901" spans="1:9" x14ac:dyDescent="0.25">
      <c r="A5901" t="s">
        <v>141</v>
      </c>
      <c r="B5901" t="s">
        <v>180</v>
      </c>
      <c r="C5901" t="s">
        <v>181</v>
      </c>
      <c r="D5901" t="s">
        <v>483</v>
      </c>
      <c r="E5901" t="s">
        <v>15</v>
      </c>
      <c r="F5901" t="s">
        <v>17</v>
      </c>
      <c r="G5901">
        <v>2013</v>
      </c>
      <c r="H5901">
        <v>0.21</v>
      </c>
      <c r="I5901">
        <v>0.30299999999999999</v>
      </c>
    </row>
    <row r="5902" spans="1:9" x14ac:dyDescent="0.25">
      <c r="A5902" t="s">
        <v>141</v>
      </c>
      <c r="B5902" t="s">
        <v>180</v>
      </c>
      <c r="C5902" t="s">
        <v>181</v>
      </c>
      <c r="D5902" t="s">
        <v>483</v>
      </c>
      <c r="E5902" t="s">
        <v>15</v>
      </c>
      <c r="F5902" t="s">
        <v>17</v>
      </c>
      <c r="G5902">
        <v>2014</v>
      </c>
      <c r="H5902">
        <v>0.34499999999999997</v>
      </c>
      <c r="I5902">
        <v>0.496</v>
      </c>
    </row>
    <row r="5903" spans="1:9" x14ac:dyDescent="0.25">
      <c r="A5903" t="s">
        <v>141</v>
      </c>
      <c r="B5903" t="s">
        <v>180</v>
      </c>
      <c r="C5903" t="s">
        <v>181</v>
      </c>
      <c r="D5903" t="s">
        <v>483</v>
      </c>
      <c r="E5903" t="s">
        <v>15</v>
      </c>
      <c r="F5903" t="s">
        <v>17</v>
      </c>
      <c r="G5903">
        <v>2015</v>
      </c>
      <c r="H5903">
        <v>0.49399999999999999</v>
      </c>
      <c r="I5903">
        <v>0.71199999999999997</v>
      </c>
    </row>
    <row r="5904" spans="1:9" x14ac:dyDescent="0.25">
      <c r="A5904" t="s">
        <v>141</v>
      </c>
      <c r="B5904" t="s">
        <v>180</v>
      </c>
      <c r="C5904" t="s">
        <v>181</v>
      </c>
      <c r="D5904" t="s">
        <v>483</v>
      </c>
      <c r="E5904" t="s">
        <v>15</v>
      </c>
      <c r="F5904" t="s">
        <v>17</v>
      </c>
      <c r="G5904">
        <v>2016</v>
      </c>
      <c r="H5904">
        <v>0.48699999999999999</v>
      </c>
      <c r="I5904">
        <v>0.70199999999999996</v>
      </c>
    </row>
    <row r="5905" spans="1:9" x14ac:dyDescent="0.25">
      <c r="A5905" t="s">
        <v>141</v>
      </c>
      <c r="B5905" t="s">
        <v>180</v>
      </c>
      <c r="C5905" t="s">
        <v>181</v>
      </c>
      <c r="D5905" t="s">
        <v>483</v>
      </c>
      <c r="E5905" t="s">
        <v>15</v>
      </c>
      <c r="F5905" t="s">
        <v>17</v>
      </c>
      <c r="G5905">
        <v>2017</v>
      </c>
      <c r="H5905">
        <v>11.680999999999999</v>
      </c>
      <c r="I5905">
        <v>16.821000000000002</v>
      </c>
    </row>
    <row r="5906" spans="1:9" x14ac:dyDescent="0.25">
      <c r="A5906" t="s">
        <v>141</v>
      </c>
      <c r="B5906" t="s">
        <v>180</v>
      </c>
      <c r="C5906" t="s">
        <v>181</v>
      </c>
      <c r="D5906" t="s">
        <v>483</v>
      </c>
      <c r="E5906" t="s">
        <v>15</v>
      </c>
      <c r="F5906" t="s">
        <v>17</v>
      </c>
      <c r="G5906">
        <v>2018</v>
      </c>
      <c r="H5906">
        <v>12.090999999999999</v>
      </c>
    </row>
    <row r="5907" spans="1:9" x14ac:dyDescent="0.25">
      <c r="A5907" t="s">
        <v>141</v>
      </c>
      <c r="B5907" t="s">
        <v>180</v>
      </c>
      <c r="C5907" t="s">
        <v>181</v>
      </c>
      <c r="D5907" t="s">
        <v>483</v>
      </c>
      <c r="E5907" t="s">
        <v>15</v>
      </c>
      <c r="F5907" t="s">
        <v>17</v>
      </c>
      <c r="G5907">
        <v>2019</v>
      </c>
      <c r="H5907">
        <v>22.091000000000001</v>
      </c>
    </row>
    <row r="5908" spans="1:9" x14ac:dyDescent="0.25">
      <c r="A5908" t="s">
        <v>141</v>
      </c>
      <c r="B5908" t="s">
        <v>180</v>
      </c>
      <c r="C5908" t="s">
        <v>181</v>
      </c>
      <c r="D5908" t="s">
        <v>483</v>
      </c>
      <c r="E5908" t="s">
        <v>15</v>
      </c>
      <c r="F5908" t="s">
        <v>26</v>
      </c>
      <c r="G5908">
        <v>2007</v>
      </c>
      <c r="H5908">
        <v>0.14000000000000001</v>
      </c>
      <c r="I5908">
        <v>0.20200000000000001</v>
      </c>
    </row>
    <row r="5909" spans="1:9" x14ac:dyDescent="0.25">
      <c r="A5909" t="s">
        <v>141</v>
      </c>
      <c r="B5909" t="s">
        <v>180</v>
      </c>
      <c r="C5909" t="s">
        <v>181</v>
      </c>
      <c r="D5909" t="s">
        <v>483</v>
      </c>
      <c r="E5909" t="s">
        <v>15</v>
      </c>
      <c r="F5909" t="s">
        <v>26</v>
      </c>
      <c r="G5909">
        <v>2008</v>
      </c>
      <c r="H5909">
        <v>1.1000000000000001</v>
      </c>
      <c r="I5909">
        <v>1.5840000000000001</v>
      </c>
    </row>
    <row r="5910" spans="1:9" x14ac:dyDescent="0.25">
      <c r="A5910" t="s">
        <v>141</v>
      </c>
      <c r="B5910" t="s">
        <v>180</v>
      </c>
      <c r="C5910" t="s">
        <v>181</v>
      </c>
      <c r="D5910" t="s">
        <v>483</v>
      </c>
      <c r="E5910" t="s">
        <v>15</v>
      </c>
      <c r="F5910" t="s">
        <v>26</v>
      </c>
      <c r="G5910">
        <v>2009</v>
      </c>
      <c r="H5910">
        <v>3.7</v>
      </c>
      <c r="I5910">
        <v>5.3280000000000003</v>
      </c>
    </row>
    <row r="5911" spans="1:9" x14ac:dyDescent="0.25">
      <c r="A5911" t="s">
        <v>141</v>
      </c>
      <c r="B5911" t="s">
        <v>180</v>
      </c>
      <c r="C5911" t="s">
        <v>181</v>
      </c>
      <c r="D5911" t="s">
        <v>483</v>
      </c>
      <c r="E5911" t="s">
        <v>15</v>
      </c>
      <c r="F5911" t="s">
        <v>26</v>
      </c>
      <c r="G5911">
        <v>2010</v>
      </c>
      <c r="H5911">
        <v>9.3000000000000007</v>
      </c>
      <c r="I5911">
        <v>13.391999999999999</v>
      </c>
    </row>
    <row r="5912" spans="1:9" x14ac:dyDescent="0.25">
      <c r="A5912" t="s">
        <v>141</v>
      </c>
      <c r="B5912" t="s">
        <v>180</v>
      </c>
      <c r="C5912" t="s">
        <v>181</v>
      </c>
      <c r="D5912" t="s">
        <v>483</v>
      </c>
      <c r="E5912" t="s">
        <v>15</v>
      </c>
      <c r="F5912" t="s">
        <v>26</v>
      </c>
      <c r="G5912">
        <v>2011</v>
      </c>
      <c r="H5912">
        <v>18.600000000000001</v>
      </c>
      <c r="I5912">
        <v>26.783999999999999</v>
      </c>
    </row>
    <row r="5913" spans="1:9" x14ac:dyDescent="0.25">
      <c r="A5913" t="s">
        <v>141</v>
      </c>
      <c r="B5913" t="s">
        <v>180</v>
      </c>
      <c r="C5913" t="s">
        <v>181</v>
      </c>
      <c r="D5913" t="s">
        <v>483</v>
      </c>
      <c r="E5913" t="s">
        <v>15</v>
      </c>
      <c r="F5913" t="s">
        <v>26</v>
      </c>
      <c r="G5913">
        <v>2012</v>
      </c>
      <c r="H5913">
        <v>45.6</v>
      </c>
      <c r="I5913">
        <v>65.664000000000001</v>
      </c>
    </row>
    <row r="5914" spans="1:9" x14ac:dyDescent="0.25">
      <c r="A5914" t="s">
        <v>141</v>
      </c>
      <c r="B5914" t="s">
        <v>180</v>
      </c>
      <c r="C5914" t="s">
        <v>181</v>
      </c>
      <c r="D5914" t="s">
        <v>483</v>
      </c>
      <c r="E5914" t="s">
        <v>15</v>
      </c>
      <c r="F5914" t="s">
        <v>26</v>
      </c>
      <c r="G5914">
        <v>2013</v>
      </c>
      <c r="H5914">
        <v>100.3</v>
      </c>
      <c r="I5914">
        <v>144.43199999999999</v>
      </c>
    </row>
    <row r="5915" spans="1:9" x14ac:dyDescent="0.25">
      <c r="A5915" t="s">
        <v>141</v>
      </c>
      <c r="B5915" t="s">
        <v>180</v>
      </c>
      <c r="C5915" t="s">
        <v>181</v>
      </c>
      <c r="D5915" t="s">
        <v>483</v>
      </c>
      <c r="E5915" t="s">
        <v>15</v>
      </c>
      <c r="F5915" t="s">
        <v>26</v>
      </c>
      <c r="G5915">
        <v>2014</v>
      </c>
      <c r="H5915">
        <v>164.9</v>
      </c>
      <c r="I5915">
        <v>237.45599999999999</v>
      </c>
    </row>
    <row r="5916" spans="1:9" x14ac:dyDescent="0.25">
      <c r="A5916" t="s">
        <v>141</v>
      </c>
      <c r="B5916" t="s">
        <v>180</v>
      </c>
      <c r="C5916" t="s">
        <v>181</v>
      </c>
      <c r="D5916" t="s">
        <v>483</v>
      </c>
      <c r="E5916" t="s">
        <v>15</v>
      </c>
      <c r="F5916" t="s">
        <v>26</v>
      </c>
      <c r="G5916">
        <v>2015</v>
      </c>
      <c r="H5916">
        <v>229.5</v>
      </c>
      <c r="I5916">
        <v>366.95600000000002</v>
      </c>
    </row>
    <row r="5917" spans="1:9" x14ac:dyDescent="0.25">
      <c r="A5917" t="s">
        <v>141</v>
      </c>
      <c r="B5917" t="s">
        <v>180</v>
      </c>
      <c r="C5917" t="s">
        <v>181</v>
      </c>
      <c r="D5917" t="s">
        <v>483</v>
      </c>
      <c r="E5917" t="s">
        <v>15</v>
      </c>
      <c r="F5917" t="s">
        <v>26</v>
      </c>
      <c r="G5917">
        <v>2016</v>
      </c>
      <c r="H5917">
        <v>545.1</v>
      </c>
      <c r="I5917">
        <v>658.45600000000002</v>
      </c>
    </row>
    <row r="5918" spans="1:9" x14ac:dyDescent="0.25">
      <c r="A5918" t="s">
        <v>141</v>
      </c>
      <c r="B5918" t="s">
        <v>180</v>
      </c>
      <c r="C5918" t="s">
        <v>181</v>
      </c>
      <c r="D5918" t="s">
        <v>483</v>
      </c>
      <c r="E5918" t="s">
        <v>15</v>
      </c>
      <c r="F5918" t="s">
        <v>26</v>
      </c>
      <c r="G5918">
        <v>2017</v>
      </c>
      <c r="H5918">
        <v>1006.8</v>
      </c>
      <c r="I5918">
        <v>872.45600000000002</v>
      </c>
    </row>
    <row r="5919" spans="1:9" x14ac:dyDescent="0.25">
      <c r="A5919" t="s">
        <v>141</v>
      </c>
      <c r="B5919" t="s">
        <v>180</v>
      </c>
      <c r="C5919" t="s">
        <v>181</v>
      </c>
      <c r="D5919" t="s">
        <v>483</v>
      </c>
      <c r="E5919" t="s">
        <v>15</v>
      </c>
      <c r="F5919" t="s">
        <v>26</v>
      </c>
      <c r="G5919">
        <v>2018</v>
      </c>
      <c r="H5919">
        <v>1156.8</v>
      </c>
    </row>
    <row r="5920" spans="1:9" x14ac:dyDescent="0.25">
      <c r="A5920" t="s">
        <v>141</v>
      </c>
      <c r="B5920" t="s">
        <v>180</v>
      </c>
      <c r="C5920" t="s">
        <v>181</v>
      </c>
      <c r="D5920" t="s">
        <v>483</v>
      </c>
      <c r="E5920" t="s">
        <v>15</v>
      </c>
      <c r="F5920" t="s">
        <v>26</v>
      </c>
      <c r="G5920">
        <v>2019</v>
      </c>
      <c r="H5920">
        <v>1306.8</v>
      </c>
    </row>
    <row r="5921" spans="1:9" x14ac:dyDescent="0.25">
      <c r="A5921" t="s">
        <v>141</v>
      </c>
      <c r="B5921" t="s">
        <v>180</v>
      </c>
      <c r="C5921" t="s">
        <v>181</v>
      </c>
      <c r="D5921" t="s">
        <v>483</v>
      </c>
      <c r="E5921" t="s">
        <v>18</v>
      </c>
      <c r="F5921" t="s">
        <v>19</v>
      </c>
      <c r="G5921">
        <v>2008</v>
      </c>
      <c r="H5921">
        <v>6</v>
      </c>
      <c r="I5921">
        <v>6</v>
      </c>
    </row>
    <row r="5922" spans="1:9" x14ac:dyDescent="0.25">
      <c r="A5922" t="s">
        <v>141</v>
      </c>
      <c r="B5922" t="s">
        <v>180</v>
      </c>
      <c r="C5922" t="s">
        <v>181</v>
      </c>
      <c r="D5922" t="s">
        <v>483</v>
      </c>
      <c r="E5922" t="s">
        <v>18</v>
      </c>
      <c r="F5922" t="s">
        <v>19</v>
      </c>
      <c r="G5922">
        <v>2009</v>
      </c>
      <c r="H5922">
        <v>6</v>
      </c>
      <c r="I5922">
        <v>6</v>
      </c>
    </row>
    <row r="5923" spans="1:9" x14ac:dyDescent="0.25">
      <c r="A5923" t="s">
        <v>141</v>
      </c>
      <c r="B5923" t="s">
        <v>180</v>
      </c>
      <c r="C5923" t="s">
        <v>181</v>
      </c>
      <c r="D5923" t="s">
        <v>483</v>
      </c>
      <c r="E5923" t="s">
        <v>18</v>
      </c>
      <c r="F5923" t="s">
        <v>19</v>
      </c>
      <c r="G5923">
        <v>2010</v>
      </c>
      <c r="H5923">
        <v>6</v>
      </c>
      <c r="I5923">
        <v>6</v>
      </c>
    </row>
    <row r="5924" spans="1:9" x14ac:dyDescent="0.25">
      <c r="A5924" t="s">
        <v>141</v>
      </c>
      <c r="B5924" t="s">
        <v>180</v>
      </c>
      <c r="C5924" t="s">
        <v>181</v>
      </c>
      <c r="D5924" t="s">
        <v>483</v>
      </c>
      <c r="E5924" t="s">
        <v>18</v>
      </c>
      <c r="F5924" t="s">
        <v>19</v>
      </c>
      <c r="G5924">
        <v>2011</v>
      </c>
      <c r="H5924">
        <v>6</v>
      </c>
      <c r="I5924">
        <v>6</v>
      </c>
    </row>
    <row r="5925" spans="1:9" x14ac:dyDescent="0.25">
      <c r="A5925" t="s">
        <v>141</v>
      </c>
      <c r="B5925" t="s">
        <v>180</v>
      </c>
      <c r="C5925" t="s">
        <v>181</v>
      </c>
      <c r="D5925" t="s">
        <v>483</v>
      </c>
      <c r="E5925" t="s">
        <v>18</v>
      </c>
      <c r="F5925" t="s">
        <v>19</v>
      </c>
      <c r="G5925">
        <v>2012</v>
      </c>
      <c r="H5925">
        <v>56.155000000000001</v>
      </c>
      <c r="I5925">
        <v>6.2720000000000002</v>
      </c>
    </row>
    <row r="5926" spans="1:9" x14ac:dyDescent="0.25">
      <c r="A5926" t="s">
        <v>141</v>
      </c>
      <c r="B5926" t="s">
        <v>180</v>
      </c>
      <c r="C5926" t="s">
        <v>181</v>
      </c>
      <c r="D5926" t="s">
        <v>483</v>
      </c>
      <c r="E5926" t="s">
        <v>18</v>
      </c>
      <c r="F5926" t="s">
        <v>19</v>
      </c>
      <c r="G5926">
        <v>2013</v>
      </c>
      <c r="H5926">
        <v>106.05500000000001</v>
      </c>
      <c r="I5926">
        <v>134.77199999999999</v>
      </c>
    </row>
    <row r="5927" spans="1:9" x14ac:dyDescent="0.25">
      <c r="A5927" t="s">
        <v>141</v>
      </c>
      <c r="B5927" t="s">
        <v>180</v>
      </c>
      <c r="C5927" t="s">
        <v>181</v>
      </c>
      <c r="D5927" t="s">
        <v>483</v>
      </c>
      <c r="E5927" t="s">
        <v>18</v>
      </c>
      <c r="F5927" t="s">
        <v>19</v>
      </c>
      <c r="G5927">
        <v>2014</v>
      </c>
      <c r="H5927">
        <v>205.55500000000001</v>
      </c>
      <c r="I5927">
        <v>360.77199999999999</v>
      </c>
    </row>
    <row r="5928" spans="1:9" x14ac:dyDescent="0.25">
      <c r="A5928" t="s">
        <v>141</v>
      </c>
      <c r="B5928" t="s">
        <v>180</v>
      </c>
      <c r="C5928" t="s">
        <v>181</v>
      </c>
      <c r="D5928" t="s">
        <v>483</v>
      </c>
      <c r="E5928" t="s">
        <v>18</v>
      </c>
      <c r="F5928" t="s">
        <v>19</v>
      </c>
      <c r="G5928">
        <v>2015</v>
      </c>
      <c r="H5928">
        <v>308.35499999999996</v>
      </c>
      <c r="I5928">
        <v>622.27200000000005</v>
      </c>
    </row>
    <row r="5929" spans="1:9" x14ac:dyDescent="0.25">
      <c r="A5929" t="s">
        <v>141</v>
      </c>
      <c r="B5929" t="s">
        <v>180</v>
      </c>
      <c r="C5929" t="s">
        <v>181</v>
      </c>
      <c r="D5929" t="s">
        <v>483</v>
      </c>
      <c r="E5929" t="s">
        <v>18</v>
      </c>
      <c r="F5929" t="s">
        <v>19</v>
      </c>
      <c r="G5929">
        <v>2016</v>
      </c>
      <c r="H5929">
        <v>590.65499999999997</v>
      </c>
      <c r="I5929">
        <v>1059.7719999999999</v>
      </c>
    </row>
    <row r="5930" spans="1:9" x14ac:dyDescent="0.25">
      <c r="A5930" t="s">
        <v>141</v>
      </c>
      <c r="B5930" t="s">
        <v>180</v>
      </c>
      <c r="C5930" t="s">
        <v>181</v>
      </c>
      <c r="D5930" t="s">
        <v>483</v>
      </c>
      <c r="E5930" t="s">
        <v>18</v>
      </c>
      <c r="F5930" t="s">
        <v>19</v>
      </c>
      <c r="G5930">
        <v>2017</v>
      </c>
      <c r="H5930">
        <v>789.15499999999997</v>
      </c>
      <c r="I5930">
        <v>1333.2719999999999</v>
      </c>
    </row>
    <row r="5931" spans="1:9" x14ac:dyDescent="0.25">
      <c r="A5931" t="s">
        <v>141</v>
      </c>
      <c r="B5931" t="s">
        <v>180</v>
      </c>
      <c r="C5931" t="s">
        <v>181</v>
      </c>
      <c r="D5931" t="s">
        <v>483</v>
      </c>
      <c r="E5931" t="s">
        <v>18</v>
      </c>
      <c r="F5931" t="s">
        <v>19</v>
      </c>
      <c r="G5931">
        <v>2018</v>
      </c>
      <c r="H5931">
        <v>1185.855</v>
      </c>
    </row>
    <row r="5932" spans="1:9" x14ac:dyDescent="0.25">
      <c r="A5932" t="s">
        <v>141</v>
      </c>
      <c r="B5932" t="s">
        <v>180</v>
      </c>
      <c r="C5932" t="s">
        <v>181</v>
      </c>
      <c r="D5932" t="s">
        <v>483</v>
      </c>
      <c r="E5932" t="s">
        <v>18</v>
      </c>
      <c r="F5932" t="s">
        <v>19</v>
      </c>
      <c r="G5932">
        <v>2019</v>
      </c>
      <c r="H5932">
        <v>1235.855</v>
      </c>
    </row>
    <row r="5933" spans="1:9" x14ac:dyDescent="0.25">
      <c r="A5933" t="s">
        <v>141</v>
      </c>
      <c r="B5933" t="s">
        <v>182</v>
      </c>
      <c r="C5933" t="s">
        <v>183</v>
      </c>
      <c r="D5933" t="s">
        <v>482</v>
      </c>
      <c r="E5933" t="s">
        <v>12</v>
      </c>
      <c r="F5933" t="s">
        <v>12</v>
      </c>
      <c r="G5933">
        <v>2000</v>
      </c>
      <c r="H5933">
        <v>6911.0060000000003</v>
      </c>
      <c r="I5933">
        <v>25865</v>
      </c>
    </row>
    <row r="5934" spans="1:9" x14ac:dyDescent="0.25">
      <c r="A5934" t="s">
        <v>141</v>
      </c>
      <c r="B5934" t="s">
        <v>182</v>
      </c>
      <c r="C5934" t="s">
        <v>183</v>
      </c>
      <c r="D5934" t="s">
        <v>482</v>
      </c>
      <c r="E5934" t="s">
        <v>12</v>
      </c>
      <c r="F5934" t="s">
        <v>12</v>
      </c>
      <c r="G5934">
        <v>2001</v>
      </c>
      <c r="H5934">
        <v>8005.8060000000005</v>
      </c>
      <c r="I5934">
        <v>29495</v>
      </c>
    </row>
    <row r="5935" spans="1:9" x14ac:dyDescent="0.25">
      <c r="A5935" t="s">
        <v>141</v>
      </c>
      <c r="B5935" t="s">
        <v>182</v>
      </c>
      <c r="C5935" t="s">
        <v>183</v>
      </c>
      <c r="D5935" t="s">
        <v>482</v>
      </c>
      <c r="E5935" t="s">
        <v>12</v>
      </c>
      <c r="F5935" t="s">
        <v>12</v>
      </c>
      <c r="G5935">
        <v>2002</v>
      </c>
      <c r="H5935">
        <v>9836.7790000000005</v>
      </c>
      <c r="I5935">
        <v>31191.97</v>
      </c>
    </row>
    <row r="5936" spans="1:9" x14ac:dyDescent="0.25">
      <c r="A5936" t="s">
        <v>141</v>
      </c>
      <c r="B5936" t="s">
        <v>182</v>
      </c>
      <c r="C5936" t="s">
        <v>183</v>
      </c>
      <c r="D5936" t="s">
        <v>482</v>
      </c>
      <c r="E5936" t="s">
        <v>12</v>
      </c>
      <c r="F5936" t="s">
        <v>12</v>
      </c>
      <c r="G5936">
        <v>2003</v>
      </c>
      <c r="H5936">
        <v>9841.7990000000009</v>
      </c>
      <c r="I5936">
        <v>35248.273000000001</v>
      </c>
    </row>
    <row r="5937" spans="1:9" x14ac:dyDescent="0.25">
      <c r="A5937" t="s">
        <v>141</v>
      </c>
      <c r="B5937" t="s">
        <v>182</v>
      </c>
      <c r="C5937" t="s">
        <v>183</v>
      </c>
      <c r="D5937" t="s">
        <v>482</v>
      </c>
      <c r="E5937" t="s">
        <v>12</v>
      </c>
      <c r="F5937" t="s">
        <v>12</v>
      </c>
      <c r="G5937">
        <v>2004</v>
      </c>
      <c r="H5937">
        <v>9851.4090000000015</v>
      </c>
      <c r="I5937">
        <v>37083.200000000004</v>
      </c>
    </row>
    <row r="5938" spans="1:9" x14ac:dyDescent="0.25">
      <c r="A5938" t="s">
        <v>141</v>
      </c>
      <c r="B5938" t="s">
        <v>182</v>
      </c>
      <c r="C5938" t="s">
        <v>183</v>
      </c>
      <c r="D5938" t="s">
        <v>482</v>
      </c>
      <c r="E5938" t="s">
        <v>12</v>
      </c>
      <c r="F5938" t="s">
        <v>12</v>
      </c>
      <c r="G5938">
        <v>2005</v>
      </c>
      <c r="H5938">
        <v>9991.2950000000001</v>
      </c>
      <c r="I5938">
        <v>38259.539000000004</v>
      </c>
    </row>
    <row r="5939" spans="1:9" x14ac:dyDescent="0.25">
      <c r="A5939" t="s">
        <v>141</v>
      </c>
      <c r="B5939" t="s">
        <v>182</v>
      </c>
      <c r="C5939" t="s">
        <v>183</v>
      </c>
      <c r="D5939" t="s">
        <v>482</v>
      </c>
      <c r="E5939" t="s">
        <v>12</v>
      </c>
      <c r="F5939" t="s">
        <v>12</v>
      </c>
      <c r="G5939">
        <v>2006</v>
      </c>
      <c r="H5939">
        <v>10296.949999999999</v>
      </c>
      <c r="I5939">
        <v>36324.825000000004</v>
      </c>
    </row>
    <row r="5940" spans="1:9" x14ac:dyDescent="0.25">
      <c r="A5940" t="s">
        <v>141</v>
      </c>
      <c r="B5940" t="s">
        <v>182</v>
      </c>
      <c r="C5940" t="s">
        <v>183</v>
      </c>
      <c r="D5940" t="s">
        <v>482</v>
      </c>
      <c r="E5940" t="s">
        <v>12</v>
      </c>
      <c r="F5940" t="s">
        <v>12</v>
      </c>
      <c r="G5940">
        <v>2007</v>
      </c>
      <c r="H5940">
        <v>10303.539999999999</v>
      </c>
      <c r="I5940">
        <v>40774.515999999996</v>
      </c>
    </row>
    <row r="5941" spans="1:9" x14ac:dyDescent="0.25">
      <c r="A5941" t="s">
        <v>141</v>
      </c>
      <c r="B5941" t="s">
        <v>182</v>
      </c>
      <c r="C5941" t="s">
        <v>183</v>
      </c>
      <c r="D5941" t="s">
        <v>482</v>
      </c>
      <c r="E5941" t="s">
        <v>12</v>
      </c>
      <c r="F5941" t="s">
        <v>12</v>
      </c>
      <c r="G5941">
        <v>2008</v>
      </c>
      <c r="H5941">
        <v>10350.528</v>
      </c>
      <c r="I5941">
        <v>40192.981999999996</v>
      </c>
    </row>
    <row r="5942" spans="1:9" x14ac:dyDescent="0.25">
      <c r="A5942" t="s">
        <v>141</v>
      </c>
      <c r="B5942" t="s">
        <v>182</v>
      </c>
      <c r="C5942" t="s">
        <v>183</v>
      </c>
      <c r="D5942" t="s">
        <v>482</v>
      </c>
      <c r="E5942" t="s">
        <v>12</v>
      </c>
      <c r="F5942" t="s">
        <v>12</v>
      </c>
      <c r="G5942">
        <v>2009</v>
      </c>
      <c r="H5942">
        <v>10406.047</v>
      </c>
      <c r="I5942">
        <v>41743.629000000001</v>
      </c>
    </row>
    <row r="5943" spans="1:9" x14ac:dyDescent="0.25">
      <c r="A5943" t="s">
        <v>141</v>
      </c>
      <c r="B5943" t="s">
        <v>182</v>
      </c>
      <c r="C5943" t="s">
        <v>183</v>
      </c>
      <c r="D5943" t="s">
        <v>482</v>
      </c>
      <c r="E5943" t="s">
        <v>12</v>
      </c>
      <c r="F5943" t="s">
        <v>12</v>
      </c>
      <c r="G5943">
        <v>2010</v>
      </c>
      <c r="H5943">
        <v>10812.227000000001</v>
      </c>
      <c r="I5943">
        <v>49919.960999999996</v>
      </c>
    </row>
    <row r="5944" spans="1:9" x14ac:dyDescent="0.25">
      <c r="A5944" t="s">
        <v>141</v>
      </c>
      <c r="B5944" t="s">
        <v>182</v>
      </c>
      <c r="C5944" t="s">
        <v>183</v>
      </c>
      <c r="D5944" t="s">
        <v>482</v>
      </c>
      <c r="E5944" t="s">
        <v>12</v>
      </c>
      <c r="F5944" t="s">
        <v>12</v>
      </c>
      <c r="G5944">
        <v>2011</v>
      </c>
      <c r="H5944">
        <v>11092.347</v>
      </c>
      <c r="I5944">
        <v>49331.097999999998</v>
      </c>
    </row>
    <row r="5945" spans="1:9" x14ac:dyDescent="0.25">
      <c r="A5945" t="s">
        <v>141</v>
      </c>
      <c r="B5945" t="s">
        <v>182</v>
      </c>
      <c r="C5945" t="s">
        <v>183</v>
      </c>
      <c r="D5945" t="s">
        <v>482</v>
      </c>
      <c r="E5945" t="s">
        <v>12</v>
      </c>
      <c r="F5945" t="s">
        <v>12</v>
      </c>
      <c r="G5945">
        <v>2012</v>
      </c>
      <c r="H5945">
        <v>11134.272000000001</v>
      </c>
      <c r="I5945">
        <v>52160.409</v>
      </c>
    </row>
    <row r="5946" spans="1:9" x14ac:dyDescent="0.25">
      <c r="A5946" t="s">
        <v>141</v>
      </c>
      <c r="B5946" t="s">
        <v>182</v>
      </c>
      <c r="C5946" t="s">
        <v>183</v>
      </c>
      <c r="D5946" t="s">
        <v>482</v>
      </c>
      <c r="E5946" t="s">
        <v>12</v>
      </c>
      <c r="F5946" t="s">
        <v>12</v>
      </c>
      <c r="G5946">
        <v>2013</v>
      </c>
      <c r="H5946">
        <v>12282.925999999999</v>
      </c>
      <c r="I5946">
        <v>55362.892999999996</v>
      </c>
    </row>
    <row r="5947" spans="1:9" x14ac:dyDescent="0.25">
      <c r="A5947" t="s">
        <v>141</v>
      </c>
      <c r="B5947" t="s">
        <v>182</v>
      </c>
      <c r="C5947" t="s">
        <v>183</v>
      </c>
      <c r="D5947" t="s">
        <v>482</v>
      </c>
      <c r="E5947" t="s">
        <v>12</v>
      </c>
      <c r="F5947" t="s">
        <v>12</v>
      </c>
      <c r="G5947">
        <v>2014</v>
      </c>
      <c r="H5947">
        <v>12502.882</v>
      </c>
      <c r="I5947">
        <v>57451.343000000001</v>
      </c>
    </row>
    <row r="5948" spans="1:9" x14ac:dyDescent="0.25">
      <c r="A5948" t="s">
        <v>141</v>
      </c>
      <c r="B5948" t="s">
        <v>182</v>
      </c>
      <c r="C5948" t="s">
        <v>183</v>
      </c>
      <c r="D5948" t="s">
        <v>482</v>
      </c>
      <c r="E5948" t="s">
        <v>12</v>
      </c>
      <c r="F5948" t="s">
        <v>12</v>
      </c>
      <c r="G5948">
        <v>2015</v>
      </c>
      <c r="H5948">
        <v>12955.03</v>
      </c>
      <c r="I5948">
        <v>61450.036999999997</v>
      </c>
    </row>
    <row r="5949" spans="1:9" x14ac:dyDescent="0.25">
      <c r="A5949" t="s">
        <v>141</v>
      </c>
      <c r="B5949" t="s">
        <v>182</v>
      </c>
      <c r="C5949" t="s">
        <v>183</v>
      </c>
      <c r="D5949" t="s">
        <v>482</v>
      </c>
      <c r="E5949" t="s">
        <v>12</v>
      </c>
      <c r="F5949" t="s">
        <v>12</v>
      </c>
      <c r="G5949">
        <v>2016</v>
      </c>
      <c r="H5949">
        <v>15187.24</v>
      </c>
      <c r="I5949">
        <v>68818.43299999999</v>
      </c>
    </row>
    <row r="5950" spans="1:9" x14ac:dyDescent="0.25">
      <c r="A5950" t="s">
        <v>141</v>
      </c>
      <c r="B5950" t="s">
        <v>182</v>
      </c>
      <c r="C5950" t="s">
        <v>183</v>
      </c>
      <c r="D5950" t="s">
        <v>482</v>
      </c>
      <c r="E5950" t="s">
        <v>12</v>
      </c>
      <c r="F5950" t="s">
        <v>12</v>
      </c>
      <c r="G5950">
        <v>2017</v>
      </c>
      <c r="H5950">
        <v>15713.986000000001</v>
      </c>
      <c r="I5950">
        <v>71181.606</v>
      </c>
    </row>
    <row r="5951" spans="1:9" x14ac:dyDescent="0.25">
      <c r="A5951" t="s">
        <v>141</v>
      </c>
      <c r="B5951" t="s">
        <v>182</v>
      </c>
      <c r="C5951" t="s">
        <v>183</v>
      </c>
      <c r="D5951" t="s">
        <v>482</v>
      </c>
      <c r="E5951" t="s">
        <v>12</v>
      </c>
      <c r="F5951" t="s">
        <v>12</v>
      </c>
      <c r="G5951">
        <v>2018</v>
      </c>
      <c r="H5951">
        <v>16539.565999999999</v>
      </c>
    </row>
    <row r="5952" spans="1:9" x14ac:dyDescent="0.25">
      <c r="A5952" t="s">
        <v>141</v>
      </c>
      <c r="B5952" t="s">
        <v>182</v>
      </c>
      <c r="C5952" t="s">
        <v>183</v>
      </c>
      <c r="D5952" t="s">
        <v>482</v>
      </c>
      <c r="E5952" t="s">
        <v>12</v>
      </c>
      <c r="F5952" t="s">
        <v>12</v>
      </c>
      <c r="G5952">
        <v>2019</v>
      </c>
      <c r="H5952">
        <v>18131.903999999999</v>
      </c>
    </row>
    <row r="5953" spans="1:9" x14ac:dyDescent="0.25">
      <c r="A5953" t="s">
        <v>141</v>
      </c>
      <c r="B5953" t="s">
        <v>182</v>
      </c>
      <c r="C5953" t="s">
        <v>183</v>
      </c>
      <c r="D5953" t="s">
        <v>482</v>
      </c>
      <c r="E5953" t="s">
        <v>98</v>
      </c>
      <c r="F5953" t="s">
        <v>98</v>
      </c>
      <c r="G5953">
        <v>2000</v>
      </c>
      <c r="H5953">
        <v>336</v>
      </c>
      <c r="I5953">
        <v>470.8</v>
      </c>
    </row>
    <row r="5954" spans="1:9" x14ac:dyDescent="0.25">
      <c r="A5954" t="s">
        <v>141</v>
      </c>
      <c r="B5954" t="s">
        <v>182</v>
      </c>
      <c r="C5954" t="s">
        <v>183</v>
      </c>
      <c r="D5954" t="s">
        <v>482</v>
      </c>
      <c r="E5954" t="s">
        <v>98</v>
      </c>
      <c r="F5954" t="s">
        <v>98</v>
      </c>
      <c r="G5954">
        <v>2001</v>
      </c>
      <c r="H5954">
        <v>336</v>
      </c>
      <c r="I5954">
        <v>480.4</v>
      </c>
    </row>
    <row r="5955" spans="1:9" x14ac:dyDescent="0.25">
      <c r="A5955" t="s">
        <v>141</v>
      </c>
      <c r="B5955" t="s">
        <v>182</v>
      </c>
      <c r="C5955" t="s">
        <v>183</v>
      </c>
      <c r="D5955" t="s">
        <v>482</v>
      </c>
      <c r="E5955" t="s">
        <v>98</v>
      </c>
      <c r="F5955" t="s">
        <v>98</v>
      </c>
      <c r="G5955">
        <v>2002</v>
      </c>
      <c r="H5955">
        <v>336</v>
      </c>
      <c r="I5955">
        <v>489.6</v>
      </c>
    </row>
    <row r="5956" spans="1:9" x14ac:dyDescent="0.25">
      <c r="A5956" t="s">
        <v>141</v>
      </c>
      <c r="B5956" t="s">
        <v>182</v>
      </c>
      <c r="C5956" t="s">
        <v>183</v>
      </c>
      <c r="D5956" t="s">
        <v>482</v>
      </c>
      <c r="E5956" t="s">
        <v>98</v>
      </c>
      <c r="F5956" t="s">
        <v>98</v>
      </c>
      <c r="G5956">
        <v>2003</v>
      </c>
      <c r="H5956">
        <v>336</v>
      </c>
      <c r="I5956">
        <v>499.2</v>
      </c>
    </row>
    <row r="5957" spans="1:9" x14ac:dyDescent="0.25">
      <c r="A5957" t="s">
        <v>141</v>
      </c>
      <c r="B5957" t="s">
        <v>182</v>
      </c>
      <c r="C5957" t="s">
        <v>183</v>
      </c>
      <c r="D5957" t="s">
        <v>482</v>
      </c>
      <c r="E5957" t="s">
        <v>98</v>
      </c>
      <c r="F5957" t="s">
        <v>98</v>
      </c>
      <c r="G5957">
        <v>2004</v>
      </c>
      <c r="H5957">
        <v>736</v>
      </c>
      <c r="I5957">
        <v>929.6</v>
      </c>
    </row>
    <row r="5958" spans="1:9" x14ac:dyDescent="0.25">
      <c r="A5958" t="s">
        <v>141</v>
      </c>
      <c r="B5958" t="s">
        <v>182</v>
      </c>
      <c r="C5958" t="s">
        <v>183</v>
      </c>
      <c r="D5958" t="s">
        <v>482</v>
      </c>
      <c r="E5958" t="s">
        <v>98</v>
      </c>
      <c r="F5958" t="s">
        <v>98</v>
      </c>
      <c r="G5958">
        <v>2005</v>
      </c>
      <c r="H5958">
        <v>736</v>
      </c>
      <c r="I5958">
        <v>821.2</v>
      </c>
    </row>
    <row r="5959" spans="1:9" x14ac:dyDescent="0.25">
      <c r="A5959" t="s">
        <v>141</v>
      </c>
      <c r="B5959" t="s">
        <v>182</v>
      </c>
      <c r="C5959" t="s">
        <v>183</v>
      </c>
      <c r="D5959" t="s">
        <v>482</v>
      </c>
      <c r="E5959" t="s">
        <v>98</v>
      </c>
      <c r="F5959" t="s">
        <v>98</v>
      </c>
      <c r="G5959">
        <v>2006</v>
      </c>
      <c r="H5959">
        <v>736</v>
      </c>
      <c r="I5959">
        <v>855.2</v>
      </c>
    </row>
    <row r="5960" spans="1:9" x14ac:dyDescent="0.25">
      <c r="A5960" t="s">
        <v>141</v>
      </c>
      <c r="B5960" t="s">
        <v>182</v>
      </c>
      <c r="C5960" t="s">
        <v>183</v>
      </c>
      <c r="D5960" t="s">
        <v>482</v>
      </c>
      <c r="E5960" t="s">
        <v>98</v>
      </c>
      <c r="F5960" t="s">
        <v>98</v>
      </c>
      <c r="G5960">
        <v>2007</v>
      </c>
      <c r="H5960">
        <v>736</v>
      </c>
      <c r="I5960">
        <v>760.4</v>
      </c>
    </row>
    <row r="5961" spans="1:9" x14ac:dyDescent="0.25">
      <c r="A5961" t="s">
        <v>141</v>
      </c>
      <c r="B5961" t="s">
        <v>182</v>
      </c>
      <c r="C5961" t="s">
        <v>183</v>
      </c>
      <c r="D5961" t="s">
        <v>482</v>
      </c>
      <c r="E5961" t="s">
        <v>98</v>
      </c>
      <c r="F5961" t="s">
        <v>98</v>
      </c>
      <c r="G5961">
        <v>2008</v>
      </c>
      <c r="H5961">
        <v>736</v>
      </c>
      <c r="I5961">
        <v>198.4</v>
      </c>
    </row>
    <row r="5962" spans="1:9" x14ac:dyDescent="0.25">
      <c r="A5962" t="s">
        <v>141</v>
      </c>
      <c r="B5962" t="s">
        <v>182</v>
      </c>
      <c r="C5962" t="s">
        <v>183</v>
      </c>
      <c r="D5962" t="s">
        <v>482</v>
      </c>
      <c r="E5962" t="s">
        <v>98</v>
      </c>
      <c r="F5962" t="s">
        <v>98</v>
      </c>
      <c r="G5962">
        <v>2009</v>
      </c>
      <c r="H5962">
        <v>736</v>
      </c>
      <c r="I5962">
        <v>533.6</v>
      </c>
    </row>
    <row r="5963" spans="1:9" x14ac:dyDescent="0.25">
      <c r="A5963" t="s">
        <v>141</v>
      </c>
      <c r="B5963" t="s">
        <v>182</v>
      </c>
      <c r="C5963" t="s">
        <v>183</v>
      </c>
      <c r="D5963" t="s">
        <v>482</v>
      </c>
      <c r="E5963" t="s">
        <v>98</v>
      </c>
      <c r="F5963" t="s">
        <v>98</v>
      </c>
      <c r="G5963">
        <v>2010</v>
      </c>
      <c r="H5963">
        <v>736</v>
      </c>
      <c r="I5963">
        <v>479.2</v>
      </c>
    </row>
    <row r="5964" spans="1:9" x14ac:dyDescent="0.25">
      <c r="A5964" t="s">
        <v>141</v>
      </c>
      <c r="B5964" t="s">
        <v>182</v>
      </c>
      <c r="C5964" t="s">
        <v>183</v>
      </c>
      <c r="D5964" t="s">
        <v>482</v>
      </c>
      <c r="E5964" t="s">
        <v>98</v>
      </c>
      <c r="F5964" t="s">
        <v>98</v>
      </c>
      <c r="G5964">
        <v>2011</v>
      </c>
      <c r="H5964">
        <v>736</v>
      </c>
      <c r="I5964">
        <v>238</v>
      </c>
    </row>
    <row r="5965" spans="1:9" x14ac:dyDescent="0.25">
      <c r="A5965" t="s">
        <v>141</v>
      </c>
      <c r="B5965" t="s">
        <v>182</v>
      </c>
      <c r="C5965" t="s">
        <v>183</v>
      </c>
      <c r="D5965" t="s">
        <v>482</v>
      </c>
      <c r="E5965" t="s">
        <v>98</v>
      </c>
      <c r="F5965" t="s">
        <v>98</v>
      </c>
      <c r="G5965">
        <v>2012</v>
      </c>
      <c r="H5965">
        <v>736</v>
      </c>
      <c r="I5965">
        <v>366.4</v>
      </c>
    </row>
    <row r="5966" spans="1:9" x14ac:dyDescent="0.25">
      <c r="A5966" t="s">
        <v>141</v>
      </c>
      <c r="B5966" t="s">
        <v>182</v>
      </c>
      <c r="C5966" t="s">
        <v>183</v>
      </c>
      <c r="D5966" t="s">
        <v>482</v>
      </c>
      <c r="E5966" t="s">
        <v>98</v>
      </c>
      <c r="F5966" t="s">
        <v>98</v>
      </c>
      <c r="G5966">
        <v>2013</v>
      </c>
      <c r="H5966">
        <v>736</v>
      </c>
      <c r="I5966">
        <v>489.2</v>
      </c>
    </row>
    <row r="5967" spans="1:9" x14ac:dyDescent="0.25">
      <c r="A5967" t="s">
        <v>141</v>
      </c>
      <c r="B5967" t="s">
        <v>182</v>
      </c>
      <c r="C5967" t="s">
        <v>183</v>
      </c>
      <c r="D5967" t="s">
        <v>482</v>
      </c>
      <c r="E5967" t="s">
        <v>98</v>
      </c>
      <c r="F5967" t="s">
        <v>98</v>
      </c>
      <c r="G5967">
        <v>2014</v>
      </c>
      <c r="H5967">
        <v>736</v>
      </c>
      <c r="I5967">
        <v>674.4</v>
      </c>
    </row>
    <row r="5968" spans="1:9" x14ac:dyDescent="0.25">
      <c r="A5968" t="s">
        <v>141</v>
      </c>
      <c r="B5968" t="s">
        <v>182</v>
      </c>
      <c r="C5968" t="s">
        <v>183</v>
      </c>
      <c r="D5968" t="s">
        <v>482</v>
      </c>
      <c r="E5968" t="s">
        <v>98</v>
      </c>
      <c r="F5968" t="s">
        <v>98</v>
      </c>
      <c r="G5968">
        <v>2015</v>
      </c>
      <c r="H5968">
        <v>736</v>
      </c>
      <c r="I5968">
        <v>722</v>
      </c>
    </row>
    <row r="5969" spans="1:9" x14ac:dyDescent="0.25">
      <c r="A5969" t="s">
        <v>141</v>
      </c>
      <c r="B5969" t="s">
        <v>182</v>
      </c>
      <c r="C5969" t="s">
        <v>183</v>
      </c>
      <c r="D5969" t="s">
        <v>482</v>
      </c>
      <c r="E5969" t="s">
        <v>98</v>
      </c>
      <c r="F5969" t="s">
        <v>98</v>
      </c>
      <c r="G5969">
        <v>2016</v>
      </c>
      <c r="H5969">
        <v>736</v>
      </c>
      <c r="I5969">
        <v>722</v>
      </c>
    </row>
    <row r="5970" spans="1:9" x14ac:dyDescent="0.25">
      <c r="A5970" t="s">
        <v>141</v>
      </c>
      <c r="B5970" t="s">
        <v>182</v>
      </c>
      <c r="C5970" t="s">
        <v>183</v>
      </c>
      <c r="D5970" t="s">
        <v>482</v>
      </c>
      <c r="E5970" t="s">
        <v>98</v>
      </c>
      <c r="F5970" t="s">
        <v>98</v>
      </c>
      <c r="G5970">
        <v>2017</v>
      </c>
      <c r="H5970">
        <v>736</v>
      </c>
      <c r="I5970">
        <v>722</v>
      </c>
    </row>
    <row r="5971" spans="1:9" x14ac:dyDescent="0.25">
      <c r="A5971" t="s">
        <v>141</v>
      </c>
      <c r="B5971" t="s">
        <v>182</v>
      </c>
      <c r="C5971" t="s">
        <v>183</v>
      </c>
      <c r="D5971" t="s">
        <v>482</v>
      </c>
      <c r="E5971" t="s">
        <v>98</v>
      </c>
      <c r="F5971" t="s">
        <v>98</v>
      </c>
      <c r="G5971">
        <v>2018</v>
      </c>
      <c r="H5971">
        <v>736</v>
      </c>
    </row>
    <row r="5972" spans="1:9" x14ac:dyDescent="0.25">
      <c r="A5972" t="s">
        <v>141</v>
      </c>
      <c r="B5972" t="s">
        <v>182</v>
      </c>
      <c r="C5972" t="s">
        <v>183</v>
      </c>
      <c r="D5972" t="s">
        <v>482</v>
      </c>
      <c r="E5972" t="s">
        <v>98</v>
      </c>
      <c r="F5972" t="s">
        <v>98</v>
      </c>
      <c r="G5972">
        <v>2019</v>
      </c>
      <c r="H5972">
        <v>736</v>
      </c>
    </row>
    <row r="5973" spans="1:9" x14ac:dyDescent="0.25">
      <c r="A5973" t="s">
        <v>141</v>
      </c>
      <c r="B5973" t="s">
        <v>182</v>
      </c>
      <c r="C5973" t="s">
        <v>183</v>
      </c>
      <c r="D5973" t="s">
        <v>483</v>
      </c>
      <c r="E5973" t="s">
        <v>22</v>
      </c>
      <c r="F5973" t="s">
        <v>31</v>
      </c>
      <c r="G5973">
        <v>2000</v>
      </c>
      <c r="H5973">
        <v>7.5</v>
      </c>
      <c r="I5973">
        <v>26.28</v>
      </c>
    </row>
    <row r="5974" spans="1:9" x14ac:dyDescent="0.25">
      <c r="A5974" t="s">
        <v>141</v>
      </c>
      <c r="B5974" t="s">
        <v>182</v>
      </c>
      <c r="C5974" t="s">
        <v>183</v>
      </c>
      <c r="D5974" t="s">
        <v>483</v>
      </c>
      <c r="E5974" t="s">
        <v>22</v>
      </c>
      <c r="F5974" t="s">
        <v>31</v>
      </c>
      <c r="G5974">
        <v>2001</v>
      </c>
      <c r="H5974">
        <v>7.5750000000000002</v>
      </c>
      <c r="I5974">
        <v>26.542999999999999</v>
      </c>
    </row>
    <row r="5975" spans="1:9" x14ac:dyDescent="0.25">
      <c r="A5975" t="s">
        <v>141</v>
      </c>
      <c r="B5975" t="s">
        <v>182</v>
      </c>
      <c r="C5975" t="s">
        <v>183</v>
      </c>
      <c r="D5975" t="s">
        <v>483</v>
      </c>
      <c r="E5975" t="s">
        <v>22</v>
      </c>
      <c r="F5975" t="s">
        <v>31</v>
      </c>
      <c r="G5975">
        <v>2002</v>
      </c>
      <c r="H5975">
        <v>7.5750000000000002</v>
      </c>
      <c r="I5975">
        <v>26.542999999999999</v>
      </c>
    </row>
    <row r="5976" spans="1:9" x14ac:dyDescent="0.25">
      <c r="A5976" t="s">
        <v>141</v>
      </c>
      <c r="B5976" t="s">
        <v>182</v>
      </c>
      <c r="C5976" t="s">
        <v>183</v>
      </c>
      <c r="D5976" t="s">
        <v>483</v>
      </c>
      <c r="E5976" t="s">
        <v>22</v>
      </c>
      <c r="F5976" t="s">
        <v>31</v>
      </c>
      <c r="G5976">
        <v>2003</v>
      </c>
      <c r="H5976">
        <v>7.5750000000000002</v>
      </c>
      <c r="I5976">
        <v>26.542999999999999</v>
      </c>
    </row>
    <row r="5977" spans="1:9" x14ac:dyDescent="0.25">
      <c r="A5977" t="s">
        <v>141</v>
      </c>
      <c r="B5977" t="s">
        <v>182</v>
      </c>
      <c r="C5977" t="s">
        <v>183</v>
      </c>
      <c r="D5977" t="s">
        <v>483</v>
      </c>
      <c r="E5977" t="s">
        <v>22</v>
      </c>
      <c r="F5977" t="s">
        <v>31</v>
      </c>
      <c r="G5977">
        <v>2004</v>
      </c>
      <c r="H5977">
        <v>7.5750000000000002</v>
      </c>
      <c r="I5977">
        <v>26.542999999999999</v>
      </c>
    </row>
    <row r="5978" spans="1:9" x14ac:dyDescent="0.25">
      <c r="A5978" t="s">
        <v>141</v>
      </c>
      <c r="B5978" t="s">
        <v>182</v>
      </c>
      <c r="C5978" t="s">
        <v>183</v>
      </c>
      <c r="D5978" t="s">
        <v>483</v>
      </c>
      <c r="E5978" t="s">
        <v>22</v>
      </c>
      <c r="F5978" t="s">
        <v>31</v>
      </c>
      <c r="G5978">
        <v>2005</v>
      </c>
      <c r="H5978">
        <v>8.2750000000000004</v>
      </c>
      <c r="I5978">
        <v>28.995999999999999</v>
      </c>
    </row>
    <row r="5979" spans="1:9" x14ac:dyDescent="0.25">
      <c r="A5979" t="s">
        <v>141</v>
      </c>
      <c r="B5979" t="s">
        <v>182</v>
      </c>
      <c r="C5979" t="s">
        <v>183</v>
      </c>
      <c r="D5979" t="s">
        <v>483</v>
      </c>
      <c r="E5979" t="s">
        <v>22</v>
      </c>
      <c r="F5979" t="s">
        <v>31</v>
      </c>
      <c r="G5979">
        <v>2006</v>
      </c>
      <c r="H5979">
        <v>8.375</v>
      </c>
      <c r="I5979">
        <v>29.346</v>
      </c>
    </row>
    <row r="5980" spans="1:9" x14ac:dyDescent="0.25">
      <c r="A5980" t="s">
        <v>141</v>
      </c>
      <c r="B5980" t="s">
        <v>182</v>
      </c>
      <c r="C5980" t="s">
        <v>183</v>
      </c>
      <c r="D5980" t="s">
        <v>483</v>
      </c>
      <c r="E5980" t="s">
        <v>22</v>
      </c>
      <c r="F5980" t="s">
        <v>31</v>
      </c>
      <c r="G5980">
        <v>2007</v>
      </c>
      <c r="H5980">
        <v>10.125</v>
      </c>
      <c r="I5980">
        <v>35.478000000000002</v>
      </c>
    </row>
    <row r="5981" spans="1:9" x14ac:dyDescent="0.25">
      <c r="A5981" t="s">
        <v>141</v>
      </c>
      <c r="B5981" t="s">
        <v>182</v>
      </c>
      <c r="C5981" t="s">
        <v>183</v>
      </c>
      <c r="D5981" t="s">
        <v>483</v>
      </c>
      <c r="E5981" t="s">
        <v>22</v>
      </c>
      <c r="F5981" t="s">
        <v>31</v>
      </c>
      <c r="G5981">
        <v>2008</v>
      </c>
      <c r="H5981">
        <v>11.375</v>
      </c>
      <c r="I5981">
        <v>39.857999999999997</v>
      </c>
    </row>
    <row r="5982" spans="1:9" x14ac:dyDescent="0.25">
      <c r="A5982" t="s">
        <v>141</v>
      </c>
      <c r="B5982" t="s">
        <v>182</v>
      </c>
      <c r="C5982" t="s">
        <v>183</v>
      </c>
      <c r="D5982" t="s">
        <v>483</v>
      </c>
      <c r="E5982" t="s">
        <v>22</v>
      </c>
      <c r="F5982" t="s">
        <v>31</v>
      </c>
      <c r="G5982">
        <v>2009</v>
      </c>
      <c r="H5982">
        <v>21.049999999999997</v>
      </c>
      <c r="I5982">
        <v>58.736000000000004</v>
      </c>
    </row>
    <row r="5983" spans="1:9" x14ac:dyDescent="0.25">
      <c r="A5983" t="s">
        <v>141</v>
      </c>
      <c r="B5983" t="s">
        <v>182</v>
      </c>
      <c r="C5983" t="s">
        <v>183</v>
      </c>
      <c r="D5983" t="s">
        <v>483</v>
      </c>
      <c r="E5983" t="s">
        <v>22</v>
      </c>
      <c r="F5983" t="s">
        <v>31</v>
      </c>
      <c r="G5983">
        <v>2010</v>
      </c>
      <c r="H5983">
        <v>21.45</v>
      </c>
      <c r="I5983">
        <v>60.137999999999998</v>
      </c>
    </row>
    <row r="5984" spans="1:9" x14ac:dyDescent="0.25">
      <c r="A5984" t="s">
        <v>141</v>
      </c>
      <c r="B5984" t="s">
        <v>182</v>
      </c>
      <c r="C5984" t="s">
        <v>183</v>
      </c>
      <c r="D5984" t="s">
        <v>483</v>
      </c>
      <c r="E5984" t="s">
        <v>22</v>
      </c>
      <c r="F5984" t="s">
        <v>31</v>
      </c>
      <c r="G5984">
        <v>2011</v>
      </c>
      <c r="H5984">
        <v>23.324999999999999</v>
      </c>
      <c r="I5984">
        <v>66.707999999999998</v>
      </c>
    </row>
    <row r="5985" spans="1:9" x14ac:dyDescent="0.25">
      <c r="A5985" t="s">
        <v>141</v>
      </c>
      <c r="B5985" t="s">
        <v>182</v>
      </c>
      <c r="C5985" t="s">
        <v>183</v>
      </c>
      <c r="D5985" t="s">
        <v>483</v>
      </c>
      <c r="E5985" t="s">
        <v>22</v>
      </c>
      <c r="F5985" t="s">
        <v>31</v>
      </c>
      <c r="G5985">
        <v>2012</v>
      </c>
      <c r="H5985">
        <v>24.125</v>
      </c>
      <c r="I5985">
        <v>69.510999999999996</v>
      </c>
    </row>
    <row r="5986" spans="1:9" x14ac:dyDescent="0.25">
      <c r="A5986" t="s">
        <v>141</v>
      </c>
      <c r="B5986" t="s">
        <v>182</v>
      </c>
      <c r="C5986" t="s">
        <v>183</v>
      </c>
      <c r="D5986" t="s">
        <v>483</v>
      </c>
      <c r="E5986" t="s">
        <v>22</v>
      </c>
      <c r="F5986" t="s">
        <v>31</v>
      </c>
      <c r="G5986">
        <v>2013</v>
      </c>
      <c r="H5986">
        <v>30.625</v>
      </c>
      <c r="I5986">
        <v>89.539000000000001</v>
      </c>
    </row>
    <row r="5987" spans="1:9" x14ac:dyDescent="0.25">
      <c r="A5987" t="s">
        <v>141</v>
      </c>
      <c r="B5987" t="s">
        <v>182</v>
      </c>
      <c r="C5987" t="s">
        <v>183</v>
      </c>
      <c r="D5987" t="s">
        <v>483</v>
      </c>
      <c r="E5987" t="s">
        <v>22</v>
      </c>
      <c r="F5987" t="s">
        <v>31</v>
      </c>
      <c r="G5987">
        <v>2014</v>
      </c>
      <c r="H5987">
        <v>30.625</v>
      </c>
      <c r="I5987">
        <v>89.539000000000001</v>
      </c>
    </row>
    <row r="5988" spans="1:9" x14ac:dyDescent="0.25">
      <c r="A5988" t="s">
        <v>141</v>
      </c>
      <c r="B5988" t="s">
        <v>182</v>
      </c>
      <c r="C5988" t="s">
        <v>183</v>
      </c>
      <c r="D5988" t="s">
        <v>483</v>
      </c>
      <c r="E5988" t="s">
        <v>22</v>
      </c>
      <c r="F5988" t="s">
        <v>31</v>
      </c>
      <c r="G5988">
        <v>2015</v>
      </c>
      <c r="H5988">
        <v>30.625</v>
      </c>
      <c r="I5988">
        <v>89.539000000000001</v>
      </c>
    </row>
    <row r="5989" spans="1:9" x14ac:dyDescent="0.25">
      <c r="A5989" t="s">
        <v>141</v>
      </c>
      <c r="B5989" t="s">
        <v>182</v>
      </c>
      <c r="C5989" t="s">
        <v>183</v>
      </c>
      <c r="D5989" t="s">
        <v>483</v>
      </c>
      <c r="E5989" t="s">
        <v>22</v>
      </c>
      <c r="F5989" t="s">
        <v>31</v>
      </c>
      <c r="G5989">
        <v>2016</v>
      </c>
      <c r="H5989">
        <v>39.53</v>
      </c>
      <c r="I5989">
        <v>120.742</v>
      </c>
    </row>
    <row r="5990" spans="1:9" x14ac:dyDescent="0.25">
      <c r="A5990" t="s">
        <v>141</v>
      </c>
      <c r="B5990" t="s">
        <v>182</v>
      </c>
      <c r="C5990" t="s">
        <v>183</v>
      </c>
      <c r="D5990" t="s">
        <v>483</v>
      </c>
      <c r="E5990" t="s">
        <v>22</v>
      </c>
      <c r="F5990" t="s">
        <v>31</v>
      </c>
      <c r="G5990">
        <v>2017</v>
      </c>
      <c r="H5990">
        <v>41.53</v>
      </c>
      <c r="I5990">
        <v>120.742</v>
      </c>
    </row>
    <row r="5991" spans="1:9" x14ac:dyDescent="0.25">
      <c r="A5991" t="s">
        <v>141</v>
      </c>
      <c r="B5991" t="s">
        <v>182</v>
      </c>
      <c r="C5991" t="s">
        <v>183</v>
      </c>
      <c r="D5991" t="s">
        <v>483</v>
      </c>
      <c r="E5991" t="s">
        <v>22</v>
      </c>
      <c r="F5991" t="s">
        <v>31</v>
      </c>
      <c r="G5991">
        <v>2018</v>
      </c>
      <c r="H5991">
        <v>53.92</v>
      </c>
    </row>
    <row r="5992" spans="1:9" x14ac:dyDescent="0.25">
      <c r="A5992" t="s">
        <v>141</v>
      </c>
      <c r="B5992" t="s">
        <v>182</v>
      </c>
      <c r="C5992" t="s">
        <v>183</v>
      </c>
      <c r="D5992" t="s">
        <v>483</v>
      </c>
      <c r="E5992" t="s">
        <v>22</v>
      </c>
      <c r="F5992" t="s">
        <v>31</v>
      </c>
      <c r="G5992">
        <v>2019</v>
      </c>
      <c r="H5992">
        <v>53.92</v>
      </c>
    </row>
    <row r="5993" spans="1:9" x14ac:dyDescent="0.25">
      <c r="A5993" t="s">
        <v>141</v>
      </c>
      <c r="B5993" t="s">
        <v>182</v>
      </c>
      <c r="C5993" t="s">
        <v>183</v>
      </c>
      <c r="D5993" t="s">
        <v>483</v>
      </c>
      <c r="E5993" t="s">
        <v>22</v>
      </c>
      <c r="F5993" t="s">
        <v>23</v>
      </c>
      <c r="G5993">
        <v>2007</v>
      </c>
      <c r="H5993">
        <v>0</v>
      </c>
    </row>
    <row r="5994" spans="1:9" x14ac:dyDescent="0.25">
      <c r="A5994" t="s">
        <v>141</v>
      </c>
      <c r="B5994" t="s">
        <v>182</v>
      </c>
      <c r="C5994" t="s">
        <v>183</v>
      </c>
      <c r="D5994" t="s">
        <v>483</v>
      </c>
      <c r="E5994" t="s">
        <v>22</v>
      </c>
      <c r="F5994" t="s">
        <v>23</v>
      </c>
      <c r="G5994">
        <v>2008</v>
      </c>
      <c r="H5994">
        <v>0</v>
      </c>
    </row>
    <row r="5995" spans="1:9" x14ac:dyDescent="0.25">
      <c r="A5995" t="s">
        <v>141</v>
      </c>
      <c r="B5995" t="s">
        <v>182</v>
      </c>
      <c r="C5995" t="s">
        <v>183</v>
      </c>
      <c r="D5995" t="s">
        <v>483</v>
      </c>
      <c r="E5995" t="s">
        <v>22</v>
      </c>
      <c r="F5995" t="s">
        <v>23</v>
      </c>
      <c r="G5995">
        <v>2009</v>
      </c>
      <c r="H5995">
        <v>30.1</v>
      </c>
      <c r="I5995">
        <v>0</v>
      </c>
    </row>
    <row r="5996" spans="1:9" x14ac:dyDescent="0.25">
      <c r="A5996" t="s">
        <v>141</v>
      </c>
      <c r="B5996" t="s">
        <v>182</v>
      </c>
      <c r="C5996" t="s">
        <v>183</v>
      </c>
      <c r="D5996" t="s">
        <v>483</v>
      </c>
      <c r="E5996" t="s">
        <v>22</v>
      </c>
      <c r="F5996" t="s">
        <v>23</v>
      </c>
      <c r="G5996">
        <v>2010</v>
      </c>
      <c r="H5996">
        <v>81</v>
      </c>
      <c r="I5996">
        <v>13.56</v>
      </c>
    </row>
    <row r="5997" spans="1:9" x14ac:dyDescent="0.25">
      <c r="A5997" t="s">
        <v>141</v>
      </c>
      <c r="B5997" t="s">
        <v>182</v>
      </c>
      <c r="C5997" t="s">
        <v>183</v>
      </c>
      <c r="D5997" t="s">
        <v>483</v>
      </c>
      <c r="E5997" t="s">
        <v>22</v>
      </c>
      <c r="F5997" t="s">
        <v>23</v>
      </c>
      <c r="G5997">
        <v>2011</v>
      </c>
      <c r="H5997">
        <v>81</v>
      </c>
      <c r="I5997">
        <v>101.56399999999999</v>
      </c>
    </row>
    <row r="5998" spans="1:9" x14ac:dyDescent="0.25">
      <c r="A5998" t="s">
        <v>141</v>
      </c>
      <c r="B5998" t="s">
        <v>182</v>
      </c>
      <c r="C5998" t="s">
        <v>183</v>
      </c>
      <c r="D5998" t="s">
        <v>483</v>
      </c>
      <c r="E5998" t="s">
        <v>22</v>
      </c>
      <c r="F5998" t="s">
        <v>23</v>
      </c>
      <c r="G5998">
        <v>2012</v>
      </c>
      <c r="H5998">
        <v>100</v>
      </c>
      <c r="I5998">
        <v>169.10900000000001</v>
      </c>
    </row>
    <row r="5999" spans="1:9" x14ac:dyDescent="0.25">
      <c r="A5999" t="s">
        <v>141</v>
      </c>
      <c r="B5999" t="s">
        <v>182</v>
      </c>
      <c r="C5999" t="s">
        <v>183</v>
      </c>
      <c r="D5999" t="s">
        <v>483</v>
      </c>
      <c r="E5999" t="s">
        <v>22</v>
      </c>
      <c r="F5999" t="s">
        <v>23</v>
      </c>
      <c r="G5999">
        <v>2013</v>
      </c>
      <c r="H5999">
        <v>100</v>
      </c>
      <c r="I5999">
        <v>195.755</v>
      </c>
    </row>
    <row r="6000" spans="1:9" x14ac:dyDescent="0.25">
      <c r="A6000" t="s">
        <v>141</v>
      </c>
      <c r="B6000" t="s">
        <v>182</v>
      </c>
      <c r="C6000" t="s">
        <v>183</v>
      </c>
      <c r="D6000" t="s">
        <v>483</v>
      </c>
      <c r="E6000" t="s">
        <v>22</v>
      </c>
      <c r="F6000" t="s">
        <v>23</v>
      </c>
      <c r="G6000">
        <v>2014</v>
      </c>
      <c r="H6000">
        <v>112</v>
      </c>
      <c r="I6000">
        <v>179.48099999999999</v>
      </c>
    </row>
    <row r="6001" spans="1:9" x14ac:dyDescent="0.25">
      <c r="A6001" t="s">
        <v>141</v>
      </c>
      <c r="B6001" t="s">
        <v>182</v>
      </c>
      <c r="C6001" t="s">
        <v>183</v>
      </c>
      <c r="D6001" t="s">
        <v>483</v>
      </c>
      <c r="E6001" t="s">
        <v>22</v>
      </c>
      <c r="F6001" t="s">
        <v>23</v>
      </c>
      <c r="G6001">
        <v>2015</v>
      </c>
      <c r="H6001">
        <v>202</v>
      </c>
      <c r="I6001">
        <v>351.238</v>
      </c>
    </row>
    <row r="6002" spans="1:9" x14ac:dyDescent="0.25">
      <c r="A6002" t="s">
        <v>141</v>
      </c>
      <c r="B6002" t="s">
        <v>182</v>
      </c>
      <c r="C6002" t="s">
        <v>183</v>
      </c>
      <c r="D6002" t="s">
        <v>483</v>
      </c>
      <c r="E6002" t="s">
        <v>22</v>
      </c>
      <c r="F6002" t="s">
        <v>23</v>
      </c>
      <c r="G6002">
        <v>2016</v>
      </c>
      <c r="H6002">
        <v>219</v>
      </c>
      <c r="I6002">
        <v>709.68799999999999</v>
      </c>
    </row>
    <row r="6003" spans="1:9" x14ac:dyDescent="0.25">
      <c r="A6003" t="s">
        <v>141</v>
      </c>
      <c r="B6003" t="s">
        <v>182</v>
      </c>
      <c r="C6003" t="s">
        <v>183</v>
      </c>
      <c r="D6003" t="s">
        <v>483</v>
      </c>
      <c r="E6003" t="s">
        <v>22</v>
      </c>
      <c r="F6003" t="s">
        <v>23</v>
      </c>
      <c r="G6003">
        <v>2017</v>
      </c>
      <c r="H6003">
        <v>234.5</v>
      </c>
      <c r="I6003">
        <v>996.93</v>
      </c>
    </row>
    <row r="6004" spans="1:9" x14ac:dyDescent="0.25">
      <c r="A6004" t="s">
        <v>141</v>
      </c>
      <c r="B6004" t="s">
        <v>182</v>
      </c>
      <c r="C6004" t="s">
        <v>183</v>
      </c>
      <c r="D6004" t="s">
        <v>483</v>
      </c>
      <c r="E6004" t="s">
        <v>22</v>
      </c>
      <c r="F6004" t="s">
        <v>23</v>
      </c>
      <c r="G6004">
        <v>2018</v>
      </c>
      <c r="H6004">
        <v>287.36</v>
      </c>
    </row>
    <row r="6005" spans="1:9" x14ac:dyDescent="0.25">
      <c r="A6005" t="s">
        <v>141</v>
      </c>
      <c r="B6005" t="s">
        <v>182</v>
      </c>
      <c r="C6005" t="s">
        <v>183</v>
      </c>
      <c r="D6005" t="s">
        <v>483</v>
      </c>
      <c r="E6005" t="s">
        <v>22</v>
      </c>
      <c r="F6005" t="s">
        <v>23</v>
      </c>
      <c r="G6005">
        <v>2019</v>
      </c>
      <c r="H6005">
        <v>339.36</v>
      </c>
    </row>
    <row r="6006" spans="1:9" x14ac:dyDescent="0.25">
      <c r="A6006" t="s">
        <v>141</v>
      </c>
      <c r="B6006" t="s">
        <v>182</v>
      </c>
      <c r="C6006" t="s">
        <v>183</v>
      </c>
      <c r="D6006" t="s">
        <v>483</v>
      </c>
      <c r="E6006" t="s">
        <v>64</v>
      </c>
      <c r="F6006" t="s">
        <v>64</v>
      </c>
      <c r="G6006">
        <v>2000</v>
      </c>
      <c r="H6006">
        <v>1846.7</v>
      </c>
      <c r="I6006">
        <v>11626</v>
      </c>
    </row>
    <row r="6007" spans="1:9" x14ac:dyDescent="0.25">
      <c r="A6007" t="s">
        <v>141</v>
      </c>
      <c r="B6007" t="s">
        <v>182</v>
      </c>
      <c r="C6007" t="s">
        <v>183</v>
      </c>
      <c r="D6007" t="s">
        <v>483</v>
      </c>
      <c r="E6007" t="s">
        <v>64</v>
      </c>
      <c r="F6007" t="s">
        <v>64</v>
      </c>
      <c r="G6007">
        <v>2001</v>
      </c>
      <c r="H6007">
        <v>1846.7</v>
      </c>
      <c r="I6007">
        <v>10442</v>
      </c>
    </row>
    <row r="6008" spans="1:9" x14ac:dyDescent="0.25">
      <c r="A6008" t="s">
        <v>141</v>
      </c>
      <c r="B6008" t="s">
        <v>182</v>
      </c>
      <c r="C6008" t="s">
        <v>183</v>
      </c>
      <c r="D6008" t="s">
        <v>483</v>
      </c>
      <c r="E6008" t="s">
        <v>64</v>
      </c>
      <c r="F6008" t="s">
        <v>64</v>
      </c>
      <c r="G6008">
        <v>2002</v>
      </c>
      <c r="H6008">
        <v>1846.7</v>
      </c>
      <c r="I6008">
        <v>10242.493</v>
      </c>
    </row>
    <row r="6009" spans="1:9" x14ac:dyDescent="0.25">
      <c r="A6009" t="s">
        <v>141</v>
      </c>
      <c r="B6009" t="s">
        <v>182</v>
      </c>
      <c r="C6009" t="s">
        <v>183</v>
      </c>
      <c r="D6009" t="s">
        <v>483</v>
      </c>
      <c r="E6009" t="s">
        <v>64</v>
      </c>
      <c r="F6009" t="s">
        <v>64</v>
      </c>
      <c r="G6009">
        <v>2003</v>
      </c>
      <c r="H6009">
        <v>1846.7</v>
      </c>
      <c r="I6009">
        <v>9822.4439999999995</v>
      </c>
    </row>
    <row r="6010" spans="1:9" x14ac:dyDescent="0.25">
      <c r="A6010" t="s">
        <v>141</v>
      </c>
      <c r="B6010" t="s">
        <v>182</v>
      </c>
      <c r="C6010" t="s">
        <v>183</v>
      </c>
      <c r="D6010" t="s">
        <v>483</v>
      </c>
      <c r="E6010" t="s">
        <v>64</v>
      </c>
      <c r="F6010" t="s">
        <v>64</v>
      </c>
      <c r="G6010">
        <v>2004</v>
      </c>
      <c r="H6010">
        <v>1846.7</v>
      </c>
      <c r="I6010">
        <v>10281.549999999999</v>
      </c>
    </row>
    <row r="6011" spans="1:9" x14ac:dyDescent="0.25">
      <c r="A6011" t="s">
        <v>141</v>
      </c>
      <c r="B6011" t="s">
        <v>182</v>
      </c>
      <c r="C6011" t="s">
        <v>183</v>
      </c>
      <c r="D6011" t="s">
        <v>483</v>
      </c>
      <c r="E6011" t="s">
        <v>64</v>
      </c>
      <c r="F6011" t="s">
        <v>64</v>
      </c>
      <c r="G6011">
        <v>2005</v>
      </c>
      <c r="H6011">
        <v>1846.7</v>
      </c>
      <c r="I6011">
        <v>9902.4429999999993</v>
      </c>
    </row>
    <row r="6012" spans="1:9" x14ac:dyDescent="0.25">
      <c r="A6012" t="s">
        <v>141</v>
      </c>
      <c r="B6012" t="s">
        <v>182</v>
      </c>
      <c r="C6012" t="s">
        <v>183</v>
      </c>
      <c r="D6012" t="s">
        <v>483</v>
      </c>
      <c r="E6012" t="s">
        <v>64</v>
      </c>
      <c r="F6012" t="s">
        <v>64</v>
      </c>
      <c r="G6012">
        <v>2006</v>
      </c>
      <c r="H6012">
        <v>1846.7</v>
      </c>
      <c r="I6012">
        <v>10465.279</v>
      </c>
    </row>
    <row r="6013" spans="1:9" x14ac:dyDescent="0.25">
      <c r="A6013" t="s">
        <v>141</v>
      </c>
      <c r="B6013" t="s">
        <v>182</v>
      </c>
      <c r="C6013" t="s">
        <v>183</v>
      </c>
      <c r="D6013" t="s">
        <v>483</v>
      </c>
      <c r="E6013" t="s">
        <v>64</v>
      </c>
      <c r="F6013" t="s">
        <v>64</v>
      </c>
      <c r="G6013">
        <v>2007</v>
      </c>
      <c r="H6013">
        <v>1846.7</v>
      </c>
      <c r="I6013">
        <v>10214.688</v>
      </c>
    </row>
    <row r="6014" spans="1:9" x14ac:dyDescent="0.25">
      <c r="A6014" t="s">
        <v>141</v>
      </c>
      <c r="B6014" t="s">
        <v>182</v>
      </c>
      <c r="C6014" t="s">
        <v>183</v>
      </c>
      <c r="D6014" t="s">
        <v>483</v>
      </c>
      <c r="E6014" t="s">
        <v>64</v>
      </c>
      <c r="F6014" t="s">
        <v>64</v>
      </c>
      <c r="G6014">
        <v>2008</v>
      </c>
      <c r="H6014">
        <v>1846.7</v>
      </c>
      <c r="I6014">
        <v>10722.78</v>
      </c>
    </row>
    <row r="6015" spans="1:9" x14ac:dyDescent="0.25">
      <c r="A6015" t="s">
        <v>141</v>
      </c>
      <c r="B6015" t="s">
        <v>182</v>
      </c>
      <c r="C6015" t="s">
        <v>183</v>
      </c>
      <c r="D6015" t="s">
        <v>483</v>
      </c>
      <c r="E6015" t="s">
        <v>64</v>
      </c>
      <c r="F6015" t="s">
        <v>64</v>
      </c>
      <c r="G6015">
        <v>2009</v>
      </c>
      <c r="H6015">
        <v>1846.7</v>
      </c>
      <c r="I6015">
        <v>10323.847</v>
      </c>
    </row>
    <row r="6016" spans="1:9" x14ac:dyDescent="0.25">
      <c r="A6016" t="s">
        <v>141</v>
      </c>
      <c r="B6016" t="s">
        <v>182</v>
      </c>
      <c r="C6016" t="s">
        <v>183</v>
      </c>
      <c r="D6016" t="s">
        <v>483</v>
      </c>
      <c r="E6016" t="s">
        <v>64</v>
      </c>
      <c r="F6016" t="s">
        <v>64</v>
      </c>
      <c r="G6016">
        <v>2010</v>
      </c>
      <c r="H6016">
        <v>1846.7</v>
      </c>
      <c r="I6016">
        <v>9929.152</v>
      </c>
    </row>
    <row r="6017" spans="1:9" x14ac:dyDescent="0.25">
      <c r="A6017" t="s">
        <v>141</v>
      </c>
      <c r="B6017" t="s">
        <v>182</v>
      </c>
      <c r="C6017" t="s">
        <v>183</v>
      </c>
      <c r="D6017" t="s">
        <v>483</v>
      </c>
      <c r="E6017" t="s">
        <v>64</v>
      </c>
      <c r="F6017" t="s">
        <v>64</v>
      </c>
      <c r="G6017">
        <v>2011</v>
      </c>
      <c r="H6017">
        <v>1846.7</v>
      </c>
      <c r="I6017">
        <v>9942.33</v>
      </c>
    </row>
    <row r="6018" spans="1:9" x14ac:dyDescent="0.25">
      <c r="A6018" t="s">
        <v>141</v>
      </c>
      <c r="B6018" t="s">
        <v>182</v>
      </c>
      <c r="C6018" t="s">
        <v>183</v>
      </c>
      <c r="D6018" t="s">
        <v>483</v>
      </c>
      <c r="E6018" t="s">
        <v>64</v>
      </c>
      <c r="F6018" t="s">
        <v>64</v>
      </c>
      <c r="G6018">
        <v>2012</v>
      </c>
      <c r="H6018">
        <v>1846.7</v>
      </c>
      <c r="I6018">
        <v>10249.99</v>
      </c>
    </row>
    <row r="6019" spans="1:9" x14ac:dyDescent="0.25">
      <c r="A6019" t="s">
        <v>141</v>
      </c>
      <c r="B6019" t="s">
        <v>182</v>
      </c>
      <c r="C6019" t="s">
        <v>183</v>
      </c>
      <c r="D6019" t="s">
        <v>483</v>
      </c>
      <c r="E6019" t="s">
        <v>64</v>
      </c>
      <c r="F6019" t="s">
        <v>64</v>
      </c>
      <c r="G6019">
        <v>2013</v>
      </c>
      <c r="H6019">
        <v>1846.7</v>
      </c>
      <c r="I6019">
        <v>9604.598</v>
      </c>
    </row>
    <row r="6020" spans="1:9" x14ac:dyDescent="0.25">
      <c r="A6020" t="s">
        <v>141</v>
      </c>
      <c r="B6020" t="s">
        <v>182</v>
      </c>
      <c r="C6020" t="s">
        <v>183</v>
      </c>
      <c r="D6020" t="s">
        <v>483</v>
      </c>
      <c r="E6020" t="s">
        <v>64</v>
      </c>
      <c r="F6020" t="s">
        <v>64</v>
      </c>
      <c r="G6020">
        <v>2014</v>
      </c>
      <c r="H6020">
        <v>1916.1</v>
      </c>
      <c r="I6020">
        <v>10308.112999999999</v>
      </c>
    </row>
    <row r="6021" spans="1:9" x14ac:dyDescent="0.25">
      <c r="A6021" t="s">
        <v>141</v>
      </c>
      <c r="B6021" t="s">
        <v>182</v>
      </c>
      <c r="C6021" t="s">
        <v>183</v>
      </c>
      <c r="D6021" t="s">
        <v>483</v>
      </c>
      <c r="E6021" t="s">
        <v>64</v>
      </c>
      <c r="F6021" t="s">
        <v>64</v>
      </c>
      <c r="G6021">
        <v>2015</v>
      </c>
      <c r="H6021">
        <v>1916.1</v>
      </c>
      <c r="I6021">
        <v>11043.694</v>
      </c>
    </row>
    <row r="6022" spans="1:9" x14ac:dyDescent="0.25">
      <c r="A6022" t="s">
        <v>141</v>
      </c>
      <c r="B6022" t="s">
        <v>182</v>
      </c>
      <c r="C6022" t="s">
        <v>183</v>
      </c>
      <c r="D6022" t="s">
        <v>483</v>
      </c>
      <c r="E6022" t="s">
        <v>64</v>
      </c>
      <c r="F6022" t="s">
        <v>64</v>
      </c>
      <c r="G6022">
        <v>2016</v>
      </c>
      <c r="H6022">
        <v>1916.1</v>
      </c>
      <c r="I6022">
        <v>11070.403</v>
      </c>
    </row>
    <row r="6023" spans="1:9" x14ac:dyDescent="0.25">
      <c r="A6023" t="s">
        <v>141</v>
      </c>
      <c r="B6023" t="s">
        <v>182</v>
      </c>
      <c r="C6023" t="s">
        <v>183</v>
      </c>
      <c r="D6023" t="s">
        <v>483</v>
      </c>
      <c r="E6023" t="s">
        <v>64</v>
      </c>
      <c r="F6023" t="s">
        <v>64</v>
      </c>
      <c r="G6023">
        <v>2017</v>
      </c>
      <c r="H6023">
        <v>1916.1</v>
      </c>
      <c r="I6023">
        <v>10270.076999999999</v>
      </c>
    </row>
    <row r="6024" spans="1:9" x14ac:dyDescent="0.25">
      <c r="A6024" t="s">
        <v>141</v>
      </c>
      <c r="B6024" t="s">
        <v>182</v>
      </c>
      <c r="C6024" t="s">
        <v>183</v>
      </c>
      <c r="D6024" t="s">
        <v>483</v>
      </c>
      <c r="E6024" t="s">
        <v>64</v>
      </c>
      <c r="F6024" t="s">
        <v>64</v>
      </c>
      <c r="G6024">
        <v>2018</v>
      </c>
      <c r="H6024">
        <v>1928.1</v>
      </c>
    </row>
    <row r="6025" spans="1:9" x14ac:dyDescent="0.25">
      <c r="A6025" t="s">
        <v>141</v>
      </c>
      <c r="B6025" t="s">
        <v>182</v>
      </c>
      <c r="C6025" t="s">
        <v>183</v>
      </c>
      <c r="D6025" t="s">
        <v>483</v>
      </c>
      <c r="E6025" t="s">
        <v>64</v>
      </c>
      <c r="F6025" t="s">
        <v>64</v>
      </c>
      <c r="G6025">
        <v>2019</v>
      </c>
      <c r="H6025">
        <v>1928.1</v>
      </c>
    </row>
    <row r="6026" spans="1:9" x14ac:dyDescent="0.25">
      <c r="A6026" t="s">
        <v>141</v>
      </c>
      <c r="B6026" t="s">
        <v>182</v>
      </c>
      <c r="C6026" t="s">
        <v>183</v>
      </c>
      <c r="D6026" t="s">
        <v>483</v>
      </c>
      <c r="E6026" t="s">
        <v>13</v>
      </c>
      <c r="F6026" t="s">
        <v>14</v>
      </c>
      <c r="G6026">
        <v>2000</v>
      </c>
      <c r="H6026">
        <v>1930.57</v>
      </c>
      <c r="I6026">
        <v>7799</v>
      </c>
    </row>
    <row r="6027" spans="1:9" x14ac:dyDescent="0.25">
      <c r="A6027" t="s">
        <v>141</v>
      </c>
      <c r="B6027" t="s">
        <v>182</v>
      </c>
      <c r="C6027" t="s">
        <v>183</v>
      </c>
      <c r="D6027" t="s">
        <v>483</v>
      </c>
      <c r="E6027" t="s">
        <v>13</v>
      </c>
      <c r="F6027" t="s">
        <v>14</v>
      </c>
      <c r="G6027">
        <v>2001</v>
      </c>
      <c r="H6027">
        <v>2012.57</v>
      </c>
      <c r="I6027">
        <v>7104</v>
      </c>
    </row>
    <row r="6028" spans="1:9" x14ac:dyDescent="0.25">
      <c r="A6028" t="s">
        <v>141</v>
      </c>
      <c r="B6028" t="s">
        <v>182</v>
      </c>
      <c r="C6028" t="s">
        <v>183</v>
      </c>
      <c r="D6028" t="s">
        <v>483</v>
      </c>
      <c r="E6028" t="s">
        <v>13</v>
      </c>
      <c r="F6028" t="s">
        <v>14</v>
      </c>
      <c r="G6028">
        <v>2002</v>
      </c>
      <c r="H6028">
        <v>2220.27</v>
      </c>
      <c r="I6028">
        <v>7032.973</v>
      </c>
    </row>
    <row r="6029" spans="1:9" x14ac:dyDescent="0.25">
      <c r="A6029" t="s">
        <v>141</v>
      </c>
      <c r="B6029" t="s">
        <v>182</v>
      </c>
      <c r="C6029" t="s">
        <v>183</v>
      </c>
      <c r="D6029" t="s">
        <v>483</v>
      </c>
      <c r="E6029" t="s">
        <v>13</v>
      </c>
      <c r="F6029" t="s">
        <v>14</v>
      </c>
      <c r="G6029">
        <v>2003</v>
      </c>
      <c r="H6029">
        <v>2655.27</v>
      </c>
      <c r="I6029">
        <v>7869.8200000000006</v>
      </c>
    </row>
    <row r="6030" spans="1:9" x14ac:dyDescent="0.25">
      <c r="A6030" t="s">
        <v>141</v>
      </c>
      <c r="B6030" t="s">
        <v>182</v>
      </c>
      <c r="C6030" t="s">
        <v>183</v>
      </c>
      <c r="D6030" t="s">
        <v>483</v>
      </c>
      <c r="E6030" t="s">
        <v>13</v>
      </c>
      <c r="F6030" t="s">
        <v>14</v>
      </c>
      <c r="G6030">
        <v>2004</v>
      </c>
      <c r="H6030">
        <v>2655.27</v>
      </c>
      <c r="I6030">
        <v>8592.6810000000005</v>
      </c>
    </row>
    <row r="6031" spans="1:9" x14ac:dyDescent="0.25">
      <c r="A6031" t="s">
        <v>141</v>
      </c>
      <c r="B6031" t="s">
        <v>182</v>
      </c>
      <c r="C6031" t="s">
        <v>183</v>
      </c>
      <c r="D6031" t="s">
        <v>483</v>
      </c>
      <c r="E6031" t="s">
        <v>13</v>
      </c>
      <c r="F6031" t="s">
        <v>14</v>
      </c>
      <c r="G6031">
        <v>2005</v>
      </c>
      <c r="H6031">
        <v>2655.27</v>
      </c>
      <c r="I6031">
        <v>8386.7729999999992</v>
      </c>
    </row>
    <row r="6032" spans="1:9" x14ac:dyDescent="0.25">
      <c r="A6032" t="s">
        <v>141</v>
      </c>
      <c r="B6032" t="s">
        <v>182</v>
      </c>
      <c r="C6032" t="s">
        <v>183</v>
      </c>
      <c r="D6032" t="s">
        <v>483</v>
      </c>
      <c r="E6032" t="s">
        <v>13</v>
      </c>
      <c r="F6032" t="s">
        <v>14</v>
      </c>
      <c r="G6032">
        <v>2006</v>
      </c>
      <c r="H6032">
        <v>2655.27</v>
      </c>
      <c r="I6032">
        <v>9939.4130000000005</v>
      </c>
    </row>
    <row r="6033" spans="1:9" x14ac:dyDescent="0.25">
      <c r="A6033" t="s">
        <v>141</v>
      </c>
      <c r="B6033" t="s">
        <v>182</v>
      </c>
      <c r="C6033" t="s">
        <v>183</v>
      </c>
      <c r="D6033" t="s">
        <v>483</v>
      </c>
      <c r="E6033" t="s">
        <v>13</v>
      </c>
      <c r="F6033" t="s">
        <v>14</v>
      </c>
      <c r="G6033">
        <v>2007</v>
      </c>
      <c r="H6033">
        <v>2655.27</v>
      </c>
      <c r="I6033">
        <v>8563.4330000000009</v>
      </c>
    </row>
    <row r="6034" spans="1:9" x14ac:dyDescent="0.25">
      <c r="A6034" t="s">
        <v>141</v>
      </c>
      <c r="B6034" t="s">
        <v>182</v>
      </c>
      <c r="C6034" t="s">
        <v>183</v>
      </c>
      <c r="D6034" t="s">
        <v>483</v>
      </c>
      <c r="E6034" t="s">
        <v>13</v>
      </c>
      <c r="F6034" t="s">
        <v>14</v>
      </c>
      <c r="G6034">
        <v>2008</v>
      </c>
      <c r="H6034">
        <v>2657.77</v>
      </c>
      <c r="I6034">
        <v>9842.5340000000015</v>
      </c>
    </row>
    <row r="6035" spans="1:9" x14ac:dyDescent="0.25">
      <c r="A6035" t="s">
        <v>141</v>
      </c>
      <c r="B6035" t="s">
        <v>182</v>
      </c>
      <c r="C6035" t="s">
        <v>183</v>
      </c>
      <c r="D6035" t="s">
        <v>483</v>
      </c>
      <c r="E6035" t="s">
        <v>13</v>
      </c>
      <c r="F6035" t="s">
        <v>14</v>
      </c>
      <c r="G6035">
        <v>2009</v>
      </c>
      <c r="H6035">
        <v>2657.77</v>
      </c>
      <c r="I6035">
        <v>9787.5669999999991</v>
      </c>
    </row>
    <row r="6036" spans="1:9" x14ac:dyDescent="0.25">
      <c r="A6036" t="s">
        <v>141</v>
      </c>
      <c r="B6036" t="s">
        <v>182</v>
      </c>
      <c r="C6036" t="s">
        <v>183</v>
      </c>
      <c r="D6036" t="s">
        <v>483</v>
      </c>
      <c r="E6036" t="s">
        <v>13</v>
      </c>
      <c r="F6036" t="s">
        <v>14</v>
      </c>
      <c r="G6036">
        <v>2010</v>
      </c>
      <c r="H6036">
        <v>2825.92</v>
      </c>
      <c r="I6036">
        <v>7803.4050000000007</v>
      </c>
    </row>
    <row r="6037" spans="1:9" x14ac:dyDescent="0.25">
      <c r="A6037" t="s">
        <v>141</v>
      </c>
      <c r="B6037" t="s">
        <v>182</v>
      </c>
      <c r="C6037" t="s">
        <v>183</v>
      </c>
      <c r="D6037" t="s">
        <v>483</v>
      </c>
      <c r="E6037" t="s">
        <v>13</v>
      </c>
      <c r="F6037" t="s">
        <v>14</v>
      </c>
      <c r="G6037">
        <v>2011</v>
      </c>
      <c r="H6037">
        <v>2831.82</v>
      </c>
      <c r="I6037">
        <v>9697.5320000000011</v>
      </c>
    </row>
    <row r="6038" spans="1:9" x14ac:dyDescent="0.25">
      <c r="A6038" t="s">
        <v>141</v>
      </c>
      <c r="B6038" t="s">
        <v>182</v>
      </c>
      <c r="C6038" t="s">
        <v>183</v>
      </c>
      <c r="D6038" t="s">
        <v>483</v>
      </c>
      <c r="E6038" t="s">
        <v>13</v>
      </c>
      <c r="F6038" t="s">
        <v>14</v>
      </c>
      <c r="G6038">
        <v>2012</v>
      </c>
      <c r="H6038">
        <v>2843.1949999999997</v>
      </c>
      <c r="I6038">
        <v>10252.134</v>
      </c>
    </row>
    <row r="6039" spans="1:9" x14ac:dyDescent="0.25">
      <c r="A6039" t="s">
        <v>141</v>
      </c>
      <c r="B6039" t="s">
        <v>182</v>
      </c>
      <c r="C6039" t="s">
        <v>183</v>
      </c>
      <c r="D6039" t="s">
        <v>483</v>
      </c>
      <c r="E6039" t="s">
        <v>13</v>
      </c>
      <c r="F6039" t="s">
        <v>14</v>
      </c>
      <c r="G6039">
        <v>2013</v>
      </c>
      <c r="H6039">
        <v>2843.1949999999997</v>
      </c>
      <c r="I6039">
        <v>10019.307999999999</v>
      </c>
    </row>
    <row r="6040" spans="1:9" x14ac:dyDescent="0.25">
      <c r="A6040" t="s">
        <v>141</v>
      </c>
      <c r="B6040" t="s">
        <v>182</v>
      </c>
      <c r="C6040" t="s">
        <v>183</v>
      </c>
      <c r="D6040" t="s">
        <v>483</v>
      </c>
      <c r="E6040" t="s">
        <v>13</v>
      </c>
      <c r="F6040" t="s">
        <v>14</v>
      </c>
      <c r="G6040">
        <v>2014</v>
      </c>
      <c r="H6040">
        <v>2857.895</v>
      </c>
      <c r="I6040">
        <v>9137.2729999999992</v>
      </c>
    </row>
    <row r="6041" spans="1:9" x14ac:dyDescent="0.25">
      <c r="A6041" t="s">
        <v>141</v>
      </c>
      <c r="B6041" t="s">
        <v>182</v>
      </c>
      <c r="C6041" t="s">
        <v>183</v>
      </c>
      <c r="D6041" t="s">
        <v>483</v>
      </c>
      <c r="E6041" t="s">
        <v>13</v>
      </c>
      <c r="F6041" t="s">
        <v>14</v>
      </c>
      <c r="G6041">
        <v>2015</v>
      </c>
      <c r="H6041">
        <v>2876.6949999999997</v>
      </c>
      <c r="I6041">
        <v>8665.0779999999995</v>
      </c>
    </row>
    <row r="6042" spans="1:9" x14ac:dyDescent="0.25">
      <c r="A6042" t="s">
        <v>141</v>
      </c>
      <c r="B6042" t="s">
        <v>182</v>
      </c>
      <c r="C6042" t="s">
        <v>183</v>
      </c>
      <c r="D6042" t="s">
        <v>483</v>
      </c>
      <c r="E6042" t="s">
        <v>13</v>
      </c>
      <c r="F6042" t="s">
        <v>14</v>
      </c>
      <c r="G6042">
        <v>2016</v>
      </c>
      <c r="H6042">
        <v>2886.7949999999996</v>
      </c>
      <c r="I6042">
        <v>8110.915</v>
      </c>
    </row>
    <row r="6043" spans="1:9" x14ac:dyDescent="0.25">
      <c r="A6043" t="s">
        <v>141</v>
      </c>
      <c r="B6043" t="s">
        <v>182</v>
      </c>
      <c r="C6043" t="s">
        <v>183</v>
      </c>
      <c r="D6043" t="s">
        <v>483</v>
      </c>
      <c r="E6043" t="s">
        <v>13</v>
      </c>
      <c r="F6043" t="s">
        <v>14</v>
      </c>
      <c r="G6043">
        <v>2017</v>
      </c>
      <c r="H6043">
        <v>2896.0949999999998</v>
      </c>
      <c r="I6043">
        <v>9610.7989999999991</v>
      </c>
    </row>
    <row r="6044" spans="1:9" x14ac:dyDescent="0.25">
      <c r="A6044" t="s">
        <v>141</v>
      </c>
      <c r="B6044" t="s">
        <v>182</v>
      </c>
      <c r="C6044" t="s">
        <v>183</v>
      </c>
      <c r="D6044" t="s">
        <v>483</v>
      </c>
      <c r="E6044" t="s">
        <v>13</v>
      </c>
      <c r="F6044" t="s">
        <v>14</v>
      </c>
      <c r="G6044">
        <v>2018</v>
      </c>
      <c r="H6044">
        <v>2982.9949999999999</v>
      </c>
    </row>
    <row r="6045" spans="1:9" x14ac:dyDescent="0.25">
      <c r="A6045" t="s">
        <v>141</v>
      </c>
      <c r="B6045" t="s">
        <v>182</v>
      </c>
      <c r="C6045" t="s">
        <v>183</v>
      </c>
      <c r="D6045" t="s">
        <v>483</v>
      </c>
      <c r="E6045" t="s">
        <v>13</v>
      </c>
      <c r="F6045" t="s">
        <v>14</v>
      </c>
      <c r="G6045">
        <v>2019</v>
      </c>
      <c r="H6045">
        <v>3023.895</v>
      </c>
    </row>
    <row r="6046" spans="1:9" x14ac:dyDescent="0.25">
      <c r="A6046" t="s">
        <v>141</v>
      </c>
      <c r="B6046" t="s">
        <v>182</v>
      </c>
      <c r="C6046" t="s">
        <v>183</v>
      </c>
      <c r="D6046" t="s">
        <v>483</v>
      </c>
      <c r="E6046" t="s">
        <v>15</v>
      </c>
      <c r="F6046" t="s">
        <v>17</v>
      </c>
      <c r="G6046">
        <v>2014</v>
      </c>
      <c r="H6046">
        <v>2.7E-2</v>
      </c>
      <c r="I6046">
        <v>3.5000000000000003E-2</v>
      </c>
    </row>
    <row r="6047" spans="1:9" x14ac:dyDescent="0.25">
      <c r="A6047" t="s">
        <v>141</v>
      </c>
      <c r="B6047" t="s">
        <v>182</v>
      </c>
      <c r="C6047" t="s">
        <v>183</v>
      </c>
      <c r="D6047" t="s">
        <v>483</v>
      </c>
      <c r="E6047" t="s">
        <v>15</v>
      </c>
      <c r="F6047" t="s">
        <v>17</v>
      </c>
      <c r="G6047">
        <v>2015</v>
      </c>
      <c r="H6047">
        <v>0.46700000000000003</v>
      </c>
      <c r="I6047">
        <v>0.60199999999999998</v>
      </c>
    </row>
    <row r="6048" spans="1:9" x14ac:dyDescent="0.25">
      <c r="A6048" t="s">
        <v>141</v>
      </c>
      <c r="B6048" t="s">
        <v>182</v>
      </c>
      <c r="C6048" t="s">
        <v>183</v>
      </c>
      <c r="D6048" t="s">
        <v>483</v>
      </c>
      <c r="E6048" t="s">
        <v>15</v>
      </c>
      <c r="F6048" t="s">
        <v>17</v>
      </c>
      <c r="G6048">
        <v>2016</v>
      </c>
      <c r="H6048">
        <v>0.86</v>
      </c>
      <c r="I6048">
        <v>1.071</v>
      </c>
    </row>
    <row r="6049" spans="1:9" x14ac:dyDescent="0.25">
      <c r="A6049" t="s">
        <v>141</v>
      </c>
      <c r="B6049" t="s">
        <v>182</v>
      </c>
      <c r="C6049" t="s">
        <v>183</v>
      </c>
      <c r="D6049" t="s">
        <v>483</v>
      </c>
      <c r="E6049" t="s">
        <v>15</v>
      </c>
      <c r="F6049" t="s">
        <v>17</v>
      </c>
      <c r="G6049">
        <v>2017</v>
      </c>
      <c r="H6049">
        <v>0.875</v>
      </c>
      <c r="I6049">
        <v>1.0900000000000001</v>
      </c>
    </row>
    <row r="6050" spans="1:9" x14ac:dyDescent="0.25">
      <c r="A6050" t="s">
        <v>141</v>
      </c>
      <c r="B6050" t="s">
        <v>182</v>
      </c>
      <c r="C6050" t="s">
        <v>183</v>
      </c>
      <c r="D6050" t="s">
        <v>483</v>
      </c>
      <c r="E6050" t="s">
        <v>15</v>
      </c>
      <c r="F6050" t="s">
        <v>17</v>
      </c>
      <c r="G6050">
        <v>2018</v>
      </c>
      <c r="H6050">
        <v>1.1559999999999999</v>
      </c>
    </row>
    <row r="6051" spans="1:9" x14ac:dyDescent="0.25">
      <c r="A6051" t="s">
        <v>141</v>
      </c>
      <c r="B6051" t="s">
        <v>182</v>
      </c>
      <c r="C6051" t="s">
        <v>183</v>
      </c>
      <c r="D6051" t="s">
        <v>483</v>
      </c>
      <c r="E6051" t="s">
        <v>15</v>
      </c>
      <c r="F6051" t="s">
        <v>17</v>
      </c>
      <c r="G6051">
        <v>2019</v>
      </c>
      <c r="H6051">
        <v>1.1559999999999999</v>
      </c>
    </row>
    <row r="6052" spans="1:9" x14ac:dyDescent="0.25">
      <c r="A6052" t="s">
        <v>141</v>
      </c>
      <c r="B6052" t="s">
        <v>182</v>
      </c>
      <c r="C6052" t="s">
        <v>183</v>
      </c>
      <c r="D6052" t="s">
        <v>483</v>
      </c>
      <c r="E6052" t="s">
        <v>15</v>
      </c>
      <c r="F6052" t="s">
        <v>26</v>
      </c>
      <c r="G6052">
        <v>2004</v>
      </c>
      <c r="H6052">
        <v>1</v>
      </c>
    </row>
    <row r="6053" spans="1:9" x14ac:dyDescent="0.25">
      <c r="A6053" t="s">
        <v>141</v>
      </c>
      <c r="B6053" t="s">
        <v>182</v>
      </c>
      <c r="C6053" t="s">
        <v>183</v>
      </c>
      <c r="D6053" t="s">
        <v>483</v>
      </c>
      <c r="E6053" t="s">
        <v>15</v>
      </c>
      <c r="F6053" t="s">
        <v>26</v>
      </c>
      <c r="G6053">
        <v>2005</v>
      </c>
      <c r="H6053">
        <v>1</v>
      </c>
      <c r="I6053">
        <v>1.5169999999999999</v>
      </c>
    </row>
    <row r="6054" spans="1:9" x14ac:dyDescent="0.25">
      <c r="A6054" t="s">
        <v>141</v>
      </c>
      <c r="B6054" t="s">
        <v>182</v>
      </c>
      <c r="C6054" t="s">
        <v>183</v>
      </c>
      <c r="D6054" t="s">
        <v>483</v>
      </c>
      <c r="E6054" t="s">
        <v>15</v>
      </c>
      <c r="F6054" t="s">
        <v>26</v>
      </c>
      <c r="G6054">
        <v>2006</v>
      </c>
      <c r="H6054">
        <v>1</v>
      </c>
      <c r="I6054">
        <v>1.3759999999999999</v>
      </c>
    </row>
    <row r="6055" spans="1:9" x14ac:dyDescent="0.25">
      <c r="A6055" t="s">
        <v>141</v>
      </c>
      <c r="B6055" t="s">
        <v>182</v>
      </c>
      <c r="C6055" t="s">
        <v>183</v>
      </c>
      <c r="D6055" t="s">
        <v>483</v>
      </c>
      <c r="E6055" t="s">
        <v>15</v>
      </c>
      <c r="F6055" t="s">
        <v>26</v>
      </c>
      <c r="G6055">
        <v>2007</v>
      </c>
      <c r="H6055">
        <v>1</v>
      </c>
      <c r="I6055">
        <v>1.3089999999999999</v>
      </c>
    </row>
    <row r="6056" spans="1:9" x14ac:dyDescent="0.25">
      <c r="A6056" t="s">
        <v>141</v>
      </c>
      <c r="B6056" t="s">
        <v>182</v>
      </c>
      <c r="C6056" t="s">
        <v>183</v>
      </c>
      <c r="D6056" t="s">
        <v>483</v>
      </c>
      <c r="E6056" t="s">
        <v>15</v>
      </c>
      <c r="F6056" t="s">
        <v>26</v>
      </c>
      <c r="G6056">
        <v>2008</v>
      </c>
      <c r="H6056">
        <v>1</v>
      </c>
      <c r="I6056">
        <v>1.304</v>
      </c>
    </row>
    <row r="6057" spans="1:9" x14ac:dyDescent="0.25">
      <c r="A6057" t="s">
        <v>141</v>
      </c>
      <c r="B6057" t="s">
        <v>182</v>
      </c>
      <c r="C6057" t="s">
        <v>183</v>
      </c>
      <c r="D6057" t="s">
        <v>483</v>
      </c>
      <c r="E6057" t="s">
        <v>15</v>
      </c>
      <c r="F6057" t="s">
        <v>26</v>
      </c>
      <c r="G6057">
        <v>2009</v>
      </c>
      <c r="H6057">
        <v>1</v>
      </c>
      <c r="I6057">
        <v>1.252</v>
      </c>
    </row>
    <row r="6058" spans="1:9" x14ac:dyDescent="0.25">
      <c r="A6058" t="s">
        <v>141</v>
      </c>
      <c r="B6058" t="s">
        <v>182</v>
      </c>
      <c r="C6058" t="s">
        <v>183</v>
      </c>
      <c r="D6058" t="s">
        <v>483</v>
      </c>
      <c r="E6058" t="s">
        <v>15</v>
      </c>
      <c r="F6058" t="s">
        <v>26</v>
      </c>
      <c r="G6058">
        <v>2010</v>
      </c>
      <c r="H6058">
        <v>1</v>
      </c>
      <c r="I6058">
        <v>1.254</v>
      </c>
    </row>
    <row r="6059" spans="1:9" x14ac:dyDescent="0.25">
      <c r="A6059" t="s">
        <v>141</v>
      </c>
      <c r="B6059" t="s">
        <v>182</v>
      </c>
      <c r="C6059" t="s">
        <v>183</v>
      </c>
      <c r="D6059" t="s">
        <v>483</v>
      </c>
      <c r="E6059" t="s">
        <v>15</v>
      </c>
      <c r="F6059" t="s">
        <v>26</v>
      </c>
      <c r="G6059">
        <v>2011</v>
      </c>
      <c r="H6059">
        <v>1</v>
      </c>
      <c r="I6059">
        <v>1.212</v>
      </c>
    </row>
    <row r="6060" spans="1:9" x14ac:dyDescent="0.25">
      <c r="A6060" t="s">
        <v>141</v>
      </c>
      <c r="B6060" t="s">
        <v>182</v>
      </c>
      <c r="C6060" t="s">
        <v>183</v>
      </c>
      <c r="D6060" t="s">
        <v>483</v>
      </c>
      <c r="E6060" t="s">
        <v>15</v>
      </c>
      <c r="F6060" t="s">
        <v>26</v>
      </c>
      <c r="G6060">
        <v>2012</v>
      </c>
      <c r="H6060">
        <v>1</v>
      </c>
      <c r="I6060">
        <v>1.32</v>
      </c>
    </row>
    <row r="6061" spans="1:9" x14ac:dyDescent="0.25">
      <c r="A6061" t="s">
        <v>141</v>
      </c>
      <c r="B6061" t="s">
        <v>182</v>
      </c>
      <c r="C6061" t="s">
        <v>183</v>
      </c>
      <c r="D6061" t="s">
        <v>483</v>
      </c>
      <c r="E6061" t="s">
        <v>15</v>
      </c>
      <c r="F6061" t="s">
        <v>26</v>
      </c>
      <c r="G6061">
        <v>2013</v>
      </c>
      <c r="H6061">
        <v>1</v>
      </c>
      <c r="I6061">
        <v>1.4139999999999999</v>
      </c>
    </row>
    <row r="6062" spans="1:9" x14ac:dyDescent="0.25">
      <c r="A6062" t="s">
        <v>141</v>
      </c>
      <c r="B6062" t="s">
        <v>182</v>
      </c>
      <c r="C6062" t="s">
        <v>183</v>
      </c>
      <c r="D6062" t="s">
        <v>483</v>
      </c>
      <c r="E6062" t="s">
        <v>15</v>
      </c>
      <c r="F6062" t="s">
        <v>26</v>
      </c>
      <c r="G6062">
        <v>2014</v>
      </c>
      <c r="H6062">
        <v>23</v>
      </c>
      <c r="I6062">
        <v>16.516999999999999</v>
      </c>
    </row>
    <row r="6063" spans="1:9" x14ac:dyDescent="0.25">
      <c r="A6063" t="s">
        <v>141</v>
      </c>
      <c r="B6063" t="s">
        <v>182</v>
      </c>
      <c r="C6063" t="s">
        <v>183</v>
      </c>
      <c r="D6063" t="s">
        <v>483</v>
      </c>
      <c r="E6063" t="s">
        <v>15</v>
      </c>
      <c r="F6063" t="s">
        <v>26</v>
      </c>
      <c r="G6063">
        <v>2015</v>
      </c>
      <c r="H6063">
        <v>165.2</v>
      </c>
      <c r="I6063">
        <v>138.53399999999999</v>
      </c>
    </row>
    <row r="6064" spans="1:9" x14ac:dyDescent="0.25">
      <c r="A6064" t="s">
        <v>141</v>
      </c>
      <c r="B6064" t="s">
        <v>182</v>
      </c>
      <c r="C6064" t="s">
        <v>183</v>
      </c>
      <c r="D6064" t="s">
        <v>483</v>
      </c>
      <c r="E6064" t="s">
        <v>15</v>
      </c>
      <c r="F6064" t="s">
        <v>26</v>
      </c>
      <c r="G6064">
        <v>2016</v>
      </c>
      <c r="H6064">
        <v>774.5</v>
      </c>
      <c r="I6064">
        <v>1097.0160000000001</v>
      </c>
    </row>
    <row r="6065" spans="1:9" x14ac:dyDescent="0.25">
      <c r="A6065" t="s">
        <v>141</v>
      </c>
      <c r="B6065" t="s">
        <v>182</v>
      </c>
      <c r="C6065" t="s">
        <v>183</v>
      </c>
      <c r="D6065" t="s">
        <v>483</v>
      </c>
      <c r="E6065" t="s">
        <v>15</v>
      </c>
      <c r="F6065" t="s">
        <v>26</v>
      </c>
      <c r="G6065">
        <v>2017</v>
      </c>
      <c r="H6065">
        <v>896.2</v>
      </c>
      <c r="I6065">
        <v>1201.152</v>
      </c>
    </row>
    <row r="6066" spans="1:9" x14ac:dyDescent="0.25">
      <c r="A6066" t="s">
        <v>141</v>
      </c>
      <c r="B6066" t="s">
        <v>182</v>
      </c>
      <c r="C6066" t="s">
        <v>183</v>
      </c>
      <c r="D6066" t="s">
        <v>483</v>
      </c>
      <c r="E6066" t="s">
        <v>15</v>
      </c>
      <c r="F6066" t="s">
        <v>26</v>
      </c>
      <c r="G6066">
        <v>2018</v>
      </c>
      <c r="H6066">
        <v>896.2</v>
      </c>
    </row>
    <row r="6067" spans="1:9" x14ac:dyDescent="0.25">
      <c r="A6067" t="s">
        <v>141</v>
      </c>
      <c r="B6067" t="s">
        <v>182</v>
      </c>
      <c r="C6067" t="s">
        <v>183</v>
      </c>
      <c r="D6067" t="s">
        <v>483</v>
      </c>
      <c r="E6067" t="s">
        <v>15</v>
      </c>
      <c r="F6067" t="s">
        <v>26</v>
      </c>
      <c r="G6067">
        <v>2019</v>
      </c>
      <c r="H6067">
        <v>921.2</v>
      </c>
    </row>
    <row r="6068" spans="1:9" x14ac:dyDescent="0.25">
      <c r="A6068" t="s">
        <v>141</v>
      </c>
      <c r="B6068" t="s">
        <v>182</v>
      </c>
      <c r="C6068" t="s">
        <v>183</v>
      </c>
      <c r="D6068" t="s">
        <v>483</v>
      </c>
      <c r="E6068" t="s">
        <v>18</v>
      </c>
      <c r="F6068" t="s">
        <v>19</v>
      </c>
      <c r="G6068">
        <v>2005</v>
      </c>
      <c r="H6068">
        <v>33</v>
      </c>
      <c r="I6068">
        <v>17.469000000000001</v>
      </c>
    </row>
    <row r="6069" spans="1:9" x14ac:dyDescent="0.25">
      <c r="A6069" t="s">
        <v>141</v>
      </c>
      <c r="B6069" t="s">
        <v>182</v>
      </c>
      <c r="C6069" t="s">
        <v>183</v>
      </c>
      <c r="D6069" t="s">
        <v>483</v>
      </c>
      <c r="E6069" t="s">
        <v>18</v>
      </c>
      <c r="F6069" t="s">
        <v>19</v>
      </c>
      <c r="G6069">
        <v>2006</v>
      </c>
      <c r="H6069">
        <v>33</v>
      </c>
      <c r="I6069">
        <v>53.234999999999999</v>
      </c>
    </row>
    <row r="6070" spans="1:9" x14ac:dyDescent="0.25">
      <c r="A6070" t="s">
        <v>141</v>
      </c>
      <c r="B6070" t="s">
        <v>182</v>
      </c>
      <c r="C6070" t="s">
        <v>183</v>
      </c>
      <c r="D6070" t="s">
        <v>483</v>
      </c>
      <c r="E6070" t="s">
        <v>18</v>
      </c>
      <c r="F6070" t="s">
        <v>19</v>
      </c>
      <c r="G6070">
        <v>2007</v>
      </c>
      <c r="H6070">
        <v>33</v>
      </c>
      <c r="I6070">
        <v>57.841999999999999</v>
      </c>
    </row>
    <row r="6071" spans="1:9" x14ac:dyDescent="0.25">
      <c r="A6071" t="s">
        <v>141</v>
      </c>
      <c r="B6071" t="s">
        <v>182</v>
      </c>
      <c r="C6071" t="s">
        <v>183</v>
      </c>
      <c r="D6071" t="s">
        <v>483</v>
      </c>
      <c r="E6071" t="s">
        <v>18</v>
      </c>
      <c r="F6071" t="s">
        <v>19</v>
      </c>
      <c r="G6071">
        <v>2008</v>
      </c>
      <c r="H6071">
        <v>33</v>
      </c>
      <c r="I6071">
        <v>61.386000000000003</v>
      </c>
    </row>
    <row r="6072" spans="1:9" x14ac:dyDescent="0.25">
      <c r="A6072" t="s">
        <v>141</v>
      </c>
      <c r="B6072" t="s">
        <v>182</v>
      </c>
      <c r="C6072" t="s">
        <v>183</v>
      </c>
      <c r="D6072" t="s">
        <v>483</v>
      </c>
      <c r="E6072" t="s">
        <v>18</v>
      </c>
      <c r="F6072" t="s">
        <v>19</v>
      </c>
      <c r="G6072">
        <v>2009</v>
      </c>
      <c r="H6072">
        <v>33</v>
      </c>
      <c r="I6072">
        <v>64.427999999999997</v>
      </c>
    </row>
    <row r="6073" spans="1:9" x14ac:dyDescent="0.25">
      <c r="A6073" t="s">
        <v>141</v>
      </c>
      <c r="B6073" t="s">
        <v>182</v>
      </c>
      <c r="C6073" t="s">
        <v>183</v>
      </c>
      <c r="D6073" t="s">
        <v>483</v>
      </c>
      <c r="E6073" t="s">
        <v>18</v>
      </c>
      <c r="F6073" t="s">
        <v>19</v>
      </c>
      <c r="G6073">
        <v>2010</v>
      </c>
      <c r="H6073">
        <v>33</v>
      </c>
      <c r="I6073">
        <v>61.716999999999999</v>
      </c>
    </row>
    <row r="6074" spans="1:9" x14ac:dyDescent="0.25">
      <c r="A6074" t="s">
        <v>141</v>
      </c>
      <c r="B6074" t="s">
        <v>182</v>
      </c>
      <c r="C6074" t="s">
        <v>183</v>
      </c>
      <c r="D6074" t="s">
        <v>483</v>
      </c>
      <c r="E6074" t="s">
        <v>18</v>
      </c>
      <c r="F6074" t="s">
        <v>19</v>
      </c>
      <c r="G6074">
        <v>2011</v>
      </c>
      <c r="H6074">
        <v>33</v>
      </c>
      <c r="I6074">
        <v>88.203999999999994</v>
      </c>
    </row>
    <row r="6075" spans="1:9" x14ac:dyDescent="0.25">
      <c r="A6075" t="s">
        <v>141</v>
      </c>
      <c r="B6075" t="s">
        <v>182</v>
      </c>
      <c r="C6075" t="s">
        <v>183</v>
      </c>
      <c r="D6075" t="s">
        <v>483</v>
      </c>
      <c r="E6075" t="s">
        <v>18</v>
      </c>
      <c r="F6075" t="s">
        <v>19</v>
      </c>
      <c r="G6075">
        <v>2012</v>
      </c>
      <c r="H6075">
        <v>33</v>
      </c>
      <c r="I6075">
        <v>75.338999999999999</v>
      </c>
    </row>
    <row r="6076" spans="1:9" x14ac:dyDescent="0.25">
      <c r="A6076" t="s">
        <v>141</v>
      </c>
      <c r="B6076" t="s">
        <v>182</v>
      </c>
      <c r="C6076" t="s">
        <v>183</v>
      </c>
      <c r="D6076" t="s">
        <v>483</v>
      </c>
      <c r="E6076" t="s">
        <v>18</v>
      </c>
      <c r="F6076" t="s">
        <v>19</v>
      </c>
      <c r="G6076">
        <v>2013</v>
      </c>
      <c r="H6076">
        <v>33</v>
      </c>
      <c r="I6076">
        <v>65.655000000000001</v>
      </c>
    </row>
    <row r="6077" spans="1:9" x14ac:dyDescent="0.25">
      <c r="A6077" t="s">
        <v>141</v>
      </c>
      <c r="B6077" t="s">
        <v>182</v>
      </c>
      <c r="C6077" t="s">
        <v>183</v>
      </c>
      <c r="D6077" t="s">
        <v>483</v>
      </c>
      <c r="E6077" t="s">
        <v>18</v>
      </c>
      <c r="F6077" t="s">
        <v>19</v>
      </c>
      <c r="G6077">
        <v>2014</v>
      </c>
      <c r="H6077">
        <v>336.9</v>
      </c>
      <c r="I6077">
        <v>152.05199999999999</v>
      </c>
    </row>
    <row r="6078" spans="1:9" x14ac:dyDescent="0.25">
      <c r="A6078" t="s">
        <v>141</v>
      </c>
      <c r="B6078" t="s">
        <v>182</v>
      </c>
      <c r="C6078" t="s">
        <v>183</v>
      </c>
      <c r="D6078" t="s">
        <v>483</v>
      </c>
      <c r="E6078" t="s">
        <v>18</v>
      </c>
      <c r="F6078" t="s">
        <v>19</v>
      </c>
      <c r="G6078">
        <v>2015</v>
      </c>
      <c r="H6078">
        <v>426.9</v>
      </c>
      <c r="I6078">
        <v>748.41399999999999</v>
      </c>
    </row>
    <row r="6079" spans="1:9" x14ac:dyDescent="0.25">
      <c r="A6079" t="s">
        <v>141</v>
      </c>
      <c r="B6079" t="s">
        <v>182</v>
      </c>
      <c r="C6079" t="s">
        <v>183</v>
      </c>
      <c r="D6079" t="s">
        <v>483</v>
      </c>
      <c r="E6079" t="s">
        <v>18</v>
      </c>
      <c r="F6079" t="s">
        <v>19</v>
      </c>
      <c r="G6079">
        <v>2016</v>
      </c>
      <c r="H6079">
        <v>426.9</v>
      </c>
      <c r="I6079">
        <v>975.21900000000005</v>
      </c>
    </row>
    <row r="6080" spans="1:9" x14ac:dyDescent="0.25">
      <c r="A6080" t="s">
        <v>141</v>
      </c>
      <c r="B6080" t="s">
        <v>182</v>
      </c>
      <c r="C6080" t="s">
        <v>183</v>
      </c>
      <c r="D6080" t="s">
        <v>483</v>
      </c>
      <c r="E6080" t="s">
        <v>18</v>
      </c>
      <c r="F6080" t="s">
        <v>19</v>
      </c>
      <c r="G6080">
        <v>2017</v>
      </c>
      <c r="H6080">
        <v>426.9</v>
      </c>
      <c r="I6080">
        <v>1093.558</v>
      </c>
    </row>
    <row r="6081" spans="1:9" x14ac:dyDescent="0.25">
      <c r="A6081" t="s">
        <v>141</v>
      </c>
      <c r="B6081" t="s">
        <v>182</v>
      </c>
      <c r="C6081" t="s">
        <v>183</v>
      </c>
      <c r="D6081" t="s">
        <v>483</v>
      </c>
      <c r="E6081" t="s">
        <v>18</v>
      </c>
      <c r="F6081" t="s">
        <v>19</v>
      </c>
      <c r="G6081">
        <v>2018</v>
      </c>
      <c r="H6081">
        <v>426.9</v>
      </c>
    </row>
    <row r="6082" spans="1:9" x14ac:dyDescent="0.25">
      <c r="A6082" t="s">
        <v>141</v>
      </c>
      <c r="B6082" t="s">
        <v>182</v>
      </c>
      <c r="C6082" t="s">
        <v>183</v>
      </c>
      <c r="D6082" t="s">
        <v>483</v>
      </c>
      <c r="E6082" t="s">
        <v>18</v>
      </c>
      <c r="F6082" t="s">
        <v>19</v>
      </c>
      <c r="G6082">
        <v>2019</v>
      </c>
      <c r="H6082">
        <v>426.9</v>
      </c>
    </row>
    <row r="6083" spans="1:9" x14ac:dyDescent="0.25">
      <c r="A6083" t="s">
        <v>141</v>
      </c>
      <c r="B6083" t="s">
        <v>184</v>
      </c>
      <c r="C6083" t="s">
        <v>185</v>
      </c>
      <c r="D6083" t="s">
        <v>482</v>
      </c>
      <c r="E6083" t="s">
        <v>12</v>
      </c>
      <c r="F6083" t="s">
        <v>12</v>
      </c>
      <c r="G6083">
        <v>2000</v>
      </c>
      <c r="H6083">
        <v>6404.47</v>
      </c>
      <c r="I6083">
        <v>31665</v>
      </c>
    </row>
    <row r="6084" spans="1:9" x14ac:dyDescent="0.25">
      <c r="A6084" t="s">
        <v>141</v>
      </c>
      <c r="B6084" t="s">
        <v>184</v>
      </c>
      <c r="C6084" t="s">
        <v>185</v>
      </c>
      <c r="D6084" t="s">
        <v>482</v>
      </c>
      <c r="E6084" t="s">
        <v>12</v>
      </c>
      <c r="F6084" t="s">
        <v>12</v>
      </c>
      <c r="G6084">
        <v>2001</v>
      </c>
      <c r="H6084">
        <v>7733.97</v>
      </c>
      <c r="I6084">
        <v>33061</v>
      </c>
    </row>
    <row r="6085" spans="1:9" x14ac:dyDescent="0.25">
      <c r="A6085" t="s">
        <v>141</v>
      </c>
      <c r="B6085" t="s">
        <v>184</v>
      </c>
      <c r="C6085" t="s">
        <v>185</v>
      </c>
      <c r="D6085" t="s">
        <v>482</v>
      </c>
      <c r="E6085" t="s">
        <v>12</v>
      </c>
      <c r="F6085" t="s">
        <v>12</v>
      </c>
      <c r="G6085">
        <v>2002</v>
      </c>
      <c r="H6085">
        <v>9036.4699999999993</v>
      </c>
      <c r="I6085">
        <v>34664.6</v>
      </c>
    </row>
    <row r="6086" spans="1:9" x14ac:dyDescent="0.25">
      <c r="A6086" t="s">
        <v>141</v>
      </c>
      <c r="B6086" t="s">
        <v>184</v>
      </c>
      <c r="C6086" t="s">
        <v>185</v>
      </c>
      <c r="D6086" t="s">
        <v>482</v>
      </c>
      <c r="E6086" t="s">
        <v>12</v>
      </c>
      <c r="F6086" t="s">
        <v>12</v>
      </c>
      <c r="G6086">
        <v>2003</v>
      </c>
      <c r="H6086">
        <v>9036.4699999999993</v>
      </c>
      <c r="I6086">
        <v>35281.5</v>
      </c>
    </row>
    <row r="6087" spans="1:9" x14ac:dyDescent="0.25">
      <c r="A6087" t="s">
        <v>141</v>
      </c>
      <c r="B6087" t="s">
        <v>184</v>
      </c>
      <c r="C6087" t="s">
        <v>185</v>
      </c>
      <c r="D6087" t="s">
        <v>482</v>
      </c>
      <c r="E6087" t="s">
        <v>12</v>
      </c>
      <c r="F6087" t="s">
        <v>12</v>
      </c>
      <c r="G6087">
        <v>2004</v>
      </c>
      <c r="H6087">
        <v>9461</v>
      </c>
      <c r="I6087">
        <v>36809.599999999999</v>
      </c>
    </row>
    <row r="6088" spans="1:9" x14ac:dyDescent="0.25">
      <c r="A6088" t="s">
        <v>141</v>
      </c>
      <c r="B6088" t="s">
        <v>184</v>
      </c>
      <c r="C6088" t="s">
        <v>185</v>
      </c>
      <c r="D6088" t="s">
        <v>482</v>
      </c>
      <c r="E6088" t="s">
        <v>12</v>
      </c>
      <c r="F6088" t="s">
        <v>12</v>
      </c>
      <c r="G6088">
        <v>2005</v>
      </c>
      <c r="H6088">
        <v>9461</v>
      </c>
      <c r="I6088">
        <v>38212.699999999997</v>
      </c>
    </row>
    <row r="6089" spans="1:9" x14ac:dyDescent="0.25">
      <c r="A6089" t="s">
        <v>141</v>
      </c>
      <c r="B6089" t="s">
        <v>184</v>
      </c>
      <c r="C6089" t="s">
        <v>185</v>
      </c>
      <c r="D6089" t="s">
        <v>482</v>
      </c>
      <c r="E6089" t="s">
        <v>12</v>
      </c>
      <c r="F6089" t="s">
        <v>12</v>
      </c>
      <c r="G6089">
        <v>2006</v>
      </c>
      <c r="H6089">
        <v>9244</v>
      </c>
      <c r="I6089">
        <v>39480.400000000001</v>
      </c>
    </row>
    <row r="6090" spans="1:9" x14ac:dyDescent="0.25">
      <c r="A6090" t="s">
        <v>141</v>
      </c>
      <c r="B6090" t="s">
        <v>184</v>
      </c>
      <c r="C6090" t="s">
        <v>185</v>
      </c>
      <c r="D6090" t="s">
        <v>482</v>
      </c>
      <c r="E6090" t="s">
        <v>12</v>
      </c>
      <c r="F6090" t="s">
        <v>12</v>
      </c>
      <c r="G6090">
        <v>2007</v>
      </c>
      <c r="H6090">
        <v>9759</v>
      </c>
      <c r="I6090">
        <v>41134.1</v>
      </c>
    </row>
    <row r="6091" spans="1:9" x14ac:dyDescent="0.25">
      <c r="A6091" t="s">
        <v>141</v>
      </c>
      <c r="B6091" t="s">
        <v>184</v>
      </c>
      <c r="C6091" t="s">
        <v>185</v>
      </c>
      <c r="D6091" t="s">
        <v>482</v>
      </c>
      <c r="E6091" t="s">
        <v>12</v>
      </c>
      <c r="F6091" t="s">
        <v>12</v>
      </c>
      <c r="G6091">
        <v>2008</v>
      </c>
      <c r="H6091">
        <v>9797.9259999999995</v>
      </c>
      <c r="I6091">
        <v>41670.300000000003</v>
      </c>
    </row>
    <row r="6092" spans="1:9" x14ac:dyDescent="0.25">
      <c r="A6092" t="s">
        <v>141</v>
      </c>
      <c r="B6092" t="s">
        <v>184</v>
      </c>
      <c r="C6092" t="s">
        <v>185</v>
      </c>
      <c r="D6092" t="s">
        <v>482</v>
      </c>
      <c r="E6092" t="s">
        <v>12</v>
      </c>
      <c r="F6092" t="s">
        <v>12</v>
      </c>
      <c r="G6092">
        <v>2009</v>
      </c>
      <c r="H6092">
        <v>9771.5259999999998</v>
      </c>
      <c r="I6092">
        <v>39484.5</v>
      </c>
    </row>
    <row r="6093" spans="1:9" x14ac:dyDescent="0.25">
      <c r="A6093" t="s">
        <v>141</v>
      </c>
      <c r="B6093" t="s">
        <v>184</v>
      </c>
      <c r="C6093" t="s">
        <v>185</v>
      </c>
      <c r="D6093" t="s">
        <v>482</v>
      </c>
      <c r="E6093" t="s">
        <v>12</v>
      </c>
      <c r="F6093" t="s">
        <v>12</v>
      </c>
      <c r="G6093">
        <v>2010</v>
      </c>
      <c r="H6093">
        <v>9671.5259999999998</v>
      </c>
      <c r="I6093">
        <v>42332</v>
      </c>
    </row>
    <row r="6094" spans="1:9" x14ac:dyDescent="0.25">
      <c r="A6094" t="s">
        <v>141</v>
      </c>
      <c r="B6094" t="s">
        <v>184</v>
      </c>
      <c r="C6094" t="s">
        <v>185</v>
      </c>
      <c r="D6094" t="s">
        <v>482</v>
      </c>
      <c r="E6094" t="s">
        <v>12</v>
      </c>
      <c r="F6094" t="s">
        <v>12</v>
      </c>
      <c r="G6094">
        <v>2011</v>
      </c>
      <c r="H6094">
        <v>9656.1</v>
      </c>
      <c r="I6094">
        <v>42907.8</v>
      </c>
    </row>
    <row r="6095" spans="1:9" x14ac:dyDescent="0.25">
      <c r="A6095" t="s">
        <v>141</v>
      </c>
      <c r="B6095" t="s">
        <v>184</v>
      </c>
      <c r="C6095" t="s">
        <v>185</v>
      </c>
      <c r="D6095" t="s">
        <v>482</v>
      </c>
      <c r="E6095" t="s">
        <v>12</v>
      </c>
      <c r="F6095" t="s">
        <v>12</v>
      </c>
      <c r="G6095">
        <v>2012</v>
      </c>
      <c r="H6095">
        <v>10553</v>
      </c>
      <c r="I6095">
        <v>43786</v>
      </c>
    </row>
    <row r="6096" spans="1:9" x14ac:dyDescent="0.25">
      <c r="A6096" t="s">
        <v>141</v>
      </c>
      <c r="B6096" t="s">
        <v>184</v>
      </c>
      <c r="C6096" t="s">
        <v>185</v>
      </c>
      <c r="D6096" t="s">
        <v>482</v>
      </c>
      <c r="E6096" t="s">
        <v>12</v>
      </c>
      <c r="F6096" t="s">
        <v>12</v>
      </c>
      <c r="G6096">
        <v>2013</v>
      </c>
      <c r="H6096">
        <v>12165.2</v>
      </c>
      <c r="I6096">
        <v>44436.4</v>
      </c>
    </row>
    <row r="6097" spans="1:9" x14ac:dyDescent="0.25">
      <c r="A6097" t="s">
        <v>141</v>
      </c>
      <c r="B6097" t="s">
        <v>184</v>
      </c>
      <c r="C6097" t="s">
        <v>185</v>
      </c>
      <c r="D6097" t="s">
        <v>482</v>
      </c>
      <c r="E6097" t="s">
        <v>12</v>
      </c>
      <c r="F6097" t="s">
        <v>12</v>
      </c>
      <c r="G6097">
        <v>2014</v>
      </c>
      <c r="H6097">
        <v>12627</v>
      </c>
      <c r="I6097">
        <v>45616.6</v>
      </c>
    </row>
    <row r="6098" spans="1:9" x14ac:dyDescent="0.25">
      <c r="A6098" t="s">
        <v>141</v>
      </c>
      <c r="B6098" t="s">
        <v>184</v>
      </c>
      <c r="C6098" t="s">
        <v>185</v>
      </c>
      <c r="D6098" t="s">
        <v>482</v>
      </c>
      <c r="E6098" t="s">
        <v>12</v>
      </c>
      <c r="F6098" t="s">
        <v>12</v>
      </c>
      <c r="G6098">
        <v>2015</v>
      </c>
      <c r="H6098">
        <v>13092</v>
      </c>
      <c r="I6098">
        <v>46496.9</v>
      </c>
    </row>
    <row r="6099" spans="1:9" x14ac:dyDescent="0.25">
      <c r="A6099" t="s">
        <v>141</v>
      </c>
      <c r="B6099" t="s">
        <v>184</v>
      </c>
      <c r="C6099" t="s">
        <v>185</v>
      </c>
      <c r="D6099" t="s">
        <v>482</v>
      </c>
      <c r="E6099" t="s">
        <v>12</v>
      </c>
      <c r="F6099" t="s">
        <v>12</v>
      </c>
      <c r="G6099">
        <v>2016</v>
      </c>
      <c r="H6099">
        <v>13091.6</v>
      </c>
      <c r="I6099">
        <v>47320.1</v>
      </c>
    </row>
    <row r="6100" spans="1:9" x14ac:dyDescent="0.25">
      <c r="A6100" t="s">
        <v>141</v>
      </c>
      <c r="B6100" t="s">
        <v>184</v>
      </c>
      <c r="C6100" t="s">
        <v>185</v>
      </c>
      <c r="D6100" t="s">
        <v>482</v>
      </c>
      <c r="E6100" t="s">
        <v>12</v>
      </c>
      <c r="F6100" t="s">
        <v>12</v>
      </c>
      <c r="G6100">
        <v>2017</v>
      </c>
      <c r="H6100">
        <v>13242.8</v>
      </c>
      <c r="I6100">
        <v>48235.199999999997</v>
      </c>
    </row>
    <row r="6101" spans="1:9" x14ac:dyDescent="0.25">
      <c r="A6101" t="s">
        <v>141</v>
      </c>
      <c r="B6101" t="s">
        <v>184</v>
      </c>
      <c r="C6101" t="s">
        <v>185</v>
      </c>
      <c r="D6101" t="s">
        <v>482</v>
      </c>
      <c r="E6101" t="s">
        <v>12</v>
      </c>
      <c r="F6101" t="s">
        <v>12</v>
      </c>
      <c r="G6101">
        <v>2018</v>
      </c>
      <c r="H6101">
        <v>13235.91</v>
      </c>
    </row>
    <row r="6102" spans="1:9" x14ac:dyDescent="0.25">
      <c r="A6102" t="s">
        <v>141</v>
      </c>
      <c r="B6102" t="s">
        <v>184</v>
      </c>
      <c r="C6102" t="s">
        <v>185</v>
      </c>
      <c r="D6102" t="s">
        <v>482</v>
      </c>
      <c r="E6102" t="s">
        <v>12</v>
      </c>
      <c r="F6102" t="s">
        <v>12</v>
      </c>
      <c r="G6102">
        <v>2019</v>
      </c>
      <c r="H6102">
        <v>13235.91</v>
      </c>
    </row>
    <row r="6103" spans="1:9" x14ac:dyDescent="0.25">
      <c r="A6103" t="s">
        <v>141</v>
      </c>
      <c r="B6103" t="s">
        <v>184</v>
      </c>
      <c r="C6103" t="s">
        <v>185</v>
      </c>
      <c r="D6103" t="s">
        <v>482</v>
      </c>
      <c r="E6103" t="s">
        <v>111</v>
      </c>
      <c r="F6103" t="s">
        <v>111</v>
      </c>
      <c r="G6103">
        <v>2000</v>
      </c>
      <c r="H6103">
        <v>152.9</v>
      </c>
      <c r="I6103">
        <v>1378.779</v>
      </c>
    </row>
    <row r="6104" spans="1:9" x14ac:dyDescent="0.25">
      <c r="A6104" t="s">
        <v>141</v>
      </c>
      <c r="B6104" t="s">
        <v>184</v>
      </c>
      <c r="C6104" t="s">
        <v>185</v>
      </c>
      <c r="D6104" t="s">
        <v>482</v>
      </c>
      <c r="E6104" t="s">
        <v>111</v>
      </c>
      <c r="F6104" t="s">
        <v>111</v>
      </c>
      <c r="G6104">
        <v>2001</v>
      </c>
      <c r="H6104">
        <v>152.9</v>
      </c>
      <c r="I6104">
        <v>1378.779</v>
      </c>
    </row>
    <row r="6105" spans="1:9" x14ac:dyDescent="0.25">
      <c r="A6105" t="s">
        <v>141</v>
      </c>
      <c r="B6105" t="s">
        <v>184</v>
      </c>
      <c r="C6105" t="s">
        <v>185</v>
      </c>
      <c r="D6105" t="s">
        <v>482</v>
      </c>
      <c r="E6105" t="s">
        <v>111</v>
      </c>
      <c r="F6105" t="s">
        <v>111</v>
      </c>
      <c r="G6105">
        <v>2002</v>
      </c>
      <c r="H6105">
        <v>152.9</v>
      </c>
      <c r="I6105">
        <v>1378.779</v>
      </c>
    </row>
    <row r="6106" spans="1:9" x14ac:dyDescent="0.25">
      <c r="A6106" t="s">
        <v>141</v>
      </c>
      <c r="B6106" t="s">
        <v>184</v>
      </c>
      <c r="C6106" t="s">
        <v>185</v>
      </c>
      <c r="D6106" t="s">
        <v>482</v>
      </c>
      <c r="E6106" t="s">
        <v>111</v>
      </c>
      <c r="F6106" t="s">
        <v>111</v>
      </c>
      <c r="G6106">
        <v>2003</v>
      </c>
      <c r="H6106">
        <v>152.9</v>
      </c>
      <c r="I6106">
        <v>1378.779</v>
      </c>
    </row>
    <row r="6107" spans="1:9" x14ac:dyDescent="0.25">
      <c r="A6107" t="s">
        <v>141</v>
      </c>
      <c r="B6107" t="s">
        <v>184</v>
      </c>
      <c r="C6107" t="s">
        <v>185</v>
      </c>
      <c r="D6107" t="s">
        <v>482</v>
      </c>
      <c r="E6107" t="s">
        <v>111</v>
      </c>
      <c r="F6107" t="s">
        <v>111</v>
      </c>
      <c r="G6107">
        <v>2004</v>
      </c>
      <c r="H6107">
        <v>152.9</v>
      </c>
      <c r="I6107">
        <v>1378.779</v>
      </c>
    </row>
    <row r="6108" spans="1:9" x14ac:dyDescent="0.25">
      <c r="A6108" t="s">
        <v>141</v>
      </c>
      <c r="B6108" t="s">
        <v>184</v>
      </c>
      <c r="C6108" t="s">
        <v>185</v>
      </c>
      <c r="D6108" t="s">
        <v>482</v>
      </c>
      <c r="E6108" t="s">
        <v>111</v>
      </c>
      <c r="F6108" t="s">
        <v>111</v>
      </c>
      <c r="G6108">
        <v>2005</v>
      </c>
      <c r="H6108">
        <v>152.9</v>
      </c>
      <c r="I6108">
        <v>1378.779</v>
      </c>
    </row>
    <row r="6109" spans="1:9" x14ac:dyDescent="0.25">
      <c r="A6109" t="s">
        <v>141</v>
      </c>
      <c r="B6109" t="s">
        <v>184</v>
      </c>
      <c r="C6109" t="s">
        <v>185</v>
      </c>
      <c r="D6109" t="s">
        <v>482</v>
      </c>
      <c r="E6109" t="s">
        <v>111</v>
      </c>
      <c r="F6109" t="s">
        <v>111</v>
      </c>
      <c r="G6109">
        <v>2006</v>
      </c>
      <c r="H6109">
        <v>152.9</v>
      </c>
      <c r="I6109">
        <v>1378.779</v>
      </c>
    </row>
    <row r="6110" spans="1:9" x14ac:dyDescent="0.25">
      <c r="A6110" t="s">
        <v>141</v>
      </c>
      <c r="B6110" t="s">
        <v>184</v>
      </c>
      <c r="C6110" t="s">
        <v>185</v>
      </c>
      <c r="D6110" t="s">
        <v>482</v>
      </c>
      <c r="E6110" t="s">
        <v>111</v>
      </c>
      <c r="F6110" t="s">
        <v>111</v>
      </c>
      <c r="G6110">
        <v>2007</v>
      </c>
      <c r="H6110">
        <v>152.9</v>
      </c>
      <c r="I6110">
        <v>1378.779</v>
      </c>
    </row>
    <row r="6111" spans="1:9" x14ac:dyDescent="0.25">
      <c r="A6111" t="s">
        <v>141</v>
      </c>
      <c r="B6111" t="s">
        <v>184</v>
      </c>
      <c r="C6111" t="s">
        <v>185</v>
      </c>
      <c r="D6111" t="s">
        <v>482</v>
      </c>
      <c r="E6111" t="s">
        <v>111</v>
      </c>
      <c r="F6111" t="s">
        <v>111</v>
      </c>
      <c r="G6111">
        <v>2008</v>
      </c>
      <c r="H6111">
        <v>152.9</v>
      </c>
      <c r="I6111">
        <v>1378.779</v>
      </c>
    </row>
    <row r="6112" spans="1:9" x14ac:dyDescent="0.25">
      <c r="A6112" t="s">
        <v>141</v>
      </c>
      <c r="B6112" t="s">
        <v>184</v>
      </c>
      <c r="C6112" t="s">
        <v>185</v>
      </c>
      <c r="D6112" t="s">
        <v>482</v>
      </c>
      <c r="E6112" t="s">
        <v>111</v>
      </c>
      <c r="F6112" t="s">
        <v>111</v>
      </c>
      <c r="G6112">
        <v>2009</v>
      </c>
      <c r="H6112">
        <v>128.4</v>
      </c>
      <c r="I6112">
        <v>1157.8499999999999</v>
      </c>
    </row>
    <row r="6113" spans="1:9" x14ac:dyDescent="0.25">
      <c r="A6113" t="s">
        <v>141</v>
      </c>
      <c r="B6113" t="s">
        <v>184</v>
      </c>
      <c r="C6113" t="s">
        <v>185</v>
      </c>
      <c r="D6113" t="s">
        <v>482</v>
      </c>
      <c r="E6113" t="s">
        <v>111</v>
      </c>
      <c r="F6113" t="s">
        <v>111</v>
      </c>
      <c r="G6113">
        <v>2010</v>
      </c>
      <c r="H6113">
        <v>128.4</v>
      </c>
      <c r="I6113">
        <v>1517.05</v>
      </c>
    </row>
    <row r="6114" spans="1:9" x14ac:dyDescent="0.25">
      <c r="A6114" t="s">
        <v>141</v>
      </c>
      <c r="B6114" t="s">
        <v>184</v>
      </c>
      <c r="C6114" t="s">
        <v>185</v>
      </c>
      <c r="D6114" t="s">
        <v>482</v>
      </c>
      <c r="E6114" t="s">
        <v>111</v>
      </c>
      <c r="F6114" t="s">
        <v>111</v>
      </c>
      <c r="G6114">
        <v>2011</v>
      </c>
      <c r="H6114">
        <v>128.4</v>
      </c>
      <c r="I6114">
        <v>1545.8</v>
      </c>
    </row>
    <row r="6115" spans="1:9" x14ac:dyDescent="0.25">
      <c r="A6115" t="s">
        <v>141</v>
      </c>
      <c r="B6115" t="s">
        <v>184</v>
      </c>
      <c r="C6115" t="s">
        <v>185</v>
      </c>
      <c r="D6115" t="s">
        <v>482</v>
      </c>
      <c r="E6115" t="s">
        <v>111</v>
      </c>
      <c r="F6115" t="s">
        <v>111</v>
      </c>
      <c r="G6115">
        <v>2012</v>
      </c>
      <c r="H6115">
        <v>128.4</v>
      </c>
      <c r="I6115">
        <v>1575</v>
      </c>
    </row>
    <row r="6116" spans="1:9" x14ac:dyDescent="0.25">
      <c r="A6116" t="s">
        <v>141</v>
      </c>
      <c r="B6116" t="s">
        <v>184</v>
      </c>
      <c r="C6116" t="s">
        <v>185</v>
      </c>
      <c r="D6116" t="s">
        <v>482</v>
      </c>
      <c r="E6116" t="s">
        <v>111</v>
      </c>
      <c r="F6116" t="s">
        <v>111</v>
      </c>
      <c r="G6116">
        <v>2013</v>
      </c>
      <c r="H6116">
        <v>128.4</v>
      </c>
      <c r="I6116">
        <v>1692.3</v>
      </c>
    </row>
    <row r="6117" spans="1:9" x14ac:dyDescent="0.25">
      <c r="A6117" t="s">
        <v>141</v>
      </c>
      <c r="B6117" t="s">
        <v>184</v>
      </c>
      <c r="C6117" t="s">
        <v>185</v>
      </c>
      <c r="D6117" t="s">
        <v>482</v>
      </c>
      <c r="E6117" t="s">
        <v>111</v>
      </c>
      <c r="F6117" t="s">
        <v>111</v>
      </c>
      <c r="G6117">
        <v>2014</v>
      </c>
      <c r="H6117">
        <v>128.4</v>
      </c>
      <c r="I6117">
        <v>1727.65</v>
      </c>
    </row>
    <row r="6118" spans="1:9" x14ac:dyDescent="0.25">
      <c r="A6118" t="s">
        <v>141</v>
      </c>
      <c r="B6118" t="s">
        <v>184</v>
      </c>
      <c r="C6118" t="s">
        <v>185</v>
      </c>
      <c r="D6118" t="s">
        <v>482</v>
      </c>
      <c r="E6118" t="s">
        <v>111</v>
      </c>
      <c r="F6118" t="s">
        <v>111</v>
      </c>
      <c r="G6118">
        <v>2015</v>
      </c>
      <c r="H6118">
        <v>128.4</v>
      </c>
      <c r="I6118">
        <v>1715.95</v>
      </c>
    </row>
    <row r="6119" spans="1:9" x14ac:dyDescent="0.25">
      <c r="A6119" t="s">
        <v>141</v>
      </c>
      <c r="B6119" t="s">
        <v>184</v>
      </c>
      <c r="C6119" t="s">
        <v>185</v>
      </c>
      <c r="D6119" t="s">
        <v>482</v>
      </c>
      <c r="E6119" t="s">
        <v>111</v>
      </c>
      <c r="F6119" t="s">
        <v>111</v>
      </c>
      <c r="G6119">
        <v>2016</v>
      </c>
      <c r="H6119">
        <v>128.4</v>
      </c>
      <c r="I6119">
        <v>1894.3</v>
      </c>
    </row>
    <row r="6120" spans="1:9" x14ac:dyDescent="0.25">
      <c r="A6120" t="s">
        <v>141</v>
      </c>
      <c r="B6120" t="s">
        <v>184</v>
      </c>
      <c r="C6120" t="s">
        <v>185</v>
      </c>
      <c r="D6120" t="s">
        <v>482</v>
      </c>
      <c r="E6120" t="s">
        <v>111</v>
      </c>
      <c r="F6120" t="s">
        <v>111</v>
      </c>
      <c r="G6120">
        <v>2017</v>
      </c>
      <c r="H6120">
        <v>128.4</v>
      </c>
      <c r="I6120">
        <v>1758.15</v>
      </c>
    </row>
    <row r="6121" spans="1:9" x14ac:dyDescent="0.25">
      <c r="A6121" t="s">
        <v>141</v>
      </c>
      <c r="B6121" t="s">
        <v>184</v>
      </c>
      <c r="C6121" t="s">
        <v>185</v>
      </c>
      <c r="D6121" t="s">
        <v>482</v>
      </c>
      <c r="E6121" t="s">
        <v>111</v>
      </c>
      <c r="F6121" t="s">
        <v>111</v>
      </c>
      <c r="G6121">
        <v>2018</v>
      </c>
      <c r="H6121">
        <v>128.4</v>
      </c>
    </row>
    <row r="6122" spans="1:9" x14ac:dyDescent="0.25">
      <c r="A6122" t="s">
        <v>141</v>
      </c>
      <c r="B6122" t="s">
        <v>184</v>
      </c>
      <c r="C6122" t="s">
        <v>185</v>
      </c>
      <c r="D6122" t="s">
        <v>482</v>
      </c>
      <c r="E6122" t="s">
        <v>111</v>
      </c>
      <c r="F6122" t="s">
        <v>111</v>
      </c>
      <c r="G6122">
        <v>2019</v>
      </c>
      <c r="H6122">
        <v>128.4</v>
      </c>
    </row>
    <row r="6123" spans="1:9" x14ac:dyDescent="0.25">
      <c r="A6123" t="s">
        <v>141</v>
      </c>
      <c r="B6123" t="s">
        <v>184</v>
      </c>
      <c r="C6123" t="s">
        <v>185</v>
      </c>
      <c r="D6123" t="s">
        <v>483</v>
      </c>
      <c r="E6123" t="s">
        <v>22</v>
      </c>
      <c r="F6123" t="s">
        <v>63</v>
      </c>
      <c r="G6123">
        <v>2000</v>
      </c>
      <c r="H6123">
        <v>152.9</v>
      </c>
      <c r="I6123">
        <v>1378.779</v>
      </c>
    </row>
    <row r="6124" spans="1:9" x14ac:dyDescent="0.25">
      <c r="A6124" t="s">
        <v>141</v>
      </c>
      <c r="B6124" t="s">
        <v>184</v>
      </c>
      <c r="C6124" t="s">
        <v>185</v>
      </c>
      <c r="D6124" t="s">
        <v>483</v>
      </c>
      <c r="E6124" t="s">
        <v>22</v>
      </c>
      <c r="F6124" t="s">
        <v>63</v>
      </c>
      <c r="G6124">
        <v>2001</v>
      </c>
      <c r="H6124">
        <v>152.9</v>
      </c>
      <c r="I6124">
        <v>1378.779</v>
      </c>
    </row>
    <row r="6125" spans="1:9" x14ac:dyDescent="0.25">
      <c r="A6125" t="s">
        <v>141</v>
      </c>
      <c r="B6125" t="s">
        <v>184</v>
      </c>
      <c r="C6125" t="s">
        <v>185</v>
      </c>
      <c r="D6125" t="s">
        <v>483</v>
      </c>
      <c r="E6125" t="s">
        <v>22</v>
      </c>
      <c r="F6125" t="s">
        <v>63</v>
      </c>
      <c r="G6125">
        <v>2002</v>
      </c>
      <c r="H6125">
        <v>152.9</v>
      </c>
      <c r="I6125">
        <v>1378.779</v>
      </c>
    </row>
    <row r="6126" spans="1:9" x14ac:dyDescent="0.25">
      <c r="A6126" t="s">
        <v>141</v>
      </c>
      <c r="B6126" t="s">
        <v>184</v>
      </c>
      <c r="C6126" t="s">
        <v>185</v>
      </c>
      <c r="D6126" t="s">
        <v>483</v>
      </c>
      <c r="E6126" t="s">
        <v>22</v>
      </c>
      <c r="F6126" t="s">
        <v>63</v>
      </c>
      <c r="G6126">
        <v>2003</v>
      </c>
      <c r="H6126">
        <v>152.9</v>
      </c>
      <c r="I6126">
        <v>1378.779</v>
      </c>
    </row>
    <row r="6127" spans="1:9" x14ac:dyDescent="0.25">
      <c r="A6127" t="s">
        <v>141</v>
      </c>
      <c r="B6127" t="s">
        <v>184</v>
      </c>
      <c r="C6127" t="s">
        <v>185</v>
      </c>
      <c r="D6127" t="s">
        <v>483</v>
      </c>
      <c r="E6127" t="s">
        <v>22</v>
      </c>
      <c r="F6127" t="s">
        <v>63</v>
      </c>
      <c r="G6127">
        <v>2004</v>
      </c>
      <c r="H6127">
        <v>152.9</v>
      </c>
      <c r="I6127">
        <v>1378.779</v>
      </c>
    </row>
    <row r="6128" spans="1:9" x14ac:dyDescent="0.25">
      <c r="A6128" t="s">
        <v>141</v>
      </c>
      <c r="B6128" t="s">
        <v>184</v>
      </c>
      <c r="C6128" t="s">
        <v>185</v>
      </c>
      <c r="D6128" t="s">
        <v>483</v>
      </c>
      <c r="E6128" t="s">
        <v>22</v>
      </c>
      <c r="F6128" t="s">
        <v>63</v>
      </c>
      <c r="G6128">
        <v>2005</v>
      </c>
      <c r="H6128">
        <v>152.9</v>
      </c>
      <c r="I6128">
        <v>1378.779</v>
      </c>
    </row>
    <row r="6129" spans="1:9" x14ac:dyDescent="0.25">
      <c r="A6129" t="s">
        <v>141</v>
      </c>
      <c r="B6129" t="s">
        <v>184</v>
      </c>
      <c r="C6129" t="s">
        <v>185</v>
      </c>
      <c r="D6129" t="s">
        <v>483</v>
      </c>
      <c r="E6129" t="s">
        <v>22</v>
      </c>
      <c r="F6129" t="s">
        <v>63</v>
      </c>
      <c r="G6129">
        <v>2006</v>
      </c>
      <c r="H6129">
        <v>152.9</v>
      </c>
      <c r="I6129">
        <v>1378.779</v>
      </c>
    </row>
    <row r="6130" spans="1:9" x14ac:dyDescent="0.25">
      <c r="A6130" t="s">
        <v>141</v>
      </c>
      <c r="B6130" t="s">
        <v>184</v>
      </c>
      <c r="C6130" t="s">
        <v>185</v>
      </c>
      <c r="D6130" t="s">
        <v>483</v>
      </c>
      <c r="E6130" t="s">
        <v>22</v>
      </c>
      <c r="F6130" t="s">
        <v>63</v>
      </c>
      <c r="G6130">
        <v>2007</v>
      </c>
      <c r="H6130">
        <v>152.9</v>
      </c>
      <c r="I6130">
        <v>1378.779</v>
      </c>
    </row>
    <row r="6131" spans="1:9" x14ac:dyDescent="0.25">
      <c r="A6131" t="s">
        <v>141</v>
      </c>
      <c r="B6131" t="s">
        <v>184</v>
      </c>
      <c r="C6131" t="s">
        <v>185</v>
      </c>
      <c r="D6131" t="s">
        <v>483</v>
      </c>
      <c r="E6131" t="s">
        <v>22</v>
      </c>
      <c r="F6131" t="s">
        <v>63</v>
      </c>
      <c r="G6131">
        <v>2008</v>
      </c>
      <c r="H6131">
        <v>152.9</v>
      </c>
      <c r="I6131">
        <v>1378.779</v>
      </c>
    </row>
    <row r="6132" spans="1:9" x14ac:dyDescent="0.25">
      <c r="A6132" t="s">
        <v>141</v>
      </c>
      <c r="B6132" t="s">
        <v>184</v>
      </c>
      <c r="C6132" t="s">
        <v>185</v>
      </c>
      <c r="D6132" t="s">
        <v>483</v>
      </c>
      <c r="E6132" t="s">
        <v>22</v>
      </c>
      <c r="F6132" t="s">
        <v>63</v>
      </c>
      <c r="G6132">
        <v>2009</v>
      </c>
      <c r="H6132">
        <v>128.4</v>
      </c>
      <c r="I6132">
        <v>1157.8499999999999</v>
      </c>
    </row>
    <row r="6133" spans="1:9" x14ac:dyDescent="0.25">
      <c r="A6133" t="s">
        <v>141</v>
      </c>
      <c r="B6133" t="s">
        <v>184</v>
      </c>
      <c r="C6133" t="s">
        <v>185</v>
      </c>
      <c r="D6133" t="s">
        <v>483</v>
      </c>
      <c r="E6133" t="s">
        <v>22</v>
      </c>
      <c r="F6133" t="s">
        <v>63</v>
      </c>
      <c r="G6133">
        <v>2010</v>
      </c>
      <c r="H6133">
        <v>128.4</v>
      </c>
      <c r="I6133">
        <v>1517.05</v>
      </c>
    </row>
    <row r="6134" spans="1:9" x14ac:dyDescent="0.25">
      <c r="A6134" t="s">
        <v>141</v>
      </c>
      <c r="B6134" t="s">
        <v>184</v>
      </c>
      <c r="C6134" t="s">
        <v>185</v>
      </c>
      <c r="D6134" t="s">
        <v>483</v>
      </c>
      <c r="E6134" t="s">
        <v>22</v>
      </c>
      <c r="F6134" t="s">
        <v>63</v>
      </c>
      <c r="G6134">
        <v>2011</v>
      </c>
      <c r="H6134">
        <v>128.4</v>
      </c>
      <c r="I6134">
        <v>1545.8</v>
      </c>
    </row>
    <row r="6135" spans="1:9" x14ac:dyDescent="0.25">
      <c r="A6135" t="s">
        <v>141</v>
      </c>
      <c r="B6135" t="s">
        <v>184</v>
      </c>
      <c r="C6135" t="s">
        <v>185</v>
      </c>
      <c r="D6135" t="s">
        <v>483</v>
      </c>
      <c r="E6135" t="s">
        <v>22</v>
      </c>
      <c r="F6135" t="s">
        <v>63</v>
      </c>
      <c r="G6135">
        <v>2012</v>
      </c>
      <c r="H6135">
        <v>128.4</v>
      </c>
      <c r="I6135">
        <v>1575</v>
      </c>
    </row>
    <row r="6136" spans="1:9" x14ac:dyDescent="0.25">
      <c r="A6136" t="s">
        <v>141</v>
      </c>
      <c r="B6136" t="s">
        <v>184</v>
      </c>
      <c r="C6136" t="s">
        <v>185</v>
      </c>
      <c r="D6136" t="s">
        <v>483</v>
      </c>
      <c r="E6136" t="s">
        <v>22</v>
      </c>
      <c r="F6136" t="s">
        <v>63</v>
      </c>
      <c r="G6136">
        <v>2013</v>
      </c>
      <c r="H6136">
        <v>128.4</v>
      </c>
      <c r="I6136">
        <v>1692.3</v>
      </c>
    </row>
    <row r="6137" spans="1:9" x14ac:dyDescent="0.25">
      <c r="A6137" t="s">
        <v>141</v>
      </c>
      <c r="B6137" t="s">
        <v>184</v>
      </c>
      <c r="C6137" t="s">
        <v>185</v>
      </c>
      <c r="D6137" t="s">
        <v>483</v>
      </c>
      <c r="E6137" t="s">
        <v>22</v>
      </c>
      <c r="F6137" t="s">
        <v>63</v>
      </c>
      <c r="G6137">
        <v>2014</v>
      </c>
      <c r="H6137">
        <v>128.4</v>
      </c>
      <c r="I6137">
        <v>1727.65</v>
      </c>
    </row>
    <row r="6138" spans="1:9" x14ac:dyDescent="0.25">
      <c r="A6138" t="s">
        <v>141</v>
      </c>
      <c r="B6138" t="s">
        <v>184</v>
      </c>
      <c r="C6138" t="s">
        <v>185</v>
      </c>
      <c r="D6138" t="s">
        <v>483</v>
      </c>
      <c r="E6138" t="s">
        <v>22</v>
      </c>
      <c r="F6138" t="s">
        <v>63</v>
      </c>
      <c r="G6138">
        <v>2015</v>
      </c>
      <c r="H6138">
        <v>128.4</v>
      </c>
      <c r="I6138">
        <v>1715.95</v>
      </c>
    </row>
    <row r="6139" spans="1:9" x14ac:dyDescent="0.25">
      <c r="A6139" t="s">
        <v>141</v>
      </c>
      <c r="B6139" t="s">
        <v>184</v>
      </c>
      <c r="C6139" t="s">
        <v>185</v>
      </c>
      <c r="D6139" t="s">
        <v>483</v>
      </c>
      <c r="E6139" t="s">
        <v>22</v>
      </c>
      <c r="F6139" t="s">
        <v>63</v>
      </c>
      <c r="G6139">
        <v>2016</v>
      </c>
      <c r="H6139">
        <v>128.4</v>
      </c>
      <c r="I6139">
        <v>1894.3</v>
      </c>
    </row>
    <row r="6140" spans="1:9" x14ac:dyDescent="0.25">
      <c r="A6140" t="s">
        <v>141</v>
      </c>
      <c r="B6140" t="s">
        <v>184</v>
      </c>
      <c r="C6140" t="s">
        <v>185</v>
      </c>
      <c r="D6140" t="s">
        <v>483</v>
      </c>
      <c r="E6140" t="s">
        <v>22</v>
      </c>
      <c r="F6140" t="s">
        <v>63</v>
      </c>
      <c r="G6140">
        <v>2017</v>
      </c>
      <c r="H6140">
        <v>128.4</v>
      </c>
      <c r="I6140">
        <v>1758.15</v>
      </c>
    </row>
    <row r="6141" spans="1:9" x14ac:dyDescent="0.25">
      <c r="A6141" t="s">
        <v>141</v>
      </c>
      <c r="B6141" t="s">
        <v>184</v>
      </c>
      <c r="C6141" t="s">
        <v>185</v>
      </c>
      <c r="D6141" t="s">
        <v>483</v>
      </c>
      <c r="E6141" t="s">
        <v>22</v>
      </c>
      <c r="F6141" t="s">
        <v>63</v>
      </c>
      <c r="G6141">
        <v>2018</v>
      </c>
      <c r="H6141">
        <v>128.4</v>
      </c>
    </row>
    <row r="6142" spans="1:9" x14ac:dyDescent="0.25">
      <c r="A6142" t="s">
        <v>141</v>
      </c>
      <c r="B6142" t="s">
        <v>184</v>
      </c>
      <c r="C6142" t="s">
        <v>185</v>
      </c>
      <c r="D6142" t="s">
        <v>483</v>
      </c>
      <c r="E6142" t="s">
        <v>22</v>
      </c>
      <c r="F6142" t="s">
        <v>63</v>
      </c>
      <c r="G6142">
        <v>2019</v>
      </c>
      <c r="H6142">
        <v>128.4</v>
      </c>
    </row>
    <row r="6143" spans="1:9" x14ac:dyDescent="0.25">
      <c r="A6143" t="s">
        <v>141</v>
      </c>
      <c r="B6143" t="s">
        <v>184</v>
      </c>
      <c r="C6143" t="s">
        <v>185</v>
      </c>
      <c r="D6143" t="s">
        <v>483</v>
      </c>
      <c r="E6143" t="s">
        <v>22</v>
      </c>
      <c r="F6143" t="s">
        <v>23</v>
      </c>
      <c r="G6143">
        <v>2013</v>
      </c>
      <c r="H6143">
        <v>32</v>
      </c>
      <c r="I6143">
        <v>142.30000000000001</v>
      </c>
    </row>
    <row r="6144" spans="1:9" x14ac:dyDescent="0.25">
      <c r="A6144" t="s">
        <v>141</v>
      </c>
      <c r="B6144" t="s">
        <v>184</v>
      </c>
      <c r="C6144" t="s">
        <v>185</v>
      </c>
      <c r="D6144" t="s">
        <v>483</v>
      </c>
      <c r="E6144" t="s">
        <v>22</v>
      </c>
      <c r="F6144" t="s">
        <v>23</v>
      </c>
      <c r="G6144">
        <v>2014</v>
      </c>
      <c r="H6144">
        <v>55</v>
      </c>
      <c r="I6144">
        <v>237.8</v>
      </c>
    </row>
    <row r="6145" spans="1:9" x14ac:dyDescent="0.25">
      <c r="A6145" t="s">
        <v>141</v>
      </c>
      <c r="B6145" t="s">
        <v>184</v>
      </c>
      <c r="C6145" t="s">
        <v>185</v>
      </c>
      <c r="D6145" t="s">
        <v>483</v>
      </c>
      <c r="E6145" t="s">
        <v>22</v>
      </c>
      <c r="F6145" t="s">
        <v>23</v>
      </c>
      <c r="G6145">
        <v>2015</v>
      </c>
      <c r="H6145">
        <v>77</v>
      </c>
      <c r="I6145">
        <v>342.7</v>
      </c>
    </row>
    <row r="6146" spans="1:9" x14ac:dyDescent="0.25">
      <c r="A6146" t="s">
        <v>141</v>
      </c>
      <c r="B6146" t="s">
        <v>184</v>
      </c>
      <c r="C6146" t="s">
        <v>185</v>
      </c>
      <c r="D6146" t="s">
        <v>483</v>
      </c>
      <c r="E6146" t="s">
        <v>22</v>
      </c>
      <c r="F6146" t="s">
        <v>23</v>
      </c>
      <c r="G6146">
        <v>2016</v>
      </c>
      <c r="H6146">
        <v>82</v>
      </c>
      <c r="I6146">
        <v>374.9</v>
      </c>
    </row>
    <row r="6147" spans="1:9" x14ac:dyDescent="0.25">
      <c r="A6147" t="s">
        <v>141</v>
      </c>
      <c r="B6147" t="s">
        <v>184</v>
      </c>
      <c r="C6147" t="s">
        <v>185</v>
      </c>
      <c r="D6147" t="s">
        <v>483</v>
      </c>
      <c r="E6147" t="s">
        <v>22</v>
      </c>
      <c r="F6147" t="s">
        <v>23</v>
      </c>
      <c r="G6147">
        <v>2017</v>
      </c>
      <c r="H6147">
        <v>83</v>
      </c>
      <c r="I6147">
        <v>369.8</v>
      </c>
    </row>
    <row r="6148" spans="1:9" x14ac:dyDescent="0.25">
      <c r="A6148" t="s">
        <v>141</v>
      </c>
      <c r="B6148" t="s">
        <v>184</v>
      </c>
      <c r="C6148" t="s">
        <v>185</v>
      </c>
      <c r="D6148" t="s">
        <v>483</v>
      </c>
      <c r="E6148" t="s">
        <v>22</v>
      </c>
      <c r="F6148" t="s">
        <v>23</v>
      </c>
      <c r="G6148">
        <v>2018</v>
      </c>
      <c r="H6148">
        <v>82.953999999999994</v>
      </c>
    </row>
    <row r="6149" spans="1:9" x14ac:dyDescent="0.25">
      <c r="A6149" t="s">
        <v>141</v>
      </c>
      <c r="B6149" t="s">
        <v>184</v>
      </c>
      <c r="C6149" t="s">
        <v>185</v>
      </c>
      <c r="D6149" t="s">
        <v>483</v>
      </c>
      <c r="E6149" t="s">
        <v>22</v>
      </c>
      <c r="F6149" t="s">
        <v>23</v>
      </c>
      <c r="G6149">
        <v>2019</v>
      </c>
      <c r="H6149">
        <v>82.953999999999994</v>
      </c>
    </row>
    <row r="6150" spans="1:9" x14ac:dyDescent="0.25">
      <c r="A6150" t="s">
        <v>141</v>
      </c>
      <c r="B6150" t="s">
        <v>184</v>
      </c>
      <c r="C6150" t="s">
        <v>185</v>
      </c>
      <c r="D6150" t="s">
        <v>483</v>
      </c>
      <c r="E6150" t="s">
        <v>71</v>
      </c>
      <c r="F6150" t="s">
        <v>71</v>
      </c>
      <c r="G6150">
        <v>2013</v>
      </c>
      <c r="H6150">
        <v>1E-3</v>
      </c>
      <c r="I6150">
        <v>1E-3</v>
      </c>
    </row>
    <row r="6151" spans="1:9" x14ac:dyDescent="0.25">
      <c r="A6151" t="s">
        <v>141</v>
      </c>
      <c r="B6151" t="s">
        <v>184</v>
      </c>
      <c r="C6151" t="s">
        <v>185</v>
      </c>
      <c r="D6151" t="s">
        <v>483</v>
      </c>
      <c r="E6151" t="s">
        <v>71</v>
      </c>
      <c r="F6151" t="s">
        <v>71</v>
      </c>
      <c r="G6151">
        <v>2014</v>
      </c>
      <c r="H6151">
        <v>1.6E-2</v>
      </c>
      <c r="I6151">
        <v>5.0000000000000001E-3</v>
      </c>
    </row>
    <row r="6152" spans="1:9" x14ac:dyDescent="0.25">
      <c r="A6152" t="s">
        <v>141</v>
      </c>
      <c r="B6152" t="s">
        <v>184</v>
      </c>
      <c r="C6152" t="s">
        <v>185</v>
      </c>
      <c r="D6152" t="s">
        <v>483</v>
      </c>
      <c r="E6152" t="s">
        <v>71</v>
      </c>
      <c r="F6152" t="s">
        <v>71</v>
      </c>
      <c r="G6152">
        <v>2015</v>
      </c>
      <c r="H6152">
        <v>2.1000000000000001E-2</v>
      </c>
      <c r="I6152">
        <v>6.0000000000000001E-3</v>
      </c>
    </row>
    <row r="6153" spans="1:9" x14ac:dyDescent="0.25">
      <c r="A6153" t="s">
        <v>141</v>
      </c>
      <c r="B6153" t="s">
        <v>184</v>
      </c>
      <c r="C6153" t="s">
        <v>185</v>
      </c>
      <c r="D6153" t="s">
        <v>483</v>
      </c>
      <c r="E6153" t="s">
        <v>71</v>
      </c>
      <c r="F6153" t="s">
        <v>71</v>
      </c>
      <c r="G6153">
        <v>2016</v>
      </c>
      <c r="H6153">
        <v>2.1000000000000001E-2</v>
      </c>
      <c r="I6153">
        <v>6.0000000000000001E-3</v>
      </c>
    </row>
    <row r="6154" spans="1:9" x14ac:dyDescent="0.25">
      <c r="A6154" t="s">
        <v>141</v>
      </c>
      <c r="B6154" t="s">
        <v>184</v>
      </c>
      <c r="C6154" t="s">
        <v>185</v>
      </c>
      <c r="D6154" t="s">
        <v>483</v>
      </c>
      <c r="E6154" t="s">
        <v>71</v>
      </c>
      <c r="F6154" t="s">
        <v>71</v>
      </c>
      <c r="G6154">
        <v>2017</v>
      </c>
      <c r="H6154">
        <v>2.1000000000000001E-2</v>
      </c>
      <c r="I6154">
        <v>6.0000000000000001E-3</v>
      </c>
    </row>
    <row r="6155" spans="1:9" x14ac:dyDescent="0.25">
      <c r="A6155" t="s">
        <v>141</v>
      </c>
      <c r="B6155" t="s">
        <v>184</v>
      </c>
      <c r="C6155" t="s">
        <v>185</v>
      </c>
      <c r="D6155" t="s">
        <v>483</v>
      </c>
      <c r="E6155" t="s">
        <v>71</v>
      </c>
      <c r="F6155" t="s">
        <v>71</v>
      </c>
      <c r="G6155">
        <v>2018</v>
      </c>
      <c r="H6155">
        <v>2.1000000000000001E-2</v>
      </c>
    </row>
    <row r="6156" spans="1:9" x14ac:dyDescent="0.25">
      <c r="A6156" t="s">
        <v>141</v>
      </c>
      <c r="B6156" t="s">
        <v>184</v>
      </c>
      <c r="C6156" t="s">
        <v>185</v>
      </c>
      <c r="D6156" t="s">
        <v>483</v>
      </c>
      <c r="E6156" t="s">
        <v>71</v>
      </c>
      <c r="F6156" t="s">
        <v>71</v>
      </c>
      <c r="G6156">
        <v>2019</v>
      </c>
      <c r="H6156">
        <v>2.1000000000000001E-2</v>
      </c>
    </row>
    <row r="6157" spans="1:9" x14ac:dyDescent="0.25">
      <c r="A6157" t="s">
        <v>141</v>
      </c>
      <c r="B6157" t="s">
        <v>184</v>
      </c>
      <c r="C6157" t="s">
        <v>185</v>
      </c>
      <c r="D6157" t="s">
        <v>483</v>
      </c>
      <c r="E6157" t="s">
        <v>15</v>
      </c>
      <c r="F6157" t="s">
        <v>26</v>
      </c>
      <c r="G6157">
        <v>2008</v>
      </c>
      <c r="H6157">
        <v>0.27900000000000003</v>
      </c>
      <c r="I6157">
        <v>0.29699999999999999</v>
      </c>
    </row>
    <row r="6158" spans="1:9" x14ac:dyDescent="0.25">
      <c r="A6158" t="s">
        <v>141</v>
      </c>
      <c r="B6158" t="s">
        <v>184</v>
      </c>
      <c r="C6158" t="s">
        <v>185</v>
      </c>
      <c r="D6158" t="s">
        <v>483</v>
      </c>
      <c r="E6158" t="s">
        <v>15</v>
      </c>
      <c r="F6158" t="s">
        <v>26</v>
      </c>
      <c r="G6158">
        <v>2009</v>
      </c>
      <c r="H6158">
        <v>1.5</v>
      </c>
      <c r="I6158">
        <v>1.5960000000000001</v>
      </c>
    </row>
    <row r="6159" spans="1:9" x14ac:dyDescent="0.25">
      <c r="A6159" t="s">
        <v>141</v>
      </c>
      <c r="B6159" t="s">
        <v>184</v>
      </c>
      <c r="C6159" t="s">
        <v>185</v>
      </c>
      <c r="D6159" t="s">
        <v>483</v>
      </c>
      <c r="E6159" t="s">
        <v>15</v>
      </c>
      <c r="F6159" t="s">
        <v>26</v>
      </c>
      <c r="G6159">
        <v>2010</v>
      </c>
      <c r="H6159">
        <v>2.9</v>
      </c>
      <c r="I6159">
        <v>3.0859999999999999</v>
      </c>
    </row>
    <row r="6160" spans="1:9" x14ac:dyDescent="0.25">
      <c r="A6160" t="s">
        <v>141</v>
      </c>
      <c r="B6160" t="s">
        <v>184</v>
      </c>
      <c r="C6160" t="s">
        <v>185</v>
      </c>
      <c r="D6160" t="s">
        <v>483</v>
      </c>
      <c r="E6160" t="s">
        <v>15</v>
      </c>
      <c r="F6160" t="s">
        <v>26</v>
      </c>
      <c r="G6160">
        <v>2011</v>
      </c>
      <c r="H6160">
        <v>4.5999999999999996</v>
      </c>
      <c r="I6160">
        <v>4.8949999999999996</v>
      </c>
    </row>
    <row r="6161" spans="1:9" x14ac:dyDescent="0.25">
      <c r="A6161" t="s">
        <v>141</v>
      </c>
      <c r="B6161" t="s">
        <v>184</v>
      </c>
      <c r="C6161" t="s">
        <v>185</v>
      </c>
      <c r="D6161" t="s">
        <v>483</v>
      </c>
      <c r="E6161" t="s">
        <v>15</v>
      </c>
      <c r="F6161" t="s">
        <v>26</v>
      </c>
      <c r="G6161">
        <v>2012</v>
      </c>
      <c r="H6161">
        <v>7.7</v>
      </c>
      <c r="I6161">
        <v>8.1929999999999996</v>
      </c>
    </row>
    <row r="6162" spans="1:9" x14ac:dyDescent="0.25">
      <c r="A6162" t="s">
        <v>141</v>
      </c>
      <c r="B6162" t="s">
        <v>184</v>
      </c>
      <c r="C6162" t="s">
        <v>185</v>
      </c>
      <c r="D6162" t="s">
        <v>483</v>
      </c>
      <c r="E6162" t="s">
        <v>15</v>
      </c>
      <c r="F6162" t="s">
        <v>26</v>
      </c>
      <c r="G6162">
        <v>2013</v>
      </c>
      <c r="H6162">
        <v>11.8</v>
      </c>
      <c r="I6162">
        <v>12.555999999999999</v>
      </c>
    </row>
    <row r="6163" spans="1:9" x14ac:dyDescent="0.25">
      <c r="A6163" t="s">
        <v>141</v>
      </c>
      <c r="B6163" t="s">
        <v>184</v>
      </c>
      <c r="C6163" t="s">
        <v>185</v>
      </c>
      <c r="D6163" t="s">
        <v>483</v>
      </c>
      <c r="E6163" t="s">
        <v>15</v>
      </c>
      <c r="F6163" t="s">
        <v>26</v>
      </c>
      <c r="G6163">
        <v>2014</v>
      </c>
      <c r="H6163">
        <v>25.3</v>
      </c>
      <c r="I6163">
        <v>27.132999999999999</v>
      </c>
    </row>
    <row r="6164" spans="1:9" x14ac:dyDescent="0.25">
      <c r="A6164" t="s">
        <v>141</v>
      </c>
      <c r="B6164" t="s">
        <v>184</v>
      </c>
      <c r="C6164" t="s">
        <v>185</v>
      </c>
      <c r="D6164" t="s">
        <v>483</v>
      </c>
      <c r="E6164" t="s">
        <v>15</v>
      </c>
      <c r="F6164" t="s">
        <v>26</v>
      </c>
      <c r="G6164">
        <v>2015</v>
      </c>
      <c r="H6164">
        <v>45.7</v>
      </c>
      <c r="I6164">
        <v>48.732999999999997</v>
      </c>
    </row>
    <row r="6165" spans="1:9" x14ac:dyDescent="0.25">
      <c r="A6165" t="s">
        <v>141</v>
      </c>
      <c r="B6165" t="s">
        <v>184</v>
      </c>
      <c r="C6165" t="s">
        <v>185</v>
      </c>
      <c r="D6165" t="s">
        <v>483</v>
      </c>
      <c r="E6165" t="s">
        <v>15</v>
      </c>
      <c r="F6165" t="s">
        <v>26</v>
      </c>
      <c r="G6165">
        <v>2016</v>
      </c>
      <c r="H6165">
        <v>96.6</v>
      </c>
      <c r="I6165">
        <v>103</v>
      </c>
    </row>
    <row r="6166" spans="1:9" x14ac:dyDescent="0.25">
      <c r="A6166" t="s">
        <v>141</v>
      </c>
      <c r="B6166" t="s">
        <v>184</v>
      </c>
      <c r="C6166" t="s">
        <v>185</v>
      </c>
      <c r="D6166" t="s">
        <v>483</v>
      </c>
      <c r="E6166" t="s">
        <v>15</v>
      </c>
      <c r="F6166" t="s">
        <v>26</v>
      </c>
      <c r="G6166">
        <v>2017</v>
      </c>
      <c r="H6166">
        <v>117.9</v>
      </c>
      <c r="I6166">
        <v>104</v>
      </c>
    </row>
    <row r="6167" spans="1:9" x14ac:dyDescent="0.25">
      <c r="A6167" t="s">
        <v>141</v>
      </c>
      <c r="B6167" t="s">
        <v>184</v>
      </c>
      <c r="C6167" t="s">
        <v>185</v>
      </c>
      <c r="D6167" t="s">
        <v>483</v>
      </c>
      <c r="E6167" t="s">
        <v>15</v>
      </c>
      <c r="F6167" t="s">
        <v>26</v>
      </c>
      <c r="G6167">
        <v>2018</v>
      </c>
      <c r="H6167">
        <v>160.30000000000001</v>
      </c>
    </row>
    <row r="6168" spans="1:9" x14ac:dyDescent="0.25">
      <c r="A6168" t="s">
        <v>141</v>
      </c>
      <c r="B6168" t="s">
        <v>184</v>
      </c>
      <c r="C6168" t="s">
        <v>185</v>
      </c>
      <c r="D6168" t="s">
        <v>483</v>
      </c>
      <c r="E6168" t="s">
        <v>15</v>
      </c>
      <c r="F6168" t="s">
        <v>26</v>
      </c>
      <c r="G6168">
        <v>2019</v>
      </c>
      <c r="H6168">
        <v>255.3</v>
      </c>
    </row>
    <row r="6169" spans="1:9" x14ac:dyDescent="0.25">
      <c r="A6169" t="s">
        <v>141</v>
      </c>
      <c r="B6169" t="s">
        <v>184</v>
      </c>
      <c r="C6169" t="s">
        <v>185</v>
      </c>
      <c r="D6169" t="s">
        <v>483</v>
      </c>
      <c r="E6169" t="s">
        <v>18</v>
      </c>
      <c r="F6169" t="s">
        <v>19</v>
      </c>
      <c r="G6169">
        <v>2017</v>
      </c>
      <c r="H6169">
        <v>0.1</v>
      </c>
      <c r="I6169">
        <v>0.35</v>
      </c>
    </row>
    <row r="6170" spans="1:9" x14ac:dyDescent="0.25">
      <c r="A6170" t="s">
        <v>141</v>
      </c>
      <c r="B6170" t="s">
        <v>184</v>
      </c>
      <c r="C6170" t="s">
        <v>185</v>
      </c>
      <c r="D6170" t="s">
        <v>483</v>
      </c>
      <c r="E6170" t="s">
        <v>18</v>
      </c>
      <c r="F6170" t="s">
        <v>19</v>
      </c>
      <c r="G6170">
        <v>2018</v>
      </c>
      <c r="H6170">
        <v>0.1</v>
      </c>
    </row>
    <row r="6171" spans="1:9" x14ac:dyDescent="0.25">
      <c r="A6171" t="s">
        <v>141</v>
      </c>
      <c r="B6171" t="s">
        <v>184</v>
      </c>
      <c r="C6171" t="s">
        <v>185</v>
      </c>
      <c r="D6171" t="s">
        <v>483</v>
      </c>
      <c r="E6171" t="s">
        <v>18</v>
      </c>
      <c r="F6171" t="s">
        <v>19</v>
      </c>
      <c r="G6171">
        <v>2019</v>
      </c>
      <c r="H6171">
        <v>0.1</v>
      </c>
    </row>
    <row r="6172" spans="1:9" x14ac:dyDescent="0.25">
      <c r="A6172" t="s">
        <v>141</v>
      </c>
      <c r="B6172" t="s">
        <v>186</v>
      </c>
      <c r="C6172" t="s">
        <v>187</v>
      </c>
      <c r="D6172" t="s">
        <v>482</v>
      </c>
      <c r="E6172" t="s">
        <v>12</v>
      </c>
      <c r="F6172" t="s">
        <v>12</v>
      </c>
      <c r="G6172">
        <v>2000</v>
      </c>
      <c r="H6172">
        <v>36758</v>
      </c>
      <c r="I6172">
        <v>175437</v>
      </c>
    </row>
    <row r="6173" spans="1:9" x14ac:dyDescent="0.25">
      <c r="A6173" t="s">
        <v>141</v>
      </c>
      <c r="B6173" t="s">
        <v>186</v>
      </c>
      <c r="C6173" t="s">
        <v>187</v>
      </c>
      <c r="D6173" t="s">
        <v>482</v>
      </c>
      <c r="E6173" t="s">
        <v>12</v>
      </c>
      <c r="F6173" t="s">
        <v>12</v>
      </c>
      <c r="G6173">
        <v>2001</v>
      </c>
      <c r="H6173">
        <v>39049</v>
      </c>
      <c r="I6173">
        <v>192724</v>
      </c>
    </row>
    <row r="6174" spans="1:9" x14ac:dyDescent="0.25">
      <c r="A6174" t="s">
        <v>141</v>
      </c>
      <c r="B6174" t="s">
        <v>186</v>
      </c>
      <c r="C6174" t="s">
        <v>187</v>
      </c>
      <c r="D6174" t="s">
        <v>482</v>
      </c>
      <c r="E6174" t="s">
        <v>12</v>
      </c>
      <c r="F6174" t="s">
        <v>12</v>
      </c>
      <c r="G6174">
        <v>2002</v>
      </c>
      <c r="H6174">
        <v>39253</v>
      </c>
      <c r="I6174">
        <v>207215</v>
      </c>
    </row>
    <row r="6175" spans="1:9" x14ac:dyDescent="0.25">
      <c r="A6175" t="s">
        <v>141</v>
      </c>
      <c r="B6175" t="s">
        <v>186</v>
      </c>
      <c r="C6175" t="s">
        <v>187</v>
      </c>
      <c r="D6175" t="s">
        <v>482</v>
      </c>
      <c r="E6175" t="s">
        <v>12</v>
      </c>
      <c r="F6175" t="s">
        <v>12</v>
      </c>
      <c r="G6175">
        <v>2003</v>
      </c>
      <c r="H6175">
        <v>40981</v>
      </c>
      <c r="I6175">
        <v>208337</v>
      </c>
    </row>
    <row r="6176" spans="1:9" x14ac:dyDescent="0.25">
      <c r="A6176" t="s">
        <v>141</v>
      </c>
      <c r="B6176" t="s">
        <v>186</v>
      </c>
      <c r="C6176" t="s">
        <v>187</v>
      </c>
      <c r="D6176" t="s">
        <v>482</v>
      </c>
      <c r="E6176" t="s">
        <v>12</v>
      </c>
      <c r="F6176" t="s">
        <v>12</v>
      </c>
      <c r="G6176">
        <v>2004</v>
      </c>
      <c r="H6176">
        <v>43810</v>
      </c>
      <c r="I6176">
        <v>231142</v>
      </c>
    </row>
    <row r="6177" spans="1:9" x14ac:dyDescent="0.25">
      <c r="A6177" t="s">
        <v>141</v>
      </c>
      <c r="B6177" t="s">
        <v>186</v>
      </c>
      <c r="C6177" t="s">
        <v>187</v>
      </c>
      <c r="D6177" t="s">
        <v>482</v>
      </c>
      <c r="E6177" t="s">
        <v>12</v>
      </c>
      <c r="F6177" t="s">
        <v>12</v>
      </c>
      <c r="G6177">
        <v>2005</v>
      </c>
      <c r="H6177">
        <v>45278</v>
      </c>
      <c r="I6177">
        <v>236937</v>
      </c>
    </row>
    <row r="6178" spans="1:9" x14ac:dyDescent="0.25">
      <c r="A6178" t="s">
        <v>141</v>
      </c>
      <c r="B6178" t="s">
        <v>186</v>
      </c>
      <c r="C6178" t="s">
        <v>187</v>
      </c>
      <c r="D6178" t="s">
        <v>482</v>
      </c>
      <c r="E6178" t="s">
        <v>12</v>
      </c>
      <c r="F6178" t="s">
        <v>12</v>
      </c>
      <c r="G6178">
        <v>2006</v>
      </c>
      <c r="H6178">
        <v>46526</v>
      </c>
      <c r="I6178">
        <v>249362</v>
      </c>
    </row>
    <row r="6179" spans="1:9" x14ac:dyDescent="0.25">
      <c r="A6179" t="s">
        <v>141</v>
      </c>
      <c r="B6179" t="s">
        <v>186</v>
      </c>
      <c r="C6179" t="s">
        <v>187</v>
      </c>
      <c r="D6179" t="s">
        <v>482</v>
      </c>
      <c r="E6179" t="s">
        <v>12</v>
      </c>
      <c r="F6179" t="s">
        <v>12</v>
      </c>
      <c r="G6179">
        <v>2007</v>
      </c>
      <c r="H6179">
        <v>49751</v>
      </c>
      <c r="I6179">
        <v>278246</v>
      </c>
    </row>
    <row r="6180" spans="1:9" x14ac:dyDescent="0.25">
      <c r="A6180" t="s">
        <v>141</v>
      </c>
      <c r="B6180" t="s">
        <v>186</v>
      </c>
      <c r="C6180" t="s">
        <v>187</v>
      </c>
      <c r="D6180" t="s">
        <v>482</v>
      </c>
      <c r="E6180" t="s">
        <v>12</v>
      </c>
      <c r="F6180" t="s">
        <v>12</v>
      </c>
      <c r="G6180">
        <v>2008</v>
      </c>
      <c r="H6180">
        <v>55838</v>
      </c>
      <c r="I6180">
        <v>288444</v>
      </c>
    </row>
    <row r="6181" spans="1:9" x14ac:dyDescent="0.25">
      <c r="A6181" t="s">
        <v>141</v>
      </c>
      <c r="B6181" t="s">
        <v>186</v>
      </c>
      <c r="C6181" t="s">
        <v>187</v>
      </c>
      <c r="D6181" t="s">
        <v>482</v>
      </c>
      <c r="E6181" t="s">
        <v>12</v>
      </c>
      <c r="F6181" t="s">
        <v>12</v>
      </c>
      <c r="G6181">
        <v>2009</v>
      </c>
      <c r="H6181">
        <v>56341</v>
      </c>
      <c r="I6181">
        <v>298953</v>
      </c>
    </row>
    <row r="6182" spans="1:9" x14ac:dyDescent="0.25">
      <c r="A6182" t="s">
        <v>141</v>
      </c>
      <c r="B6182" t="s">
        <v>186</v>
      </c>
      <c r="C6182" t="s">
        <v>187</v>
      </c>
      <c r="D6182" t="s">
        <v>482</v>
      </c>
      <c r="E6182" t="s">
        <v>12</v>
      </c>
      <c r="F6182" t="s">
        <v>12</v>
      </c>
      <c r="G6182">
        <v>2010</v>
      </c>
      <c r="H6182">
        <v>60188</v>
      </c>
      <c r="I6182">
        <v>341395</v>
      </c>
    </row>
    <row r="6183" spans="1:9" x14ac:dyDescent="0.25">
      <c r="A6183" t="s">
        <v>141</v>
      </c>
      <c r="B6183" t="s">
        <v>186</v>
      </c>
      <c r="C6183" t="s">
        <v>187</v>
      </c>
      <c r="D6183" t="s">
        <v>482</v>
      </c>
      <c r="E6183" t="s">
        <v>12</v>
      </c>
      <c r="F6183" t="s">
        <v>12</v>
      </c>
      <c r="G6183">
        <v>2011</v>
      </c>
      <c r="H6183">
        <v>58056</v>
      </c>
      <c r="I6183">
        <v>356866</v>
      </c>
    </row>
    <row r="6184" spans="1:9" x14ac:dyDescent="0.25">
      <c r="A6184" t="s">
        <v>141</v>
      </c>
      <c r="B6184" t="s">
        <v>186</v>
      </c>
      <c r="C6184" t="s">
        <v>187</v>
      </c>
      <c r="D6184" t="s">
        <v>482</v>
      </c>
      <c r="E6184" t="s">
        <v>12</v>
      </c>
      <c r="F6184" t="s">
        <v>12</v>
      </c>
      <c r="G6184">
        <v>2012</v>
      </c>
      <c r="H6184">
        <v>58831</v>
      </c>
      <c r="I6184">
        <v>372452</v>
      </c>
    </row>
    <row r="6185" spans="1:9" x14ac:dyDescent="0.25">
      <c r="A6185" t="s">
        <v>141</v>
      </c>
      <c r="B6185" t="s">
        <v>186</v>
      </c>
      <c r="C6185" t="s">
        <v>187</v>
      </c>
      <c r="D6185" t="s">
        <v>482</v>
      </c>
      <c r="E6185" t="s">
        <v>12</v>
      </c>
      <c r="F6185" t="s">
        <v>12</v>
      </c>
      <c r="G6185">
        <v>2013</v>
      </c>
      <c r="H6185">
        <v>61559</v>
      </c>
      <c r="I6185">
        <v>389095</v>
      </c>
    </row>
    <row r="6186" spans="1:9" x14ac:dyDescent="0.25">
      <c r="A6186" t="s">
        <v>141</v>
      </c>
      <c r="B6186" t="s">
        <v>186</v>
      </c>
      <c r="C6186" t="s">
        <v>187</v>
      </c>
      <c r="D6186" t="s">
        <v>482</v>
      </c>
      <c r="E6186" t="s">
        <v>12</v>
      </c>
      <c r="F6186" t="s">
        <v>12</v>
      </c>
      <c r="G6186">
        <v>2014</v>
      </c>
      <c r="H6186">
        <v>68549</v>
      </c>
      <c r="I6186">
        <v>379353</v>
      </c>
    </row>
    <row r="6187" spans="1:9" x14ac:dyDescent="0.25">
      <c r="A6187" t="s">
        <v>141</v>
      </c>
      <c r="B6187" t="s">
        <v>186</v>
      </c>
      <c r="C6187" t="s">
        <v>187</v>
      </c>
      <c r="D6187" t="s">
        <v>482</v>
      </c>
      <c r="E6187" t="s">
        <v>12</v>
      </c>
      <c r="F6187" t="s">
        <v>12</v>
      </c>
      <c r="G6187">
        <v>2015</v>
      </c>
      <c r="H6187">
        <v>69530</v>
      </c>
      <c r="I6187">
        <v>371960</v>
      </c>
    </row>
    <row r="6188" spans="1:9" x14ac:dyDescent="0.25">
      <c r="A6188" t="s">
        <v>141</v>
      </c>
      <c r="B6188" t="s">
        <v>186</v>
      </c>
      <c r="C6188" t="s">
        <v>187</v>
      </c>
      <c r="D6188" t="s">
        <v>482</v>
      </c>
      <c r="E6188" t="s">
        <v>12</v>
      </c>
      <c r="F6188" t="s">
        <v>12</v>
      </c>
      <c r="G6188">
        <v>2016</v>
      </c>
      <c r="H6188">
        <v>74868</v>
      </c>
      <c r="I6188">
        <v>379015</v>
      </c>
    </row>
    <row r="6189" spans="1:9" x14ac:dyDescent="0.25">
      <c r="A6189" t="s">
        <v>141</v>
      </c>
      <c r="B6189" t="s">
        <v>186</v>
      </c>
      <c r="C6189" t="s">
        <v>187</v>
      </c>
      <c r="D6189" t="s">
        <v>482</v>
      </c>
      <c r="E6189" t="s">
        <v>12</v>
      </c>
      <c r="F6189" t="s">
        <v>12</v>
      </c>
      <c r="G6189">
        <v>2017</v>
      </c>
      <c r="H6189">
        <v>85641</v>
      </c>
      <c r="I6189">
        <v>393250</v>
      </c>
    </row>
    <row r="6190" spans="1:9" x14ac:dyDescent="0.25">
      <c r="A6190" t="s">
        <v>141</v>
      </c>
      <c r="B6190" t="s">
        <v>186</v>
      </c>
      <c r="C6190" t="s">
        <v>187</v>
      </c>
      <c r="D6190" t="s">
        <v>482</v>
      </c>
      <c r="E6190" t="s">
        <v>12</v>
      </c>
      <c r="F6190" t="s">
        <v>12</v>
      </c>
      <c r="G6190">
        <v>2018</v>
      </c>
      <c r="H6190">
        <v>86737.335999999996</v>
      </c>
    </row>
    <row r="6191" spans="1:9" x14ac:dyDescent="0.25">
      <c r="A6191" t="s">
        <v>141</v>
      </c>
      <c r="B6191" t="s">
        <v>186</v>
      </c>
      <c r="C6191" t="s">
        <v>187</v>
      </c>
      <c r="D6191" t="s">
        <v>482</v>
      </c>
      <c r="E6191" t="s">
        <v>12</v>
      </c>
      <c r="F6191" t="s">
        <v>12</v>
      </c>
      <c r="G6191">
        <v>2019</v>
      </c>
      <c r="H6191">
        <v>88296.994999999995</v>
      </c>
    </row>
    <row r="6192" spans="1:9" x14ac:dyDescent="0.25">
      <c r="A6192" t="s">
        <v>141</v>
      </c>
      <c r="B6192" t="s">
        <v>186</v>
      </c>
      <c r="C6192" t="s">
        <v>187</v>
      </c>
      <c r="D6192" t="s">
        <v>482</v>
      </c>
      <c r="E6192" t="s">
        <v>124</v>
      </c>
      <c r="F6192" t="s">
        <v>124</v>
      </c>
      <c r="G6192">
        <v>2000</v>
      </c>
      <c r="H6192">
        <v>13716</v>
      </c>
      <c r="I6192">
        <v>108964</v>
      </c>
    </row>
    <row r="6193" spans="1:9" x14ac:dyDescent="0.25">
      <c r="A6193" t="s">
        <v>141</v>
      </c>
      <c r="B6193" t="s">
        <v>186</v>
      </c>
      <c r="C6193" t="s">
        <v>187</v>
      </c>
      <c r="D6193" t="s">
        <v>482</v>
      </c>
      <c r="E6193" t="s">
        <v>124</v>
      </c>
      <c r="F6193" t="s">
        <v>124</v>
      </c>
      <c r="G6193">
        <v>2001</v>
      </c>
      <c r="H6193">
        <v>13716</v>
      </c>
      <c r="I6193">
        <v>112133</v>
      </c>
    </row>
    <row r="6194" spans="1:9" x14ac:dyDescent="0.25">
      <c r="A6194" t="s">
        <v>141</v>
      </c>
      <c r="B6194" t="s">
        <v>186</v>
      </c>
      <c r="C6194" t="s">
        <v>187</v>
      </c>
      <c r="D6194" t="s">
        <v>482</v>
      </c>
      <c r="E6194" t="s">
        <v>124</v>
      </c>
      <c r="F6194" t="s">
        <v>124</v>
      </c>
      <c r="G6194">
        <v>2002</v>
      </c>
      <c r="H6194">
        <v>15716</v>
      </c>
      <c r="I6194">
        <v>119103</v>
      </c>
    </row>
    <row r="6195" spans="1:9" x14ac:dyDescent="0.25">
      <c r="A6195" t="s">
        <v>141</v>
      </c>
      <c r="B6195" t="s">
        <v>186</v>
      </c>
      <c r="C6195" t="s">
        <v>187</v>
      </c>
      <c r="D6195" t="s">
        <v>482</v>
      </c>
      <c r="E6195" t="s">
        <v>124</v>
      </c>
      <c r="F6195" t="s">
        <v>124</v>
      </c>
      <c r="G6195">
        <v>2003</v>
      </c>
      <c r="H6195">
        <v>15716</v>
      </c>
      <c r="I6195">
        <v>129672</v>
      </c>
    </row>
    <row r="6196" spans="1:9" x14ac:dyDescent="0.25">
      <c r="A6196" t="s">
        <v>141</v>
      </c>
      <c r="B6196" t="s">
        <v>186</v>
      </c>
      <c r="C6196" t="s">
        <v>187</v>
      </c>
      <c r="D6196" t="s">
        <v>482</v>
      </c>
      <c r="E6196" t="s">
        <v>124</v>
      </c>
      <c r="F6196" t="s">
        <v>124</v>
      </c>
      <c r="G6196">
        <v>2004</v>
      </c>
      <c r="H6196">
        <v>16716</v>
      </c>
      <c r="I6196">
        <v>130715</v>
      </c>
    </row>
    <row r="6197" spans="1:9" x14ac:dyDescent="0.25">
      <c r="A6197" t="s">
        <v>141</v>
      </c>
      <c r="B6197" t="s">
        <v>186</v>
      </c>
      <c r="C6197" t="s">
        <v>187</v>
      </c>
      <c r="D6197" t="s">
        <v>482</v>
      </c>
      <c r="E6197" t="s">
        <v>124</v>
      </c>
      <c r="F6197" t="s">
        <v>124</v>
      </c>
      <c r="G6197">
        <v>2005</v>
      </c>
      <c r="H6197">
        <v>17176</v>
      </c>
      <c r="I6197">
        <v>146779</v>
      </c>
    </row>
    <row r="6198" spans="1:9" x14ac:dyDescent="0.25">
      <c r="A6198" t="s">
        <v>141</v>
      </c>
      <c r="B6198" t="s">
        <v>186</v>
      </c>
      <c r="C6198" t="s">
        <v>187</v>
      </c>
      <c r="D6198" t="s">
        <v>482</v>
      </c>
      <c r="E6198" t="s">
        <v>124</v>
      </c>
      <c r="F6198" t="s">
        <v>124</v>
      </c>
      <c r="G6198">
        <v>2006</v>
      </c>
      <c r="H6198">
        <v>17716</v>
      </c>
      <c r="I6198">
        <v>148749</v>
      </c>
    </row>
    <row r="6199" spans="1:9" x14ac:dyDescent="0.25">
      <c r="A6199" t="s">
        <v>141</v>
      </c>
      <c r="B6199" t="s">
        <v>186</v>
      </c>
      <c r="C6199" t="s">
        <v>187</v>
      </c>
      <c r="D6199" t="s">
        <v>482</v>
      </c>
      <c r="E6199" t="s">
        <v>124</v>
      </c>
      <c r="F6199" t="s">
        <v>124</v>
      </c>
      <c r="G6199">
        <v>2007</v>
      </c>
      <c r="H6199">
        <v>17716</v>
      </c>
      <c r="I6199">
        <v>142937</v>
      </c>
    </row>
    <row r="6200" spans="1:9" x14ac:dyDescent="0.25">
      <c r="A6200" t="s">
        <v>141</v>
      </c>
      <c r="B6200" t="s">
        <v>186</v>
      </c>
      <c r="C6200" t="s">
        <v>187</v>
      </c>
      <c r="D6200" t="s">
        <v>482</v>
      </c>
      <c r="E6200" t="s">
        <v>124</v>
      </c>
      <c r="F6200" t="s">
        <v>124</v>
      </c>
      <c r="G6200">
        <v>2008</v>
      </c>
      <c r="H6200">
        <v>17716</v>
      </c>
      <c r="I6200">
        <v>150958</v>
      </c>
    </row>
    <row r="6201" spans="1:9" x14ac:dyDescent="0.25">
      <c r="A6201" t="s">
        <v>141</v>
      </c>
      <c r="B6201" t="s">
        <v>186</v>
      </c>
      <c r="C6201" t="s">
        <v>187</v>
      </c>
      <c r="D6201" t="s">
        <v>482</v>
      </c>
      <c r="E6201" t="s">
        <v>124</v>
      </c>
      <c r="F6201" t="s">
        <v>124</v>
      </c>
      <c r="G6201">
        <v>2009</v>
      </c>
      <c r="H6201">
        <v>17716</v>
      </c>
      <c r="I6201">
        <v>147771</v>
      </c>
    </row>
    <row r="6202" spans="1:9" x14ac:dyDescent="0.25">
      <c r="A6202" t="s">
        <v>141</v>
      </c>
      <c r="B6202" t="s">
        <v>186</v>
      </c>
      <c r="C6202" t="s">
        <v>187</v>
      </c>
      <c r="D6202" t="s">
        <v>482</v>
      </c>
      <c r="E6202" t="s">
        <v>124</v>
      </c>
      <c r="F6202" t="s">
        <v>124</v>
      </c>
      <c r="G6202">
        <v>2010</v>
      </c>
      <c r="H6202">
        <v>17716</v>
      </c>
      <c r="I6202">
        <v>148596</v>
      </c>
    </row>
    <row r="6203" spans="1:9" x14ac:dyDescent="0.25">
      <c r="A6203" t="s">
        <v>141</v>
      </c>
      <c r="B6203" t="s">
        <v>186</v>
      </c>
      <c r="C6203" t="s">
        <v>187</v>
      </c>
      <c r="D6203" t="s">
        <v>482</v>
      </c>
      <c r="E6203" t="s">
        <v>124</v>
      </c>
      <c r="F6203" t="s">
        <v>124</v>
      </c>
      <c r="G6203">
        <v>2011</v>
      </c>
      <c r="H6203">
        <v>18716</v>
      </c>
      <c r="I6203">
        <v>154723</v>
      </c>
    </row>
    <row r="6204" spans="1:9" x14ac:dyDescent="0.25">
      <c r="A6204" t="s">
        <v>141</v>
      </c>
      <c r="B6204" t="s">
        <v>186</v>
      </c>
      <c r="C6204" t="s">
        <v>187</v>
      </c>
      <c r="D6204" t="s">
        <v>482</v>
      </c>
      <c r="E6204" t="s">
        <v>124</v>
      </c>
      <c r="F6204" t="s">
        <v>124</v>
      </c>
      <c r="G6204">
        <v>2012</v>
      </c>
      <c r="H6204">
        <v>20716</v>
      </c>
      <c r="I6204">
        <v>150327</v>
      </c>
    </row>
    <row r="6205" spans="1:9" x14ac:dyDescent="0.25">
      <c r="A6205" t="s">
        <v>141</v>
      </c>
      <c r="B6205" t="s">
        <v>186</v>
      </c>
      <c r="C6205" t="s">
        <v>187</v>
      </c>
      <c r="D6205" t="s">
        <v>482</v>
      </c>
      <c r="E6205" t="s">
        <v>124</v>
      </c>
      <c r="F6205" t="s">
        <v>124</v>
      </c>
      <c r="G6205">
        <v>2013</v>
      </c>
      <c r="H6205">
        <v>20716</v>
      </c>
      <c r="I6205">
        <v>138784</v>
      </c>
    </row>
    <row r="6206" spans="1:9" x14ac:dyDescent="0.25">
      <c r="A6206" t="s">
        <v>141</v>
      </c>
      <c r="B6206" t="s">
        <v>186</v>
      </c>
      <c r="C6206" t="s">
        <v>187</v>
      </c>
      <c r="D6206" t="s">
        <v>482</v>
      </c>
      <c r="E6206" t="s">
        <v>124</v>
      </c>
      <c r="F6206" t="s">
        <v>124</v>
      </c>
      <c r="G6206">
        <v>2014</v>
      </c>
      <c r="H6206">
        <v>20716</v>
      </c>
      <c r="I6206">
        <v>156407</v>
      </c>
    </row>
    <row r="6207" spans="1:9" x14ac:dyDescent="0.25">
      <c r="A6207" t="s">
        <v>141</v>
      </c>
      <c r="B6207" t="s">
        <v>186</v>
      </c>
      <c r="C6207" t="s">
        <v>187</v>
      </c>
      <c r="D6207" t="s">
        <v>482</v>
      </c>
      <c r="E6207" t="s">
        <v>124</v>
      </c>
      <c r="F6207" t="s">
        <v>124</v>
      </c>
      <c r="G6207">
        <v>2015</v>
      </c>
      <c r="H6207">
        <v>21716</v>
      </c>
      <c r="I6207">
        <v>164762</v>
      </c>
    </row>
    <row r="6208" spans="1:9" x14ac:dyDescent="0.25">
      <c r="A6208" t="s">
        <v>141</v>
      </c>
      <c r="B6208" t="s">
        <v>186</v>
      </c>
      <c r="C6208" t="s">
        <v>187</v>
      </c>
      <c r="D6208" t="s">
        <v>482</v>
      </c>
      <c r="E6208" t="s">
        <v>124</v>
      </c>
      <c r="F6208" t="s">
        <v>124</v>
      </c>
      <c r="G6208">
        <v>2016</v>
      </c>
      <c r="H6208">
        <v>23116</v>
      </c>
      <c r="I6208">
        <v>161995</v>
      </c>
    </row>
    <row r="6209" spans="1:9" x14ac:dyDescent="0.25">
      <c r="A6209" t="s">
        <v>141</v>
      </c>
      <c r="B6209" t="s">
        <v>186</v>
      </c>
      <c r="C6209" t="s">
        <v>187</v>
      </c>
      <c r="D6209" t="s">
        <v>482</v>
      </c>
      <c r="E6209" t="s">
        <v>124</v>
      </c>
      <c r="F6209" t="s">
        <v>124</v>
      </c>
      <c r="G6209">
        <v>2017</v>
      </c>
      <c r="H6209">
        <v>22529</v>
      </c>
      <c r="I6209">
        <v>148427</v>
      </c>
    </row>
    <row r="6210" spans="1:9" x14ac:dyDescent="0.25">
      <c r="A6210" t="s">
        <v>141</v>
      </c>
      <c r="B6210" t="s">
        <v>186</v>
      </c>
      <c r="C6210" t="s">
        <v>187</v>
      </c>
      <c r="D6210" t="s">
        <v>482</v>
      </c>
      <c r="E6210" t="s">
        <v>124</v>
      </c>
      <c r="F6210" t="s">
        <v>124</v>
      </c>
      <c r="G6210">
        <v>2018</v>
      </c>
      <c r="H6210">
        <v>21850</v>
      </c>
    </row>
    <row r="6211" spans="1:9" x14ac:dyDescent="0.25">
      <c r="A6211" t="s">
        <v>141</v>
      </c>
      <c r="B6211" t="s">
        <v>186</v>
      </c>
      <c r="C6211" t="s">
        <v>187</v>
      </c>
      <c r="D6211" t="s">
        <v>482</v>
      </c>
      <c r="E6211" t="s">
        <v>124</v>
      </c>
      <c r="F6211" t="s">
        <v>124</v>
      </c>
      <c r="G6211">
        <v>2019</v>
      </c>
      <c r="H6211">
        <v>23250</v>
      </c>
    </row>
    <row r="6212" spans="1:9" x14ac:dyDescent="0.25">
      <c r="A6212" t="s">
        <v>141</v>
      </c>
      <c r="B6212" t="s">
        <v>186</v>
      </c>
      <c r="C6212" t="s">
        <v>187</v>
      </c>
      <c r="D6212" t="s">
        <v>482</v>
      </c>
      <c r="E6212" t="s">
        <v>111</v>
      </c>
      <c r="F6212" t="s">
        <v>111</v>
      </c>
      <c r="G6212">
        <v>2000</v>
      </c>
      <c r="H6212">
        <v>5.5</v>
      </c>
      <c r="I6212">
        <v>14</v>
      </c>
    </row>
    <row r="6213" spans="1:9" x14ac:dyDescent="0.25">
      <c r="A6213" t="s">
        <v>141</v>
      </c>
      <c r="B6213" t="s">
        <v>186</v>
      </c>
      <c r="C6213" t="s">
        <v>187</v>
      </c>
      <c r="D6213" t="s">
        <v>482</v>
      </c>
      <c r="E6213" t="s">
        <v>111</v>
      </c>
      <c r="F6213" t="s">
        <v>111</v>
      </c>
      <c r="G6213">
        <v>2001</v>
      </c>
      <c r="H6213">
        <v>6.5</v>
      </c>
      <c r="I6213">
        <v>22</v>
      </c>
    </row>
    <row r="6214" spans="1:9" x14ac:dyDescent="0.25">
      <c r="A6214" t="s">
        <v>141</v>
      </c>
      <c r="B6214" t="s">
        <v>186</v>
      </c>
      <c r="C6214" t="s">
        <v>187</v>
      </c>
      <c r="D6214" t="s">
        <v>482</v>
      </c>
      <c r="E6214" t="s">
        <v>111</v>
      </c>
      <c r="F6214" t="s">
        <v>111</v>
      </c>
      <c r="G6214">
        <v>2002</v>
      </c>
      <c r="H6214">
        <v>18.5</v>
      </c>
      <c r="I6214">
        <v>52</v>
      </c>
    </row>
    <row r="6215" spans="1:9" x14ac:dyDescent="0.25">
      <c r="A6215" t="s">
        <v>141</v>
      </c>
      <c r="B6215" t="s">
        <v>186</v>
      </c>
      <c r="C6215" t="s">
        <v>187</v>
      </c>
      <c r="D6215" t="s">
        <v>482</v>
      </c>
      <c r="E6215" t="s">
        <v>111</v>
      </c>
      <c r="F6215" t="s">
        <v>111</v>
      </c>
      <c r="G6215">
        <v>2003</v>
      </c>
      <c r="H6215">
        <v>20</v>
      </c>
      <c r="I6215">
        <v>59</v>
      </c>
    </row>
    <row r="6216" spans="1:9" x14ac:dyDescent="0.25">
      <c r="A6216" t="s">
        <v>141</v>
      </c>
      <c r="B6216" t="s">
        <v>186</v>
      </c>
      <c r="C6216" t="s">
        <v>187</v>
      </c>
      <c r="D6216" t="s">
        <v>482</v>
      </c>
      <c r="E6216" t="s">
        <v>111</v>
      </c>
      <c r="F6216" t="s">
        <v>111</v>
      </c>
      <c r="G6216">
        <v>2004</v>
      </c>
      <c r="H6216">
        <v>28</v>
      </c>
      <c r="I6216">
        <v>124</v>
      </c>
    </row>
    <row r="6217" spans="1:9" x14ac:dyDescent="0.25">
      <c r="A6217" t="s">
        <v>141</v>
      </c>
      <c r="B6217" t="s">
        <v>186</v>
      </c>
      <c r="C6217" t="s">
        <v>187</v>
      </c>
      <c r="D6217" t="s">
        <v>482</v>
      </c>
      <c r="E6217" t="s">
        <v>111</v>
      </c>
      <c r="F6217" t="s">
        <v>111</v>
      </c>
      <c r="G6217">
        <v>2005</v>
      </c>
      <c r="H6217">
        <v>22</v>
      </c>
      <c r="I6217">
        <v>106</v>
      </c>
    </row>
    <row r="6218" spans="1:9" x14ac:dyDescent="0.25">
      <c r="A6218" t="s">
        <v>141</v>
      </c>
      <c r="B6218" t="s">
        <v>186</v>
      </c>
      <c r="C6218" t="s">
        <v>187</v>
      </c>
      <c r="D6218" t="s">
        <v>482</v>
      </c>
      <c r="E6218" t="s">
        <v>111</v>
      </c>
      <c r="F6218" t="s">
        <v>111</v>
      </c>
      <c r="G6218">
        <v>2006</v>
      </c>
      <c r="H6218">
        <v>23.5</v>
      </c>
      <c r="I6218">
        <v>141</v>
      </c>
    </row>
    <row r="6219" spans="1:9" x14ac:dyDescent="0.25">
      <c r="A6219" t="s">
        <v>141</v>
      </c>
      <c r="B6219" t="s">
        <v>186</v>
      </c>
      <c r="C6219" t="s">
        <v>187</v>
      </c>
      <c r="D6219" t="s">
        <v>482</v>
      </c>
      <c r="E6219" t="s">
        <v>111</v>
      </c>
      <c r="F6219" t="s">
        <v>111</v>
      </c>
      <c r="G6219">
        <v>2007</v>
      </c>
      <c r="H6219">
        <v>26</v>
      </c>
      <c r="I6219">
        <v>165</v>
      </c>
    </row>
    <row r="6220" spans="1:9" x14ac:dyDescent="0.25">
      <c r="A6220" t="s">
        <v>141</v>
      </c>
      <c r="B6220" t="s">
        <v>186</v>
      </c>
      <c r="C6220" t="s">
        <v>187</v>
      </c>
      <c r="D6220" t="s">
        <v>482</v>
      </c>
      <c r="E6220" t="s">
        <v>111</v>
      </c>
      <c r="F6220" t="s">
        <v>111</v>
      </c>
      <c r="G6220">
        <v>2008</v>
      </c>
      <c r="H6220">
        <v>24.5</v>
      </c>
      <c r="I6220">
        <v>158</v>
      </c>
    </row>
    <row r="6221" spans="1:9" x14ac:dyDescent="0.25">
      <c r="A6221" t="s">
        <v>141</v>
      </c>
      <c r="B6221" t="s">
        <v>186</v>
      </c>
      <c r="C6221" t="s">
        <v>187</v>
      </c>
      <c r="D6221" t="s">
        <v>482</v>
      </c>
      <c r="E6221" t="s">
        <v>111</v>
      </c>
      <c r="F6221" t="s">
        <v>111</v>
      </c>
      <c r="G6221">
        <v>2009</v>
      </c>
      <c r="H6221">
        <v>46.5</v>
      </c>
      <c r="I6221">
        <v>265</v>
      </c>
    </row>
    <row r="6222" spans="1:9" x14ac:dyDescent="0.25">
      <c r="A6222" t="s">
        <v>141</v>
      </c>
      <c r="B6222" t="s">
        <v>186</v>
      </c>
      <c r="C6222" t="s">
        <v>187</v>
      </c>
      <c r="D6222" t="s">
        <v>482</v>
      </c>
      <c r="E6222" t="s">
        <v>111</v>
      </c>
      <c r="F6222" t="s">
        <v>111</v>
      </c>
      <c r="G6222">
        <v>2010</v>
      </c>
      <c r="H6222">
        <v>77.5</v>
      </c>
      <c r="I6222">
        <v>541</v>
      </c>
    </row>
    <row r="6223" spans="1:9" x14ac:dyDescent="0.25">
      <c r="A6223" t="s">
        <v>141</v>
      </c>
      <c r="B6223" t="s">
        <v>186</v>
      </c>
      <c r="C6223" t="s">
        <v>187</v>
      </c>
      <c r="D6223" t="s">
        <v>482</v>
      </c>
      <c r="E6223" t="s">
        <v>111</v>
      </c>
      <c r="F6223" t="s">
        <v>111</v>
      </c>
      <c r="G6223">
        <v>2011</v>
      </c>
      <c r="H6223">
        <v>111.5</v>
      </c>
      <c r="I6223">
        <v>985</v>
      </c>
    </row>
    <row r="6224" spans="1:9" x14ac:dyDescent="0.25">
      <c r="A6224" t="s">
        <v>141</v>
      </c>
      <c r="B6224" t="s">
        <v>186</v>
      </c>
      <c r="C6224" t="s">
        <v>187</v>
      </c>
      <c r="D6224" t="s">
        <v>482</v>
      </c>
      <c r="E6224" t="s">
        <v>111</v>
      </c>
      <c r="F6224" t="s">
        <v>111</v>
      </c>
      <c r="G6224">
        <v>2012</v>
      </c>
      <c r="H6224">
        <v>147</v>
      </c>
      <c r="I6224">
        <v>1063</v>
      </c>
    </row>
    <row r="6225" spans="1:9" x14ac:dyDescent="0.25">
      <c r="A6225" t="s">
        <v>141</v>
      </c>
      <c r="B6225" t="s">
        <v>186</v>
      </c>
      <c r="C6225" t="s">
        <v>187</v>
      </c>
      <c r="D6225" t="s">
        <v>482</v>
      </c>
      <c r="E6225" t="s">
        <v>111</v>
      </c>
      <c r="F6225" t="s">
        <v>111</v>
      </c>
      <c r="G6225">
        <v>2013</v>
      </c>
      <c r="H6225">
        <v>173.5</v>
      </c>
      <c r="I6225">
        <v>1229</v>
      </c>
    </row>
    <row r="6226" spans="1:9" x14ac:dyDescent="0.25">
      <c r="A6226" t="s">
        <v>141</v>
      </c>
      <c r="B6226" t="s">
        <v>186</v>
      </c>
      <c r="C6226" t="s">
        <v>187</v>
      </c>
      <c r="D6226" t="s">
        <v>482</v>
      </c>
      <c r="E6226" t="s">
        <v>111</v>
      </c>
      <c r="F6226" t="s">
        <v>111</v>
      </c>
      <c r="G6226">
        <v>2014</v>
      </c>
      <c r="H6226">
        <v>287.5</v>
      </c>
      <c r="I6226">
        <v>1553</v>
      </c>
    </row>
    <row r="6227" spans="1:9" x14ac:dyDescent="0.25">
      <c r="A6227" t="s">
        <v>141</v>
      </c>
      <c r="B6227" t="s">
        <v>186</v>
      </c>
      <c r="C6227" t="s">
        <v>187</v>
      </c>
      <c r="D6227" t="s">
        <v>482</v>
      </c>
      <c r="E6227" t="s">
        <v>111</v>
      </c>
      <c r="F6227" t="s">
        <v>111</v>
      </c>
      <c r="G6227">
        <v>2015</v>
      </c>
      <c r="H6227">
        <v>797</v>
      </c>
      <c r="I6227">
        <v>1683</v>
      </c>
    </row>
    <row r="6228" spans="1:9" x14ac:dyDescent="0.25">
      <c r="A6228" t="s">
        <v>141</v>
      </c>
      <c r="B6228" t="s">
        <v>186</v>
      </c>
      <c r="C6228" t="s">
        <v>187</v>
      </c>
      <c r="D6228" t="s">
        <v>482</v>
      </c>
      <c r="E6228" t="s">
        <v>111</v>
      </c>
      <c r="F6228" t="s">
        <v>111</v>
      </c>
      <c r="G6228">
        <v>2016</v>
      </c>
      <c r="H6228">
        <v>842</v>
      </c>
      <c r="I6228">
        <v>1922</v>
      </c>
    </row>
    <row r="6229" spans="1:9" x14ac:dyDescent="0.25">
      <c r="A6229" t="s">
        <v>141</v>
      </c>
      <c r="B6229" t="s">
        <v>186</v>
      </c>
      <c r="C6229" t="s">
        <v>187</v>
      </c>
      <c r="D6229" t="s">
        <v>482</v>
      </c>
      <c r="E6229" t="s">
        <v>111</v>
      </c>
      <c r="F6229" t="s">
        <v>111</v>
      </c>
      <c r="G6229">
        <v>2017</v>
      </c>
      <c r="H6229">
        <v>894</v>
      </c>
      <c r="I6229">
        <v>2396</v>
      </c>
    </row>
    <row r="6230" spans="1:9" x14ac:dyDescent="0.25">
      <c r="A6230" t="s">
        <v>141</v>
      </c>
      <c r="B6230" t="s">
        <v>186</v>
      </c>
      <c r="C6230" t="s">
        <v>187</v>
      </c>
      <c r="D6230" t="s">
        <v>482</v>
      </c>
      <c r="E6230" t="s">
        <v>111</v>
      </c>
      <c r="F6230" t="s">
        <v>111</v>
      </c>
      <c r="G6230">
        <v>2018</v>
      </c>
      <c r="H6230">
        <v>1093.51</v>
      </c>
    </row>
    <row r="6231" spans="1:9" x14ac:dyDescent="0.25">
      <c r="A6231" t="s">
        <v>141</v>
      </c>
      <c r="B6231" t="s">
        <v>186</v>
      </c>
      <c r="C6231" t="s">
        <v>187</v>
      </c>
      <c r="D6231" t="s">
        <v>482</v>
      </c>
      <c r="E6231" t="s">
        <v>111</v>
      </c>
      <c r="F6231" t="s">
        <v>111</v>
      </c>
      <c r="G6231">
        <v>2019</v>
      </c>
      <c r="H6231">
        <v>969.84199999999998</v>
      </c>
    </row>
    <row r="6232" spans="1:9" x14ac:dyDescent="0.25">
      <c r="A6232" t="s">
        <v>141</v>
      </c>
      <c r="B6232" t="s">
        <v>186</v>
      </c>
      <c r="C6232" t="s">
        <v>187</v>
      </c>
      <c r="D6232" t="s">
        <v>482</v>
      </c>
      <c r="E6232" t="s">
        <v>98</v>
      </c>
      <c r="F6232" t="s">
        <v>98</v>
      </c>
      <c r="G6232">
        <v>2000</v>
      </c>
      <c r="H6232">
        <v>1600</v>
      </c>
      <c r="I6232">
        <v>1600</v>
      </c>
    </row>
    <row r="6233" spans="1:9" x14ac:dyDescent="0.25">
      <c r="A6233" t="s">
        <v>141</v>
      </c>
      <c r="B6233" t="s">
        <v>186</v>
      </c>
      <c r="C6233" t="s">
        <v>187</v>
      </c>
      <c r="D6233" t="s">
        <v>482</v>
      </c>
      <c r="E6233" t="s">
        <v>98</v>
      </c>
      <c r="F6233" t="s">
        <v>98</v>
      </c>
      <c r="G6233">
        <v>2001</v>
      </c>
      <c r="H6233">
        <v>2300</v>
      </c>
      <c r="I6233">
        <v>1821</v>
      </c>
    </row>
    <row r="6234" spans="1:9" x14ac:dyDescent="0.25">
      <c r="A6234" t="s">
        <v>141</v>
      </c>
      <c r="B6234" t="s">
        <v>186</v>
      </c>
      <c r="C6234" t="s">
        <v>187</v>
      </c>
      <c r="D6234" t="s">
        <v>482</v>
      </c>
      <c r="E6234" t="s">
        <v>98</v>
      </c>
      <c r="F6234" t="s">
        <v>98</v>
      </c>
      <c r="G6234">
        <v>2002</v>
      </c>
      <c r="H6234">
        <v>2300</v>
      </c>
      <c r="I6234">
        <v>2078</v>
      </c>
    </row>
    <row r="6235" spans="1:9" x14ac:dyDescent="0.25">
      <c r="A6235" t="s">
        <v>141</v>
      </c>
      <c r="B6235" t="s">
        <v>186</v>
      </c>
      <c r="C6235" t="s">
        <v>187</v>
      </c>
      <c r="D6235" t="s">
        <v>482</v>
      </c>
      <c r="E6235" t="s">
        <v>98</v>
      </c>
      <c r="F6235" t="s">
        <v>98</v>
      </c>
      <c r="G6235">
        <v>2003</v>
      </c>
      <c r="H6235">
        <v>2300</v>
      </c>
      <c r="I6235">
        <v>2001</v>
      </c>
    </row>
    <row r="6236" spans="1:9" x14ac:dyDescent="0.25">
      <c r="A6236" t="s">
        <v>141</v>
      </c>
      <c r="B6236" t="s">
        <v>186</v>
      </c>
      <c r="C6236" t="s">
        <v>187</v>
      </c>
      <c r="D6236" t="s">
        <v>482</v>
      </c>
      <c r="E6236" t="s">
        <v>98</v>
      </c>
      <c r="F6236" t="s">
        <v>98</v>
      </c>
      <c r="G6236">
        <v>2004</v>
      </c>
      <c r="H6236">
        <v>2300</v>
      </c>
      <c r="I6236">
        <v>1550</v>
      </c>
    </row>
    <row r="6237" spans="1:9" x14ac:dyDescent="0.25">
      <c r="A6237" t="s">
        <v>141</v>
      </c>
      <c r="B6237" t="s">
        <v>186</v>
      </c>
      <c r="C6237" t="s">
        <v>187</v>
      </c>
      <c r="D6237" t="s">
        <v>482</v>
      </c>
      <c r="E6237" t="s">
        <v>98</v>
      </c>
      <c r="F6237" t="s">
        <v>98</v>
      </c>
      <c r="G6237">
        <v>2005</v>
      </c>
      <c r="H6237">
        <v>2300</v>
      </c>
      <c r="I6237">
        <v>1516</v>
      </c>
    </row>
    <row r="6238" spans="1:9" x14ac:dyDescent="0.25">
      <c r="A6238" t="s">
        <v>141</v>
      </c>
      <c r="B6238" t="s">
        <v>186</v>
      </c>
      <c r="C6238" t="s">
        <v>187</v>
      </c>
      <c r="D6238" t="s">
        <v>482</v>
      </c>
      <c r="E6238" t="s">
        <v>98</v>
      </c>
      <c r="F6238" t="s">
        <v>98</v>
      </c>
      <c r="G6238">
        <v>2006</v>
      </c>
      <c r="H6238">
        <v>3900</v>
      </c>
      <c r="I6238">
        <v>1751</v>
      </c>
    </row>
    <row r="6239" spans="1:9" x14ac:dyDescent="0.25">
      <c r="A6239" t="s">
        <v>141</v>
      </c>
      <c r="B6239" t="s">
        <v>186</v>
      </c>
      <c r="C6239" t="s">
        <v>187</v>
      </c>
      <c r="D6239" t="s">
        <v>482</v>
      </c>
      <c r="E6239" t="s">
        <v>98</v>
      </c>
      <c r="F6239" t="s">
        <v>98</v>
      </c>
      <c r="G6239">
        <v>2007</v>
      </c>
      <c r="H6239">
        <v>3900</v>
      </c>
      <c r="I6239">
        <v>1411</v>
      </c>
    </row>
    <row r="6240" spans="1:9" x14ac:dyDescent="0.25">
      <c r="A6240" t="s">
        <v>141</v>
      </c>
      <c r="B6240" t="s">
        <v>186</v>
      </c>
      <c r="C6240" t="s">
        <v>187</v>
      </c>
      <c r="D6240" t="s">
        <v>482</v>
      </c>
      <c r="E6240" t="s">
        <v>98</v>
      </c>
      <c r="F6240" t="s">
        <v>98</v>
      </c>
      <c r="G6240">
        <v>2008</v>
      </c>
      <c r="H6240">
        <v>3900</v>
      </c>
      <c r="I6240">
        <v>2493</v>
      </c>
    </row>
    <row r="6241" spans="1:9" x14ac:dyDescent="0.25">
      <c r="A6241" t="s">
        <v>141</v>
      </c>
      <c r="B6241" t="s">
        <v>186</v>
      </c>
      <c r="C6241" t="s">
        <v>187</v>
      </c>
      <c r="D6241" t="s">
        <v>482</v>
      </c>
      <c r="E6241" t="s">
        <v>98</v>
      </c>
      <c r="F6241" t="s">
        <v>98</v>
      </c>
      <c r="G6241">
        <v>2009</v>
      </c>
      <c r="H6241">
        <v>3900</v>
      </c>
      <c r="I6241">
        <v>2828</v>
      </c>
    </row>
    <row r="6242" spans="1:9" x14ac:dyDescent="0.25">
      <c r="A6242" t="s">
        <v>141</v>
      </c>
      <c r="B6242" t="s">
        <v>186</v>
      </c>
      <c r="C6242" t="s">
        <v>187</v>
      </c>
      <c r="D6242" t="s">
        <v>482</v>
      </c>
      <c r="E6242" t="s">
        <v>98</v>
      </c>
      <c r="F6242" t="s">
        <v>98</v>
      </c>
      <c r="G6242">
        <v>2010</v>
      </c>
      <c r="H6242">
        <v>3900</v>
      </c>
      <c r="I6242">
        <v>2790</v>
      </c>
    </row>
    <row r="6243" spans="1:9" x14ac:dyDescent="0.25">
      <c r="A6243" t="s">
        <v>141</v>
      </c>
      <c r="B6243" t="s">
        <v>186</v>
      </c>
      <c r="C6243" t="s">
        <v>187</v>
      </c>
      <c r="D6243" t="s">
        <v>482</v>
      </c>
      <c r="E6243" t="s">
        <v>98</v>
      </c>
      <c r="F6243" t="s">
        <v>98</v>
      </c>
      <c r="G6243">
        <v>2011</v>
      </c>
      <c r="H6243">
        <v>4700</v>
      </c>
      <c r="I6243">
        <v>3233</v>
      </c>
    </row>
    <row r="6244" spans="1:9" x14ac:dyDescent="0.25">
      <c r="A6244" t="s">
        <v>141</v>
      </c>
      <c r="B6244" t="s">
        <v>186</v>
      </c>
      <c r="C6244" t="s">
        <v>187</v>
      </c>
      <c r="D6244" t="s">
        <v>482</v>
      </c>
      <c r="E6244" t="s">
        <v>98</v>
      </c>
      <c r="F6244" t="s">
        <v>98</v>
      </c>
      <c r="G6244">
        <v>2012</v>
      </c>
      <c r="H6244">
        <v>4700</v>
      </c>
      <c r="I6244">
        <v>3683</v>
      </c>
    </row>
    <row r="6245" spans="1:9" x14ac:dyDescent="0.25">
      <c r="A6245" t="s">
        <v>141</v>
      </c>
      <c r="B6245" t="s">
        <v>186</v>
      </c>
      <c r="C6245" t="s">
        <v>187</v>
      </c>
      <c r="D6245" t="s">
        <v>482</v>
      </c>
      <c r="E6245" t="s">
        <v>98</v>
      </c>
      <c r="F6245" t="s">
        <v>98</v>
      </c>
      <c r="G6245">
        <v>2013</v>
      </c>
      <c r="H6245">
        <v>4700</v>
      </c>
      <c r="I6245">
        <v>4105</v>
      </c>
    </row>
    <row r="6246" spans="1:9" x14ac:dyDescent="0.25">
      <c r="A6246" t="s">
        <v>141</v>
      </c>
      <c r="B6246" t="s">
        <v>186</v>
      </c>
      <c r="C6246" t="s">
        <v>187</v>
      </c>
      <c r="D6246" t="s">
        <v>482</v>
      </c>
      <c r="E6246" t="s">
        <v>98</v>
      </c>
      <c r="F6246" t="s">
        <v>98</v>
      </c>
      <c r="G6246">
        <v>2014</v>
      </c>
      <c r="H6246">
        <v>4700</v>
      </c>
      <c r="I6246">
        <v>5068</v>
      </c>
    </row>
    <row r="6247" spans="1:9" x14ac:dyDescent="0.25">
      <c r="A6247" t="s">
        <v>141</v>
      </c>
      <c r="B6247" t="s">
        <v>186</v>
      </c>
      <c r="C6247" t="s">
        <v>187</v>
      </c>
      <c r="D6247" t="s">
        <v>482</v>
      </c>
      <c r="E6247" t="s">
        <v>98</v>
      </c>
      <c r="F6247" t="s">
        <v>98</v>
      </c>
      <c r="G6247">
        <v>2015</v>
      </c>
      <c r="H6247">
        <v>4700</v>
      </c>
      <c r="I6247">
        <v>3650</v>
      </c>
    </row>
    <row r="6248" spans="1:9" x14ac:dyDescent="0.25">
      <c r="A6248" t="s">
        <v>141</v>
      </c>
      <c r="B6248" t="s">
        <v>186</v>
      </c>
      <c r="C6248" t="s">
        <v>187</v>
      </c>
      <c r="D6248" t="s">
        <v>482</v>
      </c>
      <c r="E6248" t="s">
        <v>98</v>
      </c>
      <c r="F6248" t="s">
        <v>98</v>
      </c>
      <c r="G6248">
        <v>2016</v>
      </c>
      <c r="H6248">
        <v>4700</v>
      </c>
      <c r="I6248">
        <v>3787</v>
      </c>
    </row>
    <row r="6249" spans="1:9" x14ac:dyDescent="0.25">
      <c r="A6249" t="s">
        <v>141</v>
      </c>
      <c r="B6249" t="s">
        <v>186</v>
      </c>
      <c r="C6249" t="s">
        <v>187</v>
      </c>
      <c r="D6249" t="s">
        <v>482</v>
      </c>
      <c r="E6249" t="s">
        <v>98</v>
      </c>
      <c r="F6249" t="s">
        <v>98</v>
      </c>
      <c r="G6249">
        <v>2017</v>
      </c>
      <c r="H6249">
        <v>4700</v>
      </c>
      <c r="I6249">
        <v>4186</v>
      </c>
    </row>
    <row r="6250" spans="1:9" x14ac:dyDescent="0.25">
      <c r="A6250" t="s">
        <v>141</v>
      </c>
      <c r="B6250" t="s">
        <v>186</v>
      </c>
      <c r="C6250" t="s">
        <v>187</v>
      </c>
      <c r="D6250" t="s">
        <v>482</v>
      </c>
      <c r="E6250" t="s">
        <v>98</v>
      </c>
      <c r="F6250" t="s">
        <v>98</v>
      </c>
      <c r="G6250">
        <v>2018</v>
      </c>
      <c r="H6250">
        <v>4700</v>
      </c>
    </row>
    <row r="6251" spans="1:9" x14ac:dyDescent="0.25">
      <c r="A6251" t="s">
        <v>141</v>
      </c>
      <c r="B6251" t="s">
        <v>186</v>
      </c>
      <c r="C6251" t="s">
        <v>187</v>
      </c>
      <c r="D6251" t="s">
        <v>482</v>
      </c>
      <c r="E6251" t="s">
        <v>98</v>
      </c>
      <c r="F6251" t="s">
        <v>98</v>
      </c>
      <c r="G6251">
        <v>2019</v>
      </c>
      <c r="H6251">
        <v>4700</v>
      </c>
    </row>
    <row r="6252" spans="1:9" x14ac:dyDescent="0.25">
      <c r="A6252" t="s">
        <v>141</v>
      </c>
      <c r="B6252" t="s">
        <v>186</v>
      </c>
      <c r="C6252" t="s">
        <v>187</v>
      </c>
      <c r="D6252" t="s">
        <v>483</v>
      </c>
      <c r="E6252" t="s">
        <v>22</v>
      </c>
      <c r="F6252" t="s">
        <v>31</v>
      </c>
      <c r="G6252">
        <v>2000</v>
      </c>
      <c r="I6252">
        <v>11</v>
      </c>
    </row>
    <row r="6253" spans="1:9" x14ac:dyDescent="0.25">
      <c r="A6253" t="s">
        <v>141</v>
      </c>
      <c r="B6253" t="s">
        <v>186</v>
      </c>
      <c r="C6253" t="s">
        <v>187</v>
      </c>
      <c r="D6253" t="s">
        <v>483</v>
      </c>
      <c r="E6253" t="s">
        <v>22</v>
      </c>
      <c r="F6253" t="s">
        <v>31</v>
      </c>
      <c r="G6253">
        <v>2001</v>
      </c>
      <c r="H6253">
        <v>1</v>
      </c>
      <c r="I6253">
        <v>12</v>
      </c>
    </row>
    <row r="6254" spans="1:9" x14ac:dyDescent="0.25">
      <c r="A6254" t="s">
        <v>141</v>
      </c>
      <c r="B6254" t="s">
        <v>186</v>
      </c>
      <c r="C6254" t="s">
        <v>187</v>
      </c>
      <c r="D6254" t="s">
        <v>483</v>
      </c>
      <c r="E6254" t="s">
        <v>22</v>
      </c>
      <c r="F6254" t="s">
        <v>31</v>
      </c>
      <c r="G6254">
        <v>2002</v>
      </c>
      <c r="H6254">
        <v>12</v>
      </c>
      <c r="I6254">
        <v>71</v>
      </c>
    </row>
    <row r="6255" spans="1:9" x14ac:dyDescent="0.25">
      <c r="A6255" t="s">
        <v>141</v>
      </c>
      <c r="B6255" t="s">
        <v>186</v>
      </c>
      <c r="C6255" t="s">
        <v>187</v>
      </c>
      <c r="D6255" t="s">
        <v>483</v>
      </c>
      <c r="E6255" t="s">
        <v>22</v>
      </c>
      <c r="F6255" t="s">
        <v>31</v>
      </c>
      <c r="G6255">
        <v>2003</v>
      </c>
      <c r="H6255">
        <v>27</v>
      </c>
      <c r="I6255">
        <v>100</v>
      </c>
    </row>
    <row r="6256" spans="1:9" x14ac:dyDescent="0.25">
      <c r="A6256" t="s">
        <v>141</v>
      </c>
      <c r="B6256" t="s">
        <v>186</v>
      </c>
      <c r="C6256" t="s">
        <v>187</v>
      </c>
      <c r="D6256" t="s">
        <v>483</v>
      </c>
      <c r="E6256" t="s">
        <v>22</v>
      </c>
      <c r="F6256" t="s">
        <v>31</v>
      </c>
      <c r="G6256">
        <v>2004</v>
      </c>
      <c r="H6256">
        <v>28</v>
      </c>
      <c r="I6256">
        <v>151</v>
      </c>
    </row>
    <row r="6257" spans="1:9" x14ac:dyDescent="0.25">
      <c r="A6257" t="s">
        <v>141</v>
      </c>
      <c r="B6257" t="s">
        <v>186</v>
      </c>
      <c r="C6257" t="s">
        <v>187</v>
      </c>
      <c r="D6257" t="s">
        <v>483</v>
      </c>
      <c r="E6257" t="s">
        <v>22</v>
      </c>
      <c r="F6257" t="s">
        <v>31</v>
      </c>
      <c r="G6257">
        <v>2005</v>
      </c>
      <c r="H6257">
        <v>30</v>
      </c>
      <c r="I6257">
        <v>130</v>
      </c>
    </row>
    <row r="6258" spans="1:9" x14ac:dyDescent="0.25">
      <c r="A6258" t="s">
        <v>141</v>
      </c>
      <c r="B6258" t="s">
        <v>186</v>
      </c>
      <c r="C6258" t="s">
        <v>187</v>
      </c>
      <c r="D6258" t="s">
        <v>483</v>
      </c>
      <c r="E6258" t="s">
        <v>22</v>
      </c>
      <c r="F6258" t="s">
        <v>31</v>
      </c>
      <c r="G6258">
        <v>2006</v>
      </c>
      <c r="H6258">
        <v>80</v>
      </c>
      <c r="I6258">
        <v>166</v>
      </c>
    </row>
    <row r="6259" spans="1:9" x14ac:dyDescent="0.25">
      <c r="A6259" t="s">
        <v>141</v>
      </c>
      <c r="B6259" t="s">
        <v>186</v>
      </c>
      <c r="C6259" t="s">
        <v>187</v>
      </c>
      <c r="D6259" t="s">
        <v>483</v>
      </c>
      <c r="E6259" t="s">
        <v>22</v>
      </c>
      <c r="F6259" t="s">
        <v>31</v>
      </c>
      <c r="G6259">
        <v>2007</v>
      </c>
      <c r="H6259">
        <v>86</v>
      </c>
      <c r="I6259">
        <v>342</v>
      </c>
    </row>
    <row r="6260" spans="1:9" x14ac:dyDescent="0.25">
      <c r="A6260" t="s">
        <v>141</v>
      </c>
      <c r="B6260" t="s">
        <v>186</v>
      </c>
      <c r="C6260" t="s">
        <v>187</v>
      </c>
      <c r="D6260" t="s">
        <v>483</v>
      </c>
      <c r="E6260" t="s">
        <v>22</v>
      </c>
      <c r="F6260" t="s">
        <v>31</v>
      </c>
      <c r="G6260">
        <v>2008</v>
      </c>
      <c r="H6260">
        <v>86</v>
      </c>
      <c r="I6260">
        <v>454</v>
      </c>
    </row>
    <row r="6261" spans="1:9" x14ac:dyDescent="0.25">
      <c r="A6261" t="s">
        <v>141</v>
      </c>
      <c r="B6261" t="s">
        <v>186</v>
      </c>
      <c r="C6261" t="s">
        <v>187</v>
      </c>
      <c r="D6261" t="s">
        <v>483</v>
      </c>
      <c r="E6261" t="s">
        <v>22</v>
      </c>
      <c r="F6261" t="s">
        <v>31</v>
      </c>
      <c r="G6261">
        <v>2009</v>
      </c>
      <c r="H6261">
        <v>88</v>
      </c>
      <c r="I6261">
        <v>469</v>
      </c>
    </row>
    <row r="6262" spans="1:9" x14ac:dyDescent="0.25">
      <c r="A6262" t="s">
        <v>141</v>
      </c>
      <c r="B6262" t="s">
        <v>186</v>
      </c>
      <c r="C6262" t="s">
        <v>187</v>
      </c>
      <c r="D6262" t="s">
        <v>483</v>
      </c>
      <c r="E6262" t="s">
        <v>22</v>
      </c>
      <c r="F6262" t="s">
        <v>31</v>
      </c>
      <c r="G6262">
        <v>2010</v>
      </c>
      <c r="H6262">
        <v>95</v>
      </c>
      <c r="I6262">
        <v>532</v>
      </c>
    </row>
    <row r="6263" spans="1:9" x14ac:dyDescent="0.25">
      <c r="A6263" t="s">
        <v>141</v>
      </c>
      <c r="B6263" t="s">
        <v>186</v>
      </c>
      <c r="C6263" t="s">
        <v>187</v>
      </c>
      <c r="D6263" t="s">
        <v>483</v>
      </c>
      <c r="E6263" t="s">
        <v>22</v>
      </c>
      <c r="F6263" t="s">
        <v>31</v>
      </c>
      <c r="G6263">
        <v>2011</v>
      </c>
      <c r="H6263">
        <v>107</v>
      </c>
      <c r="I6263">
        <v>611</v>
      </c>
    </row>
    <row r="6264" spans="1:9" x14ac:dyDescent="0.25">
      <c r="A6264" t="s">
        <v>141</v>
      </c>
      <c r="B6264" t="s">
        <v>186</v>
      </c>
      <c r="C6264" t="s">
        <v>187</v>
      </c>
      <c r="D6264" t="s">
        <v>483</v>
      </c>
      <c r="E6264" t="s">
        <v>22</v>
      </c>
      <c r="F6264" t="s">
        <v>31</v>
      </c>
      <c r="G6264">
        <v>2012</v>
      </c>
      <c r="H6264">
        <v>108</v>
      </c>
      <c r="I6264">
        <v>566</v>
      </c>
    </row>
    <row r="6265" spans="1:9" x14ac:dyDescent="0.25">
      <c r="A6265" t="s">
        <v>141</v>
      </c>
      <c r="B6265" t="s">
        <v>186</v>
      </c>
      <c r="C6265" t="s">
        <v>187</v>
      </c>
      <c r="D6265" t="s">
        <v>483</v>
      </c>
      <c r="E6265" t="s">
        <v>22</v>
      </c>
      <c r="F6265" t="s">
        <v>31</v>
      </c>
      <c r="G6265">
        <v>2013</v>
      </c>
      <c r="H6265">
        <v>99</v>
      </c>
      <c r="I6265">
        <v>609</v>
      </c>
    </row>
    <row r="6266" spans="1:9" x14ac:dyDescent="0.25">
      <c r="A6266" t="s">
        <v>141</v>
      </c>
      <c r="B6266" t="s">
        <v>186</v>
      </c>
      <c r="C6266" t="s">
        <v>187</v>
      </c>
      <c r="D6266" t="s">
        <v>483</v>
      </c>
      <c r="E6266" t="s">
        <v>22</v>
      </c>
      <c r="F6266" t="s">
        <v>31</v>
      </c>
      <c r="G6266">
        <v>2014</v>
      </c>
      <c r="H6266">
        <v>121</v>
      </c>
      <c r="I6266">
        <v>659</v>
      </c>
    </row>
    <row r="6267" spans="1:9" x14ac:dyDescent="0.25">
      <c r="A6267" t="s">
        <v>141</v>
      </c>
      <c r="B6267" t="s">
        <v>186</v>
      </c>
      <c r="C6267" t="s">
        <v>187</v>
      </c>
      <c r="D6267" t="s">
        <v>483</v>
      </c>
      <c r="E6267" t="s">
        <v>22</v>
      </c>
      <c r="F6267" t="s">
        <v>31</v>
      </c>
      <c r="G6267">
        <v>2015</v>
      </c>
      <c r="H6267">
        <v>113</v>
      </c>
      <c r="I6267">
        <v>588</v>
      </c>
    </row>
    <row r="6268" spans="1:9" x14ac:dyDescent="0.25">
      <c r="A6268" t="s">
        <v>141</v>
      </c>
      <c r="B6268" t="s">
        <v>186</v>
      </c>
      <c r="C6268" t="s">
        <v>187</v>
      </c>
      <c r="D6268" t="s">
        <v>483</v>
      </c>
      <c r="E6268" t="s">
        <v>22</v>
      </c>
      <c r="F6268" t="s">
        <v>31</v>
      </c>
      <c r="G6268">
        <v>2016</v>
      </c>
      <c r="H6268">
        <v>129</v>
      </c>
      <c r="I6268">
        <v>519</v>
      </c>
    </row>
    <row r="6269" spans="1:9" x14ac:dyDescent="0.25">
      <c r="A6269" t="s">
        <v>141</v>
      </c>
      <c r="B6269" t="s">
        <v>186</v>
      </c>
      <c r="C6269" t="s">
        <v>187</v>
      </c>
      <c r="D6269" t="s">
        <v>483</v>
      </c>
      <c r="E6269" t="s">
        <v>22</v>
      </c>
      <c r="F6269" t="s">
        <v>31</v>
      </c>
      <c r="G6269">
        <v>2017</v>
      </c>
      <c r="H6269">
        <v>136</v>
      </c>
      <c r="I6269">
        <v>568</v>
      </c>
    </row>
    <row r="6270" spans="1:9" x14ac:dyDescent="0.25">
      <c r="A6270" t="s">
        <v>141</v>
      </c>
      <c r="B6270" t="s">
        <v>186</v>
      </c>
      <c r="C6270" t="s">
        <v>187</v>
      </c>
      <c r="D6270" t="s">
        <v>483</v>
      </c>
      <c r="E6270" t="s">
        <v>22</v>
      </c>
      <c r="F6270" t="s">
        <v>31</v>
      </c>
      <c r="G6270">
        <v>2018</v>
      </c>
      <c r="H6270">
        <v>136</v>
      </c>
    </row>
    <row r="6271" spans="1:9" x14ac:dyDescent="0.25">
      <c r="A6271" t="s">
        <v>141</v>
      </c>
      <c r="B6271" t="s">
        <v>186</v>
      </c>
      <c r="C6271" t="s">
        <v>187</v>
      </c>
      <c r="D6271" t="s">
        <v>483</v>
      </c>
      <c r="E6271" t="s">
        <v>22</v>
      </c>
      <c r="F6271" t="s">
        <v>31</v>
      </c>
      <c r="G6271">
        <v>2019</v>
      </c>
      <c r="H6271">
        <v>136</v>
      </c>
    </row>
    <row r="6272" spans="1:9" x14ac:dyDescent="0.25">
      <c r="A6272" t="s">
        <v>141</v>
      </c>
      <c r="B6272" t="s">
        <v>186</v>
      </c>
      <c r="C6272" t="s">
        <v>187</v>
      </c>
      <c r="D6272" t="s">
        <v>483</v>
      </c>
      <c r="E6272" t="s">
        <v>22</v>
      </c>
      <c r="F6272" t="s">
        <v>32</v>
      </c>
      <c r="G6272">
        <v>2014</v>
      </c>
      <c r="H6272">
        <v>356</v>
      </c>
      <c r="I6272">
        <v>537</v>
      </c>
    </row>
    <row r="6273" spans="1:9" x14ac:dyDescent="0.25">
      <c r="A6273" t="s">
        <v>141</v>
      </c>
      <c r="B6273" t="s">
        <v>186</v>
      </c>
      <c r="C6273" t="s">
        <v>187</v>
      </c>
      <c r="D6273" t="s">
        <v>483</v>
      </c>
      <c r="E6273" t="s">
        <v>22</v>
      </c>
      <c r="F6273" t="s">
        <v>32</v>
      </c>
      <c r="G6273">
        <v>2015</v>
      </c>
      <c r="H6273">
        <v>361</v>
      </c>
      <c r="I6273">
        <v>1233</v>
      </c>
    </row>
    <row r="6274" spans="1:9" x14ac:dyDescent="0.25">
      <c r="A6274" t="s">
        <v>141</v>
      </c>
      <c r="B6274" t="s">
        <v>186</v>
      </c>
      <c r="C6274" t="s">
        <v>187</v>
      </c>
      <c r="D6274" t="s">
        <v>483</v>
      </c>
      <c r="E6274" t="s">
        <v>22</v>
      </c>
      <c r="F6274" t="s">
        <v>32</v>
      </c>
      <c r="G6274">
        <v>2016</v>
      </c>
      <c r="H6274">
        <v>360</v>
      </c>
      <c r="I6274">
        <v>1358</v>
      </c>
    </row>
    <row r="6275" spans="1:9" x14ac:dyDescent="0.25">
      <c r="A6275" t="s">
        <v>141</v>
      </c>
      <c r="B6275" t="s">
        <v>186</v>
      </c>
      <c r="C6275" t="s">
        <v>187</v>
      </c>
      <c r="D6275" t="s">
        <v>483</v>
      </c>
      <c r="E6275" t="s">
        <v>22</v>
      </c>
      <c r="F6275" t="s">
        <v>32</v>
      </c>
      <c r="G6275">
        <v>2017</v>
      </c>
      <c r="H6275">
        <v>359</v>
      </c>
      <c r="I6275">
        <v>1229</v>
      </c>
    </row>
    <row r="6276" spans="1:9" x14ac:dyDescent="0.25">
      <c r="A6276" t="s">
        <v>141</v>
      </c>
      <c r="B6276" t="s">
        <v>186</v>
      </c>
      <c r="C6276" t="s">
        <v>187</v>
      </c>
      <c r="D6276" t="s">
        <v>483</v>
      </c>
      <c r="E6276" t="s">
        <v>22</v>
      </c>
      <c r="F6276" t="s">
        <v>32</v>
      </c>
      <c r="G6276">
        <v>2018</v>
      </c>
      <c r="H6276">
        <v>359</v>
      </c>
    </row>
    <row r="6277" spans="1:9" x14ac:dyDescent="0.25">
      <c r="A6277" t="s">
        <v>141</v>
      </c>
      <c r="B6277" t="s">
        <v>186</v>
      </c>
      <c r="C6277" t="s">
        <v>187</v>
      </c>
      <c r="D6277" t="s">
        <v>483</v>
      </c>
      <c r="E6277" t="s">
        <v>22</v>
      </c>
      <c r="F6277" t="s">
        <v>32</v>
      </c>
      <c r="G6277">
        <v>2019</v>
      </c>
      <c r="H6277">
        <v>359</v>
      </c>
    </row>
    <row r="6278" spans="1:9" x14ac:dyDescent="0.25">
      <c r="A6278" t="s">
        <v>141</v>
      </c>
      <c r="B6278" t="s">
        <v>186</v>
      </c>
      <c r="C6278" t="s">
        <v>187</v>
      </c>
      <c r="D6278" t="s">
        <v>483</v>
      </c>
      <c r="E6278" t="s">
        <v>22</v>
      </c>
      <c r="F6278" t="s">
        <v>63</v>
      </c>
      <c r="G6278">
        <v>2000</v>
      </c>
      <c r="H6278">
        <v>5.5</v>
      </c>
      <c r="I6278">
        <v>22</v>
      </c>
    </row>
    <row r="6279" spans="1:9" x14ac:dyDescent="0.25">
      <c r="A6279" t="s">
        <v>141</v>
      </c>
      <c r="B6279" t="s">
        <v>186</v>
      </c>
      <c r="C6279" t="s">
        <v>187</v>
      </c>
      <c r="D6279" t="s">
        <v>483</v>
      </c>
      <c r="E6279" t="s">
        <v>22</v>
      </c>
      <c r="F6279" t="s">
        <v>63</v>
      </c>
      <c r="G6279">
        <v>2001</v>
      </c>
      <c r="H6279">
        <v>6.5</v>
      </c>
      <c r="I6279">
        <v>34</v>
      </c>
    </row>
    <row r="6280" spans="1:9" x14ac:dyDescent="0.25">
      <c r="A6280" t="s">
        <v>141</v>
      </c>
      <c r="B6280" t="s">
        <v>186</v>
      </c>
      <c r="C6280" t="s">
        <v>187</v>
      </c>
      <c r="D6280" t="s">
        <v>483</v>
      </c>
      <c r="E6280" t="s">
        <v>22</v>
      </c>
      <c r="F6280" t="s">
        <v>63</v>
      </c>
      <c r="G6280">
        <v>2002</v>
      </c>
      <c r="H6280">
        <v>14.5</v>
      </c>
      <c r="I6280">
        <v>57</v>
      </c>
    </row>
    <row r="6281" spans="1:9" x14ac:dyDescent="0.25">
      <c r="A6281" t="s">
        <v>141</v>
      </c>
      <c r="B6281" t="s">
        <v>186</v>
      </c>
      <c r="C6281" t="s">
        <v>187</v>
      </c>
      <c r="D6281" t="s">
        <v>483</v>
      </c>
      <c r="E6281" t="s">
        <v>22</v>
      </c>
      <c r="F6281" t="s">
        <v>63</v>
      </c>
      <c r="G6281">
        <v>2003</v>
      </c>
      <c r="H6281">
        <v>16</v>
      </c>
      <c r="I6281">
        <v>60</v>
      </c>
    </row>
    <row r="6282" spans="1:9" x14ac:dyDescent="0.25">
      <c r="A6282" t="s">
        <v>141</v>
      </c>
      <c r="B6282" t="s">
        <v>186</v>
      </c>
      <c r="C6282" t="s">
        <v>187</v>
      </c>
      <c r="D6282" t="s">
        <v>483</v>
      </c>
      <c r="E6282" t="s">
        <v>22</v>
      </c>
      <c r="F6282" t="s">
        <v>63</v>
      </c>
      <c r="G6282">
        <v>2004</v>
      </c>
      <c r="H6282">
        <v>16</v>
      </c>
      <c r="I6282">
        <v>69</v>
      </c>
    </row>
    <row r="6283" spans="1:9" x14ac:dyDescent="0.25">
      <c r="A6283" t="s">
        <v>141</v>
      </c>
      <c r="B6283" t="s">
        <v>186</v>
      </c>
      <c r="C6283" t="s">
        <v>187</v>
      </c>
      <c r="D6283" t="s">
        <v>483</v>
      </c>
      <c r="E6283" t="s">
        <v>22</v>
      </c>
      <c r="F6283" t="s">
        <v>63</v>
      </c>
      <c r="G6283">
        <v>2005</v>
      </c>
      <c r="H6283">
        <v>18</v>
      </c>
      <c r="I6283">
        <v>71</v>
      </c>
    </row>
    <row r="6284" spans="1:9" x14ac:dyDescent="0.25">
      <c r="A6284" t="s">
        <v>141</v>
      </c>
      <c r="B6284" t="s">
        <v>186</v>
      </c>
      <c r="C6284" t="s">
        <v>187</v>
      </c>
      <c r="D6284" t="s">
        <v>483</v>
      </c>
      <c r="E6284" t="s">
        <v>22</v>
      </c>
      <c r="F6284" t="s">
        <v>63</v>
      </c>
      <c r="G6284">
        <v>2006</v>
      </c>
      <c r="H6284">
        <v>19.5</v>
      </c>
      <c r="I6284">
        <v>82</v>
      </c>
    </row>
    <row r="6285" spans="1:9" x14ac:dyDescent="0.25">
      <c r="A6285" t="s">
        <v>141</v>
      </c>
      <c r="B6285" t="s">
        <v>186</v>
      </c>
      <c r="C6285" t="s">
        <v>187</v>
      </c>
      <c r="D6285" t="s">
        <v>483</v>
      </c>
      <c r="E6285" t="s">
        <v>22</v>
      </c>
      <c r="F6285" t="s">
        <v>63</v>
      </c>
      <c r="G6285">
        <v>2007</v>
      </c>
      <c r="H6285">
        <v>19</v>
      </c>
      <c r="I6285">
        <v>113</v>
      </c>
    </row>
    <row r="6286" spans="1:9" x14ac:dyDescent="0.25">
      <c r="A6286" t="s">
        <v>141</v>
      </c>
      <c r="B6286" t="s">
        <v>186</v>
      </c>
      <c r="C6286" t="s">
        <v>187</v>
      </c>
      <c r="D6286" t="s">
        <v>483</v>
      </c>
      <c r="E6286" t="s">
        <v>22</v>
      </c>
      <c r="F6286" t="s">
        <v>63</v>
      </c>
      <c r="G6286">
        <v>2008</v>
      </c>
      <c r="H6286">
        <v>18.5</v>
      </c>
      <c r="I6286">
        <v>91</v>
      </c>
    </row>
    <row r="6287" spans="1:9" x14ac:dyDescent="0.25">
      <c r="A6287" t="s">
        <v>141</v>
      </c>
      <c r="B6287" t="s">
        <v>186</v>
      </c>
      <c r="C6287" t="s">
        <v>187</v>
      </c>
      <c r="D6287" t="s">
        <v>483</v>
      </c>
      <c r="E6287" t="s">
        <v>22</v>
      </c>
      <c r="F6287" t="s">
        <v>63</v>
      </c>
      <c r="G6287">
        <v>2009</v>
      </c>
      <c r="H6287">
        <v>18.5</v>
      </c>
      <c r="I6287">
        <v>108</v>
      </c>
    </row>
    <row r="6288" spans="1:9" x14ac:dyDescent="0.25">
      <c r="A6288" t="s">
        <v>141</v>
      </c>
      <c r="B6288" t="s">
        <v>186</v>
      </c>
      <c r="C6288" t="s">
        <v>187</v>
      </c>
      <c r="D6288" t="s">
        <v>483</v>
      </c>
      <c r="E6288" t="s">
        <v>22</v>
      </c>
      <c r="F6288" t="s">
        <v>63</v>
      </c>
      <c r="G6288">
        <v>2010</v>
      </c>
      <c r="H6288">
        <v>19.5</v>
      </c>
      <c r="I6288">
        <v>121</v>
      </c>
    </row>
    <row r="6289" spans="1:9" x14ac:dyDescent="0.25">
      <c r="A6289" t="s">
        <v>141</v>
      </c>
      <c r="B6289" t="s">
        <v>186</v>
      </c>
      <c r="C6289" t="s">
        <v>187</v>
      </c>
      <c r="D6289" t="s">
        <v>483</v>
      </c>
      <c r="E6289" t="s">
        <v>22</v>
      </c>
      <c r="F6289" t="s">
        <v>63</v>
      </c>
      <c r="G6289">
        <v>2011</v>
      </c>
      <c r="H6289">
        <v>40.5</v>
      </c>
      <c r="I6289">
        <v>109</v>
      </c>
    </row>
    <row r="6290" spans="1:9" x14ac:dyDescent="0.25">
      <c r="A6290" t="s">
        <v>141</v>
      </c>
      <c r="B6290" t="s">
        <v>186</v>
      </c>
      <c r="C6290" t="s">
        <v>187</v>
      </c>
      <c r="D6290" t="s">
        <v>483</v>
      </c>
      <c r="E6290" t="s">
        <v>22</v>
      </c>
      <c r="F6290" t="s">
        <v>63</v>
      </c>
      <c r="G6290">
        <v>2012</v>
      </c>
      <c r="H6290">
        <v>43</v>
      </c>
      <c r="I6290">
        <v>140</v>
      </c>
    </row>
    <row r="6291" spans="1:9" x14ac:dyDescent="0.25">
      <c r="A6291" t="s">
        <v>141</v>
      </c>
      <c r="B6291" t="s">
        <v>186</v>
      </c>
      <c r="C6291" t="s">
        <v>187</v>
      </c>
      <c r="D6291" t="s">
        <v>483</v>
      </c>
      <c r="E6291" t="s">
        <v>22</v>
      </c>
      <c r="F6291" t="s">
        <v>63</v>
      </c>
      <c r="G6291">
        <v>2013</v>
      </c>
      <c r="H6291">
        <v>37.5</v>
      </c>
      <c r="I6291">
        <v>147</v>
      </c>
    </row>
    <row r="6292" spans="1:9" x14ac:dyDescent="0.25">
      <c r="A6292" t="s">
        <v>141</v>
      </c>
      <c r="B6292" t="s">
        <v>186</v>
      </c>
      <c r="C6292" t="s">
        <v>187</v>
      </c>
      <c r="D6292" t="s">
        <v>483</v>
      </c>
      <c r="E6292" t="s">
        <v>22</v>
      </c>
      <c r="F6292" t="s">
        <v>63</v>
      </c>
      <c r="G6292">
        <v>2014</v>
      </c>
      <c r="H6292">
        <v>49.5</v>
      </c>
      <c r="I6292">
        <v>144</v>
      </c>
    </row>
    <row r="6293" spans="1:9" x14ac:dyDescent="0.25">
      <c r="A6293" t="s">
        <v>141</v>
      </c>
      <c r="B6293" t="s">
        <v>186</v>
      </c>
      <c r="C6293" t="s">
        <v>187</v>
      </c>
      <c r="D6293" t="s">
        <v>483</v>
      </c>
      <c r="E6293" t="s">
        <v>22</v>
      </c>
      <c r="F6293" t="s">
        <v>63</v>
      </c>
      <c r="G6293">
        <v>2015</v>
      </c>
      <c r="H6293">
        <v>514</v>
      </c>
      <c r="I6293">
        <v>196</v>
      </c>
    </row>
    <row r="6294" spans="1:9" x14ac:dyDescent="0.25">
      <c r="A6294" t="s">
        <v>141</v>
      </c>
      <c r="B6294" t="s">
        <v>186</v>
      </c>
      <c r="C6294" t="s">
        <v>187</v>
      </c>
      <c r="D6294" t="s">
        <v>483</v>
      </c>
      <c r="E6294" t="s">
        <v>22</v>
      </c>
      <c r="F6294" t="s">
        <v>63</v>
      </c>
      <c r="G6294">
        <v>2016</v>
      </c>
      <c r="H6294">
        <v>450</v>
      </c>
      <c r="I6294">
        <v>184</v>
      </c>
    </row>
    <row r="6295" spans="1:9" x14ac:dyDescent="0.25">
      <c r="A6295" t="s">
        <v>141</v>
      </c>
      <c r="B6295" t="s">
        <v>186</v>
      </c>
      <c r="C6295" t="s">
        <v>187</v>
      </c>
      <c r="D6295" t="s">
        <v>483</v>
      </c>
      <c r="E6295" t="s">
        <v>22</v>
      </c>
      <c r="F6295" t="s">
        <v>63</v>
      </c>
      <c r="G6295">
        <v>2017</v>
      </c>
      <c r="H6295">
        <v>451</v>
      </c>
      <c r="I6295">
        <v>171</v>
      </c>
    </row>
    <row r="6296" spans="1:9" x14ac:dyDescent="0.25">
      <c r="A6296" t="s">
        <v>141</v>
      </c>
      <c r="B6296" t="s">
        <v>186</v>
      </c>
      <c r="C6296" t="s">
        <v>187</v>
      </c>
      <c r="D6296" t="s">
        <v>483</v>
      </c>
      <c r="E6296" t="s">
        <v>22</v>
      </c>
      <c r="F6296" t="s">
        <v>63</v>
      </c>
      <c r="G6296">
        <v>2018</v>
      </c>
      <c r="H6296">
        <v>557.81899999999996</v>
      </c>
    </row>
    <row r="6297" spans="1:9" x14ac:dyDescent="0.25">
      <c r="A6297" t="s">
        <v>141</v>
      </c>
      <c r="B6297" t="s">
        <v>186</v>
      </c>
      <c r="C6297" t="s">
        <v>187</v>
      </c>
      <c r="D6297" t="s">
        <v>483</v>
      </c>
      <c r="E6297" t="s">
        <v>22</v>
      </c>
      <c r="F6297" t="s">
        <v>63</v>
      </c>
      <c r="G6297">
        <v>2019</v>
      </c>
      <c r="H6297">
        <v>313.69600000000003</v>
      </c>
    </row>
    <row r="6298" spans="1:9" x14ac:dyDescent="0.25">
      <c r="A6298" t="s">
        <v>141</v>
      </c>
      <c r="B6298" t="s">
        <v>186</v>
      </c>
      <c r="C6298" t="s">
        <v>187</v>
      </c>
      <c r="D6298" t="s">
        <v>483</v>
      </c>
      <c r="E6298" t="s">
        <v>22</v>
      </c>
      <c r="F6298" t="s">
        <v>23</v>
      </c>
      <c r="G6298">
        <v>2000</v>
      </c>
      <c r="H6298">
        <v>48</v>
      </c>
      <c r="I6298">
        <v>46</v>
      </c>
    </row>
    <row r="6299" spans="1:9" x14ac:dyDescent="0.25">
      <c r="A6299" t="s">
        <v>141</v>
      </c>
      <c r="B6299" t="s">
        <v>186</v>
      </c>
      <c r="C6299" t="s">
        <v>187</v>
      </c>
      <c r="D6299" t="s">
        <v>483</v>
      </c>
      <c r="E6299" t="s">
        <v>22</v>
      </c>
      <c r="F6299" t="s">
        <v>23</v>
      </c>
      <c r="G6299">
        <v>2001</v>
      </c>
      <c r="H6299">
        <v>54</v>
      </c>
      <c r="I6299">
        <v>42</v>
      </c>
    </row>
    <row r="6300" spans="1:9" x14ac:dyDescent="0.25">
      <c r="A6300" t="s">
        <v>141</v>
      </c>
      <c r="B6300" t="s">
        <v>186</v>
      </c>
      <c r="C6300" t="s">
        <v>187</v>
      </c>
      <c r="D6300" t="s">
        <v>483</v>
      </c>
      <c r="E6300" t="s">
        <v>22</v>
      </c>
      <c r="F6300" t="s">
        <v>23</v>
      </c>
      <c r="G6300">
        <v>2002</v>
      </c>
      <c r="H6300">
        <v>43</v>
      </c>
      <c r="I6300">
        <v>51</v>
      </c>
    </row>
    <row r="6301" spans="1:9" x14ac:dyDescent="0.25">
      <c r="A6301" t="s">
        <v>141</v>
      </c>
      <c r="B6301" t="s">
        <v>186</v>
      </c>
      <c r="C6301" t="s">
        <v>187</v>
      </c>
      <c r="D6301" t="s">
        <v>483</v>
      </c>
      <c r="E6301" t="s">
        <v>22</v>
      </c>
      <c r="F6301" t="s">
        <v>23</v>
      </c>
      <c r="G6301">
        <v>2003</v>
      </c>
      <c r="H6301">
        <v>17</v>
      </c>
      <c r="I6301">
        <v>28</v>
      </c>
    </row>
    <row r="6302" spans="1:9" x14ac:dyDescent="0.25">
      <c r="A6302" t="s">
        <v>141</v>
      </c>
      <c r="B6302" t="s">
        <v>186</v>
      </c>
      <c r="C6302" t="s">
        <v>187</v>
      </c>
      <c r="D6302" t="s">
        <v>483</v>
      </c>
      <c r="E6302" t="s">
        <v>22</v>
      </c>
      <c r="F6302" t="s">
        <v>23</v>
      </c>
      <c r="G6302">
        <v>2004</v>
      </c>
      <c r="H6302">
        <v>17</v>
      </c>
      <c r="I6302">
        <v>24</v>
      </c>
    </row>
    <row r="6303" spans="1:9" x14ac:dyDescent="0.25">
      <c r="A6303" t="s">
        <v>141</v>
      </c>
      <c r="B6303" t="s">
        <v>186</v>
      </c>
      <c r="C6303" t="s">
        <v>187</v>
      </c>
      <c r="D6303" t="s">
        <v>483</v>
      </c>
      <c r="E6303" t="s">
        <v>22</v>
      </c>
      <c r="F6303" t="s">
        <v>23</v>
      </c>
      <c r="G6303">
        <v>2005</v>
      </c>
      <c r="H6303">
        <v>17</v>
      </c>
      <c r="I6303">
        <v>33</v>
      </c>
    </row>
    <row r="6304" spans="1:9" x14ac:dyDescent="0.25">
      <c r="A6304" t="s">
        <v>141</v>
      </c>
      <c r="B6304" t="s">
        <v>186</v>
      </c>
      <c r="C6304" t="s">
        <v>187</v>
      </c>
      <c r="D6304" t="s">
        <v>483</v>
      </c>
      <c r="E6304" t="s">
        <v>22</v>
      </c>
      <c r="F6304" t="s">
        <v>23</v>
      </c>
      <c r="G6304">
        <v>2006</v>
      </c>
      <c r="H6304">
        <v>17</v>
      </c>
      <c r="I6304">
        <v>32</v>
      </c>
    </row>
    <row r="6305" spans="1:9" x14ac:dyDescent="0.25">
      <c r="A6305" t="s">
        <v>141</v>
      </c>
      <c r="B6305" t="s">
        <v>186</v>
      </c>
      <c r="C6305" t="s">
        <v>187</v>
      </c>
      <c r="D6305" t="s">
        <v>483</v>
      </c>
      <c r="E6305" t="s">
        <v>22</v>
      </c>
      <c r="F6305" t="s">
        <v>23</v>
      </c>
      <c r="G6305">
        <v>2007</v>
      </c>
      <c r="H6305">
        <v>6</v>
      </c>
      <c r="I6305">
        <v>25</v>
      </c>
    </row>
    <row r="6306" spans="1:9" x14ac:dyDescent="0.25">
      <c r="A6306" t="s">
        <v>141</v>
      </c>
      <c r="B6306" t="s">
        <v>186</v>
      </c>
      <c r="C6306" t="s">
        <v>187</v>
      </c>
      <c r="D6306" t="s">
        <v>483</v>
      </c>
      <c r="E6306" t="s">
        <v>22</v>
      </c>
      <c r="F6306" t="s">
        <v>23</v>
      </c>
      <c r="G6306">
        <v>2008</v>
      </c>
      <c r="H6306">
        <v>10</v>
      </c>
      <c r="I6306">
        <v>40</v>
      </c>
    </row>
    <row r="6307" spans="1:9" x14ac:dyDescent="0.25">
      <c r="A6307" t="s">
        <v>141</v>
      </c>
      <c r="B6307" t="s">
        <v>186</v>
      </c>
      <c r="C6307" t="s">
        <v>187</v>
      </c>
      <c r="D6307" t="s">
        <v>483</v>
      </c>
      <c r="E6307" t="s">
        <v>22</v>
      </c>
      <c r="F6307" t="s">
        <v>23</v>
      </c>
      <c r="G6307">
        <v>2009</v>
      </c>
      <c r="H6307">
        <v>10</v>
      </c>
      <c r="I6307">
        <v>46</v>
      </c>
    </row>
    <row r="6308" spans="1:9" x14ac:dyDescent="0.25">
      <c r="A6308" t="s">
        <v>141</v>
      </c>
      <c r="B6308" t="s">
        <v>186</v>
      </c>
      <c r="C6308" t="s">
        <v>187</v>
      </c>
      <c r="D6308" t="s">
        <v>483</v>
      </c>
      <c r="E6308" t="s">
        <v>22</v>
      </c>
      <c r="F6308" t="s">
        <v>23</v>
      </c>
      <c r="G6308">
        <v>2010</v>
      </c>
      <c r="H6308">
        <v>46</v>
      </c>
      <c r="I6308">
        <v>262</v>
      </c>
    </row>
    <row r="6309" spans="1:9" x14ac:dyDescent="0.25">
      <c r="A6309" t="s">
        <v>141</v>
      </c>
      <c r="B6309" t="s">
        <v>186</v>
      </c>
      <c r="C6309" t="s">
        <v>187</v>
      </c>
      <c r="D6309" t="s">
        <v>483</v>
      </c>
      <c r="E6309" t="s">
        <v>22</v>
      </c>
      <c r="F6309" t="s">
        <v>23</v>
      </c>
      <c r="G6309">
        <v>2011</v>
      </c>
      <c r="H6309">
        <v>46</v>
      </c>
      <c r="I6309">
        <v>381</v>
      </c>
    </row>
    <row r="6310" spans="1:9" x14ac:dyDescent="0.25">
      <c r="A6310" t="s">
        <v>141</v>
      </c>
      <c r="B6310" t="s">
        <v>186</v>
      </c>
      <c r="C6310" t="s">
        <v>187</v>
      </c>
      <c r="D6310" t="s">
        <v>483</v>
      </c>
      <c r="E6310" t="s">
        <v>22</v>
      </c>
      <c r="F6310" t="s">
        <v>23</v>
      </c>
      <c r="G6310">
        <v>2012</v>
      </c>
      <c r="H6310">
        <v>46</v>
      </c>
      <c r="I6310">
        <v>398</v>
      </c>
    </row>
    <row r="6311" spans="1:9" x14ac:dyDescent="0.25">
      <c r="A6311" t="s">
        <v>141</v>
      </c>
      <c r="B6311" t="s">
        <v>186</v>
      </c>
      <c r="C6311" t="s">
        <v>187</v>
      </c>
      <c r="D6311" t="s">
        <v>483</v>
      </c>
      <c r="E6311" t="s">
        <v>22</v>
      </c>
      <c r="F6311" t="s">
        <v>23</v>
      </c>
      <c r="G6311">
        <v>2013</v>
      </c>
      <c r="H6311">
        <v>55</v>
      </c>
      <c r="I6311">
        <v>500</v>
      </c>
    </row>
    <row r="6312" spans="1:9" x14ac:dyDescent="0.25">
      <c r="A6312" t="s">
        <v>141</v>
      </c>
      <c r="B6312" t="s">
        <v>186</v>
      </c>
      <c r="C6312" t="s">
        <v>187</v>
      </c>
      <c r="D6312" t="s">
        <v>483</v>
      </c>
      <c r="E6312" t="s">
        <v>22</v>
      </c>
      <c r="F6312" t="s">
        <v>23</v>
      </c>
      <c r="G6312">
        <v>2014</v>
      </c>
      <c r="H6312">
        <v>74</v>
      </c>
      <c r="I6312">
        <v>266</v>
      </c>
    </row>
    <row r="6313" spans="1:9" x14ac:dyDescent="0.25">
      <c r="A6313" t="s">
        <v>141</v>
      </c>
      <c r="B6313" t="s">
        <v>186</v>
      </c>
      <c r="C6313" t="s">
        <v>187</v>
      </c>
      <c r="D6313" t="s">
        <v>483</v>
      </c>
      <c r="E6313" t="s">
        <v>22</v>
      </c>
      <c r="F6313" t="s">
        <v>23</v>
      </c>
      <c r="G6313">
        <v>2015</v>
      </c>
      <c r="H6313">
        <v>244.892</v>
      </c>
      <c r="I6313">
        <v>666</v>
      </c>
    </row>
    <row r="6314" spans="1:9" x14ac:dyDescent="0.25">
      <c r="A6314" t="s">
        <v>141</v>
      </c>
      <c r="B6314" t="s">
        <v>186</v>
      </c>
      <c r="C6314" t="s">
        <v>187</v>
      </c>
      <c r="D6314" t="s">
        <v>483</v>
      </c>
      <c r="E6314" t="s">
        <v>22</v>
      </c>
      <c r="F6314" t="s">
        <v>23</v>
      </c>
      <c r="G6314">
        <v>2016</v>
      </c>
      <c r="H6314">
        <v>353.25799999999998</v>
      </c>
      <c r="I6314">
        <v>3674</v>
      </c>
    </row>
    <row r="6315" spans="1:9" x14ac:dyDescent="0.25">
      <c r="A6315" t="s">
        <v>141</v>
      </c>
      <c r="B6315" t="s">
        <v>186</v>
      </c>
      <c r="C6315" t="s">
        <v>187</v>
      </c>
      <c r="D6315" t="s">
        <v>483</v>
      </c>
      <c r="E6315" t="s">
        <v>22</v>
      </c>
      <c r="F6315" t="s">
        <v>23</v>
      </c>
      <c r="G6315">
        <v>2017</v>
      </c>
      <c r="H6315">
        <v>494.42200000000003</v>
      </c>
      <c r="I6315">
        <v>4119</v>
      </c>
    </row>
    <row r="6316" spans="1:9" x14ac:dyDescent="0.25">
      <c r="A6316" t="s">
        <v>141</v>
      </c>
      <c r="B6316" t="s">
        <v>186</v>
      </c>
      <c r="C6316" t="s">
        <v>187</v>
      </c>
      <c r="D6316" t="s">
        <v>483</v>
      </c>
      <c r="E6316" t="s">
        <v>22</v>
      </c>
      <c r="F6316" t="s">
        <v>23</v>
      </c>
      <c r="G6316">
        <v>2018</v>
      </c>
      <c r="H6316">
        <v>401.65899999999999</v>
      </c>
    </row>
    <row r="6317" spans="1:9" x14ac:dyDescent="0.25">
      <c r="A6317" t="s">
        <v>141</v>
      </c>
      <c r="B6317" t="s">
        <v>186</v>
      </c>
      <c r="C6317" t="s">
        <v>187</v>
      </c>
      <c r="D6317" t="s">
        <v>483</v>
      </c>
      <c r="E6317" t="s">
        <v>22</v>
      </c>
      <c r="F6317" t="s">
        <v>23</v>
      </c>
      <c r="G6317">
        <v>2019</v>
      </c>
      <c r="H6317">
        <v>763.65099999999995</v>
      </c>
    </row>
    <row r="6318" spans="1:9" x14ac:dyDescent="0.25">
      <c r="A6318" t="s">
        <v>141</v>
      </c>
      <c r="B6318" t="s">
        <v>186</v>
      </c>
      <c r="C6318" t="s">
        <v>187</v>
      </c>
      <c r="D6318" t="s">
        <v>483</v>
      </c>
      <c r="E6318" t="s">
        <v>13</v>
      </c>
      <c r="F6318" t="s">
        <v>14</v>
      </c>
      <c r="G6318">
        <v>2000</v>
      </c>
      <c r="H6318">
        <v>1549</v>
      </c>
      <c r="I6318">
        <v>4010</v>
      </c>
    </row>
    <row r="6319" spans="1:9" x14ac:dyDescent="0.25">
      <c r="A6319" t="s">
        <v>141</v>
      </c>
      <c r="B6319" t="s">
        <v>186</v>
      </c>
      <c r="C6319" t="s">
        <v>187</v>
      </c>
      <c r="D6319" t="s">
        <v>483</v>
      </c>
      <c r="E6319" t="s">
        <v>13</v>
      </c>
      <c r="F6319" t="s">
        <v>14</v>
      </c>
      <c r="G6319">
        <v>2001</v>
      </c>
      <c r="H6319">
        <v>1614</v>
      </c>
      <c r="I6319">
        <v>4151</v>
      </c>
    </row>
    <row r="6320" spans="1:9" x14ac:dyDescent="0.25">
      <c r="A6320" t="s">
        <v>141</v>
      </c>
      <c r="B6320" t="s">
        <v>186</v>
      </c>
      <c r="C6320" t="s">
        <v>187</v>
      </c>
      <c r="D6320" t="s">
        <v>483</v>
      </c>
      <c r="E6320" t="s">
        <v>13</v>
      </c>
      <c r="F6320" t="s">
        <v>14</v>
      </c>
      <c r="G6320">
        <v>2002</v>
      </c>
      <c r="H6320">
        <v>1576</v>
      </c>
      <c r="I6320">
        <v>3233</v>
      </c>
    </row>
    <row r="6321" spans="1:9" x14ac:dyDescent="0.25">
      <c r="A6321" t="s">
        <v>141</v>
      </c>
      <c r="B6321" t="s">
        <v>186</v>
      </c>
      <c r="C6321" t="s">
        <v>187</v>
      </c>
      <c r="D6321" t="s">
        <v>483</v>
      </c>
      <c r="E6321" t="s">
        <v>13</v>
      </c>
      <c r="F6321" t="s">
        <v>14</v>
      </c>
      <c r="G6321">
        <v>2003</v>
      </c>
      <c r="H6321">
        <v>1577</v>
      </c>
      <c r="I6321">
        <v>4902</v>
      </c>
    </row>
    <row r="6322" spans="1:9" x14ac:dyDescent="0.25">
      <c r="A6322" t="s">
        <v>141</v>
      </c>
      <c r="B6322" t="s">
        <v>186</v>
      </c>
      <c r="C6322" t="s">
        <v>187</v>
      </c>
      <c r="D6322" t="s">
        <v>483</v>
      </c>
      <c r="E6322" t="s">
        <v>13</v>
      </c>
      <c r="F6322" t="s">
        <v>14</v>
      </c>
      <c r="G6322">
        <v>2004</v>
      </c>
      <c r="H6322">
        <v>1579</v>
      </c>
      <c r="I6322">
        <v>4330</v>
      </c>
    </row>
    <row r="6323" spans="1:9" x14ac:dyDescent="0.25">
      <c r="A6323" t="s">
        <v>141</v>
      </c>
      <c r="B6323" t="s">
        <v>186</v>
      </c>
      <c r="C6323" t="s">
        <v>187</v>
      </c>
      <c r="D6323" t="s">
        <v>483</v>
      </c>
      <c r="E6323" t="s">
        <v>13</v>
      </c>
      <c r="F6323" t="s">
        <v>14</v>
      </c>
      <c r="G6323">
        <v>2005</v>
      </c>
      <c r="H6323">
        <v>1583</v>
      </c>
      <c r="I6323">
        <v>3673</v>
      </c>
    </row>
    <row r="6324" spans="1:9" x14ac:dyDescent="0.25">
      <c r="A6324" t="s">
        <v>141</v>
      </c>
      <c r="B6324" t="s">
        <v>186</v>
      </c>
      <c r="C6324" t="s">
        <v>187</v>
      </c>
      <c r="D6324" t="s">
        <v>483</v>
      </c>
      <c r="E6324" t="s">
        <v>13</v>
      </c>
      <c r="F6324" t="s">
        <v>14</v>
      </c>
      <c r="G6324">
        <v>2006</v>
      </c>
      <c r="H6324">
        <v>1585</v>
      </c>
      <c r="I6324">
        <v>3468</v>
      </c>
    </row>
    <row r="6325" spans="1:9" x14ac:dyDescent="0.25">
      <c r="A6325" t="s">
        <v>141</v>
      </c>
      <c r="B6325" t="s">
        <v>186</v>
      </c>
      <c r="C6325" t="s">
        <v>187</v>
      </c>
      <c r="D6325" t="s">
        <v>483</v>
      </c>
      <c r="E6325" t="s">
        <v>13</v>
      </c>
      <c r="F6325" t="s">
        <v>14</v>
      </c>
      <c r="G6325">
        <v>2007</v>
      </c>
      <c r="H6325">
        <v>1592</v>
      </c>
      <c r="I6325">
        <v>3631</v>
      </c>
    </row>
    <row r="6326" spans="1:9" x14ac:dyDescent="0.25">
      <c r="A6326" t="s">
        <v>141</v>
      </c>
      <c r="B6326" t="s">
        <v>186</v>
      </c>
      <c r="C6326" t="s">
        <v>187</v>
      </c>
      <c r="D6326" t="s">
        <v>483</v>
      </c>
      <c r="E6326" t="s">
        <v>13</v>
      </c>
      <c r="F6326" t="s">
        <v>14</v>
      </c>
      <c r="G6326">
        <v>2008</v>
      </c>
      <c r="H6326">
        <v>1605</v>
      </c>
      <c r="I6326">
        <v>3070</v>
      </c>
    </row>
    <row r="6327" spans="1:9" x14ac:dyDescent="0.25">
      <c r="A6327" t="s">
        <v>141</v>
      </c>
      <c r="B6327" t="s">
        <v>186</v>
      </c>
      <c r="C6327" t="s">
        <v>187</v>
      </c>
      <c r="D6327" t="s">
        <v>483</v>
      </c>
      <c r="E6327" t="s">
        <v>13</v>
      </c>
      <c r="F6327" t="s">
        <v>14</v>
      </c>
      <c r="G6327">
        <v>2009</v>
      </c>
      <c r="H6327">
        <v>1615</v>
      </c>
      <c r="I6327">
        <v>2813</v>
      </c>
    </row>
    <row r="6328" spans="1:9" x14ac:dyDescent="0.25">
      <c r="A6328" t="s">
        <v>141</v>
      </c>
      <c r="B6328" t="s">
        <v>186</v>
      </c>
      <c r="C6328" t="s">
        <v>187</v>
      </c>
      <c r="D6328" t="s">
        <v>483</v>
      </c>
      <c r="E6328" t="s">
        <v>13</v>
      </c>
      <c r="F6328" t="s">
        <v>14</v>
      </c>
      <c r="G6328">
        <v>2010</v>
      </c>
      <c r="H6328">
        <v>1625</v>
      </c>
      <c r="I6328">
        <v>3682</v>
      </c>
    </row>
    <row r="6329" spans="1:9" x14ac:dyDescent="0.25">
      <c r="A6329" t="s">
        <v>141</v>
      </c>
      <c r="B6329" t="s">
        <v>186</v>
      </c>
      <c r="C6329" t="s">
        <v>187</v>
      </c>
      <c r="D6329" t="s">
        <v>483</v>
      </c>
      <c r="E6329" t="s">
        <v>13</v>
      </c>
      <c r="F6329" t="s">
        <v>14</v>
      </c>
      <c r="G6329">
        <v>2011</v>
      </c>
      <c r="H6329">
        <v>1718</v>
      </c>
      <c r="I6329">
        <v>4598</v>
      </c>
    </row>
    <row r="6330" spans="1:9" x14ac:dyDescent="0.25">
      <c r="A6330" t="s">
        <v>141</v>
      </c>
      <c r="B6330" t="s">
        <v>186</v>
      </c>
      <c r="C6330" t="s">
        <v>187</v>
      </c>
      <c r="D6330" t="s">
        <v>483</v>
      </c>
      <c r="E6330" t="s">
        <v>13</v>
      </c>
      <c r="F6330" t="s">
        <v>14</v>
      </c>
      <c r="G6330">
        <v>2012</v>
      </c>
      <c r="H6330">
        <v>1747</v>
      </c>
      <c r="I6330">
        <v>3969</v>
      </c>
    </row>
    <row r="6331" spans="1:9" x14ac:dyDescent="0.25">
      <c r="A6331" t="s">
        <v>141</v>
      </c>
      <c r="B6331" t="s">
        <v>186</v>
      </c>
      <c r="C6331" t="s">
        <v>187</v>
      </c>
      <c r="D6331" t="s">
        <v>483</v>
      </c>
      <c r="E6331" t="s">
        <v>13</v>
      </c>
      <c r="F6331" t="s">
        <v>14</v>
      </c>
      <c r="G6331">
        <v>2013</v>
      </c>
      <c r="H6331">
        <v>1752</v>
      </c>
      <c r="I6331">
        <v>4289</v>
      </c>
    </row>
    <row r="6332" spans="1:9" x14ac:dyDescent="0.25">
      <c r="A6332" t="s">
        <v>141</v>
      </c>
      <c r="B6332" t="s">
        <v>186</v>
      </c>
      <c r="C6332" t="s">
        <v>187</v>
      </c>
      <c r="D6332" t="s">
        <v>483</v>
      </c>
      <c r="E6332" t="s">
        <v>13</v>
      </c>
      <c r="F6332" t="s">
        <v>14</v>
      </c>
      <c r="G6332">
        <v>2014</v>
      </c>
      <c r="H6332">
        <v>1767</v>
      </c>
      <c r="I6332">
        <v>2752</v>
      </c>
    </row>
    <row r="6333" spans="1:9" x14ac:dyDescent="0.25">
      <c r="A6333" t="s">
        <v>141</v>
      </c>
      <c r="B6333" t="s">
        <v>186</v>
      </c>
      <c r="C6333" t="s">
        <v>187</v>
      </c>
      <c r="D6333" t="s">
        <v>483</v>
      </c>
      <c r="E6333" t="s">
        <v>13</v>
      </c>
      <c r="F6333" t="s">
        <v>14</v>
      </c>
      <c r="G6333">
        <v>2015</v>
      </c>
      <c r="H6333">
        <v>1771</v>
      </c>
      <c r="I6333">
        <v>2146</v>
      </c>
    </row>
    <row r="6334" spans="1:9" x14ac:dyDescent="0.25">
      <c r="A6334" t="s">
        <v>141</v>
      </c>
      <c r="B6334" t="s">
        <v>186</v>
      </c>
      <c r="C6334" t="s">
        <v>187</v>
      </c>
      <c r="D6334" t="s">
        <v>483</v>
      </c>
      <c r="E6334" t="s">
        <v>13</v>
      </c>
      <c r="F6334" t="s">
        <v>14</v>
      </c>
      <c r="G6334">
        <v>2016</v>
      </c>
      <c r="H6334">
        <v>1785</v>
      </c>
      <c r="I6334">
        <v>2847</v>
      </c>
    </row>
    <row r="6335" spans="1:9" x14ac:dyDescent="0.25">
      <c r="A6335" t="s">
        <v>141</v>
      </c>
      <c r="B6335" t="s">
        <v>186</v>
      </c>
      <c r="C6335" t="s">
        <v>187</v>
      </c>
      <c r="D6335" t="s">
        <v>483</v>
      </c>
      <c r="E6335" t="s">
        <v>13</v>
      </c>
      <c r="F6335" t="s">
        <v>14</v>
      </c>
      <c r="G6335">
        <v>2017</v>
      </c>
      <c r="H6335">
        <v>1789</v>
      </c>
      <c r="I6335">
        <v>2820</v>
      </c>
    </row>
    <row r="6336" spans="1:9" x14ac:dyDescent="0.25">
      <c r="A6336" t="s">
        <v>141</v>
      </c>
      <c r="B6336" t="s">
        <v>186</v>
      </c>
      <c r="C6336" t="s">
        <v>187</v>
      </c>
      <c r="D6336" t="s">
        <v>483</v>
      </c>
      <c r="E6336" t="s">
        <v>13</v>
      </c>
      <c r="F6336" t="s">
        <v>14</v>
      </c>
      <c r="G6336">
        <v>2018</v>
      </c>
      <c r="H6336">
        <v>1790.41</v>
      </c>
    </row>
    <row r="6337" spans="1:9" x14ac:dyDescent="0.25">
      <c r="A6337" t="s">
        <v>141</v>
      </c>
      <c r="B6337" t="s">
        <v>186</v>
      </c>
      <c r="C6337" t="s">
        <v>187</v>
      </c>
      <c r="D6337" t="s">
        <v>483</v>
      </c>
      <c r="E6337" t="s">
        <v>13</v>
      </c>
      <c r="F6337" t="s">
        <v>14</v>
      </c>
      <c r="G6337">
        <v>2019</v>
      </c>
      <c r="H6337">
        <v>1808.1030000000001</v>
      </c>
    </row>
    <row r="6338" spans="1:9" x14ac:dyDescent="0.25">
      <c r="A6338" t="s">
        <v>141</v>
      </c>
      <c r="B6338" t="s">
        <v>186</v>
      </c>
      <c r="C6338" t="s">
        <v>187</v>
      </c>
      <c r="D6338" t="s">
        <v>483</v>
      </c>
      <c r="E6338" t="s">
        <v>71</v>
      </c>
      <c r="F6338" t="s">
        <v>71</v>
      </c>
      <c r="G6338">
        <v>2009</v>
      </c>
      <c r="H6338">
        <v>1</v>
      </c>
      <c r="I6338">
        <v>0</v>
      </c>
    </row>
    <row r="6339" spans="1:9" x14ac:dyDescent="0.25">
      <c r="A6339" t="s">
        <v>141</v>
      </c>
      <c r="B6339" t="s">
        <v>186</v>
      </c>
      <c r="C6339" t="s">
        <v>187</v>
      </c>
      <c r="D6339" t="s">
        <v>483</v>
      </c>
      <c r="E6339" t="s">
        <v>71</v>
      </c>
      <c r="F6339" t="s">
        <v>71</v>
      </c>
      <c r="G6339">
        <v>2010</v>
      </c>
      <c r="H6339">
        <v>1</v>
      </c>
      <c r="I6339">
        <v>1.0389999999999999</v>
      </c>
    </row>
    <row r="6340" spans="1:9" x14ac:dyDescent="0.25">
      <c r="A6340" t="s">
        <v>141</v>
      </c>
      <c r="B6340" t="s">
        <v>186</v>
      </c>
      <c r="C6340" t="s">
        <v>187</v>
      </c>
      <c r="D6340" t="s">
        <v>483</v>
      </c>
      <c r="E6340" t="s">
        <v>71</v>
      </c>
      <c r="F6340" t="s">
        <v>71</v>
      </c>
      <c r="G6340">
        <v>2011</v>
      </c>
      <c r="H6340">
        <v>255</v>
      </c>
      <c r="I6340">
        <v>52.307000000000002</v>
      </c>
    </row>
    <row r="6341" spans="1:9" x14ac:dyDescent="0.25">
      <c r="A6341" t="s">
        <v>141</v>
      </c>
      <c r="B6341" t="s">
        <v>186</v>
      </c>
      <c r="C6341" t="s">
        <v>187</v>
      </c>
      <c r="D6341" t="s">
        <v>483</v>
      </c>
      <c r="E6341" t="s">
        <v>71</v>
      </c>
      <c r="F6341" t="s">
        <v>71</v>
      </c>
      <c r="G6341">
        <v>2012</v>
      </c>
      <c r="H6341">
        <v>255</v>
      </c>
      <c r="I6341">
        <v>465.92399999999998</v>
      </c>
    </row>
    <row r="6342" spans="1:9" x14ac:dyDescent="0.25">
      <c r="A6342" t="s">
        <v>141</v>
      </c>
      <c r="B6342" t="s">
        <v>186</v>
      </c>
      <c r="C6342" t="s">
        <v>187</v>
      </c>
      <c r="D6342" t="s">
        <v>483</v>
      </c>
      <c r="E6342" t="s">
        <v>71</v>
      </c>
      <c r="F6342" t="s">
        <v>71</v>
      </c>
      <c r="G6342">
        <v>2013</v>
      </c>
      <c r="H6342">
        <v>255</v>
      </c>
      <c r="I6342">
        <v>484</v>
      </c>
    </row>
    <row r="6343" spans="1:9" x14ac:dyDescent="0.25">
      <c r="A6343" t="s">
        <v>141</v>
      </c>
      <c r="B6343" t="s">
        <v>186</v>
      </c>
      <c r="C6343" t="s">
        <v>187</v>
      </c>
      <c r="D6343" t="s">
        <v>483</v>
      </c>
      <c r="E6343" t="s">
        <v>71</v>
      </c>
      <c r="F6343" t="s">
        <v>71</v>
      </c>
      <c r="G6343">
        <v>2014</v>
      </c>
      <c r="H6343">
        <v>255</v>
      </c>
      <c r="I6343">
        <v>492</v>
      </c>
    </row>
    <row r="6344" spans="1:9" x14ac:dyDescent="0.25">
      <c r="A6344" t="s">
        <v>141</v>
      </c>
      <c r="B6344" t="s">
        <v>186</v>
      </c>
      <c r="C6344" t="s">
        <v>187</v>
      </c>
      <c r="D6344" t="s">
        <v>483</v>
      </c>
      <c r="E6344" t="s">
        <v>71</v>
      </c>
      <c r="F6344" t="s">
        <v>71</v>
      </c>
      <c r="G6344">
        <v>2015</v>
      </c>
      <c r="H6344">
        <v>255</v>
      </c>
      <c r="I6344">
        <v>496</v>
      </c>
    </row>
    <row r="6345" spans="1:9" x14ac:dyDescent="0.25">
      <c r="A6345" t="s">
        <v>141</v>
      </c>
      <c r="B6345" t="s">
        <v>186</v>
      </c>
      <c r="C6345" t="s">
        <v>187</v>
      </c>
      <c r="D6345" t="s">
        <v>483</v>
      </c>
      <c r="E6345" t="s">
        <v>71</v>
      </c>
      <c r="F6345" t="s">
        <v>71</v>
      </c>
      <c r="G6345">
        <v>2016</v>
      </c>
      <c r="H6345">
        <v>255</v>
      </c>
      <c r="I6345">
        <v>496</v>
      </c>
    </row>
    <row r="6346" spans="1:9" x14ac:dyDescent="0.25">
      <c r="A6346" t="s">
        <v>141</v>
      </c>
      <c r="B6346" t="s">
        <v>186</v>
      </c>
      <c r="C6346" t="s">
        <v>187</v>
      </c>
      <c r="D6346" t="s">
        <v>483</v>
      </c>
      <c r="E6346" t="s">
        <v>71</v>
      </c>
      <c r="F6346" t="s">
        <v>71</v>
      </c>
      <c r="G6346">
        <v>2017</v>
      </c>
      <c r="H6346">
        <v>255</v>
      </c>
      <c r="I6346">
        <v>489</v>
      </c>
    </row>
    <row r="6347" spans="1:9" x14ac:dyDescent="0.25">
      <c r="A6347" t="s">
        <v>141</v>
      </c>
      <c r="B6347" t="s">
        <v>186</v>
      </c>
      <c r="C6347" t="s">
        <v>187</v>
      </c>
      <c r="D6347" t="s">
        <v>483</v>
      </c>
      <c r="E6347" t="s">
        <v>71</v>
      </c>
      <c r="F6347" t="s">
        <v>71</v>
      </c>
      <c r="G6347">
        <v>2018</v>
      </c>
      <c r="H6347">
        <v>255</v>
      </c>
    </row>
    <row r="6348" spans="1:9" x14ac:dyDescent="0.25">
      <c r="A6348" t="s">
        <v>141</v>
      </c>
      <c r="B6348" t="s">
        <v>186</v>
      </c>
      <c r="C6348" t="s">
        <v>187</v>
      </c>
      <c r="D6348" t="s">
        <v>483</v>
      </c>
      <c r="E6348" t="s">
        <v>71</v>
      </c>
      <c r="F6348" t="s">
        <v>71</v>
      </c>
      <c r="G6348">
        <v>2019</v>
      </c>
      <c r="H6348">
        <v>255.5</v>
      </c>
    </row>
    <row r="6349" spans="1:9" x14ac:dyDescent="0.25">
      <c r="A6349" t="s">
        <v>141</v>
      </c>
      <c r="B6349" t="s">
        <v>186</v>
      </c>
      <c r="C6349" t="s">
        <v>187</v>
      </c>
      <c r="D6349" t="s">
        <v>483</v>
      </c>
      <c r="E6349" t="s">
        <v>15</v>
      </c>
      <c r="F6349" t="s">
        <v>16</v>
      </c>
      <c r="G6349">
        <v>2011</v>
      </c>
      <c r="H6349">
        <v>0.2</v>
      </c>
      <c r="I6349">
        <v>0.06</v>
      </c>
    </row>
    <row r="6350" spans="1:9" x14ac:dyDescent="0.25">
      <c r="A6350" t="s">
        <v>141</v>
      </c>
      <c r="B6350" t="s">
        <v>186</v>
      </c>
      <c r="C6350" t="s">
        <v>187</v>
      </c>
      <c r="D6350" t="s">
        <v>483</v>
      </c>
      <c r="E6350" t="s">
        <v>15</v>
      </c>
      <c r="F6350" t="s">
        <v>16</v>
      </c>
      <c r="G6350">
        <v>2012</v>
      </c>
      <c r="H6350">
        <v>0.2</v>
      </c>
      <c r="I6350">
        <v>0.06</v>
      </c>
    </row>
    <row r="6351" spans="1:9" x14ac:dyDescent="0.25">
      <c r="A6351" t="s">
        <v>141</v>
      </c>
      <c r="B6351" t="s">
        <v>186</v>
      </c>
      <c r="C6351" t="s">
        <v>187</v>
      </c>
      <c r="D6351" t="s">
        <v>483</v>
      </c>
      <c r="E6351" t="s">
        <v>15</v>
      </c>
      <c r="F6351" t="s">
        <v>16</v>
      </c>
      <c r="G6351">
        <v>2013</v>
      </c>
      <c r="H6351">
        <v>0.2</v>
      </c>
      <c r="I6351">
        <v>0.06</v>
      </c>
    </row>
    <row r="6352" spans="1:9" x14ac:dyDescent="0.25">
      <c r="A6352" t="s">
        <v>141</v>
      </c>
      <c r="B6352" t="s">
        <v>186</v>
      </c>
      <c r="C6352" t="s">
        <v>187</v>
      </c>
      <c r="D6352" t="s">
        <v>483</v>
      </c>
      <c r="E6352" t="s">
        <v>15</v>
      </c>
      <c r="F6352" t="s">
        <v>16</v>
      </c>
      <c r="G6352">
        <v>2014</v>
      </c>
      <c r="H6352">
        <v>0.2</v>
      </c>
      <c r="I6352">
        <v>0</v>
      </c>
    </row>
    <row r="6353" spans="1:9" x14ac:dyDescent="0.25">
      <c r="A6353" t="s">
        <v>141</v>
      </c>
      <c r="B6353" t="s">
        <v>186</v>
      </c>
      <c r="C6353" t="s">
        <v>187</v>
      </c>
      <c r="D6353" t="s">
        <v>483</v>
      </c>
      <c r="E6353" t="s">
        <v>15</v>
      </c>
      <c r="F6353" t="s">
        <v>16</v>
      </c>
      <c r="G6353">
        <v>2015</v>
      </c>
      <c r="H6353">
        <v>0.2</v>
      </c>
      <c r="I6353">
        <v>0</v>
      </c>
    </row>
    <row r="6354" spans="1:9" x14ac:dyDescent="0.25">
      <c r="A6354" t="s">
        <v>141</v>
      </c>
      <c r="B6354" t="s">
        <v>186</v>
      </c>
      <c r="C6354" t="s">
        <v>187</v>
      </c>
      <c r="D6354" t="s">
        <v>483</v>
      </c>
      <c r="E6354" t="s">
        <v>15</v>
      </c>
      <c r="F6354" t="s">
        <v>16</v>
      </c>
      <c r="G6354">
        <v>2016</v>
      </c>
      <c r="H6354">
        <v>0.2</v>
      </c>
      <c r="I6354">
        <v>0</v>
      </c>
    </row>
    <row r="6355" spans="1:9" x14ac:dyDescent="0.25">
      <c r="A6355" t="s">
        <v>141</v>
      </c>
      <c r="B6355" t="s">
        <v>186</v>
      </c>
      <c r="C6355" t="s">
        <v>187</v>
      </c>
      <c r="D6355" t="s">
        <v>483</v>
      </c>
      <c r="E6355" t="s">
        <v>15</v>
      </c>
      <c r="F6355" t="s">
        <v>16</v>
      </c>
      <c r="G6355">
        <v>2017</v>
      </c>
      <c r="H6355">
        <v>0.2</v>
      </c>
      <c r="I6355">
        <v>0</v>
      </c>
    </row>
    <row r="6356" spans="1:9" x14ac:dyDescent="0.25">
      <c r="A6356" t="s">
        <v>141</v>
      </c>
      <c r="B6356" t="s">
        <v>186</v>
      </c>
      <c r="C6356" t="s">
        <v>187</v>
      </c>
      <c r="D6356" t="s">
        <v>483</v>
      </c>
      <c r="E6356" t="s">
        <v>15</v>
      </c>
      <c r="F6356" t="s">
        <v>16</v>
      </c>
      <c r="G6356">
        <v>2018</v>
      </c>
      <c r="H6356">
        <v>0</v>
      </c>
    </row>
    <row r="6357" spans="1:9" x14ac:dyDescent="0.25">
      <c r="A6357" t="s">
        <v>141</v>
      </c>
      <c r="B6357" t="s">
        <v>186</v>
      </c>
      <c r="C6357" t="s">
        <v>187</v>
      </c>
      <c r="D6357" t="s">
        <v>483</v>
      </c>
      <c r="E6357" t="s">
        <v>15</v>
      </c>
      <c r="F6357" t="s">
        <v>26</v>
      </c>
      <c r="G6357">
        <v>2000</v>
      </c>
      <c r="H6357">
        <v>4</v>
      </c>
      <c r="I6357">
        <v>5</v>
      </c>
    </row>
    <row r="6358" spans="1:9" x14ac:dyDescent="0.25">
      <c r="A6358" t="s">
        <v>141</v>
      </c>
      <c r="B6358" t="s">
        <v>186</v>
      </c>
      <c r="C6358" t="s">
        <v>187</v>
      </c>
      <c r="D6358" t="s">
        <v>483</v>
      </c>
      <c r="E6358" t="s">
        <v>15</v>
      </c>
      <c r="F6358" t="s">
        <v>26</v>
      </c>
      <c r="G6358">
        <v>2001</v>
      </c>
      <c r="H6358">
        <v>5</v>
      </c>
      <c r="I6358">
        <v>6</v>
      </c>
    </row>
    <row r="6359" spans="1:9" x14ac:dyDescent="0.25">
      <c r="A6359" t="s">
        <v>141</v>
      </c>
      <c r="B6359" t="s">
        <v>186</v>
      </c>
      <c r="C6359" t="s">
        <v>187</v>
      </c>
      <c r="D6359" t="s">
        <v>483</v>
      </c>
      <c r="E6359" t="s">
        <v>15</v>
      </c>
      <c r="F6359" t="s">
        <v>26</v>
      </c>
      <c r="G6359">
        <v>2002</v>
      </c>
      <c r="H6359">
        <v>5</v>
      </c>
      <c r="I6359">
        <v>7</v>
      </c>
    </row>
    <row r="6360" spans="1:9" x14ac:dyDescent="0.25">
      <c r="A6360" t="s">
        <v>141</v>
      </c>
      <c r="B6360" t="s">
        <v>186</v>
      </c>
      <c r="C6360" t="s">
        <v>187</v>
      </c>
      <c r="D6360" t="s">
        <v>483</v>
      </c>
      <c r="E6360" t="s">
        <v>15</v>
      </c>
      <c r="F6360" t="s">
        <v>26</v>
      </c>
      <c r="G6360">
        <v>2003</v>
      </c>
      <c r="H6360">
        <v>6</v>
      </c>
      <c r="I6360">
        <v>8</v>
      </c>
    </row>
    <row r="6361" spans="1:9" x14ac:dyDescent="0.25">
      <c r="A6361" t="s">
        <v>141</v>
      </c>
      <c r="B6361" t="s">
        <v>186</v>
      </c>
      <c r="C6361" t="s">
        <v>187</v>
      </c>
      <c r="D6361" t="s">
        <v>483</v>
      </c>
      <c r="E6361" t="s">
        <v>15</v>
      </c>
      <c r="F6361" t="s">
        <v>26</v>
      </c>
      <c r="G6361">
        <v>2004</v>
      </c>
      <c r="H6361">
        <v>9</v>
      </c>
      <c r="I6361">
        <v>10</v>
      </c>
    </row>
    <row r="6362" spans="1:9" x14ac:dyDescent="0.25">
      <c r="A6362" t="s">
        <v>141</v>
      </c>
      <c r="B6362" t="s">
        <v>186</v>
      </c>
      <c r="C6362" t="s">
        <v>187</v>
      </c>
      <c r="D6362" t="s">
        <v>483</v>
      </c>
      <c r="E6362" t="s">
        <v>15</v>
      </c>
      <c r="F6362" t="s">
        <v>26</v>
      </c>
      <c r="G6362">
        <v>2005</v>
      </c>
      <c r="H6362">
        <v>14</v>
      </c>
      <c r="I6362">
        <v>15</v>
      </c>
    </row>
    <row r="6363" spans="1:9" x14ac:dyDescent="0.25">
      <c r="A6363" t="s">
        <v>141</v>
      </c>
      <c r="B6363" t="s">
        <v>186</v>
      </c>
      <c r="C6363" t="s">
        <v>187</v>
      </c>
      <c r="D6363" t="s">
        <v>483</v>
      </c>
      <c r="E6363" t="s">
        <v>15</v>
      </c>
      <c r="F6363" t="s">
        <v>26</v>
      </c>
      <c r="G6363">
        <v>2006</v>
      </c>
      <c r="H6363">
        <v>36</v>
      </c>
      <c r="I6363">
        <v>31</v>
      </c>
    </row>
    <row r="6364" spans="1:9" x14ac:dyDescent="0.25">
      <c r="A6364" t="s">
        <v>141</v>
      </c>
      <c r="B6364" t="s">
        <v>186</v>
      </c>
      <c r="C6364" t="s">
        <v>187</v>
      </c>
      <c r="D6364" t="s">
        <v>483</v>
      </c>
      <c r="E6364" t="s">
        <v>15</v>
      </c>
      <c r="F6364" t="s">
        <v>26</v>
      </c>
      <c r="G6364">
        <v>2007</v>
      </c>
      <c r="H6364">
        <v>81</v>
      </c>
      <c r="I6364">
        <v>70</v>
      </c>
    </row>
    <row r="6365" spans="1:9" x14ac:dyDescent="0.25">
      <c r="A6365" t="s">
        <v>141</v>
      </c>
      <c r="B6365" t="s">
        <v>186</v>
      </c>
      <c r="C6365" t="s">
        <v>187</v>
      </c>
      <c r="D6365" t="s">
        <v>483</v>
      </c>
      <c r="E6365" t="s">
        <v>15</v>
      </c>
      <c r="F6365" t="s">
        <v>26</v>
      </c>
      <c r="G6365">
        <v>2008</v>
      </c>
      <c r="H6365">
        <v>357</v>
      </c>
      <c r="I6365">
        <v>285</v>
      </c>
    </row>
    <row r="6366" spans="1:9" x14ac:dyDescent="0.25">
      <c r="A6366" t="s">
        <v>141</v>
      </c>
      <c r="B6366" t="s">
        <v>186</v>
      </c>
      <c r="C6366" t="s">
        <v>187</v>
      </c>
      <c r="D6366" t="s">
        <v>483</v>
      </c>
      <c r="E6366" t="s">
        <v>15</v>
      </c>
      <c r="F6366" t="s">
        <v>26</v>
      </c>
      <c r="G6366">
        <v>2009</v>
      </c>
      <c r="H6366">
        <v>524</v>
      </c>
      <c r="I6366">
        <v>566</v>
      </c>
    </row>
    <row r="6367" spans="1:9" x14ac:dyDescent="0.25">
      <c r="A6367" t="s">
        <v>141</v>
      </c>
      <c r="B6367" t="s">
        <v>186</v>
      </c>
      <c r="C6367" t="s">
        <v>187</v>
      </c>
      <c r="D6367" t="s">
        <v>483</v>
      </c>
      <c r="E6367" t="s">
        <v>15</v>
      </c>
      <c r="F6367" t="s">
        <v>26</v>
      </c>
      <c r="G6367">
        <v>2010</v>
      </c>
      <c r="H6367">
        <v>650</v>
      </c>
      <c r="I6367">
        <v>772</v>
      </c>
    </row>
    <row r="6368" spans="1:9" x14ac:dyDescent="0.25">
      <c r="A6368" t="s">
        <v>141</v>
      </c>
      <c r="B6368" t="s">
        <v>186</v>
      </c>
      <c r="C6368" t="s">
        <v>187</v>
      </c>
      <c r="D6368" t="s">
        <v>483</v>
      </c>
      <c r="E6368" t="s">
        <v>15</v>
      </c>
      <c r="F6368" t="s">
        <v>26</v>
      </c>
      <c r="G6368">
        <v>2011</v>
      </c>
      <c r="H6368">
        <v>730</v>
      </c>
      <c r="I6368">
        <v>917</v>
      </c>
    </row>
    <row r="6369" spans="1:9" x14ac:dyDescent="0.25">
      <c r="A6369" t="s">
        <v>141</v>
      </c>
      <c r="B6369" t="s">
        <v>186</v>
      </c>
      <c r="C6369" t="s">
        <v>187</v>
      </c>
      <c r="D6369" t="s">
        <v>483</v>
      </c>
      <c r="E6369" t="s">
        <v>15</v>
      </c>
      <c r="F6369" t="s">
        <v>26</v>
      </c>
      <c r="G6369">
        <v>2012</v>
      </c>
      <c r="H6369">
        <v>1024</v>
      </c>
      <c r="I6369">
        <v>1103</v>
      </c>
    </row>
    <row r="6370" spans="1:9" x14ac:dyDescent="0.25">
      <c r="A6370" t="s">
        <v>141</v>
      </c>
      <c r="B6370" t="s">
        <v>186</v>
      </c>
      <c r="C6370" t="s">
        <v>187</v>
      </c>
      <c r="D6370" t="s">
        <v>483</v>
      </c>
      <c r="E6370" t="s">
        <v>15</v>
      </c>
      <c r="F6370" t="s">
        <v>26</v>
      </c>
      <c r="G6370">
        <v>2013</v>
      </c>
      <c r="H6370">
        <v>1555</v>
      </c>
      <c r="I6370">
        <v>1605</v>
      </c>
    </row>
    <row r="6371" spans="1:9" x14ac:dyDescent="0.25">
      <c r="A6371" t="s">
        <v>141</v>
      </c>
      <c r="B6371" t="s">
        <v>186</v>
      </c>
      <c r="C6371" t="s">
        <v>187</v>
      </c>
      <c r="D6371" t="s">
        <v>483</v>
      </c>
      <c r="E6371" t="s">
        <v>15</v>
      </c>
      <c r="F6371" t="s">
        <v>26</v>
      </c>
      <c r="G6371">
        <v>2014</v>
      </c>
      <c r="H6371">
        <v>2481</v>
      </c>
      <c r="I6371">
        <v>2557</v>
      </c>
    </row>
    <row r="6372" spans="1:9" x14ac:dyDescent="0.25">
      <c r="A6372" t="s">
        <v>141</v>
      </c>
      <c r="B6372" t="s">
        <v>186</v>
      </c>
      <c r="C6372" t="s">
        <v>187</v>
      </c>
      <c r="D6372" t="s">
        <v>483</v>
      </c>
      <c r="E6372" t="s">
        <v>15</v>
      </c>
      <c r="F6372" t="s">
        <v>26</v>
      </c>
      <c r="G6372">
        <v>2015</v>
      </c>
      <c r="H6372">
        <v>3615</v>
      </c>
      <c r="I6372">
        <v>3975</v>
      </c>
    </row>
    <row r="6373" spans="1:9" x14ac:dyDescent="0.25">
      <c r="A6373" t="s">
        <v>141</v>
      </c>
      <c r="B6373" t="s">
        <v>186</v>
      </c>
      <c r="C6373" t="s">
        <v>187</v>
      </c>
      <c r="D6373" t="s">
        <v>483</v>
      </c>
      <c r="E6373" t="s">
        <v>15</v>
      </c>
      <c r="F6373" t="s">
        <v>26</v>
      </c>
      <c r="G6373">
        <v>2016</v>
      </c>
      <c r="H6373">
        <v>4502</v>
      </c>
      <c r="I6373">
        <v>5123</v>
      </c>
    </row>
    <row r="6374" spans="1:9" x14ac:dyDescent="0.25">
      <c r="A6374" t="s">
        <v>141</v>
      </c>
      <c r="B6374" t="s">
        <v>186</v>
      </c>
      <c r="C6374" t="s">
        <v>187</v>
      </c>
      <c r="D6374" t="s">
        <v>483</v>
      </c>
      <c r="E6374" t="s">
        <v>15</v>
      </c>
      <c r="F6374" t="s">
        <v>26</v>
      </c>
      <c r="G6374">
        <v>2017</v>
      </c>
      <c r="H6374">
        <v>5835</v>
      </c>
      <c r="I6374">
        <v>7057</v>
      </c>
    </row>
    <row r="6375" spans="1:9" x14ac:dyDescent="0.25">
      <c r="A6375" t="s">
        <v>141</v>
      </c>
      <c r="B6375" t="s">
        <v>186</v>
      </c>
      <c r="C6375" t="s">
        <v>187</v>
      </c>
      <c r="D6375" t="s">
        <v>483</v>
      </c>
      <c r="E6375" t="s">
        <v>15</v>
      </c>
      <c r="F6375" t="s">
        <v>26</v>
      </c>
      <c r="G6375">
        <v>2018</v>
      </c>
      <c r="H6375">
        <v>7129.8590000000004</v>
      </c>
    </row>
    <row r="6376" spans="1:9" x14ac:dyDescent="0.25">
      <c r="A6376" t="s">
        <v>141</v>
      </c>
      <c r="B6376" t="s">
        <v>186</v>
      </c>
      <c r="C6376" t="s">
        <v>187</v>
      </c>
      <c r="D6376" t="s">
        <v>483</v>
      </c>
      <c r="E6376" t="s">
        <v>15</v>
      </c>
      <c r="F6376" t="s">
        <v>26</v>
      </c>
      <c r="G6376">
        <v>2019</v>
      </c>
      <c r="H6376">
        <v>10505.102000000001</v>
      </c>
    </row>
    <row r="6377" spans="1:9" x14ac:dyDescent="0.25">
      <c r="A6377" t="s">
        <v>141</v>
      </c>
      <c r="B6377" t="s">
        <v>186</v>
      </c>
      <c r="C6377" t="s">
        <v>187</v>
      </c>
      <c r="D6377" t="s">
        <v>483</v>
      </c>
      <c r="E6377" t="s">
        <v>18</v>
      </c>
      <c r="F6377" t="s">
        <v>154</v>
      </c>
      <c r="G6377">
        <v>2012</v>
      </c>
      <c r="H6377">
        <v>5</v>
      </c>
      <c r="I6377">
        <v>11.388</v>
      </c>
    </row>
    <row r="6378" spans="1:9" x14ac:dyDescent="0.25">
      <c r="A6378" t="s">
        <v>141</v>
      </c>
      <c r="B6378" t="s">
        <v>186</v>
      </c>
      <c r="C6378" t="s">
        <v>187</v>
      </c>
      <c r="D6378" t="s">
        <v>483</v>
      </c>
      <c r="E6378" t="s">
        <v>18</v>
      </c>
      <c r="F6378" t="s">
        <v>154</v>
      </c>
      <c r="G6378">
        <v>2013</v>
      </c>
      <c r="H6378">
        <v>5</v>
      </c>
      <c r="I6378">
        <v>11.388</v>
      </c>
    </row>
    <row r="6379" spans="1:9" x14ac:dyDescent="0.25">
      <c r="A6379" t="s">
        <v>141</v>
      </c>
      <c r="B6379" t="s">
        <v>186</v>
      </c>
      <c r="C6379" t="s">
        <v>187</v>
      </c>
      <c r="D6379" t="s">
        <v>483</v>
      </c>
      <c r="E6379" t="s">
        <v>18</v>
      </c>
      <c r="F6379" t="s">
        <v>154</v>
      </c>
      <c r="G6379">
        <v>2014</v>
      </c>
      <c r="H6379">
        <v>10.5</v>
      </c>
      <c r="I6379">
        <v>23.914999999999999</v>
      </c>
    </row>
    <row r="6380" spans="1:9" x14ac:dyDescent="0.25">
      <c r="A6380" t="s">
        <v>141</v>
      </c>
      <c r="B6380" t="s">
        <v>186</v>
      </c>
      <c r="C6380" t="s">
        <v>187</v>
      </c>
      <c r="D6380" t="s">
        <v>483</v>
      </c>
      <c r="E6380" t="s">
        <v>18</v>
      </c>
      <c r="F6380" t="s">
        <v>154</v>
      </c>
      <c r="G6380">
        <v>2015</v>
      </c>
      <c r="H6380">
        <v>10.5</v>
      </c>
      <c r="I6380">
        <v>23.914999999999999</v>
      </c>
    </row>
    <row r="6381" spans="1:9" x14ac:dyDescent="0.25">
      <c r="A6381" t="s">
        <v>141</v>
      </c>
      <c r="B6381" t="s">
        <v>186</v>
      </c>
      <c r="C6381" t="s">
        <v>187</v>
      </c>
      <c r="D6381" t="s">
        <v>483</v>
      </c>
      <c r="E6381" t="s">
        <v>18</v>
      </c>
      <c r="F6381" t="s">
        <v>154</v>
      </c>
      <c r="G6381">
        <v>2016</v>
      </c>
      <c r="H6381">
        <v>40.5</v>
      </c>
      <c r="I6381">
        <v>92.242999999999995</v>
      </c>
    </row>
    <row r="6382" spans="1:9" x14ac:dyDescent="0.25">
      <c r="A6382" t="s">
        <v>141</v>
      </c>
      <c r="B6382" t="s">
        <v>186</v>
      </c>
      <c r="C6382" t="s">
        <v>187</v>
      </c>
      <c r="D6382" t="s">
        <v>483</v>
      </c>
      <c r="E6382" t="s">
        <v>18</v>
      </c>
      <c r="F6382" t="s">
        <v>154</v>
      </c>
      <c r="G6382">
        <v>2017</v>
      </c>
      <c r="H6382">
        <v>45.5</v>
      </c>
      <c r="I6382">
        <v>92.242999999999995</v>
      </c>
    </row>
    <row r="6383" spans="1:9" x14ac:dyDescent="0.25">
      <c r="A6383" t="s">
        <v>141</v>
      </c>
      <c r="B6383" t="s">
        <v>186</v>
      </c>
      <c r="C6383" t="s">
        <v>187</v>
      </c>
      <c r="D6383" t="s">
        <v>483</v>
      </c>
      <c r="E6383" t="s">
        <v>18</v>
      </c>
      <c r="F6383" t="s">
        <v>154</v>
      </c>
      <c r="G6383">
        <v>2018</v>
      </c>
      <c r="H6383">
        <v>73</v>
      </c>
    </row>
    <row r="6384" spans="1:9" x14ac:dyDescent="0.25">
      <c r="A6384" t="s">
        <v>141</v>
      </c>
      <c r="B6384" t="s">
        <v>186</v>
      </c>
      <c r="C6384" t="s">
        <v>187</v>
      </c>
      <c r="D6384" t="s">
        <v>483</v>
      </c>
      <c r="E6384" t="s">
        <v>18</v>
      </c>
      <c r="F6384" t="s">
        <v>154</v>
      </c>
      <c r="G6384">
        <v>2019</v>
      </c>
      <c r="H6384">
        <v>73</v>
      </c>
    </row>
    <row r="6385" spans="1:9" x14ac:dyDescent="0.25">
      <c r="A6385" t="s">
        <v>141</v>
      </c>
      <c r="B6385" t="s">
        <v>186</v>
      </c>
      <c r="C6385" t="s">
        <v>187</v>
      </c>
      <c r="D6385" t="s">
        <v>483</v>
      </c>
      <c r="E6385" t="s">
        <v>18</v>
      </c>
      <c r="F6385" t="s">
        <v>19</v>
      </c>
      <c r="G6385">
        <v>2000</v>
      </c>
      <c r="H6385">
        <v>7</v>
      </c>
      <c r="I6385">
        <v>17</v>
      </c>
    </row>
    <row r="6386" spans="1:9" x14ac:dyDescent="0.25">
      <c r="A6386" t="s">
        <v>141</v>
      </c>
      <c r="B6386" t="s">
        <v>186</v>
      </c>
      <c r="C6386" t="s">
        <v>187</v>
      </c>
      <c r="D6386" t="s">
        <v>483</v>
      </c>
      <c r="E6386" t="s">
        <v>18</v>
      </c>
      <c r="F6386" t="s">
        <v>19</v>
      </c>
      <c r="G6386">
        <v>2001</v>
      </c>
      <c r="H6386">
        <v>11</v>
      </c>
      <c r="I6386">
        <v>13</v>
      </c>
    </row>
    <row r="6387" spans="1:9" x14ac:dyDescent="0.25">
      <c r="A6387" t="s">
        <v>141</v>
      </c>
      <c r="B6387" t="s">
        <v>186</v>
      </c>
      <c r="C6387" t="s">
        <v>187</v>
      </c>
      <c r="D6387" t="s">
        <v>483</v>
      </c>
      <c r="E6387" t="s">
        <v>18</v>
      </c>
      <c r="F6387" t="s">
        <v>19</v>
      </c>
      <c r="G6387">
        <v>2002</v>
      </c>
      <c r="H6387">
        <v>13</v>
      </c>
      <c r="I6387">
        <v>15</v>
      </c>
    </row>
    <row r="6388" spans="1:9" x14ac:dyDescent="0.25">
      <c r="A6388" t="s">
        <v>141</v>
      </c>
      <c r="B6388" t="s">
        <v>186</v>
      </c>
      <c r="C6388" t="s">
        <v>187</v>
      </c>
      <c r="D6388" t="s">
        <v>483</v>
      </c>
      <c r="E6388" t="s">
        <v>18</v>
      </c>
      <c r="F6388" t="s">
        <v>19</v>
      </c>
      <c r="G6388">
        <v>2003</v>
      </c>
      <c r="H6388">
        <v>19</v>
      </c>
      <c r="I6388">
        <v>25</v>
      </c>
    </row>
    <row r="6389" spans="1:9" x14ac:dyDescent="0.25">
      <c r="A6389" t="s">
        <v>141</v>
      </c>
      <c r="B6389" t="s">
        <v>186</v>
      </c>
      <c r="C6389" t="s">
        <v>187</v>
      </c>
      <c r="D6389" t="s">
        <v>483</v>
      </c>
      <c r="E6389" t="s">
        <v>18</v>
      </c>
      <c r="F6389" t="s">
        <v>19</v>
      </c>
      <c r="G6389">
        <v>2004</v>
      </c>
      <c r="H6389">
        <v>29</v>
      </c>
      <c r="I6389">
        <v>47</v>
      </c>
    </row>
    <row r="6390" spans="1:9" x14ac:dyDescent="0.25">
      <c r="A6390" t="s">
        <v>141</v>
      </c>
      <c r="B6390" t="s">
        <v>186</v>
      </c>
      <c r="C6390" t="s">
        <v>187</v>
      </c>
      <c r="D6390" t="s">
        <v>483</v>
      </c>
      <c r="E6390" t="s">
        <v>18</v>
      </c>
      <c r="F6390" t="s">
        <v>19</v>
      </c>
      <c r="G6390">
        <v>2005</v>
      </c>
      <c r="H6390">
        <v>99</v>
      </c>
      <c r="I6390">
        <v>130</v>
      </c>
    </row>
    <row r="6391" spans="1:9" x14ac:dyDescent="0.25">
      <c r="A6391" t="s">
        <v>141</v>
      </c>
      <c r="B6391" t="s">
        <v>186</v>
      </c>
      <c r="C6391" t="s">
        <v>187</v>
      </c>
      <c r="D6391" t="s">
        <v>483</v>
      </c>
      <c r="E6391" t="s">
        <v>18</v>
      </c>
      <c r="F6391" t="s">
        <v>19</v>
      </c>
      <c r="G6391">
        <v>2006</v>
      </c>
      <c r="H6391">
        <v>178</v>
      </c>
      <c r="I6391">
        <v>239</v>
      </c>
    </row>
    <row r="6392" spans="1:9" x14ac:dyDescent="0.25">
      <c r="A6392" t="s">
        <v>141</v>
      </c>
      <c r="B6392" t="s">
        <v>186</v>
      </c>
      <c r="C6392" t="s">
        <v>187</v>
      </c>
      <c r="D6392" t="s">
        <v>483</v>
      </c>
      <c r="E6392" t="s">
        <v>18</v>
      </c>
      <c r="F6392" t="s">
        <v>19</v>
      </c>
      <c r="G6392">
        <v>2007</v>
      </c>
      <c r="H6392">
        <v>196</v>
      </c>
      <c r="I6392">
        <v>376</v>
      </c>
    </row>
    <row r="6393" spans="1:9" x14ac:dyDescent="0.25">
      <c r="A6393" t="s">
        <v>141</v>
      </c>
      <c r="B6393" t="s">
        <v>186</v>
      </c>
      <c r="C6393" t="s">
        <v>187</v>
      </c>
      <c r="D6393" t="s">
        <v>483</v>
      </c>
      <c r="E6393" t="s">
        <v>18</v>
      </c>
      <c r="F6393" t="s">
        <v>19</v>
      </c>
      <c r="G6393">
        <v>2008</v>
      </c>
      <c r="H6393">
        <v>304</v>
      </c>
      <c r="I6393">
        <v>436</v>
      </c>
    </row>
    <row r="6394" spans="1:9" x14ac:dyDescent="0.25">
      <c r="A6394" t="s">
        <v>141</v>
      </c>
      <c r="B6394" t="s">
        <v>186</v>
      </c>
      <c r="C6394" t="s">
        <v>187</v>
      </c>
      <c r="D6394" t="s">
        <v>483</v>
      </c>
      <c r="E6394" t="s">
        <v>18</v>
      </c>
      <c r="F6394" t="s">
        <v>19</v>
      </c>
      <c r="G6394">
        <v>2009</v>
      </c>
      <c r="H6394">
        <v>351</v>
      </c>
      <c r="I6394">
        <v>685</v>
      </c>
    </row>
    <row r="6395" spans="1:9" x14ac:dyDescent="0.25">
      <c r="A6395" t="s">
        <v>141</v>
      </c>
      <c r="B6395" t="s">
        <v>186</v>
      </c>
      <c r="C6395" t="s">
        <v>187</v>
      </c>
      <c r="D6395" t="s">
        <v>483</v>
      </c>
      <c r="E6395" t="s">
        <v>18</v>
      </c>
      <c r="F6395" t="s">
        <v>19</v>
      </c>
      <c r="G6395">
        <v>2010</v>
      </c>
      <c r="H6395">
        <v>382</v>
      </c>
      <c r="I6395">
        <v>817</v>
      </c>
    </row>
    <row r="6396" spans="1:9" x14ac:dyDescent="0.25">
      <c r="A6396" t="s">
        <v>141</v>
      </c>
      <c r="B6396" t="s">
        <v>186</v>
      </c>
      <c r="C6396" t="s">
        <v>187</v>
      </c>
      <c r="D6396" t="s">
        <v>483</v>
      </c>
      <c r="E6396" t="s">
        <v>18</v>
      </c>
      <c r="F6396" t="s">
        <v>19</v>
      </c>
      <c r="G6396">
        <v>2011</v>
      </c>
      <c r="H6396">
        <v>425</v>
      </c>
      <c r="I6396">
        <v>863</v>
      </c>
    </row>
    <row r="6397" spans="1:9" x14ac:dyDescent="0.25">
      <c r="A6397" t="s">
        <v>141</v>
      </c>
      <c r="B6397" t="s">
        <v>186</v>
      </c>
      <c r="C6397" t="s">
        <v>187</v>
      </c>
      <c r="D6397" t="s">
        <v>483</v>
      </c>
      <c r="E6397" t="s">
        <v>18</v>
      </c>
      <c r="F6397" t="s">
        <v>19</v>
      </c>
      <c r="G6397">
        <v>2012</v>
      </c>
      <c r="H6397">
        <v>459</v>
      </c>
      <c r="I6397">
        <v>905.61199999999997</v>
      </c>
    </row>
    <row r="6398" spans="1:9" x14ac:dyDescent="0.25">
      <c r="A6398" t="s">
        <v>141</v>
      </c>
      <c r="B6398" t="s">
        <v>186</v>
      </c>
      <c r="C6398" t="s">
        <v>187</v>
      </c>
      <c r="D6398" t="s">
        <v>483</v>
      </c>
      <c r="E6398" t="s">
        <v>18</v>
      </c>
      <c r="F6398" t="s">
        <v>19</v>
      </c>
      <c r="G6398">
        <v>2013</v>
      </c>
      <c r="H6398">
        <v>571</v>
      </c>
      <c r="I6398">
        <v>1137.6120000000001</v>
      </c>
    </row>
    <row r="6399" spans="1:9" x14ac:dyDescent="0.25">
      <c r="A6399" t="s">
        <v>141</v>
      </c>
      <c r="B6399" t="s">
        <v>186</v>
      </c>
      <c r="C6399" t="s">
        <v>187</v>
      </c>
      <c r="D6399" t="s">
        <v>483</v>
      </c>
      <c r="E6399" t="s">
        <v>18</v>
      </c>
      <c r="F6399" t="s">
        <v>19</v>
      </c>
      <c r="G6399">
        <v>2014</v>
      </c>
      <c r="H6399">
        <v>601.5</v>
      </c>
      <c r="I6399">
        <v>1122.085</v>
      </c>
    </row>
    <row r="6400" spans="1:9" x14ac:dyDescent="0.25">
      <c r="A6400" t="s">
        <v>141</v>
      </c>
      <c r="B6400" t="s">
        <v>186</v>
      </c>
      <c r="C6400" t="s">
        <v>187</v>
      </c>
      <c r="D6400" t="s">
        <v>483</v>
      </c>
      <c r="E6400" t="s">
        <v>18</v>
      </c>
      <c r="F6400" t="s">
        <v>19</v>
      </c>
      <c r="G6400">
        <v>2015</v>
      </c>
      <c r="H6400">
        <v>836.5</v>
      </c>
      <c r="I6400">
        <v>1318.085</v>
      </c>
    </row>
    <row r="6401" spans="1:9" x14ac:dyDescent="0.25">
      <c r="A6401" t="s">
        <v>141</v>
      </c>
      <c r="B6401" t="s">
        <v>186</v>
      </c>
      <c r="C6401" t="s">
        <v>187</v>
      </c>
      <c r="D6401" t="s">
        <v>483</v>
      </c>
      <c r="E6401" t="s">
        <v>18</v>
      </c>
      <c r="F6401" t="s">
        <v>19</v>
      </c>
      <c r="G6401">
        <v>2016</v>
      </c>
      <c r="H6401">
        <v>1026.5</v>
      </c>
      <c r="I6401">
        <v>1590.7570000000001</v>
      </c>
    </row>
    <row r="6402" spans="1:9" x14ac:dyDescent="0.25">
      <c r="A6402" t="s">
        <v>141</v>
      </c>
      <c r="B6402" t="s">
        <v>186</v>
      </c>
      <c r="C6402" t="s">
        <v>187</v>
      </c>
      <c r="D6402" t="s">
        <v>483</v>
      </c>
      <c r="E6402" t="s">
        <v>18</v>
      </c>
      <c r="F6402" t="s">
        <v>19</v>
      </c>
      <c r="G6402">
        <v>2017</v>
      </c>
      <c r="H6402">
        <v>1169.5</v>
      </c>
      <c r="I6402">
        <v>2076.7570000000001</v>
      </c>
    </row>
    <row r="6403" spans="1:9" x14ac:dyDescent="0.25">
      <c r="A6403" t="s">
        <v>141</v>
      </c>
      <c r="B6403" t="s">
        <v>186</v>
      </c>
      <c r="C6403" t="s">
        <v>187</v>
      </c>
      <c r="D6403" t="s">
        <v>483</v>
      </c>
      <c r="E6403" t="s">
        <v>18</v>
      </c>
      <c r="F6403" t="s">
        <v>19</v>
      </c>
      <c r="G6403">
        <v>2018</v>
      </c>
      <c r="H6403">
        <v>1347.33</v>
      </c>
    </row>
    <row r="6404" spans="1:9" x14ac:dyDescent="0.25">
      <c r="A6404" t="s">
        <v>141</v>
      </c>
      <c r="B6404" t="s">
        <v>186</v>
      </c>
      <c r="C6404" t="s">
        <v>187</v>
      </c>
      <c r="D6404" t="s">
        <v>483</v>
      </c>
      <c r="E6404" t="s">
        <v>18</v>
      </c>
      <c r="F6404" t="s">
        <v>19</v>
      </c>
      <c r="G6404">
        <v>2019</v>
      </c>
      <c r="H6404">
        <v>1439.221</v>
      </c>
    </row>
    <row r="6405" spans="1:9" x14ac:dyDescent="0.25">
      <c r="A6405" t="s">
        <v>141</v>
      </c>
      <c r="B6405" t="s">
        <v>188</v>
      </c>
      <c r="C6405" t="s">
        <v>189</v>
      </c>
      <c r="D6405" t="s">
        <v>482</v>
      </c>
      <c r="E6405" t="s">
        <v>12</v>
      </c>
      <c r="F6405" t="s">
        <v>12</v>
      </c>
      <c r="G6405">
        <v>2000</v>
      </c>
      <c r="H6405">
        <v>700.45</v>
      </c>
      <c r="I6405">
        <v>3568.41</v>
      </c>
    </row>
    <row r="6406" spans="1:9" x14ac:dyDescent="0.25">
      <c r="A6406" t="s">
        <v>141</v>
      </c>
      <c r="B6406" t="s">
        <v>188</v>
      </c>
      <c r="C6406" t="s">
        <v>189</v>
      </c>
      <c r="D6406" t="s">
        <v>482</v>
      </c>
      <c r="E6406" t="s">
        <v>12</v>
      </c>
      <c r="F6406" t="s">
        <v>12</v>
      </c>
      <c r="G6406">
        <v>2001</v>
      </c>
      <c r="H6406">
        <v>850.45</v>
      </c>
      <c r="I6406">
        <v>3554.52</v>
      </c>
    </row>
    <row r="6407" spans="1:9" x14ac:dyDescent="0.25">
      <c r="A6407" t="s">
        <v>141</v>
      </c>
      <c r="B6407" t="s">
        <v>188</v>
      </c>
      <c r="C6407" t="s">
        <v>189</v>
      </c>
      <c r="D6407" t="s">
        <v>482</v>
      </c>
      <c r="E6407" t="s">
        <v>12</v>
      </c>
      <c r="F6407" t="s">
        <v>12</v>
      </c>
      <c r="G6407">
        <v>2002</v>
      </c>
      <c r="H6407">
        <v>1126.45</v>
      </c>
      <c r="I6407">
        <v>4236.33</v>
      </c>
    </row>
    <row r="6408" spans="1:9" x14ac:dyDescent="0.25">
      <c r="A6408" t="s">
        <v>141</v>
      </c>
      <c r="B6408" t="s">
        <v>188</v>
      </c>
      <c r="C6408" t="s">
        <v>189</v>
      </c>
      <c r="D6408" t="s">
        <v>482</v>
      </c>
      <c r="E6408" t="s">
        <v>12</v>
      </c>
      <c r="F6408" t="s">
        <v>12</v>
      </c>
      <c r="G6408">
        <v>2003</v>
      </c>
      <c r="H6408">
        <v>1302.95</v>
      </c>
      <c r="I6408">
        <v>4314.74</v>
      </c>
    </row>
    <row r="6409" spans="1:9" x14ac:dyDescent="0.25">
      <c r="A6409" t="s">
        <v>141</v>
      </c>
      <c r="B6409" t="s">
        <v>188</v>
      </c>
      <c r="C6409" t="s">
        <v>189</v>
      </c>
      <c r="D6409" t="s">
        <v>482</v>
      </c>
      <c r="E6409" t="s">
        <v>12</v>
      </c>
      <c r="F6409" t="s">
        <v>12</v>
      </c>
      <c r="G6409">
        <v>2004</v>
      </c>
      <c r="H6409">
        <v>1388.75</v>
      </c>
      <c r="I6409">
        <v>5119.2</v>
      </c>
    </row>
    <row r="6410" spans="1:9" x14ac:dyDescent="0.25">
      <c r="A6410" t="s">
        <v>141</v>
      </c>
      <c r="B6410" t="s">
        <v>188</v>
      </c>
      <c r="C6410" t="s">
        <v>189</v>
      </c>
      <c r="D6410" t="s">
        <v>482</v>
      </c>
      <c r="E6410" t="s">
        <v>12</v>
      </c>
      <c r="F6410" t="s">
        <v>12</v>
      </c>
      <c r="G6410">
        <v>2005</v>
      </c>
      <c r="H6410">
        <v>1124.5</v>
      </c>
      <c r="I6410">
        <v>5354.05</v>
      </c>
    </row>
    <row r="6411" spans="1:9" x14ac:dyDescent="0.25">
      <c r="A6411" t="s">
        <v>141</v>
      </c>
      <c r="B6411" t="s">
        <v>188</v>
      </c>
      <c r="C6411" t="s">
        <v>189</v>
      </c>
      <c r="D6411" t="s">
        <v>482</v>
      </c>
      <c r="E6411" t="s">
        <v>12</v>
      </c>
      <c r="F6411" t="s">
        <v>12</v>
      </c>
      <c r="G6411">
        <v>2006</v>
      </c>
      <c r="H6411">
        <v>1124.5</v>
      </c>
      <c r="I6411">
        <v>4791.05</v>
      </c>
    </row>
    <row r="6412" spans="1:9" x14ac:dyDescent="0.25">
      <c r="A6412" t="s">
        <v>141</v>
      </c>
      <c r="B6412" t="s">
        <v>188</v>
      </c>
      <c r="C6412" t="s">
        <v>189</v>
      </c>
      <c r="D6412" t="s">
        <v>482</v>
      </c>
      <c r="E6412" t="s">
        <v>12</v>
      </c>
      <c r="F6412" t="s">
        <v>12</v>
      </c>
      <c r="G6412">
        <v>2007</v>
      </c>
      <c r="H6412">
        <v>1124.5</v>
      </c>
      <c r="I6412">
        <v>5905.05</v>
      </c>
    </row>
    <row r="6413" spans="1:9" x14ac:dyDescent="0.25">
      <c r="A6413" t="s">
        <v>141</v>
      </c>
      <c r="B6413" t="s">
        <v>188</v>
      </c>
      <c r="C6413" t="s">
        <v>189</v>
      </c>
      <c r="D6413" t="s">
        <v>482</v>
      </c>
      <c r="E6413" t="s">
        <v>12</v>
      </c>
      <c r="F6413" t="s">
        <v>12</v>
      </c>
      <c r="G6413">
        <v>2008</v>
      </c>
      <c r="H6413">
        <v>1284.5</v>
      </c>
      <c r="I6413">
        <v>5763</v>
      </c>
    </row>
    <row r="6414" spans="1:9" x14ac:dyDescent="0.25">
      <c r="A6414" t="s">
        <v>141</v>
      </c>
      <c r="B6414" t="s">
        <v>188</v>
      </c>
      <c r="C6414" t="s">
        <v>189</v>
      </c>
      <c r="D6414" t="s">
        <v>482</v>
      </c>
      <c r="E6414" t="s">
        <v>12</v>
      </c>
      <c r="F6414" t="s">
        <v>12</v>
      </c>
      <c r="G6414">
        <v>2009</v>
      </c>
      <c r="H6414">
        <v>1304.5</v>
      </c>
      <c r="I6414">
        <v>5975</v>
      </c>
    </row>
    <row r="6415" spans="1:9" x14ac:dyDescent="0.25">
      <c r="A6415" t="s">
        <v>141</v>
      </c>
      <c r="B6415" t="s">
        <v>188</v>
      </c>
      <c r="C6415" t="s">
        <v>189</v>
      </c>
      <c r="D6415" t="s">
        <v>482</v>
      </c>
      <c r="E6415" t="s">
        <v>12</v>
      </c>
      <c r="F6415" t="s">
        <v>12</v>
      </c>
      <c r="G6415">
        <v>2010</v>
      </c>
      <c r="H6415">
        <v>1389.5</v>
      </c>
      <c r="I6415">
        <v>4994</v>
      </c>
    </row>
    <row r="6416" spans="1:9" x14ac:dyDescent="0.25">
      <c r="A6416" t="s">
        <v>141</v>
      </c>
      <c r="B6416" t="s">
        <v>188</v>
      </c>
      <c r="C6416" t="s">
        <v>189</v>
      </c>
      <c r="D6416" t="s">
        <v>482</v>
      </c>
      <c r="E6416" t="s">
        <v>12</v>
      </c>
      <c r="F6416" t="s">
        <v>12</v>
      </c>
      <c r="G6416">
        <v>2011</v>
      </c>
      <c r="H6416">
        <v>1689.5</v>
      </c>
      <c r="I6416">
        <v>6786</v>
      </c>
    </row>
    <row r="6417" spans="1:9" x14ac:dyDescent="0.25">
      <c r="A6417" t="s">
        <v>141</v>
      </c>
      <c r="B6417" t="s">
        <v>188</v>
      </c>
      <c r="C6417" t="s">
        <v>189</v>
      </c>
      <c r="D6417" t="s">
        <v>482</v>
      </c>
      <c r="E6417" t="s">
        <v>12</v>
      </c>
      <c r="F6417" t="s">
        <v>12</v>
      </c>
      <c r="G6417">
        <v>2012</v>
      </c>
      <c r="H6417">
        <v>1695.3</v>
      </c>
      <c r="I6417">
        <v>8339</v>
      </c>
    </row>
    <row r="6418" spans="1:9" x14ac:dyDescent="0.25">
      <c r="A6418" t="s">
        <v>141</v>
      </c>
      <c r="B6418" t="s">
        <v>188</v>
      </c>
      <c r="C6418" t="s">
        <v>189</v>
      </c>
      <c r="D6418" t="s">
        <v>482</v>
      </c>
      <c r="E6418" t="s">
        <v>12</v>
      </c>
      <c r="F6418" t="s">
        <v>12</v>
      </c>
      <c r="G6418">
        <v>2013</v>
      </c>
      <c r="H6418">
        <v>1575</v>
      </c>
      <c r="I6418">
        <v>4729</v>
      </c>
    </row>
    <row r="6419" spans="1:9" x14ac:dyDescent="0.25">
      <c r="A6419" t="s">
        <v>141</v>
      </c>
      <c r="B6419" t="s">
        <v>188</v>
      </c>
      <c r="C6419" t="s">
        <v>189</v>
      </c>
      <c r="D6419" t="s">
        <v>482</v>
      </c>
      <c r="E6419" t="s">
        <v>12</v>
      </c>
      <c r="F6419" t="s">
        <v>12</v>
      </c>
      <c r="G6419">
        <v>2014</v>
      </c>
      <c r="H6419">
        <v>2213</v>
      </c>
      <c r="I6419">
        <v>5800</v>
      </c>
    </row>
    <row r="6420" spans="1:9" x14ac:dyDescent="0.25">
      <c r="A6420" t="s">
        <v>141</v>
      </c>
      <c r="B6420" t="s">
        <v>188</v>
      </c>
      <c r="C6420" t="s">
        <v>189</v>
      </c>
      <c r="D6420" t="s">
        <v>482</v>
      </c>
      <c r="E6420" t="s">
        <v>12</v>
      </c>
      <c r="F6420" t="s">
        <v>12</v>
      </c>
      <c r="G6420">
        <v>2015</v>
      </c>
      <c r="H6420">
        <v>2088</v>
      </c>
      <c r="I6420">
        <v>6718</v>
      </c>
    </row>
    <row r="6421" spans="1:9" x14ac:dyDescent="0.25">
      <c r="A6421" t="s">
        <v>141</v>
      </c>
      <c r="B6421" t="s">
        <v>188</v>
      </c>
      <c r="C6421" t="s">
        <v>189</v>
      </c>
      <c r="D6421" t="s">
        <v>482</v>
      </c>
      <c r="E6421" t="s">
        <v>12</v>
      </c>
      <c r="F6421" t="s">
        <v>12</v>
      </c>
      <c r="G6421">
        <v>2016</v>
      </c>
      <c r="H6421">
        <v>2064</v>
      </c>
      <c r="I6421">
        <v>9508.1509999999998</v>
      </c>
    </row>
    <row r="6422" spans="1:9" x14ac:dyDescent="0.25">
      <c r="A6422" t="s">
        <v>141</v>
      </c>
      <c r="B6422" t="s">
        <v>188</v>
      </c>
      <c r="C6422" t="s">
        <v>189</v>
      </c>
      <c r="D6422" t="s">
        <v>482</v>
      </c>
      <c r="E6422" t="s">
        <v>12</v>
      </c>
      <c r="F6422" t="s">
        <v>12</v>
      </c>
      <c r="G6422">
        <v>2017</v>
      </c>
      <c r="H6422">
        <v>2064</v>
      </c>
      <c r="I6422">
        <v>10185.531000000001</v>
      </c>
    </row>
    <row r="6423" spans="1:9" x14ac:dyDescent="0.25">
      <c r="A6423" t="s">
        <v>141</v>
      </c>
      <c r="B6423" t="s">
        <v>188</v>
      </c>
      <c r="C6423" t="s">
        <v>189</v>
      </c>
      <c r="D6423" t="s">
        <v>482</v>
      </c>
      <c r="E6423" t="s">
        <v>12</v>
      </c>
      <c r="F6423" t="s">
        <v>12</v>
      </c>
      <c r="G6423">
        <v>2018</v>
      </c>
      <c r="H6423">
        <v>2037</v>
      </c>
    </row>
    <row r="6424" spans="1:9" x14ac:dyDescent="0.25">
      <c r="A6424" t="s">
        <v>141</v>
      </c>
      <c r="B6424" t="s">
        <v>188</v>
      </c>
      <c r="C6424" t="s">
        <v>189</v>
      </c>
      <c r="D6424" t="s">
        <v>482</v>
      </c>
      <c r="E6424" t="s">
        <v>12</v>
      </c>
      <c r="F6424" t="s">
        <v>12</v>
      </c>
      <c r="G6424">
        <v>2019</v>
      </c>
      <c r="H6424">
        <v>2037</v>
      </c>
    </row>
    <row r="6425" spans="1:9" x14ac:dyDescent="0.25">
      <c r="A6425" t="s">
        <v>141</v>
      </c>
      <c r="B6425" t="s">
        <v>188</v>
      </c>
      <c r="C6425" t="s">
        <v>189</v>
      </c>
      <c r="D6425" t="s">
        <v>483</v>
      </c>
      <c r="E6425" t="s">
        <v>22</v>
      </c>
      <c r="F6425" t="s">
        <v>31</v>
      </c>
      <c r="G6425">
        <v>2015</v>
      </c>
      <c r="H6425">
        <v>0.08</v>
      </c>
    </row>
    <row r="6426" spans="1:9" x14ac:dyDescent="0.25">
      <c r="A6426" t="s">
        <v>141</v>
      </c>
      <c r="B6426" t="s">
        <v>188</v>
      </c>
      <c r="C6426" t="s">
        <v>189</v>
      </c>
      <c r="D6426" t="s">
        <v>483</v>
      </c>
      <c r="E6426" t="s">
        <v>22</v>
      </c>
      <c r="F6426" t="s">
        <v>31</v>
      </c>
      <c r="G6426">
        <v>2016</v>
      </c>
      <c r="H6426">
        <v>0.08</v>
      </c>
    </row>
    <row r="6427" spans="1:9" x14ac:dyDescent="0.25">
      <c r="A6427" t="s">
        <v>141</v>
      </c>
      <c r="B6427" t="s">
        <v>188</v>
      </c>
      <c r="C6427" t="s">
        <v>189</v>
      </c>
      <c r="D6427" t="s">
        <v>483</v>
      </c>
      <c r="E6427" t="s">
        <v>22</v>
      </c>
      <c r="F6427" t="s">
        <v>31</v>
      </c>
      <c r="G6427">
        <v>2017</v>
      </c>
      <c r="H6427">
        <v>0.08</v>
      </c>
    </row>
    <row r="6428" spans="1:9" x14ac:dyDescent="0.25">
      <c r="A6428" t="s">
        <v>141</v>
      </c>
      <c r="B6428" t="s">
        <v>188</v>
      </c>
      <c r="C6428" t="s">
        <v>189</v>
      </c>
      <c r="D6428" t="s">
        <v>483</v>
      </c>
      <c r="E6428" t="s">
        <v>22</v>
      </c>
      <c r="F6428" t="s">
        <v>31</v>
      </c>
      <c r="G6428">
        <v>2018</v>
      </c>
      <c r="H6428">
        <v>0.08</v>
      </c>
    </row>
    <row r="6429" spans="1:9" x14ac:dyDescent="0.25">
      <c r="A6429" t="s">
        <v>141</v>
      </c>
      <c r="B6429" t="s">
        <v>188</v>
      </c>
      <c r="C6429" t="s">
        <v>189</v>
      </c>
      <c r="D6429" t="s">
        <v>483</v>
      </c>
      <c r="E6429" t="s">
        <v>22</v>
      </c>
      <c r="F6429" t="s">
        <v>31</v>
      </c>
      <c r="G6429">
        <v>2019</v>
      </c>
      <c r="H6429">
        <v>0.08</v>
      </c>
    </row>
    <row r="6430" spans="1:9" x14ac:dyDescent="0.25">
      <c r="A6430" t="s">
        <v>141</v>
      </c>
      <c r="B6430" t="s">
        <v>188</v>
      </c>
      <c r="C6430" t="s">
        <v>189</v>
      </c>
      <c r="D6430" t="s">
        <v>483</v>
      </c>
      <c r="E6430" t="s">
        <v>22</v>
      </c>
      <c r="F6430" t="s">
        <v>23</v>
      </c>
      <c r="G6430">
        <v>2004</v>
      </c>
      <c r="H6430">
        <v>0</v>
      </c>
      <c r="I6430">
        <v>0.02</v>
      </c>
    </row>
    <row r="6431" spans="1:9" x14ac:dyDescent="0.25">
      <c r="A6431" t="s">
        <v>141</v>
      </c>
      <c r="B6431" t="s">
        <v>188</v>
      </c>
      <c r="C6431" t="s">
        <v>189</v>
      </c>
      <c r="D6431" t="s">
        <v>483</v>
      </c>
      <c r="E6431" t="s">
        <v>22</v>
      </c>
      <c r="F6431" t="s">
        <v>23</v>
      </c>
      <c r="G6431">
        <v>2005</v>
      </c>
      <c r="H6431">
        <v>1</v>
      </c>
      <c r="I6431">
        <v>1.9710000000000001</v>
      </c>
    </row>
    <row r="6432" spans="1:9" x14ac:dyDescent="0.25">
      <c r="A6432" t="s">
        <v>141</v>
      </c>
      <c r="B6432" t="s">
        <v>188</v>
      </c>
      <c r="C6432" t="s">
        <v>189</v>
      </c>
      <c r="D6432" t="s">
        <v>483</v>
      </c>
      <c r="E6432" t="s">
        <v>22</v>
      </c>
      <c r="F6432" t="s">
        <v>23</v>
      </c>
      <c r="G6432">
        <v>2006</v>
      </c>
      <c r="H6432">
        <v>1</v>
      </c>
      <c r="I6432">
        <v>1.9710000000000001</v>
      </c>
    </row>
    <row r="6433" spans="1:9" x14ac:dyDescent="0.25">
      <c r="A6433" t="s">
        <v>141</v>
      </c>
      <c r="B6433" t="s">
        <v>188</v>
      </c>
      <c r="C6433" t="s">
        <v>189</v>
      </c>
      <c r="D6433" t="s">
        <v>483</v>
      </c>
      <c r="E6433" t="s">
        <v>22</v>
      </c>
      <c r="F6433" t="s">
        <v>23</v>
      </c>
      <c r="G6433">
        <v>2007</v>
      </c>
      <c r="H6433">
        <v>1</v>
      </c>
      <c r="I6433">
        <v>0.97099999999999997</v>
      </c>
    </row>
    <row r="6434" spans="1:9" x14ac:dyDescent="0.25">
      <c r="A6434" t="s">
        <v>141</v>
      </c>
      <c r="B6434" t="s">
        <v>188</v>
      </c>
      <c r="C6434" t="s">
        <v>189</v>
      </c>
      <c r="D6434" t="s">
        <v>483</v>
      </c>
      <c r="E6434" t="s">
        <v>22</v>
      </c>
      <c r="F6434" t="s">
        <v>23</v>
      </c>
      <c r="G6434">
        <v>2008</v>
      </c>
      <c r="H6434">
        <v>13.1</v>
      </c>
      <c r="I6434">
        <v>5.9710000000000001</v>
      </c>
    </row>
    <row r="6435" spans="1:9" x14ac:dyDescent="0.25">
      <c r="A6435" t="s">
        <v>141</v>
      </c>
      <c r="B6435" t="s">
        <v>188</v>
      </c>
      <c r="C6435" t="s">
        <v>189</v>
      </c>
      <c r="D6435" t="s">
        <v>483</v>
      </c>
      <c r="E6435" t="s">
        <v>22</v>
      </c>
      <c r="F6435" t="s">
        <v>23</v>
      </c>
      <c r="G6435">
        <v>2009</v>
      </c>
      <c r="H6435">
        <v>13.1</v>
      </c>
      <c r="I6435">
        <v>22.971</v>
      </c>
    </row>
    <row r="6436" spans="1:9" x14ac:dyDescent="0.25">
      <c r="A6436" t="s">
        <v>141</v>
      </c>
      <c r="B6436" t="s">
        <v>188</v>
      </c>
      <c r="C6436" t="s">
        <v>189</v>
      </c>
      <c r="D6436" t="s">
        <v>483</v>
      </c>
      <c r="E6436" t="s">
        <v>22</v>
      </c>
      <c r="F6436" t="s">
        <v>23</v>
      </c>
      <c r="G6436">
        <v>2010</v>
      </c>
      <c r="H6436">
        <v>13.1</v>
      </c>
      <c r="I6436">
        <v>23.971</v>
      </c>
    </row>
    <row r="6437" spans="1:9" x14ac:dyDescent="0.25">
      <c r="A6437" t="s">
        <v>141</v>
      </c>
      <c r="B6437" t="s">
        <v>188</v>
      </c>
      <c r="C6437" t="s">
        <v>189</v>
      </c>
      <c r="D6437" t="s">
        <v>483</v>
      </c>
      <c r="E6437" t="s">
        <v>22</v>
      </c>
      <c r="F6437" t="s">
        <v>23</v>
      </c>
      <c r="G6437">
        <v>2011</v>
      </c>
      <c r="H6437">
        <v>11.5</v>
      </c>
      <c r="I6437">
        <v>31.654</v>
      </c>
    </row>
    <row r="6438" spans="1:9" x14ac:dyDescent="0.25">
      <c r="A6438" t="s">
        <v>141</v>
      </c>
      <c r="B6438" t="s">
        <v>188</v>
      </c>
      <c r="C6438" t="s">
        <v>189</v>
      </c>
      <c r="D6438" t="s">
        <v>483</v>
      </c>
      <c r="E6438" t="s">
        <v>22</v>
      </c>
      <c r="F6438" t="s">
        <v>23</v>
      </c>
      <c r="G6438">
        <v>2012</v>
      </c>
      <c r="H6438">
        <v>11.5</v>
      </c>
      <c r="I6438">
        <v>22.201000000000001</v>
      </c>
    </row>
    <row r="6439" spans="1:9" x14ac:dyDescent="0.25">
      <c r="A6439" t="s">
        <v>141</v>
      </c>
      <c r="B6439" t="s">
        <v>188</v>
      </c>
      <c r="C6439" t="s">
        <v>189</v>
      </c>
      <c r="D6439" t="s">
        <v>483</v>
      </c>
      <c r="E6439" t="s">
        <v>22</v>
      </c>
      <c r="F6439" t="s">
        <v>23</v>
      </c>
      <c r="G6439">
        <v>2013</v>
      </c>
      <c r="H6439">
        <v>13</v>
      </c>
      <c r="I6439">
        <v>23.308</v>
      </c>
    </row>
    <row r="6440" spans="1:9" x14ac:dyDescent="0.25">
      <c r="A6440" t="s">
        <v>141</v>
      </c>
      <c r="B6440" t="s">
        <v>188</v>
      </c>
      <c r="C6440" t="s">
        <v>189</v>
      </c>
      <c r="D6440" t="s">
        <v>483</v>
      </c>
      <c r="E6440" t="s">
        <v>22</v>
      </c>
      <c r="F6440" t="s">
        <v>23</v>
      </c>
      <c r="G6440">
        <v>2014</v>
      </c>
      <c r="H6440">
        <v>26</v>
      </c>
      <c r="I6440">
        <v>24.4</v>
      </c>
    </row>
    <row r="6441" spans="1:9" x14ac:dyDescent="0.25">
      <c r="A6441" t="s">
        <v>141</v>
      </c>
      <c r="B6441" t="s">
        <v>188</v>
      </c>
      <c r="C6441" t="s">
        <v>189</v>
      </c>
      <c r="D6441" t="s">
        <v>483</v>
      </c>
      <c r="E6441" t="s">
        <v>22</v>
      </c>
      <c r="F6441" t="s">
        <v>23</v>
      </c>
      <c r="G6441">
        <v>2015</v>
      </c>
      <c r="H6441">
        <v>26.02</v>
      </c>
      <c r="I6441">
        <v>37.887</v>
      </c>
    </row>
    <row r="6442" spans="1:9" x14ac:dyDescent="0.25">
      <c r="A6442" t="s">
        <v>141</v>
      </c>
      <c r="B6442" t="s">
        <v>188</v>
      </c>
      <c r="C6442" t="s">
        <v>189</v>
      </c>
      <c r="D6442" t="s">
        <v>483</v>
      </c>
      <c r="E6442" t="s">
        <v>22</v>
      </c>
      <c r="F6442" t="s">
        <v>23</v>
      </c>
      <c r="G6442">
        <v>2016</v>
      </c>
      <c r="H6442">
        <v>30.02</v>
      </c>
      <c r="I6442">
        <v>38.954999999999998</v>
      </c>
    </row>
    <row r="6443" spans="1:9" x14ac:dyDescent="0.25">
      <c r="A6443" t="s">
        <v>141</v>
      </c>
      <c r="B6443" t="s">
        <v>188</v>
      </c>
      <c r="C6443" t="s">
        <v>189</v>
      </c>
      <c r="D6443" t="s">
        <v>483</v>
      </c>
      <c r="E6443" t="s">
        <v>22</v>
      </c>
      <c r="F6443" t="s">
        <v>23</v>
      </c>
      <c r="G6443">
        <v>2017</v>
      </c>
      <c r="H6443">
        <v>40.020000000000003</v>
      </c>
      <c r="I6443">
        <v>81.120999999999995</v>
      </c>
    </row>
    <row r="6444" spans="1:9" x14ac:dyDescent="0.25">
      <c r="A6444" t="s">
        <v>141</v>
      </c>
      <c r="B6444" t="s">
        <v>188</v>
      </c>
      <c r="C6444" t="s">
        <v>189</v>
      </c>
      <c r="D6444" t="s">
        <v>483</v>
      </c>
      <c r="E6444" t="s">
        <v>22</v>
      </c>
      <c r="F6444" t="s">
        <v>23</v>
      </c>
      <c r="G6444">
        <v>2018</v>
      </c>
      <c r="H6444">
        <v>51.01</v>
      </c>
    </row>
    <row r="6445" spans="1:9" x14ac:dyDescent="0.25">
      <c r="A6445" t="s">
        <v>141</v>
      </c>
      <c r="B6445" t="s">
        <v>188</v>
      </c>
      <c r="C6445" t="s">
        <v>189</v>
      </c>
      <c r="D6445" t="s">
        <v>483</v>
      </c>
      <c r="E6445" t="s">
        <v>22</v>
      </c>
      <c r="F6445" t="s">
        <v>23</v>
      </c>
      <c r="G6445">
        <v>2019</v>
      </c>
      <c r="H6445">
        <v>54.31</v>
      </c>
    </row>
    <row r="6446" spans="1:9" x14ac:dyDescent="0.25">
      <c r="A6446" t="s">
        <v>141</v>
      </c>
      <c r="B6446" t="s">
        <v>188</v>
      </c>
      <c r="C6446" t="s">
        <v>189</v>
      </c>
      <c r="D6446" t="s">
        <v>483</v>
      </c>
      <c r="E6446" t="s">
        <v>13</v>
      </c>
      <c r="F6446" t="s">
        <v>14</v>
      </c>
      <c r="G6446">
        <v>2000</v>
      </c>
      <c r="H6446">
        <v>1153.153</v>
      </c>
      <c r="I6446">
        <v>3205.0119999999997</v>
      </c>
    </row>
    <row r="6447" spans="1:9" x14ac:dyDescent="0.25">
      <c r="A6447" t="s">
        <v>141</v>
      </c>
      <c r="B6447" t="s">
        <v>188</v>
      </c>
      <c r="C6447" t="s">
        <v>189</v>
      </c>
      <c r="D6447" t="s">
        <v>483</v>
      </c>
      <c r="E6447" t="s">
        <v>13</v>
      </c>
      <c r="F6447" t="s">
        <v>14</v>
      </c>
      <c r="G6447">
        <v>2001</v>
      </c>
      <c r="H6447">
        <v>1164.4930000000002</v>
      </c>
      <c r="I6447">
        <v>3117.5459999999998</v>
      </c>
    </row>
    <row r="6448" spans="1:9" x14ac:dyDescent="0.25">
      <c r="A6448" t="s">
        <v>141</v>
      </c>
      <c r="B6448" t="s">
        <v>188</v>
      </c>
      <c r="C6448" t="s">
        <v>189</v>
      </c>
      <c r="D6448" t="s">
        <v>483</v>
      </c>
      <c r="E6448" t="s">
        <v>13</v>
      </c>
      <c r="F6448" t="s">
        <v>14</v>
      </c>
      <c r="G6448">
        <v>2002</v>
      </c>
      <c r="H6448">
        <v>1175.213</v>
      </c>
      <c r="I6448">
        <v>2699.9850000000001</v>
      </c>
    </row>
    <row r="6449" spans="1:9" x14ac:dyDescent="0.25">
      <c r="A6449" t="s">
        <v>141</v>
      </c>
      <c r="B6449" t="s">
        <v>188</v>
      </c>
      <c r="C6449" t="s">
        <v>189</v>
      </c>
      <c r="D6449" t="s">
        <v>483</v>
      </c>
      <c r="E6449" t="s">
        <v>13</v>
      </c>
      <c r="F6449" t="s">
        <v>14</v>
      </c>
      <c r="G6449">
        <v>2003</v>
      </c>
      <c r="H6449">
        <v>1250.549</v>
      </c>
      <c r="I6449">
        <v>3317.7440000000001</v>
      </c>
    </row>
    <row r="6450" spans="1:9" x14ac:dyDescent="0.25">
      <c r="A6450" t="s">
        <v>141</v>
      </c>
      <c r="B6450" t="s">
        <v>188</v>
      </c>
      <c r="C6450" t="s">
        <v>189</v>
      </c>
      <c r="D6450" t="s">
        <v>483</v>
      </c>
      <c r="E6450" t="s">
        <v>13</v>
      </c>
      <c r="F6450" t="s">
        <v>14</v>
      </c>
      <c r="G6450">
        <v>2004</v>
      </c>
      <c r="H6450">
        <v>1284.575</v>
      </c>
      <c r="I6450">
        <v>2969.0920000000001</v>
      </c>
    </row>
    <row r="6451" spans="1:9" x14ac:dyDescent="0.25">
      <c r="A6451" t="s">
        <v>141</v>
      </c>
      <c r="B6451" t="s">
        <v>188</v>
      </c>
      <c r="C6451" t="s">
        <v>189</v>
      </c>
      <c r="D6451" t="s">
        <v>483</v>
      </c>
      <c r="E6451" t="s">
        <v>13</v>
      </c>
      <c r="F6451" t="s">
        <v>14</v>
      </c>
      <c r="G6451">
        <v>2005</v>
      </c>
      <c r="H6451">
        <v>1294.971</v>
      </c>
      <c r="I6451">
        <v>3461.5210000000002</v>
      </c>
    </row>
    <row r="6452" spans="1:9" x14ac:dyDescent="0.25">
      <c r="A6452" t="s">
        <v>141</v>
      </c>
      <c r="B6452" t="s">
        <v>188</v>
      </c>
      <c r="C6452" t="s">
        <v>189</v>
      </c>
      <c r="D6452" t="s">
        <v>483</v>
      </c>
      <c r="E6452" t="s">
        <v>13</v>
      </c>
      <c r="F6452" t="s">
        <v>14</v>
      </c>
      <c r="G6452">
        <v>2006</v>
      </c>
      <c r="H6452">
        <v>1317.787</v>
      </c>
      <c r="I6452">
        <v>4644.55</v>
      </c>
    </row>
    <row r="6453" spans="1:9" x14ac:dyDescent="0.25">
      <c r="A6453" t="s">
        <v>141</v>
      </c>
      <c r="B6453" t="s">
        <v>188</v>
      </c>
      <c r="C6453" t="s">
        <v>189</v>
      </c>
      <c r="D6453" t="s">
        <v>483</v>
      </c>
      <c r="E6453" t="s">
        <v>13</v>
      </c>
      <c r="F6453" t="s">
        <v>14</v>
      </c>
      <c r="G6453">
        <v>2007</v>
      </c>
      <c r="H6453">
        <v>1324.5530000000001</v>
      </c>
      <c r="I6453">
        <v>3956.3989999999999</v>
      </c>
    </row>
    <row r="6454" spans="1:9" x14ac:dyDescent="0.25">
      <c r="A6454" t="s">
        <v>141</v>
      </c>
      <c r="B6454" t="s">
        <v>188</v>
      </c>
      <c r="C6454" t="s">
        <v>189</v>
      </c>
      <c r="D6454" t="s">
        <v>483</v>
      </c>
      <c r="E6454" t="s">
        <v>13</v>
      </c>
      <c r="F6454" t="s">
        <v>14</v>
      </c>
      <c r="G6454">
        <v>2008</v>
      </c>
      <c r="H6454">
        <v>1345.5989999999999</v>
      </c>
      <c r="I6454">
        <v>4143.0379999999996</v>
      </c>
    </row>
    <row r="6455" spans="1:9" x14ac:dyDescent="0.25">
      <c r="A6455" t="s">
        <v>141</v>
      </c>
      <c r="B6455" t="s">
        <v>188</v>
      </c>
      <c r="C6455" t="s">
        <v>189</v>
      </c>
      <c r="D6455" t="s">
        <v>483</v>
      </c>
      <c r="E6455" t="s">
        <v>13</v>
      </c>
      <c r="F6455" t="s">
        <v>14</v>
      </c>
      <c r="G6455">
        <v>2009</v>
      </c>
      <c r="H6455">
        <v>1382.0650000000001</v>
      </c>
      <c r="I6455">
        <v>3888.6970000000001</v>
      </c>
    </row>
    <row r="6456" spans="1:9" x14ac:dyDescent="0.25">
      <c r="A6456" t="s">
        <v>141</v>
      </c>
      <c r="B6456" t="s">
        <v>188</v>
      </c>
      <c r="C6456" t="s">
        <v>189</v>
      </c>
      <c r="D6456" t="s">
        <v>483</v>
      </c>
      <c r="E6456" t="s">
        <v>13</v>
      </c>
      <c r="F6456" t="s">
        <v>14</v>
      </c>
      <c r="G6456">
        <v>2010</v>
      </c>
      <c r="H6456">
        <v>1387.491</v>
      </c>
      <c r="I6456">
        <v>5641.3429999999998</v>
      </c>
    </row>
    <row r="6457" spans="1:9" x14ac:dyDescent="0.25">
      <c r="A6457" t="s">
        <v>141</v>
      </c>
      <c r="B6457" t="s">
        <v>188</v>
      </c>
      <c r="C6457" t="s">
        <v>189</v>
      </c>
      <c r="D6457" t="s">
        <v>483</v>
      </c>
      <c r="E6457" t="s">
        <v>13</v>
      </c>
      <c r="F6457" t="s">
        <v>14</v>
      </c>
      <c r="G6457">
        <v>2011</v>
      </c>
      <c r="H6457">
        <v>1405.8969999999999</v>
      </c>
      <c r="I6457">
        <v>4626.018</v>
      </c>
    </row>
    <row r="6458" spans="1:9" x14ac:dyDescent="0.25">
      <c r="A6458" t="s">
        <v>141</v>
      </c>
      <c r="B6458" t="s">
        <v>188</v>
      </c>
      <c r="C6458" t="s">
        <v>189</v>
      </c>
      <c r="D6458" t="s">
        <v>483</v>
      </c>
      <c r="E6458" t="s">
        <v>13</v>
      </c>
      <c r="F6458" t="s">
        <v>14</v>
      </c>
      <c r="G6458">
        <v>2012</v>
      </c>
      <c r="H6458">
        <v>1589.8729999999998</v>
      </c>
      <c r="I6458">
        <v>3299.4070000000002</v>
      </c>
    </row>
    <row r="6459" spans="1:9" x14ac:dyDescent="0.25">
      <c r="A6459" t="s">
        <v>141</v>
      </c>
      <c r="B6459" t="s">
        <v>188</v>
      </c>
      <c r="C6459" t="s">
        <v>189</v>
      </c>
      <c r="D6459" t="s">
        <v>483</v>
      </c>
      <c r="E6459" t="s">
        <v>13</v>
      </c>
      <c r="F6459" t="s">
        <v>14</v>
      </c>
      <c r="G6459">
        <v>2013</v>
      </c>
      <c r="H6459">
        <v>1621.9780000000001</v>
      </c>
      <c r="I6459">
        <v>6913.3919999999998</v>
      </c>
    </row>
    <row r="6460" spans="1:9" x14ac:dyDescent="0.25">
      <c r="A6460" t="s">
        <v>141</v>
      </c>
      <c r="B6460" t="s">
        <v>188</v>
      </c>
      <c r="C6460" t="s">
        <v>189</v>
      </c>
      <c r="D6460" t="s">
        <v>483</v>
      </c>
      <c r="E6460" t="s">
        <v>13</v>
      </c>
      <c r="F6460" t="s">
        <v>14</v>
      </c>
      <c r="G6460">
        <v>2014</v>
      </c>
      <c r="H6460">
        <v>1669.973</v>
      </c>
      <c r="I6460">
        <v>6249.491</v>
      </c>
    </row>
    <row r="6461" spans="1:9" x14ac:dyDescent="0.25">
      <c r="A6461" t="s">
        <v>141</v>
      </c>
      <c r="B6461" t="s">
        <v>188</v>
      </c>
      <c r="C6461" t="s">
        <v>189</v>
      </c>
      <c r="D6461" t="s">
        <v>483</v>
      </c>
      <c r="E6461" t="s">
        <v>13</v>
      </c>
      <c r="F6461" t="s">
        <v>14</v>
      </c>
      <c r="G6461">
        <v>2015</v>
      </c>
      <c r="H6461">
        <v>1689.3579999999999</v>
      </c>
      <c r="I6461">
        <v>5976.491</v>
      </c>
    </row>
    <row r="6462" spans="1:9" x14ac:dyDescent="0.25">
      <c r="A6462" t="s">
        <v>141</v>
      </c>
      <c r="B6462" t="s">
        <v>188</v>
      </c>
      <c r="C6462" t="s">
        <v>189</v>
      </c>
      <c r="D6462" t="s">
        <v>483</v>
      </c>
      <c r="E6462" t="s">
        <v>13</v>
      </c>
      <c r="F6462" t="s">
        <v>14</v>
      </c>
      <c r="G6462">
        <v>2016</v>
      </c>
      <c r="H6462">
        <v>1727.838</v>
      </c>
      <c r="I6462">
        <v>4227.491</v>
      </c>
    </row>
    <row r="6463" spans="1:9" x14ac:dyDescent="0.25">
      <c r="A6463" t="s">
        <v>141</v>
      </c>
      <c r="B6463" t="s">
        <v>188</v>
      </c>
      <c r="C6463" t="s">
        <v>189</v>
      </c>
      <c r="D6463" t="s">
        <v>483</v>
      </c>
      <c r="E6463" t="s">
        <v>13</v>
      </c>
      <c r="F6463" t="s">
        <v>14</v>
      </c>
      <c r="G6463">
        <v>2017</v>
      </c>
      <c r="H6463">
        <v>1746.8979999999999</v>
      </c>
      <c r="I6463">
        <v>4011.491</v>
      </c>
    </row>
    <row r="6464" spans="1:9" x14ac:dyDescent="0.25">
      <c r="A6464" t="s">
        <v>141</v>
      </c>
      <c r="B6464" t="s">
        <v>188</v>
      </c>
      <c r="C6464" t="s">
        <v>189</v>
      </c>
      <c r="D6464" t="s">
        <v>483</v>
      </c>
      <c r="E6464" t="s">
        <v>13</v>
      </c>
      <c r="F6464" t="s">
        <v>14</v>
      </c>
      <c r="G6464">
        <v>2018</v>
      </c>
      <c r="H6464">
        <v>1798.452</v>
      </c>
    </row>
    <row r="6465" spans="1:9" x14ac:dyDescent="0.25">
      <c r="A6465" t="s">
        <v>141</v>
      </c>
      <c r="B6465" t="s">
        <v>188</v>
      </c>
      <c r="C6465" t="s">
        <v>189</v>
      </c>
      <c r="D6465" t="s">
        <v>483</v>
      </c>
      <c r="E6465" t="s">
        <v>13</v>
      </c>
      <c r="F6465" t="s">
        <v>14</v>
      </c>
      <c r="G6465">
        <v>2019</v>
      </c>
      <c r="H6465">
        <v>1798.452</v>
      </c>
    </row>
    <row r="6466" spans="1:9" x14ac:dyDescent="0.25">
      <c r="A6466" t="s">
        <v>141</v>
      </c>
      <c r="B6466" t="s">
        <v>188</v>
      </c>
      <c r="C6466" t="s">
        <v>189</v>
      </c>
      <c r="D6466" t="s">
        <v>483</v>
      </c>
      <c r="E6466" t="s">
        <v>15</v>
      </c>
      <c r="F6466" t="s">
        <v>17</v>
      </c>
      <c r="G6466">
        <v>2000</v>
      </c>
      <c r="H6466">
        <v>0.22500000000000001</v>
      </c>
      <c r="I6466">
        <v>0.32800000000000001</v>
      </c>
    </row>
    <row r="6467" spans="1:9" x14ac:dyDescent="0.25">
      <c r="A6467" t="s">
        <v>141</v>
      </c>
      <c r="B6467" t="s">
        <v>188</v>
      </c>
      <c r="C6467" t="s">
        <v>189</v>
      </c>
      <c r="D6467" t="s">
        <v>483</v>
      </c>
      <c r="E6467" t="s">
        <v>15</v>
      </c>
      <c r="F6467" t="s">
        <v>17</v>
      </c>
      <c r="G6467">
        <v>2001</v>
      </c>
      <c r="H6467">
        <v>0.82499999999999996</v>
      </c>
      <c r="I6467">
        <v>1.204</v>
      </c>
    </row>
    <row r="6468" spans="1:9" x14ac:dyDescent="0.25">
      <c r="A6468" t="s">
        <v>141</v>
      </c>
      <c r="B6468" t="s">
        <v>188</v>
      </c>
      <c r="C6468" t="s">
        <v>189</v>
      </c>
      <c r="D6468" t="s">
        <v>483</v>
      </c>
      <c r="E6468" t="s">
        <v>15</v>
      </c>
      <c r="F6468" t="s">
        <v>17</v>
      </c>
      <c r="G6468">
        <v>2002</v>
      </c>
      <c r="H6468">
        <v>1.504</v>
      </c>
      <c r="I6468">
        <v>2.1949999999999998</v>
      </c>
    </row>
    <row r="6469" spans="1:9" x14ac:dyDescent="0.25">
      <c r="A6469" t="s">
        <v>141</v>
      </c>
      <c r="B6469" t="s">
        <v>188</v>
      </c>
      <c r="C6469" t="s">
        <v>189</v>
      </c>
      <c r="D6469" t="s">
        <v>483</v>
      </c>
      <c r="E6469" t="s">
        <v>15</v>
      </c>
      <c r="F6469" t="s">
        <v>17</v>
      </c>
      <c r="G6469">
        <v>2003</v>
      </c>
      <c r="H6469">
        <v>2.1819999999999999</v>
      </c>
      <c r="I6469">
        <v>3.1859999999999999</v>
      </c>
    </row>
    <row r="6470" spans="1:9" x14ac:dyDescent="0.25">
      <c r="A6470" t="s">
        <v>141</v>
      </c>
      <c r="B6470" t="s">
        <v>188</v>
      </c>
      <c r="C6470" t="s">
        <v>189</v>
      </c>
      <c r="D6470" t="s">
        <v>483</v>
      </c>
      <c r="E6470" t="s">
        <v>15</v>
      </c>
      <c r="F6470" t="s">
        <v>17</v>
      </c>
      <c r="G6470">
        <v>2004</v>
      </c>
      <c r="H6470">
        <v>2.8620000000000001</v>
      </c>
      <c r="I6470">
        <v>4.1779999999999999</v>
      </c>
    </row>
    <row r="6471" spans="1:9" x14ac:dyDescent="0.25">
      <c r="A6471" t="s">
        <v>141</v>
      </c>
      <c r="B6471" t="s">
        <v>188</v>
      </c>
      <c r="C6471" t="s">
        <v>189</v>
      </c>
      <c r="D6471" t="s">
        <v>483</v>
      </c>
      <c r="E6471" t="s">
        <v>15</v>
      </c>
      <c r="F6471" t="s">
        <v>17</v>
      </c>
      <c r="G6471">
        <v>2005</v>
      </c>
      <c r="H6471">
        <v>3.54</v>
      </c>
      <c r="I6471">
        <v>5.1689999999999996</v>
      </c>
    </row>
    <row r="6472" spans="1:9" x14ac:dyDescent="0.25">
      <c r="A6472" t="s">
        <v>141</v>
      </c>
      <c r="B6472" t="s">
        <v>188</v>
      </c>
      <c r="C6472" t="s">
        <v>189</v>
      </c>
      <c r="D6472" t="s">
        <v>483</v>
      </c>
      <c r="E6472" t="s">
        <v>15</v>
      </c>
      <c r="F6472" t="s">
        <v>17</v>
      </c>
      <c r="G6472">
        <v>2006</v>
      </c>
      <c r="H6472">
        <v>4.2190000000000003</v>
      </c>
      <c r="I6472">
        <v>6.16</v>
      </c>
    </row>
    <row r="6473" spans="1:9" x14ac:dyDescent="0.25">
      <c r="A6473" t="s">
        <v>141</v>
      </c>
      <c r="B6473" t="s">
        <v>188</v>
      </c>
      <c r="C6473" t="s">
        <v>189</v>
      </c>
      <c r="D6473" t="s">
        <v>483</v>
      </c>
      <c r="E6473" t="s">
        <v>15</v>
      </c>
      <c r="F6473" t="s">
        <v>17</v>
      </c>
      <c r="G6473">
        <v>2007</v>
      </c>
      <c r="H6473">
        <v>4.8979999999999997</v>
      </c>
      <c r="I6473">
        <v>7.1509999999999998</v>
      </c>
    </row>
    <row r="6474" spans="1:9" x14ac:dyDescent="0.25">
      <c r="A6474" t="s">
        <v>141</v>
      </c>
      <c r="B6474" t="s">
        <v>188</v>
      </c>
      <c r="C6474" t="s">
        <v>189</v>
      </c>
      <c r="D6474" t="s">
        <v>483</v>
      </c>
      <c r="E6474" t="s">
        <v>15</v>
      </c>
      <c r="F6474" t="s">
        <v>17</v>
      </c>
      <c r="G6474">
        <v>2008</v>
      </c>
      <c r="H6474">
        <v>5.577</v>
      </c>
      <c r="I6474">
        <v>8.1419999999999995</v>
      </c>
    </row>
    <row r="6475" spans="1:9" x14ac:dyDescent="0.25">
      <c r="A6475" t="s">
        <v>141</v>
      </c>
      <c r="B6475" t="s">
        <v>188</v>
      </c>
      <c r="C6475" t="s">
        <v>189</v>
      </c>
      <c r="D6475" t="s">
        <v>483</v>
      </c>
      <c r="E6475" t="s">
        <v>15</v>
      </c>
      <c r="F6475" t="s">
        <v>17</v>
      </c>
      <c r="G6475">
        <v>2009</v>
      </c>
      <c r="H6475">
        <v>6.2549999999999999</v>
      </c>
      <c r="I6475">
        <v>9.1329999999999991</v>
      </c>
    </row>
    <row r="6476" spans="1:9" x14ac:dyDescent="0.25">
      <c r="A6476" t="s">
        <v>141</v>
      </c>
      <c r="B6476" t="s">
        <v>188</v>
      </c>
      <c r="C6476" t="s">
        <v>189</v>
      </c>
      <c r="D6476" t="s">
        <v>483</v>
      </c>
      <c r="E6476" t="s">
        <v>15</v>
      </c>
      <c r="F6476" t="s">
        <v>17</v>
      </c>
      <c r="G6476">
        <v>2010</v>
      </c>
      <c r="H6476">
        <v>6.9359999999999999</v>
      </c>
      <c r="I6476">
        <v>10.127000000000001</v>
      </c>
    </row>
    <row r="6477" spans="1:9" x14ac:dyDescent="0.25">
      <c r="A6477" t="s">
        <v>141</v>
      </c>
      <c r="B6477" t="s">
        <v>188</v>
      </c>
      <c r="C6477" t="s">
        <v>189</v>
      </c>
      <c r="D6477" t="s">
        <v>483</v>
      </c>
      <c r="E6477" t="s">
        <v>15</v>
      </c>
      <c r="F6477" t="s">
        <v>17</v>
      </c>
      <c r="G6477">
        <v>2011</v>
      </c>
      <c r="H6477">
        <v>7.7</v>
      </c>
      <c r="I6477">
        <v>11.242000000000001</v>
      </c>
    </row>
    <row r="6478" spans="1:9" x14ac:dyDescent="0.25">
      <c r="A6478" t="s">
        <v>141</v>
      </c>
      <c r="B6478" t="s">
        <v>188</v>
      </c>
      <c r="C6478" t="s">
        <v>189</v>
      </c>
      <c r="D6478" t="s">
        <v>483</v>
      </c>
      <c r="E6478" t="s">
        <v>15</v>
      </c>
      <c r="F6478" t="s">
        <v>17</v>
      </c>
      <c r="G6478">
        <v>2012</v>
      </c>
      <c r="H6478">
        <v>7.7830000000000004</v>
      </c>
      <c r="I6478">
        <v>11.363</v>
      </c>
    </row>
    <row r="6479" spans="1:9" x14ac:dyDescent="0.25">
      <c r="A6479" t="s">
        <v>141</v>
      </c>
      <c r="B6479" t="s">
        <v>188</v>
      </c>
      <c r="C6479" t="s">
        <v>189</v>
      </c>
      <c r="D6479" t="s">
        <v>483</v>
      </c>
      <c r="E6479" t="s">
        <v>15</v>
      </c>
      <c r="F6479" t="s">
        <v>17</v>
      </c>
      <c r="G6479">
        <v>2013</v>
      </c>
      <c r="H6479">
        <v>7.7930000000000001</v>
      </c>
      <c r="I6479">
        <v>11.378</v>
      </c>
    </row>
    <row r="6480" spans="1:9" x14ac:dyDescent="0.25">
      <c r="A6480" t="s">
        <v>141</v>
      </c>
      <c r="B6480" t="s">
        <v>188</v>
      </c>
      <c r="C6480" t="s">
        <v>189</v>
      </c>
      <c r="D6480" t="s">
        <v>483</v>
      </c>
      <c r="E6480" t="s">
        <v>15</v>
      </c>
      <c r="F6480" t="s">
        <v>17</v>
      </c>
      <c r="G6480">
        <v>2014</v>
      </c>
      <c r="H6480">
        <v>7.7249999999999996</v>
      </c>
      <c r="I6480">
        <v>11.279</v>
      </c>
    </row>
    <row r="6481" spans="1:9" x14ac:dyDescent="0.25">
      <c r="A6481" t="s">
        <v>141</v>
      </c>
      <c r="B6481" t="s">
        <v>188</v>
      </c>
      <c r="C6481" t="s">
        <v>189</v>
      </c>
      <c r="D6481" t="s">
        <v>483</v>
      </c>
      <c r="E6481" t="s">
        <v>15</v>
      </c>
      <c r="F6481" t="s">
        <v>17</v>
      </c>
      <c r="G6481">
        <v>2015</v>
      </c>
      <c r="H6481">
        <v>7.726</v>
      </c>
      <c r="I6481">
        <v>11.28</v>
      </c>
    </row>
    <row r="6482" spans="1:9" x14ac:dyDescent="0.25">
      <c r="A6482" t="s">
        <v>141</v>
      </c>
      <c r="B6482" t="s">
        <v>188</v>
      </c>
      <c r="C6482" t="s">
        <v>189</v>
      </c>
      <c r="D6482" t="s">
        <v>483</v>
      </c>
      <c r="E6482" t="s">
        <v>15</v>
      </c>
      <c r="F6482" t="s">
        <v>17</v>
      </c>
      <c r="G6482">
        <v>2016</v>
      </c>
      <c r="H6482">
        <v>7.7469999999999999</v>
      </c>
      <c r="I6482">
        <v>11.31</v>
      </c>
    </row>
    <row r="6483" spans="1:9" x14ac:dyDescent="0.25">
      <c r="A6483" t="s">
        <v>141</v>
      </c>
      <c r="B6483" t="s">
        <v>188</v>
      </c>
      <c r="C6483" t="s">
        <v>189</v>
      </c>
      <c r="D6483" t="s">
        <v>483</v>
      </c>
      <c r="E6483" t="s">
        <v>15</v>
      </c>
      <c r="F6483" t="s">
        <v>17</v>
      </c>
      <c r="G6483">
        <v>2017</v>
      </c>
      <c r="H6483">
        <v>8.01</v>
      </c>
      <c r="I6483">
        <v>11.321999999999999</v>
      </c>
    </row>
    <row r="6484" spans="1:9" x14ac:dyDescent="0.25">
      <c r="A6484" t="s">
        <v>141</v>
      </c>
      <c r="B6484" t="s">
        <v>188</v>
      </c>
      <c r="C6484" t="s">
        <v>189</v>
      </c>
      <c r="D6484" t="s">
        <v>483</v>
      </c>
      <c r="E6484" t="s">
        <v>15</v>
      </c>
      <c r="F6484" t="s">
        <v>17</v>
      </c>
      <c r="G6484">
        <v>2018</v>
      </c>
      <c r="H6484">
        <v>8.01</v>
      </c>
    </row>
    <row r="6485" spans="1:9" x14ac:dyDescent="0.25">
      <c r="A6485" t="s">
        <v>141</v>
      </c>
      <c r="B6485" t="s">
        <v>188</v>
      </c>
      <c r="C6485" t="s">
        <v>189</v>
      </c>
      <c r="D6485" t="s">
        <v>483</v>
      </c>
      <c r="E6485" t="s">
        <v>15</v>
      </c>
      <c r="F6485" t="s">
        <v>17</v>
      </c>
      <c r="G6485">
        <v>2019</v>
      </c>
      <c r="H6485">
        <v>8.01</v>
      </c>
    </row>
    <row r="6486" spans="1:9" x14ac:dyDescent="0.25">
      <c r="A6486" t="s">
        <v>141</v>
      </c>
      <c r="B6486" t="s">
        <v>188</v>
      </c>
      <c r="C6486" t="s">
        <v>189</v>
      </c>
      <c r="D6486" t="s">
        <v>483</v>
      </c>
      <c r="E6486" t="s">
        <v>15</v>
      </c>
      <c r="F6486" t="s">
        <v>26</v>
      </c>
      <c r="G6486">
        <v>2000</v>
      </c>
      <c r="H6486">
        <v>0.1</v>
      </c>
      <c r="I6486">
        <v>0.14599999999999999</v>
      </c>
    </row>
    <row r="6487" spans="1:9" x14ac:dyDescent="0.25">
      <c r="A6487" t="s">
        <v>141</v>
      </c>
      <c r="B6487" t="s">
        <v>188</v>
      </c>
      <c r="C6487" t="s">
        <v>189</v>
      </c>
      <c r="D6487" t="s">
        <v>483</v>
      </c>
      <c r="E6487" t="s">
        <v>15</v>
      </c>
      <c r="F6487" t="s">
        <v>26</v>
      </c>
      <c r="G6487">
        <v>2001</v>
      </c>
      <c r="H6487">
        <v>0.1</v>
      </c>
      <c r="I6487">
        <v>0.14599999999999999</v>
      </c>
    </row>
    <row r="6488" spans="1:9" x14ac:dyDescent="0.25">
      <c r="A6488" t="s">
        <v>141</v>
      </c>
      <c r="B6488" t="s">
        <v>188</v>
      </c>
      <c r="C6488" t="s">
        <v>189</v>
      </c>
      <c r="D6488" t="s">
        <v>483</v>
      </c>
      <c r="E6488" t="s">
        <v>15</v>
      </c>
      <c r="F6488" t="s">
        <v>26</v>
      </c>
      <c r="G6488">
        <v>2002</v>
      </c>
      <c r="H6488">
        <v>0.1</v>
      </c>
      <c r="I6488">
        <v>0.14599999999999999</v>
      </c>
    </row>
    <row r="6489" spans="1:9" x14ac:dyDescent="0.25">
      <c r="A6489" t="s">
        <v>141</v>
      </c>
      <c r="B6489" t="s">
        <v>188</v>
      </c>
      <c r="C6489" t="s">
        <v>189</v>
      </c>
      <c r="D6489" t="s">
        <v>483</v>
      </c>
      <c r="E6489" t="s">
        <v>15</v>
      </c>
      <c r="F6489" t="s">
        <v>26</v>
      </c>
      <c r="G6489">
        <v>2003</v>
      </c>
      <c r="H6489">
        <v>0.1</v>
      </c>
      <c r="I6489">
        <v>0.14599999999999999</v>
      </c>
    </row>
    <row r="6490" spans="1:9" x14ac:dyDescent="0.25">
      <c r="A6490" t="s">
        <v>141</v>
      </c>
      <c r="B6490" t="s">
        <v>188</v>
      </c>
      <c r="C6490" t="s">
        <v>189</v>
      </c>
      <c r="D6490" t="s">
        <v>483</v>
      </c>
      <c r="E6490" t="s">
        <v>15</v>
      </c>
      <c r="F6490" t="s">
        <v>26</v>
      </c>
      <c r="G6490">
        <v>2004</v>
      </c>
      <c r="H6490">
        <v>0.02</v>
      </c>
      <c r="I6490">
        <v>2.9000000000000001E-2</v>
      </c>
    </row>
    <row r="6491" spans="1:9" x14ac:dyDescent="0.25">
      <c r="A6491" t="s">
        <v>141</v>
      </c>
      <c r="B6491" t="s">
        <v>188</v>
      </c>
      <c r="C6491" t="s">
        <v>189</v>
      </c>
      <c r="D6491" t="s">
        <v>483</v>
      </c>
      <c r="E6491" t="s">
        <v>15</v>
      </c>
      <c r="F6491" t="s">
        <v>26</v>
      </c>
      <c r="G6491">
        <v>2005</v>
      </c>
      <c r="H6491">
        <v>0.02</v>
      </c>
      <c r="I6491">
        <v>2.9000000000000001E-2</v>
      </c>
    </row>
    <row r="6492" spans="1:9" x14ac:dyDescent="0.25">
      <c r="A6492" t="s">
        <v>141</v>
      </c>
      <c r="B6492" t="s">
        <v>188</v>
      </c>
      <c r="C6492" t="s">
        <v>189</v>
      </c>
      <c r="D6492" t="s">
        <v>483</v>
      </c>
      <c r="E6492" t="s">
        <v>15</v>
      </c>
      <c r="F6492" t="s">
        <v>26</v>
      </c>
      <c r="G6492">
        <v>2006</v>
      </c>
      <c r="H6492">
        <v>0.02</v>
      </c>
      <c r="I6492">
        <v>2.9000000000000001E-2</v>
      </c>
    </row>
    <row r="6493" spans="1:9" x14ac:dyDescent="0.25">
      <c r="A6493" t="s">
        <v>141</v>
      </c>
      <c r="B6493" t="s">
        <v>188</v>
      </c>
      <c r="C6493" t="s">
        <v>189</v>
      </c>
      <c r="D6493" t="s">
        <v>483</v>
      </c>
      <c r="E6493" t="s">
        <v>15</v>
      </c>
      <c r="F6493" t="s">
        <v>26</v>
      </c>
      <c r="G6493">
        <v>2007</v>
      </c>
      <c r="H6493">
        <v>0.02</v>
      </c>
      <c r="I6493">
        <v>2.9000000000000001E-2</v>
      </c>
    </row>
    <row r="6494" spans="1:9" x14ac:dyDescent="0.25">
      <c r="A6494" t="s">
        <v>141</v>
      </c>
      <c r="B6494" t="s">
        <v>188</v>
      </c>
      <c r="C6494" t="s">
        <v>189</v>
      </c>
      <c r="D6494" t="s">
        <v>483</v>
      </c>
      <c r="E6494" t="s">
        <v>15</v>
      </c>
      <c r="F6494" t="s">
        <v>26</v>
      </c>
      <c r="G6494">
        <v>2008</v>
      </c>
      <c r="H6494">
        <v>0.02</v>
      </c>
      <c r="I6494">
        <v>2.9000000000000001E-2</v>
      </c>
    </row>
    <row r="6495" spans="1:9" x14ac:dyDescent="0.25">
      <c r="A6495" t="s">
        <v>141</v>
      </c>
      <c r="B6495" t="s">
        <v>188</v>
      </c>
      <c r="C6495" t="s">
        <v>189</v>
      </c>
      <c r="D6495" t="s">
        <v>483</v>
      </c>
      <c r="E6495" t="s">
        <v>15</v>
      </c>
      <c r="F6495" t="s">
        <v>26</v>
      </c>
      <c r="G6495">
        <v>2009</v>
      </c>
      <c r="H6495">
        <v>0.02</v>
      </c>
      <c r="I6495">
        <v>2.9000000000000001E-2</v>
      </c>
    </row>
    <row r="6496" spans="1:9" x14ac:dyDescent="0.25">
      <c r="A6496" t="s">
        <v>141</v>
      </c>
      <c r="B6496" t="s">
        <v>188</v>
      </c>
      <c r="C6496" t="s">
        <v>189</v>
      </c>
      <c r="D6496" t="s">
        <v>483</v>
      </c>
      <c r="E6496" t="s">
        <v>15</v>
      </c>
      <c r="F6496" t="s">
        <v>26</v>
      </c>
      <c r="G6496">
        <v>2010</v>
      </c>
      <c r="H6496">
        <v>0.02</v>
      </c>
      <c r="I6496">
        <v>2.9000000000000001E-2</v>
      </c>
    </row>
    <row r="6497" spans="1:9" x14ac:dyDescent="0.25">
      <c r="A6497" t="s">
        <v>141</v>
      </c>
      <c r="B6497" t="s">
        <v>188</v>
      </c>
      <c r="C6497" t="s">
        <v>189</v>
      </c>
      <c r="D6497" t="s">
        <v>483</v>
      </c>
      <c r="E6497" t="s">
        <v>15</v>
      </c>
      <c r="F6497" t="s">
        <v>26</v>
      </c>
      <c r="G6497">
        <v>2011</v>
      </c>
      <c r="H6497">
        <v>1.88</v>
      </c>
      <c r="I6497">
        <v>2.0150000000000001</v>
      </c>
    </row>
    <row r="6498" spans="1:9" x14ac:dyDescent="0.25">
      <c r="A6498" t="s">
        <v>141</v>
      </c>
      <c r="B6498" t="s">
        <v>188</v>
      </c>
      <c r="C6498" t="s">
        <v>189</v>
      </c>
      <c r="D6498" t="s">
        <v>483</v>
      </c>
      <c r="E6498" t="s">
        <v>15</v>
      </c>
      <c r="F6498" t="s">
        <v>26</v>
      </c>
      <c r="G6498">
        <v>2012</v>
      </c>
      <c r="H6498">
        <v>1.88</v>
      </c>
      <c r="I6498">
        <v>2.0150000000000001</v>
      </c>
    </row>
    <row r="6499" spans="1:9" x14ac:dyDescent="0.25">
      <c r="A6499" t="s">
        <v>141</v>
      </c>
      <c r="B6499" t="s">
        <v>188</v>
      </c>
      <c r="C6499" t="s">
        <v>189</v>
      </c>
      <c r="D6499" t="s">
        <v>483</v>
      </c>
      <c r="E6499" t="s">
        <v>15</v>
      </c>
      <c r="F6499" t="s">
        <v>26</v>
      </c>
      <c r="G6499">
        <v>2013</v>
      </c>
      <c r="H6499">
        <v>5.23</v>
      </c>
      <c r="I6499">
        <v>4.6920000000000002</v>
      </c>
    </row>
    <row r="6500" spans="1:9" x14ac:dyDescent="0.25">
      <c r="A6500" t="s">
        <v>141</v>
      </c>
      <c r="B6500" t="s">
        <v>188</v>
      </c>
      <c r="C6500" t="s">
        <v>189</v>
      </c>
      <c r="D6500" t="s">
        <v>483</v>
      </c>
      <c r="E6500" t="s">
        <v>15</v>
      </c>
      <c r="F6500" t="s">
        <v>26</v>
      </c>
      <c r="G6500">
        <v>2014</v>
      </c>
      <c r="H6500">
        <v>11.914999999999999</v>
      </c>
      <c r="I6500">
        <v>18.600000000000001</v>
      </c>
    </row>
    <row r="6501" spans="1:9" x14ac:dyDescent="0.25">
      <c r="A6501" t="s">
        <v>141</v>
      </c>
      <c r="B6501" t="s">
        <v>188</v>
      </c>
      <c r="C6501" t="s">
        <v>189</v>
      </c>
      <c r="D6501" t="s">
        <v>483</v>
      </c>
      <c r="E6501" t="s">
        <v>15</v>
      </c>
      <c r="F6501" t="s">
        <v>26</v>
      </c>
      <c r="G6501">
        <v>2015</v>
      </c>
      <c r="H6501">
        <v>23.428000000000001</v>
      </c>
      <c r="I6501">
        <v>21.113</v>
      </c>
    </row>
    <row r="6502" spans="1:9" x14ac:dyDescent="0.25">
      <c r="A6502" t="s">
        <v>141</v>
      </c>
      <c r="B6502" t="s">
        <v>188</v>
      </c>
      <c r="C6502" t="s">
        <v>189</v>
      </c>
      <c r="D6502" t="s">
        <v>483</v>
      </c>
      <c r="E6502" t="s">
        <v>15</v>
      </c>
      <c r="F6502" t="s">
        <v>26</v>
      </c>
      <c r="G6502">
        <v>2016</v>
      </c>
      <c r="H6502">
        <v>54.792000000000002</v>
      </c>
      <c r="I6502">
        <v>37.045000000000002</v>
      </c>
    </row>
    <row r="6503" spans="1:9" x14ac:dyDescent="0.25">
      <c r="A6503" t="s">
        <v>141</v>
      </c>
      <c r="B6503" t="s">
        <v>188</v>
      </c>
      <c r="C6503" t="s">
        <v>189</v>
      </c>
      <c r="D6503" t="s">
        <v>483</v>
      </c>
      <c r="E6503" t="s">
        <v>15</v>
      </c>
      <c r="F6503" t="s">
        <v>26</v>
      </c>
      <c r="G6503">
        <v>2017</v>
      </c>
      <c r="H6503">
        <v>122.812</v>
      </c>
      <c r="I6503">
        <v>70.879000000000005</v>
      </c>
    </row>
    <row r="6504" spans="1:9" x14ac:dyDescent="0.25">
      <c r="A6504" t="s">
        <v>141</v>
      </c>
      <c r="B6504" t="s">
        <v>188</v>
      </c>
      <c r="C6504" t="s">
        <v>189</v>
      </c>
      <c r="D6504" t="s">
        <v>483</v>
      </c>
      <c r="E6504" t="s">
        <v>15</v>
      </c>
      <c r="F6504" t="s">
        <v>26</v>
      </c>
      <c r="G6504">
        <v>2018</v>
      </c>
      <c r="H6504">
        <v>176.762</v>
      </c>
    </row>
    <row r="6505" spans="1:9" x14ac:dyDescent="0.25">
      <c r="A6505" t="s">
        <v>141</v>
      </c>
      <c r="B6505" t="s">
        <v>188</v>
      </c>
      <c r="C6505" t="s">
        <v>189</v>
      </c>
      <c r="D6505" t="s">
        <v>483</v>
      </c>
      <c r="E6505" t="s">
        <v>15</v>
      </c>
      <c r="F6505" t="s">
        <v>26</v>
      </c>
      <c r="G6505">
        <v>2019</v>
      </c>
      <c r="H6505">
        <v>206.762</v>
      </c>
    </row>
    <row r="6506" spans="1:9" x14ac:dyDescent="0.25">
      <c r="A6506" t="s">
        <v>141</v>
      </c>
      <c r="B6506" t="s">
        <v>188</v>
      </c>
      <c r="C6506" t="s">
        <v>189</v>
      </c>
      <c r="D6506" t="s">
        <v>483</v>
      </c>
      <c r="E6506" t="s">
        <v>18</v>
      </c>
      <c r="F6506" t="s">
        <v>19</v>
      </c>
      <c r="G6506">
        <v>2000</v>
      </c>
      <c r="H6506">
        <v>3</v>
      </c>
      <c r="I6506">
        <v>3.3610000000000002</v>
      </c>
    </row>
    <row r="6507" spans="1:9" x14ac:dyDescent="0.25">
      <c r="A6507" t="s">
        <v>141</v>
      </c>
      <c r="B6507" t="s">
        <v>188</v>
      </c>
      <c r="C6507" t="s">
        <v>189</v>
      </c>
      <c r="D6507" t="s">
        <v>483</v>
      </c>
      <c r="E6507" t="s">
        <v>18</v>
      </c>
      <c r="F6507" t="s">
        <v>19</v>
      </c>
      <c r="G6507">
        <v>2001</v>
      </c>
      <c r="H6507">
        <v>3</v>
      </c>
      <c r="I6507">
        <v>3.4550000000000001</v>
      </c>
    </row>
    <row r="6508" spans="1:9" x14ac:dyDescent="0.25">
      <c r="A6508" t="s">
        <v>141</v>
      </c>
      <c r="B6508" t="s">
        <v>188</v>
      </c>
      <c r="C6508" t="s">
        <v>189</v>
      </c>
      <c r="D6508" t="s">
        <v>483</v>
      </c>
      <c r="E6508" t="s">
        <v>18</v>
      </c>
      <c r="F6508" t="s">
        <v>19</v>
      </c>
      <c r="G6508">
        <v>2002</v>
      </c>
      <c r="H6508">
        <v>3</v>
      </c>
      <c r="I6508">
        <v>3.649</v>
      </c>
    </row>
    <row r="6509" spans="1:9" x14ac:dyDescent="0.25">
      <c r="A6509" t="s">
        <v>141</v>
      </c>
      <c r="B6509" t="s">
        <v>188</v>
      </c>
      <c r="C6509" t="s">
        <v>189</v>
      </c>
      <c r="D6509" t="s">
        <v>483</v>
      </c>
      <c r="E6509" t="s">
        <v>18</v>
      </c>
      <c r="F6509" t="s">
        <v>19</v>
      </c>
      <c r="G6509">
        <v>2003</v>
      </c>
      <c r="H6509">
        <v>3</v>
      </c>
      <c r="I6509">
        <v>3.3940000000000001</v>
      </c>
    </row>
    <row r="6510" spans="1:9" x14ac:dyDescent="0.25">
      <c r="A6510" t="s">
        <v>141</v>
      </c>
      <c r="B6510" t="s">
        <v>188</v>
      </c>
      <c r="C6510" t="s">
        <v>189</v>
      </c>
      <c r="D6510" t="s">
        <v>483</v>
      </c>
      <c r="E6510" t="s">
        <v>18</v>
      </c>
      <c r="F6510" t="s">
        <v>19</v>
      </c>
      <c r="G6510">
        <v>2004</v>
      </c>
      <c r="H6510">
        <v>3</v>
      </c>
      <c r="I6510">
        <v>2.706</v>
      </c>
    </row>
    <row r="6511" spans="1:9" x14ac:dyDescent="0.25">
      <c r="A6511" t="s">
        <v>141</v>
      </c>
      <c r="B6511" t="s">
        <v>188</v>
      </c>
      <c r="C6511" t="s">
        <v>189</v>
      </c>
      <c r="D6511" t="s">
        <v>483</v>
      </c>
      <c r="E6511" t="s">
        <v>18</v>
      </c>
      <c r="F6511" t="s">
        <v>19</v>
      </c>
      <c r="G6511">
        <v>2005</v>
      </c>
      <c r="H6511">
        <v>3</v>
      </c>
      <c r="I6511">
        <v>2.444</v>
      </c>
    </row>
    <row r="6512" spans="1:9" x14ac:dyDescent="0.25">
      <c r="A6512" t="s">
        <v>141</v>
      </c>
      <c r="B6512" t="s">
        <v>188</v>
      </c>
      <c r="C6512" t="s">
        <v>189</v>
      </c>
      <c r="D6512" t="s">
        <v>483</v>
      </c>
      <c r="E6512" t="s">
        <v>18</v>
      </c>
      <c r="F6512" t="s">
        <v>19</v>
      </c>
      <c r="G6512">
        <v>2006</v>
      </c>
      <c r="H6512">
        <v>3</v>
      </c>
      <c r="I6512">
        <v>2.3149999999999999</v>
      </c>
    </row>
    <row r="6513" spans="1:9" x14ac:dyDescent="0.25">
      <c r="A6513" t="s">
        <v>141</v>
      </c>
      <c r="B6513" t="s">
        <v>188</v>
      </c>
      <c r="C6513" t="s">
        <v>189</v>
      </c>
      <c r="D6513" t="s">
        <v>483</v>
      </c>
      <c r="E6513" t="s">
        <v>18</v>
      </c>
      <c r="F6513" t="s">
        <v>19</v>
      </c>
      <c r="G6513">
        <v>2007</v>
      </c>
      <c r="H6513">
        <v>3</v>
      </c>
      <c r="I6513">
        <v>2.2759999999999998</v>
      </c>
    </row>
    <row r="6514" spans="1:9" x14ac:dyDescent="0.25">
      <c r="A6514" t="s">
        <v>141</v>
      </c>
      <c r="B6514" t="s">
        <v>188</v>
      </c>
      <c r="C6514" t="s">
        <v>189</v>
      </c>
      <c r="D6514" t="s">
        <v>483</v>
      </c>
      <c r="E6514" t="s">
        <v>18</v>
      </c>
      <c r="F6514" t="s">
        <v>19</v>
      </c>
      <c r="G6514">
        <v>2008</v>
      </c>
      <c r="H6514">
        <v>3</v>
      </c>
      <c r="I6514">
        <v>3.242</v>
      </c>
    </row>
    <row r="6515" spans="1:9" x14ac:dyDescent="0.25">
      <c r="A6515" t="s">
        <v>141</v>
      </c>
      <c r="B6515" t="s">
        <v>188</v>
      </c>
      <c r="C6515" t="s">
        <v>189</v>
      </c>
      <c r="D6515" t="s">
        <v>483</v>
      </c>
      <c r="E6515" t="s">
        <v>18</v>
      </c>
      <c r="F6515" t="s">
        <v>19</v>
      </c>
      <c r="G6515">
        <v>2009</v>
      </c>
      <c r="H6515">
        <v>3</v>
      </c>
      <c r="I6515">
        <v>3.5009999999999999</v>
      </c>
    </row>
    <row r="6516" spans="1:9" x14ac:dyDescent="0.25">
      <c r="A6516" t="s">
        <v>141</v>
      </c>
      <c r="B6516" t="s">
        <v>188</v>
      </c>
      <c r="C6516" t="s">
        <v>189</v>
      </c>
      <c r="D6516" t="s">
        <v>483</v>
      </c>
      <c r="E6516" t="s">
        <v>18</v>
      </c>
      <c r="F6516" t="s">
        <v>19</v>
      </c>
      <c r="G6516">
        <v>2010</v>
      </c>
      <c r="H6516">
        <v>30.85</v>
      </c>
      <c r="I6516">
        <v>53.161000000000001</v>
      </c>
    </row>
    <row r="6517" spans="1:9" x14ac:dyDescent="0.25">
      <c r="A6517" t="s">
        <v>141</v>
      </c>
      <c r="B6517" t="s">
        <v>188</v>
      </c>
      <c r="C6517" t="s">
        <v>189</v>
      </c>
      <c r="D6517" t="s">
        <v>483</v>
      </c>
      <c r="E6517" t="s">
        <v>18</v>
      </c>
      <c r="F6517" t="s">
        <v>19</v>
      </c>
      <c r="G6517">
        <v>2011</v>
      </c>
      <c r="H6517">
        <v>40.85</v>
      </c>
      <c r="I6517">
        <v>91.62</v>
      </c>
    </row>
    <row r="6518" spans="1:9" x14ac:dyDescent="0.25">
      <c r="A6518" t="s">
        <v>141</v>
      </c>
      <c r="B6518" t="s">
        <v>188</v>
      </c>
      <c r="C6518" t="s">
        <v>189</v>
      </c>
      <c r="D6518" t="s">
        <v>483</v>
      </c>
      <c r="E6518" t="s">
        <v>18</v>
      </c>
      <c r="F6518" t="s">
        <v>19</v>
      </c>
      <c r="G6518">
        <v>2012</v>
      </c>
      <c r="H6518">
        <v>73.650000000000006</v>
      </c>
      <c r="I6518">
        <v>146.804</v>
      </c>
    </row>
    <row r="6519" spans="1:9" x14ac:dyDescent="0.25">
      <c r="A6519" t="s">
        <v>141</v>
      </c>
      <c r="B6519" t="s">
        <v>188</v>
      </c>
      <c r="C6519" t="s">
        <v>189</v>
      </c>
      <c r="D6519" t="s">
        <v>483</v>
      </c>
      <c r="E6519" t="s">
        <v>18</v>
      </c>
      <c r="F6519" t="s">
        <v>19</v>
      </c>
      <c r="G6519">
        <v>2013</v>
      </c>
      <c r="H6519">
        <v>78.45</v>
      </c>
      <c r="I6519">
        <v>234.57599999999999</v>
      </c>
    </row>
    <row r="6520" spans="1:9" x14ac:dyDescent="0.25">
      <c r="A6520" t="s">
        <v>141</v>
      </c>
      <c r="B6520" t="s">
        <v>188</v>
      </c>
      <c r="C6520" t="s">
        <v>189</v>
      </c>
      <c r="D6520" t="s">
        <v>483</v>
      </c>
      <c r="E6520" t="s">
        <v>18</v>
      </c>
      <c r="F6520" t="s">
        <v>19</v>
      </c>
      <c r="G6520">
        <v>2014</v>
      </c>
      <c r="H6520">
        <v>118.45</v>
      </c>
      <c r="I6520">
        <v>272.44799999999998</v>
      </c>
    </row>
    <row r="6521" spans="1:9" x14ac:dyDescent="0.25">
      <c r="A6521" t="s">
        <v>141</v>
      </c>
      <c r="B6521" t="s">
        <v>188</v>
      </c>
      <c r="C6521" t="s">
        <v>189</v>
      </c>
      <c r="D6521" t="s">
        <v>483</v>
      </c>
      <c r="E6521" t="s">
        <v>18</v>
      </c>
      <c r="F6521" t="s">
        <v>19</v>
      </c>
      <c r="G6521">
        <v>2015</v>
      </c>
      <c r="H6521">
        <v>128.44999999999999</v>
      </c>
      <c r="I6521">
        <v>343.197</v>
      </c>
    </row>
    <row r="6522" spans="1:9" x14ac:dyDescent="0.25">
      <c r="A6522" t="s">
        <v>141</v>
      </c>
      <c r="B6522" t="s">
        <v>188</v>
      </c>
      <c r="C6522" t="s">
        <v>189</v>
      </c>
      <c r="D6522" t="s">
        <v>483</v>
      </c>
      <c r="E6522" t="s">
        <v>18</v>
      </c>
      <c r="F6522" t="s">
        <v>19</v>
      </c>
      <c r="G6522">
        <v>2016</v>
      </c>
      <c r="H6522">
        <v>128.44999999999999</v>
      </c>
      <c r="I6522">
        <v>345.1</v>
      </c>
    </row>
    <row r="6523" spans="1:9" x14ac:dyDescent="0.25">
      <c r="A6523" t="s">
        <v>141</v>
      </c>
      <c r="B6523" t="s">
        <v>188</v>
      </c>
      <c r="C6523" t="s">
        <v>189</v>
      </c>
      <c r="D6523" t="s">
        <v>483</v>
      </c>
      <c r="E6523" t="s">
        <v>18</v>
      </c>
      <c r="F6523" t="s">
        <v>19</v>
      </c>
      <c r="G6523">
        <v>2017</v>
      </c>
      <c r="H6523">
        <v>128.44999999999999</v>
      </c>
      <c r="I6523">
        <v>367.2</v>
      </c>
    </row>
    <row r="6524" spans="1:9" x14ac:dyDescent="0.25">
      <c r="A6524" t="s">
        <v>141</v>
      </c>
      <c r="B6524" t="s">
        <v>188</v>
      </c>
      <c r="C6524" t="s">
        <v>189</v>
      </c>
      <c r="D6524" t="s">
        <v>483</v>
      </c>
      <c r="E6524" t="s">
        <v>18</v>
      </c>
      <c r="F6524" t="s">
        <v>19</v>
      </c>
      <c r="G6524">
        <v>2018</v>
      </c>
      <c r="H6524">
        <v>128.44999999999999</v>
      </c>
    </row>
    <row r="6525" spans="1:9" x14ac:dyDescent="0.25">
      <c r="A6525" t="s">
        <v>141</v>
      </c>
      <c r="B6525" t="s">
        <v>188</v>
      </c>
      <c r="C6525" t="s">
        <v>189</v>
      </c>
      <c r="D6525" t="s">
        <v>483</v>
      </c>
      <c r="E6525" t="s">
        <v>18</v>
      </c>
      <c r="F6525" t="s">
        <v>19</v>
      </c>
      <c r="G6525">
        <v>2019</v>
      </c>
      <c r="H6525">
        <v>128.44999999999999</v>
      </c>
    </row>
    <row r="6526" spans="1:9" x14ac:dyDescent="0.25">
      <c r="A6526" t="s">
        <v>141</v>
      </c>
      <c r="B6526" t="s">
        <v>190</v>
      </c>
      <c r="C6526" t="s">
        <v>191</v>
      </c>
      <c r="D6526" t="s">
        <v>482</v>
      </c>
      <c r="E6526" t="s">
        <v>12</v>
      </c>
      <c r="F6526" t="s">
        <v>12</v>
      </c>
      <c r="G6526">
        <v>2000</v>
      </c>
      <c r="H6526">
        <v>24763.7</v>
      </c>
      <c r="I6526">
        <v>135665.5</v>
      </c>
    </row>
    <row r="6527" spans="1:9" x14ac:dyDescent="0.25">
      <c r="A6527" t="s">
        <v>141</v>
      </c>
      <c r="B6527" t="s">
        <v>190</v>
      </c>
      <c r="C6527" t="s">
        <v>191</v>
      </c>
      <c r="D6527" t="s">
        <v>482</v>
      </c>
      <c r="E6527" t="s">
        <v>12</v>
      </c>
      <c r="F6527" t="s">
        <v>12</v>
      </c>
      <c r="G6527">
        <v>2001</v>
      </c>
      <c r="H6527">
        <v>25336</v>
      </c>
      <c r="I6527">
        <v>141514.5</v>
      </c>
    </row>
    <row r="6528" spans="1:9" x14ac:dyDescent="0.25">
      <c r="A6528" t="s">
        <v>141</v>
      </c>
      <c r="B6528" t="s">
        <v>190</v>
      </c>
      <c r="C6528" t="s">
        <v>191</v>
      </c>
      <c r="D6528" t="s">
        <v>482</v>
      </c>
      <c r="E6528" t="s">
        <v>12</v>
      </c>
      <c r="F6528" t="s">
        <v>12</v>
      </c>
      <c r="G6528">
        <v>2002</v>
      </c>
      <c r="H6528">
        <v>27822.7</v>
      </c>
      <c r="I6528">
        <v>149896.20000000001</v>
      </c>
    </row>
    <row r="6529" spans="1:9" x14ac:dyDescent="0.25">
      <c r="A6529" t="s">
        <v>141</v>
      </c>
      <c r="B6529" t="s">
        <v>190</v>
      </c>
      <c r="C6529" t="s">
        <v>191</v>
      </c>
      <c r="D6529" t="s">
        <v>482</v>
      </c>
      <c r="E6529" t="s">
        <v>12</v>
      </c>
      <c r="F6529" t="s">
        <v>12</v>
      </c>
      <c r="G6529">
        <v>2003</v>
      </c>
      <c r="H6529">
        <v>29820.400000000001</v>
      </c>
      <c r="I6529">
        <v>160091.9</v>
      </c>
    </row>
    <row r="6530" spans="1:9" x14ac:dyDescent="0.25">
      <c r="A6530" t="s">
        <v>141</v>
      </c>
      <c r="B6530" t="s">
        <v>190</v>
      </c>
      <c r="C6530" t="s">
        <v>191</v>
      </c>
      <c r="D6530" t="s">
        <v>482</v>
      </c>
      <c r="E6530" t="s">
        <v>12</v>
      </c>
      <c r="F6530" t="s">
        <v>12</v>
      </c>
      <c r="G6530">
        <v>2004</v>
      </c>
      <c r="H6530">
        <v>31647.9</v>
      </c>
      <c r="I6530">
        <v>168986.8</v>
      </c>
    </row>
    <row r="6531" spans="1:9" x14ac:dyDescent="0.25">
      <c r="A6531" t="s">
        <v>141</v>
      </c>
      <c r="B6531" t="s">
        <v>190</v>
      </c>
      <c r="C6531" t="s">
        <v>191</v>
      </c>
      <c r="D6531" t="s">
        <v>482</v>
      </c>
      <c r="E6531" t="s">
        <v>12</v>
      </c>
      <c r="F6531" t="s">
        <v>12</v>
      </c>
      <c r="G6531">
        <v>2005</v>
      </c>
      <c r="H6531">
        <v>32809</v>
      </c>
      <c r="I6531">
        <v>176172.6</v>
      </c>
    </row>
    <row r="6532" spans="1:9" x14ac:dyDescent="0.25">
      <c r="A6532" t="s">
        <v>141</v>
      </c>
      <c r="B6532" t="s">
        <v>190</v>
      </c>
      <c r="C6532" t="s">
        <v>191</v>
      </c>
      <c r="D6532" t="s">
        <v>482</v>
      </c>
      <c r="E6532" t="s">
        <v>12</v>
      </c>
      <c r="F6532" t="s">
        <v>12</v>
      </c>
      <c r="G6532">
        <v>2006</v>
      </c>
      <c r="H6532">
        <v>34579.4</v>
      </c>
      <c r="I6532">
        <v>184013.8</v>
      </c>
    </row>
    <row r="6533" spans="1:9" x14ac:dyDescent="0.25">
      <c r="A6533" t="s">
        <v>141</v>
      </c>
      <c r="B6533" t="s">
        <v>190</v>
      </c>
      <c r="C6533" t="s">
        <v>191</v>
      </c>
      <c r="D6533" t="s">
        <v>482</v>
      </c>
      <c r="E6533" t="s">
        <v>12</v>
      </c>
      <c r="F6533" t="s">
        <v>12</v>
      </c>
      <c r="G6533">
        <v>2007</v>
      </c>
      <c r="H6533">
        <v>35305.5</v>
      </c>
      <c r="I6533">
        <v>190331.2</v>
      </c>
    </row>
    <row r="6534" spans="1:9" x14ac:dyDescent="0.25">
      <c r="A6534" t="s">
        <v>141</v>
      </c>
      <c r="B6534" t="s">
        <v>190</v>
      </c>
      <c r="C6534" t="s">
        <v>191</v>
      </c>
      <c r="D6534" t="s">
        <v>482</v>
      </c>
      <c r="E6534" t="s">
        <v>12</v>
      </c>
      <c r="F6534" t="s">
        <v>12</v>
      </c>
      <c r="G6534">
        <v>2008</v>
      </c>
      <c r="H6534">
        <v>35706.9</v>
      </c>
      <c r="I6534">
        <v>185761.2</v>
      </c>
    </row>
    <row r="6535" spans="1:9" x14ac:dyDescent="0.25">
      <c r="A6535" t="s">
        <v>141</v>
      </c>
      <c r="B6535" t="s">
        <v>190</v>
      </c>
      <c r="C6535" t="s">
        <v>191</v>
      </c>
      <c r="D6535" t="s">
        <v>482</v>
      </c>
      <c r="E6535" t="s">
        <v>12</v>
      </c>
      <c r="F6535" t="s">
        <v>12</v>
      </c>
      <c r="G6535">
        <v>2009</v>
      </c>
      <c r="H6535">
        <v>37183.4</v>
      </c>
      <c r="I6535">
        <v>177357.5</v>
      </c>
    </row>
    <row r="6536" spans="1:9" x14ac:dyDescent="0.25">
      <c r="A6536" t="s">
        <v>141</v>
      </c>
      <c r="B6536" t="s">
        <v>190</v>
      </c>
      <c r="C6536" t="s">
        <v>191</v>
      </c>
      <c r="D6536" t="s">
        <v>482</v>
      </c>
      <c r="E6536" t="s">
        <v>12</v>
      </c>
      <c r="F6536" t="s">
        <v>12</v>
      </c>
      <c r="G6536">
        <v>2010</v>
      </c>
      <c r="H6536">
        <v>37938.800000000003</v>
      </c>
      <c r="I6536">
        <v>193736.6</v>
      </c>
    </row>
    <row r="6537" spans="1:9" x14ac:dyDescent="0.25">
      <c r="A6537" t="s">
        <v>141</v>
      </c>
      <c r="B6537" t="s">
        <v>190</v>
      </c>
      <c r="C6537" t="s">
        <v>191</v>
      </c>
      <c r="D6537" t="s">
        <v>482</v>
      </c>
      <c r="E6537" t="s">
        <v>12</v>
      </c>
      <c r="F6537" t="s">
        <v>12</v>
      </c>
      <c r="G6537">
        <v>2011</v>
      </c>
      <c r="H6537">
        <v>37517.9</v>
      </c>
      <c r="I6537">
        <v>198166.3</v>
      </c>
    </row>
    <row r="6538" spans="1:9" x14ac:dyDescent="0.25">
      <c r="A6538" t="s">
        <v>141</v>
      </c>
      <c r="B6538" t="s">
        <v>190</v>
      </c>
      <c r="C6538" t="s">
        <v>191</v>
      </c>
      <c r="D6538" t="s">
        <v>482</v>
      </c>
      <c r="E6538" t="s">
        <v>12</v>
      </c>
      <c r="F6538" t="s">
        <v>12</v>
      </c>
      <c r="G6538">
        <v>2012</v>
      </c>
      <c r="H6538">
        <v>36934.9</v>
      </c>
      <c r="I6538">
        <v>196348.1</v>
      </c>
    </row>
    <row r="6539" spans="1:9" x14ac:dyDescent="0.25">
      <c r="A6539" t="s">
        <v>141</v>
      </c>
      <c r="B6539" t="s">
        <v>190</v>
      </c>
      <c r="C6539" t="s">
        <v>191</v>
      </c>
      <c r="D6539" t="s">
        <v>482</v>
      </c>
      <c r="E6539" t="s">
        <v>12</v>
      </c>
      <c r="F6539" t="s">
        <v>12</v>
      </c>
      <c r="G6539">
        <v>2013</v>
      </c>
      <c r="H6539">
        <v>37140.199999999997</v>
      </c>
      <c r="I6539">
        <v>196671.7</v>
      </c>
    </row>
    <row r="6540" spans="1:9" x14ac:dyDescent="0.25">
      <c r="A6540" t="s">
        <v>141</v>
      </c>
      <c r="B6540" t="s">
        <v>190</v>
      </c>
      <c r="C6540" t="s">
        <v>191</v>
      </c>
      <c r="D6540" t="s">
        <v>482</v>
      </c>
      <c r="E6540" t="s">
        <v>12</v>
      </c>
      <c r="F6540" t="s">
        <v>12</v>
      </c>
      <c r="G6540">
        <v>2014</v>
      </c>
      <c r="H6540">
        <v>36665.300000000003</v>
      </c>
      <c r="I6540">
        <v>204536.7</v>
      </c>
    </row>
    <row r="6541" spans="1:9" x14ac:dyDescent="0.25">
      <c r="A6541" t="s">
        <v>141</v>
      </c>
      <c r="B6541" t="s">
        <v>190</v>
      </c>
      <c r="C6541" t="s">
        <v>191</v>
      </c>
      <c r="D6541" t="s">
        <v>482</v>
      </c>
      <c r="E6541" t="s">
        <v>12</v>
      </c>
      <c r="F6541" t="s">
        <v>12</v>
      </c>
      <c r="G6541">
        <v>2015</v>
      </c>
      <c r="H6541">
        <v>36653.5</v>
      </c>
      <c r="I6541">
        <v>208162.4</v>
      </c>
    </row>
    <row r="6542" spans="1:9" x14ac:dyDescent="0.25">
      <c r="A6542" t="s">
        <v>141</v>
      </c>
      <c r="B6542" t="s">
        <v>190</v>
      </c>
      <c r="C6542" t="s">
        <v>191</v>
      </c>
      <c r="D6542" t="s">
        <v>482</v>
      </c>
      <c r="E6542" t="s">
        <v>12</v>
      </c>
      <c r="F6542" t="s">
        <v>12</v>
      </c>
      <c r="G6542">
        <v>2016</v>
      </c>
      <c r="H6542">
        <v>37451.199999999997</v>
      </c>
      <c r="I6542">
        <v>216409.7</v>
      </c>
    </row>
    <row r="6543" spans="1:9" x14ac:dyDescent="0.25">
      <c r="A6543" t="s">
        <v>141</v>
      </c>
      <c r="B6543" t="s">
        <v>190</v>
      </c>
      <c r="C6543" t="s">
        <v>191</v>
      </c>
      <c r="D6543" t="s">
        <v>482</v>
      </c>
      <c r="E6543" t="s">
        <v>12</v>
      </c>
      <c r="F6543" t="s">
        <v>12</v>
      </c>
      <c r="G6543">
        <v>2017</v>
      </c>
      <c r="H6543">
        <v>36730</v>
      </c>
      <c r="I6543">
        <v>232099.8</v>
      </c>
    </row>
    <row r="6544" spans="1:9" x14ac:dyDescent="0.25">
      <c r="A6544" t="s">
        <v>141</v>
      </c>
      <c r="B6544" t="s">
        <v>190</v>
      </c>
      <c r="C6544" t="s">
        <v>191</v>
      </c>
      <c r="D6544" t="s">
        <v>482</v>
      </c>
      <c r="E6544" t="s">
        <v>12</v>
      </c>
      <c r="F6544" t="s">
        <v>12</v>
      </c>
      <c r="G6544">
        <v>2018</v>
      </c>
      <c r="H6544">
        <v>39108.540999999997</v>
      </c>
    </row>
    <row r="6545" spans="1:9" x14ac:dyDescent="0.25">
      <c r="A6545" t="s">
        <v>141</v>
      </c>
      <c r="B6545" t="s">
        <v>190</v>
      </c>
      <c r="C6545" t="s">
        <v>191</v>
      </c>
      <c r="D6545" t="s">
        <v>482</v>
      </c>
      <c r="E6545" t="s">
        <v>12</v>
      </c>
      <c r="F6545" t="s">
        <v>12</v>
      </c>
      <c r="G6545">
        <v>2019</v>
      </c>
      <c r="H6545">
        <v>41676.540999999997</v>
      </c>
    </row>
    <row r="6546" spans="1:9" x14ac:dyDescent="0.25">
      <c r="A6546" t="s">
        <v>141</v>
      </c>
      <c r="B6546" t="s">
        <v>190</v>
      </c>
      <c r="C6546" t="s">
        <v>191</v>
      </c>
      <c r="D6546" t="s">
        <v>482</v>
      </c>
      <c r="E6546" t="s">
        <v>124</v>
      </c>
      <c r="F6546" t="s">
        <v>124</v>
      </c>
      <c r="G6546">
        <v>2000</v>
      </c>
      <c r="H6546">
        <v>5144</v>
      </c>
      <c r="I6546">
        <v>38502.800000000003</v>
      </c>
    </row>
    <row r="6547" spans="1:9" x14ac:dyDescent="0.25">
      <c r="A6547" t="s">
        <v>141</v>
      </c>
      <c r="B6547" t="s">
        <v>190</v>
      </c>
      <c r="C6547" t="s">
        <v>191</v>
      </c>
      <c r="D6547" t="s">
        <v>482</v>
      </c>
      <c r="E6547" t="s">
        <v>124</v>
      </c>
      <c r="F6547" t="s">
        <v>124</v>
      </c>
      <c r="G6547">
        <v>2001</v>
      </c>
      <c r="H6547">
        <v>5144</v>
      </c>
      <c r="I6547">
        <v>35486.400000000001</v>
      </c>
    </row>
    <row r="6548" spans="1:9" x14ac:dyDescent="0.25">
      <c r="A6548" t="s">
        <v>141</v>
      </c>
      <c r="B6548" t="s">
        <v>190</v>
      </c>
      <c r="C6548" t="s">
        <v>191</v>
      </c>
      <c r="D6548" t="s">
        <v>482</v>
      </c>
      <c r="E6548" t="s">
        <v>124</v>
      </c>
      <c r="F6548" t="s">
        <v>124</v>
      </c>
      <c r="G6548">
        <v>2002</v>
      </c>
      <c r="H6548">
        <v>5144</v>
      </c>
      <c r="I6548">
        <v>39552.9</v>
      </c>
    </row>
    <row r="6549" spans="1:9" x14ac:dyDescent="0.25">
      <c r="A6549" t="s">
        <v>141</v>
      </c>
      <c r="B6549" t="s">
        <v>190</v>
      </c>
      <c r="C6549" t="s">
        <v>191</v>
      </c>
      <c r="D6549" t="s">
        <v>482</v>
      </c>
      <c r="E6549" t="s">
        <v>124</v>
      </c>
      <c r="F6549" t="s">
        <v>124</v>
      </c>
      <c r="G6549">
        <v>2003</v>
      </c>
      <c r="H6549">
        <v>5144</v>
      </c>
      <c r="I6549">
        <v>38891.599999999999</v>
      </c>
    </row>
    <row r="6550" spans="1:9" x14ac:dyDescent="0.25">
      <c r="A6550" t="s">
        <v>141</v>
      </c>
      <c r="B6550" t="s">
        <v>190</v>
      </c>
      <c r="C6550" t="s">
        <v>191</v>
      </c>
      <c r="D6550" t="s">
        <v>482</v>
      </c>
      <c r="E6550" t="s">
        <v>124</v>
      </c>
      <c r="F6550" t="s">
        <v>124</v>
      </c>
      <c r="G6550">
        <v>2004</v>
      </c>
      <c r="H6550">
        <v>5144</v>
      </c>
      <c r="I6550">
        <v>39490.1</v>
      </c>
    </row>
    <row r="6551" spans="1:9" x14ac:dyDescent="0.25">
      <c r="A6551" t="s">
        <v>141</v>
      </c>
      <c r="B6551" t="s">
        <v>190</v>
      </c>
      <c r="C6551" t="s">
        <v>191</v>
      </c>
      <c r="D6551" t="s">
        <v>482</v>
      </c>
      <c r="E6551" t="s">
        <v>124</v>
      </c>
      <c r="F6551" t="s">
        <v>124</v>
      </c>
      <c r="G6551">
        <v>2005</v>
      </c>
      <c r="H6551">
        <v>5144</v>
      </c>
      <c r="I6551">
        <v>39972</v>
      </c>
    </row>
    <row r="6552" spans="1:9" x14ac:dyDescent="0.25">
      <c r="A6552" t="s">
        <v>141</v>
      </c>
      <c r="B6552" t="s">
        <v>190</v>
      </c>
      <c r="C6552" t="s">
        <v>191</v>
      </c>
      <c r="D6552" t="s">
        <v>482</v>
      </c>
      <c r="E6552" t="s">
        <v>124</v>
      </c>
      <c r="F6552" t="s">
        <v>124</v>
      </c>
      <c r="G6552">
        <v>2006</v>
      </c>
      <c r="H6552">
        <v>5144</v>
      </c>
      <c r="I6552">
        <v>39870.5</v>
      </c>
    </row>
    <row r="6553" spans="1:9" x14ac:dyDescent="0.25">
      <c r="A6553" t="s">
        <v>141</v>
      </c>
      <c r="B6553" t="s">
        <v>190</v>
      </c>
      <c r="C6553" t="s">
        <v>191</v>
      </c>
      <c r="D6553" t="s">
        <v>482</v>
      </c>
      <c r="E6553" t="s">
        <v>124</v>
      </c>
      <c r="F6553" t="s">
        <v>124</v>
      </c>
      <c r="G6553">
        <v>2007</v>
      </c>
      <c r="H6553">
        <v>5144</v>
      </c>
      <c r="I6553">
        <v>40539.199999999997</v>
      </c>
    </row>
    <row r="6554" spans="1:9" x14ac:dyDescent="0.25">
      <c r="A6554" t="s">
        <v>141</v>
      </c>
      <c r="B6554" t="s">
        <v>190</v>
      </c>
      <c r="C6554" t="s">
        <v>191</v>
      </c>
      <c r="D6554" t="s">
        <v>482</v>
      </c>
      <c r="E6554" t="s">
        <v>124</v>
      </c>
      <c r="F6554" t="s">
        <v>124</v>
      </c>
      <c r="G6554">
        <v>2008</v>
      </c>
      <c r="H6554">
        <v>5144</v>
      </c>
      <c r="I6554">
        <v>40826.9</v>
      </c>
    </row>
    <row r="6555" spans="1:9" x14ac:dyDescent="0.25">
      <c r="A6555" t="s">
        <v>141</v>
      </c>
      <c r="B6555" t="s">
        <v>190</v>
      </c>
      <c r="C6555" t="s">
        <v>191</v>
      </c>
      <c r="D6555" t="s">
        <v>482</v>
      </c>
      <c r="E6555" t="s">
        <v>124</v>
      </c>
      <c r="F6555" t="s">
        <v>124</v>
      </c>
      <c r="G6555">
        <v>2009</v>
      </c>
      <c r="H6555">
        <v>5144</v>
      </c>
      <c r="I6555">
        <v>41571.1</v>
      </c>
    </row>
    <row r="6556" spans="1:9" x14ac:dyDescent="0.25">
      <c r="A6556" t="s">
        <v>141</v>
      </c>
      <c r="B6556" t="s">
        <v>190</v>
      </c>
      <c r="C6556" t="s">
        <v>191</v>
      </c>
      <c r="D6556" t="s">
        <v>482</v>
      </c>
      <c r="E6556" t="s">
        <v>124</v>
      </c>
      <c r="F6556" t="s">
        <v>124</v>
      </c>
      <c r="G6556">
        <v>2010</v>
      </c>
      <c r="H6556">
        <v>5144</v>
      </c>
      <c r="I6556">
        <v>41628.699999999997</v>
      </c>
    </row>
    <row r="6557" spans="1:9" x14ac:dyDescent="0.25">
      <c r="A6557" t="s">
        <v>141</v>
      </c>
      <c r="B6557" t="s">
        <v>190</v>
      </c>
      <c r="C6557" t="s">
        <v>191</v>
      </c>
      <c r="D6557" t="s">
        <v>482</v>
      </c>
      <c r="E6557" t="s">
        <v>124</v>
      </c>
      <c r="F6557" t="s">
        <v>124</v>
      </c>
      <c r="G6557">
        <v>2011</v>
      </c>
      <c r="H6557">
        <v>5144</v>
      </c>
      <c r="I6557">
        <v>42116.5</v>
      </c>
    </row>
    <row r="6558" spans="1:9" x14ac:dyDescent="0.25">
      <c r="A6558" t="s">
        <v>141</v>
      </c>
      <c r="B6558" t="s">
        <v>190</v>
      </c>
      <c r="C6558" t="s">
        <v>191</v>
      </c>
      <c r="D6558" t="s">
        <v>482</v>
      </c>
      <c r="E6558" t="s">
        <v>124</v>
      </c>
      <c r="F6558" t="s">
        <v>124</v>
      </c>
      <c r="G6558">
        <v>2012</v>
      </c>
      <c r="H6558">
        <v>5144</v>
      </c>
      <c r="I6558">
        <v>40421.699999999997</v>
      </c>
    </row>
    <row r="6559" spans="1:9" x14ac:dyDescent="0.25">
      <c r="A6559" t="s">
        <v>141</v>
      </c>
      <c r="B6559" t="s">
        <v>190</v>
      </c>
      <c r="C6559" t="s">
        <v>191</v>
      </c>
      <c r="D6559" t="s">
        <v>482</v>
      </c>
      <c r="E6559" t="s">
        <v>124</v>
      </c>
      <c r="F6559" t="s">
        <v>124</v>
      </c>
      <c r="G6559">
        <v>2013</v>
      </c>
      <c r="H6559">
        <v>5144</v>
      </c>
      <c r="I6559">
        <v>41639.4</v>
      </c>
    </row>
    <row r="6560" spans="1:9" x14ac:dyDescent="0.25">
      <c r="A6560" t="s">
        <v>141</v>
      </c>
      <c r="B6560" t="s">
        <v>190</v>
      </c>
      <c r="C6560" t="s">
        <v>191</v>
      </c>
      <c r="D6560" t="s">
        <v>482</v>
      </c>
      <c r="E6560" t="s">
        <v>124</v>
      </c>
      <c r="F6560" t="s">
        <v>124</v>
      </c>
      <c r="G6560">
        <v>2014</v>
      </c>
      <c r="H6560">
        <v>5144</v>
      </c>
      <c r="I6560">
        <v>42389</v>
      </c>
    </row>
    <row r="6561" spans="1:9" x14ac:dyDescent="0.25">
      <c r="A6561" t="s">
        <v>141</v>
      </c>
      <c r="B6561" t="s">
        <v>190</v>
      </c>
      <c r="C6561" t="s">
        <v>191</v>
      </c>
      <c r="D6561" t="s">
        <v>482</v>
      </c>
      <c r="E6561" t="s">
        <v>124</v>
      </c>
      <c r="F6561" t="s">
        <v>124</v>
      </c>
      <c r="G6561">
        <v>2015</v>
      </c>
      <c r="H6561">
        <v>5144</v>
      </c>
      <c r="I6561">
        <v>36471.1</v>
      </c>
    </row>
    <row r="6562" spans="1:9" x14ac:dyDescent="0.25">
      <c r="A6562" t="s">
        <v>141</v>
      </c>
      <c r="B6562" t="s">
        <v>190</v>
      </c>
      <c r="C6562" t="s">
        <v>191</v>
      </c>
      <c r="D6562" t="s">
        <v>482</v>
      </c>
      <c r="E6562" t="s">
        <v>124</v>
      </c>
      <c r="F6562" t="s">
        <v>124</v>
      </c>
      <c r="G6562">
        <v>2016</v>
      </c>
      <c r="H6562">
        <v>5144</v>
      </c>
      <c r="I6562">
        <v>31661.4</v>
      </c>
    </row>
    <row r="6563" spans="1:9" x14ac:dyDescent="0.25">
      <c r="A6563" t="s">
        <v>141</v>
      </c>
      <c r="B6563" t="s">
        <v>190</v>
      </c>
      <c r="C6563" t="s">
        <v>191</v>
      </c>
      <c r="D6563" t="s">
        <v>482</v>
      </c>
      <c r="E6563" t="s">
        <v>124</v>
      </c>
      <c r="F6563" t="s">
        <v>124</v>
      </c>
      <c r="G6563">
        <v>2017</v>
      </c>
      <c r="H6563">
        <v>5144</v>
      </c>
      <c r="I6563">
        <v>22445.5</v>
      </c>
    </row>
    <row r="6564" spans="1:9" x14ac:dyDescent="0.25">
      <c r="A6564" t="s">
        <v>141</v>
      </c>
      <c r="B6564" t="s">
        <v>190</v>
      </c>
      <c r="C6564" t="s">
        <v>191</v>
      </c>
      <c r="D6564" t="s">
        <v>482</v>
      </c>
      <c r="E6564" t="s">
        <v>124</v>
      </c>
      <c r="F6564" t="s">
        <v>124</v>
      </c>
      <c r="G6564">
        <v>2018</v>
      </c>
      <c r="H6564">
        <v>4508</v>
      </c>
    </row>
    <row r="6565" spans="1:9" x14ac:dyDescent="0.25">
      <c r="A6565" t="s">
        <v>141</v>
      </c>
      <c r="B6565" t="s">
        <v>190</v>
      </c>
      <c r="C6565" t="s">
        <v>191</v>
      </c>
      <c r="D6565" t="s">
        <v>482</v>
      </c>
      <c r="E6565" t="s">
        <v>124</v>
      </c>
      <c r="F6565" t="s">
        <v>124</v>
      </c>
      <c r="G6565">
        <v>2019</v>
      </c>
      <c r="H6565">
        <v>3872</v>
      </c>
    </row>
    <row r="6566" spans="1:9" x14ac:dyDescent="0.25">
      <c r="A6566" t="s">
        <v>141</v>
      </c>
      <c r="B6566" t="s">
        <v>190</v>
      </c>
      <c r="C6566" t="s">
        <v>191</v>
      </c>
      <c r="D6566" t="s">
        <v>482</v>
      </c>
      <c r="E6566" t="s">
        <v>111</v>
      </c>
      <c r="F6566" t="s">
        <v>111</v>
      </c>
      <c r="G6566">
        <v>2000</v>
      </c>
      <c r="H6566">
        <v>177.35</v>
      </c>
      <c r="I6566">
        <v>735.4</v>
      </c>
    </row>
    <row r="6567" spans="1:9" x14ac:dyDescent="0.25">
      <c r="A6567" t="s">
        <v>141</v>
      </c>
      <c r="B6567" t="s">
        <v>190</v>
      </c>
      <c r="C6567" t="s">
        <v>191</v>
      </c>
      <c r="D6567" t="s">
        <v>482</v>
      </c>
      <c r="E6567" t="s">
        <v>111</v>
      </c>
      <c r="F6567" t="s">
        <v>111</v>
      </c>
      <c r="G6567">
        <v>2001</v>
      </c>
      <c r="H6567">
        <v>263.8</v>
      </c>
      <c r="I6567">
        <v>991.15</v>
      </c>
    </row>
    <row r="6568" spans="1:9" x14ac:dyDescent="0.25">
      <c r="A6568" t="s">
        <v>141</v>
      </c>
      <c r="B6568" t="s">
        <v>190</v>
      </c>
      <c r="C6568" t="s">
        <v>191</v>
      </c>
      <c r="D6568" t="s">
        <v>482</v>
      </c>
      <c r="E6568" t="s">
        <v>111</v>
      </c>
      <c r="F6568" t="s">
        <v>111</v>
      </c>
      <c r="G6568">
        <v>2002</v>
      </c>
      <c r="H6568">
        <v>256.2</v>
      </c>
      <c r="I6568">
        <v>1287.05</v>
      </c>
    </row>
    <row r="6569" spans="1:9" x14ac:dyDescent="0.25">
      <c r="A6569" t="s">
        <v>141</v>
      </c>
      <c r="B6569" t="s">
        <v>190</v>
      </c>
      <c r="C6569" t="s">
        <v>191</v>
      </c>
      <c r="D6569" t="s">
        <v>482</v>
      </c>
      <c r="E6569" t="s">
        <v>111</v>
      </c>
      <c r="F6569" t="s">
        <v>111</v>
      </c>
      <c r="G6569">
        <v>2003</v>
      </c>
      <c r="H6569">
        <v>256.2</v>
      </c>
      <c r="I6569">
        <v>1388.35</v>
      </c>
    </row>
    <row r="6570" spans="1:9" x14ac:dyDescent="0.25">
      <c r="A6570" t="s">
        <v>141</v>
      </c>
      <c r="B6570" t="s">
        <v>190</v>
      </c>
      <c r="C6570" t="s">
        <v>191</v>
      </c>
      <c r="D6570" t="s">
        <v>482</v>
      </c>
      <c r="E6570" t="s">
        <v>111</v>
      </c>
      <c r="F6570" t="s">
        <v>111</v>
      </c>
      <c r="G6570">
        <v>2004</v>
      </c>
      <c r="H6570">
        <v>270.89999999999998</v>
      </c>
      <c r="I6570">
        <v>1499.85</v>
      </c>
    </row>
    <row r="6571" spans="1:9" x14ac:dyDescent="0.25">
      <c r="A6571" t="s">
        <v>141</v>
      </c>
      <c r="B6571" t="s">
        <v>190</v>
      </c>
      <c r="C6571" t="s">
        <v>191</v>
      </c>
      <c r="D6571" t="s">
        <v>482</v>
      </c>
      <c r="E6571" t="s">
        <v>111</v>
      </c>
      <c r="F6571" t="s">
        <v>111</v>
      </c>
      <c r="G6571">
        <v>2005</v>
      </c>
      <c r="H6571">
        <v>286.89999999999998</v>
      </c>
      <c r="I6571">
        <v>1525.05</v>
      </c>
    </row>
    <row r="6572" spans="1:9" x14ac:dyDescent="0.25">
      <c r="A6572" t="s">
        <v>141</v>
      </c>
      <c r="B6572" t="s">
        <v>190</v>
      </c>
      <c r="C6572" t="s">
        <v>191</v>
      </c>
      <c r="D6572" t="s">
        <v>482</v>
      </c>
      <c r="E6572" t="s">
        <v>111</v>
      </c>
      <c r="F6572" t="s">
        <v>111</v>
      </c>
      <c r="G6572">
        <v>2006</v>
      </c>
      <c r="H6572">
        <v>304.75</v>
      </c>
      <c r="I6572">
        <v>1527.6</v>
      </c>
    </row>
    <row r="6573" spans="1:9" x14ac:dyDescent="0.25">
      <c r="A6573" t="s">
        <v>141</v>
      </c>
      <c r="B6573" t="s">
        <v>190</v>
      </c>
      <c r="C6573" t="s">
        <v>191</v>
      </c>
      <c r="D6573" t="s">
        <v>482</v>
      </c>
      <c r="E6573" t="s">
        <v>111</v>
      </c>
      <c r="F6573" t="s">
        <v>111</v>
      </c>
      <c r="G6573">
        <v>2007</v>
      </c>
      <c r="H6573">
        <v>311.25</v>
      </c>
      <c r="I6573">
        <v>1579.9</v>
      </c>
    </row>
    <row r="6574" spans="1:9" x14ac:dyDescent="0.25">
      <c r="A6574" t="s">
        <v>141</v>
      </c>
      <c r="B6574" t="s">
        <v>190</v>
      </c>
      <c r="C6574" t="s">
        <v>191</v>
      </c>
      <c r="D6574" t="s">
        <v>482</v>
      </c>
      <c r="E6574" t="s">
        <v>111</v>
      </c>
      <c r="F6574" t="s">
        <v>111</v>
      </c>
      <c r="G6574">
        <v>2008</v>
      </c>
      <c r="H6574">
        <v>311.25</v>
      </c>
      <c r="I6574">
        <v>1543</v>
      </c>
    </row>
    <row r="6575" spans="1:9" x14ac:dyDescent="0.25">
      <c r="A6575" t="s">
        <v>141</v>
      </c>
      <c r="B6575" t="s">
        <v>190</v>
      </c>
      <c r="C6575" t="s">
        <v>191</v>
      </c>
      <c r="D6575" t="s">
        <v>482</v>
      </c>
      <c r="E6575" t="s">
        <v>111</v>
      </c>
      <c r="F6575" t="s">
        <v>111</v>
      </c>
      <c r="G6575">
        <v>2009</v>
      </c>
      <c r="H6575">
        <v>311.25</v>
      </c>
      <c r="I6575">
        <v>1516.75</v>
      </c>
    </row>
    <row r="6576" spans="1:9" x14ac:dyDescent="0.25">
      <c r="A6576" t="s">
        <v>141</v>
      </c>
      <c r="B6576" t="s">
        <v>190</v>
      </c>
      <c r="C6576" t="s">
        <v>191</v>
      </c>
      <c r="D6576" t="s">
        <v>482</v>
      </c>
      <c r="E6576" t="s">
        <v>111</v>
      </c>
      <c r="F6576" t="s">
        <v>111</v>
      </c>
      <c r="G6576">
        <v>2010</v>
      </c>
      <c r="H6576">
        <v>311.25</v>
      </c>
      <c r="I6576">
        <v>1563.25</v>
      </c>
    </row>
    <row r="6577" spans="1:9" x14ac:dyDescent="0.25">
      <c r="A6577" t="s">
        <v>141</v>
      </c>
      <c r="B6577" t="s">
        <v>190</v>
      </c>
      <c r="C6577" t="s">
        <v>191</v>
      </c>
      <c r="D6577" t="s">
        <v>482</v>
      </c>
      <c r="E6577" t="s">
        <v>111</v>
      </c>
      <c r="F6577" t="s">
        <v>111</v>
      </c>
      <c r="G6577">
        <v>2011</v>
      </c>
      <c r="H6577">
        <v>312.2</v>
      </c>
      <c r="I6577">
        <v>1598.55</v>
      </c>
    </row>
    <row r="6578" spans="1:9" x14ac:dyDescent="0.25">
      <c r="A6578" t="s">
        <v>141</v>
      </c>
      <c r="B6578" t="s">
        <v>190</v>
      </c>
      <c r="C6578" t="s">
        <v>191</v>
      </c>
      <c r="D6578" t="s">
        <v>482</v>
      </c>
      <c r="E6578" t="s">
        <v>111</v>
      </c>
      <c r="F6578" t="s">
        <v>111</v>
      </c>
      <c r="G6578">
        <v>2012</v>
      </c>
      <c r="H6578">
        <v>314.565</v>
      </c>
      <c r="I6578">
        <v>1593.55</v>
      </c>
    </row>
    <row r="6579" spans="1:9" x14ac:dyDescent="0.25">
      <c r="A6579" t="s">
        <v>141</v>
      </c>
      <c r="B6579" t="s">
        <v>190</v>
      </c>
      <c r="C6579" t="s">
        <v>191</v>
      </c>
      <c r="D6579" t="s">
        <v>482</v>
      </c>
      <c r="E6579" t="s">
        <v>111</v>
      </c>
      <c r="F6579" t="s">
        <v>111</v>
      </c>
      <c r="G6579">
        <v>2013</v>
      </c>
      <c r="H6579">
        <v>314.565</v>
      </c>
      <c r="I6579">
        <v>1622.3</v>
      </c>
    </row>
    <row r="6580" spans="1:9" x14ac:dyDescent="0.25">
      <c r="A6580" t="s">
        <v>141</v>
      </c>
      <c r="B6580" t="s">
        <v>190</v>
      </c>
      <c r="C6580" t="s">
        <v>191</v>
      </c>
      <c r="D6580" t="s">
        <v>482</v>
      </c>
      <c r="E6580" t="s">
        <v>111</v>
      </c>
      <c r="F6580" t="s">
        <v>111</v>
      </c>
      <c r="G6580">
        <v>2014</v>
      </c>
      <c r="H6580">
        <v>314.565</v>
      </c>
      <c r="I6580">
        <v>1662.3</v>
      </c>
    </row>
    <row r="6581" spans="1:9" x14ac:dyDescent="0.25">
      <c r="A6581" t="s">
        <v>141</v>
      </c>
      <c r="B6581" t="s">
        <v>190</v>
      </c>
      <c r="C6581" t="s">
        <v>191</v>
      </c>
      <c r="D6581" t="s">
        <v>482</v>
      </c>
      <c r="E6581" t="s">
        <v>111</v>
      </c>
      <c r="F6581" t="s">
        <v>111</v>
      </c>
      <c r="G6581">
        <v>2015</v>
      </c>
      <c r="H6581">
        <v>314.565</v>
      </c>
      <c r="I6581">
        <v>1692.9</v>
      </c>
    </row>
    <row r="6582" spans="1:9" x14ac:dyDescent="0.25">
      <c r="A6582" t="s">
        <v>141</v>
      </c>
      <c r="B6582" t="s">
        <v>190</v>
      </c>
      <c r="C6582" t="s">
        <v>191</v>
      </c>
      <c r="D6582" t="s">
        <v>482</v>
      </c>
      <c r="E6582" t="s">
        <v>111</v>
      </c>
      <c r="F6582" t="s">
        <v>111</v>
      </c>
      <c r="G6582">
        <v>2016</v>
      </c>
      <c r="H6582">
        <v>314.565</v>
      </c>
      <c r="I6582">
        <v>1706</v>
      </c>
    </row>
    <row r="6583" spans="1:9" x14ac:dyDescent="0.25">
      <c r="A6583" t="s">
        <v>141</v>
      </c>
      <c r="B6583" t="s">
        <v>190</v>
      </c>
      <c r="C6583" t="s">
        <v>191</v>
      </c>
      <c r="D6583" t="s">
        <v>482</v>
      </c>
      <c r="E6583" t="s">
        <v>111</v>
      </c>
      <c r="F6583" t="s">
        <v>111</v>
      </c>
      <c r="G6583">
        <v>2017</v>
      </c>
      <c r="H6583">
        <v>314.565</v>
      </c>
      <c r="I6583">
        <v>1677.5</v>
      </c>
    </row>
    <row r="6584" spans="1:9" x14ac:dyDescent="0.25">
      <c r="A6584" t="s">
        <v>141</v>
      </c>
      <c r="B6584" t="s">
        <v>190</v>
      </c>
      <c r="C6584" t="s">
        <v>191</v>
      </c>
      <c r="D6584" t="s">
        <v>482</v>
      </c>
      <c r="E6584" t="s">
        <v>111</v>
      </c>
      <c r="F6584" t="s">
        <v>111</v>
      </c>
      <c r="G6584">
        <v>2018</v>
      </c>
      <c r="H6584">
        <v>315.96499999999997</v>
      </c>
    </row>
    <row r="6585" spans="1:9" x14ac:dyDescent="0.25">
      <c r="A6585" t="s">
        <v>141</v>
      </c>
      <c r="B6585" t="s">
        <v>190</v>
      </c>
      <c r="C6585" t="s">
        <v>191</v>
      </c>
      <c r="D6585" t="s">
        <v>482</v>
      </c>
      <c r="E6585" t="s">
        <v>111</v>
      </c>
      <c r="F6585" t="s">
        <v>111</v>
      </c>
      <c r="G6585">
        <v>2019</v>
      </c>
      <c r="H6585">
        <v>315.96499999999997</v>
      </c>
    </row>
    <row r="6586" spans="1:9" x14ac:dyDescent="0.25">
      <c r="A6586" t="s">
        <v>141</v>
      </c>
      <c r="B6586" t="s">
        <v>190</v>
      </c>
      <c r="C6586" t="s">
        <v>191</v>
      </c>
      <c r="D6586" t="s">
        <v>482</v>
      </c>
      <c r="E6586" t="s">
        <v>98</v>
      </c>
      <c r="F6586" t="s">
        <v>98</v>
      </c>
      <c r="G6586">
        <v>2000</v>
      </c>
      <c r="H6586">
        <v>2602</v>
      </c>
      <c r="I6586">
        <v>4310.2</v>
      </c>
    </row>
    <row r="6587" spans="1:9" x14ac:dyDescent="0.25">
      <c r="A6587" t="s">
        <v>141</v>
      </c>
      <c r="B6587" t="s">
        <v>190</v>
      </c>
      <c r="C6587" t="s">
        <v>191</v>
      </c>
      <c r="D6587" t="s">
        <v>482</v>
      </c>
      <c r="E6587" t="s">
        <v>98</v>
      </c>
      <c r="F6587" t="s">
        <v>98</v>
      </c>
      <c r="G6587">
        <v>2001</v>
      </c>
      <c r="H6587">
        <v>2602</v>
      </c>
      <c r="I6587">
        <v>4079.1</v>
      </c>
    </row>
    <row r="6588" spans="1:9" x14ac:dyDescent="0.25">
      <c r="A6588" t="s">
        <v>141</v>
      </c>
      <c r="B6588" t="s">
        <v>190</v>
      </c>
      <c r="C6588" t="s">
        <v>191</v>
      </c>
      <c r="D6588" t="s">
        <v>482</v>
      </c>
      <c r="E6588" t="s">
        <v>98</v>
      </c>
      <c r="F6588" t="s">
        <v>98</v>
      </c>
      <c r="G6588">
        <v>2002</v>
      </c>
      <c r="H6588">
        <v>2602</v>
      </c>
      <c r="I6588">
        <v>3580.8</v>
      </c>
    </row>
    <row r="6589" spans="1:9" x14ac:dyDescent="0.25">
      <c r="A6589" t="s">
        <v>141</v>
      </c>
      <c r="B6589" t="s">
        <v>190</v>
      </c>
      <c r="C6589" t="s">
        <v>191</v>
      </c>
      <c r="D6589" t="s">
        <v>482</v>
      </c>
      <c r="E6589" t="s">
        <v>98</v>
      </c>
      <c r="F6589" t="s">
        <v>98</v>
      </c>
      <c r="G6589">
        <v>2003</v>
      </c>
      <c r="H6589">
        <v>2602</v>
      </c>
      <c r="I6589">
        <v>3860.5</v>
      </c>
    </row>
    <row r="6590" spans="1:9" x14ac:dyDescent="0.25">
      <c r="A6590" t="s">
        <v>141</v>
      </c>
      <c r="B6590" t="s">
        <v>190</v>
      </c>
      <c r="C6590" t="s">
        <v>191</v>
      </c>
      <c r="D6590" t="s">
        <v>482</v>
      </c>
      <c r="E6590" t="s">
        <v>98</v>
      </c>
      <c r="F6590" t="s">
        <v>98</v>
      </c>
      <c r="G6590">
        <v>2004</v>
      </c>
      <c r="H6590">
        <v>2602</v>
      </c>
      <c r="I6590">
        <v>3345.7</v>
      </c>
    </row>
    <row r="6591" spans="1:9" x14ac:dyDescent="0.25">
      <c r="A6591" t="s">
        <v>141</v>
      </c>
      <c r="B6591" t="s">
        <v>190</v>
      </c>
      <c r="C6591" t="s">
        <v>191</v>
      </c>
      <c r="D6591" t="s">
        <v>482</v>
      </c>
      <c r="E6591" t="s">
        <v>98</v>
      </c>
      <c r="F6591" t="s">
        <v>98</v>
      </c>
      <c r="G6591">
        <v>2005</v>
      </c>
      <c r="H6591">
        <v>2602</v>
      </c>
      <c r="I6591">
        <v>3838.5</v>
      </c>
    </row>
    <row r="6592" spans="1:9" x14ac:dyDescent="0.25">
      <c r="A6592" t="s">
        <v>141</v>
      </c>
      <c r="B6592" t="s">
        <v>190</v>
      </c>
      <c r="C6592" t="s">
        <v>191</v>
      </c>
      <c r="D6592" t="s">
        <v>482</v>
      </c>
      <c r="E6592" t="s">
        <v>98</v>
      </c>
      <c r="F6592" t="s">
        <v>98</v>
      </c>
      <c r="G6592">
        <v>2006</v>
      </c>
      <c r="H6592">
        <v>2602</v>
      </c>
      <c r="I6592">
        <v>3910.7</v>
      </c>
    </row>
    <row r="6593" spans="1:9" x14ac:dyDescent="0.25">
      <c r="A6593" t="s">
        <v>141</v>
      </c>
      <c r="B6593" t="s">
        <v>190</v>
      </c>
      <c r="C6593" t="s">
        <v>191</v>
      </c>
      <c r="D6593" t="s">
        <v>482</v>
      </c>
      <c r="E6593" t="s">
        <v>98</v>
      </c>
      <c r="F6593" t="s">
        <v>98</v>
      </c>
      <c r="G6593">
        <v>2007</v>
      </c>
      <c r="H6593">
        <v>2602</v>
      </c>
      <c r="I6593">
        <v>3932.7</v>
      </c>
    </row>
    <row r="6594" spans="1:9" x14ac:dyDescent="0.25">
      <c r="A6594" t="s">
        <v>141</v>
      </c>
      <c r="B6594" t="s">
        <v>190</v>
      </c>
      <c r="C6594" t="s">
        <v>191</v>
      </c>
      <c r="D6594" t="s">
        <v>482</v>
      </c>
      <c r="E6594" t="s">
        <v>98</v>
      </c>
      <c r="F6594" t="s">
        <v>98</v>
      </c>
      <c r="G6594">
        <v>2008</v>
      </c>
      <c r="H6594">
        <v>2602</v>
      </c>
      <c r="I6594">
        <v>3467.2</v>
      </c>
    </row>
    <row r="6595" spans="1:9" x14ac:dyDescent="0.25">
      <c r="A6595" t="s">
        <v>141</v>
      </c>
      <c r="B6595" t="s">
        <v>190</v>
      </c>
      <c r="C6595" t="s">
        <v>191</v>
      </c>
      <c r="D6595" t="s">
        <v>482</v>
      </c>
      <c r="E6595" t="s">
        <v>98</v>
      </c>
      <c r="F6595" t="s">
        <v>98</v>
      </c>
      <c r="G6595">
        <v>2009</v>
      </c>
      <c r="H6595">
        <v>2602</v>
      </c>
      <c r="I6595">
        <v>3305.1</v>
      </c>
    </row>
    <row r="6596" spans="1:9" x14ac:dyDescent="0.25">
      <c r="A6596" t="s">
        <v>141</v>
      </c>
      <c r="B6596" t="s">
        <v>190</v>
      </c>
      <c r="C6596" t="s">
        <v>191</v>
      </c>
      <c r="D6596" t="s">
        <v>482</v>
      </c>
      <c r="E6596" t="s">
        <v>98</v>
      </c>
      <c r="F6596" t="s">
        <v>98</v>
      </c>
      <c r="G6596">
        <v>2010</v>
      </c>
      <c r="H6596">
        <v>2602</v>
      </c>
      <c r="I6596">
        <v>3061</v>
      </c>
    </row>
    <row r="6597" spans="1:9" x14ac:dyDescent="0.25">
      <c r="A6597" t="s">
        <v>141</v>
      </c>
      <c r="B6597" t="s">
        <v>190</v>
      </c>
      <c r="C6597" t="s">
        <v>191</v>
      </c>
      <c r="D6597" t="s">
        <v>482</v>
      </c>
      <c r="E6597" t="s">
        <v>98</v>
      </c>
      <c r="F6597" t="s">
        <v>98</v>
      </c>
      <c r="G6597">
        <v>2011</v>
      </c>
      <c r="H6597">
        <v>2602</v>
      </c>
      <c r="I6597">
        <v>2902.1</v>
      </c>
    </row>
    <row r="6598" spans="1:9" x14ac:dyDescent="0.25">
      <c r="A6598" t="s">
        <v>141</v>
      </c>
      <c r="B6598" t="s">
        <v>190</v>
      </c>
      <c r="C6598" t="s">
        <v>191</v>
      </c>
      <c r="D6598" t="s">
        <v>482</v>
      </c>
      <c r="E6598" t="s">
        <v>98</v>
      </c>
      <c r="F6598" t="s">
        <v>98</v>
      </c>
      <c r="G6598">
        <v>2012</v>
      </c>
      <c r="H6598">
        <v>2602</v>
      </c>
      <c r="I6598">
        <v>2936.9</v>
      </c>
    </row>
    <row r="6599" spans="1:9" x14ac:dyDescent="0.25">
      <c r="A6599" t="s">
        <v>141</v>
      </c>
      <c r="B6599" t="s">
        <v>190</v>
      </c>
      <c r="C6599" t="s">
        <v>191</v>
      </c>
      <c r="D6599" t="s">
        <v>482</v>
      </c>
      <c r="E6599" t="s">
        <v>98</v>
      </c>
      <c r="F6599" t="s">
        <v>98</v>
      </c>
      <c r="G6599">
        <v>2013</v>
      </c>
      <c r="H6599">
        <v>2602</v>
      </c>
      <c r="I6599">
        <v>3187.1</v>
      </c>
    </row>
    <row r="6600" spans="1:9" x14ac:dyDescent="0.25">
      <c r="A6600" t="s">
        <v>141</v>
      </c>
      <c r="B6600" t="s">
        <v>190</v>
      </c>
      <c r="C6600" t="s">
        <v>191</v>
      </c>
      <c r="D6600" t="s">
        <v>482</v>
      </c>
      <c r="E6600" t="s">
        <v>98</v>
      </c>
      <c r="F6600" t="s">
        <v>98</v>
      </c>
      <c r="G6600">
        <v>2014</v>
      </c>
      <c r="H6600">
        <v>2602</v>
      </c>
      <c r="I6600">
        <v>3121.2</v>
      </c>
    </row>
    <row r="6601" spans="1:9" x14ac:dyDescent="0.25">
      <c r="A6601" t="s">
        <v>141</v>
      </c>
      <c r="B6601" t="s">
        <v>190</v>
      </c>
      <c r="C6601" t="s">
        <v>191</v>
      </c>
      <c r="D6601" t="s">
        <v>482</v>
      </c>
      <c r="E6601" t="s">
        <v>98</v>
      </c>
      <c r="F6601" t="s">
        <v>98</v>
      </c>
      <c r="G6601">
        <v>2015</v>
      </c>
      <c r="H6601">
        <v>2602</v>
      </c>
      <c r="I6601">
        <v>3035</v>
      </c>
    </row>
    <row r="6602" spans="1:9" x14ac:dyDescent="0.25">
      <c r="A6602" t="s">
        <v>141</v>
      </c>
      <c r="B6602" t="s">
        <v>190</v>
      </c>
      <c r="C6602" t="s">
        <v>191</v>
      </c>
      <c r="D6602" t="s">
        <v>482</v>
      </c>
      <c r="E6602" t="s">
        <v>98</v>
      </c>
      <c r="F6602" t="s">
        <v>98</v>
      </c>
      <c r="G6602">
        <v>2016</v>
      </c>
      <c r="H6602">
        <v>2602</v>
      </c>
      <c r="I6602">
        <v>3293.7</v>
      </c>
    </row>
    <row r="6603" spans="1:9" x14ac:dyDescent="0.25">
      <c r="A6603" t="s">
        <v>141</v>
      </c>
      <c r="B6603" t="s">
        <v>190</v>
      </c>
      <c r="C6603" t="s">
        <v>191</v>
      </c>
      <c r="D6603" t="s">
        <v>482</v>
      </c>
      <c r="E6603" t="s">
        <v>98</v>
      </c>
      <c r="F6603" t="s">
        <v>98</v>
      </c>
      <c r="G6603">
        <v>2017</v>
      </c>
      <c r="H6603">
        <v>2602</v>
      </c>
      <c r="I6603">
        <v>3333.7</v>
      </c>
    </row>
    <row r="6604" spans="1:9" x14ac:dyDescent="0.25">
      <c r="A6604" t="s">
        <v>141</v>
      </c>
      <c r="B6604" t="s">
        <v>190</v>
      </c>
      <c r="C6604" t="s">
        <v>191</v>
      </c>
      <c r="D6604" t="s">
        <v>482</v>
      </c>
      <c r="E6604" t="s">
        <v>98</v>
      </c>
      <c r="F6604" t="s">
        <v>98</v>
      </c>
      <c r="G6604">
        <v>2018</v>
      </c>
      <c r="H6604">
        <v>2602</v>
      </c>
    </row>
    <row r="6605" spans="1:9" x14ac:dyDescent="0.25">
      <c r="A6605" t="s">
        <v>141</v>
      </c>
      <c r="B6605" t="s">
        <v>190</v>
      </c>
      <c r="C6605" t="s">
        <v>191</v>
      </c>
      <c r="D6605" t="s">
        <v>482</v>
      </c>
      <c r="E6605" t="s">
        <v>98</v>
      </c>
      <c r="F6605" t="s">
        <v>98</v>
      </c>
      <c r="G6605">
        <v>2019</v>
      </c>
      <c r="H6605">
        <v>2602</v>
      </c>
    </row>
    <row r="6606" spans="1:9" x14ac:dyDescent="0.25">
      <c r="A6606" t="s">
        <v>141</v>
      </c>
      <c r="B6606" t="s">
        <v>190</v>
      </c>
      <c r="C6606" t="s">
        <v>191</v>
      </c>
      <c r="D6606" t="s">
        <v>483</v>
      </c>
      <c r="E6606" t="s">
        <v>22</v>
      </c>
      <c r="F6606" t="s">
        <v>31</v>
      </c>
      <c r="G6606">
        <v>2015</v>
      </c>
      <c r="H6606">
        <v>1.2</v>
      </c>
      <c r="I6606">
        <v>35.582000000000001</v>
      </c>
    </row>
    <row r="6607" spans="1:9" x14ac:dyDescent="0.25">
      <c r="A6607" t="s">
        <v>141</v>
      </c>
      <c r="B6607" t="s">
        <v>190</v>
      </c>
      <c r="C6607" t="s">
        <v>191</v>
      </c>
      <c r="D6607" t="s">
        <v>483</v>
      </c>
      <c r="E6607" t="s">
        <v>22</v>
      </c>
      <c r="F6607" t="s">
        <v>31</v>
      </c>
      <c r="G6607">
        <v>2016</v>
      </c>
      <c r="H6607">
        <v>1.2</v>
      </c>
      <c r="I6607">
        <v>44.454000000000001</v>
      </c>
    </row>
    <row r="6608" spans="1:9" x14ac:dyDescent="0.25">
      <c r="A6608" t="s">
        <v>141</v>
      </c>
      <c r="B6608" t="s">
        <v>190</v>
      </c>
      <c r="C6608" t="s">
        <v>191</v>
      </c>
      <c r="D6608" t="s">
        <v>483</v>
      </c>
      <c r="E6608" t="s">
        <v>22</v>
      </c>
      <c r="F6608" t="s">
        <v>31</v>
      </c>
      <c r="G6608">
        <v>2017</v>
      </c>
      <c r="H6608">
        <v>1.2</v>
      </c>
      <c r="I6608">
        <v>37.508000000000003</v>
      </c>
    </row>
    <row r="6609" spans="1:9" x14ac:dyDescent="0.25">
      <c r="A6609" t="s">
        <v>141</v>
      </c>
      <c r="B6609" t="s">
        <v>190</v>
      </c>
      <c r="C6609" t="s">
        <v>191</v>
      </c>
      <c r="D6609" t="s">
        <v>483</v>
      </c>
      <c r="E6609" t="s">
        <v>22</v>
      </c>
      <c r="F6609" t="s">
        <v>31</v>
      </c>
      <c r="G6609">
        <v>2018</v>
      </c>
      <c r="H6609">
        <v>1.2</v>
      </c>
    </row>
    <row r="6610" spans="1:9" x14ac:dyDescent="0.25">
      <c r="A6610" t="s">
        <v>141</v>
      </c>
      <c r="B6610" t="s">
        <v>190</v>
      </c>
      <c r="C6610" t="s">
        <v>191</v>
      </c>
      <c r="D6610" t="s">
        <v>483</v>
      </c>
      <c r="E6610" t="s">
        <v>22</v>
      </c>
      <c r="F6610" t="s">
        <v>31</v>
      </c>
      <c r="G6610">
        <v>2019</v>
      </c>
      <c r="H6610">
        <v>1.2</v>
      </c>
    </row>
    <row r="6611" spans="1:9" x14ac:dyDescent="0.25">
      <c r="A6611" t="s">
        <v>141</v>
      </c>
      <c r="B6611" t="s">
        <v>190</v>
      </c>
      <c r="C6611" t="s">
        <v>191</v>
      </c>
      <c r="D6611" t="s">
        <v>483</v>
      </c>
      <c r="E6611" t="s">
        <v>22</v>
      </c>
      <c r="F6611" t="s">
        <v>63</v>
      </c>
      <c r="G6611">
        <v>2000</v>
      </c>
      <c r="H6611">
        <v>177.35</v>
      </c>
      <c r="I6611">
        <v>735.4</v>
      </c>
    </row>
    <row r="6612" spans="1:9" x14ac:dyDescent="0.25">
      <c r="A6612" t="s">
        <v>141</v>
      </c>
      <c r="B6612" t="s">
        <v>190</v>
      </c>
      <c r="C6612" t="s">
        <v>191</v>
      </c>
      <c r="D6612" t="s">
        <v>483</v>
      </c>
      <c r="E6612" t="s">
        <v>22</v>
      </c>
      <c r="F6612" t="s">
        <v>63</v>
      </c>
      <c r="G6612">
        <v>2001</v>
      </c>
      <c r="H6612">
        <v>263.8</v>
      </c>
      <c r="I6612">
        <v>991.15</v>
      </c>
    </row>
    <row r="6613" spans="1:9" x14ac:dyDescent="0.25">
      <c r="A6613" t="s">
        <v>141</v>
      </c>
      <c r="B6613" t="s">
        <v>190</v>
      </c>
      <c r="C6613" t="s">
        <v>191</v>
      </c>
      <c r="D6613" t="s">
        <v>483</v>
      </c>
      <c r="E6613" t="s">
        <v>22</v>
      </c>
      <c r="F6613" t="s">
        <v>63</v>
      </c>
      <c r="G6613">
        <v>2002</v>
      </c>
      <c r="H6613">
        <v>256.2</v>
      </c>
      <c r="I6613">
        <v>1287.05</v>
      </c>
    </row>
    <row r="6614" spans="1:9" x14ac:dyDescent="0.25">
      <c r="A6614" t="s">
        <v>141</v>
      </c>
      <c r="B6614" t="s">
        <v>190</v>
      </c>
      <c r="C6614" t="s">
        <v>191</v>
      </c>
      <c r="D6614" t="s">
        <v>483</v>
      </c>
      <c r="E6614" t="s">
        <v>22</v>
      </c>
      <c r="F6614" t="s">
        <v>63</v>
      </c>
      <c r="G6614">
        <v>2003</v>
      </c>
      <c r="H6614">
        <v>256.2</v>
      </c>
      <c r="I6614">
        <v>1388.35</v>
      </c>
    </row>
    <row r="6615" spans="1:9" x14ac:dyDescent="0.25">
      <c r="A6615" t="s">
        <v>141</v>
      </c>
      <c r="B6615" t="s">
        <v>190</v>
      </c>
      <c r="C6615" t="s">
        <v>191</v>
      </c>
      <c r="D6615" t="s">
        <v>483</v>
      </c>
      <c r="E6615" t="s">
        <v>22</v>
      </c>
      <c r="F6615" t="s">
        <v>63</v>
      </c>
      <c r="G6615">
        <v>2004</v>
      </c>
      <c r="H6615">
        <v>270.89999999999998</v>
      </c>
      <c r="I6615">
        <v>1499.85</v>
      </c>
    </row>
    <row r="6616" spans="1:9" x14ac:dyDescent="0.25">
      <c r="A6616" t="s">
        <v>141</v>
      </c>
      <c r="B6616" t="s">
        <v>190</v>
      </c>
      <c r="C6616" t="s">
        <v>191</v>
      </c>
      <c r="D6616" t="s">
        <v>483</v>
      </c>
      <c r="E6616" t="s">
        <v>22</v>
      </c>
      <c r="F6616" t="s">
        <v>63</v>
      </c>
      <c r="G6616">
        <v>2005</v>
      </c>
      <c r="H6616">
        <v>286.89999999999998</v>
      </c>
      <c r="I6616">
        <v>1525.05</v>
      </c>
    </row>
    <row r="6617" spans="1:9" x14ac:dyDescent="0.25">
      <c r="A6617" t="s">
        <v>141</v>
      </c>
      <c r="B6617" t="s">
        <v>190</v>
      </c>
      <c r="C6617" t="s">
        <v>191</v>
      </c>
      <c r="D6617" t="s">
        <v>483</v>
      </c>
      <c r="E6617" t="s">
        <v>22</v>
      </c>
      <c r="F6617" t="s">
        <v>63</v>
      </c>
      <c r="G6617">
        <v>2006</v>
      </c>
      <c r="H6617">
        <v>304.75</v>
      </c>
      <c r="I6617">
        <v>1527.6</v>
      </c>
    </row>
    <row r="6618" spans="1:9" x14ac:dyDescent="0.25">
      <c r="A6618" t="s">
        <v>141</v>
      </c>
      <c r="B6618" t="s">
        <v>190</v>
      </c>
      <c r="C6618" t="s">
        <v>191</v>
      </c>
      <c r="D6618" t="s">
        <v>483</v>
      </c>
      <c r="E6618" t="s">
        <v>22</v>
      </c>
      <c r="F6618" t="s">
        <v>63</v>
      </c>
      <c r="G6618">
        <v>2007</v>
      </c>
      <c r="H6618">
        <v>311.25</v>
      </c>
      <c r="I6618">
        <v>1579.9</v>
      </c>
    </row>
    <row r="6619" spans="1:9" x14ac:dyDescent="0.25">
      <c r="A6619" t="s">
        <v>141</v>
      </c>
      <c r="B6619" t="s">
        <v>190</v>
      </c>
      <c r="C6619" t="s">
        <v>191</v>
      </c>
      <c r="D6619" t="s">
        <v>483</v>
      </c>
      <c r="E6619" t="s">
        <v>22</v>
      </c>
      <c r="F6619" t="s">
        <v>63</v>
      </c>
      <c r="G6619">
        <v>2008</v>
      </c>
      <c r="H6619">
        <v>311.25</v>
      </c>
      <c r="I6619">
        <v>1543</v>
      </c>
    </row>
    <row r="6620" spans="1:9" x14ac:dyDescent="0.25">
      <c r="A6620" t="s">
        <v>141</v>
      </c>
      <c r="B6620" t="s">
        <v>190</v>
      </c>
      <c r="C6620" t="s">
        <v>191</v>
      </c>
      <c r="D6620" t="s">
        <v>483</v>
      </c>
      <c r="E6620" t="s">
        <v>22</v>
      </c>
      <c r="F6620" t="s">
        <v>63</v>
      </c>
      <c r="G6620">
        <v>2009</v>
      </c>
      <c r="H6620">
        <v>311.25</v>
      </c>
      <c r="I6620">
        <v>1516.75</v>
      </c>
    </row>
    <row r="6621" spans="1:9" x14ac:dyDescent="0.25">
      <c r="A6621" t="s">
        <v>141</v>
      </c>
      <c r="B6621" t="s">
        <v>190</v>
      </c>
      <c r="C6621" t="s">
        <v>191</v>
      </c>
      <c r="D6621" t="s">
        <v>483</v>
      </c>
      <c r="E6621" t="s">
        <v>22</v>
      </c>
      <c r="F6621" t="s">
        <v>63</v>
      </c>
      <c r="G6621">
        <v>2010</v>
      </c>
      <c r="H6621">
        <v>311.25</v>
      </c>
      <c r="I6621">
        <v>1563.25</v>
      </c>
    </row>
    <row r="6622" spans="1:9" x14ac:dyDescent="0.25">
      <c r="A6622" t="s">
        <v>141</v>
      </c>
      <c r="B6622" t="s">
        <v>190</v>
      </c>
      <c r="C6622" t="s">
        <v>191</v>
      </c>
      <c r="D6622" t="s">
        <v>483</v>
      </c>
      <c r="E6622" t="s">
        <v>22</v>
      </c>
      <c r="F6622" t="s">
        <v>63</v>
      </c>
      <c r="G6622">
        <v>2011</v>
      </c>
      <c r="H6622">
        <v>312.2</v>
      </c>
      <c r="I6622">
        <v>1598.55</v>
      </c>
    </row>
    <row r="6623" spans="1:9" x14ac:dyDescent="0.25">
      <c r="A6623" t="s">
        <v>141</v>
      </c>
      <c r="B6623" t="s">
        <v>190</v>
      </c>
      <c r="C6623" t="s">
        <v>191</v>
      </c>
      <c r="D6623" t="s">
        <v>483</v>
      </c>
      <c r="E6623" t="s">
        <v>22</v>
      </c>
      <c r="F6623" t="s">
        <v>63</v>
      </c>
      <c r="G6623">
        <v>2012</v>
      </c>
      <c r="H6623">
        <v>314.55</v>
      </c>
      <c r="I6623">
        <v>1593.55</v>
      </c>
    </row>
    <row r="6624" spans="1:9" x14ac:dyDescent="0.25">
      <c r="A6624" t="s">
        <v>141</v>
      </c>
      <c r="B6624" t="s">
        <v>190</v>
      </c>
      <c r="C6624" t="s">
        <v>191</v>
      </c>
      <c r="D6624" t="s">
        <v>483</v>
      </c>
      <c r="E6624" t="s">
        <v>22</v>
      </c>
      <c r="F6624" t="s">
        <v>63</v>
      </c>
      <c r="G6624">
        <v>2013</v>
      </c>
      <c r="H6624">
        <v>314.55</v>
      </c>
      <c r="I6624">
        <v>1622.3</v>
      </c>
    </row>
    <row r="6625" spans="1:9" x14ac:dyDescent="0.25">
      <c r="A6625" t="s">
        <v>141</v>
      </c>
      <c r="B6625" t="s">
        <v>190</v>
      </c>
      <c r="C6625" t="s">
        <v>191</v>
      </c>
      <c r="D6625" t="s">
        <v>483</v>
      </c>
      <c r="E6625" t="s">
        <v>22</v>
      </c>
      <c r="F6625" t="s">
        <v>63</v>
      </c>
      <c r="G6625">
        <v>2014</v>
      </c>
      <c r="H6625">
        <v>314.55</v>
      </c>
      <c r="I6625">
        <v>1662.3</v>
      </c>
    </row>
    <row r="6626" spans="1:9" x14ac:dyDescent="0.25">
      <c r="A6626" t="s">
        <v>141</v>
      </c>
      <c r="B6626" t="s">
        <v>190</v>
      </c>
      <c r="C6626" t="s">
        <v>191</v>
      </c>
      <c r="D6626" t="s">
        <v>483</v>
      </c>
      <c r="E6626" t="s">
        <v>22</v>
      </c>
      <c r="F6626" t="s">
        <v>63</v>
      </c>
      <c r="G6626">
        <v>2015</v>
      </c>
      <c r="H6626">
        <v>314.55</v>
      </c>
      <c r="I6626">
        <v>1692.9</v>
      </c>
    </row>
    <row r="6627" spans="1:9" x14ac:dyDescent="0.25">
      <c r="A6627" t="s">
        <v>141</v>
      </c>
      <c r="B6627" t="s">
        <v>190</v>
      </c>
      <c r="C6627" t="s">
        <v>191</v>
      </c>
      <c r="D6627" t="s">
        <v>483</v>
      </c>
      <c r="E6627" t="s">
        <v>22</v>
      </c>
      <c r="F6627" t="s">
        <v>63</v>
      </c>
      <c r="G6627">
        <v>2016</v>
      </c>
      <c r="H6627">
        <v>314.55</v>
      </c>
      <c r="I6627">
        <v>1706</v>
      </c>
    </row>
    <row r="6628" spans="1:9" x14ac:dyDescent="0.25">
      <c r="A6628" t="s">
        <v>141</v>
      </c>
      <c r="B6628" t="s">
        <v>190</v>
      </c>
      <c r="C6628" t="s">
        <v>191</v>
      </c>
      <c r="D6628" t="s">
        <v>483</v>
      </c>
      <c r="E6628" t="s">
        <v>22</v>
      </c>
      <c r="F6628" t="s">
        <v>63</v>
      </c>
      <c r="G6628">
        <v>2017</v>
      </c>
      <c r="H6628">
        <v>314.55</v>
      </c>
      <c r="I6628">
        <v>1677.5</v>
      </c>
    </row>
    <row r="6629" spans="1:9" x14ac:dyDescent="0.25">
      <c r="A6629" t="s">
        <v>141</v>
      </c>
      <c r="B6629" t="s">
        <v>190</v>
      </c>
      <c r="C6629" t="s">
        <v>191</v>
      </c>
      <c r="D6629" t="s">
        <v>483</v>
      </c>
      <c r="E6629" t="s">
        <v>22</v>
      </c>
      <c r="F6629" t="s">
        <v>63</v>
      </c>
      <c r="G6629">
        <v>2018</v>
      </c>
      <c r="H6629">
        <v>315.96499999999997</v>
      </c>
    </row>
    <row r="6630" spans="1:9" x14ac:dyDescent="0.25">
      <c r="A6630" t="s">
        <v>141</v>
      </c>
      <c r="B6630" t="s">
        <v>190</v>
      </c>
      <c r="C6630" t="s">
        <v>191</v>
      </c>
      <c r="D6630" t="s">
        <v>483</v>
      </c>
      <c r="E6630" t="s">
        <v>22</v>
      </c>
      <c r="F6630" t="s">
        <v>63</v>
      </c>
      <c r="G6630">
        <v>2019</v>
      </c>
      <c r="H6630">
        <v>315.96499999999997</v>
      </c>
    </row>
    <row r="6631" spans="1:9" x14ac:dyDescent="0.25">
      <c r="A6631" t="s">
        <v>141</v>
      </c>
      <c r="B6631" t="s">
        <v>190</v>
      </c>
      <c r="C6631" t="s">
        <v>191</v>
      </c>
      <c r="D6631" t="s">
        <v>483</v>
      </c>
      <c r="E6631" t="s">
        <v>22</v>
      </c>
      <c r="F6631" t="s">
        <v>23</v>
      </c>
      <c r="G6631">
        <v>2000</v>
      </c>
      <c r="H6631">
        <v>85.1</v>
      </c>
      <c r="I6631">
        <v>330</v>
      </c>
    </row>
    <row r="6632" spans="1:9" x14ac:dyDescent="0.25">
      <c r="A6632" t="s">
        <v>141</v>
      </c>
      <c r="B6632" t="s">
        <v>190</v>
      </c>
      <c r="C6632" t="s">
        <v>191</v>
      </c>
      <c r="D6632" t="s">
        <v>483</v>
      </c>
      <c r="E6632" t="s">
        <v>22</v>
      </c>
      <c r="F6632" t="s">
        <v>23</v>
      </c>
      <c r="G6632">
        <v>2001</v>
      </c>
      <c r="H6632">
        <v>90.6</v>
      </c>
      <c r="I6632">
        <v>365.3</v>
      </c>
    </row>
    <row r="6633" spans="1:9" x14ac:dyDescent="0.25">
      <c r="A6633" t="s">
        <v>141</v>
      </c>
      <c r="B6633" t="s">
        <v>190</v>
      </c>
      <c r="C6633" t="s">
        <v>191</v>
      </c>
      <c r="D6633" t="s">
        <v>483</v>
      </c>
      <c r="E6633" t="s">
        <v>22</v>
      </c>
      <c r="F6633" t="s">
        <v>23</v>
      </c>
      <c r="G6633">
        <v>2002</v>
      </c>
      <c r="H6633">
        <v>90.6</v>
      </c>
      <c r="I6633">
        <v>430.2</v>
      </c>
    </row>
    <row r="6634" spans="1:9" x14ac:dyDescent="0.25">
      <c r="A6634" t="s">
        <v>141</v>
      </c>
      <c r="B6634" t="s">
        <v>190</v>
      </c>
      <c r="C6634" t="s">
        <v>191</v>
      </c>
      <c r="D6634" t="s">
        <v>483</v>
      </c>
      <c r="E6634" t="s">
        <v>22</v>
      </c>
      <c r="F6634" t="s">
        <v>23</v>
      </c>
      <c r="G6634">
        <v>2003</v>
      </c>
      <c r="H6634">
        <v>103.1</v>
      </c>
      <c r="I6634">
        <v>392.8</v>
      </c>
    </row>
    <row r="6635" spans="1:9" x14ac:dyDescent="0.25">
      <c r="A6635" t="s">
        <v>141</v>
      </c>
      <c r="B6635" t="s">
        <v>190</v>
      </c>
      <c r="C6635" t="s">
        <v>191</v>
      </c>
      <c r="D6635" t="s">
        <v>483</v>
      </c>
      <c r="E6635" t="s">
        <v>22</v>
      </c>
      <c r="F6635" t="s">
        <v>23</v>
      </c>
      <c r="G6635">
        <v>2004</v>
      </c>
      <c r="H6635">
        <v>103.1</v>
      </c>
      <c r="I6635">
        <v>338.6</v>
      </c>
    </row>
    <row r="6636" spans="1:9" x14ac:dyDescent="0.25">
      <c r="A6636" t="s">
        <v>141</v>
      </c>
      <c r="B6636" t="s">
        <v>190</v>
      </c>
      <c r="C6636" t="s">
        <v>191</v>
      </c>
      <c r="D6636" t="s">
        <v>483</v>
      </c>
      <c r="E6636" t="s">
        <v>22</v>
      </c>
      <c r="F6636" t="s">
        <v>23</v>
      </c>
      <c r="G6636">
        <v>2005</v>
      </c>
      <c r="H6636">
        <v>99.1</v>
      </c>
      <c r="I6636">
        <v>315.5</v>
      </c>
    </row>
    <row r="6637" spans="1:9" x14ac:dyDescent="0.25">
      <c r="A6637" t="s">
        <v>141</v>
      </c>
      <c r="B6637" t="s">
        <v>190</v>
      </c>
      <c r="C6637" t="s">
        <v>191</v>
      </c>
      <c r="D6637" t="s">
        <v>483</v>
      </c>
      <c r="E6637" t="s">
        <v>22</v>
      </c>
      <c r="F6637" t="s">
        <v>23</v>
      </c>
      <c r="G6637">
        <v>2006</v>
      </c>
      <c r="H6637">
        <v>101.8</v>
      </c>
      <c r="I6637">
        <v>314.10000000000002</v>
      </c>
    </row>
    <row r="6638" spans="1:9" x14ac:dyDescent="0.25">
      <c r="A6638" t="s">
        <v>141</v>
      </c>
      <c r="B6638" t="s">
        <v>190</v>
      </c>
      <c r="C6638" t="s">
        <v>191</v>
      </c>
      <c r="D6638" t="s">
        <v>483</v>
      </c>
      <c r="E6638" t="s">
        <v>22</v>
      </c>
      <c r="F6638" t="s">
        <v>23</v>
      </c>
      <c r="G6638">
        <v>2007</v>
      </c>
      <c r="H6638">
        <v>101.8</v>
      </c>
      <c r="I6638">
        <v>294.39999999999998</v>
      </c>
    </row>
    <row r="6639" spans="1:9" x14ac:dyDescent="0.25">
      <c r="A6639" t="s">
        <v>141</v>
      </c>
      <c r="B6639" t="s">
        <v>190</v>
      </c>
      <c r="C6639" t="s">
        <v>191</v>
      </c>
      <c r="D6639" t="s">
        <v>483</v>
      </c>
      <c r="E6639" t="s">
        <v>22</v>
      </c>
      <c r="F6639" t="s">
        <v>23</v>
      </c>
      <c r="G6639">
        <v>2008</v>
      </c>
      <c r="H6639">
        <v>101.8</v>
      </c>
      <c r="I6639">
        <v>266.3</v>
      </c>
    </row>
    <row r="6640" spans="1:9" x14ac:dyDescent="0.25">
      <c r="A6640" t="s">
        <v>141</v>
      </c>
      <c r="B6640" t="s">
        <v>190</v>
      </c>
      <c r="C6640" t="s">
        <v>191</v>
      </c>
      <c r="D6640" t="s">
        <v>483</v>
      </c>
      <c r="E6640" t="s">
        <v>22</v>
      </c>
      <c r="F6640" t="s">
        <v>23</v>
      </c>
      <c r="G6640">
        <v>2009</v>
      </c>
      <c r="H6640">
        <v>101.8</v>
      </c>
      <c r="I6640">
        <v>223.8</v>
      </c>
    </row>
    <row r="6641" spans="1:9" x14ac:dyDescent="0.25">
      <c r="A6641" t="s">
        <v>141</v>
      </c>
      <c r="B6641" t="s">
        <v>190</v>
      </c>
      <c r="C6641" t="s">
        <v>191</v>
      </c>
      <c r="D6641" t="s">
        <v>483</v>
      </c>
      <c r="E6641" t="s">
        <v>22</v>
      </c>
      <c r="F6641" t="s">
        <v>23</v>
      </c>
      <c r="G6641">
        <v>2010</v>
      </c>
      <c r="H6641">
        <v>101.8</v>
      </c>
      <c r="I6641">
        <v>264.10000000000002</v>
      </c>
    </row>
    <row r="6642" spans="1:9" x14ac:dyDescent="0.25">
      <c r="A6642" t="s">
        <v>141</v>
      </c>
      <c r="B6642" t="s">
        <v>190</v>
      </c>
      <c r="C6642" t="s">
        <v>191</v>
      </c>
      <c r="D6642" t="s">
        <v>483</v>
      </c>
      <c r="E6642" t="s">
        <v>22</v>
      </c>
      <c r="F6642" t="s">
        <v>23</v>
      </c>
      <c r="G6642">
        <v>2011</v>
      </c>
      <c r="H6642">
        <v>96.3</v>
      </c>
      <c r="I6642">
        <v>231</v>
      </c>
    </row>
    <row r="6643" spans="1:9" x14ac:dyDescent="0.25">
      <c r="A6643" t="s">
        <v>141</v>
      </c>
      <c r="B6643" t="s">
        <v>190</v>
      </c>
      <c r="C6643" t="s">
        <v>191</v>
      </c>
      <c r="D6643" t="s">
        <v>483</v>
      </c>
      <c r="E6643" t="s">
        <v>22</v>
      </c>
      <c r="F6643" t="s">
        <v>23</v>
      </c>
      <c r="G6643">
        <v>2012</v>
      </c>
      <c r="H6643">
        <v>96.3</v>
      </c>
      <c r="I6643">
        <v>236.8</v>
      </c>
    </row>
    <row r="6644" spans="1:9" x14ac:dyDescent="0.25">
      <c r="A6644" t="s">
        <v>141</v>
      </c>
      <c r="B6644" t="s">
        <v>190</v>
      </c>
      <c r="C6644" t="s">
        <v>191</v>
      </c>
      <c r="D6644" t="s">
        <v>483</v>
      </c>
      <c r="E6644" t="s">
        <v>22</v>
      </c>
      <c r="F6644" t="s">
        <v>23</v>
      </c>
      <c r="G6644">
        <v>2013</v>
      </c>
      <c r="H6644">
        <v>96.3</v>
      </c>
      <c r="I6644">
        <v>214.1</v>
      </c>
    </row>
    <row r="6645" spans="1:9" x14ac:dyDescent="0.25">
      <c r="A6645" t="s">
        <v>141</v>
      </c>
      <c r="B6645" t="s">
        <v>190</v>
      </c>
      <c r="C6645" t="s">
        <v>191</v>
      </c>
      <c r="D6645" t="s">
        <v>483</v>
      </c>
      <c r="E6645" t="s">
        <v>22</v>
      </c>
      <c r="F6645" t="s">
        <v>23</v>
      </c>
      <c r="G6645">
        <v>2014</v>
      </c>
      <c r="H6645">
        <v>96.3</v>
      </c>
      <c r="I6645">
        <v>245.3</v>
      </c>
    </row>
    <row r="6646" spans="1:9" x14ac:dyDescent="0.25">
      <c r="A6646" t="s">
        <v>141</v>
      </c>
      <c r="B6646" t="s">
        <v>190</v>
      </c>
      <c r="C6646" t="s">
        <v>191</v>
      </c>
      <c r="D6646" t="s">
        <v>483</v>
      </c>
      <c r="E6646" t="s">
        <v>22</v>
      </c>
      <c r="F6646" t="s">
        <v>23</v>
      </c>
      <c r="G6646">
        <v>2015</v>
      </c>
      <c r="H6646">
        <v>96.3</v>
      </c>
      <c r="I6646">
        <v>206.41800000000001</v>
      </c>
    </row>
    <row r="6647" spans="1:9" x14ac:dyDescent="0.25">
      <c r="A6647" t="s">
        <v>141</v>
      </c>
      <c r="B6647" t="s">
        <v>190</v>
      </c>
      <c r="C6647" t="s">
        <v>191</v>
      </c>
      <c r="D6647" t="s">
        <v>483</v>
      </c>
      <c r="E6647" t="s">
        <v>22</v>
      </c>
      <c r="F6647" t="s">
        <v>23</v>
      </c>
      <c r="G6647">
        <v>2016</v>
      </c>
      <c r="H6647">
        <v>96.3</v>
      </c>
      <c r="I6647">
        <v>158.24600000000001</v>
      </c>
    </row>
    <row r="6648" spans="1:9" x14ac:dyDescent="0.25">
      <c r="A6648" t="s">
        <v>141</v>
      </c>
      <c r="B6648" t="s">
        <v>190</v>
      </c>
      <c r="C6648" t="s">
        <v>191</v>
      </c>
      <c r="D6648" t="s">
        <v>483</v>
      </c>
      <c r="E6648" t="s">
        <v>22</v>
      </c>
      <c r="F6648" t="s">
        <v>23</v>
      </c>
      <c r="G6648">
        <v>2017</v>
      </c>
      <c r="H6648">
        <v>96.3</v>
      </c>
      <c r="I6648">
        <v>146.392</v>
      </c>
    </row>
    <row r="6649" spans="1:9" x14ac:dyDescent="0.25">
      <c r="A6649" t="s">
        <v>141</v>
      </c>
      <c r="B6649" t="s">
        <v>190</v>
      </c>
      <c r="C6649" t="s">
        <v>191</v>
      </c>
      <c r="D6649" t="s">
        <v>483</v>
      </c>
      <c r="E6649" t="s">
        <v>22</v>
      </c>
      <c r="F6649" t="s">
        <v>23</v>
      </c>
      <c r="G6649">
        <v>2018</v>
      </c>
      <c r="H6649">
        <v>79.429000000000002</v>
      </c>
    </row>
    <row r="6650" spans="1:9" x14ac:dyDescent="0.25">
      <c r="A6650" t="s">
        <v>141</v>
      </c>
      <c r="B6650" t="s">
        <v>190</v>
      </c>
      <c r="C6650" t="s">
        <v>191</v>
      </c>
      <c r="D6650" t="s">
        <v>483</v>
      </c>
      <c r="E6650" t="s">
        <v>22</v>
      </c>
      <c r="F6650" t="s">
        <v>23</v>
      </c>
      <c r="G6650">
        <v>2019</v>
      </c>
      <c r="H6650">
        <v>75.396000000000001</v>
      </c>
    </row>
    <row r="6651" spans="1:9" x14ac:dyDescent="0.25">
      <c r="A6651" t="s">
        <v>141</v>
      </c>
      <c r="B6651" t="s">
        <v>190</v>
      </c>
      <c r="C6651" t="s">
        <v>191</v>
      </c>
      <c r="D6651" t="s">
        <v>483</v>
      </c>
      <c r="E6651" t="s">
        <v>64</v>
      </c>
      <c r="F6651" t="s">
        <v>64</v>
      </c>
      <c r="G6651">
        <v>2018</v>
      </c>
      <c r="H6651">
        <v>0.03</v>
      </c>
    </row>
    <row r="6652" spans="1:9" x14ac:dyDescent="0.25">
      <c r="A6652" t="s">
        <v>141</v>
      </c>
      <c r="B6652" t="s">
        <v>190</v>
      </c>
      <c r="C6652" t="s">
        <v>191</v>
      </c>
      <c r="D6652" t="s">
        <v>483</v>
      </c>
      <c r="E6652" t="s">
        <v>64</v>
      </c>
      <c r="F6652" t="s">
        <v>64</v>
      </c>
      <c r="G6652">
        <v>2019</v>
      </c>
      <c r="H6652">
        <v>0.3</v>
      </c>
    </row>
    <row r="6653" spans="1:9" x14ac:dyDescent="0.25">
      <c r="A6653" t="s">
        <v>141</v>
      </c>
      <c r="B6653" t="s">
        <v>190</v>
      </c>
      <c r="C6653" t="s">
        <v>191</v>
      </c>
      <c r="D6653" t="s">
        <v>483</v>
      </c>
      <c r="E6653" t="s">
        <v>13</v>
      </c>
      <c r="F6653" t="s">
        <v>14</v>
      </c>
      <c r="G6653">
        <v>2000</v>
      </c>
      <c r="H6653">
        <v>1820</v>
      </c>
      <c r="I6653">
        <v>4560</v>
      </c>
    </row>
    <row r="6654" spans="1:9" x14ac:dyDescent="0.25">
      <c r="A6654" t="s">
        <v>141</v>
      </c>
      <c r="B6654" t="s">
        <v>190</v>
      </c>
      <c r="C6654" t="s">
        <v>191</v>
      </c>
      <c r="D6654" t="s">
        <v>483</v>
      </c>
      <c r="E6654" t="s">
        <v>13</v>
      </c>
      <c r="F6654" t="s">
        <v>14</v>
      </c>
      <c r="G6654">
        <v>2001</v>
      </c>
      <c r="H6654">
        <v>1820</v>
      </c>
      <c r="I6654">
        <v>5090.3</v>
      </c>
    </row>
    <row r="6655" spans="1:9" x14ac:dyDescent="0.25">
      <c r="A6655" t="s">
        <v>141</v>
      </c>
      <c r="B6655" t="s">
        <v>190</v>
      </c>
      <c r="C6655" t="s">
        <v>191</v>
      </c>
      <c r="D6655" t="s">
        <v>483</v>
      </c>
      <c r="E6655" t="s">
        <v>13</v>
      </c>
      <c r="F6655" t="s">
        <v>14</v>
      </c>
      <c r="G6655">
        <v>2002</v>
      </c>
      <c r="H6655">
        <v>1908.8</v>
      </c>
      <c r="I6655">
        <v>2778.9</v>
      </c>
    </row>
    <row r="6656" spans="1:9" x14ac:dyDescent="0.25">
      <c r="A6656" t="s">
        <v>141</v>
      </c>
      <c r="B6656" t="s">
        <v>190</v>
      </c>
      <c r="C6656" t="s">
        <v>191</v>
      </c>
      <c r="D6656" t="s">
        <v>483</v>
      </c>
      <c r="E6656" t="s">
        <v>13</v>
      </c>
      <c r="F6656" t="s">
        <v>14</v>
      </c>
      <c r="G6656">
        <v>2003</v>
      </c>
      <c r="H6656">
        <v>1908.8</v>
      </c>
      <c r="I6656">
        <v>3034.5</v>
      </c>
    </row>
    <row r="6657" spans="1:9" x14ac:dyDescent="0.25">
      <c r="A6657" t="s">
        <v>141</v>
      </c>
      <c r="B6657" t="s">
        <v>190</v>
      </c>
      <c r="C6657" t="s">
        <v>191</v>
      </c>
      <c r="D6657" t="s">
        <v>483</v>
      </c>
      <c r="E6657" t="s">
        <v>13</v>
      </c>
      <c r="F6657" t="s">
        <v>14</v>
      </c>
      <c r="G6657">
        <v>2004</v>
      </c>
      <c r="H6657">
        <v>1909.7</v>
      </c>
      <c r="I6657">
        <v>3209.9</v>
      </c>
    </row>
    <row r="6658" spans="1:9" x14ac:dyDescent="0.25">
      <c r="A6658" t="s">
        <v>141</v>
      </c>
      <c r="B6658" t="s">
        <v>190</v>
      </c>
      <c r="C6658" t="s">
        <v>191</v>
      </c>
      <c r="D6658" t="s">
        <v>483</v>
      </c>
      <c r="E6658" t="s">
        <v>13</v>
      </c>
      <c r="F6658" t="s">
        <v>14</v>
      </c>
      <c r="G6658">
        <v>2005</v>
      </c>
      <c r="H6658">
        <v>1909.7</v>
      </c>
      <c r="I6658">
        <v>3986.2</v>
      </c>
    </row>
    <row r="6659" spans="1:9" x14ac:dyDescent="0.25">
      <c r="A6659" t="s">
        <v>141</v>
      </c>
      <c r="B6659" t="s">
        <v>190</v>
      </c>
      <c r="C6659" t="s">
        <v>191</v>
      </c>
      <c r="D6659" t="s">
        <v>483</v>
      </c>
      <c r="E6659" t="s">
        <v>13</v>
      </c>
      <c r="F6659" t="s">
        <v>14</v>
      </c>
      <c r="G6659">
        <v>2006</v>
      </c>
      <c r="H6659">
        <v>1909.7</v>
      </c>
      <c r="I6659">
        <v>4088.4</v>
      </c>
    </row>
    <row r="6660" spans="1:9" x14ac:dyDescent="0.25">
      <c r="A6660" t="s">
        <v>141</v>
      </c>
      <c r="B6660" t="s">
        <v>190</v>
      </c>
      <c r="C6660" t="s">
        <v>191</v>
      </c>
      <c r="D6660" t="s">
        <v>483</v>
      </c>
      <c r="E6660" t="s">
        <v>13</v>
      </c>
      <c r="F6660" t="s">
        <v>14</v>
      </c>
      <c r="G6660">
        <v>2007</v>
      </c>
      <c r="H6660">
        <v>1921.2</v>
      </c>
      <c r="I6660">
        <v>4417.5</v>
      </c>
    </row>
    <row r="6661" spans="1:9" x14ac:dyDescent="0.25">
      <c r="A6661" t="s">
        <v>141</v>
      </c>
      <c r="B6661" t="s">
        <v>190</v>
      </c>
      <c r="C6661" t="s">
        <v>191</v>
      </c>
      <c r="D6661" t="s">
        <v>483</v>
      </c>
      <c r="E6661" t="s">
        <v>13</v>
      </c>
      <c r="F6661" t="s">
        <v>14</v>
      </c>
      <c r="G6661">
        <v>2008</v>
      </c>
      <c r="H6661">
        <v>1937.9</v>
      </c>
      <c r="I6661">
        <v>4305.1000000000004</v>
      </c>
    </row>
    <row r="6662" spans="1:9" x14ac:dyDescent="0.25">
      <c r="A6662" t="s">
        <v>141</v>
      </c>
      <c r="B6662" t="s">
        <v>190</v>
      </c>
      <c r="C6662" t="s">
        <v>191</v>
      </c>
      <c r="D6662" t="s">
        <v>483</v>
      </c>
      <c r="E6662" t="s">
        <v>13</v>
      </c>
      <c r="F6662" t="s">
        <v>14</v>
      </c>
      <c r="G6662">
        <v>2009</v>
      </c>
      <c r="H6662">
        <v>1936.9</v>
      </c>
      <c r="I6662">
        <v>3748.3</v>
      </c>
    </row>
    <row r="6663" spans="1:9" x14ac:dyDescent="0.25">
      <c r="A6663" t="s">
        <v>141</v>
      </c>
      <c r="B6663" t="s">
        <v>190</v>
      </c>
      <c r="C6663" t="s">
        <v>191</v>
      </c>
      <c r="D6663" t="s">
        <v>483</v>
      </c>
      <c r="E6663" t="s">
        <v>13</v>
      </c>
      <c r="F6663" t="s">
        <v>14</v>
      </c>
      <c r="G6663">
        <v>2010</v>
      </c>
      <c r="H6663">
        <v>1977.4</v>
      </c>
      <c r="I6663">
        <v>4194.1000000000004</v>
      </c>
    </row>
    <row r="6664" spans="1:9" x14ac:dyDescent="0.25">
      <c r="A6664" t="s">
        <v>141</v>
      </c>
      <c r="B6664" t="s">
        <v>190</v>
      </c>
      <c r="C6664" t="s">
        <v>191</v>
      </c>
      <c r="D6664" t="s">
        <v>483</v>
      </c>
      <c r="E6664" t="s">
        <v>13</v>
      </c>
      <c r="F6664" t="s">
        <v>14</v>
      </c>
      <c r="G6664">
        <v>2011</v>
      </c>
      <c r="H6664">
        <v>2040.7</v>
      </c>
      <c r="I6664">
        <v>3999.7</v>
      </c>
    </row>
    <row r="6665" spans="1:9" x14ac:dyDescent="0.25">
      <c r="A6665" t="s">
        <v>141</v>
      </c>
      <c r="B6665" t="s">
        <v>190</v>
      </c>
      <c r="C6665" t="s">
        <v>191</v>
      </c>
      <c r="D6665" t="s">
        <v>483</v>
      </c>
      <c r="E6665" t="s">
        <v>13</v>
      </c>
      <c r="F6665" t="s">
        <v>14</v>
      </c>
      <c r="G6665">
        <v>2012</v>
      </c>
      <c r="H6665">
        <v>2081.4</v>
      </c>
      <c r="I6665">
        <v>5669.6</v>
      </c>
    </row>
    <row r="6666" spans="1:9" x14ac:dyDescent="0.25">
      <c r="A6666" t="s">
        <v>141</v>
      </c>
      <c r="B6666" t="s">
        <v>190</v>
      </c>
      <c r="C6666" t="s">
        <v>191</v>
      </c>
      <c r="D6666" t="s">
        <v>483</v>
      </c>
      <c r="E6666" t="s">
        <v>13</v>
      </c>
      <c r="F6666" t="s">
        <v>14</v>
      </c>
      <c r="G6666">
        <v>2013</v>
      </c>
      <c r="H6666">
        <v>2081.4</v>
      </c>
      <c r="I6666">
        <v>5422.9</v>
      </c>
    </row>
    <row r="6667" spans="1:9" x14ac:dyDescent="0.25">
      <c r="A6667" t="s">
        <v>141</v>
      </c>
      <c r="B6667" t="s">
        <v>190</v>
      </c>
      <c r="C6667" t="s">
        <v>191</v>
      </c>
      <c r="D6667" t="s">
        <v>483</v>
      </c>
      <c r="E6667" t="s">
        <v>13</v>
      </c>
      <c r="F6667" t="s">
        <v>14</v>
      </c>
      <c r="G6667">
        <v>2014</v>
      </c>
      <c r="H6667">
        <v>2081.4</v>
      </c>
      <c r="I6667">
        <v>4317.8999999999996</v>
      </c>
    </row>
    <row r="6668" spans="1:9" x14ac:dyDescent="0.25">
      <c r="A6668" t="s">
        <v>141</v>
      </c>
      <c r="B6668" t="s">
        <v>190</v>
      </c>
      <c r="C6668" t="s">
        <v>191</v>
      </c>
      <c r="D6668" t="s">
        <v>483</v>
      </c>
      <c r="E6668" t="s">
        <v>13</v>
      </c>
      <c r="F6668" t="s">
        <v>14</v>
      </c>
      <c r="G6668">
        <v>2015</v>
      </c>
      <c r="H6668">
        <v>2089.4</v>
      </c>
      <c r="I6668">
        <v>4470.1000000000004</v>
      </c>
    </row>
    <row r="6669" spans="1:9" x14ac:dyDescent="0.25">
      <c r="A6669" t="s">
        <v>141</v>
      </c>
      <c r="B6669" t="s">
        <v>190</v>
      </c>
      <c r="C6669" t="s">
        <v>191</v>
      </c>
      <c r="D6669" t="s">
        <v>483</v>
      </c>
      <c r="E6669" t="s">
        <v>13</v>
      </c>
      <c r="F6669" t="s">
        <v>14</v>
      </c>
      <c r="G6669">
        <v>2016</v>
      </c>
      <c r="H6669">
        <v>2089.4</v>
      </c>
      <c r="I6669">
        <v>6562</v>
      </c>
    </row>
    <row r="6670" spans="1:9" x14ac:dyDescent="0.25">
      <c r="A6670" t="s">
        <v>141</v>
      </c>
      <c r="B6670" t="s">
        <v>190</v>
      </c>
      <c r="C6670" t="s">
        <v>191</v>
      </c>
      <c r="D6670" t="s">
        <v>483</v>
      </c>
      <c r="E6670" t="s">
        <v>13</v>
      </c>
      <c r="F6670" t="s">
        <v>14</v>
      </c>
      <c r="G6670">
        <v>2017</v>
      </c>
      <c r="H6670">
        <v>2089.4</v>
      </c>
      <c r="I6670">
        <v>5446.8</v>
      </c>
    </row>
    <row r="6671" spans="1:9" x14ac:dyDescent="0.25">
      <c r="A6671" t="s">
        <v>141</v>
      </c>
      <c r="B6671" t="s">
        <v>190</v>
      </c>
      <c r="C6671" t="s">
        <v>191</v>
      </c>
      <c r="D6671" t="s">
        <v>483</v>
      </c>
      <c r="E6671" t="s">
        <v>13</v>
      </c>
      <c r="F6671" t="s">
        <v>14</v>
      </c>
      <c r="G6671">
        <v>2018</v>
      </c>
      <c r="H6671">
        <v>2091.64</v>
      </c>
    </row>
    <row r="6672" spans="1:9" x14ac:dyDescent="0.25">
      <c r="A6672" t="s">
        <v>141</v>
      </c>
      <c r="B6672" t="s">
        <v>190</v>
      </c>
      <c r="C6672" t="s">
        <v>191</v>
      </c>
      <c r="D6672" t="s">
        <v>483</v>
      </c>
      <c r="E6672" t="s">
        <v>13</v>
      </c>
      <c r="F6672" t="s">
        <v>14</v>
      </c>
      <c r="G6672">
        <v>2019</v>
      </c>
      <c r="H6672">
        <v>2091.64</v>
      </c>
    </row>
    <row r="6673" spans="1:9" x14ac:dyDescent="0.25">
      <c r="A6673" t="s">
        <v>141</v>
      </c>
      <c r="B6673" t="s">
        <v>190</v>
      </c>
      <c r="C6673" t="s">
        <v>191</v>
      </c>
      <c r="D6673" t="s">
        <v>483</v>
      </c>
      <c r="E6673" t="s">
        <v>15</v>
      </c>
      <c r="F6673" t="s">
        <v>26</v>
      </c>
      <c r="G6673">
        <v>2000</v>
      </c>
      <c r="H6673">
        <v>0.1</v>
      </c>
      <c r="I6673">
        <v>0.1</v>
      </c>
    </row>
    <row r="6674" spans="1:9" x14ac:dyDescent="0.25">
      <c r="A6674" t="s">
        <v>141</v>
      </c>
      <c r="B6674" t="s">
        <v>190</v>
      </c>
      <c r="C6674" t="s">
        <v>191</v>
      </c>
      <c r="D6674" t="s">
        <v>483</v>
      </c>
      <c r="E6674" t="s">
        <v>15</v>
      </c>
      <c r="F6674" t="s">
        <v>26</v>
      </c>
      <c r="G6674">
        <v>2001</v>
      </c>
      <c r="H6674">
        <v>0.2</v>
      </c>
      <c r="I6674">
        <v>0.3</v>
      </c>
    </row>
    <row r="6675" spans="1:9" x14ac:dyDescent="0.25">
      <c r="A6675" t="s">
        <v>141</v>
      </c>
      <c r="B6675" t="s">
        <v>190</v>
      </c>
      <c r="C6675" t="s">
        <v>191</v>
      </c>
      <c r="D6675" t="s">
        <v>483</v>
      </c>
      <c r="E6675" t="s">
        <v>15</v>
      </c>
      <c r="F6675" t="s">
        <v>26</v>
      </c>
      <c r="G6675">
        <v>2002</v>
      </c>
      <c r="H6675">
        <v>0.3</v>
      </c>
      <c r="I6675">
        <v>0.3</v>
      </c>
    </row>
    <row r="6676" spans="1:9" x14ac:dyDescent="0.25">
      <c r="A6676" t="s">
        <v>141</v>
      </c>
      <c r="B6676" t="s">
        <v>190</v>
      </c>
      <c r="C6676" t="s">
        <v>191</v>
      </c>
      <c r="D6676" t="s">
        <v>483</v>
      </c>
      <c r="E6676" t="s">
        <v>15</v>
      </c>
      <c r="F6676" t="s">
        <v>26</v>
      </c>
      <c r="G6676">
        <v>2003</v>
      </c>
      <c r="H6676">
        <v>0.5</v>
      </c>
      <c r="I6676">
        <v>0.5</v>
      </c>
    </row>
    <row r="6677" spans="1:9" x14ac:dyDescent="0.25">
      <c r="A6677" t="s">
        <v>141</v>
      </c>
      <c r="B6677" t="s">
        <v>190</v>
      </c>
      <c r="C6677" t="s">
        <v>191</v>
      </c>
      <c r="D6677" t="s">
        <v>483</v>
      </c>
      <c r="E6677" t="s">
        <v>15</v>
      </c>
      <c r="F6677" t="s">
        <v>26</v>
      </c>
      <c r="G6677">
        <v>2004</v>
      </c>
      <c r="H6677">
        <v>0.6</v>
      </c>
      <c r="I6677">
        <v>0.6</v>
      </c>
    </row>
    <row r="6678" spans="1:9" x14ac:dyDescent="0.25">
      <c r="A6678" t="s">
        <v>141</v>
      </c>
      <c r="B6678" t="s">
        <v>190</v>
      </c>
      <c r="C6678" t="s">
        <v>191</v>
      </c>
      <c r="D6678" t="s">
        <v>483</v>
      </c>
      <c r="E6678" t="s">
        <v>15</v>
      </c>
      <c r="F6678" t="s">
        <v>26</v>
      </c>
      <c r="G6678">
        <v>2005</v>
      </c>
      <c r="H6678">
        <v>1</v>
      </c>
      <c r="I6678">
        <v>1</v>
      </c>
    </row>
    <row r="6679" spans="1:9" x14ac:dyDescent="0.25">
      <c r="A6679" t="s">
        <v>141</v>
      </c>
      <c r="B6679" t="s">
        <v>190</v>
      </c>
      <c r="C6679" t="s">
        <v>191</v>
      </c>
      <c r="D6679" t="s">
        <v>483</v>
      </c>
      <c r="E6679" t="s">
        <v>15</v>
      </c>
      <c r="F6679" t="s">
        <v>26</v>
      </c>
      <c r="G6679">
        <v>2006</v>
      </c>
      <c r="H6679">
        <v>1.4</v>
      </c>
      <c r="I6679">
        <v>1.5</v>
      </c>
    </row>
    <row r="6680" spans="1:9" x14ac:dyDescent="0.25">
      <c r="A6680" t="s">
        <v>141</v>
      </c>
      <c r="B6680" t="s">
        <v>190</v>
      </c>
      <c r="C6680" t="s">
        <v>191</v>
      </c>
      <c r="D6680" t="s">
        <v>483</v>
      </c>
      <c r="E6680" t="s">
        <v>15</v>
      </c>
      <c r="F6680" t="s">
        <v>26</v>
      </c>
      <c r="G6680">
        <v>2007</v>
      </c>
      <c r="H6680">
        <v>2.4</v>
      </c>
      <c r="I6680">
        <v>2.2000000000000002</v>
      </c>
    </row>
    <row r="6681" spans="1:9" x14ac:dyDescent="0.25">
      <c r="A6681" t="s">
        <v>141</v>
      </c>
      <c r="B6681" t="s">
        <v>190</v>
      </c>
      <c r="C6681" t="s">
        <v>191</v>
      </c>
      <c r="D6681" t="s">
        <v>483</v>
      </c>
      <c r="E6681" t="s">
        <v>15</v>
      </c>
      <c r="F6681" t="s">
        <v>26</v>
      </c>
      <c r="G6681">
        <v>2008</v>
      </c>
      <c r="H6681">
        <v>5.6</v>
      </c>
      <c r="I6681">
        <v>4.5999999999999996</v>
      </c>
    </row>
    <row r="6682" spans="1:9" x14ac:dyDescent="0.25">
      <c r="A6682" t="s">
        <v>141</v>
      </c>
      <c r="B6682" t="s">
        <v>190</v>
      </c>
      <c r="C6682" t="s">
        <v>191</v>
      </c>
      <c r="D6682" t="s">
        <v>483</v>
      </c>
      <c r="E6682" t="s">
        <v>15</v>
      </c>
      <c r="F6682" t="s">
        <v>26</v>
      </c>
      <c r="G6682">
        <v>2009</v>
      </c>
      <c r="H6682">
        <v>9.5</v>
      </c>
      <c r="I6682">
        <v>9.1999999999999993</v>
      </c>
    </row>
    <row r="6683" spans="1:9" x14ac:dyDescent="0.25">
      <c r="A6683" t="s">
        <v>141</v>
      </c>
      <c r="B6683" t="s">
        <v>190</v>
      </c>
      <c r="C6683" t="s">
        <v>191</v>
      </c>
      <c r="D6683" t="s">
        <v>483</v>
      </c>
      <c r="E6683" t="s">
        <v>15</v>
      </c>
      <c r="F6683" t="s">
        <v>26</v>
      </c>
      <c r="G6683">
        <v>2010</v>
      </c>
      <c r="H6683">
        <v>22</v>
      </c>
      <c r="I6683">
        <v>25.6</v>
      </c>
    </row>
    <row r="6684" spans="1:9" x14ac:dyDescent="0.25">
      <c r="A6684" t="s">
        <v>141</v>
      </c>
      <c r="B6684" t="s">
        <v>190</v>
      </c>
      <c r="C6684" t="s">
        <v>191</v>
      </c>
      <c r="D6684" t="s">
        <v>483</v>
      </c>
      <c r="E6684" t="s">
        <v>15</v>
      </c>
      <c r="F6684" t="s">
        <v>26</v>
      </c>
      <c r="G6684">
        <v>2011</v>
      </c>
      <c r="H6684">
        <v>117.9</v>
      </c>
      <c r="I6684">
        <v>70.3</v>
      </c>
    </row>
    <row r="6685" spans="1:9" x14ac:dyDescent="0.25">
      <c r="A6685" t="s">
        <v>141</v>
      </c>
      <c r="B6685" t="s">
        <v>190</v>
      </c>
      <c r="C6685" t="s">
        <v>191</v>
      </c>
      <c r="D6685" t="s">
        <v>483</v>
      </c>
      <c r="E6685" t="s">
        <v>15</v>
      </c>
      <c r="F6685" t="s">
        <v>26</v>
      </c>
      <c r="G6685">
        <v>2012</v>
      </c>
      <c r="H6685">
        <v>222.5</v>
      </c>
      <c r="I6685">
        <v>173.1</v>
      </c>
    </row>
    <row r="6686" spans="1:9" x14ac:dyDescent="0.25">
      <c r="A6686" t="s">
        <v>141</v>
      </c>
      <c r="B6686" t="s">
        <v>190</v>
      </c>
      <c r="C6686" t="s">
        <v>191</v>
      </c>
      <c r="D6686" t="s">
        <v>483</v>
      </c>
      <c r="E6686" t="s">
        <v>15</v>
      </c>
      <c r="F6686" t="s">
        <v>26</v>
      </c>
      <c r="G6686">
        <v>2013</v>
      </c>
      <c r="H6686">
        <v>392</v>
      </c>
      <c r="I6686">
        <v>337.9</v>
      </c>
    </row>
    <row r="6687" spans="1:9" x14ac:dyDescent="0.25">
      <c r="A6687" t="s">
        <v>141</v>
      </c>
      <c r="B6687" t="s">
        <v>190</v>
      </c>
      <c r="C6687" t="s">
        <v>191</v>
      </c>
      <c r="D6687" t="s">
        <v>483</v>
      </c>
      <c r="E6687" t="s">
        <v>15</v>
      </c>
      <c r="F6687" t="s">
        <v>26</v>
      </c>
      <c r="G6687">
        <v>2014</v>
      </c>
      <c r="H6687">
        <v>620.20000000000005</v>
      </c>
      <c r="I6687">
        <v>551.70000000000005</v>
      </c>
    </row>
    <row r="6688" spans="1:9" x14ac:dyDescent="0.25">
      <c r="A6688" t="s">
        <v>141</v>
      </c>
      <c r="B6688" t="s">
        <v>190</v>
      </c>
      <c r="C6688" t="s">
        <v>191</v>
      </c>
      <c r="D6688" t="s">
        <v>483</v>
      </c>
      <c r="E6688" t="s">
        <v>15</v>
      </c>
      <c r="F6688" t="s">
        <v>26</v>
      </c>
      <c r="G6688">
        <v>2015</v>
      </c>
      <c r="H6688">
        <v>842.2</v>
      </c>
      <c r="I6688">
        <v>875.5</v>
      </c>
    </row>
    <row r="6689" spans="1:9" x14ac:dyDescent="0.25">
      <c r="A6689" t="s">
        <v>141</v>
      </c>
      <c r="B6689" t="s">
        <v>190</v>
      </c>
      <c r="C6689" t="s">
        <v>191</v>
      </c>
      <c r="D6689" t="s">
        <v>483</v>
      </c>
      <c r="E6689" t="s">
        <v>15</v>
      </c>
      <c r="F6689" t="s">
        <v>26</v>
      </c>
      <c r="G6689">
        <v>2016</v>
      </c>
      <c r="H6689">
        <v>1245</v>
      </c>
      <c r="I6689">
        <v>1132.2</v>
      </c>
    </row>
    <row r="6690" spans="1:9" x14ac:dyDescent="0.25">
      <c r="A6690" t="s">
        <v>141</v>
      </c>
      <c r="B6690" t="s">
        <v>190</v>
      </c>
      <c r="C6690" t="s">
        <v>191</v>
      </c>
      <c r="D6690" t="s">
        <v>483</v>
      </c>
      <c r="E6690" t="s">
        <v>15</v>
      </c>
      <c r="F6690" t="s">
        <v>26</v>
      </c>
      <c r="G6690">
        <v>2017</v>
      </c>
      <c r="H6690">
        <v>1767.7</v>
      </c>
      <c r="I6690">
        <v>1691.6</v>
      </c>
    </row>
    <row r="6691" spans="1:9" x14ac:dyDescent="0.25">
      <c r="A6691" t="s">
        <v>141</v>
      </c>
      <c r="B6691" t="s">
        <v>190</v>
      </c>
      <c r="C6691" t="s">
        <v>191</v>
      </c>
      <c r="D6691" t="s">
        <v>483</v>
      </c>
      <c r="E6691" t="s">
        <v>15</v>
      </c>
      <c r="F6691" t="s">
        <v>26</v>
      </c>
      <c r="G6691">
        <v>2018</v>
      </c>
      <c r="H6691">
        <v>2738.116</v>
      </c>
    </row>
    <row r="6692" spans="1:9" x14ac:dyDescent="0.25">
      <c r="A6692" t="s">
        <v>141</v>
      </c>
      <c r="B6692" t="s">
        <v>190</v>
      </c>
      <c r="C6692" t="s">
        <v>191</v>
      </c>
      <c r="D6692" t="s">
        <v>483</v>
      </c>
      <c r="E6692" t="s">
        <v>15</v>
      </c>
      <c r="F6692" t="s">
        <v>26</v>
      </c>
      <c r="G6692">
        <v>2019</v>
      </c>
      <c r="H6692">
        <v>4149.5360000000001</v>
      </c>
    </row>
    <row r="6693" spans="1:9" x14ac:dyDescent="0.25">
      <c r="A6693" t="s">
        <v>141</v>
      </c>
      <c r="B6693" t="s">
        <v>190</v>
      </c>
      <c r="C6693" t="s">
        <v>191</v>
      </c>
      <c r="D6693" t="s">
        <v>483</v>
      </c>
      <c r="E6693" t="s">
        <v>18</v>
      </c>
      <c r="F6693" t="s">
        <v>154</v>
      </c>
      <c r="G6693">
        <v>2017</v>
      </c>
      <c r="H6693">
        <v>8</v>
      </c>
      <c r="I6693">
        <v>19.899999999999999</v>
      </c>
    </row>
    <row r="6694" spans="1:9" x14ac:dyDescent="0.25">
      <c r="A6694" t="s">
        <v>141</v>
      </c>
      <c r="B6694" t="s">
        <v>190</v>
      </c>
      <c r="C6694" t="s">
        <v>191</v>
      </c>
      <c r="D6694" t="s">
        <v>483</v>
      </c>
      <c r="E6694" t="s">
        <v>18</v>
      </c>
      <c r="F6694" t="s">
        <v>154</v>
      </c>
      <c r="G6694">
        <v>2018</v>
      </c>
      <c r="H6694">
        <v>8</v>
      </c>
    </row>
    <row r="6695" spans="1:9" x14ac:dyDescent="0.25">
      <c r="A6695" t="s">
        <v>141</v>
      </c>
      <c r="B6695" t="s">
        <v>190</v>
      </c>
      <c r="C6695" t="s">
        <v>191</v>
      </c>
      <c r="D6695" t="s">
        <v>483</v>
      </c>
      <c r="E6695" t="s">
        <v>18</v>
      </c>
      <c r="F6695" t="s">
        <v>154</v>
      </c>
      <c r="G6695">
        <v>2019</v>
      </c>
      <c r="H6695">
        <v>128</v>
      </c>
    </row>
    <row r="6696" spans="1:9" x14ac:dyDescent="0.25">
      <c r="A6696" t="s">
        <v>141</v>
      </c>
      <c r="B6696" t="s">
        <v>190</v>
      </c>
      <c r="C6696" t="s">
        <v>191</v>
      </c>
      <c r="D6696" t="s">
        <v>483</v>
      </c>
      <c r="E6696" t="s">
        <v>18</v>
      </c>
      <c r="F6696" t="s">
        <v>19</v>
      </c>
      <c r="G6696">
        <v>2000</v>
      </c>
      <c r="H6696">
        <v>2.6</v>
      </c>
      <c r="I6696">
        <v>1.4</v>
      </c>
    </row>
    <row r="6697" spans="1:9" x14ac:dyDescent="0.25">
      <c r="A6697" t="s">
        <v>141</v>
      </c>
      <c r="B6697" t="s">
        <v>190</v>
      </c>
      <c r="C6697" t="s">
        <v>191</v>
      </c>
      <c r="D6697" t="s">
        <v>483</v>
      </c>
      <c r="E6697" t="s">
        <v>18</v>
      </c>
      <c r="F6697" t="s">
        <v>19</v>
      </c>
      <c r="G6697">
        <v>2001</v>
      </c>
      <c r="H6697">
        <v>5</v>
      </c>
      <c r="I6697">
        <v>12.2</v>
      </c>
    </row>
    <row r="6698" spans="1:9" x14ac:dyDescent="0.25">
      <c r="A6698" t="s">
        <v>141</v>
      </c>
      <c r="B6698" t="s">
        <v>190</v>
      </c>
      <c r="C6698" t="s">
        <v>191</v>
      </c>
      <c r="D6698" t="s">
        <v>483</v>
      </c>
      <c r="E6698" t="s">
        <v>18</v>
      </c>
      <c r="F6698" t="s">
        <v>19</v>
      </c>
      <c r="G6698">
        <v>2002</v>
      </c>
      <c r="H6698">
        <v>8.5</v>
      </c>
      <c r="I6698">
        <v>15.9</v>
      </c>
    </row>
    <row r="6699" spans="1:9" x14ac:dyDescent="0.25">
      <c r="A6699" t="s">
        <v>141</v>
      </c>
      <c r="B6699" t="s">
        <v>190</v>
      </c>
      <c r="C6699" t="s">
        <v>191</v>
      </c>
      <c r="D6699" t="s">
        <v>483</v>
      </c>
      <c r="E6699" t="s">
        <v>18</v>
      </c>
      <c r="F6699" t="s">
        <v>19</v>
      </c>
      <c r="G6699">
        <v>2003</v>
      </c>
      <c r="H6699">
        <v>8.5</v>
      </c>
      <c r="I6699">
        <v>23.8</v>
      </c>
    </row>
    <row r="6700" spans="1:9" x14ac:dyDescent="0.25">
      <c r="A6700" t="s">
        <v>141</v>
      </c>
      <c r="B6700" t="s">
        <v>190</v>
      </c>
      <c r="C6700" t="s">
        <v>191</v>
      </c>
      <c r="D6700" t="s">
        <v>483</v>
      </c>
      <c r="E6700" t="s">
        <v>18</v>
      </c>
      <c r="F6700" t="s">
        <v>19</v>
      </c>
      <c r="G6700">
        <v>2004</v>
      </c>
      <c r="H6700">
        <v>8.5</v>
      </c>
      <c r="I6700">
        <v>25.3</v>
      </c>
    </row>
    <row r="6701" spans="1:9" x14ac:dyDescent="0.25">
      <c r="A6701" t="s">
        <v>141</v>
      </c>
      <c r="B6701" t="s">
        <v>190</v>
      </c>
      <c r="C6701" t="s">
        <v>191</v>
      </c>
      <c r="D6701" t="s">
        <v>483</v>
      </c>
      <c r="E6701" t="s">
        <v>18</v>
      </c>
      <c r="F6701" t="s">
        <v>19</v>
      </c>
      <c r="G6701">
        <v>2005</v>
      </c>
      <c r="H6701">
        <v>23.9</v>
      </c>
      <c r="I6701">
        <v>91.3</v>
      </c>
    </row>
    <row r="6702" spans="1:9" x14ac:dyDescent="0.25">
      <c r="A6702" t="s">
        <v>141</v>
      </c>
      <c r="B6702" t="s">
        <v>190</v>
      </c>
      <c r="C6702" t="s">
        <v>191</v>
      </c>
      <c r="D6702" t="s">
        <v>483</v>
      </c>
      <c r="E6702" t="s">
        <v>18</v>
      </c>
      <c r="F6702" t="s">
        <v>19</v>
      </c>
      <c r="G6702">
        <v>2006</v>
      </c>
      <c r="H6702">
        <v>102</v>
      </c>
      <c r="I6702">
        <v>276.10000000000002</v>
      </c>
    </row>
    <row r="6703" spans="1:9" x14ac:dyDescent="0.25">
      <c r="A6703" t="s">
        <v>141</v>
      </c>
      <c r="B6703" t="s">
        <v>190</v>
      </c>
      <c r="C6703" t="s">
        <v>191</v>
      </c>
      <c r="D6703" t="s">
        <v>483</v>
      </c>
      <c r="E6703" t="s">
        <v>18</v>
      </c>
      <c r="F6703" t="s">
        <v>19</v>
      </c>
      <c r="G6703">
        <v>2007</v>
      </c>
      <c r="H6703">
        <v>186</v>
      </c>
      <c r="I6703">
        <v>439.5</v>
      </c>
    </row>
    <row r="6704" spans="1:9" x14ac:dyDescent="0.25">
      <c r="A6704" t="s">
        <v>141</v>
      </c>
      <c r="B6704" t="s">
        <v>190</v>
      </c>
      <c r="C6704" t="s">
        <v>191</v>
      </c>
      <c r="D6704" t="s">
        <v>483</v>
      </c>
      <c r="E6704" t="s">
        <v>18</v>
      </c>
      <c r="F6704" t="s">
        <v>19</v>
      </c>
      <c r="G6704">
        <v>2008</v>
      </c>
      <c r="H6704">
        <v>250.4</v>
      </c>
      <c r="I6704">
        <v>588.29999999999995</v>
      </c>
    </row>
    <row r="6705" spans="1:9" x14ac:dyDescent="0.25">
      <c r="A6705" t="s">
        <v>141</v>
      </c>
      <c r="B6705" t="s">
        <v>190</v>
      </c>
      <c r="C6705" t="s">
        <v>191</v>
      </c>
      <c r="D6705" t="s">
        <v>483</v>
      </c>
      <c r="E6705" t="s">
        <v>18</v>
      </c>
      <c r="F6705" t="s">
        <v>19</v>
      </c>
      <c r="G6705">
        <v>2009</v>
      </c>
      <c r="H6705">
        <v>374.3</v>
      </c>
      <c r="I6705">
        <v>786.6</v>
      </c>
    </row>
    <row r="6706" spans="1:9" x14ac:dyDescent="0.25">
      <c r="A6706" t="s">
        <v>141</v>
      </c>
      <c r="B6706" t="s">
        <v>190</v>
      </c>
      <c r="C6706" t="s">
        <v>191</v>
      </c>
      <c r="D6706" t="s">
        <v>483</v>
      </c>
      <c r="E6706" t="s">
        <v>18</v>
      </c>
      <c r="F6706" t="s">
        <v>19</v>
      </c>
      <c r="G6706">
        <v>2010</v>
      </c>
      <c r="H6706">
        <v>475.9</v>
      </c>
      <c r="I6706">
        <v>1026.3</v>
      </c>
    </row>
    <row r="6707" spans="1:9" x14ac:dyDescent="0.25">
      <c r="A6707" t="s">
        <v>141</v>
      </c>
      <c r="B6707" t="s">
        <v>190</v>
      </c>
      <c r="C6707" t="s">
        <v>191</v>
      </c>
      <c r="D6707" t="s">
        <v>483</v>
      </c>
      <c r="E6707" t="s">
        <v>18</v>
      </c>
      <c r="F6707" t="s">
        <v>19</v>
      </c>
      <c r="G6707">
        <v>2011</v>
      </c>
      <c r="H6707">
        <v>522.70000000000005</v>
      </c>
      <c r="I6707">
        <v>1492.7</v>
      </c>
    </row>
    <row r="6708" spans="1:9" x14ac:dyDescent="0.25">
      <c r="A6708" t="s">
        <v>141</v>
      </c>
      <c r="B6708" t="s">
        <v>190</v>
      </c>
      <c r="C6708" t="s">
        <v>191</v>
      </c>
      <c r="D6708" t="s">
        <v>483</v>
      </c>
      <c r="E6708" t="s">
        <v>18</v>
      </c>
      <c r="F6708" t="s">
        <v>19</v>
      </c>
      <c r="G6708">
        <v>2012</v>
      </c>
      <c r="H6708">
        <v>571</v>
      </c>
      <c r="I6708">
        <v>1413.5</v>
      </c>
    </row>
    <row r="6709" spans="1:9" x14ac:dyDescent="0.25">
      <c r="A6709" t="s">
        <v>141</v>
      </c>
      <c r="B6709" t="s">
        <v>190</v>
      </c>
      <c r="C6709" t="s">
        <v>191</v>
      </c>
      <c r="D6709" t="s">
        <v>483</v>
      </c>
      <c r="E6709" t="s">
        <v>18</v>
      </c>
      <c r="F6709" t="s">
        <v>19</v>
      </c>
      <c r="G6709">
        <v>2013</v>
      </c>
      <c r="H6709">
        <v>614.20000000000005</v>
      </c>
      <c r="I6709">
        <v>1640</v>
      </c>
    </row>
    <row r="6710" spans="1:9" x14ac:dyDescent="0.25">
      <c r="A6710" t="s">
        <v>141</v>
      </c>
      <c r="B6710" t="s">
        <v>190</v>
      </c>
      <c r="C6710" t="s">
        <v>191</v>
      </c>
      <c r="D6710" t="s">
        <v>483</v>
      </c>
      <c r="E6710" t="s">
        <v>18</v>
      </c>
      <c r="F6710" t="s">
        <v>19</v>
      </c>
      <c r="G6710">
        <v>2014</v>
      </c>
      <c r="H6710">
        <v>637.20000000000005</v>
      </c>
      <c r="I6710">
        <v>1500.5</v>
      </c>
    </row>
    <row r="6711" spans="1:9" x14ac:dyDescent="0.25">
      <c r="A6711" t="s">
        <v>141</v>
      </c>
      <c r="B6711" t="s">
        <v>190</v>
      </c>
      <c r="C6711" t="s">
        <v>191</v>
      </c>
      <c r="D6711" t="s">
        <v>483</v>
      </c>
      <c r="E6711" t="s">
        <v>18</v>
      </c>
      <c r="F6711" t="s">
        <v>19</v>
      </c>
      <c r="G6711">
        <v>2015</v>
      </c>
      <c r="H6711">
        <v>646.70000000000005</v>
      </c>
      <c r="I6711">
        <v>1525.2</v>
      </c>
    </row>
    <row r="6712" spans="1:9" x14ac:dyDescent="0.25">
      <c r="A6712" t="s">
        <v>141</v>
      </c>
      <c r="B6712" t="s">
        <v>190</v>
      </c>
      <c r="C6712" t="s">
        <v>191</v>
      </c>
      <c r="D6712" t="s">
        <v>483</v>
      </c>
      <c r="E6712" t="s">
        <v>18</v>
      </c>
      <c r="F6712" t="s">
        <v>19</v>
      </c>
      <c r="G6712">
        <v>2016</v>
      </c>
      <c r="H6712">
        <v>682</v>
      </c>
      <c r="I6712">
        <v>1457.1</v>
      </c>
    </row>
    <row r="6713" spans="1:9" x14ac:dyDescent="0.25">
      <c r="A6713" t="s">
        <v>141</v>
      </c>
      <c r="B6713" t="s">
        <v>190</v>
      </c>
      <c r="C6713" t="s">
        <v>191</v>
      </c>
      <c r="D6713" t="s">
        <v>483</v>
      </c>
      <c r="E6713" t="s">
        <v>18</v>
      </c>
      <c r="F6713" t="s">
        <v>19</v>
      </c>
      <c r="G6713">
        <v>2017</v>
      </c>
      <c r="H6713">
        <v>684</v>
      </c>
      <c r="I6713">
        <v>1702.6</v>
      </c>
    </row>
    <row r="6714" spans="1:9" x14ac:dyDescent="0.25">
      <c r="A6714" t="s">
        <v>141</v>
      </c>
      <c r="B6714" t="s">
        <v>190</v>
      </c>
      <c r="C6714" t="s">
        <v>191</v>
      </c>
      <c r="D6714" t="s">
        <v>483</v>
      </c>
      <c r="E6714" t="s">
        <v>18</v>
      </c>
      <c r="F6714" t="s">
        <v>19</v>
      </c>
      <c r="G6714">
        <v>2018</v>
      </c>
      <c r="H6714">
        <v>705.19100000000003</v>
      </c>
    </row>
    <row r="6715" spans="1:9" x14ac:dyDescent="0.25">
      <c r="A6715" t="s">
        <v>141</v>
      </c>
      <c r="B6715" t="s">
        <v>190</v>
      </c>
      <c r="C6715" t="s">
        <v>191</v>
      </c>
      <c r="D6715" t="s">
        <v>483</v>
      </c>
      <c r="E6715" t="s">
        <v>18</v>
      </c>
      <c r="F6715" t="s">
        <v>19</v>
      </c>
      <c r="G6715">
        <v>2019</v>
      </c>
      <c r="H6715">
        <v>717.2</v>
      </c>
    </row>
    <row r="6716" spans="1:9" x14ac:dyDescent="0.25">
      <c r="A6716" t="s">
        <v>141</v>
      </c>
      <c r="B6716" t="s">
        <v>192</v>
      </c>
      <c r="C6716" t="s">
        <v>193</v>
      </c>
      <c r="D6716" t="s">
        <v>482</v>
      </c>
      <c r="E6716" t="s">
        <v>12</v>
      </c>
      <c r="F6716" t="s">
        <v>12</v>
      </c>
      <c r="G6716">
        <v>2000</v>
      </c>
      <c r="H6716">
        <v>318</v>
      </c>
      <c r="I6716">
        <v>222</v>
      </c>
    </row>
    <row r="6717" spans="1:9" x14ac:dyDescent="0.25">
      <c r="A6717" t="s">
        <v>141</v>
      </c>
      <c r="B6717" t="s">
        <v>192</v>
      </c>
      <c r="C6717" t="s">
        <v>193</v>
      </c>
      <c r="D6717" t="s">
        <v>482</v>
      </c>
      <c r="E6717" t="s">
        <v>12</v>
      </c>
      <c r="F6717" t="s">
        <v>12</v>
      </c>
      <c r="G6717">
        <v>2001</v>
      </c>
      <c r="H6717">
        <v>318</v>
      </c>
      <c r="I6717">
        <v>176</v>
      </c>
    </row>
    <row r="6718" spans="1:9" x14ac:dyDescent="0.25">
      <c r="A6718" t="s">
        <v>141</v>
      </c>
      <c r="B6718" t="s">
        <v>192</v>
      </c>
      <c r="C6718" t="s">
        <v>193</v>
      </c>
      <c r="D6718" t="s">
        <v>482</v>
      </c>
      <c r="E6718" t="s">
        <v>12</v>
      </c>
      <c r="F6718" t="s">
        <v>12</v>
      </c>
      <c r="G6718">
        <v>2002</v>
      </c>
      <c r="H6718">
        <v>318</v>
      </c>
      <c r="I6718">
        <v>138</v>
      </c>
    </row>
    <row r="6719" spans="1:9" x14ac:dyDescent="0.25">
      <c r="A6719" t="s">
        <v>141</v>
      </c>
      <c r="B6719" t="s">
        <v>192</v>
      </c>
      <c r="C6719" t="s">
        <v>193</v>
      </c>
      <c r="D6719" t="s">
        <v>482</v>
      </c>
      <c r="E6719" t="s">
        <v>12</v>
      </c>
      <c r="F6719" t="s">
        <v>12</v>
      </c>
      <c r="G6719">
        <v>2003</v>
      </c>
      <c r="H6719">
        <v>318</v>
      </c>
      <c r="I6719">
        <v>173</v>
      </c>
    </row>
    <row r="6720" spans="1:9" x14ac:dyDescent="0.25">
      <c r="A6720" t="s">
        <v>141</v>
      </c>
      <c r="B6720" t="s">
        <v>192</v>
      </c>
      <c r="C6720" t="s">
        <v>193</v>
      </c>
      <c r="D6720" t="s">
        <v>482</v>
      </c>
      <c r="E6720" t="s">
        <v>12</v>
      </c>
      <c r="F6720" t="s">
        <v>12</v>
      </c>
      <c r="G6720">
        <v>2004</v>
      </c>
      <c r="H6720">
        <v>318</v>
      </c>
      <c r="I6720">
        <v>152</v>
      </c>
    </row>
    <row r="6721" spans="1:9" x14ac:dyDescent="0.25">
      <c r="A6721" t="s">
        <v>141</v>
      </c>
      <c r="B6721" t="s">
        <v>192</v>
      </c>
      <c r="C6721" t="s">
        <v>193</v>
      </c>
      <c r="D6721" t="s">
        <v>482</v>
      </c>
      <c r="E6721" t="s">
        <v>12</v>
      </c>
      <c r="F6721" t="s">
        <v>12</v>
      </c>
      <c r="G6721">
        <v>2005</v>
      </c>
      <c r="H6721">
        <v>318</v>
      </c>
      <c r="I6721">
        <v>123</v>
      </c>
    </row>
    <row r="6722" spans="1:9" x14ac:dyDescent="0.25">
      <c r="A6722" t="s">
        <v>141</v>
      </c>
      <c r="B6722" t="s">
        <v>192</v>
      </c>
      <c r="C6722" t="s">
        <v>193</v>
      </c>
      <c r="D6722" t="s">
        <v>482</v>
      </c>
      <c r="E6722" t="s">
        <v>12</v>
      </c>
      <c r="F6722" t="s">
        <v>12</v>
      </c>
      <c r="G6722">
        <v>2006</v>
      </c>
      <c r="H6722">
        <v>318</v>
      </c>
      <c r="I6722">
        <v>234</v>
      </c>
    </row>
    <row r="6723" spans="1:9" x14ac:dyDescent="0.25">
      <c r="A6723" t="s">
        <v>141</v>
      </c>
      <c r="B6723" t="s">
        <v>192</v>
      </c>
      <c r="C6723" t="s">
        <v>193</v>
      </c>
      <c r="D6723" t="s">
        <v>482</v>
      </c>
      <c r="E6723" t="s">
        <v>12</v>
      </c>
      <c r="F6723" t="s">
        <v>12</v>
      </c>
      <c r="G6723">
        <v>2007</v>
      </c>
      <c r="H6723">
        <v>318</v>
      </c>
      <c r="I6723">
        <v>780</v>
      </c>
    </row>
    <row r="6724" spans="1:9" x14ac:dyDescent="0.25">
      <c r="A6724" t="s">
        <v>141</v>
      </c>
      <c r="B6724" t="s">
        <v>192</v>
      </c>
      <c r="C6724" t="s">
        <v>193</v>
      </c>
      <c r="D6724" t="s">
        <v>482</v>
      </c>
      <c r="E6724" t="s">
        <v>12</v>
      </c>
      <c r="F6724" t="s">
        <v>12</v>
      </c>
      <c r="G6724">
        <v>2008</v>
      </c>
      <c r="H6724">
        <v>318</v>
      </c>
      <c r="I6724">
        <v>647</v>
      </c>
    </row>
    <row r="6725" spans="1:9" x14ac:dyDescent="0.25">
      <c r="A6725" t="s">
        <v>141</v>
      </c>
      <c r="B6725" t="s">
        <v>192</v>
      </c>
      <c r="C6725" t="s">
        <v>193</v>
      </c>
      <c r="D6725" t="s">
        <v>482</v>
      </c>
      <c r="E6725" t="s">
        <v>12</v>
      </c>
      <c r="F6725" t="s">
        <v>12</v>
      </c>
      <c r="G6725">
        <v>2009</v>
      </c>
      <c r="H6725">
        <v>318</v>
      </c>
      <c r="I6725">
        <v>387</v>
      </c>
    </row>
    <row r="6726" spans="1:9" x14ac:dyDescent="0.25">
      <c r="A6726" t="s">
        <v>141</v>
      </c>
      <c r="B6726" t="s">
        <v>192</v>
      </c>
      <c r="C6726" t="s">
        <v>193</v>
      </c>
      <c r="D6726" t="s">
        <v>482</v>
      </c>
      <c r="E6726" t="s">
        <v>12</v>
      </c>
      <c r="F6726" t="s">
        <v>12</v>
      </c>
      <c r="G6726">
        <v>2010</v>
      </c>
      <c r="H6726">
        <v>318</v>
      </c>
      <c r="I6726">
        <v>68</v>
      </c>
    </row>
    <row r="6727" spans="1:9" x14ac:dyDescent="0.25">
      <c r="A6727" t="s">
        <v>141</v>
      </c>
      <c r="B6727" t="s">
        <v>192</v>
      </c>
      <c r="C6727" t="s">
        <v>193</v>
      </c>
      <c r="D6727" t="s">
        <v>482</v>
      </c>
      <c r="E6727" t="s">
        <v>12</v>
      </c>
      <c r="F6727" t="s">
        <v>12</v>
      </c>
      <c r="G6727">
        <v>2011</v>
      </c>
      <c r="H6727">
        <v>318</v>
      </c>
      <c r="I6727">
        <v>80</v>
      </c>
    </row>
    <row r="6728" spans="1:9" x14ac:dyDescent="0.25">
      <c r="A6728" t="s">
        <v>141</v>
      </c>
      <c r="B6728" t="s">
        <v>192</v>
      </c>
      <c r="C6728" t="s">
        <v>193</v>
      </c>
      <c r="D6728" t="s">
        <v>482</v>
      </c>
      <c r="E6728" t="s">
        <v>12</v>
      </c>
      <c r="F6728" t="s">
        <v>12</v>
      </c>
      <c r="G6728">
        <v>2012</v>
      </c>
      <c r="H6728">
        <v>318</v>
      </c>
      <c r="I6728">
        <v>124</v>
      </c>
    </row>
    <row r="6729" spans="1:9" x14ac:dyDescent="0.25">
      <c r="A6729" t="s">
        <v>141</v>
      </c>
      <c r="B6729" t="s">
        <v>192</v>
      </c>
      <c r="C6729" t="s">
        <v>193</v>
      </c>
      <c r="D6729" t="s">
        <v>482</v>
      </c>
      <c r="E6729" t="s">
        <v>12</v>
      </c>
      <c r="F6729" t="s">
        <v>12</v>
      </c>
      <c r="G6729">
        <v>2013</v>
      </c>
      <c r="H6729">
        <v>318</v>
      </c>
      <c r="I6729">
        <v>88</v>
      </c>
    </row>
    <row r="6730" spans="1:9" x14ac:dyDescent="0.25">
      <c r="A6730" t="s">
        <v>141</v>
      </c>
      <c r="B6730" t="s">
        <v>192</v>
      </c>
      <c r="C6730" t="s">
        <v>193</v>
      </c>
      <c r="D6730" t="s">
        <v>482</v>
      </c>
      <c r="E6730" t="s">
        <v>12</v>
      </c>
      <c r="F6730" t="s">
        <v>12</v>
      </c>
      <c r="G6730">
        <v>2014</v>
      </c>
      <c r="H6730">
        <v>418</v>
      </c>
      <c r="I6730">
        <v>320</v>
      </c>
    </row>
    <row r="6731" spans="1:9" x14ac:dyDescent="0.25">
      <c r="A6731" t="s">
        <v>141</v>
      </c>
      <c r="B6731" t="s">
        <v>192</v>
      </c>
      <c r="C6731" t="s">
        <v>193</v>
      </c>
      <c r="D6731" t="s">
        <v>482</v>
      </c>
      <c r="E6731" t="s">
        <v>12</v>
      </c>
      <c r="F6731" t="s">
        <v>12</v>
      </c>
      <c r="G6731">
        <v>2015</v>
      </c>
      <c r="H6731">
        <v>418</v>
      </c>
      <c r="I6731">
        <v>350</v>
      </c>
    </row>
    <row r="6732" spans="1:9" x14ac:dyDescent="0.25">
      <c r="A6732" t="s">
        <v>141</v>
      </c>
      <c r="B6732" t="s">
        <v>192</v>
      </c>
      <c r="C6732" t="s">
        <v>193</v>
      </c>
      <c r="D6732" t="s">
        <v>482</v>
      </c>
      <c r="E6732" t="s">
        <v>12</v>
      </c>
      <c r="F6732" t="s">
        <v>12</v>
      </c>
      <c r="G6732">
        <v>2016</v>
      </c>
      <c r="H6732">
        <v>718</v>
      </c>
      <c r="I6732">
        <v>640</v>
      </c>
    </row>
    <row r="6733" spans="1:9" x14ac:dyDescent="0.25">
      <c r="A6733" t="s">
        <v>141</v>
      </c>
      <c r="B6733" t="s">
        <v>192</v>
      </c>
      <c r="C6733" t="s">
        <v>193</v>
      </c>
      <c r="D6733" t="s">
        <v>482</v>
      </c>
      <c r="E6733" t="s">
        <v>12</v>
      </c>
      <c r="F6733" t="s">
        <v>12</v>
      </c>
      <c r="G6733">
        <v>2017</v>
      </c>
      <c r="H6733">
        <v>718</v>
      </c>
      <c r="I6733">
        <v>1021</v>
      </c>
    </row>
    <row r="6734" spans="1:9" x14ac:dyDescent="0.25">
      <c r="A6734" t="s">
        <v>141</v>
      </c>
      <c r="B6734" t="s">
        <v>192</v>
      </c>
      <c r="C6734" t="s">
        <v>193</v>
      </c>
      <c r="D6734" t="s">
        <v>482</v>
      </c>
      <c r="E6734" t="s">
        <v>12</v>
      </c>
      <c r="F6734" t="s">
        <v>12</v>
      </c>
      <c r="G6734">
        <v>2018</v>
      </c>
      <c r="H6734">
        <v>718</v>
      </c>
    </row>
    <row r="6735" spans="1:9" x14ac:dyDescent="0.25">
      <c r="A6735" t="s">
        <v>141</v>
      </c>
      <c r="B6735" t="s">
        <v>192</v>
      </c>
      <c r="C6735" t="s">
        <v>193</v>
      </c>
      <c r="D6735" t="s">
        <v>482</v>
      </c>
      <c r="E6735" t="s">
        <v>12</v>
      </c>
      <c r="F6735" t="s">
        <v>12</v>
      </c>
      <c r="G6735">
        <v>2019</v>
      </c>
      <c r="H6735">
        <v>718</v>
      </c>
    </row>
    <row r="6736" spans="1:9" x14ac:dyDescent="0.25">
      <c r="A6736" t="s">
        <v>141</v>
      </c>
      <c r="B6736" t="s">
        <v>192</v>
      </c>
      <c r="C6736" t="s">
        <v>193</v>
      </c>
      <c r="D6736" t="s">
        <v>483</v>
      </c>
      <c r="E6736" t="s">
        <v>13</v>
      </c>
      <c r="F6736" t="s">
        <v>14</v>
      </c>
      <c r="G6736">
        <v>2000</v>
      </c>
      <c r="H6736">
        <v>4061</v>
      </c>
      <c r="I6736">
        <v>14060</v>
      </c>
    </row>
    <row r="6737" spans="1:9" x14ac:dyDescent="0.25">
      <c r="A6737" t="s">
        <v>141</v>
      </c>
      <c r="B6737" t="s">
        <v>192</v>
      </c>
      <c r="C6737" t="s">
        <v>193</v>
      </c>
      <c r="D6737" t="s">
        <v>483</v>
      </c>
      <c r="E6737" t="s">
        <v>13</v>
      </c>
      <c r="F6737" t="s">
        <v>14</v>
      </c>
      <c r="G6737">
        <v>2001</v>
      </c>
      <c r="H6737">
        <v>4061</v>
      </c>
      <c r="I6737">
        <v>14200</v>
      </c>
    </row>
    <row r="6738" spans="1:9" x14ac:dyDescent="0.25">
      <c r="A6738" t="s">
        <v>141</v>
      </c>
      <c r="B6738" t="s">
        <v>192</v>
      </c>
      <c r="C6738" t="s">
        <v>193</v>
      </c>
      <c r="D6738" t="s">
        <v>483</v>
      </c>
      <c r="E6738" t="s">
        <v>13</v>
      </c>
      <c r="F6738" t="s">
        <v>14</v>
      </c>
      <c r="G6738">
        <v>2002</v>
      </c>
      <c r="H6738">
        <v>4061</v>
      </c>
      <c r="I6738">
        <v>15200</v>
      </c>
    </row>
    <row r="6739" spans="1:9" x14ac:dyDescent="0.25">
      <c r="A6739" t="s">
        <v>141</v>
      </c>
      <c r="B6739" t="s">
        <v>192</v>
      </c>
      <c r="C6739" t="s">
        <v>193</v>
      </c>
      <c r="D6739" t="s">
        <v>483</v>
      </c>
      <c r="E6739" t="s">
        <v>13</v>
      </c>
      <c r="F6739" t="s">
        <v>14</v>
      </c>
      <c r="G6739">
        <v>2003</v>
      </c>
      <c r="H6739">
        <v>4061</v>
      </c>
      <c r="I6739">
        <v>16400</v>
      </c>
    </row>
    <row r="6740" spans="1:9" x14ac:dyDescent="0.25">
      <c r="A6740" t="s">
        <v>141</v>
      </c>
      <c r="B6740" t="s">
        <v>192</v>
      </c>
      <c r="C6740" t="s">
        <v>193</v>
      </c>
      <c r="D6740" t="s">
        <v>483</v>
      </c>
      <c r="E6740" t="s">
        <v>13</v>
      </c>
      <c r="F6740" t="s">
        <v>14</v>
      </c>
      <c r="G6740">
        <v>2004</v>
      </c>
      <c r="H6740">
        <v>4061</v>
      </c>
      <c r="I6740">
        <v>16339</v>
      </c>
    </row>
    <row r="6741" spans="1:9" x14ac:dyDescent="0.25">
      <c r="A6741" t="s">
        <v>141</v>
      </c>
      <c r="B6741" t="s">
        <v>192</v>
      </c>
      <c r="C6741" t="s">
        <v>193</v>
      </c>
      <c r="D6741" t="s">
        <v>483</v>
      </c>
      <c r="E6741" t="s">
        <v>13</v>
      </c>
      <c r="F6741" t="s">
        <v>14</v>
      </c>
      <c r="G6741">
        <v>2005</v>
      </c>
      <c r="H6741">
        <v>4116.2</v>
      </c>
      <c r="I6741">
        <v>16967.5</v>
      </c>
    </row>
    <row r="6742" spans="1:9" x14ac:dyDescent="0.25">
      <c r="A6742" t="s">
        <v>141</v>
      </c>
      <c r="B6742" t="s">
        <v>192</v>
      </c>
      <c r="C6742" t="s">
        <v>193</v>
      </c>
      <c r="D6742" t="s">
        <v>483</v>
      </c>
      <c r="E6742" t="s">
        <v>13</v>
      </c>
      <c r="F6742" t="s">
        <v>14</v>
      </c>
      <c r="G6742">
        <v>2006</v>
      </c>
      <c r="H6742">
        <v>4116.2</v>
      </c>
      <c r="I6742">
        <v>16700</v>
      </c>
    </row>
    <row r="6743" spans="1:9" x14ac:dyDescent="0.25">
      <c r="A6743" t="s">
        <v>141</v>
      </c>
      <c r="B6743" t="s">
        <v>192</v>
      </c>
      <c r="C6743" t="s">
        <v>193</v>
      </c>
      <c r="D6743" t="s">
        <v>483</v>
      </c>
      <c r="E6743" t="s">
        <v>13</v>
      </c>
      <c r="F6743" t="s">
        <v>14</v>
      </c>
      <c r="G6743">
        <v>2007</v>
      </c>
      <c r="H6743">
        <v>4116.2</v>
      </c>
      <c r="I6743">
        <v>17114</v>
      </c>
    </row>
    <row r="6744" spans="1:9" x14ac:dyDescent="0.25">
      <c r="A6744" t="s">
        <v>141</v>
      </c>
      <c r="B6744" t="s">
        <v>192</v>
      </c>
      <c r="C6744" t="s">
        <v>193</v>
      </c>
      <c r="D6744" t="s">
        <v>483</v>
      </c>
      <c r="E6744" t="s">
        <v>13</v>
      </c>
      <c r="F6744" t="s">
        <v>14</v>
      </c>
      <c r="G6744">
        <v>2008</v>
      </c>
      <c r="H6744">
        <v>4116.2</v>
      </c>
      <c r="I6744">
        <v>15800</v>
      </c>
    </row>
    <row r="6745" spans="1:9" x14ac:dyDescent="0.25">
      <c r="A6745" t="s">
        <v>141</v>
      </c>
      <c r="B6745" t="s">
        <v>192</v>
      </c>
      <c r="C6745" t="s">
        <v>193</v>
      </c>
      <c r="D6745" t="s">
        <v>483</v>
      </c>
      <c r="E6745" t="s">
        <v>13</v>
      </c>
      <c r="F6745" t="s">
        <v>14</v>
      </c>
      <c r="G6745">
        <v>2009</v>
      </c>
      <c r="H6745">
        <v>4802.58</v>
      </c>
      <c r="I6745">
        <v>15900</v>
      </c>
    </row>
    <row r="6746" spans="1:9" x14ac:dyDescent="0.25">
      <c r="A6746" t="s">
        <v>141</v>
      </c>
      <c r="B6746" t="s">
        <v>192</v>
      </c>
      <c r="C6746" t="s">
        <v>193</v>
      </c>
      <c r="D6746" t="s">
        <v>483</v>
      </c>
      <c r="E6746" t="s">
        <v>13</v>
      </c>
      <c r="F6746" t="s">
        <v>14</v>
      </c>
      <c r="G6746">
        <v>2010</v>
      </c>
      <c r="H6746">
        <v>4802.0829999999996</v>
      </c>
      <c r="I6746">
        <v>16400</v>
      </c>
    </row>
    <row r="6747" spans="1:9" x14ac:dyDescent="0.25">
      <c r="A6747" t="s">
        <v>141</v>
      </c>
      <c r="B6747" t="s">
        <v>192</v>
      </c>
      <c r="C6747" t="s">
        <v>193</v>
      </c>
      <c r="D6747" t="s">
        <v>483</v>
      </c>
      <c r="E6747" t="s">
        <v>13</v>
      </c>
      <c r="F6747" t="s">
        <v>14</v>
      </c>
      <c r="G6747">
        <v>2011</v>
      </c>
      <c r="H6747">
        <v>4809.4879999999994</v>
      </c>
      <c r="I6747">
        <v>16200</v>
      </c>
    </row>
    <row r="6748" spans="1:9" x14ac:dyDescent="0.25">
      <c r="A6748" t="s">
        <v>141</v>
      </c>
      <c r="B6748" t="s">
        <v>192</v>
      </c>
      <c r="C6748" t="s">
        <v>193</v>
      </c>
      <c r="D6748" t="s">
        <v>483</v>
      </c>
      <c r="E6748" t="s">
        <v>13</v>
      </c>
      <c r="F6748" t="s">
        <v>14</v>
      </c>
      <c r="G6748">
        <v>2012</v>
      </c>
      <c r="H6748">
        <v>4811.4059999999999</v>
      </c>
      <c r="I6748">
        <v>16900</v>
      </c>
    </row>
    <row r="6749" spans="1:9" x14ac:dyDescent="0.25">
      <c r="A6749" t="s">
        <v>141</v>
      </c>
      <c r="B6749" t="s">
        <v>192</v>
      </c>
      <c r="C6749" t="s">
        <v>193</v>
      </c>
      <c r="D6749" t="s">
        <v>483</v>
      </c>
      <c r="E6749" t="s">
        <v>13</v>
      </c>
      <c r="F6749" t="s">
        <v>14</v>
      </c>
      <c r="G6749">
        <v>2013</v>
      </c>
      <c r="H6749">
        <v>4814.4449999999997</v>
      </c>
      <c r="I6749">
        <v>17071</v>
      </c>
    </row>
    <row r="6750" spans="1:9" x14ac:dyDescent="0.25">
      <c r="A6750" t="s">
        <v>141</v>
      </c>
      <c r="B6750" t="s">
        <v>192</v>
      </c>
      <c r="C6750" t="s">
        <v>193</v>
      </c>
      <c r="D6750" t="s">
        <v>483</v>
      </c>
      <c r="E6750" t="s">
        <v>13</v>
      </c>
      <c r="F6750" t="s">
        <v>14</v>
      </c>
      <c r="G6750">
        <v>2014</v>
      </c>
      <c r="H6750">
        <v>5034.6480000000001</v>
      </c>
      <c r="I6750">
        <v>16312</v>
      </c>
    </row>
    <row r="6751" spans="1:9" x14ac:dyDescent="0.25">
      <c r="A6751" t="s">
        <v>141</v>
      </c>
      <c r="B6751" t="s">
        <v>192</v>
      </c>
      <c r="C6751" t="s">
        <v>193</v>
      </c>
      <c r="D6751" t="s">
        <v>483</v>
      </c>
      <c r="E6751" t="s">
        <v>13</v>
      </c>
      <c r="F6751" t="s">
        <v>14</v>
      </c>
      <c r="G6751">
        <v>2015</v>
      </c>
      <c r="H6751">
        <v>5033.0599999999995</v>
      </c>
      <c r="I6751">
        <v>16900</v>
      </c>
    </row>
    <row r="6752" spans="1:9" x14ac:dyDescent="0.25">
      <c r="A6752" t="s">
        <v>141</v>
      </c>
      <c r="B6752" t="s">
        <v>192</v>
      </c>
      <c r="C6752" t="s">
        <v>193</v>
      </c>
      <c r="D6752" t="s">
        <v>483</v>
      </c>
      <c r="E6752" t="s">
        <v>13</v>
      </c>
      <c r="F6752" t="s">
        <v>14</v>
      </c>
      <c r="G6752">
        <v>2016</v>
      </c>
      <c r="H6752">
        <v>5038.76</v>
      </c>
      <c r="I6752">
        <v>16802.875</v>
      </c>
    </row>
    <row r="6753" spans="1:9" x14ac:dyDescent="0.25">
      <c r="A6753" t="s">
        <v>141</v>
      </c>
      <c r="B6753" t="s">
        <v>192</v>
      </c>
      <c r="C6753" t="s">
        <v>193</v>
      </c>
      <c r="D6753" t="s">
        <v>483</v>
      </c>
      <c r="E6753" t="s">
        <v>13</v>
      </c>
      <c r="F6753" t="s">
        <v>14</v>
      </c>
      <c r="G6753">
        <v>2017</v>
      </c>
      <c r="H6753">
        <v>5038.76</v>
      </c>
      <c r="I6753">
        <v>17312.075000000001</v>
      </c>
    </row>
    <row r="6754" spans="1:9" x14ac:dyDescent="0.25">
      <c r="A6754" t="s">
        <v>141</v>
      </c>
      <c r="B6754" t="s">
        <v>192</v>
      </c>
      <c r="C6754" t="s">
        <v>193</v>
      </c>
      <c r="D6754" t="s">
        <v>483</v>
      </c>
      <c r="E6754" t="s">
        <v>13</v>
      </c>
      <c r="F6754" t="s">
        <v>14</v>
      </c>
      <c r="G6754">
        <v>2018</v>
      </c>
      <c r="H6754">
        <v>5153.45</v>
      </c>
    </row>
    <row r="6755" spans="1:9" x14ac:dyDescent="0.25">
      <c r="A6755" t="s">
        <v>141</v>
      </c>
      <c r="B6755" t="s">
        <v>192</v>
      </c>
      <c r="C6755" t="s">
        <v>193</v>
      </c>
      <c r="D6755" t="s">
        <v>483</v>
      </c>
      <c r="E6755" t="s">
        <v>13</v>
      </c>
      <c r="F6755" t="s">
        <v>14</v>
      </c>
      <c r="G6755">
        <v>2019</v>
      </c>
      <c r="H6755">
        <v>5273.45</v>
      </c>
    </row>
    <row r="6756" spans="1:9" x14ac:dyDescent="0.25">
      <c r="A6756" t="s">
        <v>141</v>
      </c>
      <c r="B6756" t="s">
        <v>194</v>
      </c>
      <c r="C6756" t="s">
        <v>195</v>
      </c>
      <c r="D6756" t="s">
        <v>482</v>
      </c>
      <c r="E6756" t="s">
        <v>12</v>
      </c>
      <c r="F6756" t="s">
        <v>12</v>
      </c>
      <c r="G6756">
        <v>2000</v>
      </c>
      <c r="H6756">
        <v>18103</v>
      </c>
      <c r="I6756">
        <v>89440</v>
      </c>
    </row>
    <row r="6757" spans="1:9" x14ac:dyDescent="0.25">
      <c r="A6757" t="s">
        <v>141</v>
      </c>
      <c r="B6757" t="s">
        <v>194</v>
      </c>
      <c r="C6757" t="s">
        <v>195</v>
      </c>
      <c r="D6757" t="s">
        <v>482</v>
      </c>
      <c r="E6757" t="s">
        <v>12</v>
      </c>
      <c r="F6757" t="s">
        <v>12</v>
      </c>
      <c r="G6757">
        <v>2001</v>
      </c>
      <c r="H6757">
        <v>19353.8</v>
      </c>
      <c r="I6757">
        <v>95623</v>
      </c>
    </row>
    <row r="6758" spans="1:9" x14ac:dyDescent="0.25">
      <c r="A6758" t="s">
        <v>141</v>
      </c>
      <c r="B6758" t="s">
        <v>194</v>
      </c>
      <c r="C6758" t="s">
        <v>195</v>
      </c>
      <c r="D6758" t="s">
        <v>482</v>
      </c>
      <c r="E6758" t="s">
        <v>12</v>
      </c>
      <c r="F6758" t="s">
        <v>12</v>
      </c>
      <c r="G6758">
        <v>2002</v>
      </c>
      <c r="H6758">
        <v>20571.5</v>
      </c>
      <c r="I6758">
        <v>100854</v>
      </c>
    </row>
    <row r="6759" spans="1:9" x14ac:dyDescent="0.25">
      <c r="A6759" t="s">
        <v>141</v>
      </c>
      <c r="B6759" t="s">
        <v>194</v>
      </c>
      <c r="C6759" t="s">
        <v>195</v>
      </c>
      <c r="D6759" t="s">
        <v>482</v>
      </c>
      <c r="E6759" t="s">
        <v>12</v>
      </c>
      <c r="F6759" t="s">
        <v>12</v>
      </c>
      <c r="G6759">
        <v>2003</v>
      </c>
      <c r="H6759">
        <v>21176.5</v>
      </c>
      <c r="I6759">
        <v>108531</v>
      </c>
    </row>
    <row r="6760" spans="1:9" x14ac:dyDescent="0.25">
      <c r="A6760" t="s">
        <v>141</v>
      </c>
      <c r="B6760" t="s">
        <v>194</v>
      </c>
      <c r="C6760" t="s">
        <v>195</v>
      </c>
      <c r="D6760" t="s">
        <v>482</v>
      </c>
      <c r="E6760" t="s">
        <v>12</v>
      </c>
      <c r="F6760" t="s">
        <v>12</v>
      </c>
      <c r="G6760">
        <v>2004</v>
      </c>
      <c r="H6760">
        <v>21655.200000000001</v>
      </c>
      <c r="I6760">
        <v>118405</v>
      </c>
    </row>
    <row r="6761" spans="1:9" x14ac:dyDescent="0.25">
      <c r="A6761" t="s">
        <v>141</v>
      </c>
      <c r="B6761" t="s">
        <v>194</v>
      </c>
      <c r="C6761" t="s">
        <v>195</v>
      </c>
      <c r="D6761" t="s">
        <v>482</v>
      </c>
      <c r="E6761" t="s">
        <v>12</v>
      </c>
      <c r="F6761" t="s">
        <v>12</v>
      </c>
      <c r="G6761">
        <v>2005</v>
      </c>
      <c r="H6761">
        <v>22595.3</v>
      </c>
      <c r="I6761">
        <v>124867</v>
      </c>
    </row>
    <row r="6762" spans="1:9" x14ac:dyDescent="0.25">
      <c r="A6762" t="s">
        <v>141</v>
      </c>
      <c r="B6762" t="s">
        <v>194</v>
      </c>
      <c r="C6762" t="s">
        <v>195</v>
      </c>
      <c r="D6762" t="s">
        <v>482</v>
      </c>
      <c r="E6762" t="s">
        <v>12</v>
      </c>
      <c r="F6762" t="s">
        <v>12</v>
      </c>
      <c r="G6762">
        <v>2006</v>
      </c>
      <c r="H6762">
        <v>22823.919999999998</v>
      </c>
      <c r="I6762">
        <v>129145</v>
      </c>
    </row>
    <row r="6763" spans="1:9" x14ac:dyDescent="0.25">
      <c r="A6763" t="s">
        <v>141</v>
      </c>
      <c r="B6763" t="s">
        <v>194</v>
      </c>
      <c r="C6763" t="s">
        <v>195</v>
      </c>
      <c r="D6763" t="s">
        <v>482</v>
      </c>
      <c r="E6763" t="s">
        <v>12</v>
      </c>
      <c r="F6763" t="s">
        <v>12</v>
      </c>
      <c r="G6763">
        <v>2007</v>
      </c>
      <c r="H6763">
        <v>23396.18</v>
      </c>
      <c r="I6763">
        <v>133465</v>
      </c>
    </row>
    <row r="6764" spans="1:9" x14ac:dyDescent="0.25">
      <c r="A6764" t="s">
        <v>141</v>
      </c>
      <c r="B6764" t="s">
        <v>194</v>
      </c>
      <c r="C6764" t="s">
        <v>195</v>
      </c>
      <c r="D6764" t="s">
        <v>482</v>
      </c>
      <c r="E6764" t="s">
        <v>12</v>
      </c>
      <c r="F6764" t="s">
        <v>12</v>
      </c>
      <c r="G6764">
        <v>2008</v>
      </c>
      <c r="H6764">
        <v>25372.73</v>
      </c>
      <c r="I6764">
        <v>137699</v>
      </c>
    </row>
    <row r="6765" spans="1:9" x14ac:dyDescent="0.25">
      <c r="A6765" t="s">
        <v>141</v>
      </c>
      <c r="B6765" t="s">
        <v>194</v>
      </c>
      <c r="C6765" t="s">
        <v>195</v>
      </c>
      <c r="D6765" t="s">
        <v>482</v>
      </c>
      <c r="E6765" t="s">
        <v>12</v>
      </c>
      <c r="F6765" t="s">
        <v>12</v>
      </c>
      <c r="G6765">
        <v>2009</v>
      </c>
      <c r="H6765">
        <v>25382.1</v>
      </c>
      <c r="I6765">
        <v>138159</v>
      </c>
    </row>
    <row r="6766" spans="1:9" x14ac:dyDescent="0.25">
      <c r="A6766" t="s">
        <v>141</v>
      </c>
      <c r="B6766" t="s">
        <v>194</v>
      </c>
      <c r="C6766" t="s">
        <v>195</v>
      </c>
      <c r="D6766" t="s">
        <v>482</v>
      </c>
      <c r="E6766" t="s">
        <v>12</v>
      </c>
      <c r="F6766" t="s">
        <v>12</v>
      </c>
      <c r="G6766">
        <v>2010</v>
      </c>
      <c r="H6766">
        <v>26175.7</v>
      </c>
      <c r="I6766">
        <v>150573</v>
      </c>
    </row>
    <row r="6767" spans="1:9" x14ac:dyDescent="0.25">
      <c r="A6767" t="s">
        <v>141</v>
      </c>
      <c r="B6767" t="s">
        <v>194</v>
      </c>
      <c r="C6767" t="s">
        <v>195</v>
      </c>
      <c r="D6767" t="s">
        <v>482</v>
      </c>
      <c r="E6767" t="s">
        <v>12</v>
      </c>
      <c r="F6767" t="s">
        <v>12</v>
      </c>
      <c r="G6767">
        <v>2011</v>
      </c>
      <c r="H6767">
        <v>26211.8</v>
      </c>
      <c r="I6767">
        <v>143437</v>
      </c>
    </row>
    <row r="6768" spans="1:9" x14ac:dyDescent="0.25">
      <c r="A6768" t="s">
        <v>141</v>
      </c>
      <c r="B6768" t="s">
        <v>194</v>
      </c>
      <c r="C6768" t="s">
        <v>195</v>
      </c>
      <c r="D6768" t="s">
        <v>482</v>
      </c>
      <c r="E6768" t="s">
        <v>12</v>
      </c>
      <c r="F6768" t="s">
        <v>12</v>
      </c>
      <c r="G6768">
        <v>2012</v>
      </c>
      <c r="H6768">
        <v>26978.75</v>
      </c>
      <c r="I6768">
        <v>157499.117</v>
      </c>
    </row>
    <row r="6769" spans="1:9" x14ac:dyDescent="0.25">
      <c r="A6769" t="s">
        <v>141</v>
      </c>
      <c r="B6769" t="s">
        <v>194</v>
      </c>
      <c r="C6769" t="s">
        <v>195</v>
      </c>
      <c r="D6769" t="s">
        <v>482</v>
      </c>
      <c r="E6769" t="s">
        <v>12</v>
      </c>
      <c r="F6769" t="s">
        <v>12</v>
      </c>
      <c r="G6769">
        <v>2013</v>
      </c>
      <c r="H6769">
        <v>26471</v>
      </c>
      <c r="I6769">
        <v>155713.633</v>
      </c>
    </row>
    <row r="6770" spans="1:9" x14ac:dyDescent="0.25">
      <c r="A6770" t="s">
        <v>141</v>
      </c>
      <c r="B6770" t="s">
        <v>194</v>
      </c>
      <c r="C6770" t="s">
        <v>195</v>
      </c>
      <c r="D6770" t="s">
        <v>482</v>
      </c>
      <c r="E6770" t="s">
        <v>12</v>
      </c>
      <c r="F6770" t="s">
        <v>12</v>
      </c>
      <c r="G6770">
        <v>2014</v>
      </c>
      <c r="H6770">
        <v>27752.53</v>
      </c>
      <c r="I6770">
        <v>153532.52499999999</v>
      </c>
    </row>
    <row r="6771" spans="1:9" x14ac:dyDescent="0.25">
      <c r="A6771" t="s">
        <v>141</v>
      </c>
      <c r="B6771" t="s">
        <v>194</v>
      </c>
      <c r="C6771" t="s">
        <v>195</v>
      </c>
      <c r="D6771" t="s">
        <v>482</v>
      </c>
      <c r="E6771" t="s">
        <v>12</v>
      </c>
      <c r="F6771" t="s">
        <v>12</v>
      </c>
      <c r="G6771">
        <v>2015</v>
      </c>
      <c r="H6771">
        <v>28784.36</v>
      </c>
      <c r="I6771">
        <v>161544.79300000001</v>
      </c>
    </row>
    <row r="6772" spans="1:9" x14ac:dyDescent="0.25">
      <c r="A6772" t="s">
        <v>141</v>
      </c>
      <c r="B6772" t="s">
        <v>194</v>
      </c>
      <c r="C6772" t="s">
        <v>195</v>
      </c>
      <c r="D6772" t="s">
        <v>482</v>
      </c>
      <c r="E6772" t="s">
        <v>12</v>
      </c>
      <c r="F6772" t="s">
        <v>12</v>
      </c>
      <c r="G6772">
        <v>2016</v>
      </c>
      <c r="H6772">
        <v>33054.81</v>
      </c>
      <c r="I6772">
        <v>149124.09400000001</v>
      </c>
    </row>
    <row r="6773" spans="1:9" x14ac:dyDescent="0.25">
      <c r="A6773" t="s">
        <v>141</v>
      </c>
      <c r="B6773" t="s">
        <v>194</v>
      </c>
      <c r="C6773" t="s">
        <v>195</v>
      </c>
      <c r="D6773" t="s">
        <v>482</v>
      </c>
      <c r="E6773" t="s">
        <v>12</v>
      </c>
      <c r="F6773" t="s">
        <v>12</v>
      </c>
      <c r="G6773">
        <v>2017</v>
      </c>
      <c r="H6773">
        <v>38318</v>
      </c>
      <c r="I6773">
        <v>149445.81400000001</v>
      </c>
    </row>
    <row r="6774" spans="1:9" x14ac:dyDescent="0.25">
      <c r="A6774" t="s">
        <v>141</v>
      </c>
      <c r="B6774" t="s">
        <v>194</v>
      </c>
      <c r="C6774" t="s">
        <v>195</v>
      </c>
      <c r="D6774" t="s">
        <v>482</v>
      </c>
      <c r="E6774" t="s">
        <v>12</v>
      </c>
      <c r="F6774" t="s">
        <v>12</v>
      </c>
      <c r="G6774">
        <v>2018</v>
      </c>
      <c r="H6774">
        <v>39468</v>
      </c>
    </row>
    <row r="6775" spans="1:9" x14ac:dyDescent="0.25">
      <c r="A6775" t="s">
        <v>141</v>
      </c>
      <c r="B6775" t="s">
        <v>194</v>
      </c>
      <c r="C6775" t="s">
        <v>195</v>
      </c>
      <c r="D6775" t="s">
        <v>482</v>
      </c>
      <c r="E6775" t="s">
        <v>12</v>
      </c>
      <c r="F6775" t="s">
        <v>12</v>
      </c>
      <c r="G6775">
        <v>2019</v>
      </c>
      <c r="H6775">
        <v>40081</v>
      </c>
    </row>
    <row r="6776" spans="1:9" x14ac:dyDescent="0.25">
      <c r="A6776" t="s">
        <v>141</v>
      </c>
      <c r="B6776" t="s">
        <v>194</v>
      </c>
      <c r="C6776" t="s">
        <v>195</v>
      </c>
      <c r="D6776" t="s">
        <v>482</v>
      </c>
      <c r="E6776" t="s">
        <v>111</v>
      </c>
      <c r="F6776" t="s">
        <v>111</v>
      </c>
      <c r="G6776">
        <v>2014</v>
      </c>
      <c r="I6776">
        <v>26.655000000000001</v>
      </c>
    </row>
    <row r="6777" spans="1:9" x14ac:dyDescent="0.25">
      <c r="A6777" t="s">
        <v>141</v>
      </c>
      <c r="B6777" t="s">
        <v>194</v>
      </c>
      <c r="C6777" t="s">
        <v>195</v>
      </c>
      <c r="D6777" t="s">
        <v>482</v>
      </c>
      <c r="E6777" t="s">
        <v>111</v>
      </c>
      <c r="F6777" t="s">
        <v>111</v>
      </c>
      <c r="G6777">
        <v>2015</v>
      </c>
      <c r="I6777">
        <v>275.76299999999998</v>
      </c>
    </row>
    <row r="6778" spans="1:9" x14ac:dyDescent="0.25">
      <c r="A6778" t="s">
        <v>141</v>
      </c>
      <c r="B6778" t="s">
        <v>194</v>
      </c>
      <c r="C6778" t="s">
        <v>195</v>
      </c>
      <c r="D6778" t="s">
        <v>482</v>
      </c>
      <c r="E6778" t="s">
        <v>111</v>
      </c>
      <c r="F6778" t="s">
        <v>111</v>
      </c>
      <c r="G6778">
        <v>2016</v>
      </c>
      <c r="I6778">
        <v>46.139000000000003</v>
      </c>
    </row>
    <row r="6779" spans="1:9" x14ac:dyDescent="0.25">
      <c r="A6779" t="s">
        <v>141</v>
      </c>
      <c r="B6779" t="s">
        <v>194</v>
      </c>
      <c r="C6779" t="s">
        <v>195</v>
      </c>
      <c r="D6779" t="s">
        <v>482</v>
      </c>
      <c r="E6779" t="s">
        <v>111</v>
      </c>
      <c r="F6779" t="s">
        <v>111</v>
      </c>
      <c r="G6779">
        <v>2017</v>
      </c>
      <c r="I6779">
        <v>59.585999999999999</v>
      </c>
    </row>
    <row r="6780" spans="1:9" x14ac:dyDescent="0.25">
      <c r="A6780" t="s">
        <v>141</v>
      </c>
      <c r="B6780" t="s">
        <v>194</v>
      </c>
      <c r="C6780" t="s">
        <v>195</v>
      </c>
      <c r="D6780" t="s">
        <v>482</v>
      </c>
      <c r="E6780" t="s">
        <v>98</v>
      </c>
      <c r="F6780" t="s">
        <v>98</v>
      </c>
      <c r="G6780">
        <v>2000</v>
      </c>
      <c r="H6780">
        <v>0</v>
      </c>
      <c r="I6780">
        <v>307.2</v>
      </c>
    </row>
    <row r="6781" spans="1:9" x14ac:dyDescent="0.25">
      <c r="A6781" t="s">
        <v>141</v>
      </c>
      <c r="B6781" t="s">
        <v>194</v>
      </c>
      <c r="C6781" t="s">
        <v>195</v>
      </c>
      <c r="D6781" t="s">
        <v>482</v>
      </c>
      <c r="E6781" t="s">
        <v>98</v>
      </c>
      <c r="F6781" t="s">
        <v>98</v>
      </c>
      <c r="G6781">
        <v>2001</v>
      </c>
      <c r="H6781">
        <v>0</v>
      </c>
      <c r="I6781">
        <v>321.2</v>
      </c>
    </row>
    <row r="6782" spans="1:9" x14ac:dyDescent="0.25">
      <c r="A6782" t="s">
        <v>141</v>
      </c>
      <c r="B6782" t="s">
        <v>194</v>
      </c>
      <c r="C6782" t="s">
        <v>195</v>
      </c>
      <c r="D6782" t="s">
        <v>482</v>
      </c>
      <c r="E6782" t="s">
        <v>98</v>
      </c>
      <c r="F6782" t="s">
        <v>98</v>
      </c>
      <c r="G6782">
        <v>2002</v>
      </c>
      <c r="H6782">
        <v>560</v>
      </c>
      <c r="I6782">
        <v>336.4</v>
      </c>
    </row>
    <row r="6783" spans="1:9" x14ac:dyDescent="0.25">
      <c r="A6783" t="s">
        <v>141</v>
      </c>
      <c r="B6783" t="s">
        <v>194</v>
      </c>
      <c r="C6783" t="s">
        <v>195</v>
      </c>
      <c r="D6783" t="s">
        <v>482</v>
      </c>
      <c r="E6783" t="s">
        <v>98</v>
      </c>
      <c r="F6783" t="s">
        <v>98</v>
      </c>
      <c r="G6783">
        <v>2003</v>
      </c>
      <c r="H6783">
        <v>560</v>
      </c>
      <c r="I6783">
        <v>352</v>
      </c>
    </row>
    <row r="6784" spans="1:9" x14ac:dyDescent="0.25">
      <c r="A6784" t="s">
        <v>141</v>
      </c>
      <c r="B6784" t="s">
        <v>194</v>
      </c>
      <c r="C6784" t="s">
        <v>195</v>
      </c>
      <c r="D6784" t="s">
        <v>482</v>
      </c>
      <c r="E6784" t="s">
        <v>98</v>
      </c>
      <c r="F6784" t="s">
        <v>98</v>
      </c>
      <c r="G6784">
        <v>2004</v>
      </c>
      <c r="H6784">
        <v>560</v>
      </c>
      <c r="I6784">
        <v>718.4</v>
      </c>
    </row>
    <row r="6785" spans="1:9" x14ac:dyDescent="0.25">
      <c r="A6785" t="s">
        <v>141</v>
      </c>
      <c r="B6785" t="s">
        <v>194</v>
      </c>
      <c r="C6785" t="s">
        <v>195</v>
      </c>
      <c r="D6785" t="s">
        <v>482</v>
      </c>
      <c r="E6785" t="s">
        <v>98</v>
      </c>
      <c r="F6785" t="s">
        <v>98</v>
      </c>
      <c r="G6785">
        <v>2005</v>
      </c>
      <c r="H6785">
        <v>560</v>
      </c>
      <c r="I6785">
        <v>834.4</v>
      </c>
    </row>
    <row r="6786" spans="1:9" x14ac:dyDescent="0.25">
      <c r="A6786" t="s">
        <v>141</v>
      </c>
      <c r="B6786" t="s">
        <v>194</v>
      </c>
      <c r="C6786" t="s">
        <v>195</v>
      </c>
      <c r="D6786" t="s">
        <v>482</v>
      </c>
      <c r="E6786" t="s">
        <v>98</v>
      </c>
      <c r="F6786" t="s">
        <v>98</v>
      </c>
      <c r="G6786">
        <v>2006</v>
      </c>
      <c r="H6786">
        <v>560</v>
      </c>
      <c r="I6786">
        <v>953.6</v>
      </c>
    </row>
    <row r="6787" spans="1:9" x14ac:dyDescent="0.25">
      <c r="A6787" t="s">
        <v>141</v>
      </c>
      <c r="B6787" t="s">
        <v>194</v>
      </c>
      <c r="C6787" t="s">
        <v>195</v>
      </c>
      <c r="D6787" t="s">
        <v>482</v>
      </c>
      <c r="E6787" t="s">
        <v>98</v>
      </c>
      <c r="F6787" t="s">
        <v>98</v>
      </c>
      <c r="G6787">
        <v>2007</v>
      </c>
      <c r="H6787">
        <v>560</v>
      </c>
      <c r="I6787">
        <v>1013.2</v>
      </c>
    </row>
    <row r="6788" spans="1:9" x14ac:dyDescent="0.25">
      <c r="A6788" t="s">
        <v>141</v>
      </c>
      <c r="B6788" t="s">
        <v>194</v>
      </c>
      <c r="C6788" t="s">
        <v>195</v>
      </c>
      <c r="D6788" t="s">
        <v>482</v>
      </c>
      <c r="E6788" t="s">
        <v>98</v>
      </c>
      <c r="F6788" t="s">
        <v>98</v>
      </c>
      <c r="G6788">
        <v>2008</v>
      </c>
      <c r="H6788">
        <v>560</v>
      </c>
      <c r="I6788">
        <v>1028.8</v>
      </c>
    </row>
    <row r="6789" spans="1:9" x14ac:dyDescent="0.25">
      <c r="A6789" t="s">
        <v>141</v>
      </c>
      <c r="B6789" t="s">
        <v>194</v>
      </c>
      <c r="C6789" t="s">
        <v>195</v>
      </c>
      <c r="D6789" t="s">
        <v>482</v>
      </c>
      <c r="E6789" t="s">
        <v>98</v>
      </c>
      <c r="F6789" t="s">
        <v>98</v>
      </c>
      <c r="G6789">
        <v>2009</v>
      </c>
      <c r="H6789">
        <v>560</v>
      </c>
      <c r="I6789">
        <v>533.6</v>
      </c>
    </row>
    <row r="6790" spans="1:9" x14ac:dyDescent="0.25">
      <c r="A6790" t="s">
        <v>141</v>
      </c>
      <c r="B6790" t="s">
        <v>194</v>
      </c>
      <c r="C6790" t="s">
        <v>195</v>
      </c>
      <c r="D6790" t="s">
        <v>482</v>
      </c>
      <c r="E6790" t="s">
        <v>98</v>
      </c>
      <c r="F6790" t="s">
        <v>98</v>
      </c>
      <c r="G6790">
        <v>2010</v>
      </c>
      <c r="H6790">
        <v>560</v>
      </c>
      <c r="I6790">
        <v>716</v>
      </c>
    </row>
    <row r="6791" spans="1:9" x14ac:dyDescent="0.25">
      <c r="A6791" t="s">
        <v>141</v>
      </c>
      <c r="B6791" t="s">
        <v>194</v>
      </c>
      <c r="C6791" t="s">
        <v>195</v>
      </c>
      <c r="D6791" t="s">
        <v>482</v>
      </c>
      <c r="E6791" t="s">
        <v>98</v>
      </c>
      <c r="F6791" t="s">
        <v>98</v>
      </c>
      <c r="G6791">
        <v>2011</v>
      </c>
      <c r="H6791">
        <v>560</v>
      </c>
      <c r="I6791">
        <v>492.8</v>
      </c>
    </row>
    <row r="6792" spans="1:9" x14ac:dyDescent="0.25">
      <c r="A6792" t="s">
        <v>141</v>
      </c>
      <c r="B6792" t="s">
        <v>194</v>
      </c>
      <c r="C6792" t="s">
        <v>195</v>
      </c>
      <c r="D6792" t="s">
        <v>482</v>
      </c>
      <c r="E6792" t="s">
        <v>98</v>
      </c>
      <c r="F6792" t="s">
        <v>98</v>
      </c>
      <c r="G6792">
        <v>2012</v>
      </c>
      <c r="H6792">
        <v>560</v>
      </c>
      <c r="I6792">
        <v>532.79999999999995</v>
      </c>
    </row>
    <row r="6793" spans="1:9" x14ac:dyDescent="0.25">
      <c r="A6793" t="s">
        <v>141</v>
      </c>
      <c r="B6793" t="s">
        <v>194</v>
      </c>
      <c r="C6793" t="s">
        <v>195</v>
      </c>
      <c r="D6793" t="s">
        <v>482</v>
      </c>
      <c r="E6793" t="s">
        <v>98</v>
      </c>
      <c r="F6793" t="s">
        <v>98</v>
      </c>
      <c r="G6793">
        <v>2013</v>
      </c>
      <c r="H6793">
        <v>560</v>
      </c>
      <c r="I6793">
        <v>513.20000000000005</v>
      </c>
    </row>
    <row r="6794" spans="1:9" x14ac:dyDescent="0.25">
      <c r="A6794" t="s">
        <v>141</v>
      </c>
      <c r="B6794" t="s">
        <v>194</v>
      </c>
      <c r="C6794" t="s">
        <v>195</v>
      </c>
      <c r="D6794" t="s">
        <v>482</v>
      </c>
      <c r="E6794" t="s">
        <v>98</v>
      </c>
      <c r="F6794" t="s">
        <v>98</v>
      </c>
      <c r="G6794">
        <v>2014</v>
      </c>
      <c r="H6794">
        <v>560</v>
      </c>
      <c r="I6794">
        <v>494.8</v>
      </c>
    </row>
    <row r="6795" spans="1:9" x14ac:dyDescent="0.25">
      <c r="A6795" t="s">
        <v>141</v>
      </c>
      <c r="B6795" t="s">
        <v>194</v>
      </c>
      <c r="C6795" t="s">
        <v>195</v>
      </c>
      <c r="D6795" t="s">
        <v>482</v>
      </c>
      <c r="E6795" t="s">
        <v>98</v>
      </c>
      <c r="F6795" t="s">
        <v>98</v>
      </c>
      <c r="G6795">
        <v>2015</v>
      </c>
      <c r="H6795">
        <v>560</v>
      </c>
      <c r="I6795">
        <v>476.8</v>
      </c>
    </row>
    <row r="6796" spans="1:9" x14ac:dyDescent="0.25">
      <c r="A6796" t="s">
        <v>141</v>
      </c>
      <c r="B6796" t="s">
        <v>194</v>
      </c>
      <c r="C6796" t="s">
        <v>195</v>
      </c>
      <c r="D6796" t="s">
        <v>482</v>
      </c>
      <c r="E6796" t="s">
        <v>98</v>
      </c>
      <c r="F6796" t="s">
        <v>98</v>
      </c>
      <c r="G6796">
        <v>2016</v>
      </c>
      <c r="H6796">
        <v>560</v>
      </c>
      <c r="I6796">
        <v>476.8</v>
      </c>
    </row>
    <row r="6797" spans="1:9" x14ac:dyDescent="0.25">
      <c r="A6797" t="s">
        <v>141</v>
      </c>
      <c r="B6797" t="s">
        <v>194</v>
      </c>
      <c r="C6797" t="s">
        <v>195</v>
      </c>
      <c r="D6797" t="s">
        <v>482</v>
      </c>
      <c r="E6797" t="s">
        <v>98</v>
      </c>
      <c r="F6797" t="s">
        <v>98</v>
      </c>
      <c r="G6797">
        <v>2017</v>
      </c>
      <c r="H6797">
        <v>560</v>
      </c>
      <c r="I6797">
        <v>476.8</v>
      </c>
    </row>
    <row r="6798" spans="1:9" x14ac:dyDescent="0.25">
      <c r="A6798" t="s">
        <v>141</v>
      </c>
      <c r="B6798" t="s">
        <v>194</v>
      </c>
      <c r="C6798" t="s">
        <v>195</v>
      </c>
      <c r="D6798" t="s">
        <v>482</v>
      </c>
      <c r="E6798" t="s">
        <v>98</v>
      </c>
      <c r="F6798" t="s">
        <v>98</v>
      </c>
      <c r="G6798">
        <v>2018</v>
      </c>
      <c r="H6798">
        <v>560</v>
      </c>
    </row>
    <row r="6799" spans="1:9" x14ac:dyDescent="0.25">
      <c r="A6799" t="s">
        <v>141</v>
      </c>
      <c r="B6799" t="s">
        <v>194</v>
      </c>
      <c r="C6799" t="s">
        <v>195</v>
      </c>
      <c r="D6799" t="s">
        <v>482</v>
      </c>
      <c r="E6799" t="s">
        <v>98</v>
      </c>
      <c r="F6799" t="s">
        <v>98</v>
      </c>
      <c r="G6799">
        <v>2019</v>
      </c>
      <c r="H6799">
        <v>560</v>
      </c>
    </row>
    <row r="6800" spans="1:9" x14ac:dyDescent="0.25">
      <c r="A6800" t="s">
        <v>141</v>
      </c>
      <c r="B6800" t="s">
        <v>194</v>
      </c>
      <c r="C6800" t="s">
        <v>195</v>
      </c>
      <c r="D6800" t="s">
        <v>483</v>
      </c>
      <c r="E6800" t="s">
        <v>22</v>
      </c>
      <c r="F6800" t="s">
        <v>31</v>
      </c>
      <c r="G6800">
        <v>2003</v>
      </c>
      <c r="H6800">
        <v>0.3</v>
      </c>
    </row>
    <row r="6801" spans="1:9" x14ac:dyDescent="0.25">
      <c r="A6801" t="s">
        <v>141</v>
      </c>
      <c r="B6801" t="s">
        <v>194</v>
      </c>
      <c r="C6801" t="s">
        <v>195</v>
      </c>
      <c r="D6801" t="s">
        <v>483</v>
      </c>
      <c r="E6801" t="s">
        <v>22</v>
      </c>
      <c r="F6801" t="s">
        <v>31</v>
      </c>
      <c r="G6801">
        <v>2004</v>
      </c>
      <c r="H6801">
        <v>4.0999999999999996</v>
      </c>
    </row>
    <row r="6802" spans="1:9" x14ac:dyDescent="0.25">
      <c r="A6802" t="s">
        <v>141</v>
      </c>
      <c r="B6802" t="s">
        <v>194</v>
      </c>
      <c r="C6802" t="s">
        <v>195</v>
      </c>
      <c r="D6802" t="s">
        <v>483</v>
      </c>
      <c r="E6802" t="s">
        <v>22</v>
      </c>
      <c r="F6802" t="s">
        <v>31</v>
      </c>
      <c r="G6802">
        <v>2005</v>
      </c>
      <c r="H6802">
        <v>6</v>
      </c>
      <c r="I6802">
        <v>2</v>
      </c>
    </row>
    <row r="6803" spans="1:9" x14ac:dyDescent="0.25">
      <c r="A6803" t="s">
        <v>141</v>
      </c>
      <c r="B6803" t="s">
        <v>194</v>
      </c>
      <c r="C6803" t="s">
        <v>195</v>
      </c>
      <c r="D6803" t="s">
        <v>483</v>
      </c>
      <c r="E6803" t="s">
        <v>22</v>
      </c>
      <c r="F6803" t="s">
        <v>31</v>
      </c>
      <c r="G6803">
        <v>2006</v>
      </c>
      <c r="H6803">
        <v>7.5</v>
      </c>
      <c r="I6803">
        <v>10</v>
      </c>
    </row>
    <row r="6804" spans="1:9" x14ac:dyDescent="0.25">
      <c r="A6804" t="s">
        <v>141</v>
      </c>
      <c r="B6804" t="s">
        <v>194</v>
      </c>
      <c r="C6804" t="s">
        <v>195</v>
      </c>
      <c r="D6804" t="s">
        <v>483</v>
      </c>
      <c r="E6804" t="s">
        <v>22</v>
      </c>
      <c r="F6804" t="s">
        <v>31</v>
      </c>
      <c r="G6804">
        <v>2007</v>
      </c>
      <c r="H6804">
        <v>10.7</v>
      </c>
      <c r="I6804">
        <v>14</v>
      </c>
    </row>
    <row r="6805" spans="1:9" x14ac:dyDescent="0.25">
      <c r="A6805" t="s">
        <v>141</v>
      </c>
      <c r="B6805" t="s">
        <v>194</v>
      </c>
      <c r="C6805" t="s">
        <v>195</v>
      </c>
      <c r="D6805" t="s">
        <v>483</v>
      </c>
      <c r="E6805" t="s">
        <v>22</v>
      </c>
      <c r="F6805" t="s">
        <v>31</v>
      </c>
      <c r="G6805">
        <v>2008</v>
      </c>
      <c r="H6805">
        <v>10.7</v>
      </c>
      <c r="I6805">
        <v>39</v>
      </c>
    </row>
    <row r="6806" spans="1:9" x14ac:dyDescent="0.25">
      <c r="A6806" t="s">
        <v>141</v>
      </c>
      <c r="B6806" t="s">
        <v>194</v>
      </c>
      <c r="C6806" t="s">
        <v>195</v>
      </c>
      <c r="D6806" t="s">
        <v>483</v>
      </c>
      <c r="E6806" t="s">
        <v>22</v>
      </c>
      <c r="F6806" t="s">
        <v>31</v>
      </c>
      <c r="G6806">
        <v>2009</v>
      </c>
      <c r="H6806">
        <v>69.8</v>
      </c>
      <c r="I6806">
        <v>83</v>
      </c>
    </row>
    <row r="6807" spans="1:9" x14ac:dyDescent="0.25">
      <c r="A6807" t="s">
        <v>141</v>
      </c>
      <c r="B6807" t="s">
        <v>194</v>
      </c>
      <c r="C6807" t="s">
        <v>195</v>
      </c>
      <c r="D6807" t="s">
        <v>483</v>
      </c>
      <c r="E6807" t="s">
        <v>22</v>
      </c>
      <c r="F6807" t="s">
        <v>31</v>
      </c>
      <c r="G6807">
        <v>2010</v>
      </c>
      <c r="H6807">
        <v>103.4</v>
      </c>
      <c r="I6807">
        <v>214</v>
      </c>
    </row>
    <row r="6808" spans="1:9" x14ac:dyDescent="0.25">
      <c r="A6808" t="s">
        <v>141</v>
      </c>
      <c r="B6808" t="s">
        <v>194</v>
      </c>
      <c r="C6808" t="s">
        <v>195</v>
      </c>
      <c r="D6808" t="s">
        <v>483</v>
      </c>
      <c r="E6808" t="s">
        <v>22</v>
      </c>
      <c r="F6808" t="s">
        <v>31</v>
      </c>
      <c r="G6808">
        <v>2011</v>
      </c>
      <c r="H6808">
        <v>159.19999999999999</v>
      </c>
      <c r="I6808">
        <v>302</v>
      </c>
    </row>
    <row r="6809" spans="1:9" x14ac:dyDescent="0.25">
      <c r="A6809" t="s">
        <v>141</v>
      </c>
      <c r="B6809" t="s">
        <v>194</v>
      </c>
      <c r="C6809" t="s">
        <v>195</v>
      </c>
      <c r="D6809" t="s">
        <v>483</v>
      </c>
      <c r="E6809" t="s">
        <v>22</v>
      </c>
      <c r="F6809" t="s">
        <v>31</v>
      </c>
      <c r="G6809">
        <v>2012</v>
      </c>
      <c r="H6809">
        <v>193.4</v>
      </c>
      <c r="I6809">
        <v>290.19</v>
      </c>
    </row>
    <row r="6810" spans="1:9" x14ac:dyDescent="0.25">
      <c r="A6810" t="s">
        <v>141</v>
      </c>
      <c r="B6810" t="s">
        <v>194</v>
      </c>
      <c r="C6810" t="s">
        <v>195</v>
      </c>
      <c r="D6810" t="s">
        <v>483</v>
      </c>
      <c r="E6810" t="s">
        <v>22</v>
      </c>
      <c r="F6810" t="s">
        <v>31</v>
      </c>
      <c r="G6810">
        <v>2013</v>
      </c>
      <c r="H6810">
        <v>265.7</v>
      </c>
      <c r="I6810">
        <v>382.51499999999999</v>
      </c>
    </row>
    <row r="6811" spans="1:9" x14ac:dyDescent="0.25">
      <c r="A6811" t="s">
        <v>141</v>
      </c>
      <c r="B6811" t="s">
        <v>194</v>
      </c>
      <c r="C6811" t="s">
        <v>195</v>
      </c>
      <c r="D6811" t="s">
        <v>483</v>
      </c>
      <c r="E6811" t="s">
        <v>22</v>
      </c>
      <c r="F6811" t="s">
        <v>31</v>
      </c>
      <c r="G6811">
        <v>2014</v>
      </c>
      <c r="H6811">
        <v>311.5</v>
      </c>
      <c r="I6811">
        <v>487.988</v>
      </c>
    </row>
    <row r="6812" spans="1:9" x14ac:dyDescent="0.25">
      <c r="A6812" t="s">
        <v>141</v>
      </c>
      <c r="B6812" t="s">
        <v>194</v>
      </c>
      <c r="C6812" t="s">
        <v>195</v>
      </c>
      <c r="D6812" t="s">
        <v>483</v>
      </c>
      <c r="E6812" t="s">
        <v>22</v>
      </c>
      <c r="F6812" t="s">
        <v>31</v>
      </c>
      <c r="G6812">
        <v>2015</v>
      </c>
      <c r="H6812">
        <v>372.5</v>
      </c>
      <c r="I6812">
        <v>1044.653</v>
      </c>
    </row>
    <row r="6813" spans="1:9" x14ac:dyDescent="0.25">
      <c r="A6813" t="s">
        <v>141</v>
      </c>
      <c r="B6813" t="s">
        <v>194</v>
      </c>
      <c r="C6813" t="s">
        <v>195</v>
      </c>
      <c r="D6813" t="s">
        <v>483</v>
      </c>
      <c r="E6813" t="s">
        <v>22</v>
      </c>
      <c r="F6813" t="s">
        <v>31</v>
      </c>
      <c r="G6813">
        <v>2016</v>
      </c>
      <c r="H6813">
        <v>434.86</v>
      </c>
      <c r="I6813">
        <v>1101.059</v>
      </c>
    </row>
    <row r="6814" spans="1:9" x14ac:dyDescent="0.25">
      <c r="A6814" t="s">
        <v>141</v>
      </c>
      <c r="B6814" t="s">
        <v>194</v>
      </c>
      <c r="C6814" t="s">
        <v>195</v>
      </c>
      <c r="D6814" t="s">
        <v>483</v>
      </c>
      <c r="E6814" t="s">
        <v>22</v>
      </c>
      <c r="F6814" t="s">
        <v>31</v>
      </c>
      <c r="G6814">
        <v>2017</v>
      </c>
      <c r="H6814">
        <v>475.42</v>
      </c>
      <c r="I6814">
        <v>683.19399999999996</v>
      </c>
    </row>
    <row r="6815" spans="1:9" x14ac:dyDescent="0.25">
      <c r="A6815" t="s">
        <v>141</v>
      </c>
      <c r="B6815" t="s">
        <v>194</v>
      </c>
      <c r="C6815" t="s">
        <v>195</v>
      </c>
      <c r="D6815" t="s">
        <v>483</v>
      </c>
      <c r="E6815" t="s">
        <v>22</v>
      </c>
      <c r="F6815" t="s">
        <v>31</v>
      </c>
      <c r="G6815">
        <v>2018</v>
      </c>
      <c r="H6815">
        <v>505.24</v>
      </c>
    </row>
    <row r="6816" spans="1:9" x14ac:dyDescent="0.25">
      <c r="A6816" t="s">
        <v>141</v>
      </c>
      <c r="B6816" t="s">
        <v>194</v>
      </c>
      <c r="C6816" t="s">
        <v>195</v>
      </c>
      <c r="D6816" t="s">
        <v>483</v>
      </c>
      <c r="E6816" t="s">
        <v>22</v>
      </c>
      <c r="F6816" t="s">
        <v>31</v>
      </c>
      <c r="G6816">
        <v>2019</v>
      </c>
      <c r="H6816">
        <v>529.98</v>
      </c>
    </row>
    <row r="6817" spans="1:9" x14ac:dyDescent="0.25">
      <c r="A6817" t="s">
        <v>141</v>
      </c>
      <c r="B6817" t="s">
        <v>194</v>
      </c>
      <c r="C6817" t="s">
        <v>195</v>
      </c>
      <c r="D6817" t="s">
        <v>483</v>
      </c>
      <c r="E6817" t="s">
        <v>22</v>
      </c>
      <c r="F6817" t="s">
        <v>63</v>
      </c>
      <c r="G6817">
        <v>2009</v>
      </c>
      <c r="H6817">
        <v>6.6</v>
      </c>
      <c r="I6817">
        <v>20.236000000000001</v>
      </c>
    </row>
    <row r="6818" spans="1:9" x14ac:dyDescent="0.25">
      <c r="A6818" t="s">
        <v>141</v>
      </c>
      <c r="B6818" t="s">
        <v>194</v>
      </c>
      <c r="C6818" t="s">
        <v>195</v>
      </c>
      <c r="D6818" t="s">
        <v>483</v>
      </c>
      <c r="E6818" t="s">
        <v>22</v>
      </c>
      <c r="F6818" t="s">
        <v>63</v>
      </c>
      <c r="G6818">
        <v>2010</v>
      </c>
      <c r="H6818">
        <v>13.1</v>
      </c>
      <c r="I6818">
        <v>40.164999999999999</v>
      </c>
    </row>
    <row r="6819" spans="1:9" x14ac:dyDescent="0.25">
      <c r="A6819" t="s">
        <v>141</v>
      </c>
      <c r="B6819" t="s">
        <v>194</v>
      </c>
      <c r="C6819" t="s">
        <v>195</v>
      </c>
      <c r="D6819" t="s">
        <v>483</v>
      </c>
      <c r="E6819" t="s">
        <v>22</v>
      </c>
      <c r="F6819" t="s">
        <v>63</v>
      </c>
      <c r="G6819">
        <v>2011</v>
      </c>
      <c r="H6819">
        <v>25.5</v>
      </c>
      <c r="I6819">
        <v>78.183000000000007</v>
      </c>
    </row>
    <row r="6820" spans="1:9" x14ac:dyDescent="0.25">
      <c r="A6820" t="s">
        <v>141</v>
      </c>
      <c r="B6820" t="s">
        <v>194</v>
      </c>
      <c r="C6820" t="s">
        <v>195</v>
      </c>
      <c r="D6820" t="s">
        <v>483</v>
      </c>
      <c r="E6820" t="s">
        <v>22</v>
      </c>
      <c r="F6820" t="s">
        <v>63</v>
      </c>
      <c r="G6820">
        <v>2012</v>
      </c>
      <c r="H6820">
        <v>42.7</v>
      </c>
      <c r="I6820">
        <v>130.91800000000001</v>
      </c>
    </row>
    <row r="6821" spans="1:9" x14ac:dyDescent="0.25">
      <c r="A6821" t="s">
        <v>141</v>
      </c>
      <c r="B6821" t="s">
        <v>194</v>
      </c>
      <c r="C6821" t="s">
        <v>195</v>
      </c>
      <c r="D6821" t="s">
        <v>483</v>
      </c>
      <c r="E6821" t="s">
        <v>22</v>
      </c>
      <c r="F6821" t="s">
        <v>63</v>
      </c>
      <c r="G6821">
        <v>2013</v>
      </c>
      <c r="H6821">
        <v>47.5</v>
      </c>
      <c r="I6821">
        <v>145.63499999999999</v>
      </c>
    </row>
    <row r="6822" spans="1:9" x14ac:dyDescent="0.25">
      <c r="A6822" t="s">
        <v>141</v>
      </c>
      <c r="B6822" t="s">
        <v>194</v>
      </c>
      <c r="C6822" t="s">
        <v>195</v>
      </c>
      <c r="D6822" t="s">
        <v>483</v>
      </c>
      <c r="E6822" t="s">
        <v>22</v>
      </c>
      <c r="F6822" t="s">
        <v>63</v>
      </c>
      <c r="G6822">
        <v>2014</v>
      </c>
      <c r="H6822">
        <v>65.7</v>
      </c>
      <c r="I6822">
        <v>26.655000000000001</v>
      </c>
    </row>
    <row r="6823" spans="1:9" x14ac:dyDescent="0.25">
      <c r="A6823" t="s">
        <v>141</v>
      </c>
      <c r="B6823" t="s">
        <v>194</v>
      </c>
      <c r="C6823" t="s">
        <v>195</v>
      </c>
      <c r="D6823" t="s">
        <v>483</v>
      </c>
      <c r="E6823" t="s">
        <v>22</v>
      </c>
      <c r="F6823" t="s">
        <v>63</v>
      </c>
      <c r="G6823">
        <v>2015</v>
      </c>
      <c r="H6823">
        <v>131.80000000000001</v>
      </c>
      <c r="I6823">
        <v>275.76299999999998</v>
      </c>
    </row>
    <row r="6824" spans="1:9" x14ac:dyDescent="0.25">
      <c r="A6824" t="s">
        <v>141</v>
      </c>
      <c r="B6824" t="s">
        <v>194</v>
      </c>
      <c r="C6824" t="s">
        <v>195</v>
      </c>
      <c r="D6824" t="s">
        <v>483</v>
      </c>
      <c r="E6824" t="s">
        <v>22</v>
      </c>
      <c r="F6824" t="s">
        <v>63</v>
      </c>
      <c r="G6824">
        <v>2016</v>
      </c>
      <c r="H6824">
        <v>145.28</v>
      </c>
      <c r="I6824">
        <v>46.139000000000003</v>
      </c>
    </row>
    <row r="6825" spans="1:9" x14ac:dyDescent="0.25">
      <c r="A6825" t="s">
        <v>141</v>
      </c>
      <c r="B6825" t="s">
        <v>194</v>
      </c>
      <c r="C6825" t="s">
        <v>195</v>
      </c>
      <c r="D6825" t="s">
        <v>483</v>
      </c>
      <c r="E6825" t="s">
        <v>22</v>
      </c>
      <c r="F6825" t="s">
        <v>63</v>
      </c>
      <c r="G6825">
        <v>2017</v>
      </c>
      <c r="H6825">
        <v>191.47</v>
      </c>
      <c r="I6825">
        <v>59.585999999999999</v>
      </c>
    </row>
    <row r="6826" spans="1:9" x14ac:dyDescent="0.25">
      <c r="A6826" t="s">
        <v>141</v>
      </c>
      <c r="B6826" t="s">
        <v>194</v>
      </c>
      <c r="C6826" t="s">
        <v>195</v>
      </c>
      <c r="D6826" t="s">
        <v>483</v>
      </c>
      <c r="E6826" t="s">
        <v>22</v>
      </c>
      <c r="F6826" t="s">
        <v>63</v>
      </c>
      <c r="G6826">
        <v>2018</v>
      </c>
      <c r="H6826">
        <v>317.82</v>
      </c>
    </row>
    <row r="6827" spans="1:9" x14ac:dyDescent="0.25">
      <c r="A6827" t="s">
        <v>141</v>
      </c>
      <c r="B6827" t="s">
        <v>194</v>
      </c>
      <c r="C6827" t="s">
        <v>195</v>
      </c>
      <c r="D6827" t="s">
        <v>483</v>
      </c>
      <c r="E6827" t="s">
        <v>22</v>
      </c>
      <c r="F6827" t="s">
        <v>63</v>
      </c>
      <c r="G6827">
        <v>2019</v>
      </c>
      <c r="H6827">
        <v>317.82</v>
      </c>
    </row>
    <row r="6828" spans="1:9" x14ac:dyDescent="0.25">
      <c r="A6828" t="s">
        <v>141</v>
      </c>
      <c r="B6828" t="s">
        <v>194</v>
      </c>
      <c r="C6828" t="s">
        <v>195</v>
      </c>
      <c r="D6828" t="s">
        <v>483</v>
      </c>
      <c r="E6828" t="s">
        <v>22</v>
      </c>
      <c r="F6828" t="s">
        <v>23</v>
      </c>
      <c r="G6828">
        <v>2000</v>
      </c>
      <c r="H6828">
        <v>597.6</v>
      </c>
      <c r="I6828">
        <v>509</v>
      </c>
    </row>
    <row r="6829" spans="1:9" x14ac:dyDescent="0.25">
      <c r="A6829" t="s">
        <v>141</v>
      </c>
      <c r="B6829" t="s">
        <v>194</v>
      </c>
      <c r="C6829" t="s">
        <v>195</v>
      </c>
      <c r="D6829" t="s">
        <v>483</v>
      </c>
      <c r="E6829" t="s">
        <v>22</v>
      </c>
      <c r="F6829" t="s">
        <v>23</v>
      </c>
      <c r="G6829">
        <v>2001</v>
      </c>
      <c r="H6829">
        <v>597.6</v>
      </c>
      <c r="I6829">
        <v>492</v>
      </c>
    </row>
    <row r="6830" spans="1:9" x14ac:dyDescent="0.25">
      <c r="A6830" t="s">
        <v>141</v>
      </c>
      <c r="B6830" t="s">
        <v>194</v>
      </c>
      <c r="C6830" t="s">
        <v>195</v>
      </c>
      <c r="D6830" t="s">
        <v>483</v>
      </c>
      <c r="E6830" t="s">
        <v>22</v>
      </c>
      <c r="F6830" t="s">
        <v>23</v>
      </c>
      <c r="G6830">
        <v>2002</v>
      </c>
      <c r="H6830">
        <v>606.9</v>
      </c>
      <c r="I6830">
        <v>686</v>
      </c>
    </row>
    <row r="6831" spans="1:9" x14ac:dyDescent="0.25">
      <c r="A6831" t="s">
        <v>141</v>
      </c>
      <c r="B6831" t="s">
        <v>194</v>
      </c>
      <c r="C6831" t="s">
        <v>195</v>
      </c>
      <c r="D6831" t="s">
        <v>483</v>
      </c>
      <c r="E6831" t="s">
        <v>22</v>
      </c>
      <c r="F6831" t="s">
        <v>23</v>
      </c>
      <c r="G6831">
        <v>2003</v>
      </c>
      <c r="H6831">
        <v>612.9</v>
      </c>
      <c r="I6831">
        <v>1151</v>
      </c>
    </row>
    <row r="6832" spans="1:9" x14ac:dyDescent="0.25">
      <c r="A6832" t="s">
        <v>141</v>
      </c>
      <c r="B6832" t="s">
        <v>194</v>
      </c>
      <c r="C6832" t="s">
        <v>195</v>
      </c>
      <c r="D6832" t="s">
        <v>483</v>
      </c>
      <c r="E6832" t="s">
        <v>22</v>
      </c>
      <c r="F6832" t="s">
        <v>23</v>
      </c>
      <c r="G6832">
        <v>2004</v>
      </c>
      <c r="H6832">
        <v>729.4</v>
      </c>
      <c r="I6832">
        <v>1280</v>
      </c>
    </row>
    <row r="6833" spans="1:9" x14ac:dyDescent="0.25">
      <c r="A6833" t="s">
        <v>141</v>
      </c>
      <c r="B6833" t="s">
        <v>194</v>
      </c>
      <c r="C6833" t="s">
        <v>195</v>
      </c>
      <c r="D6833" t="s">
        <v>483</v>
      </c>
      <c r="E6833" t="s">
        <v>22</v>
      </c>
      <c r="F6833" t="s">
        <v>23</v>
      </c>
      <c r="G6833">
        <v>2005</v>
      </c>
      <c r="H6833">
        <v>751.4</v>
      </c>
      <c r="I6833">
        <v>1528</v>
      </c>
    </row>
    <row r="6834" spans="1:9" x14ac:dyDescent="0.25">
      <c r="A6834" t="s">
        <v>141</v>
      </c>
      <c r="B6834" t="s">
        <v>194</v>
      </c>
      <c r="C6834" t="s">
        <v>195</v>
      </c>
      <c r="D6834" t="s">
        <v>483</v>
      </c>
      <c r="E6834" t="s">
        <v>22</v>
      </c>
      <c r="F6834" t="s">
        <v>23</v>
      </c>
      <c r="G6834">
        <v>2006</v>
      </c>
      <c r="H6834">
        <v>1036.53</v>
      </c>
      <c r="I6834">
        <v>1459</v>
      </c>
    </row>
    <row r="6835" spans="1:9" x14ac:dyDescent="0.25">
      <c r="A6835" t="s">
        <v>141</v>
      </c>
      <c r="B6835" t="s">
        <v>194</v>
      </c>
      <c r="C6835" t="s">
        <v>195</v>
      </c>
      <c r="D6835" t="s">
        <v>483</v>
      </c>
      <c r="E6835" t="s">
        <v>22</v>
      </c>
      <c r="F6835" t="s">
        <v>23</v>
      </c>
      <c r="G6835">
        <v>2007</v>
      </c>
      <c r="H6835">
        <v>1368.63</v>
      </c>
      <c r="I6835">
        <v>1782</v>
      </c>
    </row>
    <row r="6836" spans="1:9" x14ac:dyDescent="0.25">
      <c r="A6836" t="s">
        <v>141</v>
      </c>
      <c r="B6836" t="s">
        <v>194</v>
      </c>
      <c r="C6836" t="s">
        <v>195</v>
      </c>
      <c r="D6836" t="s">
        <v>483</v>
      </c>
      <c r="E6836" t="s">
        <v>22</v>
      </c>
      <c r="F6836" t="s">
        <v>23</v>
      </c>
      <c r="G6836">
        <v>2008</v>
      </c>
      <c r="H6836">
        <v>1609.84</v>
      </c>
      <c r="I6836">
        <v>2701</v>
      </c>
    </row>
    <row r="6837" spans="1:9" x14ac:dyDescent="0.25">
      <c r="A6837" t="s">
        <v>141</v>
      </c>
      <c r="B6837" t="s">
        <v>194</v>
      </c>
      <c r="C6837" t="s">
        <v>195</v>
      </c>
      <c r="D6837" t="s">
        <v>483</v>
      </c>
      <c r="E6837" t="s">
        <v>22</v>
      </c>
      <c r="F6837" t="s">
        <v>23</v>
      </c>
      <c r="G6837">
        <v>2009</v>
      </c>
      <c r="H6837">
        <v>1618.1</v>
      </c>
      <c r="I6837">
        <v>2982.6</v>
      </c>
    </row>
    <row r="6838" spans="1:9" x14ac:dyDescent="0.25">
      <c r="A6838" t="s">
        <v>141</v>
      </c>
      <c r="B6838" t="s">
        <v>194</v>
      </c>
      <c r="C6838" t="s">
        <v>195</v>
      </c>
      <c r="D6838" t="s">
        <v>483</v>
      </c>
      <c r="E6838" t="s">
        <v>22</v>
      </c>
      <c r="F6838" t="s">
        <v>23</v>
      </c>
      <c r="G6838">
        <v>2010</v>
      </c>
      <c r="H6838">
        <v>1650.3</v>
      </c>
      <c r="I6838">
        <v>3167</v>
      </c>
    </row>
    <row r="6839" spans="1:9" x14ac:dyDescent="0.25">
      <c r="A6839" t="s">
        <v>141</v>
      </c>
      <c r="B6839" t="s">
        <v>194</v>
      </c>
      <c r="C6839" t="s">
        <v>195</v>
      </c>
      <c r="D6839" t="s">
        <v>483</v>
      </c>
      <c r="E6839" t="s">
        <v>22</v>
      </c>
      <c r="F6839" t="s">
        <v>23</v>
      </c>
      <c r="G6839">
        <v>2011</v>
      </c>
      <c r="H6839">
        <v>1790.2</v>
      </c>
      <c r="I6839">
        <v>10970.5</v>
      </c>
    </row>
    <row r="6840" spans="1:9" x14ac:dyDescent="0.25">
      <c r="A6840" t="s">
        <v>141</v>
      </c>
      <c r="B6840" t="s">
        <v>194</v>
      </c>
      <c r="C6840" t="s">
        <v>195</v>
      </c>
      <c r="D6840" t="s">
        <v>483</v>
      </c>
      <c r="E6840" t="s">
        <v>22</v>
      </c>
      <c r="F6840" t="s">
        <v>23</v>
      </c>
      <c r="G6840">
        <v>2012</v>
      </c>
      <c r="H6840">
        <v>1960</v>
      </c>
      <c r="I6840">
        <v>11164.9</v>
      </c>
    </row>
    <row r="6841" spans="1:9" x14ac:dyDescent="0.25">
      <c r="A6841" t="s">
        <v>141</v>
      </c>
      <c r="B6841" t="s">
        <v>194</v>
      </c>
      <c r="C6841" t="s">
        <v>195</v>
      </c>
      <c r="D6841" t="s">
        <v>483</v>
      </c>
      <c r="E6841" t="s">
        <v>22</v>
      </c>
      <c r="F6841" t="s">
        <v>23</v>
      </c>
      <c r="G6841">
        <v>2013</v>
      </c>
      <c r="H6841">
        <v>2321</v>
      </c>
      <c r="I6841">
        <v>12193.4</v>
      </c>
    </row>
    <row r="6842" spans="1:9" x14ac:dyDescent="0.25">
      <c r="A6842" t="s">
        <v>141</v>
      </c>
      <c r="B6842" t="s">
        <v>194</v>
      </c>
      <c r="C6842" t="s">
        <v>195</v>
      </c>
      <c r="D6842" t="s">
        <v>483</v>
      </c>
      <c r="E6842" t="s">
        <v>22</v>
      </c>
      <c r="F6842" t="s">
        <v>23</v>
      </c>
      <c r="G6842">
        <v>2014</v>
      </c>
      <c r="H6842">
        <v>2451.8000000000002</v>
      </c>
      <c r="I6842">
        <v>12745.178</v>
      </c>
    </row>
    <row r="6843" spans="1:9" x14ac:dyDescent="0.25">
      <c r="A6843" t="s">
        <v>141</v>
      </c>
      <c r="B6843" t="s">
        <v>194</v>
      </c>
      <c r="C6843" t="s">
        <v>195</v>
      </c>
      <c r="D6843" t="s">
        <v>483</v>
      </c>
      <c r="E6843" t="s">
        <v>22</v>
      </c>
      <c r="F6843" t="s">
        <v>23</v>
      </c>
      <c r="G6843">
        <v>2015</v>
      </c>
      <c r="H6843">
        <v>2726.6</v>
      </c>
      <c r="I6843">
        <v>14624.026</v>
      </c>
    </row>
    <row r="6844" spans="1:9" x14ac:dyDescent="0.25">
      <c r="A6844" t="s">
        <v>141</v>
      </c>
      <c r="B6844" t="s">
        <v>194</v>
      </c>
      <c r="C6844" t="s">
        <v>195</v>
      </c>
      <c r="D6844" t="s">
        <v>483</v>
      </c>
      <c r="E6844" t="s">
        <v>22</v>
      </c>
      <c r="F6844" t="s">
        <v>23</v>
      </c>
      <c r="G6844">
        <v>2016</v>
      </c>
      <c r="H6844">
        <v>2814.7</v>
      </c>
      <c r="I6844">
        <v>29948.569</v>
      </c>
    </row>
    <row r="6845" spans="1:9" x14ac:dyDescent="0.25">
      <c r="A6845" t="s">
        <v>141</v>
      </c>
      <c r="B6845" t="s">
        <v>194</v>
      </c>
      <c r="C6845" t="s">
        <v>195</v>
      </c>
      <c r="D6845" t="s">
        <v>483</v>
      </c>
      <c r="E6845" t="s">
        <v>22</v>
      </c>
      <c r="F6845" t="s">
        <v>23</v>
      </c>
      <c r="G6845">
        <v>2017</v>
      </c>
      <c r="H6845">
        <v>3157.28</v>
      </c>
      <c r="I6845">
        <v>24775.82</v>
      </c>
    </row>
    <row r="6846" spans="1:9" x14ac:dyDescent="0.25">
      <c r="A6846" t="s">
        <v>141</v>
      </c>
      <c r="B6846" t="s">
        <v>194</v>
      </c>
      <c r="C6846" t="s">
        <v>195</v>
      </c>
      <c r="D6846" t="s">
        <v>483</v>
      </c>
      <c r="E6846" t="s">
        <v>22</v>
      </c>
      <c r="F6846" t="s">
        <v>23</v>
      </c>
      <c r="G6846">
        <v>2018</v>
      </c>
      <c r="H6846">
        <v>3372.94</v>
      </c>
    </row>
    <row r="6847" spans="1:9" x14ac:dyDescent="0.25">
      <c r="A6847" t="s">
        <v>141</v>
      </c>
      <c r="B6847" t="s">
        <v>194</v>
      </c>
      <c r="C6847" t="s">
        <v>195</v>
      </c>
      <c r="D6847" t="s">
        <v>483</v>
      </c>
      <c r="E6847" t="s">
        <v>22</v>
      </c>
      <c r="F6847" t="s">
        <v>23</v>
      </c>
      <c r="G6847">
        <v>2019</v>
      </c>
      <c r="H6847">
        <v>3410.14</v>
      </c>
    </row>
    <row r="6848" spans="1:9" x14ac:dyDescent="0.25">
      <c r="A6848" t="s">
        <v>141</v>
      </c>
      <c r="B6848" t="s">
        <v>194</v>
      </c>
      <c r="C6848" t="s">
        <v>195</v>
      </c>
      <c r="D6848" t="s">
        <v>483</v>
      </c>
      <c r="E6848" t="s">
        <v>64</v>
      </c>
      <c r="F6848" t="s">
        <v>64</v>
      </c>
      <c r="G6848">
        <v>2000</v>
      </c>
      <c r="H6848">
        <v>0.3</v>
      </c>
      <c r="I6848">
        <v>2</v>
      </c>
    </row>
    <row r="6849" spans="1:9" x14ac:dyDescent="0.25">
      <c r="A6849" t="s">
        <v>141</v>
      </c>
      <c r="B6849" t="s">
        <v>194</v>
      </c>
      <c r="C6849" t="s">
        <v>195</v>
      </c>
      <c r="D6849" t="s">
        <v>483</v>
      </c>
      <c r="E6849" t="s">
        <v>64</v>
      </c>
      <c r="F6849" t="s">
        <v>64</v>
      </c>
      <c r="G6849">
        <v>2001</v>
      </c>
      <c r="H6849">
        <v>0.3</v>
      </c>
      <c r="I6849">
        <v>2</v>
      </c>
    </row>
    <row r="6850" spans="1:9" x14ac:dyDescent="0.25">
      <c r="A6850" t="s">
        <v>141</v>
      </c>
      <c r="B6850" t="s">
        <v>194</v>
      </c>
      <c r="C6850" t="s">
        <v>195</v>
      </c>
      <c r="D6850" t="s">
        <v>483</v>
      </c>
      <c r="E6850" t="s">
        <v>64</v>
      </c>
      <c r="F6850" t="s">
        <v>64</v>
      </c>
      <c r="G6850">
        <v>2002</v>
      </c>
      <c r="H6850">
        <v>0.3</v>
      </c>
      <c r="I6850">
        <v>2</v>
      </c>
    </row>
    <row r="6851" spans="1:9" x14ac:dyDescent="0.25">
      <c r="A6851" t="s">
        <v>141</v>
      </c>
      <c r="B6851" t="s">
        <v>194</v>
      </c>
      <c r="C6851" t="s">
        <v>195</v>
      </c>
      <c r="D6851" t="s">
        <v>483</v>
      </c>
      <c r="E6851" t="s">
        <v>64</v>
      </c>
      <c r="F6851" t="s">
        <v>64</v>
      </c>
      <c r="G6851">
        <v>2003</v>
      </c>
      <c r="H6851">
        <v>0.3</v>
      </c>
      <c r="I6851">
        <v>2</v>
      </c>
    </row>
    <row r="6852" spans="1:9" x14ac:dyDescent="0.25">
      <c r="A6852" t="s">
        <v>141</v>
      </c>
      <c r="B6852" t="s">
        <v>194</v>
      </c>
      <c r="C6852" t="s">
        <v>195</v>
      </c>
      <c r="D6852" t="s">
        <v>483</v>
      </c>
      <c r="E6852" t="s">
        <v>64</v>
      </c>
      <c r="F6852" t="s">
        <v>64</v>
      </c>
      <c r="G6852">
        <v>2004</v>
      </c>
      <c r="H6852">
        <v>0.3</v>
      </c>
      <c r="I6852">
        <v>2</v>
      </c>
    </row>
    <row r="6853" spans="1:9" x14ac:dyDescent="0.25">
      <c r="A6853" t="s">
        <v>141</v>
      </c>
      <c r="B6853" t="s">
        <v>194</v>
      </c>
      <c r="C6853" t="s">
        <v>195</v>
      </c>
      <c r="D6853" t="s">
        <v>483</v>
      </c>
      <c r="E6853" t="s">
        <v>64</v>
      </c>
      <c r="F6853" t="s">
        <v>64</v>
      </c>
      <c r="G6853">
        <v>2005</v>
      </c>
      <c r="H6853">
        <v>0.3</v>
      </c>
      <c r="I6853">
        <v>2</v>
      </c>
    </row>
    <row r="6854" spans="1:9" x14ac:dyDescent="0.25">
      <c r="A6854" t="s">
        <v>141</v>
      </c>
      <c r="B6854" t="s">
        <v>194</v>
      </c>
      <c r="C6854" t="s">
        <v>195</v>
      </c>
      <c r="D6854" t="s">
        <v>483</v>
      </c>
      <c r="E6854" t="s">
        <v>64</v>
      </c>
      <c r="F6854" t="s">
        <v>64</v>
      </c>
      <c r="G6854">
        <v>2006</v>
      </c>
      <c r="H6854">
        <v>0.3</v>
      </c>
      <c r="I6854">
        <v>2</v>
      </c>
    </row>
    <row r="6855" spans="1:9" x14ac:dyDescent="0.25">
      <c r="A6855" t="s">
        <v>141</v>
      </c>
      <c r="B6855" t="s">
        <v>194</v>
      </c>
      <c r="C6855" t="s">
        <v>195</v>
      </c>
      <c r="D6855" t="s">
        <v>483</v>
      </c>
      <c r="E6855" t="s">
        <v>64</v>
      </c>
      <c r="F6855" t="s">
        <v>64</v>
      </c>
      <c r="G6855">
        <v>2007</v>
      </c>
      <c r="H6855">
        <v>0.3</v>
      </c>
      <c r="I6855">
        <v>2</v>
      </c>
    </row>
    <row r="6856" spans="1:9" x14ac:dyDescent="0.25">
      <c r="A6856" t="s">
        <v>141</v>
      </c>
      <c r="B6856" t="s">
        <v>194</v>
      </c>
      <c r="C6856" t="s">
        <v>195</v>
      </c>
      <c r="D6856" t="s">
        <v>483</v>
      </c>
      <c r="E6856" t="s">
        <v>64</v>
      </c>
      <c r="F6856" t="s">
        <v>64</v>
      </c>
      <c r="G6856">
        <v>2008</v>
      </c>
      <c r="H6856">
        <v>0.3</v>
      </c>
      <c r="I6856">
        <v>1</v>
      </c>
    </row>
    <row r="6857" spans="1:9" x14ac:dyDescent="0.25">
      <c r="A6857" t="s">
        <v>141</v>
      </c>
      <c r="B6857" t="s">
        <v>194</v>
      </c>
      <c r="C6857" t="s">
        <v>195</v>
      </c>
      <c r="D6857" t="s">
        <v>483</v>
      </c>
      <c r="E6857" t="s">
        <v>64</v>
      </c>
      <c r="F6857" t="s">
        <v>64</v>
      </c>
      <c r="G6857">
        <v>2009</v>
      </c>
      <c r="H6857">
        <v>0.3</v>
      </c>
      <c r="I6857">
        <v>1</v>
      </c>
    </row>
    <row r="6858" spans="1:9" x14ac:dyDescent="0.25">
      <c r="A6858" t="s">
        <v>141</v>
      </c>
      <c r="B6858" t="s">
        <v>194</v>
      </c>
      <c r="C6858" t="s">
        <v>195</v>
      </c>
      <c r="D6858" t="s">
        <v>483</v>
      </c>
      <c r="E6858" t="s">
        <v>64</v>
      </c>
      <c r="F6858" t="s">
        <v>64</v>
      </c>
      <c r="G6858">
        <v>2010</v>
      </c>
      <c r="H6858">
        <v>0.3</v>
      </c>
      <c r="I6858">
        <v>2</v>
      </c>
    </row>
    <row r="6859" spans="1:9" x14ac:dyDescent="0.25">
      <c r="A6859" t="s">
        <v>141</v>
      </c>
      <c r="B6859" t="s">
        <v>194</v>
      </c>
      <c r="C6859" t="s">
        <v>195</v>
      </c>
      <c r="D6859" t="s">
        <v>483</v>
      </c>
      <c r="E6859" t="s">
        <v>64</v>
      </c>
      <c r="F6859" t="s">
        <v>64</v>
      </c>
      <c r="G6859">
        <v>2011</v>
      </c>
      <c r="H6859">
        <v>0.3</v>
      </c>
      <c r="I6859">
        <v>1</v>
      </c>
    </row>
    <row r="6860" spans="1:9" x14ac:dyDescent="0.25">
      <c r="A6860" t="s">
        <v>141</v>
      </c>
      <c r="B6860" t="s">
        <v>194</v>
      </c>
      <c r="C6860" t="s">
        <v>195</v>
      </c>
      <c r="D6860" t="s">
        <v>483</v>
      </c>
      <c r="E6860" t="s">
        <v>64</v>
      </c>
      <c r="F6860" t="s">
        <v>64</v>
      </c>
      <c r="G6860">
        <v>2012</v>
      </c>
      <c r="H6860">
        <v>0.3</v>
      </c>
      <c r="I6860">
        <v>0.86899999999999999</v>
      </c>
    </row>
    <row r="6861" spans="1:9" x14ac:dyDescent="0.25">
      <c r="A6861" t="s">
        <v>141</v>
      </c>
      <c r="B6861" t="s">
        <v>194</v>
      </c>
      <c r="C6861" t="s">
        <v>195</v>
      </c>
      <c r="D6861" t="s">
        <v>483</v>
      </c>
      <c r="E6861" t="s">
        <v>64</v>
      </c>
      <c r="F6861" t="s">
        <v>64</v>
      </c>
      <c r="G6861">
        <v>2013</v>
      </c>
      <c r="H6861">
        <v>0.3</v>
      </c>
      <c r="I6861">
        <v>1.2509999999999999</v>
      </c>
    </row>
    <row r="6862" spans="1:9" x14ac:dyDescent="0.25">
      <c r="A6862" t="s">
        <v>141</v>
      </c>
      <c r="B6862" t="s">
        <v>194</v>
      </c>
      <c r="C6862" t="s">
        <v>195</v>
      </c>
      <c r="D6862" t="s">
        <v>483</v>
      </c>
      <c r="E6862" t="s">
        <v>64</v>
      </c>
      <c r="F6862" t="s">
        <v>64</v>
      </c>
      <c r="G6862">
        <v>2014</v>
      </c>
      <c r="H6862">
        <v>0.3</v>
      </c>
      <c r="I6862">
        <v>1</v>
      </c>
    </row>
    <row r="6863" spans="1:9" x14ac:dyDescent="0.25">
      <c r="A6863" t="s">
        <v>141</v>
      </c>
      <c r="B6863" t="s">
        <v>194</v>
      </c>
      <c r="C6863" t="s">
        <v>195</v>
      </c>
      <c r="D6863" t="s">
        <v>483</v>
      </c>
      <c r="E6863" t="s">
        <v>64</v>
      </c>
      <c r="F6863" t="s">
        <v>64</v>
      </c>
      <c r="G6863">
        <v>2015</v>
      </c>
      <c r="H6863">
        <v>0.3</v>
      </c>
      <c r="I6863">
        <v>1</v>
      </c>
    </row>
    <row r="6864" spans="1:9" x14ac:dyDescent="0.25">
      <c r="A6864" t="s">
        <v>141</v>
      </c>
      <c r="B6864" t="s">
        <v>194</v>
      </c>
      <c r="C6864" t="s">
        <v>195</v>
      </c>
      <c r="D6864" t="s">
        <v>483</v>
      </c>
      <c r="E6864" t="s">
        <v>64</v>
      </c>
      <c r="F6864" t="s">
        <v>64</v>
      </c>
      <c r="G6864">
        <v>2016</v>
      </c>
      <c r="H6864">
        <v>0.3</v>
      </c>
      <c r="I6864">
        <v>1</v>
      </c>
    </row>
    <row r="6865" spans="1:9" x14ac:dyDescent="0.25">
      <c r="A6865" t="s">
        <v>141</v>
      </c>
      <c r="B6865" t="s">
        <v>194</v>
      </c>
      <c r="C6865" t="s">
        <v>195</v>
      </c>
      <c r="D6865" t="s">
        <v>483</v>
      </c>
      <c r="E6865" t="s">
        <v>64</v>
      </c>
      <c r="F6865" t="s">
        <v>64</v>
      </c>
      <c r="G6865">
        <v>2017</v>
      </c>
      <c r="H6865">
        <v>0.3</v>
      </c>
      <c r="I6865">
        <v>1</v>
      </c>
    </row>
    <row r="6866" spans="1:9" x14ac:dyDescent="0.25">
      <c r="A6866" t="s">
        <v>141</v>
      </c>
      <c r="B6866" t="s">
        <v>194</v>
      </c>
      <c r="C6866" t="s">
        <v>195</v>
      </c>
      <c r="D6866" t="s">
        <v>483</v>
      </c>
      <c r="E6866" t="s">
        <v>64</v>
      </c>
      <c r="F6866" t="s">
        <v>64</v>
      </c>
      <c r="G6866">
        <v>2018</v>
      </c>
      <c r="H6866">
        <v>0.3</v>
      </c>
    </row>
    <row r="6867" spans="1:9" x14ac:dyDescent="0.25">
      <c r="A6867" t="s">
        <v>141</v>
      </c>
      <c r="B6867" t="s">
        <v>194</v>
      </c>
      <c r="C6867" t="s">
        <v>195</v>
      </c>
      <c r="D6867" t="s">
        <v>483</v>
      </c>
      <c r="E6867" t="s">
        <v>64</v>
      </c>
      <c r="F6867" t="s">
        <v>64</v>
      </c>
      <c r="G6867">
        <v>2019</v>
      </c>
      <c r="H6867">
        <v>0.3</v>
      </c>
    </row>
    <row r="6868" spans="1:9" x14ac:dyDescent="0.25">
      <c r="A6868" t="s">
        <v>141</v>
      </c>
      <c r="B6868" t="s">
        <v>194</v>
      </c>
      <c r="C6868" t="s">
        <v>195</v>
      </c>
      <c r="D6868" t="s">
        <v>483</v>
      </c>
      <c r="E6868" t="s">
        <v>13</v>
      </c>
      <c r="F6868" t="s">
        <v>161</v>
      </c>
      <c r="G6868">
        <v>2000</v>
      </c>
      <c r="H6868">
        <v>1369</v>
      </c>
    </row>
    <row r="6869" spans="1:9" x14ac:dyDescent="0.25">
      <c r="A6869" t="s">
        <v>141</v>
      </c>
      <c r="B6869" t="s">
        <v>194</v>
      </c>
      <c r="C6869" t="s">
        <v>195</v>
      </c>
      <c r="D6869" t="s">
        <v>483</v>
      </c>
      <c r="E6869" t="s">
        <v>13</v>
      </c>
      <c r="F6869" t="s">
        <v>161</v>
      </c>
      <c r="G6869">
        <v>2001</v>
      </c>
      <c r="H6869">
        <v>1369</v>
      </c>
    </row>
    <row r="6870" spans="1:9" x14ac:dyDescent="0.25">
      <c r="A6870" t="s">
        <v>141</v>
      </c>
      <c r="B6870" t="s">
        <v>194</v>
      </c>
      <c r="C6870" t="s">
        <v>195</v>
      </c>
      <c r="D6870" t="s">
        <v>483</v>
      </c>
      <c r="E6870" t="s">
        <v>13</v>
      </c>
      <c r="F6870" t="s">
        <v>161</v>
      </c>
      <c r="G6870">
        <v>2002</v>
      </c>
      <c r="H6870">
        <v>1369</v>
      </c>
    </row>
    <row r="6871" spans="1:9" x14ac:dyDescent="0.25">
      <c r="A6871" t="s">
        <v>141</v>
      </c>
      <c r="B6871" t="s">
        <v>194</v>
      </c>
      <c r="C6871" t="s">
        <v>195</v>
      </c>
      <c r="D6871" t="s">
        <v>483</v>
      </c>
      <c r="E6871" t="s">
        <v>13</v>
      </c>
      <c r="F6871" t="s">
        <v>161</v>
      </c>
      <c r="G6871">
        <v>2003</v>
      </c>
      <c r="H6871">
        <v>1369</v>
      </c>
    </row>
    <row r="6872" spans="1:9" x14ac:dyDescent="0.25">
      <c r="A6872" t="s">
        <v>141</v>
      </c>
      <c r="B6872" t="s">
        <v>194</v>
      </c>
      <c r="C6872" t="s">
        <v>195</v>
      </c>
      <c r="D6872" t="s">
        <v>483</v>
      </c>
      <c r="E6872" t="s">
        <v>13</v>
      </c>
      <c r="F6872" t="s">
        <v>161</v>
      </c>
      <c r="G6872">
        <v>2004</v>
      </c>
      <c r="H6872">
        <v>1369</v>
      </c>
    </row>
    <row r="6873" spans="1:9" x14ac:dyDescent="0.25">
      <c r="A6873" t="s">
        <v>141</v>
      </c>
      <c r="B6873" t="s">
        <v>194</v>
      </c>
      <c r="C6873" t="s">
        <v>195</v>
      </c>
      <c r="D6873" t="s">
        <v>483</v>
      </c>
      <c r="E6873" t="s">
        <v>13</v>
      </c>
      <c r="F6873" t="s">
        <v>161</v>
      </c>
      <c r="G6873">
        <v>2005</v>
      </c>
      <c r="H6873">
        <v>1369</v>
      </c>
    </row>
    <row r="6874" spans="1:9" x14ac:dyDescent="0.25">
      <c r="A6874" t="s">
        <v>141</v>
      </c>
      <c r="B6874" t="s">
        <v>194</v>
      </c>
      <c r="C6874" t="s">
        <v>195</v>
      </c>
      <c r="D6874" t="s">
        <v>483</v>
      </c>
      <c r="E6874" t="s">
        <v>13</v>
      </c>
      <c r="F6874" t="s">
        <v>161</v>
      </c>
      <c r="G6874">
        <v>2006</v>
      </c>
      <c r="H6874">
        <v>1369</v>
      </c>
    </row>
    <row r="6875" spans="1:9" x14ac:dyDescent="0.25">
      <c r="A6875" t="s">
        <v>141</v>
      </c>
      <c r="B6875" t="s">
        <v>194</v>
      </c>
      <c r="C6875" t="s">
        <v>195</v>
      </c>
      <c r="D6875" t="s">
        <v>483</v>
      </c>
      <c r="E6875" t="s">
        <v>13</v>
      </c>
      <c r="F6875" t="s">
        <v>161</v>
      </c>
      <c r="G6875">
        <v>2007</v>
      </c>
      <c r="H6875">
        <v>1369</v>
      </c>
    </row>
    <row r="6876" spans="1:9" x14ac:dyDescent="0.25">
      <c r="A6876" t="s">
        <v>141</v>
      </c>
      <c r="B6876" t="s">
        <v>194</v>
      </c>
      <c r="C6876" t="s">
        <v>195</v>
      </c>
      <c r="D6876" t="s">
        <v>483</v>
      </c>
      <c r="E6876" t="s">
        <v>13</v>
      </c>
      <c r="F6876" t="s">
        <v>161</v>
      </c>
      <c r="G6876">
        <v>2008</v>
      </c>
      <c r="H6876">
        <v>1369</v>
      </c>
    </row>
    <row r="6877" spans="1:9" x14ac:dyDescent="0.25">
      <c r="A6877" t="s">
        <v>141</v>
      </c>
      <c r="B6877" t="s">
        <v>194</v>
      </c>
      <c r="C6877" t="s">
        <v>195</v>
      </c>
      <c r="D6877" t="s">
        <v>483</v>
      </c>
      <c r="E6877" t="s">
        <v>13</v>
      </c>
      <c r="F6877" t="s">
        <v>161</v>
      </c>
      <c r="G6877">
        <v>2009</v>
      </c>
      <c r="H6877">
        <v>1369</v>
      </c>
    </row>
    <row r="6878" spans="1:9" x14ac:dyDescent="0.25">
      <c r="A6878" t="s">
        <v>141</v>
      </c>
      <c r="B6878" t="s">
        <v>194</v>
      </c>
      <c r="C6878" t="s">
        <v>195</v>
      </c>
      <c r="D6878" t="s">
        <v>483</v>
      </c>
      <c r="E6878" t="s">
        <v>13</v>
      </c>
      <c r="F6878" t="s">
        <v>161</v>
      </c>
      <c r="G6878">
        <v>2010</v>
      </c>
      <c r="H6878">
        <v>1369</v>
      </c>
    </row>
    <row r="6879" spans="1:9" x14ac:dyDescent="0.25">
      <c r="A6879" t="s">
        <v>141</v>
      </c>
      <c r="B6879" t="s">
        <v>194</v>
      </c>
      <c r="C6879" t="s">
        <v>195</v>
      </c>
      <c r="D6879" t="s">
        <v>483</v>
      </c>
      <c r="E6879" t="s">
        <v>13</v>
      </c>
      <c r="F6879" t="s">
        <v>161</v>
      </c>
      <c r="G6879">
        <v>2011</v>
      </c>
      <c r="H6879">
        <v>1369</v>
      </c>
    </row>
    <row r="6880" spans="1:9" x14ac:dyDescent="0.25">
      <c r="A6880" t="s">
        <v>141</v>
      </c>
      <c r="B6880" t="s">
        <v>194</v>
      </c>
      <c r="C6880" t="s">
        <v>195</v>
      </c>
      <c r="D6880" t="s">
        <v>483</v>
      </c>
      <c r="E6880" t="s">
        <v>13</v>
      </c>
      <c r="F6880" t="s">
        <v>161</v>
      </c>
      <c r="G6880">
        <v>2012</v>
      </c>
      <c r="H6880">
        <v>1369</v>
      </c>
    </row>
    <row r="6881" spans="1:9" x14ac:dyDescent="0.25">
      <c r="A6881" t="s">
        <v>141</v>
      </c>
      <c r="B6881" t="s">
        <v>194</v>
      </c>
      <c r="C6881" t="s">
        <v>195</v>
      </c>
      <c r="D6881" t="s">
        <v>483</v>
      </c>
      <c r="E6881" t="s">
        <v>13</v>
      </c>
      <c r="F6881" t="s">
        <v>161</v>
      </c>
      <c r="G6881">
        <v>2013</v>
      </c>
      <c r="H6881">
        <v>1369</v>
      </c>
    </row>
    <row r="6882" spans="1:9" x14ac:dyDescent="0.25">
      <c r="A6882" t="s">
        <v>141</v>
      </c>
      <c r="B6882" t="s">
        <v>194</v>
      </c>
      <c r="C6882" t="s">
        <v>195</v>
      </c>
      <c r="D6882" t="s">
        <v>483</v>
      </c>
      <c r="E6882" t="s">
        <v>13</v>
      </c>
      <c r="F6882" t="s">
        <v>161</v>
      </c>
      <c r="G6882">
        <v>2014</v>
      </c>
      <c r="H6882">
        <v>1369</v>
      </c>
    </row>
    <row r="6883" spans="1:9" x14ac:dyDescent="0.25">
      <c r="A6883" t="s">
        <v>141</v>
      </c>
      <c r="B6883" t="s">
        <v>194</v>
      </c>
      <c r="C6883" t="s">
        <v>195</v>
      </c>
      <c r="D6883" t="s">
        <v>483</v>
      </c>
      <c r="E6883" t="s">
        <v>13</v>
      </c>
      <c r="F6883" t="s">
        <v>161</v>
      </c>
      <c r="G6883">
        <v>2015</v>
      </c>
      <c r="H6883">
        <v>1369</v>
      </c>
    </row>
    <row r="6884" spans="1:9" x14ac:dyDescent="0.25">
      <c r="A6884" t="s">
        <v>141</v>
      </c>
      <c r="B6884" t="s">
        <v>194</v>
      </c>
      <c r="C6884" t="s">
        <v>195</v>
      </c>
      <c r="D6884" t="s">
        <v>483</v>
      </c>
      <c r="E6884" t="s">
        <v>13</v>
      </c>
      <c r="F6884" t="s">
        <v>161</v>
      </c>
      <c r="G6884">
        <v>2016</v>
      </c>
      <c r="H6884">
        <v>1369</v>
      </c>
    </row>
    <row r="6885" spans="1:9" x14ac:dyDescent="0.25">
      <c r="A6885" t="s">
        <v>141</v>
      </c>
      <c r="B6885" t="s">
        <v>194</v>
      </c>
      <c r="C6885" t="s">
        <v>195</v>
      </c>
      <c r="D6885" t="s">
        <v>483</v>
      </c>
      <c r="E6885" t="s">
        <v>13</v>
      </c>
      <c r="F6885" t="s">
        <v>161</v>
      </c>
      <c r="G6885">
        <v>2017</v>
      </c>
      <c r="H6885">
        <v>1369</v>
      </c>
    </row>
    <row r="6886" spans="1:9" x14ac:dyDescent="0.25">
      <c r="A6886" t="s">
        <v>141</v>
      </c>
      <c r="B6886" t="s">
        <v>194</v>
      </c>
      <c r="C6886" t="s">
        <v>195</v>
      </c>
      <c r="D6886" t="s">
        <v>483</v>
      </c>
      <c r="E6886" t="s">
        <v>13</v>
      </c>
      <c r="F6886" t="s">
        <v>161</v>
      </c>
      <c r="G6886">
        <v>2018</v>
      </c>
      <c r="H6886">
        <v>1369</v>
      </c>
    </row>
    <row r="6887" spans="1:9" x14ac:dyDescent="0.25">
      <c r="A6887" t="s">
        <v>141</v>
      </c>
      <c r="B6887" t="s">
        <v>194</v>
      </c>
      <c r="C6887" t="s">
        <v>195</v>
      </c>
      <c r="D6887" t="s">
        <v>483</v>
      </c>
      <c r="E6887" t="s">
        <v>13</v>
      </c>
      <c r="F6887" t="s">
        <v>161</v>
      </c>
      <c r="G6887">
        <v>2019</v>
      </c>
      <c r="H6887">
        <v>1369</v>
      </c>
    </row>
    <row r="6888" spans="1:9" x14ac:dyDescent="0.25">
      <c r="A6888" t="s">
        <v>141</v>
      </c>
      <c r="B6888" t="s">
        <v>194</v>
      </c>
      <c r="C6888" t="s">
        <v>195</v>
      </c>
      <c r="D6888" t="s">
        <v>483</v>
      </c>
      <c r="E6888" t="s">
        <v>13</v>
      </c>
      <c r="F6888" t="s">
        <v>14</v>
      </c>
      <c r="G6888">
        <v>2000</v>
      </c>
      <c r="H6888">
        <v>1606.8</v>
      </c>
      <c r="I6888">
        <v>6026</v>
      </c>
    </row>
    <row r="6889" spans="1:9" x14ac:dyDescent="0.25">
      <c r="A6889" t="s">
        <v>141</v>
      </c>
      <c r="B6889" t="s">
        <v>194</v>
      </c>
      <c r="C6889" t="s">
        <v>195</v>
      </c>
      <c r="D6889" t="s">
        <v>483</v>
      </c>
      <c r="E6889" t="s">
        <v>13</v>
      </c>
      <c r="F6889" t="s">
        <v>14</v>
      </c>
      <c r="G6889">
        <v>2001</v>
      </c>
      <c r="H6889">
        <v>1606.8</v>
      </c>
      <c r="I6889">
        <v>6303</v>
      </c>
    </row>
    <row r="6890" spans="1:9" x14ac:dyDescent="0.25">
      <c r="A6890" t="s">
        <v>141</v>
      </c>
      <c r="B6890" t="s">
        <v>194</v>
      </c>
      <c r="C6890" t="s">
        <v>195</v>
      </c>
      <c r="D6890" t="s">
        <v>483</v>
      </c>
      <c r="E6890" t="s">
        <v>13</v>
      </c>
      <c r="F6890" t="s">
        <v>14</v>
      </c>
      <c r="G6890">
        <v>2002</v>
      </c>
      <c r="H6890">
        <v>1606.8</v>
      </c>
      <c r="I6890">
        <v>7471</v>
      </c>
    </row>
    <row r="6891" spans="1:9" x14ac:dyDescent="0.25">
      <c r="A6891" t="s">
        <v>141</v>
      </c>
      <c r="B6891" t="s">
        <v>194</v>
      </c>
      <c r="C6891" t="s">
        <v>195</v>
      </c>
      <c r="D6891" t="s">
        <v>483</v>
      </c>
      <c r="E6891" t="s">
        <v>13</v>
      </c>
      <c r="F6891" t="s">
        <v>14</v>
      </c>
      <c r="G6891">
        <v>2003</v>
      </c>
      <c r="H6891">
        <v>1606.8</v>
      </c>
      <c r="I6891">
        <v>7299</v>
      </c>
    </row>
    <row r="6892" spans="1:9" x14ac:dyDescent="0.25">
      <c r="A6892" t="s">
        <v>141</v>
      </c>
      <c r="B6892" t="s">
        <v>194</v>
      </c>
      <c r="C6892" t="s">
        <v>195</v>
      </c>
      <c r="D6892" t="s">
        <v>483</v>
      </c>
      <c r="E6892" t="s">
        <v>13</v>
      </c>
      <c r="F6892" t="s">
        <v>14</v>
      </c>
      <c r="G6892">
        <v>2004</v>
      </c>
      <c r="H6892">
        <v>1606.8</v>
      </c>
      <c r="I6892">
        <v>6040</v>
      </c>
    </row>
    <row r="6893" spans="1:9" x14ac:dyDescent="0.25">
      <c r="A6893" t="s">
        <v>141</v>
      </c>
      <c r="B6893" t="s">
        <v>194</v>
      </c>
      <c r="C6893" t="s">
        <v>195</v>
      </c>
      <c r="D6893" t="s">
        <v>483</v>
      </c>
      <c r="E6893" t="s">
        <v>13</v>
      </c>
      <c r="F6893" t="s">
        <v>14</v>
      </c>
      <c r="G6893">
        <v>2005</v>
      </c>
      <c r="H6893">
        <v>1606.8</v>
      </c>
      <c r="I6893">
        <v>5798</v>
      </c>
    </row>
    <row r="6894" spans="1:9" x14ac:dyDescent="0.25">
      <c r="A6894" t="s">
        <v>141</v>
      </c>
      <c r="B6894" t="s">
        <v>194</v>
      </c>
      <c r="C6894" t="s">
        <v>195</v>
      </c>
      <c r="D6894" t="s">
        <v>483</v>
      </c>
      <c r="E6894" t="s">
        <v>13</v>
      </c>
      <c r="F6894" t="s">
        <v>14</v>
      </c>
      <c r="G6894">
        <v>2006</v>
      </c>
      <c r="H6894">
        <v>1606.8</v>
      </c>
      <c r="I6894">
        <v>8125</v>
      </c>
    </row>
    <row r="6895" spans="1:9" x14ac:dyDescent="0.25">
      <c r="A6895" t="s">
        <v>141</v>
      </c>
      <c r="B6895" t="s">
        <v>194</v>
      </c>
      <c r="C6895" t="s">
        <v>195</v>
      </c>
      <c r="D6895" t="s">
        <v>483</v>
      </c>
      <c r="E6895" t="s">
        <v>13</v>
      </c>
      <c r="F6895" t="s">
        <v>14</v>
      </c>
      <c r="G6895">
        <v>2007</v>
      </c>
      <c r="H6895">
        <v>1606.8</v>
      </c>
      <c r="I6895">
        <v>8114</v>
      </c>
    </row>
    <row r="6896" spans="1:9" x14ac:dyDescent="0.25">
      <c r="A6896" t="s">
        <v>141</v>
      </c>
      <c r="B6896" t="s">
        <v>194</v>
      </c>
      <c r="C6896" t="s">
        <v>195</v>
      </c>
      <c r="D6896" t="s">
        <v>483</v>
      </c>
      <c r="E6896" t="s">
        <v>13</v>
      </c>
      <c r="F6896" t="s">
        <v>14</v>
      </c>
      <c r="G6896">
        <v>2008</v>
      </c>
      <c r="H6896">
        <v>1611.8</v>
      </c>
      <c r="I6896">
        <v>7113</v>
      </c>
    </row>
    <row r="6897" spans="1:9" x14ac:dyDescent="0.25">
      <c r="A6897" t="s">
        <v>141</v>
      </c>
      <c r="B6897" t="s">
        <v>194</v>
      </c>
      <c r="C6897" t="s">
        <v>195</v>
      </c>
      <c r="D6897" t="s">
        <v>483</v>
      </c>
      <c r="E6897" t="s">
        <v>13</v>
      </c>
      <c r="F6897" t="s">
        <v>14</v>
      </c>
      <c r="G6897">
        <v>2009</v>
      </c>
      <c r="H6897">
        <v>1618.8</v>
      </c>
      <c r="I6897">
        <v>7148</v>
      </c>
    </row>
    <row r="6898" spans="1:9" x14ac:dyDescent="0.25">
      <c r="A6898" t="s">
        <v>141</v>
      </c>
      <c r="B6898" t="s">
        <v>194</v>
      </c>
      <c r="C6898" t="s">
        <v>195</v>
      </c>
      <c r="D6898" t="s">
        <v>483</v>
      </c>
      <c r="E6898" t="s">
        <v>13</v>
      </c>
      <c r="F6898" t="s">
        <v>14</v>
      </c>
      <c r="G6898">
        <v>2010</v>
      </c>
      <c r="H6898">
        <v>1618.8</v>
      </c>
      <c r="I6898">
        <v>5537</v>
      </c>
    </row>
    <row r="6899" spans="1:9" x14ac:dyDescent="0.25">
      <c r="A6899" t="s">
        <v>141</v>
      </c>
      <c r="B6899" t="s">
        <v>194</v>
      </c>
      <c r="C6899" t="s">
        <v>195</v>
      </c>
      <c r="D6899" t="s">
        <v>483</v>
      </c>
      <c r="E6899" t="s">
        <v>13</v>
      </c>
      <c r="F6899" t="s">
        <v>14</v>
      </c>
      <c r="G6899">
        <v>2011</v>
      </c>
      <c r="H6899">
        <v>1630.8</v>
      </c>
      <c r="I6899">
        <v>8163</v>
      </c>
    </row>
    <row r="6900" spans="1:9" x14ac:dyDescent="0.25">
      <c r="A6900" t="s">
        <v>141</v>
      </c>
      <c r="B6900" t="s">
        <v>194</v>
      </c>
      <c r="C6900" t="s">
        <v>195</v>
      </c>
      <c r="D6900" t="s">
        <v>483</v>
      </c>
      <c r="E6900" t="s">
        <v>13</v>
      </c>
      <c r="F6900" t="s">
        <v>14</v>
      </c>
      <c r="G6900">
        <v>2012</v>
      </c>
      <c r="H6900">
        <v>1639.2</v>
      </c>
      <c r="I6900">
        <v>8640.7420000000002</v>
      </c>
    </row>
    <row r="6901" spans="1:9" x14ac:dyDescent="0.25">
      <c r="A6901" t="s">
        <v>141</v>
      </c>
      <c r="B6901" t="s">
        <v>194</v>
      </c>
      <c r="C6901" t="s">
        <v>195</v>
      </c>
      <c r="D6901" t="s">
        <v>483</v>
      </c>
      <c r="E6901" t="s">
        <v>13</v>
      </c>
      <c r="F6901" t="s">
        <v>14</v>
      </c>
      <c r="G6901">
        <v>2013</v>
      </c>
      <c r="H6901">
        <v>1646.2</v>
      </c>
      <c r="I6901">
        <v>5611.0540000000001</v>
      </c>
    </row>
    <row r="6902" spans="1:9" x14ac:dyDescent="0.25">
      <c r="A6902" t="s">
        <v>141</v>
      </c>
      <c r="B6902" t="s">
        <v>194</v>
      </c>
      <c r="C6902" t="s">
        <v>195</v>
      </c>
      <c r="D6902" t="s">
        <v>483</v>
      </c>
      <c r="E6902" t="s">
        <v>13</v>
      </c>
      <c r="F6902" t="s">
        <v>14</v>
      </c>
      <c r="G6902">
        <v>2014</v>
      </c>
      <c r="H6902">
        <v>1679.4</v>
      </c>
      <c r="I6902">
        <v>5323</v>
      </c>
    </row>
    <row r="6903" spans="1:9" x14ac:dyDescent="0.25">
      <c r="A6903" t="s">
        <v>141</v>
      </c>
      <c r="B6903" t="s">
        <v>194</v>
      </c>
      <c r="C6903" t="s">
        <v>195</v>
      </c>
      <c r="D6903" t="s">
        <v>483</v>
      </c>
      <c r="E6903" t="s">
        <v>13</v>
      </c>
      <c r="F6903" t="s">
        <v>14</v>
      </c>
      <c r="G6903">
        <v>2015</v>
      </c>
      <c r="H6903">
        <v>1709.5</v>
      </c>
      <c r="I6903">
        <v>3878</v>
      </c>
    </row>
    <row r="6904" spans="1:9" x14ac:dyDescent="0.25">
      <c r="A6904" t="s">
        <v>141</v>
      </c>
      <c r="B6904" t="s">
        <v>194</v>
      </c>
      <c r="C6904" t="s">
        <v>195</v>
      </c>
      <c r="D6904" t="s">
        <v>483</v>
      </c>
      <c r="E6904" t="s">
        <v>13</v>
      </c>
      <c r="F6904" t="s">
        <v>14</v>
      </c>
      <c r="G6904">
        <v>2016</v>
      </c>
      <c r="H6904">
        <v>1719.52</v>
      </c>
      <c r="I6904">
        <v>3651</v>
      </c>
    </row>
    <row r="6905" spans="1:9" x14ac:dyDescent="0.25">
      <c r="A6905" t="s">
        <v>141</v>
      </c>
      <c r="B6905" t="s">
        <v>194</v>
      </c>
      <c r="C6905" t="s">
        <v>195</v>
      </c>
      <c r="D6905" t="s">
        <v>483</v>
      </c>
      <c r="E6905" t="s">
        <v>13</v>
      </c>
      <c r="F6905" t="s">
        <v>14</v>
      </c>
      <c r="G6905">
        <v>2017</v>
      </c>
      <c r="H6905">
        <v>1719.68</v>
      </c>
      <c r="I6905">
        <v>4833</v>
      </c>
    </row>
    <row r="6906" spans="1:9" x14ac:dyDescent="0.25">
      <c r="A6906" t="s">
        <v>141</v>
      </c>
      <c r="B6906" t="s">
        <v>194</v>
      </c>
      <c r="C6906" t="s">
        <v>195</v>
      </c>
      <c r="D6906" t="s">
        <v>483</v>
      </c>
      <c r="E6906" t="s">
        <v>13</v>
      </c>
      <c r="F6906" t="s">
        <v>14</v>
      </c>
      <c r="G6906">
        <v>2018</v>
      </c>
      <c r="H6906">
        <v>1738.38</v>
      </c>
    </row>
    <row r="6907" spans="1:9" x14ac:dyDescent="0.25">
      <c r="A6907" t="s">
        <v>141</v>
      </c>
      <c r="B6907" t="s">
        <v>194</v>
      </c>
      <c r="C6907" t="s">
        <v>195</v>
      </c>
      <c r="D6907" t="s">
        <v>483</v>
      </c>
      <c r="E6907" t="s">
        <v>13</v>
      </c>
      <c r="F6907" t="s">
        <v>14</v>
      </c>
      <c r="G6907">
        <v>2019</v>
      </c>
      <c r="H6907">
        <v>1738.4490000000001</v>
      </c>
    </row>
    <row r="6908" spans="1:9" x14ac:dyDescent="0.25">
      <c r="A6908" t="s">
        <v>141</v>
      </c>
      <c r="B6908" t="s">
        <v>194</v>
      </c>
      <c r="C6908" t="s">
        <v>195</v>
      </c>
      <c r="D6908" t="s">
        <v>483</v>
      </c>
      <c r="E6908" t="s">
        <v>15</v>
      </c>
      <c r="F6908" t="s">
        <v>16</v>
      </c>
      <c r="G6908">
        <v>2012</v>
      </c>
      <c r="H6908">
        <v>5</v>
      </c>
      <c r="I6908">
        <v>5.4749999999999996</v>
      </c>
    </row>
    <row r="6909" spans="1:9" x14ac:dyDescent="0.25">
      <c r="A6909" t="s">
        <v>141</v>
      </c>
      <c r="B6909" t="s">
        <v>194</v>
      </c>
      <c r="C6909" t="s">
        <v>195</v>
      </c>
      <c r="D6909" t="s">
        <v>483</v>
      </c>
      <c r="E6909" t="s">
        <v>15</v>
      </c>
      <c r="F6909" t="s">
        <v>16</v>
      </c>
      <c r="G6909">
        <v>2013</v>
      </c>
      <c r="H6909">
        <v>5</v>
      </c>
      <c r="I6909">
        <v>5.4749999999999996</v>
      </c>
    </row>
    <row r="6910" spans="1:9" x14ac:dyDescent="0.25">
      <c r="A6910" t="s">
        <v>141</v>
      </c>
      <c r="B6910" t="s">
        <v>194</v>
      </c>
      <c r="C6910" t="s">
        <v>195</v>
      </c>
      <c r="D6910" t="s">
        <v>483</v>
      </c>
      <c r="E6910" t="s">
        <v>15</v>
      </c>
      <c r="F6910" t="s">
        <v>16</v>
      </c>
      <c r="G6910">
        <v>2014</v>
      </c>
      <c r="H6910">
        <v>5</v>
      </c>
      <c r="I6910">
        <v>5.4749999999999996</v>
      </c>
    </row>
    <row r="6911" spans="1:9" x14ac:dyDescent="0.25">
      <c r="A6911" t="s">
        <v>141</v>
      </c>
      <c r="B6911" t="s">
        <v>194</v>
      </c>
      <c r="C6911" t="s">
        <v>195</v>
      </c>
      <c r="D6911" t="s">
        <v>483</v>
      </c>
      <c r="E6911" t="s">
        <v>15</v>
      </c>
      <c r="F6911" t="s">
        <v>16</v>
      </c>
      <c r="G6911">
        <v>2015</v>
      </c>
      <c r="H6911">
        <v>5</v>
      </c>
      <c r="I6911">
        <v>0</v>
      </c>
    </row>
    <row r="6912" spans="1:9" x14ac:dyDescent="0.25">
      <c r="A6912" t="s">
        <v>141</v>
      </c>
      <c r="B6912" t="s">
        <v>194</v>
      </c>
      <c r="C6912" t="s">
        <v>195</v>
      </c>
      <c r="D6912" t="s">
        <v>483</v>
      </c>
      <c r="E6912" t="s">
        <v>15</v>
      </c>
      <c r="F6912" t="s">
        <v>16</v>
      </c>
      <c r="G6912">
        <v>2016</v>
      </c>
      <c r="H6912">
        <v>5</v>
      </c>
      <c r="I6912">
        <v>0</v>
      </c>
    </row>
    <row r="6913" spans="1:9" x14ac:dyDescent="0.25">
      <c r="A6913" t="s">
        <v>141</v>
      </c>
      <c r="B6913" t="s">
        <v>194</v>
      </c>
      <c r="C6913" t="s">
        <v>195</v>
      </c>
      <c r="D6913" t="s">
        <v>483</v>
      </c>
      <c r="E6913" t="s">
        <v>15</v>
      </c>
      <c r="F6913" t="s">
        <v>16</v>
      </c>
      <c r="G6913">
        <v>2017</v>
      </c>
      <c r="H6913">
        <v>5</v>
      </c>
      <c r="I6913">
        <v>0</v>
      </c>
    </row>
    <row r="6914" spans="1:9" x14ac:dyDescent="0.25">
      <c r="A6914" t="s">
        <v>141</v>
      </c>
      <c r="B6914" t="s">
        <v>194</v>
      </c>
      <c r="C6914" t="s">
        <v>195</v>
      </c>
      <c r="D6914" t="s">
        <v>483</v>
      </c>
      <c r="E6914" t="s">
        <v>15</v>
      </c>
      <c r="F6914" t="s">
        <v>16</v>
      </c>
      <c r="G6914">
        <v>2018</v>
      </c>
      <c r="H6914">
        <v>5</v>
      </c>
    </row>
    <row r="6915" spans="1:9" x14ac:dyDescent="0.25">
      <c r="A6915" t="s">
        <v>141</v>
      </c>
      <c r="B6915" t="s">
        <v>194</v>
      </c>
      <c r="C6915" t="s">
        <v>195</v>
      </c>
      <c r="D6915" t="s">
        <v>483</v>
      </c>
      <c r="E6915" t="s">
        <v>15</v>
      </c>
      <c r="F6915" t="s">
        <v>16</v>
      </c>
      <c r="G6915">
        <v>2019</v>
      </c>
      <c r="H6915">
        <v>5</v>
      </c>
    </row>
    <row r="6916" spans="1:9" x14ac:dyDescent="0.25">
      <c r="A6916" t="s">
        <v>141</v>
      </c>
      <c r="B6916" t="s">
        <v>194</v>
      </c>
      <c r="C6916" t="s">
        <v>195</v>
      </c>
      <c r="D6916" t="s">
        <v>483</v>
      </c>
      <c r="E6916" t="s">
        <v>15</v>
      </c>
      <c r="F6916" t="s">
        <v>26</v>
      </c>
      <c r="G6916">
        <v>2006</v>
      </c>
      <c r="H6916">
        <v>30.41</v>
      </c>
      <c r="I6916">
        <v>36.479999999999997</v>
      </c>
    </row>
    <row r="6917" spans="1:9" x14ac:dyDescent="0.25">
      <c r="A6917" t="s">
        <v>141</v>
      </c>
      <c r="B6917" t="s">
        <v>194</v>
      </c>
      <c r="C6917" t="s">
        <v>195</v>
      </c>
      <c r="D6917" t="s">
        <v>483</v>
      </c>
      <c r="E6917" t="s">
        <v>15</v>
      </c>
      <c r="F6917" t="s">
        <v>26</v>
      </c>
      <c r="G6917">
        <v>2007</v>
      </c>
      <c r="H6917">
        <v>32.25</v>
      </c>
      <c r="I6917">
        <v>38.76</v>
      </c>
    </row>
    <row r="6918" spans="1:9" x14ac:dyDescent="0.25">
      <c r="A6918" t="s">
        <v>141</v>
      </c>
      <c r="B6918" t="s">
        <v>194</v>
      </c>
      <c r="C6918" t="s">
        <v>195</v>
      </c>
      <c r="D6918" t="s">
        <v>483</v>
      </c>
      <c r="E6918" t="s">
        <v>15</v>
      </c>
      <c r="F6918" t="s">
        <v>26</v>
      </c>
      <c r="G6918">
        <v>2008</v>
      </c>
      <c r="H6918">
        <v>32.35</v>
      </c>
      <c r="I6918">
        <v>38.880000000000003</v>
      </c>
    </row>
    <row r="6919" spans="1:9" x14ac:dyDescent="0.25">
      <c r="A6919" t="s">
        <v>141</v>
      </c>
      <c r="B6919" t="s">
        <v>194</v>
      </c>
      <c r="C6919" t="s">
        <v>195</v>
      </c>
      <c r="D6919" t="s">
        <v>483</v>
      </c>
      <c r="E6919" t="s">
        <v>15</v>
      </c>
      <c r="F6919" t="s">
        <v>26</v>
      </c>
      <c r="G6919">
        <v>2009</v>
      </c>
      <c r="H6919">
        <v>37</v>
      </c>
      <c r="I6919">
        <v>44.4</v>
      </c>
    </row>
    <row r="6920" spans="1:9" x14ac:dyDescent="0.25">
      <c r="A6920" t="s">
        <v>141</v>
      </c>
      <c r="B6920" t="s">
        <v>194</v>
      </c>
      <c r="C6920" t="s">
        <v>195</v>
      </c>
      <c r="D6920" t="s">
        <v>483</v>
      </c>
      <c r="E6920" t="s">
        <v>15</v>
      </c>
      <c r="F6920" t="s">
        <v>26</v>
      </c>
      <c r="G6920">
        <v>2010</v>
      </c>
      <c r="H6920">
        <v>48.6</v>
      </c>
      <c r="I6920">
        <v>58.32</v>
      </c>
    </row>
    <row r="6921" spans="1:9" x14ac:dyDescent="0.25">
      <c r="A6921" t="s">
        <v>141</v>
      </c>
      <c r="B6921" t="s">
        <v>194</v>
      </c>
      <c r="C6921" t="s">
        <v>195</v>
      </c>
      <c r="D6921" t="s">
        <v>483</v>
      </c>
      <c r="E6921" t="s">
        <v>15</v>
      </c>
      <c r="F6921" t="s">
        <v>26</v>
      </c>
      <c r="G6921">
        <v>2011</v>
      </c>
      <c r="H6921">
        <v>78.7</v>
      </c>
      <c r="I6921">
        <v>94.44</v>
      </c>
    </row>
    <row r="6922" spans="1:9" x14ac:dyDescent="0.25">
      <c r="A6922" t="s">
        <v>141</v>
      </c>
      <c r="B6922" t="s">
        <v>194</v>
      </c>
      <c r="C6922" t="s">
        <v>195</v>
      </c>
      <c r="D6922" t="s">
        <v>483</v>
      </c>
      <c r="E6922" t="s">
        <v>15</v>
      </c>
      <c r="F6922" t="s">
        <v>26</v>
      </c>
      <c r="G6922">
        <v>2012</v>
      </c>
      <c r="H6922">
        <v>376.7</v>
      </c>
      <c r="I6922">
        <v>493</v>
      </c>
    </row>
    <row r="6923" spans="1:9" x14ac:dyDescent="0.25">
      <c r="A6923" t="s">
        <v>141</v>
      </c>
      <c r="B6923" t="s">
        <v>194</v>
      </c>
      <c r="C6923" t="s">
        <v>195</v>
      </c>
      <c r="D6923" t="s">
        <v>483</v>
      </c>
      <c r="E6923" t="s">
        <v>15</v>
      </c>
      <c r="F6923" t="s">
        <v>26</v>
      </c>
      <c r="G6923">
        <v>2013</v>
      </c>
      <c r="H6923">
        <v>823.5</v>
      </c>
      <c r="I6923">
        <v>1252</v>
      </c>
    </row>
    <row r="6924" spans="1:9" x14ac:dyDescent="0.25">
      <c r="A6924" t="s">
        <v>141</v>
      </c>
      <c r="B6924" t="s">
        <v>194</v>
      </c>
      <c r="C6924" t="s">
        <v>195</v>
      </c>
      <c r="D6924" t="s">
        <v>483</v>
      </c>
      <c r="E6924" t="s">
        <v>15</v>
      </c>
      <c r="F6924" t="s">
        <v>26</v>
      </c>
      <c r="G6924">
        <v>2014</v>
      </c>
      <c r="H6924">
        <v>1298.5</v>
      </c>
      <c r="I6924">
        <v>1928</v>
      </c>
    </row>
    <row r="6925" spans="1:9" x14ac:dyDescent="0.25">
      <c r="A6925" t="s">
        <v>141</v>
      </c>
      <c r="B6925" t="s">
        <v>194</v>
      </c>
      <c r="C6925" t="s">
        <v>195</v>
      </c>
      <c r="D6925" t="s">
        <v>483</v>
      </c>
      <c r="E6925" t="s">
        <v>15</v>
      </c>
      <c r="F6925" t="s">
        <v>26</v>
      </c>
      <c r="G6925">
        <v>2015</v>
      </c>
      <c r="H6925">
        <v>1419.6</v>
      </c>
      <c r="I6925">
        <v>2378</v>
      </c>
    </row>
    <row r="6926" spans="1:9" x14ac:dyDescent="0.25">
      <c r="A6926" t="s">
        <v>141</v>
      </c>
      <c r="B6926" t="s">
        <v>194</v>
      </c>
      <c r="C6926" t="s">
        <v>195</v>
      </c>
      <c r="D6926" t="s">
        <v>483</v>
      </c>
      <c r="E6926" t="s">
        <v>15</v>
      </c>
      <c r="F6926" t="s">
        <v>26</v>
      </c>
      <c r="G6926">
        <v>2016</v>
      </c>
      <c r="H6926">
        <v>2446.1</v>
      </c>
      <c r="I6926">
        <v>3377</v>
      </c>
    </row>
    <row r="6927" spans="1:9" x14ac:dyDescent="0.25">
      <c r="A6927" t="s">
        <v>141</v>
      </c>
      <c r="B6927" t="s">
        <v>194</v>
      </c>
      <c r="C6927" t="s">
        <v>195</v>
      </c>
      <c r="D6927" t="s">
        <v>483</v>
      </c>
      <c r="E6927" t="s">
        <v>15</v>
      </c>
      <c r="F6927" t="s">
        <v>26</v>
      </c>
      <c r="G6927">
        <v>2017</v>
      </c>
      <c r="H6927">
        <v>2697.26</v>
      </c>
      <c r="I6927">
        <v>4543</v>
      </c>
    </row>
    <row r="6928" spans="1:9" x14ac:dyDescent="0.25">
      <c r="A6928" t="s">
        <v>141</v>
      </c>
      <c r="B6928" t="s">
        <v>194</v>
      </c>
      <c r="C6928" t="s">
        <v>195</v>
      </c>
      <c r="D6928" t="s">
        <v>483</v>
      </c>
      <c r="E6928" t="s">
        <v>15</v>
      </c>
      <c r="F6928" t="s">
        <v>26</v>
      </c>
      <c r="G6928">
        <v>2018</v>
      </c>
      <c r="H6928">
        <v>2962.44</v>
      </c>
    </row>
    <row r="6929" spans="1:9" x14ac:dyDescent="0.25">
      <c r="A6929" t="s">
        <v>141</v>
      </c>
      <c r="B6929" t="s">
        <v>194</v>
      </c>
      <c r="C6929" t="s">
        <v>195</v>
      </c>
      <c r="D6929" t="s">
        <v>483</v>
      </c>
      <c r="E6929" t="s">
        <v>15</v>
      </c>
      <c r="F6929" t="s">
        <v>26</v>
      </c>
      <c r="G6929">
        <v>2019</v>
      </c>
      <c r="H6929">
        <v>2982.44</v>
      </c>
    </row>
    <row r="6930" spans="1:9" x14ac:dyDescent="0.25">
      <c r="A6930" t="s">
        <v>141</v>
      </c>
      <c r="B6930" t="s">
        <v>194</v>
      </c>
      <c r="C6930" t="s">
        <v>195</v>
      </c>
      <c r="D6930" t="s">
        <v>483</v>
      </c>
      <c r="E6930" t="s">
        <v>18</v>
      </c>
      <c r="F6930" t="s">
        <v>19</v>
      </c>
      <c r="G6930">
        <v>2006</v>
      </c>
      <c r="H6930">
        <v>0.34</v>
      </c>
      <c r="I6930">
        <v>0.13100000000000001</v>
      </c>
    </row>
    <row r="6931" spans="1:9" x14ac:dyDescent="0.25">
      <c r="A6931" t="s">
        <v>141</v>
      </c>
      <c r="B6931" t="s">
        <v>194</v>
      </c>
      <c r="C6931" t="s">
        <v>195</v>
      </c>
      <c r="D6931" t="s">
        <v>483</v>
      </c>
      <c r="E6931" t="s">
        <v>18</v>
      </c>
      <c r="F6931" t="s">
        <v>19</v>
      </c>
      <c r="G6931">
        <v>2007</v>
      </c>
      <c r="H6931">
        <v>0.94</v>
      </c>
      <c r="I6931">
        <v>0.39400000000000002</v>
      </c>
    </row>
    <row r="6932" spans="1:9" x14ac:dyDescent="0.25">
      <c r="A6932" t="s">
        <v>141</v>
      </c>
      <c r="B6932" t="s">
        <v>194</v>
      </c>
      <c r="C6932" t="s">
        <v>195</v>
      </c>
      <c r="D6932" t="s">
        <v>483</v>
      </c>
      <c r="E6932" t="s">
        <v>18</v>
      </c>
      <c r="F6932" t="s">
        <v>19</v>
      </c>
      <c r="G6932">
        <v>2008</v>
      </c>
      <c r="H6932">
        <v>1.08</v>
      </c>
      <c r="I6932">
        <v>0.48199999999999998</v>
      </c>
    </row>
    <row r="6933" spans="1:9" x14ac:dyDescent="0.25">
      <c r="A6933" t="s">
        <v>141</v>
      </c>
      <c r="B6933" t="s">
        <v>194</v>
      </c>
      <c r="C6933" t="s">
        <v>195</v>
      </c>
      <c r="D6933" t="s">
        <v>483</v>
      </c>
      <c r="E6933" t="s">
        <v>18</v>
      </c>
      <c r="F6933" t="s">
        <v>19</v>
      </c>
      <c r="G6933">
        <v>2009</v>
      </c>
      <c r="H6933">
        <v>5.0999999999999996</v>
      </c>
      <c r="I6933">
        <v>1</v>
      </c>
    </row>
    <row r="6934" spans="1:9" x14ac:dyDescent="0.25">
      <c r="A6934" t="s">
        <v>141</v>
      </c>
      <c r="B6934" t="s">
        <v>194</v>
      </c>
      <c r="C6934" t="s">
        <v>195</v>
      </c>
      <c r="D6934" t="s">
        <v>483</v>
      </c>
      <c r="E6934" t="s">
        <v>18</v>
      </c>
      <c r="F6934" t="s">
        <v>19</v>
      </c>
      <c r="G6934">
        <v>2010</v>
      </c>
      <c r="H6934">
        <v>5.6</v>
      </c>
      <c r="I6934">
        <v>3.9239999999999999</v>
      </c>
    </row>
    <row r="6935" spans="1:9" x14ac:dyDescent="0.25">
      <c r="A6935" t="s">
        <v>141</v>
      </c>
      <c r="B6935" t="s">
        <v>194</v>
      </c>
      <c r="C6935" t="s">
        <v>195</v>
      </c>
      <c r="D6935" t="s">
        <v>483</v>
      </c>
      <c r="E6935" t="s">
        <v>18</v>
      </c>
      <c r="F6935" t="s">
        <v>19</v>
      </c>
      <c r="G6935">
        <v>2011</v>
      </c>
      <c r="H6935">
        <v>7.3</v>
      </c>
      <c r="I6935">
        <v>5</v>
      </c>
    </row>
    <row r="6936" spans="1:9" x14ac:dyDescent="0.25">
      <c r="A6936" t="s">
        <v>141</v>
      </c>
      <c r="B6936" t="s">
        <v>194</v>
      </c>
      <c r="C6936" t="s">
        <v>195</v>
      </c>
      <c r="D6936" t="s">
        <v>483</v>
      </c>
      <c r="E6936" t="s">
        <v>18</v>
      </c>
      <c r="F6936" t="s">
        <v>19</v>
      </c>
      <c r="G6936">
        <v>2012</v>
      </c>
      <c r="H6936">
        <v>111.7</v>
      </c>
      <c r="I6936">
        <v>17.178999999999998</v>
      </c>
    </row>
    <row r="6937" spans="1:9" x14ac:dyDescent="0.25">
      <c r="A6937" t="s">
        <v>141</v>
      </c>
      <c r="B6937" t="s">
        <v>194</v>
      </c>
      <c r="C6937" t="s">
        <v>195</v>
      </c>
      <c r="D6937" t="s">
        <v>483</v>
      </c>
      <c r="E6937" t="s">
        <v>18</v>
      </c>
      <c r="F6937" t="s">
        <v>19</v>
      </c>
      <c r="G6937">
        <v>2013</v>
      </c>
      <c r="H6937">
        <v>222.7</v>
      </c>
      <c r="I6937">
        <v>351.30399999999997</v>
      </c>
    </row>
    <row r="6938" spans="1:9" x14ac:dyDescent="0.25">
      <c r="A6938" t="s">
        <v>141</v>
      </c>
      <c r="B6938" t="s">
        <v>194</v>
      </c>
      <c r="C6938" t="s">
        <v>195</v>
      </c>
      <c r="D6938" t="s">
        <v>483</v>
      </c>
      <c r="E6938" t="s">
        <v>18</v>
      </c>
      <c r="F6938" t="s">
        <v>19</v>
      </c>
      <c r="G6938">
        <v>2014</v>
      </c>
      <c r="H6938">
        <v>224.5</v>
      </c>
      <c r="I6938">
        <v>396</v>
      </c>
    </row>
    <row r="6939" spans="1:9" x14ac:dyDescent="0.25">
      <c r="A6939" t="s">
        <v>141</v>
      </c>
      <c r="B6939" t="s">
        <v>194</v>
      </c>
      <c r="C6939" t="s">
        <v>195</v>
      </c>
      <c r="D6939" t="s">
        <v>483</v>
      </c>
      <c r="E6939" t="s">
        <v>18</v>
      </c>
      <c r="F6939" t="s">
        <v>19</v>
      </c>
      <c r="G6939">
        <v>2015</v>
      </c>
      <c r="H6939">
        <v>233.9</v>
      </c>
      <c r="I6939">
        <v>328</v>
      </c>
    </row>
    <row r="6940" spans="1:9" x14ac:dyDescent="0.25">
      <c r="A6940" t="s">
        <v>141</v>
      </c>
      <c r="B6940" t="s">
        <v>194</v>
      </c>
      <c r="C6940" t="s">
        <v>195</v>
      </c>
      <c r="D6940" t="s">
        <v>483</v>
      </c>
      <c r="E6940" t="s">
        <v>18</v>
      </c>
      <c r="F6940" t="s">
        <v>19</v>
      </c>
      <c r="G6940">
        <v>2016</v>
      </c>
      <c r="H6940">
        <v>507.04</v>
      </c>
      <c r="I6940">
        <v>345</v>
      </c>
    </row>
    <row r="6941" spans="1:9" x14ac:dyDescent="0.25">
      <c r="A6941" t="s">
        <v>141</v>
      </c>
      <c r="B6941" t="s">
        <v>194</v>
      </c>
      <c r="C6941" t="s">
        <v>195</v>
      </c>
      <c r="D6941" t="s">
        <v>483</v>
      </c>
      <c r="E6941" t="s">
        <v>18</v>
      </c>
      <c r="F6941" t="s">
        <v>19</v>
      </c>
      <c r="G6941">
        <v>2017</v>
      </c>
      <c r="H6941">
        <v>627.82000000000005</v>
      </c>
      <c r="I6941">
        <v>1109</v>
      </c>
    </row>
    <row r="6942" spans="1:9" x14ac:dyDescent="0.25">
      <c r="A6942" t="s">
        <v>141</v>
      </c>
      <c r="B6942" t="s">
        <v>194</v>
      </c>
      <c r="C6942" t="s">
        <v>195</v>
      </c>
      <c r="D6942" t="s">
        <v>483</v>
      </c>
      <c r="E6942" t="s">
        <v>18</v>
      </c>
      <c r="F6942" t="s">
        <v>19</v>
      </c>
      <c r="G6942">
        <v>2018</v>
      </c>
      <c r="H6942">
        <v>1102.82</v>
      </c>
    </row>
    <row r="6943" spans="1:9" x14ac:dyDescent="0.25">
      <c r="A6943" t="s">
        <v>141</v>
      </c>
      <c r="B6943" t="s">
        <v>194</v>
      </c>
      <c r="C6943" t="s">
        <v>195</v>
      </c>
      <c r="D6943" t="s">
        <v>483</v>
      </c>
      <c r="E6943" t="s">
        <v>18</v>
      </c>
      <c r="F6943" t="s">
        <v>19</v>
      </c>
      <c r="G6943">
        <v>2019</v>
      </c>
      <c r="H6943">
        <v>1506.82</v>
      </c>
    </row>
    <row r="6944" spans="1:9" x14ac:dyDescent="0.25">
      <c r="A6944" t="s">
        <v>141</v>
      </c>
      <c r="B6944" t="s">
        <v>196</v>
      </c>
      <c r="C6944" t="s">
        <v>197</v>
      </c>
      <c r="D6944" t="s">
        <v>482</v>
      </c>
      <c r="E6944" t="s">
        <v>12</v>
      </c>
      <c r="F6944" t="s">
        <v>12</v>
      </c>
      <c r="G6944">
        <v>2002</v>
      </c>
      <c r="H6944">
        <v>36.9</v>
      </c>
      <c r="I6944">
        <v>93.588999999999999</v>
      </c>
    </row>
    <row r="6945" spans="1:9" x14ac:dyDescent="0.25">
      <c r="A6945" t="s">
        <v>141</v>
      </c>
      <c r="B6945" t="s">
        <v>196</v>
      </c>
      <c r="C6945" t="s">
        <v>197</v>
      </c>
      <c r="D6945" t="s">
        <v>482</v>
      </c>
      <c r="E6945" t="s">
        <v>12</v>
      </c>
      <c r="F6945" t="s">
        <v>12</v>
      </c>
      <c r="G6945">
        <v>2003</v>
      </c>
      <c r="H6945">
        <v>39.85</v>
      </c>
      <c r="I6945">
        <v>93.63</v>
      </c>
    </row>
    <row r="6946" spans="1:9" x14ac:dyDescent="0.25">
      <c r="A6946" t="s">
        <v>141</v>
      </c>
      <c r="B6946" t="s">
        <v>196</v>
      </c>
      <c r="C6946" t="s">
        <v>197</v>
      </c>
      <c r="D6946" t="s">
        <v>482</v>
      </c>
      <c r="E6946" t="s">
        <v>12</v>
      </c>
      <c r="F6946" t="s">
        <v>12</v>
      </c>
      <c r="G6946">
        <v>2004</v>
      </c>
      <c r="H6946">
        <v>39.85</v>
      </c>
      <c r="I6946">
        <v>95.926999999999992</v>
      </c>
    </row>
    <row r="6947" spans="1:9" x14ac:dyDescent="0.25">
      <c r="A6947" t="s">
        <v>141</v>
      </c>
      <c r="B6947" t="s">
        <v>196</v>
      </c>
      <c r="C6947" t="s">
        <v>197</v>
      </c>
      <c r="D6947" t="s">
        <v>482</v>
      </c>
      <c r="E6947" t="s">
        <v>12</v>
      </c>
      <c r="F6947" t="s">
        <v>12</v>
      </c>
      <c r="G6947">
        <v>2005</v>
      </c>
      <c r="H6947">
        <v>42.8</v>
      </c>
      <c r="I6947">
        <v>96.753000000000014</v>
      </c>
    </row>
    <row r="6948" spans="1:9" x14ac:dyDescent="0.25">
      <c r="A6948" t="s">
        <v>141</v>
      </c>
      <c r="B6948" t="s">
        <v>196</v>
      </c>
      <c r="C6948" t="s">
        <v>197</v>
      </c>
      <c r="D6948" t="s">
        <v>482</v>
      </c>
      <c r="E6948" t="s">
        <v>12</v>
      </c>
      <c r="F6948" t="s">
        <v>12</v>
      </c>
      <c r="G6948">
        <v>2006</v>
      </c>
      <c r="H6948">
        <v>42.8</v>
      </c>
      <c r="I6948">
        <v>100.319</v>
      </c>
    </row>
    <row r="6949" spans="1:9" x14ac:dyDescent="0.25">
      <c r="A6949" t="s">
        <v>141</v>
      </c>
      <c r="B6949" t="s">
        <v>196</v>
      </c>
      <c r="C6949" t="s">
        <v>197</v>
      </c>
      <c r="D6949" t="s">
        <v>482</v>
      </c>
      <c r="E6949" t="s">
        <v>12</v>
      </c>
      <c r="F6949" t="s">
        <v>12</v>
      </c>
      <c r="G6949">
        <v>2007</v>
      </c>
      <c r="H6949">
        <v>42.8</v>
      </c>
      <c r="I6949">
        <v>127.96600000000001</v>
      </c>
    </row>
    <row r="6950" spans="1:9" x14ac:dyDescent="0.25">
      <c r="A6950" t="s">
        <v>141</v>
      </c>
      <c r="B6950" t="s">
        <v>196</v>
      </c>
      <c r="C6950" t="s">
        <v>197</v>
      </c>
      <c r="D6950" t="s">
        <v>482</v>
      </c>
      <c r="E6950" t="s">
        <v>12</v>
      </c>
      <c r="F6950" t="s">
        <v>12</v>
      </c>
      <c r="G6950">
        <v>2008</v>
      </c>
      <c r="H6950">
        <v>42.8</v>
      </c>
      <c r="I6950">
        <v>154.072</v>
      </c>
    </row>
    <row r="6951" spans="1:9" x14ac:dyDescent="0.25">
      <c r="A6951" t="s">
        <v>141</v>
      </c>
      <c r="B6951" t="s">
        <v>196</v>
      </c>
      <c r="C6951" t="s">
        <v>197</v>
      </c>
      <c r="D6951" t="s">
        <v>482</v>
      </c>
      <c r="E6951" t="s">
        <v>12</v>
      </c>
      <c r="F6951" t="s">
        <v>12</v>
      </c>
      <c r="G6951">
        <v>2009</v>
      </c>
      <c r="H6951">
        <v>42.8</v>
      </c>
      <c r="I6951">
        <v>183.60899999999998</v>
      </c>
    </row>
    <row r="6952" spans="1:9" x14ac:dyDescent="0.25">
      <c r="A6952" t="s">
        <v>141</v>
      </c>
      <c r="B6952" t="s">
        <v>196</v>
      </c>
      <c r="C6952" t="s">
        <v>197</v>
      </c>
      <c r="D6952" t="s">
        <v>482</v>
      </c>
      <c r="E6952" t="s">
        <v>12</v>
      </c>
      <c r="F6952" t="s">
        <v>12</v>
      </c>
      <c r="G6952">
        <v>2010</v>
      </c>
      <c r="H6952">
        <v>42.8</v>
      </c>
      <c r="I6952">
        <v>190.45300000000003</v>
      </c>
    </row>
    <row r="6953" spans="1:9" x14ac:dyDescent="0.25">
      <c r="A6953" t="s">
        <v>141</v>
      </c>
      <c r="B6953" t="s">
        <v>196</v>
      </c>
      <c r="C6953" t="s">
        <v>197</v>
      </c>
      <c r="D6953" t="s">
        <v>482</v>
      </c>
      <c r="E6953" t="s">
        <v>12</v>
      </c>
      <c r="F6953" t="s">
        <v>12</v>
      </c>
      <c r="G6953">
        <v>2011</v>
      </c>
      <c r="H6953">
        <v>45.75</v>
      </c>
      <c r="I6953">
        <v>190.41800000000001</v>
      </c>
    </row>
    <row r="6954" spans="1:9" x14ac:dyDescent="0.25">
      <c r="A6954" t="s">
        <v>141</v>
      </c>
      <c r="B6954" t="s">
        <v>196</v>
      </c>
      <c r="C6954" t="s">
        <v>197</v>
      </c>
      <c r="D6954" t="s">
        <v>482</v>
      </c>
      <c r="E6954" t="s">
        <v>12</v>
      </c>
      <c r="F6954" t="s">
        <v>12</v>
      </c>
      <c r="G6954">
        <v>2012</v>
      </c>
      <c r="H6954">
        <v>45.75</v>
      </c>
      <c r="I6954">
        <v>171.31700000000001</v>
      </c>
    </row>
    <row r="6955" spans="1:9" x14ac:dyDescent="0.25">
      <c r="A6955" t="s">
        <v>141</v>
      </c>
      <c r="B6955" t="s">
        <v>196</v>
      </c>
      <c r="C6955" t="s">
        <v>197</v>
      </c>
      <c r="D6955" t="s">
        <v>482</v>
      </c>
      <c r="E6955" t="s">
        <v>12</v>
      </c>
      <c r="F6955" t="s">
        <v>12</v>
      </c>
      <c r="G6955">
        <v>2013</v>
      </c>
      <c r="H6955">
        <v>184.7</v>
      </c>
      <c r="I6955">
        <v>315.726</v>
      </c>
    </row>
    <row r="6956" spans="1:9" x14ac:dyDescent="0.25">
      <c r="A6956" t="s">
        <v>141</v>
      </c>
      <c r="B6956" t="s">
        <v>196</v>
      </c>
      <c r="C6956" t="s">
        <v>197</v>
      </c>
      <c r="D6956" t="s">
        <v>482</v>
      </c>
      <c r="E6956" t="s">
        <v>12</v>
      </c>
      <c r="F6956" t="s">
        <v>12</v>
      </c>
      <c r="G6956">
        <v>2014</v>
      </c>
      <c r="H6956">
        <v>184.7</v>
      </c>
      <c r="I6956">
        <v>373.87700000000001</v>
      </c>
    </row>
    <row r="6957" spans="1:9" x14ac:dyDescent="0.25">
      <c r="A6957" t="s">
        <v>141</v>
      </c>
      <c r="B6957" t="s">
        <v>196</v>
      </c>
      <c r="C6957" t="s">
        <v>197</v>
      </c>
      <c r="D6957" t="s">
        <v>482</v>
      </c>
      <c r="E6957" t="s">
        <v>12</v>
      </c>
      <c r="F6957" t="s">
        <v>12</v>
      </c>
      <c r="G6957">
        <v>2015</v>
      </c>
      <c r="H6957">
        <v>202</v>
      </c>
      <c r="I6957">
        <v>409.92499999999995</v>
      </c>
    </row>
    <row r="6958" spans="1:9" x14ac:dyDescent="0.25">
      <c r="A6958" t="s">
        <v>141</v>
      </c>
      <c r="B6958" t="s">
        <v>196</v>
      </c>
      <c r="C6958" t="s">
        <v>197</v>
      </c>
      <c r="D6958" t="s">
        <v>482</v>
      </c>
      <c r="E6958" t="s">
        <v>12</v>
      </c>
      <c r="F6958" t="s">
        <v>12</v>
      </c>
      <c r="G6958">
        <v>2016</v>
      </c>
      <c r="H6958">
        <v>204.95000000000002</v>
      </c>
      <c r="I6958">
        <v>481.642</v>
      </c>
    </row>
    <row r="6959" spans="1:9" x14ac:dyDescent="0.25">
      <c r="A6959" t="s">
        <v>141</v>
      </c>
      <c r="B6959" t="s">
        <v>196</v>
      </c>
      <c r="C6959" t="s">
        <v>197</v>
      </c>
      <c r="D6959" t="s">
        <v>482</v>
      </c>
      <c r="E6959" t="s">
        <v>12</v>
      </c>
      <c r="F6959" t="s">
        <v>12</v>
      </c>
      <c r="G6959">
        <v>2017</v>
      </c>
      <c r="H6959">
        <v>204.95000000000002</v>
      </c>
      <c r="I6959">
        <v>498.60199999999998</v>
      </c>
    </row>
    <row r="6960" spans="1:9" x14ac:dyDescent="0.25">
      <c r="A6960" t="s">
        <v>141</v>
      </c>
      <c r="B6960" t="s">
        <v>196</v>
      </c>
      <c r="C6960" t="s">
        <v>197</v>
      </c>
      <c r="D6960" t="s">
        <v>482</v>
      </c>
      <c r="E6960" t="s">
        <v>12</v>
      </c>
      <c r="F6960" t="s">
        <v>12</v>
      </c>
      <c r="G6960">
        <v>2018</v>
      </c>
      <c r="H6960">
        <v>204.95000000000002</v>
      </c>
    </row>
    <row r="6961" spans="1:9" x14ac:dyDescent="0.25">
      <c r="A6961" t="s">
        <v>141</v>
      </c>
      <c r="B6961" t="s">
        <v>196</v>
      </c>
      <c r="C6961" t="s">
        <v>197</v>
      </c>
      <c r="D6961" t="s">
        <v>482</v>
      </c>
      <c r="E6961" t="s">
        <v>12</v>
      </c>
      <c r="F6961" t="s">
        <v>12</v>
      </c>
      <c r="G6961">
        <v>2019</v>
      </c>
      <c r="H6961">
        <v>204.95000000000002</v>
      </c>
    </row>
    <row r="6962" spans="1:9" x14ac:dyDescent="0.25">
      <c r="A6962" t="s">
        <v>141</v>
      </c>
      <c r="B6962" t="s">
        <v>196</v>
      </c>
      <c r="C6962" t="s">
        <v>197</v>
      </c>
      <c r="D6962" t="s">
        <v>483</v>
      </c>
      <c r="E6962" t="s">
        <v>13</v>
      </c>
      <c r="F6962" t="s">
        <v>14</v>
      </c>
      <c r="G6962">
        <v>2008</v>
      </c>
      <c r="H6962">
        <v>0.32500000000000001</v>
      </c>
      <c r="I6962">
        <v>1.5</v>
      </c>
    </row>
    <row r="6963" spans="1:9" x14ac:dyDescent="0.25">
      <c r="A6963" t="s">
        <v>141</v>
      </c>
      <c r="B6963" t="s">
        <v>196</v>
      </c>
      <c r="C6963" t="s">
        <v>197</v>
      </c>
      <c r="D6963" t="s">
        <v>483</v>
      </c>
      <c r="E6963" t="s">
        <v>13</v>
      </c>
      <c r="F6963" t="s">
        <v>14</v>
      </c>
      <c r="G6963">
        <v>2009</v>
      </c>
      <c r="H6963">
        <v>0.32500000000000001</v>
      </c>
      <c r="I6963">
        <v>1.5</v>
      </c>
    </row>
    <row r="6964" spans="1:9" x14ac:dyDescent="0.25">
      <c r="A6964" t="s">
        <v>141</v>
      </c>
      <c r="B6964" t="s">
        <v>196</v>
      </c>
      <c r="C6964" t="s">
        <v>197</v>
      </c>
      <c r="D6964" t="s">
        <v>483</v>
      </c>
      <c r="E6964" t="s">
        <v>13</v>
      </c>
      <c r="F6964" t="s">
        <v>14</v>
      </c>
      <c r="G6964">
        <v>2010</v>
      </c>
      <c r="H6964">
        <v>0.32500000000000001</v>
      </c>
      <c r="I6964">
        <v>1.5</v>
      </c>
    </row>
    <row r="6965" spans="1:9" x14ac:dyDescent="0.25">
      <c r="A6965" t="s">
        <v>141</v>
      </c>
      <c r="B6965" t="s">
        <v>196</v>
      </c>
      <c r="C6965" t="s">
        <v>197</v>
      </c>
      <c r="D6965" t="s">
        <v>483</v>
      </c>
      <c r="E6965" t="s">
        <v>13</v>
      </c>
      <c r="F6965" t="s">
        <v>14</v>
      </c>
      <c r="G6965">
        <v>2011</v>
      </c>
      <c r="H6965">
        <v>0.32500000000000001</v>
      </c>
      <c r="I6965">
        <v>1.5</v>
      </c>
    </row>
    <row r="6966" spans="1:9" x14ac:dyDescent="0.25">
      <c r="A6966" t="s">
        <v>141</v>
      </c>
      <c r="B6966" t="s">
        <v>196</v>
      </c>
      <c r="C6966" t="s">
        <v>197</v>
      </c>
      <c r="D6966" t="s">
        <v>483</v>
      </c>
      <c r="E6966" t="s">
        <v>13</v>
      </c>
      <c r="F6966" t="s">
        <v>14</v>
      </c>
      <c r="G6966">
        <v>2012</v>
      </c>
      <c r="H6966">
        <v>0.32500000000000001</v>
      </c>
      <c r="I6966">
        <v>1.5</v>
      </c>
    </row>
    <row r="6967" spans="1:9" x14ac:dyDescent="0.25">
      <c r="A6967" t="s">
        <v>141</v>
      </c>
      <c r="B6967" t="s">
        <v>196</v>
      </c>
      <c r="C6967" t="s">
        <v>197</v>
      </c>
      <c r="D6967" t="s">
        <v>483</v>
      </c>
      <c r="E6967" t="s">
        <v>13</v>
      </c>
      <c r="F6967" t="s">
        <v>14</v>
      </c>
      <c r="G6967">
        <v>2013</v>
      </c>
      <c r="H6967">
        <v>0.32500000000000001</v>
      </c>
      <c r="I6967">
        <v>1.5</v>
      </c>
    </row>
    <row r="6968" spans="1:9" x14ac:dyDescent="0.25">
      <c r="A6968" t="s">
        <v>141</v>
      </c>
      <c r="B6968" t="s">
        <v>196</v>
      </c>
      <c r="C6968" t="s">
        <v>197</v>
      </c>
      <c r="D6968" t="s">
        <v>483</v>
      </c>
      <c r="E6968" t="s">
        <v>13</v>
      </c>
      <c r="F6968" t="s">
        <v>14</v>
      </c>
      <c r="G6968">
        <v>2014</v>
      </c>
      <c r="H6968">
        <v>0.32500000000000001</v>
      </c>
      <c r="I6968">
        <v>1.5</v>
      </c>
    </row>
    <row r="6969" spans="1:9" x14ac:dyDescent="0.25">
      <c r="A6969" t="s">
        <v>141</v>
      </c>
      <c r="B6969" t="s">
        <v>196</v>
      </c>
      <c r="C6969" t="s">
        <v>197</v>
      </c>
      <c r="D6969" t="s">
        <v>483</v>
      </c>
      <c r="E6969" t="s">
        <v>13</v>
      </c>
      <c r="F6969" t="s">
        <v>14</v>
      </c>
      <c r="G6969">
        <v>2015</v>
      </c>
      <c r="H6969">
        <v>0.32500000000000001</v>
      </c>
      <c r="I6969">
        <v>1.5</v>
      </c>
    </row>
    <row r="6970" spans="1:9" x14ac:dyDescent="0.25">
      <c r="A6970" t="s">
        <v>141</v>
      </c>
      <c r="B6970" t="s">
        <v>196</v>
      </c>
      <c r="C6970" t="s">
        <v>197</v>
      </c>
      <c r="D6970" t="s">
        <v>483</v>
      </c>
      <c r="E6970" t="s">
        <v>13</v>
      </c>
      <c r="F6970" t="s">
        <v>14</v>
      </c>
      <c r="G6970">
        <v>2016</v>
      </c>
      <c r="H6970">
        <v>0.32500000000000001</v>
      </c>
      <c r="I6970">
        <v>1.5</v>
      </c>
    </row>
    <row r="6971" spans="1:9" x14ac:dyDescent="0.25">
      <c r="A6971" t="s">
        <v>141</v>
      </c>
      <c r="B6971" t="s">
        <v>196</v>
      </c>
      <c r="C6971" t="s">
        <v>197</v>
      </c>
      <c r="D6971" t="s">
        <v>483</v>
      </c>
      <c r="E6971" t="s">
        <v>13</v>
      </c>
      <c r="F6971" t="s">
        <v>14</v>
      </c>
      <c r="G6971">
        <v>2017</v>
      </c>
      <c r="H6971">
        <v>0.32500000000000001</v>
      </c>
      <c r="I6971">
        <v>1.5</v>
      </c>
    </row>
    <row r="6972" spans="1:9" x14ac:dyDescent="0.25">
      <c r="A6972" t="s">
        <v>141</v>
      </c>
      <c r="B6972" t="s">
        <v>196</v>
      </c>
      <c r="C6972" t="s">
        <v>197</v>
      </c>
      <c r="D6972" t="s">
        <v>483</v>
      </c>
      <c r="E6972" t="s">
        <v>13</v>
      </c>
      <c r="F6972" t="s">
        <v>14</v>
      </c>
      <c r="G6972">
        <v>2018</v>
      </c>
      <c r="H6972">
        <v>0.32500000000000001</v>
      </c>
    </row>
    <row r="6973" spans="1:9" x14ac:dyDescent="0.25">
      <c r="A6973" t="s">
        <v>141</v>
      </c>
      <c r="B6973" t="s">
        <v>196</v>
      </c>
      <c r="C6973" t="s">
        <v>197</v>
      </c>
      <c r="D6973" t="s">
        <v>483</v>
      </c>
      <c r="E6973" t="s">
        <v>13</v>
      </c>
      <c r="F6973" t="s">
        <v>14</v>
      </c>
      <c r="G6973">
        <v>2019</v>
      </c>
      <c r="H6973">
        <v>0.32500000000000001</v>
      </c>
    </row>
    <row r="6974" spans="1:9" x14ac:dyDescent="0.25">
      <c r="A6974" t="s">
        <v>141</v>
      </c>
      <c r="B6974" t="s">
        <v>196</v>
      </c>
      <c r="C6974" t="s">
        <v>197</v>
      </c>
      <c r="D6974" t="s">
        <v>483</v>
      </c>
      <c r="E6974" t="s">
        <v>15</v>
      </c>
      <c r="F6974" t="s">
        <v>17</v>
      </c>
      <c r="G6974">
        <v>2004</v>
      </c>
      <c r="H6974">
        <v>1E-3</v>
      </c>
      <c r="I6974">
        <v>1E-3</v>
      </c>
    </row>
    <row r="6975" spans="1:9" x14ac:dyDescent="0.25">
      <c r="A6975" t="s">
        <v>141</v>
      </c>
      <c r="B6975" t="s">
        <v>196</v>
      </c>
      <c r="C6975" t="s">
        <v>197</v>
      </c>
      <c r="D6975" t="s">
        <v>483</v>
      </c>
      <c r="E6975" t="s">
        <v>15</v>
      </c>
      <c r="F6975" t="s">
        <v>17</v>
      </c>
      <c r="G6975">
        <v>2005</v>
      </c>
      <c r="H6975">
        <v>1E-3</v>
      </c>
      <c r="I6975">
        <v>1E-3</v>
      </c>
    </row>
    <row r="6976" spans="1:9" x14ac:dyDescent="0.25">
      <c r="A6976" t="s">
        <v>141</v>
      </c>
      <c r="B6976" t="s">
        <v>196</v>
      </c>
      <c r="C6976" t="s">
        <v>197</v>
      </c>
      <c r="D6976" t="s">
        <v>483</v>
      </c>
      <c r="E6976" t="s">
        <v>15</v>
      </c>
      <c r="F6976" t="s">
        <v>17</v>
      </c>
      <c r="G6976">
        <v>2006</v>
      </c>
      <c r="H6976">
        <v>1E-3</v>
      </c>
      <c r="I6976">
        <v>1E-3</v>
      </c>
    </row>
    <row r="6977" spans="1:9" x14ac:dyDescent="0.25">
      <c r="A6977" t="s">
        <v>141</v>
      </c>
      <c r="B6977" t="s">
        <v>196</v>
      </c>
      <c r="C6977" t="s">
        <v>197</v>
      </c>
      <c r="D6977" t="s">
        <v>483</v>
      </c>
      <c r="E6977" t="s">
        <v>15</v>
      </c>
      <c r="F6977" t="s">
        <v>17</v>
      </c>
      <c r="G6977">
        <v>2007</v>
      </c>
      <c r="H6977">
        <v>1E-3</v>
      </c>
      <c r="I6977">
        <v>1E-3</v>
      </c>
    </row>
    <row r="6978" spans="1:9" x14ac:dyDescent="0.25">
      <c r="A6978" t="s">
        <v>141</v>
      </c>
      <c r="B6978" t="s">
        <v>196</v>
      </c>
      <c r="C6978" t="s">
        <v>197</v>
      </c>
      <c r="D6978" t="s">
        <v>483</v>
      </c>
      <c r="E6978" t="s">
        <v>15</v>
      </c>
      <c r="F6978" t="s">
        <v>17</v>
      </c>
      <c r="G6978">
        <v>2008</v>
      </c>
      <c r="H6978">
        <v>1E-3</v>
      </c>
      <c r="I6978">
        <v>1E-3</v>
      </c>
    </row>
    <row r="6979" spans="1:9" x14ac:dyDescent="0.25">
      <c r="A6979" t="s">
        <v>141</v>
      </c>
      <c r="B6979" t="s">
        <v>196</v>
      </c>
      <c r="C6979" t="s">
        <v>197</v>
      </c>
      <c r="D6979" t="s">
        <v>483</v>
      </c>
      <c r="E6979" t="s">
        <v>15</v>
      </c>
      <c r="F6979" t="s">
        <v>17</v>
      </c>
      <c r="G6979">
        <v>2009</v>
      </c>
      <c r="H6979">
        <v>1E-3</v>
      </c>
      <c r="I6979">
        <v>1E-3</v>
      </c>
    </row>
    <row r="6980" spans="1:9" x14ac:dyDescent="0.25">
      <c r="A6980" t="s">
        <v>141</v>
      </c>
      <c r="B6980" t="s">
        <v>196</v>
      </c>
      <c r="C6980" t="s">
        <v>197</v>
      </c>
      <c r="D6980" t="s">
        <v>483</v>
      </c>
      <c r="E6980" t="s">
        <v>15</v>
      </c>
      <c r="F6980" t="s">
        <v>17</v>
      </c>
      <c r="G6980">
        <v>2010</v>
      </c>
      <c r="H6980">
        <v>1E-3</v>
      </c>
      <c r="I6980">
        <v>1E-3</v>
      </c>
    </row>
    <row r="6981" spans="1:9" x14ac:dyDescent="0.25">
      <c r="A6981" t="s">
        <v>141</v>
      </c>
      <c r="B6981" t="s">
        <v>196</v>
      </c>
      <c r="C6981" t="s">
        <v>197</v>
      </c>
      <c r="D6981" t="s">
        <v>483</v>
      </c>
      <c r="E6981" t="s">
        <v>15</v>
      </c>
      <c r="F6981" t="s">
        <v>17</v>
      </c>
      <c r="G6981">
        <v>2011</v>
      </c>
      <c r="H6981">
        <v>1E-3</v>
      </c>
      <c r="I6981">
        <v>1E-3</v>
      </c>
    </row>
    <row r="6982" spans="1:9" x14ac:dyDescent="0.25">
      <c r="A6982" t="s">
        <v>141</v>
      </c>
      <c r="B6982" t="s">
        <v>196</v>
      </c>
      <c r="C6982" t="s">
        <v>197</v>
      </c>
      <c r="D6982" t="s">
        <v>483</v>
      </c>
      <c r="E6982" t="s">
        <v>15</v>
      </c>
      <c r="F6982" t="s">
        <v>17</v>
      </c>
      <c r="G6982">
        <v>2012</v>
      </c>
      <c r="H6982">
        <v>1E-3</v>
      </c>
      <c r="I6982">
        <v>1E-3</v>
      </c>
    </row>
    <row r="6983" spans="1:9" x14ac:dyDescent="0.25">
      <c r="A6983" t="s">
        <v>141</v>
      </c>
      <c r="B6983" t="s">
        <v>196</v>
      </c>
      <c r="C6983" t="s">
        <v>197</v>
      </c>
      <c r="D6983" t="s">
        <v>483</v>
      </c>
      <c r="E6983" t="s">
        <v>15</v>
      </c>
      <c r="F6983" t="s">
        <v>17</v>
      </c>
      <c r="G6983">
        <v>2013</v>
      </c>
      <c r="H6983">
        <v>0.56000000000000005</v>
      </c>
      <c r="I6983">
        <v>0.86699999999999999</v>
      </c>
    </row>
    <row r="6984" spans="1:9" x14ac:dyDescent="0.25">
      <c r="A6984" t="s">
        <v>141</v>
      </c>
      <c r="B6984" t="s">
        <v>196</v>
      </c>
      <c r="C6984" t="s">
        <v>197</v>
      </c>
      <c r="D6984" t="s">
        <v>483</v>
      </c>
      <c r="E6984" t="s">
        <v>15</v>
      </c>
      <c r="F6984" t="s">
        <v>17</v>
      </c>
      <c r="G6984">
        <v>2014</v>
      </c>
      <c r="H6984">
        <v>0.56000000000000005</v>
      </c>
      <c r="I6984">
        <v>0.86699999999999999</v>
      </c>
    </row>
    <row r="6985" spans="1:9" x14ac:dyDescent="0.25">
      <c r="A6985" t="s">
        <v>141</v>
      </c>
      <c r="B6985" t="s">
        <v>196</v>
      </c>
      <c r="C6985" t="s">
        <v>197</v>
      </c>
      <c r="D6985" t="s">
        <v>483</v>
      </c>
      <c r="E6985" t="s">
        <v>15</v>
      </c>
      <c r="F6985" t="s">
        <v>17</v>
      </c>
      <c r="G6985">
        <v>2015</v>
      </c>
      <c r="H6985">
        <v>0.56000000000000005</v>
      </c>
      <c r="I6985">
        <v>0.86699999999999999</v>
      </c>
    </row>
    <row r="6986" spans="1:9" x14ac:dyDescent="0.25">
      <c r="A6986" t="s">
        <v>141</v>
      </c>
      <c r="B6986" t="s">
        <v>196</v>
      </c>
      <c r="C6986" t="s">
        <v>197</v>
      </c>
      <c r="D6986" t="s">
        <v>483</v>
      </c>
      <c r="E6986" t="s">
        <v>15</v>
      </c>
      <c r="F6986" t="s">
        <v>17</v>
      </c>
      <c r="G6986">
        <v>2016</v>
      </c>
      <c r="H6986">
        <v>0.56000000000000005</v>
      </c>
      <c r="I6986">
        <v>0.86699999999999999</v>
      </c>
    </row>
    <row r="6987" spans="1:9" x14ac:dyDescent="0.25">
      <c r="A6987" t="s">
        <v>141</v>
      </c>
      <c r="B6987" t="s">
        <v>196</v>
      </c>
      <c r="C6987" t="s">
        <v>197</v>
      </c>
      <c r="D6987" t="s">
        <v>483</v>
      </c>
      <c r="E6987" t="s">
        <v>15</v>
      </c>
      <c r="F6987" t="s">
        <v>17</v>
      </c>
      <c r="G6987">
        <v>2017</v>
      </c>
      <c r="H6987">
        <v>0.60399999999999998</v>
      </c>
      <c r="I6987">
        <v>0.93600000000000005</v>
      </c>
    </row>
    <row r="6988" spans="1:9" x14ac:dyDescent="0.25">
      <c r="A6988" t="s">
        <v>141</v>
      </c>
      <c r="B6988" t="s">
        <v>196</v>
      </c>
      <c r="C6988" t="s">
        <v>197</v>
      </c>
      <c r="D6988" t="s">
        <v>483</v>
      </c>
      <c r="E6988" t="s">
        <v>15</v>
      </c>
      <c r="F6988" t="s">
        <v>17</v>
      </c>
      <c r="G6988">
        <v>2018</v>
      </c>
      <c r="H6988">
        <v>0.60399999999999998</v>
      </c>
    </row>
    <row r="6989" spans="1:9" x14ac:dyDescent="0.25">
      <c r="A6989" t="s">
        <v>141</v>
      </c>
      <c r="B6989" t="s">
        <v>196</v>
      </c>
      <c r="C6989" t="s">
        <v>197</v>
      </c>
      <c r="D6989" t="s">
        <v>483</v>
      </c>
      <c r="E6989" t="s">
        <v>15</v>
      </c>
      <c r="F6989" t="s">
        <v>17</v>
      </c>
      <c r="G6989">
        <v>2019</v>
      </c>
      <c r="H6989">
        <v>0.60399999999999998</v>
      </c>
    </row>
    <row r="6990" spans="1:9" x14ac:dyDescent="0.25">
      <c r="A6990" t="s">
        <v>141</v>
      </c>
      <c r="B6990" t="s">
        <v>198</v>
      </c>
      <c r="C6990" t="s">
        <v>199</v>
      </c>
      <c r="D6990" t="s">
        <v>482</v>
      </c>
      <c r="E6990" t="s">
        <v>12</v>
      </c>
      <c r="F6990" t="s">
        <v>12</v>
      </c>
      <c r="G6990">
        <v>2000</v>
      </c>
      <c r="H6990">
        <v>2426</v>
      </c>
      <c r="I6990">
        <v>9.8450000000000006</v>
      </c>
    </row>
    <row r="6991" spans="1:9" x14ac:dyDescent="0.25">
      <c r="A6991" t="s">
        <v>141</v>
      </c>
      <c r="B6991" t="s">
        <v>198</v>
      </c>
      <c r="C6991" t="s">
        <v>199</v>
      </c>
      <c r="D6991" t="s">
        <v>482</v>
      </c>
      <c r="E6991" t="s">
        <v>12</v>
      </c>
      <c r="F6991" t="s">
        <v>12</v>
      </c>
      <c r="G6991">
        <v>2001</v>
      </c>
      <c r="H6991">
        <v>2426</v>
      </c>
      <c r="I6991">
        <v>10.61</v>
      </c>
    </row>
    <row r="6992" spans="1:9" x14ac:dyDescent="0.25">
      <c r="A6992" t="s">
        <v>141</v>
      </c>
      <c r="B6992" t="s">
        <v>198</v>
      </c>
      <c r="C6992" t="s">
        <v>199</v>
      </c>
      <c r="D6992" t="s">
        <v>482</v>
      </c>
      <c r="E6992" t="s">
        <v>12</v>
      </c>
      <c r="F6992" t="s">
        <v>12</v>
      </c>
      <c r="G6992">
        <v>2002</v>
      </c>
      <c r="H6992">
        <v>2426</v>
      </c>
      <c r="I6992">
        <v>10.7</v>
      </c>
    </row>
    <row r="6993" spans="1:9" x14ac:dyDescent="0.25">
      <c r="A6993" t="s">
        <v>141</v>
      </c>
      <c r="B6993" t="s">
        <v>198</v>
      </c>
      <c r="C6993" t="s">
        <v>199</v>
      </c>
      <c r="D6993" t="s">
        <v>482</v>
      </c>
      <c r="E6993" t="s">
        <v>12</v>
      </c>
      <c r="F6993" t="s">
        <v>12</v>
      </c>
      <c r="G6993">
        <v>2003</v>
      </c>
      <c r="H6993">
        <v>2552</v>
      </c>
      <c r="I6993">
        <v>10.8</v>
      </c>
    </row>
    <row r="6994" spans="1:9" x14ac:dyDescent="0.25">
      <c r="A6994" t="s">
        <v>141</v>
      </c>
      <c r="B6994" t="s">
        <v>198</v>
      </c>
      <c r="C6994" t="s">
        <v>199</v>
      </c>
      <c r="D6994" t="s">
        <v>482</v>
      </c>
      <c r="E6994" t="s">
        <v>12</v>
      </c>
      <c r="F6994" t="s">
        <v>12</v>
      </c>
      <c r="G6994">
        <v>2004</v>
      </c>
      <c r="H6994">
        <v>2835</v>
      </c>
      <c r="I6994">
        <v>11.92</v>
      </c>
    </row>
    <row r="6995" spans="1:9" x14ac:dyDescent="0.25">
      <c r="A6995" t="s">
        <v>141</v>
      </c>
      <c r="B6995" t="s">
        <v>198</v>
      </c>
      <c r="C6995" t="s">
        <v>199</v>
      </c>
      <c r="D6995" t="s">
        <v>482</v>
      </c>
      <c r="E6995" t="s">
        <v>12</v>
      </c>
      <c r="F6995" t="s">
        <v>12</v>
      </c>
      <c r="G6995">
        <v>2005</v>
      </c>
      <c r="H6995">
        <v>2835</v>
      </c>
      <c r="I6995">
        <v>12.82</v>
      </c>
    </row>
    <row r="6996" spans="1:9" x14ac:dyDescent="0.25">
      <c r="A6996" t="s">
        <v>141</v>
      </c>
      <c r="B6996" t="s">
        <v>198</v>
      </c>
      <c r="C6996" t="s">
        <v>199</v>
      </c>
      <c r="D6996" t="s">
        <v>482</v>
      </c>
      <c r="E6996" t="s">
        <v>12</v>
      </c>
      <c r="F6996" t="s">
        <v>12</v>
      </c>
      <c r="G6996">
        <v>2006</v>
      </c>
      <c r="H6996">
        <v>3089</v>
      </c>
      <c r="I6996">
        <v>13.65</v>
      </c>
    </row>
    <row r="6997" spans="1:9" x14ac:dyDescent="0.25">
      <c r="A6997" t="s">
        <v>141</v>
      </c>
      <c r="B6997" t="s">
        <v>198</v>
      </c>
      <c r="C6997" t="s">
        <v>199</v>
      </c>
      <c r="D6997" t="s">
        <v>482</v>
      </c>
      <c r="E6997" t="s">
        <v>12</v>
      </c>
      <c r="F6997" t="s">
        <v>12</v>
      </c>
      <c r="G6997">
        <v>2007</v>
      </c>
      <c r="H6997">
        <v>3343</v>
      </c>
      <c r="I6997">
        <v>14.88</v>
      </c>
    </row>
    <row r="6998" spans="1:9" x14ac:dyDescent="0.25">
      <c r="A6998" t="s">
        <v>141</v>
      </c>
      <c r="B6998" t="s">
        <v>198</v>
      </c>
      <c r="C6998" t="s">
        <v>199</v>
      </c>
      <c r="D6998" t="s">
        <v>482</v>
      </c>
      <c r="E6998" t="s">
        <v>12</v>
      </c>
      <c r="F6998" t="s">
        <v>12</v>
      </c>
      <c r="G6998">
        <v>2008</v>
      </c>
      <c r="H6998">
        <v>3343</v>
      </c>
      <c r="I6998">
        <v>15.04</v>
      </c>
    </row>
    <row r="6999" spans="1:9" x14ac:dyDescent="0.25">
      <c r="A6999" t="s">
        <v>141</v>
      </c>
      <c r="B6999" t="s">
        <v>198</v>
      </c>
      <c r="C6999" t="s">
        <v>199</v>
      </c>
      <c r="D6999" t="s">
        <v>482</v>
      </c>
      <c r="E6999" t="s">
        <v>12</v>
      </c>
      <c r="F6999" t="s">
        <v>12</v>
      </c>
      <c r="G6999">
        <v>2009</v>
      </c>
      <c r="H6999">
        <v>3343</v>
      </c>
      <c r="I6999">
        <v>15.98</v>
      </c>
    </row>
    <row r="7000" spans="1:9" x14ac:dyDescent="0.25">
      <c r="A7000" t="s">
        <v>141</v>
      </c>
      <c r="B7000" t="s">
        <v>198</v>
      </c>
      <c r="C7000" t="s">
        <v>199</v>
      </c>
      <c r="D7000" t="s">
        <v>482</v>
      </c>
      <c r="E7000" t="s">
        <v>12</v>
      </c>
      <c r="F7000" t="s">
        <v>12</v>
      </c>
      <c r="G7000">
        <v>2010</v>
      </c>
      <c r="H7000">
        <v>4105</v>
      </c>
      <c r="I7000">
        <v>16.66</v>
      </c>
    </row>
    <row r="7001" spans="1:9" x14ac:dyDescent="0.25">
      <c r="A7001" t="s">
        <v>141</v>
      </c>
      <c r="B7001" t="s">
        <v>198</v>
      </c>
      <c r="C7001" t="s">
        <v>199</v>
      </c>
      <c r="D7001" t="s">
        <v>482</v>
      </c>
      <c r="E7001" t="s">
        <v>12</v>
      </c>
      <c r="F7001" t="s">
        <v>12</v>
      </c>
      <c r="G7001">
        <v>2011</v>
      </c>
      <c r="H7001">
        <v>4105</v>
      </c>
      <c r="I7001">
        <v>17.22</v>
      </c>
    </row>
    <row r="7002" spans="1:9" x14ac:dyDescent="0.25">
      <c r="A7002" t="s">
        <v>141</v>
      </c>
      <c r="B7002" t="s">
        <v>198</v>
      </c>
      <c r="C7002" t="s">
        <v>199</v>
      </c>
      <c r="D7002" t="s">
        <v>482</v>
      </c>
      <c r="E7002" t="s">
        <v>12</v>
      </c>
      <c r="F7002" t="s">
        <v>12</v>
      </c>
      <c r="G7002">
        <v>2012</v>
      </c>
      <c r="H7002">
        <v>4105</v>
      </c>
      <c r="I7002">
        <v>17.75</v>
      </c>
    </row>
    <row r="7003" spans="1:9" x14ac:dyDescent="0.25">
      <c r="A7003" t="s">
        <v>141</v>
      </c>
      <c r="B7003" t="s">
        <v>198</v>
      </c>
      <c r="C7003" t="s">
        <v>199</v>
      </c>
      <c r="D7003" t="s">
        <v>482</v>
      </c>
      <c r="E7003" t="s">
        <v>12</v>
      </c>
      <c r="F7003" t="s">
        <v>12</v>
      </c>
      <c r="G7003">
        <v>2013</v>
      </c>
      <c r="H7003">
        <v>4105</v>
      </c>
      <c r="I7003">
        <v>18.87</v>
      </c>
    </row>
    <row r="7004" spans="1:9" x14ac:dyDescent="0.25">
      <c r="A7004" t="s">
        <v>141</v>
      </c>
      <c r="B7004" t="s">
        <v>198</v>
      </c>
      <c r="C7004" t="s">
        <v>199</v>
      </c>
      <c r="D7004" t="s">
        <v>482</v>
      </c>
      <c r="E7004" t="s">
        <v>12</v>
      </c>
      <c r="F7004" t="s">
        <v>12</v>
      </c>
      <c r="G7004">
        <v>2014</v>
      </c>
      <c r="H7004">
        <v>4795</v>
      </c>
      <c r="I7004">
        <v>20.399999999999999</v>
      </c>
    </row>
    <row r="7005" spans="1:9" x14ac:dyDescent="0.25">
      <c r="A7005" t="s">
        <v>141</v>
      </c>
      <c r="B7005" t="s">
        <v>198</v>
      </c>
      <c r="C7005" t="s">
        <v>199</v>
      </c>
      <c r="D7005" t="s">
        <v>482</v>
      </c>
      <c r="E7005" t="s">
        <v>12</v>
      </c>
      <c r="F7005" t="s">
        <v>12</v>
      </c>
      <c r="G7005">
        <v>2015</v>
      </c>
      <c r="H7005">
        <v>5178</v>
      </c>
      <c r="I7005">
        <v>22.533999999999999</v>
      </c>
    </row>
    <row r="7006" spans="1:9" x14ac:dyDescent="0.25">
      <c r="A7006" t="s">
        <v>141</v>
      </c>
      <c r="B7006" t="s">
        <v>198</v>
      </c>
      <c r="C7006" t="s">
        <v>199</v>
      </c>
      <c r="D7006" t="s">
        <v>482</v>
      </c>
      <c r="E7006" t="s">
        <v>12</v>
      </c>
      <c r="F7006" t="s">
        <v>12</v>
      </c>
      <c r="G7006">
        <v>2016</v>
      </c>
      <c r="H7006">
        <v>5178</v>
      </c>
      <c r="I7006">
        <v>22.533999999999999</v>
      </c>
    </row>
    <row r="7007" spans="1:9" x14ac:dyDescent="0.25">
      <c r="A7007" t="s">
        <v>141</v>
      </c>
      <c r="B7007" t="s">
        <v>198</v>
      </c>
      <c r="C7007" t="s">
        <v>199</v>
      </c>
      <c r="D7007" t="s">
        <v>482</v>
      </c>
      <c r="E7007" t="s">
        <v>12</v>
      </c>
      <c r="F7007" t="s">
        <v>12</v>
      </c>
      <c r="G7007">
        <v>2017</v>
      </c>
      <c r="H7007">
        <v>5432.4</v>
      </c>
      <c r="I7007">
        <v>22.533999999999999</v>
      </c>
    </row>
    <row r="7008" spans="1:9" x14ac:dyDescent="0.25">
      <c r="A7008" t="s">
        <v>141</v>
      </c>
      <c r="B7008" t="s">
        <v>198</v>
      </c>
      <c r="C7008" t="s">
        <v>199</v>
      </c>
      <c r="D7008" t="s">
        <v>482</v>
      </c>
      <c r="E7008" t="s">
        <v>12</v>
      </c>
      <c r="F7008" t="s">
        <v>12</v>
      </c>
      <c r="G7008">
        <v>2018</v>
      </c>
      <c r="H7008">
        <v>6255.4</v>
      </c>
    </row>
    <row r="7009" spans="1:9" x14ac:dyDescent="0.25">
      <c r="A7009" t="s">
        <v>141</v>
      </c>
      <c r="B7009" t="s">
        <v>198</v>
      </c>
      <c r="C7009" t="s">
        <v>199</v>
      </c>
      <c r="D7009" t="s">
        <v>482</v>
      </c>
      <c r="E7009" t="s">
        <v>12</v>
      </c>
      <c r="F7009" t="s">
        <v>12</v>
      </c>
      <c r="G7009">
        <v>2019</v>
      </c>
      <c r="H7009">
        <v>6255.4</v>
      </c>
    </row>
    <row r="7010" spans="1:9" x14ac:dyDescent="0.25">
      <c r="A7010" t="s">
        <v>141</v>
      </c>
      <c r="B7010" t="s">
        <v>198</v>
      </c>
      <c r="C7010" t="s">
        <v>199</v>
      </c>
      <c r="D7010" t="s">
        <v>483</v>
      </c>
      <c r="E7010" t="s">
        <v>13</v>
      </c>
      <c r="F7010" t="s">
        <v>14</v>
      </c>
      <c r="G7010">
        <v>2000</v>
      </c>
      <c r="H7010">
        <v>1.2</v>
      </c>
      <c r="I7010">
        <v>3.1539999999999999</v>
      </c>
    </row>
    <row r="7011" spans="1:9" x14ac:dyDescent="0.25">
      <c r="A7011" t="s">
        <v>141</v>
      </c>
      <c r="B7011" t="s">
        <v>198</v>
      </c>
      <c r="C7011" t="s">
        <v>199</v>
      </c>
      <c r="D7011" t="s">
        <v>483</v>
      </c>
      <c r="E7011" t="s">
        <v>13</v>
      </c>
      <c r="F7011" t="s">
        <v>14</v>
      </c>
      <c r="G7011">
        <v>2001</v>
      </c>
      <c r="H7011">
        <v>1.2</v>
      </c>
      <c r="I7011">
        <v>3.1539999999999999</v>
      </c>
    </row>
    <row r="7012" spans="1:9" x14ac:dyDescent="0.25">
      <c r="A7012" t="s">
        <v>141</v>
      </c>
      <c r="B7012" t="s">
        <v>198</v>
      </c>
      <c r="C7012" t="s">
        <v>199</v>
      </c>
      <c r="D7012" t="s">
        <v>483</v>
      </c>
      <c r="E7012" t="s">
        <v>13</v>
      </c>
      <c r="F7012" t="s">
        <v>14</v>
      </c>
      <c r="G7012">
        <v>2002</v>
      </c>
      <c r="H7012">
        <v>1.2</v>
      </c>
      <c r="I7012">
        <v>3.1539999999999999</v>
      </c>
    </row>
    <row r="7013" spans="1:9" x14ac:dyDescent="0.25">
      <c r="A7013" t="s">
        <v>141</v>
      </c>
      <c r="B7013" t="s">
        <v>198</v>
      </c>
      <c r="C7013" t="s">
        <v>199</v>
      </c>
      <c r="D7013" t="s">
        <v>483</v>
      </c>
      <c r="E7013" t="s">
        <v>13</v>
      </c>
      <c r="F7013" t="s">
        <v>14</v>
      </c>
      <c r="G7013">
        <v>2003</v>
      </c>
      <c r="H7013">
        <v>1.2</v>
      </c>
      <c r="I7013">
        <v>3.1539999999999999</v>
      </c>
    </row>
    <row r="7014" spans="1:9" x14ac:dyDescent="0.25">
      <c r="A7014" t="s">
        <v>141</v>
      </c>
      <c r="B7014" t="s">
        <v>198</v>
      </c>
      <c r="C7014" t="s">
        <v>199</v>
      </c>
      <c r="D7014" t="s">
        <v>483</v>
      </c>
      <c r="E7014" t="s">
        <v>13</v>
      </c>
      <c r="F7014" t="s">
        <v>14</v>
      </c>
      <c r="G7014">
        <v>2004</v>
      </c>
      <c r="H7014">
        <v>1.2</v>
      </c>
      <c r="I7014">
        <v>3.1539999999999999</v>
      </c>
    </row>
    <row r="7015" spans="1:9" x14ac:dyDescent="0.25">
      <c r="A7015" t="s">
        <v>141</v>
      </c>
      <c r="B7015" t="s">
        <v>198</v>
      </c>
      <c r="C7015" t="s">
        <v>199</v>
      </c>
      <c r="D7015" t="s">
        <v>483</v>
      </c>
      <c r="E7015" t="s">
        <v>13</v>
      </c>
      <c r="F7015" t="s">
        <v>14</v>
      </c>
      <c r="G7015">
        <v>2005</v>
      </c>
      <c r="H7015">
        <v>1.2</v>
      </c>
      <c r="I7015">
        <v>3.1539999999999999</v>
      </c>
    </row>
    <row r="7016" spans="1:9" x14ac:dyDescent="0.25">
      <c r="A7016" t="s">
        <v>141</v>
      </c>
      <c r="B7016" t="s">
        <v>198</v>
      </c>
      <c r="C7016" t="s">
        <v>199</v>
      </c>
      <c r="D7016" t="s">
        <v>483</v>
      </c>
      <c r="E7016" t="s">
        <v>13</v>
      </c>
      <c r="F7016" t="s">
        <v>14</v>
      </c>
      <c r="G7016">
        <v>2006</v>
      </c>
      <c r="H7016">
        <v>1.2</v>
      </c>
      <c r="I7016">
        <v>3.1539999999999999</v>
      </c>
    </row>
    <row r="7017" spans="1:9" x14ac:dyDescent="0.25">
      <c r="A7017" t="s">
        <v>141</v>
      </c>
      <c r="B7017" t="s">
        <v>198</v>
      </c>
      <c r="C7017" t="s">
        <v>199</v>
      </c>
      <c r="D7017" t="s">
        <v>483</v>
      </c>
      <c r="E7017" t="s">
        <v>13</v>
      </c>
      <c r="F7017" t="s">
        <v>14</v>
      </c>
      <c r="G7017">
        <v>2007</v>
      </c>
      <c r="H7017">
        <v>1.2</v>
      </c>
      <c r="I7017">
        <v>3.1539999999999999</v>
      </c>
    </row>
    <row r="7018" spans="1:9" x14ac:dyDescent="0.25">
      <c r="A7018" t="s">
        <v>141</v>
      </c>
      <c r="B7018" t="s">
        <v>198</v>
      </c>
      <c r="C7018" t="s">
        <v>199</v>
      </c>
      <c r="D7018" t="s">
        <v>483</v>
      </c>
      <c r="E7018" t="s">
        <v>13</v>
      </c>
      <c r="F7018" t="s">
        <v>14</v>
      </c>
      <c r="G7018">
        <v>2008</v>
      </c>
      <c r="H7018">
        <v>1.2</v>
      </c>
      <c r="I7018">
        <v>3.1539999999999999</v>
      </c>
    </row>
    <row r="7019" spans="1:9" x14ac:dyDescent="0.25">
      <c r="A7019" t="s">
        <v>141</v>
      </c>
      <c r="B7019" t="s">
        <v>198</v>
      </c>
      <c r="C7019" t="s">
        <v>199</v>
      </c>
      <c r="D7019" t="s">
        <v>483</v>
      </c>
      <c r="E7019" t="s">
        <v>13</v>
      </c>
      <c r="F7019" t="s">
        <v>14</v>
      </c>
      <c r="G7019">
        <v>2009</v>
      </c>
      <c r="H7019">
        <v>1.2</v>
      </c>
      <c r="I7019">
        <v>3.1539999999999999</v>
      </c>
    </row>
    <row r="7020" spans="1:9" x14ac:dyDescent="0.25">
      <c r="A7020" t="s">
        <v>141</v>
      </c>
      <c r="B7020" t="s">
        <v>198</v>
      </c>
      <c r="C7020" t="s">
        <v>199</v>
      </c>
      <c r="D7020" t="s">
        <v>483</v>
      </c>
      <c r="E7020" t="s">
        <v>13</v>
      </c>
      <c r="F7020" t="s">
        <v>14</v>
      </c>
      <c r="G7020">
        <v>2010</v>
      </c>
      <c r="H7020">
        <v>1.2</v>
      </c>
      <c r="I7020">
        <v>3.1539999999999999</v>
      </c>
    </row>
    <row r="7021" spans="1:9" x14ac:dyDescent="0.25">
      <c r="A7021" t="s">
        <v>141</v>
      </c>
      <c r="B7021" t="s">
        <v>198</v>
      </c>
      <c r="C7021" t="s">
        <v>199</v>
      </c>
      <c r="D7021" t="s">
        <v>483</v>
      </c>
      <c r="E7021" t="s">
        <v>13</v>
      </c>
      <c r="F7021" t="s">
        <v>14</v>
      </c>
      <c r="G7021">
        <v>2011</v>
      </c>
      <c r="H7021">
        <v>1.2</v>
      </c>
      <c r="I7021">
        <v>3.1539999999999999</v>
      </c>
    </row>
    <row r="7022" spans="1:9" x14ac:dyDescent="0.25">
      <c r="A7022" t="s">
        <v>141</v>
      </c>
      <c r="B7022" t="s">
        <v>198</v>
      </c>
      <c r="C7022" t="s">
        <v>199</v>
      </c>
      <c r="D7022" t="s">
        <v>483</v>
      </c>
      <c r="E7022" t="s">
        <v>13</v>
      </c>
      <c r="F7022" t="s">
        <v>14</v>
      </c>
      <c r="G7022">
        <v>2012</v>
      </c>
      <c r="H7022">
        <v>1.2</v>
      </c>
      <c r="I7022">
        <v>3.1539999999999999</v>
      </c>
    </row>
    <row r="7023" spans="1:9" x14ac:dyDescent="0.25">
      <c r="A7023" t="s">
        <v>141</v>
      </c>
      <c r="B7023" t="s">
        <v>198</v>
      </c>
      <c r="C7023" t="s">
        <v>199</v>
      </c>
      <c r="D7023" t="s">
        <v>483</v>
      </c>
      <c r="E7023" t="s">
        <v>13</v>
      </c>
      <c r="F7023" t="s">
        <v>14</v>
      </c>
      <c r="G7023">
        <v>2013</v>
      </c>
      <c r="H7023">
        <v>1.2</v>
      </c>
      <c r="I7023">
        <v>3.1539999999999999</v>
      </c>
    </row>
    <row r="7024" spans="1:9" x14ac:dyDescent="0.25">
      <c r="A7024" t="s">
        <v>141</v>
      </c>
      <c r="B7024" t="s">
        <v>198</v>
      </c>
      <c r="C7024" t="s">
        <v>199</v>
      </c>
      <c r="D7024" t="s">
        <v>483</v>
      </c>
      <c r="E7024" t="s">
        <v>13</v>
      </c>
      <c r="F7024" t="s">
        <v>14</v>
      </c>
      <c r="G7024">
        <v>2014</v>
      </c>
      <c r="H7024">
        <v>1.2</v>
      </c>
      <c r="I7024">
        <v>3.1539999999999999</v>
      </c>
    </row>
    <row r="7025" spans="1:9" x14ac:dyDescent="0.25">
      <c r="A7025" t="s">
        <v>141</v>
      </c>
      <c r="B7025" t="s">
        <v>198</v>
      </c>
      <c r="C7025" t="s">
        <v>199</v>
      </c>
      <c r="D7025" t="s">
        <v>483</v>
      </c>
      <c r="E7025" t="s">
        <v>13</v>
      </c>
      <c r="F7025" t="s">
        <v>14</v>
      </c>
      <c r="G7025">
        <v>2015</v>
      </c>
      <c r="H7025">
        <v>1.2</v>
      </c>
      <c r="I7025">
        <v>3.1539999999999999</v>
      </c>
    </row>
    <row r="7026" spans="1:9" x14ac:dyDescent="0.25">
      <c r="A7026" t="s">
        <v>141</v>
      </c>
      <c r="B7026" t="s">
        <v>198</v>
      </c>
      <c r="C7026" t="s">
        <v>199</v>
      </c>
      <c r="D7026" t="s">
        <v>483</v>
      </c>
      <c r="E7026" t="s">
        <v>13</v>
      </c>
      <c r="F7026" t="s">
        <v>14</v>
      </c>
      <c r="G7026">
        <v>2016</v>
      </c>
      <c r="H7026">
        <v>1.2</v>
      </c>
      <c r="I7026">
        <v>3.1539999999999999</v>
      </c>
    </row>
    <row r="7027" spans="1:9" x14ac:dyDescent="0.25">
      <c r="A7027" t="s">
        <v>141</v>
      </c>
      <c r="B7027" t="s">
        <v>198</v>
      </c>
      <c r="C7027" t="s">
        <v>199</v>
      </c>
      <c r="D7027" t="s">
        <v>483</v>
      </c>
      <c r="E7027" t="s">
        <v>13</v>
      </c>
      <c r="F7027" t="s">
        <v>14</v>
      </c>
      <c r="G7027">
        <v>2017</v>
      </c>
      <c r="H7027">
        <v>1.2</v>
      </c>
      <c r="I7027">
        <v>3.1539999999999999</v>
      </c>
    </row>
    <row r="7028" spans="1:9" x14ac:dyDescent="0.25">
      <c r="A7028" t="s">
        <v>141</v>
      </c>
      <c r="B7028" t="s">
        <v>198</v>
      </c>
      <c r="C7028" t="s">
        <v>199</v>
      </c>
      <c r="D7028" t="s">
        <v>483</v>
      </c>
      <c r="E7028" t="s">
        <v>13</v>
      </c>
      <c r="F7028" t="s">
        <v>14</v>
      </c>
      <c r="G7028">
        <v>2018</v>
      </c>
      <c r="H7028">
        <v>1.2</v>
      </c>
    </row>
    <row r="7029" spans="1:9" x14ac:dyDescent="0.25">
      <c r="A7029" t="s">
        <v>141</v>
      </c>
      <c r="B7029" t="s">
        <v>198</v>
      </c>
      <c r="C7029" t="s">
        <v>199</v>
      </c>
      <c r="D7029" t="s">
        <v>483</v>
      </c>
      <c r="E7029" t="s">
        <v>13</v>
      </c>
      <c r="F7029" t="s">
        <v>14</v>
      </c>
      <c r="G7029">
        <v>2019</v>
      </c>
      <c r="H7029">
        <v>1.2</v>
      </c>
    </row>
    <row r="7030" spans="1:9" x14ac:dyDescent="0.25">
      <c r="A7030" t="s">
        <v>141</v>
      </c>
      <c r="B7030" t="s">
        <v>200</v>
      </c>
      <c r="C7030" t="s">
        <v>201</v>
      </c>
      <c r="D7030" t="s">
        <v>482</v>
      </c>
      <c r="E7030" t="s">
        <v>12</v>
      </c>
      <c r="F7030" t="s">
        <v>12</v>
      </c>
      <c r="G7030">
        <v>2000</v>
      </c>
      <c r="H7030">
        <v>10600</v>
      </c>
      <c r="I7030">
        <v>40985</v>
      </c>
    </row>
    <row r="7031" spans="1:9" x14ac:dyDescent="0.25">
      <c r="A7031" t="s">
        <v>141</v>
      </c>
      <c r="B7031" t="s">
        <v>200</v>
      </c>
      <c r="C7031" t="s">
        <v>201</v>
      </c>
      <c r="D7031" t="s">
        <v>482</v>
      </c>
      <c r="E7031" t="s">
        <v>12</v>
      </c>
      <c r="F7031" t="s">
        <v>12</v>
      </c>
      <c r="G7031">
        <v>2001</v>
      </c>
      <c r="H7031">
        <v>10600</v>
      </c>
      <c r="I7031">
        <v>41541</v>
      </c>
    </row>
    <row r="7032" spans="1:9" x14ac:dyDescent="0.25">
      <c r="A7032" t="s">
        <v>141</v>
      </c>
      <c r="B7032" t="s">
        <v>200</v>
      </c>
      <c r="C7032" t="s">
        <v>201</v>
      </c>
      <c r="D7032" t="s">
        <v>482</v>
      </c>
      <c r="E7032" t="s">
        <v>12</v>
      </c>
      <c r="F7032" t="s">
        <v>12</v>
      </c>
      <c r="G7032">
        <v>2002</v>
      </c>
      <c r="H7032">
        <v>10600</v>
      </c>
      <c r="I7032">
        <v>43124</v>
      </c>
    </row>
    <row r="7033" spans="1:9" x14ac:dyDescent="0.25">
      <c r="A7033" t="s">
        <v>141</v>
      </c>
      <c r="B7033" t="s">
        <v>200</v>
      </c>
      <c r="C7033" t="s">
        <v>201</v>
      </c>
      <c r="D7033" t="s">
        <v>482</v>
      </c>
      <c r="E7033" t="s">
        <v>12</v>
      </c>
      <c r="F7033" t="s">
        <v>12</v>
      </c>
      <c r="G7033">
        <v>2003</v>
      </c>
      <c r="H7033">
        <v>10600</v>
      </c>
      <c r="I7033">
        <v>41780</v>
      </c>
    </row>
    <row r="7034" spans="1:9" x14ac:dyDescent="0.25">
      <c r="A7034" t="s">
        <v>141</v>
      </c>
      <c r="B7034" t="s">
        <v>200</v>
      </c>
      <c r="C7034" t="s">
        <v>201</v>
      </c>
      <c r="D7034" t="s">
        <v>482</v>
      </c>
      <c r="E7034" t="s">
        <v>12</v>
      </c>
      <c r="F7034" t="s">
        <v>12</v>
      </c>
      <c r="G7034">
        <v>2004</v>
      </c>
      <c r="H7034">
        <v>10600</v>
      </c>
      <c r="I7034">
        <v>40990</v>
      </c>
    </row>
    <row r="7035" spans="1:9" x14ac:dyDescent="0.25">
      <c r="A7035" t="s">
        <v>141</v>
      </c>
      <c r="B7035" t="s">
        <v>200</v>
      </c>
      <c r="C7035" t="s">
        <v>201</v>
      </c>
      <c r="D7035" t="s">
        <v>482</v>
      </c>
      <c r="E7035" t="s">
        <v>12</v>
      </c>
      <c r="F7035" t="s">
        <v>12</v>
      </c>
      <c r="G7035">
        <v>2005</v>
      </c>
      <c r="H7035">
        <v>10600</v>
      </c>
      <c r="I7035">
        <v>40570</v>
      </c>
    </row>
    <row r="7036" spans="1:9" x14ac:dyDescent="0.25">
      <c r="A7036" t="s">
        <v>141</v>
      </c>
      <c r="B7036" t="s">
        <v>200</v>
      </c>
      <c r="C7036" t="s">
        <v>201</v>
      </c>
      <c r="D7036" t="s">
        <v>482</v>
      </c>
      <c r="E7036" t="s">
        <v>12</v>
      </c>
      <c r="F7036" t="s">
        <v>12</v>
      </c>
      <c r="G7036">
        <v>2006</v>
      </c>
      <c r="H7036">
        <v>10600</v>
      </c>
      <c r="I7036">
        <v>41760</v>
      </c>
    </row>
    <row r="7037" spans="1:9" x14ac:dyDescent="0.25">
      <c r="A7037" t="s">
        <v>141</v>
      </c>
      <c r="B7037" t="s">
        <v>200</v>
      </c>
      <c r="C7037" t="s">
        <v>201</v>
      </c>
      <c r="D7037" t="s">
        <v>482</v>
      </c>
      <c r="E7037" t="s">
        <v>12</v>
      </c>
      <c r="F7037" t="s">
        <v>12</v>
      </c>
      <c r="G7037">
        <v>2007</v>
      </c>
      <c r="H7037">
        <v>10600</v>
      </c>
      <c r="I7037">
        <v>42550</v>
      </c>
    </row>
    <row r="7038" spans="1:9" x14ac:dyDescent="0.25">
      <c r="A7038" t="s">
        <v>141</v>
      </c>
      <c r="B7038" t="s">
        <v>200</v>
      </c>
      <c r="C7038" t="s">
        <v>201</v>
      </c>
      <c r="D7038" t="s">
        <v>482</v>
      </c>
      <c r="E7038" t="s">
        <v>12</v>
      </c>
      <c r="F7038" t="s">
        <v>12</v>
      </c>
      <c r="G7038">
        <v>2008</v>
      </c>
      <c r="H7038">
        <v>10600</v>
      </c>
      <c r="I7038">
        <v>38040</v>
      </c>
    </row>
    <row r="7039" spans="1:9" x14ac:dyDescent="0.25">
      <c r="A7039" t="s">
        <v>141</v>
      </c>
      <c r="B7039" t="s">
        <v>200</v>
      </c>
      <c r="C7039" t="s">
        <v>201</v>
      </c>
      <c r="D7039" t="s">
        <v>482</v>
      </c>
      <c r="E7039" t="s">
        <v>12</v>
      </c>
      <c r="F7039" t="s">
        <v>12</v>
      </c>
      <c r="G7039">
        <v>2009</v>
      </c>
      <c r="H7039">
        <v>10600</v>
      </c>
      <c r="I7039">
        <v>40620</v>
      </c>
    </row>
    <row r="7040" spans="1:9" x14ac:dyDescent="0.25">
      <c r="A7040" t="s">
        <v>141</v>
      </c>
      <c r="B7040" t="s">
        <v>200</v>
      </c>
      <c r="C7040" t="s">
        <v>201</v>
      </c>
      <c r="D7040" t="s">
        <v>482</v>
      </c>
      <c r="E7040" t="s">
        <v>12</v>
      </c>
      <c r="F7040" t="s">
        <v>12</v>
      </c>
      <c r="G7040">
        <v>2010</v>
      </c>
      <c r="H7040">
        <v>10600</v>
      </c>
      <c r="I7040">
        <v>40870</v>
      </c>
    </row>
    <row r="7041" spans="1:9" x14ac:dyDescent="0.25">
      <c r="A7041" t="s">
        <v>141</v>
      </c>
      <c r="B7041" t="s">
        <v>200</v>
      </c>
      <c r="C7041" t="s">
        <v>201</v>
      </c>
      <c r="D7041" t="s">
        <v>482</v>
      </c>
      <c r="E7041" t="s">
        <v>12</v>
      </c>
      <c r="F7041" t="s">
        <v>12</v>
      </c>
      <c r="G7041">
        <v>2011</v>
      </c>
      <c r="H7041">
        <v>10600</v>
      </c>
      <c r="I7041">
        <v>42200</v>
      </c>
    </row>
    <row r="7042" spans="1:9" x14ac:dyDescent="0.25">
      <c r="A7042" t="s">
        <v>141</v>
      </c>
      <c r="B7042" t="s">
        <v>200</v>
      </c>
      <c r="C7042" t="s">
        <v>201</v>
      </c>
      <c r="D7042" t="s">
        <v>482</v>
      </c>
      <c r="E7042" t="s">
        <v>12</v>
      </c>
      <c r="F7042" t="s">
        <v>12</v>
      </c>
      <c r="G7042">
        <v>2012</v>
      </c>
      <c r="H7042">
        <v>10600</v>
      </c>
      <c r="I7042">
        <v>41290</v>
      </c>
    </row>
    <row r="7043" spans="1:9" x14ac:dyDescent="0.25">
      <c r="A7043" t="s">
        <v>141</v>
      </c>
      <c r="B7043" t="s">
        <v>200</v>
      </c>
      <c r="C7043" t="s">
        <v>201</v>
      </c>
      <c r="D7043" t="s">
        <v>482</v>
      </c>
      <c r="E7043" t="s">
        <v>12</v>
      </c>
      <c r="F7043" t="s">
        <v>12</v>
      </c>
      <c r="G7043">
        <v>2013</v>
      </c>
      <c r="H7043">
        <v>10600</v>
      </c>
      <c r="I7043">
        <v>42640</v>
      </c>
    </row>
    <row r="7044" spans="1:9" x14ac:dyDescent="0.25">
      <c r="A7044" t="s">
        <v>141</v>
      </c>
      <c r="B7044" t="s">
        <v>200</v>
      </c>
      <c r="C7044" t="s">
        <v>201</v>
      </c>
      <c r="D7044" t="s">
        <v>482</v>
      </c>
      <c r="E7044" t="s">
        <v>12</v>
      </c>
      <c r="F7044" t="s">
        <v>12</v>
      </c>
      <c r="G7044">
        <v>2014</v>
      </c>
      <c r="H7044">
        <v>10600</v>
      </c>
      <c r="I7044">
        <v>42640</v>
      </c>
    </row>
    <row r="7045" spans="1:9" x14ac:dyDescent="0.25">
      <c r="A7045" t="s">
        <v>141</v>
      </c>
      <c r="B7045" t="s">
        <v>200</v>
      </c>
      <c r="C7045" t="s">
        <v>201</v>
      </c>
      <c r="D7045" t="s">
        <v>482</v>
      </c>
      <c r="E7045" t="s">
        <v>12</v>
      </c>
      <c r="F7045" t="s">
        <v>12</v>
      </c>
      <c r="G7045">
        <v>2015</v>
      </c>
      <c r="H7045">
        <v>10600</v>
      </c>
      <c r="I7045">
        <v>42640</v>
      </c>
    </row>
    <row r="7046" spans="1:9" x14ac:dyDescent="0.25">
      <c r="A7046" t="s">
        <v>141</v>
      </c>
      <c r="B7046" t="s">
        <v>200</v>
      </c>
      <c r="C7046" t="s">
        <v>201</v>
      </c>
      <c r="D7046" t="s">
        <v>482</v>
      </c>
      <c r="E7046" t="s">
        <v>12</v>
      </c>
      <c r="F7046" t="s">
        <v>12</v>
      </c>
      <c r="G7046">
        <v>2016</v>
      </c>
      <c r="H7046">
        <v>12370</v>
      </c>
      <c r="I7046">
        <v>50218.748</v>
      </c>
    </row>
    <row r="7047" spans="1:9" x14ac:dyDescent="0.25">
      <c r="A7047" t="s">
        <v>141</v>
      </c>
      <c r="B7047" t="s">
        <v>200</v>
      </c>
      <c r="C7047" t="s">
        <v>201</v>
      </c>
      <c r="D7047" t="s">
        <v>482</v>
      </c>
      <c r="E7047" t="s">
        <v>12</v>
      </c>
      <c r="F7047" t="s">
        <v>12</v>
      </c>
      <c r="G7047">
        <v>2017</v>
      </c>
      <c r="H7047">
        <v>12740</v>
      </c>
      <c r="I7047">
        <v>51991.748</v>
      </c>
    </row>
    <row r="7048" spans="1:9" x14ac:dyDescent="0.25">
      <c r="A7048" t="s">
        <v>141</v>
      </c>
      <c r="B7048" t="s">
        <v>200</v>
      </c>
      <c r="C7048" t="s">
        <v>201</v>
      </c>
      <c r="D7048" t="s">
        <v>482</v>
      </c>
      <c r="E7048" t="s">
        <v>12</v>
      </c>
      <c r="F7048" t="s">
        <v>12</v>
      </c>
      <c r="G7048">
        <v>2018</v>
      </c>
      <c r="H7048">
        <v>12276.5</v>
      </c>
    </row>
    <row r="7049" spans="1:9" x14ac:dyDescent="0.25">
      <c r="A7049" t="s">
        <v>141</v>
      </c>
      <c r="B7049" t="s">
        <v>200</v>
      </c>
      <c r="C7049" t="s">
        <v>201</v>
      </c>
      <c r="D7049" t="s">
        <v>482</v>
      </c>
      <c r="E7049" t="s">
        <v>12</v>
      </c>
      <c r="F7049" t="s">
        <v>12</v>
      </c>
      <c r="G7049">
        <v>2019</v>
      </c>
      <c r="H7049">
        <v>12276.5</v>
      </c>
    </row>
    <row r="7050" spans="1:9" x14ac:dyDescent="0.25">
      <c r="A7050" t="s">
        <v>141</v>
      </c>
      <c r="B7050" t="s">
        <v>200</v>
      </c>
      <c r="C7050" t="s">
        <v>201</v>
      </c>
      <c r="D7050" t="s">
        <v>483</v>
      </c>
      <c r="E7050" t="s">
        <v>13</v>
      </c>
      <c r="F7050" t="s">
        <v>14</v>
      </c>
      <c r="G7050">
        <v>2000</v>
      </c>
      <c r="H7050">
        <v>1596</v>
      </c>
      <c r="I7050">
        <v>5879</v>
      </c>
    </row>
    <row r="7051" spans="1:9" x14ac:dyDescent="0.25">
      <c r="A7051" t="s">
        <v>141</v>
      </c>
      <c r="B7051" t="s">
        <v>200</v>
      </c>
      <c r="C7051" t="s">
        <v>201</v>
      </c>
      <c r="D7051" t="s">
        <v>483</v>
      </c>
      <c r="E7051" t="s">
        <v>13</v>
      </c>
      <c r="F7051" t="s">
        <v>14</v>
      </c>
      <c r="G7051">
        <v>2001</v>
      </c>
      <c r="H7051">
        <v>1596</v>
      </c>
      <c r="I7051">
        <v>5959</v>
      </c>
    </row>
    <row r="7052" spans="1:9" x14ac:dyDescent="0.25">
      <c r="A7052" t="s">
        <v>141</v>
      </c>
      <c r="B7052" t="s">
        <v>200</v>
      </c>
      <c r="C7052" t="s">
        <v>201</v>
      </c>
      <c r="D7052" t="s">
        <v>483</v>
      </c>
      <c r="E7052" t="s">
        <v>13</v>
      </c>
      <c r="F7052" t="s">
        <v>14</v>
      </c>
      <c r="G7052">
        <v>2002</v>
      </c>
      <c r="H7052">
        <v>1596</v>
      </c>
      <c r="I7052">
        <v>6186</v>
      </c>
    </row>
    <row r="7053" spans="1:9" x14ac:dyDescent="0.25">
      <c r="A7053" t="s">
        <v>141</v>
      </c>
      <c r="B7053" t="s">
        <v>200</v>
      </c>
      <c r="C7053" t="s">
        <v>201</v>
      </c>
      <c r="D7053" t="s">
        <v>483</v>
      </c>
      <c r="E7053" t="s">
        <v>13</v>
      </c>
      <c r="F7053" t="s">
        <v>14</v>
      </c>
      <c r="G7053">
        <v>2003</v>
      </c>
      <c r="H7053">
        <v>1599</v>
      </c>
      <c r="I7053">
        <v>7620</v>
      </c>
    </row>
    <row r="7054" spans="1:9" x14ac:dyDescent="0.25">
      <c r="A7054" t="s">
        <v>141</v>
      </c>
      <c r="B7054" t="s">
        <v>200</v>
      </c>
      <c r="C7054" t="s">
        <v>201</v>
      </c>
      <c r="D7054" t="s">
        <v>483</v>
      </c>
      <c r="E7054" t="s">
        <v>13</v>
      </c>
      <c r="F7054" t="s">
        <v>14</v>
      </c>
      <c r="G7054">
        <v>2004</v>
      </c>
      <c r="H7054">
        <v>1599</v>
      </c>
      <c r="I7054">
        <v>9010</v>
      </c>
    </row>
    <row r="7055" spans="1:9" x14ac:dyDescent="0.25">
      <c r="A7055" t="s">
        <v>141</v>
      </c>
      <c r="B7055" t="s">
        <v>200</v>
      </c>
      <c r="C7055" t="s">
        <v>201</v>
      </c>
      <c r="D7055" t="s">
        <v>483</v>
      </c>
      <c r="E7055" t="s">
        <v>13</v>
      </c>
      <c r="F7055" t="s">
        <v>14</v>
      </c>
      <c r="G7055">
        <v>2005</v>
      </c>
      <c r="H7055">
        <v>1599</v>
      </c>
      <c r="I7055">
        <v>8630</v>
      </c>
    </row>
    <row r="7056" spans="1:9" x14ac:dyDescent="0.25">
      <c r="A7056" t="s">
        <v>141</v>
      </c>
      <c r="B7056" t="s">
        <v>200</v>
      </c>
      <c r="C7056" t="s">
        <v>201</v>
      </c>
      <c r="D7056" t="s">
        <v>483</v>
      </c>
      <c r="E7056" t="s">
        <v>13</v>
      </c>
      <c r="F7056" t="s">
        <v>14</v>
      </c>
      <c r="G7056">
        <v>2006</v>
      </c>
      <c r="H7056">
        <v>1599</v>
      </c>
      <c r="I7056">
        <v>9160</v>
      </c>
    </row>
    <row r="7057" spans="1:9" x14ac:dyDescent="0.25">
      <c r="A7057" t="s">
        <v>141</v>
      </c>
      <c r="B7057" t="s">
        <v>200</v>
      </c>
      <c r="C7057" t="s">
        <v>201</v>
      </c>
      <c r="D7057" t="s">
        <v>483</v>
      </c>
      <c r="E7057" t="s">
        <v>13</v>
      </c>
      <c r="F7057" t="s">
        <v>14</v>
      </c>
      <c r="G7057">
        <v>2007</v>
      </c>
      <c r="H7057">
        <v>1630</v>
      </c>
      <c r="I7057">
        <v>6400</v>
      </c>
    </row>
    <row r="7058" spans="1:9" x14ac:dyDescent="0.25">
      <c r="A7058" t="s">
        <v>141</v>
      </c>
      <c r="B7058" t="s">
        <v>200</v>
      </c>
      <c r="C7058" t="s">
        <v>201</v>
      </c>
      <c r="D7058" t="s">
        <v>483</v>
      </c>
      <c r="E7058" t="s">
        <v>13</v>
      </c>
      <c r="F7058" t="s">
        <v>14</v>
      </c>
      <c r="G7058">
        <v>2008</v>
      </c>
      <c r="H7058">
        <v>1630</v>
      </c>
      <c r="I7058">
        <v>11360</v>
      </c>
    </row>
    <row r="7059" spans="1:9" x14ac:dyDescent="0.25">
      <c r="A7059" t="s">
        <v>141</v>
      </c>
      <c r="B7059" t="s">
        <v>200</v>
      </c>
      <c r="C7059" t="s">
        <v>201</v>
      </c>
      <c r="D7059" t="s">
        <v>483</v>
      </c>
      <c r="E7059" t="s">
        <v>13</v>
      </c>
      <c r="F7059" t="s">
        <v>14</v>
      </c>
      <c r="G7059">
        <v>2009</v>
      </c>
      <c r="H7059">
        <v>1630</v>
      </c>
      <c r="I7059">
        <v>9330</v>
      </c>
    </row>
    <row r="7060" spans="1:9" x14ac:dyDescent="0.25">
      <c r="A7060" t="s">
        <v>141</v>
      </c>
      <c r="B7060" t="s">
        <v>200</v>
      </c>
      <c r="C7060" t="s">
        <v>201</v>
      </c>
      <c r="D7060" t="s">
        <v>483</v>
      </c>
      <c r="E7060" t="s">
        <v>13</v>
      </c>
      <c r="F7060" t="s">
        <v>14</v>
      </c>
      <c r="G7060">
        <v>2010</v>
      </c>
      <c r="H7060">
        <v>1746</v>
      </c>
      <c r="I7060">
        <v>8100</v>
      </c>
    </row>
    <row r="7061" spans="1:9" x14ac:dyDescent="0.25">
      <c r="A7061" t="s">
        <v>141</v>
      </c>
      <c r="B7061" t="s">
        <v>200</v>
      </c>
      <c r="C7061" t="s">
        <v>201</v>
      </c>
      <c r="D7061" t="s">
        <v>483</v>
      </c>
      <c r="E7061" t="s">
        <v>13</v>
      </c>
      <c r="F7061" t="s">
        <v>14</v>
      </c>
      <c r="G7061">
        <v>2011</v>
      </c>
      <c r="H7061">
        <v>1746</v>
      </c>
      <c r="I7061">
        <v>8100</v>
      </c>
    </row>
    <row r="7062" spans="1:9" x14ac:dyDescent="0.25">
      <c r="A7062" t="s">
        <v>141</v>
      </c>
      <c r="B7062" t="s">
        <v>200</v>
      </c>
      <c r="C7062" t="s">
        <v>201</v>
      </c>
      <c r="D7062" t="s">
        <v>483</v>
      </c>
      <c r="E7062" t="s">
        <v>13</v>
      </c>
      <c r="F7062" t="s">
        <v>14</v>
      </c>
      <c r="G7062">
        <v>2012</v>
      </c>
      <c r="H7062">
        <v>1746</v>
      </c>
      <c r="I7062">
        <v>8100</v>
      </c>
    </row>
    <row r="7063" spans="1:9" x14ac:dyDescent="0.25">
      <c r="A7063" t="s">
        <v>141</v>
      </c>
      <c r="B7063" t="s">
        <v>200</v>
      </c>
      <c r="C7063" t="s">
        <v>201</v>
      </c>
      <c r="D7063" t="s">
        <v>483</v>
      </c>
      <c r="E7063" t="s">
        <v>13</v>
      </c>
      <c r="F7063" t="s">
        <v>14</v>
      </c>
      <c r="G7063">
        <v>2013</v>
      </c>
      <c r="H7063">
        <v>1746</v>
      </c>
      <c r="I7063">
        <v>8100</v>
      </c>
    </row>
    <row r="7064" spans="1:9" x14ac:dyDescent="0.25">
      <c r="A7064" t="s">
        <v>141</v>
      </c>
      <c r="B7064" t="s">
        <v>200</v>
      </c>
      <c r="C7064" t="s">
        <v>201</v>
      </c>
      <c r="D7064" t="s">
        <v>483</v>
      </c>
      <c r="E7064" t="s">
        <v>13</v>
      </c>
      <c r="F7064" t="s">
        <v>14</v>
      </c>
      <c r="G7064">
        <v>2014</v>
      </c>
      <c r="H7064">
        <v>1761</v>
      </c>
      <c r="I7064">
        <v>8100</v>
      </c>
    </row>
    <row r="7065" spans="1:9" x14ac:dyDescent="0.25">
      <c r="A7065" t="s">
        <v>141</v>
      </c>
      <c r="B7065" t="s">
        <v>200</v>
      </c>
      <c r="C7065" t="s">
        <v>201</v>
      </c>
      <c r="D7065" t="s">
        <v>483</v>
      </c>
      <c r="E7065" t="s">
        <v>13</v>
      </c>
      <c r="F7065" t="s">
        <v>14</v>
      </c>
      <c r="G7065">
        <v>2015</v>
      </c>
      <c r="H7065">
        <v>1761</v>
      </c>
      <c r="I7065">
        <v>8100</v>
      </c>
    </row>
    <row r="7066" spans="1:9" x14ac:dyDescent="0.25">
      <c r="A7066" t="s">
        <v>141</v>
      </c>
      <c r="B7066" t="s">
        <v>200</v>
      </c>
      <c r="C7066" t="s">
        <v>201</v>
      </c>
      <c r="D7066" t="s">
        <v>483</v>
      </c>
      <c r="E7066" t="s">
        <v>13</v>
      </c>
      <c r="F7066" t="s">
        <v>14</v>
      </c>
      <c r="G7066">
        <v>2016</v>
      </c>
      <c r="H7066">
        <v>1793.9</v>
      </c>
      <c r="I7066">
        <v>8100</v>
      </c>
    </row>
    <row r="7067" spans="1:9" x14ac:dyDescent="0.25">
      <c r="A7067" t="s">
        <v>141</v>
      </c>
      <c r="B7067" t="s">
        <v>200</v>
      </c>
      <c r="C7067" t="s">
        <v>201</v>
      </c>
      <c r="D7067" t="s">
        <v>483</v>
      </c>
      <c r="E7067" t="s">
        <v>13</v>
      </c>
      <c r="F7067" t="s">
        <v>14</v>
      </c>
      <c r="G7067">
        <v>2017</v>
      </c>
      <c r="H7067">
        <v>1838.9</v>
      </c>
      <c r="I7067">
        <v>8100</v>
      </c>
    </row>
    <row r="7068" spans="1:9" x14ac:dyDescent="0.25">
      <c r="A7068" t="s">
        <v>141</v>
      </c>
      <c r="B7068" t="s">
        <v>200</v>
      </c>
      <c r="C7068" t="s">
        <v>201</v>
      </c>
      <c r="D7068" t="s">
        <v>483</v>
      </c>
      <c r="E7068" t="s">
        <v>13</v>
      </c>
      <c r="F7068" t="s">
        <v>14</v>
      </c>
      <c r="G7068">
        <v>2018</v>
      </c>
      <c r="H7068">
        <v>1914.9</v>
      </c>
    </row>
    <row r="7069" spans="1:9" x14ac:dyDescent="0.25">
      <c r="A7069" t="s">
        <v>141</v>
      </c>
      <c r="B7069" t="s">
        <v>200</v>
      </c>
      <c r="C7069" t="s">
        <v>201</v>
      </c>
      <c r="D7069" t="s">
        <v>483</v>
      </c>
      <c r="E7069" t="s">
        <v>13</v>
      </c>
      <c r="F7069" t="s">
        <v>14</v>
      </c>
      <c r="G7069">
        <v>2019</v>
      </c>
      <c r="H7069">
        <v>1938.9</v>
      </c>
    </row>
    <row r="7070" spans="1:9" x14ac:dyDescent="0.25">
      <c r="A7070" t="s">
        <v>141</v>
      </c>
      <c r="B7070" t="s">
        <v>200</v>
      </c>
      <c r="C7070" t="s">
        <v>201</v>
      </c>
      <c r="D7070" t="s">
        <v>483</v>
      </c>
      <c r="E7070" t="s">
        <v>15</v>
      </c>
      <c r="F7070" t="s">
        <v>17</v>
      </c>
      <c r="G7070">
        <v>2013</v>
      </c>
      <c r="H7070">
        <v>1</v>
      </c>
      <c r="I7070">
        <v>1.996</v>
      </c>
    </row>
    <row r="7071" spans="1:9" x14ac:dyDescent="0.25">
      <c r="A7071" t="s">
        <v>141</v>
      </c>
      <c r="B7071" t="s">
        <v>200</v>
      </c>
      <c r="C7071" t="s">
        <v>201</v>
      </c>
      <c r="D7071" t="s">
        <v>483</v>
      </c>
      <c r="E7071" t="s">
        <v>15</v>
      </c>
      <c r="F7071" t="s">
        <v>17</v>
      </c>
      <c r="G7071">
        <v>2014</v>
      </c>
      <c r="H7071">
        <v>1</v>
      </c>
      <c r="I7071">
        <v>1.996</v>
      </c>
    </row>
    <row r="7072" spans="1:9" x14ac:dyDescent="0.25">
      <c r="A7072" t="s">
        <v>141</v>
      </c>
      <c r="B7072" t="s">
        <v>200</v>
      </c>
      <c r="C7072" t="s">
        <v>201</v>
      </c>
      <c r="D7072" t="s">
        <v>483</v>
      </c>
      <c r="E7072" t="s">
        <v>15</v>
      </c>
      <c r="F7072" t="s">
        <v>17</v>
      </c>
      <c r="G7072">
        <v>2015</v>
      </c>
      <c r="H7072">
        <v>1</v>
      </c>
      <c r="I7072">
        <v>1.996</v>
      </c>
    </row>
    <row r="7073" spans="1:9" x14ac:dyDescent="0.25">
      <c r="A7073" t="s">
        <v>141</v>
      </c>
      <c r="B7073" t="s">
        <v>200</v>
      </c>
      <c r="C7073" t="s">
        <v>201</v>
      </c>
      <c r="D7073" t="s">
        <v>483</v>
      </c>
      <c r="E7073" t="s">
        <v>15</v>
      </c>
      <c r="F7073" t="s">
        <v>17</v>
      </c>
      <c r="G7073">
        <v>2016</v>
      </c>
      <c r="H7073">
        <v>2.2000000000000002</v>
      </c>
      <c r="I7073">
        <v>4.391</v>
      </c>
    </row>
    <row r="7074" spans="1:9" x14ac:dyDescent="0.25">
      <c r="A7074" t="s">
        <v>141</v>
      </c>
      <c r="B7074" t="s">
        <v>200</v>
      </c>
      <c r="C7074" t="s">
        <v>201</v>
      </c>
      <c r="D7074" t="s">
        <v>483</v>
      </c>
      <c r="E7074" t="s">
        <v>15</v>
      </c>
      <c r="F7074" t="s">
        <v>17</v>
      </c>
      <c r="G7074">
        <v>2017</v>
      </c>
      <c r="H7074">
        <v>3.0249999999999999</v>
      </c>
      <c r="I7074">
        <v>4.3579999999999997</v>
      </c>
    </row>
    <row r="7075" spans="1:9" x14ac:dyDescent="0.25">
      <c r="A7075" t="s">
        <v>141</v>
      </c>
      <c r="B7075" t="s">
        <v>200</v>
      </c>
      <c r="C7075" t="s">
        <v>201</v>
      </c>
      <c r="D7075" t="s">
        <v>483</v>
      </c>
      <c r="E7075" t="s">
        <v>15</v>
      </c>
      <c r="F7075" t="s">
        <v>17</v>
      </c>
      <c r="G7075">
        <v>2018</v>
      </c>
      <c r="H7075">
        <v>3.3250000000000002</v>
      </c>
    </row>
    <row r="7076" spans="1:9" x14ac:dyDescent="0.25">
      <c r="A7076" t="s">
        <v>141</v>
      </c>
      <c r="B7076" t="s">
        <v>200</v>
      </c>
      <c r="C7076" t="s">
        <v>201</v>
      </c>
      <c r="D7076" t="s">
        <v>483</v>
      </c>
      <c r="E7076" t="s">
        <v>15</v>
      </c>
      <c r="F7076" t="s">
        <v>17</v>
      </c>
      <c r="G7076">
        <v>2019</v>
      </c>
      <c r="H7076">
        <v>3.3250000000000002</v>
      </c>
    </row>
    <row r="7077" spans="1:9" x14ac:dyDescent="0.25">
      <c r="A7077" t="s">
        <v>141</v>
      </c>
      <c r="B7077" t="s">
        <v>200</v>
      </c>
      <c r="C7077" t="s">
        <v>201</v>
      </c>
      <c r="D7077" t="s">
        <v>483</v>
      </c>
      <c r="E7077" t="s">
        <v>15</v>
      </c>
      <c r="F7077" t="s">
        <v>26</v>
      </c>
      <c r="G7077">
        <v>2014</v>
      </c>
      <c r="H7077">
        <v>0.13</v>
      </c>
      <c r="I7077">
        <v>0.05</v>
      </c>
    </row>
    <row r="7078" spans="1:9" x14ac:dyDescent="0.25">
      <c r="A7078" t="s">
        <v>141</v>
      </c>
      <c r="B7078" t="s">
        <v>200</v>
      </c>
      <c r="C7078" t="s">
        <v>201</v>
      </c>
      <c r="D7078" t="s">
        <v>483</v>
      </c>
      <c r="E7078" t="s">
        <v>15</v>
      </c>
      <c r="F7078" t="s">
        <v>26</v>
      </c>
      <c r="G7078">
        <v>2015</v>
      </c>
      <c r="H7078">
        <v>0.13</v>
      </c>
      <c r="I7078">
        <v>0.18</v>
      </c>
    </row>
    <row r="7079" spans="1:9" x14ac:dyDescent="0.25">
      <c r="A7079" t="s">
        <v>141</v>
      </c>
      <c r="B7079" t="s">
        <v>200</v>
      </c>
      <c r="C7079" t="s">
        <v>201</v>
      </c>
      <c r="D7079" t="s">
        <v>483</v>
      </c>
      <c r="E7079" t="s">
        <v>15</v>
      </c>
      <c r="F7079" t="s">
        <v>26</v>
      </c>
      <c r="G7079">
        <v>2016</v>
      </c>
      <c r="H7079">
        <v>0.13</v>
      </c>
      <c r="I7079">
        <v>0.252</v>
      </c>
    </row>
    <row r="7080" spans="1:9" x14ac:dyDescent="0.25">
      <c r="A7080" t="s">
        <v>141</v>
      </c>
      <c r="B7080" t="s">
        <v>200</v>
      </c>
      <c r="C7080" t="s">
        <v>201</v>
      </c>
      <c r="D7080" t="s">
        <v>483</v>
      </c>
      <c r="E7080" t="s">
        <v>15</v>
      </c>
      <c r="F7080" t="s">
        <v>26</v>
      </c>
      <c r="G7080">
        <v>2017</v>
      </c>
      <c r="H7080">
        <v>0.17499999999999999</v>
      </c>
      <c r="I7080">
        <v>0.252</v>
      </c>
    </row>
    <row r="7081" spans="1:9" x14ac:dyDescent="0.25">
      <c r="A7081" t="s">
        <v>141</v>
      </c>
      <c r="B7081" t="s">
        <v>200</v>
      </c>
      <c r="C7081" t="s">
        <v>201</v>
      </c>
      <c r="D7081" t="s">
        <v>483</v>
      </c>
      <c r="E7081" t="s">
        <v>15</v>
      </c>
      <c r="F7081" t="s">
        <v>26</v>
      </c>
      <c r="G7081">
        <v>2018</v>
      </c>
      <c r="H7081">
        <v>0.17499999999999999</v>
      </c>
    </row>
    <row r="7082" spans="1:9" x14ac:dyDescent="0.25">
      <c r="A7082" t="s">
        <v>141</v>
      </c>
      <c r="B7082" t="s">
        <v>200</v>
      </c>
      <c r="C7082" t="s">
        <v>201</v>
      </c>
      <c r="D7082" t="s">
        <v>483</v>
      </c>
      <c r="E7082" t="s">
        <v>15</v>
      </c>
      <c r="F7082" t="s">
        <v>26</v>
      </c>
      <c r="G7082">
        <v>2019</v>
      </c>
      <c r="H7082">
        <v>0.17499999999999999</v>
      </c>
    </row>
    <row r="7083" spans="1:9" x14ac:dyDescent="0.25">
      <c r="A7083" t="s">
        <v>141</v>
      </c>
      <c r="B7083" t="s">
        <v>200</v>
      </c>
      <c r="C7083" t="s">
        <v>201</v>
      </c>
      <c r="D7083" t="s">
        <v>483</v>
      </c>
      <c r="E7083" t="s">
        <v>18</v>
      </c>
      <c r="F7083" t="s">
        <v>19</v>
      </c>
      <c r="G7083">
        <v>2017</v>
      </c>
      <c r="H7083">
        <v>0.75</v>
      </c>
    </row>
    <row r="7084" spans="1:9" x14ac:dyDescent="0.25">
      <c r="A7084" t="s">
        <v>141</v>
      </c>
      <c r="B7084" t="s">
        <v>200</v>
      </c>
      <c r="C7084" t="s">
        <v>201</v>
      </c>
      <c r="D7084" t="s">
        <v>483</v>
      </c>
      <c r="E7084" t="s">
        <v>18</v>
      </c>
      <c r="F7084" t="s">
        <v>19</v>
      </c>
      <c r="G7084">
        <v>2018</v>
      </c>
      <c r="H7084">
        <v>0.75</v>
      </c>
    </row>
    <row r="7085" spans="1:9" x14ac:dyDescent="0.25">
      <c r="A7085" t="s">
        <v>141</v>
      </c>
      <c r="B7085" t="s">
        <v>200</v>
      </c>
      <c r="C7085" t="s">
        <v>201</v>
      </c>
      <c r="D7085" t="s">
        <v>483</v>
      </c>
      <c r="E7085" t="s">
        <v>18</v>
      </c>
      <c r="F7085" t="s">
        <v>19</v>
      </c>
      <c r="G7085">
        <v>2019</v>
      </c>
      <c r="H7085">
        <v>0.75</v>
      </c>
    </row>
    <row r="7086" spans="1:9" x14ac:dyDescent="0.25">
      <c r="A7086" t="s">
        <v>141</v>
      </c>
      <c r="B7086" t="s">
        <v>202</v>
      </c>
      <c r="C7086" t="s">
        <v>203</v>
      </c>
      <c r="D7086" t="s">
        <v>482</v>
      </c>
      <c r="E7086" t="s">
        <v>12</v>
      </c>
      <c r="F7086" t="s">
        <v>12</v>
      </c>
      <c r="G7086">
        <v>2000</v>
      </c>
      <c r="H7086">
        <v>3250</v>
      </c>
      <c r="I7086">
        <v>12916.905000000001</v>
      </c>
    </row>
    <row r="7087" spans="1:9" x14ac:dyDescent="0.25">
      <c r="A7087" t="s">
        <v>141</v>
      </c>
      <c r="B7087" t="s">
        <v>202</v>
      </c>
      <c r="C7087" t="s">
        <v>203</v>
      </c>
      <c r="D7087" t="s">
        <v>482</v>
      </c>
      <c r="E7087" t="s">
        <v>12</v>
      </c>
      <c r="F7087" t="s">
        <v>12</v>
      </c>
      <c r="G7087">
        <v>2001</v>
      </c>
      <c r="H7087">
        <v>3900</v>
      </c>
      <c r="I7087">
        <v>14657.017</v>
      </c>
    </row>
    <row r="7088" spans="1:9" x14ac:dyDescent="0.25">
      <c r="A7088" t="s">
        <v>141</v>
      </c>
      <c r="B7088" t="s">
        <v>202</v>
      </c>
      <c r="C7088" t="s">
        <v>203</v>
      </c>
      <c r="D7088" t="s">
        <v>482</v>
      </c>
      <c r="E7088" t="s">
        <v>12</v>
      </c>
      <c r="F7088" t="s">
        <v>12</v>
      </c>
      <c r="G7088">
        <v>2002</v>
      </c>
      <c r="H7088">
        <v>4714</v>
      </c>
      <c r="I7088">
        <v>18570.952000000001</v>
      </c>
    </row>
    <row r="7089" spans="1:9" x14ac:dyDescent="0.25">
      <c r="A7089" t="s">
        <v>141</v>
      </c>
      <c r="B7089" t="s">
        <v>202</v>
      </c>
      <c r="C7089" t="s">
        <v>203</v>
      </c>
      <c r="D7089" t="s">
        <v>482</v>
      </c>
      <c r="E7089" t="s">
        <v>12</v>
      </c>
      <c r="F7089" t="s">
        <v>12</v>
      </c>
      <c r="G7089">
        <v>2003</v>
      </c>
      <c r="H7089">
        <v>5174</v>
      </c>
      <c r="I7089">
        <v>23010.723000000002</v>
      </c>
    </row>
    <row r="7090" spans="1:9" x14ac:dyDescent="0.25">
      <c r="A7090" t="s">
        <v>141</v>
      </c>
      <c r="B7090" t="s">
        <v>202</v>
      </c>
      <c r="C7090" t="s">
        <v>203</v>
      </c>
      <c r="D7090" t="s">
        <v>482</v>
      </c>
      <c r="E7090" t="s">
        <v>12</v>
      </c>
      <c r="F7090" t="s">
        <v>12</v>
      </c>
      <c r="G7090">
        <v>2004</v>
      </c>
      <c r="H7090">
        <v>7945</v>
      </c>
      <c r="I7090">
        <v>28490.962</v>
      </c>
    </row>
    <row r="7091" spans="1:9" x14ac:dyDescent="0.25">
      <c r="A7091" t="s">
        <v>141</v>
      </c>
      <c r="B7091" t="s">
        <v>202</v>
      </c>
      <c r="C7091" t="s">
        <v>203</v>
      </c>
      <c r="D7091" t="s">
        <v>482</v>
      </c>
      <c r="E7091" t="s">
        <v>12</v>
      </c>
      <c r="F7091" t="s">
        <v>12</v>
      </c>
      <c r="G7091">
        <v>2005</v>
      </c>
      <c r="H7091">
        <v>8300</v>
      </c>
      <c r="I7091">
        <v>34316.504000000001</v>
      </c>
    </row>
    <row r="7092" spans="1:9" x14ac:dyDescent="0.25">
      <c r="A7092" t="s">
        <v>141</v>
      </c>
      <c r="B7092" t="s">
        <v>202</v>
      </c>
      <c r="C7092" t="s">
        <v>203</v>
      </c>
      <c r="D7092" t="s">
        <v>482</v>
      </c>
      <c r="E7092" t="s">
        <v>12</v>
      </c>
      <c r="F7092" t="s">
        <v>12</v>
      </c>
      <c r="G7092">
        <v>2006</v>
      </c>
      <c r="H7092">
        <v>8300</v>
      </c>
      <c r="I7092">
        <v>39144.67</v>
      </c>
    </row>
    <row r="7093" spans="1:9" x14ac:dyDescent="0.25">
      <c r="A7093" t="s">
        <v>141</v>
      </c>
      <c r="B7093" t="s">
        <v>202</v>
      </c>
      <c r="C7093" t="s">
        <v>203</v>
      </c>
      <c r="D7093" t="s">
        <v>482</v>
      </c>
      <c r="E7093" t="s">
        <v>12</v>
      </c>
      <c r="F7093" t="s">
        <v>12</v>
      </c>
      <c r="G7093">
        <v>2007</v>
      </c>
      <c r="H7093">
        <v>8350</v>
      </c>
      <c r="I7093">
        <v>43679.716</v>
      </c>
    </row>
    <row r="7094" spans="1:9" x14ac:dyDescent="0.25">
      <c r="A7094" t="s">
        <v>141</v>
      </c>
      <c r="B7094" t="s">
        <v>202</v>
      </c>
      <c r="C7094" t="s">
        <v>203</v>
      </c>
      <c r="D7094" t="s">
        <v>482</v>
      </c>
      <c r="E7094" t="s">
        <v>12</v>
      </c>
      <c r="F7094" t="s">
        <v>12</v>
      </c>
      <c r="G7094">
        <v>2008</v>
      </c>
      <c r="H7094">
        <v>9044</v>
      </c>
      <c r="I7094">
        <v>46283.29</v>
      </c>
    </row>
    <row r="7095" spans="1:9" x14ac:dyDescent="0.25">
      <c r="A7095" t="s">
        <v>141</v>
      </c>
      <c r="B7095" t="s">
        <v>202</v>
      </c>
      <c r="C7095" t="s">
        <v>203</v>
      </c>
      <c r="D7095" t="s">
        <v>482</v>
      </c>
      <c r="E7095" t="s">
        <v>12</v>
      </c>
      <c r="F7095" t="s">
        <v>12</v>
      </c>
      <c r="G7095">
        <v>2009</v>
      </c>
      <c r="H7095">
        <v>11950</v>
      </c>
      <c r="I7095">
        <v>50613.159</v>
      </c>
    </row>
    <row r="7096" spans="1:9" x14ac:dyDescent="0.25">
      <c r="A7096" t="s">
        <v>141</v>
      </c>
      <c r="B7096" t="s">
        <v>202</v>
      </c>
      <c r="C7096" t="s">
        <v>203</v>
      </c>
      <c r="D7096" t="s">
        <v>482</v>
      </c>
      <c r="E7096" t="s">
        <v>12</v>
      </c>
      <c r="F7096" t="s">
        <v>12</v>
      </c>
      <c r="G7096">
        <v>2010</v>
      </c>
      <c r="H7096">
        <v>16950</v>
      </c>
      <c r="I7096">
        <v>55520.773999999998</v>
      </c>
    </row>
    <row r="7097" spans="1:9" x14ac:dyDescent="0.25">
      <c r="A7097" t="s">
        <v>141</v>
      </c>
      <c r="B7097" t="s">
        <v>202</v>
      </c>
      <c r="C7097" t="s">
        <v>203</v>
      </c>
      <c r="D7097" t="s">
        <v>482</v>
      </c>
      <c r="E7097" t="s">
        <v>12</v>
      </c>
      <c r="F7097" t="s">
        <v>12</v>
      </c>
      <c r="G7097">
        <v>2011</v>
      </c>
      <c r="H7097">
        <v>17700</v>
      </c>
      <c r="I7097">
        <v>59295.421999999999</v>
      </c>
    </row>
    <row r="7098" spans="1:9" x14ac:dyDescent="0.25">
      <c r="A7098" t="s">
        <v>141</v>
      </c>
      <c r="B7098" t="s">
        <v>202</v>
      </c>
      <c r="C7098" t="s">
        <v>203</v>
      </c>
      <c r="D7098" t="s">
        <v>482</v>
      </c>
      <c r="E7098" t="s">
        <v>12</v>
      </c>
      <c r="F7098" t="s">
        <v>12</v>
      </c>
      <c r="G7098">
        <v>2012</v>
      </c>
      <c r="H7098">
        <v>17700</v>
      </c>
      <c r="I7098">
        <v>58344.357000000004</v>
      </c>
    </row>
    <row r="7099" spans="1:9" x14ac:dyDescent="0.25">
      <c r="A7099" t="s">
        <v>141</v>
      </c>
      <c r="B7099" t="s">
        <v>202</v>
      </c>
      <c r="C7099" t="s">
        <v>203</v>
      </c>
      <c r="D7099" t="s">
        <v>482</v>
      </c>
      <c r="E7099" t="s">
        <v>12</v>
      </c>
      <c r="F7099" t="s">
        <v>12</v>
      </c>
      <c r="G7099">
        <v>2013</v>
      </c>
      <c r="H7099">
        <v>17700</v>
      </c>
      <c r="I7099">
        <v>62748.56</v>
      </c>
    </row>
    <row r="7100" spans="1:9" x14ac:dyDescent="0.25">
      <c r="A7100" t="s">
        <v>141</v>
      </c>
      <c r="B7100" t="s">
        <v>202</v>
      </c>
      <c r="C7100" t="s">
        <v>203</v>
      </c>
      <c r="D7100" t="s">
        <v>482</v>
      </c>
      <c r="E7100" t="s">
        <v>12</v>
      </c>
      <c r="F7100" t="s">
        <v>12</v>
      </c>
      <c r="G7100">
        <v>2014</v>
      </c>
      <c r="H7100">
        <v>18268</v>
      </c>
      <c r="I7100">
        <v>75225.81</v>
      </c>
    </row>
    <row r="7101" spans="1:9" x14ac:dyDescent="0.25">
      <c r="A7101" t="s">
        <v>141</v>
      </c>
      <c r="B7101" t="s">
        <v>202</v>
      </c>
      <c r="C7101" t="s">
        <v>203</v>
      </c>
      <c r="D7101" t="s">
        <v>482</v>
      </c>
      <c r="E7101" t="s">
        <v>12</v>
      </c>
      <c r="F7101" t="s">
        <v>12</v>
      </c>
      <c r="G7101">
        <v>2015</v>
      </c>
      <c r="H7101">
        <v>21776</v>
      </c>
      <c r="I7101">
        <v>99705.161999999997</v>
      </c>
    </row>
    <row r="7102" spans="1:9" x14ac:dyDescent="0.25">
      <c r="A7102" t="s">
        <v>141</v>
      </c>
      <c r="B7102" t="s">
        <v>202</v>
      </c>
      <c r="C7102" t="s">
        <v>203</v>
      </c>
      <c r="D7102" t="s">
        <v>482</v>
      </c>
      <c r="E7102" t="s">
        <v>12</v>
      </c>
      <c r="F7102" t="s">
        <v>12</v>
      </c>
      <c r="G7102">
        <v>2016</v>
      </c>
      <c r="H7102">
        <v>23360</v>
      </c>
      <c r="I7102">
        <v>110557</v>
      </c>
    </row>
    <row r="7103" spans="1:9" x14ac:dyDescent="0.25">
      <c r="A7103" t="s">
        <v>141</v>
      </c>
      <c r="B7103" t="s">
        <v>202</v>
      </c>
      <c r="C7103" t="s">
        <v>203</v>
      </c>
      <c r="D7103" t="s">
        <v>482</v>
      </c>
      <c r="E7103" t="s">
        <v>12</v>
      </c>
      <c r="F7103" t="s">
        <v>12</v>
      </c>
      <c r="G7103">
        <v>2017</v>
      </c>
      <c r="H7103">
        <v>25505</v>
      </c>
      <c r="I7103">
        <v>126405</v>
      </c>
    </row>
    <row r="7104" spans="1:9" x14ac:dyDescent="0.25">
      <c r="A7104" t="s">
        <v>141</v>
      </c>
      <c r="B7104" t="s">
        <v>202</v>
      </c>
      <c r="C7104" t="s">
        <v>203</v>
      </c>
      <c r="D7104" t="s">
        <v>482</v>
      </c>
      <c r="E7104" t="s">
        <v>12</v>
      </c>
      <c r="F7104" t="s">
        <v>12</v>
      </c>
      <c r="G7104">
        <v>2018</v>
      </c>
      <c r="H7104">
        <v>26725</v>
      </c>
    </row>
    <row r="7105" spans="1:9" x14ac:dyDescent="0.25">
      <c r="A7105" t="s">
        <v>141</v>
      </c>
      <c r="B7105" t="s">
        <v>202</v>
      </c>
      <c r="C7105" t="s">
        <v>203</v>
      </c>
      <c r="D7105" t="s">
        <v>482</v>
      </c>
      <c r="E7105" t="s">
        <v>12</v>
      </c>
      <c r="F7105" t="s">
        <v>12</v>
      </c>
      <c r="G7105">
        <v>2019</v>
      </c>
      <c r="H7105">
        <v>30675</v>
      </c>
    </row>
    <row r="7106" spans="1:9" x14ac:dyDescent="0.25">
      <c r="A7106" t="s">
        <v>141</v>
      </c>
      <c r="B7106" t="s">
        <v>202</v>
      </c>
      <c r="C7106" t="s">
        <v>203</v>
      </c>
      <c r="D7106" t="s">
        <v>482</v>
      </c>
      <c r="E7106" t="s">
        <v>111</v>
      </c>
      <c r="F7106" t="s">
        <v>111</v>
      </c>
      <c r="G7106">
        <v>2016</v>
      </c>
      <c r="H7106">
        <v>1</v>
      </c>
    </row>
    <row r="7107" spans="1:9" x14ac:dyDescent="0.25">
      <c r="A7107" t="s">
        <v>141</v>
      </c>
      <c r="B7107" t="s">
        <v>202</v>
      </c>
      <c r="C7107" t="s">
        <v>203</v>
      </c>
      <c r="D7107" t="s">
        <v>482</v>
      </c>
      <c r="E7107" t="s">
        <v>111</v>
      </c>
      <c r="F7107" t="s">
        <v>111</v>
      </c>
      <c r="G7107">
        <v>2017</v>
      </c>
      <c r="H7107">
        <v>4.5</v>
      </c>
    </row>
    <row r="7108" spans="1:9" x14ac:dyDescent="0.25">
      <c r="A7108" t="s">
        <v>141</v>
      </c>
      <c r="B7108" t="s">
        <v>202</v>
      </c>
      <c r="C7108" t="s">
        <v>203</v>
      </c>
      <c r="D7108" t="s">
        <v>482</v>
      </c>
      <c r="E7108" t="s">
        <v>111</v>
      </c>
      <c r="F7108" t="s">
        <v>111</v>
      </c>
      <c r="G7108">
        <v>2018</v>
      </c>
      <c r="H7108">
        <v>14.5</v>
      </c>
    </row>
    <row r="7109" spans="1:9" x14ac:dyDescent="0.25">
      <c r="A7109" t="s">
        <v>141</v>
      </c>
      <c r="B7109" t="s">
        <v>202</v>
      </c>
      <c r="C7109" t="s">
        <v>203</v>
      </c>
      <c r="D7109" t="s">
        <v>482</v>
      </c>
      <c r="E7109" t="s">
        <v>111</v>
      </c>
      <c r="F7109" t="s">
        <v>111</v>
      </c>
      <c r="G7109">
        <v>2019</v>
      </c>
      <c r="H7109">
        <v>14.5</v>
      </c>
    </row>
    <row r="7110" spans="1:9" x14ac:dyDescent="0.25">
      <c r="A7110" t="s">
        <v>141</v>
      </c>
      <c r="B7110" t="s">
        <v>202</v>
      </c>
      <c r="C7110" t="s">
        <v>203</v>
      </c>
      <c r="D7110" t="s">
        <v>483</v>
      </c>
      <c r="E7110" t="s">
        <v>22</v>
      </c>
      <c r="F7110" t="s">
        <v>31</v>
      </c>
      <c r="G7110">
        <v>2016</v>
      </c>
      <c r="H7110">
        <v>2</v>
      </c>
      <c r="I7110">
        <v>0.85</v>
      </c>
    </row>
    <row r="7111" spans="1:9" x14ac:dyDescent="0.25">
      <c r="A7111" t="s">
        <v>141</v>
      </c>
      <c r="B7111" t="s">
        <v>202</v>
      </c>
      <c r="C7111" t="s">
        <v>203</v>
      </c>
      <c r="D7111" t="s">
        <v>483</v>
      </c>
      <c r="E7111" t="s">
        <v>22</v>
      </c>
      <c r="F7111" t="s">
        <v>31</v>
      </c>
      <c r="G7111">
        <v>2017</v>
      </c>
      <c r="H7111">
        <v>2</v>
      </c>
      <c r="I7111">
        <v>0.85</v>
      </c>
    </row>
    <row r="7112" spans="1:9" x14ac:dyDescent="0.25">
      <c r="A7112" t="s">
        <v>141</v>
      </c>
      <c r="B7112" t="s">
        <v>202</v>
      </c>
      <c r="C7112" t="s">
        <v>203</v>
      </c>
      <c r="D7112" t="s">
        <v>483</v>
      </c>
      <c r="E7112" t="s">
        <v>22</v>
      </c>
      <c r="F7112" t="s">
        <v>31</v>
      </c>
      <c r="G7112">
        <v>2018</v>
      </c>
      <c r="H7112">
        <v>2</v>
      </c>
    </row>
    <row r="7113" spans="1:9" x14ac:dyDescent="0.25">
      <c r="A7113" t="s">
        <v>141</v>
      </c>
      <c r="B7113" t="s">
        <v>202</v>
      </c>
      <c r="C7113" t="s">
        <v>203</v>
      </c>
      <c r="D7113" t="s">
        <v>483</v>
      </c>
      <c r="E7113" t="s">
        <v>22</v>
      </c>
      <c r="F7113" t="s">
        <v>31</v>
      </c>
      <c r="G7113">
        <v>2019</v>
      </c>
      <c r="H7113">
        <v>2</v>
      </c>
    </row>
    <row r="7114" spans="1:9" x14ac:dyDescent="0.25">
      <c r="A7114" t="s">
        <v>141</v>
      </c>
      <c r="B7114" t="s">
        <v>202</v>
      </c>
      <c r="C7114" t="s">
        <v>203</v>
      </c>
      <c r="D7114" t="s">
        <v>483</v>
      </c>
      <c r="E7114" t="s">
        <v>22</v>
      </c>
      <c r="F7114" t="s">
        <v>63</v>
      </c>
      <c r="G7114">
        <v>2016</v>
      </c>
      <c r="H7114">
        <v>1</v>
      </c>
      <c r="I7114">
        <v>2.891</v>
      </c>
    </row>
    <row r="7115" spans="1:9" x14ac:dyDescent="0.25">
      <c r="A7115" t="s">
        <v>141</v>
      </c>
      <c r="B7115" t="s">
        <v>202</v>
      </c>
      <c r="C7115" t="s">
        <v>203</v>
      </c>
      <c r="D7115" t="s">
        <v>483</v>
      </c>
      <c r="E7115" t="s">
        <v>22</v>
      </c>
      <c r="F7115" t="s">
        <v>63</v>
      </c>
      <c r="G7115">
        <v>2017</v>
      </c>
      <c r="H7115">
        <v>4.5</v>
      </c>
      <c r="I7115">
        <v>13.009</v>
      </c>
    </row>
    <row r="7116" spans="1:9" x14ac:dyDescent="0.25">
      <c r="A7116" t="s">
        <v>141</v>
      </c>
      <c r="B7116" t="s">
        <v>202</v>
      </c>
      <c r="C7116" t="s">
        <v>203</v>
      </c>
      <c r="D7116" t="s">
        <v>483</v>
      </c>
      <c r="E7116" t="s">
        <v>22</v>
      </c>
      <c r="F7116" t="s">
        <v>63</v>
      </c>
      <c r="G7116">
        <v>2018</v>
      </c>
      <c r="H7116">
        <v>14.5</v>
      </c>
    </row>
    <row r="7117" spans="1:9" x14ac:dyDescent="0.25">
      <c r="A7117" t="s">
        <v>141</v>
      </c>
      <c r="B7117" t="s">
        <v>202</v>
      </c>
      <c r="C7117" t="s">
        <v>203</v>
      </c>
      <c r="D7117" t="s">
        <v>483</v>
      </c>
      <c r="E7117" t="s">
        <v>22</v>
      </c>
      <c r="F7117" t="s">
        <v>63</v>
      </c>
      <c r="G7117">
        <v>2019</v>
      </c>
      <c r="H7117">
        <v>14.5</v>
      </c>
    </row>
    <row r="7118" spans="1:9" x14ac:dyDescent="0.25">
      <c r="A7118" t="s">
        <v>141</v>
      </c>
      <c r="B7118" t="s">
        <v>202</v>
      </c>
      <c r="C7118" t="s">
        <v>203</v>
      </c>
      <c r="D7118" t="s">
        <v>483</v>
      </c>
      <c r="E7118" t="s">
        <v>22</v>
      </c>
      <c r="F7118" t="s">
        <v>23</v>
      </c>
      <c r="G7118">
        <v>2000</v>
      </c>
      <c r="H7118">
        <v>125</v>
      </c>
      <c r="I7118">
        <v>300.88600000000002</v>
      </c>
    </row>
    <row r="7119" spans="1:9" x14ac:dyDescent="0.25">
      <c r="A7119" t="s">
        <v>141</v>
      </c>
      <c r="B7119" t="s">
        <v>202</v>
      </c>
      <c r="C7119" t="s">
        <v>203</v>
      </c>
      <c r="D7119" t="s">
        <v>483</v>
      </c>
      <c r="E7119" t="s">
        <v>22</v>
      </c>
      <c r="F7119" t="s">
        <v>23</v>
      </c>
      <c r="G7119">
        <v>2001</v>
      </c>
      <c r="H7119">
        <v>125</v>
      </c>
      <c r="I7119">
        <v>293.13799999999998</v>
      </c>
    </row>
    <row r="7120" spans="1:9" x14ac:dyDescent="0.25">
      <c r="A7120" t="s">
        <v>141</v>
      </c>
      <c r="B7120" t="s">
        <v>202</v>
      </c>
      <c r="C7120" t="s">
        <v>203</v>
      </c>
      <c r="D7120" t="s">
        <v>483</v>
      </c>
      <c r="E7120" t="s">
        <v>22</v>
      </c>
      <c r="F7120" t="s">
        <v>23</v>
      </c>
      <c r="G7120">
        <v>2002</v>
      </c>
      <c r="H7120">
        <v>125</v>
      </c>
      <c r="I7120">
        <v>342.4</v>
      </c>
    </row>
    <row r="7121" spans="1:9" x14ac:dyDescent="0.25">
      <c r="A7121" t="s">
        <v>141</v>
      </c>
      <c r="B7121" t="s">
        <v>202</v>
      </c>
      <c r="C7121" t="s">
        <v>203</v>
      </c>
      <c r="D7121" t="s">
        <v>483</v>
      </c>
      <c r="E7121" t="s">
        <v>22</v>
      </c>
      <c r="F7121" t="s">
        <v>23</v>
      </c>
      <c r="G7121">
        <v>2003</v>
      </c>
      <c r="H7121">
        <v>125</v>
      </c>
      <c r="I7121">
        <v>337.09399999999999</v>
      </c>
    </row>
    <row r="7122" spans="1:9" x14ac:dyDescent="0.25">
      <c r="A7122" t="s">
        <v>141</v>
      </c>
      <c r="B7122" t="s">
        <v>202</v>
      </c>
      <c r="C7122" t="s">
        <v>203</v>
      </c>
      <c r="D7122" t="s">
        <v>483</v>
      </c>
      <c r="E7122" t="s">
        <v>22</v>
      </c>
      <c r="F7122" t="s">
        <v>23</v>
      </c>
      <c r="G7122">
        <v>2004</v>
      </c>
      <c r="H7122">
        <v>125</v>
      </c>
      <c r="I7122">
        <v>312.98599999999999</v>
      </c>
    </row>
    <row r="7123" spans="1:9" x14ac:dyDescent="0.25">
      <c r="A7123" t="s">
        <v>141</v>
      </c>
      <c r="B7123" t="s">
        <v>202</v>
      </c>
      <c r="C7123" t="s">
        <v>203</v>
      </c>
      <c r="D7123" t="s">
        <v>483</v>
      </c>
      <c r="E7123" t="s">
        <v>22</v>
      </c>
      <c r="F7123" t="s">
        <v>23</v>
      </c>
      <c r="G7123">
        <v>2005</v>
      </c>
      <c r="H7123">
        <v>125</v>
      </c>
      <c r="I7123">
        <v>298.97399999999999</v>
      </c>
    </row>
    <row r="7124" spans="1:9" x14ac:dyDescent="0.25">
      <c r="A7124" t="s">
        <v>141</v>
      </c>
      <c r="B7124" t="s">
        <v>202</v>
      </c>
      <c r="C7124" t="s">
        <v>203</v>
      </c>
      <c r="D7124" t="s">
        <v>483</v>
      </c>
      <c r="E7124" t="s">
        <v>22</v>
      </c>
      <c r="F7124" t="s">
        <v>23</v>
      </c>
      <c r="G7124">
        <v>2006</v>
      </c>
      <c r="H7124">
        <v>125</v>
      </c>
      <c r="I7124">
        <v>334.39</v>
      </c>
    </row>
    <row r="7125" spans="1:9" x14ac:dyDescent="0.25">
      <c r="A7125" t="s">
        <v>141</v>
      </c>
      <c r="B7125" t="s">
        <v>202</v>
      </c>
      <c r="C7125" t="s">
        <v>203</v>
      </c>
      <c r="D7125" t="s">
        <v>483</v>
      </c>
      <c r="E7125" t="s">
        <v>22</v>
      </c>
      <c r="F7125" t="s">
        <v>23</v>
      </c>
      <c r="G7125">
        <v>2007</v>
      </c>
      <c r="H7125">
        <v>125</v>
      </c>
      <c r="I7125">
        <v>347.93400000000003</v>
      </c>
    </row>
    <row r="7126" spans="1:9" x14ac:dyDescent="0.25">
      <c r="A7126" t="s">
        <v>141</v>
      </c>
      <c r="B7126" t="s">
        <v>202</v>
      </c>
      <c r="C7126" t="s">
        <v>203</v>
      </c>
      <c r="D7126" t="s">
        <v>483</v>
      </c>
      <c r="E7126" t="s">
        <v>22</v>
      </c>
      <c r="F7126" t="s">
        <v>23</v>
      </c>
      <c r="G7126">
        <v>2008</v>
      </c>
      <c r="H7126">
        <v>125</v>
      </c>
      <c r="I7126">
        <v>322.91000000000003</v>
      </c>
    </row>
    <row r="7127" spans="1:9" x14ac:dyDescent="0.25">
      <c r="A7127" t="s">
        <v>141</v>
      </c>
      <c r="B7127" t="s">
        <v>202</v>
      </c>
      <c r="C7127" t="s">
        <v>203</v>
      </c>
      <c r="D7127" t="s">
        <v>483</v>
      </c>
      <c r="E7127" t="s">
        <v>22</v>
      </c>
      <c r="F7127" t="s">
        <v>23</v>
      </c>
      <c r="G7127">
        <v>2009</v>
      </c>
      <c r="H7127">
        <v>125</v>
      </c>
      <c r="I7127">
        <v>312.166</v>
      </c>
    </row>
    <row r="7128" spans="1:9" x14ac:dyDescent="0.25">
      <c r="A7128" t="s">
        <v>141</v>
      </c>
      <c r="B7128" t="s">
        <v>202</v>
      </c>
      <c r="C7128" t="s">
        <v>203</v>
      </c>
      <c r="D7128" t="s">
        <v>483</v>
      </c>
      <c r="E7128" t="s">
        <v>22</v>
      </c>
      <c r="F7128" t="s">
        <v>23</v>
      </c>
      <c r="G7128">
        <v>2010</v>
      </c>
      <c r="H7128">
        <v>125</v>
      </c>
      <c r="I7128">
        <v>323.23399999999998</v>
      </c>
    </row>
    <row r="7129" spans="1:9" x14ac:dyDescent="0.25">
      <c r="A7129" t="s">
        <v>141</v>
      </c>
      <c r="B7129" t="s">
        <v>202</v>
      </c>
      <c r="C7129" t="s">
        <v>203</v>
      </c>
      <c r="D7129" t="s">
        <v>483</v>
      </c>
      <c r="E7129" t="s">
        <v>22</v>
      </c>
      <c r="F7129" t="s">
        <v>23</v>
      </c>
      <c r="G7129">
        <v>2011</v>
      </c>
      <c r="H7129">
        <v>125</v>
      </c>
      <c r="I7129">
        <v>350.791</v>
      </c>
    </row>
    <row r="7130" spans="1:9" x14ac:dyDescent="0.25">
      <c r="A7130" t="s">
        <v>141</v>
      </c>
      <c r="B7130" t="s">
        <v>202</v>
      </c>
      <c r="C7130" t="s">
        <v>203</v>
      </c>
      <c r="D7130" t="s">
        <v>483</v>
      </c>
      <c r="E7130" t="s">
        <v>22</v>
      </c>
      <c r="F7130" t="s">
        <v>23</v>
      </c>
      <c r="G7130">
        <v>2012</v>
      </c>
      <c r="H7130">
        <v>125</v>
      </c>
      <c r="I7130">
        <v>380.34500000000003</v>
      </c>
    </row>
    <row r="7131" spans="1:9" x14ac:dyDescent="0.25">
      <c r="A7131" t="s">
        <v>141</v>
      </c>
      <c r="B7131" t="s">
        <v>202</v>
      </c>
      <c r="C7131" t="s">
        <v>203</v>
      </c>
      <c r="D7131" t="s">
        <v>483</v>
      </c>
      <c r="E7131" t="s">
        <v>22</v>
      </c>
      <c r="F7131" t="s">
        <v>23</v>
      </c>
      <c r="G7131">
        <v>2013</v>
      </c>
      <c r="H7131">
        <v>125</v>
      </c>
      <c r="I7131">
        <v>402.62200000000001</v>
      </c>
    </row>
    <row r="7132" spans="1:9" x14ac:dyDescent="0.25">
      <c r="A7132" t="s">
        <v>141</v>
      </c>
      <c r="B7132" t="s">
        <v>202</v>
      </c>
      <c r="C7132" t="s">
        <v>203</v>
      </c>
      <c r="D7132" t="s">
        <v>483</v>
      </c>
      <c r="E7132" t="s">
        <v>22</v>
      </c>
      <c r="F7132" t="s">
        <v>23</v>
      </c>
      <c r="G7132">
        <v>2014</v>
      </c>
      <c r="H7132">
        <v>136</v>
      </c>
      <c r="I7132">
        <v>396.45699999999999</v>
      </c>
    </row>
    <row r="7133" spans="1:9" x14ac:dyDescent="0.25">
      <c r="A7133" t="s">
        <v>141</v>
      </c>
      <c r="B7133" t="s">
        <v>202</v>
      </c>
      <c r="C7133" t="s">
        <v>203</v>
      </c>
      <c r="D7133" t="s">
        <v>483</v>
      </c>
      <c r="E7133" t="s">
        <v>22</v>
      </c>
      <c r="F7133" t="s">
        <v>23</v>
      </c>
      <c r="G7133">
        <v>2015</v>
      </c>
      <c r="H7133">
        <v>161</v>
      </c>
      <c r="I7133">
        <v>366.745</v>
      </c>
    </row>
    <row r="7134" spans="1:9" x14ac:dyDescent="0.25">
      <c r="A7134" t="s">
        <v>141</v>
      </c>
      <c r="B7134" t="s">
        <v>202</v>
      </c>
      <c r="C7134" t="s">
        <v>203</v>
      </c>
      <c r="D7134" t="s">
        <v>483</v>
      </c>
      <c r="E7134" t="s">
        <v>22</v>
      </c>
      <c r="F7134" t="s">
        <v>23</v>
      </c>
      <c r="G7134">
        <v>2016</v>
      </c>
      <c r="H7134">
        <v>185</v>
      </c>
      <c r="I7134">
        <v>326.26299999999998</v>
      </c>
    </row>
    <row r="7135" spans="1:9" x14ac:dyDescent="0.25">
      <c r="A7135" t="s">
        <v>141</v>
      </c>
      <c r="B7135" t="s">
        <v>202</v>
      </c>
      <c r="C7135" t="s">
        <v>203</v>
      </c>
      <c r="D7135" t="s">
        <v>483</v>
      </c>
      <c r="E7135" t="s">
        <v>22</v>
      </c>
      <c r="F7135" t="s">
        <v>23</v>
      </c>
      <c r="G7135">
        <v>2017</v>
      </c>
      <c r="H7135">
        <v>185</v>
      </c>
      <c r="I7135">
        <v>326.26299999999998</v>
      </c>
    </row>
    <row r="7136" spans="1:9" x14ac:dyDescent="0.25">
      <c r="A7136" t="s">
        <v>141</v>
      </c>
      <c r="B7136" t="s">
        <v>202</v>
      </c>
      <c r="C7136" t="s">
        <v>203</v>
      </c>
      <c r="D7136" t="s">
        <v>483</v>
      </c>
      <c r="E7136" t="s">
        <v>22</v>
      </c>
      <c r="F7136" t="s">
        <v>23</v>
      </c>
      <c r="G7136">
        <v>2018</v>
      </c>
      <c r="H7136">
        <v>363.5</v>
      </c>
    </row>
    <row r="7137" spans="1:9" x14ac:dyDescent="0.25">
      <c r="A7137" t="s">
        <v>141</v>
      </c>
      <c r="B7137" t="s">
        <v>202</v>
      </c>
      <c r="C7137" t="s">
        <v>203</v>
      </c>
      <c r="D7137" t="s">
        <v>483</v>
      </c>
      <c r="E7137" t="s">
        <v>22</v>
      </c>
      <c r="F7137" t="s">
        <v>23</v>
      </c>
      <c r="G7137">
        <v>2019</v>
      </c>
      <c r="H7137">
        <v>363</v>
      </c>
    </row>
    <row r="7138" spans="1:9" x14ac:dyDescent="0.25">
      <c r="A7138" t="s">
        <v>141</v>
      </c>
      <c r="B7138" t="s">
        <v>202</v>
      </c>
      <c r="C7138" t="s">
        <v>203</v>
      </c>
      <c r="D7138" t="s">
        <v>483</v>
      </c>
      <c r="E7138" t="s">
        <v>13</v>
      </c>
      <c r="F7138" t="s">
        <v>14</v>
      </c>
      <c r="G7138">
        <v>2000</v>
      </c>
      <c r="H7138">
        <v>3273.9</v>
      </c>
      <c r="I7138">
        <v>13766.094999999999</v>
      </c>
    </row>
    <row r="7139" spans="1:9" x14ac:dyDescent="0.25">
      <c r="A7139" t="s">
        <v>141</v>
      </c>
      <c r="B7139" t="s">
        <v>202</v>
      </c>
      <c r="C7139" t="s">
        <v>203</v>
      </c>
      <c r="D7139" t="s">
        <v>483</v>
      </c>
      <c r="E7139" t="s">
        <v>13</v>
      </c>
      <c r="F7139" t="s">
        <v>14</v>
      </c>
      <c r="G7139">
        <v>2001</v>
      </c>
      <c r="H7139">
        <v>3809</v>
      </c>
      <c r="I7139">
        <v>16016.083000000001</v>
      </c>
    </row>
    <row r="7140" spans="1:9" x14ac:dyDescent="0.25">
      <c r="A7140" t="s">
        <v>141</v>
      </c>
      <c r="B7140" t="s">
        <v>202</v>
      </c>
      <c r="C7140" t="s">
        <v>203</v>
      </c>
      <c r="D7140" t="s">
        <v>483</v>
      </c>
      <c r="E7140" t="s">
        <v>13</v>
      </c>
      <c r="F7140" t="s">
        <v>14</v>
      </c>
      <c r="G7140">
        <v>2002</v>
      </c>
      <c r="H7140">
        <v>4118.3999999999996</v>
      </c>
      <c r="I7140">
        <v>17317.047999999999</v>
      </c>
    </row>
    <row r="7141" spans="1:9" x14ac:dyDescent="0.25">
      <c r="A7141" t="s">
        <v>141</v>
      </c>
      <c r="B7141" t="s">
        <v>202</v>
      </c>
      <c r="C7141" t="s">
        <v>203</v>
      </c>
      <c r="D7141" t="s">
        <v>483</v>
      </c>
      <c r="E7141" t="s">
        <v>13</v>
      </c>
      <c r="F7141" t="s">
        <v>14</v>
      </c>
      <c r="G7141">
        <v>2003</v>
      </c>
      <c r="H7141">
        <v>4170.3</v>
      </c>
      <c r="I7141">
        <v>17535.276999999998</v>
      </c>
    </row>
    <row r="7142" spans="1:9" x14ac:dyDescent="0.25">
      <c r="A7142" t="s">
        <v>141</v>
      </c>
      <c r="B7142" t="s">
        <v>202</v>
      </c>
      <c r="C7142" t="s">
        <v>203</v>
      </c>
      <c r="D7142" t="s">
        <v>483</v>
      </c>
      <c r="E7142" t="s">
        <v>13</v>
      </c>
      <c r="F7142" t="s">
        <v>14</v>
      </c>
      <c r="G7142">
        <v>2004</v>
      </c>
      <c r="H7142">
        <v>4212.1000000000004</v>
      </c>
      <c r="I7142">
        <v>17711.038</v>
      </c>
    </row>
    <row r="7143" spans="1:9" x14ac:dyDescent="0.25">
      <c r="A7143" t="s">
        <v>141</v>
      </c>
      <c r="B7143" t="s">
        <v>202</v>
      </c>
      <c r="C7143" t="s">
        <v>203</v>
      </c>
      <c r="D7143" t="s">
        <v>483</v>
      </c>
      <c r="E7143" t="s">
        <v>13</v>
      </c>
      <c r="F7143" t="s">
        <v>14</v>
      </c>
      <c r="G7143">
        <v>2005</v>
      </c>
      <c r="H7143">
        <v>4267.1000000000004</v>
      </c>
      <c r="I7143">
        <v>17874.5</v>
      </c>
    </row>
    <row r="7144" spans="1:9" x14ac:dyDescent="0.25">
      <c r="A7144" t="s">
        <v>141</v>
      </c>
      <c r="B7144" t="s">
        <v>202</v>
      </c>
      <c r="C7144" t="s">
        <v>203</v>
      </c>
      <c r="D7144" t="s">
        <v>483</v>
      </c>
      <c r="E7144" t="s">
        <v>13</v>
      </c>
      <c r="F7144" t="s">
        <v>14</v>
      </c>
      <c r="G7144">
        <v>2006</v>
      </c>
      <c r="H7144">
        <v>4507.5</v>
      </c>
      <c r="I7144">
        <v>18885.334000000003</v>
      </c>
    </row>
    <row r="7145" spans="1:9" x14ac:dyDescent="0.25">
      <c r="A7145" t="s">
        <v>141</v>
      </c>
      <c r="B7145" t="s">
        <v>202</v>
      </c>
      <c r="C7145" t="s">
        <v>203</v>
      </c>
      <c r="D7145" t="s">
        <v>483</v>
      </c>
      <c r="E7145" t="s">
        <v>13</v>
      </c>
      <c r="F7145" t="s">
        <v>14</v>
      </c>
      <c r="G7145">
        <v>2007</v>
      </c>
      <c r="H7145">
        <v>4910.6000000000004</v>
      </c>
      <c r="I7145">
        <v>20580.288</v>
      </c>
    </row>
    <row r="7146" spans="1:9" x14ac:dyDescent="0.25">
      <c r="A7146" t="s">
        <v>141</v>
      </c>
      <c r="B7146" t="s">
        <v>202</v>
      </c>
      <c r="C7146" t="s">
        <v>203</v>
      </c>
      <c r="D7146" t="s">
        <v>483</v>
      </c>
      <c r="E7146" t="s">
        <v>13</v>
      </c>
      <c r="F7146" t="s">
        <v>14</v>
      </c>
      <c r="G7146">
        <v>2008</v>
      </c>
      <c r="H7146">
        <v>5911.7</v>
      </c>
      <c r="I7146">
        <v>24789.714</v>
      </c>
    </row>
    <row r="7147" spans="1:9" x14ac:dyDescent="0.25">
      <c r="A7147" t="s">
        <v>141</v>
      </c>
      <c r="B7147" t="s">
        <v>202</v>
      </c>
      <c r="C7147" t="s">
        <v>203</v>
      </c>
      <c r="D7147" t="s">
        <v>483</v>
      </c>
      <c r="E7147" t="s">
        <v>13</v>
      </c>
      <c r="F7147" t="s">
        <v>14</v>
      </c>
      <c r="G7147">
        <v>2009</v>
      </c>
      <c r="H7147">
        <v>7184.7999999999993</v>
      </c>
      <c r="I7147">
        <v>30142.845000000001</v>
      </c>
    </row>
    <row r="7148" spans="1:9" x14ac:dyDescent="0.25">
      <c r="A7148" t="s">
        <v>141</v>
      </c>
      <c r="B7148" t="s">
        <v>202</v>
      </c>
      <c r="C7148" t="s">
        <v>203</v>
      </c>
      <c r="D7148" t="s">
        <v>483</v>
      </c>
      <c r="E7148" t="s">
        <v>13</v>
      </c>
      <c r="F7148" t="s">
        <v>14</v>
      </c>
      <c r="G7148">
        <v>2010</v>
      </c>
      <c r="H7148">
        <v>8652.5</v>
      </c>
      <c r="I7148">
        <v>36314.230000000003</v>
      </c>
    </row>
    <row r="7149" spans="1:9" x14ac:dyDescent="0.25">
      <c r="A7149" t="s">
        <v>141</v>
      </c>
      <c r="B7149" t="s">
        <v>202</v>
      </c>
      <c r="C7149" t="s">
        <v>203</v>
      </c>
      <c r="D7149" t="s">
        <v>483</v>
      </c>
      <c r="E7149" t="s">
        <v>13</v>
      </c>
      <c r="F7149" t="s">
        <v>14</v>
      </c>
      <c r="G7149">
        <v>2011</v>
      </c>
      <c r="H7149">
        <v>10080</v>
      </c>
      <c r="I7149">
        <v>42316.582000000002</v>
      </c>
    </row>
    <row r="7150" spans="1:9" x14ac:dyDescent="0.25">
      <c r="A7150" t="s">
        <v>141</v>
      </c>
      <c r="B7150" t="s">
        <v>202</v>
      </c>
      <c r="C7150" t="s">
        <v>203</v>
      </c>
      <c r="D7150" t="s">
        <v>483</v>
      </c>
      <c r="E7150" t="s">
        <v>13</v>
      </c>
      <c r="F7150" t="s">
        <v>14</v>
      </c>
      <c r="G7150">
        <v>2012</v>
      </c>
      <c r="H7150">
        <v>13552</v>
      </c>
      <c r="I7150">
        <v>56915.646999999997</v>
      </c>
    </row>
    <row r="7151" spans="1:9" x14ac:dyDescent="0.25">
      <c r="A7151" t="s">
        <v>141</v>
      </c>
      <c r="B7151" t="s">
        <v>202</v>
      </c>
      <c r="C7151" t="s">
        <v>203</v>
      </c>
      <c r="D7151" t="s">
        <v>483</v>
      </c>
      <c r="E7151" t="s">
        <v>13</v>
      </c>
      <c r="F7151" t="s">
        <v>14</v>
      </c>
      <c r="G7151">
        <v>2013</v>
      </c>
      <c r="H7151">
        <v>14718</v>
      </c>
      <c r="I7151">
        <v>61818.444000000003</v>
      </c>
    </row>
    <row r="7152" spans="1:9" x14ac:dyDescent="0.25">
      <c r="A7152" t="s">
        <v>141</v>
      </c>
      <c r="B7152" t="s">
        <v>202</v>
      </c>
      <c r="C7152" t="s">
        <v>203</v>
      </c>
      <c r="D7152" t="s">
        <v>483</v>
      </c>
      <c r="E7152" t="s">
        <v>13</v>
      </c>
      <c r="F7152" t="s">
        <v>14</v>
      </c>
      <c r="G7152">
        <v>2014</v>
      </c>
      <c r="H7152">
        <v>15068.999999999998</v>
      </c>
      <c r="I7152">
        <v>66137.194000000003</v>
      </c>
    </row>
    <row r="7153" spans="1:9" x14ac:dyDescent="0.25">
      <c r="A7153" t="s">
        <v>141</v>
      </c>
      <c r="B7153" t="s">
        <v>202</v>
      </c>
      <c r="C7153" t="s">
        <v>203</v>
      </c>
      <c r="D7153" t="s">
        <v>483</v>
      </c>
      <c r="E7153" t="s">
        <v>13</v>
      </c>
      <c r="F7153" t="s">
        <v>14</v>
      </c>
      <c r="G7153">
        <v>2015</v>
      </c>
      <c r="H7153">
        <v>15905.4</v>
      </c>
      <c r="I7153">
        <v>58356.842000000004</v>
      </c>
    </row>
    <row r="7154" spans="1:9" x14ac:dyDescent="0.25">
      <c r="A7154" t="s">
        <v>141</v>
      </c>
      <c r="B7154" t="s">
        <v>202</v>
      </c>
      <c r="C7154" t="s">
        <v>203</v>
      </c>
      <c r="D7154" t="s">
        <v>483</v>
      </c>
      <c r="E7154" t="s">
        <v>13</v>
      </c>
      <c r="F7154" t="s">
        <v>14</v>
      </c>
      <c r="G7154">
        <v>2016</v>
      </c>
      <c r="H7154">
        <v>17131.400000000001</v>
      </c>
      <c r="I7154">
        <v>65301.004000000001</v>
      </c>
    </row>
    <row r="7155" spans="1:9" x14ac:dyDescent="0.25">
      <c r="A7155" t="s">
        <v>141</v>
      </c>
      <c r="B7155" t="s">
        <v>202</v>
      </c>
      <c r="C7155" t="s">
        <v>203</v>
      </c>
      <c r="D7155" t="s">
        <v>483</v>
      </c>
      <c r="E7155" t="s">
        <v>13</v>
      </c>
      <c r="F7155" t="s">
        <v>14</v>
      </c>
      <c r="G7155">
        <v>2017</v>
      </c>
      <c r="H7155">
        <v>17809.400000000001</v>
      </c>
      <c r="I7155">
        <v>65301.004000000001</v>
      </c>
    </row>
    <row r="7156" spans="1:9" x14ac:dyDescent="0.25">
      <c r="A7156" t="s">
        <v>141</v>
      </c>
      <c r="B7156" t="s">
        <v>202</v>
      </c>
      <c r="C7156" t="s">
        <v>203</v>
      </c>
      <c r="D7156" t="s">
        <v>483</v>
      </c>
      <c r="E7156" t="s">
        <v>13</v>
      </c>
      <c r="F7156" t="s">
        <v>14</v>
      </c>
      <c r="G7156">
        <v>2018</v>
      </c>
      <c r="H7156">
        <v>17989.400000000001</v>
      </c>
    </row>
    <row r="7157" spans="1:9" x14ac:dyDescent="0.25">
      <c r="A7157" t="s">
        <v>141</v>
      </c>
      <c r="B7157" t="s">
        <v>202</v>
      </c>
      <c r="C7157" t="s">
        <v>203</v>
      </c>
      <c r="D7157" t="s">
        <v>483</v>
      </c>
      <c r="E7157" t="s">
        <v>13</v>
      </c>
      <c r="F7157" t="s">
        <v>14</v>
      </c>
      <c r="G7157">
        <v>2019</v>
      </c>
      <c r="H7157">
        <v>18069.400000000001</v>
      </c>
    </row>
    <row r="7158" spans="1:9" x14ac:dyDescent="0.25">
      <c r="A7158" t="s">
        <v>141</v>
      </c>
      <c r="B7158" t="s">
        <v>202</v>
      </c>
      <c r="C7158" t="s">
        <v>203</v>
      </c>
      <c r="D7158" t="s">
        <v>483</v>
      </c>
      <c r="E7158" t="s">
        <v>15</v>
      </c>
      <c r="F7158" t="s">
        <v>17</v>
      </c>
      <c r="G7158">
        <v>2000</v>
      </c>
      <c r="H7158">
        <v>0.73899999999999999</v>
      </c>
      <c r="I7158">
        <v>0.73899999999999999</v>
      </c>
    </row>
    <row r="7159" spans="1:9" x14ac:dyDescent="0.25">
      <c r="A7159" t="s">
        <v>141</v>
      </c>
      <c r="B7159" t="s">
        <v>202</v>
      </c>
      <c r="C7159" t="s">
        <v>203</v>
      </c>
      <c r="D7159" t="s">
        <v>483</v>
      </c>
      <c r="E7159" t="s">
        <v>15</v>
      </c>
      <c r="F7159" t="s">
        <v>17</v>
      </c>
      <c r="G7159">
        <v>2001</v>
      </c>
      <c r="H7159">
        <v>0.84499999999999997</v>
      </c>
      <c r="I7159">
        <v>0.84499999999999997</v>
      </c>
    </row>
    <row r="7160" spans="1:9" x14ac:dyDescent="0.25">
      <c r="A7160" t="s">
        <v>141</v>
      </c>
      <c r="B7160" t="s">
        <v>202</v>
      </c>
      <c r="C7160" t="s">
        <v>203</v>
      </c>
      <c r="D7160" t="s">
        <v>483</v>
      </c>
      <c r="E7160" t="s">
        <v>15</v>
      </c>
      <c r="F7160" t="s">
        <v>17</v>
      </c>
      <c r="G7160">
        <v>2002</v>
      </c>
      <c r="H7160">
        <v>0.97299999999999998</v>
      </c>
      <c r="I7160">
        <v>0.97299999999999998</v>
      </c>
    </row>
    <row r="7161" spans="1:9" x14ac:dyDescent="0.25">
      <c r="A7161" t="s">
        <v>141</v>
      </c>
      <c r="B7161" t="s">
        <v>202</v>
      </c>
      <c r="C7161" t="s">
        <v>203</v>
      </c>
      <c r="D7161" t="s">
        <v>483</v>
      </c>
      <c r="E7161" t="s">
        <v>15</v>
      </c>
      <c r="F7161" t="s">
        <v>17</v>
      </c>
      <c r="G7161">
        <v>2003</v>
      </c>
      <c r="H7161">
        <v>1.143</v>
      </c>
      <c r="I7161">
        <v>1.143</v>
      </c>
    </row>
    <row r="7162" spans="1:9" x14ac:dyDescent="0.25">
      <c r="A7162" t="s">
        <v>141</v>
      </c>
      <c r="B7162" t="s">
        <v>202</v>
      </c>
      <c r="C7162" t="s">
        <v>203</v>
      </c>
      <c r="D7162" t="s">
        <v>483</v>
      </c>
      <c r="E7162" t="s">
        <v>15</v>
      </c>
      <c r="F7162" t="s">
        <v>17</v>
      </c>
      <c r="G7162">
        <v>2004</v>
      </c>
      <c r="H7162">
        <v>1.484</v>
      </c>
      <c r="I7162">
        <v>1.484</v>
      </c>
    </row>
    <row r="7163" spans="1:9" x14ac:dyDescent="0.25">
      <c r="A7163" t="s">
        <v>141</v>
      </c>
      <c r="B7163" t="s">
        <v>202</v>
      </c>
      <c r="C7163" t="s">
        <v>203</v>
      </c>
      <c r="D7163" t="s">
        <v>483</v>
      </c>
      <c r="E7163" t="s">
        <v>15</v>
      </c>
      <c r="F7163" t="s">
        <v>17</v>
      </c>
      <c r="G7163">
        <v>2005</v>
      </c>
      <c r="H7163">
        <v>2.6219999999999999</v>
      </c>
      <c r="I7163">
        <v>2.6219999999999999</v>
      </c>
    </row>
    <row r="7164" spans="1:9" x14ac:dyDescent="0.25">
      <c r="A7164" t="s">
        <v>141</v>
      </c>
      <c r="B7164" t="s">
        <v>202</v>
      </c>
      <c r="C7164" t="s">
        <v>203</v>
      </c>
      <c r="D7164" t="s">
        <v>483</v>
      </c>
      <c r="E7164" t="s">
        <v>15</v>
      </c>
      <c r="F7164" t="s">
        <v>17</v>
      </c>
      <c r="G7164">
        <v>2006</v>
      </c>
      <c r="H7164">
        <v>4.1609999999999996</v>
      </c>
      <c r="I7164">
        <v>4.1609999999999996</v>
      </c>
    </row>
    <row r="7165" spans="1:9" x14ac:dyDescent="0.25">
      <c r="A7165" t="s">
        <v>141</v>
      </c>
      <c r="B7165" t="s">
        <v>202</v>
      </c>
      <c r="C7165" t="s">
        <v>203</v>
      </c>
      <c r="D7165" t="s">
        <v>483</v>
      </c>
      <c r="E7165" t="s">
        <v>15</v>
      </c>
      <c r="F7165" t="s">
        <v>17</v>
      </c>
      <c r="G7165">
        <v>2007</v>
      </c>
      <c r="H7165">
        <v>4.1609999999999996</v>
      </c>
      <c r="I7165">
        <v>4.1609999999999996</v>
      </c>
    </row>
    <row r="7166" spans="1:9" x14ac:dyDescent="0.25">
      <c r="A7166" t="s">
        <v>141</v>
      </c>
      <c r="B7166" t="s">
        <v>202</v>
      </c>
      <c r="C7166" t="s">
        <v>203</v>
      </c>
      <c r="D7166" t="s">
        <v>483</v>
      </c>
      <c r="E7166" t="s">
        <v>15</v>
      </c>
      <c r="F7166" t="s">
        <v>17</v>
      </c>
      <c r="G7166">
        <v>2008</v>
      </c>
      <c r="H7166">
        <v>4.1609999999999996</v>
      </c>
      <c r="I7166">
        <v>4.1609999999999996</v>
      </c>
    </row>
    <row r="7167" spans="1:9" x14ac:dyDescent="0.25">
      <c r="A7167" t="s">
        <v>141</v>
      </c>
      <c r="B7167" t="s">
        <v>202</v>
      </c>
      <c r="C7167" t="s">
        <v>203</v>
      </c>
      <c r="D7167" t="s">
        <v>483</v>
      </c>
      <c r="E7167" t="s">
        <v>15</v>
      </c>
      <c r="F7167" t="s">
        <v>17</v>
      </c>
      <c r="G7167">
        <v>2009</v>
      </c>
      <c r="H7167">
        <v>4.2519999999999998</v>
      </c>
      <c r="I7167">
        <v>4.8929999999999998</v>
      </c>
    </row>
    <row r="7168" spans="1:9" x14ac:dyDescent="0.25">
      <c r="A7168" t="s">
        <v>141</v>
      </c>
      <c r="B7168" t="s">
        <v>202</v>
      </c>
      <c r="C7168" t="s">
        <v>203</v>
      </c>
      <c r="D7168" t="s">
        <v>483</v>
      </c>
      <c r="E7168" t="s">
        <v>15</v>
      </c>
      <c r="F7168" t="s">
        <v>17</v>
      </c>
      <c r="G7168">
        <v>2010</v>
      </c>
      <c r="H7168">
        <v>5.2549999999999999</v>
      </c>
      <c r="I7168">
        <v>5.8959999999999999</v>
      </c>
    </row>
    <row r="7169" spans="1:9" x14ac:dyDescent="0.25">
      <c r="A7169" t="s">
        <v>141</v>
      </c>
      <c r="B7169" t="s">
        <v>202</v>
      </c>
      <c r="C7169" t="s">
        <v>203</v>
      </c>
      <c r="D7169" t="s">
        <v>483</v>
      </c>
      <c r="E7169" t="s">
        <v>15</v>
      </c>
      <c r="F7169" t="s">
        <v>17</v>
      </c>
      <c r="G7169">
        <v>2011</v>
      </c>
      <c r="H7169">
        <v>5.2549999999999999</v>
      </c>
      <c r="I7169">
        <v>5.8959999999999999</v>
      </c>
    </row>
    <row r="7170" spans="1:9" x14ac:dyDescent="0.25">
      <c r="A7170" t="s">
        <v>141</v>
      </c>
      <c r="B7170" t="s">
        <v>202</v>
      </c>
      <c r="C7170" t="s">
        <v>203</v>
      </c>
      <c r="D7170" t="s">
        <v>483</v>
      </c>
      <c r="E7170" t="s">
        <v>15</v>
      </c>
      <c r="F7170" t="s">
        <v>17</v>
      </c>
      <c r="G7170">
        <v>2012</v>
      </c>
      <c r="H7170">
        <v>5.2549999999999999</v>
      </c>
      <c r="I7170">
        <v>5.8959999999999999</v>
      </c>
    </row>
    <row r="7171" spans="1:9" x14ac:dyDescent="0.25">
      <c r="A7171" t="s">
        <v>141</v>
      </c>
      <c r="B7171" t="s">
        <v>202</v>
      </c>
      <c r="C7171" t="s">
        <v>203</v>
      </c>
      <c r="D7171" t="s">
        <v>483</v>
      </c>
      <c r="E7171" t="s">
        <v>15</v>
      </c>
      <c r="F7171" t="s">
        <v>17</v>
      </c>
      <c r="G7171">
        <v>2013</v>
      </c>
      <c r="H7171">
        <v>5.2549999999999999</v>
      </c>
      <c r="I7171">
        <v>5.8959999999999999</v>
      </c>
    </row>
    <row r="7172" spans="1:9" x14ac:dyDescent="0.25">
      <c r="A7172" t="s">
        <v>141</v>
      </c>
      <c r="B7172" t="s">
        <v>202</v>
      </c>
      <c r="C7172" t="s">
        <v>203</v>
      </c>
      <c r="D7172" t="s">
        <v>483</v>
      </c>
      <c r="E7172" t="s">
        <v>15</v>
      </c>
      <c r="F7172" t="s">
        <v>17</v>
      </c>
      <c r="G7172">
        <v>2014</v>
      </c>
      <c r="H7172">
        <v>5.2279999999999998</v>
      </c>
      <c r="I7172">
        <v>5.8689999999999998</v>
      </c>
    </row>
    <row r="7173" spans="1:9" x14ac:dyDescent="0.25">
      <c r="A7173" t="s">
        <v>141</v>
      </c>
      <c r="B7173" t="s">
        <v>202</v>
      </c>
      <c r="C7173" t="s">
        <v>203</v>
      </c>
      <c r="D7173" t="s">
        <v>483</v>
      </c>
      <c r="E7173" t="s">
        <v>15</v>
      </c>
      <c r="F7173" t="s">
        <v>17</v>
      </c>
      <c r="G7173">
        <v>2015</v>
      </c>
      <c r="H7173">
        <v>5.2279999999999998</v>
      </c>
      <c r="I7173">
        <v>5.8689999999999998</v>
      </c>
    </row>
    <row r="7174" spans="1:9" x14ac:dyDescent="0.25">
      <c r="A7174" t="s">
        <v>141</v>
      </c>
      <c r="B7174" t="s">
        <v>202</v>
      </c>
      <c r="C7174" t="s">
        <v>203</v>
      </c>
      <c r="D7174" t="s">
        <v>483</v>
      </c>
      <c r="E7174" t="s">
        <v>15</v>
      </c>
      <c r="F7174" t="s">
        <v>17</v>
      </c>
      <c r="G7174">
        <v>2016</v>
      </c>
      <c r="H7174">
        <v>5.2279999999999998</v>
      </c>
      <c r="I7174">
        <v>5.8689999999999998</v>
      </c>
    </row>
    <row r="7175" spans="1:9" x14ac:dyDescent="0.25">
      <c r="A7175" t="s">
        <v>141</v>
      </c>
      <c r="B7175" t="s">
        <v>202</v>
      </c>
      <c r="C7175" t="s">
        <v>203</v>
      </c>
      <c r="D7175" t="s">
        <v>483</v>
      </c>
      <c r="E7175" t="s">
        <v>15</v>
      </c>
      <c r="F7175" t="s">
        <v>17</v>
      </c>
      <c r="G7175">
        <v>2017</v>
      </c>
      <c r="H7175">
        <v>5.2279999999999998</v>
      </c>
      <c r="I7175">
        <v>5.8689999999999998</v>
      </c>
    </row>
    <row r="7176" spans="1:9" x14ac:dyDescent="0.25">
      <c r="A7176" t="s">
        <v>141</v>
      </c>
      <c r="B7176" t="s">
        <v>202</v>
      </c>
      <c r="C7176" t="s">
        <v>203</v>
      </c>
      <c r="D7176" t="s">
        <v>483</v>
      </c>
      <c r="E7176" t="s">
        <v>15</v>
      </c>
      <c r="F7176" t="s">
        <v>17</v>
      </c>
      <c r="G7176">
        <v>2018</v>
      </c>
      <c r="H7176">
        <v>5.2279999999999998</v>
      </c>
    </row>
    <row r="7177" spans="1:9" x14ac:dyDescent="0.25">
      <c r="A7177" t="s">
        <v>141</v>
      </c>
      <c r="B7177" t="s">
        <v>202</v>
      </c>
      <c r="C7177" t="s">
        <v>203</v>
      </c>
      <c r="D7177" t="s">
        <v>483</v>
      </c>
      <c r="E7177" t="s">
        <v>15</v>
      </c>
      <c r="F7177" t="s">
        <v>17</v>
      </c>
      <c r="G7177">
        <v>2019</v>
      </c>
      <c r="H7177">
        <v>5.2279999999999998</v>
      </c>
    </row>
    <row r="7178" spans="1:9" x14ac:dyDescent="0.25">
      <c r="A7178" t="s">
        <v>141</v>
      </c>
      <c r="B7178" t="s">
        <v>202</v>
      </c>
      <c r="C7178" t="s">
        <v>203</v>
      </c>
      <c r="D7178" t="s">
        <v>483</v>
      </c>
      <c r="E7178" t="s">
        <v>15</v>
      </c>
      <c r="F7178" t="s">
        <v>26</v>
      </c>
      <c r="G7178">
        <v>2014</v>
      </c>
      <c r="H7178">
        <v>0.8</v>
      </c>
      <c r="I7178">
        <v>0.8</v>
      </c>
    </row>
    <row r="7179" spans="1:9" x14ac:dyDescent="0.25">
      <c r="A7179" t="s">
        <v>141</v>
      </c>
      <c r="B7179" t="s">
        <v>202</v>
      </c>
      <c r="C7179" t="s">
        <v>203</v>
      </c>
      <c r="D7179" t="s">
        <v>483</v>
      </c>
      <c r="E7179" t="s">
        <v>15</v>
      </c>
      <c r="F7179" t="s">
        <v>26</v>
      </c>
      <c r="G7179">
        <v>2015</v>
      </c>
      <c r="H7179">
        <v>0.8</v>
      </c>
      <c r="I7179">
        <v>0.8</v>
      </c>
    </row>
    <row r="7180" spans="1:9" x14ac:dyDescent="0.25">
      <c r="A7180" t="s">
        <v>141</v>
      </c>
      <c r="B7180" t="s">
        <v>202</v>
      </c>
      <c r="C7180" t="s">
        <v>203</v>
      </c>
      <c r="D7180" t="s">
        <v>483</v>
      </c>
      <c r="E7180" t="s">
        <v>15</v>
      </c>
      <c r="F7180" t="s">
        <v>26</v>
      </c>
      <c r="G7180">
        <v>2016</v>
      </c>
      <c r="H7180">
        <v>0.8</v>
      </c>
      <c r="I7180">
        <v>0.8</v>
      </c>
    </row>
    <row r="7181" spans="1:9" x14ac:dyDescent="0.25">
      <c r="A7181" t="s">
        <v>141</v>
      </c>
      <c r="B7181" t="s">
        <v>202</v>
      </c>
      <c r="C7181" t="s">
        <v>203</v>
      </c>
      <c r="D7181" t="s">
        <v>483</v>
      </c>
      <c r="E7181" t="s">
        <v>15</v>
      </c>
      <c r="F7181" t="s">
        <v>26</v>
      </c>
      <c r="G7181">
        <v>2017</v>
      </c>
      <c r="H7181">
        <v>3.5019999999999998</v>
      </c>
      <c r="I7181">
        <v>3.5019999999999998</v>
      </c>
    </row>
    <row r="7182" spans="1:9" x14ac:dyDescent="0.25">
      <c r="A7182" t="s">
        <v>141</v>
      </c>
      <c r="B7182" t="s">
        <v>202</v>
      </c>
      <c r="C7182" t="s">
        <v>203</v>
      </c>
      <c r="D7182" t="s">
        <v>483</v>
      </c>
      <c r="E7182" t="s">
        <v>15</v>
      </c>
      <c r="F7182" t="s">
        <v>26</v>
      </c>
      <c r="G7182">
        <v>2018</v>
      </c>
      <c r="H7182">
        <v>100.502</v>
      </c>
    </row>
    <row r="7183" spans="1:9" x14ac:dyDescent="0.25">
      <c r="A7183" t="s">
        <v>141</v>
      </c>
      <c r="B7183" t="s">
        <v>202</v>
      </c>
      <c r="C7183" t="s">
        <v>203</v>
      </c>
      <c r="D7183" t="s">
        <v>483</v>
      </c>
      <c r="E7183" t="s">
        <v>15</v>
      </c>
      <c r="F7183" t="s">
        <v>26</v>
      </c>
      <c r="G7183">
        <v>2019</v>
      </c>
      <c r="H7183">
        <v>5689.9120000000003</v>
      </c>
    </row>
    <row r="7184" spans="1:9" x14ac:dyDescent="0.25">
      <c r="A7184" t="s">
        <v>141</v>
      </c>
      <c r="B7184" t="s">
        <v>202</v>
      </c>
      <c r="C7184" t="s">
        <v>203</v>
      </c>
      <c r="D7184" t="s">
        <v>483</v>
      </c>
      <c r="E7184" t="s">
        <v>18</v>
      </c>
      <c r="F7184" t="s">
        <v>154</v>
      </c>
      <c r="G7184">
        <v>2013</v>
      </c>
      <c r="H7184">
        <v>16</v>
      </c>
      <c r="I7184">
        <v>21.024000000000001</v>
      </c>
    </row>
    <row r="7185" spans="1:9" x14ac:dyDescent="0.25">
      <c r="A7185" t="s">
        <v>141</v>
      </c>
      <c r="B7185" t="s">
        <v>202</v>
      </c>
      <c r="C7185" t="s">
        <v>203</v>
      </c>
      <c r="D7185" t="s">
        <v>483</v>
      </c>
      <c r="E7185" t="s">
        <v>18</v>
      </c>
      <c r="F7185" t="s">
        <v>154</v>
      </c>
      <c r="G7185">
        <v>2014</v>
      </c>
      <c r="H7185">
        <v>16</v>
      </c>
      <c r="I7185">
        <v>21.024000000000001</v>
      </c>
    </row>
    <row r="7186" spans="1:9" x14ac:dyDescent="0.25">
      <c r="A7186" t="s">
        <v>141</v>
      </c>
      <c r="B7186" t="s">
        <v>202</v>
      </c>
      <c r="C7186" t="s">
        <v>203</v>
      </c>
      <c r="D7186" t="s">
        <v>483</v>
      </c>
      <c r="E7186" t="s">
        <v>18</v>
      </c>
      <c r="F7186" t="s">
        <v>154</v>
      </c>
      <c r="G7186">
        <v>2015</v>
      </c>
      <c r="H7186">
        <v>99</v>
      </c>
      <c r="I7186">
        <v>129.08500000000001</v>
      </c>
    </row>
    <row r="7187" spans="1:9" x14ac:dyDescent="0.25">
      <c r="A7187" t="s">
        <v>141</v>
      </c>
      <c r="B7187" t="s">
        <v>202</v>
      </c>
      <c r="C7187" t="s">
        <v>203</v>
      </c>
      <c r="D7187" t="s">
        <v>483</v>
      </c>
      <c r="E7187" t="s">
        <v>18</v>
      </c>
      <c r="F7187" t="s">
        <v>154</v>
      </c>
      <c r="G7187">
        <v>2016</v>
      </c>
      <c r="H7187">
        <v>99.2</v>
      </c>
      <c r="I7187">
        <v>130.34899999999999</v>
      </c>
    </row>
    <row r="7188" spans="1:9" x14ac:dyDescent="0.25">
      <c r="A7188" t="s">
        <v>141</v>
      </c>
      <c r="B7188" t="s">
        <v>202</v>
      </c>
      <c r="C7188" t="s">
        <v>203</v>
      </c>
      <c r="D7188" t="s">
        <v>483</v>
      </c>
      <c r="E7188" t="s">
        <v>18</v>
      </c>
      <c r="F7188" t="s">
        <v>154</v>
      </c>
      <c r="G7188">
        <v>2017</v>
      </c>
      <c r="H7188">
        <v>99.2</v>
      </c>
      <c r="I7188">
        <v>130.34899999999999</v>
      </c>
    </row>
    <row r="7189" spans="1:9" x14ac:dyDescent="0.25">
      <c r="A7189" t="s">
        <v>141</v>
      </c>
      <c r="B7189" t="s">
        <v>202</v>
      </c>
      <c r="C7189" t="s">
        <v>203</v>
      </c>
      <c r="D7189" t="s">
        <v>483</v>
      </c>
      <c r="E7189" t="s">
        <v>18</v>
      </c>
      <c r="F7189" t="s">
        <v>154</v>
      </c>
      <c r="G7189">
        <v>2018</v>
      </c>
      <c r="H7189">
        <v>99.2</v>
      </c>
    </row>
    <row r="7190" spans="1:9" x14ac:dyDescent="0.25">
      <c r="A7190" t="s">
        <v>141</v>
      </c>
      <c r="B7190" t="s">
        <v>202</v>
      </c>
      <c r="C7190" t="s">
        <v>203</v>
      </c>
      <c r="D7190" t="s">
        <v>483</v>
      </c>
      <c r="E7190" t="s">
        <v>18</v>
      </c>
      <c r="F7190" t="s">
        <v>154</v>
      </c>
      <c r="G7190">
        <v>2019</v>
      </c>
      <c r="H7190">
        <v>99.2</v>
      </c>
    </row>
    <row r="7191" spans="1:9" x14ac:dyDescent="0.25">
      <c r="A7191" t="s">
        <v>141</v>
      </c>
      <c r="B7191" t="s">
        <v>202</v>
      </c>
      <c r="C7191" t="s">
        <v>203</v>
      </c>
      <c r="D7191" t="s">
        <v>483</v>
      </c>
      <c r="E7191" t="s">
        <v>18</v>
      </c>
      <c r="F7191" t="s">
        <v>19</v>
      </c>
      <c r="G7191">
        <v>2008</v>
      </c>
      <c r="H7191">
        <v>1.3</v>
      </c>
      <c r="I7191">
        <v>1.708</v>
      </c>
    </row>
    <row r="7192" spans="1:9" x14ac:dyDescent="0.25">
      <c r="A7192" t="s">
        <v>141</v>
      </c>
      <c r="B7192" t="s">
        <v>202</v>
      </c>
      <c r="C7192" t="s">
        <v>203</v>
      </c>
      <c r="D7192" t="s">
        <v>483</v>
      </c>
      <c r="E7192" t="s">
        <v>18</v>
      </c>
      <c r="F7192" t="s">
        <v>19</v>
      </c>
      <c r="G7192">
        <v>2009</v>
      </c>
      <c r="H7192">
        <v>8.8000000000000007</v>
      </c>
      <c r="I7192">
        <v>11.563000000000001</v>
      </c>
    </row>
    <row r="7193" spans="1:9" x14ac:dyDescent="0.25">
      <c r="A7193" t="s">
        <v>141</v>
      </c>
      <c r="B7193" t="s">
        <v>202</v>
      </c>
      <c r="C7193" t="s">
        <v>203</v>
      </c>
      <c r="D7193" t="s">
        <v>483</v>
      </c>
      <c r="E7193" t="s">
        <v>18</v>
      </c>
      <c r="F7193" t="s">
        <v>19</v>
      </c>
      <c r="G7193">
        <v>2010</v>
      </c>
      <c r="H7193">
        <v>31</v>
      </c>
      <c r="I7193">
        <v>40.734000000000002</v>
      </c>
    </row>
    <row r="7194" spans="1:9" x14ac:dyDescent="0.25">
      <c r="A7194" t="s">
        <v>141</v>
      </c>
      <c r="B7194" t="s">
        <v>202</v>
      </c>
      <c r="C7194" t="s">
        <v>203</v>
      </c>
      <c r="D7194" t="s">
        <v>483</v>
      </c>
      <c r="E7194" t="s">
        <v>18</v>
      </c>
      <c r="F7194" t="s">
        <v>19</v>
      </c>
      <c r="G7194">
        <v>2011</v>
      </c>
      <c r="H7194">
        <v>31</v>
      </c>
      <c r="I7194">
        <v>40.734000000000002</v>
      </c>
    </row>
    <row r="7195" spans="1:9" x14ac:dyDescent="0.25">
      <c r="A7195" t="s">
        <v>141</v>
      </c>
      <c r="B7195" t="s">
        <v>202</v>
      </c>
      <c r="C7195" t="s">
        <v>203</v>
      </c>
      <c r="D7195" t="s">
        <v>483</v>
      </c>
      <c r="E7195" t="s">
        <v>18</v>
      </c>
      <c r="F7195" t="s">
        <v>19</v>
      </c>
      <c r="G7195">
        <v>2012</v>
      </c>
      <c r="H7195">
        <v>31</v>
      </c>
      <c r="I7195">
        <v>40.734000000000002</v>
      </c>
    </row>
    <row r="7196" spans="1:9" x14ac:dyDescent="0.25">
      <c r="A7196" t="s">
        <v>141</v>
      </c>
      <c r="B7196" t="s">
        <v>202</v>
      </c>
      <c r="C7196" t="s">
        <v>203</v>
      </c>
      <c r="D7196" t="s">
        <v>483</v>
      </c>
      <c r="E7196" t="s">
        <v>18</v>
      </c>
      <c r="F7196" t="s">
        <v>19</v>
      </c>
      <c r="G7196">
        <v>2013</v>
      </c>
      <c r="H7196">
        <v>37</v>
      </c>
      <c r="I7196">
        <v>47.934000000000005</v>
      </c>
    </row>
    <row r="7197" spans="1:9" x14ac:dyDescent="0.25">
      <c r="A7197" t="s">
        <v>141</v>
      </c>
      <c r="B7197" t="s">
        <v>202</v>
      </c>
      <c r="C7197" t="s">
        <v>203</v>
      </c>
      <c r="D7197" t="s">
        <v>483</v>
      </c>
      <c r="E7197" t="s">
        <v>18</v>
      </c>
      <c r="F7197" t="s">
        <v>19</v>
      </c>
      <c r="G7197">
        <v>2014</v>
      </c>
      <c r="H7197">
        <v>37</v>
      </c>
      <c r="I7197">
        <v>47.934000000000005</v>
      </c>
    </row>
    <row r="7198" spans="1:9" x14ac:dyDescent="0.25">
      <c r="A7198" t="s">
        <v>141</v>
      </c>
      <c r="B7198" t="s">
        <v>202</v>
      </c>
      <c r="C7198" t="s">
        <v>203</v>
      </c>
      <c r="D7198" t="s">
        <v>483</v>
      </c>
      <c r="E7198" t="s">
        <v>18</v>
      </c>
      <c r="F7198" t="s">
        <v>19</v>
      </c>
      <c r="G7198">
        <v>2015</v>
      </c>
      <c r="H7198">
        <v>37</v>
      </c>
      <c r="I7198">
        <v>47.621000000000002</v>
      </c>
    </row>
    <row r="7199" spans="1:9" x14ac:dyDescent="0.25">
      <c r="A7199" t="s">
        <v>141</v>
      </c>
      <c r="B7199" t="s">
        <v>202</v>
      </c>
      <c r="C7199" t="s">
        <v>203</v>
      </c>
      <c r="D7199" t="s">
        <v>483</v>
      </c>
      <c r="E7199" t="s">
        <v>18</v>
      </c>
      <c r="F7199" t="s">
        <v>19</v>
      </c>
      <c r="G7199">
        <v>2016</v>
      </c>
      <c r="H7199">
        <v>61</v>
      </c>
      <c r="I7199">
        <v>79.47</v>
      </c>
    </row>
    <row r="7200" spans="1:9" x14ac:dyDescent="0.25">
      <c r="A7200" t="s">
        <v>141</v>
      </c>
      <c r="B7200" t="s">
        <v>202</v>
      </c>
      <c r="C7200" t="s">
        <v>203</v>
      </c>
      <c r="D7200" t="s">
        <v>483</v>
      </c>
      <c r="E7200" t="s">
        <v>18</v>
      </c>
      <c r="F7200" t="s">
        <v>19</v>
      </c>
      <c r="G7200">
        <v>2017</v>
      </c>
      <c r="H7200">
        <v>105.5</v>
      </c>
      <c r="I7200">
        <v>137.94299999999998</v>
      </c>
    </row>
    <row r="7201" spans="1:9" x14ac:dyDescent="0.25">
      <c r="A7201" t="s">
        <v>141</v>
      </c>
      <c r="B7201" t="s">
        <v>202</v>
      </c>
      <c r="C7201" t="s">
        <v>203</v>
      </c>
      <c r="D7201" t="s">
        <v>483</v>
      </c>
      <c r="E7201" t="s">
        <v>18</v>
      </c>
      <c r="F7201" t="s">
        <v>19</v>
      </c>
      <c r="G7201">
        <v>2018</v>
      </c>
      <c r="H7201">
        <v>137.5</v>
      </c>
    </row>
    <row r="7202" spans="1:9" x14ac:dyDescent="0.25">
      <c r="A7202" t="s">
        <v>141</v>
      </c>
      <c r="B7202" t="s">
        <v>202</v>
      </c>
      <c r="C7202" t="s">
        <v>203</v>
      </c>
      <c r="D7202" t="s">
        <v>483</v>
      </c>
      <c r="E7202" t="s">
        <v>18</v>
      </c>
      <c r="F7202" t="s">
        <v>19</v>
      </c>
      <c r="G7202">
        <v>2019</v>
      </c>
      <c r="H7202">
        <v>275.35000000000002</v>
      </c>
    </row>
    <row r="7203" spans="1:9" x14ac:dyDescent="0.25">
      <c r="A7203" t="s">
        <v>204</v>
      </c>
      <c r="B7203" t="s">
        <v>205</v>
      </c>
      <c r="C7203" t="s">
        <v>206</v>
      </c>
      <c r="D7203" t="s">
        <v>482</v>
      </c>
      <c r="E7203" t="s">
        <v>12</v>
      </c>
      <c r="F7203" t="s">
        <v>12</v>
      </c>
      <c r="G7203">
        <v>2000</v>
      </c>
      <c r="H7203">
        <v>11.425000000000001</v>
      </c>
      <c r="I7203">
        <v>45.8</v>
      </c>
    </row>
    <row r="7204" spans="1:9" x14ac:dyDescent="0.25">
      <c r="A7204" t="s">
        <v>204</v>
      </c>
      <c r="B7204" t="s">
        <v>205</v>
      </c>
      <c r="C7204" t="s">
        <v>206</v>
      </c>
      <c r="D7204" t="s">
        <v>482</v>
      </c>
      <c r="E7204" t="s">
        <v>12</v>
      </c>
      <c r="F7204" t="s">
        <v>12</v>
      </c>
      <c r="G7204">
        <v>2001</v>
      </c>
      <c r="H7204">
        <v>17.716999999999999</v>
      </c>
      <c r="I7204">
        <v>53.606000000000002</v>
      </c>
    </row>
    <row r="7205" spans="1:9" x14ac:dyDescent="0.25">
      <c r="A7205" t="s">
        <v>204</v>
      </c>
      <c r="B7205" t="s">
        <v>205</v>
      </c>
      <c r="C7205" t="s">
        <v>206</v>
      </c>
      <c r="D7205" t="s">
        <v>482</v>
      </c>
      <c r="E7205" t="s">
        <v>12</v>
      </c>
      <c r="F7205" t="s">
        <v>12</v>
      </c>
      <c r="G7205">
        <v>2002</v>
      </c>
      <c r="H7205">
        <v>17.716999999999999</v>
      </c>
      <c r="I7205">
        <v>55.2</v>
      </c>
    </row>
    <row r="7206" spans="1:9" x14ac:dyDescent="0.25">
      <c r="A7206" t="s">
        <v>204</v>
      </c>
      <c r="B7206" t="s">
        <v>205</v>
      </c>
      <c r="C7206" t="s">
        <v>206</v>
      </c>
      <c r="D7206" t="s">
        <v>482</v>
      </c>
      <c r="E7206" t="s">
        <v>12</v>
      </c>
      <c r="F7206" t="s">
        <v>12</v>
      </c>
      <c r="G7206">
        <v>2003</v>
      </c>
      <c r="H7206">
        <v>17.716999999999999</v>
      </c>
      <c r="I7206">
        <v>58.387999999999998</v>
      </c>
    </row>
    <row r="7207" spans="1:9" x14ac:dyDescent="0.25">
      <c r="A7207" t="s">
        <v>204</v>
      </c>
      <c r="B7207" t="s">
        <v>205</v>
      </c>
      <c r="C7207" t="s">
        <v>206</v>
      </c>
      <c r="D7207" t="s">
        <v>482</v>
      </c>
      <c r="E7207" t="s">
        <v>12</v>
      </c>
      <c r="F7207" t="s">
        <v>12</v>
      </c>
      <c r="G7207">
        <v>2004</v>
      </c>
      <c r="H7207">
        <v>17.716999999999999</v>
      </c>
      <c r="I7207">
        <v>62</v>
      </c>
    </row>
    <row r="7208" spans="1:9" x14ac:dyDescent="0.25">
      <c r="A7208" t="s">
        <v>204</v>
      </c>
      <c r="B7208" t="s">
        <v>205</v>
      </c>
      <c r="C7208" t="s">
        <v>206</v>
      </c>
      <c r="D7208" t="s">
        <v>482</v>
      </c>
      <c r="E7208" t="s">
        <v>12</v>
      </c>
      <c r="F7208" t="s">
        <v>12</v>
      </c>
      <c r="G7208">
        <v>2005</v>
      </c>
      <c r="H7208">
        <v>19.317</v>
      </c>
      <c r="I7208">
        <v>72.040999999999997</v>
      </c>
    </row>
    <row r="7209" spans="1:9" x14ac:dyDescent="0.25">
      <c r="A7209" t="s">
        <v>204</v>
      </c>
      <c r="B7209" t="s">
        <v>205</v>
      </c>
      <c r="C7209" t="s">
        <v>206</v>
      </c>
      <c r="D7209" t="s">
        <v>482</v>
      </c>
      <c r="E7209" t="s">
        <v>12</v>
      </c>
      <c r="F7209" t="s">
        <v>12</v>
      </c>
      <c r="G7209">
        <v>2006</v>
      </c>
      <c r="H7209">
        <v>27.117000000000001</v>
      </c>
      <c r="I7209">
        <v>76.507000000000005</v>
      </c>
    </row>
    <row r="7210" spans="1:9" x14ac:dyDescent="0.25">
      <c r="A7210" t="s">
        <v>204</v>
      </c>
      <c r="B7210" t="s">
        <v>205</v>
      </c>
      <c r="C7210" t="s">
        <v>206</v>
      </c>
      <c r="D7210" t="s">
        <v>482</v>
      </c>
      <c r="E7210" t="s">
        <v>12</v>
      </c>
      <c r="F7210" t="s">
        <v>12</v>
      </c>
      <c r="G7210">
        <v>2007</v>
      </c>
      <c r="H7210">
        <v>27.117000000000001</v>
      </c>
      <c r="I7210">
        <v>88.998999999999995</v>
      </c>
    </row>
    <row r="7211" spans="1:9" x14ac:dyDescent="0.25">
      <c r="A7211" t="s">
        <v>204</v>
      </c>
      <c r="B7211" t="s">
        <v>205</v>
      </c>
      <c r="C7211" t="s">
        <v>206</v>
      </c>
      <c r="D7211" t="s">
        <v>482</v>
      </c>
      <c r="E7211" t="s">
        <v>12</v>
      </c>
      <c r="F7211" t="s">
        <v>12</v>
      </c>
      <c r="G7211">
        <v>2008</v>
      </c>
      <c r="H7211">
        <v>27.117000000000001</v>
      </c>
      <c r="I7211">
        <v>89.501999999999995</v>
      </c>
    </row>
    <row r="7212" spans="1:9" x14ac:dyDescent="0.25">
      <c r="A7212" t="s">
        <v>204</v>
      </c>
      <c r="B7212" t="s">
        <v>205</v>
      </c>
      <c r="C7212" t="s">
        <v>206</v>
      </c>
      <c r="D7212" t="s">
        <v>482</v>
      </c>
      <c r="E7212" t="s">
        <v>12</v>
      </c>
      <c r="F7212" t="s">
        <v>12</v>
      </c>
      <c r="G7212">
        <v>2009</v>
      </c>
      <c r="H7212">
        <v>27.117000000000001</v>
      </c>
      <c r="I7212">
        <v>91.222999999999999</v>
      </c>
    </row>
    <row r="7213" spans="1:9" x14ac:dyDescent="0.25">
      <c r="A7213" t="s">
        <v>204</v>
      </c>
      <c r="B7213" t="s">
        <v>205</v>
      </c>
      <c r="C7213" t="s">
        <v>206</v>
      </c>
      <c r="D7213" t="s">
        <v>482</v>
      </c>
      <c r="E7213" t="s">
        <v>12</v>
      </c>
      <c r="F7213" t="s">
        <v>12</v>
      </c>
      <c r="G7213">
        <v>2010</v>
      </c>
      <c r="H7213">
        <v>27.117000000000001</v>
      </c>
      <c r="I7213">
        <v>98.569000000000003</v>
      </c>
    </row>
    <row r="7214" spans="1:9" x14ac:dyDescent="0.25">
      <c r="A7214" t="s">
        <v>204</v>
      </c>
      <c r="B7214" t="s">
        <v>205</v>
      </c>
      <c r="C7214" t="s">
        <v>206</v>
      </c>
      <c r="D7214" t="s">
        <v>482</v>
      </c>
      <c r="E7214" t="s">
        <v>12</v>
      </c>
      <c r="F7214" t="s">
        <v>12</v>
      </c>
      <c r="G7214">
        <v>2011</v>
      </c>
      <c r="H7214">
        <v>27.117000000000001</v>
      </c>
      <c r="I7214">
        <v>95.391000000000005</v>
      </c>
    </row>
    <row r="7215" spans="1:9" x14ac:dyDescent="0.25">
      <c r="A7215" t="s">
        <v>204</v>
      </c>
      <c r="B7215" t="s">
        <v>205</v>
      </c>
      <c r="C7215" t="s">
        <v>206</v>
      </c>
      <c r="D7215" t="s">
        <v>482</v>
      </c>
      <c r="E7215" t="s">
        <v>12</v>
      </c>
      <c r="F7215" t="s">
        <v>12</v>
      </c>
      <c r="G7215">
        <v>2012</v>
      </c>
      <c r="H7215">
        <v>27.117000000000001</v>
      </c>
      <c r="I7215">
        <v>89.474999999999994</v>
      </c>
    </row>
    <row r="7216" spans="1:9" x14ac:dyDescent="0.25">
      <c r="A7216" t="s">
        <v>204</v>
      </c>
      <c r="B7216" t="s">
        <v>205</v>
      </c>
      <c r="C7216" t="s">
        <v>206</v>
      </c>
      <c r="D7216" t="s">
        <v>482</v>
      </c>
      <c r="E7216" t="s">
        <v>12</v>
      </c>
      <c r="F7216" t="s">
        <v>12</v>
      </c>
      <c r="G7216">
        <v>2013</v>
      </c>
      <c r="H7216">
        <v>27.117000000000001</v>
      </c>
      <c r="I7216">
        <v>88.561999999999998</v>
      </c>
    </row>
    <row r="7217" spans="1:9" x14ac:dyDescent="0.25">
      <c r="A7217" t="s">
        <v>204</v>
      </c>
      <c r="B7217" t="s">
        <v>205</v>
      </c>
      <c r="C7217" t="s">
        <v>206</v>
      </c>
      <c r="D7217" t="s">
        <v>482</v>
      </c>
      <c r="E7217" t="s">
        <v>12</v>
      </c>
      <c r="F7217" t="s">
        <v>12</v>
      </c>
      <c r="G7217">
        <v>2014</v>
      </c>
      <c r="H7217">
        <v>27.117000000000001</v>
      </c>
      <c r="I7217">
        <v>89.503</v>
      </c>
    </row>
    <row r="7218" spans="1:9" x14ac:dyDescent="0.25">
      <c r="A7218" t="s">
        <v>204</v>
      </c>
      <c r="B7218" t="s">
        <v>205</v>
      </c>
      <c r="C7218" t="s">
        <v>206</v>
      </c>
      <c r="D7218" t="s">
        <v>482</v>
      </c>
      <c r="E7218" t="s">
        <v>12</v>
      </c>
      <c r="F7218" t="s">
        <v>12</v>
      </c>
      <c r="G7218">
        <v>2015</v>
      </c>
      <c r="H7218">
        <v>27.117000000000001</v>
      </c>
      <c r="I7218">
        <v>92.263999999999996</v>
      </c>
    </row>
    <row r="7219" spans="1:9" x14ac:dyDescent="0.25">
      <c r="A7219" t="s">
        <v>204</v>
      </c>
      <c r="B7219" t="s">
        <v>205</v>
      </c>
      <c r="C7219" t="s">
        <v>206</v>
      </c>
      <c r="D7219" t="s">
        <v>482</v>
      </c>
      <c r="E7219" t="s">
        <v>12</v>
      </c>
      <c r="F7219" t="s">
        <v>12</v>
      </c>
      <c r="G7219">
        <v>2016</v>
      </c>
      <c r="H7219">
        <v>27.117000000000001</v>
      </c>
      <c r="I7219">
        <v>102.024</v>
      </c>
    </row>
    <row r="7220" spans="1:9" x14ac:dyDescent="0.25">
      <c r="A7220" t="s">
        <v>204</v>
      </c>
      <c r="B7220" t="s">
        <v>205</v>
      </c>
      <c r="C7220" t="s">
        <v>206</v>
      </c>
      <c r="D7220" t="s">
        <v>482</v>
      </c>
      <c r="E7220" t="s">
        <v>12</v>
      </c>
      <c r="F7220" t="s">
        <v>12</v>
      </c>
      <c r="G7220">
        <v>2017</v>
      </c>
      <c r="H7220">
        <v>27.117000000000001</v>
      </c>
      <c r="I7220">
        <v>101.836</v>
      </c>
    </row>
    <row r="7221" spans="1:9" x14ac:dyDescent="0.25">
      <c r="A7221" t="s">
        <v>204</v>
      </c>
      <c r="B7221" t="s">
        <v>205</v>
      </c>
      <c r="C7221" t="s">
        <v>206</v>
      </c>
      <c r="D7221" t="s">
        <v>482</v>
      </c>
      <c r="E7221" t="s">
        <v>12</v>
      </c>
      <c r="F7221" t="s">
        <v>12</v>
      </c>
      <c r="G7221">
        <v>2018</v>
      </c>
      <c r="H7221">
        <v>23.8</v>
      </c>
    </row>
    <row r="7222" spans="1:9" x14ac:dyDescent="0.25">
      <c r="A7222" t="s">
        <v>204</v>
      </c>
      <c r="B7222" t="s">
        <v>205</v>
      </c>
      <c r="C7222" t="s">
        <v>206</v>
      </c>
      <c r="D7222" t="s">
        <v>482</v>
      </c>
      <c r="E7222" t="s">
        <v>12</v>
      </c>
      <c r="F7222" t="s">
        <v>12</v>
      </c>
      <c r="G7222">
        <v>2019</v>
      </c>
      <c r="H7222">
        <v>23.8</v>
      </c>
    </row>
    <row r="7223" spans="1:9" x14ac:dyDescent="0.25">
      <c r="A7223" t="s">
        <v>204</v>
      </c>
      <c r="B7223" t="s">
        <v>205</v>
      </c>
      <c r="C7223" t="s">
        <v>206</v>
      </c>
      <c r="D7223" t="s">
        <v>483</v>
      </c>
      <c r="E7223" t="s">
        <v>15</v>
      </c>
      <c r="F7223" t="s">
        <v>26</v>
      </c>
      <c r="G7223">
        <v>2012</v>
      </c>
      <c r="H7223">
        <v>6.2E-2</v>
      </c>
      <c r="I7223">
        <v>0.08</v>
      </c>
    </row>
    <row r="7224" spans="1:9" x14ac:dyDescent="0.25">
      <c r="A7224" t="s">
        <v>204</v>
      </c>
      <c r="B7224" t="s">
        <v>205</v>
      </c>
      <c r="C7224" t="s">
        <v>206</v>
      </c>
      <c r="D7224" t="s">
        <v>483</v>
      </c>
      <c r="E7224" t="s">
        <v>15</v>
      </c>
      <c r="F7224" t="s">
        <v>26</v>
      </c>
      <c r="G7224">
        <v>2013</v>
      </c>
      <c r="H7224">
        <v>6.2E-2</v>
      </c>
      <c r="I7224">
        <v>0.107</v>
      </c>
    </row>
    <row r="7225" spans="1:9" x14ac:dyDescent="0.25">
      <c r="A7225" t="s">
        <v>204</v>
      </c>
      <c r="B7225" t="s">
        <v>205</v>
      </c>
      <c r="C7225" t="s">
        <v>206</v>
      </c>
      <c r="D7225" t="s">
        <v>483</v>
      </c>
      <c r="E7225" t="s">
        <v>15</v>
      </c>
      <c r="F7225" t="s">
        <v>26</v>
      </c>
      <c r="G7225">
        <v>2014</v>
      </c>
      <c r="H7225">
        <v>1.141</v>
      </c>
      <c r="I7225">
        <v>0.874</v>
      </c>
    </row>
    <row r="7226" spans="1:9" x14ac:dyDescent="0.25">
      <c r="A7226" t="s">
        <v>204</v>
      </c>
      <c r="B7226" t="s">
        <v>205</v>
      </c>
      <c r="C7226" t="s">
        <v>206</v>
      </c>
      <c r="D7226" t="s">
        <v>483</v>
      </c>
      <c r="E7226" t="s">
        <v>15</v>
      </c>
      <c r="F7226" t="s">
        <v>26</v>
      </c>
      <c r="G7226">
        <v>2015</v>
      </c>
      <c r="H7226">
        <v>1.141</v>
      </c>
      <c r="I7226">
        <v>1.47</v>
      </c>
    </row>
    <row r="7227" spans="1:9" x14ac:dyDescent="0.25">
      <c r="A7227" t="s">
        <v>204</v>
      </c>
      <c r="B7227" t="s">
        <v>205</v>
      </c>
      <c r="C7227" t="s">
        <v>206</v>
      </c>
      <c r="D7227" t="s">
        <v>483</v>
      </c>
      <c r="E7227" t="s">
        <v>15</v>
      </c>
      <c r="F7227" t="s">
        <v>26</v>
      </c>
      <c r="G7227">
        <v>2016</v>
      </c>
      <c r="H7227">
        <v>2.141</v>
      </c>
      <c r="I7227">
        <v>2.4279999999999999</v>
      </c>
    </row>
    <row r="7228" spans="1:9" x14ac:dyDescent="0.25">
      <c r="A7228" t="s">
        <v>204</v>
      </c>
      <c r="B7228" t="s">
        <v>205</v>
      </c>
      <c r="C7228" t="s">
        <v>206</v>
      </c>
      <c r="D7228" t="s">
        <v>483</v>
      </c>
      <c r="E7228" t="s">
        <v>15</v>
      </c>
      <c r="F7228" t="s">
        <v>26</v>
      </c>
      <c r="G7228">
        <v>2017</v>
      </c>
      <c r="H7228">
        <v>2.141</v>
      </c>
      <c r="I7228">
        <v>2.3140000000000001</v>
      </c>
    </row>
    <row r="7229" spans="1:9" x14ac:dyDescent="0.25">
      <c r="A7229" t="s">
        <v>204</v>
      </c>
      <c r="B7229" t="s">
        <v>205</v>
      </c>
      <c r="C7229" t="s">
        <v>206</v>
      </c>
      <c r="D7229" t="s">
        <v>483</v>
      </c>
      <c r="E7229" t="s">
        <v>15</v>
      </c>
      <c r="F7229" t="s">
        <v>26</v>
      </c>
      <c r="G7229">
        <v>2018</v>
      </c>
      <c r="H7229">
        <v>1.095</v>
      </c>
    </row>
    <row r="7230" spans="1:9" x14ac:dyDescent="0.25">
      <c r="A7230" t="s">
        <v>204</v>
      </c>
      <c r="B7230" t="s">
        <v>205</v>
      </c>
      <c r="C7230" t="s">
        <v>206</v>
      </c>
      <c r="D7230" t="s">
        <v>483</v>
      </c>
      <c r="E7230" t="s">
        <v>15</v>
      </c>
      <c r="F7230" t="s">
        <v>26</v>
      </c>
      <c r="G7230">
        <v>2019</v>
      </c>
      <c r="H7230">
        <v>1.42</v>
      </c>
    </row>
    <row r="7231" spans="1:9" x14ac:dyDescent="0.25">
      <c r="A7231" t="s">
        <v>204</v>
      </c>
      <c r="B7231" t="s">
        <v>207</v>
      </c>
      <c r="C7231" t="s">
        <v>208</v>
      </c>
      <c r="D7231" t="s">
        <v>482</v>
      </c>
      <c r="E7231" t="s">
        <v>12</v>
      </c>
      <c r="F7231" t="s">
        <v>12</v>
      </c>
      <c r="G7231">
        <v>2000</v>
      </c>
      <c r="H7231">
        <v>27</v>
      </c>
      <c r="I7231">
        <v>150</v>
      </c>
    </row>
    <row r="7232" spans="1:9" x14ac:dyDescent="0.25">
      <c r="A7232" t="s">
        <v>204</v>
      </c>
      <c r="B7232" t="s">
        <v>207</v>
      </c>
      <c r="C7232" t="s">
        <v>208</v>
      </c>
      <c r="D7232" t="s">
        <v>482</v>
      </c>
      <c r="E7232" t="s">
        <v>12</v>
      </c>
      <c r="F7232" t="s">
        <v>12</v>
      </c>
      <c r="G7232">
        <v>2001</v>
      </c>
      <c r="H7232">
        <v>32</v>
      </c>
      <c r="I7232">
        <v>171</v>
      </c>
    </row>
    <row r="7233" spans="1:9" x14ac:dyDescent="0.25">
      <c r="A7233" t="s">
        <v>204</v>
      </c>
      <c r="B7233" t="s">
        <v>207</v>
      </c>
      <c r="C7233" t="s">
        <v>208</v>
      </c>
      <c r="D7233" t="s">
        <v>482</v>
      </c>
      <c r="E7233" t="s">
        <v>12</v>
      </c>
      <c r="F7233" t="s">
        <v>12</v>
      </c>
      <c r="G7233">
        <v>2002</v>
      </c>
      <c r="H7233">
        <v>37</v>
      </c>
      <c r="I7233">
        <v>191</v>
      </c>
    </row>
    <row r="7234" spans="1:9" x14ac:dyDescent="0.25">
      <c r="A7234" t="s">
        <v>204</v>
      </c>
      <c r="B7234" t="s">
        <v>207</v>
      </c>
      <c r="C7234" t="s">
        <v>208</v>
      </c>
      <c r="D7234" t="s">
        <v>482</v>
      </c>
      <c r="E7234" t="s">
        <v>12</v>
      </c>
      <c r="F7234" t="s">
        <v>12</v>
      </c>
      <c r="G7234">
        <v>2003</v>
      </c>
      <c r="H7234">
        <v>37</v>
      </c>
      <c r="I7234">
        <v>211</v>
      </c>
    </row>
    <row r="7235" spans="1:9" x14ac:dyDescent="0.25">
      <c r="A7235" t="s">
        <v>204</v>
      </c>
      <c r="B7235" t="s">
        <v>207</v>
      </c>
      <c r="C7235" t="s">
        <v>208</v>
      </c>
      <c r="D7235" t="s">
        <v>482</v>
      </c>
      <c r="E7235" t="s">
        <v>12</v>
      </c>
      <c r="F7235" t="s">
        <v>12</v>
      </c>
      <c r="G7235">
        <v>2004</v>
      </c>
      <c r="H7235">
        <v>55</v>
      </c>
      <c r="I7235">
        <v>221</v>
      </c>
    </row>
    <row r="7236" spans="1:9" x14ac:dyDescent="0.25">
      <c r="A7236" t="s">
        <v>204</v>
      </c>
      <c r="B7236" t="s">
        <v>207</v>
      </c>
      <c r="C7236" t="s">
        <v>208</v>
      </c>
      <c r="D7236" t="s">
        <v>482</v>
      </c>
      <c r="E7236" t="s">
        <v>12</v>
      </c>
      <c r="F7236" t="s">
        <v>12</v>
      </c>
      <c r="G7236">
        <v>2005</v>
      </c>
      <c r="H7236">
        <v>55</v>
      </c>
      <c r="I7236">
        <v>243</v>
      </c>
    </row>
    <row r="7237" spans="1:9" x14ac:dyDescent="0.25">
      <c r="A7237" t="s">
        <v>204</v>
      </c>
      <c r="B7237" t="s">
        <v>207</v>
      </c>
      <c r="C7237" t="s">
        <v>208</v>
      </c>
      <c r="D7237" t="s">
        <v>482</v>
      </c>
      <c r="E7237" t="s">
        <v>12</v>
      </c>
      <c r="F7237" t="s">
        <v>12</v>
      </c>
      <c r="G7237">
        <v>2006</v>
      </c>
      <c r="H7237">
        <v>55</v>
      </c>
      <c r="I7237">
        <v>258</v>
      </c>
    </row>
    <row r="7238" spans="1:9" x14ac:dyDescent="0.25">
      <c r="A7238" t="s">
        <v>204</v>
      </c>
      <c r="B7238" t="s">
        <v>207</v>
      </c>
      <c r="C7238" t="s">
        <v>208</v>
      </c>
      <c r="D7238" t="s">
        <v>482</v>
      </c>
      <c r="E7238" t="s">
        <v>12</v>
      </c>
      <c r="F7238" t="s">
        <v>12</v>
      </c>
      <c r="G7238">
        <v>2007</v>
      </c>
      <c r="H7238">
        <v>55</v>
      </c>
      <c r="I7238">
        <v>285.39999999999998</v>
      </c>
    </row>
    <row r="7239" spans="1:9" x14ac:dyDescent="0.25">
      <c r="A7239" t="s">
        <v>204</v>
      </c>
      <c r="B7239" t="s">
        <v>207</v>
      </c>
      <c r="C7239" t="s">
        <v>208</v>
      </c>
      <c r="D7239" t="s">
        <v>482</v>
      </c>
      <c r="E7239" t="s">
        <v>12</v>
      </c>
      <c r="F7239" t="s">
        <v>12</v>
      </c>
      <c r="G7239">
        <v>2008</v>
      </c>
      <c r="H7239">
        <v>55</v>
      </c>
      <c r="I7239">
        <v>296</v>
      </c>
    </row>
    <row r="7240" spans="1:9" x14ac:dyDescent="0.25">
      <c r="A7240" t="s">
        <v>204</v>
      </c>
      <c r="B7240" t="s">
        <v>207</v>
      </c>
      <c r="C7240" t="s">
        <v>208</v>
      </c>
      <c r="D7240" t="s">
        <v>482</v>
      </c>
      <c r="E7240" t="s">
        <v>12</v>
      </c>
      <c r="F7240" t="s">
        <v>12</v>
      </c>
      <c r="G7240">
        <v>2009</v>
      </c>
      <c r="H7240">
        <v>55</v>
      </c>
      <c r="I7240">
        <v>327.39999999999998</v>
      </c>
    </row>
    <row r="7241" spans="1:9" x14ac:dyDescent="0.25">
      <c r="A7241" t="s">
        <v>204</v>
      </c>
      <c r="B7241" t="s">
        <v>207</v>
      </c>
      <c r="C7241" t="s">
        <v>208</v>
      </c>
      <c r="D7241" t="s">
        <v>482</v>
      </c>
      <c r="E7241" t="s">
        <v>12</v>
      </c>
      <c r="F7241" t="s">
        <v>12</v>
      </c>
      <c r="G7241">
        <v>2010</v>
      </c>
      <c r="H7241">
        <v>55</v>
      </c>
      <c r="I7241">
        <v>329.5</v>
      </c>
    </row>
    <row r="7242" spans="1:9" x14ac:dyDescent="0.25">
      <c r="A7242" t="s">
        <v>204</v>
      </c>
      <c r="B7242" t="s">
        <v>207</v>
      </c>
      <c r="C7242" t="s">
        <v>208</v>
      </c>
      <c r="D7242" t="s">
        <v>482</v>
      </c>
      <c r="E7242" t="s">
        <v>12</v>
      </c>
      <c r="F7242" t="s">
        <v>12</v>
      </c>
      <c r="G7242">
        <v>2011</v>
      </c>
      <c r="H7242">
        <v>84</v>
      </c>
      <c r="I7242">
        <v>329</v>
      </c>
    </row>
    <row r="7243" spans="1:9" x14ac:dyDescent="0.25">
      <c r="A7243" t="s">
        <v>204</v>
      </c>
      <c r="B7243" t="s">
        <v>207</v>
      </c>
      <c r="C7243" t="s">
        <v>208</v>
      </c>
      <c r="D7243" t="s">
        <v>482</v>
      </c>
      <c r="E7243" t="s">
        <v>12</v>
      </c>
      <c r="F7243" t="s">
        <v>12</v>
      </c>
      <c r="G7243">
        <v>2012</v>
      </c>
      <c r="H7243">
        <v>84</v>
      </c>
      <c r="I7243">
        <v>330</v>
      </c>
    </row>
    <row r="7244" spans="1:9" x14ac:dyDescent="0.25">
      <c r="A7244" t="s">
        <v>204</v>
      </c>
      <c r="B7244" t="s">
        <v>207</v>
      </c>
      <c r="C7244" t="s">
        <v>208</v>
      </c>
      <c r="D7244" t="s">
        <v>482</v>
      </c>
      <c r="E7244" t="s">
        <v>12</v>
      </c>
      <c r="F7244" t="s">
        <v>12</v>
      </c>
      <c r="G7244">
        <v>2013</v>
      </c>
      <c r="H7244">
        <v>119</v>
      </c>
      <c r="I7244">
        <v>330</v>
      </c>
    </row>
    <row r="7245" spans="1:9" x14ac:dyDescent="0.25">
      <c r="A7245" t="s">
        <v>204</v>
      </c>
      <c r="B7245" t="s">
        <v>207</v>
      </c>
      <c r="C7245" t="s">
        <v>208</v>
      </c>
      <c r="D7245" t="s">
        <v>482</v>
      </c>
      <c r="E7245" t="s">
        <v>12</v>
      </c>
      <c r="F7245" t="s">
        <v>12</v>
      </c>
      <c r="G7245">
        <v>2014</v>
      </c>
      <c r="H7245">
        <v>119</v>
      </c>
      <c r="I7245">
        <v>336</v>
      </c>
    </row>
    <row r="7246" spans="1:9" x14ac:dyDescent="0.25">
      <c r="A7246" t="s">
        <v>204</v>
      </c>
      <c r="B7246" t="s">
        <v>207</v>
      </c>
      <c r="C7246" t="s">
        <v>208</v>
      </c>
      <c r="D7246" t="s">
        <v>482</v>
      </c>
      <c r="E7246" t="s">
        <v>12</v>
      </c>
      <c r="F7246" t="s">
        <v>12</v>
      </c>
      <c r="G7246">
        <v>2015</v>
      </c>
      <c r="H7246">
        <v>119</v>
      </c>
      <c r="I7246">
        <v>340</v>
      </c>
    </row>
    <row r="7247" spans="1:9" x14ac:dyDescent="0.25">
      <c r="A7247" t="s">
        <v>204</v>
      </c>
      <c r="B7247" t="s">
        <v>207</v>
      </c>
      <c r="C7247" t="s">
        <v>208</v>
      </c>
      <c r="D7247" t="s">
        <v>482</v>
      </c>
      <c r="E7247" t="s">
        <v>12</v>
      </c>
      <c r="F7247" t="s">
        <v>12</v>
      </c>
      <c r="G7247">
        <v>2016</v>
      </c>
      <c r="H7247">
        <v>81</v>
      </c>
      <c r="I7247">
        <v>344</v>
      </c>
    </row>
    <row r="7248" spans="1:9" x14ac:dyDescent="0.25">
      <c r="A7248" t="s">
        <v>204</v>
      </c>
      <c r="B7248" t="s">
        <v>207</v>
      </c>
      <c r="C7248" t="s">
        <v>208</v>
      </c>
      <c r="D7248" t="s">
        <v>482</v>
      </c>
      <c r="E7248" t="s">
        <v>12</v>
      </c>
      <c r="F7248" t="s">
        <v>12</v>
      </c>
      <c r="G7248">
        <v>2017</v>
      </c>
      <c r="H7248">
        <v>81</v>
      </c>
      <c r="I7248">
        <v>344</v>
      </c>
    </row>
    <row r="7249" spans="1:9" x14ac:dyDescent="0.25">
      <c r="A7249" t="s">
        <v>204</v>
      </c>
      <c r="B7249" t="s">
        <v>207</v>
      </c>
      <c r="C7249" t="s">
        <v>208</v>
      </c>
      <c r="D7249" t="s">
        <v>482</v>
      </c>
      <c r="E7249" t="s">
        <v>12</v>
      </c>
      <c r="F7249" t="s">
        <v>12</v>
      </c>
      <c r="G7249">
        <v>2018</v>
      </c>
      <c r="H7249">
        <v>81</v>
      </c>
    </row>
    <row r="7250" spans="1:9" x14ac:dyDescent="0.25">
      <c r="A7250" t="s">
        <v>204</v>
      </c>
      <c r="B7250" t="s">
        <v>207</v>
      </c>
      <c r="C7250" t="s">
        <v>208</v>
      </c>
      <c r="D7250" t="s">
        <v>482</v>
      </c>
      <c r="E7250" t="s">
        <v>12</v>
      </c>
      <c r="F7250" t="s">
        <v>12</v>
      </c>
      <c r="G7250">
        <v>2019</v>
      </c>
      <c r="H7250">
        <v>81</v>
      </c>
    </row>
    <row r="7251" spans="1:9" x14ac:dyDescent="0.25">
      <c r="A7251" t="s">
        <v>204</v>
      </c>
      <c r="B7251" t="s">
        <v>207</v>
      </c>
      <c r="C7251" t="s">
        <v>208</v>
      </c>
      <c r="D7251" t="s">
        <v>483</v>
      </c>
      <c r="E7251" t="s">
        <v>15</v>
      </c>
      <c r="F7251" t="s">
        <v>26</v>
      </c>
      <c r="G7251">
        <v>2009</v>
      </c>
      <c r="H7251">
        <v>0.1</v>
      </c>
      <c r="I7251">
        <v>0.158</v>
      </c>
    </row>
    <row r="7252" spans="1:9" x14ac:dyDescent="0.25">
      <c r="A7252" t="s">
        <v>204</v>
      </c>
      <c r="B7252" t="s">
        <v>207</v>
      </c>
      <c r="C7252" t="s">
        <v>208</v>
      </c>
      <c r="D7252" t="s">
        <v>483</v>
      </c>
      <c r="E7252" t="s">
        <v>15</v>
      </c>
      <c r="F7252" t="s">
        <v>26</v>
      </c>
      <c r="G7252">
        <v>2010</v>
      </c>
      <c r="H7252">
        <v>0.1</v>
      </c>
      <c r="I7252">
        <v>0.158</v>
      </c>
    </row>
    <row r="7253" spans="1:9" x14ac:dyDescent="0.25">
      <c r="A7253" t="s">
        <v>204</v>
      </c>
      <c r="B7253" t="s">
        <v>207</v>
      </c>
      <c r="C7253" t="s">
        <v>208</v>
      </c>
      <c r="D7253" t="s">
        <v>483</v>
      </c>
      <c r="E7253" t="s">
        <v>15</v>
      </c>
      <c r="F7253" t="s">
        <v>26</v>
      </c>
      <c r="G7253">
        <v>2011</v>
      </c>
      <c r="H7253">
        <v>0.3</v>
      </c>
      <c r="I7253">
        <v>0.47299999999999998</v>
      </c>
    </row>
    <row r="7254" spans="1:9" x14ac:dyDescent="0.25">
      <c r="A7254" t="s">
        <v>204</v>
      </c>
      <c r="B7254" t="s">
        <v>207</v>
      </c>
      <c r="C7254" t="s">
        <v>208</v>
      </c>
      <c r="D7254" t="s">
        <v>483</v>
      </c>
      <c r="E7254" t="s">
        <v>15</v>
      </c>
      <c r="F7254" t="s">
        <v>26</v>
      </c>
      <c r="G7254">
        <v>2012</v>
      </c>
      <c r="H7254">
        <v>0.3</v>
      </c>
      <c r="I7254">
        <v>0.47299999999999998</v>
      </c>
    </row>
    <row r="7255" spans="1:9" x14ac:dyDescent="0.25">
      <c r="A7255" t="s">
        <v>204</v>
      </c>
      <c r="B7255" t="s">
        <v>207</v>
      </c>
      <c r="C7255" t="s">
        <v>208</v>
      </c>
      <c r="D7255" t="s">
        <v>483</v>
      </c>
      <c r="E7255" t="s">
        <v>15</v>
      </c>
      <c r="F7255" t="s">
        <v>26</v>
      </c>
      <c r="G7255">
        <v>2013</v>
      </c>
      <c r="H7255">
        <v>0.4</v>
      </c>
      <c r="I7255">
        <v>0.63</v>
      </c>
    </row>
    <row r="7256" spans="1:9" x14ac:dyDescent="0.25">
      <c r="A7256" t="s">
        <v>204</v>
      </c>
      <c r="B7256" t="s">
        <v>207</v>
      </c>
      <c r="C7256" t="s">
        <v>208</v>
      </c>
      <c r="D7256" t="s">
        <v>483</v>
      </c>
      <c r="E7256" t="s">
        <v>15</v>
      </c>
      <c r="F7256" t="s">
        <v>26</v>
      </c>
      <c r="G7256">
        <v>2014</v>
      </c>
      <c r="H7256">
        <v>0.4</v>
      </c>
      <c r="I7256">
        <v>0.63</v>
      </c>
    </row>
    <row r="7257" spans="1:9" x14ac:dyDescent="0.25">
      <c r="A7257" t="s">
        <v>204</v>
      </c>
      <c r="B7257" t="s">
        <v>207</v>
      </c>
      <c r="C7257" t="s">
        <v>208</v>
      </c>
      <c r="D7257" t="s">
        <v>483</v>
      </c>
      <c r="E7257" t="s">
        <v>15</v>
      </c>
      <c r="F7257" t="s">
        <v>26</v>
      </c>
      <c r="G7257">
        <v>2015</v>
      </c>
      <c r="H7257">
        <v>3.4</v>
      </c>
      <c r="I7257">
        <v>5.3550000000000004</v>
      </c>
    </row>
    <row r="7258" spans="1:9" x14ac:dyDescent="0.25">
      <c r="A7258" t="s">
        <v>204</v>
      </c>
      <c r="B7258" t="s">
        <v>207</v>
      </c>
      <c r="C7258" t="s">
        <v>208</v>
      </c>
      <c r="D7258" t="s">
        <v>483</v>
      </c>
      <c r="E7258" t="s">
        <v>15</v>
      </c>
      <c r="F7258" t="s">
        <v>26</v>
      </c>
      <c r="G7258">
        <v>2016</v>
      </c>
      <c r="H7258">
        <v>3.5</v>
      </c>
      <c r="I7258">
        <v>5.5119999999999996</v>
      </c>
    </row>
    <row r="7259" spans="1:9" x14ac:dyDescent="0.25">
      <c r="A7259" t="s">
        <v>204</v>
      </c>
      <c r="B7259" t="s">
        <v>207</v>
      </c>
      <c r="C7259" t="s">
        <v>208</v>
      </c>
      <c r="D7259" t="s">
        <v>483</v>
      </c>
      <c r="E7259" t="s">
        <v>15</v>
      </c>
      <c r="F7259" t="s">
        <v>26</v>
      </c>
      <c r="G7259">
        <v>2017</v>
      </c>
      <c r="H7259">
        <v>3.9</v>
      </c>
      <c r="I7259">
        <v>6.1420000000000003</v>
      </c>
    </row>
    <row r="7260" spans="1:9" x14ac:dyDescent="0.25">
      <c r="A7260" t="s">
        <v>204</v>
      </c>
      <c r="B7260" t="s">
        <v>207</v>
      </c>
      <c r="C7260" t="s">
        <v>208</v>
      </c>
      <c r="D7260" t="s">
        <v>483</v>
      </c>
      <c r="E7260" t="s">
        <v>15</v>
      </c>
      <c r="F7260" t="s">
        <v>26</v>
      </c>
      <c r="G7260">
        <v>2018</v>
      </c>
      <c r="H7260">
        <v>8.3000000000000007</v>
      </c>
    </row>
    <row r="7261" spans="1:9" x14ac:dyDescent="0.25">
      <c r="A7261" t="s">
        <v>204</v>
      </c>
      <c r="B7261" t="s">
        <v>207</v>
      </c>
      <c r="C7261" t="s">
        <v>208</v>
      </c>
      <c r="D7261" t="s">
        <v>483</v>
      </c>
      <c r="E7261" t="s">
        <v>15</v>
      </c>
      <c r="F7261" t="s">
        <v>26</v>
      </c>
      <c r="G7261">
        <v>2019</v>
      </c>
      <c r="H7261">
        <v>8.3000000000000007</v>
      </c>
    </row>
    <row r="7262" spans="1:9" x14ac:dyDescent="0.25">
      <c r="A7262" t="s">
        <v>204</v>
      </c>
      <c r="B7262" t="s">
        <v>209</v>
      </c>
      <c r="C7262" t="s">
        <v>210</v>
      </c>
      <c r="D7262" t="s">
        <v>482</v>
      </c>
      <c r="E7262" t="s">
        <v>12</v>
      </c>
      <c r="F7262" t="s">
        <v>12</v>
      </c>
      <c r="G7262">
        <v>2000</v>
      </c>
      <c r="H7262">
        <v>158</v>
      </c>
      <c r="I7262">
        <v>776.58500000000004</v>
      </c>
    </row>
    <row r="7263" spans="1:9" x14ac:dyDescent="0.25">
      <c r="A7263" t="s">
        <v>204</v>
      </c>
      <c r="B7263" t="s">
        <v>209</v>
      </c>
      <c r="C7263" t="s">
        <v>210</v>
      </c>
      <c r="D7263" t="s">
        <v>482</v>
      </c>
      <c r="E7263" t="s">
        <v>12</v>
      </c>
      <c r="F7263" t="s">
        <v>12</v>
      </c>
      <c r="G7263">
        <v>2001</v>
      </c>
      <c r="H7263">
        <v>158</v>
      </c>
      <c r="I7263">
        <v>808.33299999999997</v>
      </c>
    </row>
    <row r="7264" spans="1:9" x14ac:dyDescent="0.25">
      <c r="A7264" t="s">
        <v>204</v>
      </c>
      <c r="B7264" t="s">
        <v>209</v>
      </c>
      <c r="C7264" t="s">
        <v>210</v>
      </c>
      <c r="D7264" t="s">
        <v>482</v>
      </c>
      <c r="E7264" t="s">
        <v>12</v>
      </c>
      <c r="F7264" t="s">
        <v>12</v>
      </c>
      <c r="G7264">
        <v>2002</v>
      </c>
      <c r="H7264">
        <v>158</v>
      </c>
      <c r="I7264">
        <v>824.649</v>
      </c>
    </row>
    <row r="7265" spans="1:9" x14ac:dyDescent="0.25">
      <c r="A7265" t="s">
        <v>204</v>
      </c>
      <c r="B7265" t="s">
        <v>209</v>
      </c>
      <c r="C7265" t="s">
        <v>210</v>
      </c>
      <c r="D7265" t="s">
        <v>482</v>
      </c>
      <c r="E7265" t="s">
        <v>12</v>
      </c>
      <c r="F7265" t="s">
        <v>12</v>
      </c>
      <c r="G7265">
        <v>2003</v>
      </c>
      <c r="H7265">
        <v>158</v>
      </c>
      <c r="I7265">
        <v>841.84400000000005</v>
      </c>
    </row>
    <row r="7266" spans="1:9" x14ac:dyDescent="0.25">
      <c r="A7266" t="s">
        <v>204</v>
      </c>
      <c r="B7266" t="s">
        <v>209</v>
      </c>
      <c r="C7266" t="s">
        <v>210</v>
      </c>
      <c r="D7266" t="s">
        <v>482</v>
      </c>
      <c r="E7266" t="s">
        <v>12</v>
      </c>
      <c r="F7266" t="s">
        <v>12</v>
      </c>
      <c r="G7266">
        <v>2004</v>
      </c>
      <c r="H7266">
        <v>158</v>
      </c>
      <c r="I7266">
        <v>865.75300000000004</v>
      </c>
    </row>
    <row r="7267" spans="1:9" x14ac:dyDescent="0.25">
      <c r="A7267" t="s">
        <v>204</v>
      </c>
      <c r="B7267" t="s">
        <v>209</v>
      </c>
      <c r="C7267" t="s">
        <v>210</v>
      </c>
      <c r="D7267" t="s">
        <v>482</v>
      </c>
      <c r="E7267" t="s">
        <v>12</v>
      </c>
      <c r="F7267" t="s">
        <v>12</v>
      </c>
      <c r="G7267">
        <v>2005</v>
      </c>
      <c r="H7267">
        <v>158</v>
      </c>
      <c r="I7267">
        <v>910.46600000000001</v>
      </c>
    </row>
    <row r="7268" spans="1:9" x14ac:dyDescent="0.25">
      <c r="A7268" t="s">
        <v>204</v>
      </c>
      <c r="B7268" t="s">
        <v>209</v>
      </c>
      <c r="C7268" t="s">
        <v>210</v>
      </c>
      <c r="D7268" t="s">
        <v>482</v>
      </c>
      <c r="E7268" t="s">
        <v>12</v>
      </c>
      <c r="F7268" t="s">
        <v>12</v>
      </c>
      <c r="G7268">
        <v>2006</v>
      </c>
      <c r="H7268">
        <v>182</v>
      </c>
      <c r="I7268">
        <v>909.51199999999994</v>
      </c>
    </row>
    <row r="7269" spans="1:9" x14ac:dyDescent="0.25">
      <c r="A7269" t="s">
        <v>204</v>
      </c>
      <c r="B7269" t="s">
        <v>209</v>
      </c>
      <c r="C7269" t="s">
        <v>210</v>
      </c>
      <c r="D7269" t="s">
        <v>482</v>
      </c>
      <c r="E7269" t="s">
        <v>12</v>
      </c>
      <c r="F7269" t="s">
        <v>12</v>
      </c>
      <c r="G7269">
        <v>2007</v>
      </c>
      <c r="H7269">
        <v>182</v>
      </c>
      <c r="I7269">
        <v>935.976</v>
      </c>
    </row>
    <row r="7270" spans="1:9" x14ac:dyDescent="0.25">
      <c r="A7270" t="s">
        <v>204</v>
      </c>
      <c r="B7270" t="s">
        <v>209</v>
      </c>
      <c r="C7270" t="s">
        <v>210</v>
      </c>
      <c r="D7270" t="s">
        <v>482</v>
      </c>
      <c r="E7270" t="s">
        <v>12</v>
      </c>
      <c r="F7270" t="s">
        <v>12</v>
      </c>
      <c r="G7270">
        <v>2008</v>
      </c>
      <c r="H7270">
        <v>206</v>
      </c>
      <c r="I7270">
        <v>913.60699999999997</v>
      </c>
    </row>
    <row r="7271" spans="1:9" x14ac:dyDescent="0.25">
      <c r="A7271" t="s">
        <v>204</v>
      </c>
      <c r="B7271" t="s">
        <v>209</v>
      </c>
      <c r="C7271" t="s">
        <v>210</v>
      </c>
      <c r="D7271" t="s">
        <v>482</v>
      </c>
      <c r="E7271" t="s">
        <v>12</v>
      </c>
      <c r="F7271" t="s">
        <v>12</v>
      </c>
      <c r="G7271">
        <v>2009</v>
      </c>
      <c r="H7271">
        <v>206</v>
      </c>
      <c r="I7271">
        <v>907.68</v>
      </c>
    </row>
    <row r="7272" spans="1:9" x14ac:dyDescent="0.25">
      <c r="A7272" t="s">
        <v>204</v>
      </c>
      <c r="B7272" t="s">
        <v>209</v>
      </c>
      <c r="C7272" t="s">
        <v>210</v>
      </c>
      <c r="D7272" t="s">
        <v>482</v>
      </c>
      <c r="E7272" t="s">
        <v>12</v>
      </c>
      <c r="F7272" t="s">
        <v>12</v>
      </c>
      <c r="G7272">
        <v>2010</v>
      </c>
      <c r="H7272">
        <v>206</v>
      </c>
      <c r="I7272">
        <v>833.99300000000005</v>
      </c>
    </row>
    <row r="7273" spans="1:9" x14ac:dyDescent="0.25">
      <c r="A7273" t="s">
        <v>204</v>
      </c>
      <c r="B7273" t="s">
        <v>209</v>
      </c>
      <c r="C7273" t="s">
        <v>210</v>
      </c>
      <c r="D7273" t="s">
        <v>482</v>
      </c>
      <c r="E7273" t="s">
        <v>12</v>
      </c>
      <c r="F7273" t="s">
        <v>12</v>
      </c>
      <c r="G7273">
        <v>2011</v>
      </c>
      <c r="H7273">
        <v>250</v>
      </c>
      <c r="I7273">
        <v>817.88900000000001</v>
      </c>
    </row>
    <row r="7274" spans="1:9" x14ac:dyDescent="0.25">
      <c r="A7274" t="s">
        <v>204</v>
      </c>
      <c r="B7274" t="s">
        <v>209</v>
      </c>
      <c r="C7274" t="s">
        <v>210</v>
      </c>
      <c r="D7274" t="s">
        <v>482</v>
      </c>
      <c r="E7274" t="s">
        <v>12</v>
      </c>
      <c r="F7274" t="s">
        <v>12</v>
      </c>
      <c r="G7274">
        <v>2012</v>
      </c>
      <c r="H7274">
        <v>250</v>
      </c>
      <c r="I7274">
        <v>779.12199999999996</v>
      </c>
    </row>
    <row r="7275" spans="1:9" x14ac:dyDescent="0.25">
      <c r="A7275" t="s">
        <v>204</v>
      </c>
      <c r="B7275" t="s">
        <v>209</v>
      </c>
      <c r="C7275" t="s">
        <v>210</v>
      </c>
      <c r="D7275" t="s">
        <v>482</v>
      </c>
      <c r="E7275" t="s">
        <v>12</v>
      </c>
      <c r="F7275" t="s">
        <v>12</v>
      </c>
      <c r="G7275">
        <v>2013</v>
      </c>
      <c r="H7275">
        <v>250</v>
      </c>
      <c r="I7275">
        <v>776.80399999999997</v>
      </c>
    </row>
    <row r="7276" spans="1:9" x14ac:dyDescent="0.25">
      <c r="A7276" t="s">
        <v>204</v>
      </c>
      <c r="B7276" t="s">
        <v>209</v>
      </c>
      <c r="C7276" t="s">
        <v>210</v>
      </c>
      <c r="D7276" t="s">
        <v>482</v>
      </c>
      <c r="E7276" t="s">
        <v>12</v>
      </c>
      <c r="F7276" t="s">
        <v>12</v>
      </c>
      <c r="G7276">
        <v>2014</v>
      </c>
      <c r="H7276">
        <v>250</v>
      </c>
      <c r="I7276">
        <v>755.25699999999995</v>
      </c>
    </row>
    <row r="7277" spans="1:9" x14ac:dyDescent="0.25">
      <c r="A7277" t="s">
        <v>204</v>
      </c>
      <c r="B7277" t="s">
        <v>209</v>
      </c>
      <c r="C7277" t="s">
        <v>210</v>
      </c>
      <c r="D7277" t="s">
        <v>482</v>
      </c>
      <c r="E7277" t="s">
        <v>12</v>
      </c>
      <c r="F7277" t="s">
        <v>12</v>
      </c>
      <c r="G7277">
        <v>2015</v>
      </c>
      <c r="H7277">
        <v>250</v>
      </c>
      <c r="I7277">
        <v>755.54700000000003</v>
      </c>
    </row>
    <row r="7278" spans="1:9" x14ac:dyDescent="0.25">
      <c r="A7278" t="s">
        <v>204</v>
      </c>
      <c r="B7278" t="s">
        <v>209</v>
      </c>
      <c r="C7278" t="s">
        <v>210</v>
      </c>
      <c r="D7278" t="s">
        <v>482</v>
      </c>
      <c r="E7278" t="s">
        <v>12</v>
      </c>
      <c r="F7278" t="s">
        <v>12</v>
      </c>
      <c r="G7278">
        <v>2016</v>
      </c>
      <c r="H7278">
        <v>250</v>
      </c>
      <c r="I7278">
        <v>776.40099999999995</v>
      </c>
    </row>
    <row r="7279" spans="1:9" x14ac:dyDescent="0.25">
      <c r="A7279" t="s">
        <v>204</v>
      </c>
      <c r="B7279" t="s">
        <v>209</v>
      </c>
      <c r="C7279" t="s">
        <v>210</v>
      </c>
      <c r="D7279" t="s">
        <v>482</v>
      </c>
      <c r="E7279" t="s">
        <v>12</v>
      </c>
      <c r="F7279" t="s">
        <v>12</v>
      </c>
      <c r="G7279">
        <v>2017</v>
      </c>
      <c r="H7279">
        <v>250</v>
      </c>
      <c r="I7279">
        <v>776.40099999999995</v>
      </c>
    </row>
    <row r="7280" spans="1:9" x14ac:dyDescent="0.25">
      <c r="A7280" t="s">
        <v>204</v>
      </c>
      <c r="B7280" t="s">
        <v>209</v>
      </c>
      <c r="C7280" t="s">
        <v>210</v>
      </c>
      <c r="D7280" t="s">
        <v>482</v>
      </c>
      <c r="E7280" t="s">
        <v>12</v>
      </c>
      <c r="F7280" t="s">
        <v>12</v>
      </c>
      <c r="G7280">
        <v>2018</v>
      </c>
      <c r="H7280">
        <v>246.88</v>
      </c>
    </row>
    <row r="7281" spans="1:9" x14ac:dyDescent="0.25">
      <c r="A7281" t="s">
        <v>204</v>
      </c>
      <c r="B7281" t="s">
        <v>209</v>
      </c>
      <c r="C7281" t="s">
        <v>210</v>
      </c>
      <c r="D7281" t="s">
        <v>482</v>
      </c>
      <c r="E7281" t="s">
        <v>12</v>
      </c>
      <c r="F7281" t="s">
        <v>12</v>
      </c>
      <c r="G7281">
        <v>2019</v>
      </c>
      <c r="H7281">
        <v>257.88</v>
      </c>
    </row>
    <row r="7282" spans="1:9" x14ac:dyDescent="0.25">
      <c r="A7282" t="s">
        <v>204</v>
      </c>
      <c r="B7282" t="s">
        <v>209</v>
      </c>
      <c r="C7282" t="s">
        <v>210</v>
      </c>
      <c r="D7282" t="s">
        <v>483</v>
      </c>
      <c r="E7282" t="s">
        <v>22</v>
      </c>
      <c r="F7282" t="s">
        <v>31</v>
      </c>
      <c r="G7282">
        <v>2014</v>
      </c>
      <c r="H7282">
        <v>2</v>
      </c>
      <c r="I7282">
        <v>0.7</v>
      </c>
    </row>
    <row r="7283" spans="1:9" x14ac:dyDescent="0.25">
      <c r="A7283" t="s">
        <v>204</v>
      </c>
      <c r="B7283" t="s">
        <v>209</v>
      </c>
      <c r="C7283" t="s">
        <v>210</v>
      </c>
      <c r="D7283" t="s">
        <v>483</v>
      </c>
      <c r="E7283" t="s">
        <v>22</v>
      </c>
      <c r="F7283" t="s">
        <v>31</v>
      </c>
      <c r="G7283">
        <v>2015</v>
      </c>
      <c r="H7283">
        <v>2</v>
      </c>
      <c r="I7283">
        <v>5.6</v>
      </c>
    </row>
    <row r="7284" spans="1:9" x14ac:dyDescent="0.25">
      <c r="A7284" t="s">
        <v>204</v>
      </c>
      <c r="B7284" t="s">
        <v>209</v>
      </c>
      <c r="C7284" t="s">
        <v>210</v>
      </c>
      <c r="D7284" t="s">
        <v>483</v>
      </c>
      <c r="E7284" t="s">
        <v>22</v>
      </c>
      <c r="F7284" t="s">
        <v>31</v>
      </c>
      <c r="G7284">
        <v>2016</v>
      </c>
      <c r="H7284">
        <v>2</v>
      </c>
      <c r="I7284">
        <v>5.6</v>
      </c>
    </row>
    <row r="7285" spans="1:9" x14ac:dyDescent="0.25">
      <c r="A7285" t="s">
        <v>204</v>
      </c>
      <c r="B7285" t="s">
        <v>209</v>
      </c>
      <c r="C7285" t="s">
        <v>210</v>
      </c>
      <c r="D7285" t="s">
        <v>483</v>
      </c>
      <c r="E7285" t="s">
        <v>22</v>
      </c>
      <c r="F7285" t="s">
        <v>31</v>
      </c>
      <c r="G7285">
        <v>2017</v>
      </c>
      <c r="H7285">
        <v>2</v>
      </c>
      <c r="I7285">
        <v>5.6</v>
      </c>
    </row>
    <row r="7286" spans="1:9" x14ac:dyDescent="0.25">
      <c r="A7286" t="s">
        <v>204</v>
      </c>
      <c r="B7286" t="s">
        <v>209</v>
      </c>
      <c r="C7286" t="s">
        <v>210</v>
      </c>
      <c r="D7286" t="s">
        <v>483</v>
      </c>
      <c r="E7286" t="s">
        <v>22</v>
      </c>
      <c r="F7286" t="s">
        <v>31</v>
      </c>
      <c r="G7286">
        <v>2018</v>
      </c>
      <c r="H7286">
        <v>2</v>
      </c>
    </row>
    <row r="7287" spans="1:9" x14ac:dyDescent="0.25">
      <c r="A7287" t="s">
        <v>204</v>
      </c>
      <c r="B7287" t="s">
        <v>209</v>
      </c>
      <c r="C7287" t="s">
        <v>210</v>
      </c>
      <c r="D7287" t="s">
        <v>483</v>
      </c>
      <c r="E7287" t="s">
        <v>22</v>
      </c>
      <c r="F7287" t="s">
        <v>31</v>
      </c>
      <c r="G7287">
        <v>2019</v>
      </c>
      <c r="H7287">
        <v>2</v>
      </c>
    </row>
    <row r="7288" spans="1:9" x14ac:dyDescent="0.25">
      <c r="A7288" t="s">
        <v>204</v>
      </c>
      <c r="B7288" t="s">
        <v>209</v>
      </c>
      <c r="C7288" t="s">
        <v>210</v>
      </c>
      <c r="D7288" t="s">
        <v>483</v>
      </c>
      <c r="E7288" t="s">
        <v>15</v>
      </c>
      <c r="F7288" t="s">
        <v>26</v>
      </c>
      <c r="G7288">
        <v>2009</v>
      </c>
      <c r="H7288">
        <v>0</v>
      </c>
      <c r="I7288">
        <v>0</v>
      </c>
    </row>
    <row r="7289" spans="1:9" x14ac:dyDescent="0.25">
      <c r="A7289" t="s">
        <v>204</v>
      </c>
      <c r="B7289" t="s">
        <v>209</v>
      </c>
      <c r="C7289" t="s">
        <v>210</v>
      </c>
      <c r="D7289" t="s">
        <v>483</v>
      </c>
      <c r="E7289" t="s">
        <v>15</v>
      </c>
      <c r="F7289" t="s">
        <v>26</v>
      </c>
      <c r="G7289">
        <v>2010</v>
      </c>
      <c r="H7289">
        <v>0.1</v>
      </c>
      <c r="I7289">
        <v>0.1</v>
      </c>
    </row>
    <row r="7290" spans="1:9" x14ac:dyDescent="0.25">
      <c r="A7290" t="s">
        <v>204</v>
      </c>
      <c r="B7290" t="s">
        <v>209</v>
      </c>
      <c r="C7290" t="s">
        <v>210</v>
      </c>
      <c r="D7290" t="s">
        <v>483</v>
      </c>
      <c r="E7290" t="s">
        <v>15</v>
      </c>
      <c r="F7290" t="s">
        <v>26</v>
      </c>
      <c r="G7290">
        <v>2011</v>
      </c>
      <c r="H7290">
        <v>0.3</v>
      </c>
      <c r="I7290">
        <v>0.5</v>
      </c>
    </row>
    <row r="7291" spans="1:9" x14ac:dyDescent="0.25">
      <c r="A7291" t="s">
        <v>204</v>
      </c>
      <c r="B7291" t="s">
        <v>209</v>
      </c>
      <c r="C7291" t="s">
        <v>210</v>
      </c>
      <c r="D7291" t="s">
        <v>483</v>
      </c>
      <c r="E7291" t="s">
        <v>15</v>
      </c>
      <c r="F7291" t="s">
        <v>26</v>
      </c>
      <c r="G7291">
        <v>2012</v>
      </c>
      <c r="H7291">
        <v>1</v>
      </c>
      <c r="I7291">
        <v>1.5</v>
      </c>
    </row>
    <row r="7292" spans="1:9" x14ac:dyDescent="0.25">
      <c r="A7292" t="s">
        <v>204</v>
      </c>
      <c r="B7292" t="s">
        <v>209</v>
      </c>
      <c r="C7292" t="s">
        <v>210</v>
      </c>
      <c r="D7292" t="s">
        <v>483</v>
      </c>
      <c r="E7292" t="s">
        <v>15</v>
      </c>
      <c r="F7292" t="s">
        <v>26</v>
      </c>
      <c r="G7292">
        <v>2013</v>
      </c>
      <c r="H7292">
        <v>1.6</v>
      </c>
      <c r="I7292">
        <v>2.4</v>
      </c>
    </row>
    <row r="7293" spans="1:9" x14ac:dyDescent="0.25">
      <c r="A7293" t="s">
        <v>204</v>
      </c>
      <c r="B7293" t="s">
        <v>209</v>
      </c>
      <c r="C7293" t="s">
        <v>210</v>
      </c>
      <c r="D7293" t="s">
        <v>483</v>
      </c>
      <c r="E7293" t="s">
        <v>15</v>
      </c>
      <c r="F7293" t="s">
        <v>26</v>
      </c>
      <c r="G7293">
        <v>2014</v>
      </c>
      <c r="H7293">
        <v>4.9000000000000004</v>
      </c>
      <c r="I7293">
        <v>7.4</v>
      </c>
    </row>
    <row r="7294" spans="1:9" x14ac:dyDescent="0.25">
      <c r="A7294" t="s">
        <v>204</v>
      </c>
      <c r="B7294" t="s">
        <v>209</v>
      </c>
      <c r="C7294" t="s">
        <v>210</v>
      </c>
      <c r="D7294" t="s">
        <v>483</v>
      </c>
      <c r="E7294" t="s">
        <v>15</v>
      </c>
      <c r="F7294" t="s">
        <v>26</v>
      </c>
      <c r="G7294">
        <v>2015</v>
      </c>
      <c r="H7294">
        <v>6.1</v>
      </c>
      <c r="I7294">
        <v>9.1999999999999993</v>
      </c>
    </row>
    <row r="7295" spans="1:9" x14ac:dyDescent="0.25">
      <c r="A7295" t="s">
        <v>204</v>
      </c>
      <c r="B7295" t="s">
        <v>209</v>
      </c>
      <c r="C7295" t="s">
        <v>210</v>
      </c>
      <c r="D7295" t="s">
        <v>483</v>
      </c>
      <c r="E7295" t="s">
        <v>15</v>
      </c>
      <c r="F7295" t="s">
        <v>26</v>
      </c>
      <c r="G7295">
        <v>2016</v>
      </c>
      <c r="H7295">
        <v>6.1</v>
      </c>
      <c r="I7295">
        <v>9.1999999999999993</v>
      </c>
    </row>
    <row r="7296" spans="1:9" x14ac:dyDescent="0.25">
      <c r="A7296" t="s">
        <v>204</v>
      </c>
      <c r="B7296" t="s">
        <v>209</v>
      </c>
      <c r="C7296" t="s">
        <v>210</v>
      </c>
      <c r="D7296" t="s">
        <v>483</v>
      </c>
      <c r="E7296" t="s">
        <v>15</v>
      </c>
      <c r="F7296" t="s">
        <v>26</v>
      </c>
      <c r="G7296">
        <v>2017</v>
      </c>
      <c r="H7296">
        <v>6.1</v>
      </c>
      <c r="I7296">
        <v>8.6050000000000004</v>
      </c>
    </row>
    <row r="7297" spans="1:9" x14ac:dyDescent="0.25">
      <c r="A7297" t="s">
        <v>204</v>
      </c>
      <c r="B7297" t="s">
        <v>209</v>
      </c>
      <c r="C7297" t="s">
        <v>210</v>
      </c>
      <c r="D7297" t="s">
        <v>483</v>
      </c>
      <c r="E7297" t="s">
        <v>15</v>
      </c>
      <c r="F7297" t="s">
        <v>26</v>
      </c>
      <c r="G7297">
        <v>2018</v>
      </c>
      <c r="H7297">
        <v>6.1</v>
      </c>
    </row>
    <row r="7298" spans="1:9" x14ac:dyDescent="0.25">
      <c r="A7298" t="s">
        <v>204</v>
      </c>
      <c r="B7298" t="s">
        <v>209</v>
      </c>
      <c r="C7298" t="s">
        <v>210</v>
      </c>
      <c r="D7298" t="s">
        <v>483</v>
      </c>
      <c r="E7298" t="s">
        <v>15</v>
      </c>
      <c r="F7298" t="s">
        <v>26</v>
      </c>
      <c r="G7298">
        <v>2019</v>
      </c>
      <c r="H7298">
        <v>6.1</v>
      </c>
    </row>
    <row r="7299" spans="1:9" x14ac:dyDescent="0.25">
      <c r="A7299" t="s">
        <v>204</v>
      </c>
      <c r="B7299" t="s">
        <v>209</v>
      </c>
      <c r="C7299" t="s">
        <v>210</v>
      </c>
      <c r="D7299" t="s">
        <v>483</v>
      </c>
      <c r="E7299" t="s">
        <v>18</v>
      </c>
      <c r="F7299" t="s">
        <v>19</v>
      </c>
      <c r="G7299">
        <v>2009</v>
      </c>
      <c r="H7299">
        <v>30</v>
      </c>
      <c r="I7299">
        <v>16.638000000000002</v>
      </c>
    </row>
    <row r="7300" spans="1:9" x14ac:dyDescent="0.25">
      <c r="A7300" t="s">
        <v>204</v>
      </c>
      <c r="B7300" t="s">
        <v>209</v>
      </c>
      <c r="C7300" t="s">
        <v>210</v>
      </c>
      <c r="D7300" t="s">
        <v>483</v>
      </c>
      <c r="E7300" t="s">
        <v>18</v>
      </c>
      <c r="F7300" t="s">
        <v>19</v>
      </c>
      <c r="G7300">
        <v>2010</v>
      </c>
      <c r="H7300">
        <v>30</v>
      </c>
      <c r="I7300">
        <v>106.14700000000001</v>
      </c>
    </row>
    <row r="7301" spans="1:9" x14ac:dyDescent="0.25">
      <c r="A7301" t="s">
        <v>204</v>
      </c>
      <c r="B7301" t="s">
        <v>209</v>
      </c>
      <c r="C7301" t="s">
        <v>210</v>
      </c>
      <c r="D7301" t="s">
        <v>483</v>
      </c>
      <c r="E7301" t="s">
        <v>18</v>
      </c>
      <c r="F7301" t="s">
        <v>19</v>
      </c>
      <c r="G7301">
        <v>2011</v>
      </c>
      <c r="H7301">
        <v>30</v>
      </c>
      <c r="I7301">
        <v>112.08799999999999</v>
      </c>
    </row>
    <row r="7302" spans="1:9" x14ac:dyDescent="0.25">
      <c r="A7302" t="s">
        <v>204</v>
      </c>
      <c r="B7302" t="s">
        <v>209</v>
      </c>
      <c r="C7302" t="s">
        <v>210</v>
      </c>
      <c r="D7302" t="s">
        <v>483</v>
      </c>
      <c r="E7302" t="s">
        <v>18</v>
      </c>
      <c r="F7302" t="s">
        <v>19</v>
      </c>
      <c r="G7302">
        <v>2012</v>
      </c>
      <c r="H7302">
        <v>30</v>
      </c>
      <c r="I7302">
        <v>133.84</v>
      </c>
    </row>
    <row r="7303" spans="1:9" x14ac:dyDescent="0.25">
      <c r="A7303" t="s">
        <v>204</v>
      </c>
      <c r="B7303" t="s">
        <v>209</v>
      </c>
      <c r="C7303" t="s">
        <v>210</v>
      </c>
      <c r="D7303" t="s">
        <v>483</v>
      </c>
      <c r="E7303" t="s">
        <v>18</v>
      </c>
      <c r="F7303" t="s">
        <v>19</v>
      </c>
      <c r="G7303">
        <v>2013</v>
      </c>
      <c r="H7303">
        <v>30</v>
      </c>
      <c r="I7303">
        <v>148.87700000000001</v>
      </c>
    </row>
    <row r="7304" spans="1:9" x14ac:dyDescent="0.25">
      <c r="A7304" t="s">
        <v>204</v>
      </c>
      <c r="B7304" t="s">
        <v>209</v>
      </c>
      <c r="C7304" t="s">
        <v>210</v>
      </c>
      <c r="D7304" t="s">
        <v>483</v>
      </c>
      <c r="E7304" t="s">
        <v>18</v>
      </c>
      <c r="F7304" t="s">
        <v>19</v>
      </c>
      <c r="G7304">
        <v>2014</v>
      </c>
      <c r="H7304">
        <v>30</v>
      </c>
      <c r="I7304">
        <v>153.21700000000001</v>
      </c>
    </row>
    <row r="7305" spans="1:9" x14ac:dyDescent="0.25">
      <c r="A7305" t="s">
        <v>204</v>
      </c>
      <c r="B7305" t="s">
        <v>209</v>
      </c>
      <c r="C7305" t="s">
        <v>210</v>
      </c>
      <c r="D7305" t="s">
        <v>483</v>
      </c>
      <c r="E7305" t="s">
        <v>18</v>
      </c>
      <c r="F7305" t="s">
        <v>19</v>
      </c>
      <c r="G7305">
        <v>2015</v>
      </c>
      <c r="H7305">
        <v>30</v>
      </c>
      <c r="I7305">
        <v>166.17699999999999</v>
      </c>
    </row>
    <row r="7306" spans="1:9" x14ac:dyDescent="0.25">
      <c r="A7306" t="s">
        <v>204</v>
      </c>
      <c r="B7306" t="s">
        <v>209</v>
      </c>
      <c r="C7306" t="s">
        <v>210</v>
      </c>
      <c r="D7306" t="s">
        <v>483</v>
      </c>
      <c r="E7306" t="s">
        <v>18</v>
      </c>
      <c r="F7306" t="s">
        <v>19</v>
      </c>
      <c r="G7306">
        <v>2016</v>
      </c>
      <c r="H7306">
        <v>30</v>
      </c>
      <c r="I7306">
        <v>130.34700000000001</v>
      </c>
    </row>
    <row r="7307" spans="1:9" x14ac:dyDescent="0.25">
      <c r="A7307" t="s">
        <v>204</v>
      </c>
      <c r="B7307" t="s">
        <v>209</v>
      </c>
      <c r="C7307" t="s">
        <v>210</v>
      </c>
      <c r="D7307" t="s">
        <v>483</v>
      </c>
      <c r="E7307" t="s">
        <v>18</v>
      </c>
      <c r="F7307" t="s">
        <v>19</v>
      </c>
      <c r="G7307">
        <v>2017</v>
      </c>
      <c r="H7307">
        <v>30</v>
      </c>
      <c r="I7307">
        <v>131.94999999999999</v>
      </c>
    </row>
    <row r="7308" spans="1:9" x14ac:dyDescent="0.25">
      <c r="A7308" t="s">
        <v>204</v>
      </c>
      <c r="B7308" t="s">
        <v>209</v>
      </c>
      <c r="C7308" t="s">
        <v>210</v>
      </c>
      <c r="D7308" t="s">
        <v>483</v>
      </c>
      <c r="E7308" t="s">
        <v>18</v>
      </c>
      <c r="F7308" t="s">
        <v>19</v>
      </c>
      <c r="G7308">
        <v>2018</v>
      </c>
      <c r="H7308">
        <v>30</v>
      </c>
    </row>
    <row r="7309" spans="1:9" x14ac:dyDescent="0.25">
      <c r="A7309" t="s">
        <v>204</v>
      </c>
      <c r="B7309" t="s">
        <v>209</v>
      </c>
      <c r="C7309" t="s">
        <v>210</v>
      </c>
      <c r="D7309" t="s">
        <v>483</v>
      </c>
      <c r="E7309" t="s">
        <v>18</v>
      </c>
      <c r="F7309" t="s">
        <v>19</v>
      </c>
      <c r="G7309">
        <v>2019</v>
      </c>
      <c r="H7309">
        <v>30</v>
      </c>
    </row>
    <row r="7310" spans="1:9" x14ac:dyDescent="0.25">
      <c r="A7310" t="s">
        <v>204</v>
      </c>
      <c r="B7310" t="s">
        <v>211</v>
      </c>
      <c r="C7310" t="s">
        <v>212</v>
      </c>
      <c r="D7310" t="s">
        <v>482</v>
      </c>
      <c r="E7310" t="s">
        <v>12</v>
      </c>
      <c r="F7310" t="s">
        <v>12</v>
      </c>
      <c r="G7310">
        <v>2000</v>
      </c>
      <c r="H7310">
        <v>401</v>
      </c>
      <c r="I7310">
        <v>1704.8</v>
      </c>
    </row>
    <row r="7311" spans="1:9" x14ac:dyDescent="0.25">
      <c r="A7311" t="s">
        <v>204</v>
      </c>
      <c r="B7311" t="s">
        <v>211</v>
      </c>
      <c r="C7311" t="s">
        <v>212</v>
      </c>
      <c r="D7311" t="s">
        <v>482</v>
      </c>
      <c r="E7311" t="s">
        <v>12</v>
      </c>
      <c r="F7311" t="s">
        <v>12</v>
      </c>
      <c r="G7311">
        <v>2001</v>
      </c>
      <c r="H7311">
        <v>401</v>
      </c>
      <c r="I7311">
        <v>1769.5</v>
      </c>
    </row>
    <row r="7312" spans="1:9" x14ac:dyDescent="0.25">
      <c r="A7312" t="s">
        <v>204</v>
      </c>
      <c r="B7312" t="s">
        <v>211</v>
      </c>
      <c r="C7312" t="s">
        <v>212</v>
      </c>
      <c r="D7312" t="s">
        <v>482</v>
      </c>
      <c r="E7312" t="s">
        <v>12</v>
      </c>
      <c r="F7312" t="s">
        <v>12</v>
      </c>
      <c r="G7312">
        <v>2002</v>
      </c>
      <c r="H7312">
        <v>401</v>
      </c>
      <c r="I7312">
        <v>1886.2</v>
      </c>
    </row>
    <row r="7313" spans="1:9" x14ac:dyDescent="0.25">
      <c r="A7313" t="s">
        <v>204</v>
      </c>
      <c r="B7313" t="s">
        <v>211</v>
      </c>
      <c r="C7313" t="s">
        <v>212</v>
      </c>
      <c r="D7313" t="s">
        <v>482</v>
      </c>
      <c r="E7313" t="s">
        <v>12</v>
      </c>
      <c r="F7313" t="s">
        <v>12</v>
      </c>
      <c r="G7313">
        <v>2003</v>
      </c>
      <c r="H7313">
        <v>455</v>
      </c>
      <c r="I7313">
        <v>1995.1</v>
      </c>
    </row>
    <row r="7314" spans="1:9" x14ac:dyDescent="0.25">
      <c r="A7314" t="s">
        <v>204</v>
      </c>
      <c r="B7314" t="s">
        <v>211</v>
      </c>
      <c r="C7314" t="s">
        <v>212</v>
      </c>
      <c r="D7314" t="s">
        <v>482</v>
      </c>
      <c r="E7314" t="s">
        <v>12</v>
      </c>
      <c r="F7314" t="s">
        <v>12</v>
      </c>
      <c r="G7314">
        <v>2004</v>
      </c>
      <c r="H7314">
        <v>455</v>
      </c>
      <c r="I7314">
        <v>1979.7</v>
      </c>
    </row>
    <row r="7315" spans="1:9" x14ac:dyDescent="0.25">
      <c r="A7315" t="s">
        <v>204</v>
      </c>
      <c r="B7315" t="s">
        <v>211</v>
      </c>
      <c r="C7315" t="s">
        <v>212</v>
      </c>
      <c r="D7315" t="s">
        <v>482</v>
      </c>
      <c r="E7315" t="s">
        <v>12</v>
      </c>
      <c r="F7315" t="s">
        <v>12</v>
      </c>
      <c r="G7315">
        <v>2005</v>
      </c>
      <c r="H7315">
        <v>493</v>
      </c>
      <c r="I7315">
        <v>2085</v>
      </c>
    </row>
    <row r="7316" spans="1:9" x14ac:dyDescent="0.25">
      <c r="A7316" t="s">
        <v>204</v>
      </c>
      <c r="B7316" t="s">
        <v>211</v>
      </c>
      <c r="C7316" t="s">
        <v>212</v>
      </c>
      <c r="D7316" t="s">
        <v>482</v>
      </c>
      <c r="E7316" t="s">
        <v>12</v>
      </c>
      <c r="F7316" t="s">
        <v>12</v>
      </c>
      <c r="G7316">
        <v>2006</v>
      </c>
      <c r="H7316">
        <v>493</v>
      </c>
      <c r="I7316">
        <v>2121</v>
      </c>
    </row>
    <row r="7317" spans="1:9" x14ac:dyDescent="0.25">
      <c r="A7317" t="s">
        <v>204</v>
      </c>
      <c r="B7317" t="s">
        <v>211</v>
      </c>
      <c r="C7317" t="s">
        <v>212</v>
      </c>
      <c r="D7317" t="s">
        <v>482</v>
      </c>
      <c r="E7317" t="s">
        <v>12</v>
      </c>
      <c r="F7317" t="s">
        <v>12</v>
      </c>
      <c r="G7317">
        <v>2007</v>
      </c>
      <c r="H7317">
        <v>591</v>
      </c>
      <c r="I7317">
        <v>2246</v>
      </c>
    </row>
    <row r="7318" spans="1:9" x14ac:dyDescent="0.25">
      <c r="A7318" t="s">
        <v>204</v>
      </c>
      <c r="B7318" t="s">
        <v>211</v>
      </c>
      <c r="C7318" t="s">
        <v>212</v>
      </c>
      <c r="D7318" t="s">
        <v>482</v>
      </c>
      <c r="E7318" t="s">
        <v>12</v>
      </c>
      <c r="F7318" t="s">
        <v>12</v>
      </c>
      <c r="G7318">
        <v>2008</v>
      </c>
      <c r="H7318">
        <v>591</v>
      </c>
      <c r="I7318">
        <v>2181.1289999999999</v>
      </c>
    </row>
    <row r="7319" spans="1:9" x14ac:dyDescent="0.25">
      <c r="A7319" t="s">
        <v>204</v>
      </c>
      <c r="B7319" t="s">
        <v>211</v>
      </c>
      <c r="C7319" t="s">
        <v>212</v>
      </c>
      <c r="D7319" t="s">
        <v>482</v>
      </c>
      <c r="E7319" t="s">
        <v>12</v>
      </c>
      <c r="F7319" t="s">
        <v>12</v>
      </c>
      <c r="G7319">
        <v>2009</v>
      </c>
      <c r="H7319">
        <v>591</v>
      </c>
      <c r="I7319">
        <v>2068.395</v>
      </c>
    </row>
    <row r="7320" spans="1:9" x14ac:dyDescent="0.25">
      <c r="A7320" t="s">
        <v>204</v>
      </c>
      <c r="B7320" t="s">
        <v>211</v>
      </c>
      <c r="C7320" t="s">
        <v>212</v>
      </c>
      <c r="D7320" t="s">
        <v>482</v>
      </c>
      <c r="E7320" t="s">
        <v>12</v>
      </c>
      <c r="F7320" t="s">
        <v>12</v>
      </c>
      <c r="G7320">
        <v>2010</v>
      </c>
      <c r="H7320">
        <v>591</v>
      </c>
      <c r="I7320">
        <v>1936.729</v>
      </c>
    </row>
    <row r="7321" spans="1:9" x14ac:dyDescent="0.25">
      <c r="A7321" t="s">
        <v>204</v>
      </c>
      <c r="B7321" t="s">
        <v>211</v>
      </c>
      <c r="C7321" t="s">
        <v>212</v>
      </c>
      <c r="D7321" t="s">
        <v>482</v>
      </c>
      <c r="E7321" t="s">
        <v>12</v>
      </c>
      <c r="F7321" t="s">
        <v>12</v>
      </c>
      <c r="G7321">
        <v>2011</v>
      </c>
      <c r="H7321">
        <v>591</v>
      </c>
      <c r="I7321">
        <v>1979.9949999999999</v>
      </c>
    </row>
    <row r="7322" spans="1:9" x14ac:dyDescent="0.25">
      <c r="A7322" t="s">
        <v>204</v>
      </c>
      <c r="B7322" t="s">
        <v>211</v>
      </c>
      <c r="C7322" t="s">
        <v>212</v>
      </c>
      <c r="D7322" t="s">
        <v>482</v>
      </c>
      <c r="E7322" t="s">
        <v>12</v>
      </c>
      <c r="F7322" t="s">
        <v>12</v>
      </c>
      <c r="G7322">
        <v>2012</v>
      </c>
      <c r="H7322">
        <v>591</v>
      </c>
      <c r="I7322">
        <v>1827.106</v>
      </c>
    </row>
    <row r="7323" spans="1:9" x14ac:dyDescent="0.25">
      <c r="A7323" t="s">
        <v>204</v>
      </c>
      <c r="B7323" t="s">
        <v>211</v>
      </c>
      <c r="C7323" t="s">
        <v>212</v>
      </c>
      <c r="D7323" t="s">
        <v>482</v>
      </c>
      <c r="E7323" t="s">
        <v>12</v>
      </c>
      <c r="F7323" t="s">
        <v>12</v>
      </c>
      <c r="G7323">
        <v>2013</v>
      </c>
      <c r="H7323">
        <v>591</v>
      </c>
      <c r="I7323">
        <v>1810.9559999999999</v>
      </c>
    </row>
    <row r="7324" spans="1:9" x14ac:dyDescent="0.25">
      <c r="A7324" t="s">
        <v>204</v>
      </c>
      <c r="B7324" t="s">
        <v>211</v>
      </c>
      <c r="C7324" t="s">
        <v>212</v>
      </c>
      <c r="D7324" t="s">
        <v>482</v>
      </c>
      <c r="E7324" t="s">
        <v>12</v>
      </c>
      <c r="F7324" t="s">
        <v>12</v>
      </c>
      <c r="G7324">
        <v>2014</v>
      </c>
      <c r="H7324">
        <v>575.5</v>
      </c>
      <c r="I7324">
        <v>1845.96</v>
      </c>
    </row>
    <row r="7325" spans="1:9" x14ac:dyDescent="0.25">
      <c r="A7325" t="s">
        <v>204</v>
      </c>
      <c r="B7325" t="s">
        <v>211</v>
      </c>
      <c r="C7325" t="s">
        <v>212</v>
      </c>
      <c r="D7325" t="s">
        <v>482</v>
      </c>
      <c r="E7325" t="s">
        <v>12</v>
      </c>
      <c r="F7325" t="s">
        <v>12</v>
      </c>
      <c r="G7325">
        <v>2015</v>
      </c>
      <c r="H7325">
        <v>575.5</v>
      </c>
      <c r="I7325">
        <v>1920.14</v>
      </c>
    </row>
    <row r="7326" spans="1:9" x14ac:dyDescent="0.25">
      <c r="A7326" t="s">
        <v>204</v>
      </c>
      <c r="B7326" t="s">
        <v>211</v>
      </c>
      <c r="C7326" t="s">
        <v>212</v>
      </c>
      <c r="D7326" t="s">
        <v>482</v>
      </c>
      <c r="E7326" t="s">
        <v>12</v>
      </c>
      <c r="F7326" t="s">
        <v>12</v>
      </c>
      <c r="G7326">
        <v>2016</v>
      </c>
      <c r="H7326">
        <v>575.5</v>
      </c>
      <c r="I7326">
        <v>1888.04</v>
      </c>
    </row>
    <row r="7327" spans="1:9" x14ac:dyDescent="0.25">
      <c r="A7327" t="s">
        <v>204</v>
      </c>
      <c r="B7327" t="s">
        <v>211</v>
      </c>
      <c r="C7327" t="s">
        <v>212</v>
      </c>
      <c r="D7327" t="s">
        <v>482</v>
      </c>
      <c r="E7327" t="s">
        <v>12</v>
      </c>
      <c r="F7327" t="s">
        <v>12</v>
      </c>
      <c r="G7327">
        <v>2017</v>
      </c>
      <c r="H7327">
        <v>575.5</v>
      </c>
      <c r="I7327">
        <v>1884.7139999999999</v>
      </c>
    </row>
    <row r="7328" spans="1:9" x14ac:dyDescent="0.25">
      <c r="A7328" t="s">
        <v>204</v>
      </c>
      <c r="B7328" t="s">
        <v>211</v>
      </c>
      <c r="C7328" t="s">
        <v>212</v>
      </c>
      <c r="D7328" t="s">
        <v>482</v>
      </c>
      <c r="E7328" t="s">
        <v>12</v>
      </c>
      <c r="F7328" t="s">
        <v>12</v>
      </c>
      <c r="G7328">
        <v>2018</v>
      </c>
      <c r="H7328">
        <v>575.5</v>
      </c>
    </row>
    <row r="7329" spans="1:9" x14ac:dyDescent="0.25">
      <c r="A7329" t="s">
        <v>204</v>
      </c>
      <c r="B7329" t="s">
        <v>211</v>
      </c>
      <c r="C7329" t="s">
        <v>212</v>
      </c>
      <c r="D7329" t="s">
        <v>482</v>
      </c>
      <c r="E7329" t="s">
        <v>12</v>
      </c>
      <c r="F7329" t="s">
        <v>12</v>
      </c>
      <c r="G7329">
        <v>2019</v>
      </c>
      <c r="H7329">
        <v>575.5</v>
      </c>
    </row>
    <row r="7330" spans="1:9" x14ac:dyDescent="0.25">
      <c r="A7330" t="s">
        <v>204</v>
      </c>
      <c r="B7330" t="s">
        <v>211</v>
      </c>
      <c r="C7330" t="s">
        <v>212</v>
      </c>
      <c r="D7330" t="s">
        <v>483</v>
      </c>
      <c r="E7330" t="s">
        <v>15</v>
      </c>
      <c r="F7330" t="s">
        <v>17</v>
      </c>
      <c r="G7330">
        <v>2011</v>
      </c>
      <c r="H7330">
        <v>1.0999999999999999E-2</v>
      </c>
      <c r="I7330">
        <v>1.7000000000000001E-2</v>
      </c>
    </row>
    <row r="7331" spans="1:9" x14ac:dyDescent="0.25">
      <c r="A7331" t="s">
        <v>204</v>
      </c>
      <c r="B7331" t="s">
        <v>211</v>
      </c>
      <c r="C7331" t="s">
        <v>212</v>
      </c>
      <c r="D7331" t="s">
        <v>483</v>
      </c>
      <c r="E7331" t="s">
        <v>15</v>
      </c>
      <c r="F7331" t="s">
        <v>17</v>
      </c>
      <c r="G7331">
        <v>2012</v>
      </c>
      <c r="H7331">
        <v>0.02</v>
      </c>
      <c r="I7331">
        <v>3.2000000000000001E-2</v>
      </c>
    </row>
    <row r="7332" spans="1:9" x14ac:dyDescent="0.25">
      <c r="A7332" t="s">
        <v>204</v>
      </c>
      <c r="B7332" t="s">
        <v>211</v>
      </c>
      <c r="C7332" t="s">
        <v>212</v>
      </c>
      <c r="D7332" t="s">
        <v>483</v>
      </c>
      <c r="E7332" t="s">
        <v>15</v>
      </c>
      <c r="F7332" t="s">
        <v>17</v>
      </c>
      <c r="G7332">
        <v>2013</v>
      </c>
      <c r="H7332">
        <v>2.5000000000000001E-2</v>
      </c>
      <c r="I7332">
        <v>3.9E-2</v>
      </c>
    </row>
    <row r="7333" spans="1:9" x14ac:dyDescent="0.25">
      <c r="A7333" t="s">
        <v>204</v>
      </c>
      <c r="B7333" t="s">
        <v>211</v>
      </c>
      <c r="C7333" t="s">
        <v>212</v>
      </c>
      <c r="D7333" t="s">
        <v>483</v>
      </c>
      <c r="E7333" t="s">
        <v>15</v>
      </c>
      <c r="F7333" t="s">
        <v>17</v>
      </c>
      <c r="G7333">
        <v>2014</v>
      </c>
      <c r="H7333">
        <v>0.126</v>
      </c>
      <c r="I7333">
        <v>0.19600000000000001</v>
      </c>
    </row>
    <row r="7334" spans="1:9" x14ac:dyDescent="0.25">
      <c r="A7334" t="s">
        <v>204</v>
      </c>
      <c r="B7334" t="s">
        <v>211</v>
      </c>
      <c r="C7334" t="s">
        <v>212</v>
      </c>
      <c r="D7334" t="s">
        <v>483</v>
      </c>
      <c r="E7334" t="s">
        <v>15</v>
      </c>
      <c r="F7334" t="s">
        <v>17</v>
      </c>
      <c r="G7334">
        <v>2015</v>
      </c>
      <c r="H7334">
        <v>0.14699999999999999</v>
      </c>
      <c r="I7334">
        <v>0.22900000000000001</v>
      </c>
    </row>
    <row r="7335" spans="1:9" x14ac:dyDescent="0.25">
      <c r="A7335" t="s">
        <v>204</v>
      </c>
      <c r="B7335" t="s">
        <v>211</v>
      </c>
      <c r="C7335" t="s">
        <v>212</v>
      </c>
      <c r="D7335" t="s">
        <v>483</v>
      </c>
      <c r="E7335" t="s">
        <v>15</v>
      </c>
      <c r="F7335" t="s">
        <v>17</v>
      </c>
      <c r="G7335">
        <v>2016</v>
      </c>
      <c r="H7335">
        <v>0.17199999999999999</v>
      </c>
      <c r="I7335">
        <v>0.26700000000000002</v>
      </c>
    </row>
    <row r="7336" spans="1:9" x14ac:dyDescent="0.25">
      <c r="A7336" t="s">
        <v>204</v>
      </c>
      <c r="B7336" t="s">
        <v>211</v>
      </c>
      <c r="C7336" t="s">
        <v>212</v>
      </c>
      <c r="D7336" t="s">
        <v>483</v>
      </c>
      <c r="E7336" t="s">
        <v>15</v>
      </c>
      <c r="F7336" t="s">
        <v>17</v>
      </c>
      <c r="G7336">
        <v>2017</v>
      </c>
      <c r="H7336">
        <v>8.8999999999999996E-2</v>
      </c>
      <c r="I7336">
        <v>0.13900000000000001</v>
      </c>
    </row>
    <row r="7337" spans="1:9" x14ac:dyDescent="0.25">
      <c r="A7337" t="s">
        <v>204</v>
      </c>
      <c r="B7337" t="s">
        <v>211</v>
      </c>
      <c r="C7337" t="s">
        <v>212</v>
      </c>
      <c r="D7337" t="s">
        <v>483</v>
      </c>
      <c r="E7337" t="s">
        <v>15</v>
      </c>
      <c r="F7337" t="s">
        <v>17</v>
      </c>
      <c r="G7337">
        <v>2018</v>
      </c>
      <c r="H7337">
        <v>8.8999999999999996E-2</v>
      </c>
    </row>
    <row r="7338" spans="1:9" x14ac:dyDescent="0.25">
      <c r="A7338" t="s">
        <v>204</v>
      </c>
      <c r="B7338" t="s">
        <v>211</v>
      </c>
      <c r="C7338" t="s">
        <v>212</v>
      </c>
      <c r="D7338" t="s">
        <v>483</v>
      </c>
      <c r="E7338" t="s">
        <v>15</v>
      </c>
      <c r="F7338" t="s">
        <v>17</v>
      </c>
      <c r="G7338">
        <v>2019</v>
      </c>
      <c r="H7338">
        <v>8.8999999999999996E-2</v>
      </c>
    </row>
    <row r="7339" spans="1:9" x14ac:dyDescent="0.25">
      <c r="A7339" t="s">
        <v>204</v>
      </c>
      <c r="B7339" t="s">
        <v>211</v>
      </c>
      <c r="C7339" t="s">
        <v>212</v>
      </c>
      <c r="D7339" t="s">
        <v>483</v>
      </c>
      <c r="E7339" t="s">
        <v>15</v>
      </c>
      <c r="F7339" t="s">
        <v>26</v>
      </c>
      <c r="G7339">
        <v>2007</v>
      </c>
      <c r="H7339">
        <v>0.1</v>
      </c>
      <c r="I7339">
        <v>0.154</v>
      </c>
    </row>
    <row r="7340" spans="1:9" x14ac:dyDescent="0.25">
      <c r="A7340" t="s">
        <v>204</v>
      </c>
      <c r="B7340" t="s">
        <v>211</v>
      </c>
      <c r="C7340" t="s">
        <v>212</v>
      </c>
      <c r="D7340" t="s">
        <v>483</v>
      </c>
      <c r="E7340" t="s">
        <v>15</v>
      </c>
      <c r="F7340" t="s">
        <v>26</v>
      </c>
      <c r="G7340">
        <v>2008</v>
      </c>
      <c r="H7340">
        <v>0.1</v>
      </c>
      <c r="I7340">
        <v>0.154</v>
      </c>
    </row>
    <row r="7341" spans="1:9" x14ac:dyDescent="0.25">
      <c r="A7341" t="s">
        <v>204</v>
      </c>
      <c r="B7341" t="s">
        <v>211</v>
      </c>
      <c r="C7341" t="s">
        <v>212</v>
      </c>
      <c r="D7341" t="s">
        <v>483</v>
      </c>
      <c r="E7341" t="s">
        <v>15</v>
      </c>
      <c r="F7341" t="s">
        <v>26</v>
      </c>
      <c r="G7341">
        <v>2009</v>
      </c>
      <c r="H7341">
        <v>0.2</v>
      </c>
      <c r="I7341">
        <v>0.308</v>
      </c>
    </row>
    <row r="7342" spans="1:9" x14ac:dyDescent="0.25">
      <c r="A7342" t="s">
        <v>204</v>
      </c>
      <c r="B7342" t="s">
        <v>211</v>
      </c>
      <c r="C7342" t="s">
        <v>212</v>
      </c>
      <c r="D7342" t="s">
        <v>483</v>
      </c>
      <c r="E7342" t="s">
        <v>15</v>
      </c>
      <c r="F7342" t="s">
        <v>26</v>
      </c>
      <c r="G7342">
        <v>2010</v>
      </c>
      <c r="H7342">
        <v>0.3</v>
      </c>
      <c r="I7342">
        <v>0.46300000000000002</v>
      </c>
    </row>
    <row r="7343" spans="1:9" x14ac:dyDescent="0.25">
      <c r="A7343" t="s">
        <v>204</v>
      </c>
      <c r="B7343" t="s">
        <v>211</v>
      </c>
      <c r="C7343" t="s">
        <v>212</v>
      </c>
      <c r="D7343" t="s">
        <v>483</v>
      </c>
      <c r="E7343" t="s">
        <v>15</v>
      </c>
      <c r="F7343" t="s">
        <v>26</v>
      </c>
      <c r="G7343">
        <v>2011</v>
      </c>
      <c r="H7343">
        <v>0.4</v>
      </c>
      <c r="I7343">
        <v>0.61699999999999999</v>
      </c>
    </row>
    <row r="7344" spans="1:9" x14ac:dyDescent="0.25">
      <c r="A7344" t="s">
        <v>204</v>
      </c>
      <c r="B7344" t="s">
        <v>211</v>
      </c>
      <c r="C7344" t="s">
        <v>212</v>
      </c>
      <c r="D7344" t="s">
        <v>483</v>
      </c>
      <c r="E7344" t="s">
        <v>15</v>
      </c>
      <c r="F7344" t="s">
        <v>26</v>
      </c>
      <c r="G7344">
        <v>2012</v>
      </c>
      <c r="H7344">
        <v>0.6</v>
      </c>
      <c r="I7344">
        <v>0.92500000000000004</v>
      </c>
    </row>
    <row r="7345" spans="1:9" x14ac:dyDescent="0.25">
      <c r="A7345" t="s">
        <v>204</v>
      </c>
      <c r="B7345" t="s">
        <v>211</v>
      </c>
      <c r="C7345" t="s">
        <v>212</v>
      </c>
      <c r="D7345" t="s">
        <v>483</v>
      </c>
      <c r="E7345" t="s">
        <v>15</v>
      </c>
      <c r="F7345" t="s">
        <v>26</v>
      </c>
      <c r="G7345">
        <v>2013</v>
      </c>
      <c r="H7345">
        <v>0.6</v>
      </c>
      <c r="I7345">
        <v>0.92500000000000004</v>
      </c>
    </row>
    <row r="7346" spans="1:9" x14ac:dyDescent="0.25">
      <c r="A7346" t="s">
        <v>204</v>
      </c>
      <c r="B7346" t="s">
        <v>211</v>
      </c>
      <c r="C7346" t="s">
        <v>212</v>
      </c>
      <c r="D7346" t="s">
        <v>483</v>
      </c>
      <c r="E7346" t="s">
        <v>15</v>
      </c>
      <c r="F7346" t="s">
        <v>26</v>
      </c>
      <c r="G7346">
        <v>2014</v>
      </c>
      <c r="H7346">
        <v>1.1499999999999999</v>
      </c>
      <c r="I7346">
        <v>1.7729999999999999</v>
      </c>
    </row>
    <row r="7347" spans="1:9" x14ac:dyDescent="0.25">
      <c r="A7347" t="s">
        <v>204</v>
      </c>
      <c r="B7347" t="s">
        <v>211</v>
      </c>
      <c r="C7347" t="s">
        <v>212</v>
      </c>
      <c r="D7347" t="s">
        <v>483</v>
      </c>
      <c r="E7347" t="s">
        <v>15</v>
      </c>
      <c r="F7347" t="s">
        <v>26</v>
      </c>
      <c r="G7347">
        <v>2015</v>
      </c>
      <c r="H7347">
        <v>1.1499999999999999</v>
      </c>
      <c r="I7347">
        <v>1.7729999999999999</v>
      </c>
    </row>
    <row r="7348" spans="1:9" x14ac:dyDescent="0.25">
      <c r="A7348" t="s">
        <v>204</v>
      </c>
      <c r="B7348" t="s">
        <v>211</v>
      </c>
      <c r="C7348" t="s">
        <v>212</v>
      </c>
      <c r="D7348" t="s">
        <v>483</v>
      </c>
      <c r="E7348" t="s">
        <v>15</v>
      </c>
      <c r="F7348" t="s">
        <v>26</v>
      </c>
      <c r="G7348">
        <v>2016</v>
      </c>
      <c r="H7348">
        <v>1.25</v>
      </c>
      <c r="I7348">
        <v>1.9279999999999999</v>
      </c>
    </row>
    <row r="7349" spans="1:9" x14ac:dyDescent="0.25">
      <c r="A7349" t="s">
        <v>204</v>
      </c>
      <c r="B7349" t="s">
        <v>211</v>
      </c>
      <c r="C7349" t="s">
        <v>212</v>
      </c>
      <c r="D7349" t="s">
        <v>483</v>
      </c>
      <c r="E7349" t="s">
        <v>15</v>
      </c>
      <c r="F7349" t="s">
        <v>26</v>
      </c>
      <c r="G7349">
        <v>2017</v>
      </c>
      <c r="H7349">
        <v>1.25</v>
      </c>
      <c r="I7349">
        <v>1.9279999999999999</v>
      </c>
    </row>
    <row r="7350" spans="1:9" x14ac:dyDescent="0.25">
      <c r="A7350" t="s">
        <v>204</v>
      </c>
      <c r="B7350" t="s">
        <v>211</v>
      </c>
      <c r="C7350" t="s">
        <v>212</v>
      </c>
      <c r="D7350" t="s">
        <v>483</v>
      </c>
      <c r="E7350" t="s">
        <v>15</v>
      </c>
      <c r="F7350" t="s">
        <v>26</v>
      </c>
      <c r="G7350">
        <v>2018</v>
      </c>
      <c r="H7350">
        <v>1.25</v>
      </c>
    </row>
    <row r="7351" spans="1:9" x14ac:dyDescent="0.25">
      <c r="A7351" t="s">
        <v>204</v>
      </c>
      <c r="B7351" t="s">
        <v>211</v>
      </c>
      <c r="C7351" t="s">
        <v>212</v>
      </c>
      <c r="D7351" t="s">
        <v>483</v>
      </c>
      <c r="E7351" t="s">
        <v>15</v>
      </c>
      <c r="F7351" t="s">
        <v>26</v>
      </c>
      <c r="G7351">
        <v>2019</v>
      </c>
      <c r="H7351">
        <v>2.1749999999999998</v>
      </c>
    </row>
    <row r="7352" spans="1:9" x14ac:dyDescent="0.25">
      <c r="A7352" t="s">
        <v>204</v>
      </c>
      <c r="B7352" t="s">
        <v>213</v>
      </c>
      <c r="C7352" t="s">
        <v>214</v>
      </c>
      <c r="D7352" t="s">
        <v>482</v>
      </c>
      <c r="E7352" t="s">
        <v>12</v>
      </c>
      <c r="F7352" t="s">
        <v>12</v>
      </c>
      <c r="G7352">
        <v>2000</v>
      </c>
      <c r="H7352">
        <v>171.5</v>
      </c>
      <c r="I7352">
        <v>787</v>
      </c>
    </row>
    <row r="7353" spans="1:9" x14ac:dyDescent="0.25">
      <c r="A7353" t="s">
        <v>204</v>
      </c>
      <c r="B7353" t="s">
        <v>213</v>
      </c>
      <c r="C7353" t="s">
        <v>214</v>
      </c>
      <c r="D7353" t="s">
        <v>482</v>
      </c>
      <c r="E7353" t="s">
        <v>12</v>
      </c>
      <c r="F7353" t="s">
        <v>12</v>
      </c>
      <c r="G7353">
        <v>2001</v>
      </c>
      <c r="H7353">
        <v>171.5</v>
      </c>
      <c r="I7353">
        <v>827</v>
      </c>
    </row>
    <row r="7354" spans="1:9" x14ac:dyDescent="0.25">
      <c r="A7354" t="s">
        <v>204</v>
      </c>
      <c r="B7354" t="s">
        <v>213</v>
      </c>
      <c r="C7354" t="s">
        <v>214</v>
      </c>
      <c r="D7354" t="s">
        <v>482</v>
      </c>
      <c r="E7354" t="s">
        <v>12</v>
      </c>
      <c r="F7354" t="s">
        <v>12</v>
      </c>
      <c r="G7354">
        <v>2002</v>
      </c>
      <c r="H7354">
        <v>215.5</v>
      </c>
      <c r="I7354">
        <v>859</v>
      </c>
    </row>
    <row r="7355" spans="1:9" x14ac:dyDescent="0.25">
      <c r="A7355" t="s">
        <v>204</v>
      </c>
      <c r="B7355" t="s">
        <v>213</v>
      </c>
      <c r="C7355" t="s">
        <v>214</v>
      </c>
      <c r="D7355" t="s">
        <v>482</v>
      </c>
      <c r="E7355" t="s">
        <v>12</v>
      </c>
      <c r="F7355" t="s">
        <v>12</v>
      </c>
      <c r="G7355">
        <v>2003</v>
      </c>
      <c r="H7355">
        <v>209.5</v>
      </c>
      <c r="I7355">
        <v>870.9</v>
      </c>
    </row>
    <row r="7356" spans="1:9" x14ac:dyDescent="0.25">
      <c r="A7356" t="s">
        <v>204</v>
      </c>
      <c r="B7356" t="s">
        <v>213</v>
      </c>
      <c r="C7356" t="s">
        <v>214</v>
      </c>
      <c r="D7356" t="s">
        <v>482</v>
      </c>
      <c r="E7356" t="s">
        <v>12</v>
      </c>
      <c r="F7356" t="s">
        <v>12</v>
      </c>
      <c r="G7356">
        <v>2004</v>
      </c>
      <c r="H7356">
        <v>209.5</v>
      </c>
      <c r="I7356">
        <v>895.29</v>
      </c>
    </row>
    <row r="7357" spans="1:9" x14ac:dyDescent="0.25">
      <c r="A7357" t="s">
        <v>204</v>
      </c>
      <c r="B7357" t="s">
        <v>213</v>
      </c>
      <c r="C7357" t="s">
        <v>214</v>
      </c>
      <c r="D7357" t="s">
        <v>482</v>
      </c>
      <c r="E7357" t="s">
        <v>12</v>
      </c>
      <c r="F7357" t="s">
        <v>12</v>
      </c>
      <c r="G7357">
        <v>2005</v>
      </c>
      <c r="H7357">
        <v>209.5</v>
      </c>
      <c r="I7357">
        <v>992.79</v>
      </c>
    </row>
    <row r="7358" spans="1:9" x14ac:dyDescent="0.25">
      <c r="A7358" t="s">
        <v>204</v>
      </c>
      <c r="B7358" t="s">
        <v>213</v>
      </c>
      <c r="C7358" t="s">
        <v>214</v>
      </c>
      <c r="D7358" t="s">
        <v>482</v>
      </c>
      <c r="E7358" t="s">
        <v>12</v>
      </c>
      <c r="F7358" t="s">
        <v>12</v>
      </c>
      <c r="G7358">
        <v>2006</v>
      </c>
      <c r="H7358">
        <v>209.5</v>
      </c>
      <c r="I7358">
        <v>1020.36</v>
      </c>
    </row>
    <row r="7359" spans="1:9" x14ac:dyDescent="0.25">
      <c r="A7359" t="s">
        <v>204</v>
      </c>
      <c r="B7359" t="s">
        <v>213</v>
      </c>
      <c r="C7359" t="s">
        <v>214</v>
      </c>
      <c r="D7359" t="s">
        <v>482</v>
      </c>
      <c r="E7359" t="s">
        <v>12</v>
      </c>
      <c r="F7359" t="s">
        <v>12</v>
      </c>
      <c r="G7359">
        <v>2007</v>
      </c>
      <c r="H7359">
        <v>209.5</v>
      </c>
      <c r="I7359">
        <v>1049.23</v>
      </c>
    </row>
    <row r="7360" spans="1:9" x14ac:dyDescent="0.25">
      <c r="A7360" t="s">
        <v>204</v>
      </c>
      <c r="B7360" t="s">
        <v>213</v>
      </c>
      <c r="C7360" t="s">
        <v>214</v>
      </c>
      <c r="D7360" t="s">
        <v>482</v>
      </c>
      <c r="E7360" t="s">
        <v>12</v>
      </c>
      <c r="F7360" t="s">
        <v>12</v>
      </c>
      <c r="G7360">
        <v>2008</v>
      </c>
      <c r="H7360">
        <v>209.5</v>
      </c>
      <c r="I7360">
        <v>1053.6600000000001</v>
      </c>
    </row>
    <row r="7361" spans="1:9" x14ac:dyDescent="0.25">
      <c r="A7361" t="s">
        <v>204</v>
      </c>
      <c r="B7361" t="s">
        <v>213</v>
      </c>
      <c r="C7361" t="s">
        <v>214</v>
      </c>
      <c r="D7361" t="s">
        <v>482</v>
      </c>
      <c r="E7361" t="s">
        <v>12</v>
      </c>
      <c r="F7361" t="s">
        <v>12</v>
      </c>
      <c r="G7361">
        <v>2009</v>
      </c>
      <c r="H7361">
        <v>214.71</v>
      </c>
      <c r="I7361">
        <v>1068.3399999999999</v>
      </c>
    </row>
    <row r="7362" spans="1:9" x14ac:dyDescent="0.25">
      <c r="A7362" t="s">
        <v>204</v>
      </c>
      <c r="B7362" t="s">
        <v>213</v>
      </c>
      <c r="C7362" t="s">
        <v>214</v>
      </c>
      <c r="D7362" t="s">
        <v>482</v>
      </c>
      <c r="E7362" t="s">
        <v>12</v>
      </c>
      <c r="F7362" t="s">
        <v>12</v>
      </c>
      <c r="G7362">
        <v>2010</v>
      </c>
      <c r="H7362">
        <v>257.2</v>
      </c>
      <c r="I7362">
        <v>1027.67</v>
      </c>
    </row>
    <row r="7363" spans="1:9" x14ac:dyDescent="0.25">
      <c r="A7363" t="s">
        <v>204</v>
      </c>
      <c r="B7363" t="s">
        <v>213</v>
      </c>
      <c r="C7363" t="s">
        <v>214</v>
      </c>
      <c r="D7363" t="s">
        <v>482</v>
      </c>
      <c r="E7363" t="s">
        <v>12</v>
      </c>
      <c r="F7363" t="s">
        <v>12</v>
      </c>
      <c r="G7363">
        <v>2011</v>
      </c>
      <c r="H7363">
        <v>242.1</v>
      </c>
      <c r="I7363">
        <v>1049</v>
      </c>
    </row>
    <row r="7364" spans="1:9" x14ac:dyDescent="0.25">
      <c r="A7364" t="s">
        <v>204</v>
      </c>
      <c r="B7364" t="s">
        <v>213</v>
      </c>
      <c r="C7364" t="s">
        <v>214</v>
      </c>
      <c r="D7364" t="s">
        <v>482</v>
      </c>
      <c r="E7364" t="s">
        <v>12</v>
      </c>
      <c r="F7364" t="s">
        <v>12</v>
      </c>
      <c r="G7364">
        <v>2012</v>
      </c>
      <c r="H7364">
        <v>241.1</v>
      </c>
      <c r="I7364">
        <v>1128.52</v>
      </c>
    </row>
    <row r="7365" spans="1:9" x14ac:dyDescent="0.25">
      <c r="A7365" t="s">
        <v>204</v>
      </c>
      <c r="B7365" t="s">
        <v>213</v>
      </c>
      <c r="C7365" t="s">
        <v>214</v>
      </c>
      <c r="D7365" t="s">
        <v>482</v>
      </c>
      <c r="E7365" t="s">
        <v>12</v>
      </c>
      <c r="F7365" t="s">
        <v>12</v>
      </c>
      <c r="G7365">
        <v>2013</v>
      </c>
      <c r="H7365">
        <v>241.1</v>
      </c>
      <c r="I7365">
        <v>1015.84</v>
      </c>
    </row>
    <row r="7366" spans="1:9" x14ac:dyDescent="0.25">
      <c r="A7366" t="s">
        <v>204</v>
      </c>
      <c r="B7366" t="s">
        <v>213</v>
      </c>
      <c r="C7366" t="s">
        <v>214</v>
      </c>
      <c r="D7366" t="s">
        <v>482</v>
      </c>
      <c r="E7366" t="s">
        <v>12</v>
      </c>
      <c r="F7366" t="s">
        <v>12</v>
      </c>
      <c r="G7366">
        <v>2014</v>
      </c>
      <c r="H7366">
        <v>249.1</v>
      </c>
      <c r="I7366">
        <v>1020.58</v>
      </c>
    </row>
    <row r="7367" spans="1:9" x14ac:dyDescent="0.25">
      <c r="A7367" t="s">
        <v>204</v>
      </c>
      <c r="B7367" t="s">
        <v>213</v>
      </c>
      <c r="C7367" t="s">
        <v>214</v>
      </c>
      <c r="D7367" t="s">
        <v>482</v>
      </c>
      <c r="E7367" t="s">
        <v>12</v>
      </c>
      <c r="F7367" t="s">
        <v>12</v>
      </c>
      <c r="G7367">
        <v>2015</v>
      </c>
      <c r="H7367">
        <v>249.1</v>
      </c>
      <c r="I7367">
        <v>1029.29</v>
      </c>
    </row>
    <row r="7368" spans="1:9" x14ac:dyDescent="0.25">
      <c r="A7368" t="s">
        <v>204</v>
      </c>
      <c r="B7368" t="s">
        <v>213</v>
      </c>
      <c r="C7368" t="s">
        <v>214</v>
      </c>
      <c r="D7368" t="s">
        <v>482</v>
      </c>
      <c r="E7368" t="s">
        <v>12</v>
      </c>
      <c r="F7368" t="s">
        <v>12</v>
      </c>
      <c r="G7368">
        <v>2016</v>
      </c>
      <c r="H7368">
        <v>249.1</v>
      </c>
      <c r="I7368">
        <v>1045.44</v>
      </c>
    </row>
    <row r="7369" spans="1:9" x14ac:dyDescent="0.25">
      <c r="A7369" t="s">
        <v>204</v>
      </c>
      <c r="B7369" t="s">
        <v>213</v>
      </c>
      <c r="C7369" t="s">
        <v>214</v>
      </c>
      <c r="D7369" t="s">
        <v>482</v>
      </c>
      <c r="E7369" t="s">
        <v>12</v>
      </c>
      <c r="F7369" t="s">
        <v>12</v>
      </c>
      <c r="G7369">
        <v>2017</v>
      </c>
      <c r="H7369">
        <v>249.1</v>
      </c>
      <c r="I7369">
        <v>1031.77</v>
      </c>
    </row>
    <row r="7370" spans="1:9" x14ac:dyDescent="0.25">
      <c r="A7370" t="s">
        <v>204</v>
      </c>
      <c r="B7370" t="s">
        <v>213</v>
      </c>
      <c r="C7370" t="s">
        <v>214</v>
      </c>
      <c r="D7370" t="s">
        <v>482</v>
      </c>
      <c r="E7370" t="s">
        <v>12</v>
      </c>
      <c r="F7370" t="s">
        <v>12</v>
      </c>
      <c r="G7370">
        <v>2018</v>
      </c>
      <c r="H7370">
        <v>266.60000000000002</v>
      </c>
    </row>
    <row r="7371" spans="1:9" x14ac:dyDescent="0.25">
      <c r="A7371" t="s">
        <v>204</v>
      </c>
      <c r="B7371" t="s">
        <v>213</v>
      </c>
      <c r="C7371" t="s">
        <v>214</v>
      </c>
      <c r="D7371" t="s">
        <v>482</v>
      </c>
      <c r="E7371" t="s">
        <v>12</v>
      </c>
      <c r="F7371" t="s">
        <v>12</v>
      </c>
      <c r="G7371">
        <v>2019</v>
      </c>
      <c r="H7371">
        <v>266.60000000000002</v>
      </c>
    </row>
    <row r="7372" spans="1:9" x14ac:dyDescent="0.25">
      <c r="A7372" t="s">
        <v>204</v>
      </c>
      <c r="B7372" t="s">
        <v>213</v>
      </c>
      <c r="C7372" t="s">
        <v>214</v>
      </c>
      <c r="D7372" t="s">
        <v>483</v>
      </c>
      <c r="E7372" t="s">
        <v>15</v>
      </c>
      <c r="F7372" t="s">
        <v>26</v>
      </c>
      <c r="G7372">
        <v>2001</v>
      </c>
      <c r="H7372">
        <v>0.1</v>
      </c>
      <c r="I7372">
        <v>0.155</v>
      </c>
    </row>
    <row r="7373" spans="1:9" x14ac:dyDescent="0.25">
      <c r="A7373" t="s">
        <v>204</v>
      </c>
      <c r="B7373" t="s">
        <v>213</v>
      </c>
      <c r="C7373" t="s">
        <v>214</v>
      </c>
      <c r="D7373" t="s">
        <v>483</v>
      </c>
      <c r="E7373" t="s">
        <v>15</v>
      </c>
      <c r="F7373" t="s">
        <v>26</v>
      </c>
      <c r="G7373">
        <v>2002</v>
      </c>
      <c r="H7373">
        <v>0.1</v>
      </c>
      <c r="I7373">
        <v>0.155</v>
      </c>
    </row>
    <row r="7374" spans="1:9" x14ac:dyDescent="0.25">
      <c r="A7374" t="s">
        <v>204</v>
      </c>
      <c r="B7374" t="s">
        <v>213</v>
      </c>
      <c r="C7374" t="s">
        <v>214</v>
      </c>
      <c r="D7374" t="s">
        <v>483</v>
      </c>
      <c r="E7374" t="s">
        <v>15</v>
      </c>
      <c r="F7374" t="s">
        <v>26</v>
      </c>
      <c r="G7374">
        <v>2003</v>
      </c>
      <c r="H7374">
        <v>0.1</v>
      </c>
      <c r="I7374">
        <v>0.155</v>
      </c>
    </row>
    <row r="7375" spans="1:9" x14ac:dyDescent="0.25">
      <c r="A7375" t="s">
        <v>204</v>
      </c>
      <c r="B7375" t="s">
        <v>213</v>
      </c>
      <c r="C7375" t="s">
        <v>214</v>
      </c>
      <c r="D7375" t="s">
        <v>483</v>
      </c>
      <c r="E7375" t="s">
        <v>15</v>
      </c>
      <c r="F7375" t="s">
        <v>26</v>
      </c>
      <c r="G7375">
        <v>2004</v>
      </c>
      <c r="H7375">
        <v>0.1</v>
      </c>
      <c r="I7375">
        <v>0.155</v>
      </c>
    </row>
    <row r="7376" spans="1:9" x14ac:dyDescent="0.25">
      <c r="A7376" t="s">
        <v>204</v>
      </c>
      <c r="B7376" t="s">
        <v>213</v>
      </c>
      <c r="C7376" t="s">
        <v>214</v>
      </c>
      <c r="D7376" t="s">
        <v>483</v>
      </c>
      <c r="E7376" t="s">
        <v>15</v>
      </c>
      <c r="F7376" t="s">
        <v>26</v>
      </c>
      <c r="G7376">
        <v>2005</v>
      </c>
      <c r="H7376">
        <v>0.2</v>
      </c>
      <c r="I7376">
        <v>0.311</v>
      </c>
    </row>
    <row r="7377" spans="1:9" x14ac:dyDescent="0.25">
      <c r="A7377" t="s">
        <v>204</v>
      </c>
      <c r="B7377" t="s">
        <v>213</v>
      </c>
      <c r="C7377" t="s">
        <v>214</v>
      </c>
      <c r="D7377" t="s">
        <v>483</v>
      </c>
      <c r="E7377" t="s">
        <v>15</v>
      </c>
      <c r="F7377" t="s">
        <v>26</v>
      </c>
      <c r="G7377">
        <v>2006</v>
      </c>
      <c r="H7377">
        <v>0.2</v>
      </c>
      <c r="I7377">
        <v>0.311</v>
      </c>
    </row>
    <row r="7378" spans="1:9" x14ac:dyDescent="0.25">
      <c r="A7378" t="s">
        <v>204</v>
      </c>
      <c r="B7378" t="s">
        <v>213</v>
      </c>
      <c r="C7378" t="s">
        <v>214</v>
      </c>
      <c r="D7378" t="s">
        <v>483</v>
      </c>
      <c r="E7378" t="s">
        <v>15</v>
      </c>
      <c r="F7378" t="s">
        <v>26</v>
      </c>
      <c r="G7378">
        <v>2007</v>
      </c>
      <c r="H7378">
        <v>0.6</v>
      </c>
      <c r="I7378">
        <v>0.93200000000000005</v>
      </c>
    </row>
    <row r="7379" spans="1:9" x14ac:dyDescent="0.25">
      <c r="A7379" t="s">
        <v>204</v>
      </c>
      <c r="B7379" t="s">
        <v>213</v>
      </c>
      <c r="C7379" t="s">
        <v>214</v>
      </c>
      <c r="D7379" t="s">
        <v>483</v>
      </c>
      <c r="E7379" t="s">
        <v>15</v>
      </c>
      <c r="F7379" t="s">
        <v>26</v>
      </c>
      <c r="G7379">
        <v>2008</v>
      </c>
      <c r="H7379">
        <v>0.6</v>
      </c>
      <c r="I7379">
        <v>0.93200000000000005</v>
      </c>
    </row>
    <row r="7380" spans="1:9" x14ac:dyDescent="0.25">
      <c r="A7380" t="s">
        <v>204</v>
      </c>
      <c r="B7380" t="s">
        <v>213</v>
      </c>
      <c r="C7380" t="s">
        <v>214</v>
      </c>
      <c r="D7380" t="s">
        <v>483</v>
      </c>
      <c r="E7380" t="s">
        <v>15</v>
      </c>
      <c r="F7380" t="s">
        <v>26</v>
      </c>
      <c r="G7380">
        <v>2009</v>
      </c>
      <c r="H7380">
        <v>0.8</v>
      </c>
      <c r="I7380">
        <v>1.2430000000000001</v>
      </c>
    </row>
    <row r="7381" spans="1:9" x14ac:dyDescent="0.25">
      <c r="A7381" t="s">
        <v>204</v>
      </c>
      <c r="B7381" t="s">
        <v>213</v>
      </c>
      <c r="C7381" t="s">
        <v>214</v>
      </c>
      <c r="D7381" t="s">
        <v>483</v>
      </c>
      <c r="E7381" t="s">
        <v>15</v>
      </c>
      <c r="F7381" t="s">
        <v>26</v>
      </c>
      <c r="G7381">
        <v>2010</v>
      </c>
      <c r="H7381">
        <v>1</v>
      </c>
      <c r="I7381">
        <v>1.554</v>
      </c>
    </row>
    <row r="7382" spans="1:9" x14ac:dyDescent="0.25">
      <c r="A7382" t="s">
        <v>204</v>
      </c>
      <c r="B7382" t="s">
        <v>213</v>
      </c>
      <c r="C7382" t="s">
        <v>214</v>
      </c>
      <c r="D7382" t="s">
        <v>483</v>
      </c>
      <c r="E7382" t="s">
        <v>15</v>
      </c>
      <c r="F7382" t="s">
        <v>26</v>
      </c>
      <c r="G7382">
        <v>2011</v>
      </c>
      <c r="H7382">
        <v>1.7</v>
      </c>
      <c r="I7382">
        <v>2.6419999999999999</v>
      </c>
    </row>
    <row r="7383" spans="1:9" x14ac:dyDescent="0.25">
      <c r="A7383" t="s">
        <v>204</v>
      </c>
      <c r="B7383" t="s">
        <v>213</v>
      </c>
      <c r="C7383" t="s">
        <v>214</v>
      </c>
      <c r="D7383" t="s">
        <v>483</v>
      </c>
      <c r="E7383" t="s">
        <v>15</v>
      </c>
      <c r="F7383" t="s">
        <v>26</v>
      </c>
      <c r="G7383">
        <v>2012</v>
      </c>
      <c r="H7383">
        <v>2.2000000000000002</v>
      </c>
      <c r="I7383">
        <v>3.419</v>
      </c>
    </row>
    <row r="7384" spans="1:9" x14ac:dyDescent="0.25">
      <c r="A7384" t="s">
        <v>204</v>
      </c>
      <c r="B7384" t="s">
        <v>213</v>
      </c>
      <c r="C7384" t="s">
        <v>214</v>
      </c>
      <c r="D7384" t="s">
        <v>483</v>
      </c>
      <c r="E7384" t="s">
        <v>15</v>
      </c>
      <c r="F7384" t="s">
        <v>26</v>
      </c>
      <c r="G7384">
        <v>2013</v>
      </c>
      <c r="H7384">
        <v>2.8</v>
      </c>
      <c r="I7384">
        <v>4.351</v>
      </c>
    </row>
    <row r="7385" spans="1:9" x14ac:dyDescent="0.25">
      <c r="A7385" t="s">
        <v>204</v>
      </c>
      <c r="B7385" t="s">
        <v>213</v>
      </c>
      <c r="C7385" t="s">
        <v>214</v>
      </c>
      <c r="D7385" t="s">
        <v>483</v>
      </c>
      <c r="E7385" t="s">
        <v>15</v>
      </c>
      <c r="F7385" t="s">
        <v>26</v>
      </c>
      <c r="G7385">
        <v>2014</v>
      </c>
      <c r="H7385">
        <v>6.5</v>
      </c>
      <c r="I7385">
        <v>10.101000000000001</v>
      </c>
    </row>
    <row r="7386" spans="1:9" x14ac:dyDescent="0.25">
      <c r="A7386" t="s">
        <v>204</v>
      </c>
      <c r="B7386" t="s">
        <v>213</v>
      </c>
      <c r="C7386" t="s">
        <v>214</v>
      </c>
      <c r="D7386" t="s">
        <v>483</v>
      </c>
      <c r="E7386" t="s">
        <v>15</v>
      </c>
      <c r="F7386" t="s">
        <v>26</v>
      </c>
      <c r="G7386">
        <v>2015</v>
      </c>
      <c r="H7386">
        <v>9</v>
      </c>
      <c r="I7386">
        <v>13.986000000000001</v>
      </c>
    </row>
    <row r="7387" spans="1:9" x14ac:dyDescent="0.25">
      <c r="A7387" t="s">
        <v>204</v>
      </c>
      <c r="B7387" t="s">
        <v>213</v>
      </c>
      <c r="C7387" t="s">
        <v>214</v>
      </c>
      <c r="D7387" t="s">
        <v>483</v>
      </c>
      <c r="E7387" t="s">
        <v>15</v>
      </c>
      <c r="F7387" t="s">
        <v>26</v>
      </c>
      <c r="G7387">
        <v>2016</v>
      </c>
      <c r="H7387">
        <v>19</v>
      </c>
      <c r="I7387">
        <v>29.526</v>
      </c>
    </row>
    <row r="7388" spans="1:9" x14ac:dyDescent="0.25">
      <c r="A7388" t="s">
        <v>204</v>
      </c>
      <c r="B7388" t="s">
        <v>213</v>
      </c>
      <c r="C7388" t="s">
        <v>214</v>
      </c>
      <c r="D7388" t="s">
        <v>483</v>
      </c>
      <c r="E7388" t="s">
        <v>15</v>
      </c>
      <c r="F7388" t="s">
        <v>26</v>
      </c>
      <c r="G7388">
        <v>2017</v>
      </c>
      <c r="H7388">
        <v>19</v>
      </c>
      <c r="I7388">
        <v>29.526</v>
      </c>
    </row>
    <row r="7389" spans="1:9" x14ac:dyDescent="0.25">
      <c r="A7389" t="s">
        <v>204</v>
      </c>
      <c r="B7389" t="s">
        <v>213</v>
      </c>
      <c r="C7389" t="s">
        <v>214</v>
      </c>
      <c r="D7389" t="s">
        <v>483</v>
      </c>
      <c r="E7389" t="s">
        <v>15</v>
      </c>
      <c r="F7389" t="s">
        <v>26</v>
      </c>
      <c r="G7389">
        <v>2018</v>
      </c>
      <c r="H7389">
        <v>24</v>
      </c>
    </row>
    <row r="7390" spans="1:9" x14ac:dyDescent="0.25">
      <c r="A7390" t="s">
        <v>204</v>
      </c>
      <c r="B7390" t="s">
        <v>213</v>
      </c>
      <c r="C7390" t="s">
        <v>214</v>
      </c>
      <c r="D7390" t="s">
        <v>483</v>
      </c>
      <c r="E7390" t="s">
        <v>15</v>
      </c>
      <c r="F7390" t="s">
        <v>26</v>
      </c>
      <c r="G7390">
        <v>2019</v>
      </c>
      <c r="H7390">
        <v>24.77</v>
      </c>
    </row>
    <row r="7391" spans="1:9" x14ac:dyDescent="0.25">
      <c r="A7391" t="s">
        <v>204</v>
      </c>
      <c r="B7391" t="s">
        <v>213</v>
      </c>
      <c r="C7391" t="s">
        <v>214</v>
      </c>
      <c r="D7391" t="s">
        <v>483</v>
      </c>
      <c r="E7391" t="s">
        <v>18</v>
      </c>
      <c r="F7391" t="s">
        <v>19</v>
      </c>
      <c r="G7391">
        <v>2016</v>
      </c>
      <c r="H7391">
        <v>0.02</v>
      </c>
      <c r="I7391">
        <v>5.6000000000000001E-2</v>
      </c>
    </row>
    <row r="7392" spans="1:9" x14ac:dyDescent="0.25">
      <c r="A7392" t="s">
        <v>204</v>
      </c>
      <c r="B7392" t="s">
        <v>213</v>
      </c>
      <c r="C7392" t="s">
        <v>214</v>
      </c>
      <c r="D7392" t="s">
        <v>483</v>
      </c>
      <c r="E7392" t="s">
        <v>18</v>
      </c>
      <c r="F7392" t="s">
        <v>19</v>
      </c>
      <c r="G7392">
        <v>2017</v>
      </c>
      <c r="H7392">
        <v>0.02</v>
      </c>
      <c r="I7392">
        <v>5.6000000000000001E-2</v>
      </c>
    </row>
    <row r="7393" spans="1:9" x14ac:dyDescent="0.25">
      <c r="A7393" t="s">
        <v>204</v>
      </c>
      <c r="B7393" t="s">
        <v>213</v>
      </c>
      <c r="C7393" t="s">
        <v>214</v>
      </c>
      <c r="D7393" t="s">
        <v>483</v>
      </c>
      <c r="E7393" t="s">
        <v>18</v>
      </c>
      <c r="F7393" t="s">
        <v>19</v>
      </c>
      <c r="G7393">
        <v>2018</v>
      </c>
      <c r="H7393">
        <v>0.02</v>
      </c>
    </row>
    <row r="7394" spans="1:9" x14ac:dyDescent="0.25">
      <c r="A7394" t="s">
        <v>204</v>
      </c>
      <c r="B7394" t="s">
        <v>213</v>
      </c>
      <c r="C7394" t="s">
        <v>214</v>
      </c>
      <c r="D7394" t="s">
        <v>483</v>
      </c>
      <c r="E7394" t="s">
        <v>18</v>
      </c>
      <c r="F7394" t="s">
        <v>19</v>
      </c>
      <c r="G7394">
        <v>2019</v>
      </c>
      <c r="H7394">
        <v>0.02</v>
      </c>
    </row>
    <row r="7395" spans="1:9" x14ac:dyDescent="0.25">
      <c r="A7395" t="s">
        <v>204</v>
      </c>
      <c r="B7395" t="s">
        <v>215</v>
      </c>
      <c r="C7395" t="s">
        <v>216</v>
      </c>
      <c r="D7395" t="s">
        <v>482</v>
      </c>
      <c r="E7395" t="s">
        <v>12</v>
      </c>
      <c r="F7395" t="s">
        <v>12</v>
      </c>
      <c r="G7395">
        <v>2000</v>
      </c>
      <c r="H7395">
        <v>18.899999999999999</v>
      </c>
      <c r="I7395">
        <v>61.994</v>
      </c>
    </row>
    <row r="7396" spans="1:9" x14ac:dyDescent="0.25">
      <c r="A7396" t="s">
        <v>204</v>
      </c>
      <c r="B7396" t="s">
        <v>215</v>
      </c>
      <c r="C7396" t="s">
        <v>216</v>
      </c>
      <c r="D7396" t="s">
        <v>482</v>
      </c>
      <c r="E7396" t="s">
        <v>12</v>
      </c>
      <c r="F7396" t="s">
        <v>12</v>
      </c>
      <c r="G7396">
        <v>2001</v>
      </c>
      <c r="H7396">
        <v>18.899999999999999</v>
      </c>
      <c r="I7396">
        <v>44.707999999999998</v>
      </c>
    </row>
    <row r="7397" spans="1:9" x14ac:dyDescent="0.25">
      <c r="A7397" t="s">
        <v>204</v>
      </c>
      <c r="B7397" t="s">
        <v>215</v>
      </c>
      <c r="C7397" t="s">
        <v>216</v>
      </c>
      <c r="D7397" t="s">
        <v>482</v>
      </c>
      <c r="E7397" t="s">
        <v>12</v>
      </c>
      <c r="F7397" t="s">
        <v>12</v>
      </c>
      <c r="G7397">
        <v>2002</v>
      </c>
      <c r="H7397">
        <v>18.899999999999999</v>
      </c>
      <c r="I7397">
        <v>47.929000000000002</v>
      </c>
    </row>
    <row r="7398" spans="1:9" x14ac:dyDescent="0.25">
      <c r="A7398" t="s">
        <v>204</v>
      </c>
      <c r="B7398" t="s">
        <v>215</v>
      </c>
      <c r="C7398" t="s">
        <v>216</v>
      </c>
      <c r="D7398" t="s">
        <v>482</v>
      </c>
      <c r="E7398" t="s">
        <v>12</v>
      </c>
      <c r="F7398" t="s">
        <v>12</v>
      </c>
      <c r="G7398">
        <v>2003</v>
      </c>
      <c r="H7398">
        <v>41.3</v>
      </c>
      <c r="I7398">
        <v>100.916</v>
      </c>
    </row>
    <row r="7399" spans="1:9" x14ac:dyDescent="0.25">
      <c r="A7399" t="s">
        <v>204</v>
      </c>
      <c r="B7399" t="s">
        <v>215</v>
      </c>
      <c r="C7399" t="s">
        <v>216</v>
      </c>
      <c r="D7399" t="s">
        <v>482</v>
      </c>
      <c r="E7399" t="s">
        <v>12</v>
      </c>
      <c r="F7399" t="s">
        <v>12</v>
      </c>
      <c r="G7399">
        <v>2004</v>
      </c>
      <c r="H7399">
        <v>35.1</v>
      </c>
      <c r="I7399">
        <v>81.289000000000001</v>
      </c>
    </row>
    <row r="7400" spans="1:9" x14ac:dyDescent="0.25">
      <c r="A7400" t="s">
        <v>204</v>
      </c>
      <c r="B7400" t="s">
        <v>215</v>
      </c>
      <c r="C7400" t="s">
        <v>216</v>
      </c>
      <c r="D7400" t="s">
        <v>482</v>
      </c>
      <c r="E7400" t="s">
        <v>12</v>
      </c>
      <c r="F7400" t="s">
        <v>12</v>
      </c>
      <c r="G7400">
        <v>2005</v>
      </c>
      <c r="H7400">
        <v>35.1</v>
      </c>
      <c r="I7400">
        <v>84.075000000000003</v>
      </c>
    </row>
    <row r="7401" spans="1:9" x14ac:dyDescent="0.25">
      <c r="A7401" t="s">
        <v>204</v>
      </c>
      <c r="B7401" t="s">
        <v>215</v>
      </c>
      <c r="C7401" t="s">
        <v>216</v>
      </c>
      <c r="D7401" t="s">
        <v>482</v>
      </c>
      <c r="E7401" t="s">
        <v>12</v>
      </c>
      <c r="F7401" t="s">
        <v>12</v>
      </c>
      <c r="G7401">
        <v>2006</v>
      </c>
      <c r="H7401">
        <v>28.9</v>
      </c>
      <c r="I7401">
        <v>31.068000000000001</v>
      </c>
    </row>
    <row r="7402" spans="1:9" x14ac:dyDescent="0.25">
      <c r="A7402" t="s">
        <v>204</v>
      </c>
      <c r="B7402" t="s">
        <v>215</v>
      </c>
      <c r="C7402" t="s">
        <v>216</v>
      </c>
      <c r="D7402" t="s">
        <v>482</v>
      </c>
      <c r="E7402" t="s">
        <v>12</v>
      </c>
      <c r="F7402" t="s">
        <v>12</v>
      </c>
      <c r="G7402">
        <v>2007</v>
      </c>
      <c r="H7402">
        <v>28.3</v>
      </c>
      <c r="I7402">
        <v>37.194000000000003</v>
      </c>
    </row>
    <row r="7403" spans="1:9" x14ac:dyDescent="0.25">
      <c r="A7403" t="s">
        <v>204</v>
      </c>
      <c r="B7403" t="s">
        <v>215</v>
      </c>
      <c r="C7403" t="s">
        <v>216</v>
      </c>
      <c r="D7403" t="s">
        <v>482</v>
      </c>
      <c r="E7403" t="s">
        <v>12</v>
      </c>
      <c r="F7403" t="s">
        <v>12</v>
      </c>
      <c r="G7403">
        <v>2008</v>
      </c>
      <c r="H7403">
        <v>28.9</v>
      </c>
      <c r="I7403">
        <v>11.035</v>
      </c>
    </row>
    <row r="7404" spans="1:9" x14ac:dyDescent="0.25">
      <c r="A7404" t="s">
        <v>204</v>
      </c>
      <c r="B7404" t="s">
        <v>215</v>
      </c>
      <c r="C7404" t="s">
        <v>216</v>
      </c>
      <c r="D7404" t="s">
        <v>482</v>
      </c>
      <c r="E7404" t="s">
        <v>12</v>
      </c>
      <c r="F7404" t="s">
        <v>12</v>
      </c>
      <c r="G7404">
        <v>2009</v>
      </c>
      <c r="H7404">
        <v>64.599999999999994</v>
      </c>
      <c r="I7404">
        <v>69.63</v>
      </c>
    </row>
    <row r="7405" spans="1:9" x14ac:dyDescent="0.25">
      <c r="A7405" t="s">
        <v>204</v>
      </c>
      <c r="B7405" t="s">
        <v>215</v>
      </c>
      <c r="C7405" t="s">
        <v>216</v>
      </c>
      <c r="D7405" t="s">
        <v>482</v>
      </c>
      <c r="E7405" t="s">
        <v>12</v>
      </c>
      <c r="F7405" t="s">
        <v>12</v>
      </c>
      <c r="G7405">
        <v>2010</v>
      </c>
      <c r="H7405">
        <v>63.1</v>
      </c>
      <c r="I7405">
        <v>12.1</v>
      </c>
    </row>
    <row r="7406" spans="1:9" x14ac:dyDescent="0.25">
      <c r="A7406" t="s">
        <v>204</v>
      </c>
      <c r="B7406" t="s">
        <v>215</v>
      </c>
      <c r="C7406" t="s">
        <v>216</v>
      </c>
      <c r="D7406" t="s">
        <v>482</v>
      </c>
      <c r="E7406" t="s">
        <v>12</v>
      </c>
      <c r="F7406" t="s">
        <v>12</v>
      </c>
      <c r="G7406">
        <v>2011</v>
      </c>
      <c r="H7406">
        <v>63.1</v>
      </c>
      <c r="I7406">
        <v>6.9</v>
      </c>
    </row>
    <row r="7407" spans="1:9" x14ac:dyDescent="0.25">
      <c r="A7407" t="s">
        <v>204</v>
      </c>
      <c r="B7407" t="s">
        <v>215</v>
      </c>
      <c r="C7407" t="s">
        <v>216</v>
      </c>
      <c r="D7407" t="s">
        <v>482</v>
      </c>
      <c r="E7407" t="s">
        <v>12</v>
      </c>
      <c r="F7407" t="s">
        <v>12</v>
      </c>
      <c r="G7407">
        <v>2012</v>
      </c>
      <c r="H7407">
        <v>63.1</v>
      </c>
      <c r="I7407">
        <v>17.2</v>
      </c>
    </row>
    <row r="7408" spans="1:9" x14ac:dyDescent="0.25">
      <c r="A7408" t="s">
        <v>204</v>
      </c>
      <c r="B7408" t="s">
        <v>215</v>
      </c>
      <c r="C7408" t="s">
        <v>216</v>
      </c>
      <c r="D7408" t="s">
        <v>482</v>
      </c>
      <c r="E7408" t="s">
        <v>12</v>
      </c>
      <c r="F7408" t="s">
        <v>12</v>
      </c>
      <c r="G7408">
        <v>2013</v>
      </c>
      <c r="H7408">
        <v>60.4</v>
      </c>
      <c r="I7408">
        <v>8.8000000000000007</v>
      </c>
    </row>
    <row r="7409" spans="1:9" x14ac:dyDescent="0.25">
      <c r="A7409" t="s">
        <v>204</v>
      </c>
      <c r="B7409" t="s">
        <v>215</v>
      </c>
      <c r="C7409" t="s">
        <v>216</v>
      </c>
      <c r="D7409" t="s">
        <v>482</v>
      </c>
      <c r="E7409" t="s">
        <v>12</v>
      </c>
      <c r="F7409" t="s">
        <v>12</v>
      </c>
      <c r="G7409">
        <v>2014</v>
      </c>
      <c r="H7409">
        <v>60.4</v>
      </c>
      <c r="I7409">
        <v>12</v>
      </c>
    </row>
    <row r="7410" spans="1:9" x14ac:dyDescent="0.25">
      <c r="A7410" t="s">
        <v>204</v>
      </c>
      <c r="B7410" t="s">
        <v>215</v>
      </c>
      <c r="C7410" t="s">
        <v>216</v>
      </c>
      <c r="D7410" t="s">
        <v>482</v>
      </c>
      <c r="E7410" t="s">
        <v>12</v>
      </c>
      <c r="F7410" t="s">
        <v>12</v>
      </c>
      <c r="G7410">
        <v>2015</v>
      </c>
      <c r="H7410">
        <v>60.4</v>
      </c>
      <c r="I7410">
        <v>26.1</v>
      </c>
    </row>
    <row r="7411" spans="1:9" x14ac:dyDescent="0.25">
      <c r="A7411" t="s">
        <v>204</v>
      </c>
      <c r="B7411" t="s">
        <v>215</v>
      </c>
      <c r="C7411" t="s">
        <v>216</v>
      </c>
      <c r="D7411" t="s">
        <v>482</v>
      </c>
      <c r="E7411" t="s">
        <v>12</v>
      </c>
      <c r="F7411" t="s">
        <v>12</v>
      </c>
      <c r="G7411">
        <v>2016</v>
      </c>
      <c r="H7411">
        <v>60.4</v>
      </c>
      <c r="I7411">
        <v>31.9</v>
      </c>
    </row>
    <row r="7412" spans="1:9" x14ac:dyDescent="0.25">
      <c r="A7412" t="s">
        <v>204</v>
      </c>
      <c r="B7412" t="s">
        <v>215</v>
      </c>
      <c r="C7412" t="s">
        <v>216</v>
      </c>
      <c r="D7412" t="s">
        <v>482</v>
      </c>
      <c r="E7412" t="s">
        <v>12</v>
      </c>
      <c r="F7412" t="s">
        <v>12</v>
      </c>
      <c r="G7412">
        <v>2017</v>
      </c>
      <c r="H7412">
        <v>60.4</v>
      </c>
      <c r="I7412">
        <v>34.9</v>
      </c>
    </row>
    <row r="7413" spans="1:9" x14ac:dyDescent="0.25">
      <c r="A7413" t="s">
        <v>204</v>
      </c>
      <c r="B7413" t="s">
        <v>215</v>
      </c>
      <c r="C7413" t="s">
        <v>216</v>
      </c>
      <c r="D7413" t="s">
        <v>482</v>
      </c>
      <c r="E7413" t="s">
        <v>12</v>
      </c>
      <c r="F7413" t="s">
        <v>12</v>
      </c>
      <c r="G7413">
        <v>2018</v>
      </c>
      <c r="H7413">
        <v>60.4</v>
      </c>
    </row>
    <row r="7414" spans="1:9" x14ac:dyDescent="0.25">
      <c r="A7414" t="s">
        <v>204</v>
      </c>
      <c r="B7414" t="s">
        <v>215</v>
      </c>
      <c r="C7414" t="s">
        <v>216</v>
      </c>
      <c r="D7414" t="s">
        <v>482</v>
      </c>
      <c r="E7414" t="s">
        <v>12</v>
      </c>
      <c r="F7414" t="s">
        <v>12</v>
      </c>
      <c r="G7414">
        <v>2019</v>
      </c>
      <c r="H7414">
        <v>90.699999999999989</v>
      </c>
    </row>
    <row r="7415" spans="1:9" x14ac:dyDescent="0.25">
      <c r="A7415" t="s">
        <v>204</v>
      </c>
      <c r="B7415" t="s">
        <v>215</v>
      </c>
      <c r="C7415" t="s">
        <v>216</v>
      </c>
      <c r="D7415" t="s">
        <v>483</v>
      </c>
      <c r="E7415" t="s">
        <v>22</v>
      </c>
      <c r="F7415" t="s">
        <v>23</v>
      </c>
      <c r="G7415">
        <v>2000</v>
      </c>
      <c r="H7415">
        <v>6</v>
      </c>
      <c r="I7415">
        <v>16.599</v>
      </c>
    </row>
    <row r="7416" spans="1:9" x14ac:dyDescent="0.25">
      <c r="A7416" t="s">
        <v>204</v>
      </c>
      <c r="B7416" t="s">
        <v>215</v>
      </c>
      <c r="C7416" t="s">
        <v>216</v>
      </c>
      <c r="D7416" t="s">
        <v>483</v>
      </c>
      <c r="E7416" t="s">
        <v>22</v>
      </c>
      <c r="F7416" t="s">
        <v>23</v>
      </c>
      <c r="G7416">
        <v>2001</v>
      </c>
      <c r="H7416">
        <v>6</v>
      </c>
      <c r="I7416">
        <v>15.412000000000001</v>
      </c>
    </row>
    <row r="7417" spans="1:9" x14ac:dyDescent="0.25">
      <c r="A7417" t="s">
        <v>204</v>
      </c>
      <c r="B7417" t="s">
        <v>215</v>
      </c>
      <c r="C7417" t="s">
        <v>216</v>
      </c>
      <c r="D7417" t="s">
        <v>483</v>
      </c>
      <c r="E7417" t="s">
        <v>22</v>
      </c>
      <c r="F7417" t="s">
        <v>23</v>
      </c>
      <c r="G7417">
        <v>2002</v>
      </c>
      <c r="H7417">
        <v>6</v>
      </c>
      <c r="I7417">
        <v>17.260000000000002</v>
      </c>
    </row>
    <row r="7418" spans="1:9" x14ac:dyDescent="0.25">
      <c r="A7418" t="s">
        <v>204</v>
      </c>
      <c r="B7418" t="s">
        <v>215</v>
      </c>
      <c r="C7418" t="s">
        <v>216</v>
      </c>
      <c r="D7418" t="s">
        <v>483</v>
      </c>
      <c r="E7418" t="s">
        <v>22</v>
      </c>
      <c r="F7418" t="s">
        <v>23</v>
      </c>
      <c r="G7418">
        <v>2003</v>
      </c>
      <c r="H7418">
        <v>6</v>
      </c>
      <c r="I7418">
        <v>16.395</v>
      </c>
    </row>
    <row r="7419" spans="1:9" x14ac:dyDescent="0.25">
      <c r="A7419" t="s">
        <v>204</v>
      </c>
      <c r="B7419" t="s">
        <v>215</v>
      </c>
      <c r="C7419" t="s">
        <v>216</v>
      </c>
      <c r="D7419" t="s">
        <v>483</v>
      </c>
      <c r="E7419" t="s">
        <v>22</v>
      </c>
      <c r="F7419" t="s">
        <v>23</v>
      </c>
      <c r="G7419">
        <v>2004</v>
      </c>
      <c r="H7419">
        <v>6</v>
      </c>
      <c r="I7419">
        <v>17.864999999999998</v>
      </c>
    </row>
    <row r="7420" spans="1:9" x14ac:dyDescent="0.25">
      <c r="A7420" t="s">
        <v>204</v>
      </c>
      <c r="B7420" t="s">
        <v>215</v>
      </c>
      <c r="C7420" t="s">
        <v>216</v>
      </c>
      <c r="D7420" t="s">
        <v>483</v>
      </c>
      <c r="E7420" t="s">
        <v>22</v>
      </c>
      <c r="F7420" t="s">
        <v>23</v>
      </c>
      <c r="G7420">
        <v>2005</v>
      </c>
      <c r="H7420">
        <v>6</v>
      </c>
      <c r="I7420">
        <v>13.941000000000001</v>
      </c>
    </row>
    <row r="7421" spans="1:9" x14ac:dyDescent="0.25">
      <c r="A7421" t="s">
        <v>204</v>
      </c>
      <c r="B7421" t="s">
        <v>215</v>
      </c>
      <c r="C7421" t="s">
        <v>216</v>
      </c>
      <c r="D7421" t="s">
        <v>483</v>
      </c>
      <c r="E7421" t="s">
        <v>22</v>
      </c>
      <c r="F7421" t="s">
        <v>23</v>
      </c>
      <c r="G7421">
        <v>2006</v>
      </c>
      <c r="H7421">
        <v>6</v>
      </c>
      <c r="I7421">
        <v>17.602</v>
      </c>
    </row>
    <row r="7422" spans="1:9" x14ac:dyDescent="0.25">
      <c r="A7422" t="s">
        <v>204</v>
      </c>
      <c r="B7422" t="s">
        <v>215</v>
      </c>
      <c r="C7422" t="s">
        <v>216</v>
      </c>
      <c r="D7422" t="s">
        <v>483</v>
      </c>
      <c r="E7422" t="s">
        <v>22</v>
      </c>
      <c r="F7422" t="s">
        <v>23</v>
      </c>
      <c r="G7422">
        <v>2007</v>
      </c>
      <c r="H7422">
        <v>6</v>
      </c>
      <c r="I7422">
        <v>18.001000000000001</v>
      </c>
    </row>
    <row r="7423" spans="1:9" x14ac:dyDescent="0.25">
      <c r="A7423" t="s">
        <v>204</v>
      </c>
      <c r="B7423" t="s">
        <v>215</v>
      </c>
      <c r="C7423" t="s">
        <v>216</v>
      </c>
      <c r="D7423" t="s">
        <v>483</v>
      </c>
      <c r="E7423" t="s">
        <v>22</v>
      </c>
      <c r="F7423" t="s">
        <v>23</v>
      </c>
      <c r="G7423">
        <v>2008</v>
      </c>
      <c r="H7423">
        <v>6</v>
      </c>
      <c r="I7423">
        <v>14.702</v>
      </c>
    </row>
    <row r="7424" spans="1:9" x14ac:dyDescent="0.25">
      <c r="A7424" t="s">
        <v>204</v>
      </c>
      <c r="B7424" t="s">
        <v>215</v>
      </c>
      <c r="C7424" t="s">
        <v>216</v>
      </c>
      <c r="D7424" t="s">
        <v>483</v>
      </c>
      <c r="E7424" t="s">
        <v>22</v>
      </c>
      <c r="F7424" t="s">
        <v>23</v>
      </c>
      <c r="G7424">
        <v>2009</v>
      </c>
      <c r="H7424">
        <v>27.5</v>
      </c>
      <c r="I7424">
        <v>15.137</v>
      </c>
    </row>
    <row r="7425" spans="1:9" x14ac:dyDescent="0.25">
      <c r="A7425" t="s">
        <v>204</v>
      </c>
      <c r="B7425" t="s">
        <v>215</v>
      </c>
      <c r="C7425" t="s">
        <v>216</v>
      </c>
      <c r="D7425" t="s">
        <v>483</v>
      </c>
      <c r="E7425" t="s">
        <v>22</v>
      </c>
      <c r="F7425" t="s">
        <v>23</v>
      </c>
      <c r="G7425">
        <v>2010</v>
      </c>
      <c r="H7425">
        <v>27.5</v>
      </c>
      <c r="I7425">
        <v>77.739999999999995</v>
      </c>
    </row>
    <row r="7426" spans="1:9" x14ac:dyDescent="0.25">
      <c r="A7426" t="s">
        <v>204</v>
      </c>
      <c r="B7426" t="s">
        <v>215</v>
      </c>
      <c r="C7426" t="s">
        <v>216</v>
      </c>
      <c r="D7426" t="s">
        <v>483</v>
      </c>
      <c r="E7426" t="s">
        <v>22</v>
      </c>
      <c r="F7426" t="s">
        <v>23</v>
      </c>
      <c r="G7426">
        <v>2011</v>
      </c>
      <c r="H7426">
        <v>27.5</v>
      </c>
      <c r="I7426">
        <v>94.007000000000005</v>
      </c>
    </row>
    <row r="7427" spans="1:9" x14ac:dyDescent="0.25">
      <c r="A7427" t="s">
        <v>204</v>
      </c>
      <c r="B7427" t="s">
        <v>215</v>
      </c>
      <c r="C7427" t="s">
        <v>216</v>
      </c>
      <c r="D7427" t="s">
        <v>483</v>
      </c>
      <c r="E7427" t="s">
        <v>22</v>
      </c>
      <c r="F7427" t="s">
        <v>23</v>
      </c>
      <c r="G7427">
        <v>2012</v>
      </c>
      <c r="H7427">
        <v>27.5</v>
      </c>
      <c r="I7427">
        <v>93.251000000000005</v>
      </c>
    </row>
    <row r="7428" spans="1:9" x14ac:dyDescent="0.25">
      <c r="A7428" t="s">
        <v>204</v>
      </c>
      <c r="B7428" t="s">
        <v>215</v>
      </c>
      <c r="C7428" t="s">
        <v>216</v>
      </c>
      <c r="D7428" t="s">
        <v>483</v>
      </c>
      <c r="E7428" t="s">
        <v>22</v>
      </c>
      <c r="F7428" t="s">
        <v>23</v>
      </c>
      <c r="G7428">
        <v>2013</v>
      </c>
      <c r="H7428">
        <v>27.5</v>
      </c>
      <c r="I7428">
        <v>77.319999999999993</v>
      </c>
    </row>
    <row r="7429" spans="1:9" x14ac:dyDescent="0.25">
      <c r="A7429" t="s">
        <v>204</v>
      </c>
      <c r="B7429" t="s">
        <v>215</v>
      </c>
      <c r="C7429" t="s">
        <v>216</v>
      </c>
      <c r="D7429" t="s">
        <v>483</v>
      </c>
      <c r="E7429" t="s">
        <v>22</v>
      </c>
      <c r="F7429" t="s">
        <v>23</v>
      </c>
      <c r="G7429">
        <v>2014</v>
      </c>
      <c r="H7429">
        <v>27.5</v>
      </c>
      <c r="I7429">
        <v>96.753</v>
      </c>
    </row>
    <row r="7430" spans="1:9" x14ac:dyDescent="0.25">
      <c r="A7430" t="s">
        <v>204</v>
      </c>
      <c r="B7430" t="s">
        <v>215</v>
      </c>
      <c r="C7430" t="s">
        <v>216</v>
      </c>
      <c r="D7430" t="s">
        <v>483</v>
      </c>
      <c r="E7430" t="s">
        <v>22</v>
      </c>
      <c r="F7430" t="s">
        <v>23</v>
      </c>
      <c r="G7430">
        <v>2015</v>
      </c>
      <c r="H7430">
        <v>27.5</v>
      </c>
      <c r="I7430">
        <v>121.379</v>
      </c>
    </row>
    <row r="7431" spans="1:9" x14ac:dyDescent="0.25">
      <c r="A7431" t="s">
        <v>204</v>
      </c>
      <c r="B7431" t="s">
        <v>215</v>
      </c>
      <c r="C7431" t="s">
        <v>216</v>
      </c>
      <c r="D7431" t="s">
        <v>483</v>
      </c>
      <c r="E7431" t="s">
        <v>22</v>
      </c>
      <c r="F7431" t="s">
        <v>23</v>
      </c>
      <c r="G7431">
        <v>2016</v>
      </c>
      <c r="H7431">
        <v>43.5</v>
      </c>
      <c r="I7431">
        <v>114.967</v>
      </c>
    </row>
    <row r="7432" spans="1:9" x14ac:dyDescent="0.25">
      <c r="A7432" t="s">
        <v>204</v>
      </c>
      <c r="B7432" t="s">
        <v>215</v>
      </c>
      <c r="C7432" t="s">
        <v>216</v>
      </c>
      <c r="D7432" t="s">
        <v>483</v>
      </c>
      <c r="E7432" t="s">
        <v>22</v>
      </c>
      <c r="F7432" t="s">
        <v>23</v>
      </c>
      <c r="G7432">
        <v>2017</v>
      </c>
      <c r="H7432">
        <v>51.5</v>
      </c>
      <c r="I7432">
        <v>119.92100000000001</v>
      </c>
    </row>
    <row r="7433" spans="1:9" x14ac:dyDescent="0.25">
      <c r="A7433" t="s">
        <v>204</v>
      </c>
      <c r="B7433" t="s">
        <v>215</v>
      </c>
      <c r="C7433" t="s">
        <v>216</v>
      </c>
      <c r="D7433" t="s">
        <v>483</v>
      </c>
      <c r="E7433" t="s">
        <v>22</v>
      </c>
      <c r="F7433" t="s">
        <v>23</v>
      </c>
      <c r="G7433">
        <v>2018</v>
      </c>
      <c r="H7433">
        <v>51.5</v>
      </c>
    </row>
    <row r="7434" spans="1:9" x14ac:dyDescent="0.25">
      <c r="A7434" t="s">
        <v>204</v>
      </c>
      <c r="B7434" t="s">
        <v>215</v>
      </c>
      <c r="C7434" t="s">
        <v>216</v>
      </c>
      <c r="D7434" t="s">
        <v>483</v>
      </c>
      <c r="E7434" t="s">
        <v>22</v>
      </c>
      <c r="F7434" t="s">
        <v>23</v>
      </c>
      <c r="G7434">
        <v>2019</v>
      </c>
      <c r="H7434">
        <v>41.5</v>
      </c>
    </row>
    <row r="7435" spans="1:9" x14ac:dyDescent="0.25">
      <c r="A7435" t="s">
        <v>204</v>
      </c>
      <c r="B7435" t="s">
        <v>215</v>
      </c>
      <c r="C7435" t="s">
        <v>216</v>
      </c>
      <c r="D7435" t="s">
        <v>483</v>
      </c>
      <c r="E7435" t="s">
        <v>13</v>
      </c>
      <c r="F7435" t="s">
        <v>14</v>
      </c>
      <c r="G7435">
        <v>2000</v>
      </c>
      <c r="H7435">
        <v>25</v>
      </c>
      <c r="I7435">
        <v>54.204000000000001</v>
      </c>
    </row>
    <row r="7436" spans="1:9" x14ac:dyDescent="0.25">
      <c r="A7436" t="s">
        <v>204</v>
      </c>
      <c r="B7436" t="s">
        <v>215</v>
      </c>
      <c r="C7436" t="s">
        <v>216</v>
      </c>
      <c r="D7436" t="s">
        <v>483</v>
      </c>
      <c r="E7436" t="s">
        <v>13</v>
      </c>
      <c r="F7436" t="s">
        <v>14</v>
      </c>
      <c r="G7436">
        <v>2001</v>
      </c>
      <c r="H7436">
        <v>25</v>
      </c>
      <c r="I7436">
        <v>73.040999999999997</v>
      </c>
    </row>
    <row r="7437" spans="1:9" x14ac:dyDescent="0.25">
      <c r="A7437" t="s">
        <v>204</v>
      </c>
      <c r="B7437" t="s">
        <v>215</v>
      </c>
      <c r="C7437" t="s">
        <v>216</v>
      </c>
      <c r="D7437" t="s">
        <v>483</v>
      </c>
      <c r="E7437" t="s">
        <v>13</v>
      </c>
      <c r="F7437" t="s">
        <v>14</v>
      </c>
      <c r="G7437">
        <v>2002</v>
      </c>
      <c r="H7437">
        <v>25</v>
      </c>
      <c r="I7437">
        <v>70.537999999999997</v>
      </c>
    </row>
    <row r="7438" spans="1:9" x14ac:dyDescent="0.25">
      <c r="A7438" t="s">
        <v>204</v>
      </c>
      <c r="B7438" t="s">
        <v>215</v>
      </c>
      <c r="C7438" t="s">
        <v>216</v>
      </c>
      <c r="D7438" t="s">
        <v>483</v>
      </c>
      <c r="E7438" t="s">
        <v>13</v>
      </c>
      <c r="F7438" t="s">
        <v>14</v>
      </c>
      <c r="G7438">
        <v>2003</v>
      </c>
      <c r="H7438">
        <v>25</v>
      </c>
      <c r="I7438">
        <v>48.884</v>
      </c>
    </row>
    <row r="7439" spans="1:9" x14ac:dyDescent="0.25">
      <c r="A7439" t="s">
        <v>204</v>
      </c>
      <c r="B7439" t="s">
        <v>215</v>
      </c>
      <c r="C7439" t="s">
        <v>216</v>
      </c>
      <c r="D7439" t="s">
        <v>483</v>
      </c>
      <c r="E7439" t="s">
        <v>13</v>
      </c>
      <c r="F7439" t="s">
        <v>14</v>
      </c>
      <c r="G7439">
        <v>2004</v>
      </c>
      <c r="H7439">
        <v>25</v>
      </c>
      <c r="I7439">
        <v>50.531999999999996</v>
      </c>
    </row>
    <row r="7440" spans="1:9" x14ac:dyDescent="0.25">
      <c r="A7440" t="s">
        <v>204</v>
      </c>
      <c r="B7440" t="s">
        <v>215</v>
      </c>
      <c r="C7440" t="s">
        <v>216</v>
      </c>
      <c r="D7440" t="s">
        <v>483</v>
      </c>
      <c r="E7440" t="s">
        <v>13</v>
      </c>
      <c r="F7440" t="s">
        <v>14</v>
      </c>
      <c r="G7440">
        <v>2005</v>
      </c>
      <c r="H7440">
        <v>32</v>
      </c>
      <c r="I7440">
        <v>70.387</v>
      </c>
    </row>
    <row r="7441" spans="1:9" x14ac:dyDescent="0.25">
      <c r="A7441" t="s">
        <v>204</v>
      </c>
      <c r="B7441" t="s">
        <v>215</v>
      </c>
      <c r="C7441" t="s">
        <v>216</v>
      </c>
      <c r="D7441" t="s">
        <v>483</v>
      </c>
      <c r="E7441" t="s">
        <v>13</v>
      </c>
      <c r="F7441" t="s">
        <v>14</v>
      </c>
      <c r="G7441">
        <v>2006</v>
      </c>
      <c r="H7441">
        <v>35.299999999999997</v>
      </c>
      <c r="I7441">
        <v>183.23</v>
      </c>
    </row>
    <row r="7442" spans="1:9" x14ac:dyDescent="0.25">
      <c r="A7442" t="s">
        <v>204</v>
      </c>
      <c r="B7442" t="s">
        <v>215</v>
      </c>
      <c r="C7442" t="s">
        <v>216</v>
      </c>
      <c r="D7442" t="s">
        <v>483</v>
      </c>
      <c r="E7442" t="s">
        <v>13</v>
      </c>
      <c r="F7442" t="s">
        <v>14</v>
      </c>
      <c r="G7442">
        <v>2007</v>
      </c>
      <c r="H7442">
        <v>35.299999999999997</v>
      </c>
      <c r="I7442">
        <v>182.89</v>
      </c>
    </row>
    <row r="7443" spans="1:9" x14ac:dyDescent="0.25">
      <c r="A7443" t="s">
        <v>204</v>
      </c>
      <c r="B7443" t="s">
        <v>215</v>
      </c>
      <c r="C7443" t="s">
        <v>216</v>
      </c>
      <c r="D7443" t="s">
        <v>483</v>
      </c>
      <c r="E7443" t="s">
        <v>13</v>
      </c>
      <c r="F7443" t="s">
        <v>14</v>
      </c>
      <c r="G7443">
        <v>2008</v>
      </c>
      <c r="H7443">
        <v>35.299999999999997</v>
      </c>
      <c r="I7443">
        <v>210.81200000000001</v>
      </c>
    </row>
    <row r="7444" spans="1:9" x14ac:dyDescent="0.25">
      <c r="A7444" t="s">
        <v>204</v>
      </c>
      <c r="B7444" t="s">
        <v>215</v>
      </c>
      <c r="C7444" t="s">
        <v>216</v>
      </c>
      <c r="D7444" t="s">
        <v>483</v>
      </c>
      <c r="E7444" t="s">
        <v>13</v>
      </c>
      <c r="F7444" t="s">
        <v>14</v>
      </c>
      <c r="G7444">
        <v>2009</v>
      </c>
      <c r="H7444">
        <v>35.299999999999997</v>
      </c>
      <c r="I7444">
        <v>193.51400000000001</v>
      </c>
    </row>
    <row r="7445" spans="1:9" x14ac:dyDescent="0.25">
      <c r="A7445" t="s">
        <v>204</v>
      </c>
      <c r="B7445" t="s">
        <v>215</v>
      </c>
      <c r="C7445" t="s">
        <v>216</v>
      </c>
      <c r="D7445" t="s">
        <v>483</v>
      </c>
      <c r="E7445" t="s">
        <v>13</v>
      </c>
      <c r="F7445" t="s">
        <v>14</v>
      </c>
      <c r="G7445">
        <v>2010</v>
      </c>
      <c r="H7445">
        <v>35.299999999999997</v>
      </c>
      <c r="I7445">
        <v>263.2</v>
      </c>
    </row>
    <row r="7446" spans="1:9" x14ac:dyDescent="0.25">
      <c r="A7446" t="s">
        <v>204</v>
      </c>
      <c r="B7446" t="s">
        <v>215</v>
      </c>
      <c r="C7446" t="s">
        <v>216</v>
      </c>
      <c r="D7446" t="s">
        <v>483</v>
      </c>
      <c r="E7446" t="s">
        <v>13</v>
      </c>
      <c r="F7446" t="s">
        <v>14</v>
      </c>
      <c r="G7446">
        <v>2011</v>
      </c>
      <c r="H7446">
        <v>53.3</v>
      </c>
      <c r="I7446">
        <v>244.6</v>
      </c>
    </row>
    <row r="7447" spans="1:9" x14ac:dyDescent="0.25">
      <c r="A7447" t="s">
        <v>204</v>
      </c>
      <c r="B7447" t="s">
        <v>215</v>
      </c>
      <c r="C7447" t="s">
        <v>216</v>
      </c>
      <c r="D7447" t="s">
        <v>483</v>
      </c>
      <c r="E7447" t="s">
        <v>13</v>
      </c>
      <c r="F7447" t="s">
        <v>14</v>
      </c>
      <c r="G7447">
        <v>2012</v>
      </c>
      <c r="H7447">
        <v>53.3</v>
      </c>
      <c r="I7447">
        <v>208.6</v>
      </c>
    </row>
    <row r="7448" spans="1:9" x14ac:dyDescent="0.25">
      <c r="A7448" t="s">
        <v>204</v>
      </c>
      <c r="B7448" t="s">
        <v>215</v>
      </c>
      <c r="C7448" t="s">
        <v>216</v>
      </c>
      <c r="D7448" t="s">
        <v>483</v>
      </c>
      <c r="E7448" t="s">
        <v>13</v>
      </c>
      <c r="F7448" t="s">
        <v>14</v>
      </c>
      <c r="G7448">
        <v>2013</v>
      </c>
      <c r="H7448">
        <v>53.3</v>
      </c>
      <c r="I7448">
        <v>258.60000000000002</v>
      </c>
    </row>
    <row r="7449" spans="1:9" x14ac:dyDescent="0.25">
      <c r="A7449" t="s">
        <v>204</v>
      </c>
      <c r="B7449" t="s">
        <v>215</v>
      </c>
      <c r="C7449" t="s">
        <v>216</v>
      </c>
      <c r="D7449" t="s">
        <v>483</v>
      </c>
      <c r="E7449" t="s">
        <v>13</v>
      </c>
      <c r="F7449" t="s">
        <v>14</v>
      </c>
      <c r="G7449">
        <v>2014</v>
      </c>
      <c r="H7449">
        <v>54.3</v>
      </c>
      <c r="I7449">
        <v>256.3</v>
      </c>
    </row>
    <row r="7450" spans="1:9" x14ac:dyDescent="0.25">
      <c r="A7450" t="s">
        <v>204</v>
      </c>
      <c r="B7450" t="s">
        <v>215</v>
      </c>
      <c r="C7450" t="s">
        <v>216</v>
      </c>
      <c r="D7450" t="s">
        <v>483</v>
      </c>
      <c r="E7450" t="s">
        <v>13</v>
      </c>
      <c r="F7450" t="s">
        <v>14</v>
      </c>
      <c r="G7450">
        <v>2015</v>
      </c>
      <c r="H7450">
        <v>54.3</v>
      </c>
      <c r="I7450">
        <v>235.9</v>
      </c>
    </row>
    <row r="7451" spans="1:9" x14ac:dyDescent="0.25">
      <c r="A7451" t="s">
        <v>204</v>
      </c>
      <c r="B7451" t="s">
        <v>215</v>
      </c>
      <c r="C7451" t="s">
        <v>216</v>
      </c>
      <c r="D7451" t="s">
        <v>483</v>
      </c>
      <c r="E7451" t="s">
        <v>13</v>
      </c>
      <c r="F7451" t="s">
        <v>14</v>
      </c>
      <c r="G7451">
        <v>2016</v>
      </c>
      <c r="H7451">
        <v>54.3</v>
      </c>
      <c r="I7451">
        <v>260.5</v>
      </c>
    </row>
    <row r="7452" spans="1:9" x14ac:dyDescent="0.25">
      <c r="A7452" t="s">
        <v>204</v>
      </c>
      <c r="B7452" t="s">
        <v>215</v>
      </c>
      <c r="C7452" t="s">
        <v>216</v>
      </c>
      <c r="D7452" t="s">
        <v>483</v>
      </c>
      <c r="E7452" t="s">
        <v>13</v>
      </c>
      <c r="F7452" t="s">
        <v>14</v>
      </c>
      <c r="G7452">
        <v>2017</v>
      </c>
      <c r="H7452">
        <v>54.3</v>
      </c>
      <c r="I7452">
        <v>282.2</v>
      </c>
    </row>
    <row r="7453" spans="1:9" x14ac:dyDescent="0.25">
      <c r="A7453" t="s">
        <v>204</v>
      </c>
      <c r="B7453" t="s">
        <v>215</v>
      </c>
      <c r="C7453" t="s">
        <v>216</v>
      </c>
      <c r="D7453" t="s">
        <v>483</v>
      </c>
      <c r="E7453" t="s">
        <v>13</v>
      </c>
      <c r="F7453" t="s">
        <v>14</v>
      </c>
      <c r="G7453">
        <v>2018</v>
      </c>
      <c r="H7453">
        <v>54.3</v>
      </c>
    </row>
    <row r="7454" spans="1:9" x14ac:dyDescent="0.25">
      <c r="A7454" t="s">
        <v>204</v>
      </c>
      <c r="B7454" t="s">
        <v>215</v>
      </c>
      <c r="C7454" t="s">
        <v>216</v>
      </c>
      <c r="D7454" t="s">
        <v>483</v>
      </c>
      <c r="E7454" t="s">
        <v>13</v>
      </c>
      <c r="F7454" t="s">
        <v>14</v>
      </c>
      <c r="G7454">
        <v>2019</v>
      </c>
      <c r="H7454">
        <v>54.7</v>
      </c>
    </row>
    <row r="7455" spans="1:9" x14ac:dyDescent="0.25">
      <c r="A7455" t="s">
        <v>204</v>
      </c>
      <c r="B7455" t="s">
        <v>215</v>
      </c>
      <c r="C7455" t="s">
        <v>216</v>
      </c>
      <c r="D7455" t="s">
        <v>483</v>
      </c>
      <c r="E7455" t="s">
        <v>15</v>
      </c>
      <c r="F7455" t="s">
        <v>17</v>
      </c>
      <c r="G7455">
        <v>2000</v>
      </c>
      <c r="H7455">
        <v>0.01</v>
      </c>
      <c r="I7455">
        <v>1.4E-2</v>
      </c>
    </row>
    <row r="7456" spans="1:9" x14ac:dyDescent="0.25">
      <c r="A7456" t="s">
        <v>204</v>
      </c>
      <c r="B7456" t="s">
        <v>215</v>
      </c>
      <c r="C7456" t="s">
        <v>216</v>
      </c>
      <c r="D7456" t="s">
        <v>483</v>
      </c>
      <c r="E7456" t="s">
        <v>15</v>
      </c>
      <c r="F7456" t="s">
        <v>17</v>
      </c>
      <c r="G7456">
        <v>2001</v>
      </c>
      <c r="H7456">
        <v>0.05</v>
      </c>
      <c r="I7456">
        <v>6.9000000000000006E-2</v>
      </c>
    </row>
    <row r="7457" spans="1:9" x14ac:dyDescent="0.25">
      <c r="A7457" t="s">
        <v>204</v>
      </c>
      <c r="B7457" t="s">
        <v>215</v>
      </c>
      <c r="C7457" t="s">
        <v>216</v>
      </c>
      <c r="D7457" t="s">
        <v>483</v>
      </c>
      <c r="E7457" t="s">
        <v>15</v>
      </c>
      <c r="F7457" t="s">
        <v>17</v>
      </c>
      <c r="G7457">
        <v>2002</v>
      </c>
      <c r="H7457">
        <v>8.5000000000000006E-2</v>
      </c>
      <c r="I7457">
        <v>0.11700000000000001</v>
      </c>
    </row>
    <row r="7458" spans="1:9" x14ac:dyDescent="0.25">
      <c r="A7458" t="s">
        <v>204</v>
      </c>
      <c r="B7458" t="s">
        <v>215</v>
      </c>
      <c r="C7458" t="s">
        <v>216</v>
      </c>
      <c r="D7458" t="s">
        <v>483</v>
      </c>
      <c r="E7458" t="s">
        <v>15</v>
      </c>
      <c r="F7458" t="s">
        <v>17</v>
      </c>
      <c r="G7458">
        <v>2003</v>
      </c>
      <c r="H7458">
        <v>0.14000000000000001</v>
      </c>
      <c r="I7458">
        <v>0.193</v>
      </c>
    </row>
    <row r="7459" spans="1:9" x14ac:dyDescent="0.25">
      <c r="A7459" t="s">
        <v>204</v>
      </c>
      <c r="B7459" t="s">
        <v>215</v>
      </c>
      <c r="C7459" t="s">
        <v>216</v>
      </c>
      <c r="D7459" t="s">
        <v>483</v>
      </c>
      <c r="E7459" t="s">
        <v>15</v>
      </c>
      <c r="F7459" t="s">
        <v>17</v>
      </c>
      <c r="G7459">
        <v>2004</v>
      </c>
      <c r="H7459">
        <v>0.17499999999999999</v>
      </c>
      <c r="I7459">
        <v>0.24099999999999999</v>
      </c>
    </row>
    <row r="7460" spans="1:9" x14ac:dyDescent="0.25">
      <c r="A7460" t="s">
        <v>204</v>
      </c>
      <c r="B7460" t="s">
        <v>215</v>
      </c>
      <c r="C7460" t="s">
        <v>216</v>
      </c>
      <c r="D7460" t="s">
        <v>483</v>
      </c>
      <c r="E7460" t="s">
        <v>15</v>
      </c>
      <c r="F7460" t="s">
        <v>17</v>
      </c>
      <c r="G7460">
        <v>2005</v>
      </c>
      <c r="H7460">
        <v>0.28999999999999998</v>
      </c>
      <c r="I7460">
        <v>0.4</v>
      </c>
    </row>
    <row r="7461" spans="1:9" x14ac:dyDescent="0.25">
      <c r="A7461" t="s">
        <v>204</v>
      </c>
      <c r="B7461" t="s">
        <v>215</v>
      </c>
      <c r="C7461" t="s">
        <v>216</v>
      </c>
      <c r="D7461" t="s">
        <v>483</v>
      </c>
      <c r="E7461" t="s">
        <v>15</v>
      </c>
      <c r="F7461" t="s">
        <v>17</v>
      </c>
      <c r="G7461">
        <v>2006</v>
      </c>
      <c r="H7461">
        <v>0.29499999999999998</v>
      </c>
      <c r="I7461">
        <v>0.40699999999999997</v>
      </c>
    </row>
    <row r="7462" spans="1:9" x14ac:dyDescent="0.25">
      <c r="A7462" t="s">
        <v>204</v>
      </c>
      <c r="B7462" t="s">
        <v>215</v>
      </c>
      <c r="C7462" t="s">
        <v>216</v>
      </c>
      <c r="D7462" t="s">
        <v>483</v>
      </c>
      <c r="E7462" t="s">
        <v>15</v>
      </c>
      <c r="F7462" t="s">
        <v>17</v>
      </c>
      <c r="G7462">
        <v>2007</v>
      </c>
      <c r="H7462">
        <v>0.36499999999999999</v>
      </c>
      <c r="I7462">
        <v>0.503</v>
      </c>
    </row>
    <row r="7463" spans="1:9" x14ac:dyDescent="0.25">
      <c r="A7463" t="s">
        <v>204</v>
      </c>
      <c r="B7463" t="s">
        <v>215</v>
      </c>
      <c r="C7463" t="s">
        <v>216</v>
      </c>
      <c r="D7463" t="s">
        <v>483</v>
      </c>
      <c r="E7463" t="s">
        <v>15</v>
      </c>
      <c r="F7463" t="s">
        <v>17</v>
      </c>
      <c r="G7463">
        <v>2008</v>
      </c>
      <c r="H7463">
        <v>0.5</v>
      </c>
      <c r="I7463">
        <v>0.68899999999999995</v>
      </c>
    </row>
    <row r="7464" spans="1:9" x14ac:dyDescent="0.25">
      <c r="A7464" t="s">
        <v>204</v>
      </c>
      <c r="B7464" t="s">
        <v>215</v>
      </c>
      <c r="C7464" t="s">
        <v>216</v>
      </c>
      <c r="D7464" t="s">
        <v>483</v>
      </c>
      <c r="E7464" t="s">
        <v>15</v>
      </c>
      <c r="F7464" t="s">
        <v>17</v>
      </c>
      <c r="G7464">
        <v>2009</v>
      </c>
      <c r="H7464">
        <v>0.58499999999999996</v>
      </c>
      <c r="I7464">
        <v>0.80600000000000005</v>
      </c>
    </row>
    <row r="7465" spans="1:9" x14ac:dyDescent="0.25">
      <c r="A7465" t="s">
        <v>204</v>
      </c>
      <c r="B7465" t="s">
        <v>215</v>
      </c>
      <c r="C7465" t="s">
        <v>216</v>
      </c>
      <c r="D7465" t="s">
        <v>483</v>
      </c>
      <c r="E7465" t="s">
        <v>15</v>
      </c>
      <c r="F7465" t="s">
        <v>17</v>
      </c>
      <c r="G7465">
        <v>2010</v>
      </c>
      <c r="H7465">
        <v>0.66500000000000004</v>
      </c>
      <c r="I7465">
        <v>0.91600000000000004</v>
      </c>
    </row>
    <row r="7466" spans="1:9" x14ac:dyDescent="0.25">
      <c r="A7466" t="s">
        <v>204</v>
      </c>
      <c r="B7466" t="s">
        <v>215</v>
      </c>
      <c r="C7466" t="s">
        <v>216</v>
      </c>
      <c r="D7466" t="s">
        <v>483</v>
      </c>
      <c r="E7466" t="s">
        <v>15</v>
      </c>
      <c r="F7466" t="s">
        <v>17</v>
      </c>
      <c r="G7466">
        <v>2011</v>
      </c>
      <c r="H7466">
        <v>0.81</v>
      </c>
      <c r="I7466">
        <v>1.1160000000000001</v>
      </c>
    </row>
    <row r="7467" spans="1:9" x14ac:dyDescent="0.25">
      <c r="A7467" t="s">
        <v>204</v>
      </c>
      <c r="B7467" t="s">
        <v>215</v>
      </c>
      <c r="C7467" t="s">
        <v>216</v>
      </c>
      <c r="D7467" t="s">
        <v>483</v>
      </c>
      <c r="E7467" t="s">
        <v>15</v>
      </c>
      <c r="F7467" t="s">
        <v>17</v>
      </c>
      <c r="G7467">
        <v>2012</v>
      </c>
      <c r="H7467">
        <v>1.875</v>
      </c>
      <c r="I7467">
        <v>2.5840000000000001</v>
      </c>
    </row>
    <row r="7468" spans="1:9" x14ac:dyDescent="0.25">
      <c r="A7468" t="s">
        <v>204</v>
      </c>
      <c r="B7468" t="s">
        <v>215</v>
      </c>
      <c r="C7468" t="s">
        <v>216</v>
      </c>
      <c r="D7468" t="s">
        <v>483</v>
      </c>
      <c r="E7468" t="s">
        <v>15</v>
      </c>
      <c r="F7468" t="s">
        <v>17</v>
      </c>
      <c r="G7468">
        <v>2013</v>
      </c>
      <c r="H7468">
        <v>1.91</v>
      </c>
      <c r="I7468">
        <v>2.6320000000000001</v>
      </c>
    </row>
    <row r="7469" spans="1:9" x14ac:dyDescent="0.25">
      <c r="A7469" t="s">
        <v>204</v>
      </c>
      <c r="B7469" t="s">
        <v>215</v>
      </c>
      <c r="C7469" t="s">
        <v>216</v>
      </c>
      <c r="D7469" t="s">
        <v>483</v>
      </c>
      <c r="E7469" t="s">
        <v>15</v>
      </c>
      <c r="F7469" t="s">
        <v>17</v>
      </c>
      <c r="G7469">
        <v>2014</v>
      </c>
      <c r="H7469">
        <v>2.09</v>
      </c>
      <c r="I7469">
        <v>2.88</v>
      </c>
    </row>
    <row r="7470" spans="1:9" x14ac:dyDescent="0.25">
      <c r="A7470" t="s">
        <v>204</v>
      </c>
      <c r="B7470" t="s">
        <v>215</v>
      </c>
      <c r="C7470" t="s">
        <v>216</v>
      </c>
      <c r="D7470" t="s">
        <v>483</v>
      </c>
      <c r="E7470" t="s">
        <v>15</v>
      </c>
      <c r="F7470" t="s">
        <v>17</v>
      </c>
      <c r="G7470">
        <v>2015</v>
      </c>
      <c r="H7470">
        <v>3.39</v>
      </c>
      <c r="I7470">
        <v>4.6710000000000003</v>
      </c>
    </row>
    <row r="7471" spans="1:9" x14ac:dyDescent="0.25">
      <c r="A7471" t="s">
        <v>204</v>
      </c>
      <c r="B7471" t="s">
        <v>215</v>
      </c>
      <c r="C7471" t="s">
        <v>216</v>
      </c>
      <c r="D7471" t="s">
        <v>483</v>
      </c>
      <c r="E7471" t="s">
        <v>15</v>
      </c>
      <c r="F7471" t="s">
        <v>17</v>
      </c>
      <c r="G7471">
        <v>2016</v>
      </c>
      <c r="H7471">
        <v>3.39</v>
      </c>
      <c r="I7471">
        <v>4.6710000000000003</v>
      </c>
    </row>
    <row r="7472" spans="1:9" x14ac:dyDescent="0.25">
      <c r="A7472" t="s">
        <v>204</v>
      </c>
      <c r="B7472" t="s">
        <v>215</v>
      </c>
      <c r="C7472" t="s">
        <v>216</v>
      </c>
      <c r="D7472" t="s">
        <v>483</v>
      </c>
      <c r="E7472" t="s">
        <v>15</v>
      </c>
      <c r="F7472" t="s">
        <v>17</v>
      </c>
      <c r="G7472">
        <v>2017</v>
      </c>
      <c r="H7472">
        <v>3.39</v>
      </c>
      <c r="I7472">
        <v>4.6710000000000003</v>
      </c>
    </row>
    <row r="7473" spans="1:9" x14ac:dyDescent="0.25">
      <c r="A7473" t="s">
        <v>204</v>
      </c>
      <c r="B7473" t="s">
        <v>215</v>
      </c>
      <c r="C7473" t="s">
        <v>216</v>
      </c>
      <c r="D7473" t="s">
        <v>483</v>
      </c>
      <c r="E7473" t="s">
        <v>15</v>
      </c>
      <c r="F7473" t="s">
        <v>17</v>
      </c>
      <c r="G7473">
        <v>2018</v>
      </c>
      <c r="H7473">
        <v>3.39</v>
      </c>
    </row>
    <row r="7474" spans="1:9" x14ac:dyDescent="0.25">
      <c r="A7474" t="s">
        <v>204</v>
      </c>
      <c r="B7474" t="s">
        <v>215</v>
      </c>
      <c r="C7474" t="s">
        <v>216</v>
      </c>
      <c r="D7474" t="s">
        <v>483</v>
      </c>
      <c r="E7474" t="s">
        <v>15</v>
      </c>
      <c r="F7474" t="s">
        <v>17</v>
      </c>
      <c r="G7474">
        <v>2019</v>
      </c>
      <c r="H7474">
        <v>0.62</v>
      </c>
    </row>
    <row r="7475" spans="1:9" x14ac:dyDescent="0.25">
      <c r="A7475" t="s">
        <v>204</v>
      </c>
      <c r="B7475" t="s">
        <v>215</v>
      </c>
      <c r="C7475" t="s">
        <v>216</v>
      </c>
      <c r="D7475" t="s">
        <v>483</v>
      </c>
      <c r="E7475" t="s">
        <v>15</v>
      </c>
      <c r="F7475" t="s">
        <v>26</v>
      </c>
      <c r="G7475">
        <v>2014</v>
      </c>
      <c r="H7475">
        <v>0.48</v>
      </c>
      <c r="I7475">
        <v>0.6</v>
      </c>
    </row>
    <row r="7476" spans="1:9" x14ac:dyDescent="0.25">
      <c r="A7476" t="s">
        <v>204</v>
      </c>
      <c r="B7476" t="s">
        <v>215</v>
      </c>
      <c r="C7476" t="s">
        <v>216</v>
      </c>
      <c r="D7476" t="s">
        <v>483</v>
      </c>
      <c r="E7476" t="s">
        <v>15</v>
      </c>
      <c r="F7476" t="s">
        <v>26</v>
      </c>
      <c r="G7476">
        <v>2015</v>
      </c>
      <c r="H7476">
        <v>0.48</v>
      </c>
      <c r="I7476">
        <v>0.6</v>
      </c>
    </row>
    <row r="7477" spans="1:9" x14ac:dyDescent="0.25">
      <c r="A7477" t="s">
        <v>204</v>
      </c>
      <c r="B7477" t="s">
        <v>215</v>
      </c>
      <c r="C7477" t="s">
        <v>216</v>
      </c>
      <c r="D7477" t="s">
        <v>483</v>
      </c>
      <c r="E7477" t="s">
        <v>15</v>
      </c>
      <c r="F7477" t="s">
        <v>26</v>
      </c>
      <c r="G7477">
        <v>2016</v>
      </c>
      <c r="H7477">
        <v>0.48</v>
      </c>
      <c r="I7477">
        <v>0.6</v>
      </c>
    </row>
    <row r="7478" spans="1:9" x14ac:dyDescent="0.25">
      <c r="A7478" t="s">
        <v>204</v>
      </c>
      <c r="B7478" t="s">
        <v>215</v>
      </c>
      <c r="C7478" t="s">
        <v>216</v>
      </c>
      <c r="D7478" t="s">
        <v>483</v>
      </c>
      <c r="E7478" t="s">
        <v>15</v>
      </c>
      <c r="F7478" t="s">
        <v>26</v>
      </c>
      <c r="G7478">
        <v>2017</v>
      </c>
      <c r="H7478">
        <v>0.48</v>
      </c>
      <c r="I7478">
        <v>0.6</v>
      </c>
    </row>
    <row r="7479" spans="1:9" x14ac:dyDescent="0.25">
      <c r="A7479" t="s">
        <v>204</v>
      </c>
      <c r="B7479" t="s">
        <v>215</v>
      </c>
      <c r="C7479" t="s">
        <v>216</v>
      </c>
      <c r="D7479" t="s">
        <v>483</v>
      </c>
      <c r="E7479" t="s">
        <v>15</v>
      </c>
      <c r="F7479" t="s">
        <v>26</v>
      </c>
      <c r="G7479">
        <v>2018</v>
      </c>
      <c r="H7479">
        <v>0.76300000000000001</v>
      </c>
    </row>
    <row r="7480" spans="1:9" x14ac:dyDescent="0.25">
      <c r="A7480" t="s">
        <v>204</v>
      </c>
      <c r="B7480" t="s">
        <v>215</v>
      </c>
      <c r="C7480" t="s">
        <v>216</v>
      </c>
      <c r="D7480" t="s">
        <v>483</v>
      </c>
      <c r="E7480" t="s">
        <v>15</v>
      </c>
      <c r="F7480" t="s">
        <v>26</v>
      </c>
      <c r="G7480">
        <v>2019</v>
      </c>
      <c r="H7480">
        <v>5.68</v>
      </c>
    </row>
    <row r="7481" spans="1:9" x14ac:dyDescent="0.25">
      <c r="A7481" t="s">
        <v>204</v>
      </c>
      <c r="B7481" t="s">
        <v>217</v>
      </c>
      <c r="C7481" t="s">
        <v>218</v>
      </c>
      <c r="D7481" t="s">
        <v>482</v>
      </c>
      <c r="E7481" t="s">
        <v>12</v>
      </c>
      <c r="F7481" t="s">
        <v>12</v>
      </c>
      <c r="G7481">
        <v>2000</v>
      </c>
      <c r="I7481">
        <v>86.5</v>
      </c>
    </row>
    <row r="7482" spans="1:9" x14ac:dyDescent="0.25">
      <c r="A7482" t="s">
        <v>204</v>
      </c>
      <c r="B7482" t="s">
        <v>217</v>
      </c>
      <c r="C7482" t="s">
        <v>218</v>
      </c>
      <c r="D7482" t="s">
        <v>482</v>
      </c>
      <c r="E7482" t="s">
        <v>12</v>
      </c>
      <c r="F7482" t="s">
        <v>12</v>
      </c>
      <c r="G7482">
        <v>2001</v>
      </c>
      <c r="I7482">
        <v>87.6</v>
      </c>
    </row>
    <row r="7483" spans="1:9" x14ac:dyDescent="0.25">
      <c r="A7483" t="s">
        <v>204</v>
      </c>
      <c r="B7483" t="s">
        <v>217</v>
      </c>
      <c r="C7483" t="s">
        <v>218</v>
      </c>
      <c r="D7483" t="s">
        <v>482</v>
      </c>
      <c r="E7483" t="s">
        <v>12</v>
      </c>
      <c r="F7483" t="s">
        <v>12</v>
      </c>
      <c r="G7483">
        <v>2002</v>
      </c>
      <c r="I7483">
        <v>67.8</v>
      </c>
    </row>
    <row r="7484" spans="1:9" x14ac:dyDescent="0.25">
      <c r="A7484" t="s">
        <v>204</v>
      </c>
      <c r="B7484" t="s">
        <v>217</v>
      </c>
      <c r="C7484" t="s">
        <v>218</v>
      </c>
      <c r="D7484" t="s">
        <v>482</v>
      </c>
      <c r="E7484" t="s">
        <v>12</v>
      </c>
      <c r="F7484" t="s">
        <v>12</v>
      </c>
      <c r="G7484">
        <v>2003</v>
      </c>
      <c r="I7484">
        <v>90.8</v>
      </c>
    </row>
    <row r="7485" spans="1:9" x14ac:dyDescent="0.25">
      <c r="A7485" t="s">
        <v>204</v>
      </c>
      <c r="B7485" t="s">
        <v>217</v>
      </c>
      <c r="C7485" t="s">
        <v>218</v>
      </c>
      <c r="D7485" t="s">
        <v>482</v>
      </c>
      <c r="E7485" t="s">
        <v>12</v>
      </c>
      <c r="F7485" t="s">
        <v>12</v>
      </c>
      <c r="G7485">
        <v>2004</v>
      </c>
      <c r="I7485">
        <v>94.8</v>
      </c>
    </row>
    <row r="7486" spans="1:9" x14ac:dyDescent="0.25">
      <c r="A7486" t="s">
        <v>204</v>
      </c>
      <c r="B7486" t="s">
        <v>217</v>
      </c>
      <c r="C7486" t="s">
        <v>218</v>
      </c>
      <c r="D7486" t="s">
        <v>482</v>
      </c>
      <c r="E7486" t="s">
        <v>12</v>
      </c>
      <c r="F7486" t="s">
        <v>12</v>
      </c>
      <c r="G7486">
        <v>2005</v>
      </c>
      <c r="I7486">
        <v>95.2</v>
      </c>
    </row>
    <row r="7487" spans="1:9" x14ac:dyDescent="0.25">
      <c r="A7487" t="s">
        <v>204</v>
      </c>
      <c r="B7487" t="s">
        <v>217</v>
      </c>
      <c r="C7487" t="s">
        <v>218</v>
      </c>
      <c r="D7487" t="s">
        <v>482</v>
      </c>
      <c r="E7487" t="s">
        <v>12</v>
      </c>
      <c r="F7487" t="s">
        <v>12</v>
      </c>
      <c r="G7487">
        <v>2006</v>
      </c>
      <c r="I7487">
        <v>91.4</v>
      </c>
    </row>
    <row r="7488" spans="1:9" x14ac:dyDescent="0.25">
      <c r="A7488" t="s">
        <v>204</v>
      </c>
      <c r="B7488" t="s">
        <v>217</v>
      </c>
      <c r="C7488" t="s">
        <v>218</v>
      </c>
      <c r="D7488" t="s">
        <v>482</v>
      </c>
      <c r="E7488" t="s">
        <v>12</v>
      </c>
      <c r="F7488" t="s">
        <v>12</v>
      </c>
      <c r="G7488">
        <v>2007</v>
      </c>
      <c r="I7488">
        <v>92.9</v>
      </c>
    </row>
    <row r="7489" spans="1:9" x14ac:dyDescent="0.25">
      <c r="A7489" t="s">
        <v>204</v>
      </c>
      <c r="B7489" t="s">
        <v>217</v>
      </c>
      <c r="C7489" t="s">
        <v>218</v>
      </c>
      <c r="D7489" t="s">
        <v>482</v>
      </c>
      <c r="E7489" t="s">
        <v>12</v>
      </c>
      <c r="F7489" t="s">
        <v>12</v>
      </c>
      <c r="G7489">
        <v>2008</v>
      </c>
      <c r="I7489">
        <v>89.6</v>
      </c>
    </row>
    <row r="7490" spans="1:9" x14ac:dyDescent="0.25">
      <c r="A7490" t="s">
        <v>204</v>
      </c>
      <c r="B7490" t="s">
        <v>217</v>
      </c>
      <c r="C7490" t="s">
        <v>218</v>
      </c>
      <c r="D7490" t="s">
        <v>482</v>
      </c>
      <c r="E7490" t="s">
        <v>12</v>
      </c>
      <c r="F7490" t="s">
        <v>12</v>
      </c>
      <c r="G7490">
        <v>2009</v>
      </c>
      <c r="I7490">
        <v>93.6</v>
      </c>
    </row>
    <row r="7491" spans="1:9" x14ac:dyDescent="0.25">
      <c r="A7491" t="s">
        <v>204</v>
      </c>
      <c r="B7491" t="s">
        <v>217</v>
      </c>
      <c r="C7491" t="s">
        <v>218</v>
      </c>
      <c r="D7491" t="s">
        <v>482</v>
      </c>
      <c r="E7491" t="s">
        <v>12</v>
      </c>
      <c r="F7491" t="s">
        <v>12</v>
      </c>
      <c r="G7491">
        <v>2010</v>
      </c>
      <c r="H7491">
        <v>14</v>
      </c>
      <c r="I7491">
        <v>99</v>
      </c>
    </row>
    <row r="7492" spans="1:9" x14ac:dyDescent="0.25">
      <c r="A7492" t="s">
        <v>204</v>
      </c>
      <c r="B7492" t="s">
        <v>217</v>
      </c>
      <c r="C7492" t="s">
        <v>218</v>
      </c>
      <c r="D7492" t="s">
        <v>482</v>
      </c>
      <c r="E7492" t="s">
        <v>12</v>
      </c>
      <c r="F7492" t="s">
        <v>12</v>
      </c>
      <c r="G7492">
        <v>2011</v>
      </c>
      <c r="H7492">
        <v>14</v>
      </c>
      <c r="I7492">
        <v>80.2</v>
      </c>
    </row>
    <row r="7493" spans="1:9" x14ac:dyDescent="0.25">
      <c r="A7493" t="s">
        <v>204</v>
      </c>
      <c r="B7493" t="s">
        <v>217</v>
      </c>
      <c r="C7493" t="s">
        <v>218</v>
      </c>
      <c r="D7493" t="s">
        <v>482</v>
      </c>
      <c r="E7493" t="s">
        <v>12</v>
      </c>
      <c r="F7493" t="s">
        <v>12</v>
      </c>
      <c r="G7493">
        <v>2012</v>
      </c>
      <c r="H7493">
        <v>19</v>
      </c>
      <c r="I7493">
        <v>81.2</v>
      </c>
    </row>
    <row r="7494" spans="1:9" x14ac:dyDescent="0.25">
      <c r="A7494" t="s">
        <v>204</v>
      </c>
      <c r="B7494" t="s">
        <v>217</v>
      </c>
      <c r="C7494" t="s">
        <v>218</v>
      </c>
      <c r="D7494" t="s">
        <v>482</v>
      </c>
      <c r="E7494" t="s">
        <v>12</v>
      </c>
      <c r="F7494" t="s">
        <v>12</v>
      </c>
      <c r="G7494">
        <v>2013</v>
      </c>
      <c r="H7494">
        <v>19</v>
      </c>
      <c r="I7494">
        <v>79.599999999999994</v>
      </c>
    </row>
    <row r="7495" spans="1:9" x14ac:dyDescent="0.25">
      <c r="A7495" t="s">
        <v>204</v>
      </c>
      <c r="B7495" t="s">
        <v>217</v>
      </c>
      <c r="C7495" t="s">
        <v>218</v>
      </c>
      <c r="D7495" t="s">
        <v>482</v>
      </c>
      <c r="E7495" t="s">
        <v>12</v>
      </c>
      <c r="F7495" t="s">
        <v>12</v>
      </c>
      <c r="G7495">
        <v>2014</v>
      </c>
      <c r="H7495">
        <v>19</v>
      </c>
      <c r="I7495">
        <v>78.8</v>
      </c>
    </row>
    <row r="7496" spans="1:9" x14ac:dyDescent="0.25">
      <c r="A7496" t="s">
        <v>204</v>
      </c>
      <c r="B7496" t="s">
        <v>217</v>
      </c>
      <c r="C7496" t="s">
        <v>218</v>
      </c>
      <c r="D7496" t="s">
        <v>482</v>
      </c>
      <c r="E7496" t="s">
        <v>12</v>
      </c>
      <c r="F7496" t="s">
        <v>12</v>
      </c>
      <c r="G7496">
        <v>2015</v>
      </c>
      <c r="H7496">
        <v>19</v>
      </c>
      <c r="I7496">
        <v>86.7</v>
      </c>
    </row>
    <row r="7497" spans="1:9" x14ac:dyDescent="0.25">
      <c r="A7497" t="s">
        <v>204</v>
      </c>
      <c r="B7497" t="s">
        <v>217</v>
      </c>
      <c r="C7497" t="s">
        <v>218</v>
      </c>
      <c r="D7497" t="s">
        <v>482</v>
      </c>
      <c r="E7497" t="s">
        <v>12</v>
      </c>
      <c r="F7497" t="s">
        <v>12</v>
      </c>
      <c r="G7497">
        <v>2016</v>
      </c>
      <c r="H7497">
        <v>19</v>
      </c>
      <c r="I7497">
        <v>82.9</v>
      </c>
    </row>
    <row r="7498" spans="1:9" x14ac:dyDescent="0.25">
      <c r="A7498" t="s">
        <v>204</v>
      </c>
      <c r="B7498" t="s">
        <v>217</v>
      </c>
      <c r="C7498" t="s">
        <v>218</v>
      </c>
      <c r="D7498" t="s">
        <v>482</v>
      </c>
      <c r="E7498" t="s">
        <v>12</v>
      </c>
      <c r="F7498" t="s">
        <v>12</v>
      </c>
      <c r="G7498">
        <v>2017</v>
      </c>
      <c r="H7498">
        <v>24</v>
      </c>
      <c r="I7498">
        <v>101.3</v>
      </c>
    </row>
    <row r="7499" spans="1:9" x14ac:dyDescent="0.25">
      <c r="A7499" t="s">
        <v>204</v>
      </c>
      <c r="B7499" t="s">
        <v>217</v>
      </c>
      <c r="C7499" t="s">
        <v>218</v>
      </c>
      <c r="D7499" t="s">
        <v>482</v>
      </c>
      <c r="E7499" t="s">
        <v>12</v>
      </c>
      <c r="F7499" t="s">
        <v>12</v>
      </c>
      <c r="G7499">
        <v>2018</v>
      </c>
      <c r="H7499">
        <v>27</v>
      </c>
    </row>
    <row r="7500" spans="1:9" x14ac:dyDescent="0.25">
      <c r="A7500" t="s">
        <v>204</v>
      </c>
      <c r="B7500" t="s">
        <v>217</v>
      </c>
      <c r="C7500" t="s">
        <v>218</v>
      </c>
      <c r="D7500" t="s">
        <v>482</v>
      </c>
      <c r="E7500" t="s">
        <v>12</v>
      </c>
      <c r="F7500" t="s">
        <v>12</v>
      </c>
      <c r="G7500">
        <v>2019</v>
      </c>
      <c r="H7500">
        <v>27</v>
      </c>
    </row>
    <row r="7501" spans="1:9" x14ac:dyDescent="0.25">
      <c r="A7501" t="s">
        <v>204</v>
      </c>
      <c r="B7501" t="s">
        <v>217</v>
      </c>
      <c r="C7501" t="s">
        <v>218</v>
      </c>
      <c r="D7501" t="s">
        <v>483</v>
      </c>
      <c r="E7501" t="s">
        <v>15</v>
      </c>
      <c r="F7501" t="s">
        <v>26</v>
      </c>
      <c r="G7501">
        <v>2015</v>
      </c>
      <c r="H7501">
        <v>0.3</v>
      </c>
      <c r="I7501">
        <v>0.4</v>
      </c>
    </row>
    <row r="7502" spans="1:9" x14ac:dyDescent="0.25">
      <c r="A7502" t="s">
        <v>204</v>
      </c>
      <c r="B7502" t="s">
        <v>217</v>
      </c>
      <c r="C7502" t="s">
        <v>218</v>
      </c>
      <c r="D7502" t="s">
        <v>483</v>
      </c>
      <c r="E7502" t="s">
        <v>15</v>
      </c>
      <c r="F7502" t="s">
        <v>26</v>
      </c>
      <c r="G7502">
        <v>2016</v>
      </c>
      <c r="H7502">
        <v>2.19</v>
      </c>
      <c r="I7502">
        <v>3.0840000000000001</v>
      </c>
    </row>
    <row r="7503" spans="1:9" x14ac:dyDescent="0.25">
      <c r="A7503" t="s">
        <v>204</v>
      </c>
      <c r="B7503" t="s">
        <v>217</v>
      </c>
      <c r="C7503" t="s">
        <v>218</v>
      </c>
      <c r="D7503" t="s">
        <v>483</v>
      </c>
      <c r="E7503" t="s">
        <v>15</v>
      </c>
      <c r="F7503" t="s">
        <v>26</v>
      </c>
      <c r="G7503">
        <v>2017</v>
      </c>
      <c r="H7503">
        <v>4.45</v>
      </c>
      <c r="I7503">
        <v>4.0469999999999997</v>
      </c>
    </row>
    <row r="7504" spans="1:9" x14ac:dyDescent="0.25">
      <c r="A7504" t="s">
        <v>204</v>
      </c>
      <c r="B7504" t="s">
        <v>217</v>
      </c>
      <c r="C7504" t="s">
        <v>218</v>
      </c>
      <c r="D7504" t="s">
        <v>483</v>
      </c>
      <c r="E7504" t="s">
        <v>15</v>
      </c>
      <c r="F7504" t="s">
        <v>26</v>
      </c>
      <c r="G7504">
        <v>2018</v>
      </c>
      <c r="H7504">
        <v>5.59</v>
      </c>
    </row>
    <row r="7505" spans="1:9" x14ac:dyDescent="0.25">
      <c r="A7505" t="s">
        <v>204</v>
      </c>
      <c r="B7505" t="s">
        <v>217</v>
      </c>
      <c r="C7505" t="s">
        <v>218</v>
      </c>
      <c r="D7505" t="s">
        <v>483</v>
      </c>
      <c r="E7505" t="s">
        <v>15</v>
      </c>
      <c r="F7505" t="s">
        <v>26</v>
      </c>
      <c r="G7505">
        <v>2019</v>
      </c>
      <c r="H7505">
        <v>6.59</v>
      </c>
    </row>
    <row r="7506" spans="1:9" x14ac:dyDescent="0.25">
      <c r="A7506" t="s">
        <v>204</v>
      </c>
      <c r="B7506" t="s">
        <v>217</v>
      </c>
      <c r="C7506" t="s">
        <v>218</v>
      </c>
      <c r="D7506" t="s">
        <v>483</v>
      </c>
      <c r="E7506" t="s">
        <v>18</v>
      </c>
      <c r="F7506" t="s">
        <v>19</v>
      </c>
      <c r="G7506">
        <v>2007</v>
      </c>
      <c r="I7506">
        <v>0.7</v>
      </c>
    </row>
    <row r="7507" spans="1:9" x14ac:dyDescent="0.25">
      <c r="A7507" t="s">
        <v>204</v>
      </c>
      <c r="B7507" t="s">
        <v>217</v>
      </c>
      <c r="C7507" t="s">
        <v>218</v>
      </c>
      <c r="D7507" t="s">
        <v>483</v>
      </c>
      <c r="E7507" t="s">
        <v>18</v>
      </c>
      <c r="F7507" t="s">
        <v>19</v>
      </c>
      <c r="G7507">
        <v>2008</v>
      </c>
      <c r="I7507">
        <v>1.4</v>
      </c>
    </row>
    <row r="7508" spans="1:9" x14ac:dyDescent="0.25">
      <c r="A7508" t="s">
        <v>204</v>
      </c>
      <c r="B7508" t="s">
        <v>217</v>
      </c>
      <c r="C7508" t="s">
        <v>218</v>
      </c>
      <c r="D7508" t="s">
        <v>483</v>
      </c>
      <c r="E7508" t="s">
        <v>18</v>
      </c>
      <c r="F7508" t="s">
        <v>19</v>
      </c>
      <c r="G7508">
        <v>2009</v>
      </c>
      <c r="H7508">
        <v>11.1</v>
      </c>
      <c r="I7508">
        <v>1.5</v>
      </c>
    </row>
    <row r="7509" spans="1:9" x14ac:dyDescent="0.25">
      <c r="A7509" t="s">
        <v>204</v>
      </c>
      <c r="B7509" t="s">
        <v>217</v>
      </c>
      <c r="C7509" t="s">
        <v>218</v>
      </c>
      <c r="D7509" t="s">
        <v>483</v>
      </c>
      <c r="E7509" t="s">
        <v>18</v>
      </c>
      <c r="F7509" t="s">
        <v>19</v>
      </c>
      <c r="G7509">
        <v>2010</v>
      </c>
      <c r="H7509">
        <v>11.1</v>
      </c>
      <c r="I7509">
        <v>4.9000000000000004</v>
      </c>
    </row>
    <row r="7510" spans="1:9" x14ac:dyDescent="0.25">
      <c r="A7510" t="s">
        <v>204</v>
      </c>
      <c r="B7510" t="s">
        <v>217</v>
      </c>
      <c r="C7510" t="s">
        <v>218</v>
      </c>
      <c r="D7510" t="s">
        <v>483</v>
      </c>
      <c r="E7510" t="s">
        <v>18</v>
      </c>
      <c r="F7510" t="s">
        <v>19</v>
      </c>
      <c r="G7510">
        <v>2011</v>
      </c>
      <c r="H7510">
        <v>11.1</v>
      </c>
      <c r="I7510">
        <v>26.3</v>
      </c>
    </row>
    <row r="7511" spans="1:9" x14ac:dyDescent="0.25">
      <c r="A7511" t="s">
        <v>204</v>
      </c>
      <c r="B7511" t="s">
        <v>217</v>
      </c>
      <c r="C7511" t="s">
        <v>218</v>
      </c>
      <c r="D7511" t="s">
        <v>483</v>
      </c>
      <c r="E7511" t="s">
        <v>18</v>
      </c>
      <c r="F7511" t="s">
        <v>19</v>
      </c>
      <c r="G7511">
        <v>2012</v>
      </c>
      <c r="H7511">
        <v>11.1</v>
      </c>
      <c r="I7511">
        <v>32.5</v>
      </c>
    </row>
    <row r="7512" spans="1:9" x14ac:dyDescent="0.25">
      <c r="A7512" t="s">
        <v>204</v>
      </c>
      <c r="B7512" t="s">
        <v>217</v>
      </c>
      <c r="C7512" t="s">
        <v>218</v>
      </c>
      <c r="D7512" t="s">
        <v>483</v>
      </c>
      <c r="E7512" t="s">
        <v>18</v>
      </c>
      <c r="F7512" t="s">
        <v>19</v>
      </c>
      <c r="G7512">
        <v>2013</v>
      </c>
      <c r="H7512">
        <v>11.1</v>
      </c>
      <c r="I7512">
        <v>36.700000000000003</v>
      </c>
    </row>
    <row r="7513" spans="1:9" x14ac:dyDescent="0.25">
      <c r="A7513" t="s">
        <v>204</v>
      </c>
      <c r="B7513" t="s">
        <v>217</v>
      </c>
      <c r="C7513" t="s">
        <v>218</v>
      </c>
      <c r="D7513" t="s">
        <v>483</v>
      </c>
      <c r="E7513" t="s">
        <v>18</v>
      </c>
      <c r="F7513" t="s">
        <v>19</v>
      </c>
      <c r="G7513">
        <v>2014</v>
      </c>
      <c r="H7513">
        <v>11.1</v>
      </c>
      <c r="I7513">
        <v>41.2</v>
      </c>
    </row>
    <row r="7514" spans="1:9" x14ac:dyDescent="0.25">
      <c r="A7514" t="s">
        <v>204</v>
      </c>
      <c r="B7514" t="s">
        <v>217</v>
      </c>
      <c r="C7514" t="s">
        <v>218</v>
      </c>
      <c r="D7514" t="s">
        <v>483</v>
      </c>
      <c r="E7514" t="s">
        <v>18</v>
      </c>
      <c r="F7514" t="s">
        <v>19</v>
      </c>
      <c r="G7514">
        <v>2015</v>
      </c>
      <c r="H7514">
        <v>11.1</v>
      </c>
      <c r="I7514">
        <v>40.1</v>
      </c>
    </row>
    <row r="7515" spans="1:9" x14ac:dyDescent="0.25">
      <c r="A7515" t="s">
        <v>204</v>
      </c>
      <c r="B7515" t="s">
        <v>217</v>
      </c>
      <c r="C7515" t="s">
        <v>218</v>
      </c>
      <c r="D7515" t="s">
        <v>483</v>
      </c>
      <c r="E7515" t="s">
        <v>18</v>
      </c>
      <c r="F7515" t="s">
        <v>19</v>
      </c>
      <c r="G7515">
        <v>2016</v>
      </c>
      <c r="H7515">
        <v>11.1</v>
      </c>
      <c r="I7515">
        <v>35.1</v>
      </c>
    </row>
    <row r="7516" spans="1:9" x14ac:dyDescent="0.25">
      <c r="A7516" t="s">
        <v>204</v>
      </c>
      <c r="B7516" t="s">
        <v>217</v>
      </c>
      <c r="C7516" t="s">
        <v>218</v>
      </c>
      <c r="D7516" t="s">
        <v>483</v>
      </c>
      <c r="E7516" t="s">
        <v>18</v>
      </c>
      <c r="F7516" t="s">
        <v>19</v>
      </c>
      <c r="G7516">
        <v>2017</v>
      </c>
      <c r="H7516">
        <v>11.1</v>
      </c>
      <c r="I7516">
        <v>35.299999999999997</v>
      </c>
    </row>
    <row r="7517" spans="1:9" x14ac:dyDescent="0.25">
      <c r="A7517" t="s">
        <v>204</v>
      </c>
      <c r="B7517" t="s">
        <v>217</v>
      </c>
      <c r="C7517" t="s">
        <v>218</v>
      </c>
      <c r="D7517" t="s">
        <v>483</v>
      </c>
      <c r="E7517" t="s">
        <v>18</v>
      </c>
      <c r="F7517" t="s">
        <v>19</v>
      </c>
      <c r="G7517">
        <v>2018</v>
      </c>
      <c r="H7517">
        <v>11.1</v>
      </c>
    </row>
    <row r="7518" spans="1:9" x14ac:dyDescent="0.25">
      <c r="A7518" t="s">
        <v>204</v>
      </c>
      <c r="B7518" t="s">
        <v>217</v>
      </c>
      <c r="C7518" t="s">
        <v>218</v>
      </c>
      <c r="D7518" t="s">
        <v>483</v>
      </c>
      <c r="E7518" t="s">
        <v>18</v>
      </c>
      <c r="F7518" t="s">
        <v>19</v>
      </c>
      <c r="G7518">
        <v>2019</v>
      </c>
      <c r="H7518">
        <v>11.1</v>
      </c>
    </row>
    <row r="7519" spans="1:9" x14ac:dyDescent="0.25">
      <c r="A7519" t="s">
        <v>204</v>
      </c>
      <c r="B7519" t="s">
        <v>219</v>
      </c>
      <c r="C7519" t="s">
        <v>220</v>
      </c>
      <c r="D7519" t="s">
        <v>482</v>
      </c>
      <c r="E7519" t="s">
        <v>12</v>
      </c>
      <c r="F7519" t="s">
        <v>12</v>
      </c>
      <c r="G7519">
        <v>2000</v>
      </c>
      <c r="H7519">
        <v>31</v>
      </c>
      <c r="I7519">
        <v>95</v>
      </c>
    </row>
    <row r="7520" spans="1:9" x14ac:dyDescent="0.25">
      <c r="A7520" t="s">
        <v>204</v>
      </c>
      <c r="B7520" t="s">
        <v>219</v>
      </c>
      <c r="C7520" t="s">
        <v>220</v>
      </c>
      <c r="D7520" t="s">
        <v>482</v>
      </c>
      <c r="E7520" t="s">
        <v>12</v>
      </c>
      <c r="F7520" t="s">
        <v>12</v>
      </c>
      <c r="G7520">
        <v>2001</v>
      </c>
      <c r="H7520">
        <v>31</v>
      </c>
      <c r="I7520">
        <v>100</v>
      </c>
    </row>
    <row r="7521" spans="1:9" x14ac:dyDescent="0.25">
      <c r="A7521" t="s">
        <v>204</v>
      </c>
      <c r="B7521" t="s">
        <v>219</v>
      </c>
      <c r="C7521" t="s">
        <v>220</v>
      </c>
      <c r="D7521" t="s">
        <v>482</v>
      </c>
      <c r="E7521" t="s">
        <v>12</v>
      </c>
      <c r="F7521" t="s">
        <v>12</v>
      </c>
      <c r="G7521">
        <v>2002</v>
      </c>
      <c r="H7521">
        <v>31</v>
      </c>
      <c r="I7521">
        <v>110</v>
      </c>
    </row>
    <row r="7522" spans="1:9" x14ac:dyDescent="0.25">
      <c r="A7522" t="s">
        <v>204</v>
      </c>
      <c r="B7522" t="s">
        <v>219</v>
      </c>
      <c r="C7522" t="s">
        <v>220</v>
      </c>
      <c r="D7522" t="s">
        <v>482</v>
      </c>
      <c r="E7522" t="s">
        <v>12</v>
      </c>
      <c r="F7522" t="s">
        <v>12</v>
      </c>
      <c r="G7522">
        <v>2003</v>
      </c>
      <c r="H7522">
        <v>31</v>
      </c>
      <c r="I7522">
        <v>120</v>
      </c>
    </row>
    <row r="7523" spans="1:9" x14ac:dyDescent="0.25">
      <c r="A7523" t="s">
        <v>204</v>
      </c>
      <c r="B7523" t="s">
        <v>219</v>
      </c>
      <c r="C7523" t="s">
        <v>220</v>
      </c>
      <c r="D7523" t="s">
        <v>482</v>
      </c>
      <c r="E7523" t="s">
        <v>12</v>
      </c>
      <c r="F7523" t="s">
        <v>12</v>
      </c>
      <c r="G7523">
        <v>2004</v>
      </c>
      <c r="H7523">
        <v>31</v>
      </c>
      <c r="I7523">
        <v>140</v>
      </c>
    </row>
    <row r="7524" spans="1:9" x14ac:dyDescent="0.25">
      <c r="A7524" t="s">
        <v>204</v>
      </c>
      <c r="B7524" t="s">
        <v>219</v>
      </c>
      <c r="C7524" t="s">
        <v>220</v>
      </c>
      <c r="D7524" t="s">
        <v>482</v>
      </c>
      <c r="E7524" t="s">
        <v>12</v>
      </c>
      <c r="F7524" t="s">
        <v>12</v>
      </c>
      <c r="G7524">
        <v>2005</v>
      </c>
      <c r="H7524">
        <v>31</v>
      </c>
      <c r="I7524">
        <v>158.30000000000001</v>
      </c>
    </row>
    <row r="7525" spans="1:9" x14ac:dyDescent="0.25">
      <c r="A7525" t="s">
        <v>204</v>
      </c>
      <c r="B7525" t="s">
        <v>219</v>
      </c>
      <c r="C7525" t="s">
        <v>220</v>
      </c>
      <c r="D7525" t="s">
        <v>482</v>
      </c>
      <c r="E7525" t="s">
        <v>12</v>
      </c>
      <c r="F7525" t="s">
        <v>12</v>
      </c>
      <c r="G7525">
        <v>2006</v>
      </c>
      <c r="H7525">
        <v>42</v>
      </c>
      <c r="I7525">
        <v>166.2</v>
      </c>
    </row>
    <row r="7526" spans="1:9" x14ac:dyDescent="0.25">
      <c r="A7526" t="s">
        <v>204</v>
      </c>
      <c r="B7526" t="s">
        <v>219</v>
      </c>
      <c r="C7526" t="s">
        <v>220</v>
      </c>
      <c r="D7526" t="s">
        <v>482</v>
      </c>
      <c r="E7526" t="s">
        <v>12</v>
      </c>
      <c r="F7526" t="s">
        <v>12</v>
      </c>
      <c r="G7526">
        <v>2007</v>
      </c>
      <c r="H7526">
        <v>42</v>
      </c>
      <c r="I7526">
        <v>179.4</v>
      </c>
    </row>
    <row r="7527" spans="1:9" x14ac:dyDescent="0.25">
      <c r="A7527" t="s">
        <v>204</v>
      </c>
      <c r="B7527" t="s">
        <v>219</v>
      </c>
      <c r="C7527" t="s">
        <v>220</v>
      </c>
      <c r="D7527" t="s">
        <v>482</v>
      </c>
      <c r="E7527" t="s">
        <v>12</v>
      </c>
      <c r="F7527" t="s">
        <v>12</v>
      </c>
      <c r="G7527">
        <v>2008</v>
      </c>
      <c r="H7527">
        <v>42</v>
      </c>
      <c r="I7527">
        <v>180.1</v>
      </c>
    </row>
    <row r="7528" spans="1:9" x14ac:dyDescent="0.25">
      <c r="A7528" t="s">
        <v>204</v>
      </c>
      <c r="B7528" t="s">
        <v>219</v>
      </c>
      <c r="C7528" t="s">
        <v>220</v>
      </c>
      <c r="D7528" t="s">
        <v>482</v>
      </c>
      <c r="E7528" t="s">
        <v>12</v>
      </c>
      <c r="F7528" t="s">
        <v>12</v>
      </c>
      <c r="G7528">
        <v>2009</v>
      </c>
      <c r="H7528">
        <v>44</v>
      </c>
      <c r="I7528">
        <v>186.7</v>
      </c>
    </row>
    <row r="7529" spans="1:9" x14ac:dyDescent="0.25">
      <c r="A7529" t="s">
        <v>204</v>
      </c>
      <c r="B7529" t="s">
        <v>219</v>
      </c>
      <c r="C7529" t="s">
        <v>220</v>
      </c>
      <c r="D7529" t="s">
        <v>482</v>
      </c>
      <c r="E7529" t="s">
        <v>12</v>
      </c>
      <c r="F7529" t="s">
        <v>12</v>
      </c>
      <c r="G7529">
        <v>2010</v>
      </c>
      <c r="H7529">
        <v>44</v>
      </c>
      <c r="I7529">
        <v>196.1</v>
      </c>
    </row>
    <row r="7530" spans="1:9" x14ac:dyDescent="0.25">
      <c r="A7530" t="s">
        <v>204</v>
      </c>
      <c r="B7530" t="s">
        <v>219</v>
      </c>
      <c r="C7530" t="s">
        <v>220</v>
      </c>
      <c r="D7530" t="s">
        <v>482</v>
      </c>
      <c r="E7530" t="s">
        <v>12</v>
      </c>
      <c r="F7530" t="s">
        <v>12</v>
      </c>
      <c r="G7530">
        <v>2011</v>
      </c>
      <c r="H7530">
        <v>44</v>
      </c>
      <c r="I7530">
        <v>191.2</v>
      </c>
    </row>
    <row r="7531" spans="1:9" x14ac:dyDescent="0.25">
      <c r="A7531" t="s">
        <v>204</v>
      </c>
      <c r="B7531" t="s">
        <v>219</v>
      </c>
      <c r="C7531" t="s">
        <v>220</v>
      </c>
      <c r="D7531" t="s">
        <v>482</v>
      </c>
      <c r="E7531" t="s">
        <v>12</v>
      </c>
      <c r="F7531" t="s">
        <v>12</v>
      </c>
      <c r="G7531">
        <v>2012</v>
      </c>
      <c r="H7531">
        <v>44</v>
      </c>
      <c r="I7531">
        <v>197.1</v>
      </c>
    </row>
    <row r="7532" spans="1:9" x14ac:dyDescent="0.25">
      <c r="A7532" t="s">
        <v>204</v>
      </c>
      <c r="B7532" t="s">
        <v>219</v>
      </c>
      <c r="C7532" t="s">
        <v>220</v>
      </c>
      <c r="D7532" t="s">
        <v>482</v>
      </c>
      <c r="E7532" t="s">
        <v>12</v>
      </c>
      <c r="F7532" t="s">
        <v>12</v>
      </c>
      <c r="G7532">
        <v>2013</v>
      </c>
      <c r="H7532">
        <v>44</v>
      </c>
      <c r="I7532">
        <v>196.7</v>
      </c>
    </row>
    <row r="7533" spans="1:9" x14ac:dyDescent="0.25">
      <c r="A7533" t="s">
        <v>204</v>
      </c>
      <c r="B7533" t="s">
        <v>219</v>
      </c>
      <c r="C7533" t="s">
        <v>220</v>
      </c>
      <c r="D7533" t="s">
        <v>482</v>
      </c>
      <c r="E7533" t="s">
        <v>12</v>
      </c>
      <c r="F7533" t="s">
        <v>12</v>
      </c>
      <c r="G7533">
        <v>2014</v>
      </c>
      <c r="H7533">
        <v>44</v>
      </c>
      <c r="I7533">
        <v>197.2</v>
      </c>
    </row>
    <row r="7534" spans="1:9" x14ac:dyDescent="0.25">
      <c r="A7534" t="s">
        <v>204</v>
      </c>
      <c r="B7534" t="s">
        <v>219</v>
      </c>
      <c r="C7534" t="s">
        <v>220</v>
      </c>
      <c r="D7534" t="s">
        <v>482</v>
      </c>
      <c r="E7534" t="s">
        <v>12</v>
      </c>
      <c r="F7534" t="s">
        <v>12</v>
      </c>
      <c r="G7534">
        <v>2015</v>
      </c>
      <c r="H7534">
        <v>44</v>
      </c>
      <c r="I7534">
        <v>198</v>
      </c>
    </row>
    <row r="7535" spans="1:9" x14ac:dyDescent="0.25">
      <c r="A7535" t="s">
        <v>204</v>
      </c>
      <c r="B7535" t="s">
        <v>219</v>
      </c>
      <c r="C7535" t="s">
        <v>220</v>
      </c>
      <c r="D7535" t="s">
        <v>482</v>
      </c>
      <c r="E7535" t="s">
        <v>12</v>
      </c>
      <c r="F7535" t="s">
        <v>12</v>
      </c>
      <c r="G7535">
        <v>2016</v>
      </c>
      <c r="H7535">
        <v>44</v>
      </c>
      <c r="I7535">
        <v>200</v>
      </c>
    </row>
    <row r="7536" spans="1:9" x14ac:dyDescent="0.25">
      <c r="A7536" t="s">
        <v>204</v>
      </c>
      <c r="B7536" t="s">
        <v>219</v>
      </c>
      <c r="C7536" t="s">
        <v>220</v>
      </c>
      <c r="D7536" t="s">
        <v>482</v>
      </c>
      <c r="E7536" t="s">
        <v>12</v>
      </c>
      <c r="F7536" t="s">
        <v>12</v>
      </c>
      <c r="G7536">
        <v>2017</v>
      </c>
      <c r="H7536">
        <v>60</v>
      </c>
      <c r="I7536">
        <v>272.72699999999998</v>
      </c>
    </row>
    <row r="7537" spans="1:9" x14ac:dyDescent="0.25">
      <c r="A7537" t="s">
        <v>204</v>
      </c>
      <c r="B7537" t="s">
        <v>219</v>
      </c>
      <c r="C7537" t="s">
        <v>220</v>
      </c>
      <c r="D7537" t="s">
        <v>482</v>
      </c>
      <c r="E7537" t="s">
        <v>12</v>
      </c>
      <c r="F7537" t="s">
        <v>12</v>
      </c>
      <c r="G7537">
        <v>2018</v>
      </c>
      <c r="H7537">
        <v>60</v>
      </c>
    </row>
    <row r="7538" spans="1:9" x14ac:dyDescent="0.25">
      <c r="A7538" t="s">
        <v>204</v>
      </c>
      <c r="B7538" t="s">
        <v>219</v>
      </c>
      <c r="C7538" t="s">
        <v>220</v>
      </c>
      <c r="D7538" t="s">
        <v>482</v>
      </c>
      <c r="E7538" t="s">
        <v>12</v>
      </c>
      <c r="F7538" t="s">
        <v>12</v>
      </c>
      <c r="G7538">
        <v>2019</v>
      </c>
      <c r="H7538">
        <v>60</v>
      </c>
    </row>
    <row r="7539" spans="1:9" x14ac:dyDescent="0.25">
      <c r="A7539" t="s">
        <v>204</v>
      </c>
      <c r="B7539" t="s">
        <v>219</v>
      </c>
      <c r="C7539" t="s">
        <v>220</v>
      </c>
      <c r="D7539" t="s">
        <v>483</v>
      </c>
      <c r="E7539" t="s">
        <v>15</v>
      </c>
      <c r="F7539" t="s">
        <v>26</v>
      </c>
      <c r="G7539">
        <v>2010</v>
      </c>
      <c r="H7539">
        <v>7.0000000000000007E-2</v>
      </c>
      <c r="I7539">
        <v>0.111</v>
      </c>
    </row>
    <row r="7540" spans="1:9" x14ac:dyDescent="0.25">
      <c r="A7540" t="s">
        <v>204</v>
      </c>
      <c r="B7540" t="s">
        <v>219</v>
      </c>
      <c r="C7540" t="s">
        <v>220</v>
      </c>
      <c r="D7540" t="s">
        <v>483</v>
      </c>
      <c r="E7540" t="s">
        <v>15</v>
      </c>
      <c r="F7540" t="s">
        <v>26</v>
      </c>
      <c r="G7540">
        <v>2011</v>
      </c>
      <c r="H7540">
        <v>7.0000000000000007E-2</v>
      </c>
      <c r="I7540">
        <v>0.111</v>
      </c>
    </row>
    <row r="7541" spans="1:9" x14ac:dyDescent="0.25">
      <c r="A7541" t="s">
        <v>204</v>
      </c>
      <c r="B7541" t="s">
        <v>219</v>
      </c>
      <c r="C7541" t="s">
        <v>220</v>
      </c>
      <c r="D7541" t="s">
        <v>483</v>
      </c>
      <c r="E7541" t="s">
        <v>15</v>
      </c>
      <c r="F7541" t="s">
        <v>26</v>
      </c>
      <c r="G7541">
        <v>2012</v>
      </c>
      <c r="H7541">
        <v>7.0000000000000007E-2</v>
      </c>
      <c r="I7541">
        <v>0.111</v>
      </c>
    </row>
    <row r="7542" spans="1:9" x14ac:dyDescent="0.25">
      <c r="A7542" t="s">
        <v>204</v>
      </c>
      <c r="B7542" t="s">
        <v>219</v>
      </c>
      <c r="C7542" t="s">
        <v>220</v>
      </c>
      <c r="D7542" t="s">
        <v>483</v>
      </c>
      <c r="E7542" t="s">
        <v>15</v>
      </c>
      <c r="F7542" t="s">
        <v>26</v>
      </c>
      <c r="G7542">
        <v>2013</v>
      </c>
      <c r="H7542">
        <v>7.0000000000000007E-2</v>
      </c>
      <c r="I7542">
        <v>0.111</v>
      </c>
    </row>
    <row r="7543" spans="1:9" x14ac:dyDescent="0.25">
      <c r="A7543" t="s">
        <v>204</v>
      </c>
      <c r="B7543" t="s">
        <v>219</v>
      </c>
      <c r="C7543" t="s">
        <v>220</v>
      </c>
      <c r="D7543" t="s">
        <v>483</v>
      </c>
      <c r="E7543" t="s">
        <v>15</v>
      </c>
      <c r="F7543" t="s">
        <v>26</v>
      </c>
      <c r="G7543">
        <v>2014</v>
      </c>
      <c r="H7543">
        <v>7.0000000000000007E-2</v>
      </c>
      <c r="I7543">
        <v>0.111</v>
      </c>
    </row>
    <row r="7544" spans="1:9" x14ac:dyDescent="0.25">
      <c r="A7544" t="s">
        <v>204</v>
      </c>
      <c r="B7544" t="s">
        <v>219</v>
      </c>
      <c r="C7544" t="s">
        <v>220</v>
      </c>
      <c r="D7544" t="s">
        <v>483</v>
      </c>
      <c r="E7544" t="s">
        <v>15</v>
      </c>
      <c r="F7544" t="s">
        <v>26</v>
      </c>
      <c r="G7544">
        <v>2015</v>
      </c>
      <c r="H7544">
        <v>0.19500000000000001</v>
      </c>
      <c r="I7544">
        <v>0.308</v>
      </c>
    </row>
    <row r="7545" spans="1:9" x14ac:dyDescent="0.25">
      <c r="A7545" t="s">
        <v>204</v>
      </c>
      <c r="B7545" t="s">
        <v>219</v>
      </c>
      <c r="C7545" t="s">
        <v>220</v>
      </c>
      <c r="D7545" t="s">
        <v>483</v>
      </c>
      <c r="E7545" t="s">
        <v>15</v>
      </c>
      <c r="F7545" t="s">
        <v>26</v>
      </c>
      <c r="G7545">
        <v>2016</v>
      </c>
      <c r="H7545">
        <v>0.19500000000000001</v>
      </c>
      <c r="I7545">
        <v>0.308</v>
      </c>
    </row>
    <row r="7546" spans="1:9" x14ac:dyDescent="0.25">
      <c r="A7546" t="s">
        <v>204</v>
      </c>
      <c r="B7546" t="s">
        <v>219</v>
      </c>
      <c r="C7546" t="s">
        <v>220</v>
      </c>
      <c r="D7546" t="s">
        <v>483</v>
      </c>
      <c r="E7546" t="s">
        <v>15</v>
      </c>
      <c r="F7546" t="s">
        <v>26</v>
      </c>
      <c r="G7546">
        <v>2017</v>
      </c>
      <c r="H7546">
        <v>0.19500000000000001</v>
      </c>
      <c r="I7546">
        <v>0.308</v>
      </c>
    </row>
    <row r="7547" spans="1:9" x14ac:dyDescent="0.25">
      <c r="A7547" t="s">
        <v>204</v>
      </c>
      <c r="B7547" t="s">
        <v>219</v>
      </c>
      <c r="C7547" t="s">
        <v>220</v>
      </c>
      <c r="D7547" t="s">
        <v>483</v>
      </c>
      <c r="E7547" t="s">
        <v>15</v>
      </c>
      <c r="F7547" t="s">
        <v>26</v>
      </c>
      <c r="G7547">
        <v>2018</v>
      </c>
      <c r="H7547">
        <v>0.19500000000000001</v>
      </c>
    </row>
    <row r="7548" spans="1:9" x14ac:dyDescent="0.25">
      <c r="A7548" t="s">
        <v>204</v>
      </c>
      <c r="B7548" t="s">
        <v>219</v>
      </c>
      <c r="C7548" t="s">
        <v>220</v>
      </c>
      <c r="D7548" t="s">
        <v>483</v>
      </c>
      <c r="E7548" t="s">
        <v>15</v>
      </c>
      <c r="F7548" t="s">
        <v>26</v>
      </c>
      <c r="G7548">
        <v>2019</v>
      </c>
      <c r="H7548">
        <v>0.19500000000000001</v>
      </c>
    </row>
    <row r="7549" spans="1:9" x14ac:dyDescent="0.25">
      <c r="A7549" t="s">
        <v>204</v>
      </c>
      <c r="B7549" t="s">
        <v>219</v>
      </c>
      <c r="C7549" t="s">
        <v>220</v>
      </c>
      <c r="D7549" t="s">
        <v>483</v>
      </c>
      <c r="E7549" t="s">
        <v>18</v>
      </c>
      <c r="F7549" t="s">
        <v>19</v>
      </c>
      <c r="G7549">
        <v>2010</v>
      </c>
      <c r="H7549">
        <v>0.5</v>
      </c>
      <c r="I7549">
        <v>1.25</v>
      </c>
    </row>
    <row r="7550" spans="1:9" x14ac:dyDescent="0.25">
      <c r="A7550" t="s">
        <v>204</v>
      </c>
      <c r="B7550" t="s">
        <v>219</v>
      </c>
      <c r="C7550" t="s">
        <v>220</v>
      </c>
      <c r="D7550" t="s">
        <v>483</v>
      </c>
      <c r="E7550" t="s">
        <v>18</v>
      </c>
      <c r="F7550" t="s">
        <v>19</v>
      </c>
      <c r="G7550">
        <v>2011</v>
      </c>
      <c r="H7550">
        <v>0.5</v>
      </c>
      <c r="I7550">
        <v>1.25</v>
      </c>
    </row>
    <row r="7551" spans="1:9" x14ac:dyDescent="0.25">
      <c r="A7551" t="s">
        <v>204</v>
      </c>
      <c r="B7551" t="s">
        <v>219</v>
      </c>
      <c r="C7551" t="s">
        <v>220</v>
      </c>
      <c r="D7551" t="s">
        <v>483</v>
      </c>
      <c r="E7551" t="s">
        <v>18</v>
      </c>
      <c r="F7551" t="s">
        <v>19</v>
      </c>
      <c r="G7551">
        <v>2012</v>
      </c>
      <c r="H7551">
        <v>0.5</v>
      </c>
      <c r="I7551">
        <v>1.25</v>
      </c>
    </row>
    <row r="7552" spans="1:9" x14ac:dyDescent="0.25">
      <c r="A7552" t="s">
        <v>204</v>
      </c>
      <c r="B7552" t="s">
        <v>219</v>
      </c>
      <c r="C7552" t="s">
        <v>220</v>
      </c>
      <c r="D7552" t="s">
        <v>483</v>
      </c>
      <c r="E7552" t="s">
        <v>18</v>
      </c>
      <c r="F7552" t="s">
        <v>19</v>
      </c>
      <c r="G7552">
        <v>2013</v>
      </c>
      <c r="H7552">
        <v>0.5</v>
      </c>
      <c r="I7552">
        <v>1.25</v>
      </c>
    </row>
    <row r="7553" spans="1:9" x14ac:dyDescent="0.25">
      <c r="A7553" t="s">
        <v>204</v>
      </c>
      <c r="B7553" t="s">
        <v>219</v>
      </c>
      <c r="C7553" t="s">
        <v>220</v>
      </c>
      <c r="D7553" t="s">
        <v>483</v>
      </c>
      <c r="E7553" t="s">
        <v>18</v>
      </c>
      <c r="F7553" t="s">
        <v>19</v>
      </c>
      <c r="G7553">
        <v>2014</v>
      </c>
      <c r="H7553">
        <v>0.5</v>
      </c>
      <c r="I7553">
        <v>1.25</v>
      </c>
    </row>
    <row r="7554" spans="1:9" x14ac:dyDescent="0.25">
      <c r="A7554" t="s">
        <v>204</v>
      </c>
      <c r="B7554" t="s">
        <v>219</v>
      </c>
      <c r="C7554" t="s">
        <v>220</v>
      </c>
      <c r="D7554" t="s">
        <v>483</v>
      </c>
      <c r="E7554" t="s">
        <v>18</v>
      </c>
      <c r="F7554" t="s">
        <v>19</v>
      </c>
      <c r="G7554">
        <v>2015</v>
      </c>
      <c r="H7554">
        <v>0.5</v>
      </c>
      <c r="I7554">
        <v>1.25</v>
      </c>
    </row>
    <row r="7555" spans="1:9" x14ac:dyDescent="0.25">
      <c r="A7555" t="s">
        <v>204</v>
      </c>
      <c r="B7555" t="s">
        <v>219</v>
      </c>
      <c r="C7555" t="s">
        <v>220</v>
      </c>
      <c r="D7555" t="s">
        <v>483</v>
      </c>
      <c r="E7555" t="s">
        <v>18</v>
      </c>
      <c r="F7555" t="s">
        <v>19</v>
      </c>
      <c r="G7555">
        <v>2016</v>
      </c>
      <c r="H7555">
        <v>0.5</v>
      </c>
      <c r="I7555">
        <v>1.25</v>
      </c>
    </row>
    <row r="7556" spans="1:9" x14ac:dyDescent="0.25">
      <c r="A7556" t="s">
        <v>204</v>
      </c>
      <c r="B7556" t="s">
        <v>219</v>
      </c>
      <c r="C7556" t="s">
        <v>220</v>
      </c>
      <c r="D7556" t="s">
        <v>483</v>
      </c>
      <c r="E7556" t="s">
        <v>18</v>
      </c>
      <c r="F7556" t="s">
        <v>19</v>
      </c>
      <c r="G7556">
        <v>2017</v>
      </c>
      <c r="H7556">
        <v>0.5</v>
      </c>
      <c r="I7556">
        <v>1.25</v>
      </c>
    </row>
    <row r="7557" spans="1:9" x14ac:dyDescent="0.25">
      <c r="A7557" t="s">
        <v>204</v>
      </c>
      <c r="B7557" t="s">
        <v>219</v>
      </c>
      <c r="C7557" t="s">
        <v>220</v>
      </c>
      <c r="D7557" t="s">
        <v>483</v>
      </c>
      <c r="E7557" t="s">
        <v>18</v>
      </c>
      <c r="F7557" t="s">
        <v>19</v>
      </c>
      <c r="G7557">
        <v>2018</v>
      </c>
      <c r="H7557">
        <v>0.5</v>
      </c>
    </row>
    <row r="7558" spans="1:9" x14ac:dyDescent="0.25">
      <c r="A7558" t="s">
        <v>204</v>
      </c>
      <c r="B7558" t="s">
        <v>219</v>
      </c>
      <c r="C7558" t="s">
        <v>220</v>
      </c>
      <c r="D7558" t="s">
        <v>483</v>
      </c>
      <c r="E7558" t="s">
        <v>18</v>
      </c>
      <c r="F7558" t="s">
        <v>19</v>
      </c>
      <c r="G7558">
        <v>2019</v>
      </c>
      <c r="H7558">
        <v>0.5</v>
      </c>
    </row>
    <row r="7559" spans="1:9" x14ac:dyDescent="0.25">
      <c r="A7559" t="s">
        <v>204</v>
      </c>
      <c r="B7559" t="s">
        <v>221</v>
      </c>
      <c r="C7559" t="s">
        <v>222</v>
      </c>
      <c r="D7559" t="s">
        <v>482</v>
      </c>
      <c r="E7559" t="s">
        <v>12</v>
      </c>
      <c r="F7559" t="s">
        <v>12</v>
      </c>
      <c r="G7559">
        <v>2000</v>
      </c>
      <c r="H7559">
        <v>115</v>
      </c>
      <c r="I7559">
        <v>441</v>
      </c>
    </row>
    <row r="7560" spans="1:9" x14ac:dyDescent="0.25">
      <c r="A7560" t="s">
        <v>204</v>
      </c>
      <c r="B7560" t="s">
        <v>221</v>
      </c>
      <c r="C7560" t="s">
        <v>222</v>
      </c>
      <c r="D7560" t="s">
        <v>482</v>
      </c>
      <c r="E7560" t="s">
        <v>12</v>
      </c>
      <c r="F7560" t="s">
        <v>12</v>
      </c>
      <c r="G7560">
        <v>2001</v>
      </c>
      <c r="H7560">
        <v>115</v>
      </c>
      <c r="I7560">
        <v>465</v>
      </c>
    </row>
    <row r="7561" spans="1:9" x14ac:dyDescent="0.25">
      <c r="A7561" t="s">
        <v>204</v>
      </c>
      <c r="B7561" t="s">
        <v>221</v>
      </c>
      <c r="C7561" t="s">
        <v>222</v>
      </c>
      <c r="D7561" t="s">
        <v>482</v>
      </c>
      <c r="E7561" t="s">
        <v>12</v>
      </c>
      <c r="F7561" t="s">
        <v>12</v>
      </c>
      <c r="G7561">
        <v>2002</v>
      </c>
      <c r="H7561">
        <v>115</v>
      </c>
      <c r="I7561">
        <v>482</v>
      </c>
    </row>
    <row r="7562" spans="1:9" x14ac:dyDescent="0.25">
      <c r="A7562" t="s">
        <v>204</v>
      </c>
      <c r="B7562" t="s">
        <v>221</v>
      </c>
      <c r="C7562" t="s">
        <v>222</v>
      </c>
      <c r="D7562" t="s">
        <v>482</v>
      </c>
      <c r="E7562" t="s">
        <v>12</v>
      </c>
      <c r="F7562" t="s">
        <v>12</v>
      </c>
      <c r="G7562">
        <v>2003</v>
      </c>
      <c r="H7562">
        <v>123</v>
      </c>
      <c r="I7562">
        <v>506</v>
      </c>
    </row>
    <row r="7563" spans="1:9" x14ac:dyDescent="0.25">
      <c r="A7563" t="s">
        <v>204</v>
      </c>
      <c r="B7563" t="s">
        <v>221</v>
      </c>
      <c r="C7563" t="s">
        <v>222</v>
      </c>
      <c r="D7563" t="s">
        <v>482</v>
      </c>
      <c r="E7563" t="s">
        <v>12</v>
      </c>
      <c r="F7563" t="s">
        <v>12</v>
      </c>
      <c r="G7563">
        <v>2004</v>
      </c>
      <c r="H7563">
        <v>95</v>
      </c>
      <c r="I7563">
        <v>451</v>
      </c>
    </row>
    <row r="7564" spans="1:9" x14ac:dyDescent="0.25">
      <c r="A7564" t="s">
        <v>204</v>
      </c>
      <c r="B7564" t="s">
        <v>221</v>
      </c>
      <c r="C7564" t="s">
        <v>222</v>
      </c>
      <c r="D7564" t="s">
        <v>482</v>
      </c>
      <c r="E7564" t="s">
        <v>12</v>
      </c>
      <c r="F7564" t="s">
        <v>12</v>
      </c>
      <c r="G7564">
        <v>2005</v>
      </c>
      <c r="H7564">
        <v>107</v>
      </c>
      <c r="I7564">
        <v>482</v>
      </c>
    </row>
    <row r="7565" spans="1:9" x14ac:dyDescent="0.25">
      <c r="A7565" t="s">
        <v>204</v>
      </c>
      <c r="B7565" t="s">
        <v>221</v>
      </c>
      <c r="C7565" t="s">
        <v>222</v>
      </c>
      <c r="D7565" t="s">
        <v>482</v>
      </c>
      <c r="E7565" t="s">
        <v>12</v>
      </c>
      <c r="F7565" t="s">
        <v>12</v>
      </c>
      <c r="G7565">
        <v>2006</v>
      </c>
      <c r="H7565">
        <v>121</v>
      </c>
      <c r="I7565">
        <v>555</v>
      </c>
    </row>
    <row r="7566" spans="1:9" x14ac:dyDescent="0.25">
      <c r="A7566" t="s">
        <v>204</v>
      </c>
      <c r="B7566" t="s">
        <v>221</v>
      </c>
      <c r="C7566" t="s">
        <v>222</v>
      </c>
      <c r="D7566" t="s">
        <v>482</v>
      </c>
      <c r="E7566" t="s">
        <v>12</v>
      </c>
      <c r="F7566" t="s">
        <v>12</v>
      </c>
      <c r="G7566">
        <v>2007</v>
      </c>
      <c r="H7566">
        <v>137</v>
      </c>
      <c r="I7566">
        <v>604</v>
      </c>
    </row>
    <row r="7567" spans="1:9" x14ac:dyDescent="0.25">
      <c r="A7567" t="s">
        <v>204</v>
      </c>
      <c r="B7567" t="s">
        <v>221</v>
      </c>
      <c r="C7567" t="s">
        <v>222</v>
      </c>
      <c r="D7567" t="s">
        <v>482</v>
      </c>
      <c r="E7567" t="s">
        <v>12</v>
      </c>
      <c r="F7567" t="s">
        <v>12</v>
      </c>
      <c r="G7567">
        <v>2008</v>
      </c>
      <c r="H7567">
        <v>137</v>
      </c>
      <c r="I7567">
        <v>615</v>
      </c>
    </row>
    <row r="7568" spans="1:9" x14ac:dyDescent="0.25">
      <c r="A7568" t="s">
        <v>204</v>
      </c>
      <c r="B7568" t="s">
        <v>221</v>
      </c>
      <c r="C7568" t="s">
        <v>222</v>
      </c>
      <c r="D7568" t="s">
        <v>482</v>
      </c>
      <c r="E7568" t="s">
        <v>12</v>
      </c>
      <c r="F7568" t="s">
        <v>12</v>
      </c>
      <c r="G7568">
        <v>2009</v>
      </c>
      <c r="H7568">
        <v>153</v>
      </c>
      <c r="I7568">
        <v>597.4</v>
      </c>
    </row>
    <row r="7569" spans="1:9" x14ac:dyDescent="0.25">
      <c r="A7569" t="s">
        <v>204</v>
      </c>
      <c r="B7569" t="s">
        <v>221</v>
      </c>
      <c r="C7569" t="s">
        <v>222</v>
      </c>
      <c r="D7569" t="s">
        <v>482</v>
      </c>
      <c r="E7569" t="s">
        <v>12</v>
      </c>
      <c r="F7569" t="s">
        <v>12</v>
      </c>
      <c r="G7569">
        <v>2010</v>
      </c>
      <c r="H7569">
        <v>151</v>
      </c>
      <c r="I7569">
        <v>593.5</v>
      </c>
    </row>
    <row r="7570" spans="1:9" x14ac:dyDescent="0.25">
      <c r="A7570" t="s">
        <v>204</v>
      </c>
      <c r="B7570" t="s">
        <v>221</v>
      </c>
      <c r="C7570" t="s">
        <v>222</v>
      </c>
      <c r="D7570" t="s">
        <v>482</v>
      </c>
      <c r="E7570" t="s">
        <v>12</v>
      </c>
      <c r="F7570" t="s">
        <v>12</v>
      </c>
      <c r="G7570">
        <v>2011</v>
      </c>
      <c r="H7570">
        <v>151</v>
      </c>
      <c r="I7570">
        <v>594</v>
      </c>
    </row>
    <row r="7571" spans="1:9" x14ac:dyDescent="0.25">
      <c r="A7571" t="s">
        <v>204</v>
      </c>
      <c r="B7571" t="s">
        <v>221</v>
      </c>
      <c r="C7571" t="s">
        <v>222</v>
      </c>
      <c r="D7571" t="s">
        <v>482</v>
      </c>
      <c r="E7571" t="s">
        <v>12</v>
      </c>
      <c r="F7571" t="s">
        <v>12</v>
      </c>
      <c r="G7571">
        <v>2012</v>
      </c>
      <c r="H7571">
        <v>149.5</v>
      </c>
      <c r="I7571">
        <v>587.1</v>
      </c>
    </row>
    <row r="7572" spans="1:9" x14ac:dyDescent="0.25">
      <c r="A7572" t="s">
        <v>204</v>
      </c>
      <c r="B7572" t="s">
        <v>221</v>
      </c>
      <c r="C7572" t="s">
        <v>222</v>
      </c>
      <c r="D7572" t="s">
        <v>482</v>
      </c>
      <c r="E7572" t="s">
        <v>12</v>
      </c>
      <c r="F7572" t="s">
        <v>12</v>
      </c>
      <c r="G7572">
        <v>2013</v>
      </c>
      <c r="H7572">
        <v>150</v>
      </c>
      <c r="I7572">
        <v>595.6</v>
      </c>
    </row>
    <row r="7573" spans="1:9" x14ac:dyDescent="0.25">
      <c r="A7573" t="s">
        <v>204</v>
      </c>
      <c r="B7573" t="s">
        <v>221</v>
      </c>
      <c r="C7573" t="s">
        <v>222</v>
      </c>
      <c r="D7573" t="s">
        <v>482</v>
      </c>
      <c r="E7573" t="s">
        <v>12</v>
      </c>
      <c r="F7573" t="s">
        <v>12</v>
      </c>
      <c r="G7573">
        <v>2014</v>
      </c>
      <c r="H7573">
        <v>132</v>
      </c>
      <c r="I7573">
        <v>604.70000000000005</v>
      </c>
    </row>
    <row r="7574" spans="1:9" x14ac:dyDescent="0.25">
      <c r="A7574" t="s">
        <v>204</v>
      </c>
      <c r="B7574" t="s">
        <v>221</v>
      </c>
      <c r="C7574" t="s">
        <v>222</v>
      </c>
      <c r="D7574" t="s">
        <v>482</v>
      </c>
      <c r="E7574" t="s">
        <v>12</v>
      </c>
      <c r="F7574" t="s">
        <v>12</v>
      </c>
      <c r="G7574">
        <v>2015</v>
      </c>
      <c r="H7574">
        <v>132</v>
      </c>
      <c r="I7574">
        <v>623.70000000000005</v>
      </c>
    </row>
    <row r="7575" spans="1:9" x14ac:dyDescent="0.25">
      <c r="A7575" t="s">
        <v>204</v>
      </c>
      <c r="B7575" t="s">
        <v>221</v>
      </c>
      <c r="C7575" t="s">
        <v>222</v>
      </c>
      <c r="D7575" t="s">
        <v>482</v>
      </c>
      <c r="E7575" t="s">
        <v>12</v>
      </c>
      <c r="F7575" t="s">
        <v>12</v>
      </c>
      <c r="G7575">
        <v>2016</v>
      </c>
      <c r="H7575">
        <v>161</v>
      </c>
      <c r="I7575">
        <v>645.81100000000004</v>
      </c>
    </row>
    <row r="7576" spans="1:9" x14ac:dyDescent="0.25">
      <c r="A7576" t="s">
        <v>204</v>
      </c>
      <c r="B7576" t="s">
        <v>221</v>
      </c>
      <c r="C7576" t="s">
        <v>222</v>
      </c>
      <c r="D7576" t="s">
        <v>482</v>
      </c>
      <c r="E7576" t="s">
        <v>12</v>
      </c>
      <c r="F7576" t="s">
        <v>12</v>
      </c>
      <c r="G7576">
        <v>2017</v>
      </c>
      <c r="H7576">
        <v>161</v>
      </c>
      <c r="I7576">
        <v>640.01099999999997</v>
      </c>
    </row>
    <row r="7577" spans="1:9" x14ac:dyDescent="0.25">
      <c r="A7577" t="s">
        <v>204</v>
      </c>
      <c r="B7577" t="s">
        <v>221</v>
      </c>
      <c r="C7577" t="s">
        <v>222</v>
      </c>
      <c r="D7577" t="s">
        <v>482</v>
      </c>
      <c r="E7577" t="s">
        <v>12</v>
      </c>
      <c r="F7577" t="s">
        <v>12</v>
      </c>
      <c r="G7577">
        <v>2018</v>
      </c>
      <c r="H7577">
        <v>161</v>
      </c>
      <c r="I7577">
        <v>625.63499999999999</v>
      </c>
    </row>
    <row r="7578" spans="1:9" x14ac:dyDescent="0.25">
      <c r="A7578" t="s">
        <v>204</v>
      </c>
      <c r="B7578" t="s">
        <v>221</v>
      </c>
      <c r="C7578" t="s">
        <v>222</v>
      </c>
      <c r="D7578" t="s">
        <v>482</v>
      </c>
      <c r="E7578" t="s">
        <v>12</v>
      </c>
      <c r="F7578" t="s">
        <v>12</v>
      </c>
      <c r="G7578">
        <v>2019</v>
      </c>
      <c r="H7578">
        <v>161</v>
      </c>
    </row>
    <row r="7579" spans="1:9" x14ac:dyDescent="0.25">
      <c r="A7579" t="s">
        <v>204</v>
      </c>
      <c r="B7579" t="s">
        <v>221</v>
      </c>
      <c r="C7579" t="s">
        <v>222</v>
      </c>
      <c r="D7579" t="s">
        <v>483</v>
      </c>
      <c r="E7579" t="s">
        <v>15</v>
      </c>
      <c r="F7579" t="s">
        <v>26</v>
      </c>
      <c r="G7579">
        <v>2016</v>
      </c>
      <c r="H7579">
        <v>2.754</v>
      </c>
      <c r="I7579">
        <v>4.4889999999999999</v>
      </c>
    </row>
    <row r="7580" spans="1:9" x14ac:dyDescent="0.25">
      <c r="A7580" t="s">
        <v>204</v>
      </c>
      <c r="B7580" t="s">
        <v>221</v>
      </c>
      <c r="C7580" t="s">
        <v>222</v>
      </c>
      <c r="D7580" t="s">
        <v>483</v>
      </c>
      <c r="E7580" t="s">
        <v>15</v>
      </c>
      <c r="F7580" t="s">
        <v>26</v>
      </c>
      <c r="G7580">
        <v>2017</v>
      </c>
      <c r="H7580">
        <v>8.766</v>
      </c>
      <c r="I7580">
        <v>14.289</v>
      </c>
    </row>
    <row r="7581" spans="1:9" x14ac:dyDescent="0.25">
      <c r="A7581" t="s">
        <v>204</v>
      </c>
      <c r="B7581" t="s">
        <v>221</v>
      </c>
      <c r="C7581" t="s">
        <v>222</v>
      </c>
      <c r="D7581" t="s">
        <v>483</v>
      </c>
      <c r="E7581" t="s">
        <v>15</v>
      </c>
      <c r="F7581" t="s">
        <v>26</v>
      </c>
      <c r="G7581">
        <v>2018</v>
      </c>
      <c r="H7581">
        <v>9.9169999999999998</v>
      </c>
      <c r="I7581">
        <v>16.164999999999999</v>
      </c>
    </row>
    <row r="7582" spans="1:9" x14ac:dyDescent="0.25">
      <c r="A7582" t="s">
        <v>204</v>
      </c>
      <c r="B7582" t="s">
        <v>221</v>
      </c>
      <c r="C7582" t="s">
        <v>222</v>
      </c>
      <c r="D7582" t="s">
        <v>483</v>
      </c>
      <c r="E7582" t="s">
        <v>15</v>
      </c>
      <c r="F7582" t="s">
        <v>26</v>
      </c>
      <c r="G7582">
        <v>2019</v>
      </c>
      <c r="H7582">
        <v>11.093999999999999</v>
      </c>
    </row>
    <row r="7583" spans="1:9" x14ac:dyDescent="0.25">
      <c r="A7583" t="s">
        <v>204</v>
      </c>
      <c r="B7583" t="s">
        <v>223</v>
      </c>
      <c r="C7583" t="s">
        <v>224</v>
      </c>
      <c r="D7583" t="s">
        <v>482</v>
      </c>
      <c r="E7583" t="s">
        <v>12</v>
      </c>
      <c r="F7583" t="s">
        <v>12</v>
      </c>
      <c r="G7583">
        <v>2000</v>
      </c>
      <c r="H7583">
        <v>274.2</v>
      </c>
      <c r="I7583">
        <v>62.3</v>
      </c>
    </row>
    <row r="7584" spans="1:9" x14ac:dyDescent="0.25">
      <c r="A7584" t="s">
        <v>204</v>
      </c>
      <c r="B7584" t="s">
        <v>223</v>
      </c>
      <c r="C7584" t="s">
        <v>224</v>
      </c>
      <c r="D7584" t="s">
        <v>482</v>
      </c>
      <c r="E7584" t="s">
        <v>12</v>
      </c>
      <c r="F7584" t="s">
        <v>12</v>
      </c>
      <c r="G7584">
        <v>2001</v>
      </c>
      <c r="H7584">
        <v>274.2</v>
      </c>
      <c r="I7584">
        <v>98.2</v>
      </c>
    </row>
    <row r="7585" spans="1:9" x14ac:dyDescent="0.25">
      <c r="A7585" t="s">
        <v>204</v>
      </c>
      <c r="B7585" t="s">
        <v>223</v>
      </c>
      <c r="C7585" t="s">
        <v>224</v>
      </c>
      <c r="D7585" t="s">
        <v>482</v>
      </c>
      <c r="E7585" t="s">
        <v>12</v>
      </c>
      <c r="F7585" t="s">
        <v>12</v>
      </c>
      <c r="G7585">
        <v>2002</v>
      </c>
      <c r="H7585">
        <v>305.5</v>
      </c>
      <c r="I7585">
        <v>120.7</v>
      </c>
    </row>
    <row r="7586" spans="1:9" x14ac:dyDescent="0.25">
      <c r="A7586" t="s">
        <v>204</v>
      </c>
      <c r="B7586" t="s">
        <v>223</v>
      </c>
      <c r="C7586" t="s">
        <v>224</v>
      </c>
      <c r="D7586" t="s">
        <v>482</v>
      </c>
      <c r="E7586" t="s">
        <v>12</v>
      </c>
      <c r="F7586" t="s">
        <v>12</v>
      </c>
      <c r="G7586">
        <v>2003</v>
      </c>
      <c r="H7586">
        <v>395.5</v>
      </c>
      <c r="I7586">
        <v>155</v>
      </c>
    </row>
    <row r="7587" spans="1:9" x14ac:dyDescent="0.25">
      <c r="A7587" t="s">
        <v>204</v>
      </c>
      <c r="B7587" t="s">
        <v>223</v>
      </c>
      <c r="C7587" t="s">
        <v>224</v>
      </c>
      <c r="D7587" t="s">
        <v>482</v>
      </c>
      <c r="E7587" t="s">
        <v>12</v>
      </c>
      <c r="F7587" t="s">
        <v>12</v>
      </c>
      <c r="G7587">
        <v>2004</v>
      </c>
      <c r="H7587">
        <v>395.5</v>
      </c>
      <c r="I7587">
        <v>64.3</v>
      </c>
    </row>
    <row r="7588" spans="1:9" x14ac:dyDescent="0.25">
      <c r="A7588" t="s">
        <v>204</v>
      </c>
      <c r="B7588" t="s">
        <v>223</v>
      </c>
      <c r="C7588" t="s">
        <v>224</v>
      </c>
      <c r="D7588" t="s">
        <v>482</v>
      </c>
      <c r="E7588" t="s">
        <v>12</v>
      </c>
      <c r="F7588" t="s">
        <v>12</v>
      </c>
      <c r="G7588">
        <v>2005</v>
      </c>
      <c r="H7588">
        <v>395.5</v>
      </c>
      <c r="I7588">
        <v>268.10000000000002</v>
      </c>
    </row>
    <row r="7589" spans="1:9" x14ac:dyDescent="0.25">
      <c r="A7589" t="s">
        <v>204</v>
      </c>
      <c r="B7589" t="s">
        <v>223</v>
      </c>
      <c r="C7589" t="s">
        <v>224</v>
      </c>
      <c r="D7589" t="s">
        <v>482</v>
      </c>
      <c r="E7589" t="s">
        <v>12</v>
      </c>
      <c r="F7589" t="s">
        <v>12</v>
      </c>
      <c r="G7589">
        <v>2006</v>
      </c>
      <c r="H7589">
        <v>422.2</v>
      </c>
      <c r="I7589">
        <v>530</v>
      </c>
    </row>
    <row r="7590" spans="1:9" x14ac:dyDescent="0.25">
      <c r="A7590" t="s">
        <v>204</v>
      </c>
      <c r="B7590" t="s">
        <v>223</v>
      </c>
      <c r="C7590" t="s">
        <v>224</v>
      </c>
      <c r="D7590" t="s">
        <v>482</v>
      </c>
      <c r="E7590" t="s">
        <v>12</v>
      </c>
      <c r="F7590" t="s">
        <v>12</v>
      </c>
      <c r="G7590">
        <v>2007</v>
      </c>
      <c r="H7590">
        <v>422.2</v>
      </c>
      <c r="I7590">
        <v>722.2</v>
      </c>
    </row>
    <row r="7591" spans="1:9" x14ac:dyDescent="0.25">
      <c r="A7591" t="s">
        <v>204</v>
      </c>
      <c r="B7591" t="s">
        <v>223</v>
      </c>
      <c r="C7591" t="s">
        <v>224</v>
      </c>
      <c r="D7591" t="s">
        <v>482</v>
      </c>
      <c r="E7591" t="s">
        <v>12</v>
      </c>
      <c r="F7591" t="s">
        <v>12</v>
      </c>
      <c r="G7591">
        <v>2008</v>
      </c>
      <c r="H7591">
        <v>663</v>
      </c>
      <c r="I7591">
        <v>676.8</v>
      </c>
    </row>
    <row r="7592" spans="1:9" x14ac:dyDescent="0.25">
      <c r="A7592" t="s">
        <v>204</v>
      </c>
      <c r="B7592" t="s">
        <v>223</v>
      </c>
      <c r="C7592" t="s">
        <v>224</v>
      </c>
      <c r="D7592" t="s">
        <v>482</v>
      </c>
      <c r="E7592" t="s">
        <v>12</v>
      </c>
      <c r="F7592" t="s">
        <v>12</v>
      </c>
      <c r="G7592">
        <v>2009</v>
      </c>
      <c r="H7592">
        <v>661.3</v>
      </c>
      <c r="I7592">
        <v>451.2</v>
      </c>
    </row>
    <row r="7593" spans="1:9" x14ac:dyDescent="0.25">
      <c r="A7593" t="s">
        <v>204</v>
      </c>
      <c r="B7593" t="s">
        <v>223</v>
      </c>
      <c r="C7593" t="s">
        <v>224</v>
      </c>
      <c r="D7593" t="s">
        <v>482</v>
      </c>
      <c r="E7593" t="s">
        <v>12</v>
      </c>
      <c r="F7593" t="s">
        <v>12</v>
      </c>
      <c r="G7593">
        <v>2010</v>
      </c>
      <c r="H7593">
        <v>723</v>
      </c>
      <c r="I7593">
        <v>641.20000000000005</v>
      </c>
    </row>
    <row r="7594" spans="1:9" x14ac:dyDescent="0.25">
      <c r="A7594" t="s">
        <v>204</v>
      </c>
      <c r="B7594" t="s">
        <v>223</v>
      </c>
      <c r="C7594" t="s">
        <v>224</v>
      </c>
      <c r="D7594" t="s">
        <v>482</v>
      </c>
      <c r="E7594" t="s">
        <v>12</v>
      </c>
      <c r="F7594" t="s">
        <v>12</v>
      </c>
      <c r="G7594">
        <v>2011</v>
      </c>
      <c r="H7594">
        <v>612.6</v>
      </c>
      <c r="I7594">
        <v>863.3</v>
      </c>
    </row>
    <row r="7595" spans="1:9" x14ac:dyDescent="0.25">
      <c r="A7595" t="s">
        <v>204</v>
      </c>
      <c r="B7595" t="s">
        <v>223</v>
      </c>
      <c r="C7595" t="s">
        <v>224</v>
      </c>
      <c r="D7595" t="s">
        <v>482</v>
      </c>
      <c r="E7595" t="s">
        <v>12</v>
      </c>
      <c r="F7595" t="s">
        <v>12</v>
      </c>
      <c r="G7595">
        <v>2012</v>
      </c>
      <c r="H7595">
        <v>612.6</v>
      </c>
      <c r="I7595">
        <v>830.3</v>
      </c>
    </row>
    <row r="7596" spans="1:9" x14ac:dyDescent="0.25">
      <c r="A7596" t="s">
        <v>204</v>
      </c>
      <c r="B7596" t="s">
        <v>223</v>
      </c>
      <c r="C7596" t="s">
        <v>224</v>
      </c>
      <c r="D7596" t="s">
        <v>482</v>
      </c>
      <c r="E7596" t="s">
        <v>12</v>
      </c>
      <c r="F7596" t="s">
        <v>12</v>
      </c>
      <c r="G7596">
        <v>2013</v>
      </c>
      <c r="H7596">
        <v>595.70000000000005</v>
      </c>
      <c r="I7596">
        <v>1196</v>
      </c>
    </row>
    <row r="7597" spans="1:9" x14ac:dyDescent="0.25">
      <c r="A7597" t="s">
        <v>204</v>
      </c>
      <c r="B7597" t="s">
        <v>223</v>
      </c>
      <c r="C7597" t="s">
        <v>224</v>
      </c>
      <c r="D7597" t="s">
        <v>482</v>
      </c>
      <c r="E7597" t="s">
        <v>12</v>
      </c>
      <c r="F7597" t="s">
        <v>12</v>
      </c>
      <c r="G7597">
        <v>2014</v>
      </c>
      <c r="H7597">
        <v>595.69100000000003</v>
      </c>
      <c r="I7597">
        <v>1043</v>
      </c>
    </row>
    <row r="7598" spans="1:9" x14ac:dyDescent="0.25">
      <c r="A7598" t="s">
        <v>204</v>
      </c>
      <c r="B7598" t="s">
        <v>223</v>
      </c>
      <c r="C7598" t="s">
        <v>224</v>
      </c>
      <c r="D7598" t="s">
        <v>482</v>
      </c>
      <c r="E7598" t="s">
        <v>12</v>
      </c>
      <c r="F7598" t="s">
        <v>12</v>
      </c>
      <c r="G7598">
        <v>2015</v>
      </c>
      <c r="H7598">
        <v>595.69100000000003</v>
      </c>
      <c r="I7598">
        <v>108.12</v>
      </c>
    </row>
    <row r="7599" spans="1:9" x14ac:dyDescent="0.25">
      <c r="A7599" t="s">
        <v>204</v>
      </c>
      <c r="B7599" t="s">
        <v>223</v>
      </c>
      <c r="C7599" t="s">
        <v>224</v>
      </c>
      <c r="D7599" t="s">
        <v>482</v>
      </c>
      <c r="E7599" t="s">
        <v>12</v>
      </c>
      <c r="F7599" t="s">
        <v>12</v>
      </c>
      <c r="G7599">
        <v>2016</v>
      </c>
      <c r="H7599">
        <v>571.70000000000005</v>
      </c>
      <c r="I7599">
        <v>193.02600000000001</v>
      </c>
    </row>
    <row r="7600" spans="1:9" x14ac:dyDescent="0.25">
      <c r="A7600" t="s">
        <v>204</v>
      </c>
      <c r="B7600" t="s">
        <v>223</v>
      </c>
      <c r="C7600" t="s">
        <v>224</v>
      </c>
      <c r="D7600" t="s">
        <v>482</v>
      </c>
      <c r="E7600" t="s">
        <v>12</v>
      </c>
      <c r="F7600" t="s">
        <v>12</v>
      </c>
      <c r="G7600">
        <v>2017</v>
      </c>
      <c r="H7600">
        <v>571.69100000000003</v>
      </c>
      <c r="I7600">
        <v>37.414999999999999</v>
      </c>
    </row>
    <row r="7601" spans="1:9" x14ac:dyDescent="0.25">
      <c r="A7601" t="s">
        <v>204</v>
      </c>
      <c r="B7601" t="s">
        <v>223</v>
      </c>
      <c r="C7601" t="s">
        <v>224</v>
      </c>
      <c r="D7601" t="s">
        <v>482</v>
      </c>
      <c r="E7601" t="s">
        <v>12</v>
      </c>
      <c r="F7601" t="s">
        <v>12</v>
      </c>
      <c r="G7601">
        <v>2018</v>
      </c>
      <c r="H7601">
        <v>571.69100000000003</v>
      </c>
    </row>
    <row r="7602" spans="1:9" x14ac:dyDescent="0.25">
      <c r="A7602" t="s">
        <v>204</v>
      </c>
      <c r="B7602" t="s">
        <v>223</v>
      </c>
      <c r="C7602" t="s">
        <v>224</v>
      </c>
      <c r="D7602" t="s">
        <v>482</v>
      </c>
      <c r="E7602" t="s">
        <v>12</v>
      </c>
      <c r="F7602" t="s">
        <v>12</v>
      </c>
      <c r="G7602">
        <v>2019</v>
      </c>
      <c r="H7602">
        <v>474.11</v>
      </c>
    </row>
    <row r="7603" spans="1:9" x14ac:dyDescent="0.25">
      <c r="A7603" t="s">
        <v>204</v>
      </c>
      <c r="B7603" t="s">
        <v>223</v>
      </c>
      <c r="C7603" t="s">
        <v>224</v>
      </c>
      <c r="D7603" t="s">
        <v>483</v>
      </c>
      <c r="E7603" t="s">
        <v>22</v>
      </c>
      <c r="F7603" t="s">
        <v>31</v>
      </c>
      <c r="G7603">
        <v>2004</v>
      </c>
      <c r="H7603">
        <v>3.7</v>
      </c>
      <c r="I7603">
        <v>4.9000000000000004</v>
      </c>
    </row>
    <row r="7604" spans="1:9" x14ac:dyDescent="0.25">
      <c r="A7604" t="s">
        <v>204</v>
      </c>
      <c r="B7604" t="s">
        <v>223</v>
      </c>
      <c r="C7604" t="s">
        <v>224</v>
      </c>
      <c r="D7604" t="s">
        <v>483</v>
      </c>
      <c r="E7604" t="s">
        <v>22</v>
      </c>
      <c r="F7604" t="s">
        <v>31</v>
      </c>
      <c r="G7604">
        <v>2005</v>
      </c>
      <c r="H7604">
        <v>3.7</v>
      </c>
      <c r="I7604">
        <v>12.1</v>
      </c>
    </row>
    <row r="7605" spans="1:9" x14ac:dyDescent="0.25">
      <c r="A7605" t="s">
        <v>204</v>
      </c>
      <c r="B7605" t="s">
        <v>223</v>
      </c>
      <c r="C7605" t="s">
        <v>224</v>
      </c>
      <c r="D7605" t="s">
        <v>483</v>
      </c>
      <c r="E7605" t="s">
        <v>22</v>
      </c>
      <c r="F7605" t="s">
        <v>31</v>
      </c>
      <c r="G7605">
        <v>2006</v>
      </c>
      <c r="H7605">
        <v>3.7</v>
      </c>
      <c r="I7605">
        <v>6.8</v>
      </c>
    </row>
    <row r="7606" spans="1:9" x14ac:dyDescent="0.25">
      <c r="A7606" t="s">
        <v>204</v>
      </c>
      <c r="B7606" t="s">
        <v>223</v>
      </c>
      <c r="C7606" t="s">
        <v>224</v>
      </c>
      <c r="D7606" t="s">
        <v>483</v>
      </c>
      <c r="E7606" t="s">
        <v>22</v>
      </c>
      <c r="F7606" t="s">
        <v>31</v>
      </c>
      <c r="G7606">
        <v>2007</v>
      </c>
      <c r="H7606">
        <v>3.7</v>
      </c>
      <c r="I7606">
        <v>4.2</v>
      </c>
    </row>
    <row r="7607" spans="1:9" x14ac:dyDescent="0.25">
      <c r="A7607" t="s">
        <v>204</v>
      </c>
      <c r="B7607" t="s">
        <v>223</v>
      </c>
      <c r="C7607" t="s">
        <v>224</v>
      </c>
      <c r="D7607" t="s">
        <v>483</v>
      </c>
      <c r="E7607" t="s">
        <v>22</v>
      </c>
      <c r="F7607" t="s">
        <v>31</v>
      </c>
      <c r="G7607">
        <v>2008</v>
      </c>
      <c r="H7607">
        <v>3.7</v>
      </c>
      <c r="I7607">
        <v>1.1000000000000001</v>
      </c>
    </row>
    <row r="7608" spans="1:9" x14ac:dyDescent="0.25">
      <c r="A7608" t="s">
        <v>204</v>
      </c>
      <c r="B7608" t="s">
        <v>223</v>
      </c>
      <c r="C7608" t="s">
        <v>224</v>
      </c>
      <c r="D7608" t="s">
        <v>483</v>
      </c>
      <c r="E7608" t="s">
        <v>22</v>
      </c>
      <c r="F7608" t="s">
        <v>31</v>
      </c>
      <c r="G7608">
        <v>2009</v>
      </c>
      <c r="H7608">
        <v>3.7160000000000002</v>
      </c>
      <c r="I7608">
        <v>0.60799999999999998</v>
      </c>
    </row>
    <row r="7609" spans="1:9" x14ac:dyDescent="0.25">
      <c r="A7609" t="s">
        <v>204</v>
      </c>
      <c r="B7609" t="s">
        <v>223</v>
      </c>
      <c r="C7609" t="s">
        <v>224</v>
      </c>
      <c r="D7609" t="s">
        <v>483</v>
      </c>
      <c r="E7609" t="s">
        <v>22</v>
      </c>
      <c r="F7609" t="s">
        <v>31</v>
      </c>
      <c r="G7609">
        <v>2010</v>
      </c>
      <c r="H7609">
        <v>4.016</v>
      </c>
      <c r="I7609">
        <v>0.70799999999999996</v>
      </c>
    </row>
    <row r="7610" spans="1:9" x14ac:dyDescent="0.25">
      <c r="A7610" t="s">
        <v>204</v>
      </c>
      <c r="B7610" t="s">
        <v>223</v>
      </c>
      <c r="C7610" t="s">
        <v>224</v>
      </c>
      <c r="D7610" t="s">
        <v>483</v>
      </c>
      <c r="E7610" t="s">
        <v>22</v>
      </c>
      <c r="F7610" t="s">
        <v>31</v>
      </c>
      <c r="G7610">
        <v>2011</v>
      </c>
      <c r="H7610">
        <v>4.016</v>
      </c>
      <c r="I7610">
        <v>0.60799999999999998</v>
      </c>
    </row>
    <row r="7611" spans="1:9" x14ac:dyDescent="0.25">
      <c r="A7611" t="s">
        <v>204</v>
      </c>
      <c r="B7611" t="s">
        <v>223</v>
      </c>
      <c r="C7611" t="s">
        <v>224</v>
      </c>
      <c r="D7611" t="s">
        <v>483</v>
      </c>
      <c r="E7611" t="s">
        <v>22</v>
      </c>
      <c r="F7611" t="s">
        <v>31</v>
      </c>
      <c r="G7611">
        <v>2012</v>
      </c>
      <c r="H7611">
        <v>4.0960000000000001</v>
      </c>
      <c r="I7611">
        <v>0.79700000000000004</v>
      </c>
    </row>
    <row r="7612" spans="1:9" x14ac:dyDescent="0.25">
      <c r="A7612" t="s">
        <v>204</v>
      </c>
      <c r="B7612" t="s">
        <v>223</v>
      </c>
      <c r="C7612" t="s">
        <v>224</v>
      </c>
      <c r="D7612" t="s">
        <v>483</v>
      </c>
      <c r="E7612" t="s">
        <v>22</v>
      </c>
      <c r="F7612" t="s">
        <v>31</v>
      </c>
      <c r="G7612">
        <v>2013</v>
      </c>
      <c r="H7612">
        <v>5.9160000000000004</v>
      </c>
      <c r="I7612">
        <v>8.9969999999999999</v>
      </c>
    </row>
    <row r="7613" spans="1:9" x14ac:dyDescent="0.25">
      <c r="A7613" t="s">
        <v>204</v>
      </c>
      <c r="B7613" t="s">
        <v>223</v>
      </c>
      <c r="C7613" t="s">
        <v>224</v>
      </c>
      <c r="D7613" t="s">
        <v>483</v>
      </c>
      <c r="E7613" t="s">
        <v>22</v>
      </c>
      <c r="F7613" t="s">
        <v>31</v>
      </c>
      <c r="G7613">
        <v>2014</v>
      </c>
      <c r="H7613">
        <v>2.2160000000000002</v>
      </c>
      <c r="I7613">
        <v>8.9969999999999999</v>
      </c>
    </row>
    <row r="7614" spans="1:9" x14ac:dyDescent="0.25">
      <c r="A7614" t="s">
        <v>204</v>
      </c>
      <c r="B7614" t="s">
        <v>223</v>
      </c>
      <c r="C7614" t="s">
        <v>224</v>
      </c>
      <c r="D7614" t="s">
        <v>483</v>
      </c>
      <c r="E7614" t="s">
        <v>22</v>
      </c>
      <c r="F7614" t="s">
        <v>31</v>
      </c>
      <c r="G7614">
        <v>2015</v>
      </c>
      <c r="H7614">
        <v>2.6829999999999998</v>
      </c>
      <c r="I7614">
        <v>9.6080000000000005</v>
      </c>
    </row>
    <row r="7615" spans="1:9" x14ac:dyDescent="0.25">
      <c r="A7615" t="s">
        <v>204</v>
      </c>
      <c r="B7615" t="s">
        <v>223</v>
      </c>
      <c r="C7615" t="s">
        <v>224</v>
      </c>
      <c r="D7615" t="s">
        <v>483</v>
      </c>
      <c r="E7615" t="s">
        <v>22</v>
      </c>
      <c r="F7615" t="s">
        <v>31</v>
      </c>
      <c r="G7615">
        <v>2016</v>
      </c>
      <c r="H7615">
        <v>2.6829999999999998</v>
      </c>
      <c r="I7615">
        <v>9.6080000000000005</v>
      </c>
    </row>
    <row r="7616" spans="1:9" x14ac:dyDescent="0.25">
      <c r="A7616" t="s">
        <v>204</v>
      </c>
      <c r="B7616" t="s">
        <v>223</v>
      </c>
      <c r="C7616" t="s">
        <v>224</v>
      </c>
      <c r="D7616" t="s">
        <v>483</v>
      </c>
      <c r="E7616" t="s">
        <v>22</v>
      </c>
      <c r="F7616" t="s">
        <v>31</v>
      </c>
      <c r="G7616">
        <v>2017</v>
      </c>
      <c r="H7616">
        <v>2.6829999999999998</v>
      </c>
      <c r="I7616">
        <v>9.6080000000000005</v>
      </c>
    </row>
    <row r="7617" spans="1:9" x14ac:dyDescent="0.25">
      <c r="A7617" t="s">
        <v>204</v>
      </c>
      <c r="B7617" t="s">
        <v>223</v>
      </c>
      <c r="C7617" t="s">
        <v>224</v>
      </c>
      <c r="D7617" t="s">
        <v>483</v>
      </c>
      <c r="E7617" t="s">
        <v>22</v>
      </c>
      <c r="F7617" t="s">
        <v>31</v>
      </c>
      <c r="G7617">
        <v>2018</v>
      </c>
      <c r="H7617">
        <v>5.4960000000000004</v>
      </c>
    </row>
    <row r="7618" spans="1:9" x14ac:dyDescent="0.25">
      <c r="A7618" t="s">
        <v>204</v>
      </c>
      <c r="B7618" t="s">
        <v>223</v>
      </c>
      <c r="C7618" t="s">
        <v>224</v>
      </c>
      <c r="D7618" t="s">
        <v>483</v>
      </c>
      <c r="E7618" t="s">
        <v>22</v>
      </c>
      <c r="F7618" t="s">
        <v>31</v>
      </c>
      <c r="G7618">
        <v>2019</v>
      </c>
      <c r="H7618">
        <v>6.7130000000000001</v>
      </c>
    </row>
    <row r="7619" spans="1:9" x14ac:dyDescent="0.25">
      <c r="A7619" t="s">
        <v>204</v>
      </c>
      <c r="B7619" t="s">
        <v>223</v>
      </c>
      <c r="C7619" t="s">
        <v>224</v>
      </c>
      <c r="D7619" t="s">
        <v>483</v>
      </c>
      <c r="E7619" t="s">
        <v>22</v>
      </c>
      <c r="F7619" t="s">
        <v>23</v>
      </c>
      <c r="G7619">
        <v>2000</v>
      </c>
      <c r="H7619">
        <v>12</v>
      </c>
      <c r="I7619">
        <v>19.100000000000001</v>
      </c>
    </row>
    <row r="7620" spans="1:9" x14ac:dyDescent="0.25">
      <c r="A7620" t="s">
        <v>204</v>
      </c>
      <c r="B7620" t="s">
        <v>223</v>
      </c>
      <c r="C7620" t="s">
        <v>224</v>
      </c>
      <c r="D7620" t="s">
        <v>483</v>
      </c>
      <c r="E7620" t="s">
        <v>22</v>
      </c>
      <c r="F7620" t="s">
        <v>23</v>
      </c>
      <c r="G7620">
        <v>2001</v>
      </c>
      <c r="H7620">
        <v>12</v>
      </c>
      <c r="I7620">
        <v>10.1</v>
      </c>
    </row>
    <row r="7621" spans="1:9" x14ac:dyDescent="0.25">
      <c r="A7621" t="s">
        <v>204</v>
      </c>
      <c r="B7621" t="s">
        <v>223</v>
      </c>
      <c r="C7621" t="s">
        <v>224</v>
      </c>
      <c r="D7621" t="s">
        <v>483</v>
      </c>
      <c r="E7621" t="s">
        <v>22</v>
      </c>
      <c r="F7621" t="s">
        <v>23</v>
      </c>
      <c r="G7621">
        <v>2002</v>
      </c>
      <c r="H7621">
        <v>12</v>
      </c>
      <c r="I7621">
        <v>11.9</v>
      </c>
    </row>
    <row r="7622" spans="1:9" x14ac:dyDescent="0.25">
      <c r="A7622" t="s">
        <v>204</v>
      </c>
      <c r="B7622" t="s">
        <v>223</v>
      </c>
      <c r="C7622" t="s">
        <v>224</v>
      </c>
      <c r="D7622" t="s">
        <v>483</v>
      </c>
      <c r="E7622" t="s">
        <v>22</v>
      </c>
      <c r="F7622" t="s">
        <v>23</v>
      </c>
      <c r="G7622">
        <v>2003</v>
      </c>
      <c r="H7622">
        <v>16.5</v>
      </c>
      <c r="I7622">
        <v>11.6</v>
      </c>
    </row>
    <row r="7623" spans="1:9" x14ac:dyDescent="0.25">
      <c r="A7623" t="s">
        <v>204</v>
      </c>
      <c r="B7623" t="s">
        <v>223</v>
      </c>
      <c r="C7623" t="s">
        <v>224</v>
      </c>
      <c r="D7623" t="s">
        <v>483</v>
      </c>
      <c r="E7623" t="s">
        <v>22</v>
      </c>
      <c r="F7623" t="s">
        <v>23</v>
      </c>
      <c r="G7623">
        <v>2004</v>
      </c>
      <c r="H7623">
        <v>24</v>
      </c>
      <c r="I7623">
        <v>12.2</v>
      </c>
    </row>
    <row r="7624" spans="1:9" x14ac:dyDescent="0.25">
      <c r="A7624" t="s">
        <v>204</v>
      </c>
      <c r="B7624" t="s">
        <v>223</v>
      </c>
      <c r="C7624" t="s">
        <v>224</v>
      </c>
      <c r="D7624" t="s">
        <v>483</v>
      </c>
      <c r="E7624" t="s">
        <v>22</v>
      </c>
      <c r="F7624" t="s">
        <v>23</v>
      </c>
      <c r="G7624">
        <v>2005</v>
      </c>
      <c r="H7624">
        <v>24</v>
      </c>
      <c r="I7624">
        <v>12.5</v>
      </c>
    </row>
    <row r="7625" spans="1:9" x14ac:dyDescent="0.25">
      <c r="A7625" t="s">
        <v>204</v>
      </c>
      <c r="B7625" t="s">
        <v>223</v>
      </c>
      <c r="C7625" t="s">
        <v>224</v>
      </c>
      <c r="D7625" t="s">
        <v>483</v>
      </c>
      <c r="E7625" t="s">
        <v>22</v>
      </c>
      <c r="F7625" t="s">
        <v>23</v>
      </c>
      <c r="G7625">
        <v>2006</v>
      </c>
      <c r="H7625">
        <v>24</v>
      </c>
      <c r="I7625">
        <v>12.2</v>
      </c>
    </row>
    <row r="7626" spans="1:9" x14ac:dyDescent="0.25">
      <c r="A7626" t="s">
        <v>204</v>
      </c>
      <c r="B7626" t="s">
        <v>223</v>
      </c>
      <c r="C7626" t="s">
        <v>224</v>
      </c>
      <c r="D7626" t="s">
        <v>483</v>
      </c>
      <c r="E7626" t="s">
        <v>22</v>
      </c>
      <c r="F7626" t="s">
        <v>23</v>
      </c>
      <c r="G7626">
        <v>2007</v>
      </c>
      <c r="H7626">
        <v>20</v>
      </c>
      <c r="I7626">
        <v>12.9</v>
      </c>
    </row>
    <row r="7627" spans="1:9" x14ac:dyDescent="0.25">
      <c r="A7627" t="s">
        <v>204</v>
      </c>
      <c r="B7627" t="s">
        <v>223</v>
      </c>
      <c r="C7627" t="s">
        <v>224</v>
      </c>
      <c r="D7627" t="s">
        <v>483</v>
      </c>
      <c r="E7627" t="s">
        <v>22</v>
      </c>
      <c r="F7627" t="s">
        <v>23</v>
      </c>
      <c r="G7627">
        <v>2008</v>
      </c>
      <c r="H7627">
        <v>20</v>
      </c>
      <c r="I7627">
        <v>22.4</v>
      </c>
    </row>
    <row r="7628" spans="1:9" x14ac:dyDescent="0.25">
      <c r="A7628" t="s">
        <v>204</v>
      </c>
      <c r="B7628" t="s">
        <v>223</v>
      </c>
      <c r="C7628" t="s">
        <v>224</v>
      </c>
      <c r="D7628" t="s">
        <v>483</v>
      </c>
      <c r="E7628" t="s">
        <v>22</v>
      </c>
      <c r="F7628" t="s">
        <v>23</v>
      </c>
      <c r="G7628">
        <v>2009</v>
      </c>
      <c r="H7628">
        <v>40</v>
      </c>
      <c r="I7628">
        <v>47.6</v>
      </c>
    </row>
    <row r="7629" spans="1:9" x14ac:dyDescent="0.25">
      <c r="A7629" t="s">
        <v>204</v>
      </c>
      <c r="B7629" t="s">
        <v>223</v>
      </c>
      <c r="C7629" t="s">
        <v>224</v>
      </c>
      <c r="D7629" t="s">
        <v>483</v>
      </c>
      <c r="E7629" t="s">
        <v>22</v>
      </c>
      <c r="F7629" t="s">
        <v>23</v>
      </c>
      <c r="G7629">
        <v>2010</v>
      </c>
      <c r="H7629">
        <v>40</v>
      </c>
      <c r="I7629">
        <v>65.3</v>
      </c>
    </row>
    <row r="7630" spans="1:9" x14ac:dyDescent="0.25">
      <c r="A7630" t="s">
        <v>204</v>
      </c>
      <c r="B7630" t="s">
        <v>223</v>
      </c>
      <c r="C7630" t="s">
        <v>224</v>
      </c>
      <c r="D7630" t="s">
        <v>483</v>
      </c>
      <c r="E7630" t="s">
        <v>22</v>
      </c>
      <c r="F7630" t="s">
        <v>23</v>
      </c>
      <c r="G7630">
        <v>2011</v>
      </c>
      <c r="H7630">
        <v>40</v>
      </c>
      <c r="I7630">
        <v>67.599999999999994</v>
      </c>
    </row>
    <row r="7631" spans="1:9" x14ac:dyDescent="0.25">
      <c r="A7631" t="s">
        <v>204</v>
      </c>
      <c r="B7631" t="s">
        <v>223</v>
      </c>
      <c r="C7631" t="s">
        <v>224</v>
      </c>
      <c r="D7631" t="s">
        <v>483</v>
      </c>
      <c r="E7631" t="s">
        <v>22</v>
      </c>
      <c r="F7631" t="s">
        <v>23</v>
      </c>
      <c r="G7631">
        <v>2012</v>
      </c>
      <c r="H7631">
        <v>40</v>
      </c>
      <c r="I7631">
        <v>81.599999999999994</v>
      </c>
    </row>
    <row r="7632" spans="1:9" x14ac:dyDescent="0.25">
      <c r="A7632" t="s">
        <v>204</v>
      </c>
      <c r="B7632" t="s">
        <v>223</v>
      </c>
      <c r="C7632" t="s">
        <v>224</v>
      </c>
      <c r="D7632" t="s">
        <v>483</v>
      </c>
      <c r="E7632" t="s">
        <v>22</v>
      </c>
      <c r="F7632" t="s">
        <v>23</v>
      </c>
      <c r="G7632">
        <v>2013</v>
      </c>
      <c r="H7632">
        <v>40</v>
      </c>
      <c r="I7632">
        <v>86.3</v>
      </c>
    </row>
    <row r="7633" spans="1:9" x14ac:dyDescent="0.25">
      <c r="A7633" t="s">
        <v>204</v>
      </c>
      <c r="B7633" t="s">
        <v>223</v>
      </c>
      <c r="C7633" t="s">
        <v>224</v>
      </c>
      <c r="D7633" t="s">
        <v>483</v>
      </c>
      <c r="E7633" t="s">
        <v>22</v>
      </c>
      <c r="F7633" t="s">
        <v>23</v>
      </c>
      <c r="G7633">
        <v>2014</v>
      </c>
      <c r="H7633">
        <v>40</v>
      </c>
      <c r="I7633">
        <v>83.6</v>
      </c>
    </row>
    <row r="7634" spans="1:9" x14ac:dyDescent="0.25">
      <c r="A7634" t="s">
        <v>204</v>
      </c>
      <c r="B7634" t="s">
        <v>223</v>
      </c>
      <c r="C7634" t="s">
        <v>224</v>
      </c>
      <c r="D7634" t="s">
        <v>483</v>
      </c>
      <c r="E7634" t="s">
        <v>22</v>
      </c>
      <c r="F7634" t="s">
        <v>23</v>
      </c>
      <c r="G7634">
        <v>2015</v>
      </c>
      <c r="H7634">
        <v>40</v>
      </c>
      <c r="I7634">
        <v>82.278000000000006</v>
      </c>
    </row>
    <row r="7635" spans="1:9" x14ac:dyDescent="0.25">
      <c r="A7635" t="s">
        <v>204</v>
      </c>
      <c r="B7635" t="s">
        <v>223</v>
      </c>
      <c r="C7635" t="s">
        <v>224</v>
      </c>
      <c r="D7635" t="s">
        <v>483</v>
      </c>
      <c r="E7635" t="s">
        <v>22</v>
      </c>
      <c r="F7635" t="s">
        <v>23</v>
      </c>
      <c r="G7635">
        <v>2016</v>
      </c>
      <c r="H7635">
        <v>40</v>
      </c>
      <c r="I7635">
        <v>74.510000000000005</v>
      </c>
    </row>
    <row r="7636" spans="1:9" x14ac:dyDescent="0.25">
      <c r="A7636" t="s">
        <v>204</v>
      </c>
      <c r="B7636" t="s">
        <v>223</v>
      </c>
      <c r="C7636" t="s">
        <v>224</v>
      </c>
      <c r="D7636" t="s">
        <v>483</v>
      </c>
      <c r="E7636" t="s">
        <v>22</v>
      </c>
      <c r="F7636" t="s">
        <v>23</v>
      </c>
      <c r="G7636">
        <v>2017</v>
      </c>
      <c r="H7636">
        <v>40</v>
      </c>
      <c r="I7636">
        <v>87.516000000000005</v>
      </c>
    </row>
    <row r="7637" spans="1:9" x14ac:dyDescent="0.25">
      <c r="A7637" t="s">
        <v>204</v>
      </c>
      <c r="B7637" t="s">
        <v>223</v>
      </c>
      <c r="C7637" t="s">
        <v>224</v>
      </c>
      <c r="D7637" t="s">
        <v>483</v>
      </c>
      <c r="E7637" t="s">
        <v>22</v>
      </c>
      <c r="F7637" t="s">
        <v>23</v>
      </c>
      <c r="G7637">
        <v>2018</v>
      </c>
      <c r="H7637">
        <v>52.5</v>
      </c>
    </row>
    <row r="7638" spans="1:9" x14ac:dyDescent="0.25">
      <c r="A7638" t="s">
        <v>204</v>
      </c>
      <c r="B7638" t="s">
        <v>223</v>
      </c>
      <c r="C7638" t="s">
        <v>224</v>
      </c>
      <c r="D7638" t="s">
        <v>483</v>
      </c>
      <c r="E7638" t="s">
        <v>22</v>
      </c>
      <c r="F7638" t="s">
        <v>23</v>
      </c>
      <c r="G7638">
        <v>2019</v>
      </c>
      <c r="H7638">
        <v>71</v>
      </c>
    </row>
    <row r="7639" spans="1:9" x14ac:dyDescent="0.25">
      <c r="A7639" t="s">
        <v>204</v>
      </c>
      <c r="B7639" t="s">
        <v>223</v>
      </c>
      <c r="C7639" t="s">
        <v>224</v>
      </c>
      <c r="D7639" t="s">
        <v>483</v>
      </c>
      <c r="E7639" t="s">
        <v>64</v>
      </c>
      <c r="F7639" t="s">
        <v>64</v>
      </c>
      <c r="G7639">
        <v>2000</v>
      </c>
      <c r="H7639">
        <v>145</v>
      </c>
      <c r="I7639">
        <v>937.5</v>
      </c>
    </row>
    <row r="7640" spans="1:9" x14ac:dyDescent="0.25">
      <c r="A7640" t="s">
        <v>204</v>
      </c>
      <c r="B7640" t="s">
        <v>223</v>
      </c>
      <c r="C7640" t="s">
        <v>224</v>
      </c>
      <c r="D7640" t="s">
        <v>483</v>
      </c>
      <c r="E7640" t="s">
        <v>64</v>
      </c>
      <c r="F7640" t="s">
        <v>64</v>
      </c>
      <c r="G7640">
        <v>2001</v>
      </c>
      <c r="H7640">
        <v>145</v>
      </c>
      <c r="I7640">
        <v>952.3</v>
      </c>
    </row>
    <row r="7641" spans="1:9" x14ac:dyDescent="0.25">
      <c r="A7641" t="s">
        <v>204</v>
      </c>
      <c r="B7641" t="s">
        <v>223</v>
      </c>
      <c r="C7641" t="s">
        <v>224</v>
      </c>
      <c r="D7641" t="s">
        <v>483</v>
      </c>
      <c r="E7641" t="s">
        <v>64</v>
      </c>
      <c r="F7641" t="s">
        <v>64</v>
      </c>
      <c r="G7641">
        <v>2002</v>
      </c>
      <c r="H7641">
        <v>144.69999999999999</v>
      </c>
      <c r="I7641">
        <v>1083.3</v>
      </c>
    </row>
    <row r="7642" spans="1:9" x14ac:dyDescent="0.25">
      <c r="A7642" t="s">
        <v>204</v>
      </c>
      <c r="B7642" t="s">
        <v>223</v>
      </c>
      <c r="C7642" t="s">
        <v>224</v>
      </c>
      <c r="D7642" t="s">
        <v>483</v>
      </c>
      <c r="E7642" t="s">
        <v>64</v>
      </c>
      <c r="F7642" t="s">
        <v>64</v>
      </c>
      <c r="G7642">
        <v>2003</v>
      </c>
      <c r="H7642">
        <v>162.69999999999999</v>
      </c>
      <c r="I7642">
        <v>1098.8</v>
      </c>
    </row>
    <row r="7643" spans="1:9" x14ac:dyDescent="0.25">
      <c r="A7643" t="s">
        <v>204</v>
      </c>
      <c r="B7643" t="s">
        <v>223</v>
      </c>
      <c r="C7643" t="s">
        <v>224</v>
      </c>
      <c r="D7643" t="s">
        <v>483</v>
      </c>
      <c r="E7643" t="s">
        <v>64</v>
      </c>
      <c r="F7643" t="s">
        <v>64</v>
      </c>
      <c r="G7643">
        <v>2004</v>
      </c>
      <c r="H7643">
        <v>165.7</v>
      </c>
      <c r="I7643">
        <v>1134.7</v>
      </c>
    </row>
    <row r="7644" spans="1:9" x14ac:dyDescent="0.25">
      <c r="A7644" t="s">
        <v>204</v>
      </c>
      <c r="B7644" t="s">
        <v>223</v>
      </c>
      <c r="C7644" t="s">
        <v>224</v>
      </c>
      <c r="D7644" t="s">
        <v>483</v>
      </c>
      <c r="E7644" t="s">
        <v>64</v>
      </c>
      <c r="F7644" t="s">
        <v>64</v>
      </c>
      <c r="G7644">
        <v>2005</v>
      </c>
      <c r="H7644">
        <v>165.7</v>
      </c>
      <c r="I7644">
        <v>1090.0999999999999</v>
      </c>
    </row>
    <row r="7645" spans="1:9" x14ac:dyDescent="0.25">
      <c r="A7645" t="s">
        <v>204</v>
      </c>
      <c r="B7645" t="s">
        <v>223</v>
      </c>
      <c r="C7645" t="s">
        <v>224</v>
      </c>
      <c r="D7645" t="s">
        <v>483</v>
      </c>
      <c r="E7645" t="s">
        <v>64</v>
      </c>
      <c r="F7645" t="s">
        <v>64</v>
      </c>
      <c r="G7645">
        <v>2006</v>
      </c>
      <c r="H7645">
        <v>165.7</v>
      </c>
      <c r="I7645">
        <v>1146.5</v>
      </c>
    </row>
    <row r="7646" spans="1:9" x14ac:dyDescent="0.25">
      <c r="A7646" t="s">
        <v>204</v>
      </c>
      <c r="B7646" t="s">
        <v>223</v>
      </c>
      <c r="C7646" t="s">
        <v>224</v>
      </c>
      <c r="D7646" t="s">
        <v>483</v>
      </c>
      <c r="E7646" t="s">
        <v>64</v>
      </c>
      <c r="F7646" t="s">
        <v>64</v>
      </c>
      <c r="G7646">
        <v>2007</v>
      </c>
      <c r="H7646">
        <v>165.7</v>
      </c>
      <c r="I7646">
        <v>1238.5</v>
      </c>
    </row>
    <row r="7647" spans="1:9" x14ac:dyDescent="0.25">
      <c r="A7647" t="s">
        <v>204</v>
      </c>
      <c r="B7647" t="s">
        <v>223</v>
      </c>
      <c r="C7647" t="s">
        <v>224</v>
      </c>
      <c r="D7647" t="s">
        <v>483</v>
      </c>
      <c r="E7647" t="s">
        <v>64</v>
      </c>
      <c r="F7647" t="s">
        <v>64</v>
      </c>
      <c r="G7647">
        <v>2008</v>
      </c>
      <c r="H7647">
        <v>165.7</v>
      </c>
      <c r="I7647">
        <v>1130.9000000000001</v>
      </c>
    </row>
    <row r="7648" spans="1:9" x14ac:dyDescent="0.25">
      <c r="A7648" t="s">
        <v>204</v>
      </c>
      <c r="B7648" t="s">
        <v>223</v>
      </c>
      <c r="C7648" t="s">
        <v>224</v>
      </c>
      <c r="D7648" t="s">
        <v>483</v>
      </c>
      <c r="E7648" t="s">
        <v>64</v>
      </c>
      <c r="F7648" t="s">
        <v>64</v>
      </c>
      <c r="G7648">
        <v>2009</v>
      </c>
      <c r="H7648">
        <v>165.7</v>
      </c>
      <c r="I7648">
        <v>1185.8</v>
      </c>
    </row>
    <row r="7649" spans="1:9" x14ac:dyDescent="0.25">
      <c r="A7649" t="s">
        <v>204</v>
      </c>
      <c r="B7649" t="s">
        <v>223</v>
      </c>
      <c r="C7649" t="s">
        <v>224</v>
      </c>
      <c r="D7649" t="s">
        <v>483</v>
      </c>
      <c r="E7649" t="s">
        <v>64</v>
      </c>
      <c r="F7649" t="s">
        <v>64</v>
      </c>
      <c r="G7649">
        <v>2010</v>
      </c>
      <c r="H7649">
        <v>165.7</v>
      </c>
      <c r="I7649">
        <v>1176.0999999999999</v>
      </c>
    </row>
    <row r="7650" spans="1:9" x14ac:dyDescent="0.25">
      <c r="A7650" t="s">
        <v>204</v>
      </c>
      <c r="B7650" t="s">
        <v>223</v>
      </c>
      <c r="C7650" t="s">
        <v>224</v>
      </c>
      <c r="D7650" t="s">
        <v>483</v>
      </c>
      <c r="E7650" t="s">
        <v>64</v>
      </c>
      <c r="F7650" t="s">
        <v>64</v>
      </c>
      <c r="G7650">
        <v>2011</v>
      </c>
      <c r="H7650">
        <v>217.5</v>
      </c>
      <c r="I7650">
        <v>1279.5</v>
      </c>
    </row>
    <row r="7651" spans="1:9" x14ac:dyDescent="0.25">
      <c r="A7651" t="s">
        <v>204</v>
      </c>
      <c r="B7651" t="s">
        <v>223</v>
      </c>
      <c r="C7651" t="s">
        <v>224</v>
      </c>
      <c r="D7651" t="s">
        <v>483</v>
      </c>
      <c r="E7651" t="s">
        <v>64</v>
      </c>
      <c r="F7651" t="s">
        <v>64</v>
      </c>
      <c r="G7651">
        <v>2012</v>
      </c>
      <c r="H7651">
        <v>217.5</v>
      </c>
      <c r="I7651">
        <v>1402.6</v>
      </c>
    </row>
    <row r="7652" spans="1:9" x14ac:dyDescent="0.25">
      <c r="A7652" t="s">
        <v>204</v>
      </c>
      <c r="B7652" t="s">
        <v>223</v>
      </c>
      <c r="C7652" t="s">
        <v>224</v>
      </c>
      <c r="D7652" t="s">
        <v>483</v>
      </c>
      <c r="E7652" t="s">
        <v>64</v>
      </c>
      <c r="F7652" t="s">
        <v>64</v>
      </c>
      <c r="G7652">
        <v>2013</v>
      </c>
      <c r="H7652">
        <v>217.5</v>
      </c>
      <c r="I7652">
        <v>1516.7</v>
      </c>
    </row>
    <row r="7653" spans="1:9" x14ac:dyDescent="0.25">
      <c r="A7653" t="s">
        <v>204</v>
      </c>
      <c r="B7653" t="s">
        <v>223</v>
      </c>
      <c r="C7653" t="s">
        <v>224</v>
      </c>
      <c r="D7653" t="s">
        <v>483</v>
      </c>
      <c r="E7653" t="s">
        <v>64</v>
      </c>
      <c r="F7653" t="s">
        <v>64</v>
      </c>
      <c r="G7653">
        <v>2014</v>
      </c>
      <c r="H7653">
        <v>217.5</v>
      </c>
      <c r="I7653">
        <v>1538.1</v>
      </c>
    </row>
    <row r="7654" spans="1:9" x14ac:dyDescent="0.25">
      <c r="A7654" t="s">
        <v>204</v>
      </c>
      <c r="B7654" t="s">
        <v>223</v>
      </c>
      <c r="C7654" t="s">
        <v>224</v>
      </c>
      <c r="D7654" t="s">
        <v>483</v>
      </c>
      <c r="E7654" t="s">
        <v>64</v>
      </c>
      <c r="F7654" t="s">
        <v>64</v>
      </c>
      <c r="G7654">
        <v>2015</v>
      </c>
      <c r="H7654">
        <v>217.36</v>
      </c>
      <c r="I7654">
        <v>1375.6289999999999</v>
      </c>
    </row>
    <row r="7655" spans="1:9" x14ac:dyDescent="0.25">
      <c r="A7655" t="s">
        <v>204</v>
      </c>
      <c r="B7655" t="s">
        <v>223</v>
      </c>
      <c r="C7655" t="s">
        <v>224</v>
      </c>
      <c r="D7655" t="s">
        <v>483</v>
      </c>
      <c r="E7655" t="s">
        <v>64</v>
      </c>
      <c r="F7655" t="s">
        <v>64</v>
      </c>
      <c r="G7655">
        <v>2016</v>
      </c>
      <c r="H7655">
        <v>206.86</v>
      </c>
      <c r="I7655">
        <v>1339.5150000000001</v>
      </c>
    </row>
    <row r="7656" spans="1:9" x14ac:dyDescent="0.25">
      <c r="A7656" t="s">
        <v>204</v>
      </c>
      <c r="B7656" t="s">
        <v>223</v>
      </c>
      <c r="C7656" t="s">
        <v>224</v>
      </c>
      <c r="D7656" t="s">
        <v>483</v>
      </c>
      <c r="E7656" t="s">
        <v>64</v>
      </c>
      <c r="F7656" t="s">
        <v>64</v>
      </c>
      <c r="G7656">
        <v>2017</v>
      </c>
      <c r="H7656">
        <v>206.86</v>
      </c>
      <c r="I7656">
        <v>1117.8320000000001</v>
      </c>
    </row>
    <row r="7657" spans="1:9" x14ac:dyDescent="0.25">
      <c r="A7657" t="s">
        <v>204</v>
      </c>
      <c r="B7657" t="s">
        <v>223</v>
      </c>
      <c r="C7657" t="s">
        <v>224</v>
      </c>
      <c r="D7657" t="s">
        <v>483</v>
      </c>
      <c r="E7657" t="s">
        <v>64</v>
      </c>
      <c r="F7657" t="s">
        <v>64</v>
      </c>
      <c r="G7657">
        <v>2018</v>
      </c>
      <c r="H7657">
        <v>206.86</v>
      </c>
    </row>
    <row r="7658" spans="1:9" x14ac:dyDescent="0.25">
      <c r="A7658" t="s">
        <v>204</v>
      </c>
      <c r="B7658" t="s">
        <v>223</v>
      </c>
      <c r="C7658" t="s">
        <v>224</v>
      </c>
      <c r="D7658" t="s">
        <v>483</v>
      </c>
      <c r="E7658" t="s">
        <v>64</v>
      </c>
      <c r="F7658" t="s">
        <v>64</v>
      </c>
      <c r="G7658">
        <v>2019</v>
      </c>
      <c r="H7658">
        <v>261.86</v>
      </c>
    </row>
    <row r="7659" spans="1:9" x14ac:dyDescent="0.25">
      <c r="A7659" t="s">
        <v>204</v>
      </c>
      <c r="B7659" t="s">
        <v>223</v>
      </c>
      <c r="C7659" t="s">
        <v>224</v>
      </c>
      <c r="D7659" t="s">
        <v>483</v>
      </c>
      <c r="E7659" t="s">
        <v>13</v>
      </c>
      <c r="F7659" t="s">
        <v>14</v>
      </c>
      <c r="G7659">
        <v>2000</v>
      </c>
      <c r="H7659">
        <v>1225.5</v>
      </c>
      <c r="I7659">
        <v>5684.0990000000002</v>
      </c>
    </row>
    <row r="7660" spans="1:9" x14ac:dyDescent="0.25">
      <c r="A7660" t="s">
        <v>204</v>
      </c>
      <c r="B7660" t="s">
        <v>223</v>
      </c>
      <c r="C7660" t="s">
        <v>224</v>
      </c>
      <c r="D7660" t="s">
        <v>483</v>
      </c>
      <c r="E7660" t="s">
        <v>13</v>
      </c>
      <c r="F7660" t="s">
        <v>14</v>
      </c>
      <c r="G7660">
        <v>2001</v>
      </c>
      <c r="H7660">
        <v>1225.5</v>
      </c>
      <c r="I7660">
        <v>5649.6</v>
      </c>
    </row>
    <row r="7661" spans="1:9" x14ac:dyDescent="0.25">
      <c r="A7661" t="s">
        <v>204</v>
      </c>
      <c r="B7661" t="s">
        <v>223</v>
      </c>
      <c r="C7661" t="s">
        <v>224</v>
      </c>
      <c r="D7661" t="s">
        <v>483</v>
      </c>
      <c r="E7661" t="s">
        <v>13</v>
      </c>
      <c r="F7661" t="s">
        <v>14</v>
      </c>
      <c r="G7661">
        <v>2002</v>
      </c>
      <c r="H7661">
        <v>1271</v>
      </c>
      <c r="I7661">
        <v>5963.8990000000003</v>
      </c>
    </row>
    <row r="7662" spans="1:9" x14ac:dyDescent="0.25">
      <c r="A7662" t="s">
        <v>204</v>
      </c>
      <c r="B7662" t="s">
        <v>223</v>
      </c>
      <c r="C7662" t="s">
        <v>224</v>
      </c>
      <c r="D7662" t="s">
        <v>483</v>
      </c>
      <c r="E7662" t="s">
        <v>13</v>
      </c>
      <c r="F7662" t="s">
        <v>14</v>
      </c>
      <c r="G7662">
        <v>2003</v>
      </c>
      <c r="H7662">
        <v>1295.5999999999999</v>
      </c>
      <c r="I7662">
        <v>6015.6</v>
      </c>
    </row>
    <row r="7663" spans="1:9" x14ac:dyDescent="0.25">
      <c r="A7663" t="s">
        <v>204</v>
      </c>
      <c r="B7663" t="s">
        <v>223</v>
      </c>
      <c r="C7663" t="s">
        <v>224</v>
      </c>
      <c r="D7663" t="s">
        <v>483</v>
      </c>
      <c r="E7663" t="s">
        <v>13</v>
      </c>
      <c r="F7663" t="s">
        <v>14</v>
      </c>
      <c r="G7663">
        <v>2004</v>
      </c>
      <c r="H7663">
        <v>1303.5999999999999</v>
      </c>
      <c r="I7663">
        <v>6497.1</v>
      </c>
    </row>
    <row r="7664" spans="1:9" x14ac:dyDescent="0.25">
      <c r="A7664" t="s">
        <v>204</v>
      </c>
      <c r="B7664" t="s">
        <v>223</v>
      </c>
      <c r="C7664" t="s">
        <v>224</v>
      </c>
      <c r="D7664" t="s">
        <v>483</v>
      </c>
      <c r="E7664" t="s">
        <v>13</v>
      </c>
      <c r="F7664" t="s">
        <v>14</v>
      </c>
      <c r="G7664">
        <v>2005</v>
      </c>
      <c r="H7664">
        <v>1303.5999999999999</v>
      </c>
      <c r="I7664">
        <v>6559.9</v>
      </c>
    </row>
    <row r="7665" spans="1:9" x14ac:dyDescent="0.25">
      <c r="A7665" t="s">
        <v>204</v>
      </c>
      <c r="B7665" t="s">
        <v>223</v>
      </c>
      <c r="C7665" t="s">
        <v>224</v>
      </c>
      <c r="D7665" t="s">
        <v>483</v>
      </c>
      <c r="E7665" t="s">
        <v>13</v>
      </c>
      <c r="F7665" t="s">
        <v>14</v>
      </c>
      <c r="G7665">
        <v>2006</v>
      </c>
      <c r="H7665">
        <v>1411.5</v>
      </c>
      <c r="I7665">
        <v>6594.5990000000002</v>
      </c>
    </row>
    <row r="7666" spans="1:9" x14ac:dyDescent="0.25">
      <c r="A7666" t="s">
        <v>204</v>
      </c>
      <c r="B7666" t="s">
        <v>223</v>
      </c>
      <c r="C7666" t="s">
        <v>224</v>
      </c>
      <c r="D7666" t="s">
        <v>483</v>
      </c>
      <c r="E7666" t="s">
        <v>13</v>
      </c>
      <c r="F7666" t="s">
        <v>14</v>
      </c>
      <c r="G7666">
        <v>2007</v>
      </c>
      <c r="H7666">
        <v>1500.4</v>
      </c>
      <c r="I7666">
        <v>6770.6</v>
      </c>
    </row>
    <row r="7667" spans="1:9" x14ac:dyDescent="0.25">
      <c r="A7667" t="s">
        <v>204</v>
      </c>
      <c r="B7667" t="s">
        <v>223</v>
      </c>
      <c r="C7667" t="s">
        <v>224</v>
      </c>
      <c r="D7667" t="s">
        <v>483</v>
      </c>
      <c r="E7667" t="s">
        <v>13</v>
      </c>
      <c r="F7667" t="s">
        <v>14</v>
      </c>
      <c r="G7667">
        <v>2008</v>
      </c>
      <c r="H7667">
        <v>1524.3</v>
      </c>
      <c r="I7667">
        <v>7383.5</v>
      </c>
    </row>
    <row r="7668" spans="1:9" x14ac:dyDescent="0.25">
      <c r="A7668" t="s">
        <v>204</v>
      </c>
      <c r="B7668" t="s">
        <v>223</v>
      </c>
      <c r="C7668" t="s">
        <v>224</v>
      </c>
      <c r="D7668" t="s">
        <v>483</v>
      </c>
      <c r="E7668" t="s">
        <v>13</v>
      </c>
      <c r="F7668" t="s">
        <v>14</v>
      </c>
      <c r="G7668">
        <v>2009</v>
      </c>
      <c r="H7668">
        <v>1510.2</v>
      </c>
      <c r="I7668">
        <v>7224.5</v>
      </c>
    </row>
    <row r="7669" spans="1:9" x14ac:dyDescent="0.25">
      <c r="A7669" t="s">
        <v>204</v>
      </c>
      <c r="B7669" t="s">
        <v>223</v>
      </c>
      <c r="C7669" t="s">
        <v>224</v>
      </c>
      <c r="D7669" t="s">
        <v>483</v>
      </c>
      <c r="E7669" t="s">
        <v>13</v>
      </c>
      <c r="F7669" t="s">
        <v>14</v>
      </c>
      <c r="G7669">
        <v>2010</v>
      </c>
      <c r="H7669">
        <v>1553.2</v>
      </c>
      <c r="I7669">
        <v>7261.7</v>
      </c>
    </row>
    <row r="7670" spans="1:9" x14ac:dyDescent="0.25">
      <c r="A7670" t="s">
        <v>204</v>
      </c>
      <c r="B7670" t="s">
        <v>223</v>
      </c>
      <c r="C7670" t="s">
        <v>224</v>
      </c>
      <c r="D7670" t="s">
        <v>483</v>
      </c>
      <c r="E7670" t="s">
        <v>13</v>
      </c>
      <c r="F7670" t="s">
        <v>14</v>
      </c>
      <c r="G7670">
        <v>2011</v>
      </c>
      <c r="H7670">
        <v>1643.8999999999999</v>
      </c>
      <c r="I7670">
        <v>7134.6</v>
      </c>
    </row>
    <row r="7671" spans="1:9" x14ac:dyDescent="0.25">
      <c r="A7671" t="s">
        <v>204</v>
      </c>
      <c r="B7671" t="s">
        <v>223</v>
      </c>
      <c r="C7671" t="s">
        <v>224</v>
      </c>
      <c r="D7671" t="s">
        <v>483</v>
      </c>
      <c r="E7671" t="s">
        <v>13</v>
      </c>
      <c r="F7671" t="s">
        <v>14</v>
      </c>
      <c r="G7671">
        <v>2012</v>
      </c>
      <c r="H7671">
        <v>1700.4</v>
      </c>
      <c r="I7671">
        <v>7233.2</v>
      </c>
    </row>
    <row r="7672" spans="1:9" x14ac:dyDescent="0.25">
      <c r="A7672" t="s">
        <v>204</v>
      </c>
      <c r="B7672" t="s">
        <v>223</v>
      </c>
      <c r="C7672" t="s">
        <v>224</v>
      </c>
      <c r="D7672" t="s">
        <v>483</v>
      </c>
      <c r="E7672" t="s">
        <v>13</v>
      </c>
      <c r="F7672" t="s">
        <v>14</v>
      </c>
      <c r="G7672">
        <v>2013</v>
      </c>
      <c r="H7672">
        <v>1725.3</v>
      </c>
      <c r="I7672">
        <v>6850.9989999999998</v>
      </c>
    </row>
    <row r="7673" spans="1:9" x14ac:dyDescent="0.25">
      <c r="A7673" t="s">
        <v>204</v>
      </c>
      <c r="B7673" t="s">
        <v>223</v>
      </c>
      <c r="C7673" t="s">
        <v>224</v>
      </c>
      <c r="D7673" t="s">
        <v>483</v>
      </c>
      <c r="E7673" t="s">
        <v>13</v>
      </c>
      <c r="F7673" t="s">
        <v>14</v>
      </c>
      <c r="G7673">
        <v>2014</v>
      </c>
      <c r="H7673">
        <v>1834.1999999999998</v>
      </c>
      <c r="I7673">
        <v>6717.2</v>
      </c>
    </row>
    <row r="7674" spans="1:9" x14ac:dyDescent="0.25">
      <c r="A7674" t="s">
        <v>204</v>
      </c>
      <c r="B7674" t="s">
        <v>223</v>
      </c>
      <c r="C7674" t="s">
        <v>224</v>
      </c>
      <c r="D7674" t="s">
        <v>483</v>
      </c>
      <c r="E7674" t="s">
        <v>13</v>
      </c>
      <c r="F7674" t="s">
        <v>14</v>
      </c>
      <c r="G7674">
        <v>2015</v>
      </c>
      <c r="H7674">
        <v>1935.3889999999999</v>
      </c>
      <c r="I7674">
        <v>8066.585</v>
      </c>
    </row>
    <row r="7675" spans="1:9" x14ac:dyDescent="0.25">
      <c r="A7675" t="s">
        <v>204</v>
      </c>
      <c r="B7675" t="s">
        <v>223</v>
      </c>
      <c r="C7675" t="s">
        <v>224</v>
      </c>
      <c r="D7675" t="s">
        <v>483</v>
      </c>
      <c r="E7675" t="s">
        <v>13</v>
      </c>
      <c r="F7675" t="s">
        <v>14</v>
      </c>
      <c r="G7675">
        <v>2016</v>
      </c>
      <c r="H7675">
        <v>2328.0529999999999</v>
      </c>
      <c r="I7675">
        <v>8025.9449999999997</v>
      </c>
    </row>
    <row r="7676" spans="1:9" x14ac:dyDescent="0.25">
      <c r="A7676" t="s">
        <v>204</v>
      </c>
      <c r="B7676" t="s">
        <v>223</v>
      </c>
      <c r="C7676" t="s">
        <v>224</v>
      </c>
      <c r="D7676" t="s">
        <v>483</v>
      </c>
      <c r="E7676" t="s">
        <v>13</v>
      </c>
      <c r="F7676" t="s">
        <v>14</v>
      </c>
      <c r="G7676">
        <v>2017</v>
      </c>
      <c r="H7676">
        <v>2328.0529999999999</v>
      </c>
      <c r="I7676">
        <v>8676.9599999999991</v>
      </c>
    </row>
    <row r="7677" spans="1:9" x14ac:dyDescent="0.25">
      <c r="A7677" t="s">
        <v>204</v>
      </c>
      <c r="B7677" t="s">
        <v>223</v>
      </c>
      <c r="C7677" t="s">
        <v>224</v>
      </c>
      <c r="D7677" t="s">
        <v>483</v>
      </c>
      <c r="E7677" t="s">
        <v>13</v>
      </c>
      <c r="F7677" t="s">
        <v>14</v>
      </c>
      <c r="G7677">
        <v>2018</v>
      </c>
      <c r="H7677">
        <v>2372.6120000000001</v>
      </c>
    </row>
    <row r="7678" spans="1:9" x14ac:dyDescent="0.25">
      <c r="A7678" t="s">
        <v>204</v>
      </c>
      <c r="B7678" t="s">
        <v>223</v>
      </c>
      <c r="C7678" t="s">
        <v>224</v>
      </c>
      <c r="D7678" t="s">
        <v>483</v>
      </c>
      <c r="E7678" t="s">
        <v>13</v>
      </c>
      <c r="F7678" t="s">
        <v>14</v>
      </c>
      <c r="G7678">
        <v>2019</v>
      </c>
      <c r="H7678">
        <v>2343.17</v>
      </c>
    </row>
    <row r="7679" spans="1:9" x14ac:dyDescent="0.25">
      <c r="A7679" t="s">
        <v>204</v>
      </c>
      <c r="B7679" t="s">
        <v>223</v>
      </c>
      <c r="C7679" t="s">
        <v>224</v>
      </c>
      <c r="D7679" t="s">
        <v>483</v>
      </c>
      <c r="E7679" t="s">
        <v>15</v>
      </c>
      <c r="F7679" t="s">
        <v>17</v>
      </c>
      <c r="G7679">
        <v>2000</v>
      </c>
      <c r="H7679">
        <v>0</v>
      </c>
      <c r="I7679">
        <v>0.34200000000000003</v>
      </c>
    </row>
    <row r="7680" spans="1:9" x14ac:dyDescent="0.25">
      <c r="A7680" t="s">
        <v>204</v>
      </c>
      <c r="B7680" t="s">
        <v>223</v>
      </c>
      <c r="C7680" t="s">
        <v>224</v>
      </c>
      <c r="D7680" t="s">
        <v>483</v>
      </c>
      <c r="E7680" t="s">
        <v>15</v>
      </c>
      <c r="F7680" t="s">
        <v>17</v>
      </c>
      <c r="G7680">
        <v>2001</v>
      </c>
      <c r="H7680">
        <v>0</v>
      </c>
      <c r="I7680">
        <v>0.82099999999999995</v>
      </c>
    </row>
    <row r="7681" spans="1:9" x14ac:dyDescent="0.25">
      <c r="A7681" t="s">
        <v>204</v>
      </c>
      <c r="B7681" t="s">
        <v>223</v>
      </c>
      <c r="C7681" t="s">
        <v>224</v>
      </c>
      <c r="D7681" t="s">
        <v>483</v>
      </c>
      <c r="E7681" t="s">
        <v>15</v>
      </c>
      <c r="F7681" t="s">
        <v>17</v>
      </c>
      <c r="G7681">
        <v>2002</v>
      </c>
      <c r="H7681">
        <v>0</v>
      </c>
      <c r="I7681">
        <v>1.514</v>
      </c>
    </row>
    <row r="7682" spans="1:9" x14ac:dyDescent="0.25">
      <c r="A7682" t="s">
        <v>204</v>
      </c>
      <c r="B7682" t="s">
        <v>223</v>
      </c>
      <c r="C7682" t="s">
        <v>224</v>
      </c>
      <c r="D7682" t="s">
        <v>483</v>
      </c>
      <c r="E7682" t="s">
        <v>15</v>
      </c>
      <c r="F7682" t="s">
        <v>17</v>
      </c>
      <c r="G7682">
        <v>2003</v>
      </c>
      <c r="H7682">
        <v>0</v>
      </c>
      <c r="I7682">
        <v>2.3130000000000002</v>
      </c>
    </row>
    <row r="7683" spans="1:9" x14ac:dyDescent="0.25">
      <c r="A7683" t="s">
        <v>204</v>
      </c>
      <c r="B7683" t="s">
        <v>223</v>
      </c>
      <c r="C7683" t="s">
        <v>224</v>
      </c>
      <c r="D7683" t="s">
        <v>483</v>
      </c>
      <c r="E7683" t="s">
        <v>15</v>
      </c>
      <c r="F7683" t="s">
        <v>17</v>
      </c>
      <c r="G7683">
        <v>2004</v>
      </c>
      <c r="H7683">
        <v>0</v>
      </c>
      <c r="I7683">
        <v>2.8450000000000002</v>
      </c>
    </row>
    <row r="7684" spans="1:9" x14ac:dyDescent="0.25">
      <c r="A7684" t="s">
        <v>204</v>
      </c>
      <c r="B7684" t="s">
        <v>223</v>
      </c>
      <c r="C7684" t="s">
        <v>224</v>
      </c>
      <c r="D7684" t="s">
        <v>483</v>
      </c>
      <c r="E7684" t="s">
        <v>15</v>
      </c>
      <c r="F7684" t="s">
        <v>17</v>
      </c>
      <c r="G7684">
        <v>2005</v>
      </c>
      <c r="H7684">
        <v>0</v>
      </c>
      <c r="I7684">
        <v>3.57</v>
      </c>
    </row>
    <row r="7685" spans="1:9" x14ac:dyDescent="0.25">
      <c r="A7685" t="s">
        <v>204</v>
      </c>
      <c r="B7685" t="s">
        <v>223</v>
      </c>
      <c r="C7685" t="s">
        <v>224</v>
      </c>
      <c r="D7685" t="s">
        <v>483</v>
      </c>
      <c r="E7685" t="s">
        <v>15</v>
      </c>
      <c r="F7685" t="s">
        <v>17</v>
      </c>
      <c r="G7685">
        <v>2006</v>
      </c>
      <c r="H7685">
        <v>0</v>
      </c>
      <c r="I7685">
        <v>4.4340000000000002</v>
      </c>
    </row>
    <row r="7686" spans="1:9" x14ac:dyDescent="0.25">
      <c r="A7686" t="s">
        <v>204</v>
      </c>
      <c r="B7686" t="s">
        <v>223</v>
      </c>
      <c r="C7686" t="s">
        <v>224</v>
      </c>
      <c r="D7686" t="s">
        <v>483</v>
      </c>
      <c r="E7686" t="s">
        <v>15</v>
      </c>
      <c r="F7686" t="s">
        <v>17</v>
      </c>
      <c r="G7686">
        <v>2007</v>
      </c>
      <c r="H7686">
        <v>0</v>
      </c>
      <c r="I7686">
        <v>5.2169999999999996</v>
      </c>
    </row>
    <row r="7687" spans="1:9" x14ac:dyDescent="0.25">
      <c r="A7687" t="s">
        <v>204</v>
      </c>
      <c r="B7687" t="s">
        <v>223</v>
      </c>
      <c r="C7687" t="s">
        <v>224</v>
      </c>
      <c r="D7687" t="s">
        <v>483</v>
      </c>
      <c r="E7687" t="s">
        <v>15</v>
      </c>
      <c r="F7687" t="s">
        <v>17</v>
      </c>
      <c r="G7687">
        <v>2008</v>
      </c>
      <c r="H7687">
        <v>0</v>
      </c>
      <c r="I7687">
        <v>6.319</v>
      </c>
    </row>
    <row r="7688" spans="1:9" x14ac:dyDescent="0.25">
      <c r="A7688" t="s">
        <v>204</v>
      </c>
      <c r="B7688" t="s">
        <v>223</v>
      </c>
      <c r="C7688" t="s">
        <v>224</v>
      </c>
      <c r="D7688" t="s">
        <v>483</v>
      </c>
      <c r="E7688" t="s">
        <v>15</v>
      </c>
      <c r="F7688" t="s">
        <v>17</v>
      </c>
      <c r="G7688">
        <v>2009</v>
      </c>
      <c r="H7688">
        <v>0</v>
      </c>
      <c r="I7688">
        <v>7.0129999999999999</v>
      </c>
    </row>
    <row r="7689" spans="1:9" x14ac:dyDescent="0.25">
      <c r="A7689" t="s">
        <v>204</v>
      </c>
      <c r="B7689" t="s">
        <v>223</v>
      </c>
      <c r="C7689" t="s">
        <v>224</v>
      </c>
      <c r="D7689" t="s">
        <v>483</v>
      </c>
      <c r="E7689" t="s">
        <v>15</v>
      </c>
      <c r="F7689" t="s">
        <v>17</v>
      </c>
      <c r="G7689">
        <v>2010</v>
      </c>
      <c r="H7689">
        <v>0</v>
      </c>
      <c r="I7689">
        <v>8.6080000000000005</v>
      </c>
    </row>
    <row r="7690" spans="1:9" x14ac:dyDescent="0.25">
      <c r="A7690" t="s">
        <v>204</v>
      </c>
      <c r="B7690" t="s">
        <v>223</v>
      </c>
      <c r="C7690" t="s">
        <v>224</v>
      </c>
      <c r="D7690" t="s">
        <v>483</v>
      </c>
      <c r="E7690" t="s">
        <v>15</v>
      </c>
      <c r="F7690" t="s">
        <v>17</v>
      </c>
      <c r="G7690">
        <v>2011</v>
      </c>
      <c r="H7690">
        <v>0</v>
      </c>
      <c r="I7690">
        <v>9.5039999999999996</v>
      </c>
    </row>
    <row r="7691" spans="1:9" x14ac:dyDescent="0.25">
      <c r="A7691" t="s">
        <v>204</v>
      </c>
      <c r="B7691" t="s">
        <v>223</v>
      </c>
      <c r="C7691" t="s">
        <v>224</v>
      </c>
      <c r="D7691" t="s">
        <v>483</v>
      </c>
      <c r="E7691" t="s">
        <v>15</v>
      </c>
      <c r="F7691" t="s">
        <v>17</v>
      </c>
      <c r="G7691">
        <v>2012</v>
      </c>
      <c r="H7691">
        <v>0</v>
      </c>
      <c r="I7691">
        <v>12.308999999999999</v>
      </c>
    </row>
    <row r="7692" spans="1:9" x14ac:dyDescent="0.25">
      <c r="A7692" t="s">
        <v>204</v>
      </c>
      <c r="B7692" t="s">
        <v>223</v>
      </c>
      <c r="C7692" t="s">
        <v>224</v>
      </c>
      <c r="D7692" t="s">
        <v>483</v>
      </c>
      <c r="E7692" t="s">
        <v>15</v>
      </c>
      <c r="F7692" t="s">
        <v>17</v>
      </c>
      <c r="G7692">
        <v>2013</v>
      </c>
      <c r="H7692">
        <v>0</v>
      </c>
      <c r="I7692">
        <v>16.271000000000001</v>
      </c>
    </row>
    <row r="7693" spans="1:9" x14ac:dyDescent="0.25">
      <c r="A7693" t="s">
        <v>204</v>
      </c>
      <c r="B7693" t="s">
        <v>223</v>
      </c>
      <c r="C7693" t="s">
        <v>224</v>
      </c>
      <c r="D7693" t="s">
        <v>483</v>
      </c>
      <c r="E7693" t="s">
        <v>15</v>
      </c>
      <c r="F7693" t="s">
        <v>17</v>
      </c>
      <c r="G7693">
        <v>2014</v>
      </c>
      <c r="H7693">
        <v>0</v>
      </c>
      <c r="I7693">
        <v>21.766999999999999</v>
      </c>
    </row>
    <row r="7694" spans="1:9" x14ac:dyDescent="0.25">
      <c r="A7694" t="s">
        <v>204</v>
      </c>
      <c r="B7694" t="s">
        <v>223</v>
      </c>
      <c r="C7694" t="s">
        <v>224</v>
      </c>
      <c r="D7694" t="s">
        <v>483</v>
      </c>
      <c r="E7694" t="s">
        <v>15</v>
      </c>
      <c r="F7694" t="s">
        <v>17</v>
      </c>
      <c r="G7694">
        <v>2015</v>
      </c>
      <c r="H7694">
        <v>0</v>
      </c>
      <c r="I7694">
        <v>29.841000000000001</v>
      </c>
    </row>
    <row r="7695" spans="1:9" x14ac:dyDescent="0.25">
      <c r="A7695" t="s">
        <v>204</v>
      </c>
      <c r="B7695" t="s">
        <v>223</v>
      </c>
      <c r="C7695" t="s">
        <v>224</v>
      </c>
      <c r="D7695" t="s">
        <v>483</v>
      </c>
      <c r="E7695" t="s">
        <v>15</v>
      </c>
      <c r="F7695" t="s">
        <v>17</v>
      </c>
      <c r="G7695">
        <v>2016</v>
      </c>
      <c r="H7695">
        <v>0</v>
      </c>
      <c r="I7695">
        <v>31.347000000000001</v>
      </c>
    </row>
    <row r="7696" spans="1:9" x14ac:dyDescent="0.25">
      <c r="A7696" t="s">
        <v>204</v>
      </c>
      <c r="B7696" t="s">
        <v>223</v>
      </c>
      <c r="C7696" t="s">
        <v>224</v>
      </c>
      <c r="D7696" t="s">
        <v>483</v>
      </c>
      <c r="E7696" t="s">
        <v>15</v>
      </c>
      <c r="F7696" t="s">
        <v>17</v>
      </c>
      <c r="G7696">
        <v>2017</v>
      </c>
      <c r="H7696">
        <v>0</v>
      </c>
      <c r="I7696">
        <v>31.347000000000001</v>
      </c>
    </row>
    <row r="7697" spans="1:9" x14ac:dyDescent="0.25">
      <c r="A7697" t="s">
        <v>204</v>
      </c>
      <c r="B7697" t="s">
        <v>223</v>
      </c>
      <c r="C7697" t="s">
        <v>224</v>
      </c>
      <c r="D7697" t="s">
        <v>483</v>
      </c>
      <c r="E7697" t="s">
        <v>15</v>
      </c>
      <c r="F7697" t="s">
        <v>17</v>
      </c>
      <c r="G7697">
        <v>2018</v>
      </c>
      <c r="H7697">
        <v>0</v>
      </c>
    </row>
    <row r="7698" spans="1:9" x14ac:dyDescent="0.25">
      <c r="A7698" t="s">
        <v>204</v>
      </c>
      <c r="B7698" t="s">
        <v>223</v>
      </c>
      <c r="C7698" t="s">
        <v>224</v>
      </c>
      <c r="D7698" t="s">
        <v>483</v>
      </c>
      <c r="E7698" t="s">
        <v>15</v>
      </c>
      <c r="F7698" t="s">
        <v>17</v>
      </c>
      <c r="G7698">
        <v>2019</v>
      </c>
      <c r="H7698">
        <v>0.60899999999999999</v>
      </c>
    </row>
    <row r="7699" spans="1:9" x14ac:dyDescent="0.25">
      <c r="A7699" t="s">
        <v>204</v>
      </c>
      <c r="B7699" t="s">
        <v>223</v>
      </c>
      <c r="C7699" t="s">
        <v>224</v>
      </c>
      <c r="D7699" t="s">
        <v>483</v>
      </c>
      <c r="E7699" t="s">
        <v>15</v>
      </c>
      <c r="F7699" t="s">
        <v>26</v>
      </c>
      <c r="G7699">
        <v>2000</v>
      </c>
      <c r="H7699">
        <v>0.49199999999999999</v>
      </c>
    </row>
    <row r="7700" spans="1:9" x14ac:dyDescent="0.25">
      <c r="A7700" t="s">
        <v>204</v>
      </c>
      <c r="B7700" t="s">
        <v>223</v>
      </c>
      <c r="C7700" t="s">
        <v>224</v>
      </c>
      <c r="D7700" t="s">
        <v>483</v>
      </c>
      <c r="E7700" t="s">
        <v>15</v>
      </c>
      <c r="F7700" t="s">
        <v>26</v>
      </c>
      <c r="G7700">
        <v>2001</v>
      </c>
      <c r="H7700">
        <v>1.1830000000000001</v>
      </c>
    </row>
    <row r="7701" spans="1:9" x14ac:dyDescent="0.25">
      <c r="A7701" t="s">
        <v>204</v>
      </c>
      <c r="B7701" t="s">
        <v>223</v>
      </c>
      <c r="C7701" t="s">
        <v>224</v>
      </c>
      <c r="D7701" t="s">
        <v>483</v>
      </c>
      <c r="E7701" t="s">
        <v>15</v>
      </c>
      <c r="F7701" t="s">
        <v>26</v>
      </c>
      <c r="G7701">
        <v>2002</v>
      </c>
      <c r="H7701">
        <v>2.1800000000000002</v>
      </c>
    </row>
    <row r="7702" spans="1:9" x14ac:dyDescent="0.25">
      <c r="A7702" t="s">
        <v>204</v>
      </c>
      <c r="B7702" t="s">
        <v>223</v>
      </c>
      <c r="C7702" t="s">
        <v>224</v>
      </c>
      <c r="D7702" t="s">
        <v>483</v>
      </c>
      <c r="E7702" t="s">
        <v>15</v>
      </c>
      <c r="F7702" t="s">
        <v>26</v>
      </c>
      <c r="G7702">
        <v>2003</v>
      </c>
      <c r="H7702">
        <v>3.331</v>
      </c>
    </row>
    <row r="7703" spans="1:9" x14ac:dyDescent="0.25">
      <c r="A7703" t="s">
        <v>204</v>
      </c>
      <c r="B7703" t="s">
        <v>223</v>
      </c>
      <c r="C7703" t="s">
        <v>224</v>
      </c>
      <c r="D7703" t="s">
        <v>483</v>
      </c>
      <c r="E7703" t="s">
        <v>15</v>
      </c>
      <c r="F7703" t="s">
        <v>26</v>
      </c>
      <c r="G7703">
        <v>2004</v>
      </c>
      <c r="H7703">
        <v>4.0970000000000004</v>
      </c>
    </row>
    <row r="7704" spans="1:9" x14ac:dyDescent="0.25">
      <c r="A7704" t="s">
        <v>204</v>
      </c>
      <c r="B7704" t="s">
        <v>223</v>
      </c>
      <c r="C7704" t="s">
        <v>224</v>
      </c>
      <c r="D7704" t="s">
        <v>483</v>
      </c>
      <c r="E7704" t="s">
        <v>15</v>
      </c>
      <c r="F7704" t="s">
        <v>26</v>
      </c>
      <c r="G7704">
        <v>2005</v>
      </c>
      <c r="H7704">
        <v>5.141</v>
      </c>
    </row>
    <row r="7705" spans="1:9" x14ac:dyDescent="0.25">
      <c r="A7705" t="s">
        <v>204</v>
      </c>
      <c r="B7705" t="s">
        <v>223</v>
      </c>
      <c r="C7705" t="s">
        <v>224</v>
      </c>
      <c r="D7705" t="s">
        <v>483</v>
      </c>
      <c r="E7705" t="s">
        <v>15</v>
      </c>
      <c r="F7705" t="s">
        <v>26</v>
      </c>
      <c r="G7705">
        <v>2006</v>
      </c>
      <c r="H7705">
        <v>6.3840000000000003</v>
      </c>
    </row>
    <row r="7706" spans="1:9" x14ac:dyDescent="0.25">
      <c r="A7706" t="s">
        <v>204</v>
      </c>
      <c r="B7706" t="s">
        <v>223</v>
      </c>
      <c r="C7706" t="s">
        <v>224</v>
      </c>
      <c r="D7706" t="s">
        <v>483</v>
      </c>
      <c r="E7706" t="s">
        <v>15</v>
      </c>
      <c r="F7706" t="s">
        <v>26</v>
      </c>
      <c r="G7706">
        <v>2007</v>
      </c>
      <c r="H7706">
        <v>7.5110000000000001</v>
      </c>
    </row>
    <row r="7707" spans="1:9" x14ac:dyDescent="0.25">
      <c r="A7707" t="s">
        <v>204</v>
      </c>
      <c r="B7707" t="s">
        <v>223</v>
      </c>
      <c r="C7707" t="s">
        <v>224</v>
      </c>
      <c r="D7707" t="s">
        <v>483</v>
      </c>
      <c r="E7707" t="s">
        <v>15</v>
      </c>
      <c r="F7707" t="s">
        <v>26</v>
      </c>
      <c r="G7707">
        <v>2008</v>
      </c>
      <c r="H7707">
        <v>9.0990000000000002</v>
      </c>
    </row>
    <row r="7708" spans="1:9" x14ac:dyDescent="0.25">
      <c r="A7708" t="s">
        <v>204</v>
      </c>
      <c r="B7708" t="s">
        <v>223</v>
      </c>
      <c r="C7708" t="s">
        <v>224</v>
      </c>
      <c r="D7708" t="s">
        <v>483</v>
      </c>
      <c r="E7708" t="s">
        <v>15</v>
      </c>
      <c r="F7708" t="s">
        <v>26</v>
      </c>
      <c r="G7708">
        <v>2009</v>
      </c>
      <c r="H7708">
        <v>10.097</v>
      </c>
    </row>
    <row r="7709" spans="1:9" x14ac:dyDescent="0.25">
      <c r="A7709" t="s">
        <v>204</v>
      </c>
      <c r="B7709" t="s">
        <v>223</v>
      </c>
      <c r="C7709" t="s">
        <v>224</v>
      </c>
      <c r="D7709" t="s">
        <v>483</v>
      </c>
      <c r="E7709" t="s">
        <v>15</v>
      </c>
      <c r="F7709" t="s">
        <v>26</v>
      </c>
      <c r="G7709">
        <v>2010</v>
      </c>
      <c r="H7709">
        <v>12.395</v>
      </c>
    </row>
    <row r="7710" spans="1:9" x14ac:dyDescent="0.25">
      <c r="A7710" t="s">
        <v>204</v>
      </c>
      <c r="B7710" t="s">
        <v>223</v>
      </c>
      <c r="C7710" t="s">
        <v>224</v>
      </c>
      <c r="D7710" t="s">
        <v>483</v>
      </c>
      <c r="E7710" t="s">
        <v>15</v>
      </c>
      <c r="F7710" t="s">
        <v>26</v>
      </c>
      <c r="G7710">
        <v>2011</v>
      </c>
      <c r="H7710">
        <v>13.683999999999999</v>
      </c>
    </row>
    <row r="7711" spans="1:9" x14ac:dyDescent="0.25">
      <c r="A7711" t="s">
        <v>204</v>
      </c>
      <c r="B7711" t="s">
        <v>223</v>
      </c>
      <c r="C7711" t="s">
        <v>224</v>
      </c>
      <c r="D7711" t="s">
        <v>483</v>
      </c>
      <c r="E7711" t="s">
        <v>15</v>
      </c>
      <c r="F7711" t="s">
        <v>26</v>
      </c>
      <c r="G7711">
        <v>2012</v>
      </c>
      <c r="H7711">
        <v>9.8620000000000001</v>
      </c>
      <c r="I7711">
        <v>0.3</v>
      </c>
    </row>
    <row r="7712" spans="1:9" x14ac:dyDescent="0.25">
      <c r="A7712" t="s">
        <v>204</v>
      </c>
      <c r="B7712" t="s">
        <v>223</v>
      </c>
      <c r="C7712" t="s">
        <v>224</v>
      </c>
      <c r="D7712" t="s">
        <v>483</v>
      </c>
      <c r="E7712" t="s">
        <v>15</v>
      </c>
      <c r="F7712" t="s">
        <v>26</v>
      </c>
      <c r="G7712">
        <v>2013</v>
      </c>
      <c r="H7712">
        <v>12.714</v>
      </c>
      <c r="I7712">
        <v>1.4</v>
      </c>
    </row>
    <row r="7713" spans="1:9" x14ac:dyDescent="0.25">
      <c r="A7713" t="s">
        <v>204</v>
      </c>
      <c r="B7713" t="s">
        <v>223</v>
      </c>
      <c r="C7713" t="s">
        <v>224</v>
      </c>
      <c r="D7713" t="s">
        <v>483</v>
      </c>
      <c r="E7713" t="s">
        <v>15</v>
      </c>
      <c r="F7713" t="s">
        <v>26</v>
      </c>
      <c r="G7713">
        <v>2014</v>
      </c>
      <c r="H7713">
        <v>16.670999999999999</v>
      </c>
      <c r="I7713">
        <v>1.5</v>
      </c>
    </row>
    <row r="7714" spans="1:9" x14ac:dyDescent="0.25">
      <c r="A7714" t="s">
        <v>204</v>
      </c>
      <c r="B7714" t="s">
        <v>223</v>
      </c>
      <c r="C7714" t="s">
        <v>224</v>
      </c>
      <c r="D7714" t="s">
        <v>483</v>
      </c>
      <c r="E7714" t="s">
        <v>15</v>
      </c>
      <c r="F7714" t="s">
        <v>26</v>
      </c>
      <c r="G7714">
        <v>2015</v>
      </c>
      <c r="H7714">
        <v>22.484000000000002</v>
      </c>
      <c r="I7714">
        <v>1.532</v>
      </c>
    </row>
    <row r="7715" spans="1:9" x14ac:dyDescent="0.25">
      <c r="A7715" t="s">
        <v>204</v>
      </c>
      <c r="B7715" t="s">
        <v>223</v>
      </c>
      <c r="C7715" t="s">
        <v>224</v>
      </c>
      <c r="D7715" t="s">
        <v>483</v>
      </c>
      <c r="E7715" t="s">
        <v>15</v>
      </c>
      <c r="F7715" t="s">
        <v>26</v>
      </c>
      <c r="G7715">
        <v>2016</v>
      </c>
      <c r="H7715">
        <v>23.568000000000001</v>
      </c>
      <c r="I7715">
        <v>1.4119999999999999</v>
      </c>
    </row>
    <row r="7716" spans="1:9" x14ac:dyDescent="0.25">
      <c r="A7716" t="s">
        <v>204</v>
      </c>
      <c r="B7716" t="s">
        <v>223</v>
      </c>
      <c r="C7716" t="s">
        <v>224</v>
      </c>
      <c r="D7716" t="s">
        <v>483</v>
      </c>
      <c r="E7716" t="s">
        <v>15</v>
      </c>
      <c r="F7716" t="s">
        <v>26</v>
      </c>
      <c r="G7716">
        <v>2017</v>
      </c>
      <c r="H7716">
        <v>27.968</v>
      </c>
      <c r="I7716">
        <v>2.6960000000000002</v>
      </c>
    </row>
    <row r="7717" spans="1:9" x14ac:dyDescent="0.25">
      <c r="A7717" t="s">
        <v>204</v>
      </c>
      <c r="B7717" t="s">
        <v>223</v>
      </c>
      <c r="C7717" t="s">
        <v>224</v>
      </c>
      <c r="D7717" t="s">
        <v>483</v>
      </c>
      <c r="E7717" t="s">
        <v>15</v>
      </c>
      <c r="F7717" t="s">
        <v>26</v>
      </c>
      <c r="G7717">
        <v>2018</v>
      </c>
      <c r="H7717">
        <v>27.968</v>
      </c>
    </row>
    <row r="7718" spans="1:9" x14ac:dyDescent="0.25">
      <c r="A7718" t="s">
        <v>204</v>
      </c>
      <c r="B7718" t="s">
        <v>223</v>
      </c>
      <c r="C7718" t="s">
        <v>224</v>
      </c>
      <c r="D7718" t="s">
        <v>483</v>
      </c>
      <c r="E7718" t="s">
        <v>15</v>
      </c>
      <c r="F7718" t="s">
        <v>26</v>
      </c>
      <c r="G7718">
        <v>2019</v>
      </c>
      <c r="H7718">
        <v>47.235999999999997</v>
      </c>
    </row>
    <row r="7719" spans="1:9" x14ac:dyDescent="0.25">
      <c r="A7719" t="s">
        <v>204</v>
      </c>
      <c r="B7719" t="s">
        <v>223</v>
      </c>
      <c r="C7719" t="s">
        <v>224</v>
      </c>
      <c r="D7719" t="s">
        <v>483</v>
      </c>
      <c r="E7719" t="s">
        <v>18</v>
      </c>
      <c r="F7719" t="s">
        <v>19</v>
      </c>
      <c r="G7719">
        <v>2000</v>
      </c>
      <c r="H7719">
        <v>42.5</v>
      </c>
      <c r="I7719">
        <v>182.7</v>
      </c>
    </row>
    <row r="7720" spans="1:9" x14ac:dyDescent="0.25">
      <c r="A7720" t="s">
        <v>204</v>
      </c>
      <c r="B7720" t="s">
        <v>223</v>
      </c>
      <c r="C7720" t="s">
        <v>224</v>
      </c>
      <c r="D7720" t="s">
        <v>483</v>
      </c>
      <c r="E7720" t="s">
        <v>18</v>
      </c>
      <c r="F7720" t="s">
        <v>19</v>
      </c>
      <c r="G7720">
        <v>2001</v>
      </c>
      <c r="H7720">
        <v>62.3</v>
      </c>
      <c r="I7720">
        <v>185.5</v>
      </c>
    </row>
    <row r="7721" spans="1:9" x14ac:dyDescent="0.25">
      <c r="A7721" t="s">
        <v>204</v>
      </c>
      <c r="B7721" t="s">
        <v>223</v>
      </c>
      <c r="C7721" t="s">
        <v>224</v>
      </c>
      <c r="D7721" t="s">
        <v>483</v>
      </c>
      <c r="E7721" t="s">
        <v>18</v>
      </c>
      <c r="F7721" t="s">
        <v>19</v>
      </c>
      <c r="G7721">
        <v>2002</v>
      </c>
      <c r="H7721">
        <v>62.3</v>
      </c>
      <c r="I7721">
        <v>258.89999999999998</v>
      </c>
    </row>
    <row r="7722" spans="1:9" x14ac:dyDescent="0.25">
      <c r="A7722" t="s">
        <v>204</v>
      </c>
      <c r="B7722" t="s">
        <v>223</v>
      </c>
      <c r="C7722" t="s">
        <v>224</v>
      </c>
      <c r="D7722" t="s">
        <v>483</v>
      </c>
      <c r="E7722" t="s">
        <v>18</v>
      </c>
      <c r="F7722" t="s">
        <v>19</v>
      </c>
      <c r="G7722">
        <v>2003</v>
      </c>
      <c r="H7722">
        <v>68.599999999999994</v>
      </c>
      <c r="I7722">
        <v>230</v>
      </c>
    </row>
    <row r="7723" spans="1:9" x14ac:dyDescent="0.25">
      <c r="A7723" t="s">
        <v>204</v>
      </c>
      <c r="B7723" t="s">
        <v>223</v>
      </c>
      <c r="C7723" t="s">
        <v>224</v>
      </c>
      <c r="D7723" t="s">
        <v>483</v>
      </c>
      <c r="E7723" t="s">
        <v>18</v>
      </c>
      <c r="F7723" t="s">
        <v>19</v>
      </c>
      <c r="G7723">
        <v>2004</v>
      </c>
      <c r="H7723">
        <v>68.599999999999994</v>
      </c>
      <c r="I7723">
        <v>255.3</v>
      </c>
    </row>
    <row r="7724" spans="1:9" x14ac:dyDescent="0.25">
      <c r="A7724" t="s">
        <v>204</v>
      </c>
      <c r="B7724" t="s">
        <v>223</v>
      </c>
      <c r="C7724" t="s">
        <v>224</v>
      </c>
      <c r="D7724" t="s">
        <v>483</v>
      </c>
      <c r="E7724" t="s">
        <v>18</v>
      </c>
      <c r="F7724" t="s">
        <v>19</v>
      </c>
      <c r="G7724">
        <v>2005</v>
      </c>
      <c r="H7724">
        <v>68.599999999999994</v>
      </c>
      <c r="I7724">
        <v>203.6</v>
      </c>
    </row>
    <row r="7725" spans="1:9" x14ac:dyDescent="0.25">
      <c r="A7725" t="s">
        <v>204</v>
      </c>
      <c r="B7725" t="s">
        <v>223</v>
      </c>
      <c r="C7725" t="s">
        <v>224</v>
      </c>
      <c r="D7725" t="s">
        <v>483</v>
      </c>
      <c r="E7725" t="s">
        <v>18</v>
      </c>
      <c r="F7725" t="s">
        <v>19</v>
      </c>
      <c r="G7725">
        <v>2006</v>
      </c>
      <c r="H7725">
        <v>68.599999999999994</v>
      </c>
      <c r="I7725">
        <v>273.5</v>
      </c>
    </row>
    <row r="7726" spans="1:9" x14ac:dyDescent="0.25">
      <c r="A7726" t="s">
        <v>204</v>
      </c>
      <c r="B7726" t="s">
        <v>223</v>
      </c>
      <c r="C7726" t="s">
        <v>224</v>
      </c>
      <c r="D7726" t="s">
        <v>483</v>
      </c>
      <c r="E7726" t="s">
        <v>18</v>
      </c>
      <c r="F7726" t="s">
        <v>19</v>
      </c>
      <c r="G7726">
        <v>2007</v>
      </c>
      <c r="H7726">
        <v>69.900000000000006</v>
      </c>
      <c r="I7726">
        <v>241.1</v>
      </c>
    </row>
    <row r="7727" spans="1:9" x14ac:dyDescent="0.25">
      <c r="A7727" t="s">
        <v>204</v>
      </c>
      <c r="B7727" t="s">
        <v>223</v>
      </c>
      <c r="C7727" t="s">
        <v>224</v>
      </c>
      <c r="D7727" t="s">
        <v>483</v>
      </c>
      <c r="E7727" t="s">
        <v>18</v>
      </c>
      <c r="F7727" t="s">
        <v>19</v>
      </c>
      <c r="G7727">
        <v>2008</v>
      </c>
      <c r="H7727">
        <v>69.900000000000006</v>
      </c>
      <c r="I7727">
        <v>198.2</v>
      </c>
    </row>
    <row r="7728" spans="1:9" x14ac:dyDescent="0.25">
      <c r="A7728" t="s">
        <v>204</v>
      </c>
      <c r="B7728" t="s">
        <v>223</v>
      </c>
      <c r="C7728" t="s">
        <v>224</v>
      </c>
      <c r="D7728" t="s">
        <v>483</v>
      </c>
      <c r="E7728" t="s">
        <v>18</v>
      </c>
      <c r="F7728" t="s">
        <v>19</v>
      </c>
      <c r="G7728">
        <v>2009</v>
      </c>
      <c r="H7728">
        <v>119.6</v>
      </c>
      <c r="I7728">
        <v>326.2</v>
      </c>
    </row>
    <row r="7729" spans="1:9" x14ac:dyDescent="0.25">
      <c r="A7729" t="s">
        <v>204</v>
      </c>
      <c r="B7729" t="s">
        <v>223</v>
      </c>
      <c r="C7729" t="s">
        <v>224</v>
      </c>
      <c r="D7729" t="s">
        <v>483</v>
      </c>
      <c r="E7729" t="s">
        <v>18</v>
      </c>
      <c r="F7729" t="s">
        <v>19</v>
      </c>
      <c r="G7729">
        <v>2010</v>
      </c>
      <c r="H7729">
        <v>119.6</v>
      </c>
      <c r="I7729">
        <v>358.7</v>
      </c>
    </row>
    <row r="7730" spans="1:9" x14ac:dyDescent="0.25">
      <c r="A7730" t="s">
        <v>204</v>
      </c>
      <c r="B7730" t="s">
        <v>223</v>
      </c>
      <c r="C7730" t="s">
        <v>224</v>
      </c>
      <c r="D7730" t="s">
        <v>483</v>
      </c>
      <c r="E7730" t="s">
        <v>18</v>
      </c>
      <c r="F7730" t="s">
        <v>19</v>
      </c>
      <c r="G7730">
        <v>2011</v>
      </c>
      <c r="H7730">
        <v>132.80000000000001</v>
      </c>
      <c r="I7730">
        <v>414.5</v>
      </c>
    </row>
    <row r="7731" spans="1:9" x14ac:dyDescent="0.25">
      <c r="A7731" t="s">
        <v>204</v>
      </c>
      <c r="B7731" t="s">
        <v>223</v>
      </c>
      <c r="C7731" t="s">
        <v>224</v>
      </c>
      <c r="D7731" t="s">
        <v>483</v>
      </c>
      <c r="E7731" t="s">
        <v>18</v>
      </c>
      <c r="F7731" t="s">
        <v>19</v>
      </c>
      <c r="G7731">
        <v>2012</v>
      </c>
      <c r="H7731">
        <v>148.1</v>
      </c>
      <c r="I7731">
        <v>528.4</v>
      </c>
    </row>
    <row r="7732" spans="1:9" x14ac:dyDescent="0.25">
      <c r="A7732" t="s">
        <v>204</v>
      </c>
      <c r="B7732" t="s">
        <v>223</v>
      </c>
      <c r="C7732" t="s">
        <v>224</v>
      </c>
      <c r="D7732" t="s">
        <v>483</v>
      </c>
      <c r="E7732" t="s">
        <v>18</v>
      </c>
      <c r="F7732" t="s">
        <v>19</v>
      </c>
      <c r="G7732">
        <v>2013</v>
      </c>
      <c r="H7732">
        <v>148.1</v>
      </c>
      <c r="I7732">
        <v>484.6</v>
      </c>
    </row>
    <row r="7733" spans="1:9" x14ac:dyDescent="0.25">
      <c r="A7733" t="s">
        <v>204</v>
      </c>
      <c r="B7733" t="s">
        <v>223</v>
      </c>
      <c r="C7733" t="s">
        <v>224</v>
      </c>
      <c r="D7733" t="s">
        <v>483</v>
      </c>
      <c r="E7733" t="s">
        <v>18</v>
      </c>
      <c r="F7733" t="s">
        <v>19</v>
      </c>
      <c r="G7733">
        <v>2014</v>
      </c>
      <c r="H7733">
        <v>196.5</v>
      </c>
      <c r="I7733">
        <v>734.8</v>
      </c>
    </row>
    <row r="7734" spans="1:9" x14ac:dyDescent="0.25">
      <c r="A7734" t="s">
        <v>204</v>
      </c>
      <c r="B7734" t="s">
        <v>223</v>
      </c>
      <c r="C7734" t="s">
        <v>224</v>
      </c>
      <c r="D7734" t="s">
        <v>483</v>
      </c>
      <c r="E7734" t="s">
        <v>18</v>
      </c>
      <c r="F7734" t="s">
        <v>19</v>
      </c>
      <c r="G7734">
        <v>2015</v>
      </c>
      <c r="H7734">
        <v>278.14</v>
      </c>
      <c r="I7734">
        <v>1079.508</v>
      </c>
    </row>
    <row r="7735" spans="1:9" x14ac:dyDescent="0.25">
      <c r="A7735" t="s">
        <v>204</v>
      </c>
      <c r="B7735" t="s">
        <v>223</v>
      </c>
      <c r="C7735" t="s">
        <v>224</v>
      </c>
      <c r="D7735" t="s">
        <v>483</v>
      </c>
      <c r="E7735" t="s">
        <v>18</v>
      </c>
      <c r="F7735" t="s">
        <v>19</v>
      </c>
      <c r="G7735">
        <v>2016</v>
      </c>
      <c r="H7735">
        <v>319.14</v>
      </c>
      <c r="I7735">
        <v>1147.2909999999999</v>
      </c>
    </row>
    <row r="7736" spans="1:9" x14ac:dyDescent="0.25">
      <c r="A7736" t="s">
        <v>204</v>
      </c>
      <c r="B7736" t="s">
        <v>223</v>
      </c>
      <c r="C7736" t="s">
        <v>224</v>
      </c>
      <c r="D7736" t="s">
        <v>483</v>
      </c>
      <c r="E7736" t="s">
        <v>18</v>
      </c>
      <c r="F7736" t="s">
        <v>19</v>
      </c>
      <c r="G7736">
        <v>2017</v>
      </c>
      <c r="H7736">
        <v>378</v>
      </c>
      <c r="I7736">
        <v>1287.6790000000001</v>
      </c>
    </row>
    <row r="7737" spans="1:9" x14ac:dyDescent="0.25">
      <c r="A7737" t="s">
        <v>204</v>
      </c>
      <c r="B7737" t="s">
        <v>223</v>
      </c>
      <c r="C7737" t="s">
        <v>224</v>
      </c>
      <c r="D7737" t="s">
        <v>483</v>
      </c>
      <c r="E7737" t="s">
        <v>18</v>
      </c>
      <c r="F7737" t="s">
        <v>19</v>
      </c>
      <c r="G7737">
        <v>2018</v>
      </c>
      <c r="H7737">
        <v>407.77</v>
      </c>
    </row>
    <row r="7738" spans="1:9" x14ac:dyDescent="0.25">
      <c r="A7738" t="s">
        <v>204</v>
      </c>
      <c r="B7738" t="s">
        <v>223</v>
      </c>
      <c r="C7738" t="s">
        <v>224</v>
      </c>
      <c r="D7738" t="s">
        <v>483</v>
      </c>
      <c r="E7738" t="s">
        <v>18</v>
      </c>
      <c r="F7738" t="s">
        <v>19</v>
      </c>
      <c r="G7738">
        <v>2019</v>
      </c>
      <c r="H7738">
        <v>410.92</v>
      </c>
    </row>
    <row r="7739" spans="1:9" x14ac:dyDescent="0.25">
      <c r="A7739" t="s">
        <v>204</v>
      </c>
      <c r="B7739" t="s">
        <v>225</v>
      </c>
      <c r="C7739" t="s">
        <v>226</v>
      </c>
      <c r="D7739" t="s">
        <v>482</v>
      </c>
      <c r="E7739" t="s">
        <v>12</v>
      </c>
      <c r="F7739" t="s">
        <v>12</v>
      </c>
      <c r="G7739">
        <v>2000</v>
      </c>
      <c r="H7739">
        <v>3379.2</v>
      </c>
      <c r="I7739">
        <v>13642</v>
      </c>
    </row>
    <row r="7740" spans="1:9" x14ac:dyDescent="0.25">
      <c r="A7740" t="s">
        <v>204</v>
      </c>
      <c r="B7740" t="s">
        <v>225</v>
      </c>
      <c r="C7740" t="s">
        <v>226</v>
      </c>
      <c r="D7740" t="s">
        <v>482</v>
      </c>
      <c r="E7740" t="s">
        <v>12</v>
      </c>
      <c r="F7740" t="s">
        <v>12</v>
      </c>
      <c r="G7740">
        <v>2001</v>
      </c>
      <c r="H7740">
        <v>3449.1</v>
      </c>
      <c r="I7740">
        <v>13937.5</v>
      </c>
    </row>
    <row r="7741" spans="1:9" x14ac:dyDescent="0.25">
      <c r="A7741" t="s">
        <v>204</v>
      </c>
      <c r="B7741" t="s">
        <v>225</v>
      </c>
      <c r="C7741" t="s">
        <v>226</v>
      </c>
      <c r="D7741" t="s">
        <v>482</v>
      </c>
      <c r="E7741" t="s">
        <v>12</v>
      </c>
      <c r="F7741" t="s">
        <v>12</v>
      </c>
      <c r="G7741">
        <v>2002</v>
      </c>
      <c r="H7741">
        <v>3329.8</v>
      </c>
      <c r="I7741">
        <v>14256.9</v>
      </c>
    </row>
    <row r="7742" spans="1:9" x14ac:dyDescent="0.25">
      <c r="A7742" t="s">
        <v>204</v>
      </c>
      <c r="B7742" t="s">
        <v>225</v>
      </c>
      <c r="C7742" t="s">
        <v>226</v>
      </c>
      <c r="D7742" t="s">
        <v>482</v>
      </c>
      <c r="E7742" t="s">
        <v>12</v>
      </c>
      <c r="F7742" t="s">
        <v>12</v>
      </c>
      <c r="G7742">
        <v>2003</v>
      </c>
      <c r="H7742">
        <v>3244.8</v>
      </c>
      <c r="I7742">
        <v>14585.9</v>
      </c>
    </row>
    <row r="7743" spans="1:9" x14ac:dyDescent="0.25">
      <c r="A7743" t="s">
        <v>204</v>
      </c>
      <c r="B7743" t="s">
        <v>225</v>
      </c>
      <c r="C7743" t="s">
        <v>226</v>
      </c>
      <c r="D7743" t="s">
        <v>482</v>
      </c>
      <c r="E7743" t="s">
        <v>12</v>
      </c>
      <c r="F7743" t="s">
        <v>12</v>
      </c>
      <c r="G7743">
        <v>2004</v>
      </c>
      <c r="H7743">
        <v>3244.7</v>
      </c>
      <c r="I7743">
        <v>14385.4</v>
      </c>
    </row>
    <row r="7744" spans="1:9" x14ac:dyDescent="0.25">
      <c r="A7744" t="s">
        <v>204</v>
      </c>
      <c r="B7744" t="s">
        <v>225</v>
      </c>
      <c r="C7744" t="s">
        <v>226</v>
      </c>
      <c r="D7744" t="s">
        <v>482</v>
      </c>
      <c r="E7744" t="s">
        <v>12</v>
      </c>
      <c r="F7744" t="s">
        <v>12</v>
      </c>
      <c r="G7744">
        <v>2005</v>
      </c>
      <c r="H7744">
        <v>3549.3</v>
      </c>
      <c r="I7744">
        <v>14471.1</v>
      </c>
    </row>
    <row r="7745" spans="1:9" x14ac:dyDescent="0.25">
      <c r="A7745" t="s">
        <v>204</v>
      </c>
      <c r="B7745" t="s">
        <v>225</v>
      </c>
      <c r="C7745" t="s">
        <v>226</v>
      </c>
      <c r="D7745" t="s">
        <v>482</v>
      </c>
      <c r="E7745" t="s">
        <v>12</v>
      </c>
      <c r="F7745" t="s">
        <v>12</v>
      </c>
      <c r="G7745">
        <v>2006</v>
      </c>
      <c r="H7745">
        <v>4681.8</v>
      </c>
      <c r="I7745">
        <v>15598.8</v>
      </c>
    </row>
    <row r="7746" spans="1:9" x14ac:dyDescent="0.25">
      <c r="A7746" t="s">
        <v>204</v>
      </c>
      <c r="B7746" t="s">
        <v>225</v>
      </c>
      <c r="C7746" t="s">
        <v>226</v>
      </c>
      <c r="D7746" t="s">
        <v>482</v>
      </c>
      <c r="E7746" t="s">
        <v>12</v>
      </c>
      <c r="F7746" t="s">
        <v>12</v>
      </c>
      <c r="G7746">
        <v>2007</v>
      </c>
      <c r="H7746">
        <v>4842</v>
      </c>
      <c r="I7746">
        <v>16721.7</v>
      </c>
    </row>
    <row r="7747" spans="1:9" x14ac:dyDescent="0.25">
      <c r="A7747" t="s">
        <v>204</v>
      </c>
      <c r="B7747" t="s">
        <v>225</v>
      </c>
      <c r="C7747" t="s">
        <v>226</v>
      </c>
      <c r="D7747" t="s">
        <v>482</v>
      </c>
      <c r="E7747" t="s">
        <v>12</v>
      </c>
      <c r="F7747" t="s">
        <v>12</v>
      </c>
      <c r="G7747">
        <v>2008</v>
      </c>
      <c r="H7747">
        <v>4789.8</v>
      </c>
      <c r="I7747">
        <v>16633.900000000001</v>
      </c>
    </row>
    <row r="7748" spans="1:9" x14ac:dyDescent="0.25">
      <c r="A7748" t="s">
        <v>204</v>
      </c>
      <c r="B7748" t="s">
        <v>225</v>
      </c>
      <c r="C7748" t="s">
        <v>226</v>
      </c>
      <c r="D7748" t="s">
        <v>482</v>
      </c>
      <c r="E7748" t="s">
        <v>12</v>
      </c>
      <c r="F7748" t="s">
        <v>12</v>
      </c>
      <c r="G7748">
        <v>2009</v>
      </c>
      <c r="H7748">
        <v>4945.6000000000004</v>
      </c>
      <c r="I7748">
        <v>16704.900000000001</v>
      </c>
    </row>
    <row r="7749" spans="1:9" x14ac:dyDescent="0.25">
      <c r="A7749" t="s">
        <v>204</v>
      </c>
      <c r="B7749" t="s">
        <v>225</v>
      </c>
      <c r="C7749" t="s">
        <v>226</v>
      </c>
      <c r="D7749" t="s">
        <v>482</v>
      </c>
      <c r="E7749" t="s">
        <v>12</v>
      </c>
      <c r="F7749" t="s">
        <v>12</v>
      </c>
      <c r="G7749">
        <v>2010</v>
      </c>
      <c r="H7749">
        <v>5241.6000000000004</v>
      </c>
      <c r="I7749">
        <v>16475.599999999999</v>
      </c>
    </row>
    <row r="7750" spans="1:9" x14ac:dyDescent="0.25">
      <c r="A7750" t="s">
        <v>204</v>
      </c>
      <c r="B7750" t="s">
        <v>225</v>
      </c>
      <c r="C7750" t="s">
        <v>226</v>
      </c>
      <c r="D7750" t="s">
        <v>482</v>
      </c>
      <c r="E7750" t="s">
        <v>12</v>
      </c>
      <c r="F7750" t="s">
        <v>12</v>
      </c>
      <c r="G7750">
        <v>2011</v>
      </c>
      <c r="H7750">
        <v>5305</v>
      </c>
      <c r="I7750">
        <v>16825.5</v>
      </c>
    </row>
    <row r="7751" spans="1:9" x14ac:dyDescent="0.25">
      <c r="A7751" t="s">
        <v>204</v>
      </c>
      <c r="B7751" t="s">
        <v>225</v>
      </c>
      <c r="C7751" t="s">
        <v>226</v>
      </c>
      <c r="D7751" t="s">
        <v>482</v>
      </c>
      <c r="E7751" t="s">
        <v>12</v>
      </c>
      <c r="F7751" t="s">
        <v>12</v>
      </c>
      <c r="G7751">
        <v>2012</v>
      </c>
      <c r="H7751">
        <v>5117.6000000000004</v>
      </c>
      <c r="I7751">
        <v>17463.3</v>
      </c>
    </row>
    <row r="7752" spans="1:9" x14ac:dyDescent="0.25">
      <c r="A7752" t="s">
        <v>204</v>
      </c>
      <c r="B7752" t="s">
        <v>225</v>
      </c>
      <c r="C7752" t="s">
        <v>226</v>
      </c>
      <c r="D7752" t="s">
        <v>482</v>
      </c>
      <c r="E7752" t="s">
        <v>12</v>
      </c>
      <c r="F7752" t="s">
        <v>12</v>
      </c>
      <c r="G7752">
        <v>2013</v>
      </c>
      <c r="H7752">
        <v>5522.4</v>
      </c>
      <c r="I7752">
        <v>18094.874</v>
      </c>
    </row>
    <row r="7753" spans="1:9" x14ac:dyDescent="0.25">
      <c r="A7753" t="s">
        <v>204</v>
      </c>
      <c r="B7753" t="s">
        <v>225</v>
      </c>
      <c r="C7753" t="s">
        <v>226</v>
      </c>
      <c r="D7753" t="s">
        <v>482</v>
      </c>
      <c r="E7753" t="s">
        <v>12</v>
      </c>
      <c r="F7753" t="s">
        <v>12</v>
      </c>
      <c r="G7753">
        <v>2014</v>
      </c>
      <c r="H7753">
        <v>5608.2</v>
      </c>
      <c r="I7753">
        <v>18376.423999999999</v>
      </c>
    </row>
    <row r="7754" spans="1:9" x14ac:dyDescent="0.25">
      <c r="A7754" t="s">
        <v>204</v>
      </c>
      <c r="B7754" t="s">
        <v>225</v>
      </c>
      <c r="C7754" t="s">
        <v>226</v>
      </c>
      <c r="D7754" t="s">
        <v>482</v>
      </c>
      <c r="E7754" t="s">
        <v>12</v>
      </c>
      <c r="F7754" t="s">
        <v>12</v>
      </c>
      <c r="G7754">
        <v>2015</v>
      </c>
      <c r="H7754">
        <v>5688.2</v>
      </c>
      <c r="I7754">
        <v>19291.599999999999</v>
      </c>
    </row>
    <row r="7755" spans="1:9" x14ac:dyDescent="0.25">
      <c r="A7755" t="s">
        <v>204</v>
      </c>
      <c r="B7755" t="s">
        <v>225</v>
      </c>
      <c r="C7755" t="s">
        <v>226</v>
      </c>
      <c r="D7755" t="s">
        <v>482</v>
      </c>
      <c r="E7755" t="s">
        <v>12</v>
      </c>
      <c r="F7755" t="s">
        <v>12</v>
      </c>
      <c r="G7755">
        <v>2016</v>
      </c>
      <c r="H7755">
        <v>5847.1</v>
      </c>
      <c r="I7755">
        <v>19385</v>
      </c>
    </row>
    <row r="7756" spans="1:9" x14ac:dyDescent="0.25">
      <c r="A7756" t="s">
        <v>204</v>
      </c>
      <c r="B7756" t="s">
        <v>225</v>
      </c>
      <c r="C7756" t="s">
        <v>226</v>
      </c>
      <c r="D7756" t="s">
        <v>482</v>
      </c>
      <c r="E7756" t="s">
        <v>12</v>
      </c>
      <c r="F7756" t="s">
        <v>12</v>
      </c>
      <c r="G7756">
        <v>2017</v>
      </c>
      <c r="H7756">
        <v>5890</v>
      </c>
      <c r="I7756">
        <v>20377.834999999999</v>
      </c>
    </row>
    <row r="7757" spans="1:9" x14ac:dyDescent="0.25">
      <c r="A7757" t="s">
        <v>204</v>
      </c>
      <c r="B7757" t="s">
        <v>225</v>
      </c>
      <c r="C7757" t="s">
        <v>226</v>
      </c>
      <c r="D7757" t="s">
        <v>482</v>
      </c>
      <c r="E7757" t="s">
        <v>12</v>
      </c>
      <c r="F7757" t="s">
        <v>12</v>
      </c>
      <c r="G7757">
        <v>2018</v>
      </c>
      <c r="H7757">
        <v>5905.12</v>
      </c>
    </row>
    <row r="7758" spans="1:9" x14ac:dyDescent="0.25">
      <c r="A7758" t="s">
        <v>204</v>
      </c>
      <c r="B7758" t="s">
        <v>225</v>
      </c>
      <c r="C7758" t="s">
        <v>226</v>
      </c>
      <c r="D7758" t="s">
        <v>482</v>
      </c>
      <c r="E7758" t="s">
        <v>12</v>
      </c>
      <c r="F7758" t="s">
        <v>12</v>
      </c>
      <c r="G7758">
        <v>2019</v>
      </c>
      <c r="H7758">
        <v>5905.12</v>
      </c>
    </row>
    <row r="7759" spans="1:9" x14ac:dyDescent="0.25">
      <c r="A7759" t="s">
        <v>204</v>
      </c>
      <c r="B7759" t="s">
        <v>225</v>
      </c>
      <c r="C7759" t="s">
        <v>226</v>
      </c>
      <c r="D7759" t="s">
        <v>482</v>
      </c>
      <c r="E7759" t="s">
        <v>111</v>
      </c>
      <c r="F7759" t="s">
        <v>111</v>
      </c>
      <c r="G7759">
        <v>2000</v>
      </c>
      <c r="I7759">
        <v>357</v>
      </c>
    </row>
    <row r="7760" spans="1:9" x14ac:dyDescent="0.25">
      <c r="A7760" t="s">
        <v>204</v>
      </c>
      <c r="B7760" t="s">
        <v>225</v>
      </c>
      <c r="C7760" t="s">
        <v>226</v>
      </c>
      <c r="D7760" t="s">
        <v>482</v>
      </c>
      <c r="E7760" t="s">
        <v>111</v>
      </c>
      <c r="F7760" t="s">
        <v>111</v>
      </c>
      <c r="G7760">
        <v>2001</v>
      </c>
      <c r="I7760">
        <v>357</v>
      </c>
    </row>
    <row r="7761" spans="1:9" x14ac:dyDescent="0.25">
      <c r="A7761" t="s">
        <v>204</v>
      </c>
      <c r="B7761" t="s">
        <v>225</v>
      </c>
      <c r="C7761" t="s">
        <v>226</v>
      </c>
      <c r="D7761" t="s">
        <v>482</v>
      </c>
      <c r="E7761" t="s">
        <v>111</v>
      </c>
      <c r="F7761" t="s">
        <v>111</v>
      </c>
      <c r="G7761">
        <v>2002</v>
      </c>
      <c r="I7761">
        <v>396.7</v>
      </c>
    </row>
    <row r="7762" spans="1:9" x14ac:dyDescent="0.25">
      <c r="A7762" t="s">
        <v>204</v>
      </c>
      <c r="B7762" t="s">
        <v>225</v>
      </c>
      <c r="C7762" t="s">
        <v>226</v>
      </c>
      <c r="D7762" t="s">
        <v>482</v>
      </c>
      <c r="E7762" t="s">
        <v>111</v>
      </c>
      <c r="F7762" t="s">
        <v>111</v>
      </c>
      <c r="G7762">
        <v>2003</v>
      </c>
      <c r="I7762">
        <v>376.4</v>
      </c>
    </row>
    <row r="7763" spans="1:9" x14ac:dyDescent="0.25">
      <c r="A7763" t="s">
        <v>204</v>
      </c>
      <c r="B7763" t="s">
        <v>225</v>
      </c>
      <c r="C7763" t="s">
        <v>226</v>
      </c>
      <c r="D7763" t="s">
        <v>482</v>
      </c>
      <c r="E7763" t="s">
        <v>111</v>
      </c>
      <c r="F7763" t="s">
        <v>111</v>
      </c>
      <c r="G7763">
        <v>2004</v>
      </c>
      <c r="I7763">
        <v>371.7</v>
      </c>
    </row>
    <row r="7764" spans="1:9" x14ac:dyDescent="0.25">
      <c r="A7764" t="s">
        <v>204</v>
      </c>
      <c r="B7764" t="s">
        <v>225</v>
      </c>
      <c r="C7764" t="s">
        <v>226</v>
      </c>
      <c r="D7764" t="s">
        <v>482</v>
      </c>
      <c r="E7764" t="s">
        <v>111</v>
      </c>
      <c r="F7764" t="s">
        <v>111</v>
      </c>
      <c r="G7764">
        <v>2005</v>
      </c>
      <c r="I7764">
        <v>382.7</v>
      </c>
    </row>
    <row r="7765" spans="1:9" x14ac:dyDescent="0.25">
      <c r="A7765" t="s">
        <v>204</v>
      </c>
      <c r="B7765" t="s">
        <v>225</v>
      </c>
      <c r="C7765" t="s">
        <v>226</v>
      </c>
      <c r="D7765" t="s">
        <v>482</v>
      </c>
      <c r="E7765" t="s">
        <v>111</v>
      </c>
      <c r="F7765" t="s">
        <v>111</v>
      </c>
      <c r="G7765">
        <v>2006</v>
      </c>
      <c r="I7765">
        <v>369.7</v>
      </c>
    </row>
    <row r="7766" spans="1:9" x14ac:dyDescent="0.25">
      <c r="A7766" t="s">
        <v>204</v>
      </c>
      <c r="B7766" t="s">
        <v>225</v>
      </c>
      <c r="C7766" t="s">
        <v>226</v>
      </c>
      <c r="D7766" t="s">
        <v>482</v>
      </c>
      <c r="E7766" t="s">
        <v>111</v>
      </c>
      <c r="F7766" t="s">
        <v>111</v>
      </c>
      <c r="G7766">
        <v>2007</v>
      </c>
      <c r="I7766">
        <v>366.41800000000001</v>
      </c>
    </row>
    <row r="7767" spans="1:9" x14ac:dyDescent="0.25">
      <c r="A7767" t="s">
        <v>204</v>
      </c>
      <c r="B7767" t="s">
        <v>225</v>
      </c>
      <c r="C7767" t="s">
        <v>226</v>
      </c>
      <c r="D7767" t="s">
        <v>482</v>
      </c>
      <c r="E7767" t="s">
        <v>111</v>
      </c>
      <c r="F7767" t="s">
        <v>111</v>
      </c>
      <c r="G7767">
        <v>2008</v>
      </c>
      <c r="I7767">
        <v>347.22399999999999</v>
      </c>
    </row>
    <row r="7768" spans="1:9" x14ac:dyDescent="0.25">
      <c r="A7768" t="s">
        <v>204</v>
      </c>
      <c r="B7768" t="s">
        <v>225</v>
      </c>
      <c r="C7768" t="s">
        <v>226</v>
      </c>
      <c r="D7768" t="s">
        <v>482</v>
      </c>
      <c r="E7768" t="s">
        <v>111</v>
      </c>
      <c r="F7768" t="s">
        <v>111</v>
      </c>
      <c r="G7768">
        <v>2009</v>
      </c>
      <c r="I7768">
        <v>333</v>
      </c>
    </row>
    <row r="7769" spans="1:9" x14ac:dyDescent="0.25">
      <c r="A7769" t="s">
        <v>204</v>
      </c>
      <c r="B7769" t="s">
        <v>225</v>
      </c>
      <c r="C7769" t="s">
        <v>226</v>
      </c>
      <c r="D7769" t="s">
        <v>482</v>
      </c>
      <c r="E7769" t="s">
        <v>111</v>
      </c>
      <c r="F7769" t="s">
        <v>111</v>
      </c>
      <c r="G7769">
        <v>2010</v>
      </c>
      <c r="I7769">
        <v>356.7</v>
      </c>
    </row>
    <row r="7770" spans="1:9" x14ac:dyDescent="0.25">
      <c r="A7770" t="s">
        <v>204</v>
      </c>
      <c r="B7770" t="s">
        <v>225</v>
      </c>
      <c r="C7770" t="s">
        <v>226</v>
      </c>
      <c r="D7770" t="s">
        <v>482</v>
      </c>
      <c r="E7770" t="s">
        <v>111</v>
      </c>
      <c r="F7770" t="s">
        <v>111</v>
      </c>
      <c r="G7770">
        <v>2011</v>
      </c>
      <c r="I7770">
        <v>361.1</v>
      </c>
    </row>
    <row r="7771" spans="1:9" x14ac:dyDescent="0.25">
      <c r="A7771" t="s">
        <v>204</v>
      </c>
      <c r="B7771" t="s">
        <v>225</v>
      </c>
      <c r="C7771" t="s">
        <v>226</v>
      </c>
      <c r="D7771" t="s">
        <v>482</v>
      </c>
      <c r="E7771" t="s">
        <v>111</v>
      </c>
      <c r="F7771" t="s">
        <v>111</v>
      </c>
      <c r="G7771">
        <v>2012</v>
      </c>
      <c r="I7771">
        <v>281</v>
      </c>
    </row>
    <row r="7772" spans="1:9" x14ac:dyDescent="0.25">
      <c r="A7772" t="s">
        <v>204</v>
      </c>
      <c r="B7772" t="s">
        <v>225</v>
      </c>
      <c r="C7772" t="s">
        <v>226</v>
      </c>
      <c r="D7772" t="s">
        <v>482</v>
      </c>
      <c r="E7772" t="s">
        <v>111</v>
      </c>
      <c r="F7772" t="s">
        <v>111</v>
      </c>
      <c r="G7772">
        <v>2013</v>
      </c>
      <c r="I7772">
        <v>197.1</v>
      </c>
    </row>
    <row r="7773" spans="1:9" x14ac:dyDescent="0.25">
      <c r="A7773" t="s">
        <v>204</v>
      </c>
      <c r="B7773" t="s">
        <v>225</v>
      </c>
      <c r="C7773" t="s">
        <v>226</v>
      </c>
      <c r="D7773" t="s">
        <v>482</v>
      </c>
      <c r="E7773" t="s">
        <v>111</v>
      </c>
      <c r="F7773" t="s">
        <v>111</v>
      </c>
      <c r="G7773">
        <v>2014</v>
      </c>
      <c r="I7773">
        <v>201</v>
      </c>
    </row>
    <row r="7774" spans="1:9" x14ac:dyDescent="0.25">
      <c r="A7774" t="s">
        <v>204</v>
      </c>
      <c r="B7774" t="s">
        <v>225</v>
      </c>
      <c r="C7774" t="s">
        <v>226</v>
      </c>
      <c r="D7774" t="s">
        <v>482</v>
      </c>
      <c r="E7774" t="s">
        <v>111</v>
      </c>
      <c r="F7774" t="s">
        <v>111</v>
      </c>
      <c r="G7774">
        <v>2015</v>
      </c>
      <c r="I7774">
        <v>195.3</v>
      </c>
    </row>
    <row r="7775" spans="1:9" x14ac:dyDescent="0.25">
      <c r="A7775" t="s">
        <v>204</v>
      </c>
      <c r="B7775" t="s">
        <v>225</v>
      </c>
      <c r="C7775" t="s">
        <v>226</v>
      </c>
      <c r="D7775" t="s">
        <v>482</v>
      </c>
      <c r="E7775" t="s">
        <v>111</v>
      </c>
      <c r="F7775" t="s">
        <v>111</v>
      </c>
      <c r="G7775">
        <v>2016</v>
      </c>
      <c r="I7775">
        <v>263</v>
      </c>
    </row>
    <row r="7776" spans="1:9" x14ac:dyDescent="0.25">
      <c r="A7776" t="s">
        <v>204</v>
      </c>
      <c r="B7776" t="s">
        <v>225</v>
      </c>
      <c r="C7776" t="s">
        <v>226</v>
      </c>
      <c r="D7776" t="s">
        <v>483</v>
      </c>
      <c r="E7776" t="s">
        <v>22</v>
      </c>
      <c r="F7776" t="s">
        <v>31</v>
      </c>
      <c r="G7776">
        <v>2014</v>
      </c>
      <c r="H7776">
        <v>0.82</v>
      </c>
    </row>
    <row r="7777" spans="1:9" x14ac:dyDescent="0.25">
      <c r="A7777" t="s">
        <v>204</v>
      </c>
      <c r="B7777" t="s">
        <v>225</v>
      </c>
      <c r="C7777" t="s">
        <v>226</v>
      </c>
      <c r="D7777" t="s">
        <v>483</v>
      </c>
      <c r="E7777" t="s">
        <v>22</v>
      </c>
      <c r="F7777" t="s">
        <v>31</v>
      </c>
      <c r="G7777">
        <v>2015</v>
      </c>
      <c r="H7777">
        <v>0.82</v>
      </c>
    </row>
    <row r="7778" spans="1:9" x14ac:dyDescent="0.25">
      <c r="A7778" t="s">
        <v>204</v>
      </c>
      <c r="B7778" t="s">
        <v>225</v>
      </c>
      <c r="C7778" t="s">
        <v>226</v>
      </c>
      <c r="D7778" t="s">
        <v>483</v>
      </c>
      <c r="E7778" t="s">
        <v>22</v>
      </c>
      <c r="F7778" t="s">
        <v>31</v>
      </c>
      <c r="G7778">
        <v>2016</v>
      </c>
      <c r="H7778">
        <v>0.82</v>
      </c>
    </row>
    <row r="7779" spans="1:9" x14ac:dyDescent="0.25">
      <c r="A7779" t="s">
        <v>204</v>
      </c>
      <c r="B7779" t="s">
        <v>225</v>
      </c>
      <c r="C7779" t="s">
        <v>226</v>
      </c>
      <c r="D7779" t="s">
        <v>483</v>
      </c>
      <c r="E7779" t="s">
        <v>22</v>
      </c>
      <c r="F7779" t="s">
        <v>31</v>
      </c>
      <c r="G7779">
        <v>2017</v>
      </c>
      <c r="H7779">
        <v>0.82</v>
      </c>
    </row>
    <row r="7780" spans="1:9" x14ac:dyDescent="0.25">
      <c r="A7780" t="s">
        <v>204</v>
      </c>
      <c r="B7780" t="s">
        <v>225</v>
      </c>
      <c r="C7780" t="s">
        <v>226</v>
      </c>
      <c r="D7780" t="s">
        <v>483</v>
      </c>
      <c r="E7780" t="s">
        <v>22</v>
      </c>
      <c r="F7780" t="s">
        <v>31</v>
      </c>
      <c r="G7780">
        <v>2018</v>
      </c>
      <c r="H7780">
        <v>0.82</v>
      </c>
    </row>
    <row r="7781" spans="1:9" x14ac:dyDescent="0.25">
      <c r="A7781" t="s">
        <v>204</v>
      </c>
      <c r="B7781" t="s">
        <v>225</v>
      </c>
      <c r="C7781" t="s">
        <v>226</v>
      </c>
      <c r="D7781" t="s">
        <v>483</v>
      </c>
      <c r="E7781" t="s">
        <v>22</v>
      </c>
      <c r="F7781" t="s">
        <v>31</v>
      </c>
      <c r="G7781">
        <v>2019</v>
      </c>
      <c r="H7781">
        <v>0.82</v>
      </c>
    </row>
    <row r="7782" spans="1:9" x14ac:dyDescent="0.25">
      <c r="A7782" t="s">
        <v>204</v>
      </c>
      <c r="B7782" t="s">
        <v>225</v>
      </c>
      <c r="C7782" t="s">
        <v>226</v>
      </c>
      <c r="D7782" t="s">
        <v>483</v>
      </c>
      <c r="E7782" t="s">
        <v>22</v>
      </c>
      <c r="F7782" t="s">
        <v>23</v>
      </c>
      <c r="G7782">
        <v>2000</v>
      </c>
      <c r="H7782">
        <v>0</v>
      </c>
      <c r="I7782">
        <v>944.2</v>
      </c>
    </row>
    <row r="7783" spans="1:9" x14ac:dyDescent="0.25">
      <c r="A7783" t="s">
        <v>204</v>
      </c>
      <c r="B7783" t="s">
        <v>225</v>
      </c>
      <c r="C7783" t="s">
        <v>226</v>
      </c>
      <c r="D7783" t="s">
        <v>483</v>
      </c>
      <c r="E7783" t="s">
        <v>22</v>
      </c>
      <c r="F7783" t="s">
        <v>23</v>
      </c>
      <c r="G7783">
        <v>2001</v>
      </c>
      <c r="H7783">
        <v>0</v>
      </c>
      <c r="I7783">
        <v>930.3</v>
      </c>
    </row>
    <row r="7784" spans="1:9" x14ac:dyDescent="0.25">
      <c r="A7784" t="s">
        <v>204</v>
      </c>
      <c r="B7784" t="s">
        <v>225</v>
      </c>
      <c r="C7784" t="s">
        <v>226</v>
      </c>
      <c r="D7784" t="s">
        <v>483</v>
      </c>
      <c r="E7784" t="s">
        <v>22</v>
      </c>
      <c r="F7784" t="s">
        <v>23</v>
      </c>
      <c r="G7784">
        <v>2002</v>
      </c>
      <c r="H7784">
        <v>0</v>
      </c>
      <c r="I7784">
        <v>938.5</v>
      </c>
    </row>
    <row r="7785" spans="1:9" x14ac:dyDescent="0.25">
      <c r="A7785" t="s">
        <v>204</v>
      </c>
      <c r="B7785" t="s">
        <v>225</v>
      </c>
      <c r="C7785" t="s">
        <v>226</v>
      </c>
      <c r="D7785" t="s">
        <v>483</v>
      </c>
      <c r="E7785" t="s">
        <v>22</v>
      </c>
      <c r="F7785" t="s">
        <v>23</v>
      </c>
      <c r="G7785">
        <v>2003</v>
      </c>
      <c r="H7785">
        <v>0</v>
      </c>
      <c r="I7785">
        <v>720.1</v>
      </c>
    </row>
    <row r="7786" spans="1:9" x14ac:dyDescent="0.25">
      <c r="A7786" t="s">
        <v>204</v>
      </c>
      <c r="B7786" t="s">
        <v>225</v>
      </c>
      <c r="C7786" t="s">
        <v>226</v>
      </c>
      <c r="D7786" t="s">
        <v>483</v>
      </c>
      <c r="E7786" t="s">
        <v>22</v>
      </c>
      <c r="F7786" t="s">
        <v>23</v>
      </c>
      <c r="G7786">
        <v>2004</v>
      </c>
      <c r="H7786">
        <v>0</v>
      </c>
      <c r="I7786">
        <v>788.6</v>
      </c>
    </row>
    <row r="7787" spans="1:9" x14ac:dyDescent="0.25">
      <c r="A7787" t="s">
        <v>204</v>
      </c>
      <c r="B7787" t="s">
        <v>225</v>
      </c>
      <c r="C7787" t="s">
        <v>226</v>
      </c>
      <c r="D7787" t="s">
        <v>483</v>
      </c>
      <c r="E7787" t="s">
        <v>22</v>
      </c>
      <c r="F7787" t="s">
        <v>23</v>
      </c>
      <c r="G7787">
        <v>2005</v>
      </c>
      <c r="H7787">
        <v>677.1</v>
      </c>
      <c r="I7787">
        <v>419.5</v>
      </c>
    </row>
    <row r="7788" spans="1:9" x14ac:dyDescent="0.25">
      <c r="A7788" t="s">
        <v>204</v>
      </c>
      <c r="B7788" t="s">
        <v>225</v>
      </c>
      <c r="C7788" t="s">
        <v>226</v>
      </c>
      <c r="D7788" t="s">
        <v>483</v>
      </c>
      <c r="E7788" t="s">
        <v>22</v>
      </c>
      <c r="F7788" t="s">
        <v>23</v>
      </c>
      <c r="G7788">
        <v>2006</v>
      </c>
      <c r="H7788">
        <v>445</v>
      </c>
      <c r="I7788">
        <v>406.1</v>
      </c>
    </row>
    <row r="7789" spans="1:9" x14ac:dyDescent="0.25">
      <c r="A7789" t="s">
        <v>204</v>
      </c>
      <c r="B7789" t="s">
        <v>225</v>
      </c>
      <c r="C7789" t="s">
        <v>226</v>
      </c>
      <c r="D7789" t="s">
        <v>483</v>
      </c>
      <c r="E7789" t="s">
        <v>22</v>
      </c>
      <c r="F7789" t="s">
        <v>23</v>
      </c>
      <c r="G7789">
        <v>2007</v>
      </c>
      <c r="H7789">
        <v>546</v>
      </c>
      <c r="I7789">
        <v>412.8</v>
      </c>
    </row>
    <row r="7790" spans="1:9" x14ac:dyDescent="0.25">
      <c r="A7790" t="s">
        <v>204</v>
      </c>
      <c r="B7790" t="s">
        <v>225</v>
      </c>
      <c r="C7790" t="s">
        <v>226</v>
      </c>
      <c r="D7790" t="s">
        <v>483</v>
      </c>
      <c r="E7790" t="s">
        <v>22</v>
      </c>
      <c r="F7790" t="s">
        <v>23</v>
      </c>
      <c r="G7790">
        <v>2008</v>
      </c>
      <c r="H7790">
        <v>546</v>
      </c>
      <c r="I7790">
        <v>553.70000000000005</v>
      </c>
    </row>
    <row r="7791" spans="1:9" x14ac:dyDescent="0.25">
      <c r="A7791" t="s">
        <v>204</v>
      </c>
      <c r="B7791" t="s">
        <v>225</v>
      </c>
      <c r="C7791" t="s">
        <v>226</v>
      </c>
      <c r="D7791" t="s">
        <v>483</v>
      </c>
      <c r="E7791" t="s">
        <v>22</v>
      </c>
      <c r="F7791" t="s">
        <v>23</v>
      </c>
      <c r="G7791">
        <v>2009</v>
      </c>
      <c r="H7791">
        <v>546.5</v>
      </c>
      <c r="I7791">
        <v>534.79999999999995</v>
      </c>
    </row>
    <row r="7792" spans="1:9" x14ac:dyDescent="0.25">
      <c r="A7792" t="s">
        <v>204</v>
      </c>
      <c r="B7792" t="s">
        <v>225</v>
      </c>
      <c r="C7792" t="s">
        <v>226</v>
      </c>
      <c r="D7792" t="s">
        <v>483</v>
      </c>
      <c r="E7792" t="s">
        <v>22</v>
      </c>
      <c r="F7792" t="s">
        <v>23</v>
      </c>
      <c r="G7792">
        <v>2010</v>
      </c>
      <c r="H7792">
        <v>548.5</v>
      </c>
      <c r="I7792">
        <v>446.2</v>
      </c>
    </row>
    <row r="7793" spans="1:9" x14ac:dyDescent="0.25">
      <c r="A7793" t="s">
        <v>204</v>
      </c>
      <c r="B7793" t="s">
        <v>225</v>
      </c>
      <c r="C7793" t="s">
        <v>226</v>
      </c>
      <c r="D7793" t="s">
        <v>483</v>
      </c>
      <c r="E7793" t="s">
        <v>22</v>
      </c>
      <c r="F7793" t="s">
        <v>23</v>
      </c>
      <c r="G7793">
        <v>2011</v>
      </c>
      <c r="H7793">
        <v>543.9</v>
      </c>
      <c r="I7793">
        <v>453.8</v>
      </c>
    </row>
    <row r="7794" spans="1:9" x14ac:dyDescent="0.25">
      <c r="A7794" t="s">
        <v>204</v>
      </c>
      <c r="B7794" t="s">
        <v>225</v>
      </c>
      <c r="C7794" t="s">
        <v>226</v>
      </c>
      <c r="D7794" t="s">
        <v>483</v>
      </c>
      <c r="E7794" t="s">
        <v>22</v>
      </c>
      <c r="F7794" t="s">
        <v>23</v>
      </c>
      <c r="G7794">
        <v>2012</v>
      </c>
      <c r="H7794">
        <v>519.4</v>
      </c>
      <c r="I7794">
        <v>551</v>
      </c>
    </row>
    <row r="7795" spans="1:9" x14ac:dyDescent="0.25">
      <c r="A7795" t="s">
        <v>204</v>
      </c>
      <c r="B7795" t="s">
        <v>225</v>
      </c>
      <c r="C7795" t="s">
        <v>226</v>
      </c>
      <c r="D7795" t="s">
        <v>483</v>
      </c>
      <c r="E7795" t="s">
        <v>22</v>
      </c>
      <c r="F7795" t="s">
        <v>23</v>
      </c>
      <c r="G7795">
        <v>2013</v>
      </c>
      <c r="H7795">
        <v>469.6</v>
      </c>
      <c r="I7795">
        <v>696.6</v>
      </c>
    </row>
    <row r="7796" spans="1:9" x14ac:dyDescent="0.25">
      <c r="A7796" t="s">
        <v>204</v>
      </c>
      <c r="B7796" t="s">
        <v>225</v>
      </c>
      <c r="C7796" t="s">
        <v>226</v>
      </c>
      <c r="D7796" t="s">
        <v>483</v>
      </c>
      <c r="E7796" t="s">
        <v>22</v>
      </c>
      <c r="F7796" t="s">
        <v>23</v>
      </c>
      <c r="G7796">
        <v>2014</v>
      </c>
      <c r="H7796">
        <v>498.14000000000004</v>
      </c>
      <c r="I7796">
        <v>636.5</v>
      </c>
    </row>
    <row r="7797" spans="1:9" x14ac:dyDescent="0.25">
      <c r="A7797" t="s">
        <v>204</v>
      </c>
      <c r="B7797" t="s">
        <v>225</v>
      </c>
      <c r="C7797" t="s">
        <v>226</v>
      </c>
      <c r="D7797" t="s">
        <v>483</v>
      </c>
      <c r="E7797" t="s">
        <v>22</v>
      </c>
      <c r="F7797" t="s">
        <v>23</v>
      </c>
      <c r="G7797">
        <v>2015</v>
      </c>
      <c r="H7797">
        <v>529.54</v>
      </c>
      <c r="I7797">
        <v>702.7</v>
      </c>
    </row>
    <row r="7798" spans="1:9" x14ac:dyDescent="0.25">
      <c r="A7798" t="s">
        <v>204</v>
      </c>
      <c r="B7798" t="s">
        <v>225</v>
      </c>
      <c r="C7798" t="s">
        <v>226</v>
      </c>
      <c r="D7798" t="s">
        <v>483</v>
      </c>
      <c r="E7798" t="s">
        <v>22</v>
      </c>
      <c r="F7798" t="s">
        <v>23</v>
      </c>
      <c r="G7798">
        <v>2016</v>
      </c>
      <c r="H7798">
        <v>494.54</v>
      </c>
      <c r="I7798">
        <v>686.3</v>
      </c>
    </row>
    <row r="7799" spans="1:9" x14ac:dyDescent="0.25">
      <c r="A7799" t="s">
        <v>204</v>
      </c>
      <c r="B7799" t="s">
        <v>225</v>
      </c>
      <c r="C7799" t="s">
        <v>226</v>
      </c>
      <c r="D7799" t="s">
        <v>483</v>
      </c>
      <c r="E7799" t="s">
        <v>22</v>
      </c>
      <c r="F7799" t="s">
        <v>23</v>
      </c>
      <c r="G7799">
        <v>2017</v>
      </c>
      <c r="H7799">
        <v>553.54</v>
      </c>
      <c r="I7799">
        <v>936.72900000000004</v>
      </c>
    </row>
    <row r="7800" spans="1:9" x14ac:dyDescent="0.25">
      <c r="A7800" t="s">
        <v>204</v>
      </c>
      <c r="B7800" t="s">
        <v>225</v>
      </c>
      <c r="C7800" t="s">
        <v>226</v>
      </c>
      <c r="D7800" t="s">
        <v>483</v>
      </c>
      <c r="E7800" t="s">
        <v>22</v>
      </c>
      <c r="F7800" t="s">
        <v>23</v>
      </c>
      <c r="G7800">
        <v>2018</v>
      </c>
      <c r="H7800">
        <v>553.54</v>
      </c>
    </row>
    <row r="7801" spans="1:9" x14ac:dyDescent="0.25">
      <c r="A7801" t="s">
        <v>204</v>
      </c>
      <c r="B7801" t="s">
        <v>225</v>
      </c>
      <c r="C7801" t="s">
        <v>226</v>
      </c>
      <c r="D7801" t="s">
        <v>483</v>
      </c>
      <c r="E7801" t="s">
        <v>22</v>
      </c>
      <c r="F7801" t="s">
        <v>23</v>
      </c>
      <c r="G7801">
        <v>2019</v>
      </c>
      <c r="H7801">
        <v>553.54</v>
      </c>
    </row>
    <row r="7802" spans="1:9" x14ac:dyDescent="0.25">
      <c r="A7802" t="s">
        <v>204</v>
      </c>
      <c r="B7802" t="s">
        <v>225</v>
      </c>
      <c r="C7802" t="s">
        <v>226</v>
      </c>
      <c r="D7802" t="s">
        <v>483</v>
      </c>
      <c r="E7802" t="s">
        <v>13</v>
      </c>
      <c r="F7802" t="s">
        <v>14</v>
      </c>
      <c r="G7802">
        <v>2000</v>
      </c>
      <c r="H7802">
        <v>57.4</v>
      </c>
      <c r="I7802">
        <v>89</v>
      </c>
    </row>
    <row r="7803" spans="1:9" x14ac:dyDescent="0.25">
      <c r="A7803" t="s">
        <v>204</v>
      </c>
      <c r="B7803" t="s">
        <v>225</v>
      </c>
      <c r="C7803" t="s">
        <v>226</v>
      </c>
      <c r="D7803" t="s">
        <v>483</v>
      </c>
      <c r="E7803" t="s">
        <v>13</v>
      </c>
      <c r="F7803" t="s">
        <v>14</v>
      </c>
      <c r="G7803">
        <v>2001</v>
      </c>
      <c r="H7803">
        <v>57.4</v>
      </c>
      <c r="I7803">
        <v>75</v>
      </c>
    </row>
    <row r="7804" spans="1:9" x14ac:dyDescent="0.25">
      <c r="A7804" t="s">
        <v>204</v>
      </c>
      <c r="B7804" t="s">
        <v>225</v>
      </c>
      <c r="C7804" t="s">
        <v>226</v>
      </c>
      <c r="D7804" t="s">
        <v>483</v>
      </c>
      <c r="E7804" t="s">
        <v>13</v>
      </c>
      <c r="F7804" t="s">
        <v>14</v>
      </c>
      <c r="G7804">
        <v>2002</v>
      </c>
      <c r="H7804">
        <v>57.4</v>
      </c>
      <c r="I7804">
        <v>106.4</v>
      </c>
    </row>
    <row r="7805" spans="1:9" x14ac:dyDescent="0.25">
      <c r="A7805" t="s">
        <v>204</v>
      </c>
      <c r="B7805" t="s">
        <v>225</v>
      </c>
      <c r="C7805" t="s">
        <v>226</v>
      </c>
      <c r="D7805" t="s">
        <v>483</v>
      </c>
      <c r="E7805" t="s">
        <v>13</v>
      </c>
      <c r="F7805" t="s">
        <v>14</v>
      </c>
      <c r="G7805">
        <v>2003</v>
      </c>
      <c r="H7805">
        <v>57.4</v>
      </c>
      <c r="I7805">
        <v>127.7</v>
      </c>
    </row>
    <row r="7806" spans="1:9" x14ac:dyDescent="0.25">
      <c r="A7806" t="s">
        <v>204</v>
      </c>
      <c r="B7806" t="s">
        <v>225</v>
      </c>
      <c r="C7806" t="s">
        <v>226</v>
      </c>
      <c r="D7806" t="s">
        <v>483</v>
      </c>
      <c r="E7806" t="s">
        <v>13</v>
      </c>
      <c r="F7806" t="s">
        <v>14</v>
      </c>
      <c r="G7806">
        <v>2004</v>
      </c>
      <c r="H7806">
        <v>58.5</v>
      </c>
      <c r="I7806">
        <v>87.6</v>
      </c>
    </row>
    <row r="7807" spans="1:9" x14ac:dyDescent="0.25">
      <c r="A7807" t="s">
        <v>204</v>
      </c>
      <c r="B7807" t="s">
        <v>225</v>
      </c>
      <c r="C7807" t="s">
        <v>226</v>
      </c>
      <c r="D7807" t="s">
        <v>483</v>
      </c>
      <c r="E7807" t="s">
        <v>13</v>
      </c>
      <c r="F7807" t="s">
        <v>14</v>
      </c>
      <c r="G7807">
        <v>2005</v>
      </c>
      <c r="H7807">
        <v>48.2</v>
      </c>
      <c r="I7807">
        <v>67.7</v>
      </c>
    </row>
    <row r="7808" spans="1:9" x14ac:dyDescent="0.25">
      <c r="A7808" t="s">
        <v>204</v>
      </c>
      <c r="B7808" t="s">
        <v>225</v>
      </c>
      <c r="C7808" t="s">
        <v>226</v>
      </c>
      <c r="D7808" t="s">
        <v>483</v>
      </c>
      <c r="E7808" t="s">
        <v>13</v>
      </c>
      <c r="F7808" t="s">
        <v>14</v>
      </c>
      <c r="G7808">
        <v>2006</v>
      </c>
      <c r="H7808">
        <v>48.2</v>
      </c>
      <c r="I7808">
        <v>93.5</v>
      </c>
    </row>
    <row r="7809" spans="1:9" x14ac:dyDescent="0.25">
      <c r="A7809" t="s">
        <v>204</v>
      </c>
      <c r="B7809" t="s">
        <v>225</v>
      </c>
      <c r="C7809" t="s">
        <v>226</v>
      </c>
      <c r="D7809" t="s">
        <v>483</v>
      </c>
      <c r="E7809" t="s">
        <v>13</v>
      </c>
      <c r="F7809" t="s">
        <v>14</v>
      </c>
      <c r="G7809">
        <v>2007</v>
      </c>
      <c r="H7809">
        <v>40.9</v>
      </c>
      <c r="I7809">
        <v>121.4</v>
      </c>
    </row>
    <row r="7810" spans="1:9" x14ac:dyDescent="0.25">
      <c r="A7810" t="s">
        <v>204</v>
      </c>
      <c r="B7810" t="s">
        <v>225</v>
      </c>
      <c r="C7810" t="s">
        <v>226</v>
      </c>
      <c r="D7810" t="s">
        <v>483</v>
      </c>
      <c r="E7810" t="s">
        <v>13</v>
      </c>
      <c r="F7810" t="s">
        <v>14</v>
      </c>
      <c r="G7810">
        <v>2008</v>
      </c>
      <c r="H7810">
        <v>60.1</v>
      </c>
      <c r="I7810">
        <v>138.309</v>
      </c>
    </row>
    <row r="7811" spans="1:9" x14ac:dyDescent="0.25">
      <c r="A7811" t="s">
        <v>204</v>
      </c>
      <c r="B7811" t="s">
        <v>225</v>
      </c>
      <c r="C7811" t="s">
        <v>226</v>
      </c>
      <c r="D7811" t="s">
        <v>483</v>
      </c>
      <c r="E7811" t="s">
        <v>13</v>
      </c>
      <c r="F7811" t="s">
        <v>14</v>
      </c>
      <c r="G7811">
        <v>2009</v>
      </c>
      <c r="H7811">
        <v>57.9</v>
      </c>
      <c r="I7811">
        <v>150.80000000000001</v>
      </c>
    </row>
    <row r="7812" spans="1:9" x14ac:dyDescent="0.25">
      <c r="A7812" t="s">
        <v>204</v>
      </c>
      <c r="B7812" t="s">
        <v>225</v>
      </c>
      <c r="C7812" t="s">
        <v>226</v>
      </c>
      <c r="D7812" t="s">
        <v>483</v>
      </c>
      <c r="E7812" t="s">
        <v>13</v>
      </c>
      <c r="F7812" t="s">
        <v>14</v>
      </c>
      <c r="G7812">
        <v>2010</v>
      </c>
      <c r="H7812">
        <v>62.5</v>
      </c>
      <c r="I7812">
        <v>96.6</v>
      </c>
    </row>
    <row r="7813" spans="1:9" x14ac:dyDescent="0.25">
      <c r="A7813" t="s">
        <v>204</v>
      </c>
      <c r="B7813" t="s">
        <v>225</v>
      </c>
      <c r="C7813" t="s">
        <v>226</v>
      </c>
      <c r="D7813" t="s">
        <v>483</v>
      </c>
      <c r="E7813" t="s">
        <v>13</v>
      </c>
      <c r="F7813" t="s">
        <v>14</v>
      </c>
      <c r="G7813">
        <v>2011</v>
      </c>
      <c r="H7813">
        <v>65</v>
      </c>
      <c r="I7813">
        <v>99.2</v>
      </c>
    </row>
    <row r="7814" spans="1:9" x14ac:dyDescent="0.25">
      <c r="A7814" t="s">
        <v>204</v>
      </c>
      <c r="B7814" t="s">
        <v>225</v>
      </c>
      <c r="C7814" t="s">
        <v>226</v>
      </c>
      <c r="D7814" t="s">
        <v>483</v>
      </c>
      <c r="E7814" t="s">
        <v>13</v>
      </c>
      <c r="F7814" t="s">
        <v>14</v>
      </c>
      <c r="G7814">
        <v>2012</v>
      </c>
      <c r="H7814">
        <v>62.1</v>
      </c>
      <c r="I7814">
        <v>110.9</v>
      </c>
    </row>
    <row r="7815" spans="1:9" x14ac:dyDescent="0.25">
      <c r="A7815" t="s">
        <v>204</v>
      </c>
      <c r="B7815" t="s">
        <v>225</v>
      </c>
      <c r="C7815" t="s">
        <v>226</v>
      </c>
      <c r="D7815" t="s">
        <v>483</v>
      </c>
      <c r="E7815" t="s">
        <v>13</v>
      </c>
      <c r="F7815" t="s">
        <v>14</v>
      </c>
      <c r="G7815">
        <v>2013</v>
      </c>
      <c r="H7815">
        <v>62.8</v>
      </c>
      <c r="I7815">
        <v>127.3</v>
      </c>
    </row>
    <row r="7816" spans="1:9" x14ac:dyDescent="0.25">
      <c r="A7816" t="s">
        <v>204</v>
      </c>
      <c r="B7816" t="s">
        <v>225</v>
      </c>
      <c r="C7816" t="s">
        <v>226</v>
      </c>
      <c r="D7816" t="s">
        <v>483</v>
      </c>
      <c r="E7816" t="s">
        <v>13</v>
      </c>
      <c r="F7816" t="s">
        <v>14</v>
      </c>
      <c r="G7816">
        <v>2014</v>
      </c>
      <c r="H7816">
        <v>62.8</v>
      </c>
      <c r="I7816">
        <v>104.1</v>
      </c>
    </row>
    <row r="7817" spans="1:9" x14ac:dyDescent="0.25">
      <c r="A7817" t="s">
        <v>204</v>
      </c>
      <c r="B7817" t="s">
        <v>225</v>
      </c>
      <c r="C7817" t="s">
        <v>226</v>
      </c>
      <c r="D7817" t="s">
        <v>483</v>
      </c>
      <c r="E7817" t="s">
        <v>13</v>
      </c>
      <c r="F7817" t="s">
        <v>14</v>
      </c>
      <c r="G7817">
        <v>2015</v>
      </c>
      <c r="H7817">
        <v>62.8</v>
      </c>
      <c r="I7817">
        <v>48.3</v>
      </c>
    </row>
    <row r="7818" spans="1:9" x14ac:dyDescent="0.25">
      <c r="A7818" t="s">
        <v>204</v>
      </c>
      <c r="B7818" t="s">
        <v>225</v>
      </c>
      <c r="C7818" t="s">
        <v>226</v>
      </c>
      <c r="D7818" t="s">
        <v>483</v>
      </c>
      <c r="E7818" t="s">
        <v>13</v>
      </c>
      <c r="F7818" t="s">
        <v>14</v>
      </c>
      <c r="G7818">
        <v>2016</v>
      </c>
      <c r="H7818">
        <v>65.900000000000006</v>
      </c>
      <c r="I7818">
        <v>64.2</v>
      </c>
    </row>
    <row r="7819" spans="1:9" x14ac:dyDescent="0.25">
      <c r="A7819" t="s">
        <v>204</v>
      </c>
      <c r="B7819" t="s">
        <v>225</v>
      </c>
      <c r="C7819" t="s">
        <v>226</v>
      </c>
      <c r="D7819" t="s">
        <v>483</v>
      </c>
      <c r="E7819" t="s">
        <v>13</v>
      </c>
      <c r="F7819" t="s">
        <v>14</v>
      </c>
      <c r="G7819">
        <v>2017</v>
      </c>
      <c r="H7819">
        <v>65.900000000000006</v>
      </c>
      <c r="I7819">
        <v>82.572999999999993</v>
      </c>
    </row>
    <row r="7820" spans="1:9" x14ac:dyDescent="0.25">
      <c r="A7820" t="s">
        <v>204</v>
      </c>
      <c r="B7820" t="s">
        <v>225</v>
      </c>
      <c r="C7820" t="s">
        <v>226</v>
      </c>
      <c r="D7820" t="s">
        <v>483</v>
      </c>
      <c r="E7820" t="s">
        <v>13</v>
      </c>
      <c r="F7820" t="s">
        <v>14</v>
      </c>
      <c r="G7820">
        <v>2018</v>
      </c>
      <c r="H7820">
        <v>64</v>
      </c>
    </row>
    <row r="7821" spans="1:9" x14ac:dyDescent="0.25">
      <c r="A7821" t="s">
        <v>204</v>
      </c>
      <c r="B7821" t="s">
        <v>225</v>
      </c>
      <c r="C7821" t="s">
        <v>226</v>
      </c>
      <c r="D7821" t="s">
        <v>483</v>
      </c>
      <c r="E7821" t="s">
        <v>13</v>
      </c>
      <c r="F7821" t="s">
        <v>14</v>
      </c>
      <c r="G7821">
        <v>2019</v>
      </c>
      <c r="H7821">
        <v>71.900000000000006</v>
      </c>
    </row>
    <row r="7822" spans="1:9" x14ac:dyDescent="0.25">
      <c r="A7822" t="s">
        <v>204</v>
      </c>
      <c r="B7822" t="s">
        <v>225</v>
      </c>
      <c r="C7822" t="s">
        <v>226</v>
      </c>
      <c r="D7822" t="s">
        <v>483</v>
      </c>
      <c r="E7822" t="s">
        <v>15</v>
      </c>
      <c r="F7822" t="s">
        <v>17</v>
      </c>
      <c r="G7822">
        <v>2017</v>
      </c>
      <c r="H7822">
        <v>0.46700000000000003</v>
      </c>
    </row>
    <row r="7823" spans="1:9" x14ac:dyDescent="0.25">
      <c r="A7823" t="s">
        <v>204</v>
      </c>
      <c r="B7823" t="s">
        <v>225</v>
      </c>
      <c r="C7823" t="s">
        <v>226</v>
      </c>
      <c r="D7823" t="s">
        <v>483</v>
      </c>
      <c r="E7823" t="s">
        <v>15</v>
      </c>
      <c r="F7823" t="s">
        <v>17</v>
      </c>
      <c r="G7823">
        <v>2018</v>
      </c>
      <c r="H7823">
        <v>0.83499999999999996</v>
      </c>
    </row>
    <row r="7824" spans="1:9" x14ac:dyDescent="0.25">
      <c r="A7824" t="s">
        <v>204</v>
      </c>
      <c r="B7824" t="s">
        <v>225</v>
      </c>
      <c r="C7824" t="s">
        <v>226</v>
      </c>
      <c r="D7824" t="s">
        <v>483</v>
      </c>
      <c r="E7824" t="s">
        <v>15</v>
      </c>
      <c r="F7824" t="s">
        <v>17</v>
      </c>
      <c r="G7824">
        <v>2019</v>
      </c>
      <c r="H7824">
        <v>7</v>
      </c>
    </row>
    <row r="7825" spans="1:9" x14ac:dyDescent="0.25">
      <c r="A7825" t="s">
        <v>204</v>
      </c>
      <c r="B7825" t="s">
        <v>225</v>
      </c>
      <c r="C7825" t="s">
        <v>226</v>
      </c>
      <c r="D7825" t="s">
        <v>483</v>
      </c>
      <c r="E7825" t="s">
        <v>15</v>
      </c>
      <c r="F7825" t="s">
        <v>26</v>
      </c>
      <c r="G7825">
        <v>2011</v>
      </c>
      <c r="I7825">
        <v>13.956</v>
      </c>
    </row>
    <row r="7826" spans="1:9" x14ac:dyDescent="0.25">
      <c r="A7826" t="s">
        <v>204</v>
      </c>
      <c r="B7826" t="s">
        <v>225</v>
      </c>
      <c r="C7826" t="s">
        <v>226</v>
      </c>
      <c r="D7826" t="s">
        <v>483</v>
      </c>
      <c r="E7826" t="s">
        <v>15</v>
      </c>
      <c r="F7826" t="s">
        <v>26</v>
      </c>
      <c r="G7826">
        <v>2012</v>
      </c>
      <c r="H7826">
        <v>0.6</v>
      </c>
      <c r="I7826">
        <v>15.119</v>
      </c>
    </row>
    <row r="7827" spans="1:9" x14ac:dyDescent="0.25">
      <c r="A7827" t="s">
        <v>204</v>
      </c>
      <c r="B7827" t="s">
        <v>225</v>
      </c>
      <c r="C7827" t="s">
        <v>226</v>
      </c>
      <c r="D7827" t="s">
        <v>483</v>
      </c>
      <c r="E7827" t="s">
        <v>15</v>
      </c>
      <c r="F7827" t="s">
        <v>26</v>
      </c>
      <c r="G7827">
        <v>2013</v>
      </c>
      <c r="H7827">
        <v>11</v>
      </c>
      <c r="I7827">
        <v>112.81100000000001</v>
      </c>
    </row>
    <row r="7828" spans="1:9" x14ac:dyDescent="0.25">
      <c r="A7828" t="s">
        <v>204</v>
      </c>
      <c r="B7828" t="s">
        <v>225</v>
      </c>
      <c r="C7828" t="s">
        <v>226</v>
      </c>
      <c r="D7828" t="s">
        <v>483</v>
      </c>
      <c r="E7828" t="s">
        <v>15</v>
      </c>
      <c r="F7828" t="s">
        <v>26</v>
      </c>
      <c r="G7828">
        <v>2014</v>
      </c>
      <c r="H7828">
        <v>22</v>
      </c>
      <c r="I7828">
        <v>94.203000000000003</v>
      </c>
    </row>
    <row r="7829" spans="1:9" x14ac:dyDescent="0.25">
      <c r="A7829" t="s">
        <v>204</v>
      </c>
      <c r="B7829" t="s">
        <v>225</v>
      </c>
      <c r="C7829" t="s">
        <v>226</v>
      </c>
      <c r="D7829" t="s">
        <v>483</v>
      </c>
      <c r="E7829" t="s">
        <v>15</v>
      </c>
      <c r="F7829" t="s">
        <v>26</v>
      </c>
      <c r="G7829">
        <v>2015</v>
      </c>
      <c r="H7829">
        <v>23.8</v>
      </c>
      <c r="I7829">
        <v>125.604</v>
      </c>
    </row>
    <row r="7830" spans="1:9" x14ac:dyDescent="0.25">
      <c r="A7830" t="s">
        <v>204</v>
      </c>
      <c r="B7830" t="s">
        <v>225</v>
      </c>
      <c r="C7830" t="s">
        <v>226</v>
      </c>
      <c r="D7830" t="s">
        <v>483</v>
      </c>
      <c r="E7830" t="s">
        <v>15</v>
      </c>
      <c r="F7830" t="s">
        <v>26</v>
      </c>
      <c r="G7830">
        <v>2016</v>
      </c>
      <c r="H7830">
        <v>37</v>
      </c>
      <c r="I7830">
        <v>143.04900000000001</v>
      </c>
    </row>
    <row r="7831" spans="1:9" x14ac:dyDescent="0.25">
      <c r="A7831" t="s">
        <v>204</v>
      </c>
      <c r="B7831" t="s">
        <v>225</v>
      </c>
      <c r="C7831" t="s">
        <v>226</v>
      </c>
      <c r="D7831" t="s">
        <v>483</v>
      </c>
      <c r="E7831" t="s">
        <v>15</v>
      </c>
      <c r="F7831" t="s">
        <v>26</v>
      </c>
      <c r="G7831">
        <v>2017</v>
      </c>
      <c r="H7831">
        <v>65</v>
      </c>
      <c r="I7831">
        <v>74.432000000000002</v>
      </c>
    </row>
    <row r="7832" spans="1:9" x14ac:dyDescent="0.25">
      <c r="A7832" t="s">
        <v>204</v>
      </c>
      <c r="B7832" t="s">
        <v>225</v>
      </c>
      <c r="C7832" t="s">
        <v>226</v>
      </c>
      <c r="D7832" t="s">
        <v>483</v>
      </c>
      <c r="E7832" t="s">
        <v>15</v>
      </c>
      <c r="F7832" t="s">
        <v>26</v>
      </c>
      <c r="G7832">
        <v>2018</v>
      </c>
      <c r="H7832">
        <v>87.5</v>
      </c>
    </row>
    <row r="7833" spans="1:9" x14ac:dyDescent="0.25">
      <c r="A7833" t="s">
        <v>204</v>
      </c>
      <c r="B7833" t="s">
        <v>225</v>
      </c>
      <c r="C7833" t="s">
        <v>226</v>
      </c>
      <c r="D7833" t="s">
        <v>483</v>
      </c>
      <c r="E7833" t="s">
        <v>15</v>
      </c>
      <c r="F7833" t="s">
        <v>26</v>
      </c>
      <c r="G7833">
        <v>2019</v>
      </c>
      <c r="H7833">
        <v>152.30000000000001</v>
      </c>
    </row>
    <row r="7834" spans="1:9" x14ac:dyDescent="0.25">
      <c r="A7834" t="s">
        <v>204</v>
      </c>
      <c r="B7834" t="s">
        <v>225</v>
      </c>
      <c r="C7834" t="s">
        <v>226</v>
      </c>
      <c r="D7834" t="s">
        <v>483</v>
      </c>
      <c r="E7834" t="s">
        <v>18</v>
      </c>
      <c r="F7834" t="s">
        <v>19</v>
      </c>
      <c r="G7834">
        <v>2000</v>
      </c>
      <c r="H7834">
        <v>0.45</v>
      </c>
      <c r="I7834">
        <v>0</v>
      </c>
    </row>
    <row r="7835" spans="1:9" x14ac:dyDescent="0.25">
      <c r="A7835" t="s">
        <v>204</v>
      </c>
      <c r="B7835" t="s">
        <v>225</v>
      </c>
      <c r="C7835" t="s">
        <v>226</v>
      </c>
      <c r="D7835" t="s">
        <v>483</v>
      </c>
      <c r="E7835" t="s">
        <v>18</v>
      </c>
      <c r="F7835" t="s">
        <v>19</v>
      </c>
      <c r="G7835">
        <v>2001</v>
      </c>
      <c r="H7835">
        <v>0.45</v>
      </c>
      <c r="I7835">
        <v>0</v>
      </c>
    </row>
    <row r="7836" spans="1:9" x14ac:dyDescent="0.25">
      <c r="A7836" t="s">
        <v>204</v>
      </c>
      <c r="B7836" t="s">
        <v>225</v>
      </c>
      <c r="C7836" t="s">
        <v>226</v>
      </c>
      <c r="D7836" t="s">
        <v>483</v>
      </c>
      <c r="E7836" t="s">
        <v>18</v>
      </c>
      <c r="F7836" t="s">
        <v>19</v>
      </c>
      <c r="G7836">
        <v>2002</v>
      </c>
      <c r="H7836">
        <v>0.45</v>
      </c>
      <c r="I7836">
        <v>0.3</v>
      </c>
    </row>
    <row r="7837" spans="1:9" x14ac:dyDescent="0.25">
      <c r="A7837" t="s">
        <v>204</v>
      </c>
      <c r="B7837" t="s">
        <v>225</v>
      </c>
      <c r="C7837" t="s">
        <v>226</v>
      </c>
      <c r="D7837" t="s">
        <v>483</v>
      </c>
      <c r="E7837" t="s">
        <v>18</v>
      </c>
      <c r="F7837" t="s">
        <v>19</v>
      </c>
      <c r="G7837">
        <v>2003</v>
      </c>
      <c r="H7837">
        <v>0.45</v>
      </c>
      <c r="I7837">
        <v>0.4</v>
      </c>
    </row>
    <row r="7838" spans="1:9" x14ac:dyDescent="0.25">
      <c r="A7838" t="s">
        <v>204</v>
      </c>
      <c r="B7838" t="s">
        <v>225</v>
      </c>
      <c r="C7838" t="s">
        <v>226</v>
      </c>
      <c r="D7838" t="s">
        <v>483</v>
      </c>
      <c r="E7838" t="s">
        <v>18</v>
      </c>
      <c r="F7838" t="s">
        <v>19</v>
      </c>
      <c r="G7838">
        <v>2004</v>
      </c>
      <c r="H7838">
        <v>0.45</v>
      </c>
      <c r="I7838">
        <v>0.4</v>
      </c>
    </row>
    <row r="7839" spans="1:9" x14ac:dyDescent="0.25">
      <c r="A7839" t="s">
        <v>204</v>
      </c>
      <c r="B7839" t="s">
        <v>225</v>
      </c>
      <c r="C7839" t="s">
        <v>226</v>
      </c>
      <c r="D7839" t="s">
        <v>483</v>
      </c>
      <c r="E7839" t="s">
        <v>18</v>
      </c>
      <c r="F7839" t="s">
        <v>19</v>
      </c>
      <c r="G7839">
        <v>2005</v>
      </c>
      <c r="H7839">
        <v>2.15</v>
      </c>
      <c r="I7839">
        <v>0.1</v>
      </c>
    </row>
    <row r="7840" spans="1:9" x14ac:dyDescent="0.25">
      <c r="A7840" t="s">
        <v>204</v>
      </c>
      <c r="B7840" t="s">
        <v>225</v>
      </c>
      <c r="C7840" t="s">
        <v>226</v>
      </c>
      <c r="D7840" t="s">
        <v>483</v>
      </c>
      <c r="E7840" t="s">
        <v>18</v>
      </c>
      <c r="F7840" t="s">
        <v>19</v>
      </c>
      <c r="G7840">
        <v>2006</v>
      </c>
      <c r="H7840">
        <v>2.15</v>
      </c>
      <c r="I7840">
        <v>0.3</v>
      </c>
    </row>
    <row r="7841" spans="1:9" x14ac:dyDescent="0.25">
      <c r="A7841" t="s">
        <v>204</v>
      </c>
      <c r="B7841" t="s">
        <v>225</v>
      </c>
      <c r="C7841" t="s">
        <v>226</v>
      </c>
      <c r="D7841" t="s">
        <v>483</v>
      </c>
      <c r="E7841" t="s">
        <v>18</v>
      </c>
      <c r="F7841" t="s">
        <v>19</v>
      </c>
      <c r="G7841">
        <v>2007</v>
      </c>
      <c r="H7841">
        <v>2.15</v>
      </c>
      <c r="I7841">
        <v>0.2</v>
      </c>
    </row>
    <row r="7842" spans="1:9" x14ac:dyDescent="0.25">
      <c r="A7842" t="s">
        <v>204</v>
      </c>
      <c r="B7842" t="s">
        <v>225</v>
      </c>
      <c r="C7842" t="s">
        <v>226</v>
      </c>
      <c r="D7842" t="s">
        <v>483</v>
      </c>
      <c r="E7842" t="s">
        <v>18</v>
      </c>
      <c r="F7842" t="s">
        <v>19</v>
      </c>
      <c r="G7842">
        <v>2008</v>
      </c>
      <c r="H7842">
        <v>7.25</v>
      </c>
      <c r="I7842">
        <v>8.1940000000000008</v>
      </c>
    </row>
    <row r="7843" spans="1:9" x14ac:dyDescent="0.25">
      <c r="A7843" t="s">
        <v>204</v>
      </c>
      <c r="B7843" t="s">
        <v>225</v>
      </c>
      <c r="C7843" t="s">
        <v>226</v>
      </c>
      <c r="D7843" t="s">
        <v>483</v>
      </c>
      <c r="E7843" t="s">
        <v>18</v>
      </c>
      <c r="F7843" t="s">
        <v>19</v>
      </c>
      <c r="G7843">
        <v>2009</v>
      </c>
      <c r="H7843">
        <v>7.25</v>
      </c>
      <c r="I7843">
        <v>3.48</v>
      </c>
    </row>
    <row r="7844" spans="1:9" x14ac:dyDescent="0.25">
      <c r="A7844" t="s">
        <v>204</v>
      </c>
      <c r="B7844" t="s">
        <v>225</v>
      </c>
      <c r="C7844" t="s">
        <v>226</v>
      </c>
      <c r="D7844" t="s">
        <v>483</v>
      </c>
      <c r="E7844" t="s">
        <v>18</v>
      </c>
      <c r="F7844" t="s">
        <v>19</v>
      </c>
      <c r="G7844">
        <v>2010</v>
      </c>
      <c r="H7844">
        <v>7.25</v>
      </c>
      <c r="I7844">
        <v>11.566000000000001</v>
      </c>
    </row>
    <row r="7845" spans="1:9" x14ac:dyDescent="0.25">
      <c r="A7845" t="s">
        <v>204</v>
      </c>
      <c r="B7845" t="s">
        <v>225</v>
      </c>
      <c r="C7845" t="s">
        <v>226</v>
      </c>
      <c r="D7845" t="s">
        <v>483</v>
      </c>
      <c r="E7845" t="s">
        <v>18</v>
      </c>
      <c r="F7845" t="s">
        <v>19</v>
      </c>
      <c r="G7845">
        <v>2011</v>
      </c>
      <c r="H7845">
        <v>11.75</v>
      </c>
      <c r="I7845">
        <v>18.134</v>
      </c>
    </row>
    <row r="7846" spans="1:9" x14ac:dyDescent="0.25">
      <c r="A7846" t="s">
        <v>204</v>
      </c>
      <c r="B7846" t="s">
        <v>225</v>
      </c>
      <c r="C7846" t="s">
        <v>226</v>
      </c>
      <c r="D7846" t="s">
        <v>483</v>
      </c>
      <c r="E7846" t="s">
        <v>18</v>
      </c>
      <c r="F7846" t="s">
        <v>19</v>
      </c>
      <c r="G7846">
        <v>2012</v>
      </c>
      <c r="H7846">
        <v>11.75</v>
      </c>
      <c r="I7846">
        <v>21.46</v>
      </c>
    </row>
    <row r="7847" spans="1:9" x14ac:dyDescent="0.25">
      <c r="A7847" t="s">
        <v>204</v>
      </c>
      <c r="B7847" t="s">
        <v>225</v>
      </c>
      <c r="C7847" t="s">
        <v>226</v>
      </c>
      <c r="D7847" t="s">
        <v>483</v>
      </c>
      <c r="E7847" t="s">
        <v>18</v>
      </c>
      <c r="F7847" t="s">
        <v>19</v>
      </c>
      <c r="G7847">
        <v>2013</v>
      </c>
      <c r="H7847">
        <v>11.75</v>
      </c>
      <c r="I7847">
        <v>22.521999999999998</v>
      </c>
    </row>
    <row r="7848" spans="1:9" x14ac:dyDescent="0.25">
      <c r="A7848" t="s">
        <v>204</v>
      </c>
      <c r="B7848" t="s">
        <v>225</v>
      </c>
      <c r="C7848" t="s">
        <v>226</v>
      </c>
      <c r="D7848" t="s">
        <v>483</v>
      </c>
      <c r="E7848" t="s">
        <v>18</v>
      </c>
      <c r="F7848" t="s">
        <v>19</v>
      </c>
      <c r="G7848">
        <v>2014</v>
      </c>
      <c r="H7848">
        <v>11.75</v>
      </c>
      <c r="I7848">
        <v>19.154</v>
      </c>
    </row>
    <row r="7849" spans="1:9" x14ac:dyDescent="0.25">
      <c r="A7849" t="s">
        <v>204</v>
      </c>
      <c r="B7849" t="s">
        <v>225</v>
      </c>
      <c r="C7849" t="s">
        <v>226</v>
      </c>
      <c r="D7849" t="s">
        <v>483</v>
      </c>
      <c r="E7849" t="s">
        <v>18</v>
      </c>
      <c r="F7849" t="s">
        <v>19</v>
      </c>
      <c r="G7849">
        <v>2015</v>
      </c>
      <c r="H7849">
        <v>11.75</v>
      </c>
      <c r="I7849">
        <v>20.934000000000001</v>
      </c>
    </row>
    <row r="7850" spans="1:9" x14ac:dyDescent="0.25">
      <c r="A7850" t="s">
        <v>204</v>
      </c>
      <c r="B7850" t="s">
        <v>225</v>
      </c>
      <c r="C7850" t="s">
        <v>226</v>
      </c>
      <c r="D7850" t="s">
        <v>483</v>
      </c>
      <c r="E7850" t="s">
        <v>18</v>
      </c>
      <c r="F7850" t="s">
        <v>19</v>
      </c>
      <c r="G7850">
        <v>2016</v>
      </c>
      <c r="H7850">
        <v>11.75</v>
      </c>
      <c r="I7850">
        <v>20.934000000000001</v>
      </c>
    </row>
    <row r="7851" spans="1:9" x14ac:dyDescent="0.25">
      <c r="A7851" t="s">
        <v>204</v>
      </c>
      <c r="B7851" t="s">
        <v>225</v>
      </c>
      <c r="C7851" t="s">
        <v>226</v>
      </c>
      <c r="D7851" t="s">
        <v>483</v>
      </c>
      <c r="E7851" t="s">
        <v>18</v>
      </c>
      <c r="F7851" t="s">
        <v>19</v>
      </c>
      <c r="G7851">
        <v>2017</v>
      </c>
      <c r="H7851">
        <v>11.75</v>
      </c>
      <c r="I7851">
        <v>23.26</v>
      </c>
    </row>
    <row r="7852" spans="1:9" x14ac:dyDescent="0.25">
      <c r="A7852" t="s">
        <v>204</v>
      </c>
      <c r="B7852" t="s">
        <v>225</v>
      </c>
      <c r="C7852" t="s">
        <v>226</v>
      </c>
      <c r="D7852" t="s">
        <v>483</v>
      </c>
      <c r="E7852" t="s">
        <v>18</v>
      </c>
      <c r="F7852" t="s">
        <v>19</v>
      </c>
      <c r="G7852">
        <v>2018</v>
      </c>
      <c r="H7852">
        <v>11.75</v>
      </c>
    </row>
    <row r="7853" spans="1:9" x14ac:dyDescent="0.25">
      <c r="A7853" t="s">
        <v>204</v>
      </c>
      <c r="B7853" t="s">
        <v>225</v>
      </c>
      <c r="C7853" t="s">
        <v>226</v>
      </c>
      <c r="D7853" t="s">
        <v>483</v>
      </c>
      <c r="E7853" t="s">
        <v>18</v>
      </c>
      <c r="F7853" t="s">
        <v>19</v>
      </c>
      <c r="G7853">
        <v>2019</v>
      </c>
      <c r="H7853">
        <v>11.75</v>
      </c>
    </row>
    <row r="7854" spans="1:9" x14ac:dyDescent="0.25">
      <c r="A7854" t="s">
        <v>204</v>
      </c>
      <c r="B7854" t="s">
        <v>227</v>
      </c>
      <c r="C7854" t="s">
        <v>228</v>
      </c>
      <c r="D7854" t="s">
        <v>482</v>
      </c>
      <c r="E7854" t="s">
        <v>12</v>
      </c>
      <c r="F7854" t="s">
        <v>12</v>
      </c>
      <c r="G7854">
        <v>2000</v>
      </c>
      <c r="H7854">
        <v>230</v>
      </c>
      <c r="I7854">
        <v>805.5</v>
      </c>
    </row>
    <row r="7855" spans="1:9" x14ac:dyDescent="0.25">
      <c r="A7855" t="s">
        <v>204</v>
      </c>
      <c r="B7855" t="s">
        <v>227</v>
      </c>
      <c r="C7855" t="s">
        <v>228</v>
      </c>
      <c r="D7855" t="s">
        <v>482</v>
      </c>
      <c r="E7855" t="s">
        <v>12</v>
      </c>
      <c r="F7855" t="s">
        <v>12</v>
      </c>
      <c r="G7855">
        <v>2001</v>
      </c>
      <c r="H7855">
        <v>230</v>
      </c>
      <c r="I7855">
        <v>737.1</v>
      </c>
    </row>
    <row r="7856" spans="1:9" x14ac:dyDescent="0.25">
      <c r="A7856" t="s">
        <v>204</v>
      </c>
      <c r="B7856" t="s">
        <v>227</v>
      </c>
      <c r="C7856" t="s">
        <v>228</v>
      </c>
      <c r="D7856" t="s">
        <v>482</v>
      </c>
      <c r="E7856" t="s">
        <v>12</v>
      </c>
      <c r="F7856" t="s">
        <v>12</v>
      </c>
      <c r="G7856">
        <v>2002</v>
      </c>
      <c r="H7856">
        <v>235</v>
      </c>
      <c r="I7856">
        <v>750.6</v>
      </c>
    </row>
    <row r="7857" spans="1:9" x14ac:dyDescent="0.25">
      <c r="A7857" t="s">
        <v>204</v>
      </c>
      <c r="B7857" t="s">
        <v>227</v>
      </c>
      <c r="C7857" t="s">
        <v>228</v>
      </c>
      <c r="D7857" t="s">
        <v>482</v>
      </c>
      <c r="E7857" t="s">
        <v>12</v>
      </c>
      <c r="F7857" t="s">
        <v>12</v>
      </c>
      <c r="G7857">
        <v>2003</v>
      </c>
      <c r="H7857">
        <v>235</v>
      </c>
      <c r="I7857">
        <v>763.4</v>
      </c>
    </row>
    <row r="7858" spans="1:9" x14ac:dyDescent="0.25">
      <c r="A7858" t="s">
        <v>204</v>
      </c>
      <c r="B7858" t="s">
        <v>227</v>
      </c>
      <c r="C7858" t="s">
        <v>228</v>
      </c>
      <c r="D7858" t="s">
        <v>482</v>
      </c>
      <c r="E7858" t="s">
        <v>12</v>
      </c>
      <c r="F7858" t="s">
        <v>12</v>
      </c>
      <c r="G7858">
        <v>2004</v>
      </c>
      <c r="H7858">
        <v>235</v>
      </c>
      <c r="I7858">
        <v>760.5</v>
      </c>
    </row>
    <row r="7859" spans="1:9" x14ac:dyDescent="0.25">
      <c r="A7859" t="s">
        <v>204</v>
      </c>
      <c r="B7859" t="s">
        <v>227</v>
      </c>
      <c r="C7859" t="s">
        <v>228</v>
      </c>
      <c r="D7859" t="s">
        <v>482</v>
      </c>
      <c r="E7859" t="s">
        <v>12</v>
      </c>
      <c r="F7859" t="s">
        <v>12</v>
      </c>
      <c r="G7859">
        <v>2005</v>
      </c>
      <c r="H7859">
        <v>235</v>
      </c>
      <c r="I7859">
        <v>777.4</v>
      </c>
    </row>
    <row r="7860" spans="1:9" x14ac:dyDescent="0.25">
      <c r="A7860" t="s">
        <v>204</v>
      </c>
      <c r="B7860" t="s">
        <v>227</v>
      </c>
      <c r="C7860" t="s">
        <v>228</v>
      </c>
      <c r="D7860" t="s">
        <v>482</v>
      </c>
      <c r="E7860" t="s">
        <v>12</v>
      </c>
      <c r="F7860" t="s">
        <v>12</v>
      </c>
      <c r="G7860">
        <v>2006</v>
      </c>
      <c r="H7860">
        <v>325</v>
      </c>
      <c r="I7860">
        <v>763.3</v>
      </c>
    </row>
    <row r="7861" spans="1:9" x14ac:dyDescent="0.25">
      <c r="A7861" t="s">
        <v>204</v>
      </c>
      <c r="B7861" t="s">
        <v>227</v>
      </c>
      <c r="C7861" t="s">
        <v>228</v>
      </c>
      <c r="D7861" t="s">
        <v>482</v>
      </c>
      <c r="E7861" t="s">
        <v>12</v>
      </c>
      <c r="F7861" t="s">
        <v>12</v>
      </c>
      <c r="G7861">
        <v>2007</v>
      </c>
      <c r="H7861">
        <v>325</v>
      </c>
      <c r="I7861">
        <v>773.1</v>
      </c>
    </row>
    <row r="7862" spans="1:9" x14ac:dyDescent="0.25">
      <c r="A7862" t="s">
        <v>204</v>
      </c>
      <c r="B7862" t="s">
        <v>227</v>
      </c>
      <c r="C7862" t="s">
        <v>228</v>
      </c>
      <c r="D7862" t="s">
        <v>482</v>
      </c>
      <c r="E7862" t="s">
        <v>12</v>
      </c>
      <c r="F7862" t="s">
        <v>12</v>
      </c>
      <c r="G7862">
        <v>2008</v>
      </c>
      <c r="H7862">
        <v>325</v>
      </c>
      <c r="I7862">
        <v>773.7</v>
      </c>
    </row>
    <row r="7863" spans="1:9" x14ac:dyDescent="0.25">
      <c r="A7863" t="s">
        <v>204</v>
      </c>
      <c r="B7863" t="s">
        <v>227</v>
      </c>
      <c r="C7863" t="s">
        <v>228</v>
      </c>
      <c r="D7863" t="s">
        <v>482</v>
      </c>
      <c r="E7863" t="s">
        <v>12</v>
      </c>
      <c r="F7863" t="s">
        <v>12</v>
      </c>
      <c r="G7863">
        <v>2009</v>
      </c>
      <c r="H7863">
        <v>325</v>
      </c>
      <c r="I7863">
        <v>811.7</v>
      </c>
    </row>
    <row r="7864" spans="1:9" x14ac:dyDescent="0.25">
      <c r="A7864" t="s">
        <v>204</v>
      </c>
      <c r="B7864" t="s">
        <v>227</v>
      </c>
      <c r="C7864" t="s">
        <v>228</v>
      </c>
      <c r="D7864" t="s">
        <v>482</v>
      </c>
      <c r="E7864" t="s">
        <v>12</v>
      </c>
      <c r="F7864" t="s">
        <v>12</v>
      </c>
      <c r="G7864">
        <v>2010</v>
      </c>
      <c r="H7864">
        <v>325</v>
      </c>
      <c r="I7864">
        <v>805.7</v>
      </c>
    </row>
    <row r="7865" spans="1:9" x14ac:dyDescent="0.25">
      <c r="A7865" t="s">
        <v>204</v>
      </c>
      <c r="B7865" t="s">
        <v>227</v>
      </c>
      <c r="C7865" t="s">
        <v>228</v>
      </c>
      <c r="D7865" t="s">
        <v>482</v>
      </c>
      <c r="E7865" t="s">
        <v>12</v>
      </c>
      <c r="F7865" t="s">
        <v>12</v>
      </c>
      <c r="G7865">
        <v>2011</v>
      </c>
      <c r="H7865">
        <v>325</v>
      </c>
      <c r="I7865">
        <v>839</v>
      </c>
    </row>
    <row r="7866" spans="1:9" x14ac:dyDescent="0.25">
      <c r="A7866" t="s">
        <v>204</v>
      </c>
      <c r="B7866" t="s">
        <v>227</v>
      </c>
      <c r="C7866" t="s">
        <v>228</v>
      </c>
      <c r="D7866" t="s">
        <v>482</v>
      </c>
      <c r="E7866" t="s">
        <v>12</v>
      </c>
      <c r="F7866" t="s">
        <v>12</v>
      </c>
      <c r="G7866">
        <v>2012</v>
      </c>
      <c r="H7866">
        <v>235</v>
      </c>
      <c r="I7866">
        <v>710.2</v>
      </c>
    </row>
    <row r="7867" spans="1:9" x14ac:dyDescent="0.25">
      <c r="A7867" t="s">
        <v>204</v>
      </c>
      <c r="B7867" t="s">
        <v>227</v>
      </c>
      <c r="C7867" t="s">
        <v>228</v>
      </c>
      <c r="D7867" t="s">
        <v>482</v>
      </c>
      <c r="E7867" t="s">
        <v>12</v>
      </c>
      <c r="F7867" t="s">
        <v>12</v>
      </c>
      <c r="G7867">
        <v>2013</v>
      </c>
      <c r="H7867">
        <v>235</v>
      </c>
      <c r="I7867">
        <v>682.76400000000001</v>
      </c>
    </row>
    <row r="7868" spans="1:9" x14ac:dyDescent="0.25">
      <c r="A7868" t="s">
        <v>204</v>
      </c>
      <c r="B7868" t="s">
        <v>227</v>
      </c>
      <c r="C7868" t="s">
        <v>228</v>
      </c>
      <c r="D7868" t="s">
        <v>482</v>
      </c>
      <c r="E7868" t="s">
        <v>12</v>
      </c>
      <c r="F7868" t="s">
        <v>12</v>
      </c>
      <c r="G7868">
        <v>2014</v>
      </c>
      <c r="H7868">
        <v>235</v>
      </c>
      <c r="I7868">
        <v>647.5</v>
      </c>
    </row>
    <row r="7869" spans="1:9" x14ac:dyDescent="0.25">
      <c r="A7869" t="s">
        <v>204</v>
      </c>
      <c r="B7869" t="s">
        <v>227</v>
      </c>
      <c r="C7869" t="s">
        <v>228</v>
      </c>
      <c r="D7869" t="s">
        <v>482</v>
      </c>
      <c r="E7869" t="s">
        <v>12</v>
      </c>
      <c r="F7869" t="s">
        <v>12</v>
      </c>
      <c r="G7869">
        <v>2015</v>
      </c>
      <c r="H7869">
        <v>138</v>
      </c>
      <c r="I7869">
        <v>590.70000000000005</v>
      </c>
    </row>
    <row r="7870" spans="1:9" x14ac:dyDescent="0.25">
      <c r="A7870" t="s">
        <v>204</v>
      </c>
      <c r="B7870" t="s">
        <v>227</v>
      </c>
      <c r="C7870" t="s">
        <v>228</v>
      </c>
      <c r="D7870" t="s">
        <v>482</v>
      </c>
      <c r="E7870" t="s">
        <v>12</v>
      </c>
      <c r="F7870" t="s">
        <v>12</v>
      </c>
      <c r="G7870">
        <v>2016</v>
      </c>
      <c r="H7870">
        <v>139</v>
      </c>
      <c r="I7870">
        <v>677.99199999999996</v>
      </c>
    </row>
    <row r="7871" spans="1:9" x14ac:dyDescent="0.25">
      <c r="A7871" t="s">
        <v>204</v>
      </c>
      <c r="B7871" t="s">
        <v>227</v>
      </c>
      <c r="C7871" t="s">
        <v>228</v>
      </c>
      <c r="D7871" t="s">
        <v>482</v>
      </c>
      <c r="E7871" t="s">
        <v>12</v>
      </c>
      <c r="F7871" t="s">
        <v>12</v>
      </c>
      <c r="G7871">
        <v>2017</v>
      </c>
      <c r="H7871">
        <v>139</v>
      </c>
      <c r="I7871">
        <v>643.76300000000003</v>
      </c>
    </row>
    <row r="7872" spans="1:9" x14ac:dyDescent="0.25">
      <c r="A7872" t="s">
        <v>204</v>
      </c>
      <c r="B7872" t="s">
        <v>227</v>
      </c>
      <c r="C7872" t="s">
        <v>228</v>
      </c>
      <c r="D7872" t="s">
        <v>482</v>
      </c>
      <c r="E7872" t="s">
        <v>12</v>
      </c>
      <c r="F7872" t="s">
        <v>12</v>
      </c>
      <c r="G7872">
        <v>2018</v>
      </c>
      <c r="H7872">
        <v>178</v>
      </c>
      <c r="I7872">
        <v>605.81500000000005</v>
      </c>
    </row>
    <row r="7873" spans="1:9" x14ac:dyDescent="0.25">
      <c r="A7873" t="s">
        <v>204</v>
      </c>
      <c r="B7873" t="s">
        <v>227</v>
      </c>
      <c r="C7873" t="s">
        <v>228</v>
      </c>
      <c r="D7873" t="s">
        <v>482</v>
      </c>
      <c r="E7873" t="s">
        <v>12</v>
      </c>
      <c r="F7873" t="s">
        <v>12</v>
      </c>
      <c r="G7873">
        <v>2019</v>
      </c>
      <c r="H7873">
        <v>178</v>
      </c>
    </row>
    <row r="7874" spans="1:9" x14ac:dyDescent="0.25">
      <c r="A7874" t="s">
        <v>204</v>
      </c>
      <c r="B7874" t="s">
        <v>227</v>
      </c>
      <c r="C7874" t="s">
        <v>228</v>
      </c>
      <c r="D7874" t="s">
        <v>483</v>
      </c>
      <c r="E7874" t="s">
        <v>15</v>
      </c>
      <c r="F7874" t="s">
        <v>26</v>
      </c>
      <c r="G7874">
        <v>2000</v>
      </c>
      <c r="H7874">
        <v>0.1</v>
      </c>
      <c r="I7874">
        <v>0.17100000000000001</v>
      </c>
    </row>
    <row r="7875" spans="1:9" x14ac:dyDescent="0.25">
      <c r="A7875" t="s">
        <v>204</v>
      </c>
      <c r="B7875" t="s">
        <v>227</v>
      </c>
      <c r="C7875" t="s">
        <v>228</v>
      </c>
      <c r="D7875" t="s">
        <v>483</v>
      </c>
      <c r="E7875" t="s">
        <v>15</v>
      </c>
      <c r="F7875" t="s">
        <v>26</v>
      </c>
      <c r="G7875">
        <v>2001</v>
      </c>
      <c r="H7875">
        <v>0.1</v>
      </c>
      <c r="I7875">
        <v>0.17100000000000001</v>
      </c>
    </row>
    <row r="7876" spans="1:9" x14ac:dyDescent="0.25">
      <c r="A7876" t="s">
        <v>204</v>
      </c>
      <c r="B7876" t="s">
        <v>227</v>
      </c>
      <c r="C7876" t="s">
        <v>228</v>
      </c>
      <c r="D7876" t="s">
        <v>483</v>
      </c>
      <c r="E7876" t="s">
        <v>15</v>
      </c>
      <c r="F7876" t="s">
        <v>26</v>
      </c>
      <c r="G7876">
        <v>2002</v>
      </c>
      <c r="H7876">
        <v>0.1</v>
      </c>
      <c r="I7876">
        <v>0.17100000000000001</v>
      </c>
    </row>
    <row r="7877" spans="1:9" x14ac:dyDescent="0.25">
      <c r="A7877" t="s">
        <v>204</v>
      </c>
      <c r="B7877" t="s">
        <v>227</v>
      </c>
      <c r="C7877" t="s">
        <v>228</v>
      </c>
      <c r="D7877" t="s">
        <v>483</v>
      </c>
      <c r="E7877" t="s">
        <v>15</v>
      </c>
      <c r="F7877" t="s">
        <v>26</v>
      </c>
      <c r="G7877">
        <v>2003</v>
      </c>
      <c r="H7877">
        <v>0.1</v>
      </c>
      <c r="I7877">
        <v>0.17100000000000001</v>
      </c>
    </row>
    <row r="7878" spans="1:9" x14ac:dyDescent="0.25">
      <c r="A7878" t="s">
        <v>204</v>
      </c>
      <c r="B7878" t="s">
        <v>227</v>
      </c>
      <c r="C7878" t="s">
        <v>228</v>
      </c>
      <c r="D7878" t="s">
        <v>483</v>
      </c>
      <c r="E7878" t="s">
        <v>15</v>
      </c>
      <c r="F7878" t="s">
        <v>26</v>
      </c>
      <c r="G7878">
        <v>2004</v>
      </c>
      <c r="H7878">
        <v>0.1</v>
      </c>
      <c r="I7878">
        <v>0.17100000000000001</v>
      </c>
    </row>
    <row r="7879" spans="1:9" x14ac:dyDescent="0.25">
      <c r="A7879" t="s">
        <v>204</v>
      </c>
      <c r="B7879" t="s">
        <v>227</v>
      </c>
      <c r="C7879" t="s">
        <v>228</v>
      </c>
      <c r="D7879" t="s">
        <v>483</v>
      </c>
      <c r="E7879" t="s">
        <v>15</v>
      </c>
      <c r="F7879" t="s">
        <v>26</v>
      </c>
      <c r="G7879">
        <v>2005</v>
      </c>
      <c r="H7879">
        <v>0.1</v>
      </c>
      <c r="I7879">
        <v>0.17100000000000001</v>
      </c>
    </row>
    <row r="7880" spans="1:9" x14ac:dyDescent="0.25">
      <c r="A7880" t="s">
        <v>204</v>
      </c>
      <c r="B7880" t="s">
        <v>227</v>
      </c>
      <c r="C7880" t="s">
        <v>228</v>
      </c>
      <c r="D7880" t="s">
        <v>483</v>
      </c>
      <c r="E7880" t="s">
        <v>15</v>
      </c>
      <c r="F7880" t="s">
        <v>26</v>
      </c>
      <c r="G7880">
        <v>2006</v>
      </c>
      <c r="H7880">
        <v>0.1</v>
      </c>
      <c r="I7880">
        <v>0.17100000000000001</v>
      </c>
    </row>
    <row r="7881" spans="1:9" x14ac:dyDescent="0.25">
      <c r="A7881" t="s">
        <v>204</v>
      </c>
      <c r="B7881" t="s">
        <v>227</v>
      </c>
      <c r="C7881" t="s">
        <v>228</v>
      </c>
      <c r="D7881" t="s">
        <v>483</v>
      </c>
      <c r="E7881" t="s">
        <v>15</v>
      </c>
      <c r="F7881" t="s">
        <v>26</v>
      </c>
      <c r="G7881">
        <v>2007</v>
      </c>
      <c r="H7881">
        <v>0.1</v>
      </c>
      <c r="I7881">
        <v>0.17100000000000001</v>
      </c>
    </row>
    <row r="7882" spans="1:9" x14ac:dyDescent="0.25">
      <c r="A7882" t="s">
        <v>204</v>
      </c>
      <c r="B7882" t="s">
        <v>227</v>
      </c>
      <c r="C7882" t="s">
        <v>228</v>
      </c>
      <c r="D7882" t="s">
        <v>483</v>
      </c>
      <c r="E7882" t="s">
        <v>15</v>
      </c>
      <c r="F7882" t="s">
        <v>26</v>
      </c>
      <c r="G7882">
        <v>2008</v>
      </c>
      <c r="H7882">
        <v>0.1</v>
      </c>
      <c r="I7882">
        <v>0.17100000000000001</v>
      </c>
    </row>
    <row r="7883" spans="1:9" x14ac:dyDescent="0.25">
      <c r="A7883" t="s">
        <v>204</v>
      </c>
      <c r="B7883" t="s">
        <v>227</v>
      </c>
      <c r="C7883" t="s">
        <v>228</v>
      </c>
      <c r="D7883" t="s">
        <v>483</v>
      </c>
      <c r="E7883" t="s">
        <v>15</v>
      </c>
      <c r="F7883" t="s">
        <v>26</v>
      </c>
      <c r="G7883">
        <v>2009</v>
      </c>
      <c r="H7883">
        <v>0.1</v>
      </c>
      <c r="I7883">
        <v>0.17100000000000001</v>
      </c>
    </row>
    <row r="7884" spans="1:9" x14ac:dyDescent="0.25">
      <c r="A7884" t="s">
        <v>204</v>
      </c>
      <c r="B7884" t="s">
        <v>227</v>
      </c>
      <c r="C7884" t="s">
        <v>228</v>
      </c>
      <c r="D7884" t="s">
        <v>483</v>
      </c>
      <c r="E7884" t="s">
        <v>15</v>
      </c>
      <c r="F7884" t="s">
        <v>26</v>
      </c>
      <c r="G7884">
        <v>2010</v>
      </c>
      <c r="H7884">
        <v>0.1</v>
      </c>
      <c r="I7884">
        <v>0.17100000000000001</v>
      </c>
    </row>
    <row r="7885" spans="1:9" x14ac:dyDescent="0.25">
      <c r="A7885" t="s">
        <v>204</v>
      </c>
      <c r="B7885" t="s">
        <v>227</v>
      </c>
      <c r="C7885" t="s">
        <v>228</v>
      </c>
      <c r="D7885" t="s">
        <v>483</v>
      </c>
      <c r="E7885" t="s">
        <v>15</v>
      </c>
      <c r="F7885" t="s">
        <v>26</v>
      </c>
      <c r="G7885">
        <v>2011</v>
      </c>
      <c r="H7885">
        <v>0.1</v>
      </c>
      <c r="I7885">
        <v>0.17100000000000001</v>
      </c>
    </row>
    <row r="7886" spans="1:9" x14ac:dyDescent="0.25">
      <c r="A7886" t="s">
        <v>204</v>
      </c>
      <c r="B7886" t="s">
        <v>227</v>
      </c>
      <c r="C7886" t="s">
        <v>228</v>
      </c>
      <c r="D7886" t="s">
        <v>483</v>
      </c>
      <c r="E7886" t="s">
        <v>15</v>
      </c>
      <c r="F7886" t="s">
        <v>26</v>
      </c>
      <c r="G7886">
        <v>2012</v>
      </c>
      <c r="H7886">
        <v>0.1</v>
      </c>
      <c r="I7886">
        <v>0.17100000000000001</v>
      </c>
    </row>
    <row r="7887" spans="1:9" x14ac:dyDescent="0.25">
      <c r="A7887" t="s">
        <v>204</v>
      </c>
      <c r="B7887" t="s">
        <v>227</v>
      </c>
      <c r="C7887" t="s">
        <v>228</v>
      </c>
      <c r="D7887" t="s">
        <v>483</v>
      </c>
      <c r="E7887" t="s">
        <v>15</v>
      </c>
      <c r="F7887" t="s">
        <v>26</v>
      </c>
      <c r="G7887">
        <v>2013</v>
      </c>
      <c r="H7887">
        <v>3.1</v>
      </c>
      <c r="I7887">
        <v>5.3129999999999997</v>
      </c>
    </row>
    <row r="7888" spans="1:9" x14ac:dyDescent="0.25">
      <c r="A7888" t="s">
        <v>204</v>
      </c>
      <c r="B7888" t="s">
        <v>227</v>
      </c>
      <c r="C7888" t="s">
        <v>228</v>
      </c>
      <c r="D7888" t="s">
        <v>483</v>
      </c>
      <c r="E7888" t="s">
        <v>15</v>
      </c>
      <c r="F7888" t="s">
        <v>26</v>
      </c>
      <c r="G7888">
        <v>2014</v>
      </c>
      <c r="H7888">
        <v>7.7</v>
      </c>
      <c r="I7888">
        <v>13.198</v>
      </c>
    </row>
    <row r="7889" spans="1:9" x14ac:dyDescent="0.25">
      <c r="A7889" t="s">
        <v>204</v>
      </c>
      <c r="B7889" t="s">
        <v>227</v>
      </c>
      <c r="C7889" t="s">
        <v>228</v>
      </c>
      <c r="D7889" t="s">
        <v>483</v>
      </c>
      <c r="E7889" t="s">
        <v>15</v>
      </c>
      <c r="F7889" t="s">
        <v>26</v>
      </c>
      <c r="G7889">
        <v>2015</v>
      </c>
      <c r="H7889">
        <v>10.1</v>
      </c>
      <c r="I7889">
        <v>17.311</v>
      </c>
    </row>
    <row r="7890" spans="1:9" x14ac:dyDescent="0.25">
      <c r="A7890" t="s">
        <v>204</v>
      </c>
      <c r="B7890" t="s">
        <v>227</v>
      </c>
      <c r="C7890" t="s">
        <v>228</v>
      </c>
      <c r="D7890" t="s">
        <v>483</v>
      </c>
      <c r="E7890" t="s">
        <v>15</v>
      </c>
      <c r="F7890" t="s">
        <v>26</v>
      </c>
      <c r="G7890">
        <v>2016</v>
      </c>
      <c r="H7890">
        <v>11.1</v>
      </c>
      <c r="I7890">
        <v>19.024999999999999</v>
      </c>
    </row>
    <row r="7891" spans="1:9" x14ac:dyDescent="0.25">
      <c r="A7891" t="s">
        <v>204</v>
      </c>
      <c r="B7891" t="s">
        <v>227</v>
      </c>
      <c r="C7891" t="s">
        <v>228</v>
      </c>
      <c r="D7891" t="s">
        <v>483</v>
      </c>
      <c r="E7891" t="s">
        <v>15</v>
      </c>
      <c r="F7891" t="s">
        <v>26</v>
      </c>
      <c r="G7891">
        <v>2017</v>
      </c>
      <c r="H7891">
        <v>11.1</v>
      </c>
      <c r="I7891">
        <v>19.024999999999999</v>
      </c>
    </row>
    <row r="7892" spans="1:9" x14ac:dyDescent="0.25">
      <c r="A7892" t="s">
        <v>204</v>
      </c>
      <c r="B7892" t="s">
        <v>227</v>
      </c>
      <c r="C7892" t="s">
        <v>228</v>
      </c>
      <c r="D7892" t="s">
        <v>483</v>
      </c>
      <c r="E7892" t="s">
        <v>15</v>
      </c>
      <c r="F7892" t="s">
        <v>26</v>
      </c>
      <c r="G7892">
        <v>2018</v>
      </c>
      <c r="H7892">
        <v>11</v>
      </c>
      <c r="I7892">
        <v>18.853999999999999</v>
      </c>
    </row>
    <row r="7893" spans="1:9" x14ac:dyDescent="0.25">
      <c r="A7893" t="s">
        <v>204</v>
      </c>
      <c r="B7893" t="s">
        <v>227</v>
      </c>
      <c r="C7893" t="s">
        <v>228</v>
      </c>
      <c r="D7893" t="s">
        <v>483</v>
      </c>
      <c r="E7893" t="s">
        <v>15</v>
      </c>
      <c r="F7893" t="s">
        <v>26</v>
      </c>
      <c r="G7893">
        <v>2019</v>
      </c>
      <c r="H7893">
        <v>12</v>
      </c>
    </row>
    <row r="7894" spans="1:9" x14ac:dyDescent="0.25">
      <c r="A7894" t="s">
        <v>204</v>
      </c>
      <c r="B7894" t="s">
        <v>227</v>
      </c>
      <c r="C7894" t="s">
        <v>228</v>
      </c>
      <c r="D7894" t="s">
        <v>483</v>
      </c>
      <c r="E7894" t="s">
        <v>18</v>
      </c>
      <c r="F7894" t="s">
        <v>19</v>
      </c>
      <c r="G7894">
        <v>2000</v>
      </c>
      <c r="H7894">
        <v>3</v>
      </c>
      <c r="I7894">
        <v>8</v>
      </c>
    </row>
    <row r="7895" spans="1:9" x14ac:dyDescent="0.25">
      <c r="A7895" t="s">
        <v>204</v>
      </c>
      <c r="B7895" t="s">
        <v>227</v>
      </c>
      <c r="C7895" t="s">
        <v>228</v>
      </c>
      <c r="D7895" t="s">
        <v>483</v>
      </c>
      <c r="E7895" t="s">
        <v>18</v>
      </c>
      <c r="F7895" t="s">
        <v>19</v>
      </c>
      <c r="G7895">
        <v>2001</v>
      </c>
      <c r="H7895">
        <v>12</v>
      </c>
      <c r="I7895">
        <v>71.072000000000003</v>
      </c>
    </row>
    <row r="7896" spans="1:9" x14ac:dyDescent="0.25">
      <c r="A7896" t="s">
        <v>204</v>
      </c>
      <c r="B7896" t="s">
        <v>227</v>
      </c>
      <c r="C7896" t="s">
        <v>228</v>
      </c>
      <c r="D7896" t="s">
        <v>483</v>
      </c>
      <c r="E7896" t="s">
        <v>18</v>
      </c>
      <c r="F7896" t="s">
        <v>19</v>
      </c>
      <c r="G7896">
        <v>2002</v>
      </c>
      <c r="H7896">
        <v>12</v>
      </c>
      <c r="I7896">
        <v>71.072000000000003</v>
      </c>
    </row>
    <row r="7897" spans="1:9" x14ac:dyDescent="0.25">
      <c r="A7897" t="s">
        <v>204</v>
      </c>
      <c r="B7897" t="s">
        <v>227</v>
      </c>
      <c r="C7897" t="s">
        <v>228</v>
      </c>
      <c r="D7897" t="s">
        <v>483</v>
      </c>
      <c r="E7897" t="s">
        <v>18</v>
      </c>
      <c r="F7897" t="s">
        <v>19</v>
      </c>
      <c r="G7897">
        <v>2003</v>
      </c>
      <c r="H7897">
        <v>12</v>
      </c>
      <c r="I7897">
        <v>71.072000000000003</v>
      </c>
    </row>
    <row r="7898" spans="1:9" x14ac:dyDescent="0.25">
      <c r="A7898" t="s">
        <v>204</v>
      </c>
      <c r="B7898" t="s">
        <v>227</v>
      </c>
      <c r="C7898" t="s">
        <v>228</v>
      </c>
      <c r="D7898" t="s">
        <v>483</v>
      </c>
      <c r="E7898" t="s">
        <v>18</v>
      </c>
      <c r="F7898" t="s">
        <v>19</v>
      </c>
      <c r="G7898">
        <v>2004</v>
      </c>
      <c r="H7898">
        <v>12</v>
      </c>
      <c r="I7898">
        <v>71.072000000000003</v>
      </c>
    </row>
    <row r="7899" spans="1:9" x14ac:dyDescent="0.25">
      <c r="A7899" t="s">
        <v>204</v>
      </c>
      <c r="B7899" t="s">
        <v>227</v>
      </c>
      <c r="C7899" t="s">
        <v>228</v>
      </c>
      <c r="D7899" t="s">
        <v>483</v>
      </c>
      <c r="E7899" t="s">
        <v>18</v>
      </c>
      <c r="F7899" t="s">
        <v>19</v>
      </c>
      <c r="G7899">
        <v>2005</v>
      </c>
      <c r="H7899">
        <v>12</v>
      </c>
      <c r="I7899">
        <v>71.072000000000003</v>
      </c>
    </row>
    <row r="7900" spans="1:9" x14ac:dyDescent="0.25">
      <c r="A7900" t="s">
        <v>204</v>
      </c>
      <c r="B7900" t="s">
        <v>227</v>
      </c>
      <c r="C7900" t="s">
        <v>228</v>
      </c>
      <c r="D7900" t="s">
        <v>483</v>
      </c>
      <c r="E7900" t="s">
        <v>18</v>
      </c>
      <c r="F7900" t="s">
        <v>19</v>
      </c>
      <c r="G7900">
        <v>2006</v>
      </c>
      <c r="H7900">
        <v>12</v>
      </c>
      <c r="I7900">
        <v>71.072000000000003</v>
      </c>
    </row>
    <row r="7901" spans="1:9" x14ac:dyDescent="0.25">
      <c r="A7901" t="s">
        <v>204</v>
      </c>
      <c r="B7901" t="s">
        <v>227</v>
      </c>
      <c r="C7901" t="s">
        <v>228</v>
      </c>
      <c r="D7901" t="s">
        <v>483</v>
      </c>
      <c r="E7901" t="s">
        <v>18</v>
      </c>
      <c r="F7901" t="s">
        <v>19</v>
      </c>
      <c r="G7901">
        <v>2007</v>
      </c>
      <c r="H7901">
        <v>12</v>
      </c>
      <c r="I7901">
        <v>71.072000000000003</v>
      </c>
    </row>
    <row r="7902" spans="1:9" x14ac:dyDescent="0.25">
      <c r="A7902" t="s">
        <v>204</v>
      </c>
      <c r="B7902" t="s">
        <v>227</v>
      </c>
      <c r="C7902" t="s">
        <v>228</v>
      </c>
      <c r="D7902" t="s">
        <v>483</v>
      </c>
      <c r="E7902" t="s">
        <v>18</v>
      </c>
      <c r="F7902" t="s">
        <v>19</v>
      </c>
      <c r="G7902">
        <v>2008</v>
      </c>
      <c r="H7902">
        <v>9</v>
      </c>
      <c r="I7902">
        <v>63.072000000000003</v>
      </c>
    </row>
    <row r="7903" spans="1:9" x14ac:dyDescent="0.25">
      <c r="A7903" t="s">
        <v>204</v>
      </c>
      <c r="B7903" t="s">
        <v>227</v>
      </c>
      <c r="C7903" t="s">
        <v>228</v>
      </c>
      <c r="D7903" t="s">
        <v>483</v>
      </c>
      <c r="E7903" t="s">
        <v>18</v>
      </c>
      <c r="F7903" t="s">
        <v>19</v>
      </c>
      <c r="G7903">
        <v>2009</v>
      </c>
      <c r="H7903">
        <v>9</v>
      </c>
      <c r="I7903">
        <v>63.072000000000003</v>
      </c>
    </row>
    <row r="7904" spans="1:9" x14ac:dyDescent="0.25">
      <c r="A7904" t="s">
        <v>204</v>
      </c>
      <c r="B7904" t="s">
        <v>227</v>
      </c>
      <c r="C7904" t="s">
        <v>228</v>
      </c>
      <c r="D7904" t="s">
        <v>483</v>
      </c>
      <c r="E7904" t="s">
        <v>18</v>
      </c>
      <c r="F7904" t="s">
        <v>19</v>
      </c>
      <c r="G7904">
        <v>2010</v>
      </c>
      <c r="H7904">
        <v>9</v>
      </c>
      <c r="I7904">
        <v>63.072000000000003</v>
      </c>
    </row>
    <row r="7905" spans="1:9" x14ac:dyDescent="0.25">
      <c r="A7905" t="s">
        <v>204</v>
      </c>
      <c r="B7905" t="s">
        <v>227</v>
      </c>
      <c r="C7905" t="s">
        <v>228</v>
      </c>
      <c r="D7905" t="s">
        <v>483</v>
      </c>
      <c r="E7905" t="s">
        <v>18</v>
      </c>
      <c r="F7905" t="s">
        <v>19</v>
      </c>
      <c r="G7905">
        <v>2011</v>
      </c>
      <c r="H7905">
        <v>9</v>
      </c>
      <c r="I7905">
        <v>63.072000000000003</v>
      </c>
    </row>
    <row r="7906" spans="1:9" x14ac:dyDescent="0.25">
      <c r="A7906" t="s">
        <v>204</v>
      </c>
      <c r="B7906" t="s">
        <v>227</v>
      </c>
      <c r="C7906" t="s">
        <v>228</v>
      </c>
      <c r="D7906" t="s">
        <v>483</v>
      </c>
      <c r="E7906" t="s">
        <v>18</v>
      </c>
      <c r="F7906" t="s">
        <v>19</v>
      </c>
      <c r="G7906">
        <v>2012</v>
      </c>
      <c r="H7906">
        <v>30</v>
      </c>
      <c r="I7906">
        <v>200</v>
      </c>
    </row>
    <row r="7907" spans="1:9" x14ac:dyDescent="0.25">
      <c r="A7907" t="s">
        <v>204</v>
      </c>
      <c r="B7907" t="s">
        <v>227</v>
      </c>
      <c r="C7907" t="s">
        <v>228</v>
      </c>
      <c r="D7907" t="s">
        <v>483</v>
      </c>
      <c r="E7907" t="s">
        <v>18</v>
      </c>
      <c r="F7907" t="s">
        <v>19</v>
      </c>
      <c r="G7907">
        <v>2013</v>
      </c>
      <c r="H7907">
        <v>30</v>
      </c>
      <c r="I7907">
        <v>200</v>
      </c>
    </row>
    <row r="7908" spans="1:9" x14ac:dyDescent="0.25">
      <c r="A7908" t="s">
        <v>204</v>
      </c>
      <c r="B7908" t="s">
        <v>227</v>
      </c>
      <c r="C7908" t="s">
        <v>228</v>
      </c>
      <c r="D7908" t="s">
        <v>483</v>
      </c>
      <c r="E7908" t="s">
        <v>18</v>
      </c>
      <c r="F7908" t="s">
        <v>19</v>
      </c>
      <c r="G7908">
        <v>2014</v>
      </c>
      <c r="H7908">
        <v>30</v>
      </c>
      <c r="I7908">
        <v>200</v>
      </c>
    </row>
    <row r="7909" spans="1:9" x14ac:dyDescent="0.25">
      <c r="A7909" t="s">
        <v>204</v>
      </c>
      <c r="B7909" t="s">
        <v>227</v>
      </c>
      <c r="C7909" t="s">
        <v>228</v>
      </c>
      <c r="D7909" t="s">
        <v>483</v>
      </c>
      <c r="E7909" t="s">
        <v>18</v>
      </c>
      <c r="F7909" t="s">
        <v>19</v>
      </c>
      <c r="G7909">
        <v>2015</v>
      </c>
      <c r="H7909">
        <v>30</v>
      </c>
      <c r="I7909">
        <v>200</v>
      </c>
    </row>
    <row r="7910" spans="1:9" x14ac:dyDescent="0.25">
      <c r="A7910" t="s">
        <v>204</v>
      </c>
      <c r="B7910" t="s">
        <v>227</v>
      </c>
      <c r="C7910" t="s">
        <v>228</v>
      </c>
      <c r="D7910" t="s">
        <v>483</v>
      </c>
      <c r="E7910" t="s">
        <v>18</v>
      </c>
      <c r="F7910" t="s">
        <v>19</v>
      </c>
      <c r="G7910">
        <v>2016</v>
      </c>
      <c r="H7910">
        <v>30</v>
      </c>
      <c r="I7910">
        <v>200</v>
      </c>
    </row>
    <row r="7911" spans="1:9" x14ac:dyDescent="0.25">
      <c r="A7911" t="s">
        <v>204</v>
      </c>
      <c r="B7911" t="s">
        <v>227</v>
      </c>
      <c r="C7911" t="s">
        <v>228</v>
      </c>
      <c r="D7911" t="s">
        <v>483</v>
      </c>
      <c r="E7911" t="s">
        <v>18</v>
      </c>
      <c r="F7911" t="s">
        <v>19</v>
      </c>
      <c r="G7911">
        <v>2017</v>
      </c>
      <c r="H7911">
        <v>47</v>
      </c>
      <c r="I7911">
        <v>238</v>
      </c>
    </row>
    <row r="7912" spans="1:9" x14ac:dyDescent="0.25">
      <c r="A7912" t="s">
        <v>204</v>
      </c>
      <c r="B7912" t="s">
        <v>227</v>
      </c>
      <c r="C7912" t="s">
        <v>228</v>
      </c>
      <c r="D7912" t="s">
        <v>483</v>
      </c>
      <c r="E7912" t="s">
        <v>18</v>
      </c>
      <c r="F7912" t="s">
        <v>19</v>
      </c>
      <c r="G7912">
        <v>2018</v>
      </c>
      <c r="H7912">
        <v>47</v>
      </c>
      <c r="I7912">
        <v>276</v>
      </c>
    </row>
    <row r="7913" spans="1:9" x14ac:dyDescent="0.25">
      <c r="A7913" t="s">
        <v>204</v>
      </c>
      <c r="B7913" t="s">
        <v>227</v>
      </c>
      <c r="C7913" t="s">
        <v>228</v>
      </c>
      <c r="D7913" t="s">
        <v>483</v>
      </c>
      <c r="E7913" t="s">
        <v>18</v>
      </c>
      <c r="F7913" t="s">
        <v>19</v>
      </c>
      <c r="G7913">
        <v>2019</v>
      </c>
      <c r="H7913">
        <v>47</v>
      </c>
    </row>
    <row r="7914" spans="1:9" x14ac:dyDescent="0.25">
      <c r="A7914" t="s">
        <v>204</v>
      </c>
      <c r="B7914" t="s">
        <v>229</v>
      </c>
      <c r="C7914" t="s">
        <v>230</v>
      </c>
      <c r="D7914" t="s">
        <v>482</v>
      </c>
      <c r="E7914" t="s">
        <v>12</v>
      </c>
      <c r="F7914" t="s">
        <v>12</v>
      </c>
      <c r="G7914">
        <v>2000</v>
      </c>
      <c r="H7914">
        <v>12.8</v>
      </c>
      <c r="I7914">
        <v>45.924999999999997</v>
      </c>
    </row>
    <row r="7915" spans="1:9" x14ac:dyDescent="0.25">
      <c r="A7915" t="s">
        <v>204</v>
      </c>
      <c r="B7915" t="s">
        <v>229</v>
      </c>
      <c r="C7915" t="s">
        <v>230</v>
      </c>
      <c r="D7915" t="s">
        <v>482</v>
      </c>
      <c r="E7915" t="s">
        <v>12</v>
      </c>
      <c r="F7915" t="s">
        <v>12</v>
      </c>
      <c r="G7915">
        <v>2001</v>
      </c>
      <c r="H7915">
        <v>14.1</v>
      </c>
      <c r="I7915">
        <v>53.929000000000002</v>
      </c>
    </row>
    <row r="7916" spans="1:9" x14ac:dyDescent="0.25">
      <c r="A7916" t="s">
        <v>204</v>
      </c>
      <c r="B7916" t="s">
        <v>229</v>
      </c>
      <c r="C7916" t="s">
        <v>230</v>
      </c>
      <c r="D7916" t="s">
        <v>482</v>
      </c>
      <c r="E7916" t="s">
        <v>12</v>
      </c>
      <c r="F7916" t="s">
        <v>12</v>
      </c>
      <c r="G7916">
        <v>2002</v>
      </c>
      <c r="H7916">
        <v>12.8</v>
      </c>
      <c r="I7916">
        <v>43.658999999999999</v>
      </c>
    </row>
    <row r="7917" spans="1:9" x14ac:dyDescent="0.25">
      <c r="A7917" t="s">
        <v>204</v>
      </c>
      <c r="B7917" t="s">
        <v>229</v>
      </c>
      <c r="C7917" t="s">
        <v>230</v>
      </c>
      <c r="D7917" t="s">
        <v>482</v>
      </c>
      <c r="E7917" t="s">
        <v>12</v>
      </c>
      <c r="F7917" t="s">
        <v>12</v>
      </c>
      <c r="G7917">
        <v>2003</v>
      </c>
      <c r="H7917">
        <v>13.6</v>
      </c>
      <c r="I7917">
        <v>48.404000000000003</v>
      </c>
    </row>
    <row r="7918" spans="1:9" x14ac:dyDescent="0.25">
      <c r="A7918" t="s">
        <v>204</v>
      </c>
      <c r="B7918" t="s">
        <v>229</v>
      </c>
      <c r="C7918" t="s">
        <v>230</v>
      </c>
      <c r="D7918" t="s">
        <v>482</v>
      </c>
      <c r="E7918" t="s">
        <v>12</v>
      </c>
      <c r="F7918" t="s">
        <v>12</v>
      </c>
      <c r="G7918">
        <v>2004</v>
      </c>
      <c r="H7918">
        <v>27.7</v>
      </c>
      <c r="I7918">
        <v>45.493000000000002</v>
      </c>
    </row>
    <row r="7919" spans="1:9" x14ac:dyDescent="0.25">
      <c r="A7919" t="s">
        <v>204</v>
      </c>
      <c r="B7919" t="s">
        <v>229</v>
      </c>
      <c r="C7919" t="s">
        <v>230</v>
      </c>
      <c r="D7919" t="s">
        <v>482</v>
      </c>
      <c r="E7919" t="s">
        <v>12</v>
      </c>
      <c r="F7919" t="s">
        <v>12</v>
      </c>
      <c r="G7919">
        <v>2005</v>
      </c>
      <c r="H7919">
        <v>29.2</v>
      </c>
      <c r="I7919">
        <v>55.779000000000003</v>
      </c>
    </row>
    <row r="7920" spans="1:9" x14ac:dyDescent="0.25">
      <c r="A7920" t="s">
        <v>204</v>
      </c>
      <c r="B7920" t="s">
        <v>229</v>
      </c>
      <c r="C7920" t="s">
        <v>230</v>
      </c>
      <c r="D7920" t="s">
        <v>482</v>
      </c>
      <c r="E7920" t="s">
        <v>12</v>
      </c>
      <c r="F7920" t="s">
        <v>12</v>
      </c>
      <c r="G7920">
        <v>2006</v>
      </c>
      <c r="H7920">
        <v>29.8</v>
      </c>
      <c r="I7920">
        <v>57.619</v>
      </c>
    </row>
    <row r="7921" spans="1:9" x14ac:dyDescent="0.25">
      <c r="A7921" t="s">
        <v>204</v>
      </c>
      <c r="B7921" t="s">
        <v>229</v>
      </c>
      <c r="C7921" t="s">
        <v>230</v>
      </c>
      <c r="D7921" t="s">
        <v>482</v>
      </c>
      <c r="E7921" t="s">
        <v>12</v>
      </c>
      <c r="F7921" t="s">
        <v>12</v>
      </c>
      <c r="G7921">
        <v>2007</v>
      </c>
      <c r="H7921">
        <v>31.8</v>
      </c>
      <c r="I7921">
        <v>64.497</v>
      </c>
    </row>
    <row r="7922" spans="1:9" x14ac:dyDescent="0.25">
      <c r="A7922" t="s">
        <v>204</v>
      </c>
      <c r="B7922" t="s">
        <v>229</v>
      </c>
      <c r="C7922" t="s">
        <v>230</v>
      </c>
      <c r="D7922" t="s">
        <v>482</v>
      </c>
      <c r="E7922" t="s">
        <v>12</v>
      </c>
      <c r="F7922" t="s">
        <v>12</v>
      </c>
      <c r="G7922">
        <v>2008</v>
      </c>
      <c r="H7922">
        <v>30.17</v>
      </c>
      <c r="I7922">
        <v>66.944000000000003</v>
      </c>
    </row>
    <row r="7923" spans="1:9" x14ac:dyDescent="0.25">
      <c r="A7923" t="s">
        <v>204</v>
      </c>
      <c r="B7923" t="s">
        <v>229</v>
      </c>
      <c r="C7923" t="s">
        <v>230</v>
      </c>
      <c r="D7923" t="s">
        <v>482</v>
      </c>
      <c r="E7923" t="s">
        <v>12</v>
      </c>
      <c r="F7923" t="s">
        <v>12</v>
      </c>
      <c r="G7923">
        <v>2009</v>
      </c>
      <c r="H7923">
        <v>32.96</v>
      </c>
      <c r="I7923">
        <v>69.564999999999998</v>
      </c>
    </row>
    <row r="7924" spans="1:9" x14ac:dyDescent="0.25">
      <c r="A7924" t="s">
        <v>204</v>
      </c>
      <c r="B7924" t="s">
        <v>229</v>
      </c>
      <c r="C7924" t="s">
        <v>230</v>
      </c>
      <c r="D7924" t="s">
        <v>482</v>
      </c>
      <c r="E7924" t="s">
        <v>12</v>
      </c>
      <c r="F7924" t="s">
        <v>12</v>
      </c>
      <c r="G7924">
        <v>2010</v>
      </c>
      <c r="H7924">
        <v>33.659999999999997</v>
      </c>
      <c r="I7924">
        <v>76.033000000000001</v>
      </c>
    </row>
    <row r="7925" spans="1:9" x14ac:dyDescent="0.25">
      <c r="A7925" t="s">
        <v>204</v>
      </c>
      <c r="B7925" t="s">
        <v>229</v>
      </c>
      <c r="C7925" t="s">
        <v>230</v>
      </c>
      <c r="D7925" t="s">
        <v>482</v>
      </c>
      <c r="E7925" t="s">
        <v>12</v>
      </c>
      <c r="F7925" t="s">
        <v>12</v>
      </c>
      <c r="G7925">
        <v>2011</v>
      </c>
      <c r="H7925">
        <v>33.700000000000003</v>
      </c>
      <c r="I7925">
        <v>64.570999999999998</v>
      </c>
    </row>
    <row r="7926" spans="1:9" x14ac:dyDescent="0.25">
      <c r="A7926" t="s">
        <v>204</v>
      </c>
      <c r="B7926" t="s">
        <v>229</v>
      </c>
      <c r="C7926" t="s">
        <v>230</v>
      </c>
      <c r="D7926" t="s">
        <v>482</v>
      </c>
      <c r="E7926" t="s">
        <v>12</v>
      </c>
      <c r="F7926" t="s">
        <v>12</v>
      </c>
      <c r="G7926">
        <v>2012</v>
      </c>
      <c r="H7926">
        <v>33.6</v>
      </c>
      <c r="I7926">
        <v>74.807000000000002</v>
      </c>
    </row>
    <row r="7927" spans="1:9" x14ac:dyDescent="0.25">
      <c r="A7927" t="s">
        <v>204</v>
      </c>
      <c r="B7927" t="s">
        <v>229</v>
      </c>
      <c r="C7927" t="s">
        <v>230</v>
      </c>
      <c r="D7927" t="s">
        <v>482</v>
      </c>
      <c r="E7927" t="s">
        <v>12</v>
      </c>
      <c r="F7927" t="s">
        <v>12</v>
      </c>
      <c r="G7927">
        <v>2013</v>
      </c>
      <c r="H7927">
        <v>34.1</v>
      </c>
      <c r="I7927">
        <v>63.987000000000002</v>
      </c>
    </row>
    <row r="7928" spans="1:9" x14ac:dyDescent="0.25">
      <c r="A7928" t="s">
        <v>204</v>
      </c>
      <c r="B7928" t="s">
        <v>229</v>
      </c>
      <c r="C7928" t="s">
        <v>230</v>
      </c>
      <c r="D7928" t="s">
        <v>482</v>
      </c>
      <c r="E7928" t="s">
        <v>12</v>
      </c>
      <c r="F7928" t="s">
        <v>12</v>
      </c>
      <c r="G7928">
        <v>2014</v>
      </c>
      <c r="H7928">
        <v>34.700000000000003</v>
      </c>
      <c r="I7928">
        <v>71.786000000000001</v>
      </c>
    </row>
    <row r="7929" spans="1:9" x14ac:dyDescent="0.25">
      <c r="A7929" t="s">
        <v>204</v>
      </c>
      <c r="B7929" t="s">
        <v>229</v>
      </c>
      <c r="C7929" t="s">
        <v>230</v>
      </c>
      <c r="D7929" t="s">
        <v>482</v>
      </c>
      <c r="E7929" t="s">
        <v>12</v>
      </c>
      <c r="F7929" t="s">
        <v>12</v>
      </c>
      <c r="G7929">
        <v>2015</v>
      </c>
      <c r="H7929">
        <v>34.5</v>
      </c>
      <c r="I7929">
        <v>82.548000000000002</v>
      </c>
    </row>
    <row r="7930" spans="1:9" x14ac:dyDescent="0.25">
      <c r="A7930" t="s">
        <v>204</v>
      </c>
      <c r="B7930" t="s">
        <v>229</v>
      </c>
      <c r="C7930" t="s">
        <v>230</v>
      </c>
      <c r="D7930" t="s">
        <v>482</v>
      </c>
      <c r="E7930" t="s">
        <v>12</v>
      </c>
      <c r="F7930" t="s">
        <v>12</v>
      </c>
      <c r="G7930">
        <v>2016</v>
      </c>
      <c r="H7930">
        <v>34.5</v>
      </c>
      <c r="I7930">
        <v>75.421999999999997</v>
      </c>
    </row>
    <row r="7931" spans="1:9" x14ac:dyDescent="0.25">
      <c r="A7931" t="s">
        <v>204</v>
      </c>
      <c r="B7931" t="s">
        <v>229</v>
      </c>
      <c r="C7931" t="s">
        <v>230</v>
      </c>
      <c r="D7931" t="s">
        <v>482</v>
      </c>
      <c r="E7931" t="s">
        <v>12</v>
      </c>
      <c r="F7931" t="s">
        <v>12</v>
      </c>
      <c r="G7931">
        <v>2017</v>
      </c>
      <c r="H7931">
        <v>34.5</v>
      </c>
      <c r="I7931">
        <v>64.423000000000002</v>
      </c>
    </row>
    <row r="7932" spans="1:9" x14ac:dyDescent="0.25">
      <c r="A7932" t="s">
        <v>204</v>
      </c>
      <c r="B7932" t="s">
        <v>229</v>
      </c>
      <c r="C7932" t="s">
        <v>230</v>
      </c>
      <c r="D7932" t="s">
        <v>482</v>
      </c>
      <c r="E7932" t="s">
        <v>12</v>
      </c>
      <c r="F7932" t="s">
        <v>12</v>
      </c>
      <c r="G7932">
        <v>2018</v>
      </c>
      <c r="H7932">
        <v>17.059999999999999</v>
      </c>
    </row>
    <row r="7933" spans="1:9" x14ac:dyDescent="0.25">
      <c r="A7933" t="s">
        <v>204</v>
      </c>
      <c r="B7933" t="s">
        <v>229</v>
      </c>
      <c r="C7933" t="s">
        <v>230</v>
      </c>
      <c r="D7933" t="s">
        <v>482</v>
      </c>
      <c r="E7933" t="s">
        <v>12</v>
      </c>
      <c r="F7933" t="s">
        <v>12</v>
      </c>
      <c r="G7933">
        <v>2019</v>
      </c>
      <c r="H7933">
        <v>17.059999999999999</v>
      </c>
    </row>
    <row r="7934" spans="1:9" x14ac:dyDescent="0.25">
      <c r="A7934" t="s">
        <v>204</v>
      </c>
      <c r="B7934" t="s">
        <v>229</v>
      </c>
      <c r="C7934" t="s">
        <v>230</v>
      </c>
      <c r="D7934" t="s">
        <v>483</v>
      </c>
      <c r="E7934" t="s">
        <v>13</v>
      </c>
      <c r="F7934" t="s">
        <v>14</v>
      </c>
      <c r="G7934">
        <v>2000</v>
      </c>
      <c r="H7934">
        <v>7.6</v>
      </c>
      <c r="I7934">
        <v>31.59</v>
      </c>
    </row>
    <row r="7935" spans="1:9" x14ac:dyDescent="0.25">
      <c r="A7935" t="s">
        <v>204</v>
      </c>
      <c r="B7935" t="s">
        <v>229</v>
      </c>
      <c r="C7935" t="s">
        <v>230</v>
      </c>
      <c r="D7935" t="s">
        <v>483</v>
      </c>
      <c r="E7935" t="s">
        <v>13</v>
      </c>
      <c r="F7935" t="s">
        <v>14</v>
      </c>
      <c r="G7935">
        <v>2001</v>
      </c>
      <c r="H7935">
        <v>7.6</v>
      </c>
      <c r="I7935">
        <v>27.036000000000001</v>
      </c>
    </row>
    <row r="7936" spans="1:9" x14ac:dyDescent="0.25">
      <c r="A7936" t="s">
        <v>204</v>
      </c>
      <c r="B7936" t="s">
        <v>229</v>
      </c>
      <c r="C7936" t="s">
        <v>230</v>
      </c>
      <c r="D7936" t="s">
        <v>483</v>
      </c>
      <c r="E7936" t="s">
        <v>13</v>
      </c>
      <c r="F7936" t="s">
        <v>14</v>
      </c>
      <c r="G7936">
        <v>2002</v>
      </c>
      <c r="H7936">
        <v>7.6</v>
      </c>
      <c r="I7936">
        <v>35.929000000000002</v>
      </c>
    </row>
    <row r="7937" spans="1:9" x14ac:dyDescent="0.25">
      <c r="A7937" t="s">
        <v>204</v>
      </c>
      <c r="B7937" t="s">
        <v>229</v>
      </c>
      <c r="C7937" t="s">
        <v>230</v>
      </c>
      <c r="D7937" t="s">
        <v>483</v>
      </c>
      <c r="E7937" t="s">
        <v>13</v>
      </c>
      <c r="F7937" t="s">
        <v>14</v>
      </c>
      <c r="G7937">
        <v>2003</v>
      </c>
      <c r="H7937">
        <v>7.6</v>
      </c>
      <c r="I7937">
        <v>28.523</v>
      </c>
    </row>
    <row r="7938" spans="1:9" x14ac:dyDescent="0.25">
      <c r="A7938" t="s">
        <v>204</v>
      </c>
      <c r="B7938" t="s">
        <v>229</v>
      </c>
      <c r="C7938" t="s">
        <v>230</v>
      </c>
      <c r="D7938" t="s">
        <v>483</v>
      </c>
      <c r="E7938" t="s">
        <v>13</v>
      </c>
      <c r="F7938" t="s">
        <v>14</v>
      </c>
      <c r="G7938">
        <v>2004</v>
      </c>
      <c r="H7938">
        <v>7.6</v>
      </c>
      <c r="I7938">
        <v>33.735999999999997</v>
      </c>
    </row>
    <row r="7939" spans="1:9" x14ac:dyDescent="0.25">
      <c r="A7939" t="s">
        <v>204</v>
      </c>
      <c r="B7939" t="s">
        <v>229</v>
      </c>
      <c r="C7939" t="s">
        <v>230</v>
      </c>
      <c r="D7939" t="s">
        <v>483</v>
      </c>
      <c r="E7939" t="s">
        <v>13</v>
      </c>
      <c r="F7939" t="s">
        <v>14</v>
      </c>
      <c r="G7939">
        <v>2005</v>
      </c>
      <c r="H7939">
        <v>7.6</v>
      </c>
      <c r="I7939">
        <v>27.876000000000001</v>
      </c>
    </row>
    <row r="7940" spans="1:9" x14ac:dyDescent="0.25">
      <c r="A7940" t="s">
        <v>204</v>
      </c>
      <c r="B7940" t="s">
        <v>229</v>
      </c>
      <c r="C7940" t="s">
        <v>230</v>
      </c>
      <c r="D7940" t="s">
        <v>483</v>
      </c>
      <c r="E7940" t="s">
        <v>13</v>
      </c>
      <c r="F7940" t="s">
        <v>14</v>
      </c>
      <c r="G7940">
        <v>2006</v>
      </c>
      <c r="H7940">
        <v>7.6</v>
      </c>
      <c r="I7940">
        <v>27.797000000000001</v>
      </c>
    </row>
    <row r="7941" spans="1:9" x14ac:dyDescent="0.25">
      <c r="A7941" t="s">
        <v>204</v>
      </c>
      <c r="B7941" t="s">
        <v>229</v>
      </c>
      <c r="C7941" t="s">
        <v>230</v>
      </c>
      <c r="D7941" t="s">
        <v>483</v>
      </c>
      <c r="E7941" t="s">
        <v>13</v>
      </c>
      <c r="F7941" t="s">
        <v>14</v>
      </c>
      <c r="G7941">
        <v>2007</v>
      </c>
      <c r="H7941">
        <v>7.6</v>
      </c>
      <c r="I7941">
        <v>21.885000000000002</v>
      </c>
    </row>
    <row r="7942" spans="1:9" x14ac:dyDescent="0.25">
      <c r="A7942" t="s">
        <v>204</v>
      </c>
      <c r="B7942" t="s">
        <v>229</v>
      </c>
      <c r="C7942" t="s">
        <v>230</v>
      </c>
      <c r="D7942" t="s">
        <v>483</v>
      </c>
      <c r="E7942" t="s">
        <v>13</v>
      </c>
      <c r="F7942" t="s">
        <v>14</v>
      </c>
      <c r="G7942">
        <v>2008</v>
      </c>
      <c r="H7942">
        <v>4.8</v>
      </c>
      <c r="I7942">
        <v>20.553999999999998</v>
      </c>
    </row>
    <row r="7943" spans="1:9" x14ac:dyDescent="0.25">
      <c r="A7943" t="s">
        <v>204</v>
      </c>
      <c r="B7943" t="s">
        <v>229</v>
      </c>
      <c r="C7943" t="s">
        <v>230</v>
      </c>
      <c r="D7943" t="s">
        <v>483</v>
      </c>
      <c r="E7943" t="s">
        <v>13</v>
      </c>
      <c r="F7943" t="s">
        <v>14</v>
      </c>
      <c r="G7943">
        <v>2009</v>
      </c>
      <c r="H7943">
        <v>4.8</v>
      </c>
      <c r="I7943">
        <v>23.155999999999999</v>
      </c>
    </row>
    <row r="7944" spans="1:9" x14ac:dyDescent="0.25">
      <c r="A7944" t="s">
        <v>204</v>
      </c>
      <c r="B7944" t="s">
        <v>229</v>
      </c>
      <c r="C7944" t="s">
        <v>230</v>
      </c>
      <c r="D7944" t="s">
        <v>483</v>
      </c>
      <c r="E7944" t="s">
        <v>13</v>
      </c>
      <c r="F7944" t="s">
        <v>14</v>
      </c>
      <c r="G7944">
        <v>2010</v>
      </c>
      <c r="H7944">
        <v>6.6</v>
      </c>
      <c r="I7944">
        <v>23.132000000000001</v>
      </c>
    </row>
    <row r="7945" spans="1:9" x14ac:dyDescent="0.25">
      <c r="A7945" t="s">
        <v>204</v>
      </c>
      <c r="B7945" t="s">
        <v>229</v>
      </c>
      <c r="C7945" t="s">
        <v>230</v>
      </c>
      <c r="D7945" t="s">
        <v>483</v>
      </c>
      <c r="E7945" t="s">
        <v>13</v>
      </c>
      <c r="F7945" t="s">
        <v>14</v>
      </c>
      <c r="G7945">
        <v>2011</v>
      </c>
      <c r="H7945">
        <v>6.6</v>
      </c>
      <c r="I7945">
        <v>35.835999999999999</v>
      </c>
    </row>
    <row r="7946" spans="1:9" x14ac:dyDescent="0.25">
      <c r="A7946" t="s">
        <v>204</v>
      </c>
      <c r="B7946" t="s">
        <v>229</v>
      </c>
      <c r="C7946" t="s">
        <v>230</v>
      </c>
      <c r="D7946" t="s">
        <v>483</v>
      </c>
      <c r="E7946" t="s">
        <v>13</v>
      </c>
      <c r="F7946" t="s">
        <v>14</v>
      </c>
      <c r="G7946">
        <v>2012</v>
      </c>
      <c r="H7946">
        <v>6.6</v>
      </c>
      <c r="I7946">
        <v>26.748000000000001</v>
      </c>
    </row>
    <row r="7947" spans="1:9" x14ac:dyDescent="0.25">
      <c r="A7947" t="s">
        <v>204</v>
      </c>
      <c r="B7947" t="s">
        <v>229</v>
      </c>
      <c r="C7947" t="s">
        <v>230</v>
      </c>
      <c r="D7947" t="s">
        <v>483</v>
      </c>
      <c r="E7947" t="s">
        <v>13</v>
      </c>
      <c r="F7947" t="s">
        <v>14</v>
      </c>
      <c r="G7947">
        <v>2013</v>
      </c>
      <c r="H7947">
        <v>6.6</v>
      </c>
      <c r="I7947">
        <v>36.704999999999998</v>
      </c>
    </row>
    <row r="7948" spans="1:9" x14ac:dyDescent="0.25">
      <c r="A7948" t="s">
        <v>204</v>
      </c>
      <c r="B7948" t="s">
        <v>229</v>
      </c>
      <c r="C7948" t="s">
        <v>230</v>
      </c>
      <c r="D7948" t="s">
        <v>483</v>
      </c>
      <c r="E7948" t="s">
        <v>13</v>
      </c>
      <c r="F7948" t="s">
        <v>14</v>
      </c>
      <c r="G7948">
        <v>2014</v>
      </c>
      <c r="H7948">
        <v>6.6</v>
      </c>
      <c r="I7948">
        <v>30.638999999999999</v>
      </c>
    </row>
    <row r="7949" spans="1:9" x14ac:dyDescent="0.25">
      <c r="A7949" t="s">
        <v>204</v>
      </c>
      <c r="B7949" t="s">
        <v>229</v>
      </c>
      <c r="C7949" t="s">
        <v>230</v>
      </c>
      <c r="D7949" t="s">
        <v>483</v>
      </c>
      <c r="E7949" t="s">
        <v>13</v>
      </c>
      <c r="F7949" t="s">
        <v>14</v>
      </c>
      <c r="G7949">
        <v>2015</v>
      </c>
      <c r="H7949">
        <v>6.6</v>
      </c>
      <c r="I7949">
        <v>24.440999999999999</v>
      </c>
    </row>
    <row r="7950" spans="1:9" x14ac:dyDescent="0.25">
      <c r="A7950" t="s">
        <v>204</v>
      </c>
      <c r="B7950" t="s">
        <v>229</v>
      </c>
      <c r="C7950" t="s">
        <v>230</v>
      </c>
      <c r="D7950" t="s">
        <v>483</v>
      </c>
      <c r="E7950" t="s">
        <v>13</v>
      </c>
      <c r="F7950" t="s">
        <v>14</v>
      </c>
      <c r="G7950">
        <v>2016</v>
      </c>
      <c r="H7950">
        <v>6.6</v>
      </c>
      <c r="I7950">
        <v>36.366999999999997</v>
      </c>
    </row>
    <row r="7951" spans="1:9" x14ac:dyDescent="0.25">
      <c r="A7951" t="s">
        <v>204</v>
      </c>
      <c r="B7951" t="s">
        <v>229</v>
      </c>
      <c r="C7951" t="s">
        <v>230</v>
      </c>
      <c r="D7951" t="s">
        <v>483</v>
      </c>
      <c r="E7951" t="s">
        <v>13</v>
      </c>
      <c r="F7951" t="s">
        <v>14</v>
      </c>
      <c r="G7951">
        <v>2017</v>
      </c>
      <c r="H7951">
        <v>6.6</v>
      </c>
      <c r="I7951">
        <v>33.185000000000002</v>
      </c>
    </row>
    <row r="7952" spans="1:9" x14ac:dyDescent="0.25">
      <c r="A7952" t="s">
        <v>204</v>
      </c>
      <c r="B7952" t="s">
        <v>229</v>
      </c>
      <c r="C7952" t="s">
        <v>230</v>
      </c>
      <c r="D7952" t="s">
        <v>483</v>
      </c>
      <c r="E7952" t="s">
        <v>13</v>
      </c>
      <c r="F7952" t="s">
        <v>14</v>
      </c>
      <c r="G7952">
        <v>2018</v>
      </c>
      <c r="H7952">
        <v>4.76</v>
      </c>
    </row>
    <row r="7953" spans="1:9" x14ac:dyDescent="0.25">
      <c r="A7953" t="s">
        <v>204</v>
      </c>
      <c r="B7953" t="s">
        <v>229</v>
      </c>
      <c r="C7953" t="s">
        <v>230</v>
      </c>
      <c r="D7953" t="s">
        <v>483</v>
      </c>
      <c r="E7953" t="s">
        <v>13</v>
      </c>
      <c r="F7953" t="s">
        <v>14</v>
      </c>
      <c r="G7953">
        <v>2019</v>
      </c>
      <c r="H7953">
        <v>4.76</v>
      </c>
    </row>
    <row r="7954" spans="1:9" x14ac:dyDescent="0.25">
      <c r="A7954" t="s">
        <v>204</v>
      </c>
      <c r="B7954" t="s">
        <v>229</v>
      </c>
      <c r="C7954" t="s">
        <v>230</v>
      </c>
      <c r="D7954" t="s">
        <v>483</v>
      </c>
      <c r="E7954" t="s">
        <v>15</v>
      </c>
      <c r="F7954" t="s">
        <v>26</v>
      </c>
      <c r="G7954">
        <v>2000</v>
      </c>
      <c r="H7954">
        <v>0.08</v>
      </c>
      <c r="I7954">
        <v>0.124</v>
      </c>
    </row>
    <row r="7955" spans="1:9" x14ac:dyDescent="0.25">
      <c r="A7955" t="s">
        <v>204</v>
      </c>
      <c r="B7955" t="s">
        <v>229</v>
      </c>
      <c r="C7955" t="s">
        <v>230</v>
      </c>
      <c r="D7955" t="s">
        <v>483</v>
      </c>
      <c r="E7955" t="s">
        <v>15</v>
      </c>
      <c r="F7955" t="s">
        <v>26</v>
      </c>
      <c r="G7955">
        <v>2001</v>
      </c>
      <c r="H7955">
        <v>0.08</v>
      </c>
      <c r="I7955">
        <v>0.124</v>
      </c>
    </row>
    <row r="7956" spans="1:9" x14ac:dyDescent="0.25">
      <c r="A7956" t="s">
        <v>204</v>
      </c>
      <c r="B7956" t="s">
        <v>229</v>
      </c>
      <c r="C7956" t="s">
        <v>230</v>
      </c>
      <c r="D7956" t="s">
        <v>483</v>
      </c>
      <c r="E7956" t="s">
        <v>15</v>
      </c>
      <c r="F7956" t="s">
        <v>26</v>
      </c>
      <c r="G7956">
        <v>2002</v>
      </c>
      <c r="H7956">
        <v>0.09</v>
      </c>
      <c r="I7956">
        <v>0.14000000000000001</v>
      </c>
    </row>
    <row r="7957" spans="1:9" x14ac:dyDescent="0.25">
      <c r="A7957" t="s">
        <v>204</v>
      </c>
      <c r="B7957" t="s">
        <v>229</v>
      </c>
      <c r="C7957" t="s">
        <v>230</v>
      </c>
      <c r="D7957" t="s">
        <v>483</v>
      </c>
      <c r="E7957" t="s">
        <v>15</v>
      </c>
      <c r="F7957" t="s">
        <v>26</v>
      </c>
      <c r="G7957">
        <v>2003</v>
      </c>
      <c r="H7957">
        <v>0.09</v>
      </c>
      <c r="I7957">
        <v>0.14000000000000001</v>
      </c>
    </row>
    <row r="7958" spans="1:9" x14ac:dyDescent="0.25">
      <c r="A7958" t="s">
        <v>204</v>
      </c>
      <c r="B7958" t="s">
        <v>229</v>
      </c>
      <c r="C7958" t="s">
        <v>230</v>
      </c>
      <c r="D7958" t="s">
        <v>483</v>
      </c>
      <c r="E7958" t="s">
        <v>15</v>
      </c>
      <c r="F7958" t="s">
        <v>26</v>
      </c>
      <c r="G7958">
        <v>2004</v>
      </c>
      <c r="H7958">
        <v>0.1</v>
      </c>
      <c r="I7958">
        <v>0.155</v>
      </c>
    </row>
    <row r="7959" spans="1:9" x14ac:dyDescent="0.25">
      <c r="A7959" t="s">
        <v>204</v>
      </c>
      <c r="B7959" t="s">
        <v>229</v>
      </c>
      <c r="C7959" t="s">
        <v>230</v>
      </c>
      <c r="D7959" t="s">
        <v>483</v>
      </c>
      <c r="E7959" t="s">
        <v>15</v>
      </c>
      <c r="F7959" t="s">
        <v>26</v>
      </c>
      <c r="G7959">
        <v>2005</v>
      </c>
      <c r="H7959">
        <v>0.1</v>
      </c>
      <c r="I7959">
        <v>0.155</v>
      </c>
    </row>
    <row r="7960" spans="1:9" x14ac:dyDescent="0.25">
      <c r="A7960" t="s">
        <v>204</v>
      </c>
      <c r="B7960" t="s">
        <v>229</v>
      </c>
      <c r="C7960" t="s">
        <v>230</v>
      </c>
      <c r="D7960" t="s">
        <v>483</v>
      </c>
      <c r="E7960" t="s">
        <v>15</v>
      </c>
      <c r="F7960" t="s">
        <v>26</v>
      </c>
      <c r="G7960">
        <v>2006</v>
      </c>
      <c r="H7960">
        <v>0.12</v>
      </c>
      <c r="I7960">
        <v>0.186</v>
      </c>
    </row>
    <row r="7961" spans="1:9" x14ac:dyDescent="0.25">
      <c r="A7961" t="s">
        <v>204</v>
      </c>
      <c r="B7961" t="s">
        <v>229</v>
      </c>
      <c r="C7961" t="s">
        <v>230</v>
      </c>
      <c r="D7961" t="s">
        <v>483</v>
      </c>
      <c r="E7961" t="s">
        <v>15</v>
      </c>
      <c r="F7961" t="s">
        <v>26</v>
      </c>
      <c r="G7961">
        <v>2007</v>
      </c>
      <c r="H7961">
        <v>0.18</v>
      </c>
      <c r="I7961">
        <v>0.28000000000000003</v>
      </c>
    </row>
    <row r="7962" spans="1:9" x14ac:dyDescent="0.25">
      <c r="A7962" t="s">
        <v>204</v>
      </c>
      <c r="B7962" t="s">
        <v>229</v>
      </c>
      <c r="C7962" t="s">
        <v>230</v>
      </c>
      <c r="D7962" t="s">
        <v>483</v>
      </c>
      <c r="E7962" t="s">
        <v>15</v>
      </c>
      <c r="F7962" t="s">
        <v>26</v>
      </c>
      <c r="G7962">
        <v>2008</v>
      </c>
      <c r="H7962">
        <v>0.2</v>
      </c>
      <c r="I7962">
        <v>0.311</v>
      </c>
    </row>
    <row r="7963" spans="1:9" x14ac:dyDescent="0.25">
      <c r="A7963" t="s">
        <v>204</v>
      </c>
      <c r="B7963" t="s">
        <v>229</v>
      </c>
      <c r="C7963" t="s">
        <v>230</v>
      </c>
      <c r="D7963" t="s">
        <v>483</v>
      </c>
      <c r="E7963" t="s">
        <v>15</v>
      </c>
      <c r="F7963" t="s">
        <v>26</v>
      </c>
      <c r="G7963">
        <v>2009</v>
      </c>
      <c r="H7963">
        <v>0.21</v>
      </c>
      <c r="I7963">
        <v>0.32600000000000001</v>
      </c>
    </row>
    <row r="7964" spans="1:9" x14ac:dyDescent="0.25">
      <c r="A7964" t="s">
        <v>204</v>
      </c>
      <c r="B7964" t="s">
        <v>229</v>
      </c>
      <c r="C7964" t="s">
        <v>230</v>
      </c>
      <c r="D7964" t="s">
        <v>483</v>
      </c>
      <c r="E7964" t="s">
        <v>15</v>
      </c>
      <c r="F7964" t="s">
        <v>26</v>
      </c>
      <c r="G7964">
        <v>2010</v>
      </c>
      <c r="H7964">
        <v>0.22</v>
      </c>
      <c r="I7964">
        <v>0.34200000000000003</v>
      </c>
    </row>
    <row r="7965" spans="1:9" x14ac:dyDescent="0.25">
      <c r="A7965" t="s">
        <v>204</v>
      </c>
      <c r="B7965" t="s">
        <v>229</v>
      </c>
      <c r="C7965" t="s">
        <v>230</v>
      </c>
      <c r="D7965" t="s">
        <v>483</v>
      </c>
      <c r="E7965" t="s">
        <v>15</v>
      </c>
      <c r="F7965" t="s">
        <v>26</v>
      </c>
      <c r="G7965">
        <v>2011</v>
      </c>
      <c r="H7965">
        <v>0.22</v>
      </c>
      <c r="I7965">
        <v>0.34200000000000003</v>
      </c>
    </row>
    <row r="7966" spans="1:9" x14ac:dyDescent="0.25">
      <c r="A7966" t="s">
        <v>204</v>
      </c>
      <c r="B7966" t="s">
        <v>229</v>
      </c>
      <c r="C7966" t="s">
        <v>230</v>
      </c>
      <c r="D7966" t="s">
        <v>483</v>
      </c>
      <c r="E7966" t="s">
        <v>15</v>
      </c>
      <c r="F7966" t="s">
        <v>26</v>
      </c>
      <c r="G7966">
        <v>2012</v>
      </c>
      <c r="H7966">
        <v>0.23</v>
      </c>
      <c r="I7966">
        <v>0.35699999999999998</v>
      </c>
    </row>
    <row r="7967" spans="1:9" x14ac:dyDescent="0.25">
      <c r="A7967" t="s">
        <v>204</v>
      </c>
      <c r="B7967" t="s">
        <v>229</v>
      </c>
      <c r="C7967" t="s">
        <v>230</v>
      </c>
      <c r="D7967" t="s">
        <v>483</v>
      </c>
      <c r="E7967" t="s">
        <v>15</v>
      </c>
      <c r="F7967" t="s">
        <v>26</v>
      </c>
      <c r="G7967">
        <v>2013</v>
      </c>
      <c r="H7967">
        <v>0.23</v>
      </c>
      <c r="I7967">
        <v>0.35699999999999998</v>
      </c>
    </row>
    <row r="7968" spans="1:9" x14ac:dyDescent="0.25">
      <c r="A7968" t="s">
        <v>204</v>
      </c>
      <c r="B7968" t="s">
        <v>229</v>
      </c>
      <c r="C7968" t="s">
        <v>230</v>
      </c>
      <c r="D7968" t="s">
        <v>483</v>
      </c>
      <c r="E7968" t="s">
        <v>15</v>
      </c>
      <c r="F7968" t="s">
        <v>26</v>
      </c>
      <c r="G7968">
        <v>2014</v>
      </c>
      <c r="H7968">
        <v>0.23</v>
      </c>
      <c r="I7968">
        <v>0.35699999999999998</v>
      </c>
    </row>
    <row r="7969" spans="1:9" x14ac:dyDescent="0.25">
      <c r="A7969" t="s">
        <v>204</v>
      </c>
      <c r="B7969" t="s">
        <v>229</v>
      </c>
      <c r="C7969" t="s">
        <v>230</v>
      </c>
      <c r="D7969" t="s">
        <v>483</v>
      </c>
      <c r="E7969" t="s">
        <v>15</v>
      </c>
      <c r="F7969" t="s">
        <v>26</v>
      </c>
      <c r="G7969">
        <v>2015</v>
      </c>
      <c r="H7969">
        <v>0.23</v>
      </c>
      <c r="I7969">
        <v>0.35699999999999998</v>
      </c>
    </row>
    <row r="7970" spans="1:9" x14ac:dyDescent="0.25">
      <c r="A7970" t="s">
        <v>204</v>
      </c>
      <c r="B7970" t="s">
        <v>229</v>
      </c>
      <c r="C7970" t="s">
        <v>230</v>
      </c>
      <c r="D7970" t="s">
        <v>483</v>
      </c>
      <c r="E7970" t="s">
        <v>15</v>
      </c>
      <c r="F7970" t="s">
        <v>26</v>
      </c>
      <c r="G7970">
        <v>2016</v>
      </c>
      <c r="H7970">
        <v>0.63</v>
      </c>
      <c r="I7970">
        <v>0.35699999999999998</v>
      </c>
    </row>
    <row r="7971" spans="1:9" x14ac:dyDescent="0.25">
      <c r="A7971" t="s">
        <v>204</v>
      </c>
      <c r="B7971" t="s">
        <v>229</v>
      </c>
      <c r="C7971" t="s">
        <v>230</v>
      </c>
      <c r="D7971" t="s">
        <v>483</v>
      </c>
      <c r="E7971" t="s">
        <v>15</v>
      </c>
      <c r="F7971" t="s">
        <v>26</v>
      </c>
      <c r="G7971">
        <v>2017</v>
      </c>
      <c r="H7971">
        <v>0.63</v>
      </c>
      <c r="I7971">
        <v>0.35699999999999998</v>
      </c>
    </row>
    <row r="7972" spans="1:9" x14ac:dyDescent="0.25">
      <c r="A7972" t="s">
        <v>204</v>
      </c>
      <c r="B7972" t="s">
        <v>229</v>
      </c>
      <c r="C7972" t="s">
        <v>230</v>
      </c>
      <c r="D7972" t="s">
        <v>483</v>
      </c>
      <c r="E7972" t="s">
        <v>15</v>
      </c>
      <c r="F7972" t="s">
        <v>26</v>
      </c>
      <c r="G7972">
        <v>2018</v>
      </c>
      <c r="H7972">
        <v>0.315</v>
      </c>
    </row>
    <row r="7973" spans="1:9" x14ac:dyDescent="0.25">
      <c r="A7973" t="s">
        <v>204</v>
      </c>
      <c r="B7973" t="s">
        <v>229</v>
      </c>
      <c r="C7973" t="s">
        <v>230</v>
      </c>
      <c r="D7973" t="s">
        <v>483</v>
      </c>
      <c r="E7973" t="s">
        <v>15</v>
      </c>
      <c r="F7973" t="s">
        <v>26</v>
      </c>
      <c r="G7973">
        <v>2019</v>
      </c>
      <c r="H7973">
        <v>0.315</v>
      </c>
    </row>
    <row r="7974" spans="1:9" x14ac:dyDescent="0.25">
      <c r="A7974" t="s">
        <v>204</v>
      </c>
      <c r="B7974" t="s">
        <v>229</v>
      </c>
      <c r="C7974" t="s">
        <v>230</v>
      </c>
      <c r="D7974" t="s">
        <v>483</v>
      </c>
      <c r="E7974" t="s">
        <v>18</v>
      </c>
      <c r="F7974" t="s">
        <v>19</v>
      </c>
      <c r="G7974">
        <v>2008</v>
      </c>
      <c r="H7974">
        <v>0.21000000000000002</v>
      </c>
      <c r="I7974">
        <v>0.59499999999999997</v>
      </c>
    </row>
    <row r="7975" spans="1:9" x14ac:dyDescent="0.25">
      <c r="A7975" t="s">
        <v>204</v>
      </c>
      <c r="B7975" t="s">
        <v>229</v>
      </c>
      <c r="C7975" t="s">
        <v>230</v>
      </c>
      <c r="D7975" t="s">
        <v>483</v>
      </c>
      <c r="E7975" t="s">
        <v>18</v>
      </c>
      <c r="F7975" t="s">
        <v>19</v>
      </c>
      <c r="G7975">
        <v>2009</v>
      </c>
      <c r="H7975">
        <v>0.21000000000000002</v>
      </c>
      <c r="I7975">
        <v>0.59499999999999997</v>
      </c>
    </row>
    <row r="7976" spans="1:9" x14ac:dyDescent="0.25">
      <c r="A7976" t="s">
        <v>204</v>
      </c>
      <c r="B7976" t="s">
        <v>229</v>
      </c>
      <c r="C7976" t="s">
        <v>230</v>
      </c>
      <c r="D7976" t="s">
        <v>483</v>
      </c>
      <c r="E7976" t="s">
        <v>18</v>
      </c>
      <c r="F7976" t="s">
        <v>19</v>
      </c>
      <c r="G7976">
        <v>2010</v>
      </c>
      <c r="H7976">
        <v>0.21000000000000002</v>
      </c>
      <c r="I7976">
        <v>0.59499999999999997</v>
      </c>
    </row>
    <row r="7977" spans="1:9" x14ac:dyDescent="0.25">
      <c r="A7977" t="s">
        <v>204</v>
      </c>
      <c r="B7977" t="s">
        <v>229</v>
      </c>
      <c r="C7977" t="s">
        <v>230</v>
      </c>
      <c r="D7977" t="s">
        <v>483</v>
      </c>
      <c r="E7977" t="s">
        <v>18</v>
      </c>
      <c r="F7977" t="s">
        <v>19</v>
      </c>
      <c r="G7977">
        <v>2011</v>
      </c>
      <c r="H7977">
        <v>0.21000000000000002</v>
      </c>
      <c r="I7977">
        <v>0.59499999999999997</v>
      </c>
    </row>
    <row r="7978" spans="1:9" x14ac:dyDescent="0.25">
      <c r="A7978" t="s">
        <v>204</v>
      </c>
      <c r="B7978" t="s">
        <v>229</v>
      </c>
      <c r="C7978" t="s">
        <v>230</v>
      </c>
      <c r="D7978" t="s">
        <v>483</v>
      </c>
      <c r="E7978" t="s">
        <v>18</v>
      </c>
      <c r="F7978" t="s">
        <v>19</v>
      </c>
      <c r="G7978">
        <v>2012</v>
      </c>
      <c r="H7978">
        <v>0.21000000000000002</v>
      </c>
      <c r="I7978">
        <v>0.59499999999999997</v>
      </c>
    </row>
    <row r="7979" spans="1:9" x14ac:dyDescent="0.25">
      <c r="A7979" t="s">
        <v>204</v>
      </c>
      <c r="B7979" t="s">
        <v>229</v>
      </c>
      <c r="C7979" t="s">
        <v>230</v>
      </c>
      <c r="D7979" t="s">
        <v>483</v>
      </c>
      <c r="E7979" t="s">
        <v>18</v>
      </c>
      <c r="F7979" t="s">
        <v>19</v>
      </c>
      <c r="G7979">
        <v>2013</v>
      </c>
      <c r="H7979">
        <v>0.21000000000000002</v>
      </c>
      <c r="I7979">
        <v>0.59499999999999997</v>
      </c>
    </row>
    <row r="7980" spans="1:9" x14ac:dyDescent="0.25">
      <c r="A7980" t="s">
        <v>204</v>
      </c>
      <c r="B7980" t="s">
        <v>229</v>
      </c>
      <c r="C7980" t="s">
        <v>230</v>
      </c>
      <c r="D7980" t="s">
        <v>483</v>
      </c>
      <c r="E7980" t="s">
        <v>18</v>
      </c>
      <c r="F7980" t="s">
        <v>19</v>
      </c>
      <c r="G7980">
        <v>2014</v>
      </c>
      <c r="H7980">
        <v>0.21000000000000002</v>
      </c>
      <c r="I7980">
        <v>0.59499999999999997</v>
      </c>
    </row>
    <row r="7981" spans="1:9" x14ac:dyDescent="0.25">
      <c r="A7981" t="s">
        <v>204</v>
      </c>
      <c r="B7981" t="s">
        <v>229</v>
      </c>
      <c r="C7981" t="s">
        <v>230</v>
      </c>
      <c r="D7981" t="s">
        <v>483</v>
      </c>
      <c r="E7981" t="s">
        <v>18</v>
      </c>
      <c r="F7981" t="s">
        <v>19</v>
      </c>
      <c r="G7981">
        <v>2015</v>
      </c>
      <c r="H7981">
        <v>0.21000000000000002</v>
      </c>
      <c r="I7981">
        <v>0.59499999999999997</v>
      </c>
    </row>
    <row r="7982" spans="1:9" x14ac:dyDescent="0.25">
      <c r="A7982" t="s">
        <v>204</v>
      </c>
      <c r="B7982" t="s">
        <v>229</v>
      </c>
      <c r="C7982" t="s">
        <v>230</v>
      </c>
      <c r="D7982" t="s">
        <v>483</v>
      </c>
      <c r="E7982" t="s">
        <v>18</v>
      </c>
      <c r="F7982" t="s">
        <v>19</v>
      </c>
      <c r="G7982">
        <v>2016</v>
      </c>
      <c r="H7982">
        <v>0.21000000000000002</v>
      </c>
      <c r="I7982">
        <v>0.59499999999999997</v>
      </c>
    </row>
    <row r="7983" spans="1:9" x14ac:dyDescent="0.25">
      <c r="A7983" t="s">
        <v>204</v>
      </c>
      <c r="B7983" t="s">
        <v>229</v>
      </c>
      <c r="C7983" t="s">
        <v>230</v>
      </c>
      <c r="D7983" t="s">
        <v>483</v>
      </c>
      <c r="E7983" t="s">
        <v>18</v>
      </c>
      <c r="F7983" t="s">
        <v>19</v>
      </c>
      <c r="G7983">
        <v>2017</v>
      </c>
      <c r="H7983">
        <v>0.21000000000000002</v>
      </c>
      <c r="I7983">
        <v>0.59499999999999997</v>
      </c>
    </row>
    <row r="7984" spans="1:9" x14ac:dyDescent="0.25">
      <c r="A7984" t="s">
        <v>204</v>
      </c>
      <c r="B7984" t="s">
        <v>229</v>
      </c>
      <c r="C7984" t="s">
        <v>230</v>
      </c>
      <c r="D7984" t="s">
        <v>483</v>
      </c>
      <c r="E7984" t="s">
        <v>18</v>
      </c>
      <c r="F7984" t="s">
        <v>19</v>
      </c>
      <c r="G7984">
        <v>2018</v>
      </c>
      <c r="H7984">
        <v>0.21000000000000002</v>
      </c>
    </row>
    <row r="7985" spans="1:9" x14ac:dyDescent="0.25">
      <c r="A7985" t="s">
        <v>204</v>
      </c>
      <c r="B7985" t="s">
        <v>229</v>
      </c>
      <c r="C7985" t="s">
        <v>230</v>
      </c>
      <c r="D7985" t="s">
        <v>483</v>
      </c>
      <c r="E7985" t="s">
        <v>18</v>
      </c>
      <c r="F7985" t="s">
        <v>19</v>
      </c>
      <c r="G7985">
        <v>2019</v>
      </c>
      <c r="H7985">
        <v>0.21000000000000002</v>
      </c>
    </row>
    <row r="7986" spans="1:9" x14ac:dyDescent="0.25">
      <c r="A7986" t="s">
        <v>204</v>
      </c>
      <c r="B7986" t="s">
        <v>231</v>
      </c>
      <c r="C7986" t="s">
        <v>232</v>
      </c>
      <c r="D7986" t="s">
        <v>482</v>
      </c>
      <c r="E7986" t="s">
        <v>12</v>
      </c>
      <c r="F7986" t="s">
        <v>12</v>
      </c>
      <c r="G7986">
        <v>2000</v>
      </c>
      <c r="H7986">
        <v>4741.7549999999992</v>
      </c>
      <c r="I7986">
        <v>12095.936000000002</v>
      </c>
    </row>
    <row r="7987" spans="1:9" x14ac:dyDescent="0.25">
      <c r="A7987" t="s">
        <v>204</v>
      </c>
      <c r="B7987" t="s">
        <v>231</v>
      </c>
      <c r="C7987" t="s">
        <v>232</v>
      </c>
      <c r="D7987" t="s">
        <v>482</v>
      </c>
      <c r="E7987" t="s">
        <v>12</v>
      </c>
      <c r="F7987" t="s">
        <v>12</v>
      </c>
      <c r="G7987">
        <v>2001</v>
      </c>
      <c r="H7987">
        <v>5270.21</v>
      </c>
      <c r="I7987">
        <v>11981.130000000001</v>
      </c>
    </row>
    <row r="7988" spans="1:9" x14ac:dyDescent="0.25">
      <c r="A7988" t="s">
        <v>204</v>
      </c>
      <c r="B7988" t="s">
        <v>231</v>
      </c>
      <c r="C7988" t="s">
        <v>232</v>
      </c>
      <c r="D7988" t="s">
        <v>482</v>
      </c>
      <c r="E7988" t="s">
        <v>12</v>
      </c>
      <c r="F7988" t="s">
        <v>12</v>
      </c>
      <c r="G7988">
        <v>2002</v>
      </c>
      <c r="H7988">
        <v>5235.8999999999996</v>
      </c>
      <c r="I7988">
        <v>12923.819</v>
      </c>
    </row>
    <row r="7989" spans="1:9" x14ac:dyDescent="0.25">
      <c r="A7989" t="s">
        <v>204</v>
      </c>
      <c r="B7989" t="s">
        <v>231</v>
      </c>
      <c r="C7989" t="s">
        <v>232</v>
      </c>
      <c r="D7989" t="s">
        <v>482</v>
      </c>
      <c r="E7989" t="s">
        <v>12</v>
      </c>
      <c r="F7989" t="s">
        <v>12</v>
      </c>
      <c r="G7989">
        <v>2003</v>
      </c>
      <c r="H7989">
        <v>5401.1859999999997</v>
      </c>
      <c r="I7989">
        <v>12932.027</v>
      </c>
    </row>
    <row r="7990" spans="1:9" x14ac:dyDescent="0.25">
      <c r="A7990" t="s">
        <v>204</v>
      </c>
      <c r="B7990" t="s">
        <v>231</v>
      </c>
      <c r="C7990" t="s">
        <v>232</v>
      </c>
      <c r="D7990" t="s">
        <v>482</v>
      </c>
      <c r="E7990" t="s">
        <v>12</v>
      </c>
      <c r="F7990" t="s">
        <v>12</v>
      </c>
      <c r="G7990">
        <v>2004</v>
      </c>
      <c r="H7990">
        <v>4788.6009999999997</v>
      </c>
      <c r="I7990">
        <v>10481.494000000001</v>
      </c>
    </row>
    <row r="7991" spans="1:9" x14ac:dyDescent="0.25">
      <c r="A7991" t="s">
        <v>204</v>
      </c>
      <c r="B7991" t="s">
        <v>231</v>
      </c>
      <c r="C7991" t="s">
        <v>232</v>
      </c>
      <c r="D7991" t="s">
        <v>482</v>
      </c>
      <c r="E7991" t="s">
        <v>12</v>
      </c>
      <c r="F7991" t="s">
        <v>12</v>
      </c>
      <c r="G7991">
        <v>2005</v>
      </c>
      <c r="H7991">
        <v>4724.2059999999992</v>
      </c>
      <c r="I7991">
        <v>11692.790999999999</v>
      </c>
    </row>
    <row r="7992" spans="1:9" x14ac:dyDescent="0.25">
      <c r="A7992" t="s">
        <v>204</v>
      </c>
      <c r="B7992" t="s">
        <v>231</v>
      </c>
      <c r="C7992" t="s">
        <v>232</v>
      </c>
      <c r="D7992" t="s">
        <v>482</v>
      </c>
      <c r="E7992" t="s">
        <v>12</v>
      </c>
      <c r="F7992" t="s">
        <v>12</v>
      </c>
      <c r="G7992">
        <v>2006</v>
      </c>
      <c r="H7992">
        <v>4518.0819999999994</v>
      </c>
      <c r="I7992">
        <v>12859.806</v>
      </c>
    </row>
    <row r="7993" spans="1:9" x14ac:dyDescent="0.25">
      <c r="A7993" t="s">
        <v>204</v>
      </c>
      <c r="B7993" t="s">
        <v>231</v>
      </c>
      <c r="C7993" t="s">
        <v>232</v>
      </c>
      <c r="D7993" t="s">
        <v>482</v>
      </c>
      <c r="E7993" t="s">
        <v>12</v>
      </c>
      <c r="F7993" t="s">
        <v>12</v>
      </c>
      <c r="G7993">
        <v>2007</v>
      </c>
      <c r="H7993">
        <v>4286.6109999999999</v>
      </c>
      <c r="I7993">
        <v>13491.593000000001</v>
      </c>
    </row>
    <row r="7994" spans="1:9" x14ac:dyDescent="0.25">
      <c r="A7994" t="s">
        <v>204</v>
      </c>
      <c r="B7994" t="s">
        <v>231</v>
      </c>
      <c r="C7994" t="s">
        <v>232</v>
      </c>
      <c r="D7994" t="s">
        <v>482</v>
      </c>
      <c r="E7994" t="s">
        <v>12</v>
      </c>
      <c r="F7994" t="s">
        <v>12</v>
      </c>
      <c r="G7994">
        <v>2008</v>
      </c>
      <c r="H7994">
        <v>4266.9740000000002</v>
      </c>
      <c r="I7994">
        <v>13839.947</v>
      </c>
    </row>
    <row r="7995" spans="1:9" x14ac:dyDescent="0.25">
      <c r="A7995" t="s">
        <v>204</v>
      </c>
      <c r="B7995" t="s">
        <v>231</v>
      </c>
      <c r="C7995" t="s">
        <v>232</v>
      </c>
      <c r="D7995" t="s">
        <v>482</v>
      </c>
      <c r="E7995" t="s">
        <v>12</v>
      </c>
      <c r="F7995" t="s">
        <v>12</v>
      </c>
      <c r="G7995">
        <v>2009</v>
      </c>
      <c r="H7995">
        <v>4128.6390000000001</v>
      </c>
      <c r="I7995">
        <v>12754.11</v>
      </c>
    </row>
    <row r="7996" spans="1:9" x14ac:dyDescent="0.25">
      <c r="A7996" t="s">
        <v>204</v>
      </c>
      <c r="B7996" t="s">
        <v>231</v>
      </c>
      <c r="C7996" t="s">
        <v>232</v>
      </c>
      <c r="D7996" t="s">
        <v>482</v>
      </c>
      <c r="E7996" t="s">
        <v>12</v>
      </c>
      <c r="F7996" t="s">
        <v>12</v>
      </c>
      <c r="G7996">
        <v>2010</v>
      </c>
      <c r="H7996">
        <v>4305.7129999999997</v>
      </c>
      <c r="I7996">
        <v>13757.514000000001</v>
      </c>
    </row>
    <row r="7997" spans="1:9" x14ac:dyDescent="0.25">
      <c r="A7997" t="s">
        <v>204</v>
      </c>
      <c r="B7997" t="s">
        <v>231</v>
      </c>
      <c r="C7997" t="s">
        <v>232</v>
      </c>
      <c r="D7997" t="s">
        <v>482</v>
      </c>
      <c r="E7997" t="s">
        <v>12</v>
      </c>
      <c r="F7997" t="s">
        <v>12</v>
      </c>
      <c r="G7997">
        <v>2011</v>
      </c>
      <c r="H7997">
        <v>4363.0649999999996</v>
      </c>
      <c r="I7997">
        <v>14680.358</v>
      </c>
    </row>
    <row r="7998" spans="1:9" x14ac:dyDescent="0.25">
      <c r="A7998" t="s">
        <v>204</v>
      </c>
      <c r="B7998" t="s">
        <v>231</v>
      </c>
      <c r="C7998" t="s">
        <v>232</v>
      </c>
      <c r="D7998" t="s">
        <v>482</v>
      </c>
      <c r="E7998" t="s">
        <v>12</v>
      </c>
      <c r="F7998" t="s">
        <v>12</v>
      </c>
      <c r="G7998">
        <v>2012</v>
      </c>
      <c r="H7998">
        <v>4639.7809999999999</v>
      </c>
      <c r="I7998">
        <v>15435.811000000002</v>
      </c>
    </row>
    <row r="7999" spans="1:9" x14ac:dyDescent="0.25">
      <c r="A7999" t="s">
        <v>204</v>
      </c>
      <c r="B7999" t="s">
        <v>231</v>
      </c>
      <c r="C7999" t="s">
        <v>232</v>
      </c>
      <c r="D7999" t="s">
        <v>482</v>
      </c>
      <c r="E7999" t="s">
        <v>12</v>
      </c>
      <c r="F7999" t="s">
        <v>12</v>
      </c>
      <c r="G7999">
        <v>2013</v>
      </c>
      <c r="H7999">
        <v>4630.2359999999999</v>
      </c>
      <c r="I7999">
        <v>16371.313</v>
      </c>
    </row>
    <row r="8000" spans="1:9" x14ac:dyDescent="0.25">
      <c r="A8000" t="s">
        <v>204</v>
      </c>
      <c r="B8000" t="s">
        <v>231</v>
      </c>
      <c r="C8000" t="s">
        <v>232</v>
      </c>
      <c r="D8000" t="s">
        <v>482</v>
      </c>
      <c r="E8000" t="s">
        <v>12</v>
      </c>
      <c r="F8000" t="s">
        <v>12</v>
      </c>
      <c r="G8000">
        <v>2014</v>
      </c>
      <c r="H8000">
        <v>4694.4000000000005</v>
      </c>
      <c r="I8000">
        <v>16251.728999999999</v>
      </c>
    </row>
    <row r="8001" spans="1:9" x14ac:dyDescent="0.25">
      <c r="A8001" t="s">
        <v>204</v>
      </c>
      <c r="B8001" t="s">
        <v>231</v>
      </c>
      <c r="C8001" t="s">
        <v>232</v>
      </c>
      <c r="D8001" t="s">
        <v>482</v>
      </c>
      <c r="E8001" t="s">
        <v>12</v>
      </c>
      <c r="F8001" t="s">
        <v>12</v>
      </c>
      <c r="G8001">
        <v>2015</v>
      </c>
      <c r="H8001">
        <v>4481.0990000000002</v>
      </c>
      <c r="I8001">
        <v>17318.493999999999</v>
      </c>
    </row>
    <row r="8002" spans="1:9" x14ac:dyDescent="0.25">
      <c r="A8002" t="s">
        <v>204</v>
      </c>
      <c r="B8002" t="s">
        <v>231</v>
      </c>
      <c r="C8002" t="s">
        <v>232</v>
      </c>
      <c r="D8002" t="s">
        <v>482</v>
      </c>
      <c r="E8002" t="s">
        <v>12</v>
      </c>
      <c r="F8002" t="s">
        <v>12</v>
      </c>
      <c r="G8002">
        <v>2016</v>
      </c>
      <c r="H8002">
        <v>4337.3490000000002</v>
      </c>
      <c r="I8002">
        <v>17576.100999999999</v>
      </c>
    </row>
    <row r="8003" spans="1:9" x14ac:dyDescent="0.25">
      <c r="A8003" t="s">
        <v>204</v>
      </c>
      <c r="B8003" t="s">
        <v>231</v>
      </c>
      <c r="C8003" t="s">
        <v>232</v>
      </c>
      <c r="D8003" t="s">
        <v>482</v>
      </c>
      <c r="E8003" t="s">
        <v>12</v>
      </c>
      <c r="F8003" t="s">
        <v>12</v>
      </c>
      <c r="G8003">
        <v>2017</v>
      </c>
      <c r="H8003">
        <v>4242.4189999999999</v>
      </c>
      <c r="I8003">
        <v>17122.920000000002</v>
      </c>
    </row>
    <row r="8004" spans="1:9" x14ac:dyDescent="0.25">
      <c r="A8004" t="s">
        <v>204</v>
      </c>
      <c r="B8004" t="s">
        <v>231</v>
      </c>
      <c r="C8004" t="s">
        <v>232</v>
      </c>
      <c r="D8004" t="s">
        <v>482</v>
      </c>
      <c r="E8004" t="s">
        <v>12</v>
      </c>
      <c r="F8004" t="s">
        <v>12</v>
      </c>
      <c r="G8004">
        <v>2018</v>
      </c>
      <c r="H8004">
        <v>4244.8609999999999</v>
      </c>
    </row>
    <row r="8005" spans="1:9" x14ac:dyDescent="0.25">
      <c r="A8005" t="s">
        <v>204</v>
      </c>
      <c r="B8005" t="s">
        <v>231</v>
      </c>
      <c r="C8005" t="s">
        <v>232</v>
      </c>
      <c r="D8005" t="s">
        <v>482</v>
      </c>
      <c r="E8005" t="s">
        <v>12</v>
      </c>
      <c r="F8005" t="s">
        <v>12</v>
      </c>
      <c r="G8005">
        <v>2019</v>
      </c>
      <c r="H8005">
        <v>4246.7610000000004</v>
      </c>
    </row>
    <row r="8006" spans="1:9" x14ac:dyDescent="0.25">
      <c r="A8006" t="s">
        <v>204</v>
      </c>
      <c r="B8006" t="s">
        <v>231</v>
      </c>
      <c r="C8006" t="s">
        <v>232</v>
      </c>
      <c r="D8006" t="s">
        <v>483</v>
      </c>
      <c r="E8006" t="s">
        <v>22</v>
      </c>
      <c r="F8006" t="s">
        <v>31</v>
      </c>
      <c r="G8006">
        <v>2011</v>
      </c>
      <c r="H8006">
        <v>0.14199999999999999</v>
      </c>
      <c r="I8006">
        <v>1.244</v>
      </c>
    </row>
    <row r="8007" spans="1:9" x14ac:dyDescent="0.25">
      <c r="A8007" t="s">
        <v>204</v>
      </c>
      <c r="B8007" t="s">
        <v>231</v>
      </c>
      <c r="C8007" t="s">
        <v>232</v>
      </c>
      <c r="D8007" t="s">
        <v>483</v>
      </c>
      <c r="E8007" t="s">
        <v>22</v>
      </c>
      <c r="F8007" t="s">
        <v>31</v>
      </c>
      <c r="G8007">
        <v>2012</v>
      </c>
      <c r="H8007">
        <v>0.79100000000000004</v>
      </c>
      <c r="I8007">
        <v>6.9290000000000003</v>
      </c>
    </row>
    <row r="8008" spans="1:9" x14ac:dyDescent="0.25">
      <c r="A8008" t="s">
        <v>204</v>
      </c>
      <c r="B8008" t="s">
        <v>231</v>
      </c>
      <c r="C8008" t="s">
        <v>232</v>
      </c>
      <c r="D8008" t="s">
        <v>483</v>
      </c>
      <c r="E8008" t="s">
        <v>22</v>
      </c>
      <c r="F8008" t="s">
        <v>31</v>
      </c>
      <c r="G8008">
        <v>2013</v>
      </c>
      <c r="H8008">
        <v>0.94699999999999995</v>
      </c>
      <c r="I8008">
        <v>8.2949999999999999</v>
      </c>
    </row>
    <row r="8009" spans="1:9" x14ac:dyDescent="0.25">
      <c r="A8009" t="s">
        <v>204</v>
      </c>
      <c r="B8009" t="s">
        <v>231</v>
      </c>
      <c r="C8009" t="s">
        <v>232</v>
      </c>
      <c r="D8009" t="s">
        <v>483</v>
      </c>
      <c r="E8009" t="s">
        <v>22</v>
      </c>
      <c r="F8009" t="s">
        <v>31</v>
      </c>
      <c r="G8009">
        <v>2014</v>
      </c>
      <c r="H8009">
        <v>1.2270000000000001</v>
      </c>
      <c r="I8009">
        <v>10.747999999999999</v>
      </c>
    </row>
    <row r="8010" spans="1:9" x14ac:dyDescent="0.25">
      <c r="A8010" t="s">
        <v>204</v>
      </c>
      <c r="B8010" t="s">
        <v>231</v>
      </c>
      <c r="C8010" t="s">
        <v>232</v>
      </c>
      <c r="D8010" t="s">
        <v>483</v>
      </c>
      <c r="E8010" t="s">
        <v>22</v>
      </c>
      <c r="F8010" t="s">
        <v>31</v>
      </c>
      <c r="G8010">
        <v>2015</v>
      </c>
      <c r="H8010">
        <v>1.72</v>
      </c>
      <c r="I8010">
        <v>15.067</v>
      </c>
    </row>
    <row r="8011" spans="1:9" x14ac:dyDescent="0.25">
      <c r="A8011" t="s">
        <v>204</v>
      </c>
      <c r="B8011" t="s">
        <v>231</v>
      </c>
      <c r="C8011" t="s">
        <v>232</v>
      </c>
      <c r="D8011" t="s">
        <v>483</v>
      </c>
      <c r="E8011" t="s">
        <v>22</v>
      </c>
      <c r="F8011" t="s">
        <v>31</v>
      </c>
      <c r="G8011">
        <v>2016</v>
      </c>
      <c r="H8011">
        <v>1.97</v>
      </c>
      <c r="I8011">
        <v>17.257000000000001</v>
      </c>
    </row>
    <row r="8012" spans="1:9" x14ac:dyDescent="0.25">
      <c r="A8012" t="s">
        <v>204</v>
      </c>
      <c r="B8012" t="s">
        <v>231</v>
      </c>
      <c r="C8012" t="s">
        <v>232</v>
      </c>
      <c r="D8012" t="s">
        <v>483</v>
      </c>
      <c r="E8012" t="s">
        <v>22</v>
      </c>
      <c r="F8012" t="s">
        <v>31</v>
      </c>
      <c r="G8012">
        <v>2017</v>
      </c>
      <c r="H8012">
        <v>1.97</v>
      </c>
      <c r="I8012">
        <v>17.257000000000001</v>
      </c>
    </row>
    <row r="8013" spans="1:9" x14ac:dyDescent="0.25">
      <c r="A8013" t="s">
        <v>204</v>
      </c>
      <c r="B8013" t="s">
        <v>231</v>
      </c>
      <c r="C8013" t="s">
        <v>232</v>
      </c>
      <c r="D8013" t="s">
        <v>483</v>
      </c>
      <c r="E8013" t="s">
        <v>22</v>
      </c>
      <c r="F8013" t="s">
        <v>31</v>
      </c>
      <c r="G8013">
        <v>2018</v>
      </c>
      <c r="H8013">
        <v>1.97</v>
      </c>
    </row>
    <row r="8014" spans="1:9" x14ac:dyDescent="0.25">
      <c r="A8014" t="s">
        <v>204</v>
      </c>
      <c r="B8014" t="s">
        <v>231</v>
      </c>
      <c r="C8014" t="s">
        <v>232</v>
      </c>
      <c r="D8014" t="s">
        <v>483</v>
      </c>
      <c r="E8014" t="s">
        <v>22</v>
      </c>
      <c r="F8014" t="s">
        <v>31</v>
      </c>
      <c r="G8014">
        <v>2019</v>
      </c>
      <c r="H8014">
        <v>1.97</v>
      </c>
    </row>
    <row r="8015" spans="1:9" x14ac:dyDescent="0.25">
      <c r="A8015" t="s">
        <v>204</v>
      </c>
      <c r="B8015" t="s">
        <v>231</v>
      </c>
      <c r="C8015" t="s">
        <v>232</v>
      </c>
      <c r="D8015" t="s">
        <v>483</v>
      </c>
      <c r="E8015" t="s">
        <v>22</v>
      </c>
      <c r="F8015" t="s">
        <v>23</v>
      </c>
      <c r="G8015">
        <v>2000</v>
      </c>
      <c r="H8015">
        <v>1.206</v>
      </c>
      <c r="I8015">
        <v>84.254000000000005</v>
      </c>
    </row>
    <row r="8016" spans="1:9" x14ac:dyDescent="0.25">
      <c r="A8016" t="s">
        <v>204</v>
      </c>
      <c r="B8016" t="s">
        <v>231</v>
      </c>
      <c r="C8016" t="s">
        <v>232</v>
      </c>
      <c r="D8016" t="s">
        <v>483</v>
      </c>
      <c r="E8016" t="s">
        <v>22</v>
      </c>
      <c r="F8016" t="s">
        <v>23</v>
      </c>
      <c r="G8016">
        <v>2001</v>
      </c>
      <c r="H8016">
        <v>1.4850000000000001</v>
      </c>
      <c r="I8016">
        <v>87.430999999999997</v>
      </c>
    </row>
    <row r="8017" spans="1:9" x14ac:dyDescent="0.25">
      <c r="A8017" t="s">
        <v>204</v>
      </c>
      <c r="B8017" t="s">
        <v>231</v>
      </c>
      <c r="C8017" t="s">
        <v>232</v>
      </c>
      <c r="D8017" t="s">
        <v>483</v>
      </c>
      <c r="E8017" t="s">
        <v>22</v>
      </c>
      <c r="F8017" t="s">
        <v>23</v>
      </c>
      <c r="G8017">
        <v>2002</v>
      </c>
      <c r="H8017">
        <v>1.4850000000000001</v>
      </c>
      <c r="I8017">
        <v>92.692999999999998</v>
      </c>
    </row>
    <row r="8018" spans="1:9" x14ac:dyDescent="0.25">
      <c r="A8018" t="s">
        <v>204</v>
      </c>
      <c r="B8018" t="s">
        <v>231</v>
      </c>
      <c r="C8018" t="s">
        <v>232</v>
      </c>
      <c r="D8018" t="s">
        <v>483</v>
      </c>
      <c r="E8018" t="s">
        <v>22</v>
      </c>
      <c r="F8018" t="s">
        <v>23</v>
      </c>
      <c r="G8018">
        <v>2003</v>
      </c>
      <c r="H8018">
        <v>1.2370000000000001</v>
      </c>
      <c r="I8018">
        <v>90.397000000000006</v>
      </c>
    </row>
    <row r="8019" spans="1:9" x14ac:dyDescent="0.25">
      <c r="A8019" t="s">
        <v>204</v>
      </c>
      <c r="B8019" t="s">
        <v>231</v>
      </c>
      <c r="C8019" t="s">
        <v>232</v>
      </c>
      <c r="D8019" t="s">
        <v>483</v>
      </c>
      <c r="E8019" t="s">
        <v>22</v>
      </c>
      <c r="F8019" t="s">
        <v>23</v>
      </c>
      <c r="G8019">
        <v>2004</v>
      </c>
      <c r="H8019">
        <v>1.1719999999999999</v>
      </c>
      <c r="I8019">
        <v>74.006</v>
      </c>
    </row>
    <row r="8020" spans="1:9" x14ac:dyDescent="0.25">
      <c r="A8020" t="s">
        <v>204</v>
      </c>
      <c r="B8020" t="s">
        <v>231</v>
      </c>
      <c r="C8020" t="s">
        <v>232</v>
      </c>
      <c r="D8020" t="s">
        <v>483</v>
      </c>
      <c r="E8020" t="s">
        <v>22</v>
      </c>
      <c r="F8020" t="s">
        <v>23</v>
      </c>
      <c r="G8020">
        <v>2005</v>
      </c>
      <c r="H8020">
        <v>1.31</v>
      </c>
      <c r="I8020">
        <v>81.058000000000007</v>
      </c>
    </row>
    <row r="8021" spans="1:9" x14ac:dyDescent="0.25">
      <c r="A8021" t="s">
        <v>204</v>
      </c>
      <c r="B8021" t="s">
        <v>231</v>
      </c>
      <c r="C8021" t="s">
        <v>232</v>
      </c>
      <c r="D8021" t="s">
        <v>483</v>
      </c>
      <c r="E8021" t="s">
        <v>22</v>
      </c>
      <c r="F8021" t="s">
        <v>23</v>
      </c>
      <c r="G8021">
        <v>2006</v>
      </c>
      <c r="H8021">
        <v>1.45</v>
      </c>
      <c r="I8021">
        <v>86.197999999999993</v>
      </c>
    </row>
    <row r="8022" spans="1:9" x14ac:dyDescent="0.25">
      <c r="A8022" t="s">
        <v>204</v>
      </c>
      <c r="B8022" t="s">
        <v>231</v>
      </c>
      <c r="C8022" t="s">
        <v>232</v>
      </c>
      <c r="D8022" t="s">
        <v>483</v>
      </c>
      <c r="E8022" t="s">
        <v>22</v>
      </c>
      <c r="F8022" t="s">
        <v>23</v>
      </c>
      <c r="G8022">
        <v>2007</v>
      </c>
      <c r="H8022">
        <v>1.522</v>
      </c>
      <c r="I8022">
        <v>87.379000000000005</v>
      </c>
    </row>
    <row r="8023" spans="1:9" x14ac:dyDescent="0.25">
      <c r="A8023" t="s">
        <v>204</v>
      </c>
      <c r="B8023" t="s">
        <v>231</v>
      </c>
      <c r="C8023" t="s">
        <v>232</v>
      </c>
      <c r="D8023" t="s">
        <v>483</v>
      </c>
      <c r="E8023" t="s">
        <v>22</v>
      </c>
      <c r="F8023" t="s">
        <v>23</v>
      </c>
      <c r="G8023">
        <v>2008</v>
      </c>
      <c r="H8023">
        <v>1.5820000000000001</v>
      </c>
      <c r="I8023">
        <v>87.914000000000001</v>
      </c>
    </row>
    <row r="8024" spans="1:9" x14ac:dyDescent="0.25">
      <c r="A8024" t="s">
        <v>204</v>
      </c>
      <c r="B8024" t="s">
        <v>231</v>
      </c>
      <c r="C8024" t="s">
        <v>232</v>
      </c>
      <c r="D8024" t="s">
        <v>483</v>
      </c>
      <c r="E8024" t="s">
        <v>22</v>
      </c>
      <c r="F8024" t="s">
        <v>23</v>
      </c>
      <c r="G8024">
        <v>2009</v>
      </c>
      <c r="H8024">
        <v>1.7230000000000001</v>
      </c>
      <c r="I8024">
        <v>85.090999999999994</v>
      </c>
    </row>
    <row r="8025" spans="1:9" x14ac:dyDescent="0.25">
      <c r="A8025" t="s">
        <v>204</v>
      </c>
      <c r="B8025" t="s">
        <v>231</v>
      </c>
      <c r="C8025" t="s">
        <v>232</v>
      </c>
      <c r="D8025" t="s">
        <v>483</v>
      </c>
      <c r="E8025" t="s">
        <v>22</v>
      </c>
      <c r="F8025" t="s">
        <v>23</v>
      </c>
      <c r="G8025">
        <v>2010</v>
      </c>
      <c r="H8025">
        <v>15.363</v>
      </c>
      <c r="I8025">
        <v>88.748000000000005</v>
      </c>
    </row>
    <row r="8026" spans="1:9" x14ac:dyDescent="0.25">
      <c r="A8026" t="s">
        <v>204</v>
      </c>
      <c r="B8026" t="s">
        <v>231</v>
      </c>
      <c r="C8026" t="s">
        <v>232</v>
      </c>
      <c r="D8026" t="s">
        <v>483</v>
      </c>
      <c r="E8026" t="s">
        <v>22</v>
      </c>
      <c r="F8026" t="s">
        <v>23</v>
      </c>
      <c r="G8026">
        <v>2011</v>
      </c>
      <c r="H8026">
        <v>15.223000000000001</v>
      </c>
      <c r="I8026">
        <v>88.162000000000006</v>
      </c>
    </row>
    <row r="8027" spans="1:9" x14ac:dyDescent="0.25">
      <c r="A8027" t="s">
        <v>204</v>
      </c>
      <c r="B8027" t="s">
        <v>231</v>
      </c>
      <c r="C8027" t="s">
        <v>232</v>
      </c>
      <c r="D8027" t="s">
        <v>483</v>
      </c>
      <c r="E8027" t="s">
        <v>22</v>
      </c>
      <c r="F8027" t="s">
        <v>23</v>
      </c>
      <c r="G8027">
        <v>2012</v>
      </c>
      <c r="H8027">
        <v>15.037000000000001</v>
      </c>
      <c r="I8027">
        <v>89.155000000000001</v>
      </c>
    </row>
    <row r="8028" spans="1:9" x14ac:dyDescent="0.25">
      <c r="A8028" t="s">
        <v>204</v>
      </c>
      <c r="B8028" t="s">
        <v>231</v>
      </c>
      <c r="C8028" t="s">
        <v>232</v>
      </c>
      <c r="D8028" t="s">
        <v>483</v>
      </c>
      <c r="E8028" t="s">
        <v>22</v>
      </c>
      <c r="F8028" t="s">
        <v>23</v>
      </c>
      <c r="G8028">
        <v>2013</v>
      </c>
      <c r="H8028">
        <v>15.173999999999999</v>
      </c>
      <c r="I8028">
        <v>90.143000000000001</v>
      </c>
    </row>
    <row r="8029" spans="1:9" x14ac:dyDescent="0.25">
      <c r="A8029" t="s">
        <v>204</v>
      </c>
      <c r="B8029" t="s">
        <v>231</v>
      </c>
      <c r="C8029" t="s">
        <v>232</v>
      </c>
      <c r="D8029" t="s">
        <v>483</v>
      </c>
      <c r="E8029" t="s">
        <v>22</v>
      </c>
      <c r="F8029" t="s">
        <v>23</v>
      </c>
      <c r="G8029">
        <v>2014</v>
      </c>
      <c r="H8029">
        <v>15.163</v>
      </c>
      <c r="I8029">
        <v>85.393000000000001</v>
      </c>
    </row>
    <row r="8030" spans="1:9" x14ac:dyDescent="0.25">
      <c r="A8030" t="s">
        <v>204</v>
      </c>
      <c r="B8030" t="s">
        <v>231</v>
      </c>
      <c r="C8030" t="s">
        <v>232</v>
      </c>
      <c r="D8030" t="s">
        <v>483</v>
      </c>
      <c r="E8030" t="s">
        <v>22</v>
      </c>
      <c r="F8030" t="s">
        <v>23</v>
      </c>
      <c r="G8030">
        <v>2015</v>
      </c>
      <c r="H8030">
        <v>15.175000000000001</v>
      </c>
      <c r="I8030">
        <v>86.328000000000003</v>
      </c>
    </row>
    <row r="8031" spans="1:9" x14ac:dyDescent="0.25">
      <c r="A8031" t="s">
        <v>204</v>
      </c>
      <c r="B8031" t="s">
        <v>231</v>
      </c>
      <c r="C8031" t="s">
        <v>232</v>
      </c>
      <c r="D8031" t="s">
        <v>483</v>
      </c>
      <c r="E8031" t="s">
        <v>22</v>
      </c>
      <c r="F8031" t="s">
        <v>23</v>
      </c>
      <c r="G8031">
        <v>2016</v>
      </c>
      <c r="H8031">
        <v>49.941000000000003</v>
      </c>
      <c r="I8031">
        <v>87.378</v>
      </c>
    </row>
    <row r="8032" spans="1:9" x14ac:dyDescent="0.25">
      <c r="A8032" t="s">
        <v>204</v>
      </c>
      <c r="B8032" t="s">
        <v>231</v>
      </c>
      <c r="C8032" t="s">
        <v>232</v>
      </c>
      <c r="D8032" t="s">
        <v>483</v>
      </c>
      <c r="E8032" t="s">
        <v>22</v>
      </c>
      <c r="F8032" t="s">
        <v>23</v>
      </c>
      <c r="G8032">
        <v>2017</v>
      </c>
      <c r="H8032">
        <v>50.039000000000001</v>
      </c>
      <c r="I8032">
        <v>166.54000000000002</v>
      </c>
    </row>
    <row r="8033" spans="1:9" x14ac:dyDescent="0.25">
      <c r="A8033" t="s">
        <v>204</v>
      </c>
      <c r="B8033" t="s">
        <v>231</v>
      </c>
      <c r="C8033" t="s">
        <v>232</v>
      </c>
      <c r="D8033" t="s">
        <v>483</v>
      </c>
      <c r="E8033" t="s">
        <v>22</v>
      </c>
      <c r="F8033" t="s">
        <v>23</v>
      </c>
      <c r="G8033">
        <v>2018</v>
      </c>
      <c r="H8033">
        <v>50.161000000000001</v>
      </c>
    </row>
    <row r="8034" spans="1:9" x14ac:dyDescent="0.25">
      <c r="A8034" t="s">
        <v>204</v>
      </c>
      <c r="B8034" t="s">
        <v>231</v>
      </c>
      <c r="C8034" t="s">
        <v>232</v>
      </c>
      <c r="D8034" t="s">
        <v>483</v>
      </c>
      <c r="E8034" t="s">
        <v>22</v>
      </c>
      <c r="F8034" t="s">
        <v>23</v>
      </c>
      <c r="G8034">
        <v>2019</v>
      </c>
      <c r="H8034">
        <v>50.161000000000001</v>
      </c>
    </row>
    <row r="8035" spans="1:9" x14ac:dyDescent="0.25">
      <c r="A8035" t="s">
        <v>204</v>
      </c>
      <c r="B8035" t="s">
        <v>231</v>
      </c>
      <c r="C8035" t="s">
        <v>232</v>
      </c>
      <c r="D8035" t="s">
        <v>483</v>
      </c>
      <c r="E8035" t="s">
        <v>13</v>
      </c>
      <c r="F8035" t="s">
        <v>14</v>
      </c>
      <c r="G8035">
        <v>2000</v>
      </c>
      <c r="H8035">
        <v>453.97500000000002</v>
      </c>
      <c r="I8035">
        <v>933.67</v>
      </c>
    </row>
    <row r="8036" spans="1:9" x14ac:dyDescent="0.25">
      <c r="A8036" t="s">
        <v>204</v>
      </c>
      <c r="B8036" t="s">
        <v>231</v>
      </c>
      <c r="C8036" t="s">
        <v>232</v>
      </c>
      <c r="D8036" t="s">
        <v>483</v>
      </c>
      <c r="E8036" t="s">
        <v>13</v>
      </c>
      <c r="F8036" t="s">
        <v>14</v>
      </c>
      <c r="G8036">
        <v>2001</v>
      </c>
      <c r="H8036">
        <v>463.78499999999997</v>
      </c>
      <c r="I8036">
        <v>738.14499999999998</v>
      </c>
    </row>
    <row r="8037" spans="1:9" x14ac:dyDescent="0.25">
      <c r="A8037" t="s">
        <v>204</v>
      </c>
      <c r="B8037" t="s">
        <v>231</v>
      </c>
      <c r="C8037" t="s">
        <v>232</v>
      </c>
      <c r="D8037" t="s">
        <v>483</v>
      </c>
      <c r="E8037" t="s">
        <v>13</v>
      </c>
      <c r="F8037" t="s">
        <v>14</v>
      </c>
      <c r="G8037">
        <v>2002</v>
      </c>
      <c r="H8037">
        <v>463.78499999999997</v>
      </c>
      <c r="I8037">
        <v>972.80799999999999</v>
      </c>
    </row>
    <row r="8038" spans="1:9" x14ac:dyDescent="0.25">
      <c r="A8038" t="s">
        <v>204</v>
      </c>
      <c r="B8038" t="s">
        <v>231</v>
      </c>
      <c r="C8038" t="s">
        <v>232</v>
      </c>
      <c r="D8038" t="s">
        <v>483</v>
      </c>
      <c r="E8038" t="s">
        <v>13</v>
      </c>
      <c r="F8038" t="s">
        <v>14</v>
      </c>
      <c r="G8038">
        <v>2003</v>
      </c>
      <c r="H8038">
        <v>464.50200000000001</v>
      </c>
      <c r="I8038">
        <v>1373.7860000000001</v>
      </c>
    </row>
    <row r="8039" spans="1:9" x14ac:dyDescent="0.25">
      <c r="A8039" t="s">
        <v>204</v>
      </c>
      <c r="B8039" t="s">
        <v>231</v>
      </c>
      <c r="C8039" t="s">
        <v>232</v>
      </c>
      <c r="D8039" t="s">
        <v>483</v>
      </c>
      <c r="E8039" t="s">
        <v>13</v>
      </c>
      <c r="F8039" t="s">
        <v>14</v>
      </c>
      <c r="G8039">
        <v>2004</v>
      </c>
      <c r="H8039">
        <v>464.50200000000001</v>
      </c>
      <c r="I8039">
        <v>1581.6759999999999</v>
      </c>
    </row>
    <row r="8040" spans="1:9" x14ac:dyDescent="0.25">
      <c r="A8040" t="s">
        <v>204</v>
      </c>
      <c r="B8040" t="s">
        <v>231</v>
      </c>
      <c r="C8040" t="s">
        <v>232</v>
      </c>
      <c r="D8040" t="s">
        <v>483</v>
      </c>
      <c r="E8040" t="s">
        <v>13</v>
      </c>
      <c r="F8040" t="s">
        <v>14</v>
      </c>
      <c r="G8040">
        <v>2005</v>
      </c>
      <c r="H8040">
        <v>464.51400000000001</v>
      </c>
      <c r="I8040">
        <v>1896.559</v>
      </c>
    </row>
    <row r="8041" spans="1:9" x14ac:dyDescent="0.25">
      <c r="A8041" t="s">
        <v>204</v>
      </c>
      <c r="B8041" t="s">
        <v>231</v>
      </c>
      <c r="C8041" t="s">
        <v>232</v>
      </c>
      <c r="D8041" t="s">
        <v>483</v>
      </c>
      <c r="E8041" t="s">
        <v>13</v>
      </c>
      <c r="F8041" t="s">
        <v>14</v>
      </c>
      <c r="G8041">
        <v>2006</v>
      </c>
      <c r="H8041">
        <v>465.41399999999999</v>
      </c>
      <c r="I8041">
        <v>1764.423</v>
      </c>
    </row>
    <row r="8042" spans="1:9" x14ac:dyDescent="0.25">
      <c r="A8042" t="s">
        <v>204</v>
      </c>
      <c r="B8042" t="s">
        <v>231</v>
      </c>
      <c r="C8042" t="s">
        <v>232</v>
      </c>
      <c r="D8042" t="s">
        <v>483</v>
      </c>
      <c r="E8042" t="s">
        <v>13</v>
      </c>
      <c r="F8042" t="s">
        <v>14</v>
      </c>
      <c r="G8042">
        <v>2007</v>
      </c>
      <c r="H8042">
        <v>465.41399999999999</v>
      </c>
      <c r="I8042">
        <v>1680.26</v>
      </c>
    </row>
    <row r="8043" spans="1:9" x14ac:dyDescent="0.25">
      <c r="A8043" t="s">
        <v>204</v>
      </c>
      <c r="B8043" t="s">
        <v>231</v>
      </c>
      <c r="C8043" t="s">
        <v>232</v>
      </c>
      <c r="D8043" t="s">
        <v>483</v>
      </c>
      <c r="E8043" t="s">
        <v>13</v>
      </c>
      <c r="F8043" t="s">
        <v>14</v>
      </c>
      <c r="G8043">
        <v>2008</v>
      </c>
      <c r="H8043">
        <v>468.63200000000001</v>
      </c>
      <c r="I8043">
        <v>1382.691</v>
      </c>
    </row>
    <row r="8044" spans="1:9" x14ac:dyDescent="0.25">
      <c r="A8044" t="s">
        <v>204</v>
      </c>
      <c r="B8044" t="s">
        <v>231</v>
      </c>
      <c r="C8044" t="s">
        <v>232</v>
      </c>
      <c r="D8044" t="s">
        <v>483</v>
      </c>
      <c r="E8044" t="s">
        <v>13</v>
      </c>
      <c r="F8044" t="s">
        <v>14</v>
      </c>
      <c r="G8044">
        <v>2009</v>
      </c>
      <c r="H8044">
        <v>523.61399999999992</v>
      </c>
      <c r="I8044">
        <v>1453.942</v>
      </c>
    </row>
    <row r="8045" spans="1:9" x14ac:dyDescent="0.25">
      <c r="A8045" t="s">
        <v>204</v>
      </c>
      <c r="B8045" t="s">
        <v>231</v>
      </c>
      <c r="C8045" t="s">
        <v>232</v>
      </c>
      <c r="D8045" t="s">
        <v>483</v>
      </c>
      <c r="E8045" t="s">
        <v>13</v>
      </c>
      <c r="F8045" t="s">
        <v>14</v>
      </c>
      <c r="G8045">
        <v>2010</v>
      </c>
      <c r="H8045">
        <v>523.63199999999995</v>
      </c>
      <c r="I8045">
        <v>1416.9670000000001</v>
      </c>
    </row>
    <row r="8046" spans="1:9" x14ac:dyDescent="0.25">
      <c r="A8046" t="s">
        <v>204</v>
      </c>
      <c r="B8046" t="s">
        <v>231</v>
      </c>
      <c r="C8046" t="s">
        <v>232</v>
      </c>
      <c r="D8046" t="s">
        <v>483</v>
      </c>
      <c r="E8046" t="s">
        <v>13</v>
      </c>
      <c r="F8046" t="s">
        <v>14</v>
      </c>
      <c r="G8046">
        <v>2011</v>
      </c>
      <c r="H8046">
        <v>523.71499999999992</v>
      </c>
      <c r="I8046">
        <v>1514.625</v>
      </c>
    </row>
    <row r="8047" spans="1:9" x14ac:dyDescent="0.25">
      <c r="A8047" t="s">
        <v>204</v>
      </c>
      <c r="B8047" t="s">
        <v>231</v>
      </c>
      <c r="C8047" t="s">
        <v>232</v>
      </c>
      <c r="D8047" t="s">
        <v>483</v>
      </c>
      <c r="E8047" t="s">
        <v>13</v>
      </c>
      <c r="F8047" t="s">
        <v>14</v>
      </c>
      <c r="G8047">
        <v>2012</v>
      </c>
      <c r="H8047">
        <v>613.39199999999994</v>
      </c>
      <c r="I8047">
        <v>1784.4750000000001</v>
      </c>
    </row>
    <row r="8048" spans="1:9" x14ac:dyDescent="0.25">
      <c r="A8048" t="s">
        <v>204</v>
      </c>
      <c r="B8048" t="s">
        <v>231</v>
      </c>
      <c r="C8048" t="s">
        <v>232</v>
      </c>
      <c r="D8048" t="s">
        <v>483</v>
      </c>
      <c r="E8048" t="s">
        <v>13</v>
      </c>
      <c r="F8048" t="s">
        <v>14</v>
      </c>
      <c r="G8048">
        <v>2013</v>
      </c>
      <c r="H8048">
        <v>613.66300000000001</v>
      </c>
      <c r="I8048">
        <v>1874.55</v>
      </c>
    </row>
    <row r="8049" spans="1:9" x14ac:dyDescent="0.25">
      <c r="A8049" t="s">
        <v>204</v>
      </c>
      <c r="B8049" t="s">
        <v>231</v>
      </c>
      <c r="C8049" t="s">
        <v>232</v>
      </c>
      <c r="D8049" t="s">
        <v>483</v>
      </c>
      <c r="E8049" t="s">
        <v>13</v>
      </c>
      <c r="F8049" t="s">
        <v>14</v>
      </c>
      <c r="G8049">
        <v>2014</v>
      </c>
      <c r="H8049">
        <v>616.85</v>
      </c>
      <c r="I8049">
        <v>1270.8900000000001</v>
      </c>
    </row>
    <row r="8050" spans="1:9" x14ac:dyDescent="0.25">
      <c r="A8050" t="s">
        <v>204</v>
      </c>
      <c r="B8050" t="s">
        <v>231</v>
      </c>
      <c r="C8050" t="s">
        <v>232</v>
      </c>
      <c r="D8050" t="s">
        <v>483</v>
      </c>
      <c r="E8050" t="s">
        <v>13</v>
      </c>
      <c r="F8050" t="s">
        <v>14</v>
      </c>
      <c r="G8050">
        <v>2015</v>
      </c>
      <c r="H8050">
        <v>617.12600000000009</v>
      </c>
      <c r="I8050">
        <v>945.21499999999992</v>
      </c>
    </row>
    <row r="8051" spans="1:9" x14ac:dyDescent="0.25">
      <c r="A8051" t="s">
        <v>204</v>
      </c>
      <c r="B8051" t="s">
        <v>231</v>
      </c>
      <c r="C8051" t="s">
        <v>232</v>
      </c>
      <c r="D8051" t="s">
        <v>483</v>
      </c>
      <c r="E8051" t="s">
        <v>13</v>
      </c>
      <c r="F8051" t="s">
        <v>14</v>
      </c>
      <c r="G8051">
        <v>2016</v>
      </c>
      <c r="H8051">
        <v>617.24699999999996</v>
      </c>
      <c r="I8051">
        <v>1518.806</v>
      </c>
    </row>
    <row r="8052" spans="1:9" x14ac:dyDescent="0.25">
      <c r="A8052" t="s">
        <v>204</v>
      </c>
      <c r="B8052" t="s">
        <v>231</v>
      </c>
      <c r="C8052" t="s">
        <v>232</v>
      </c>
      <c r="D8052" t="s">
        <v>483</v>
      </c>
      <c r="E8052" t="s">
        <v>13</v>
      </c>
      <c r="F8052" t="s">
        <v>14</v>
      </c>
      <c r="G8052">
        <v>2017</v>
      </c>
      <c r="H8052">
        <v>617.37799999999993</v>
      </c>
      <c r="I8052">
        <v>2196.4249999999997</v>
      </c>
    </row>
    <row r="8053" spans="1:9" x14ac:dyDescent="0.25">
      <c r="A8053" t="s">
        <v>204</v>
      </c>
      <c r="B8053" t="s">
        <v>231</v>
      </c>
      <c r="C8053" t="s">
        <v>232</v>
      </c>
      <c r="D8053" t="s">
        <v>483</v>
      </c>
      <c r="E8053" t="s">
        <v>13</v>
      </c>
      <c r="F8053" t="s">
        <v>14</v>
      </c>
      <c r="G8053">
        <v>2018</v>
      </c>
      <c r="H8053">
        <v>617.45799999999997</v>
      </c>
    </row>
    <row r="8054" spans="1:9" x14ac:dyDescent="0.25">
      <c r="A8054" t="s">
        <v>204</v>
      </c>
      <c r="B8054" t="s">
        <v>231</v>
      </c>
      <c r="C8054" t="s">
        <v>232</v>
      </c>
      <c r="D8054" t="s">
        <v>483</v>
      </c>
      <c r="E8054" t="s">
        <v>13</v>
      </c>
      <c r="F8054" t="s">
        <v>14</v>
      </c>
      <c r="G8054">
        <v>2019</v>
      </c>
      <c r="H8054">
        <v>617.56399999999996</v>
      </c>
    </row>
    <row r="8055" spans="1:9" x14ac:dyDescent="0.25">
      <c r="A8055" t="s">
        <v>204</v>
      </c>
      <c r="B8055" t="s">
        <v>231</v>
      </c>
      <c r="C8055" t="s">
        <v>232</v>
      </c>
      <c r="D8055" t="s">
        <v>483</v>
      </c>
      <c r="E8055" t="s">
        <v>15</v>
      </c>
      <c r="F8055" t="s">
        <v>17</v>
      </c>
      <c r="G8055">
        <v>2013</v>
      </c>
      <c r="H8055">
        <v>1.5</v>
      </c>
      <c r="I8055">
        <v>1.1379999999999999</v>
      </c>
    </row>
    <row r="8056" spans="1:9" x14ac:dyDescent="0.25">
      <c r="A8056" t="s">
        <v>204</v>
      </c>
      <c r="B8056" t="s">
        <v>231</v>
      </c>
      <c r="C8056" t="s">
        <v>232</v>
      </c>
      <c r="D8056" t="s">
        <v>483</v>
      </c>
      <c r="E8056" t="s">
        <v>15</v>
      </c>
      <c r="F8056" t="s">
        <v>17</v>
      </c>
      <c r="G8056">
        <v>2014</v>
      </c>
      <c r="H8056">
        <v>3</v>
      </c>
      <c r="I8056">
        <v>2.8690000000000002</v>
      </c>
    </row>
    <row r="8057" spans="1:9" x14ac:dyDescent="0.25">
      <c r="A8057" t="s">
        <v>204</v>
      </c>
      <c r="B8057" t="s">
        <v>231</v>
      </c>
      <c r="C8057" t="s">
        <v>232</v>
      </c>
      <c r="D8057" t="s">
        <v>483</v>
      </c>
      <c r="E8057" t="s">
        <v>15</v>
      </c>
      <c r="F8057" t="s">
        <v>17</v>
      </c>
      <c r="G8057">
        <v>2015</v>
      </c>
      <c r="H8057">
        <v>4.5</v>
      </c>
      <c r="I8057">
        <v>4.984</v>
      </c>
    </row>
    <row r="8058" spans="1:9" x14ac:dyDescent="0.25">
      <c r="A8058" t="s">
        <v>204</v>
      </c>
      <c r="B8058" t="s">
        <v>231</v>
      </c>
      <c r="C8058" t="s">
        <v>232</v>
      </c>
      <c r="D8058" t="s">
        <v>483</v>
      </c>
      <c r="E8058" t="s">
        <v>15</v>
      </c>
      <c r="F8058" t="s">
        <v>17</v>
      </c>
      <c r="G8058">
        <v>2016</v>
      </c>
      <c r="H8058">
        <v>6.173</v>
      </c>
      <c r="I8058">
        <v>8.3819999999999997</v>
      </c>
    </row>
    <row r="8059" spans="1:9" x14ac:dyDescent="0.25">
      <c r="A8059" t="s">
        <v>204</v>
      </c>
      <c r="B8059" t="s">
        <v>231</v>
      </c>
      <c r="C8059" t="s">
        <v>232</v>
      </c>
      <c r="D8059" t="s">
        <v>483</v>
      </c>
      <c r="E8059" t="s">
        <v>15</v>
      </c>
      <c r="F8059" t="s">
        <v>17</v>
      </c>
      <c r="G8059">
        <v>2017</v>
      </c>
      <c r="H8059">
        <v>15.192</v>
      </c>
      <c r="I8059">
        <v>18.827000000000002</v>
      </c>
    </row>
    <row r="8060" spans="1:9" x14ac:dyDescent="0.25">
      <c r="A8060" t="s">
        <v>204</v>
      </c>
      <c r="B8060" t="s">
        <v>231</v>
      </c>
      <c r="C8060" t="s">
        <v>232</v>
      </c>
      <c r="D8060" t="s">
        <v>483</v>
      </c>
      <c r="E8060" t="s">
        <v>15</v>
      </c>
      <c r="F8060" t="s">
        <v>17</v>
      </c>
      <c r="G8060">
        <v>2018</v>
      </c>
      <c r="H8060">
        <v>20.992000000000001</v>
      </c>
    </row>
    <row r="8061" spans="1:9" x14ac:dyDescent="0.25">
      <c r="A8061" t="s">
        <v>204</v>
      </c>
      <c r="B8061" t="s">
        <v>231</v>
      </c>
      <c r="C8061" t="s">
        <v>232</v>
      </c>
      <c r="D8061" t="s">
        <v>483</v>
      </c>
      <c r="E8061" t="s">
        <v>15</v>
      </c>
      <c r="F8061" t="s">
        <v>17</v>
      </c>
      <c r="G8061">
        <v>2019</v>
      </c>
      <c r="H8061">
        <v>21.045999999999999</v>
      </c>
    </row>
    <row r="8062" spans="1:9" x14ac:dyDescent="0.25">
      <c r="A8062" t="s">
        <v>204</v>
      </c>
      <c r="B8062" t="s">
        <v>231</v>
      </c>
      <c r="C8062" t="s">
        <v>232</v>
      </c>
      <c r="D8062" t="s">
        <v>483</v>
      </c>
      <c r="E8062" t="s">
        <v>15</v>
      </c>
      <c r="F8062" t="s">
        <v>26</v>
      </c>
      <c r="G8062">
        <v>2011</v>
      </c>
      <c r="H8062">
        <v>8.9999999999999993E-3</v>
      </c>
      <c r="I8062">
        <v>1E-3</v>
      </c>
    </row>
    <row r="8063" spans="1:9" x14ac:dyDescent="0.25">
      <c r="A8063" t="s">
        <v>204</v>
      </c>
      <c r="B8063" t="s">
        <v>231</v>
      </c>
      <c r="C8063" t="s">
        <v>232</v>
      </c>
      <c r="D8063" t="s">
        <v>483</v>
      </c>
      <c r="E8063" t="s">
        <v>15</v>
      </c>
      <c r="F8063" t="s">
        <v>26</v>
      </c>
      <c r="G8063">
        <v>2012</v>
      </c>
      <c r="H8063">
        <v>1.3</v>
      </c>
      <c r="I8063">
        <v>1.0660000000000001</v>
      </c>
    </row>
    <row r="8064" spans="1:9" x14ac:dyDescent="0.25">
      <c r="A8064" t="s">
        <v>204</v>
      </c>
      <c r="B8064" t="s">
        <v>231</v>
      </c>
      <c r="C8064" t="s">
        <v>232</v>
      </c>
      <c r="D8064" t="s">
        <v>483</v>
      </c>
      <c r="E8064" t="s">
        <v>15</v>
      </c>
      <c r="F8064" t="s">
        <v>26</v>
      </c>
      <c r="G8064">
        <v>2013</v>
      </c>
      <c r="H8064">
        <v>4.3330000000000002</v>
      </c>
      <c r="I8064">
        <v>8.24</v>
      </c>
    </row>
    <row r="8065" spans="1:9" x14ac:dyDescent="0.25">
      <c r="A8065" t="s">
        <v>204</v>
      </c>
      <c r="B8065" t="s">
        <v>231</v>
      </c>
      <c r="C8065" t="s">
        <v>232</v>
      </c>
      <c r="D8065" t="s">
        <v>483</v>
      </c>
      <c r="E8065" t="s">
        <v>15</v>
      </c>
      <c r="F8065" t="s">
        <v>26</v>
      </c>
      <c r="G8065">
        <v>2014</v>
      </c>
      <c r="H8065">
        <v>9.7420000000000009</v>
      </c>
      <c r="I8065">
        <v>15.382</v>
      </c>
    </row>
    <row r="8066" spans="1:9" x14ac:dyDescent="0.25">
      <c r="A8066" t="s">
        <v>204</v>
      </c>
      <c r="B8066" t="s">
        <v>231</v>
      </c>
      <c r="C8066" t="s">
        <v>232</v>
      </c>
      <c r="D8066" t="s">
        <v>483</v>
      </c>
      <c r="E8066" t="s">
        <v>15</v>
      </c>
      <c r="F8066" t="s">
        <v>26</v>
      </c>
      <c r="G8066">
        <v>2015</v>
      </c>
      <c r="H8066">
        <v>18.234999999999999</v>
      </c>
      <c r="I8066">
        <v>27.422000000000001</v>
      </c>
    </row>
    <row r="8067" spans="1:9" x14ac:dyDescent="0.25">
      <c r="A8067" t="s">
        <v>204</v>
      </c>
      <c r="B8067" t="s">
        <v>231</v>
      </c>
      <c r="C8067" t="s">
        <v>232</v>
      </c>
      <c r="D8067" t="s">
        <v>483</v>
      </c>
      <c r="E8067" t="s">
        <v>15</v>
      </c>
      <c r="F8067" t="s">
        <v>26</v>
      </c>
      <c r="G8067">
        <v>2016</v>
      </c>
      <c r="H8067">
        <v>62.34</v>
      </c>
      <c r="I8067">
        <v>66.200999999999993</v>
      </c>
    </row>
    <row r="8068" spans="1:9" x14ac:dyDescent="0.25">
      <c r="A8068" t="s">
        <v>204</v>
      </c>
      <c r="B8068" t="s">
        <v>231</v>
      </c>
      <c r="C8068" t="s">
        <v>232</v>
      </c>
      <c r="D8068" t="s">
        <v>483</v>
      </c>
      <c r="E8068" t="s">
        <v>15</v>
      </c>
      <c r="F8068" t="s">
        <v>26</v>
      </c>
      <c r="G8068">
        <v>2017</v>
      </c>
      <c r="H8068">
        <v>88.26</v>
      </c>
      <c r="I8068">
        <v>120.30500000000001</v>
      </c>
    </row>
    <row r="8069" spans="1:9" x14ac:dyDescent="0.25">
      <c r="A8069" t="s">
        <v>204</v>
      </c>
      <c r="B8069" t="s">
        <v>231</v>
      </c>
      <c r="C8069" t="s">
        <v>232</v>
      </c>
      <c r="D8069" t="s">
        <v>483</v>
      </c>
      <c r="E8069" t="s">
        <v>15</v>
      </c>
      <c r="F8069" t="s">
        <v>26</v>
      </c>
      <c r="G8069">
        <v>2018</v>
      </c>
      <c r="H8069">
        <v>182.82</v>
      </c>
    </row>
    <row r="8070" spans="1:9" x14ac:dyDescent="0.25">
      <c r="A8070" t="s">
        <v>204</v>
      </c>
      <c r="B8070" t="s">
        <v>231</v>
      </c>
      <c r="C8070" t="s">
        <v>232</v>
      </c>
      <c r="D8070" t="s">
        <v>483</v>
      </c>
      <c r="E8070" t="s">
        <v>15</v>
      </c>
      <c r="F8070" t="s">
        <v>26</v>
      </c>
      <c r="G8070">
        <v>2019</v>
      </c>
      <c r="H8070">
        <v>257.82</v>
      </c>
    </row>
    <row r="8071" spans="1:9" x14ac:dyDescent="0.25">
      <c r="A8071" t="s">
        <v>204</v>
      </c>
      <c r="B8071" t="s">
        <v>231</v>
      </c>
      <c r="C8071" t="s">
        <v>232</v>
      </c>
      <c r="D8071" t="s">
        <v>483</v>
      </c>
      <c r="E8071" t="s">
        <v>18</v>
      </c>
      <c r="F8071" t="s">
        <v>19</v>
      </c>
      <c r="G8071">
        <v>2008</v>
      </c>
      <c r="H8071">
        <v>0</v>
      </c>
      <c r="I8071">
        <v>0</v>
      </c>
    </row>
    <row r="8072" spans="1:9" x14ac:dyDescent="0.25">
      <c r="A8072" t="s">
        <v>204</v>
      </c>
      <c r="B8072" t="s">
        <v>231</v>
      </c>
      <c r="C8072" t="s">
        <v>232</v>
      </c>
      <c r="D8072" t="s">
        <v>483</v>
      </c>
      <c r="E8072" t="s">
        <v>18</v>
      </c>
      <c r="F8072" t="s">
        <v>19</v>
      </c>
      <c r="G8072">
        <v>2009</v>
      </c>
      <c r="H8072">
        <v>0</v>
      </c>
      <c r="I8072">
        <v>0</v>
      </c>
    </row>
    <row r="8073" spans="1:9" x14ac:dyDescent="0.25">
      <c r="A8073" t="s">
        <v>204</v>
      </c>
      <c r="B8073" t="s">
        <v>231</v>
      </c>
      <c r="C8073" t="s">
        <v>232</v>
      </c>
      <c r="D8073" t="s">
        <v>483</v>
      </c>
      <c r="E8073" t="s">
        <v>18</v>
      </c>
      <c r="F8073" t="s">
        <v>19</v>
      </c>
      <c r="G8073">
        <v>2010</v>
      </c>
      <c r="H8073">
        <v>0</v>
      </c>
      <c r="I8073">
        <v>0</v>
      </c>
    </row>
    <row r="8074" spans="1:9" x14ac:dyDescent="0.25">
      <c r="A8074" t="s">
        <v>204</v>
      </c>
      <c r="B8074" t="s">
        <v>231</v>
      </c>
      <c r="C8074" t="s">
        <v>232</v>
      </c>
      <c r="D8074" t="s">
        <v>483</v>
      </c>
      <c r="E8074" t="s">
        <v>18</v>
      </c>
      <c r="F8074" t="s">
        <v>19</v>
      </c>
      <c r="G8074">
        <v>2011</v>
      </c>
      <c r="H8074">
        <v>33.450000000000003</v>
      </c>
      <c r="I8074">
        <v>13.993</v>
      </c>
    </row>
    <row r="8075" spans="1:9" x14ac:dyDescent="0.25">
      <c r="A8075" t="s">
        <v>204</v>
      </c>
      <c r="B8075" t="s">
        <v>231</v>
      </c>
      <c r="C8075" t="s">
        <v>232</v>
      </c>
      <c r="D8075" t="s">
        <v>483</v>
      </c>
      <c r="E8075" t="s">
        <v>18</v>
      </c>
      <c r="F8075" t="s">
        <v>19</v>
      </c>
      <c r="G8075">
        <v>2012</v>
      </c>
      <c r="H8075">
        <v>85.45</v>
      </c>
      <c r="I8075">
        <v>95.817999999999998</v>
      </c>
    </row>
    <row r="8076" spans="1:9" x14ac:dyDescent="0.25">
      <c r="A8076" t="s">
        <v>204</v>
      </c>
      <c r="B8076" t="s">
        <v>231</v>
      </c>
      <c r="C8076" t="s">
        <v>232</v>
      </c>
      <c r="D8076" t="s">
        <v>483</v>
      </c>
      <c r="E8076" t="s">
        <v>18</v>
      </c>
      <c r="F8076" t="s">
        <v>19</v>
      </c>
      <c r="G8076">
        <v>2013</v>
      </c>
      <c r="H8076">
        <v>85.45</v>
      </c>
      <c r="I8076">
        <v>243.048</v>
      </c>
    </row>
    <row r="8077" spans="1:9" x14ac:dyDescent="0.25">
      <c r="A8077" t="s">
        <v>204</v>
      </c>
      <c r="B8077" t="s">
        <v>231</v>
      </c>
      <c r="C8077" t="s">
        <v>232</v>
      </c>
      <c r="D8077" t="s">
        <v>483</v>
      </c>
      <c r="E8077" t="s">
        <v>18</v>
      </c>
      <c r="F8077" t="s">
        <v>19</v>
      </c>
      <c r="G8077">
        <v>2014</v>
      </c>
      <c r="H8077">
        <v>85.45</v>
      </c>
      <c r="I8077">
        <v>243.19800000000001</v>
      </c>
    </row>
    <row r="8078" spans="1:9" x14ac:dyDescent="0.25">
      <c r="A8078" t="s">
        <v>204</v>
      </c>
      <c r="B8078" t="s">
        <v>231</v>
      </c>
      <c r="C8078" t="s">
        <v>232</v>
      </c>
      <c r="D8078" t="s">
        <v>483</v>
      </c>
      <c r="E8078" t="s">
        <v>18</v>
      </c>
      <c r="F8078" t="s">
        <v>19</v>
      </c>
      <c r="G8078">
        <v>2015</v>
      </c>
      <c r="H8078">
        <v>85.45</v>
      </c>
      <c r="I8078">
        <v>290.041</v>
      </c>
    </row>
    <row r="8079" spans="1:9" x14ac:dyDescent="0.25">
      <c r="A8079" t="s">
        <v>204</v>
      </c>
      <c r="B8079" t="s">
        <v>231</v>
      </c>
      <c r="C8079" t="s">
        <v>232</v>
      </c>
      <c r="D8079" t="s">
        <v>483</v>
      </c>
      <c r="E8079" t="s">
        <v>18</v>
      </c>
      <c r="F8079" t="s">
        <v>19</v>
      </c>
      <c r="G8079">
        <v>2016</v>
      </c>
      <c r="H8079">
        <v>134.94999999999999</v>
      </c>
      <c r="I8079">
        <v>322.81</v>
      </c>
    </row>
    <row r="8080" spans="1:9" x14ac:dyDescent="0.25">
      <c r="A8080" t="s">
        <v>204</v>
      </c>
      <c r="B8080" t="s">
        <v>231</v>
      </c>
      <c r="C8080" t="s">
        <v>232</v>
      </c>
      <c r="D8080" t="s">
        <v>483</v>
      </c>
      <c r="E8080" t="s">
        <v>18</v>
      </c>
      <c r="F8080" t="s">
        <v>19</v>
      </c>
      <c r="G8080">
        <v>2017</v>
      </c>
      <c r="H8080">
        <v>134.94999999999999</v>
      </c>
      <c r="I8080">
        <v>390.404</v>
      </c>
    </row>
    <row r="8081" spans="1:9" x14ac:dyDescent="0.25">
      <c r="A8081" t="s">
        <v>204</v>
      </c>
      <c r="B8081" t="s">
        <v>231</v>
      </c>
      <c r="C8081" t="s">
        <v>232</v>
      </c>
      <c r="D8081" t="s">
        <v>483</v>
      </c>
      <c r="E8081" t="s">
        <v>18</v>
      </c>
      <c r="F8081" t="s">
        <v>19</v>
      </c>
      <c r="G8081">
        <v>2018</v>
      </c>
      <c r="H8081">
        <v>183.25</v>
      </c>
    </row>
    <row r="8082" spans="1:9" x14ac:dyDescent="0.25">
      <c r="A8082" t="s">
        <v>204</v>
      </c>
      <c r="B8082" t="s">
        <v>231</v>
      </c>
      <c r="C8082" t="s">
        <v>232</v>
      </c>
      <c r="D8082" t="s">
        <v>483</v>
      </c>
      <c r="E8082" t="s">
        <v>18</v>
      </c>
      <c r="F8082" t="s">
        <v>19</v>
      </c>
      <c r="G8082">
        <v>2019</v>
      </c>
      <c r="H8082">
        <v>365.55</v>
      </c>
    </row>
    <row r="8083" spans="1:9" x14ac:dyDescent="0.25">
      <c r="A8083" t="s">
        <v>204</v>
      </c>
      <c r="B8083" t="s">
        <v>233</v>
      </c>
      <c r="C8083" t="s">
        <v>234</v>
      </c>
      <c r="D8083" t="s">
        <v>482</v>
      </c>
      <c r="E8083" t="s">
        <v>12</v>
      </c>
      <c r="F8083" t="s">
        <v>12</v>
      </c>
      <c r="G8083">
        <v>2000</v>
      </c>
      <c r="H8083">
        <v>450.4</v>
      </c>
      <c r="I8083">
        <v>543.101</v>
      </c>
    </row>
    <row r="8084" spans="1:9" x14ac:dyDescent="0.25">
      <c r="A8084" t="s">
        <v>204</v>
      </c>
      <c r="B8084" t="s">
        <v>233</v>
      </c>
      <c r="C8084" t="s">
        <v>234</v>
      </c>
      <c r="D8084" t="s">
        <v>482</v>
      </c>
      <c r="E8084" t="s">
        <v>12</v>
      </c>
      <c r="F8084" t="s">
        <v>12</v>
      </c>
      <c r="G8084">
        <v>2001</v>
      </c>
      <c r="H8084">
        <v>560.6</v>
      </c>
      <c r="I8084">
        <v>1747.35</v>
      </c>
    </row>
    <row r="8085" spans="1:9" x14ac:dyDescent="0.25">
      <c r="A8085" t="s">
        <v>204</v>
      </c>
      <c r="B8085" t="s">
        <v>233</v>
      </c>
      <c r="C8085" t="s">
        <v>234</v>
      </c>
      <c r="D8085" t="s">
        <v>482</v>
      </c>
      <c r="E8085" t="s">
        <v>12</v>
      </c>
      <c r="F8085" t="s">
        <v>12</v>
      </c>
      <c r="G8085">
        <v>2002</v>
      </c>
      <c r="H8085">
        <v>472.2</v>
      </c>
      <c r="I8085">
        <v>1968.16</v>
      </c>
    </row>
    <row r="8086" spans="1:9" x14ac:dyDescent="0.25">
      <c r="A8086" t="s">
        <v>204</v>
      </c>
      <c r="B8086" t="s">
        <v>233</v>
      </c>
      <c r="C8086" t="s">
        <v>234</v>
      </c>
      <c r="D8086" t="s">
        <v>482</v>
      </c>
      <c r="E8086" t="s">
        <v>12</v>
      </c>
      <c r="F8086" t="s">
        <v>12</v>
      </c>
      <c r="G8086">
        <v>2003</v>
      </c>
      <c r="H8086">
        <v>494.6</v>
      </c>
      <c r="I8086">
        <v>1878.5509999999999</v>
      </c>
    </row>
    <row r="8087" spans="1:9" x14ac:dyDescent="0.25">
      <c r="A8087" t="s">
        <v>204</v>
      </c>
      <c r="B8087" t="s">
        <v>233</v>
      </c>
      <c r="C8087" t="s">
        <v>234</v>
      </c>
      <c r="D8087" t="s">
        <v>482</v>
      </c>
      <c r="E8087" t="s">
        <v>12</v>
      </c>
      <c r="F8087" t="s">
        <v>12</v>
      </c>
      <c r="G8087">
        <v>2004</v>
      </c>
      <c r="H8087">
        <v>494.6</v>
      </c>
      <c r="I8087">
        <v>2049.7840000000001</v>
      </c>
    </row>
    <row r="8088" spans="1:9" x14ac:dyDescent="0.25">
      <c r="A8088" t="s">
        <v>204</v>
      </c>
      <c r="B8088" t="s">
        <v>233</v>
      </c>
      <c r="C8088" t="s">
        <v>234</v>
      </c>
      <c r="D8088" t="s">
        <v>482</v>
      </c>
      <c r="E8088" t="s">
        <v>12</v>
      </c>
      <c r="F8088" t="s">
        <v>12</v>
      </c>
      <c r="G8088">
        <v>2005</v>
      </c>
      <c r="H8088">
        <v>494.6</v>
      </c>
      <c r="I8088">
        <v>2049.665</v>
      </c>
    </row>
    <row r="8089" spans="1:9" x14ac:dyDescent="0.25">
      <c r="A8089" t="s">
        <v>204</v>
      </c>
      <c r="B8089" t="s">
        <v>233</v>
      </c>
      <c r="C8089" t="s">
        <v>234</v>
      </c>
      <c r="D8089" t="s">
        <v>482</v>
      </c>
      <c r="E8089" t="s">
        <v>12</v>
      </c>
      <c r="F8089" t="s">
        <v>12</v>
      </c>
      <c r="G8089">
        <v>2006</v>
      </c>
      <c r="H8089">
        <v>589.9</v>
      </c>
      <c r="I8089">
        <v>2494.7559999999999</v>
      </c>
    </row>
    <row r="8090" spans="1:9" x14ac:dyDescent="0.25">
      <c r="A8090" t="s">
        <v>204</v>
      </c>
      <c r="B8090" t="s">
        <v>233</v>
      </c>
      <c r="C8090" t="s">
        <v>234</v>
      </c>
      <c r="D8090" t="s">
        <v>482</v>
      </c>
      <c r="E8090" t="s">
        <v>12</v>
      </c>
      <c r="F8090" t="s">
        <v>12</v>
      </c>
      <c r="G8090">
        <v>2007</v>
      </c>
      <c r="H8090">
        <v>635.4</v>
      </c>
      <c r="I8090">
        <v>2685.8310000000001</v>
      </c>
    </row>
    <row r="8091" spans="1:9" x14ac:dyDescent="0.25">
      <c r="A8091" t="s">
        <v>204</v>
      </c>
      <c r="B8091" t="s">
        <v>233</v>
      </c>
      <c r="C8091" t="s">
        <v>234</v>
      </c>
      <c r="D8091" t="s">
        <v>482</v>
      </c>
      <c r="E8091" t="s">
        <v>12</v>
      </c>
      <c r="F8091" t="s">
        <v>12</v>
      </c>
      <c r="G8091">
        <v>2008</v>
      </c>
      <c r="H8091">
        <v>642.20000000000005</v>
      </c>
      <c r="I8091">
        <v>2402.7379999999998</v>
      </c>
    </row>
    <row r="8092" spans="1:9" x14ac:dyDescent="0.25">
      <c r="A8092" t="s">
        <v>204</v>
      </c>
      <c r="B8092" t="s">
        <v>233</v>
      </c>
      <c r="C8092" t="s">
        <v>234</v>
      </c>
      <c r="D8092" t="s">
        <v>482</v>
      </c>
      <c r="E8092" t="s">
        <v>12</v>
      </c>
      <c r="F8092" t="s">
        <v>12</v>
      </c>
      <c r="G8092">
        <v>2009</v>
      </c>
      <c r="H8092">
        <v>691.2</v>
      </c>
      <c r="I8092">
        <v>2759.2779999999998</v>
      </c>
    </row>
    <row r="8093" spans="1:9" x14ac:dyDescent="0.25">
      <c r="A8093" t="s">
        <v>204</v>
      </c>
      <c r="B8093" t="s">
        <v>233</v>
      </c>
      <c r="C8093" t="s">
        <v>234</v>
      </c>
      <c r="D8093" t="s">
        <v>482</v>
      </c>
      <c r="E8093" t="s">
        <v>12</v>
      </c>
      <c r="F8093" t="s">
        <v>12</v>
      </c>
      <c r="G8093">
        <v>2010</v>
      </c>
      <c r="H8093">
        <v>691.2</v>
      </c>
      <c r="I8093">
        <v>2370.7429999999999</v>
      </c>
    </row>
    <row r="8094" spans="1:9" x14ac:dyDescent="0.25">
      <c r="A8094" t="s">
        <v>204</v>
      </c>
      <c r="B8094" t="s">
        <v>233</v>
      </c>
      <c r="C8094" t="s">
        <v>234</v>
      </c>
      <c r="D8094" t="s">
        <v>482</v>
      </c>
      <c r="E8094" t="s">
        <v>12</v>
      </c>
      <c r="F8094" t="s">
        <v>12</v>
      </c>
      <c r="G8094">
        <v>2011</v>
      </c>
      <c r="H8094">
        <v>682.9</v>
      </c>
      <c r="I8094">
        <v>2254.6860000000001</v>
      </c>
    </row>
    <row r="8095" spans="1:9" x14ac:dyDescent="0.25">
      <c r="A8095" t="s">
        <v>204</v>
      </c>
      <c r="B8095" t="s">
        <v>233</v>
      </c>
      <c r="C8095" t="s">
        <v>234</v>
      </c>
      <c r="D8095" t="s">
        <v>482</v>
      </c>
      <c r="E8095" t="s">
        <v>12</v>
      </c>
      <c r="F8095" t="s">
        <v>12</v>
      </c>
      <c r="G8095">
        <v>2012</v>
      </c>
      <c r="H8095">
        <v>667.4</v>
      </c>
      <c r="I8095">
        <v>2480.268</v>
      </c>
    </row>
    <row r="8096" spans="1:9" x14ac:dyDescent="0.25">
      <c r="A8096" t="s">
        <v>204</v>
      </c>
      <c r="B8096" t="s">
        <v>233</v>
      </c>
      <c r="C8096" t="s">
        <v>234</v>
      </c>
      <c r="D8096" t="s">
        <v>482</v>
      </c>
      <c r="E8096" t="s">
        <v>12</v>
      </c>
      <c r="F8096" t="s">
        <v>12</v>
      </c>
      <c r="G8096">
        <v>2013</v>
      </c>
      <c r="H8096">
        <v>756.6</v>
      </c>
      <c r="I8096">
        <v>2481.1799999999998</v>
      </c>
    </row>
    <row r="8097" spans="1:9" x14ac:dyDescent="0.25">
      <c r="A8097" t="s">
        <v>204</v>
      </c>
      <c r="B8097" t="s">
        <v>233</v>
      </c>
      <c r="C8097" t="s">
        <v>234</v>
      </c>
      <c r="D8097" t="s">
        <v>482</v>
      </c>
      <c r="E8097" t="s">
        <v>12</v>
      </c>
      <c r="F8097" t="s">
        <v>12</v>
      </c>
      <c r="G8097">
        <v>2014</v>
      </c>
      <c r="H8097">
        <v>756.6</v>
      </c>
      <c r="I8097">
        <v>2508.328</v>
      </c>
    </row>
    <row r="8098" spans="1:9" x14ac:dyDescent="0.25">
      <c r="A8098" t="s">
        <v>204</v>
      </c>
      <c r="B8098" t="s">
        <v>233</v>
      </c>
      <c r="C8098" t="s">
        <v>234</v>
      </c>
      <c r="D8098" t="s">
        <v>482</v>
      </c>
      <c r="E8098" t="s">
        <v>12</v>
      </c>
      <c r="F8098" t="s">
        <v>12</v>
      </c>
      <c r="G8098">
        <v>2015</v>
      </c>
      <c r="H8098">
        <v>756.6</v>
      </c>
      <c r="I8098">
        <v>2525.7710000000002</v>
      </c>
    </row>
    <row r="8099" spans="1:9" x14ac:dyDescent="0.25">
      <c r="A8099" t="s">
        <v>204</v>
      </c>
      <c r="B8099" t="s">
        <v>233</v>
      </c>
      <c r="C8099" t="s">
        <v>234</v>
      </c>
      <c r="D8099" t="s">
        <v>482</v>
      </c>
      <c r="E8099" t="s">
        <v>12</v>
      </c>
      <c r="F8099" t="s">
        <v>12</v>
      </c>
      <c r="G8099">
        <v>2016</v>
      </c>
      <c r="H8099">
        <v>756.6</v>
      </c>
      <c r="I8099">
        <v>2504.5500000000002</v>
      </c>
    </row>
    <row r="8100" spans="1:9" x14ac:dyDescent="0.25">
      <c r="A8100" t="s">
        <v>204</v>
      </c>
      <c r="B8100" t="s">
        <v>233</v>
      </c>
      <c r="C8100" t="s">
        <v>234</v>
      </c>
      <c r="D8100" t="s">
        <v>482</v>
      </c>
      <c r="E8100" t="s">
        <v>12</v>
      </c>
      <c r="F8100" t="s">
        <v>12</v>
      </c>
      <c r="G8100">
        <v>2017</v>
      </c>
      <c r="H8100">
        <v>756.6</v>
      </c>
      <c r="I8100">
        <v>1399.337</v>
      </c>
    </row>
    <row r="8101" spans="1:9" x14ac:dyDescent="0.25">
      <c r="A8101" t="s">
        <v>204</v>
      </c>
      <c r="B8101" t="s">
        <v>233</v>
      </c>
      <c r="C8101" t="s">
        <v>234</v>
      </c>
      <c r="D8101" t="s">
        <v>482</v>
      </c>
      <c r="E8101" t="s">
        <v>12</v>
      </c>
      <c r="F8101" t="s">
        <v>12</v>
      </c>
      <c r="G8101">
        <v>2018</v>
      </c>
      <c r="H8101">
        <v>756.6</v>
      </c>
    </row>
    <row r="8102" spans="1:9" x14ac:dyDescent="0.25">
      <c r="A8102" t="s">
        <v>204</v>
      </c>
      <c r="B8102" t="s">
        <v>233</v>
      </c>
      <c r="C8102" t="s">
        <v>234</v>
      </c>
      <c r="D8102" t="s">
        <v>482</v>
      </c>
      <c r="E8102" t="s">
        <v>12</v>
      </c>
      <c r="F8102" t="s">
        <v>12</v>
      </c>
      <c r="G8102">
        <v>2019</v>
      </c>
      <c r="H8102">
        <v>756.5</v>
      </c>
    </row>
    <row r="8103" spans="1:9" x14ac:dyDescent="0.25">
      <c r="A8103" t="s">
        <v>204</v>
      </c>
      <c r="B8103" t="s">
        <v>233</v>
      </c>
      <c r="C8103" t="s">
        <v>234</v>
      </c>
      <c r="D8103" t="s">
        <v>483</v>
      </c>
      <c r="E8103" t="s">
        <v>22</v>
      </c>
      <c r="F8103" t="s">
        <v>31</v>
      </c>
      <c r="G8103">
        <v>2011</v>
      </c>
      <c r="H8103">
        <v>6.35</v>
      </c>
      <c r="I8103">
        <v>19.523</v>
      </c>
    </row>
    <row r="8104" spans="1:9" x14ac:dyDescent="0.25">
      <c r="A8104" t="s">
        <v>204</v>
      </c>
      <c r="B8104" t="s">
        <v>233</v>
      </c>
      <c r="C8104" t="s">
        <v>234</v>
      </c>
      <c r="D8104" t="s">
        <v>483</v>
      </c>
      <c r="E8104" t="s">
        <v>22</v>
      </c>
      <c r="F8104" t="s">
        <v>31</v>
      </c>
      <c r="G8104">
        <v>2012</v>
      </c>
      <c r="H8104">
        <v>6.35</v>
      </c>
      <c r="I8104">
        <v>23.106000000000002</v>
      </c>
    </row>
    <row r="8105" spans="1:9" x14ac:dyDescent="0.25">
      <c r="A8105" t="s">
        <v>204</v>
      </c>
      <c r="B8105" t="s">
        <v>233</v>
      </c>
      <c r="C8105" t="s">
        <v>234</v>
      </c>
      <c r="D8105" t="s">
        <v>483</v>
      </c>
      <c r="E8105" t="s">
        <v>22</v>
      </c>
      <c r="F8105" t="s">
        <v>31</v>
      </c>
      <c r="G8105">
        <v>2013</v>
      </c>
      <c r="H8105">
        <v>6.35</v>
      </c>
      <c r="I8105">
        <v>32.838999999999999</v>
      </c>
    </row>
    <row r="8106" spans="1:9" x14ac:dyDescent="0.25">
      <c r="A8106" t="s">
        <v>204</v>
      </c>
      <c r="B8106" t="s">
        <v>233</v>
      </c>
      <c r="C8106" t="s">
        <v>234</v>
      </c>
      <c r="D8106" t="s">
        <v>483</v>
      </c>
      <c r="E8106" t="s">
        <v>22</v>
      </c>
      <c r="F8106" t="s">
        <v>31</v>
      </c>
      <c r="G8106">
        <v>2014</v>
      </c>
      <c r="H8106">
        <v>6.35</v>
      </c>
      <c r="I8106">
        <v>32.984000000000002</v>
      </c>
    </row>
    <row r="8107" spans="1:9" x14ac:dyDescent="0.25">
      <c r="A8107" t="s">
        <v>204</v>
      </c>
      <c r="B8107" t="s">
        <v>233</v>
      </c>
      <c r="C8107" t="s">
        <v>234</v>
      </c>
      <c r="D8107" t="s">
        <v>483</v>
      </c>
      <c r="E8107" t="s">
        <v>22</v>
      </c>
      <c r="F8107" t="s">
        <v>31</v>
      </c>
      <c r="G8107">
        <v>2015</v>
      </c>
      <c r="H8107">
        <v>6.76</v>
      </c>
      <c r="I8107">
        <v>41.860999999999997</v>
      </c>
    </row>
    <row r="8108" spans="1:9" x14ac:dyDescent="0.25">
      <c r="A8108" t="s">
        <v>204</v>
      </c>
      <c r="B8108" t="s">
        <v>233</v>
      </c>
      <c r="C8108" t="s">
        <v>234</v>
      </c>
      <c r="D8108" t="s">
        <v>483</v>
      </c>
      <c r="E8108" t="s">
        <v>22</v>
      </c>
      <c r="F8108" t="s">
        <v>31</v>
      </c>
      <c r="G8108">
        <v>2016</v>
      </c>
      <c r="H8108">
        <v>6.76</v>
      </c>
      <c r="I8108">
        <v>33.497</v>
      </c>
    </row>
    <row r="8109" spans="1:9" x14ac:dyDescent="0.25">
      <c r="A8109" t="s">
        <v>204</v>
      </c>
      <c r="B8109" t="s">
        <v>233</v>
      </c>
      <c r="C8109" t="s">
        <v>234</v>
      </c>
      <c r="D8109" t="s">
        <v>483</v>
      </c>
      <c r="E8109" t="s">
        <v>22</v>
      </c>
      <c r="F8109" t="s">
        <v>31</v>
      </c>
      <c r="G8109">
        <v>2017</v>
      </c>
      <c r="H8109">
        <v>6.91</v>
      </c>
      <c r="I8109">
        <v>37.313000000000002</v>
      </c>
    </row>
    <row r="8110" spans="1:9" x14ac:dyDescent="0.25">
      <c r="A8110" t="s">
        <v>204</v>
      </c>
      <c r="B8110" t="s">
        <v>233</v>
      </c>
      <c r="C8110" t="s">
        <v>234</v>
      </c>
      <c r="D8110" t="s">
        <v>483</v>
      </c>
      <c r="E8110" t="s">
        <v>22</v>
      </c>
      <c r="F8110" t="s">
        <v>31</v>
      </c>
      <c r="G8110">
        <v>2018</v>
      </c>
      <c r="H8110">
        <v>6.91</v>
      </c>
    </row>
    <row r="8111" spans="1:9" x14ac:dyDescent="0.25">
      <c r="A8111" t="s">
        <v>204</v>
      </c>
      <c r="B8111" t="s">
        <v>233</v>
      </c>
      <c r="C8111" t="s">
        <v>234</v>
      </c>
      <c r="D8111" t="s">
        <v>483</v>
      </c>
      <c r="E8111" t="s">
        <v>22</v>
      </c>
      <c r="F8111" t="s">
        <v>31</v>
      </c>
      <c r="G8111">
        <v>2019</v>
      </c>
      <c r="H8111">
        <v>10.724</v>
      </c>
    </row>
    <row r="8112" spans="1:9" x14ac:dyDescent="0.25">
      <c r="A8112" t="s">
        <v>204</v>
      </c>
      <c r="B8112" t="s">
        <v>233</v>
      </c>
      <c r="C8112" t="s">
        <v>234</v>
      </c>
      <c r="D8112" t="s">
        <v>483</v>
      </c>
      <c r="E8112" t="s">
        <v>22</v>
      </c>
      <c r="F8112" t="s">
        <v>23</v>
      </c>
      <c r="G8112">
        <v>2004</v>
      </c>
      <c r="H8112">
        <v>20</v>
      </c>
      <c r="I8112">
        <v>60.515999999999998</v>
      </c>
    </row>
    <row r="8113" spans="1:9" x14ac:dyDescent="0.25">
      <c r="A8113" t="s">
        <v>204</v>
      </c>
      <c r="B8113" t="s">
        <v>233</v>
      </c>
      <c r="C8113" t="s">
        <v>234</v>
      </c>
      <c r="D8113" t="s">
        <v>483</v>
      </c>
      <c r="E8113" t="s">
        <v>22</v>
      </c>
      <c r="F8113" t="s">
        <v>23</v>
      </c>
      <c r="G8113">
        <v>2005</v>
      </c>
      <c r="H8113">
        <v>25</v>
      </c>
      <c r="I8113">
        <v>89.349000000000004</v>
      </c>
    </row>
    <row r="8114" spans="1:9" x14ac:dyDescent="0.25">
      <c r="A8114" t="s">
        <v>204</v>
      </c>
      <c r="B8114" t="s">
        <v>233</v>
      </c>
      <c r="C8114" t="s">
        <v>234</v>
      </c>
      <c r="D8114" t="s">
        <v>483</v>
      </c>
      <c r="E8114" t="s">
        <v>22</v>
      </c>
      <c r="F8114" t="s">
        <v>23</v>
      </c>
      <c r="G8114">
        <v>2006</v>
      </c>
      <c r="H8114">
        <v>29</v>
      </c>
      <c r="I8114">
        <v>142.97900000000001</v>
      </c>
    </row>
    <row r="8115" spans="1:9" x14ac:dyDescent="0.25">
      <c r="A8115" t="s">
        <v>204</v>
      </c>
      <c r="B8115" t="s">
        <v>233</v>
      </c>
      <c r="C8115" t="s">
        <v>234</v>
      </c>
      <c r="D8115" t="s">
        <v>483</v>
      </c>
      <c r="E8115" t="s">
        <v>22</v>
      </c>
      <c r="F8115" t="s">
        <v>23</v>
      </c>
      <c r="G8115">
        <v>2007</v>
      </c>
      <c r="H8115">
        <v>60</v>
      </c>
      <c r="I8115">
        <v>145.19</v>
      </c>
    </row>
    <row r="8116" spans="1:9" x14ac:dyDescent="0.25">
      <c r="A8116" t="s">
        <v>204</v>
      </c>
      <c r="B8116" t="s">
        <v>233</v>
      </c>
      <c r="C8116" t="s">
        <v>234</v>
      </c>
      <c r="D8116" t="s">
        <v>483</v>
      </c>
      <c r="E8116" t="s">
        <v>22</v>
      </c>
      <c r="F8116" t="s">
        <v>23</v>
      </c>
      <c r="G8116">
        <v>2008</v>
      </c>
      <c r="H8116">
        <v>103.5</v>
      </c>
      <c r="I8116">
        <v>174.25800000000001</v>
      </c>
    </row>
    <row r="8117" spans="1:9" x14ac:dyDescent="0.25">
      <c r="A8117" t="s">
        <v>204</v>
      </c>
      <c r="B8117" t="s">
        <v>233</v>
      </c>
      <c r="C8117" t="s">
        <v>234</v>
      </c>
      <c r="D8117" t="s">
        <v>483</v>
      </c>
      <c r="E8117" t="s">
        <v>22</v>
      </c>
      <c r="F8117" t="s">
        <v>23</v>
      </c>
      <c r="G8117">
        <v>2009</v>
      </c>
      <c r="H8117">
        <v>103.5</v>
      </c>
      <c r="I8117">
        <v>231.98400000000001</v>
      </c>
    </row>
    <row r="8118" spans="1:9" x14ac:dyDescent="0.25">
      <c r="A8118" t="s">
        <v>204</v>
      </c>
      <c r="B8118" t="s">
        <v>233</v>
      </c>
      <c r="C8118" t="s">
        <v>234</v>
      </c>
      <c r="D8118" t="s">
        <v>483</v>
      </c>
      <c r="E8118" t="s">
        <v>22</v>
      </c>
      <c r="F8118" t="s">
        <v>23</v>
      </c>
      <c r="G8118">
        <v>2010</v>
      </c>
      <c r="H8118">
        <v>93.5</v>
      </c>
      <c r="I8118">
        <v>282.73399999999998</v>
      </c>
    </row>
    <row r="8119" spans="1:9" x14ac:dyDescent="0.25">
      <c r="A8119" t="s">
        <v>204</v>
      </c>
      <c r="B8119" t="s">
        <v>233</v>
      </c>
      <c r="C8119" t="s">
        <v>234</v>
      </c>
      <c r="D8119" t="s">
        <v>483</v>
      </c>
      <c r="E8119" t="s">
        <v>22</v>
      </c>
      <c r="F8119" t="s">
        <v>23</v>
      </c>
      <c r="G8119">
        <v>2011</v>
      </c>
      <c r="H8119">
        <v>109.5</v>
      </c>
      <c r="I8119">
        <v>283.29399999999998</v>
      </c>
    </row>
    <row r="8120" spans="1:9" x14ac:dyDescent="0.25">
      <c r="A8120" t="s">
        <v>204</v>
      </c>
      <c r="B8120" t="s">
        <v>233</v>
      </c>
      <c r="C8120" t="s">
        <v>234</v>
      </c>
      <c r="D8120" t="s">
        <v>483</v>
      </c>
      <c r="E8120" t="s">
        <v>22</v>
      </c>
      <c r="F8120" t="s">
        <v>23</v>
      </c>
      <c r="G8120">
        <v>2012</v>
      </c>
      <c r="H8120">
        <v>129.5</v>
      </c>
      <c r="I8120">
        <v>385.41699999999997</v>
      </c>
    </row>
    <row r="8121" spans="1:9" x14ac:dyDescent="0.25">
      <c r="A8121" t="s">
        <v>204</v>
      </c>
      <c r="B8121" t="s">
        <v>233</v>
      </c>
      <c r="C8121" t="s">
        <v>234</v>
      </c>
      <c r="D8121" t="s">
        <v>483</v>
      </c>
      <c r="E8121" t="s">
        <v>22</v>
      </c>
      <c r="F8121" t="s">
        <v>23</v>
      </c>
      <c r="G8121">
        <v>2013</v>
      </c>
      <c r="H8121">
        <v>129.5</v>
      </c>
      <c r="I8121">
        <v>397.19600000000003</v>
      </c>
    </row>
    <row r="8122" spans="1:9" x14ac:dyDescent="0.25">
      <c r="A8122" t="s">
        <v>204</v>
      </c>
      <c r="B8122" t="s">
        <v>233</v>
      </c>
      <c r="C8122" t="s">
        <v>234</v>
      </c>
      <c r="D8122" t="s">
        <v>483</v>
      </c>
      <c r="E8122" t="s">
        <v>22</v>
      </c>
      <c r="F8122" t="s">
        <v>23</v>
      </c>
      <c r="G8122">
        <v>2014</v>
      </c>
      <c r="H8122">
        <v>129.5</v>
      </c>
      <c r="I8122">
        <v>404.70499999999998</v>
      </c>
    </row>
    <row r="8123" spans="1:9" x14ac:dyDescent="0.25">
      <c r="A8123" t="s">
        <v>204</v>
      </c>
      <c r="B8123" t="s">
        <v>233</v>
      </c>
      <c r="C8123" t="s">
        <v>234</v>
      </c>
      <c r="D8123" t="s">
        <v>483</v>
      </c>
      <c r="E8123" t="s">
        <v>22</v>
      </c>
      <c r="F8123" t="s">
        <v>23</v>
      </c>
      <c r="G8123">
        <v>2015</v>
      </c>
      <c r="H8123">
        <v>195.4</v>
      </c>
      <c r="I8123">
        <v>520.73599999999999</v>
      </c>
    </row>
    <row r="8124" spans="1:9" x14ac:dyDescent="0.25">
      <c r="A8124" t="s">
        <v>204</v>
      </c>
      <c r="B8124" t="s">
        <v>233</v>
      </c>
      <c r="C8124" t="s">
        <v>234</v>
      </c>
      <c r="D8124" t="s">
        <v>483</v>
      </c>
      <c r="E8124" t="s">
        <v>22</v>
      </c>
      <c r="F8124" t="s">
        <v>23</v>
      </c>
      <c r="G8124">
        <v>2016</v>
      </c>
      <c r="H8124">
        <v>252.2</v>
      </c>
      <c r="I8124">
        <v>601.06100000000004</v>
      </c>
    </row>
    <row r="8125" spans="1:9" x14ac:dyDescent="0.25">
      <c r="A8125" t="s">
        <v>204</v>
      </c>
      <c r="B8125" t="s">
        <v>233</v>
      </c>
      <c r="C8125" t="s">
        <v>234</v>
      </c>
      <c r="D8125" t="s">
        <v>483</v>
      </c>
      <c r="E8125" t="s">
        <v>22</v>
      </c>
      <c r="F8125" t="s">
        <v>23</v>
      </c>
      <c r="G8125">
        <v>2017</v>
      </c>
      <c r="H8125">
        <v>263.45</v>
      </c>
      <c r="I8125">
        <v>674.12900000000002</v>
      </c>
    </row>
    <row r="8126" spans="1:9" x14ac:dyDescent="0.25">
      <c r="A8126" t="s">
        <v>204</v>
      </c>
      <c r="B8126" t="s">
        <v>233</v>
      </c>
      <c r="C8126" t="s">
        <v>234</v>
      </c>
      <c r="D8126" t="s">
        <v>483</v>
      </c>
      <c r="E8126" t="s">
        <v>22</v>
      </c>
      <c r="F8126" t="s">
        <v>23</v>
      </c>
      <c r="G8126">
        <v>2018</v>
      </c>
      <c r="H8126">
        <v>298.35000000000002</v>
      </c>
    </row>
    <row r="8127" spans="1:9" x14ac:dyDescent="0.25">
      <c r="A8127" t="s">
        <v>204</v>
      </c>
      <c r="B8127" t="s">
        <v>233</v>
      </c>
      <c r="C8127" t="s">
        <v>234</v>
      </c>
      <c r="D8127" t="s">
        <v>483</v>
      </c>
      <c r="E8127" t="s">
        <v>22</v>
      </c>
      <c r="F8127" t="s">
        <v>23</v>
      </c>
      <c r="G8127">
        <v>2019</v>
      </c>
      <c r="H8127">
        <v>306.10000000000002</v>
      </c>
    </row>
    <row r="8128" spans="1:9" x14ac:dyDescent="0.25">
      <c r="A8128" t="s">
        <v>204</v>
      </c>
      <c r="B8128" t="s">
        <v>233</v>
      </c>
      <c r="C8128" t="s">
        <v>234</v>
      </c>
      <c r="D8128" t="s">
        <v>483</v>
      </c>
      <c r="E8128" t="s">
        <v>64</v>
      </c>
      <c r="F8128" t="s">
        <v>64</v>
      </c>
      <c r="G8128">
        <v>2000</v>
      </c>
      <c r="H8128">
        <v>161.19999999999999</v>
      </c>
      <c r="I8128">
        <v>786.226</v>
      </c>
    </row>
    <row r="8129" spans="1:9" x14ac:dyDescent="0.25">
      <c r="A8129" t="s">
        <v>204</v>
      </c>
      <c r="B8129" t="s">
        <v>233</v>
      </c>
      <c r="C8129" t="s">
        <v>234</v>
      </c>
      <c r="D8129" t="s">
        <v>483</v>
      </c>
      <c r="E8129" t="s">
        <v>64</v>
      </c>
      <c r="F8129" t="s">
        <v>64</v>
      </c>
      <c r="G8129">
        <v>2001</v>
      </c>
      <c r="H8129">
        <v>161.19999999999999</v>
      </c>
      <c r="I8129">
        <v>966.39099999999996</v>
      </c>
    </row>
    <row r="8130" spans="1:9" x14ac:dyDescent="0.25">
      <c r="A8130" t="s">
        <v>204</v>
      </c>
      <c r="B8130" t="s">
        <v>233</v>
      </c>
      <c r="C8130" t="s">
        <v>234</v>
      </c>
      <c r="D8130" t="s">
        <v>483</v>
      </c>
      <c r="E8130" t="s">
        <v>64</v>
      </c>
      <c r="F8130" t="s">
        <v>64</v>
      </c>
      <c r="G8130">
        <v>2002</v>
      </c>
      <c r="H8130">
        <v>161.19999999999999</v>
      </c>
      <c r="I8130">
        <v>993.11900000000003</v>
      </c>
    </row>
    <row r="8131" spans="1:9" x14ac:dyDescent="0.25">
      <c r="A8131" t="s">
        <v>204</v>
      </c>
      <c r="B8131" t="s">
        <v>233</v>
      </c>
      <c r="C8131" t="s">
        <v>234</v>
      </c>
      <c r="D8131" t="s">
        <v>483</v>
      </c>
      <c r="E8131" t="s">
        <v>64</v>
      </c>
      <c r="F8131" t="s">
        <v>64</v>
      </c>
      <c r="G8131">
        <v>2003</v>
      </c>
      <c r="H8131">
        <v>161.19999999999999</v>
      </c>
      <c r="I8131">
        <v>1026.0830000000001</v>
      </c>
    </row>
    <row r="8132" spans="1:9" x14ac:dyDescent="0.25">
      <c r="A8132" t="s">
        <v>204</v>
      </c>
      <c r="B8132" t="s">
        <v>233</v>
      </c>
      <c r="C8132" t="s">
        <v>234</v>
      </c>
      <c r="D8132" t="s">
        <v>483</v>
      </c>
      <c r="E8132" t="s">
        <v>64</v>
      </c>
      <c r="F8132" t="s">
        <v>64</v>
      </c>
      <c r="G8132">
        <v>2004</v>
      </c>
      <c r="H8132">
        <v>151.19999999999999</v>
      </c>
      <c r="I8132">
        <v>1011.097</v>
      </c>
    </row>
    <row r="8133" spans="1:9" x14ac:dyDescent="0.25">
      <c r="A8133" t="s">
        <v>204</v>
      </c>
      <c r="B8133" t="s">
        <v>233</v>
      </c>
      <c r="C8133" t="s">
        <v>234</v>
      </c>
      <c r="D8133" t="s">
        <v>483</v>
      </c>
      <c r="E8133" t="s">
        <v>64</v>
      </c>
      <c r="F8133" t="s">
        <v>64</v>
      </c>
      <c r="G8133">
        <v>2005</v>
      </c>
      <c r="H8133">
        <v>151.19999999999999</v>
      </c>
      <c r="I8133">
        <v>1050.508</v>
      </c>
    </row>
    <row r="8134" spans="1:9" x14ac:dyDescent="0.25">
      <c r="A8134" t="s">
        <v>204</v>
      </c>
      <c r="B8134" t="s">
        <v>233</v>
      </c>
      <c r="C8134" t="s">
        <v>234</v>
      </c>
      <c r="D8134" t="s">
        <v>483</v>
      </c>
      <c r="E8134" t="s">
        <v>64</v>
      </c>
      <c r="F8134" t="s">
        <v>64</v>
      </c>
      <c r="G8134">
        <v>2006</v>
      </c>
      <c r="H8134">
        <v>151.19999999999999</v>
      </c>
      <c r="I8134">
        <v>1140.4390000000001</v>
      </c>
    </row>
    <row r="8135" spans="1:9" x14ac:dyDescent="0.25">
      <c r="A8135" t="s">
        <v>204</v>
      </c>
      <c r="B8135" t="s">
        <v>233</v>
      </c>
      <c r="C8135" t="s">
        <v>234</v>
      </c>
      <c r="D8135" t="s">
        <v>483</v>
      </c>
      <c r="E8135" t="s">
        <v>64</v>
      </c>
      <c r="F8135" t="s">
        <v>64</v>
      </c>
      <c r="G8135">
        <v>2007</v>
      </c>
      <c r="H8135">
        <v>204.4</v>
      </c>
      <c r="I8135">
        <v>1381.6590000000001</v>
      </c>
    </row>
    <row r="8136" spans="1:9" x14ac:dyDescent="0.25">
      <c r="A8136" t="s">
        <v>204</v>
      </c>
      <c r="B8136" t="s">
        <v>233</v>
      </c>
      <c r="C8136" t="s">
        <v>234</v>
      </c>
      <c r="D8136" t="s">
        <v>483</v>
      </c>
      <c r="E8136" t="s">
        <v>64</v>
      </c>
      <c r="F8136" t="s">
        <v>64</v>
      </c>
      <c r="G8136">
        <v>2008</v>
      </c>
      <c r="H8136">
        <v>204.4</v>
      </c>
      <c r="I8136">
        <v>1519.136</v>
      </c>
    </row>
    <row r="8137" spans="1:9" x14ac:dyDescent="0.25">
      <c r="A8137" t="s">
        <v>204</v>
      </c>
      <c r="B8137" t="s">
        <v>233</v>
      </c>
      <c r="C8137" t="s">
        <v>234</v>
      </c>
      <c r="D8137" t="s">
        <v>483</v>
      </c>
      <c r="E8137" t="s">
        <v>64</v>
      </c>
      <c r="F8137" t="s">
        <v>64</v>
      </c>
      <c r="G8137">
        <v>2009</v>
      </c>
      <c r="H8137">
        <v>204.4</v>
      </c>
      <c r="I8137">
        <v>1523.943</v>
      </c>
    </row>
    <row r="8138" spans="1:9" x14ac:dyDescent="0.25">
      <c r="A8138" t="s">
        <v>204</v>
      </c>
      <c r="B8138" t="s">
        <v>233</v>
      </c>
      <c r="C8138" t="s">
        <v>234</v>
      </c>
      <c r="D8138" t="s">
        <v>483</v>
      </c>
      <c r="E8138" t="s">
        <v>64</v>
      </c>
      <c r="F8138" t="s">
        <v>64</v>
      </c>
      <c r="G8138">
        <v>2010</v>
      </c>
      <c r="H8138">
        <v>204.4</v>
      </c>
      <c r="I8138">
        <v>1525.1279999999999</v>
      </c>
    </row>
    <row r="8139" spans="1:9" x14ac:dyDescent="0.25">
      <c r="A8139" t="s">
        <v>204</v>
      </c>
      <c r="B8139" t="s">
        <v>233</v>
      </c>
      <c r="C8139" t="s">
        <v>234</v>
      </c>
      <c r="D8139" t="s">
        <v>483</v>
      </c>
      <c r="E8139" t="s">
        <v>64</v>
      </c>
      <c r="F8139" t="s">
        <v>64</v>
      </c>
      <c r="G8139">
        <v>2011</v>
      </c>
      <c r="H8139">
        <v>151.19999999999999</v>
      </c>
      <c r="I8139">
        <v>1534.383</v>
      </c>
    </row>
    <row r="8140" spans="1:9" x14ac:dyDescent="0.25">
      <c r="A8140" t="s">
        <v>204</v>
      </c>
      <c r="B8140" t="s">
        <v>233</v>
      </c>
      <c r="C8140" t="s">
        <v>234</v>
      </c>
      <c r="D8140" t="s">
        <v>483</v>
      </c>
      <c r="E8140" t="s">
        <v>64</v>
      </c>
      <c r="F8140" t="s">
        <v>64</v>
      </c>
      <c r="G8140">
        <v>2012</v>
      </c>
      <c r="H8140">
        <v>204.4</v>
      </c>
      <c r="I8140">
        <v>1535.383</v>
      </c>
    </row>
    <row r="8141" spans="1:9" x14ac:dyDescent="0.25">
      <c r="A8141" t="s">
        <v>204</v>
      </c>
      <c r="B8141" t="s">
        <v>233</v>
      </c>
      <c r="C8141" t="s">
        <v>234</v>
      </c>
      <c r="D8141" t="s">
        <v>483</v>
      </c>
      <c r="E8141" t="s">
        <v>64</v>
      </c>
      <c r="F8141" t="s">
        <v>64</v>
      </c>
      <c r="G8141">
        <v>2013</v>
      </c>
      <c r="H8141">
        <v>204.4</v>
      </c>
      <c r="I8141">
        <v>1559.615</v>
      </c>
    </row>
    <row r="8142" spans="1:9" x14ac:dyDescent="0.25">
      <c r="A8142" t="s">
        <v>204</v>
      </c>
      <c r="B8142" t="s">
        <v>233</v>
      </c>
      <c r="C8142" t="s">
        <v>234</v>
      </c>
      <c r="D8142" t="s">
        <v>483</v>
      </c>
      <c r="E8142" t="s">
        <v>64</v>
      </c>
      <c r="F8142" t="s">
        <v>64</v>
      </c>
      <c r="G8142">
        <v>2014</v>
      </c>
      <c r="H8142">
        <v>204.4</v>
      </c>
      <c r="I8142">
        <v>1557.6410000000001</v>
      </c>
    </row>
    <row r="8143" spans="1:9" x14ac:dyDescent="0.25">
      <c r="A8143" t="s">
        <v>204</v>
      </c>
      <c r="B8143" t="s">
        <v>233</v>
      </c>
      <c r="C8143" t="s">
        <v>234</v>
      </c>
      <c r="D8143" t="s">
        <v>483</v>
      </c>
      <c r="E8143" t="s">
        <v>64</v>
      </c>
      <c r="F8143" t="s">
        <v>64</v>
      </c>
      <c r="G8143">
        <v>2015</v>
      </c>
      <c r="H8143">
        <v>204.4</v>
      </c>
      <c r="I8143">
        <v>1539.6859999999999</v>
      </c>
    </row>
    <row r="8144" spans="1:9" x14ac:dyDescent="0.25">
      <c r="A8144" t="s">
        <v>204</v>
      </c>
      <c r="B8144" t="s">
        <v>233</v>
      </c>
      <c r="C8144" t="s">
        <v>234</v>
      </c>
      <c r="D8144" t="s">
        <v>483</v>
      </c>
      <c r="E8144" t="s">
        <v>64</v>
      </c>
      <c r="F8144" t="s">
        <v>64</v>
      </c>
      <c r="G8144">
        <v>2016</v>
      </c>
      <c r="H8144">
        <v>204.4</v>
      </c>
      <c r="I8144">
        <v>1575.5170000000001</v>
      </c>
    </row>
    <row r="8145" spans="1:9" x14ac:dyDescent="0.25">
      <c r="A8145" t="s">
        <v>204</v>
      </c>
      <c r="B8145" t="s">
        <v>233</v>
      </c>
      <c r="C8145" t="s">
        <v>234</v>
      </c>
      <c r="D8145" t="s">
        <v>483</v>
      </c>
      <c r="E8145" t="s">
        <v>64</v>
      </c>
      <c r="F8145" t="s">
        <v>64</v>
      </c>
      <c r="G8145">
        <v>2017</v>
      </c>
      <c r="H8145">
        <v>204.4</v>
      </c>
      <c r="I8145">
        <v>1568.4770000000001</v>
      </c>
    </row>
    <row r="8146" spans="1:9" x14ac:dyDescent="0.25">
      <c r="A8146" t="s">
        <v>204</v>
      </c>
      <c r="B8146" t="s">
        <v>233</v>
      </c>
      <c r="C8146" t="s">
        <v>234</v>
      </c>
      <c r="D8146" t="s">
        <v>483</v>
      </c>
      <c r="E8146" t="s">
        <v>64</v>
      </c>
      <c r="F8146" t="s">
        <v>64</v>
      </c>
      <c r="G8146">
        <v>2018</v>
      </c>
      <c r="H8146">
        <v>204.4</v>
      </c>
    </row>
    <row r="8147" spans="1:9" x14ac:dyDescent="0.25">
      <c r="A8147" t="s">
        <v>204</v>
      </c>
      <c r="B8147" t="s">
        <v>233</v>
      </c>
      <c r="C8147" t="s">
        <v>234</v>
      </c>
      <c r="D8147" t="s">
        <v>483</v>
      </c>
      <c r="E8147" t="s">
        <v>64</v>
      </c>
      <c r="F8147" t="s">
        <v>64</v>
      </c>
      <c r="G8147">
        <v>2019</v>
      </c>
      <c r="H8147">
        <v>204.4</v>
      </c>
    </row>
    <row r="8148" spans="1:9" x14ac:dyDescent="0.25">
      <c r="A8148" t="s">
        <v>204</v>
      </c>
      <c r="B8148" t="s">
        <v>233</v>
      </c>
      <c r="C8148" t="s">
        <v>234</v>
      </c>
      <c r="D8148" t="s">
        <v>483</v>
      </c>
      <c r="E8148" t="s">
        <v>13</v>
      </c>
      <c r="F8148" t="s">
        <v>14</v>
      </c>
      <c r="G8148">
        <v>2000</v>
      </c>
      <c r="H8148">
        <v>394.70499999999998</v>
      </c>
      <c r="I8148">
        <v>1175.1880000000001</v>
      </c>
    </row>
    <row r="8149" spans="1:9" x14ac:dyDescent="0.25">
      <c r="A8149" t="s">
        <v>204</v>
      </c>
      <c r="B8149" t="s">
        <v>233</v>
      </c>
      <c r="C8149" t="s">
        <v>234</v>
      </c>
      <c r="D8149" t="s">
        <v>483</v>
      </c>
      <c r="E8149" t="s">
        <v>13</v>
      </c>
      <c r="F8149" t="s">
        <v>14</v>
      </c>
      <c r="G8149">
        <v>2001</v>
      </c>
      <c r="H8149">
        <v>395.83</v>
      </c>
      <c r="I8149">
        <v>1163.798</v>
      </c>
    </row>
    <row r="8150" spans="1:9" x14ac:dyDescent="0.25">
      <c r="A8150" t="s">
        <v>204</v>
      </c>
      <c r="B8150" t="s">
        <v>233</v>
      </c>
      <c r="C8150" t="s">
        <v>234</v>
      </c>
      <c r="D8150" t="s">
        <v>483</v>
      </c>
      <c r="E8150" t="s">
        <v>13</v>
      </c>
      <c r="F8150" t="s">
        <v>14</v>
      </c>
      <c r="G8150">
        <v>2002</v>
      </c>
      <c r="H8150">
        <v>410.83</v>
      </c>
      <c r="I8150">
        <v>1139.075</v>
      </c>
    </row>
    <row r="8151" spans="1:9" x14ac:dyDescent="0.25">
      <c r="A8151" t="s">
        <v>204</v>
      </c>
      <c r="B8151" t="s">
        <v>233</v>
      </c>
      <c r="C8151" t="s">
        <v>234</v>
      </c>
      <c r="D8151" t="s">
        <v>483</v>
      </c>
      <c r="E8151" t="s">
        <v>13</v>
      </c>
      <c r="F8151" t="s">
        <v>14</v>
      </c>
      <c r="G8151">
        <v>2003</v>
      </c>
      <c r="H8151">
        <v>429.73</v>
      </c>
      <c r="I8151">
        <v>1465.7470000000001</v>
      </c>
    </row>
    <row r="8152" spans="1:9" x14ac:dyDescent="0.25">
      <c r="A8152" t="s">
        <v>204</v>
      </c>
      <c r="B8152" t="s">
        <v>233</v>
      </c>
      <c r="C8152" t="s">
        <v>234</v>
      </c>
      <c r="D8152" t="s">
        <v>483</v>
      </c>
      <c r="E8152" t="s">
        <v>13</v>
      </c>
      <c r="F8152" t="s">
        <v>14</v>
      </c>
      <c r="G8152">
        <v>2004</v>
      </c>
      <c r="H8152">
        <v>429.73</v>
      </c>
      <c r="I8152">
        <v>1387.61</v>
      </c>
    </row>
    <row r="8153" spans="1:9" x14ac:dyDescent="0.25">
      <c r="A8153" t="s">
        <v>204</v>
      </c>
      <c r="B8153" t="s">
        <v>233</v>
      </c>
      <c r="C8153" t="s">
        <v>234</v>
      </c>
      <c r="D8153" t="s">
        <v>483</v>
      </c>
      <c r="E8153" t="s">
        <v>13</v>
      </c>
      <c r="F8153" t="s">
        <v>14</v>
      </c>
      <c r="G8153">
        <v>2005</v>
      </c>
      <c r="H8153">
        <v>461.03</v>
      </c>
      <c r="I8153">
        <v>1669.296</v>
      </c>
    </row>
    <row r="8154" spans="1:9" x14ac:dyDescent="0.25">
      <c r="A8154" t="s">
        <v>204</v>
      </c>
      <c r="B8154" t="s">
        <v>233</v>
      </c>
      <c r="C8154" t="s">
        <v>234</v>
      </c>
      <c r="D8154" t="s">
        <v>483</v>
      </c>
      <c r="E8154" t="s">
        <v>13</v>
      </c>
      <c r="F8154" t="s">
        <v>14</v>
      </c>
      <c r="G8154">
        <v>2006</v>
      </c>
      <c r="H8154">
        <v>472.76400000000001</v>
      </c>
      <c r="I8154">
        <v>1961.6479999999999</v>
      </c>
    </row>
    <row r="8155" spans="1:9" x14ac:dyDescent="0.25">
      <c r="A8155" t="s">
        <v>204</v>
      </c>
      <c r="B8155" t="s">
        <v>233</v>
      </c>
      <c r="C8155" t="s">
        <v>234</v>
      </c>
      <c r="D8155" t="s">
        <v>483</v>
      </c>
      <c r="E8155" t="s">
        <v>13</v>
      </c>
      <c r="F8155" t="s">
        <v>14</v>
      </c>
      <c r="G8155">
        <v>2007</v>
      </c>
      <c r="H8155">
        <v>483.86400000000003</v>
      </c>
      <c r="I8155">
        <v>1738.779</v>
      </c>
    </row>
    <row r="8156" spans="1:9" x14ac:dyDescent="0.25">
      <c r="A8156" t="s">
        <v>204</v>
      </c>
      <c r="B8156" t="s">
        <v>233</v>
      </c>
      <c r="C8156" t="s">
        <v>234</v>
      </c>
      <c r="D8156" t="s">
        <v>483</v>
      </c>
      <c r="E8156" t="s">
        <v>13</v>
      </c>
      <c r="F8156" t="s">
        <v>14</v>
      </c>
      <c r="G8156">
        <v>2008</v>
      </c>
      <c r="H8156">
        <v>485.88200000000001</v>
      </c>
      <c r="I8156">
        <v>2038.4380000000001</v>
      </c>
    </row>
    <row r="8157" spans="1:9" x14ac:dyDescent="0.25">
      <c r="A8157" t="s">
        <v>204</v>
      </c>
      <c r="B8157" t="s">
        <v>233</v>
      </c>
      <c r="C8157" t="s">
        <v>234</v>
      </c>
      <c r="D8157" t="s">
        <v>483</v>
      </c>
      <c r="E8157" t="s">
        <v>13</v>
      </c>
      <c r="F8157" t="s">
        <v>14</v>
      </c>
      <c r="G8157">
        <v>2009</v>
      </c>
      <c r="H8157">
        <v>485.88200000000001</v>
      </c>
      <c r="I8157">
        <v>1505.01</v>
      </c>
    </row>
    <row r="8158" spans="1:9" x14ac:dyDescent="0.25">
      <c r="A8158" t="s">
        <v>204</v>
      </c>
      <c r="B8158" t="s">
        <v>233</v>
      </c>
      <c r="C8158" t="s">
        <v>234</v>
      </c>
      <c r="D8158" t="s">
        <v>483</v>
      </c>
      <c r="E8158" t="s">
        <v>13</v>
      </c>
      <c r="F8158" t="s">
        <v>14</v>
      </c>
      <c r="G8158">
        <v>2010</v>
      </c>
      <c r="H8158">
        <v>486.68200000000002</v>
      </c>
      <c r="I8158">
        <v>2083.645</v>
      </c>
    </row>
    <row r="8159" spans="1:9" x14ac:dyDescent="0.25">
      <c r="A8159" t="s">
        <v>204</v>
      </c>
      <c r="B8159" t="s">
        <v>233</v>
      </c>
      <c r="C8159" t="s">
        <v>234</v>
      </c>
      <c r="D8159" t="s">
        <v>483</v>
      </c>
      <c r="E8159" t="s">
        <v>13</v>
      </c>
      <c r="F8159" t="s">
        <v>14</v>
      </c>
      <c r="G8159">
        <v>2011</v>
      </c>
      <c r="H8159">
        <v>486.68200000000002</v>
      </c>
      <c r="I8159">
        <v>2011.1510000000001</v>
      </c>
    </row>
    <row r="8160" spans="1:9" x14ac:dyDescent="0.25">
      <c r="A8160" t="s">
        <v>204</v>
      </c>
      <c r="B8160" t="s">
        <v>233</v>
      </c>
      <c r="C8160" t="s">
        <v>234</v>
      </c>
      <c r="D8160" t="s">
        <v>483</v>
      </c>
      <c r="E8160" t="s">
        <v>13</v>
      </c>
      <c r="F8160" t="s">
        <v>14</v>
      </c>
      <c r="G8160">
        <v>2012</v>
      </c>
      <c r="H8160">
        <v>486.94</v>
      </c>
      <c r="I8160">
        <v>1846.5619999999999</v>
      </c>
    </row>
    <row r="8161" spans="1:9" x14ac:dyDescent="0.25">
      <c r="A8161" t="s">
        <v>204</v>
      </c>
      <c r="B8161" t="s">
        <v>233</v>
      </c>
      <c r="C8161" t="s">
        <v>234</v>
      </c>
      <c r="D8161" t="s">
        <v>483</v>
      </c>
      <c r="E8161" t="s">
        <v>13</v>
      </c>
      <c r="F8161" t="s">
        <v>14</v>
      </c>
      <c r="G8161">
        <v>2013</v>
      </c>
      <c r="H8161">
        <v>487.64</v>
      </c>
      <c r="I8161">
        <v>1789.546</v>
      </c>
    </row>
    <row r="8162" spans="1:9" x14ac:dyDescent="0.25">
      <c r="A8162" t="s">
        <v>204</v>
      </c>
      <c r="B8162" t="s">
        <v>233</v>
      </c>
      <c r="C8162" t="s">
        <v>234</v>
      </c>
      <c r="D8162" t="s">
        <v>483</v>
      </c>
      <c r="E8162" t="s">
        <v>13</v>
      </c>
      <c r="F8162" t="s">
        <v>14</v>
      </c>
      <c r="G8162">
        <v>2014</v>
      </c>
      <c r="H8162">
        <v>490.34</v>
      </c>
      <c r="I8162">
        <v>1788.6479999999999</v>
      </c>
    </row>
    <row r="8163" spans="1:9" x14ac:dyDescent="0.25">
      <c r="A8163" t="s">
        <v>204</v>
      </c>
      <c r="B8163" t="s">
        <v>233</v>
      </c>
      <c r="C8163" t="s">
        <v>234</v>
      </c>
      <c r="D8163" t="s">
        <v>483</v>
      </c>
      <c r="E8163" t="s">
        <v>13</v>
      </c>
      <c r="F8163" t="s">
        <v>14</v>
      </c>
      <c r="G8163">
        <v>2015</v>
      </c>
      <c r="H8163">
        <v>497.44</v>
      </c>
      <c r="I8163">
        <v>1430.9359999999999</v>
      </c>
    </row>
    <row r="8164" spans="1:9" x14ac:dyDescent="0.25">
      <c r="A8164" t="s">
        <v>204</v>
      </c>
      <c r="B8164" t="s">
        <v>233</v>
      </c>
      <c r="C8164" t="s">
        <v>234</v>
      </c>
      <c r="D8164" t="s">
        <v>483</v>
      </c>
      <c r="E8164" t="s">
        <v>13</v>
      </c>
      <c r="F8164" t="s">
        <v>14</v>
      </c>
      <c r="G8164">
        <v>2016</v>
      </c>
      <c r="H8164">
        <v>480.21999999999997</v>
      </c>
      <c r="I8164">
        <v>1342.6279999999999</v>
      </c>
    </row>
    <row r="8165" spans="1:9" x14ac:dyDescent="0.25">
      <c r="A8165" t="s">
        <v>204</v>
      </c>
      <c r="B8165" t="s">
        <v>233</v>
      </c>
      <c r="C8165" t="s">
        <v>234</v>
      </c>
      <c r="D8165" t="s">
        <v>483</v>
      </c>
      <c r="E8165" t="s">
        <v>13</v>
      </c>
      <c r="F8165" t="s">
        <v>14</v>
      </c>
      <c r="G8165">
        <v>2017</v>
      </c>
      <c r="H8165">
        <v>573.63900000000001</v>
      </c>
      <c r="I8165">
        <v>1705.0319999999999</v>
      </c>
    </row>
    <row r="8166" spans="1:9" x14ac:dyDescent="0.25">
      <c r="A8166" t="s">
        <v>204</v>
      </c>
      <c r="B8166" t="s">
        <v>233</v>
      </c>
      <c r="C8166" t="s">
        <v>234</v>
      </c>
      <c r="D8166" t="s">
        <v>483</v>
      </c>
      <c r="E8166" t="s">
        <v>13</v>
      </c>
      <c r="F8166" t="s">
        <v>14</v>
      </c>
      <c r="G8166">
        <v>2018</v>
      </c>
      <c r="H8166">
        <v>574.51900000000001</v>
      </c>
    </row>
    <row r="8167" spans="1:9" x14ac:dyDescent="0.25">
      <c r="A8167" t="s">
        <v>204</v>
      </c>
      <c r="B8167" t="s">
        <v>233</v>
      </c>
      <c r="C8167" t="s">
        <v>234</v>
      </c>
      <c r="D8167" t="s">
        <v>483</v>
      </c>
      <c r="E8167" t="s">
        <v>13</v>
      </c>
      <c r="F8167" t="s">
        <v>14</v>
      </c>
      <c r="G8167">
        <v>2019</v>
      </c>
      <c r="H8167">
        <v>570.71499999999992</v>
      </c>
    </row>
    <row r="8168" spans="1:9" x14ac:dyDescent="0.25">
      <c r="A8168" t="s">
        <v>204</v>
      </c>
      <c r="B8168" t="s">
        <v>233</v>
      </c>
      <c r="C8168" t="s">
        <v>234</v>
      </c>
      <c r="D8168" t="s">
        <v>483</v>
      </c>
      <c r="E8168" t="s">
        <v>15</v>
      </c>
      <c r="F8168" t="s">
        <v>17</v>
      </c>
      <c r="G8168">
        <v>2000</v>
      </c>
      <c r="H8168">
        <v>4.3999999999999997E-2</v>
      </c>
      <c r="I8168">
        <v>7.2999999999999995E-2</v>
      </c>
    </row>
    <row r="8169" spans="1:9" x14ac:dyDescent="0.25">
      <c r="A8169" t="s">
        <v>204</v>
      </c>
      <c r="B8169" t="s">
        <v>233</v>
      </c>
      <c r="C8169" t="s">
        <v>234</v>
      </c>
      <c r="D8169" t="s">
        <v>483</v>
      </c>
      <c r="E8169" t="s">
        <v>15</v>
      </c>
      <c r="F8169" t="s">
        <v>17</v>
      </c>
      <c r="G8169">
        <v>2001</v>
      </c>
      <c r="H8169">
        <v>4.3999999999999997E-2</v>
      </c>
      <c r="I8169">
        <v>7.2999999999999995E-2</v>
      </c>
    </row>
    <row r="8170" spans="1:9" x14ac:dyDescent="0.25">
      <c r="A8170" t="s">
        <v>204</v>
      </c>
      <c r="B8170" t="s">
        <v>233</v>
      </c>
      <c r="C8170" t="s">
        <v>234</v>
      </c>
      <c r="D8170" t="s">
        <v>483</v>
      </c>
      <c r="E8170" t="s">
        <v>15</v>
      </c>
      <c r="F8170" t="s">
        <v>17</v>
      </c>
      <c r="G8170">
        <v>2002</v>
      </c>
      <c r="H8170">
        <v>4.3999999999999997E-2</v>
      </c>
      <c r="I8170">
        <v>7.2999999999999995E-2</v>
      </c>
    </row>
    <row r="8171" spans="1:9" x14ac:dyDescent="0.25">
      <c r="A8171" t="s">
        <v>204</v>
      </c>
      <c r="B8171" t="s">
        <v>233</v>
      </c>
      <c r="C8171" t="s">
        <v>234</v>
      </c>
      <c r="D8171" t="s">
        <v>483</v>
      </c>
      <c r="E8171" t="s">
        <v>15</v>
      </c>
      <c r="F8171" t="s">
        <v>17</v>
      </c>
      <c r="G8171">
        <v>2003</v>
      </c>
      <c r="H8171">
        <v>4.3999999999999997E-2</v>
      </c>
      <c r="I8171">
        <v>7.2999999999999995E-2</v>
      </c>
    </row>
    <row r="8172" spans="1:9" x14ac:dyDescent="0.25">
      <c r="A8172" t="s">
        <v>204</v>
      </c>
      <c r="B8172" t="s">
        <v>233</v>
      </c>
      <c r="C8172" t="s">
        <v>234</v>
      </c>
      <c r="D8172" t="s">
        <v>483</v>
      </c>
      <c r="E8172" t="s">
        <v>15</v>
      </c>
      <c r="F8172" t="s">
        <v>17</v>
      </c>
      <c r="G8172">
        <v>2004</v>
      </c>
      <c r="H8172">
        <v>4.3999999999999997E-2</v>
      </c>
      <c r="I8172">
        <v>7.2999999999999995E-2</v>
      </c>
    </row>
    <row r="8173" spans="1:9" x14ac:dyDescent="0.25">
      <c r="A8173" t="s">
        <v>204</v>
      </c>
      <c r="B8173" t="s">
        <v>233</v>
      </c>
      <c r="C8173" t="s">
        <v>234</v>
      </c>
      <c r="D8173" t="s">
        <v>483</v>
      </c>
      <c r="E8173" t="s">
        <v>15</v>
      </c>
      <c r="F8173" t="s">
        <v>17</v>
      </c>
      <c r="G8173">
        <v>2005</v>
      </c>
      <c r="H8173">
        <v>4.3999999999999997E-2</v>
      </c>
      <c r="I8173">
        <v>7.2999999999999995E-2</v>
      </c>
    </row>
    <row r="8174" spans="1:9" x14ac:dyDescent="0.25">
      <c r="A8174" t="s">
        <v>204</v>
      </c>
      <c r="B8174" t="s">
        <v>233</v>
      </c>
      <c r="C8174" t="s">
        <v>234</v>
      </c>
      <c r="D8174" t="s">
        <v>483</v>
      </c>
      <c r="E8174" t="s">
        <v>15</v>
      </c>
      <c r="F8174" t="s">
        <v>17</v>
      </c>
      <c r="G8174">
        <v>2006</v>
      </c>
      <c r="H8174">
        <v>4.3999999999999997E-2</v>
      </c>
      <c r="I8174">
        <v>7.2999999999999995E-2</v>
      </c>
    </row>
    <row r="8175" spans="1:9" x14ac:dyDescent="0.25">
      <c r="A8175" t="s">
        <v>204</v>
      </c>
      <c r="B8175" t="s">
        <v>233</v>
      </c>
      <c r="C8175" t="s">
        <v>234</v>
      </c>
      <c r="D8175" t="s">
        <v>483</v>
      </c>
      <c r="E8175" t="s">
        <v>15</v>
      </c>
      <c r="F8175" t="s">
        <v>17</v>
      </c>
      <c r="G8175">
        <v>2007</v>
      </c>
      <c r="H8175">
        <v>4.3999999999999997E-2</v>
      </c>
      <c r="I8175">
        <v>7.2999999999999995E-2</v>
      </c>
    </row>
    <row r="8176" spans="1:9" x14ac:dyDescent="0.25">
      <c r="A8176" t="s">
        <v>204</v>
      </c>
      <c r="B8176" t="s">
        <v>233</v>
      </c>
      <c r="C8176" t="s">
        <v>234</v>
      </c>
      <c r="D8176" t="s">
        <v>483</v>
      </c>
      <c r="E8176" t="s">
        <v>15</v>
      </c>
      <c r="F8176" t="s">
        <v>17</v>
      </c>
      <c r="G8176">
        <v>2008</v>
      </c>
      <c r="H8176">
        <v>4.3999999999999997E-2</v>
      </c>
      <c r="I8176">
        <v>7.2999999999999995E-2</v>
      </c>
    </row>
    <row r="8177" spans="1:9" x14ac:dyDescent="0.25">
      <c r="A8177" t="s">
        <v>204</v>
      </c>
      <c r="B8177" t="s">
        <v>233</v>
      </c>
      <c r="C8177" t="s">
        <v>234</v>
      </c>
      <c r="D8177" t="s">
        <v>483</v>
      </c>
      <c r="E8177" t="s">
        <v>15</v>
      </c>
      <c r="F8177" t="s">
        <v>17</v>
      </c>
      <c r="G8177">
        <v>2009</v>
      </c>
      <c r="H8177">
        <v>4.3999999999999997E-2</v>
      </c>
      <c r="I8177">
        <v>7.2999999999999995E-2</v>
      </c>
    </row>
    <row r="8178" spans="1:9" x14ac:dyDescent="0.25">
      <c r="A8178" t="s">
        <v>204</v>
      </c>
      <c r="B8178" t="s">
        <v>233</v>
      </c>
      <c r="C8178" t="s">
        <v>234</v>
      </c>
      <c r="D8178" t="s">
        <v>483</v>
      </c>
      <c r="E8178" t="s">
        <v>15</v>
      </c>
      <c r="F8178" t="s">
        <v>17</v>
      </c>
      <c r="G8178">
        <v>2010</v>
      </c>
      <c r="H8178">
        <v>4.3999999999999997E-2</v>
      </c>
      <c r="I8178">
        <v>7.2999999999999995E-2</v>
      </c>
    </row>
    <row r="8179" spans="1:9" x14ac:dyDescent="0.25">
      <c r="A8179" t="s">
        <v>204</v>
      </c>
      <c r="B8179" t="s">
        <v>233</v>
      </c>
      <c r="C8179" t="s">
        <v>234</v>
      </c>
      <c r="D8179" t="s">
        <v>483</v>
      </c>
      <c r="E8179" t="s">
        <v>15</v>
      </c>
      <c r="F8179" t="s">
        <v>17</v>
      </c>
      <c r="G8179">
        <v>2011</v>
      </c>
      <c r="H8179">
        <v>4.3999999999999997E-2</v>
      </c>
      <c r="I8179">
        <v>7.2999999999999995E-2</v>
      </c>
    </row>
    <row r="8180" spans="1:9" x14ac:dyDescent="0.25">
      <c r="A8180" t="s">
        <v>204</v>
      </c>
      <c r="B8180" t="s">
        <v>233</v>
      </c>
      <c r="C8180" t="s">
        <v>234</v>
      </c>
      <c r="D8180" t="s">
        <v>483</v>
      </c>
      <c r="E8180" t="s">
        <v>15</v>
      </c>
      <c r="F8180" t="s">
        <v>17</v>
      </c>
      <c r="G8180">
        <v>2012</v>
      </c>
      <c r="H8180">
        <v>4.3999999999999997E-2</v>
      </c>
      <c r="I8180">
        <v>7.2999999999999995E-2</v>
      </c>
    </row>
    <row r="8181" spans="1:9" x14ac:dyDescent="0.25">
      <c r="A8181" t="s">
        <v>204</v>
      </c>
      <c r="B8181" t="s">
        <v>233</v>
      </c>
      <c r="C8181" t="s">
        <v>234</v>
      </c>
      <c r="D8181" t="s">
        <v>483</v>
      </c>
      <c r="E8181" t="s">
        <v>15</v>
      </c>
      <c r="F8181" t="s">
        <v>17</v>
      </c>
      <c r="G8181">
        <v>2013</v>
      </c>
      <c r="H8181">
        <v>12.404999999999999</v>
      </c>
      <c r="I8181">
        <v>20.468</v>
      </c>
    </row>
    <row r="8182" spans="1:9" x14ac:dyDescent="0.25">
      <c r="A8182" t="s">
        <v>204</v>
      </c>
      <c r="B8182" t="s">
        <v>233</v>
      </c>
      <c r="C8182" t="s">
        <v>234</v>
      </c>
      <c r="D8182" t="s">
        <v>483</v>
      </c>
      <c r="E8182" t="s">
        <v>15</v>
      </c>
      <c r="F8182" t="s">
        <v>17</v>
      </c>
      <c r="G8182">
        <v>2014</v>
      </c>
      <c r="H8182">
        <v>12.404999999999999</v>
      </c>
      <c r="I8182">
        <v>20.468</v>
      </c>
    </row>
    <row r="8183" spans="1:9" x14ac:dyDescent="0.25">
      <c r="A8183" t="s">
        <v>204</v>
      </c>
      <c r="B8183" t="s">
        <v>233</v>
      </c>
      <c r="C8183" t="s">
        <v>234</v>
      </c>
      <c r="D8183" t="s">
        <v>483</v>
      </c>
      <c r="E8183" t="s">
        <v>15</v>
      </c>
      <c r="F8183" t="s">
        <v>17</v>
      </c>
      <c r="G8183">
        <v>2015</v>
      </c>
      <c r="H8183">
        <v>12.404999999999999</v>
      </c>
      <c r="I8183">
        <v>20.468</v>
      </c>
    </row>
    <row r="8184" spans="1:9" x14ac:dyDescent="0.25">
      <c r="A8184" t="s">
        <v>204</v>
      </c>
      <c r="B8184" t="s">
        <v>233</v>
      </c>
      <c r="C8184" t="s">
        <v>234</v>
      </c>
      <c r="D8184" t="s">
        <v>483</v>
      </c>
      <c r="E8184" t="s">
        <v>15</v>
      </c>
      <c r="F8184" t="s">
        <v>17</v>
      </c>
      <c r="G8184">
        <v>2016</v>
      </c>
      <c r="H8184">
        <v>12.404999999999999</v>
      </c>
      <c r="I8184">
        <v>20.468</v>
      </c>
    </row>
    <row r="8185" spans="1:9" x14ac:dyDescent="0.25">
      <c r="A8185" t="s">
        <v>204</v>
      </c>
      <c r="B8185" t="s">
        <v>233</v>
      </c>
      <c r="C8185" t="s">
        <v>234</v>
      </c>
      <c r="D8185" t="s">
        <v>483</v>
      </c>
      <c r="E8185" t="s">
        <v>15</v>
      </c>
      <c r="F8185" t="s">
        <v>17</v>
      </c>
      <c r="G8185">
        <v>2017</v>
      </c>
      <c r="H8185">
        <v>12.278</v>
      </c>
      <c r="I8185">
        <v>20.259</v>
      </c>
    </row>
    <row r="8186" spans="1:9" x14ac:dyDescent="0.25">
      <c r="A8186" t="s">
        <v>204</v>
      </c>
      <c r="B8186" t="s">
        <v>233</v>
      </c>
      <c r="C8186" t="s">
        <v>234</v>
      </c>
      <c r="D8186" t="s">
        <v>483</v>
      </c>
      <c r="E8186" t="s">
        <v>15</v>
      </c>
      <c r="F8186" t="s">
        <v>17</v>
      </c>
      <c r="G8186">
        <v>2018</v>
      </c>
      <c r="H8186">
        <v>14.715999999999999</v>
      </c>
    </row>
    <row r="8187" spans="1:9" x14ac:dyDescent="0.25">
      <c r="A8187" t="s">
        <v>204</v>
      </c>
      <c r="B8187" t="s">
        <v>233</v>
      </c>
      <c r="C8187" t="s">
        <v>234</v>
      </c>
      <c r="D8187" t="s">
        <v>483</v>
      </c>
      <c r="E8187" t="s">
        <v>15</v>
      </c>
      <c r="F8187" t="s">
        <v>17</v>
      </c>
      <c r="G8187">
        <v>2019</v>
      </c>
      <c r="H8187">
        <v>3.9860000000000002</v>
      </c>
    </row>
    <row r="8188" spans="1:9" x14ac:dyDescent="0.25">
      <c r="A8188" t="s">
        <v>204</v>
      </c>
      <c r="B8188" t="s">
        <v>233</v>
      </c>
      <c r="C8188" t="s">
        <v>234</v>
      </c>
      <c r="D8188" t="s">
        <v>483</v>
      </c>
      <c r="E8188" t="s">
        <v>15</v>
      </c>
      <c r="F8188" t="s">
        <v>26</v>
      </c>
      <c r="G8188">
        <v>2013</v>
      </c>
      <c r="H8188">
        <v>0.10199999999999999</v>
      </c>
      <c r="I8188">
        <v>1.0880000000000001</v>
      </c>
    </row>
    <row r="8189" spans="1:9" x14ac:dyDescent="0.25">
      <c r="A8189" t="s">
        <v>204</v>
      </c>
      <c r="B8189" t="s">
        <v>233</v>
      </c>
      <c r="C8189" t="s">
        <v>234</v>
      </c>
      <c r="D8189" t="s">
        <v>483</v>
      </c>
      <c r="E8189" t="s">
        <v>15</v>
      </c>
      <c r="F8189" t="s">
        <v>26</v>
      </c>
      <c r="G8189">
        <v>2014</v>
      </c>
      <c r="H8189">
        <v>1.464</v>
      </c>
      <c r="I8189">
        <v>1.554</v>
      </c>
    </row>
    <row r="8190" spans="1:9" x14ac:dyDescent="0.25">
      <c r="A8190" t="s">
        <v>204</v>
      </c>
      <c r="B8190" t="s">
        <v>233</v>
      </c>
      <c r="C8190" t="s">
        <v>234</v>
      </c>
      <c r="D8190" t="s">
        <v>483</v>
      </c>
      <c r="E8190" t="s">
        <v>15</v>
      </c>
      <c r="F8190" t="s">
        <v>26</v>
      </c>
      <c r="G8190">
        <v>2015</v>
      </c>
      <c r="H8190">
        <v>10.69</v>
      </c>
      <c r="I8190">
        <v>7.0350000000000001</v>
      </c>
    </row>
    <row r="8191" spans="1:9" x14ac:dyDescent="0.25">
      <c r="A8191" t="s">
        <v>204</v>
      </c>
      <c r="B8191" t="s">
        <v>233</v>
      </c>
      <c r="C8191" t="s">
        <v>234</v>
      </c>
      <c r="D8191" t="s">
        <v>483</v>
      </c>
      <c r="E8191" t="s">
        <v>15</v>
      </c>
      <c r="F8191" t="s">
        <v>26</v>
      </c>
      <c r="G8191">
        <v>2016</v>
      </c>
      <c r="H8191">
        <v>11.75</v>
      </c>
      <c r="I8191">
        <v>24.353999999999999</v>
      </c>
    </row>
    <row r="8192" spans="1:9" x14ac:dyDescent="0.25">
      <c r="A8192" t="s">
        <v>204</v>
      </c>
      <c r="B8192" t="s">
        <v>233</v>
      </c>
      <c r="C8192" t="s">
        <v>234</v>
      </c>
      <c r="D8192" t="s">
        <v>483</v>
      </c>
      <c r="E8192" t="s">
        <v>15</v>
      </c>
      <c r="F8192" t="s">
        <v>26</v>
      </c>
      <c r="G8192">
        <v>2017</v>
      </c>
      <c r="H8192">
        <v>108.898</v>
      </c>
      <c r="I8192">
        <v>164.25700000000001</v>
      </c>
    </row>
    <row r="8193" spans="1:9" x14ac:dyDescent="0.25">
      <c r="A8193" t="s">
        <v>204</v>
      </c>
      <c r="B8193" t="s">
        <v>233</v>
      </c>
      <c r="C8193" t="s">
        <v>234</v>
      </c>
      <c r="D8193" t="s">
        <v>483</v>
      </c>
      <c r="E8193" t="s">
        <v>15</v>
      </c>
      <c r="F8193" t="s">
        <v>26</v>
      </c>
      <c r="G8193">
        <v>2018</v>
      </c>
      <c r="H8193">
        <v>189.90799999999999</v>
      </c>
    </row>
    <row r="8194" spans="1:9" x14ac:dyDescent="0.25">
      <c r="A8194" t="s">
        <v>204</v>
      </c>
      <c r="B8194" t="s">
        <v>233</v>
      </c>
      <c r="C8194" t="s">
        <v>234</v>
      </c>
      <c r="D8194" t="s">
        <v>483</v>
      </c>
      <c r="E8194" t="s">
        <v>15</v>
      </c>
      <c r="F8194" t="s">
        <v>26</v>
      </c>
      <c r="G8194">
        <v>2019</v>
      </c>
      <c r="H8194">
        <v>269.28300000000002</v>
      </c>
    </row>
    <row r="8195" spans="1:9" x14ac:dyDescent="0.25">
      <c r="A8195" t="s">
        <v>204</v>
      </c>
      <c r="B8195" t="s">
        <v>235</v>
      </c>
      <c r="C8195" t="s">
        <v>236</v>
      </c>
      <c r="D8195" t="s">
        <v>482</v>
      </c>
      <c r="E8195" t="s">
        <v>12</v>
      </c>
      <c r="F8195" t="s">
        <v>12</v>
      </c>
      <c r="G8195">
        <v>2000</v>
      </c>
      <c r="H8195">
        <v>46.853000000000002</v>
      </c>
      <c r="I8195">
        <v>133.61000000000001</v>
      </c>
    </row>
    <row r="8196" spans="1:9" x14ac:dyDescent="0.25">
      <c r="A8196" t="s">
        <v>204</v>
      </c>
      <c r="B8196" t="s">
        <v>235</v>
      </c>
      <c r="C8196" t="s">
        <v>236</v>
      </c>
      <c r="D8196" t="s">
        <v>482</v>
      </c>
      <c r="E8196" t="s">
        <v>12</v>
      </c>
      <c r="F8196" t="s">
        <v>12</v>
      </c>
      <c r="G8196">
        <v>2001</v>
      </c>
      <c r="H8196">
        <v>46.853000000000002</v>
      </c>
      <c r="I8196">
        <v>146.35300000000001</v>
      </c>
    </row>
    <row r="8197" spans="1:9" x14ac:dyDescent="0.25">
      <c r="A8197" t="s">
        <v>204</v>
      </c>
      <c r="B8197" t="s">
        <v>235</v>
      </c>
      <c r="C8197" t="s">
        <v>236</v>
      </c>
      <c r="D8197" t="s">
        <v>482</v>
      </c>
      <c r="E8197" t="s">
        <v>12</v>
      </c>
      <c r="F8197" t="s">
        <v>12</v>
      </c>
      <c r="G8197">
        <v>2002</v>
      </c>
      <c r="H8197">
        <v>52.3</v>
      </c>
      <c r="I8197">
        <v>153.303</v>
      </c>
    </row>
    <row r="8198" spans="1:9" x14ac:dyDescent="0.25">
      <c r="A8198" t="s">
        <v>204</v>
      </c>
      <c r="B8198" t="s">
        <v>235</v>
      </c>
      <c r="C8198" t="s">
        <v>236</v>
      </c>
      <c r="D8198" t="s">
        <v>482</v>
      </c>
      <c r="E8198" t="s">
        <v>12</v>
      </c>
      <c r="F8198" t="s">
        <v>12</v>
      </c>
      <c r="G8198">
        <v>2003</v>
      </c>
      <c r="H8198">
        <v>52.3</v>
      </c>
      <c r="I8198">
        <v>165.65899999999999</v>
      </c>
    </row>
    <row r="8199" spans="1:9" x14ac:dyDescent="0.25">
      <c r="A8199" t="s">
        <v>204</v>
      </c>
      <c r="B8199" t="s">
        <v>235</v>
      </c>
      <c r="C8199" t="s">
        <v>236</v>
      </c>
      <c r="D8199" t="s">
        <v>482</v>
      </c>
      <c r="E8199" t="s">
        <v>12</v>
      </c>
      <c r="F8199" t="s">
        <v>12</v>
      </c>
      <c r="G8199">
        <v>2004</v>
      </c>
      <c r="H8199">
        <v>52.3</v>
      </c>
      <c r="I8199">
        <v>141.61799999999999</v>
      </c>
    </row>
    <row r="8200" spans="1:9" x14ac:dyDescent="0.25">
      <c r="A8200" t="s">
        <v>204</v>
      </c>
      <c r="B8200" t="s">
        <v>235</v>
      </c>
      <c r="C8200" t="s">
        <v>236</v>
      </c>
      <c r="D8200" t="s">
        <v>482</v>
      </c>
      <c r="E8200" t="s">
        <v>12</v>
      </c>
      <c r="F8200" t="s">
        <v>12</v>
      </c>
      <c r="G8200">
        <v>2005</v>
      </c>
      <c r="H8200">
        <v>52.3</v>
      </c>
      <c r="I8200">
        <v>153.702</v>
      </c>
    </row>
    <row r="8201" spans="1:9" x14ac:dyDescent="0.25">
      <c r="A8201" t="s">
        <v>204</v>
      </c>
      <c r="B8201" t="s">
        <v>235</v>
      </c>
      <c r="C8201" t="s">
        <v>236</v>
      </c>
      <c r="D8201" t="s">
        <v>482</v>
      </c>
      <c r="E8201" t="s">
        <v>12</v>
      </c>
      <c r="F8201" t="s">
        <v>12</v>
      </c>
      <c r="G8201">
        <v>2006</v>
      </c>
      <c r="H8201">
        <v>52.3</v>
      </c>
      <c r="I8201">
        <v>173.49</v>
      </c>
    </row>
    <row r="8202" spans="1:9" x14ac:dyDescent="0.25">
      <c r="A8202" t="s">
        <v>204</v>
      </c>
      <c r="B8202" t="s">
        <v>235</v>
      </c>
      <c r="C8202" t="s">
        <v>236</v>
      </c>
      <c r="D8202" t="s">
        <v>482</v>
      </c>
      <c r="E8202" t="s">
        <v>12</v>
      </c>
      <c r="F8202" t="s">
        <v>12</v>
      </c>
      <c r="G8202">
        <v>2007</v>
      </c>
      <c r="H8202">
        <v>52.3</v>
      </c>
      <c r="I8202">
        <v>185.56899999999999</v>
      </c>
    </row>
    <row r="8203" spans="1:9" x14ac:dyDescent="0.25">
      <c r="A8203" t="s">
        <v>204</v>
      </c>
      <c r="B8203" t="s">
        <v>235</v>
      </c>
      <c r="C8203" t="s">
        <v>236</v>
      </c>
      <c r="D8203" t="s">
        <v>482</v>
      </c>
      <c r="E8203" t="s">
        <v>12</v>
      </c>
      <c r="F8203" t="s">
        <v>12</v>
      </c>
      <c r="G8203">
        <v>2008</v>
      </c>
      <c r="H8203">
        <v>52.3</v>
      </c>
      <c r="I8203">
        <v>196.95699999999999</v>
      </c>
    </row>
    <row r="8204" spans="1:9" x14ac:dyDescent="0.25">
      <c r="A8204" t="s">
        <v>204</v>
      </c>
      <c r="B8204" t="s">
        <v>235</v>
      </c>
      <c r="C8204" t="s">
        <v>236</v>
      </c>
      <c r="D8204" t="s">
        <v>482</v>
      </c>
      <c r="E8204" t="s">
        <v>12</v>
      </c>
      <c r="F8204" t="s">
        <v>12</v>
      </c>
      <c r="G8204">
        <v>2009</v>
      </c>
      <c r="H8204">
        <v>52.3</v>
      </c>
      <c r="I8204">
        <v>202.99199999999999</v>
      </c>
    </row>
    <row r="8205" spans="1:9" x14ac:dyDescent="0.25">
      <c r="A8205" t="s">
        <v>204</v>
      </c>
      <c r="B8205" t="s">
        <v>235</v>
      </c>
      <c r="C8205" t="s">
        <v>236</v>
      </c>
      <c r="D8205" t="s">
        <v>482</v>
      </c>
      <c r="E8205" t="s">
        <v>12</v>
      </c>
      <c r="F8205" t="s">
        <v>12</v>
      </c>
      <c r="G8205">
        <v>2010</v>
      </c>
      <c r="H8205">
        <v>52.3</v>
      </c>
      <c r="I8205">
        <v>208.72800000000001</v>
      </c>
    </row>
    <row r="8206" spans="1:9" x14ac:dyDescent="0.25">
      <c r="A8206" t="s">
        <v>204</v>
      </c>
      <c r="B8206" t="s">
        <v>235</v>
      </c>
      <c r="C8206" t="s">
        <v>236</v>
      </c>
      <c r="D8206" t="s">
        <v>482</v>
      </c>
      <c r="E8206" t="s">
        <v>12</v>
      </c>
      <c r="F8206" t="s">
        <v>12</v>
      </c>
      <c r="G8206">
        <v>2011</v>
      </c>
      <c r="H8206">
        <v>52.3</v>
      </c>
      <c r="I8206">
        <v>203.97399999999999</v>
      </c>
    </row>
    <row r="8207" spans="1:9" x14ac:dyDescent="0.25">
      <c r="A8207" t="s">
        <v>204</v>
      </c>
      <c r="B8207" t="s">
        <v>235</v>
      </c>
      <c r="C8207" t="s">
        <v>236</v>
      </c>
      <c r="D8207" t="s">
        <v>482</v>
      </c>
      <c r="E8207" t="s">
        <v>12</v>
      </c>
      <c r="F8207" t="s">
        <v>12</v>
      </c>
      <c r="G8207">
        <v>2012</v>
      </c>
      <c r="H8207">
        <v>52.3</v>
      </c>
      <c r="I8207">
        <v>199.70400000000001</v>
      </c>
    </row>
    <row r="8208" spans="1:9" x14ac:dyDescent="0.25">
      <c r="A8208" t="s">
        <v>204</v>
      </c>
      <c r="B8208" t="s">
        <v>235</v>
      </c>
      <c r="C8208" t="s">
        <v>236</v>
      </c>
      <c r="D8208" t="s">
        <v>482</v>
      </c>
      <c r="E8208" t="s">
        <v>12</v>
      </c>
      <c r="F8208" t="s">
        <v>12</v>
      </c>
      <c r="G8208">
        <v>2013</v>
      </c>
      <c r="H8208">
        <v>52.3</v>
      </c>
      <c r="I8208">
        <v>196.65600000000001</v>
      </c>
    </row>
    <row r="8209" spans="1:9" x14ac:dyDescent="0.25">
      <c r="A8209" t="s">
        <v>204</v>
      </c>
      <c r="B8209" t="s">
        <v>235</v>
      </c>
      <c r="C8209" t="s">
        <v>236</v>
      </c>
      <c r="D8209" t="s">
        <v>482</v>
      </c>
      <c r="E8209" t="s">
        <v>12</v>
      </c>
      <c r="F8209" t="s">
        <v>12</v>
      </c>
      <c r="G8209">
        <v>2014</v>
      </c>
      <c r="H8209">
        <v>52.3</v>
      </c>
      <c r="I8209">
        <v>199.58799999999999</v>
      </c>
    </row>
    <row r="8210" spans="1:9" x14ac:dyDescent="0.25">
      <c r="A8210" t="s">
        <v>204</v>
      </c>
      <c r="B8210" t="s">
        <v>235</v>
      </c>
      <c r="C8210" t="s">
        <v>236</v>
      </c>
      <c r="D8210" t="s">
        <v>482</v>
      </c>
      <c r="E8210" t="s">
        <v>12</v>
      </c>
      <c r="F8210" t="s">
        <v>12</v>
      </c>
      <c r="G8210">
        <v>2015</v>
      </c>
      <c r="H8210">
        <v>52.3</v>
      </c>
      <c r="I8210">
        <v>205.62899999999999</v>
      </c>
    </row>
    <row r="8211" spans="1:9" x14ac:dyDescent="0.25">
      <c r="A8211" t="s">
        <v>204</v>
      </c>
      <c r="B8211" t="s">
        <v>235</v>
      </c>
      <c r="C8211" t="s">
        <v>236</v>
      </c>
      <c r="D8211" t="s">
        <v>482</v>
      </c>
      <c r="E8211" t="s">
        <v>12</v>
      </c>
      <c r="F8211" t="s">
        <v>12</v>
      </c>
      <c r="G8211">
        <v>2016</v>
      </c>
      <c r="H8211">
        <v>52.3</v>
      </c>
      <c r="I8211">
        <v>216.19499999999999</v>
      </c>
    </row>
    <row r="8212" spans="1:9" x14ac:dyDescent="0.25">
      <c r="A8212" t="s">
        <v>204</v>
      </c>
      <c r="B8212" t="s">
        <v>235</v>
      </c>
      <c r="C8212" t="s">
        <v>236</v>
      </c>
      <c r="D8212" t="s">
        <v>482</v>
      </c>
      <c r="E8212" t="s">
        <v>12</v>
      </c>
      <c r="F8212" t="s">
        <v>12</v>
      </c>
      <c r="G8212">
        <v>2017</v>
      </c>
      <c r="H8212">
        <v>52.3</v>
      </c>
      <c r="I8212">
        <v>220.136</v>
      </c>
    </row>
    <row r="8213" spans="1:9" x14ac:dyDescent="0.25">
      <c r="A8213" t="s">
        <v>204</v>
      </c>
      <c r="B8213" t="s">
        <v>235</v>
      </c>
      <c r="C8213" t="s">
        <v>236</v>
      </c>
      <c r="D8213" t="s">
        <v>482</v>
      </c>
      <c r="E8213" t="s">
        <v>12</v>
      </c>
      <c r="F8213" t="s">
        <v>12</v>
      </c>
      <c r="G8213">
        <v>2018</v>
      </c>
      <c r="H8213">
        <v>54.3</v>
      </c>
      <c r="I8213">
        <v>227.65100000000001</v>
      </c>
    </row>
    <row r="8214" spans="1:9" x14ac:dyDescent="0.25">
      <c r="A8214" t="s">
        <v>204</v>
      </c>
      <c r="B8214" t="s">
        <v>235</v>
      </c>
      <c r="C8214" t="s">
        <v>236</v>
      </c>
      <c r="D8214" t="s">
        <v>482</v>
      </c>
      <c r="E8214" t="s">
        <v>12</v>
      </c>
      <c r="F8214" t="s">
        <v>12</v>
      </c>
      <c r="G8214">
        <v>2019</v>
      </c>
      <c r="H8214">
        <v>54.3</v>
      </c>
    </row>
    <row r="8215" spans="1:9" x14ac:dyDescent="0.25">
      <c r="A8215" t="s">
        <v>204</v>
      </c>
      <c r="B8215" t="s">
        <v>235</v>
      </c>
      <c r="C8215" t="s">
        <v>236</v>
      </c>
      <c r="D8215" t="s">
        <v>483</v>
      </c>
      <c r="E8215" t="s">
        <v>15</v>
      </c>
      <c r="F8215" t="s">
        <v>26</v>
      </c>
      <c r="G8215">
        <v>2007</v>
      </c>
      <c r="H8215">
        <v>2.9000000000000001E-2</v>
      </c>
      <c r="I8215">
        <v>0.1</v>
      </c>
    </row>
    <row r="8216" spans="1:9" x14ac:dyDescent="0.25">
      <c r="A8216" t="s">
        <v>204</v>
      </c>
      <c r="B8216" t="s">
        <v>235</v>
      </c>
      <c r="C8216" t="s">
        <v>236</v>
      </c>
      <c r="D8216" t="s">
        <v>483</v>
      </c>
      <c r="E8216" t="s">
        <v>15</v>
      </c>
      <c r="F8216" t="s">
        <v>26</v>
      </c>
      <c r="G8216">
        <v>2008</v>
      </c>
      <c r="H8216">
        <v>6.9000000000000006E-2</v>
      </c>
      <c r="I8216">
        <v>0.1</v>
      </c>
    </row>
    <row r="8217" spans="1:9" x14ac:dyDescent="0.25">
      <c r="A8217" t="s">
        <v>204</v>
      </c>
      <c r="B8217" t="s">
        <v>235</v>
      </c>
      <c r="C8217" t="s">
        <v>236</v>
      </c>
      <c r="D8217" t="s">
        <v>483</v>
      </c>
      <c r="E8217" t="s">
        <v>15</v>
      </c>
      <c r="F8217" t="s">
        <v>26</v>
      </c>
      <c r="G8217">
        <v>2009</v>
      </c>
      <c r="H8217">
        <v>0.112</v>
      </c>
      <c r="I8217">
        <v>0.1</v>
      </c>
    </row>
    <row r="8218" spans="1:9" x14ac:dyDescent="0.25">
      <c r="A8218" t="s">
        <v>204</v>
      </c>
      <c r="B8218" t="s">
        <v>235</v>
      </c>
      <c r="C8218" t="s">
        <v>236</v>
      </c>
      <c r="D8218" t="s">
        <v>483</v>
      </c>
      <c r="E8218" t="s">
        <v>15</v>
      </c>
      <c r="F8218" t="s">
        <v>26</v>
      </c>
      <c r="G8218">
        <v>2010</v>
      </c>
      <c r="H8218">
        <v>0.17899999999999999</v>
      </c>
      <c r="I8218">
        <v>0.1</v>
      </c>
    </row>
    <row r="8219" spans="1:9" x14ac:dyDescent="0.25">
      <c r="A8219" t="s">
        <v>204</v>
      </c>
      <c r="B8219" t="s">
        <v>235</v>
      </c>
      <c r="C8219" t="s">
        <v>236</v>
      </c>
      <c r="D8219" t="s">
        <v>483</v>
      </c>
      <c r="E8219" t="s">
        <v>15</v>
      </c>
      <c r="F8219" t="s">
        <v>26</v>
      </c>
      <c r="G8219">
        <v>2011</v>
      </c>
      <c r="H8219">
        <v>0.27</v>
      </c>
      <c r="I8219">
        <v>0.1</v>
      </c>
    </row>
    <row r="8220" spans="1:9" x14ac:dyDescent="0.25">
      <c r="A8220" t="s">
        <v>204</v>
      </c>
      <c r="B8220" t="s">
        <v>235</v>
      </c>
      <c r="C8220" t="s">
        <v>236</v>
      </c>
      <c r="D8220" t="s">
        <v>483</v>
      </c>
      <c r="E8220" t="s">
        <v>15</v>
      </c>
      <c r="F8220" t="s">
        <v>26</v>
      </c>
      <c r="G8220">
        <v>2012</v>
      </c>
      <c r="H8220">
        <v>0.312</v>
      </c>
      <c r="I8220">
        <v>0.1</v>
      </c>
    </row>
    <row r="8221" spans="1:9" x14ac:dyDescent="0.25">
      <c r="A8221" t="s">
        <v>204</v>
      </c>
      <c r="B8221" t="s">
        <v>235</v>
      </c>
      <c r="C8221" t="s">
        <v>236</v>
      </c>
      <c r="D8221" t="s">
        <v>483</v>
      </c>
      <c r="E8221" t="s">
        <v>15</v>
      </c>
      <c r="F8221" t="s">
        <v>26</v>
      </c>
      <c r="G8221">
        <v>2013</v>
      </c>
      <c r="H8221">
        <v>0.51500000000000001</v>
      </c>
      <c r="I8221">
        <v>0.1</v>
      </c>
    </row>
    <row r="8222" spans="1:9" x14ac:dyDescent="0.25">
      <c r="A8222" t="s">
        <v>204</v>
      </c>
      <c r="B8222" t="s">
        <v>235</v>
      </c>
      <c r="C8222" t="s">
        <v>236</v>
      </c>
      <c r="D8222" t="s">
        <v>483</v>
      </c>
      <c r="E8222" t="s">
        <v>15</v>
      </c>
      <c r="F8222" t="s">
        <v>26</v>
      </c>
      <c r="G8222">
        <v>2014</v>
      </c>
      <c r="H8222">
        <v>0.69799999999999995</v>
      </c>
      <c r="I8222">
        <v>0.94099999999999995</v>
      </c>
    </row>
    <row r="8223" spans="1:9" x14ac:dyDescent="0.25">
      <c r="A8223" t="s">
        <v>204</v>
      </c>
      <c r="B8223" t="s">
        <v>235</v>
      </c>
      <c r="C8223" t="s">
        <v>236</v>
      </c>
      <c r="D8223" t="s">
        <v>483</v>
      </c>
      <c r="E8223" t="s">
        <v>15</v>
      </c>
      <c r="F8223" t="s">
        <v>26</v>
      </c>
      <c r="G8223">
        <v>2015</v>
      </c>
      <c r="H8223">
        <v>1.0229999999999999</v>
      </c>
      <c r="I8223">
        <v>1.3380000000000001</v>
      </c>
    </row>
    <row r="8224" spans="1:9" x14ac:dyDescent="0.25">
      <c r="A8224" t="s">
        <v>204</v>
      </c>
      <c r="B8224" t="s">
        <v>235</v>
      </c>
      <c r="C8224" t="s">
        <v>236</v>
      </c>
      <c r="D8224" t="s">
        <v>483</v>
      </c>
      <c r="E8224" t="s">
        <v>15</v>
      </c>
      <c r="F8224" t="s">
        <v>26</v>
      </c>
      <c r="G8224">
        <v>2016</v>
      </c>
      <c r="H8224">
        <v>2.1859999999999999</v>
      </c>
      <c r="I8224">
        <v>2.3130000000000002</v>
      </c>
    </row>
    <row r="8225" spans="1:9" x14ac:dyDescent="0.25">
      <c r="A8225" t="s">
        <v>204</v>
      </c>
      <c r="B8225" t="s">
        <v>235</v>
      </c>
      <c r="C8225" t="s">
        <v>236</v>
      </c>
      <c r="D8225" t="s">
        <v>483</v>
      </c>
      <c r="E8225" t="s">
        <v>15</v>
      </c>
      <c r="F8225" t="s">
        <v>26</v>
      </c>
      <c r="G8225">
        <v>2017</v>
      </c>
      <c r="H8225">
        <v>2.16</v>
      </c>
      <c r="I8225">
        <v>3.085</v>
      </c>
    </row>
    <row r="8226" spans="1:9" x14ac:dyDescent="0.25">
      <c r="A8226" t="s">
        <v>204</v>
      </c>
      <c r="B8226" t="s">
        <v>235</v>
      </c>
      <c r="C8226" t="s">
        <v>236</v>
      </c>
      <c r="D8226" t="s">
        <v>483</v>
      </c>
      <c r="E8226" t="s">
        <v>15</v>
      </c>
      <c r="F8226" t="s">
        <v>26</v>
      </c>
      <c r="G8226">
        <v>2018</v>
      </c>
      <c r="H8226">
        <v>2.36</v>
      </c>
      <c r="I8226">
        <v>3.2949999999999999</v>
      </c>
    </row>
    <row r="8227" spans="1:9" x14ac:dyDescent="0.25">
      <c r="A8227" t="s">
        <v>204</v>
      </c>
      <c r="B8227" t="s">
        <v>235</v>
      </c>
      <c r="C8227" t="s">
        <v>236</v>
      </c>
      <c r="D8227" t="s">
        <v>483</v>
      </c>
      <c r="E8227" t="s">
        <v>15</v>
      </c>
      <c r="F8227" t="s">
        <v>26</v>
      </c>
      <c r="G8227">
        <v>2019</v>
      </c>
      <c r="H8227">
        <v>3.17</v>
      </c>
    </row>
    <row r="8228" spans="1:9" x14ac:dyDescent="0.25">
      <c r="A8228" t="s">
        <v>204</v>
      </c>
      <c r="B8228" t="s">
        <v>235</v>
      </c>
      <c r="C8228" t="s">
        <v>236</v>
      </c>
      <c r="D8228" t="s">
        <v>483</v>
      </c>
      <c r="E8228" t="s">
        <v>18</v>
      </c>
      <c r="F8228" t="s">
        <v>19</v>
      </c>
      <c r="G8228">
        <v>2007</v>
      </c>
      <c r="H8228">
        <v>0.08</v>
      </c>
      <c r="I8228">
        <v>0.224</v>
      </c>
    </row>
    <row r="8229" spans="1:9" x14ac:dyDescent="0.25">
      <c r="A8229" t="s">
        <v>204</v>
      </c>
      <c r="B8229" t="s">
        <v>235</v>
      </c>
      <c r="C8229" t="s">
        <v>236</v>
      </c>
      <c r="D8229" t="s">
        <v>483</v>
      </c>
      <c r="E8229" t="s">
        <v>18</v>
      </c>
      <c r="F8229" t="s">
        <v>19</v>
      </c>
      <c r="G8229">
        <v>2008</v>
      </c>
      <c r="H8229">
        <v>0.08</v>
      </c>
      <c r="I8229">
        <v>0.224</v>
      </c>
    </row>
    <row r="8230" spans="1:9" x14ac:dyDescent="0.25">
      <c r="A8230" t="s">
        <v>204</v>
      </c>
      <c r="B8230" t="s">
        <v>235</v>
      </c>
      <c r="C8230" t="s">
        <v>236</v>
      </c>
      <c r="D8230" t="s">
        <v>483</v>
      </c>
      <c r="E8230" t="s">
        <v>18</v>
      </c>
      <c r="F8230" t="s">
        <v>19</v>
      </c>
      <c r="G8230">
        <v>2009</v>
      </c>
      <c r="H8230">
        <v>0.08</v>
      </c>
      <c r="I8230">
        <v>0.224</v>
      </c>
    </row>
    <row r="8231" spans="1:9" x14ac:dyDescent="0.25">
      <c r="A8231" t="s">
        <v>204</v>
      </c>
      <c r="B8231" t="s">
        <v>235</v>
      </c>
      <c r="C8231" t="s">
        <v>236</v>
      </c>
      <c r="D8231" t="s">
        <v>483</v>
      </c>
      <c r="E8231" t="s">
        <v>18</v>
      </c>
      <c r="F8231" t="s">
        <v>19</v>
      </c>
      <c r="G8231">
        <v>2010</v>
      </c>
      <c r="H8231">
        <v>0.08</v>
      </c>
      <c r="I8231">
        <v>0.224</v>
      </c>
    </row>
    <row r="8232" spans="1:9" x14ac:dyDescent="0.25">
      <c r="A8232" t="s">
        <v>204</v>
      </c>
      <c r="B8232" t="s">
        <v>235</v>
      </c>
      <c r="C8232" t="s">
        <v>236</v>
      </c>
      <c r="D8232" t="s">
        <v>483</v>
      </c>
      <c r="E8232" t="s">
        <v>18</v>
      </c>
      <c r="F8232" t="s">
        <v>19</v>
      </c>
      <c r="G8232">
        <v>2011</v>
      </c>
      <c r="H8232">
        <v>0.08</v>
      </c>
      <c r="I8232">
        <v>0.224</v>
      </c>
    </row>
    <row r="8233" spans="1:9" x14ac:dyDescent="0.25">
      <c r="A8233" t="s">
        <v>204</v>
      </c>
      <c r="B8233" t="s">
        <v>235</v>
      </c>
      <c r="C8233" t="s">
        <v>236</v>
      </c>
      <c r="D8233" t="s">
        <v>483</v>
      </c>
      <c r="E8233" t="s">
        <v>18</v>
      </c>
      <c r="F8233" t="s">
        <v>19</v>
      </c>
      <c r="G8233">
        <v>2012</v>
      </c>
      <c r="H8233">
        <v>0.08</v>
      </c>
      <c r="I8233">
        <v>0.224</v>
      </c>
    </row>
    <row r="8234" spans="1:9" x14ac:dyDescent="0.25">
      <c r="A8234" t="s">
        <v>204</v>
      </c>
      <c r="B8234" t="s">
        <v>235</v>
      </c>
      <c r="C8234" t="s">
        <v>236</v>
      </c>
      <c r="D8234" t="s">
        <v>483</v>
      </c>
      <c r="E8234" t="s">
        <v>18</v>
      </c>
      <c r="F8234" t="s">
        <v>19</v>
      </c>
      <c r="G8234">
        <v>2013</v>
      </c>
      <c r="H8234">
        <v>0.08</v>
      </c>
      <c r="I8234">
        <v>0.224</v>
      </c>
    </row>
    <row r="8235" spans="1:9" x14ac:dyDescent="0.25">
      <c r="A8235" t="s">
        <v>204</v>
      </c>
      <c r="B8235" t="s">
        <v>235</v>
      </c>
      <c r="C8235" t="s">
        <v>236</v>
      </c>
      <c r="D8235" t="s">
        <v>483</v>
      </c>
      <c r="E8235" t="s">
        <v>18</v>
      </c>
      <c r="F8235" t="s">
        <v>19</v>
      </c>
      <c r="G8235">
        <v>2014</v>
      </c>
      <c r="H8235">
        <v>0.08</v>
      </c>
      <c r="I8235">
        <v>0.224</v>
      </c>
    </row>
    <row r="8236" spans="1:9" x14ac:dyDescent="0.25">
      <c r="A8236" t="s">
        <v>204</v>
      </c>
      <c r="B8236" t="s">
        <v>235</v>
      </c>
      <c r="C8236" t="s">
        <v>236</v>
      </c>
      <c r="D8236" t="s">
        <v>483</v>
      </c>
      <c r="E8236" t="s">
        <v>18</v>
      </c>
      <c r="F8236" t="s">
        <v>19</v>
      </c>
      <c r="G8236">
        <v>2015</v>
      </c>
      <c r="H8236">
        <v>0.08</v>
      </c>
      <c r="I8236">
        <v>0.224</v>
      </c>
    </row>
    <row r="8237" spans="1:9" x14ac:dyDescent="0.25">
      <c r="A8237" t="s">
        <v>204</v>
      </c>
      <c r="B8237" t="s">
        <v>235</v>
      </c>
      <c r="C8237" t="s">
        <v>236</v>
      </c>
      <c r="D8237" t="s">
        <v>483</v>
      </c>
      <c r="E8237" t="s">
        <v>18</v>
      </c>
      <c r="F8237" t="s">
        <v>19</v>
      </c>
      <c r="G8237">
        <v>2016</v>
      </c>
      <c r="H8237">
        <v>0.08</v>
      </c>
      <c r="I8237">
        <v>0.224</v>
      </c>
    </row>
    <row r="8238" spans="1:9" x14ac:dyDescent="0.25">
      <c r="A8238" t="s">
        <v>204</v>
      </c>
      <c r="B8238" t="s">
        <v>235</v>
      </c>
      <c r="C8238" t="s">
        <v>236</v>
      </c>
      <c r="D8238" t="s">
        <v>483</v>
      </c>
      <c r="E8238" t="s">
        <v>18</v>
      </c>
      <c r="F8238" t="s">
        <v>19</v>
      </c>
      <c r="G8238">
        <v>2017</v>
      </c>
      <c r="H8238">
        <v>0.08</v>
      </c>
      <c r="I8238">
        <v>0.224</v>
      </c>
    </row>
    <row r="8239" spans="1:9" x14ac:dyDescent="0.25">
      <c r="A8239" t="s">
        <v>204</v>
      </c>
      <c r="B8239" t="s">
        <v>235</v>
      </c>
      <c r="C8239" t="s">
        <v>236</v>
      </c>
      <c r="D8239" t="s">
        <v>483</v>
      </c>
      <c r="E8239" t="s">
        <v>18</v>
      </c>
      <c r="F8239" t="s">
        <v>19</v>
      </c>
      <c r="G8239">
        <v>2018</v>
      </c>
      <c r="H8239">
        <v>0.08</v>
      </c>
      <c r="I8239">
        <v>0.224</v>
      </c>
    </row>
    <row r="8240" spans="1:9" x14ac:dyDescent="0.25">
      <c r="A8240" t="s">
        <v>204</v>
      </c>
      <c r="B8240" t="s">
        <v>235</v>
      </c>
      <c r="C8240" t="s">
        <v>236</v>
      </c>
      <c r="D8240" t="s">
        <v>483</v>
      </c>
      <c r="E8240" t="s">
        <v>18</v>
      </c>
      <c r="F8240" t="s">
        <v>19</v>
      </c>
      <c r="G8240">
        <v>2019</v>
      </c>
      <c r="H8240">
        <v>0.08</v>
      </c>
    </row>
    <row r="8241" spans="1:9" x14ac:dyDescent="0.25">
      <c r="A8241" t="s">
        <v>204</v>
      </c>
      <c r="B8241" t="s">
        <v>237</v>
      </c>
      <c r="C8241" t="s">
        <v>238</v>
      </c>
      <c r="D8241" t="s">
        <v>482</v>
      </c>
      <c r="E8241" t="s">
        <v>12</v>
      </c>
      <c r="F8241" t="s">
        <v>12</v>
      </c>
      <c r="G8241">
        <v>2000</v>
      </c>
      <c r="H8241">
        <v>333</v>
      </c>
      <c r="I8241">
        <v>1103.9480000000001</v>
      </c>
    </row>
    <row r="8242" spans="1:9" x14ac:dyDescent="0.25">
      <c r="A8242" t="s">
        <v>204</v>
      </c>
      <c r="B8242" t="s">
        <v>237</v>
      </c>
      <c r="C8242" t="s">
        <v>238</v>
      </c>
      <c r="D8242" t="s">
        <v>482</v>
      </c>
      <c r="E8242" t="s">
        <v>12</v>
      </c>
      <c r="F8242" t="s">
        <v>12</v>
      </c>
      <c r="G8242">
        <v>2001</v>
      </c>
      <c r="H8242">
        <v>333</v>
      </c>
      <c r="I8242">
        <v>1183.789</v>
      </c>
    </row>
    <row r="8243" spans="1:9" x14ac:dyDescent="0.25">
      <c r="A8243" t="s">
        <v>204</v>
      </c>
      <c r="B8243" t="s">
        <v>237</v>
      </c>
      <c r="C8243" t="s">
        <v>238</v>
      </c>
      <c r="D8243" t="s">
        <v>482</v>
      </c>
      <c r="E8243" t="s">
        <v>12</v>
      </c>
      <c r="F8243" t="s">
        <v>12</v>
      </c>
      <c r="G8243">
        <v>2002</v>
      </c>
      <c r="H8243">
        <v>333</v>
      </c>
      <c r="I8243">
        <v>1193.251</v>
      </c>
    </row>
    <row r="8244" spans="1:9" x14ac:dyDescent="0.25">
      <c r="A8244" t="s">
        <v>204</v>
      </c>
      <c r="B8244" t="s">
        <v>237</v>
      </c>
      <c r="C8244" t="s">
        <v>238</v>
      </c>
      <c r="D8244" t="s">
        <v>482</v>
      </c>
      <c r="E8244" t="s">
        <v>12</v>
      </c>
      <c r="F8244" t="s">
        <v>12</v>
      </c>
      <c r="G8244">
        <v>2003</v>
      </c>
      <c r="H8244">
        <v>333</v>
      </c>
      <c r="I8244">
        <v>1250.325</v>
      </c>
    </row>
    <row r="8245" spans="1:9" x14ac:dyDescent="0.25">
      <c r="A8245" t="s">
        <v>204</v>
      </c>
      <c r="B8245" t="s">
        <v>237</v>
      </c>
      <c r="C8245" t="s">
        <v>238</v>
      </c>
      <c r="D8245" t="s">
        <v>482</v>
      </c>
      <c r="E8245" t="s">
        <v>12</v>
      </c>
      <c r="F8245" t="s">
        <v>12</v>
      </c>
      <c r="G8245">
        <v>2004</v>
      </c>
      <c r="H8245">
        <v>333</v>
      </c>
      <c r="I8245">
        <v>1265.538</v>
      </c>
    </row>
    <row r="8246" spans="1:9" x14ac:dyDescent="0.25">
      <c r="A8246" t="s">
        <v>204</v>
      </c>
      <c r="B8246" t="s">
        <v>237</v>
      </c>
      <c r="C8246" t="s">
        <v>238</v>
      </c>
      <c r="D8246" t="s">
        <v>482</v>
      </c>
      <c r="E8246" t="s">
        <v>12</v>
      </c>
      <c r="F8246" t="s">
        <v>12</v>
      </c>
      <c r="G8246">
        <v>2005</v>
      </c>
      <c r="H8246">
        <v>333</v>
      </c>
      <c r="I8246">
        <v>1288.9290000000001</v>
      </c>
    </row>
    <row r="8247" spans="1:9" x14ac:dyDescent="0.25">
      <c r="A8247" t="s">
        <v>204</v>
      </c>
      <c r="B8247" t="s">
        <v>237</v>
      </c>
      <c r="C8247" t="s">
        <v>238</v>
      </c>
      <c r="D8247" t="s">
        <v>482</v>
      </c>
      <c r="E8247" t="s">
        <v>12</v>
      </c>
      <c r="F8247" t="s">
        <v>12</v>
      </c>
      <c r="G8247">
        <v>2006</v>
      </c>
      <c r="H8247">
        <v>333</v>
      </c>
      <c r="I8247">
        <v>1304.627</v>
      </c>
    </row>
    <row r="8248" spans="1:9" x14ac:dyDescent="0.25">
      <c r="A8248" t="s">
        <v>204</v>
      </c>
      <c r="B8248" t="s">
        <v>237</v>
      </c>
      <c r="C8248" t="s">
        <v>238</v>
      </c>
      <c r="D8248" t="s">
        <v>482</v>
      </c>
      <c r="E8248" t="s">
        <v>12</v>
      </c>
      <c r="F8248" t="s">
        <v>12</v>
      </c>
      <c r="G8248">
        <v>2007</v>
      </c>
      <c r="H8248">
        <v>333</v>
      </c>
      <c r="I8248">
        <v>1373.96</v>
      </c>
    </row>
    <row r="8249" spans="1:9" x14ac:dyDescent="0.25">
      <c r="A8249" t="s">
        <v>204</v>
      </c>
      <c r="B8249" t="s">
        <v>237</v>
      </c>
      <c r="C8249" t="s">
        <v>238</v>
      </c>
      <c r="D8249" t="s">
        <v>482</v>
      </c>
      <c r="E8249" t="s">
        <v>12</v>
      </c>
      <c r="F8249" t="s">
        <v>12</v>
      </c>
      <c r="G8249">
        <v>2008</v>
      </c>
      <c r="H8249">
        <v>333</v>
      </c>
      <c r="I8249">
        <v>1392.672</v>
      </c>
    </row>
    <row r="8250" spans="1:9" x14ac:dyDescent="0.25">
      <c r="A8250" t="s">
        <v>204</v>
      </c>
      <c r="B8250" t="s">
        <v>237</v>
      </c>
      <c r="C8250" t="s">
        <v>238</v>
      </c>
      <c r="D8250" t="s">
        <v>482</v>
      </c>
      <c r="E8250" t="s">
        <v>12</v>
      </c>
      <c r="F8250" t="s">
        <v>12</v>
      </c>
      <c r="G8250">
        <v>2009</v>
      </c>
      <c r="H8250">
        <v>336</v>
      </c>
      <c r="I8250">
        <v>1437.366</v>
      </c>
    </row>
    <row r="8251" spans="1:9" x14ac:dyDescent="0.25">
      <c r="A8251" t="s">
        <v>204</v>
      </c>
      <c r="B8251" t="s">
        <v>237</v>
      </c>
      <c r="C8251" t="s">
        <v>238</v>
      </c>
      <c r="D8251" t="s">
        <v>482</v>
      </c>
      <c r="E8251" t="s">
        <v>12</v>
      </c>
      <c r="F8251" t="s">
        <v>12</v>
      </c>
      <c r="G8251">
        <v>2010</v>
      </c>
      <c r="H8251">
        <v>336</v>
      </c>
      <c r="I8251">
        <v>1581.194</v>
      </c>
    </row>
    <row r="8252" spans="1:9" x14ac:dyDescent="0.25">
      <c r="A8252" t="s">
        <v>204</v>
      </c>
      <c r="B8252" t="s">
        <v>237</v>
      </c>
      <c r="C8252" t="s">
        <v>238</v>
      </c>
      <c r="D8252" t="s">
        <v>482</v>
      </c>
      <c r="E8252" t="s">
        <v>12</v>
      </c>
      <c r="F8252" t="s">
        <v>12</v>
      </c>
      <c r="G8252">
        <v>2011</v>
      </c>
      <c r="H8252">
        <v>336</v>
      </c>
      <c r="I8252">
        <v>1487.789</v>
      </c>
    </row>
    <row r="8253" spans="1:9" x14ac:dyDescent="0.25">
      <c r="A8253" t="s">
        <v>204</v>
      </c>
      <c r="B8253" t="s">
        <v>237</v>
      </c>
      <c r="C8253" t="s">
        <v>238</v>
      </c>
      <c r="D8253" t="s">
        <v>482</v>
      </c>
      <c r="E8253" t="s">
        <v>12</v>
      </c>
      <c r="F8253" t="s">
        <v>12</v>
      </c>
      <c r="G8253">
        <v>2012</v>
      </c>
      <c r="H8253">
        <v>339.55</v>
      </c>
      <c r="I8253">
        <v>1457.0609999999999</v>
      </c>
    </row>
    <row r="8254" spans="1:9" x14ac:dyDescent="0.25">
      <c r="A8254" t="s">
        <v>204</v>
      </c>
      <c r="B8254" t="s">
        <v>237</v>
      </c>
      <c r="C8254" t="s">
        <v>238</v>
      </c>
      <c r="D8254" t="s">
        <v>482</v>
      </c>
      <c r="E8254" t="s">
        <v>12</v>
      </c>
      <c r="F8254" t="s">
        <v>12</v>
      </c>
      <c r="G8254">
        <v>2013</v>
      </c>
      <c r="H8254">
        <v>339.55</v>
      </c>
      <c r="I8254">
        <v>1427.6120000000001</v>
      </c>
    </row>
    <row r="8255" spans="1:9" x14ac:dyDescent="0.25">
      <c r="A8255" t="s">
        <v>204</v>
      </c>
      <c r="B8255" t="s">
        <v>237</v>
      </c>
      <c r="C8255" t="s">
        <v>238</v>
      </c>
      <c r="D8255" t="s">
        <v>482</v>
      </c>
      <c r="E8255" t="s">
        <v>12</v>
      </c>
      <c r="F8255" t="s">
        <v>12</v>
      </c>
      <c r="G8255">
        <v>2014</v>
      </c>
      <c r="H8255">
        <v>419.1</v>
      </c>
      <c r="I8255">
        <v>1414.047</v>
      </c>
    </row>
    <row r="8256" spans="1:9" x14ac:dyDescent="0.25">
      <c r="A8256" t="s">
        <v>204</v>
      </c>
      <c r="B8256" t="s">
        <v>237</v>
      </c>
      <c r="C8256" t="s">
        <v>238</v>
      </c>
      <c r="D8256" t="s">
        <v>482</v>
      </c>
      <c r="E8256" t="s">
        <v>12</v>
      </c>
      <c r="F8256" t="s">
        <v>12</v>
      </c>
      <c r="G8256">
        <v>2015</v>
      </c>
      <c r="H8256">
        <v>389.75</v>
      </c>
      <c r="I8256">
        <v>1467.0889999999999</v>
      </c>
    </row>
    <row r="8257" spans="1:9" x14ac:dyDescent="0.25">
      <c r="A8257" t="s">
        <v>204</v>
      </c>
      <c r="B8257" t="s">
        <v>237</v>
      </c>
      <c r="C8257" t="s">
        <v>238</v>
      </c>
      <c r="D8257" t="s">
        <v>482</v>
      </c>
      <c r="E8257" t="s">
        <v>12</v>
      </c>
      <c r="F8257" t="s">
        <v>12</v>
      </c>
      <c r="G8257">
        <v>2016</v>
      </c>
      <c r="H8257">
        <v>413.45</v>
      </c>
      <c r="I8257">
        <v>1476.3030000000001</v>
      </c>
    </row>
    <row r="8258" spans="1:9" x14ac:dyDescent="0.25">
      <c r="A8258" t="s">
        <v>204</v>
      </c>
      <c r="B8258" t="s">
        <v>237</v>
      </c>
      <c r="C8258" t="s">
        <v>238</v>
      </c>
      <c r="D8258" t="s">
        <v>482</v>
      </c>
      <c r="E8258" t="s">
        <v>12</v>
      </c>
      <c r="F8258" t="s">
        <v>12</v>
      </c>
      <c r="G8258">
        <v>2017</v>
      </c>
      <c r="H8258">
        <v>413.45</v>
      </c>
      <c r="I8258">
        <v>1396.6969999999999</v>
      </c>
    </row>
    <row r="8259" spans="1:9" x14ac:dyDescent="0.25">
      <c r="A8259" t="s">
        <v>204</v>
      </c>
      <c r="B8259" t="s">
        <v>237</v>
      </c>
      <c r="C8259" t="s">
        <v>238</v>
      </c>
      <c r="D8259" t="s">
        <v>482</v>
      </c>
      <c r="E8259" t="s">
        <v>12</v>
      </c>
      <c r="F8259" t="s">
        <v>12</v>
      </c>
      <c r="G8259">
        <v>2018</v>
      </c>
      <c r="H8259">
        <v>413.45</v>
      </c>
    </row>
    <row r="8260" spans="1:9" x14ac:dyDescent="0.25">
      <c r="A8260" t="s">
        <v>204</v>
      </c>
      <c r="B8260" t="s">
        <v>237</v>
      </c>
      <c r="C8260" t="s">
        <v>238</v>
      </c>
      <c r="D8260" t="s">
        <v>482</v>
      </c>
      <c r="E8260" t="s">
        <v>12</v>
      </c>
      <c r="F8260" t="s">
        <v>12</v>
      </c>
      <c r="G8260">
        <v>2019</v>
      </c>
      <c r="H8260">
        <v>413.45</v>
      </c>
    </row>
    <row r="8261" spans="1:9" x14ac:dyDescent="0.25">
      <c r="A8261" t="s">
        <v>204</v>
      </c>
      <c r="B8261" t="s">
        <v>237</v>
      </c>
      <c r="C8261" t="s">
        <v>238</v>
      </c>
      <c r="D8261" t="s">
        <v>483</v>
      </c>
      <c r="E8261" t="s">
        <v>22</v>
      </c>
      <c r="F8261" t="s">
        <v>31</v>
      </c>
      <c r="G8261">
        <v>2012</v>
      </c>
      <c r="H8261">
        <v>0.2</v>
      </c>
      <c r="I8261">
        <v>8.3000000000000004E-2</v>
      </c>
    </row>
    <row r="8262" spans="1:9" x14ac:dyDescent="0.25">
      <c r="A8262" t="s">
        <v>204</v>
      </c>
      <c r="B8262" t="s">
        <v>237</v>
      </c>
      <c r="C8262" t="s">
        <v>238</v>
      </c>
      <c r="D8262" t="s">
        <v>483</v>
      </c>
      <c r="E8262" t="s">
        <v>22</v>
      </c>
      <c r="F8262" t="s">
        <v>31</v>
      </c>
      <c r="G8262">
        <v>2013</v>
      </c>
      <c r="H8262">
        <v>0.2</v>
      </c>
    </row>
    <row r="8263" spans="1:9" x14ac:dyDescent="0.25">
      <c r="A8263" t="s">
        <v>204</v>
      </c>
      <c r="B8263" t="s">
        <v>237</v>
      </c>
      <c r="C8263" t="s">
        <v>238</v>
      </c>
      <c r="D8263" t="s">
        <v>483</v>
      </c>
      <c r="E8263" t="s">
        <v>22</v>
      </c>
      <c r="F8263" t="s">
        <v>31</v>
      </c>
      <c r="G8263">
        <v>2014</v>
      </c>
      <c r="H8263">
        <v>0.2</v>
      </c>
    </row>
    <row r="8264" spans="1:9" x14ac:dyDescent="0.25">
      <c r="A8264" t="s">
        <v>204</v>
      </c>
      <c r="B8264" t="s">
        <v>237</v>
      </c>
      <c r="C8264" t="s">
        <v>238</v>
      </c>
      <c r="D8264" t="s">
        <v>483</v>
      </c>
      <c r="E8264" t="s">
        <v>22</v>
      </c>
      <c r="F8264" t="s">
        <v>31</v>
      </c>
      <c r="G8264">
        <v>2015</v>
      </c>
      <c r="H8264">
        <v>0.2</v>
      </c>
      <c r="I8264">
        <v>6.5000000000000002E-2</v>
      </c>
    </row>
    <row r="8265" spans="1:9" x14ac:dyDescent="0.25">
      <c r="A8265" t="s">
        <v>204</v>
      </c>
      <c r="B8265" t="s">
        <v>237</v>
      </c>
      <c r="C8265" t="s">
        <v>238</v>
      </c>
      <c r="D8265" t="s">
        <v>483</v>
      </c>
      <c r="E8265" t="s">
        <v>22</v>
      </c>
      <c r="F8265" t="s">
        <v>31</v>
      </c>
      <c r="G8265">
        <v>2016</v>
      </c>
      <c r="H8265">
        <v>0.2</v>
      </c>
      <c r="I8265">
        <v>4.3999999999999997E-2</v>
      </c>
    </row>
    <row r="8266" spans="1:9" x14ac:dyDescent="0.25">
      <c r="A8266" t="s">
        <v>204</v>
      </c>
      <c r="B8266" t="s">
        <v>237</v>
      </c>
      <c r="C8266" t="s">
        <v>238</v>
      </c>
      <c r="D8266" t="s">
        <v>483</v>
      </c>
      <c r="E8266" t="s">
        <v>22</v>
      </c>
      <c r="F8266" t="s">
        <v>31</v>
      </c>
      <c r="G8266">
        <v>2017</v>
      </c>
      <c r="H8266">
        <v>0.2</v>
      </c>
      <c r="I8266">
        <v>2.7669999999999999</v>
      </c>
    </row>
    <row r="8267" spans="1:9" x14ac:dyDescent="0.25">
      <c r="A8267" t="s">
        <v>204</v>
      </c>
      <c r="B8267" t="s">
        <v>237</v>
      </c>
      <c r="C8267" t="s">
        <v>238</v>
      </c>
      <c r="D8267" t="s">
        <v>483</v>
      </c>
      <c r="E8267" t="s">
        <v>22</v>
      </c>
      <c r="F8267" t="s">
        <v>31</v>
      </c>
      <c r="G8267">
        <v>2018</v>
      </c>
      <c r="H8267">
        <v>5</v>
      </c>
    </row>
    <row r="8268" spans="1:9" x14ac:dyDescent="0.25">
      <c r="A8268" t="s">
        <v>204</v>
      </c>
      <c r="B8268" t="s">
        <v>237</v>
      </c>
      <c r="C8268" t="s">
        <v>238</v>
      </c>
      <c r="D8268" t="s">
        <v>483</v>
      </c>
      <c r="E8268" t="s">
        <v>22</v>
      </c>
      <c r="F8268" t="s">
        <v>31</v>
      </c>
      <c r="G8268">
        <v>2019</v>
      </c>
      <c r="H8268">
        <v>5</v>
      </c>
    </row>
    <row r="8269" spans="1:9" x14ac:dyDescent="0.25">
      <c r="A8269" t="s">
        <v>204</v>
      </c>
      <c r="B8269" t="s">
        <v>237</v>
      </c>
      <c r="C8269" t="s">
        <v>238</v>
      </c>
      <c r="D8269" t="s">
        <v>483</v>
      </c>
      <c r="E8269" t="s">
        <v>22</v>
      </c>
      <c r="F8269" t="s">
        <v>23</v>
      </c>
      <c r="G8269">
        <v>2000</v>
      </c>
      <c r="H8269">
        <v>30</v>
      </c>
      <c r="I8269">
        <v>75.494</v>
      </c>
    </row>
    <row r="8270" spans="1:9" x14ac:dyDescent="0.25">
      <c r="A8270" t="s">
        <v>204</v>
      </c>
      <c r="B8270" t="s">
        <v>237</v>
      </c>
      <c r="C8270" t="s">
        <v>238</v>
      </c>
      <c r="D8270" t="s">
        <v>483</v>
      </c>
      <c r="E8270" t="s">
        <v>22</v>
      </c>
      <c r="F8270" t="s">
        <v>23</v>
      </c>
      <c r="G8270">
        <v>2001</v>
      </c>
      <c r="H8270">
        <v>30</v>
      </c>
      <c r="I8270">
        <v>57.478000000000002</v>
      </c>
    </row>
    <row r="8271" spans="1:9" x14ac:dyDescent="0.25">
      <c r="A8271" t="s">
        <v>204</v>
      </c>
      <c r="B8271" t="s">
        <v>237</v>
      </c>
      <c r="C8271" t="s">
        <v>238</v>
      </c>
      <c r="D8271" t="s">
        <v>483</v>
      </c>
      <c r="E8271" t="s">
        <v>22</v>
      </c>
      <c r="F8271" t="s">
        <v>23</v>
      </c>
      <c r="G8271">
        <v>2002</v>
      </c>
      <c r="H8271">
        <v>30</v>
      </c>
      <c r="I8271">
        <v>68.376000000000005</v>
      </c>
    </row>
    <row r="8272" spans="1:9" x14ac:dyDescent="0.25">
      <c r="A8272" t="s">
        <v>204</v>
      </c>
      <c r="B8272" t="s">
        <v>237</v>
      </c>
      <c r="C8272" t="s">
        <v>238</v>
      </c>
      <c r="D8272" t="s">
        <v>483</v>
      </c>
      <c r="E8272" t="s">
        <v>22</v>
      </c>
      <c r="F8272" t="s">
        <v>23</v>
      </c>
      <c r="G8272">
        <v>2003</v>
      </c>
      <c r="H8272">
        <v>30</v>
      </c>
      <c r="I8272">
        <v>63.771999999999998</v>
      </c>
    </row>
    <row r="8273" spans="1:9" x14ac:dyDescent="0.25">
      <c r="A8273" t="s">
        <v>204</v>
      </c>
      <c r="B8273" t="s">
        <v>237</v>
      </c>
      <c r="C8273" t="s">
        <v>238</v>
      </c>
      <c r="D8273" t="s">
        <v>483</v>
      </c>
      <c r="E8273" t="s">
        <v>22</v>
      </c>
      <c r="F8273" t="s">
        <v>23</v>
      </c>
      <c r="G8273">
        <v>2004</v>
      </c>
      <c r="H8273">
        <v>30</v>
      </c>
      <c r="I8273">
        <v>84.037999999999997</v>
      </c>
    </row>
    <row r="8274" spans="1:9" x14ac:dyDescent="0.25">
      <c r="A8274" t="s">
        <v>204</v>
      </c>
      <c r="B8274" t="s">
        <v>237</v>
      </c>
      <c r="C8274" t="s">
        <v>238</v>
      </c>
      <c r="D8274" t="s">
        <v>483</v>
      </c>
      <c r="E8274" t="s">
        <v>22</v>
      </c>
      <c r="F8274" t="s">
        <v>23</v>
      </c>
      <c r="G8274">
        <v>2005</v>
      </c>
      <c r="H8274">
        <v>30</v>
      </c>
      <c r="I8274">
        <v>67.524000000000001</v>
      </c>
    </row>
    <row r="8275" spans="1:9" x14ac:dyDescent="0.25">
      <c r="A8275" t="s">
        <v>204</v>
      </c>
      <c r="B8275" t="s">
        <v>237</v>
      </c>
      <c r="C8275" t="s">
        <v>238</v>
      </c>
      <c r="D8275" t="s">
        <v>483</v>
      </c>
      <c r="E8275" t="s">
        <v>22</v>
      </c>
      <c r="F8275" t="s">
        <v>23</v>
      </c>
      <c r="G8275">
        <v>2006</v>
      </c>
      <c r="H8275">
        <v>30</v>
      </c>
      <c r="I8275">
        <v>74.284999999999997</v>
      </c>
    </row>
    <row r="8276" spans="1:9" x14ac:dyDescent="0.25">
      <c r="A8276" t="s">
        <v>204</v>
      </c>
      <c r="B8276" t="s">
        <v>237</v>
      </c>
      <c r="C8276" t="s">
        <v>238</v>
      </c>
      <c r="D8276" t="s">
        <v>483</v>
      </c>
      <c r="E8276" t="s">
        <v>22</v>
      </c>
      <c r="F8276" t="s">
        <v>23</v>
      </c>
      <c r="G8276">
        <v>2007</v>
      </c>
      <c r="H8276">
        <v>30</v>
      </c>
      <c r="I8276">
        <v>74.953999999999994</v>
      </c>
    </row>
    <row r="8277" spans="1:9" x14ac:dyDescent="0.25">
      <c r="A8277" t="s">
        <v>204</v>
      </c>
      <c r="B8277" t="s">
        <v>237</v>
      </c>
      <c r="C8277" t="s">
        <v>238</v>
      </c>
      <c r="D8277" t="s">
        <v>483</v>
      </c>
      <c r="E8277" t="s">
        <v>22</v>
      </c>
      <c r="F8277" t="s">
        <v>23</v>
      </c>
      <c r="G8277">
        <v>2008</v>
      </c>
      <c r="H8277">
        <v>30</v>
      </c>
      <c r="I8277">
        <v>58.223999999999997</v>
      </c>
    </row>
    <row r="8278" spans="1:9" x14ac:dyDescent="0.25">
      <c r="A8278" t="s">
        <v>204</v>
      </c>
      <c r="B8278" t="s">
        <v>237</v>
      </c>
      <c r="C8278" t="s">
        <v>238</v>
      </c>
      <c r="D8278" t="s">
        <v>483</v>
      </c>
      <c r="E8278" t="s">
        <v>22</v>
      </c>
      <c r="F8278" t="s">
        <v>23</v>
      </c>
      <c r="G8278">
        <v>2009</v>
      </c>
      <c r="H8278">
        <v>30</v>
      </c>
      <c r="I8278">
        <v>64.123000000000005</v>
      </c>
    </row>
    <row r="8279" spans="1:9" x14ac:dyDescent="0.25">
      <c r="A8279" t="s">
        <v>204</v>
      </c>
      <c r="B8279" t="s">
        <v>237</v>
      </c>
      <c r="C8279" t="s">
        <v>238</v>
      </c>
      <c r="D8279" t="s">
        <v>483</v>
      </c>
      <c r="E8279" t="s">
        <v>22</v>
      </c>
      <c r="F8279" t="s">
        <v>23</v>
      </c>
      <c r="G8279">
        <v>2010</v>
      </c>
      <c r="H8279">
        <v>30.59</v>
      </c>
      <c r="I8279">
        <v>60.771000000000001</v>
      </c>
    </row>
    <row r="8280" spans="1:9" x14ac:dyDescent="0.25">
      <c r="A8280" t="s">
        <v>204</v>
      </c>
      <c r="B8280" t="s">
        <v>237</v>
      </c>
      <c r="C8280" t="s">
        <v>238</v>
      </c>
      <c r="D8280" t="s">
        <v>483</v>
      </c>
      <c r="E8280" t="s">
        <v>22</v>
      </c>
      <c r="F8280" t="s">
        <v>23</v>
      </c>
      <c r="G8280">
        <v>2011</v>
      </c>
      <c r="H8280">
        <v>30.59</v>
      </c>
      <c r="I8280">
        <v>54.904999999999994</v>
      </c>
    </row>
    <row r="8281" spans="1:9" x14ac:dyDescent="0.25">
      <c r="A8281" t="s">
        <v>204</v>
      </c>
      <c r="B8281" t="s">
        <v>237</v>
      </c>
      <c r="C8281" t="s">
        <v>238</v>
      </c>
      <c r="D8281" t="s">
        <v>483</v>
      </c>
      <c r="E8281" t="s">
        <v>22</v>
      </c>
      <c r="F8281" t="s">
        <v>23</v>
      </c>
      <c r="G8281">
        <v>2012</v>
      </c>
      <c r="H8281">
        <v>30.59</v>
      </c>
      <c r="I8281">
        <v>61.709000000000003</v>
      </c>
    </row>
    <row r="8282" spans="1:9" x14ac:dyDescent="0.25">
      <c r="A8282" t="s">
        <v>204</v>
      </c>
      <c r="B8282" t="s">
        <v>237</v>
      </c>
      <c r="C8282" t="s">
        <v>238</v>
      </c>
      <c r="D8282" t="s">
        <v>483</v>
      </c>
      <c r="E8282" t="s">
        <v>22</v>
      </c>
      <c r="F8282" t="s">
        <v>23</v>
      </c>
      <c r="G8282">
        <v>2013</v>
      </c>
      <c r="H8282">
        <v>30.59</v>
      </c>
      <c r="I8282">
        <v>45.865000000000002</v>
      </c>
    </row>
    <row r="8283" spans="1:9" x14ac:dyDescent="0.25">
      <c r="A8283" t="s">
        <v>204</v>
      </c>
      <c r="B8283" t="s">
        <v>237</v>
      </c>
      <c r="C8283" t="s">
        <v>238</v>
      </c>
      <c r="D8283" t="s">
        <v>483</v>
      </c>
      <c r="E8283" t="s">
        <v>22</v>
      </c>
      <c r="F8283" t="s">
        <v>23</v>
      </c>
      <c r="G8283">
        <v>2014</v>
      </c>
      <c r="H8283">
        <v>30.59</v>
      </c>
      <c r="I8283">
        <v>60.465000000000003</v>
      </c>
    </row>
    <row r="8284" spans="1:9" x14ac:dyDescent="0.25">
      <c r="A8284" t="s">
        <v>204</v>
      </c>
      <c r="B8284" t="s">
        <v>237</v>
      </c>
      <c r="C8284" t="s">
        <v>238</v>
      </c>
      <c r="D8284" t="s">
        <v>483</v>
      </c>
      <c r="E8284" t="s">
        <v>22</v>
      </c>
      <c r="F8284" t="s">
        <v>23</v>
      </c>
      <c r="G8284">
        <v>2015</v>
      </c>
      <c r="H8284">
        <v>30.59</v>
      </c>
      <c r="I8284">
        <v>56.234000000000002</v>
      </c>
    </row>
    <row r="8285" spans="1:9" x14ac:dyDescent="0.25">
      <c r="A8285" t="s">
        <v>204</v>
      </c>
      <c r="B8285" t="s">
        <v>237</v>
      </c>
      <c r="C8285" t="s">
        <v>238</v>
      </c>
      <c r="D8285" t="s">
        <v>483</v>
      </c>
      <c r="E8285" t="s">
        <v>22</v>
      </c>
      <c r="F8285" t="s">
        <v>23</v>
      </c>
      <c r="G8285">
        <v>2016</v>
      </c>
      <c r="H8285">
        <v>30.59</v>
      </c>
      <c r="I8285">
        <v>49.804000000000002</v>
      </c>
    </row>
    <row r="8286" spans="1:9" x14ac:dyDescent="0.25">
      <c r="A8286" t="s">
        <v>204</v>
      </c>
      <c r="B8286" t="s">
        <v>237</v>
      </c>
      <c r="C8286" t="s">
        <v>238</v>
      </c>
      <c r="D8286" t="s">
        <v>483</v>
      </c>
      <c r="E8286" t="s">
        <v>22</v>
      </c>
      <c r="F8286" t="s">
        <v>23</v>
      </c>
      <c r="G8286">
        <v>2017</v>
      </c>
      <c r="H8286">
        <v>30.6</v>
      </c>
      <c r="I8286">
        <v>63.49</v>
      </c>
    </row>
    <row r="8287" spans="1:9" x14ac:dyDescent="0.25">
      <c r="A8287" t="s">
        <v>204</v>
      </c>
      <c r="B8287" t="s">
        <v>237</v>
      </c>
      <c r="C8287" t="s">
        <v>238</v>
      </c>
      <c r="D8287" t="s">
        <v>483</v>
      </c>
      <c r="E8287" t="s">
        <v>22</v>
      </c>
      <c r="F8287" t="s">
        <v>23</v>
      </c>
      <c r="G8287">
        <v>2018</v>
      </c>
      <c r="H8287">
        <v>30.6</v>
      </c>
    </row>
    <row r="8288" spans="1:9" x14ac:dyDescent="0.25">
      <c r="A8288" t="s">
        <v>204</v>
      </c>
      <c r="B8288" t="s">
        <v>237</v>
      </c>
      <c r="C8288" t="s">
        <v>238</v>
      </c>
      <c r="D8288" t="s">
        <v>483</v>
      </c>
      <c r="E8288" t="s">
        <v>22</v>
      </c>
      <c r="F8288" t="s">
        <v>23</v>
      </c>
      <c r="G8288">
        <v>2019</v>
      </c>
      <c r="H8288">
        <v>30.6</v>
      </c>
    </row>
    <row r="8289" spans="1:9" x14ac:dyDescent="0.25">
      <c r="A8289" t="s">
        <v>204</v>
      </c>
      <c r="B8289" t="s">
        <v>237</v>
      </c>
      <c r="C8289" t="s">
        <v>238</v>
      </c>
      <c r="D8289" t="s">
        <v>483</v>
      </c>
      <c r="E8289" t="s">
        <v>64</v>
      </c>
      <c r="F8289" t="s">
        <v>64</v>
      </c>
      <c r="G8289">
        <v>2000</v>
      </c>
      <c r="H8289">
        <v>4</v>
      </c>
      <c r="I8289">
        <v>21.343</v>
      </c>
    </row>
    <row r="8290" spans="1:9" x14ac:dyDescent="0.25">
      <c r="A8290" t="s">
        <v>204</v>
      </c>
      <c r="B8290" t="s">
        <v>237</v>
      </c>
      <c r="C8290" t="s">
        <v>238</v>
      </c>
      <c r="D8290" t="s">
        <v>483</v>
      </c>
      <c r="E8290" t="s">
        <v>64</v>
      </c>
      <c r="F8290" t="s">
        <v>64</v>
      </c>
      <c r="G8290">
        <v>2001</v>
      </c>
      <c r="H8290">
        <v>4</v>
      </c>
      <c r="I8290">
        <v>19.545000000000002</v>
      </c>
    </row>
    <row r="8291" spans="1:9" x14ac:dyDescent="0.25">
      <c r="A8291" t="s">
        <v>204</v>
      </c>
      <c r="B8291" t="s">
        <v>237</v>
      </c>
      <c r="C8291" t="s">
        <v>238</v>
      </c>
      <c r="D8291" t="s">
        <v>483</v>
      </c>
      <c r="E8291" t="s">
        <v>64</v>
      </c>
      <c r="F8291" t="s">
        <v>64</v>
      </c>
      <c r="G8291">
        <v>2002</v>
      </c>
      <c r="H8291">
        <v>4</v>
      </c>
      <c r="I8291">
        <v>16.829000000000001</v>
      </c>
    </row>
    <row r="8292" spans="1:9" x14ac:dyDescent="0.25">
      <c r="A8292" t="s">
        <v>204</v>
      </c>
      <c r="B8292" t="s">
        <v>237</v>
      </c>
      <c r="C8292" t="s">
        <v>238</v>
      </c>
      <c r="D8292" t="s">
        <v>483</v>
      </c>
      <c r="E8292" t="s">
        <v>64</v>
      </c>
      <c r="F8292" t="s">
        <v>64</v>
      </c>
      <c r="G8292">
        <v>2003</v>
      </c>
      <c r="H8292">
        <v>4</v>
      </c>
      <c r="I8292">
        <v>23.152000000000001</v>
      </c>
    </row>
    <row r="8293" spans="1:9" x14ac:dyDescent="0.25">
      <c r="A8293" t="s">
        <v>204</v>
      </c>
      <c r="B8293" t="s">
        <v>237</v>
      </c>
      <c r="C8293" t="s">
        <v>238</v>
      </c>
      <c r="D8293" t="s">
        <v>483</v>
      </c>
      <c r="E8293" t="s">
        <v>64</v>
      </c>
      <c r="F8293" t="s">
        <v>64</v>
      </c>
      <c r="G8293">
        <v>2004</v>
      </c>
      <c r="H8293">
        <v>4</v>
      </c>
      <c r="I8293">
        <v>29.161999999999999</v>
      </c>
    </row>
    <row r="8294" spans="1:9" x14ac:dyDescent="0.25">
      <c r="A8294" t="s">
        <v>204</v>
      </c>
      <c r="B8294" t="s">
        <v>237</v>
      </c>
      <c r="C8294" t="s">
        <v>238</v>
      </c>
      <c r="D8294" t="s">
        <v>483</v>
      </c>
      <c r="E8294" t="s">
        <v>64</v>
      </c>
      <c r="F8294" t="s">
        <v>64</v>
      </c>
      <c r="G8294">
        <v>2005</v>
      </c>
      <c r="H8294">
        <v>15</v>
      </c>
      <c r="I8294">
        <v>95.284000000000006</v>
      </c>
    </row>
    <row r="8295" spans="1:9" x14ac:dyDescent="0.25">
      <c r="A8295" t="s">
        <v>204</v>
      </c>
      <c r="B8295" t="s">
        <v>237</v>
      </c>
      <c r="C8295" t="s">
        <v>238</v>
      </c>
      <c r="D8295" t="s">
        <v>483</v>
      </c>
      <c r="E8295" t="s">
        <v>64</v>
      </c>
      <c r="F8295" t="s">
        <v>64</v>
      </c>
      <c r="G8295">
        <v>2006</v>
      </c>
      <c r="H8295">
        <v>15</v>
      </c>
      <c r="I8295">
        <v>78.114000000000004</v>
      </c>
    </row>
    <row r="8296" spans="1:9" x14ac:dyDescent="0.25">
      <c r="A8296" t="s">
        <v>204</v>
      </c>
      <c r="B8296" t="s">
        <v>237</v>
      </c>
      <c r="C8296" t="s">
        <v>238</v>
      </c>
      <c r="D8296" t="s">
        <v>483</v>
      </c>
      <c r="E8296" t="s">
        <v>64</v>
      </c>
      <c r="F8296" t="s">
        <v>64</v>
      </c>
      <c r="G8296">
        <v>2007</v>
      </c>
      <c r="H8296">
        <v>15</v>
      </c>
      <c r="I8296">
        <v>94.742999999999995</v>
      </c>
    </row>
    <row r="8297" spans="1:9" x14ac:dyDescent="0.25">
      <c r="A8297" t="s">
        <v>204</v>
      </c>
      <c r="B8297" t="s">
        <v>237</v>
      </c>
      <c r="C8297" t="s">
        <v>238</v>
      </c>
      <c r="D8297" t="s">
        <v>483</v>
      </c>
      <c r="E8297" t="s">
        <v>64</v>
      </c>
      <c r="F8297" t="s">
        <v>64</v>
      </c>
      <c r="G8297">
        <v>2008</v>
      </c>
      <c r="H8297">
        <v>15</v>
      </c>
      <c r="I8297">
        <v>89.284999999999997</v>
      </c>
    </row>
    <row r="8298" spans="1:9" x14ac:dyDescent="0.25">
      <c r="A8298" t="s">
        <v>204</v>
      </c>
      <c r="B8298" t="s">
        <v>237</v>
      </c>
      <c r="C8298" t="s">
        <v>238</v>
      </c>
      <c r="D8298" t="s">
        <v>483</v>
      </c>
      <c r="E8298" t="s">
        <v>64</v>
      </c>
      <c r="F8298" t="s">
        <v>64</v>
      </c>
      <c r="G8298">
        <v>2009</v>
      </c>
      <c r="H8298">
        <v>15</v>
      </c>
      <c r="I8298">
        <v>49.529000000000003</v>
      </c>
    </row>
    <row r="8299" spans="1:9" x14ac:dyDescent="0.25">
      <c r="A8299" t="s">
        <v>204</v>
      </c>
      <c r="B8299" t="s">
        <v>237</v>
      </c>
      <c r="C8299" t="s">
        <v>238</v>
      </c>
      <c r="D8299" t="s">
        <v>483</v>
      </c>
      <c r="E8299" t="s">
        <v>64</v>
      </c>
      <c r="F8299" t="s">
        <v>64</v>
      </c>
      <c r="G8299">
        <v>2010</v>
      </c>
      <c r="H8299">
        <v>15</v>
      </c>
      <c r="I8299">
        <v>14.63</v>
      </c>
    </row>
    <row r="8300" spans="1:9" x14ac:dyDescent="0.25">
      <c r="A8300" t="s">
        <v>204</v>
      </c>
      <c r="B8300" t="s">
        <v>237</v>
      </c>
      <c r="C8300" t="s">
        <v>238</v>
      </c>
      <c r="D8300" t="s">
        <v>483</v>
      </c>
      <c r="E8300" t="s">
        <v>64</v>
      </c>
      <c r="F8300" t="s">
        <v>64</v>
      </c>
      <c r="G8300">
        <v>2011</v>
      </c>
      <c r="H8300">
        <v>15</v>
      </c>
      <c r="I8300">
        <v>55.881999999999998</v>
      </c>
    </row>
    <row r="8301" spans="1:9" x14ac:dyDescent="0.25">
      <c r="A8301" t="s">
        <v>204</v>
      </c>
      <c r="B8301" t="s">
        <v>237</v>
      </c>
      <c r="C8301" t="s">
        <v>238</v>
      </c>
      <c r="D8301" t="s">
        <v>483</v>
      </c>
      <c r="E8301" t="s">
        <v>64</v>
      </c>
      <c r="F8301" t="s">
        <v>64</v>
      </c>
      <c r="G8301">
        <v>2012</v>
      </c>
      <c r="H8301">
        <v>15</v>
      </c>
      <c r="I8301">
        <v>50.555999999999997</v>
      </c>
    </row>
    <row r="8302" spans="1:9" x14ac:dyDescent="0.25">
      <c r="A8302" t="s">
        <v>204</v>
      </c>
      <c r="B8302" t="s">
        <v>237</v>
      </c>
      <c r="C8302" t="s">
        <v>238</v>
      </c>
      <c r="D8302" t="s">
        <v>483</v>
      </c>
      <c r="E8302" t="s">
        <v>64</v>
      </c>
      <c r="F8302" t="s">
        <v>64</v>
      </c>
      <c r="G8302">
        <v>2013</v>
      </c>
      <c r="H8302">
        <v>15</v>
      </c>
      <c r="I8302">
        <v>81.346999999999994</v>
      </c>
    </row>
    <row r="8303" spans="1:9" x14ac:dyDescent="0.25">
      <c r="A8303" t="s">
        <v>204</v>
      </c>
      <c r="B8303" t="s">
        <v>237</v>
      </c>
      <c r="C8303" t="s">
        <v>238</v>
      </c>
      <c r="D8303" t="s">
        <v>483</v>
      </c>
      <c r="E8303" t="s">
        <v>64</v>
      </c>
      <c r="F8303" t="s">
        <v>64</v>
      </c>
      <c r="G8303">
        <v>2014</v>
      </c>
      <c r="H8303">
        <v>11.5</v>
      </c>
      <c r="I8303">
        <v>75.405000000000001</v>
      </c>
    </row>
    <row r="8304" spans="1:9" x14ac:dyDescent="0.25">
      <c r="A8304" t="s">
        <v>204</v>
      </c>
      <c r="B8304" t="s">
        <v>237</v>
      </c>
      <c r="C8304" t="s">
        <v>238</v>
      </c>
      <c r="D8304" t="s">
        <v>483</v>
      </c>
      <c r="E8304" t="s">
        <v>64</v>
      </c>
      <c r="F8304" t="s">
        <v>64</v>
      </c>
      <c r="G8304">
        <v>2015</v>
      </c>
      <c r="H8304">
        <v>14.5</v>
      </c>
      <c r="I8304">
        <v>82.828000000000003</v>
      </c>
    </row>
    <row r="8305" spans="1:9" x14ac:dyDescent="0.25">
      <c r="A8305" t="s">
        <v>204</v>
      </c>
      <c r="B8305" t="s">
        <v>237</v>
      </c>
      <c r="C8305" t="s">
        <v>238</v>
      </c>
      <c r="D8305" t="s">
        <v>483</v>
      </c>
      <c r="E8305" t="s">
        <v>64</v>
      </c>
      <c r="F8305" t="s">
        <v>64</v>
      </c>
      <c r="G8305">
        <v>2016</v>
      </c>
      <c r="H8305">
        <v>14.5</v>
      </c>
      <c r="I8305">
        <v>84.078999999999994</v>
      </c>
    </row>
    <row r="8306" spans="1:9" x14ac:dyDescent="0.25">
      <c r="A8306" t="s">
        <v>204</v>
      </c>
      <c r="B8306" t="s">
        <v>237</v>
      </c>
      <c r="C8306" t="s">
        <v>238</v>
      </c>
      <c r="D8306" t="s">
        <v>483</v>
      </c>
      <c r="E8306" t="s">
        <v>64</v>
      </c>
      <c r="F8306" t="s">
        <v>64</v>
      </c>
      <c r="G8306">
        <v>2017</v>
      </c>
      <c r="H8306">
        <v>15</v>
      </c>
      <c r="I8306">
        <v>112.197</v>
      </c>
    </row>
    <row r="8307" spans="1:9" x14ac:dyDescent="0.25">
      <c r="A8307" t="s">
        <v>204</v>
      </c>
      <c r="B8307" t="s">
        <v>237</v>
      </c>
      <c r="C8307" t="s">
        <v>238</v>
      </c>
      <c r="D8307" t="s">
        <v>483</v>
      </c>
      <c r="E8307" t="s">
        <v>64</v>
      </c>
      <c r="F8307" t="s">
        <v>64</v>
      </c>
      <c r="G8307">
        <v>2018</v>
      </c>
      <c r="H8307">
        <v>15</v>
      </c>
    </row>
    <row r="8308" spans="1:9" x14ac:dyDescent="0.25">
      <c r="A8308" t="s">
        <v>204</v>
      </c>
      <c r="B8308" t="s">
        <v>237</v>
      </c>
      <c r="C8308" t="s">
        <v>238</v>
      </c>
      <c r="D8308" t="s">
        <v>483</v>
      </c>
      <c r="E8308" t="s">
        <v>64</v>
      </c>
      <c r="F8308" t="s">
        <v>64</v>
      </c>
      <c r="G8308">
        <v>2019</v>
      </c>
      <c r="H8308">
        <v>15</v>
      </c>
    </row>
    <row r="8309" spans="1:9" x14ac:dyDescent="0.25">
      <c r="A8309" t="s">
        <v>204</v>
      </c>
      <c r="B8309" t="s">
        <v>237</v>
      </c>
      <c r="C8309" t="s">
        <v>238</v>
      </c>
      <c r="D8309" t="s">
        <v>483</v>
      </c>
      <c r="E8309" t="s">
        <v>13</v>
      </c>
      <c r="F8309" t="s">
        <v>14</v>
      </c>
      <c r="G8309">
        <v>2000</v>
      </c>
      <c r="H8309">
        <v>7</v>
      </c>
      <c r="I8309">
        <v>10.122999999999999</v>
      </c>
    </row>
    <row r="8310" spans="1:9" x14ac:dyDescent="0.25">
      <c r="A8310" t="s">
        <v>204</v>
      </c>
      <c r="B8310" t="s">
        <v>237</v>
      </c>
      <c r="C8310" t="s">
        <v>238</v>
      </c>
      <c r="D8310" t="s">
        <v>483</v>
      </c>
      <c r="E8310" t="s">
        <v>13</v>
      </c>
      <c r="F8310" t="s">
        <v>14</v>
      </c>
      <c r="G8310">
        <v>2001</v>
      </c>
      <c r="H8310">
        <v>7</v>
      </c>
      <c r="I8310">
        <v>7.8440000000000003</v>
      </c>
    </row>
    <row r="8311" spans="1:9" x14ac:dyDescent="0.25">
      <c r="A8311" t="s">
        <v>204</v>
      </c>
      <c r="B8311" t="s">
        <v>237</v>
      </c>
      <c r="C8311" t="s">
        <v>238</v>
      </c>
      <c r="D8311" t="s">
        <v>483</v>
      </c>
      <c r="E8311" t="s">
        <v>13</v>
      </c>
      <c r="F8311" t="s">
        <v>14</v>
      </c>
      <c r="G8311">
        <v>2002</v>
      </c>
      <c r="H8311">
        <v>7.7</v>
      </c>
      <c r="I8311">
        <v>16.829000000000001</v>
      </c>
    </row>
    <row r="8312" spans="1:9" x14ac:dyDescent="0.25">
      <c r="A8312" t="s">
        <v>204</v>
      </c>
      <c r="B8312" t="s">
        <v>237</v>
      </c>
      <c r="C8312" t="s">
        <v>238</v>
      </c>
      <c r="D8312" t="s">
        <v>483</v>
      </c>
      <c r="E8312" t="s">
        <v>13</v>
      </c>
      <c r="F8312" t="s">
        <v>14</v>
      </c>
      <c r="G8312">
        <v>2003</v>
      </c>
      <c r="H8312">
        <v>7.77</v>
      </c>
      <c r="I8312">
        <v>15.526999999999999</v>
      </c>
    </row>
    <row r="8313" spans="1:9" x14ac:dyDescent="0.25">
      <c r="A8313" t="s">
        <v>204</v>
      </c>
      <c r="B8313" t="s">
        <v>237</v>
      </c>
      <c r="C8313" t="s">
        <v>238</v>
      </c>
      <c r="D8313" t="s">
        <v>483</v>
      </c>
      <c r="E8313" t="s">
        <v>13</v>
      </c>
      <c r="F8313" t="s">
        <v>14</v>
      </c>
      <c r="G8313">
        <v>2004</v>
      </c>
      <c r="H8313">
        <v>8.24</v>
      </c>
      <c r="I8313">
        <v>25.858000000000001</v>
      </c>
    </row>
    <row r="8314" spans="1:9" x14ac:dyDescent="0.25">
      <c r="A8314" t="s">
        <v>204</v>
      </c>
      <c r="B8314" t="s">
        <v>237</v>
      </c>
      <c r="C8314" t="s">
        <v>238</v>
      </c>
      <c r="D8314" t="s">
        <v>483</v>
      </c>
      <c r="E8314" t="s">
        <v>13</v>
      </c>
      <c r="F8314" t="s">
        <v>14</v>
      </c>
      <c r="G8314">
        <v>2005</v>
      </c>
      <c r="H8314">
        <v>8.24</v>
      </c>
      <c r="I8314">
        <v>23.858000000000001</v>
      </c>
    </row>
    <row r="8315" spans="1:9" x14ac:dyDescent="0.25">
      <c r="A8315" t="s">
        <v>204</v>
      </c>
      <c r="B8315" t="s">
        <v>237</v>
      </c>
      <c r="C8315" t="s">
        <v>238</v>
      </c>
      <c r="D8315" t="s">
        <v>483</v>
      </c>
      <c r="E8315" t="s">
        <v>13</v>
      </c>
      <c r="F8315" t="s">
        <v>14</v>
      </c>
      <c r="G8315">
        <v>2006</v>
      </c>
      <c r="H8315">
        <v>8.44</v>
      </c>
      <c r="I8315">
        <v>18.838999999999999</v>
      </c>
    </row>
    <row r="8316" spans="1:9" x14ac:dyDescent="0.25">
      <c r="A8316" t="s">
        <v>204</v>
      </c>
      <c r="B8316" t="s">
        <v>237</v>
      </c>
      <c r="C8316" t="s">
        <v>238</v>
      </c>
      <c r="D8316" t="s">
        <v>483</v>
      </c>
      <c r="E8316" t="s">
        <v>13</v>
      </c>
      <c r="F8316" t="s">
        <v>14</v>
      </c>
      <c r="G8316">
        <v>2007</v>
      </c>
      <c r="H8316">
        <v>8.44</v>
      </c>
      <c r="I8316">
        <v>19.518999999999998</v>
      </c>
    </row>
    <row r="8317" spans="1:9" x14ac:dyDescent="0.25">
      <c r="A8317" t="s">
        <v>204</v>
      </c>
      <c r="B8317" t="s">
        <v>237</v>
      </c>
      <c r="C8317" t="s">
        <v>238</v>
      </c>
      <c r="D8317" t="s">
        <v>483</v>
      </c>
      <c r="E8317" t="s">
        <v>13</v>
      </c>
      <c r="F8317" t="s">
        <v>14</v>
      </c>
      <c r="G8317">
        <v>2008</v>
      </c>
      <c r="H8317">
        <v>8.69</v>
      </c>
      <c r="I8317">
        <v>20.96</v>
      </c>
    </row>
    <row r="8318" spans="1:9" x14ac:dyDescent="0.25">
      <c r="A8318" t="s">
        <v>204</v>
      </c>
      <c r="B8318" t="s">
        <v>237</v>
      </c>
      <c r="C8318" t="s">
        <v>238</v>
      </c>
      <c r="D8318" t="s">
        <v>483</v>
      </c>
      <c r="E8318" t="s">
        <v>13</v>
      </c>
      <c r="F8318" t="s">
        <v>14</v>
      </c>
      <c r="G8318">
        <v>2009</v>
      </c>
      <c r="H8318">
        <v>8.69</v>
      </c>
      <c r="I8318">
        <v>21.11</v>
      </c>
    </row>
    <row r="8319" spans="1:9" x14ac:dyDescent="0.25">
      <c r="A8319" t="s">
        <v>204</v>
      </c>
      <c r="B8319" t="s">
        <v>237</v>
      </c>
      <c r="C8319" t="s">
        <v>238</v>
      </c>
      <c r="D8319" t="s">
        <v>483</v>
      </c>
      <c r="E8319" t="s">
        <v>13</v>
      </c>
      <c r="F8319" t="s">
        <v>14</v>
      </c>
      <c r="G8319">
        <v>2010</v>
      </c>
      <c r="H8319">
        <v>8.69</v>
      </c>
      <c r="I8319">
        <v>15.521000000000001</v>
      </c>
    </row>
    <row r="8320" spans="1:9" x14ac:dyDescent="0.25">
      <c r="A8320" t="s">
        <v>204</v>
      </c>
      <c r="B8320" t="s">
        <v>237</v>
      </c>
      <c r="C8320" t="s">
        <v>238</v>
      </c>
      <c r="D8320" t="s">
        <v>483</v>
      </c>
      <c r="E8320" t="s">
        <v>13</v>
      </c>
      <c r="F8320" t="s">
        <v>14</v>
      </c>
      <c r="G8320">
        <v>2011</v>
      </c>
      <c r="H8320">
        <v>8.69</v>
      </c>
      <c r="I8320">
        <v>14.67</v>
      </c>
    </row>
    <row r="8321" spans="1:9" x14ac:dyDescent="0.25">
      <c r="A8321" t="s">
        <v>204</v>
      </c>
      <c r="B8321" t="s">
        <v>237</v>
      </c>
      <c r="C8321" t="s">
        <v>238</v>
      </c>
      <c r="D8321" t="s">
        <v>483</v>
      </c>
      <c r="E8321" t="s">
        <v>13</v>
      </c>
      <c r="F8321" t="s">
        <v>14</v>
      </c>
      <c r="G8321">
        <v>2012</v>
      </c>
      <c r="H8321">
        <v>8.69</v>
      </c>
      <c r="I8321">
        <v>13.87</v>
      </c>
    </row>
    <row r="8322" spans="1:9" x14ac:dyDescent="0.25">
      <c r="A8322" t="s">
        <v>204</v>
      </c>
      <c r="B8322" t="s">
        <v>237</v>
      </c>
      <c r="C8322" t="s">
        <v>238</v>
      </c>
      <c r="D8322" t="s">
        <v>483</v>
      </c>
      <c r="E8322" t="s">
        <v>13</v>
      </c>
      <c r="F8322" t="s">
        <v>14</v>
      </c>
      <c r="G8322">
        <v>2013</v>
      </c>
      <c r="H8322">
        <v>8.69</v>
      </c>
      <c r="I8322">
        <v>19.21</v>
      </c>
    </row>
    <row r="8323" spans="1:9" x14ac:dyDescent="0.25">
      <c r="A8323" t="s">
        <v>204</v>
      </c>
      <c r="B8323" t="s">
        <v>237</v>
      </c>
      <c r="C8323" t="s">
        <v>238</v>
      </c>
      <c r="D8323" t="s">
        <v>483</v>
      </c>
      <c r="E8323" t="s">
        <v>13</v>
      </c>
      <c r="F8323" t="s">
        <v>14</v>
      </c>
      <c r="G8323">
        <v>2014</v>
      </c>
      <c r="H8323">
        <v>8.69</v>
      </c>
      <c r="I8323">
        <v>26.800999999999998</v>
      </c>
    </row>
    <row r="8324" spans="1:9" x14ac:dyDescent="0.25">
      <c r="A8324" t="s">
        <v>204</v>
      </c>
      <c r="B8324" t="s">
        <v>237</v>
      </c>
      <c r="C8324" t="s">
        <v>238</v>
      </c>
      <c r="D8324" t="s">
        <v>483</v>
      </c>
      <c r="E8324" t="s">
        <v>13</v>
      </c>
      <c r="F8324" t="s">
        <v>14</v>
      </c>
      <c r="G8324">
        <v>2015</v>
      </c>
      <c r="H8324">
        <v>8.69</v>
      </c>
      <c r="I8324">
        <v>21.141999999999999</v>
      </c>
    </row>
    <row r="8325" spans="1:9" x14ac:dyDescent="0.25">
      <c r="A8325" t="s">
        <v>204</v>
      </c>
      <c r="B8325" t="s">
        <v>237</v>
      </c>
      <c r="C8325" t="s">
        <v>238</v>
      </c>
      <c r="D8325" t="s">
        <v>483</v>
      </c>
      <c r="E8325" t="s">
        <v>13</v>
      </c>
      <c r="F8325" t="s">
        <v>14</v>
      </c>
      <c r="G8325">
        <v>2016</v>
      </c>
      <c r="H8325">
        <v>8.69</v>
      </c>
      <c r="I8325">
        <v>34.090000000000003</v>
      </c>
    </row>
    <row r="8326" spans="1:9" x14ac:dyDescent="0.25">
      <c r="A8326" t="s">
        <v>204</v>
      </c>
      <c r="B8326" t="s">
        <v>237</v>
      </c>
      <c r="C8326" t="s">
        <v>238</v>
      </c>
      <c r="D8326" t="s">
        <v>483</v>
      </c>
      <c r="E8326" t="s">
        <v>13</v>
      </c>
      <c r="F8326" t="s">
        <v>14</v>
      </c>
      <c r="G8326">
        <v>2017</v>
      </c>
      <c r="H8326">
        <v>11</v>
      </c>
      <c r="I8326">
        <v>37.954999999999998</v>
      </c>
    </row>
    <row r="8327" spans="1:9" x14ac:dyDescent="0.25">
      <c r="A8327" t="s">
        <v>204</v>
      </c>
      <c r="B8327" t="s">
        <v>237</v>
      </c>
      <c r="C8327" t="s">
        <v>238</v>
      </c>
      <c r="D8327" t="s">
        <v>483</v>
      </c>
      <c r="E8327" t="s">
        <v>13</v>
      </c>
      <c r="F8327" t="s">
        <v>14</v>
      </c>
      <c r="G8327">
        <v>2018</v>
      </c>
      <c r="H8327">
        <v>11</v>
      </c>
    </row>
    <row r="8328" spans="1:9" x14ac:dyDescent="0.25">
      <c r="A8328" t="s">
        <v>204</v>
      </c>
      <c r="B8328" t="s">
        <v>237</v>
      </c>
      <c r="C8328" t="s">
        <v>238</v>
      </c>
      <c r="D8328" t="s">
        <v>483</v>
      </c>
      <c r="E8328" t="s">
        <v>13</v>
      </c>
      <c r="F8328" t="s">
        <v>14</v>
      </c>
      <c r="G8328">
        <v>2019</v>
      </c>
      <c r="H8328">
        <v>11.1</v>
      </c>
    </row>
    <row r="8329" spans="1:9" x14ac:dyDescent="0.25">
      <c r="A8329" t="s">
        <v>204</v>
      </c>
      <c r="B8329" t="s">
        <v>237</v>
      </c>
      <c r="C8329" t="s">
        <v>238</v>
      </c>
      <c r="D8329" t="s">
        <v>483</v>
      </c>
      <c r="E8329" t="s">
        <v>15</v>
      </c>
      <c r="F8329" t="s">
        <v>26</v>
      </c>
      <c r="G8329">
        <v>2005</v>
      </c>
      <c r="H8329">
        <v>0.36299999999999999</v>
      </c>
      <c r="I8329">
        <v>0.3</v>
      </c>
    </row>
    <row r="8330" spans="1:9" x14ac:dyDescent="0.25">
      <c r="A8330" t="s">
        <v>204</v>
      </c>
      <c r="B8330" t="s">
        <v>237</v>
      </c>
      <c r="C8330" t="s">
        <v>238</v>
      </c>
      <c r="D8330" t="s">
        <v>483</v>
      </c>
      <c r="E8330" t="s">
        <v>15</v>
      </c>
      <c r="F8330" t="s">
        <v>26</v>
      </c>
      <c r="G8330">
        <v>2006</v>
      </c>
      <c r="H8330">
        <v>1.2250000000000001</v>
      </c>
      <c r="I8330">
        <v>0.91900000000000004</v>
      </c>
    </row>
    <row r="8331" spans="1:9" x14ac:dyDescent="0.25">
      <c r="A8331" t="s">
        <v>204</v>
      </c>
      <c r="B8331" t="s">
        <v>237</v>
      </c>
      <c r="C8331" t="s">
        <v>238</v>
      </c>
      <c r="D8331" t="s">
        <v>483</v>
      </c>
      <c r="E8331" t="s">
        <v>15</v>
      </c>
      <c r="F8331" t="s">
        <v>26</v>
      </c>
      <c r="G8331">
        <v>2007</v>
      </c>
      <c r="H8331">
        <v>2.4820000000000002</v>
      </c>
      <c r="I8331">
        <v>1.9910000000000001</v>
      </c>
    </row>
    <row r="8332" spans="1:9" x14ac:dyDescent="0.25">
      <c r="A8332" t="s">
        <v>204</v>
      </c>
      <c r="B8332" t="s">
        <v>237</v>
      </c>
      <c r="C8332" t="s">
        <v>238</v>
      </c>
      <c r="D8332" t="s">
        <v>483</v>
      </c>
      <c r="E8332" t="s">
        <v>15</v>
      </c>
      <c r="F8332" t="s">
        <v>26</v>
      </c>
      <c r="G8332">
        <v>2008</v>
      </c>
      <c r="H8332">
        <v>3.6880000000000002</v>
      </c>
      <c r="I8332">
        <v>2.9590000000000001</v>
      </c>
    </row>
    <row r="8333" spans="1:9" x14ac:dyDescent="0.25">
      <c r="A8333" t="s">
        <v>204</v>
      </c>
      <c r="B8333" t="s">
        <v>237</v>
      </c>
      <c r="C8333" t="s">
        <v>238</v>
      </c>
      <c r="D8333" t="s">
        <v>483</v>
      </c>
      <c r="E8333" t="s">
        <v>15</v>
      </c>
      <c r="F8333" t="s">
        <v>26</v>
      </c>
      <c r="G8333">
        <v>2009</v>
      </c>
      <c r="H8333">
        <v>10.9</v>
      </c>
      <c r="I8333">
        <v>5.048</v>
      </c>
    </row>
    <row r="8334" spans="1:9" x14ac:dyDescent="0.25">
      <c r="A8334" t="s">
        <v>204</v>
      </c>
      <c r="B8334" t="s">
        <v>237</v>
      </c>
      <c r="C8334" t="s">
        <v>238</v>
      </c>
      <c r="D8334" t="s">
        <v>483</v>
      </c>
      <c r="E8334" t="s">
        <v>15</v>
      </c>
      <c r="F8334" t="s">
        <v>26</v>
      </c>
      <c r="G8334">
        <v>2010</v>
      </c>
      <c r="H8334">
        <v>22.4</v>
      </c>
      <c r="I8334">
        <v>17.318999999999999</v>
      </c>
    </row>
    <row r="8335" spans="1:9" x14ac:dyDescent="0.25">
      <c r="A8335" t="s">
        <v>204</v>
      </c>
      <c r="B8335" t="s">
        <v>237</v>
      </c>
      <c r="C8335" t="s">
        <v>238</v>
      </c>
      <c r="D8335" t="s">
        <v>483</v>
      </c>
      <c r="E8335" t="s">
        <v>15</v>
      </c>
      <c r="F8335" t="s">
        <v>26</v>
      </c>
      <c r="G8335">
        <v>2011</v>
      </c>
      <c r="H8335">
        <v>28.5</v>
      </c>
      <c r="I8335">
        <v>33.36</v>
      </c>
    </row>
    <row r="8336" spans="1:9" x14ac:dyDescent="0.25">
      <c r="A8336" t="s">
        <v>204</v>
      </c>
      <c r="B8336" t="s">
        <v>237</v>
      </c>
      <c r="C8336" t="s">
        <v>238</v>
      </c>
      <c r="D8336" t="s">
        <v>483</v>
      </c>
      <c r="E8336" t="s">
        <v>15</v>
      </c>
      <c r="F8336" t="s">
        <v>26</v>
      </c>
      <c r="G8336">
        <v>2012</v>
      </c>
      <c r="H8336">
        <v>60</v>
      </c>
      <c r="I8336">
        <v>91.826999999999998</v>
      </c>
    </row>
    <row r="8337" spans="1:9" x14ac:dyDescent="0.25">
      <c r="A8337" t="s">
        <v>204</v>
      </c>
      <c r="B8337" t="s">
        <v>237</v>
      </c>
      <c r="C8337" t="s">
        <v>238</v>
      </c>
      <c r="D8337" t="s">
        <v>483</v>
      </c>
      <c r="E8337" t="s">
        <v>15</v>
      </c>
      <c r="F8337" t="s">
        <v>26</v>
      </c>
      <c r="G8337">
        <v>2013</v>
      </c>
      <c r="H8337">
        <v>66.599999999999994</v>
      </c>
      <c r="I8337">
        <v>98.641999999999996</v>
      </c>
    </row>
    <row r="8338" spans="1:9" x14ac:dyDescent="0.25">
      <c r="A8338" t="s">
        <v>204</v>
      </c>
      <c r="B8338" t="s">
        <v>237</v>
      </c>
      <c r="C8338" t="s">
        <v>238</v>
      </c>
      <c r="D8338" t="s">
        <v>483</v>
      </c>
      <c r="E8338" t="s">
        <v>15</v>
      </c>
      <c r="F8338" t="s">
        <v>26</v>
      </c>
      <c r="G8338">
        <v>2014</v>
      </c>
      <c r="H8338">
        <v>66.599999999999994</v>
      </c>
      <c r="I8338">
        <v>102.726</v>
      </c>
    </row>
    <row r="8339" spans="1:9" x14ac:dyDescent="0.25">
      <c r="A8339" t="s">
        <v>204</v>
      </c>
      <c r="B8339" t="s">
        <v>237</v>
      </c>
      <c r="C8339" t="s">
        <v>238</v>
      </c>
      <c r="D8339" t="s">
        <v>483</v>
      </c>
      <c r="E8339" t="s">
        <v>15</v>
      </c>
      <c r="F8339" t="s">
        <v>26</v>
      </c>
      <c r="G8339">
        <v>2015</v>
      </c>
      <c r="H8339">
        <v>67.099999999999994</v>
      </c>
      <c r="I8339">
        <v>101.465</v>
      </c>
    </row>
    <row r="8340" spans="1:9" x14ac:dyDescent="0.25">
      <c r="A8340" t="s">
        <v>204</v>
      </c>
      <c r="B8340" t="s">
        <v>237</v>
      </c>
      <c r="C8340" t="s">
        <v>238</v>
      </c>
      <c r="D8340" t="s">
        <v>483</v>
      </c>
      <c r="E8340" t="s">
        <v>15</v>
      </c>
      <c r="F8340" t="s">
        <v>26</v>
      </c>
      <c r="G8340">
        <v>2016</v>
      </c>
      <c r="H8340">
        <v>68</v>
      </c>
      <c r="I8340">
        <v>93.793999999999997</v>
      </c>
    </row>
    <row r="8341" spans="1:9" x14ac:dyDescent="0.25">
      <c r="A8341" t="s">
        <v>204</v>
      </c>
      <c r="B8341" t="s">
        <v>237</v>
      </c>
      <c r="C8341" t="s">
        <v>238</v>
      </c>
      <c r="D8341" t="s">
        <v>483</v>
      </c>
      <c r="E8341" t="s">
        <v>15</v>
      </c>
      <c r="F8341" t="s">
        <v>26</v>
      </c>
      <c r="G8341">
        <v>2017</v>
      </c>
      <c r="H8341">
        <v>70</v>
      </c>
      <c r="I8341">
        <v>92.462000000000003</v>
      </c>
    </row>
    <row r="8342" spans="1:9" x14ac:dyDescent="0.25">
      <c r="A8342" t="s">
        <v>204</v>
      </c>
      <c r="B8342" t="s">
        <v>237</v>
      </c>
      <c r="C8342" t="s">
        <v>238</v>
      </c>
      <c r="D8342" t="s">
        <v>483</v>
      </c>
      <c r="E8342" t="s">
        <v>15</v>
      </c>
      <c r="F8342" t="s">
        <v>26</v>
      </c>
      <c r="G8342">
        <v>2018</v>
      </c>
      <c r="H8342">
        <v>70</v>
      </c>
    </row>
    <row r="8343" spans="1:9" x14ac:dyDescent="0.25">
      <c r="A8343" t="s">
        <v>204</v>
      </c>
      <c r="B8343" t="s">
        <v>237</v>
      </c>
      <c r="C8343" t="s">
        <v>238</v>
      </c>
      <c r="D8343" t="s">
        <v>483</v>
      </c>
      <c r="E8343" t="s">
        <v>15</v>
      </c>
      <c r="F8343" t="s">
        <v>26</v>
      </c>
      <c r="G8343">
        <v>2019</v>
      </c>
      <c r="H8343">
        <v>81</v>
      </c>
    </row>
    <row r="8344" spans="1:9" x14ac:dyDescent="0.25">
      <c r="A8344" t="s">
        <v>204</v>
      </c>
      <c r="B8344" t="s">
        <v>237</v>
      </c>
      <c r="C8344" t="s">
        <v>238</v>
      </c>
      <c r="D8344" t="s">
        <v>483</v>
      </c>
      <c r="E8344" t="s">
        <v>18</v>
      </c>
      <c r="F8344" t="s">
        <v>19</v>
      </c>
      <c r="G8344">
        <v>2000</v>
      </c>
      <c r="H8344">
        <v>7.3</v>
      </c>
      <c r="I8344">
        <v>8.6590000000000007</v>
      </c>
    </row>
    <row r="8345" spans="1:9" x14ac:dyDescent="0.25">
      <c r="A8345" t="s">
        <v>204</v>
      </c>
      <c r="B8345" t="s">
        <v>237</v>
      </c>
      <c r="C8345" t="s">
        <v>238</v>
      </c>
      <c r="D8345" t="s">
        <v>483</v>
      </c>
      <c r="E8345" t="s">
        <v>18</v>
      </c>
      <c r="F8345" t="s">
        <v>19</v>
      </c>
      <c r="G8345">
        <v>2001</v>
      </c>
      <c r="H8345">
        <v>7.3</v>
      </c>
      <c r="I8345">
        <v>17.102</v>
      </c>
    </row>
    <row r="8346" spans="1:9" x14ac:dyDescent="0.25">
      <c r="A8346" t="s">
        <v>204</v>
      </c>
      <c r="B8346" t="s">
        <v>237</v>
      </c>
      <c r="C8346" t="s">
        <v>238</v>
      </c>
      <c r="D8346" t="s">
        <v>483</v>
      </c>
      <c r="E8346" t="s">
        <v>18</v>
      </c>
      <c r="F8346" t="s">
        <v>19</v>
      </c>
      <c r="G8346">
        <v>2002</v>
      </c>
      <c r="H8346">
        <v>10.6</v>
      </c>
      <c r="I8346">
        <v>29.815000000000001</v>
      </c>
    </row>
    <row r="8347" spans="1:9" x14ac:dyDescent="0.25">
      <c r="A8347" t="s">
        <v>204</v>
      </c>
      <c r="B8347" t="s">
        <v>237</v>
      </c>
      <c r="C8347" t="s">
        <v>238</v>
      </c>
      <c r="D8347" t="s">
        <v>483</v>
      </c>
      <c r="E8347" t="s">
        <v>18</v>
      </c>
      <c r="F8347" t="s">
        <v>19</v>
      </c>
      <c r="G8347">
        <v>2003</v>
      </c>
      <c r="H8347">
        <v>18.7</v>
      </c>
      <c r="I8347">
        <v>33.549999999999997</v>
      </c>
    </row>
    <row r="8348" spans="1:9" x14ac:dyDescent="0.25">
      <c r="A8348" t="s">
        <v>204</v>
      </c>
      <c r="B8348" t="s">
        <v>237</v>
      </c>
      <c r="C8348" t="s">
        <v>238</v>
      </c>
      <c r="D8348" t="s">
        <v>483</v>
      </c>
      <c r="E8348" t="s">
        <v>18</v>
      </c>
      <c r="F8348" t="s">
        <v>19</v>
      </c>
      <c r="G8348">
        <v>2004</v>
      </c>
      <c r="H8348">
        <v>18.7</v>
      </c>
      <c r="I8348">
        <v>31.890999999999998</v>
      </c>
    </row>
    <row r="8349" spans="1:9" x14ac:dyDescent="0.25">
      <c r="A8349" t="s">
        <v>204</v>
      </c>
      <c r="B8349" t="s">
        <v>237</v>
      </c>
      <c r="C8349" t="s">
        <v>238</v>
      </c>
      <c r="D8349" t="s">
        <v>483</v>
      </c>
      <c r="E8349" t="s">
        <v>18</v>
      </c>
      <c r="F8349" t="s">
        <v>19</v>
      </c>
      <c r="G8349">
        <v>2005</v>
      </c>
      <c r="H8349">
        <v>18.7</v>
      </c>
      <c r="I8349">
        <v>24.609000000000002</v>
      </c>
    </row>
    <row r="8350" spans="1:9" x14ac:dyDescent="0.25">
      <c r="A8350" t="s">
        <v>204</v>
      </c>
      <c r="B8350" t="s">
        <v>237</v>
      </c>
      <c r="C8350" t="s">
        <v>238</v>
      </c>
      <c r="D8350" t="s">
        <v>483</v>
      </c>
      <c r="E8350" t="s">
        <v>18</v>
      </c>
      <c r="F8350" t="s">
        <v>19</v>
      </c>
      <c r="G8350">
        <v>2006</v>
      </c>
      <c r="H8350">
        <v>20.6</v>
      </c>
      <c r="I8350">
        <v>34.920999999999999</v>
      </c>
    </row>
    <row r="8351" spans="1:9" x14ac:dyDescent="0.25">
      <c r="A8351" t="s">
        <v>204</v>
      </c>
      <c r="B8351" t="s">
        <v>237</v>
      </c>
      <c r="C8351" t="s">
        <v>238</v>
      </c>
      <c r="D8351" t="s">
        <v>483</v>
      </c>
      <c r="E8351" t="s">
        <v>18</v>
      </c>
      <c r="F8351" t="s">
        <v>19</v>
      </c>
      <c r="G8351">
        <v>2007</v>
      </c>
      <c r="H8351">
        <v>22</v>
      </c>
      <c r="I8351">
        <v>43.985999999999997</v>
      </c>
    </row>
    <row r="8352" spans="1:9" x14ac:dyDescent="0.25">
      <c r="A8352" t="s">
        <v>204</v>
      </c>
      <c r="B8352" t="s">
        <v>237</v>
      </c>
      <c r="C8352" t="s">
        <v>238</v>
      </c>
      <c r="D8352" t="s">
        <v>483</v>
      </c>
      <c r="E8352" t="s">
        <v>18</v>
      </c>
      <c r="F8352" t="s">
        <v>19</v>
      </c>
      <c r="G8352">
        <v>2008</v>
      </c>
      <c r="H8352">
        <v>22</v>
      </c>
      <c r="I8352">
        <v>48.655999999999999</v>
      </c>
    </row>
    <row r="8353" spans="1:9" x14ac:dyDescent="0.25">
      <c r="A8353" t="s">
        <v>204</v>
      </c>
      <c r="B8353" t="s">
        <v>237</v>
      </c>
      <c r="C8353" t="s">
        <v>238</v>
      </c>
      <c r="D8353" t="s">
        <v>483</v>
      </c>
      <c r="E8353" t="s">
        <v>18</v>
      </c>
      <c r="F8353" t="s">
        <v>19</v>
      </c>
      <c r="G8353">
        <v>2009</v>
      </c>
      <c r="H8353">
        <v>22</v>
      </c>
      <c r="I8353">
        <v>51.085000000000001</v>
      </c>
    </row>
    <row r="8354" spans="1:9" x14ac:dyDescent="0.25">
      <c r="A8354" t="s">
        <v>204</v>
      </c>
      <c r="B8354" t="s">
        <v>237</v>
      </c>
      <c r="C8354" t="s">
        <v>238</v>
      </c>
      <c r="D8354" t="s">
        <v>483</v>
      </c>
      <c r="E8354" t="s">
        <v>18</v>
      </c>
      <c r="F8354" t="s">
        <v>19</v>
      </c>
      <c r="G8354">
        <v>2010</v>
      </c>
      <c r="H8354">
        <v>23.4</v>
      </c>
      <c r="I8354">
        <v>41.04</v>
      </c>
    </row>
    <row r="8355" spans="1:9" x14ac:dyDescent="0.25">
      <c r="A8355" t="s">
        <v>204</v>
      </c>
      <c r="B8355" t="s">
        <v>237</v>
      </c>
      <c r="C8355" t="s">
        <v>238</v>
      </c>
      <c r="D8355" t="s">
        <v>483</v>
      </c>
      <c r="E8355" t="s">
        <v>18</v>
      </c>
      <c r="F8355" t="s">
        <v>19</v>
      </c>
      <c r="G8355">
        <v>2011</v>
      </c>
      <c r="H8355">
        <v>23.4</v>
      </c>
      <c r="I8355">
        <v>45.088000000000001</v>
      </c>
    </row>
    <row r="8356" spans="1:9" x14ac:dyDescent="0.25">
      <c r="A8356" t="s">
        <v>204</v>
      </c>
      <c r="B8356" t="s">
        <v>237</v>
      </c>
      <c r="C8356" t="s">
        <v>238</v>
      </c>
      <c r="D8356" t="s">
        <v>483</v>
      </c>
      <c r="E8356" t="s">
        <v>18</v>
      </c>
      <c r="F8356" t="s">
        <v>19</v>
      </c>
      <c r="G8356">
        <v>2012</v>
      </c>
      <c r="H8356">
        <v>23.4</v>
      </c>
      <c r="I8356">
        <v>50.960999999999999</v>
      </c>
    </row>
    <row r="8357" spans="1:9" x14ac:dyDescent="0.25">
      <c r="A8357" t="s">
        <v>204</v>
      </c>
      <c r="B8357" t="s">
        <v>237</v>
      </c>
      <c r="C8357" t="s">
        <v>238</v>
      </c>
      <c r="D8357" t="s">
        <v>483</v>
      </c>
      <c r="E8357" t="s">
        <v>18</v>
      </c>
      <c r="F8357" t="s">
        <v>19</v>
      </c>
      <c r="G8357">
        <v>2013</v>
      </c>
      <c r="H8357">
        <v>23.4</v>
      </c>
      <c r="I8357">
        <v>56.793999999999997</v>
      </c>
    </row>
    <row r="8358" spans="1:9" x14ac:dyDescent="0.25">
      <c r="A8358" t="s">
        <v>204</v>
      </c>
      <c r="B8358" t="s">
        <v>237</v>
      </c>
      <c r="C8358" t="s">
        <v>238</v>
      </c>
      <c r="D8358" t="s">
        <v>483</v>
      </c>
      <c r="E8358" t="s">
        <v>18</v>
      </c>
      <c r="F8358" t="s">
        <v>19</v>
      </c>
      <c r="G8358">
        <v>2014</v>
      </c>
      <c r="H8358">
        <v>23.4</v>
      </c>
      <c r="I8358">
        <v>54.481999999999999</v>
      </c>
    </row>
    <row r="8359" spans="1:9" x14ac:dyDescent="0.25">
      <c r="A8359" t="s">
        <v>204</v>
      </c>
      <c r="B8359" t="s">
        <v>237</v>
      </c>
      <c r="C8359" t="s">
        <v>238</v>
      </c>
      <c r="D8359" t="s">
        <v>483</v>
      </c>
      <c r="E8359" t="s">
        <v>18</v>
      </c>
      <c r="F8359" t="s">
        <v>19</v>
      </c>
      <c r="G8359">
        <v>2015</v>
      </c>
      <c r="H8359">
        <v>27</v>
      </c>
      <c r="I8359">
        <v>51.886000000000003</v>
      </c>
    </row>
    <row r="8360" spans="1:9" x14ac:dyDescent="0.25">
      <c r="A8360" t="s">
        <v>204</v>
      </c>
      <c r="B8360" t="s">
        <v>237</v>
      </c>
      <c r="C8360" t="s">
        <v>238</v>
      </c>
      <c r="D8360" t="s">
        <v>483</v>
      </c>
      <c r="E8360" t="s">
        <v>18</v>
      </c>
      <c r="F8360" t="s">
        <v>19</v>
      </c>
      <c r="G8360">
        <v>2016</v>
      </c>
      <c r="H8360">
        <v>26.4</v>
      </c>
      <c r="I8360">
        <v>53.289000000000001</v>
      </c>
    </row>
    <row r="8361" spans="1:9" x14ac:dyDescent="0.25">
      <c r="A8361" t="s">
        <v>204</v>
      </c>
      <c r="B8361" t="s">
        <v>237</v>
      </c>
      <c r="C8361" t="s">
        <v>238</v>
      </c>
      <c r="D8361" t="s">
        <v>483</v>
      </c>
      <c r="E8361" t="s">
        <v>18</v>
      </c>
      <c r="F8361" t="s">
        <v>19</v>
      </c>
      <c r="G8361">
        <v>2017</v>
      </c>
      <c r="H8361">
        <v>26.4</v>
      </c>
      <c r="I8361">
        <v>51.008000000000003</v>
      </c>
    </row>
    <row r="8362" spans="1:9" x14ac:dyDescent="0.25">
      <c r="A8362" t="s">
        <v>204</v>
      </c>
      <c r="B8362" t="s">
        <v>237</v>
      </c>
      <c r="C8362" t="s">
        <v>238</v>
      </c>
      <c r="D8362" t="s">
        <v>483</v>
      </c>
      <c r="E8362" t="s">
        <v>18</v>
      </c>
      <c r="F8362" t="s">
        <v>19</v>
      </c>
      <c r="G8362">
        <v>2018</v>
      </c>
      <c r="H8362">
        <v>26</v>
      </c>
    </row>
    <row r="8363" spans="1:9" x14ac:dyDescent="0.25">
      <c r="A8363" t="s">
        <v>204</v>
      </c>
      <c r="B8363" t="s">
        <v>237</v>
      </c>
      <c r="C8363" t="s">
        <v>238</v>
      </c>
      <c r="D8363" t="s">
        <v>483</v>
      </c>
      <c r="E8363" t="s">
        <v>18</v>
      </c>
      <c r="F8363" t="s">
        <v>19</v>
      </c>
      <c r="G8363">
        <v>2019</v>
      </c>
      <c r="H8363">
        <v>42</v>
      </c>
    </row>
    <row r="8364" spans="1:9" x14ac:dyDescent="0.25">
      <c r="A8364" t="s">
        <v>204</v>
      </c>
      <c r="B8364" t="s">
        <v>239</v>
      </c>
      <c r="C8364" t="s">
        <v>240</v>
      </c>
      <c r="D8364" t="s">
        <v>482</v>
      </c>
      <c r="E8364" t="s">
        <v>12</v>
      </c>
      <c r="F8364" t="s">
        <v>12</v>
      </c>
      <c r="G8364">
        <v>2000</v>
      </c>
      <c r="H8364">
        <v>944.7</v>
      </c>
      <c r="I8364">
        <v>2249.3000000000002</v>
      </c>
    </row>
    <row r="8365" spans="1:9" x14ac:dyDescent="0.25">
      <c r="A8365" t="s">
        <v>204</v>
      </c>
      <c r="B8365" t="s">
        <v>239</v>
      </c>
      <c r="C8365" t="s">
        <v>240</v>
      </c>
      <c r="D8365" t="s">
        <v>482</v>
      </c>
      <c r="E8365" t="s">
        <v>12</v>
      </c>
      <c r="F8365" t="s">
        <v>12</v>
      </c>
      <c r="G8365">
        <v>2001</v>
      </c>
      <c r="H8365">
        <v>914.7</v>
      </c>
      <c r="I8365">
        <v>2778.7739999999999</v>
      </c>
    </row>
    <row r="8366" spans="1:9" x14ac:dyDescent="0.25">
      <c r="A8366" t="s">
        <v>204</v>
      </c>
      <c r="B8366" t="s">
        <v>239</v>
      </c>
      <c r="C8366" t="s">
        <v>240</v>
      </c>
      <c r="D8366" t="s">
        <v>482</v>
      </c>
      <c r="E8366" t="s">
        <v>12</v>
      </c>
      <c r="F8366" t="s">
        <v>12</v>
      </c>
      <c r="G8366">
        <v>2002</v>
      </c>
      <c r="H8366">
        <v>929.7</v>
      </c>
      <c r="I8366">
        <v>3381.4009999999998</v>
      </c>
    </row>
    <row r="8367" spans="1:9" x14ac:dyDescent="0.25">
      <c r="A8367" t="s">
        <v>204</v>
      </c>
      <c r="B8367" t="s">
        <v>239</v>
      </c>
      <c r="C8367" t="s">
        <v>240</v>
      </c>
      <c r="D8367" t="s">
        <v>482</v>
      </c>
      <c r="E8367" t="s">
        <v>12</v>
      </c>
      <c r="F8367" t="s">
        <v>12</v>
      </c>
      <c r="G8367">
        <v>2003</v>
      </c>
      <c r="H8367">
        <v>1061.7</v>
      </c>
      <c r="I8367">
        <v>3634.2170000000001</v>
      </c>
    </row>
    <row r="8368" spans="1:9" x14ac:dyDescent="0.25">
      <c r="A8368" t="s">
        <v>204</v>
      </c>
      <c r="B8368" t="s">
        <v>239</v>
      </c>
      <c r="C8368" t="s">
        <v>240</v>
      </c>
      <c r="D8368" t="s">
        <v>482</v>
      </c>
      <c r="E8368" t="s">
        <v>12</v>
      </c>
      <c r="F8368" t="s">
        <v>12</v>
      </c>
      <c r="G8368">
        <v>2004</v>
      </c>
      <c r="H8368">
        <v>1141.7</v>
      </c>
      <c r="I8368">
        <v>3674.1729999999998</v>
      </c>
    </row>
    <row r="8369" spans="1:9" x14ac:dyDescent="0.25">
      <c r="A8369" t="s">
        <v>204</v>
      </c>
      <c r="B8369" t="s">
        <v>239</v>
      </c>
      <c r="C8369" t="s">
        <v>240</v>
      </c>
      <c r="D8369" t="s">
        <v>482</v>
      </c>
      <c r="E8369" t="s">
        <v>12</v>
      </c>
      <c r="F8369" t="s">
        <v>12</v>
      </c>
      <c r="G8369">
        <v>2005</v>
      </c>
      <c r="H8369">
        <v>1116.7</v>
      </c>
      <c r="I8369">
        <v>3539.7530000000002</v>
      </c>
    </row>
    <row r="8370" spans="1:9" x14ac:dyDescent="0.25">
      <c r="A8370" t="s">
        <v>204</v>
      </c>
      <c r="B8370" t="s">
        <v>239</v>
      </c>
      <c r="C8370" t="s">
        <v>240</v>
      </c>
      <c r="D8370" t="s">
        <v>482</v>
      </c>
      <c r="E8370" t="s">
        <v>12</v>
      </c>
      <c r="F8370" t="s">
        <v>12</v>
      </c>
      <c r="G8370">
        <v>2006</v>
      </c>
      <c r="H8370">
        <v>960.7</v>
      </c>
      <c r="I8370">
        <v>3349.9459999999999</v>
      </c>
    </row>
    <row r="8371" spans="1:9" x14ac:dyDescent="0.25">
      <c r="A8371" t="s">
        <v>204</v>
      </c>
      <c r="B8371" t="s">
        <v>239</v>
      </c>
      <c r="C8371" t="s">
        <v>240</v>
      </c>
      <c r="D8371" t="s">
        <v>482</v>
      </c>
      <c r="E8371" t="s">
        <v>12</v>
      </c>
      <c r="F8371" t="s">
        <v>12</v>
      </c>
      <c r="G8371">
        <v>2007</v>
      </c>
      <c r="H8371">
        <v>1027.8</v>
      </c>
      <c r="I8371">
        <v>3941.5659999999998</v>
      </c>
    </row>
    <row r="8372" spans="1:9" x14ac:dyDescent="0.25">
      <c r="A8372" t="s">
        <v>204</v>
      </c>
      <c r="B8372" t="s">
        <v>239</v>
      </c>
      <c r="C8372" t="s">
        <v>240</v>
      </c>
      <c r="D8372" t="s">
        <v>482</v>
      </c>
      <c r="E8372" t="s">
        <v>12</v>
      </c>
      <c r="F8372" t="s">
        <v>12</v>
      </c>
      <c r="G8372">
        <v>2008</v>
      </c>
      <c r="H8372">
        <v>1086</v>
      </c>
      <c r="I8372">
        <v>3364.0149999999999</v>
      </c>
    </row>
    <row r="8373" spans="1:9" x14ac:dyDescent="0.25">
      <c r="A8373" t="s">
        <v>204</v>
      </c>
      <c r="B8373" t="s">
        <v>239</v>
      </c>
      <c r="C8373" t="s">
        <v>240</v>
      </c>
      <c r="D8373" t="s">
        <v>482</v>
      </c>
      <c r="E8373" t="s">
        <v>12</v>
      </c>
      <c r="F8373" t="s">
        <v>12</v>
      </c>
      <c r="G8373">
        <v>2009</v>
      </c>
      <c r="H8373">
        <v>1169.0999999999999</v>
      </c>
      <c r="I8373">
        <v>3779.1480000000001</v>
      </c>
    </row>
    <row r="8374" spans="1:9" x14ac:dyDescent="0.25">
      <c r="A8374" t="s">
        <v>204</v>
      </c>
      <c r="B8374" t="s">
        <v>239</v>
      </c>
      <c r="C8374" t="s">
        <v>240</v>
      </c>
      <c r="D8374" t="s">
        <v>482</v>
      </c>
      <c r="E8374" t="s">
        <v>12</v>
      </c>
      <c r="F8374" t="s">
        <v>12</v>
      </c>
      <c r="G8374">
        <v>2010</v>
      </c>
      <c r="H8374">
        <v>1169.0999999999999</v>
      </c>
      <c r="I8374">
        <v>2995.527</v>
      </c>
    </row>
    <row r="8375" spans="1:9" x14ac:dyDescent="0.25">
      <c r="A8375" t="s">
        <v>204</v>
      </c>
      <c r="B8375" t="s">
        <v>239</v>
      </c>
      <c r="C8375" t="s">
        <v>240</v>
      </c>
      <c r="D8375" t="s">
        <v>482</v>
      </c>
      <c r="E8375" t="s">
        <v>12</v>
      </c>
      <c r="F8375" t="s">
        <v>12</v>
      </c>
      <c r="G8375">
        <v>2011</v>
      </c>
      <c r="H8375">
        <v>1253.5999999999999</v>
      </c>
      <c r="I8375">
        <v>2991.1669999999999</v>
      </c>
    </row>
    <row r="8376" spans="1:9" x14ac:dyDescent="0.25">
      <c r="A8376" t="s">
        <v>204</v>
      </c>
      <c r="B8376" t="s">
        <v>239</v>
      </c>
      <c r="C8376" t="s">
        <v>240</v>
      </c>
      <c r="D8376" t="s">
        <v>482</v>
      </c>
      <c r="E8376" t="s">
        <v>12</v>
      </c>
      <c r="F8376" t="s">
        <v>12</v>
      </c>
      <c r="G8376">
        <v>2012</v>
      </c>
      <c r="H8376">
        <v>1271.5999999999999</v>
      </c>
      <c r="I8376">
        <v>3027.4920000000002</v>
      </c>
    </row>
    <row r="8377" spans="1:9" x14ac:dyDescent="0.25">
      <c r="A8377" t="s">
        <v>204</v>
      </c>
      <c r="B8377" t="s">
        <v>239</v>
      </c>
      <c r="C8377" t="s">
        <v>240</v>
      </c>
      <c r="D8377" t="s">
        <v>482</v>
      </c>
      <c r="E8377" t="s">
        <v>12</v>
      </c>
      <c r="F8377" t="s">
        <v>12</v>
      </c>
      <c r="G8377">
        <v>2013</v>
      </c>
      <c r="H8377">
        <v>1327.5</v>
      </c>
      <c r="I8377">
        <v>3132.8130000000001</v>
      </c>
    </row>
    <row r="8378" spans="1:9" x14ac:dyDescent="0.25">
      <c r="A8378" t="s">
        <v>204</v>
      </c>
      <c r="B8378" t="s">
        <v>239</v>
      </c>
      <c r="C8378" t="s">
        <v>240</v>
      </c>
      <c r="D8378" t="s">
        <v>482</v>
      </c>
      <c r="E8378" t="s">
        <v>12</v>
      </c>
      <c r="F8378" t="s">
        <v>12</v>
      </c>
      <c r="G8378">
        <v>2014</v>
      </c>
      <c r="H8378">
        <v>1314.2</v>
      </c>
      <c r="I8378">
        <v>3236.1239999999998</v>
      </c>
    </row>
    <row r="8379" spans="1:9" x14ac:dyDescent="0.25">
      <c r="A8379" t="s">
        <v>204</v>
      </c>
      <c r="B8379" t="s">
        <v>239</v>
      </c>
      <c r="C8379" t="s">
        <v>240</v>
      </c>
      <c r="D8379" t="s">
        <v>482</v>
      </c>
      <c r="E8379" t="s">
        <v>12</v>
      </c>
      <c r="F8379" t="s">
        <v>12</v>
      </c>
      <c r="G8379">
        <v>2015</v>
      </c>
      <c r="H8379">
        <v>1555.212</v>
      </c>
      <c r="I8379">
        <v>4334.4830000000002</v>
      </c>
    </row>
    <row r="8380" spans="1:9" x14ac:dyDescent="0.25">
      <c r="A8380" t="s">
        <v>204</v>
      </c>
      <c r="B8380" t="s">
        <v>239</v>
      </c>
      <c r="C8380" t="s">
        <v>240</v>
      </c>
      <c r="D8380" t="s">
        <v>482</v>
      </c>
      <c r="E8380" t="s">
        <v>12</v>
      </c>
      <c r="F8380" t="s">
        <v>12</v>
      </c>
      <c r="G8380">
        <v>2016</v>
      </c>
      <c r="H8380">
        <v>1547.212</v>
      </c>
      <c r="I8380">
        <v>4452.63</v>
      </c>
    </row>
    <row r="8381" spans="1:9" x14ac:dyDescent="0.25">
      <c r="A8381" t="s">
        <v>204</v>
      </c>
      <c r="B8381" t="s">
        <v>239</v>
      </c>
      <c r="C8381" t="s">
        <v>240</v>
      </c>
      <c r="D8381" t="s">
        <v>482</v>
      </c>
      <c r="E8381" t="s">
        <v>12</v>
      </c>
      <c r="F8381" t="s">
        <v>12</v>
      </c>
      <c r="G8381">
        <v>2017</v>
      </c>
      <c r="H8381">
        <v>1327.7080000000001</v>
      </c>
      <c r="I8381">
        <v>3460.04</v>
      </c>
    </row>
    <row r="8382" spans="1:9" x14ac:dyDescent="0.25">
      <c r="A8382" t="s">
        <v>204</v>
      </c>
      <c r="B8382" t="s">
        <v>239</v>
      </c>
      <c r="C8382" t="s">
        <v>240</v>
      </c>
      <c r="D8382" t="s">
        <v>482</v>
      </c>
      <c r="E8382" t="s">
        <v>12</v>
      </c>
      <c r="F8382" t="s">
        <v>12</v>
      </c>
      <c r="G8382">
        <v>2018</v>
      </c>
      <c r="H8382">
        <v>1244.8</v>
      </c>
    </row>
    <row r="8383" spans="1:9" x14ac:dyDescent="0.25">
      <c r="A8383" t="s">
        <v>204</v>
      </c>
      <c r="B8383" t="s">
        <v>239</v>
      </c>
      <c r="C8383" t="s">
        <v>240</v>
      </c>
      <c r="D8383" t="s">
        <v>482</v>
      </c>
      <c r="E8383" t="s">
        <v>12</v>
      </c>
      <c r="F8383" t="s">
        <v>12</v>
      </c>
      <c r="G8383">
        <v>2019</v>
      </c>
      <c r="H8383">
        <v>1244.71</v>
      </c>
    </row>
    <row r="8384" spans="1:9" x14ac:dyDescent="0.25">
      <c r="A8384" t="s">
        <v>204</v>
      </c>
      <c r="B8384" t="s">
        <v>239</v>
      </c>
      <c r="C8384" t="s">
        <v>240</v>
      </c>
      <c r="D8384" t="s">
        <v>483</v>
      </c>
      <c r="E8384" t="s">
        <v>22</v>
      </c>
      <c r="F8384" t="s">
        <v>31</v>
      </c>
      <c r="G8384">
        <v>2013</v>
      </c>
      <c r="H8384">
        <v>1.3</v>
      </c>
    </row>
    <row r="8385" spans="1:9" x14ac:dyDescent="0.25">
      <c r="A8385" t="s">
        <v>204</v>
      </c>
      <c r="B8385" t="s">
        <v>239</v>
      </c>
      <c r="C8385" t="s">
        <v>240</v>
      </c>
      <c r="D8385" t="s">
        <v>483</v>
      </c>
      <c r="E8385" t="s">
        <v>22</v>
      </c>
      <c r="F8385" t="s">
        <v>31</v>
      </c>
      <c r="G8385">
        <v>2014</v>
      </c>
      <c r="H8385">
        <v>1.3</v>
      </c>
      <c r="I8385">
        <v>0.1</v>
      </c>
    </row>
    <row r="8386" spans="1:9" x14ac:dyDescent="0.25">
      <c r="A8386" t="s">
        <v>204</v>
      </c>
      <c r="B8386" t="s">
        <v>239</v>
      </c>
      <c r="C8386" t="s">
        <v>240</v>
      </c>
      <c r="D8386" t="s">
        <v>483</v>
      </c>
      <c r="E8386" t="s">
        <v>22</v>
      </c>
      <c r="F8386" t="s">
        <v>31</v>
      </c>
      <c r="G8386">
        <v>2015</v>
      </c>
      <c r="H8386">
        <v>3.556</v>
      </c>
      <c r="I8386">
        <v>5.149</v>
      </c>
    </row>
    <row r="8387" spans="1:9" x14ac:dyDescent="0.25">
      <c r="A8387" t="s">
        <v>204</v>
      </c>
      <c r="B8387" t="s">
        <v>239</v>
      </c>
      <c r="C8387" t="s">
        <v>240</v>
      </c>
      <c r="D8387" t="s">
        <v>483</v>
      </c>
      <c r="E8387" t="s">
        <v>22</v>
      </c>
      <c r="F8387" t="s">
        <v>31</v>
      </c>
      <c r="G8387">
        <v>2016</v>
      </c>
      <c r="H8387">
        <v>3.556</v>
      </c>
      <c r="I8387">
        <v>8.6199999999999992</v>
      </c>
    </row>
    <row r="8388" spans="1:9" x14ac:dyDescent="0.25">
      <c r="A8388" t="s">
        <v>204</v>
      </c>
      <c r="B8388" t="s">
        <v>239</v>
      </c>
      <c r="C8388" t="s">
        <v>240</v>
      </c>
      <c r="D8388" t="s">
        <v>483</v>
      </c>
      <c r="E8388" t="s">
        <v>22</v>
      </c>
      <c r="F8388" t="s">
        <v>31</v>
      </c>
      <c r="G8388">
        <v>2017</v>
      </c>
      <c r="H8388">
        <v>7.1559999999999997</v>
      </c>
      <c r="I8388">
        <v>17.558</v>
      </c>
    </row>
    <row r="8389" spans="1:9" x14ac:dyDescent="0.25">
      <c r="A8389" t="s">
        <v>204</v>
      </c>
      <c r="B8389" t="s">
        <v>239</v>
      </c>
      <c r="C8389" t="s">
        <v>240</v>
      </c>
      <c r="D8389" t="s">
        <v>483</v>
      </c>
      <c r="E8389" t="s">
        <v>22</v>
      </c>
      <c r="F8389" t="s">
        <v>31</v>
      </c>
      <c r="G8389">
        <v>2018</v>
      </c>
      <c r="H8389">
        <v>7.1559999999999997</v>
      </c>
    </row>
    <row r="8390" spans="1:9" x14ac:dyDescent="0.25">
      <c r="A8390" t="s">
        <v>204</v>
      </c>
      <c r="B8390" t="s">
        <v>239</v>
      </c>
      <c r="C8390" t="s">
        <v>240</v>
      </c>
      <c r="D8390" t="s">
        <v>483</v>
      </c>
      <c r="E8390" t="s">
        <v>22</v>
      </c>
      <c r="F8390" t="s">
        <v>31</v>
      </c>
      <c r="G8390">
        <v>2019</v>
      </c>
      <c r="H8390">
        <v>7.1559999999999997</v>
      </c>
    </row>
    <row r="8391" spans="1:9" x14ac:dyDescent="0.25">
      <c r="A8391" t="s">
        <v>204</v>
      </c>
      <c r="B8391" t="s">
        <v>239</v>
      </c>
      <c r="C8391" t="s">
        <v>240</v>
      </c>
      <c r="D8391" t="s">
        <v>483</v>
      </c>
      <c r="E8391" t="s">
        <v>22</v>
      </c>
      <c r="F8391" t="s">
        <v>23</v>
      </c>
      <c r="G8391">
        <v>2000</v>
      </c>
      <c r="H8391">
        <v>163.69999999999999</v>
      </c>
      <c r="I8391">
        <v>668.6</v>
      </c>
    </row>
    <row r="8392" spans="1:9" x14ac:dyDescent="0.25">
      <c r="A8392" t="s">
        <v>204</v>
      </c>
      <c r="B8392" t="s">
        <v>239</v>
      </c>
      <c r="C8392" t="s">
        <v>240</v>
      </c>
      <c r="D8392" t="s">
        <v>483</v>
      </c>
      <c r="E8392" t="s">
        <v>22</v>
      </c>
      <c r="F8392" t="s">
        <v>23</v>
      </c>
      <c r="G8392">
        <v>2001</v>
      </c>
      <c r="H8392">
        <v>200</v>
      </c>
      <c r="I8392">
        <v>535.84799999999996</v>
      </c>
    </row>
    <row r="8393" spans="1:9" x14ac:dyDescent="0.25">
      <c r="A8393" t="s">
        <v>204</v>
      </c>
      <c r="B8393" t="s">
        <v>239</v>
      </c>
      <c r="C8393" t="s">
        <v>240</v>
      </c>
      <c r="D8393" t="s">
        <v>483</v>
      </c>
      <c r="E8393" t="s">
        <v>22</v>
      </c>
      <c r="F8393" t="s">
        <v>23</v>
      </c>
      <c r="G8393">
        <v>2002</v>
      </c>
      <c r="H8393">
        <v>182.7</v>
      </c>
      <c r="I8393">
        <v>569.54100000000005</v>
      </c>
    </row>
    <row r="8394" spans="1:9" x14ac:dyDescent="0.25">
      <c r="A8394" t="s">
        <v>204</v>
      </c>
      <c r="B8394" t="s">
        <v>239</v>
      </c>
      <c r="C8394" t="s">
        <v>240</v>
      </c>
      <c r="D8394" t="s">
        <v>483</v>
      </c>
      <c r="E8394" t="s">
        <v>22</v>
      </c>
      <c r="F8394" t="s">
        <v>23</v>
      </c>
      <c r="G8394">
        <v>2003</v>
      </c>
      <c r="H8394">
        <v>182.7</v>
      </c>
      <c r="I8394">
        <v>555.06200000000001</v>
      </c>
    </row>
    <row r="8395" spans="1:9" x14ac:dyDescent="0.25">
      <c r="A8395" t="s">
        <v>204</v>
      </c>
      <c r="B8395" t="s">
        <v>239</v>
      </c>
      <c r="C8395" t="s">
        <v>240</v>
      </c>
      <c r="D8395" t="s">
        <v>483</v>
      </c>
      <c r="E8395" t="s">
        <v>22</v>
      </c>
      <c r="F8395" t="s">
        <v>23</v>
      </c>
      <c r="G8395">
        <v>2004</v>
      </c>
      <c r="H8395">
        <v>182.7</v>
      </c>
      <c r="I8395">
        <v>593.67700000000002</v>
      </c>
    </row>
    <row r="8396" spans="1:9" x14ac:dyDescent="0.25">
      <c r="A8396" t="s">
        <v>204</v>
      </c>
      <c r="B8396" t="s">
        <v>239</v>
      </c>
      <c r="C8396" t="s">
        <v>240</v>
      </c>
      <c r="D8396" t="s">
        <v>483</v>
      </c>
      <c r="E8396" t="s">
        <v>22</v>
      </c>
      <c r="F8396" t="s">
        <v>23</v>
      </c>
      <c r="G8396">
        <v>2005</v>
      </c>
      <c r="H8396">
        <v>238.2</v>
      </c>
      <c r="I8396">
        <v>613.50300000000004</v>
      </c>
    </row>
    <row r="8397" spans="1:9" x14ac:dyDescent="0.25">
      <c r="A8397" t="s">
        <v>204</v>
      </c>
      <c r="B8397" t="s">
        <v>239</v>
      </c>
      <c r="C8397" t="s">
        <v>240</v>
      </c>
      <c r="D8397" t="s">
        <v>483</v>
      </c>
      <c r="E8397" t="s">
        <v>22</v>
      </c>
      <c r="F8397" t="s">
        <v>23</v>
      </c>
      <c r="G8397">
        <v>2006</v>
      </c>
      <c r="H8397">
        <v>306.5</v>
      </c>
      <c r="I8397">
        <v>698.678</v>
      </c>
    </row>
    <row r="8398" spans="1:9" x14ac:dyDescent="0.25">
      <c r="A8398" t="s">
        <v>204</v>
      </c>
      <c r="B8398" t="s">
        <v>239</v>
      </c>
      <c r="C8398" t="s">
        <v>240</v>
      </c>
      <c r="D8398" t="s">
        <v>483</v>
      </c>
      <c r="E8398" t="s">
        <v>22</v>
      </c>
      <c r="F8398" t="s">
        <v>23</v>
      </c>
      <c r="G8398">
        <v>2007</v>
      </c>
      <c r="H8398">
        <v>306.5</v>
      </c>
      <c r="I8398">
        <v>768.37900000000002</v>
      </c>
    </row>
    <row r="8399" spans="1:9" x14ac:dyDescent="0.25">
      <c r="A8399" t="s">
        <v>204</v>
      </c>
      <c r="B8399" t="s">
        <v>239</v>
      </c>
      <c r="C8399" t="s">
        <v>240</v>
      </c>
      <c r="D8399" t="s">
        <v>483</v>
      </c>
      <c r="E8399" t="s">
        <v>22</v>
      </c>
      <c r="F8399" t="s">
        <v>23</v>
      </c>
      <c r="G8399">
        <v>2008</v>
      </c>
      <c r="H8399">
        <v>350.8</v>
      </c>
      <c r="I8399">
        <v>656.59199999999998</v>
      </c>
    </row>
    <row r="8400" spans="1:9" x14ac:dyDescent="0.25">
      <c r="A8400" t="s">
        <v>204</v>
      </c>
      <c r="B8400" t="s">
        <v>239</v>
      </c>
      <c r="C8400" t="s">
        <v>240</v>
      </c>
      <c r="D8400" t="s">
        <v>483</v>
      </c>
      <c r="E8400" t="s">
        <v>22</v>
      </c>
      <c r="F8400" t="s">
        <v>23</v>
      </c>
      <c r="G8400">
        <v>2009</v>
      </c>
      <c r="H8400">
        <v>373</v>
      </c>
      <c r="I8400">
        <v>1025.5170000000001</v>
      </c>
    </row>
    <row r="8401" spans="1:9" x14ac:dyDescent="0.25">
      <c r="A8401" t="s">
        <v>204</v>
      </c>
      <c r="B8401" t="s">
        <v>239</v>
      </c>
      <c r="C8401" t="s">
        <v>240</v>
      </c>
      <c r="D8401" t="s">
        <v>483</v>
      </c>
      <c r="E8401" t="s">
        <v>22</v>
      </c>
      <c r="F8401" t="s">
        <v>23</v>
      </c>
      <c r="G8401">
        <v>2010</v>
      </c>
      <c r="H8401">
        <v>371.5</v>
      </c>
      <c r="I8401">
        <v>892.04399999999998</v>
      </c>
    </row>
    <row r="8402" spans="1:9" x14ac:dyDescent="0.25">
      <c r="A8402" t="s">
        <v>204</v>
      </c>
      <c r="B8402" t="s">
        <v>239</v>
      </c>
      <c r="C8402" t="s">
        <v>240</v>
      </c>
      <c r="D8402" t="s">
        <v>483</v>
      </c>
      <c r="E8402" t="s">
        <v>22</v>
      </c>
      <c r="F8402" t="s">
        <v>23</v>
      </c>
      <c r="G8402">
        <v>2011</v>
      </c>
      <c r="H8402">
        <v>383.5</v>
      </c>
      <c r="I8402">
        <v>824.12800000000004</v>
      </c>
    </row>
    <row r="8403" spans="1:9" x14ac:dyDescent="0.25">
      <c r="A8403" t="s">
        <v>204</v>
      </c>
      <c r="B8403" t="s">
        <v>239</v>
      </c>
      <c r="C8403" t="s">
        <v>240</v>
      </c>
      <c r="D8403" t="s">
        <v>483</v>
      </c>
      <c r="E8403" t="s">
        <v>22</v>
      </c>
      <c r="F8403" t="s">
        <v>23</v>
      </c>
      <c r="G8403">
        <v>2012</v>
      </c>
      <c r="H8403">
        <v>473</v>
      </c>
      <c r="I8403">
        <v>995.52099999999996</v>
      </c>
    </row>
    <row r="8404" spans="1:9" x14ac:dyDescent="0.25">
      <c r="A8404" t="s">
        <v>204</v>
      </c>
      <c r="B8404" t="s">
        <v>239</v>
      </c>
      <c r="C8404" t="s">
        <v>240</v>
      </c>
      <c r="D8404" t="s">
        <v>483</v>
      </c>
      <c r="E8404" t="s">
        <v>22</v>
      </c>
      <c r="F8404" t="s">
        <v>23</v>
      </c>
      <c r="G8404">
        <v>2013</v>
      </c>
      <c r="H8404">
        <v>596.79999999999995</v>
      </c>
      <c r="I8404">
        <v>1295.587</v>
      </c>
    </row>
    <row r="8405" spans="1:9" x14ac:dyDescent="0.25">
      <c r="A8405" t="s">
        <v>204</v>
      </c>
      <c r="B8405" t="s">
        <v>239</v>
      </c>
      <c r="C8405" t="s">
        <v>240</v>
      </c>
      <c r="D8405" t="s">
        <v>483</v>
      </c>
      <c r="E8405" t="s">
        <v>22</v>
      </c>
      <c r="F8405" t="s">
        <v>23</v>
      </c>
      <c r="G8405">
        <v>2014</v>
      </c>
      <c r="H8405">
        <v>713.15300000000002</v>
      </c>
      <c r="I8405">
        <v>1467.287</v>
      </c>
    </row>
    <row r="8406" spans="1:9" x14ac:dyDescent="0.25">
      <c r="A8406" t="s">
        <v>204</v>
      </c>
      <c r="B8406" t="s">
        <v>239</v>
      </c>
      <c r="C8406" t="s">
        <v>240</v>
      </c>
      <c r="D8406" t="s">
        <v>483</v>
      </c>
      <c r="E8406" t="s">
        <v>22</v>
      </c>
      <c r="F8406" t="s">
        <v>23</v>
      </c>
      <c r="G8406">
        <v>2015</v>
      </c>
      <c r="H8406">
        <v>869.35299999999995</v>
      </c>
      <c r="I8406">
        <v>1602.3610000000001</v>
      </c>
    </row>
    <row r="8407" spans="1:9" x14ac:dyDescent="0.25">
      <c r="A8407" t="s">
        <v>204</v>
      </c>
      <c r="B8407" t="s">
        <v>239</v>
      </c>
      <c r="C8407" t="s">
        <v>240</v>
      </c>
      <c r="D8407" t="s">
        <v>483</v>
      </c>
      <c r="E8407" t="s">
        <v>22</v>
      </c>
      <c r="F8407" t="s">
        <v>23</v>
      </c>
      <c r="G8407">
        <v>2016</v>
      </c>
      <c r="H8407">
        <v>1052.8530000000001</v>
      </c>
      <c r="I8407">
        <v>1769.36</v>
      </c>
    </row>
    <row r="8408" spans="1:9" x14ac:dyDescent="0.25">
      <c r="A8408" t="s">
        <v>204</v>
      </c>
      <c r="B8408" t="s">
        <v>239</v>
      </c>
      <c r="C8408" t="s">
        <v>240</v>
      </c>
      <c r="D8408" t="s">
        <v>483</v>
      </c>
      <c r="E8408" t="s">
        <v>22</v>
      </c>
      <c r="F8408" t="s">
        <v>23</v>
      </c>
      <c r="G8408">
        <v>2017</v>
      </c>
      <c r="H8408">
        <v>1083.653</v>
      </c>
      <c r="I8408">
        <v>1577.67</v>
      </c>
    </row>
    <row r="8409" spans="1:9" x14ac:dyDescent="0.25">
      <c r="A8409" t="s">
        <v>204</v>
      </c>
      <c r="B8409" t="s">
        <v>239</v>
      </c>
      <c r="C8409" t="s">
        <v>240</v>
      </c>
      <c r="D8409" t="s">
        <v>483</v>
      </c>
      <c r="E8409" t="s">
        <v>22</v>
      </c>
      <c r="F8409" t="s">
        <v>23</v>
      </c>
      <c r="G8409">
        <v>2018</v>
      </c>
      <c r="H8409">
        <v>1096.123</v>
      </c>
    </row>
    <row r="8410" spans="1:9" x14ac:dyDescent="0.25">
      <c r="A8410" t="s">
        <v>204</v>
      </c>
      <c r="B8410" t="s">
        <v>239</v>
      </c>
      <c r="C8410" t="s">
        <v>240</v>
      </c>
      <c r="D8410" t="s">
        <v>483</v>
      </c>
      <c r="E8410" t="s">
        <v>22</v>
      </c>
      <c r="F8410" t="s">
        <v>23</v>
      </c>
      <c r="G8410">
        <v>2019</v>
      </c>
      <c r="H8410">
        <v>1028.5640000000001</v>
      </c>
    </row>
    <row r="8411" spans="1:9" x14ac:dyDescent="0.25">
      <c r="A8411" t="s">
        <v>204</v>
      </c>
      <c r="B8411" t="s">
        <v>239</v>
      </c>
      <c r="C8411" t="s">
        <v>240</v>
      </c>
      <c r="D8411" t="s">
        <v>483</v>
      </c>
      <c r="E8411" t="s">
        <v>64</v>
      </c>
      <c r="F8411" t="s">
        <v>64</v>
      </c>
      <c r="G8411">
        <v>2000</v>
      </c>
      <c r="H8411">
        <v>29</v>
      </c>
      <c r="I8411">
        <v>202.2</v>
      </c>
    </row>
    <row r="8412" spans="1:9" x14ac:dyDescent="0.25">
      <c r="A8412" t="s">
        <v>204</v>
      </c>
      <c r="B8412" t="s">
        <v>239</v>
      </c>
      <c r="C8412" t="s">
        <v>240</v>
      </c>
      <c r="D8412" t="s">
        <v>483</v>
      </c>
      <c r="E8412" t="s">
        <v>64</v>
      </c>
      <c r="F8412" t="s">
        <v>64</v>
      </c>
      <c r="G8412">
        <v>2001</v>
      </c>
      <c r="H8412">
        <v>29</v>
      </c>
      <c r="I8412">
        <v>193.67</v>
      </c>
    </row>
    <row r="8413" spans="1:9" x14ac:dyDescent="0.25">
      <c r="A8413" t="s">
        <v>204</v>
      </c>
      <c r="B8413" t="s">
        <v>239</v>
      </c>
      <c r="C8413" t="s">
        <v>240</v>
      </c>
      <c r="D8413" t="s">
        <v>483</v>
      </c>
      <c r="E8413" t="s">
        <v>64</v>
      </c>
      <c r="F8413" t="s">
        <v>64</v>
      </c>
      <c r="G8413">
        <v>2002</v>
      </c>
      <c r="H8413">
        <v>29</v>
      </c>
      <c r="I8413">
        <v>129.99100000000001</v>
      </c>
    </row>
    <row r="8414" spans="1:9" x14ac:dyDescent="0.25">
      <c r="A8414" t="s">
        <v>204</v>
      </c>
      <c r="B8414" t="s">
        <v>239</v>
      </c>
      <c r="C8414" t="s">
        <v>240</v>
      </c>
      <c r="D8414" t="s">
        <v>483</v>
      </c>
      <c r="E8414" t="s">
        <v>64</v>
      </c>
      <c r="F8414" t="s">
        <v>64</v>
      </c>
      <c r="G8414">
        <v>2003</v>
      </c>
      <c r="H8414">
        <v>29</v>
      </c>
      <c r="I8414">
        <v>195.017</v>
      </c>
    </row>
    <row r="8415" spans="1:9" x14ac:dyDescent="0.25">
      <c r="A8415" t="s">
        <v>204</v>
      </c>
      <c r="B8415" t="s">
        <v>239</v>
      </c>
      <c r="C8415" t="s">
        <v>240</v>
      </c>
      <c r="D8415" t="s">
        <v>483</v>
      </c>
      <c r="E8415" t="s">
        <v>64</v>
      </c>
      <c r="F8415" t="s">
        <v>64</v>
      </c>
      <c r="G8415">
        <v>2004</v>
      </c>
      <c r="H8415">
        <v>29</v>
      </c>
      <c r="I8415">
        <v>194.22800000000001</v>
      </c>
    </row>
    <row r="8416" spans="1:9" x14ac:dyDescent="0.25">
      <c r="A8416" t="s">
        <v>204</v>
      </c>
      <c r="B8416" t="s">
        <v>239</v>
      </c>
      <c r="C8416" t="s">
        <v>240</v>
      </c>
      <c r="D8416" t="s">
        <v>483</v>
      </c>
      <c r="E8416" t="s">
        <v>64</v>
      </c>
      <c r="F8416" t="s">
        <v>64</v>
      </c>
      <c r="G8416">
        <v>2005</v>
      </c>
      <c r="H8416">
        <v>29</v>
      </c>
      <c r="I8416">
        <v>146.244</v>
      </c>
    </row>
    <row r="8417" spans="1:9" x14ac:dyDescent="0.25">
      <c r="A8417" t="s">
        <v>204</v>
      </c>
      <c r="B8417" t="s">
        <v>239</v>
      </c>
      <c r="C8417" t="s">
        <v>240</v>
      </c>
      <c r="D8417" t="s">
        <v>483</v>
      </c>
      <c r="E8417" t="s">
        <v>64</v>
      </c>
      <c r="F8417" t="s">
        <v>64</v>
      </c>
      <c r="G8417">
        <v>2006</v>
      </c>
      <c r="H8417">
        <v>54.2</v>
      </c>
      <c r="I8417">
        <v>142.52699999999999</v>
      </c>
    </row>
    <row r="8418" spans="1:9" x14ac:dyDescent="0.25">
      <c r="A8418" t="s">
        <v>204</v>
      </c>
      <c r="B8418" t="s">
        <v>239</v>
      </c>
      <c r="C8418" t="s">
        <v>240</v>
      </c>
      <c r="D8418" t="s">
        <v>483</v>
      </c>
      <c r="E8418" t="s">
        <v>64</v>
      </c>
      <c r="F8418" t="s">
        <v>64</v>
      </c>
      <c r="G8418">
        <v>2007</v>
      </c>
      <c r="H8418">
        <v>54.2</v>
      </c>
      <c r="I8418">
        <v>233.21799999999999</v>
      </c>
    </row>
    <row r="8419" spans="1:9" x14ac:dyDescent="0.25">
      <c r="A8419" t="s">
        <v>204</v>
      </c>
      <c r="B8419" t="s">
        <v>239</v>
      </c>
      <c r="C8419" t="s">
        <v>240</v>
      </c>
      <c r="D8419" t="s">
        <v>483</v>
      </c>
      <c r="E8419" t="s">
        <v>64</v>
      </c>
      <c r="F8419" t="s">
        <v>64</v>
      </c>
      <c r="G8419">
        <v>2008</v>
      </c>
      <c r="H8419">
        <v>54.2</v>
      </c>
      <c r="I8419">
        <v>271.97699999999998</v>
      </c>
    </row>
    <row r="8420" spans="1:9" x14ac:dyDescent="0.25">
      <c r="A8420" t="s">
        <v>204</v>
      </c>
      <c r="B8420" t="s">
        <v>239</v>
      </c>
      <c r="C8420" t="s">
        <v>240</v>
      </c>
      <c r="D8420" t="s">
        <v>483</v>
      </c>
      <c r="E8420" t="s">
        <v>64</v>
      </c>
      <c r="F8420" t="s">
        <v>64</v>
      </c>
      <c r="G8420">
        <v>2009</v>
      </c>
      <c r="H8420">
        <v>54.2</v>
      </c>
      <c r="I8420">
        <v>279.94</v>
      </c>
    </row>
    <row r="8421" spans="1:9" x14ac:dyDescent="0.25">
      <c r="A8421" t="s">
        <v>204</v>
      </c>
      <c r="B8421" t="s">
        <v>239</v>
      </c>
      <c r="C8421" t="s">
        <v>240</v>
      </c>
      <c r="D8421" t="s">
        <v>483</v>
      </c>
      <c r="E8421" t="s">
        <v>64</v>
      </c>
      <c r="F8421" t="s">
        <v>64</v>
      </c>
      <c r="G8421">
        <v>2010</v>
      </c>
      <c r="H8421">
        <v>54.2</v>
      </c>
      <c r="I8421">
        <v>259.30799999999999</v>
      </c>
    </row>
    <row r="8422" spans="1:9" x14ac:dyDescent="0.25">
      <c r="A8422" t="s">
        <v>204</v>
      </c>
      <c r="B8422" t="s">
        <v>239</v>
      </c>
      <c r="C8422" t="s">
        <v>240</v>
      </c>
      <c r="D8422" t="s">
        <v>483</v>
      </c>
      <c r="E8422" t="s">
        <v>64</v>
      </c>
      <c r="F8422" t="s">
        <v>64</v>
      </c>
      <c r="G8422">
        <v>2011</v>
      </c>
      <c r="H8422">
        <v>54.2</v>
      </c>
      <c r="I8422">
        <v>237.08</v>
      </c>
    </row>
    <row r="8423" spans="1:9" x14ac:dyDescent="0.25">
      <c r="A8423" t="s">
        <v>204</v>
      </c>
      <c r="B8423" t="s">
        <v>239</v>
      </c>
      <c r="C8423" t="s">
        <v>240</v>
      </c>
      <c r="D8423" t="s">
        <v>483</v>
      </c>
      <c r="E8423" t="s">
        <v>64</v>
      </c>
      <c r="F8423" t="s">
        <v>64</v>
      </c>
      <c r="G8423">
        <v>2012</v>
      </c>
      <c r="H8423">
        <v>54.2</v>
      </c>
      <c r="I8423">
        <v>245.62799999999999</v>
      </c>
    </row>
    <row r="8424" spans="1:9" x14ac:dyDescent="0.25">
      <c r="A8424" t="s">
        <v>204</v>
      </c>
      <c r="B8424" t="s">
        <v>239</v>
      </c>
      <c r="C8424" t="s">
        <v>240</v>
      </c>
      <c r="D8424" t="s">
        <v>483</v>
      </c>
      <c r="E8424" t="s">
        <v>64</v>
      </c>
      <c r="F8424" t="s">
        <v>64</v>
      </c>
      <c r="G8424">
        <v>2013</v>
      </c>
      <c r="H8424">
        <v>49.2</v>
      </c>
      <c r="I8424">
        <v>212.346</v>
      </c>
    </row>
    <row r="8425" spans="1:9" x14ac:dyDescent="0.25">
      <c r="A8425" t="s">
        <v>204</v>
      </c>
      <c r="B8425" t="s">
        <v>239</v>
      </c>
      <c r="C8425" t="s">
        <v>240</v>
      </c>
      <c r="D8425" t="s">
        <v>483</v>
      </c>
      <c r="E8425" t="s">
        <v>64</v>
      </c>
      <c r="F8425" t="s">
        <v>64</v>
      </c>
      <c r="G8425">
        <v>2014</v>
      </c>
      <c r="H8425">
        <v>49.2</v>
      </c>
      <c r="I8425">
        <v>246.6</v>
      </c>
    </row>
    <row r="8426" spans="1:9" x14ac:dyDescent="0.25">
      <c r="A8426" t="s">
        <v>204</v>
      </c>
      <c r="B8426" t="s">
        <v>239</v>
      </c>
      <c r="C8426" t="s">
        <v>240</v>
      </c>
      <c r="D8426" t="s">
        <v>483</v>
      </c>
      <c r="E8426" t="s">
        <v>64</v>
      </c>
      <c r="F8426" t="s">
        <v>64</v>
      </c>
      <c r="G8426">
        <v>2015</v>
      </c>
      <c r="H8426">
        <v>49.2</v>
      </c>
      <c r="I8426">
        <v>251.535</v>
      </c>
    </row>
    <row r="8427" spans="1:9" x14ac:dyDescent="0.25">
      <c r="A8427" t="s">
        <v>204</v>
      </c>
      <c r="B8427" t="s">
        <v>239</v>
      </c>
      <c r="C8427" t="s">
        <v>240</v>
      </c>
      <c r="D8427" t="s">
        <v>483</v>
      </c>
      <c r="E8427" t="s">
        <v>64</v>
      </c>
      <c r="F8427" t="s">
        <v>64</v>
      </c>
      <c r="G8427">
        <v>2016</v>
      </c>
      <c r="H8427">
        <v>49.2</v>
      </c>
      <c r="I8427">
        <v>289.14</v>
      </c>
    </row>
    <row r="8428" spans="1:9" x14ac:dyDescent="0.25">
      <c r="A8428" t="s">
        <v>204</v>
      </c>
      <c r="B8428" t="s">
        <v>239</v>
      </c>
      <c r="C8428" t="s">
        <v>240</v>
      </c>
      <c r="D8428" t="s">
        <v>483</v>
      </c>
      <c r="E8428" t="s">
        <v>64</v>
      </c>
      <c r="F8428" t="s">
        <v>64</v>
      </c>
      <c r="G8428">
        <v>2017</v>
      </c>
      <c r="H8428">
        <v>49.2</v>
      </c>
      <c r="I8428">
        <v>253</v>
      </c>
    </row>
    <row r="8429" spans="1:9" x14ac:dyDescent="0.25">
      <c r="A8429" t="s">
        <v>204</v>
      </c>
      <c r="B8429" t="s">
        <v>239</v>
      </c>
      <c r="C8429" t="s">
        <v>240</v>
      </c>
      <c r="D8429" t="s">
        <v>483</v>
      </c>
      <c r="E8429" t="s">
        <v>64</v>
      </c>
      <c r="F8429" t="s">
        <v>64</v>
      </c>
      <c r="G8429">
        <v>2018</v>
      </c>
      <c r="H8429">
        <v>49.2</v>
      </c>
    </row>
    <row r="8430" spans="1:9" x14ac:dyDescent="0.25">
      <c r="A8430" t="s">
        <v>204</v>
      </c>
      <c r="B8430" t="s">
        <v>239</v>
      </c>
      <c r="C8430" t="s">
        <v>240</v>
      </c>
      <c r="D8430" t="s">
        <v>483</v>
      </c>
      <c r="E8430" t="s">
        <v>64</v>
      </c>
      <c r="F8430" t="s">
        <v>64</v>
      </c>
      <c r="G8430">
        <v>2019</v>
      </c>
      <c r="H8430">
        <v>52</v>
      </c>
    </row>
    <row r="8431" spans="1:9" x14ac:dyDescent="0.25">
      <c r="A8431" t="s">
        <v>204</v>
      </c>
      <c r="B8431" t="s">
        <v>239</v>
      </c>
      <c r="C8431" t="s">
        <v>240</v>
      </c>
      <c r="D8431" t="s">
        <v>483</v>
      </c>
      <c r="E8431" t="s">
        <v>13</v>
      </c>
      <c r="F8431" t="s">
        <v>14</v>
      </c>
      <c r="G8431">
        <v>2000</v>
      </c>
      <c r="H8431">
        <v>532.70000000000005</v>
      </c>
      <c r="I8431">
        <v>2673.9</v>
      </c>
    </row>
    <row r="8432" spans="1:9" x14ac:dyDescent="0.25">
      <c r="A8432" t="s">
        <v>204</v>
      </c>
      <c r="B8432" t="s">
        <v>239</v>
      </c>
      <c r="C8432" t="s">
        <v>240</v>
      </c>
      <c r="D8432" t="s">
        <v>483</v>
      </c>
      <c r="E8432" t="s">
        <v>13</v>
      </c>
      <c r="F8432" t="s">
        <v>14</v>
      </c>
      <c r="G8432">
        <v>2001</v>
      </c>
      <c r="H8432">
        <v>526.29999999999995</v>
      </c>
      <c r="I8432">
        <v>2264.3240000000001</v>
      </c>
    </row>
    <row r="8433" spans="1:9" x14ac:dyDescent="0.25">
      <c r="A8433" t="s">
        <v>204</v>
      </c>
      <c r="B8433" t="s">
        <v>239</v>
      </c>
      <c r="C8433" t="s">
        <v>240</v>
      </c>
      <c r="D8433" t="s">
        <v>483</v>
      </c>
      <c r="E8433" t="s">
        <v>13</v>
      </c>
      <c r="F8433" t="s">
        <v>14</v>
      </c>
      <c r="G8433">
        <v>2002</v>
      </c>
      <c r="H8433">
        <v>559.9</v>
      </c>
      <c r="I8433">
        <v>2110.1280000000002</v>
      </c>
    </row>
    <row r="8434" spans="1:9" x14ac:dyDescent="0.25">
      <c r="A8434" t="s">
        <v>204</v>
      </c>
      <c r="B8434" t="s">
        <v>239</v>
      </c>
      <c r="C8434" t="s">
        <v>240</v>
      </c>
      <c r="D8434" t="s">
        <v>483</v>
      </c>
      <c r="E8434" t="s">
        <v>13</v>
      </c>
      <c r="F8434" t="s">
        <v>14</v>
      </c>
      <c r="G8434">
        <v>2003</v>
      </c>
      <c r="H8434">
        <v>585.79999999999995</v>
      </c>
      <c r="I8434">
        <v>2176.5929999999998</v>
      </c>
    </row>
    <row r="8435" spans="1:9" x14ac:dyDescent="0.25">
      <c r="A8435" t="s">
        <v>204</v>
      </c>
      <c r="B8435" t="s">
        <v>239</v>
      </c>
      <c r="C8435" t="s">
        <v>240</v>
      </c>
      <c r="D8435" t="s">
        <v>483</v>
      </c>
      <c r="E8435" t="s">
        <v>13</v>
      </c>
      <c r="F8435" t="s">
        <v>14</v>
      </c>
      <c r="G8435">
        <v>2004</v>
      </c>
      <c r="H8435">
        <v>641.1</v>
      </c>
      <c r="I8435">
        <v>2547.17</v>
      </c>
    </row>
    <row r="8436" spans="1:9" x14ac:dyDescent="0.25">
      <c r="A8436" t="s">
        <v>204</v>
      </c>
      <c r="B8436" t="s">
        <v>239</v>
      </c>
      <c r="C8436" t="s">
        <v>240</v>
      </c>
      <c r="D8436" t="s">
        <v>483</v>
      </c>
      <c r="E8436" t="s">
        <v>13</v>
      </c>
      <c r="F8436" t="s">
        <v>14</v>
      </c>
      <c r="G8436">
        <v>2005</v>
      </c>
      <c r="H8436">
        <v>701</v>
      </c>
      <c r="I8436">
        <v>2920.2840000000001</v>
      </c>
    </row>
    <row r="8437" spans="1:9" x14ac:dyDescent="0.25">
      <c r="A8437" t="s">
        <v>204</v>
      </c>
      <c r="B8437" t="s">
        <v>239</v>
      </c>
      <c r="C8437" t="s">
        <v>240</v>
      </c>
      <c r="D8437" t="s">
        <v>483</v>
      </c>
      <c r="E8437" t="s">
        <v>13</v>
      </c>
      <c r="F8437" t="s">
        <v>14</v>
      </c>
      <c r="G8437">
        <v>2006</v>
      </c>
      <c r="H8437">
        <v>742.7</v>
      </c>
      <c r="I8437">
        <v>3245.4639999999999</v>
      </c>
    </row>
    <row r="8438" spans="1:9" x14ac:dyDescent="0.25">
      <c r="A8438" t="s">
        <v>204</v>
      </c>
      <c r="B8438" t="s">
        <v>239</v>
      </c>
      <c r="C8438" t="s">
        <v>240</v>
      </c>
      <c r="D8438" t="s">
        <v>483</v>
      </c>
      <c r="E8438" t="s">
        <v>13</v>
      </c>
      <c r="F8438" t="s">
        <v>14</v>
      </c>
      <c r="G8438">
        <v>2007</v>
      </c>
      <c r="H8438">
        <v>775.7</v>
      </c>
      <c r="I8438">
        <v>2985.453</v>
      </c>
    </row>
    <row r="8439" spans="1:9" x14ac:dyDescent="0.25">
      <c r="A8439" t="s">
        <v>204</v>
      </c>
      <c r="B8439" t="s">
        <v>239</v>
      </c>
      <c r="C8439" t="s">
        <v>240</v>
      </c>
      <c r="D8439" t="s">
        <v>483</v>
      </c>
      <c r="E8439" t="s">
        <v>13</v>
      </c>
      <c r="F8439" t="s">
        <v>14</v>
      </c>
      <c r="G8439">
        <v>2008</v>
      </c>
      <c r="H8439">
        <v>776.4</v>
      </c>
      <c r="I8439">
        <v>3624.7689999999998</v>
      </c>
    </row>
    <row r="8440" spans="1:9" x14ac:dyDescent="0.25">
      <c r="A8440" t="s">
        <v>204</v>
      </c>
      <c r="B8440" t="s">
        <v>239</v>
      </c>
      <c r="C8440" t="s">
        <v>240</v>
      </c>
      <c r="D8440" t="s">
        <v>483</v>
      </c>
      <c r="E8440" t="s">
        <v>13</v>
      </c>
      <c r="F8440" t="s">
        <v>14</v>
      </c>
      <c r="G8440">
        <v>2009</v>
      </c>
      <c r="H8440">
        <v>778.4</v>
      </c>
      <c r="I8440">
        <v>2892.8629999999998</v>
      </c>
    </row>
    <row r="8441" spans="1:9" x14ac:dyDescent="0.25">
      <c r="A8441" t="s">
        <v>204</v>
      </c>
      <c r="B8441" t="s">
        <v>239</v>
      </c>
      <c r="C8441" t="s">
        <v>240</v>
      </c>
      <c r="D8441" t="s">
        <v>483</v>
      </c>
      <c r="E8441" t="s">
        <v>13</v>
      </c>
      <c r="F8441" t="s">
        <v>14</v>
      </c>
      <c r="G8441">
        <v>2010</v>
      </c>
      <c r="H8441">
        <v>884.7</v>
      </c>
      <c r="I8441">
        <v>3767.0329999999999</v>
      </c>
    </row>
    <row r="8442" spans="1:9" x14ac:dyDescent="0.25">
      <c r="A8442" t="s">
        <v>204</v>
      </c>
      <c r="B8442" t="s">
        <v>239</v>
      </c>
      <c r="C8442" t="s">
        <v>240</v>
      </c>
      <c r="D8442" t="s">
        <v>483</v>
      </c>
      <c r="E8442" t="s">
        <v>13</v>
      </c>
      <c r="F8442" t="s">
        <v>14</v>
      </c>
      <c r="G8442">
        <v>2011</v>
      </c>
      <c r="H8442">
        <v>902.3</v>
      </c>
      <c r="I8442">
        <v>4094.1669999999999</v>
      </c>
    </row>
    <row r="8443" spans="1:9" x14ac:dyDescent="0.25">
      <c r="A8443" t="s">
        <v>204</v>
      </c>
      <c r="B8443" t="s">
        <v>239</v>
      </c>
      <c r="C8443" t="s">
        <v>240</v>
      </c>
      <c r="D8443" t="s">
        <v>483</v>
      </c>
      <c r="E8443" t="s">
        <v>13</v>
      </c>
      <c r="F8443" t="s">
        <v>14</v>
      </c>
      <c r="G8443">
        <v>2012</v>
      </c>
      <c r="H8443">
        <v>986</v>
      </c>
      <c r="I8443">
        <v>4434.8270000000002</v>
      </c>
    </row>
    <row r="8444" spans="1:9" x14ac:dyDescent="0.25">
      <c r="A8444" t="s">
        <v>204</v>
      </c>
      <c r="B8444" t="s">
        <v>239</v>
      </c>
      <c r="C8444" t="s">
        <v>240</v>
      </c>
      <c r="D8444" t="s">
        <v>483</v>
      </c>
      <c r="E8444" t="s">
        <v>13</v>
      </c>
      <c r="F8444" t="s">
        <v>14</v>
      </c>
      <c r="G8444">
        <v>2013</v>
      </c>
      <c r="H8444">
        <v>996.6</v>
      </c>
      <c r="I8444">
        <v>4630.7280000000001</v>
      </c>
    </row>
    <row r="8445" spans="1:9" x14ac:dyDescent="0.25">
      <c r="A8445" t="s">
        <v>204</v>
      </c>
      <c r="B8445" t="s">
        <v>239</v>
      </c>
      <c r="C8445" t="s">
        <v>240</v>
      </c>
      <c r="D8445" t="s">
        <v>483</v>
      </c>
      <c r="E8445" t="s">
        <v>13</v>
      </c>
      <c r="F8445" t="s">
        <v>14</v>
      </c>
      <c r="G8445">
        <v>2014</v>
      </c>
      <c r="H8445">
        <v>1000.6700000000001</v>
      </c>
      <c r="I8445">
        <v>4825.1509999999998</v>
      </c>
    </row>
    <row r="8446" spans="1:9" x14ac:dyDescent="0.25">
      <c r="A8446" t="s">
        <v>204</v>
      </c>
      <c r="B8446" t="s">
        <v>239</v>
      </c>
      <c r="C8446" t="s">
        <v>240</v>
      </c>
      <c r="D8446" t="s">
        <v>483</v>
      </c>
      <c r="E8446" t="s">
        <v>13</v>
      </c>
      <c r="F8446" t="s">
        <v>14</v>
      </c>
      <c r="G8446">
        <v>2015</v>
      </c>
      <c r="H8446">
        <v>1086.9690000000001</v>
      </c>
      <c r="I8446">
        <v>3851.7919999999999</v>
      </c>
    </row>
    <row r="8447" spans="1:9" x14ac:dyDescent="0.25">
      <c r="A8447" t="s">
        <v>204</v>
      </c>
      <c r="B8447" t="s">
        <v>239</v>
      </c>
      <c r="C8447" t="s">
        <v>240</v>
      </c>
      <c r="D8447" t="s">
        <v>483</v>
      </c>
      <c r="E8447" t="s">
        <v>13</v>
      </c>
      <c r="F8447" t="s">
        <v>14</v>
      </c>
      <c r="G8447">
        <v>2016</v>
      </c>
      <c r="H8447">
        <v>1392.29</v>
      </c>
      <c r="I8447">
        <v>3951.29</v>
      </c>
    </row>
    <row r="8448" spans="1:9" x14ac:dyDescent="0.25">
      <c r="A8448" t="s">
        <v>204</v>
      </c>
      <c r="B8448" t="s">
        <v>239</v>
      </c>
      <c r="C8448" t="s">
        <v>240</v>
      </c>
      <c r="D8448" t="s">
        <v>483</v>
      </c>
      <c r="E8448" t="s">
        <v>13</v>
      </c>
      <c r="F8448" t="s">
        <v>14</v>
      </c>
      <c r="G8448">
        <v>2017</v>
      </c>
      <c r="H8448">
        <v>1437.6769999999999</v>
      </c>
      <c r="I8448">
        <v>5765.33</v>
      </c>
    </row>
    <row r="8449" spans="1:9" x14ac:dyDescent="0.25">
      <c r="A8449" t="s">
        <v>204</v>
      </c>
      <c r="B8449" t="s">
        <v>239</v>
      </c>
      <c r="C8449" t="s">
        <v>240</v>
      </c>
      <c r="D8449" t="s">
        <v>483</v>
      </c>
      <c r="E8449" t="s">
        <v>13</v>
      </c>
      <c r="F8449" t="s">
        <v>14</v>
      </c>
      <c r="G8449">
        <v>2018</v>
      </c>
      <c r="H8449">
        <v>1621.41</v>
      </c>
    </row>
    <row r="8450" spans="1:9" x14ac:dyDescent="0.25">
      <c r="A8450" t="s">
        <v>204</v>
      </c>
      <c r="B8450" t="s">
        <v>239</v>
      </c>
      <c r="C8450" t="s">
        <v>240</v>
      </c>
      <c r="D8450" t="s">
        <v>483</v>
      </c>
      <c r="E8450" t="s">
        <v>13</v>
      </c>
      <c r="F8450" t="s">
        <v>14</v>
      </c>
      <c r="G8450">
        <v>2019</v>
      </c>
      <c r="H8450">
        <v>1574.453</v>
      </c>
    </row>
    <row r="8451" spans="1:9" x14ac:dyDescent="0.25">
      <c r="A8451" t="s">
        <v>204</v>
      </c>
      <c r="B8451" t="s">
        <v>239</v>
      </c>
      <c r="C8451" t="s">
        <v>240</v>
      </c>
      <c r="D8451" t="s">
        <v>483</v>
      </c>
      <c r="E8451" t="s">
        <v>15</v>
      </c>
      <c r="F8451" t="s">
        <v>17</v>
      </c>
      <c r="G8451">
        <v>2000</v>
      </c>
      <c r="H8451">
        <v>5.8000000000000003E-2</v>
      </c>
      <c r="I8451">
        <v>8.1000000000000003E-2</v>
      </c>
    </row>
    <row r="8452" spans="1:9" x14ac:dyDescent="0.25">
      <c r="A8452" t="s">
        <v>204</v>
      </c>
      <c r="B8452" t="s">
        <v>239</v>
      </c>
      <c r="C8452" t="s">
        <v>240</v>
      </c>
      <c r="D8452" t="s">
        <v>483</v>
      </c>
      <c r="E8452" t="s">
        <v>15</v>
      </c>
      <c r="F8452" t="s">
        <v>17</v>
      </c>
      <c r="G8452">
        <v>2001</v>
      </c>
      <c r="H8452">
        <v>0.113</v>
      </c>
      <c r="I8452">
        <v>0.157</v>
      </c>
    </row>
    <row r="8453" spans="1:9" x14ac:dyDescent="0.25">
      <c r="A8453" t="s">
        <v>204</v>
      </c>
      <c r="B8453" t="s">
        <v>239</v>
      </c>
      <c r="C8453" t="s">
        <v>240</v>
      </c>
      <c r="D8453" t="s">
        <v>483</v>
      </c>
      <c r="E8453" t="s">
        <v>15</v>
      </c>
      <c r="F8453" t="s">
        <v>17</v>
      </c>
      <c r="G8453">
        <v>2002</v>
      </c>
      <c r="H8453">
        <v>0.157</v>
      </c>
      <c r="I8453">
        <v>0.218</v>
      </c>
    </row>
    <row r="8454" spans="1:9" x14ac:dyDescent="0.25">
      <c r="A8454" t="s">
        <v>204</v>
      </c>
      <c r="B8454" t="s">
        <v>239</v>
      </c>
      <c r="C8454" t="s">
        <v>240</v>
      </c>
      <c r="D8454" t="s">
        <v>483</v>
      </c>
      <c r="E8454" t="s">
        <v>15</v>
      </c>
      <c r="F8454" t="s">
        <v>17</v>
      </c>
      <c r="G8454">
        <v>2003</v>
      </c>
      <c r="H8454">
        <v>0.17399999999999999</v>
      </c>
      <c r="I8454">
        <v>0.24199999999999999</v>
      </c>
    </row>
    <row r="8455" spans="1:9" x14ac:dyDescent="0.25">
      <c r="A8455" t="s">
        <v>204</v>
      </c>
      <c r="B8455" t="s">
        <v>239</v>
      </c>
      <c r="C8455" t="s">
        <v>240</v>
      </c>
      <c r="D8455" t="s">
        <v>483</v>
      </c>
      <c r="E8455" t="s">
        <v>15</v>
      </c>
      <c r="F8455" t="s">
        <v>17</v>
      </c>
      <c r="G8455">
        <v>2004</v>
      </c>
      <c r="H8455">
        <v>0.20200000000000001</v>
      </c>
      <c r="I8455">
        <v>0.28100000000000003</v>
      </c>
    </row>
    <row r="8456" spans="1:9" x14ac:dyDescent="0.25">
      <c r="A8456" t="s">
        <v>204</v>
      </c>
      <c r="B8456" t="s">
        <v>239</v>
      </c>
      <c r="C8456" t="s">
        <v>240</v>
      </c>
      <c r="D8456" t="s">
        <v>483</v>
      </c>
      <c r="E8456" t="s">
        <v>15</v>
      </c>
      <c r="F8456" t="s">
        <v>17</v>
      </c>
      <c r="G8456">
        <v>2005</v>
      </c>
      <c r="H8456">
        <v>0.23599999999999999</v>
      </c>
      <c r="I8456">
        <v>0.32800000000000001</v>
      </c>
    </row>
    <row r="8457" spans="1:9" x14ac:dyDescent="0.25">
      <c r="A8457" t="s">
        <v>204</v>
      </c>
      <c r="B8457" t="s">
        <v>239</v>
      </c>
      <c r="C8457" t="s">
        <v>240</v>
      </c>
      <c r="D8457" t="s">
        <v>483</v>
      </c>
      <c r="E8457" t="s">
        <v>15</v>
      </c>
      <c r="F8457" t="s">
        <v>17</v>
      </c>
      <c r="G8457">
        <v>2006</v>
      </c>
      <c r="H8457">
        <v>0.28000000000000003</v>
      </c>
      <c r="I8457">
        <v>0.38900000000000001</v>
      </c>
    </row>
    <row r="8458" spans="1:9" x14ac:dyDescent="0.25">
      <c r="A8458" t="s">
        <v>204</v>
      </c>
      <c r="B8458" t="s">
        <v>239</v>
      </c>
      <c r="C8458" t="s">
        <v>240</v>
      </c>
      <c r="D8458" t="s">
        <v>483</v>
      </c>
      <c r="E8458" t="s">
        <v>15</v>
      </c>
      <c r="F8458" t="s">
        <v>17</v>
      </c>
      <c r="G8458">
        <v>2007</v>
      </c>
      <c r="H8458">
        <v>0.308</v>
      </c>
      <c r="I8458">
        <v>0.42799999999999999</v>
      </c>
    </row>
    <row r="8459" spans="1:9" x14ac:dyDescent="0.25">
      <c r="A8459" t="s">
        <v>204</v>
      </c>
      <c r="B8459" t="s">
        <v>239</v>
      </c>
      <c r="C8459" t="s">
        <v>240</v>
      </c>
      <c r="D8459" t="s">
        <v>483</v>
      </c>
      <c r="E8459" t="s">
        <v>15</v>
      </c>
      <c r="F8459" t="s">
        <v>17</v>
      </c>
      <c r="G8459">
        <v>2008</v>
      </c>
      <c r="H8459">
        <v>0.40100000000000002</v>
      </c>
      <c r="I8459">
        <v>0.55700000000000005</v>
      </c>
    </row>
    <row r="8460" spans="1:9" x14ac:dyDescent="0.25">
      <c r="A8460" t="s">
        <v>204</v>
      </c>
      <c r="B8460" t="s">
        <v>239</v>
      </c>
      <c r="C8460" t="s">
        <v>240</v>
      </c>
      <c r="D8460" t="s">
        <v>483</v>
      </c>
      <c r="E8460" t="s">
        <v>15</v>
      </c>
      <c r="F8460" t="s">
        <v>17</v>
      </c>
      <c r="G8460">
        <v>2009</v>
      </c>
      <c r="H8460">
        <v>0.48499999999999999</v>
      </c>
      <c r="I8460">
        <v>0.67300000000000004</v>
      </c>
    </row>
    <row r="8461" spans="1:9" x14ac:dyDescent="0.25">
      <c r="A8461" t="s">
        <v>204</v>
      </c>
      <c r="B8461" t="s">
        <v>239</v>
      </c>
      <c r="C8461" t="s">
        <v>240</v>
      </c>
      <c r="D8461" t="s">
        <v>483</v>
      </c>
      <c r="E8461" t="s">
        <v>15</v>
      </c>
      <c r="F8461" t="s">
        <v>17</v>
      </c>
      <c r="G8461">
        <v>2010</v>
      </c>
      <c r="H8461">
        <v>0.60199999999999998</v>
      </c>
      <c r="I8461">
        <v>0.83599999999999997</v>
      </c>
    </row>
    <row r="8462" spans="1:9" x14ac:dyDescent="0.25">
      <c r="A8462" t="s">
        <v>204</v>
      </c>
      <c r="B8462" t="s">
        <v>239</v>
      </c>
      <c r="C8462" t="s">
        <v>240</v>
      </c>
      <c r="D8462" t="s">
        <v>483</v>
      </c>
      <c r="E8462" t="s">
        <v>15</v>
      </c>
      <c r="F8462" t="s">
        <v>17</v>
      </c>
      <c r="G8462">
        <v>2011</v>
      </c>
      <c r="H8462">
        <v>0.77800000000000002</v>
      </c>
      <c r="I8462">
        <v>1.08</v>
      </c>
    </row>
    <row r="8463" spans="1:9" x14ac:dyDescent="0.25">
      <c r="A8463" t="s">
        <v>204</v>
      </c>
      <c r="B8463" t="s">
        <v>239</v>
      </c>
      <c r="C8463" t="s">
        <v>240</v>
      </c>
      <c r="D8463" t="s">
        <v>483</v>
      </c>
      <c r="E8463" t="s">
        <v>15</v>
      </c>
      <c r="F8463" t="s">
        <v>17</v>
      </c>
      <c r="G8463">
        <v>2012</v>
      </c>
      <c r="H8463">
        <v>1.5249999999999999</v>
      </c>
      <c r="I8463">
        <v>2.1179999999999999</v>
      </c>
    </row>
    <row r="8464" spans="1:9" x14ac:dyDescent="0.25">
      <c r="A8464" t="s">
        <v>204</v>
      </c>
      <c r="B8464" t="s">
        <v>239</v>
      </c>
      <c r="C8464" t="s">
        <v>240</v>
      </c>
      <c r="D8464" t="s">
        <v>483</v>
      </c>
      <c r="E8464" t="s">
        <v>15</v>
      </c>
      <c r="F8464" t="s">
        <v>17</v>
      </c>
      <c r="G8464">
        <v>2013</v>
      </c>
      <c r="H8464">
        <v>2.56</v>
      </c>
      <c r="I8464">
        <v>3.556</v>
      </c>
    </row>
    <row r="8465" spans="1:9" x14ac:dyDescent="0.25">
      <c r="A8465" t="s">
        <v>204</v>
      </c>
      <c r="B8465" t="s">
        <v>239</v>
      </c>
      <c r="C8465" t="s">
        <v>240</v>
      </c>
      <c r="D8465" t="s">
        <v>483</v>
      </c>
      <c r="E8465" t="s">
        <v>15</v>
      </c>
      <c r="F8465" t="s">
        <v>17</v>
      </c>
      <c r="G8465">
        <v>2014</v>
      </c>
      <c r="H8465">
        <v>5.4340000000000002</v>
      </c>
      <c r="I8465">
        <v>7.548</v>
      </c>
    </row>
    <row r="8466" spans="1:9" x14ac:dyDescent="0.25">
      <c r="A8466" t="s">
        <v>204</v>
      </c>
      <c r="B8466" t="s">
        <v>239</v>
      </c>
      <c r="C8466" t="s">
        <v>240</v>
      </c>
      <c r="D8466" t="s">
        <v>483</v>
      </c>
      <c r="E8466" t="s">
        <v>15</v>
      </c>
      <c r="F8466" t="s">
        <v>17</v>
      </c>
      <c r="G8466">
        <v>2015</v>
      </c>
      <c r="H8466">
        <v>8.3079999999999998</v>
      </c>
      <c r="I8466">
        <v>11.54</v>
      </c>
    </row>
    <row r="8467" spans="1:9" x14ac:dyDescent="0.25">
      <c r="A8467" t="s">
        <v>204</v>
      </c>
      <c r="B8467" t="s">
        <v>239</v>
      </c>
      <c r="C8467" t="s">
        <v>240</v>
      </c>
      <c r="D8467" t="s">
        <v>483</v>
      </c>
      <c r="E8467" t="s">
        <v>15</v>
      </c>
      <c r="F8467" t="s">
        <v>17</v>
      </c>
      <c r="G8467">
        <v>2016</v>
      </c>
      <c r="H8467">
        <v>8.3079999999999998</v>
      </c>
      <c r="I8467">
        <v>11.54</v>
      </c>
    </row>
    <row r="8468" spans="1:9" x14ac:dyDescent="0.25">
      <c r="A8468" t="s">
        <v>204</v>
      </c>
      <c r="B8468" t="s">
        <v>239</v>
      </c>
      <c r="C8468" t="s">
        <v>240</v>
      </c>
      <c r="D8468" t="s">
        <v>483</v>
      </c>
      <c r="E8468" t="s">
        <v>15</v>
      </c>
      <c r="F8468" t="s">
        <v>17</v>
      </c>
      <c r="G8468">
        <v>2017</v>
      </c>
      <c r="H8468">
        <v>8.3079999999999998</v>
      </c>
      <c r="I8468">
        <v>11.54</v>
      </c>
    </row>
    <row r="8469" spans="1:9" x14ac:dyDescent="0.25">
      <c r="A8469" t="s">
        <v>204</v>
      </c>
      <c r="B8469" t="s">
        <v>239</v>
      </c>
      <c r="C8469" t="s">
        <v>240</v>
      </c>
      <c r="D8469" t="s">
        <v>483</v>
      </c>
      <c r="E8469" t="s">
        <v>15</v>
      </c>
      <c r="F8469" t="s">
        <v>17</v>
      </c>
      <c r="G8469">
        <v>2018</v>
      </c>
      <c r="H8469">
        <v>8.3079999999999998</v>
      </c>
    </row>
    <row r="8470" spans="1:9" x14ac:dyDescent="0.25">
      <c r="A8470" t="s">
        <v>204</v>
      </c>
      <c r="B8470" t="s">
        <v>239</v>
      </c>
      <c r="C8470" t="s">
        <v>240</v>
      </c>
      <c r="D8470" t="s">
        <v>483</v>
      </c>
      <c r="E8470" t="s">
        <v>15</v>
      </c>
      <c r="F8470" t="s">
        <v>17</v>
      </c>
      <c r="G8470">
        <v>2019</v>
      </c>
      <c r="H8470">
        <v>8.3079999999999998</v>
      </c>
    </row>
    <row r="8471" spans="1:9" x14ac:dyDescent="0.25">
      <c r="A8471" t="s">
        <v>204</v>
      </c>
      <c r="B8471" t="s">
        <v>239</v>
      </c>
      <c r="C8471" t="s">
        <v>240</v>
      </c>
      <c r="D8471" t="s">
        <v>483</v>
      </c>
      <c r="E8471" t="s">
        <v>15</v>
      </c>
      <c r="F8471" t="s">
        <v>26</v>
      </c>
      <c r="G8471">
        <v>2014</v>
      </c>
      <c r="H8471">
        <v>5</v>
      </c>
      <c r="I8471">
        <v>7.0990000000000002</v>
      </c>
    </row>
    <row r="8472" spans="1:9" x14ac:dyDescent="0.25">
      <c r="A8472" t="s">
        <v>204</v>
      </c>
      <c r="B8472" t="s">
        <v>239</v>
      </c>
      <c r="C8472" t="s">
        <v>240</v>
      </c>
      <c r="D8472" t="s">
        <v>483</v>
      </c>
      <c r="E8472" t="s">
        <v>15</v>
      </c>
      <c r="F8472" t="s">
        <v>26</v>
      </c>
      <c r="G8472">
        <v>2015</v>
      </c>
      <c r="H8472">
        <v>85</v>
      </c>
      <c r="I8472">
        <v>149.261</v>
      </c>
    </row>
    <row r="8473" spans="1:9" x14ac:dyDescent="0.25">
      <c r="A8473" t="s">
        <v>204</v>
      </c>
      <c r="B8473" t="s">
        <v>239</v>
      </c>
      <c r="C8473" t="s">
        <v>240</v>
      </c>
      <c r="D8473" t="s">
        <v>483</v>
      </c>
      <c r="E8473" t="s">
        <v>15</v>
      </c>
      <c r="F8473" t="s">
        <v>26</v>
      </c>
      <c r="G8473">
        <v>2016</v>
      </c>
      <c r="H8473">
        <v>85</v>
      </c>
      <c r="I8473">
        <v>191.8</v>
      </c>
    </row>
    <row r="8474" spans="1:9" x14ac:dyDescent="0.25">
      <c r="A8474" t="s">
        <v>204</v>
      </c>
      <c r="B8474" t="s">
        <v>239</v>
      </c>
      <c r="C8474" t="s">
        <v>240</v>
      </c>
      <c r="D8474" t="s">
        <v>483</v>
      </c>
      <c r="E8474" t="s">
        <v>15</v>
      </c>
      <c r="F8474" t="s">
        <v>26</v>
      </c>
      <c r="G8474">
        <v>2017</v>
      </c>
      <c r="H8474">
        <v>91</v>
      </c>
      <c r="I8474">
        <v>198.2</v>
      </c>
    </row>
    <row r="8475" spans="1:9" x14ac:dyDescent="0.25">
      <c r="A8475" t="s">
        <v>204</v>
      </c>
      <c r="B8475" t="s">
        <v>239</v>
      </c>
      <c r="C8475" t="s">
        <v>240</v>
      </c>
      <c r="D8475" t="s">
        <v>483</v>
      </c>
      <c r="E8475" t="s">
        <v>15</v>
      </c>
      <c r="F8475" t="s">
        <v>26</v>
      </c>
      <c r="G8475">
        <v>2018</v>
      </c>
      <c r="H8475">
        <v>92.5</v>
      </c>
    </row>
    <row r="8476" spans="1:9" x14ac:dyDescent="0.25">
      <c r="A8476" t="s">
        <v>204</v>
      </c>
      <c r="B8476" t="s">
        <v>239</v>
      </c>
      <c r="C8476" t="s">
        <v>240</v>
      </c>
      <c r="D8476" t="s">
        <v>483</v>
      </c>
      <c r="E8476" t="s">
        <v>15</v>
      </c>
      <c r="F8476" t="s">
        <v>26</v>
      </c>
      <c r="G8476">
        <v>2019</v>
      </c>
      <c r="H8476">
        <v>92.5</v>
      </c>
    </row>
    <row r="8477" spans="1:9" x14ac:dyDescent="0.25">
      <c r="A8477" t="s">
        <v>204</v>
      </c>
      <c r="B8477" t="s">
        <v>239</v>
      </c>
      <c r="C8477" t="s">
        <v>240</v>
      </c>
      <c r="D8477" t="s">
        <v>483</v>
      </c>
      <c r="E8477" t="s">
        <v>18</v>
      </c>
      <c r="F8477" t="s">
        <v>19</v>
      </c>
      <c r="G8477">
        <v>2015</v>
      </c>
      <c r="H8477">
        <v>75.900000000000006</v>
      </c>
      <c r="I8477">
        <v>107.292</v>
      </c>
    </row>
    <row r="8478" spans="1:9" x14ac:dyDescent="0.25">
      <c r="A8478" t="s">
        <v>204</v>
      </c>
      <c r="B8478" t="s">
        <v>239</v>
      </c>
      <c r="C8478" t="s">
        <v>240</v>
      </c>
      <c r="D8478" t="s">
        <v>483</v>
      </c>
      <c r="E8478" t="s">
        <v>18</v>
      </c>
      <c r="F8478" t="s">
        <v>19</v>
      </c>
      <c r="G8478">
        <v>2016</v>
      </c>
      <c r="H8478">
        <v>75.900000000000006</v>
      </c>
      <c r="I8478">
        <v>215.07</v>
      </c>
    </row>
    <row r="8479" spans="1:9" x14ac:dyDescent="0.25">
      <c r="A8479" t="s">
        <v>204</v>
      </c>
      <c r="B8479" t="s">
        <v>239</v>
      </c>
      <c r="C8479" t="s">
        <v>240</v>
      </c>
      <c r="D8479" t="s">
        <v>483</v>
      </c>
      <c r="E8479" t="s">
        <v>18</v>
      </c>
      <c r="F8479" t="s">
        <v>19</v>
      </c>
      <c r="G8479">
        <v>2017</v>
      </c>
      <c r="H8479">
        <v>75.900000000000006</v>
      </c>
      <c r="I8479">
        <v>218.06</v>
      </c>
    </row>
    <row r="8480" spans="1:9" x14ac:dyDescent="0.25">
      <c r="A8480" t="s">
        <v>204</v>
      </c>
      <c r="B8480" t="s">
        <v>239</v>
      </c>
      <c r="C8480" t="s">
        <v>240</v>
      </c>
      <c r="D8480" t="s">
        <v>483</v>
      </c>
      <c r="E8480" t="s">
        <v>18</v>
      </c>
      <c r="F8480" t="s">
        <v>19</v>
      </c>
      <c r="G8480">
        <v>2018</v>
      </c>
      <c r="H8480">
        <v>107.4</v>
      </c>
    </row>
    <row r="8481" spans="1:9" x14ac:dyDescent="0.25">
      <c r="A8481" t="s">
        <v>204</v>
      </c>
      <c r="B8481" t="s">
        <v>239</v>
      </c>
      <c r="C8481" t="s">
        <v>240</v>
      </c>
      <c r="D8481" t="s">
        <v>483</v>
      </c>
      <c r="E8481" t="s">
        <v>18</v>
      </c>
      <c r="F8481" t="s">
        <v>19</v>
      </c>
      <c r="G8481">
        <v>2019</v>
      </c>
      <c r="H8481">
        <v>107.4</v>
      </c>
    </row>
    <row r="8482" spans="1:9" x14ac:dyDescent="0.25">
      <c r="A8482" t="s">
        <v>204</v>
      </c>
      <c r="B8482" t="s">
        <v>241</v>
      </c>
      <c r="C8482" t="s">
        <v>242</v>
      </c>
      <c r="D8482" t="s">
        <v>482</v>
      </c>
      <c r="E8482" t="s">
        <v>12</v>
      </c>
      <c r="F8482" t="s">
        <v>12</v>
      </c>
      <c r="G8482">
        <v>2000</v>
      </c>
      <c r="H8482">
        <v>145.06399999999999</v>
      </c>
      <c r="I8482">
        <v>264</v>
      </c>
    </row>
    <row r="8483" spans="1:9" x14ac:dyDescent="0.25">
      <c r="A8483" t="s">
        <v>204</v>
      </c>
      <c r="B8483" t="s">
        <v>241</v>
      </c>
      <c r="C8483" t="s">
        <v>242</v>
      </c>
      <c r="D8483" t="s">
        <v>482</v>
      </c>
      <c r="E8483" t="s">
        <v>12</v>
      </c>
      <c r="F8483" t="s">
        <v>12</v>
      </c>
      <c r="G8483">
        <v>2001</v>
      </c>
      <c r="H8483">
        <v>145.06399999999999</v>
      </c>
      <c r="I8483">
        <v>311</v>
      </c>
    </row>
    <row r="8484" spans="1:9" x14ac:dyDescent="0.25">
      <c r="A8484" t="s">
        <v>204</v>
      </c>
      <c r="B8484" t="s">
        <v>241</v>
      </c>
      <c r="C8484" t="s">
        <v>242</v>
      </c>
      <c r="D8484" t="s">
        <v>482</v>
      </c>
      <c r="E8484" t="s">
        <v>12</v>
      </c>
      <c r="F8484" t="s">
        <v>12</v>
      </c>
      <c r="G8484">
        <v>2002</v>
      </c>
      <c r="H8484">
        <v>160.54400000000001</v>
      </c>
      <c r="I8484">
        <v>287</v>
      </c>
    </row>
    <row r="8485" spans="1:9" x14ac:dyDescent="0.25">
      <c r="A8485" t="s">
        <v>204</v>
      </c>
      <c r="B8485" t="s">
        <v>241</v>
      </c>
      <c r="C8485" t="s">
        <v>242</v>
      </c>
      <c r="D8485" t="s">
        <v>482</v>
      </c>
      <c r="E8485" t="s">
        <v>12</v>
      </c>
      <c r="F8485" t="s">
        <v>12</v>
      </c>
      <c r="G8485">
        <v>2003</v>
      </c>
      <c r="H8485">
        <v>201.04400000000001</v>
      </c>
      <c r="I8485">
        <v>280</v>
      </c>
    </row>
    <row r="8486" spans="1:9" x14ac:dyDescent="0.25">
      <c r="A8486" t="s">
        <v>204</v>
      </c>
      <c r="B8486" t="s">
        <v>241</v>
      </c>
      <c r="C8486" t="s">
        <v>242</v>
      </c>
      <c r="D8486" t="s">
        <v>482</v>
      </c>
      <c r="E8486" t="s">
        <v>12</v>
      </c>
      <c r="F8486" t="s">
        <v>12</v>
      </c>
      <c r="G8486">
        <v>2004</v>
      </c>
      <c r="H8486">
        <v>211.04400000000001</v>
      </c>
      <c r="I8486">
        <v>287</v>
      </c>
    </row>
    <row r="8487" spans="1:9" x14ac:dyDescent="0.25">
      <c r="A8487" t="s">
        <v>204</v>
      </c>
      <c r="B8487" t="s">
        <v>241</v>
      </c>
      <c r="C8487" t="s">
        <v>242</v>
      </c>
      <c r="D8487" t="s">
        <v>482</v>
      </c>
      <c r="E8487" t="s">
        <v>12</v>
      </c>
      <c r="F8487" t="s">
        <v>12</v>
      </c>
      <c r="G8487">
        <v>2005</v>
      </c>
      <c r="H8487">
        <v>211.04400000000001</v>
      </c>
      <c r="I8487">
        <v>291</v>
      </c>
    </row>
    <row r="8488" spans="1:9" x14ac:dyDescent="0.25">
      <c r="A8488" t="s">
        <v>204</v>
      </c>
      <c r="B8488" t="s">
        <v>241</v>
      </c>
      <c r="C8488" t="s">
        <v>242</v>
      </c>
      <c r="D8488" t="s">
        <v>482</v>
      </c>
      <c r="E8488" t="s">
        <v>12</v>
      </c>
      <c r="F8488" t="s">
        <v>12</v>
      </c>
      <c r="G8488">
        <v>2006</v>
      </c>
      <c r="H8488">
        <v>211.04400000000001</v>
      </c>
      <c r="I8488">
        <v>299</v>
      </c>
    </row>
    <row r="8489" spans="1:9" x14ac:dyDescent="0.25">
      <c r="A8489" t="s">
        <v>204</v>
      </c>
      <c r="B8489" t="s">
        <v>241</v>
      </c>
      <c r="C8489" t="s">
        <v>242</v>
      </c>
      <c r="D8489" t="s">
        <v>482</v>
      </c>
      <c r="E8489" t="s">
        <v>12</v>
      </c>
      <c r="F8489" t="s">
        <v>12</v>
      </c>
      <c r="G8489">
        <v>2007</v>
      </c>
      <c r="H8489">
        <v>211.04400000000001</v>
      </c>
      <c r="I8489">
        <v>314</v>
      </c>
    </row>
    <row r="8490" spans="1:9" x14ac:dyDescent="0.25">
      <c r="A8490" t="s">
        <v>204</v>
      </c>
      <c r="B8490" t="s">
        <v>241</v>
      </c>
      <c r="C8490" t="s">
        <v>242</v>
      </c>
      <c r="D8490" t="s">
        <v>482</v>
      </c>
      <c r="E8490" t="s">
        <v>12</v>
      </c>
      <c r="F8490" t="s">
        <v>12</v>
      </c>
      <c r="G8490">
        <v>2008</v>
      </c>
      <c r="H8490">
        <v>275.04399999999998</v>
      </c>
      <c r="I8490">
        <v>305</v>
      </c>
    </row>
    <row r="8491" spans="1:9" x14ac:dyDescent="0.25">
      <c r="A8491" t="s">
        <v>204</v>
      </c>
      <c r="B8491" t="s">
        <v>241</v>
      </c>
      <c r="C8491" t="s">
        <v>242</v>
      </c>
      <c r="D8491" t="s">
        <v>482</v>
      </c>
      <c r="E8491" t="s">
        <v>12</v>
      </c>
      <c r="F8491" t="s">
        <v>12</v>
      </c>
      <c r="G8491">
        <v>2009</v>
      </c>
      <c r="H8491">
        <v>336.24400000000003</v>
      </c>
      <c r="I8491">
        <v>514</v>
      </c>
    </row>
    <row r="8492" spans="1:9" x14ac:dyDescent="0.25">
      <c r="A8492" t="s">
        <v>204</v>
      </c>
      <c r="B8492" t="s">
        <v>241</v>
      </c>
      <c r="C8492" t="s">
        <v>242</v>
      </c>
      <c r="D8492" t="s">
        <v>482</v>
      </c>
      <c r="E8492" t="s">
        <v>12</v>
      </c>
      <c r="F8492" t="s">
        <v>12</v>
      </c>
      <c r="G8492">
        <v>2010</v>
      </c>
      <c r="H8492">
        <v>336.24400000000003</v>
      </c>
      <c r="I8492">
        <v>410</v>
      </c>
    </row>
    <row r="8493" spans="1:9" x14ac:dyDescent="0.25">
      <c r="A8493" t="s">
        <v>204</v>
      </c>
      <c r="B8493" t="s">
        <v>241</v>
      </c>
      <c r="C8493" t="s">
        <v>242</v>
      </c>
      <c r="D8493" t="s">
        <v>482</v>
      </c>
      <c r="E8493" t="s">
        <v>12</v>
      </c>
      <c r="F8493" t="s">
        <v>12</v>
      </c>
      <c r="G8493">
        <v>2011</v>
      </c>
      <c r="H8493">
        <v>366.24400000000003</v>
      </c>
      <c r="I8493">
        <v>853</v>
      </c>
    </row>
    <row r="8494" spans="1:9" x14ac:dyDescent="0.25">
      <c r="A8494" t="s">
        <v>204</v>
      </c>
      <c r="B8494" t="s">
        <v>241</v>
      </c>
      <c r="C8494" t="s">
        <v>242</v>
      </c>
      <c r="D8494" t="s">
        <v>482</v>
      </c>
      <c r="E8494" t="s">
        <v>12</v>
      </c>
      <c r="F8494" t="s">
        <v>12</v>
      </c>
      <c r="G8494">
        <v>2012</v>
      </c>
      <c r="H8494">
        <v>371.25400000000002</v>
      </c>
      <c r="I8494">
        <v>879</v>
      </c>
    </row>
    <row r="8495" spans="1:9" x14ac:dyDescent="0.25">
      <c r="A8495" t="s">
        <v>204</v>
      </c>
      <c r="B8495" t="s">
        <v>241</v>
      </c>
      <c r="C8495" t="s">
        <v>242</v>
      </c>
      <c r="D8495" t="s">
        <v>482</v>
      </c>
      <c r="E8495" t="s">
        <v>12</v>
      </c>
      <c r="F8495" t="s">
        <v>12</v>
      </c>
      <c r="G8495">
        <v>2013</v>
      </c>
      <c r="H8495">
        <v>388.25400000000002</v>
      </c>
      <c r="I8495">
        <v>914</v>
      </c>
    </row>
    <row r="8496" spans="1:9" x14ac:dyDescent="0.25">
      <c r="A8496" t="s">
        <v>204</v>
      </c>
      <c r="B8496" t="s">
        <v>241</v>
      </c>
      <c r="C8496" t="s">
        <v>242</v>
      </c>
      <c r="D8496" t="s">
        <v>482</v>
      </c>
      <c r="E8496" t="s">
        <v>12</v>
      </c>
      <c r="F8496" t="s">
        <v>12</v>
      </c>
      <c r="G8496">
        <v>2014</v>
      </c>
      <c r="H8496">
        <v>388.25400000000002</v>
      </c>
      <c r="I8496">
        <v>943</v>
      </c>
    </row>
    <row r="8497" spans="1:9" x14ac:dyDescent="0.25">
      <c r="A8497" t="s">
        <v>204</v>
      </c>
      <c r="B8497" t="s">
        <v>241</v>
      </c>
      <c r="C8497" t="s">
        <v>242</v>
      </c>
      <c r="D8497" t="s">
        <v>482</v>
      </c>
      <c r="E8497" t="s">
        <v>12</v>
      </c>
      <c r="F8497" t="s">
        <v>12</v>
      </c>
      <c r="G8497">
        <v>2015</v>
      </c>
      <c r="H8497">
        <v>388.62400000000002</v>
      </c>
      <c r="I8497">
        <v>955</v>
      </c>
    </row>
    <row r="8498" spans="1:9" x14ac:dyDescent="0.25">
      <c r="A8498" t="s">
        <v>204</v>
      </c>
      <c r="B8498" t="s">
        <v>241</v>
      </c>
      <c r="C8498" t="s">
        <v>242</v>
      </c>
      <c r="D8498" t="s">
        <v>482</v>
      </c>
      <c r="E8498" t="s">
        <v>12</v>
      </c>
      <c r="F8498" t="s">
        <v>12</v>
      </c>
      <c r="G8498">
        <v>2016</v>
      </c>
      <c r="H8498">
        <v>388.62400000000002</v>
      </c>
      <c r="I8498">
        <v>1013</v>
      </c>
    </row>
    <row r="8499" spans="1:9" x14ac:dyDescent="0.25">
      <c r="A8499" t="s">
        <v>204</v>
      </c>
      <c r="B8499" t="s">
        <v>241</v>
      </c>
      <c r="C8499" t="s">
        <v>242</v>
      </c>
      <c r="D8499" t="s">
        <v>482</v>
      </c>
      <c r="E8499" t="s">
        <v>12</v>
      </c>
      <c r="F8499" t="s">
        <v>12</v>
      </c>
      <c r="G8499">
        <v>2017</v>
      </c>
      <c r="H8499">
        <v>390.22399999999999</v>
      </c>
      <c r="I8499">
        <v>1013</v>
      </c>
    </row>
    <row r="8500" spans="1:9" x14ac:dyDescent="0.25">
      <c r="A8500" t="s">
        <v>204</v>
      </c>
      <c r="B8500" t="s">
        <v>241</v>
      </c>
      <c r="C8500" t="s">
        <v>242</v>
      </c>
      <c r="D8500" t="s">
        <v>482</v>
      </c>
      <c r="E8500" t="s">
        <v>12</v>
      </c>
      <c r="F8500" t="s">
        <v>12</v>
      </c>
      <c r="G8500">
        <v>2018</v>
      </c>
      <c r="H8500">
        <v>390.37399999999997</v>
      </c>
    </row>
    <row r="8501" spans="1:9" x14ac:dyDescent="0.25">
      <c r="A8501" t="s">
        <v>204</v>
      </c>
      <c r="B8501" t="s">
        <v>241</v>
      </c>
      <c r="C8501" t="s">
        <v>242</v>
      </c>
      <c r="D8501" t="s">
        <v>482</v>
      </c>
      <c r="E8501" t="s">
        <v>12</v>
      </c>
      <c r="F8501" t="s">
        <v>12</v>
      </c>
      <c r="G8501">
        <v>2019</v>
      </c>
      <c r="H8501">
        <v>390.37399999999997</v>
      </c>
    </row>
    <row r="8502" spans="1:9" x14ac:dyDescent="0.25">
      <c r="A8502" t="s">
        <v>204</v>
      </c>
      <c r="B8502" t="s">
        <v>241</v>
      </c>
      <c r="C8502" t="s">
        <v>242</v>
      </c>
      <c r="D8502" t="s">
        <v>483</v>
      </c>
      <c r="E8502" t="s">
        <v>13</v>
      </c>
      <c r="F8502" t="s">
        <v>14</v>
      </c>
      <c r="G8502">
        <v>2000</v>
      </c>
      <c r="H8502">
        <v>56.286000000000001</v>
      </c>
      <c r="I8502">
        <v>283</v>
      </c>
    </row>
    <row r="8503" spans="1:9" x14ac:dyDescent="0.25">
      <c r="A8503" t="s">
        <v>204</v>
      </c>
      <c r="B8503" t="s">
        <v>241</v>
      </c>
      <c r="C8503" t="s">
        <v>242</v>
      </c>
      <c r="D8503" t="s">
        <v>483</v>
      </c>
      <c r="E8503" t="s">
        <v>13</v>
      </c>
      <c r="F8503" t="s">
        <v>14</v>
      </c>
      <c r="G8503">
        <v>2001</v>
      </c>
      <c r="H8503">
        <v>56.286000000000001</v>
      </c>
      <c r="I8503">
        <v>283</v>
      </c>
    </row>
    <row r="8504" spans="1:9" x14ac:dyDescent="0.25">
      <c r="A8504" t="s">
        <v>204</v>
      </c>
      <c r="B8504" t="s">
        <v>241</v>
      </c>
      <c r="C8504" t="s">
        <v>242</v>
      </c>
      <c r="D8504" t="s">
        <v>483</v>
      </c>
      <c r="E8504" t="s">
        <v>13</v>
      </c>
      <c r="F8504" t="s">
        <v>14</v>
      </c>
      <c r="G8504">
        <v>2002</v>
      </c>
      <c r="H8504">
        <v>56.286000000000001</v>
      </c>
      <c r="I8504">
        <v>260</v>
      </c>
    </row>
    <row r="8505" spans="1:9" x14ac:dyDescent="0.25">
      <c r="A8505" t="s">
        <v>204</v>
      </c>
      <c r="B8505" t="s">
        <v>241</v>
      </c>
      <c r="C8505" t="s">
        <v>242</v>
      </c>
      <c r="D8505" t="s">
        <v>483</v>
      </c>
      <c r="E8505" t="s">
        <v>13</v>
      </c>
      <c r="F8505" t="s">
        <v>14</v>
      </c>
      <c r="G8505">
        <v>2003</v>
      </c>
      <c r="H8505">
        <v>56.286000000000001</v>
      </c>
      <c r="I8505">
        <v>255</v>
      </c>
    </row>
    <row r="8506" spans="1:9" x14ac:dyDescent="0.25">
      <c r="A8506" t="s">
        <v>204</v>
      </c>
      <c r="B8506" t="s">
        <v>241</v>
      </c>
      <c r="C8506" t="s">
        <v>242</v>
      </c>
      <c r="D8506" t="s">
        <v>483</v>
      </c>
      <c r="E8506" t="s">
        <v>13</v>
      </c>
      <c r="F8506" t="s">
        <v>14</v>
      </c>
      <c r="G8506">
        <v>2004</v>
      </c>
      <c r="H8506">
        <v>56.286000000000001</v>
      </c>
      <c r="I8506">
        <v>260</v>
      </c>
    </row>
    <row r="8507" spans="1:9" x14ac:dyDescent="0.25">
      <c r="A8507" t="s">
        <v>204</v>
      </c>
      <c r="B8507" t="s">
        <v>241</v>
      </c>
      <c r="C8507" t="s">
        <v>242</v>
      </c>
      <c r="D8507" t="s">
        <v>483</v>
      </c>
      <c r="E8507" t="s">
        <v>13</v>
      </c>
      <c r="F8507" t="s">
        <v>14</v>
      </c>
      <c r="G8507">
        <v>2005</v>
      </c>
      <c r="H8507">
        <v>56.286000000000001</v>
      </c>
      <c r="I8507">
        <v>265</v>
      </c>
    </row>
    <row r="8508" spans="1:9" x14ac:dyDescent="0.25">
      <c r="A8508" t="s">
        <v>204</v>
      </c>
      <c r="B8508" t="s">
        <v>241</v>
      </c>
      <c r="C8508" t="s">
        <v>242</v>
      </c>
      <c r="D8508" t="s">
        <v>483</v>
      </c>
      <c r="E8508" t="s">
        <v>13</v>
      </c>
      <c r="F8508" t="s">
        <v>14</v>
      </c>
      <c r="G8508">
        <v>2006</v>
      </c>
      <c r="H8508">
        <v>56.286000000000001</v>
      </c>
      <c r="I8508">
        <v>271</v>
      </c>
    </row>
    <row r="8509" spans="1:9" x14ac:dyDescent="0.25">
      <c r="A8509" t="s">
        <v>204</v>
      </c>
      <c r="B8509" t="s">
        <v>241</v>
      </c>
      <c r="C8509" t="s">
        <v>242</v>
      </c>
      <c r="D8509" t="s">
        <v>483</v>
      </c>
      <c r="E8509" t="s">
        <v>13</v>
      </c>
      <c r="F8509" t="s">
        <v>14</v>
      </c>
      <c r="G8509">
        <v>2007</v>
      </c>
      <c r="H8509">
        <v>56.286000000000001</v>
      </c>
      <c r="I8509">
        <v>154</v>
      </c>
    </row>
    <row r="8510" spans="1:9" x14ac:dyDescent="0.25">
      <c r="A8510" t="s">
        <v>204</v>
      </c>
      <c r="B8510" t="s">
        <v>241</v>
      </c>
      <c r="C8510" t="s">
        <v>242</v>
      </c>
      <c r="D8510" t="s">
        <v>483</v>
      </c>
      <c r="E8510" t="s">
        <v>13</v>
      </c>
      <c r="F8510" t="s">
        <v>14</v>
      </c>
      <c r="G8510">
        <v>2008</v>
      </c>
      <c r="H8510">
        <v>56.286000000000001</v>
      </c>
      <c r="I8510">
        <v>181</v>
      </c>
    </row>
    <row r="8511" spans="1:9" x14ac:dyDescent="0.25">
      <c r="A8511" t="s">
        <v>204</v>
      </c>
      <c r="B8511" t="s">
        <v>241</v>
      </c>
      <c r="C8511" t="s">
        <v>242</v>
      </c>
      <c r="D8511" t="s">
        <v>483</v>
      </c>
      <c r="E8511" t="s">
        <v>13</v>
      </c>
      <c r="F8511" t="s">
        <v>14</v>
      </c>
      <c r="G8511">
        <v>2009</v>
      </c>
      <c r="H8511">
        <v>56.286000000000001</v>
      </c>
      <c r="I8511">
        <v>207</v>
      </c>
    </row>
    <row r="8512" spans="1:9" x14ac:dyDescent="0.25">
      <c r="A8512" t="s">
        <v>204</v>
      </c>
      <c r="B8512" t="s">
        <v>241</v>
      </c>
      <c r="C8512" t="s">
        <v>242</v>
      </c>
      <c r="D8512" t="s">
        <v>483</v>
      </c>
      <c r="E8512" t="s">
        <v>13</v>
      </c>
      <c r="F8512" t="s">
        <v>14</v>
      </c>
      <c r="G8512">
        <v>2010</v>
      </c>
      <c r="H8512">
        <v>56.286000000000001</v>
      </c>
      <c r="I8512">
        <v>177</v>
      </c>
    </row>
    <row r="8513" spans="1:9" x14ac:dyDescent="0.25">
      <c r="A8513" t="s">
        <v>204</v>
      </c>
      <c r="B8513" t="s">
        <v>241</v>
      </c>
      <c r="C8513" t="s">
        <v>242</v>
      </c>
      <c r="D8513" t="s">
        <v>483</v>
      </c>
      <c r="E8513" t="s">
        <v>13</v>
      </c>
      <c r="F8513" t="s">
        <v>14</v>
      </c>
      <c r="G8513">
        <v>2011</v>
      </c>
      <c r="H8513">
        <v>56.286000000000001</v>
      </c>
      <c r="I8513">
        <v>121</v>
      </c>
    </row>
    <row r="8514" spans="1:9" x14ac:dyDescent="0.25">
      <c r="A8514" t="s">
        <v>204</v>
      </c>
      <c r="B8514" t="s">
        <v>241</v>
      </c>
      <c r="C8514" t="s">
        <v>242</v>
      </c>
      <c r="D8514" t="s">
        <v>483</v>
      </c>
      <c r="E8514" t="s">
        <v>13</v>
      </c>
      <c r="F8514" t="s">
        <v>14</v>
      </c>
      <c r="G8514">
        <v>2012</v>
      </c>
      <c r="H8514">
        <v>56.286000000000001</v>
      </c>
      <c r="I8514">
        <v>221</v>
      </c>
    </row>
    <row r="8515" spans="1:9" x14ac:dyDescent="0.25">
      <c r="A8515" t="s">
        <v>204</v>
      </c>
      <c r="B8515" t="s">
        <v>241</v>
      </c>
      <c r="C8515" t="s">
        <v>242</v>
      </c>
      <c r="D8515" t="s">
        <v>483</v>
      </c>
      <c r="E8515" t="s">
        <v>13</v>
      </c>
      <c r="F8515" t="s">
        <v>14</v>
      </c>
      <c r="G8515">
        <v>2013</v>
      </c>
      <c r="H8515">
        <v>56.286000000000001</v>
      </c>
      <c r="I8515">
        <v>141</v>
      </c>
    </row>
    <row r="8516" spans="1:9" x14ac:dyDescent="0.25">
      <c r="A8516" t="s">
        <v>204</v>
      </c>
      <c r="B8516" t="s">
        <v>241</v>
      </c>
      <c r="C8516" t="s">
        <v>242</v>
      </c>
      <c r="D8516" t="s">
        <v>483</v>
      </c>
      <c r="E8516" t="s">
        <v>13</v>
      </c>
      <c r="F8516" t="s">
        <v>14</v>
      </c>
      <c r="G8516">
        <v>2014</v>
      </c>
      <c r="H8516">
        <v>56.286000000000001</v>
      </c>
      <c r="I8516">
        <v>90</v>
      </c>
    </row>
    <row r="8517" spans="1:9" x14ac:dyDescent="0.25">
      <c r="A8517" t="s">
        <v>204</v>
      </c>
      <c r="B8517" t="s">
        <v>241</v>
      </c>
      <c r="C8517" t="s">
        <v>242</v>
      </c>
      <c r="D8517" t="s">
        <v>483</v>
      </c>
      <c r="E8517" t="s">
        <v>13</v>
      </c>
      <c r="F8517" t="s">
        <v>14</v>
      </c>
      <c r="G8517">
        <v>2015</v>
      </c>
      <c r="H8517">
        <v>56.286000000000001</v>
      </c>
      <c r="I8517">
        <v>83</v>
      </c>
    </row>
    <row r="8518" spans="1:9" x14ac:dyDescent="0.25">
      <c r="A8518" t="s">
        <v>204</v>
      </c>
      <c r="B8518" t="s">
        <v>241</v>
      </c>
      <c r="C8518" t="s">
        <v>242</v>
      </c>
      <c r="D8518" t="s">
        <v>483</v>
      </c>
      <c r="E8518" t="s">
        <v>13</v>
      </c>
      <c r="F8518" t="s">
        <v>14</v>
      </c>
      <c r="G8518">
        <v>2016</v>
      </c>
      <c r="H8518">
        <v>56.286000000000001</v>
      </c>
      <c r="I8518">
        <v>71</v>
      </c>
    </row>
    <row r="8519" spans="1:9" x14ac:dyDescent="0.25">
      <c r="A8519" t="s">
        <v>204</v>
      </c>
      <c r="B8519" t="s">
        <v>241</v>
      </c>
      <c r="C8519" t="s">
        <v>242</v>
      </c>
      <c r="D8519" t="s">
        <v>483</v>
      </c>
      <c r="E8519" t="s">
        <v>13</v>
      </c>
      <c r="F8519" t="s">
        <v>14</v>
      </c>
      <c r="G8519">
        <v>2017</v>
      </c>
      <c r="H8519">
        <v>56.286000000000001</v>
      </c>
      <c r="I8519">
        <v>71</v>
      </c>
    </row>
    <row r="8520" spans="1:9" x14ac:dyDescent="0.25">
      <c r="A8520" t="s">
        <v>204</v>
      </c>
      <c r="B8520" t="s">
        <v>241</v>
      </c>
      <c r="C8520" t="s">
        <v>242</v>
      </c>
      <c r="D8520" t="s">
        <v>483</v>
      </c>
      <c r="E8520" t="s">
        <v>13</v>
      </c>
      <c r="F8520" t="s">
        <v>14</v>
      </c>
      <c r="G8520">
        <v>2018</v>
      </c>
      <c r="H8520">
        <v>77.885999999999996</v>
      </c>
    </row>
    <row r="8521" spans="1:9" x14ac:dyDescent="0.25">
      <c r="A8521" t="s">
        <v>204</v>
      </c>
      <c r="B8521" t="s">
        <v>241</v>
      </c>
      <c r="C8521" t="s">
        <v>242</v>
      </c>
      <c r="D8521" t="s">
        <v>483</v>
      </c>
      <c r="E8521" t="s">
        <v>13</v>
      </c>
      <c r="F8521" t="s">
        <v>14</v>
      </c>
      <c r="G8521">
        <v>2019</v>
      </c>
      <c r="H8521">
        <v>77.885999999999996</v>
      </c>
    </row>
    <row r="8522" spans="1:9" x14ac:dyDescent="0.25">
      <c r="A8522" t="s">
        <v>204</v>
      </c>
      <c r="B8522" t="s">
        <v>241</v>
      </c>
      <c r="C8522" t="s">
        <v>242</v>
      </c>
      <c r="D8522" t="s">
        <v>483</v>
      </c>
      <c r="E8522" t="s">
        <v>15</v>
      </c>
      <c r="F8522" t="s">
        <v>17</v>
      </c>
      <c r="G8522">
        <v>2010</v>
      </c>
      <c r="H8522">
        <v>0.54300000000000004</v>
      </c>
      <c r="I8522">
        <v>0.88100000000000001</v>
      </c>
    </row>
    <row r="8523" spans="1:9" x14ac:dyDescent="0.25">
      <c r="A8523" t="s">
        <v>204</v>
      </c>
      <c r="B8523" t="s">
        <v>241</v>
      </c>
      <c r="C8523" t="s">
        <v>242</v>
      </c>
      <c r="D8523" t="s">
        <v>483</v>
      </c>
      <c r="E8523" t="s">
        <v>15</v>
      </c>
      <c r="F8523" t="s">
        <v>17</v>
      </c>
      <c r="G8523">
        <v>2011</v>
      </c>
      <c r="H8523">
        <v>0.54300000000000004</v>
      </c>
      <c r="I8523">
        <v>0.88100000000000001</v>
      </c>
    </row>
    <row r="8524" spans="1:9" x14ac:dyDescent="0.25">
      <c r="A8524" t="s">
        <v>204</v>
      </c>
      <c r="B8524" t="s">
        <v>241</v>
      </c>
      <c r="C8524" t="s">
        <v>242</v>
      </c>
      <c r="D8524" t="s">
        <v>483</v>
      </c>
      <c r="E8524" t="s">
        <v>15</v>
      </c>
      <c r="F8524" t="s">
        <v>17</v>
      </c>
      <c r="G8524">
        <v>2012</v>
      </c>
      <c r="H8524">
        <v>0.71499999999999997</v>
      </c>
      <c r="I8524">
        <v>1.159</v>
      </c>
    </row>
    <row r="8525" spans="1:9" x14ac:dyDescent="0.25">
      <c r="A8525" t="s">
        <v>204</v>
      </c>
      <c r="B8525" t="s">
        <v>241</v>
      </c>
      <c r="C8525" t="s">
        <v>242</v>
      </c>
      <c r="D8525" t="s">
        <v>483</v>
      </c>
      <c r="E8525" t="s">
        <v>15</v>
      </c>
      <c r="F8525" t="s">
        <v>17</v>
      </c>
      <c r="G8525">
        <v>2013</v>
      </c>
      <c r="H8525">
        <v>0.81599999999999995</v>
      </c>
      <c r="I8525">
        <v>1.3240000000000001</v>
      </c>
    </row>
    <row r="8526" spans="1:9" x14ac:dyDescent="0.25">
      <c r="A8526" t="s">
        <v>204</v>
      </c>
      <c r="B8526" t="s">
        <v>241</v>
      </c>
      <c r="C8526" t="s">
        <v>242</v>
      </c>
      <c r="D8526" t="s">
        <v>483</v>
      </c>
      <c r="E8526" t="s">
        <v>15</v>
      </c>
      <c r="F8526" t="s">
        <v>17</v>
      </c>
      <c r="G8526">
        <v>2014</v>
      </c>
      <c r="H8526">
        <v>0.83699999999999997</v>
      </c>
      <c r="I8526">
        <v>1.3580000000000001</v>
      </c>
    </row>
    <row r="8527" spans="1:9" x14ac:dyDescent="0.25">
      <c r="A8527" t="s">
        <v>204</v>
      </c>
      <c r="B8527" t="s">
        <v>241</v>
      </c>
      <c r="C8527" t="s">
        <v>242</v>
      </c>
      <c r="D8527" t="s">
        <v>483</v>
      </c>
      <c r="E8527" t="s">
        <v>15</v>
      </c>
      <c r="F8527" t="s">
        <v>17</v>
      </c>
      <c r="G8527">
        <v>2015</v>
      </c>
      <c r="H8527">
        <v>1.0640000000000001</v>
      </c>
      <c r="I8527">
        <v>1.7250000000000001</v>
      </c>
    </row>
    <row r="8528" spans="1:9" x14ac:dyDescent="0.25">
      <c r="A8528" t="s">
        <v>204</v>
      </c>
      <c r="B8528" t="s">
        <v>241</v>
      </c>
      <c r="C8528" t="s">
        <v>242</v>
      </c>
      <c r="D8528" t="s">
        <v>483</v>
      </c>
      <c r="E8528" t="s">
        <v>15</v>
      </c>
      <c r="F8528" t="s">
        <v>17</v>
      </c>
      <c r="G8528">
        <v>2016</v>
      </c>
      <c r="H8528">
        <v>1.105</v>
      </c>
      <c r="I8528">
        <v>1.792</v>
      </c>
    </row>
    <row r="8529" spans="1:9" x14ac:dyDescent="0.25">
      <c r="A8529" t="s">
        <v>204</v>
      </c>
      <c r="B8529" t="s">
        <v>241</v>
      </c>
      <c r="C8529" t="s">
        <v>242</v>
      </c>
      <c r="D8529" t="s">
        <v>483</v>
      </c>
      <c r="E8529" t="s">
        <v>15</v>
      </c>
      <c r="F8529" t="s">
        <v>17</v>
      </c>
      <c r="G8529">
        <v>2017</v>
      </c>
      <c r="H8529">
        <v>1.1850000000000001</v>
      </c>
      <c r="I8529">
        <v>1.921</v>
      </c>
    </row>
    <row r="8530" spans="1:9" x14ac:dyDescent="0.25">
      <c r="A8530" t="s">
        <v>204</v>
      </c>
      <c r="B8530" t="s">
        <v>241</v>
      </c>
      <c r="C8530" t="s">
        <v>242</v>
      </c>
      <c r="D8530" t="s">
        <v>483</v>
      </c>
      <c r="E8530" t="s">
        <v>15</v>
      </c>
      <c r="F8530" t="s">
        <v>17</v>
      </c>
      <c r="G8530">
        <v>2018</v>
      </c>
      <c r="H8530">
        <v>1.361</v>
      </c>
    </row>
    <row r="8531" spans="1:9" x14ac:dyDescent="0.25">
      <c r="A8531" t="s">
        <v>204</v>
      </c>
      <c r="B8531" t="s">
        <v>241</v>
      </c>
      <c r="C8531" t="s">
        <v>242</v>
      </c>
      <c r="D8531" t="s">
        <v>483</v>
      </c>
      <c r="E8531" t="s">
        <v>15</v>
      </c>
      <c r="F8531" t="s">
        <v>17</v>
      </c>
      <c r="G8531">
        <v>2019</v>
      </c>
      <c r="H8531">
        <v>1.361</v>
      </c>
    </row>
    <row r="8532" spans="1:9" x14ac:dyDescent="0.25">
      <c r="A8532" t="s">
        <v>204</v>
      </c>
      <c r="B8532" t="s">
        <v>241</v>
      </c>
      <c r="C8532" t="s">
        <v>242</v>
      </c>
      <c r="D8532" t="s">
        <v>483</v>
      </c>
      <c r="E8532" t="s">
        <v>15</v>
      </c>
      <c r="F8532" t="s">
        <v>26</v>
      </c>
      <c r="G8532">
        <v>2011</v>
      </c>
      <c r="H8532">
        <v>2.8000000000000001E-2</v>
      </c>
      <c r="I8532">
        <v>4.4999999999999998E-2</v>
      </c>
    </row>
    <row r="8533" spans="1:9" x14ac:dyDescent="0.25">
      <c r="A8533" t="s">
        <v>204</v>
      </c>
      <c r="B8533" t="s">
        <v>241</v>
      </c>
      <c r="C8533" t="s">
        <v>242</v>
      </c>
      <c r="D8533" t="s">
        <v>483</v>
      </c>
      <c r="E8533" t="s">
        <v>15</v>
      </c>
      <c r="F8533" t="s">
        <v>26</v>
      </c>
      <c r="G8533">
        <v>2012</v>
      </c>
      <c r="H8533">
        <v>0.42799999999999999</v>
      </c>
      <c r="I8533">
        <v>0.69399999999999995</v>
      </c>
    </row>
    <row r="8534" spans="1:9" x14ac:dyDescent="0.25">
      <c r="A8534" t="s">
        <v>204</v>
      </c>
      <c r="B8534" t="s">
        <v>241</v>
      </c>
      <c r="C8534" t="s">
        <v>242</v>
      </c>
      <c r="D8534" t="s">
        <v>483</v>
      </c>
      <c r="E8534" t="s">
        <v>15</v>
      </c>
      <c r="F8534" t="s">
        <v>26</v>
      </c>
      <c r="G8534">
        <v>2013</v>
      </c>
      <c r="H8534">
        <v>0.57999999999999996</v>
      </c>
      <c r="I8534">
        <v>0.94099999999999995</v>
      </c>
    </row>
    <row r="8535" spans="1:9" x14ac:dyDescent="0.25">
      <c r="A8535" t="s">
        <v>204</v>
      </c>
      <c r="B8535" t="s">
        <v>241</v>
      </c>
      <c r="C8535" t="s">
        <v>242</v>
      </c>
      <c r="D8535" t="s">
        <v>483</v>
      </c>
      <c r="E8535" t="s">
        <v>15</v>
      </c>
      <c r="F8535" t="s">
        <v>26</v>
      </c>
      <c r="G8535">
        <v>2014</v>
      </c>
      <c r="H8535">
        <v>0.67</v>
      </c>
      <c r="I8535">
        <v>1.087</v>
      </c>
    </row>
    <row r="8536" spans="1:9" x14ac:dyDescent="0.25">
      <c r="A8536" t="s">
        <v>204</v>
      </c>
      <c r="B8536" t="s">
        <v>241</v>
      </c>
      <c r="C8536" t="s">
        <v>242</v>
      </c>
      <c r="D8536" t="s">
        <v>483</v>
      </c>
      <c r="E8536" t="s">
        <v>15</v>
      </c>
      <c r="F8536" t="s">
        <v>26</v>
      </c>
      <c r="G8536">
        <v>2015</v>
      </c>
      <c r="H8536">
        <v>0.81</v>
      </c>
      <c r="I8536">
        <v>1.3140000000000001</v>
      </c>
    </row>
    <row r="8537" spans="1:9" x14ac:dyDescent="0.25">
      <c r="A8537" t="s">
        <v>204</v>
      </c>
      <c r="B8537" t="s">
        <v>241</v>
      </c>
      <c r="C8537" t="s">
        <v>242</v>
      </c>
      <c r="D8537" t="s">
        <v>483</v>
      </c>
      <c r="E8537" t="s">
        <v>15</v>
      </c>
      <c r="F8537" t="s">
        <v>26</v>
      </c>
      <c r="G8537">
        <v>2016</v>
      </c>
      <c r="H8537">
        <v>0.81</v>
      </c>
      <c r="I8537">
        <v>1.3140000000000001</v>
      </c>
    </row>
    <row r="8538" spans="1:9" x14ac:dyDescent="0.25">
      <c r="A8538" t="s">
        <v>204</v>
      </c>
      <c r="B8538" t="s">
        <v>241</v>
      </c>
      <c r="C8538" t="s">
        <v>242</v>
      </c>
      <c r="D8538" t="s">
        <v>483</v>
      </c>
      <c r="E8538" t="s">
        <v>15</v>
      </c>
      <c r="F8538" t="s">
        <v>26</v>
      </c>
      <c r="G8538">
        <v>2017</v>
      </c>
      <c r="H8538">
        <v>1.26</v>
      </c>
      <c r="I8538">
        <v>2.044</v>
      </c>
    </row>
    <row r="8539" spans="1:9" x14ac:dyDescent="0.25">
      <c r="A8539" t="s">
        <v>204</v>
      </c>
      <c r="B8539" t="s">
        <v>241</v>
      </c>
      <c r="C8539" t="s">
        <v>242</v>
      </c>
      <c r="D8539" t="s">
        <v>483</v>
      </c>
      <c r="E8539" t="s">
        <v>15</v>
      </c>
      <c r="F8539" t="s">
        <v>26</v>
      </c>
      <c r="G8539">
        <v>2018</v>
      </c>
      <c r="H8539">
        <v>1.26</v>
      </c>
    </row>
    <row r="8540" spans="1:9" x14ac:dyDescent="0.25">
      <c r="A8540" t="s">
        <v>204</v>
      </c>
      <c r="B8540" t="s">
        <v>241</v>
      </c>
      <c r="C8540" t="s">
        <v>242</v>
      </c>
      <c r="D8540" t="s">
        <v>483</v>
      </c>
      <c r="E8540" t="s">
        <v>15</v>
      </c>
      <c r="F8540" t="s">
        <v>26</v>
      </c>
      <c r="G8540">
        <v>2019</v>
      </c>
      <c r="H8540">
        <v>1.26</v>
      </c>
    </row>
    <row r="8541" spans="1:9" x14ac:dyDescent="0.25">
      <c r="A8541" t="s">
        <v>204</v>
      </c>
      <c r="B8541" t="s">
        <v>241</v>
      </c>
      <c r="C8541" t="s">
        <v>242</v>
      </c>
      <c r="D8541" t="s">
        <v>483</v>
      </c>
      <c r="E8541" t="s">
        <v>18</v>
      </c>
      <c r="F8541" t="s">
        <v>19</v>
      </c>
      <c r="G8541">
        <v>2018</v>
      </c>
      <c r="H8541">
        <v>2.4E-2</v>
      </c>
    </row>
    <row r="8542" spans="1:9" x14ac:dyDescent="0.25">
      <c r="A8542" t="s">
        <v>204</v>
      </c>
      <c r="B8542" t="s">
        <v>241</v>
      </c>
      <c r="C8542" t="s">
        <v>242</v>
      </c>
      <c r="D8542" t="s">
        <v>483</v>
      </c>
      <c r="E8542" t="s">
        <v>18</v>
      </c>
      <c r="F8542" t="s">
        <v>19</v>
      </c>
      <c r="G8542">
        <v>2019</v>
      </c>
      <c r="H8542">
        <v>2.4E-2</v>
      </c>
    </row>
    <row r="8543" spans="1:9" x14ac:dyDescent="0.25">
      <c r="A8543" t="s">
        <v>204</v>
      </c>
      <c r="B8543" t="s">
        <v>243</v>
      </c>
      <c r="C8543" t="s">
        <v>244</v>
      </c>
      <c r="D8543" t="s">
        <v>482</v>
      </c>
      <c r="E8543" t="s">
        <v>12</v>
      </c>
      <c r="F8543" t="s">
        <v>12</v>
      </c>
      <c r="G8543">
        <v>2000</v>
      </c>
      <c r="H8543">
        <v>483.5</v>
      </c>
      <c r="I8543">
        <v>1476.1</v>
      </c>
    </row>
    <row r="8544" spans="1:9" x14ac:dyDescent="0.25">
      <c r="A8544" t="s">
        <v>204</v>
      </c>
      <c r="B8544" t="s">
        <v>243</v>
      </c>
      <c r="C8544" t="s">
        <v>244</v>
      </c>
      <c r="D8544" t="s">
        <v>482</v>
      </c>
      <c r="E8544" t="s">
        <v>12</v>
      </c>
      <c r="F8544" t="s">
        <v>12</v>
      </c>
      <c r="G8544">
        <v>2001</v>
      </c>
      <c r="H8544">
        <v>486.4</v>
      </c>
      <c r="I8544">
        <v>2055.1</v>
      </c>
    </row>
    <row r="8545" spans="1:9" x14ac:dyDescent="0.25">
      <c r="A8545" t="s">
        <v>204</v>
      </c>
      <c r="B8545" t="s">
        <v>243</v>
      </c>
      <c r="C8545" t="s">
        <v>244</v>
      </c>
      <c r="D8545" t="s">
        <v>482</v>
      </c>
      <c r="E8545" t="s">
        <v>12</v>
      </c>
      <c r="F8545" t="s">
        <v>12</v>
      </c>
      <c r="G8545">
        <v>2002</v>
      </c>
      <c r="H8545">
        <v>560.9</v>
      </c>
      <c r="I8545">
        <v>2547.5</v>
      </c>
    </row>
    <row r="8546" spans="1:9" x14ac:dyDescent="0.25">
      <c r="A8546" t="s">
        <v>204</v>
      </c>
      <c r="B8546" t="s">
        <v>243</v>
      </c>
      <c r="C8546" t="s">
        <v>244</v>
      </c>
      <c r="D8546" t="s">
        <v>482</v>
      </c>
      <c r="E8546" t="s">
        <v>12</v>
      </c>
      <c r="F8546" t="s">
        <v>12</v>
      </c>
      <c r="G8546">
        <v>2003</v>
      </c>
      <c r="H8546">
        <v>560.9</v>
      </c>
      <c r="I8546">
        <v>2759.4</v>
      </c>
    </row>
    <row r="8547" spans="1:9" x14ac:dyDescent="0.25">
      <c r="A8547" t="s">
        <v>204</v>
      </c>
      <c r="B8547" t="s">
        <v>243</v>
      </c>
      <c r="C8547" t="s">
        <v>244</v>
      </c>
      <c r="D8547" t="s">
        <v>482</v>
      </c>
      <c r="E8547" t="s">
        <v>12</v>
      </c>
      <c r="F8547" t="s">
        <v>12</v>
      </c>
      <c r="G8547">
        <v>2004</v>
      </c>
      <c r="H8547">
        <v>774</v>
      </c>
      <c r="I8547">
        <v>3385.9</v>
      </c>
    </row>
    <row r="8548" spans="1:9" x14ac:dyDescent="0.25">
      <c r="A8548" t="s">
        <v>204</v>
      </c>
      <c r="B8548" t="s">
        <v>243</v>
      </c>
      <c r="C8548" t="s">
        <v>244</v>
      </c>
      <c r="D8548" t="s">
        <v>482</v>
      </c>
      <c r="E8548" t="s">
        <v>12</v>
      </c>
      <c r="F8548" t="s">
        <v>12</v>
      </c>
      <c r="G8548">
        <v>2005</v>
      </c>
      <c r="H8548">
        <v>987.9</v>
      </c>
      <c r="I8548">
        <v>3701.5</v>
      </c>
    </row>
    <row r="8549" spans="1:9" x14ac:dyDescent="0.25">
      <c r="A8549" t="s">
        <v>204</v>
      </c>
      <c r="B8549" t="s">
        <v>243</v>
      </c>
      <c r="C8549" t="s">
        <v>244</v>
      </c>
      <c r="D8549" t="s">
        <v>482</v>
      </c>
      <c r="E8549" t="s">
        <v>12</v>
      </c>
      <c r="F8549" t="s">
        <v>12</v>
      </c>
      <c r="G8549">
        <v>2006</v>
      </c>
      <c r="H8549">
        <v>985.3</v>
      </c>
      <c r="I8549">
        <v>3770.7</v>
      </c>
    </row>
    <row r="8550" spans="1:9" x14ac:dyDescent="0.25">
      <c r="A8550" t="s">
        <v>204</v>
      </c>
      <c r="B8550" t="s">
        <v>243</v>
      </c>
      <c r="C8550" t="s">
        <v>244</v>
      </c>
      <c r="D8550" t="s">
        <v>482</v>
      </c>
      <c r="E8550" t="s">
        <v>12</v>
      </c>
      <c r="F8550" t="s">
        <v>12</v>
      </c>
      <c r="G8550">
        <v>2007</v>
      </c>
      <c r="H8550">
        <v>980.9</v>
      </c>
      <c r="I8550">
        <v>3933.6</v>
      </c>
    </row>
    <row r="8551" spans="1:9" x14ac:dyDescent="0.25">
      <c r="A8551" t="s">
        <v>204</v>
      </c>
      <c r="B8551" t="s">
        <v>243</v>
      </c>
      <c r="C8551" t="s">
        <v>244</v>
      </c>
      <c r="D8551" t="s">
        <v>482</v>
      </c>
      <c r="E8551" t="s">
        <v>12</v>
      </c>
      <c r="F8551" t="s">
        <v>12</v>
      </c>
      <c r="G8551">
        <v>2008</v>
      </c>
      <c r="H8551">
        <v>988.9</v>
      </c>
      <c r="I8551">
        <v>4014.2</v>
      </c>
    </row>
    <row r="8552" spans="1:9" x14ac:dyDescent="0.25">
      <c r="A8552" t="s">
        <v>204</v>
      </c>
      <c r="B8552" t="s">
        <v>243</v>
      </c>
      <c r="C8552" t="s">
        <v>244</v>
      </c>
      <c r="D8552" t="s">
        <v>482</v>
      </c>
      <c r="E8552" t="s">
        <v>12</v>
      </c>
      <c r="F8552" t="s">
        <v>12</v>
      </c>
      <c r="G8552">
        <v>2009</v>
      </c>
      <c r="H8552">
        <v>992.5</v>
      </c>
      <c r="I8552">
        <v>3607.8</v>
      </c>
    </row>
    <row r="8553" spans="1:9" x14ac:dyDescent="0.25">
      <c r="A8553" t="s">
        <v>204</v>
      </c>
      <c r="B8553" t="s">
        <v>243</v>
      </c>
      <c r="C8553" t="s">
        <v>244</v>
      </c>
      <c r="D8553" t="s">
        <v>482</v>
      </c>
      <c r="E8553" t="s">
        <v>12</v>
      </c>
      <c r="F8553" t="s">
        <v>12</v>
      </c>
      <c r="G8553">
        <v>2010</v>
      </c>
      <c r="H8553">
        <v>992.5</v>
      </c>
      <c r="I8553">
        <v>3496.1</v>
      </c>
    </row>
    <row r="8554" spans="1:9" x14ac:dyDescent="0.25">
      <c r="A8554" t="s">
        <v>204</v>
      </c>
      <c r="B8554" t="s">
        <v>243</v>
      </c>
      <c r="C8554" t="s">
        <v>244</v>
      </c>
      <c r="D8554" t="s">
        <v>482</v>
      </c>
      <c r="E8554" t="s">
        <v>12</v>
      </c>
      <c r="F8554" t="s">
        <v>12</v>
      </c>
      <c r="G8554">
        <v>2011</v>
      </c>
      <c r="H8554">
        <v>1005</v>
      </c>
      <c r="I8554">
        <v>4027</v>
      </c>
    </row>
    <row r="8555" spans="1:9" x14ac:dyDescent="0.25">
      <c r="A8555" t="s">
        <v>204</v>
      </c>
      <c r="B8555" t="s">
        <v>243</v>
      </c>
      <c r="C8555" t="s">
        <v>244</v>
      </c>
      <c r="D8555" t="s">
        <v>482</v>
      </c>
      <c r="E8555" t="s">
        <v>12</v>
      </c>
      <c r="F8555" t="s">
        <v>12</v>
      </c>
      <c r="G8555">
        <v>2012</v>
      </c>
      <c r="H8555">
        <v>1005.4</v>
      </c>
      <c r="I8555">
        <v>4196</v>
      </c>
    </row>
    <row r="8556" spans="1:9" x14ac:dyDescent="0.25">
      <c r="A8556" t="s">
        <v>204</v>
      </c>
      <c r="B8556" t="s">
        <v>243</v>
      </c>
      <c r="C8556" t="s">
        <v>244</v>
      </c>
      <c r="D8556" t="s">
        <v>482</v>
      </c>
      <c r="E8556" t="s">
        <v>12</v>
      </c>
      <c r="F8556" t="s">
        <v>12</v>
      </c>
      <c r="G8556">
        <v>2013</v>
      </c>
      <c r="H8556">
        <v>895.1</v>
      </c>
      <c r="I8556">
        <v>4582</v>
      </c>
    </row>
    <row r="8557" spans="1:9" x14ac:dyDescent="0.25">
      <c r="A8557" t="s">
        <v>204</v>
      </c>
      <c r="B8557" t="s">
        <v>243</v>
      </c>
      <c r="C8557" t="s">
        <v>244</v>
      </c>
      <c r="D8557" t="s">
        <v>482</v>
      </c>
      <c r="E8557" t="s">
        <v>12</v>
      </c>
      <c r="F8557" t="s">
        <v>12</v>
      </c>
      <c r="G8557">
        <v>2014</v>
      </c>
      <c r="H8557">
        <v>855.6</v>
      </c>
      <c r="I8557">
        <v>4636.2</v>
      </c>
    </row>
    <row r="8558" spans="1:9" x14ac:dyDescent="0.25">
      <c r="A8558" t="s">
        <v>204</v>
      </c>
      <c r="B8558" t="s">
        <v>243</v>
      </c>
      <c r="C8558" t="s">
        <v>244</v>
      </c>
      <c r="D8558" t="s">
        <v>482</v>
      </c>
      <c r="E8558" t="s">
        <v>12</v>
      </c>
      <c r="F8558" t="s">
        <v>12</v>
      </c>
      <c r="G8558">
        <v>2015</v>
      </c>
      <c r="H8558">
        <v>855.6</v>
      </c>
      <c r="I8558">
        <v>4713.2</v>
      </c>
    </row>
    <row r="8559" spans="1:9" x14ac:dyDescent="0.25">
      <c r="A8559" t="s">
        <v>204</v>
      </c>
      <c r="B8559" t="s">
        <v>243</v>
      </c>
      <c r="C8559" t="s">
        <v>244</v>
      </c>
      <c r="D8559" t="s">
        <v>482</v>
      </c>
      <c r="E8559" t="s">
        <v>12</v>
      </c>
      <c r="F8559" t="s">
        <v>12</v>
      </c>
      <c r="G8559">
        <v>2016</v>
      </c>
      <c r="H8559">
        <v>974.85</v>
      </c>
      <c r="I8559">
        <v>4404.6000000000004</v>
      </c>
    </row>
    <row r="8560" spans="1:9" x14ac:dyDescent="0.25">
      <c r="A8560" t="s">
        <v>204</v>
      </c>
      <c r="B8560" t="s">
        <v>243</v>
      </c>
      <c r="C8560" t="s">
        <v>244</v>
      </c>
      <c r="D8560" t="s">
        <v>482</v>
      </c>
      <c r="E8560" t="s">
        <v>12</v>
      </c>
      <c r="F8560" t="s">
        <v>12</v>
      </c>
      <c r="G8560">
        <v>2017</v>
      </c>
      <c r="H8560">
        <v>974.9</v>
      </c>
      <c r="I8560">
        <v>3910.7660000000001</v>
      </c>
    </row>
    <row r="8561" spans="1:9" x14ac:dyDescent="0.25">
      <c r="A8561" t="s">
        <v>204</v>
      </c>
      <c r="B8561" t="s">
        <v>243</v>
      </c>
      <c r="C8561" t="s">
        <v>244</v>
      </c>
      <c r="D8561" t="s">
        <v>482</v>
      </c>
      <c r="E8561" t="s">
        <v>12</v>
      </c>
      <c r="F8561" t="s">
        <v>12</v>
      </c>
      <c r="G8561">
        <v>2018</v>
      </c>
      <c r="H8561">
        <v>1030.0999999999999</v>
      </c>
    </row>
    <row r="8562" spans="1:9" x14ac:dyDescent="0.25">
      <c r="A8562" t="s">
        <v>204</v>
      </c>
      <c r="B8562" t="s">
        <v>243</v>
      </c>
      <c r="C8562" t="s">
        <v>244</v>
      </c>
      <c r="D8562" t="s">
        <v>482</v>
      </c>
      <c r="E8562" t="s">
        <v>12</v>
      </c>
      <c r="F8562" t="s">
        <v>12</v>
      </c>
      <c r="G8562">
        <v>2019</v>
      </c>
      <c r="H8562">
        <v>1042.5999999999999</v>
      </c>
    </row>
    <row r="8563" spans="1:9" x14ac:dyDescent="0.25">
      <c r="A8563" t="s">
        <v>204</v>
      </c>
      <c r="B8563" t="s">
        <v>243</v>
      </c>
      <c r="C8563" t="s">
        <v>244</v>
      </c>
      <c r="D8563" t="s">
        <v>483</v>
      </c>
      <c r="E8563" t="s">
        <v>22</v>
      </c>
      <c r="F8563" t="s">
        <v>31</v>
      </c>
      <c r="G8563">
        <v>2014</v>
      </c>
      <c r="H8563">
        <v>1.4E-2</v>
      </c>
    </row>
    <row r="8564" spans="1:9" x14ac:dyDescent="0.25">
      <c r="A8564" t="s">
        <v>204</v>
      </c>
      <c r="B8564" t="s">
        <v>243</v>
      </c>
      <c r="C8564" t="s">
        <v>244</v>
      </c>
      <c r="D8564" t="s">
        <v>483</v>
      </c>
      <c r="E8564" t="s">
        <v>22</v>
      </c>
      <c r="F8564" t="s">
        <v>31</v>
      </c>
      <c r="G8564">
        <v>2015</v>
      </c>
      <c r="H8564">
        <v>1.4E-2</v>
      </c>
    </row>
    <row r="8565" spans="1:9" x14ac:dyDescent="0.25">
      <c r="A8565" t="s">
        <v>204</v>
      </c>
      <c r="B8565" t="s">
        <v>243</v>
      </c>
      <c r="C8565" t="s">
        <v>244</v>
      </c>
      <c r="D8565" t="s">
        <v>483</v>
      </c>
      <c r="E8565" t="s">
        <v>22</v>
      </c>
      <c r="F8565" t="s">
        <v>31</v>
      </c>
      <c r="G8565">
        <v>2016</v>
      </c>
      <c r="H8565">
        <v>1.4E-2</v>
      </c>
    </row>
    <row r="8566" spans="1:9" x14ac:dyDescent="0.25">
      <c r="A8566" t="s">
        <v>204</v>
      </c>
      <c r="B8566" t="s">
        <v>243</v>
      </c>
      <c r="C8566" t="s">
        <v>244</v>
      </c>
      <c r="D8566" t="s">
        <v>483</v>
      </c>
      <c r="E8566" t="s">
        <v>22</v>
      </c>
      <c r="F8566" t="s">
        <v>31</v>
      </c>
      <c r="G8566">
        <v>2017</v>
      </c>
      <c r="H8566">
        <v>1.4E-2</v>
      </c>
    </row>
    <row r="8567" spans="1:9" x14ac:dyDescent="0.25">
      <c r="A8567" t="s">
        <v>204</v>
      </c>
      <c r="B8567" t="s">
        <v>243</v>
      </c>
      <c r="C8567" t="s">
        <v>244</v>
      </c>
      <c r="D8567" t="s">
        <v>483</v>
      </c>
      <c r="E8567" t="s">
        <v>22</v>
      </c>
      <c r="F8567" t="s">
        <v>31</v>
      </c>
      <c r="G8567">
        <v>2018</v>
      </c>
      <c r="H8567">
        <v>1.4E-2</v>
      </c>
    </row>
    <row r="8568" spans="1:9" x14ac:dyDescent="0.25">
      <c r="A8568" t="s">
        <v>204</v>
      </c>
      <c r="B8568" t="s">
        <v>243</v>
      </c>
      <c r="C8568" t="s">
        <v>244</v>
      </c>
      <c r="D8568" t="s">
        <v>483</v>
      </c>
      <c r="E8568" t="s">
        <v>22</v>
      </c>
      <c r="F8568" t="s">
        <v>31</v>
      </c>
      <c r="G8568">
        <v>2019</v>
      </c>
      <c r="H8568">
        <v>3.77</v>
      </c>
    </row>
    <row r="8569" spans="1:9" x14ac:dyDescent="0.25">
      <c r="A8569" t="s">
        <v>204</v>
      </c>
      <c r="B8569" t="s">
        <v>243</v>
      </c>
      <c r="C8569" t="s">
        <v>244</v>
      </c>
      <c r="D8569" t="s">
        <v>483</v>
      </c>
      <c r="E8569" t="s">
        <v>22</v>
      </c>
      <c r="F8569" t="s">
        <v>23</v>
      </c>
      <c r="G8569">
        <v>2000</v>
      </c>
      <c r="H8569">
        <v>1.5</v>
      </c>
    </row>
    <row r="8570" spans="1:9" x14ac:dyDescent="0.25">
      <c r="A8570" t="s">
        <v>204</v>
      </c>
      <c r="B8570" t="s">
        <v>243</v>
      </c>
      <c r="C8570" t="s">
        <v>244</v>
      </c>
      <c r="D8570" t="s">
        <v>483</v>
      </c>
      <c r="E8570" t="s">
        <v>22</v>
      </c>
      <c r="F8570" t="s">
        <v>23</v>
      </c>
      <c r="G8570">
        <v>2001</v>
      </c>
      <c r="H8570">
        <v>1.5</v>
      </c>
      <c r="I8570">
        <v>0.5</v>
      </c>
    </row>
    <row r="8571" spans="1:9" x14ac:dyDescent="0.25">
      <c r="A8571" t="s">
        <v>204</v>
      </c>
      <c r="B8571" t="s">
        <v>243</v>
      </c>
      <c r="C8571" t="s">
        <v>244</v>
      </c>
      <c r="D8571" t="s">
        <v>483</v>
      </c>
      <c r="E8571" t="s">
        <v>22</v>
      </c>
      <c r="F8571" t="s">
        <v>23</v>
      </c>
      <c r="G8571">
        <v>2002</v>
      </c>
      <c r="H8571">
        <v>17</v>
      </c>
      <c r="I8571">
        <v>4.2</v>
      </c>
    </row>
    <row r="8572" spans="1:9" x14ac:dyDescent="0.25">
      <c r="A8572" t="s">
        <v>204</v>
      </c>
      <c r="B8572" t="s">
        <v>243</v>
      </c>
      <c r="C8572" t="s">
        <v>244</v>
      </c>
      <c r="D8572" t="s">
        <v>483</v>
      </c>
      <c r="E8572" t="s">
        <v>22</v>
      </c>
      <c r="F8572" t="s">
        <v>23</v>
      </c>
      <c r="G8572">
        <v>2003</v>
      </c>
      <c r="H8572">
        <v>17</v>
      </c>
      <c r="I8572">
        <v>20.3</v>
      </c>
    </row>
    <row r="8573" spans="1:9" x14ac:dyDescent="0.25">
      <c r="A8573" t="s">
        <v>204</v>
      </c>
      <c r="B8573" t="s">
        <v>243</v>
      </c>
      <c r="C8573" t="s">
        <v>244</v>
      </c>
      <c r="D8573" t="s">
        <v>483</v>
      </c>
      <c r="E8573" t="s">
        <v>22</v>
      </c>
      <c r="F8573" t="s">
        <v>23</v>
      </c>
      <c r="G8573">
        <v>2004</v>
      </c>
      <c r="H8573">
        <v>30</v>
      </c>
      <c r="I8573">
        <v>43.1</v>
      </c>
    </row>
    <row r="8574" spans="1:9" x14ac:dyDescent="0.25">
      <c r="A8574" t="s">
        <v>204</v>
      </c>
      <c r="B8574" t="s">
        <v>243</v>
      </c>
      <c r="C8574" t="s">
        <v>244</v>
      </c>
      <c r="D8574" t="s">
        <v>483</v>
      </c>
      <c r="E8574" t="s">
        <v>22</v>
      </c>
      <c r="F8574" t="s">
        <v>23</v>
      </c>
      <c r="G8574">
        <v>2005</v>
      </c>
      <c r="H8574">
        <v>59.8</v>
      </c>
      <c r="I8574">
        <v>76.2</v>
      </c>
    </row>
    <row r="8575" spans="1:9" x14ac:dyDescent="0.25">
      <c r="A8575" t="s">
        <v>204</v>
      </c>
      <c r="B8575" t="s">
        <v>243</v>
      </c>
      <c r="C8575" t="s">
        <v>244</v>
      </c>
      <c r="D8575" t="s">
        <v>483</v>
      </c>
      <c r="E8575" t="s">
        <v>22</v>
      </c>
      <c r="F8575" t="s">
        <v>23</v>
      </c>
      <c r="G8575">
        <v>2006</v>
      </c>
      <c r="H8575">
        <v>59.8</v>
      </c>
      <c r="I8575">
        <v>99.9</v>
      </c>
    </row>
    <row r="8576" spans="1:9" x14ac:dyDescent="0.25">
      <c r="A8576" t="s">
        <v>204</v>
      </c>
      <c r="B8576" t="s">
        <v>243</v>
      </c>
      <c r="C8576" t="s">
        <v>244</v>
      </c>
      <c r="D8576" t="s">
        <v>483</v>
      </c>
      <c r="E8576" t="s">
        <v>22</v>
      </c>
      <c r="F8576" t="s">
        <v>23</v>
      </c>
      <c r="G8576">
        <v>2007</v>
      </c>
      <c r="H8576">
        <v>67.8</v>
      </c>
      <c r="I8576">
        <v>114</v>
      </c>
    </row>
    <row r="8577" spans="1:9" x14ac:dyDescent="0.25">
      <c r="A8577" t="s">
        <v>204</v>
      </c>
      <c r="B8577" t="s">
        <v>243</v>
      </c>
      <c r="C8577" t="s">
        <v>244</v>
      </c>
      <c r="D8577" t="s">
        <v>483</v>
      </c>
      <c r="E8577" t="s">
        <v>22</v>
      </c>
      <c r="F8577" t="s">
        <v>23</v>
      </c>
      <c r="G8577">
        <v>2008</v>
      </c>
      <c r="H8577">
        <v>81.8</v>
      </c>
      <c r="I8577">
        <v>185.4</v>
      </c>
    </row>
    <row r="8578" spans="1:9" x14ac:dyDescent="0.25">
      <c r="A8578" t="s">
        <v>204</v>
      </c>
      <c r="B8578" t="s">
        <v>243</v>
      </c>
      <c r="C8578" t="s">
        <v>244</v>
      </c>
      <c r="D8578" t="s">
        <v>483</v>
      </c>
      <c r="E8578" t="s">
        <v>22</v>
      </c>
      <c r="F8578" t="s">
        <v>23</v>
      </c>
      <c r="G8578">
        <v>2009</v>
      </c>
      <c r="H8578">
        <v>91.4</v>
      </c>
      <c r="I8578">
        <v>156.30000000000001</v>
      </c>
    </row>
    <row r="8579" spans="1:9" x14ac:dyDescent="0.25">
      <c r="A8579" t="s">
        <v>204</v>
      </c>
      <c r="B8579" t="s">
        <v>243</v>
      </c>
      <c r="C8579" t="s">
        <v>244</v>
      </c>
      <c r="D8579" t="s">
        <v>483</v>
      </c>
      <c r="E8579" t="s">
        <v>22</v>
      </c>
      <c r="F8579" t="s">
        <v>23</v>
      </c>
      <c r="G8579">
        <v>2010</v>
      </c>
      <c r="H8579">
        <v>91.4</v>
      </c>
      <c r="I8579">
        <v>148.1</v>
      </c>
    </row>
    <row r="8580" spans="1:9" x14ac:dyDescent="0.25">
      <c r="A8580" t="s">
        <v>204</v>
      </c>
      <c r="B8580" t="s">
        <v>243</v>
      </c>
      <c r="C8580" t="s">
        <v>244</v>
      </c>
      <c r="D8580" t="s">
        <v>483</v>
      </c>
      <c r="E8580" t="s">
        <v>22</v>
      </c>
      <c r="F8580" t="s">
        <v>23</v>
      </c>
      <c r="G8580">
        <v>2011</v>
      </c>
      <c r="H8580">
        <v>137.5</v>
      </c>
      <c r="I8580">
        <v>164.5</v>
      </c>
    </row>
    <row r="8581" spans="1:9" x14ac:dyDescent="0.25">
      <c r="A8581" t="s">
        <v>204</v>
      </c>
      <c r="B8581" t="s">
        <v>243</v>
      </c>
      <c r="C8581" t="s">
        <v>244</v>
      </c>
      <c r="D8581" t="s">
        <v>483</v>
      </c>
      <c r="E8581" t="s">
        <v>22</v>
      </c>
      <c r="F8581" t="s">
        <v>23</v>
      </c>
      <c r="G8581">
        <v>2012</v>
      </c>
      <c r="H8581">
        <v>137.5</v>
      </c>
      <c r="I8581">
        <v>181.5</v>
      </c>
    </row>
    <row r="8582" spans="1:9" x14ac:dyDescent="0.25">
      <c r="A8582" t="s">
        <v>204</v>
      </c>
      <c r="B8582" t="s">
        <v>243</v>
      </c>
      <c r="C8582" t="s">
        <v>244</v>
      </c>
      <c r="D8582" t="s">
        <v>483</v>
      </c>
      <c r="E8582" t="s">
        <v>22</v>
      </c>
      <c r="F8582" t="s">
        <v>23</v>
      </c>
      <c r="G8582">
        <v>2013</v>
      </c>
      <c r="H8582">
        <v>134.6</v>
      </c>
      <c r="I8582">
        <v>192.4</v>
      </c>
    </row>
    <row r="8583" spans="1:9" x14ac:dyDescent="0.25">
      <c r="A8583" t="s">
        <v>204</v>
      </c>
      <c r="B8583" t="s">
        <v>243</v>
      </c>
      <c r="C8583" t="s">
        <v>244</v>
      </c>
      <c r="D8583" t="s">
        <v>483</v>
      </c>
      <c r="E8583" t="s">
        <v>22</v>
      </c>
      <c r="F8583" t="s">
        <v>23</v>
      </c>
      <c r="G8583">
        <v>2014</v>
      </c>
      <c r="H8583">
        <v>134.6</v>
      </c>
      <c r="I8583">
        <v>176.8</v>
      </c>
    </row>
    <row r="8584" spans="1:9" x14ac:dyDescent="0.25">
      <c r="A8584" t="s">
        <v>204</v>
      </c>
      <c r="B8584" t="s">
        <v>243</v>
      </c>
      <c r="C8584" t="s">
        <v>244</v>
      </c>
      <c r="D8584" t="s">
        <v>483</v>
      </c>
      <c r="E8584" t="s">
        <v>22</v>
      </c>
      <c r="F8584" t="s">
        <v>23</v>
      </c>
      <c r="G8584">
        <v>2015</v>
      </c>
      <c r="H8584">
        <v>172.2</v>
      </c>
      <c r="I8584">
        <v>324.8</v>
      </c>
    </row>
    <row r="8585" spans="1:9" x14ac:dyDescent="0.25">
      <c r="A8585" t="s">
        <v>204</v>
      </c>
      <c r="B8585" t="s">
        <v>243</v>
      </c>
      <c r="C8585" t="s">
        <v>244</v>
      </c>
      <c r="D8585" t="s">
        <v>483</v>
      </c>
      <c r="E8585" t="s">
        <v>22</v>
      </c>
      <c r="F8585" t="s">
        <v>23</v>
      </c>
      <c r="G8585">
        <v>2016</v>
      </c>
      <c r="H8585">
        <v>205.9</v>
      </c>
      <c r="I8585">
        <v>573.5</v>
      </c>
    </row>
    <row r="8586" spans="1:9" x14ac:dyDescent="0.25">
      <c r="A8586" t="s">
        <v>204</v>
      </c>
      <c r="B8586" t="s">
        <v>243</v>
      </c>
      <c r="C8586" t="s">
        <v>244</v>
      </c>
      <c r="D8586" t="s">
        <v>483</v>
      </c>
      <c r="E8586" t="s">
        <v>22</v>
      </c>
      <c r="F8586" t="s">
        <v>23</v>
      </c>
      <c r="G8586">
        <v>2017</v>
      </c>
      <c r="H8586">
        <v>205.9</v>
      </c>
      <c r="I8586">
        <v>752.21199999999999</v>
      </c>
    </row>
    <row r="8587" spans="1:9" x14ac:dyDescent="0.25">
      <c r="A8587" t="s">
        <v>204</v>
      </c>
      <c r="B8587" t="s">
        <v>243</v>
      </c>
      <c r="C8587" t="s">
        <v>244</v>
      </c>
      <c r="D8587" t="s">
        <v>483</v>
      </c>
      <c r="E8587" t="s">
        <v>22</v>
      </c>
      <c r="F8587" t="s">
        <v>23</v>
      </c>
      <c r="G8587">
        <v>2018</v>
      </c>
      <c r="H8587">
        <v>205.9</v>
      </c>
    </row>
    <row r="8588" spans="1:9" x14ac:dyDescent="0.25">
      <c r="A8588" t="s">
        <v>204</v>
      </c>
      <c r="B8588" t="s">
        <v>243</v>
      </c>
      <c r="C8588" t="s">
        <v>244</v>
      </c>
      <c r="D8588" t="s">
        <v>483</v>
      </c>
      <c r="E8588" t="s">
        <v>22</v>
      </c>
      <c r="F8588" t="s">
        <v>23</v>
      </c>
      <c r="G8588">
        <v>2019</v>
      </c>
      <c r="H8588">
        <v>205.9</v>
      </c>
    </row>
    <row r="8589" spans="1:9" x14ac:dyDescent="0.25">
      <c r="A8589" t="s">
        <v>204</v>
      </c>
      <c r="B8589" t="s">
        <v>243</v>
      </c>
      <c r="C8589" t="s">
        <v>244</v>
      </c>
      <c r="D8589" t="s">
        <v>483</v>
      </c>
      <c r="E8589" t="s">
        <v>64</v>
      </c>
      <c r="F8589" t="s">
        <v>64</v>
      </c>
      <c r="G8589">
        <v>2017</v>
      </c>
      <c r="H8589">
        <v>35</v>
      </c>
      <c r="I8589">
        <v>92.584999999999994</v>
      </c>
    </row>
    <row r="8590" spans="1:9" x14ac:dyDescent="0.25">
      <c r="A8590" t="s">
        <v>204</v>
      </c>
      <c r="B8590" t="s">
        <v>243</v>
      </c>
      <c r="C8590" t="s">
        <v>244</v>
      </c>
      <c r="D8590" t="s">
        <v>483</v>
      </c>
      <c r="E8590" t="s">
        <v>64</v>
      </c>
      <c r="F8590" t="s">
        <v>64</v>
      </c>
      <c r="G8590">
        <v>2018</v>
      </c>
      <c r="H8590">
        <v>35</v>
      </c>
    </row>
    <row r="8591" spans="1:9" x14ac:dyDescent="0.25">
      <c r="A8591" t="s">
        <v>204</v>
      </c>
      <c r="B8591" t="s">
        <v>243</v>
      </c>
      <c r="C8591" t="s">
        <v>244</v>
      </c>
      <c r="D8591" t="s">
        <v>483</v>
      </c>
      <c r="E8591" t="s">
        <v>64</v>
      </c>
      <c r="F8591" t="s">
        <v>64</v>
      </c>
      <c r="G8591">
        <v>2019</v>
      </c>
      <c r="H8591">
        <v>35</v>
      </c>
    </row>
    <row r="8592" spans="1:9" x14ac:dyDescent="0.25">
      <c r="A8592" t="s">
        <v>204</v>
      </c>
      <c r="B8592" t="s">
        <v>243</v>
      </c>
      <c r="C8592" t="s">
        <v>244</v>
      </c>
      <c r="D8592" t="s">
        <v>483</v>
      </c>
      <c r="E8592" t="s">
        <v>13</v>
      </c>
      <c r="F8592" t="s">
        <v>14</v>
      </c>
      <c r="G8592">
        <v>2000</v>
      </c>
      <c r="H8592">
        <v>435.2</v>
      </c>
      <c r="I8592">
        <v>2262.3000000000002</v>
      </c>
    </row>
    <row r="8593" spans="1:9" x14ac:dyDescent="0.25">
      <c r="A8593" t="s">
        <v>204</v>
      </c>
      <c r="B8593" t="s">
        <v>243</v>
      </c>
      <c r="C8593" t="s">
        <v>244</v>
      </c>
      <c r="D8593" t="s">
        <v>483</v>
      </c>
      <c r="E8593" t="s">
        <v>13</v>
      </c>
      <c r="F8593" t="s">
        <v>14</v>
      </c>
      <c r="G8593">
        <v>2001</v>
      </c>
      <c r="H8593">
        <v>435.2</v>
      </c>
      <c r="I8593">
        <v>1904</v>
      </c>
    </row>
    <row r="8594" spans="1:9" x14ac:dyDescent="0.25">
      <c r="A8594" t="s">
        <v>204</v>
      </c>
      <c r="B8594" t="s">
        <v>243</v>
      </c>
      <c r="C8594" t="s">
        <v>244</v>
      </c>
      <c r="D8594" t="s">
        <v>483</v>
      </c>
      <c r="E8594" t="s">
        <v>13</v>
      </c>
      <c r="F8594" t="s">
        <v>14</v>
      </c>
      <c r="G8594">
        <v>2002</v>
      </c>
      <c r="H8594">
        <v>464</v>
      </c>
      <c r="I8594">
        <v>1610.3</v>
      </c>
    </row>
    <row r="8595" spans="1:9" x14ac:dyDescent="0.25">
      <c r="A8595" t="s">
        <v>204</v>
      </c>
      <c r="B8595" t="s">
        <v>243</v>
      </c>
      <c r="C8595" t="s">
        <v>244</v>
      </c>
      <c r="D8595" t="s">
        <v>483</v>
      </c>
      <c r="E8595" t="s">
        <v>13</v>
      </c>
      <c r="F8595" t="s">
        <v>14</v>
      </c>
      <c r="G8595">
        <v>2003</v>
      </c>
      <c r="H8595">
        <v>465.2</v>
      </c>
      <c r="I8595">
        <v>1740.6</v>
      </c>
    </row>
    <row r="8596" spans="1:9" x14ac:dyDescent="0.25">
      <c r="A8596" t="s">
        <v>204</v>
      </c>
      <c r="B8596" t="s">
        <v>243</v>
      </c>
      <c r="C8596" t="s">
        <v>244</v>
      </c>
      <c r="D8596" t="s">
        <v>483</v>
      </c>
      <c r="E8596" t="s">
        <v>13</v>
      </c>
      <c r="F8596" t="s">
        <v>14</v>
      </c>
      <c r="G8596">
        <v>2004</v>
      </c>
      <c r="H8596">
        <v>473.2</v>
      </c>
      <c r="I8596">
        <v>1401.3</v>
      </c>
    </row>
    <row r="8597" spans="1:9" x14ac:dyDescent="0.25">
      <c r="A8597" t="s">
        <v>204</v>
      </c>
      <c r="B8597" t="s">
        <v>243</v>
      </c>
      <c r="C8597" t="s">
        <v>244</v>
      </c>
      <c r="D8597" t="s">
        <v>483</v>
      </c>
      <c r="E8597" t="s">
        <v>13</v>
      </c>
      <c r="F8597" t="s">
        <v>14</v>
      </c>
      <c r="G8597">
        <v>2005</v>
      </c>
      <c r="H8597">
        <v>477.4</v>
      </c>
      <c r="I8597">
        <v>1717.8</v>
      </c>
    </row>
    <row r="8598" spans="1:9" x14ac:dyDescent="0.25">
      <c r="A8598" t="s">
        <v>204</v>
      </c>
      <c r="B8598" t="s">
        <v>243</v>
      </c>
      <c r="C8598" t="s">
        <v>244</v>
      </c>
      <c r="D8598" t="s">
        <v>483</v>
      </c>
      <c r="E8598" t="s">
        <v>13</v>
      </c>
      <c r="F8598" t="s">
        <v>14</v>
      </c>
      <c r="G8598">
        <v>2006</v>
      </c>
      <c r="H8598">
        <v>501.2</v>
      </c>
      <c r="I8598">
        <v>2069.8000000000002</v>
      </c>
    </row>
    <row r="8599" spans="1:9" x14ac:dyDescent="0.25">
      <c r="A8599" t="s">
        <v>204</v>
      </c>
      <c r="B8599" t="s">
        <v>243</v>
      </c>
      <c r="C8599" t="s">
        <v>244</v>
      </c>
      <c r="D8599" t="s">
        <v>483</v>
      </c>
      <c r="E8599" t="s">
        <v>13</v>
      </c>
      <c r="F8599" t="s">
        <v>14</v>
      </c>
      <c r="G8599">
        <v>2007</v>
      </c>
      <c r="H8599">
        <v>518</v>
      </c>
      <c r="I8599">
        <v>2214.1999999999998</v>
      </c>
    </row>
    <row r="8600" spans="1:9" x14ac:dyDescent="0.25">
      <c r="A8600" t="s">
        <v>204</v>
      </c>
      <c r="B8600" t="s">
        <v>243</v>
      </c>
      <c r="C8600" t="s">
        <v>244</v>
      </c>
      <c r="D8600" t="s">
        <v>483</v>
      </c>
      <c r="E8600" t="s">
        <v>13</v>
      </c>
      <c r="F8600" t="s">
        <v>14</v>
      </c>
      <c r="G8600">
        <v>2008</v>
      </c>
      <c r="H8600">
        <v>520.20000000000005</v>
      </c>
      <c r="I8600">
        <v>2291.1999999999998</v>
      </c>
    </row>
    <row r="8601" spans="1:9" x14ac:dyDescent="0.25">
      <c r="A8601" t="s">
        <v>204</v>
      </c>
      <c r="B8601" t="s">
        <v>243</v>
      </c>
      <c r="C8601" t="s">
        <v>244</v>
      </c>
      <c r="D8601" t="s">
        <v>483</v>
      </c>
      <c r="E8601" t="s">
        <v>13</v>
      </c>
      <c r="F8601" t="s">
        <v>14</v>
      </c>
      <c r="G8601">
        <v>2009</v>
      </c>
      <c r="H8601">
        <v>520.20000000000005</v>
      </c>
      <c r="I8601">
        <v>2796.8</v>
      </c>
    </row>
    <row r="8602" spans="1:9" x14ac:dyDescent="0.25">
      <c r="A8602" t="s">
        <v>204</v>
      </c>
      <c r="B8602" t="s">
        <v>243</v>
      </c>
      <c r="C8602" t="s">
        <v>244</v>
      </c>
      <c r="D8602" t="s">
        <v>483</v>
      </c>
      <c r="E8602" t="s">
        <v>13</v>
      </c>
      <c r="F8602" t="s">
        <v>14</v>
      </c>
      <c r="G8602">
        <v>2010</v>
      </c>
      <c r="H8602">
        <v>524.70000000000005</v>
      </c>
      <c r="I8602">
        <v>3080.3</v>
      </c>
    </row>
    <row r="8603" spans="1:9" x14ac:dyDescent="0.25">
      <c r="A8603" t="s">
        <v>204</v>
      </c>
      <c r="B8603" t="s">
        <v>243</v>
      </c>
      <c r="C8603" t="s">
        <v>244</v>
      </c>
      <c r="D8603" t="s">
        <v>483</v>
      </c>
      <c r="E8603" t="s">
        <v>13</v>
      </c>
      <c r="F8603" t="s">
        <v>14</v>
      </c>
      <c r="G8603">
        <v>2011</v>
      </c>
      <c r="H8603">
        <v>534.5</v>
      </c>
      <c r="I8603">
        <v>2815.1</v>
      </c>
    </row>
    <row r="8604" spans="1:9" x14ac:dyDescent="0.25">
      <c r="A8604" t="s">
        <v>204</v>
      </c>
      <c r="B8604" t="s">
        <v>243</v>
      </c>
      <c r="C8604" t="s">
        <v>244</v>
      </c>
      <c r="D8604" t="s">
        <v>483</v>
      </c>
      <c r="E8604" t="s">
        <v>13</v>
      </c>
      <c r="F8604" t="s">
        <v>14</v>
      </c>
      <c r="G8604">
        <v>2012</v>
      </c>
      <c r="H8604">
        <v>536.1</v>
      </c>
      <c r="I8604">
        <v>2786.7</v>
      </c>
    </row>
    <row r="8605" spans="1:9" x14ac:dyDescent="0.25">
      <c r="A8605" t="s">
        <v>204</v>
      </c>
      <c r="B8605" t="s">
        <v>243</v>
      </c>
      <c r="C8605" t="s">
        <v>244</v>
      </c>
      <c r="D8605" t="s">
        <v>483</v>
      </c>
      <c r="E8605" t="s">
        <v>13</v>
      </c>
      <c r="F8605" t="s">
        <v>14</v>
      </c>
      <c r="G8605">
        <v>2013</v>
      </c>
      <c r="H8605">
        <v>622.79999999999995</v>
      </c>
      <c r="I8605">
        <v>2739.2</v>
      </c>
    </row>
    <row r="8606" spans="1:9" x14ac:dyDescent="0.25">
      <c r="A8606" t="s">
        <v>204</v>
      </c>
      <c r="B8606" t="s">
        <v>243</v>
      </c>
      <c r="C8606" t="s">
        <v>244</v>
      </c>
      <c r="D8606" t="s">
        <v>483</v>
      </c>
      <c r="E8606" t="s">
        <v>13</v>
      </c>
      <c r="F8606" t="s">
        <v>14</v>
      </c>
      <c r="G8606">
        <v>2014</v>
      </c>
      <c r="H8606">
        <v>622.79999999999995</v>
      </c>
      <c r="I8606">
        <v>2602.3000000000002</v>
      </c>
    </row>
    <row r="8607" spans="1:9" x14ac:dyDescent="0.25">
      <c r="A8607" t="s">
        <v>204</v>
      </c>
      <c r="B8607" t="s">
        <v>243</v>
      </c>
      <c r="C8607" t="s">
        <v>244</v>
      </c>
      <c r="D8607" t="s">
        <v>483</v>
      </c>
      <c r="E8607" t="s">
        <v>13</v>
      </c>
      <c r="F8607" t="s">
        <v>14</v>
      </c>
      <c r="G8607">
        <v>2015</v>
      </c>
      <c r="H8607">
        <v>635.20000000000005</v>
      </c>
      <c r="I8607">
        <v>2340</v>
      </c>
    </row>
    <row r="8608" spans="1:9" x14ac:dyDescent="0.25">
      <c r="A8608" t="s">
        <v>204</v>
      </c>
      <c r="B8608" t="s">
        <v>243</v>
      </c>
      <c r="C8608" t="s">
        <v>244</v>
      </c>
      <c r="D8608" t="s">
        <v>483</v>
      </c>
      <c r="E8608" t="s">
        <v>13</v>
      </c>
      <c r="F8608" t="s">
        <v>14</v>
      </c>
      <c r="G8608">
        <v>2016</v>
      </c>
      <c r="H8608">
        <v>670.5</v>
      </c>
      <c r="I8608">
        <v>2349.5</v>
      </c>
    </row>
    <row r="8609" spans="1:9" x14ac:dyDescent="0.25">
      <c r="A8609" t="s">
        <v>204</v>
      </c>
      <c r="B8609" t="s">
        <v>243</v>
      </c>
      <c r="C8609" t="s">
        <v>244</v>
      </c>
      <c r="D8609" t="s">
        <v>483</v>
      </c>
      <c r="E8609" t="s">
        <v>13</v>
      </c>
      <c r="F8609" t="s">
        <v>14</v>
      </c>
      <c r="G8609">
        <v>2017</v>
      </c>
      <c r="H8609">
        <v>675.9</v>
      </c>
      <c r="I8609">
        <v>3088.1060000000002</v>
      </c>
    </row>
    <row r="8610" spans="1:9" x14ac:dyDescent="0.25">
      <c r="A8610" t="s">
        <v>204</v>
      </c>
      <c r="B8610" t="s">
        <v>243</v>
      </c>
      <c r="C8610" t="s">
        <v>244</v>
      </c>
      <c r="D8610" t="s">
        <v>483</v>
      </c>
      <c r="E8610" t="s">
        <v>13</v>
      </c>
      <c r="F8610" t="s">
        <v>14</v>
      </c>
      <c r="G8610">
        <v>2018</v>
      </c>
      <c r="H8610">
        <v>705.92899999999997</v>
      </c>
    </row>
    <row r="8611" spans="1:9" x14ac:dyDescent="0.25">
      <c r="A8611" t="s">
        <v>204</v>
      </c>
      <c r="B8611" t="s">
        <v>243</v>
      </c>
      <c r="C8611" t="s">
        <v>244</v>
      </c>
      <c r="D8611" t="s">
        <v>483</v>
      </c>
      <c r="E8611" t="s">
        <v>13</v>
      </c>
      <c r="F8611" t="s">
        <v>14</v>
      </c>
      <c r="G8611">
        <v>2019</v>
      </c>
      <c r="H8611">
        <v>713.60900000000004</v>
      </c>
    </row>
    <row r="8612" spans="1:9" x14ac:dyDescent="0.25">
      <c r="A8612" t="s">
        <v>204</v>
      </c>
      <c r="B8612" t="s">
        <v>243</v>
      </c>
      <c r="C8612" t="s">
        <v>244</v>
      </c>
      <c r="D8612" t="s">
        <v>483</v>
      </c>
      <c r="E8612" t="s">
        <v>15</v>
      </c>
      <c r="F8612" t="s">
        <v>17</v>
      </c>
      <c r="G8612">
        <v>2000</v>
      </c>
      <c r="H8612">
        <v>1.599</v>
      </c>
      <c r="I8612">
        <v>2.492</v>
      </c>
    </row>
    <row r="8613" spans="1:9" x14ac:dyDescent="0.25">
      <c r="A8613" t="s">
        <v>204</v>
      </c>
      <c r="B8613" t="s">
        <v>243</v>
      </c>
      <c r="C8613" t="s">
        <v>244</v>
      </c>
      <c r="D8613" t="s">
        <v>483</v>
      </c>
      <c r="E8613" t="s">
        <v>15</v>
      </c>
      <c r="F8613" t="s">
        <v>17</v>
      </c>
      <c r="G8613">
        <v>2001</v>
      </c>
      <c r="H8613">
        <v>1.804</v>
      </c>
      <c r="I8613">
        <v>2.7290000000000001</v>
      </c>
    </row>
    <row r="8614" spans="1:9" x14ac:dyDescent="0.25">
      <c r="A8614" t="s">
        <v>204</v>
      </c>
      <c r="B8614" t="s">
        <v>243</v>
      </c>
      <c r="C8614" t="s">
        <v>244</v>
      </c>
      <c r="D8614" t="s">
        <v>483</v>
      </c>
      <c r="E8614" t="s">
        <v>15</v>
      </c>
      <c r="F8614" t="s">
        <v>17</v>
      </c>
      <c r="G8614">
        <v>2002</v>
      </c>
      <c r="H8614">
        <v>1.9750000000000001</v>
      </c>
      <c r="I8614">
        <v>2.94</v>
      </c>
    </row>
    <row r="8615" spans="1:9" x14ac:dyDescent="0.25">
      <c r="A8615" t="s">
        <v>204</v>
      </c>
      <c r="B8615" t="s">
        <v>243</v>
      </c>
      <c r="C8615" t="s">
        <v>244</v>
      </c>
      <c r="D8615" t="s">
        <v>483</v>
      </c>
      <c r="E8615" t="s">
        <v>15</v>
      </c>
      <c r="F8615" t="s">
        <v>17</v>
      </c>
      <c r="G8615">
        <v>2003</v>
      </c>
      <c r="H8615">
        <v>2.1280000000000001</v>
      </c>
      <c r="I8615">
        <v>3.282</v>
      </c>
    </row>
    <row r="8616" spans="1:9" x14ac:dyDescent="0.25">
      <c r="A8616" t="s">
        <v>204</v>
      </c>
      <c r="B8616" t="s">
        <v>243</v>
      </c>
      <c r="C8616" t="s">
        <v>244</v>
      </c>
      <c r="D8616" t="s">
        <v>483</v>
      </c>
      <c r="E8616" t="s">
        <v>15</v>
      </c>
      <c r="F8616" t="s">
        <v>17</v>
      </c>
      <c r="G8616">
        <v>2004</v>
      </c>
      <c r="H8616">
        <v>2.3759999999999999</v>
      </c>
      <c r="I8616">
        <v>3.6859999999999999</v>
      </c>
    </row>
    <row r="8617" spans="1:9" x14ac:dyDescent="0.25">
      <c r="A8617" t="s">
        <v>204</v>
      </c>
      <c r="B8617" t="s">
        <v>243</v>
      </c>
      <c r="C8617" t="s">
        <v>244</v>
      </c>
      <c r="D8617" t="s">
        <v>483</v>
      </c>
      <c r="E8617" t="s">
        <v>15</v>
      </c>
      <c r="F8617" t="s">
        <v>17</v>
      </c>
      <c r="G8617">
        <v>2005</v>
      </c>
      <c r="H8617">
        <v>2.6680000000000001</v>
      </c>
      <c r="I8617">
        <v>3.968</v>
      </c>
    </row>
    <row r="8618" spans="1:9" x14ac:dyDescent="0.25">
      <c r="A8618" t="s">
        <v>204</v>
      </c>
      <c r="B8618" t="s">
        <v>243</v>
      </c>
      <c r="C8618" t="s">
        <v>244</v>
      </c>
      <c r="D8618" t="s">
        <v>483</v>
      </c>
      <c r="E8618" t="s">
        <v>15</v>
      </c>
      <c r="F8618" t="s">
        <v>17</v>
      </c>
      <c r="G8618">
        <v>2006</v>
      </c>
      <c r="H8618">
        <v>2.8719999999999999</v>
      </c>
      <c r="I8618">
        <v>4.4589999999999996</v>
      </c>
    </row>
    <row r="8619" spans="1:9" x14ac:dyDescent="0.25">
      <c r="A8619" t="s">
        <v>204</v>
      </c>
      <c r="B8619" t="s">
        <v>243</v>
      </c>
      <c r="C8619" t="s">
        <v>244</v>
      </c>
      <c r="D8619" t="s">
        <v>483</v>
      </c>
      <c r="E8619" t="s">
        <v>15</v>
      </c>
      <c r="F8619" t="s">
        <v>17</v>
      </c>
      <c r="G8619">
        <v>2007</v>
      </c>
      <c r="H8619">
        <v>3.2280000000000002</v>
      </c>
      <c r="I8619">
        <v>4.4589999999999996</v>
      </c>
    </row>
    <row r="8620" spans="1:9" x14ac:dyDescent="0.25">
      <c r="A8620" t="s">
        <v>204</v>
      </c>
      <c r="B8620" t="s">
        <v>243</v>
      </c>
      <c r="C8620" t="s">
        <v>244</v>
      </c>
      <c r="D8620" t="s">
        <v>483</v>
      </c>
      <c r="E8620" t="s">
        <v>15</v>
      </c>
      <c r="F8620" t="s">
        <v>17</v>
      </c>
      <c r="G8620">
        <v>2008</v>
      </c>
      <c r="H8620">
        <v>3.2280000000000002</v>
      </c>
      <c r="I8620">
        <v>4.8520000000000003</v>
      </c>
    </row>
    <row r="8621" spans="1:9" x14ac:dyDescent="0.25">
      <c r="A8621" t="s">
        <v>204</v>
      </c>
      <c r="B8621" t="s">
        <v>243</v>
      </c>
      <c r="C8621" t="s">
        <v>244</v>
      </c>
      <c r="D8621" t="s">
        <v>483</v>
      </c>
      <c r="E8621" t="s">
        <v>15</v>
      </c>
      <c r="F8621" t="s">
        <v>17</v>
      </c>
      <c r="G8621">
        <v>2009</v>
      </c>
      <c r="H8621">
        <v>3.512</v>
      </c>
      <c r="I8621">
        <v>5.15</v>
      </c>
    </row>
    <row r="8622" spans="1:9" x14ac:dyDescent="0.25">
      <c r="A8622" t="s">
        <v>204</v>
      </c>
      <c r="B8622" t="s">
        <v>243</v>
      </c>
      <c r="C8622" t="s">
        <v>244</v>
      </c>
      <c r="D8622" t="s">
        <v>483</v>
      </c>
      <c r="E8622" t="s">
        <v>15</v>
      </c>
      <c r="F8622" t="s">
        <v>17</v>
      </c>
      <c r="G8622">
        <v>2010</v>
      </c>
      <c r="H8622">
        <v>3.7280000000000002</v>
      </c>
      <c r="I8622">
        <v>6.1870000000000003</v>
      </c>
    </row>
    <row r="8623" spans="1:9" x14ac:dyDescent="0.25">
      <c r="A8623" t="s">
        <v>204</v>
      </c>
      <c r="B8623" t="s">
        <v>243</v>
      </c>
      <c r="C8623" t="s">
        <v>244</v>
      </c>
      <c r="D8623" t="s">
        <v>483</v>
      </c>
      <c r="E8623" t="s">
        <v>15</v>
      </c>
      <c r="F8623" t="s">
        <v>17</v>
      </c>
      <c r="G8623">
        <v>2011</v>
      </c>
      <c r="H8623">
        <v>4.4790000000000001</v>
      </c>
      <c r="I8623">
        <v>7.1219999999999999</v>
      </c>
    </row>
    <row r="8624" spans="1:9" x14ac:dyDescent="0.25">
      <c r="A8624" t="s">
        <v>204</v>
      </c>
      <c r="B8624" t="s">
        <v>243</v>
      </c>
      <c r="C8624" t="s">
        <v>244</v>
      </c>
      <c r="D8624" t="s">
        <v>483</v>
      </c>
      <c r="E8624" t="s">
        <v>15</v>
      </c>
      <c r="F8624" t="s">
        <v>17</v>
      </c>
      <c r="G8624">
        <v>2012</v>
      </c>
      <c r="H8624">
        <v>5.1559999999999997</v>
      </c>
      <c r="I8624">
        <v>7.1219999999999999</v>
      </c>
    </row>
    <row r="8625" spans="1:9" x14ac:dyDescent="0.25">
      <c r="A8625" t="s">
        <v>204</v>
      </c>
      <c r="B8625" t="s">
        <v>243</v>
      </c>
      <c r="C8625" t="s">
        <v>244</v>
      </c>
      <c r="D8625" t="s">
        <v>483</v>
      </c>
      <c r="E8625" t="s">
        <v>15</v>
      </c>
      <c r="F8625" t="s">
        <v>17</v>
      </c>
      <c r="G8625">
        <v>2013</v>
      </c>
      <c r="H8625">
        <v>5.1559999999999997</v>
      </c>
      <c r="I8625">
        <v>7.1219999999999999</v>
      </c>
    </row>
    <row r="8626" spans="1:9" x14ac:dyDescent="0.25">
      <c r="A8626" t="s">
        <v>204</v>
      </c>
      <c r="B8626" t="s">
        <v>243</v>
      </c>
      <c r="C8626" t="s">
        <v>244</v>
      </c>
      <c r="D8626" t="s">
        <v>483</v>
      </c>
      <c r="E8626" t="s">
        <v>15</v>
      </c>
      <c r="F8626" t="s">
        <v>17</v>
      </c>
      <c r="G8626">
        <v>2014</v>
      </c>
      <c r="H8626">
        <v>5.1559999999999997</v>
      </c>
      <c r="I8626">
        <v>7.1219999999999999</v>
      </c>
    </row>
    <row r="8627" spans="1:9" x14ac:dyDescent="0.25">
      <c r="A8627" t="s">
        <v>204</v>
      </c>
      <c r="B8627" t="s">
        <v>243</v>
      </c>
      <c r="C8627" t="s">
        <v>244</v>
      </c>
      <c r="D8627" t="s">
        <v>483</v>
      </c>
      <c r="E8627" t="s">
        <v>15</v>
      </c>
      <c r="F8627" t="s">
        <v>17</v>
      </c>
      <c r="G8627">
        <v>2015</v>
      </c>
      <c r="H8627">
        <v>5.1559999999999997</v>
      </c>
      <c r="I8627">
        <v>7.1219999999999999</v>
      </c>
    </row>
    <row r="8628" spans="1:9" x14ac:dyDescent="0.25">
      <c r="A8628" t="s">
        <v>204</v>
      </c>
      <c r="B8628" t="s">
        <v>243</v>
      </c>
      <c r="C8628" t="s">
        <v>244</v>
      </c>
      <c r="D8628" t="s">
        <v>483</v>
      </c>
      <c r="E8628" t="s">
        <v>15</v>
      </c>
      <c r="F8628" t="s">
        <v>17</v>
      </c>
      <c r="G8628">
        <v>2016</v>
      </c>
      <c r="H8628">
        <v>5.1559999999999997</v>
      </c>
      <c r="I8628">
        <v>3.9870000000000001</v>
      </c>
    </row>
    <row r="8629" spans="1:9" x14ac:dyDescent="0.25">
      <c r="A8629" t="s">
        <v>204</v>
      </c>
      <c r="B8629" t="s">
        <v>243</v>
      </c>
      <c r="C8629" t="s">
        <v>244</v>
      </c>
      <c r="D8629" t="s">
        <v>483</v>
      </c>
      <c r="E8629" t="s">
        <v>15</v>
      </c>
      <c r="F8629" t="s">
        <v>17</v>
      </c>
      <c r="G8629">
        <v>2017</v>
      </c>
      <c r="H8629">
        <v>2.8860000000000001</v>
      </c>
      <c r="I8629">
        <v>3.9870000000000001</v>
      </c>
    </row>
    <row r="8630" spans="1:9" x14ac:dyDescent="0.25">
      <c r="A8630" t="s">
        <v>204</v>
      </c>
      <c r="B8630" t="s">
        <v>243</v>
      </c>
      <c r="C8630" t="s">
        <v>244</v>
      </c>
      <c r="D8630" t="s">
        <v>483</v>
      </c>
      <c r="E8630" t="s">
        <v>15</v>
      </c>
      <c r="F8630" t="s">
        <v>17</v>
      </c>
      <c r="G8630">
        <v>2018</v>
      </c>
      <c r="H8630">
        <v>2.8860000000000001</v>
      </c>
    </row>
    <row r="8631" spans="1:9" x14ac:dyDescent="0.25">
      <c r="A8631" t="s">
        <v>204</v>
      </c>
      <c r="B8631" t="s">
        <v>243</v>
      </c>
      <c r="C8631" t="s">
        <v>244</v>
      </c>
      <c r="D8631" t="s">
        <v>483</v>
      </c>
      <c r="E8631" t="s">
        <v>15</v>
      </c>
      <c r="F8631" t="s">
        <v>26</v>
      </c>
      <c r="G8631">
        <v>2015</v>
      </c>
      <c r="H8631">
        <v>388</v>
      </c>
      <c r="I8631">
        <v>417.2</v>
      </c>
    </row>
    <row r="8632" spans="1:9" x14ac:dyDescent="0.25">
      <c r="A8632" t="s">
        <v>204</v>
      </c>
      <c r="B8632" t="s">
        <v>243</v>
      </c>
      <c r="C8632" t="s">
        <v>244</v>
      </c>
      <c r="D8632" t="s">
        <v>483</v>
      </c>
      <c r="E8632" t="s">
        <v>15</v>
      </c>
      <c r="F8632" t="s">
        <v>26</v>
      </c>
      <c r="G8632">
        <v>2016</v>
      </c>
      <c r="H8632">
        <v>409</v>
      </c>
      <c r="I8632">
        <v>880.8</v>
      </c>
    </row>
    <row r="8633" spans="1:9" x14ac:dyDescent="0.25">
      <c r="A8633" t="s">
        <v>204</v>
      </c>
      <c r="B8633" t="s">
        <v>243</v>
      </c>
      <c r="C8633" t="s">
        <v>244</v>
      </c>
      <c r="D8633" t="s">
        <v>483</v>
      </c>
      <c r="E8633" t="s">
        <v>15</v>
      </c>
      <c r="F8633" t="s">
        <v>26</v>
      </c>
      <c r="G8633">
        <v>2017</v>
      </c>
      <c r="H8633">
        <v>450.9</v>
      </c>
      <c r="I8633">
        <v>923.71199999999999</v>
      </c>
    </row>
    <row r="8634" spans="1:9" x14ac:dyDescent="0.25">
      <c r="A8634" t="s">
        <v>204</v>
      </c>
      <c r="B8634" t="s">
        <v>243</v>
      </c>
      <c r="C8634" t="s">
        <v>244</v>
      </c>
      <c r="D8634" t="s">
        <v>483</v>
      </c>
      <c r="E8634" t="s">
        <v>15</v>
      </c>
      <c r="F8634" t="s">
        <v>26</v>
      </c>
      <c r="G8634">
        <v>2018</v>
      </c>
      <c r="H8634">
        <v>481.9</v>
      </c>
    </row>
    <row r="8635" spans="1:9" x14ac:dyDescent="0.25">
      <c r="A8635" t="s">
        <v>204</v>
      </c>
      <c r="B8635" t="s">
        <v>243</v>
      </c>
      <c r="C8635" t="s">
        <v>244</v>
      </c>
      <c r="D8635" t="s">
        <v>483</v>
      </c>
      <c r="E8635" t="s">
        <v>15</v>
      </c>
      <c r="F8635" t="s">
        <v>26</v>
      </c>
      <c r="G8635">
        <v>2019</v>
      </c>
      <c r="H8635">
        <v>510.8</v>
      </c>
    </row>
    <row r="8636" spans="1:9" x14ac:dyDescent="0.25">
      <c r="A8636" t="s">
        <v>204</v>
      </c>
      <c r="B8636" t="s">
        <v>243</v>
      </c>
      <c r="C8636" t="s">
        <v>244</v>
      </c>
      <c r="D8636" t="s">
        <v>483</v>
      </c>
      <c r="E8636" t="s">
        <v>18</v>
      </c>
      <c r="F8636" t="s">
        <v>19</v>
      </c>
      <c r="G8636">
        <v>2011</v>
      </c>
      <c r="H8636">
        <v>102</v>
      </c>
      <c r="I8636">
        <v>116.7</v>
      </c>
    </row>
    <row r="8637" spans="1:9" x14ac:dyDescent="0.25">
      <c r="A8637" t="s">
        <v>204</v>
      </c>
      <c r="B8637" t="s">
        <v>243</v>
      </c>
      <c r="C8637" t="s">
        <v>244</v>
      </c>
      <c r="D8637" t="s">
        <v>483</v>
      </c>
      <c r="E8637" t="s">
        <v>18</v>
      </c>
      <c r="F8637" t="s">
        <v>19</v>
      </c>
      <c r="G8637">
        <v>2012</v>
      </c>
      <c r="H8637">
        <v>102</v>
      </c>
      <c r="I8637">
        <v>338.3</v>
      </c>
    </row>
    <row r="8638" spans="1:9" x14ac:dyDescent="0.25">
      <c r="A8638" t="s">
        <v>204</v>
      </c>
      <c r="B8638" t="s">
        <v>243</v>
      </c>
      <c r="C8638" t="s">
        <v>244</v>
      </c>
      <c r="D8638" t="s">
        <v>483</v>
      </c>
      <c r="E8638" t="s">
        <v>18</v>
      </c>
      <c r="F8638" t="s">
        <v>19</v>
      </c>
      <c r="G8638">
        <v>2013</v>
      </c>
      <c r="H8638">
        <v>152</v>
      </c>
      <c r="I8638">
        <v>310.2</v>
      </c>
    </row>
    <row r="8639" spans="1:9" x14ac:dyDescent="0.25">
      <c r="A8639" t="s">
        <v>204</v>
      </c>
      <c r="B8639" t="s">
        <v>243</v>
      </c>
      <c r="C8639" t="s">
        <v>244</v>
      </c>
      <c r="D8639" t="s">
        <v>483</v>
      </c>
      <c r="E8639" t="s">
        <v>18</v>
      </c>
      <c r="F8639" t="s">
        <v>19</v>
      </c>
      <c r="G8639">
        <v>2014</v>
      </c>
      <c r="H8639">
        <v>152</v>
      </c>
      <c r="I8639">
        <v>398.3</v>
      </c>
    </row>
    <row r="8640" spans="1:9" x14ac:dyDescent="0.25">
      <c r="A8640" t="s">
        <v>204</v>
      </c>
      <c r="B8640" t="s">
        <v>243</v>
      </c>
      <c r="C8640" t="s">
        <v>244</v>
      </c>
      <c r="D8640" t="s">
        <v>483</v>
      </c>
      <c r="E8640" t="s">
        <v>18</v>
      </c>
      <c r="F8640" t="s">
        <v>19</v>
      </c>
      <c r="G8640">
        <v>2015</v>
      </c>
      <c r="H8640">
        <v>152</v>
      </c>
      <c r="I8640">
        <v>664.6</v>
      </c>
    </row>
    <row r="8641" spans="1:9" x14ac:dyDescent="0.25">
      <c r="A8641" t="s">
        <v>204</v>
      </c>
      <c r="B8641" t="s">
        <v>243</v>
      </c>
      <c r="C8641" t="s">
        <v>244</v>
      </c>
      <c r="D8641" t="s">
        <v>483</v>
      </c>
      <c r="E8641" t="s">
        <v>18</v>
      </c>
      <c r="F8641" t="s">
        <v>19</v>
      </c>
      <c r="G8641">
        <v>2016</v>
      </c>
      <c r="H8641">
        <v>175</v>
      </c>
      <c r="I8641">
        <v>574.1</v>
      </c>
    </row>
    <row r="8642" spans="1:9" x14ac:dyDescent="0.25">
      <c r="A8642" t="s">
        <v>204</v>
      </c>
      <c r="B8642" t="s">
        <v>243</v>
      </c>
      <c r="C8642" t="s">
        <v>244</v>
      </c>
      <c r="D8642" t="s">
        <v>483</v>
      </c>
      <c r="E8642" t="s">
        <v>18</v>
      </c>
      <c r="F8642" t="s">
        <v>19</v>
      </c>
      <c r="G8642">
        <v>2017</v>
      </c>
      <c r="H8642">
        <v>225</v>
      </c>
      <c r="I8642">
        <v>578.08699999999999</v>
      </c>
    </row>
    <row r="8643" spans="1:9" x14ac:dyDescent="0.25">
      <c r="A8643" t="s">
        <v>204</v>
      </c>
      <c r="B8643" t="s">
        <v>243</v>
      </c>
      <c r="C8643" t="s">
        <v>244</v>
      </c>
      <c r="D8643" t="s">
        <v>483</v>
      </c>
      <c r="E8643" t="s">
        <v>18</v>
      </c>
      <c r="F8643" t="s">
        <v>19</v>
      </c>
      <c r="G8643">
        <v>2018</v>
      </c>
      <c r="H8643">
        <v>225</v>
      </c>
    </row>
    <row r="8644" spans="1:9" x14ac:dyDescent="0.25">
      <c r="A8644" t="s">
        <v>204</v>
      </c>
      <c r="B8644" t="s">
        <v>243</v>
      </c>
      <c r="C8644" t="s">
        <v>244</v>
      </c>
      <c r="D8644" t="s">
        <v>483</v>
      </c>
      <c r="E8644" t="s">
        <v>18</v>
      </c>
      <c r="F8644" t="s">
        <v>19</v>
      </c>
      <c r="G8644">
        <v>2019</v>
      </c>
      <c r="H8644">
        <v>231.3</v>
      </c>
    </row>
    <row r="8645" spans="1:9" x14ac:dyDescent="0.25">
      <c r="A8645" t="s">
        <v>204</v>
      </c>
      <c r="B8645" t="s">
        <v>245</v>
      </c>
      <c r="C8645" t="s">
        <v>246</v>
      </c>
      <c r="D8645" t="s">
        <v>482</v>
      </c>
      <c r="E8645" t="s">
        <v>12</v>
      </c>
      <c r="F8645" t="s">
        <v>12</v>
      </c>
      <c r="G8645">
        <v>2000</v>
      </c>
      <c r="H8645">
        <v>645.6</v>
      </c>
      <c r="I8645">
        <v>3301.8519999999999</v>
      </c>
    </row>
    <row r="8646" spans="1:9" x14ac:dyDescent="0.25">
      <c r="A8646" t="s">
        <v>204</v>
      </c>
      <c r="B8646" t="s">
        <v>245</v>
      </c>
      <c r="C8646" t="s">
        <v>246</v>
      </c>
      <c r="D8646" t="s">
        <v>482</v>
      </c>
      <c r="E8646" t="s">
        <v>12</v>
      </c>
      <c r="F8646" t="s">
        <v>12</v>
      </c>
      <c r="G8646">
        <v>2001</v>
      </c>
      <c r="H8646">
        <v>665.6</v>
      </c>
      <c r="I8646">
        <v>3360.3119999999999</v>
      </c>
    </row>
    <row r="8647" spans="1:9" x14ac:dyDescent="0.25">
      <c r="A8647" t="s">
        <v>204</v>
      </c>
      <c r="B8647" t="s">
        <v>245</v>
      </c>
      <c r="C8647" t="s">
        <v>246</v>
      </c>
      <c r="D8647" t="s">
        <v>482</v>
      </c>
      <c r="E8647" t="s">
        <v>12</v>
      </c>
      <c r="F8647" t="s">
        <v>12</v>
      </c>
      <c r="G8647">
        <v>2002</v>
      </c>
      <c r="H8647">
        <v>722.1</v>
      </c>
      <c r="I8647">
        <v>3524.9340000000002</v>
      </c>
    </row>
    <row r="8648" spans="1:9" x14ac:dyDescent="0.25">
      <c r="A8648" t="s">
        <v>204</v>
      </c>
      <c r="B8648" t="s">
        <v>245</v>
      </c>
      <c r="C8648" t="s">
        <v>246</v>
      </c>
      <c r="D8648" t="s">
        <v>482</v>
      </c>
      <c r="E8648" t="s">
        <v>12</v>
      </c>
      <c r="F8648" t="s">
        <v>12</v>
      </c>
      <c r="G8648">
        <v>2003</v>
      </c>
      <c r="H8648">
        <v>764.1</v>
      </c>
      <c r="I8648">
        <v>3696.0070000000001</v>
      </c>
    </row>
    <row r="8649" spans="1:9" x14ac:dyDescent="0.25">
      <c r="A8649" t="s">
        <v>204</v>
      </c>
      <c r="B8649" t="s">
        <v>245</v>
      </c>
      <c r="C8649" t="s">
        <v>246</v>
      </c>
      <c r="D8649" t="s">
        <v>482</v>
      </c>
      <c r="E8649" t="s">
        <v>12</v>
      </c>
      <c r="F8649" t="s">
        <v>12</v>
      </c>
      <c r="G8649">
        <v>2004</v>
      </c>
      <c r="H8649">
        <v>725.3</v>
      </c>
      <c r="I8649">
        <v>3684.6129999999998</v>
      </c>
    </row>
    <row r="8650" spans="1:9" x14ac:dyDescent="0.25">
      <c r="A8650" t="s">
        <v>204</v>
      </c>
      <c r="B8650" t="s">
        <v>245</v>
      </c>
      <c r="C8650" t="s">
        <v>246</v>
      </c>
      <c r="D8650" t="s">
        <v>482</v>
      </c>
      <c r="E8650" t="s">
        <v>12</v>
      </c>
      <c r="F8650" t="s">
        <v>12</v>
      </c>
      <c r="G8650">
        <v>2005</v>
      </c>
      <c r="H8650">
        <v>725.3</v>
      </c>
      <c r="I8650">
        <v>3676.768</v>
      </c>
    </row>
    <row r="8651" spans="1:9" x14ac:dyDescent="0.25">
      <c r="A8651" t="s">
        <v>204</v>
      </c>
      <c r="B8651" t="s">
        <v>245</v>
      </c>
      <c r="C8651" t="s">
        <v>246</v>
      </c>
      <c r="D8651" t="s">
        <v>482</v>
      </c>
      <c r="E8651" t="s">
        <v>12</v>
      </c>
      <c r="F8651" t="s">
        <v>12</v>
      </c>
      <c r="G8651">
        <v>2006</v>
      </c>
      <c r="H8651">
        <v>803.9</v>
      </c>
      <c r="I8651">
        <v>3821.3870000000002</v>
      </c>
    </row>
    <row r="8652" spans="1:9" x14ac:dyDescent="0.25">
      <c r="A8652" t="s">
        <v>204</v>
      </c>
      <c r="B8652" t="s">
        <v>245</v>
      </c>
      <c r="C8652" t="s">
        <v>246</v>
      </c>
      <c r="D8652" t="s">
        <v>482</v>
      </c>
      <c r="E8652" t="s">
        <v>12</v>
      </c>
      <c r="F8652" t="s">
        <v>12</v>
      </c>
      <c r="G8652">
        <v>2007</v>
      </c>
      <c r="H8652">
        <v>803.9</v>
      </c>
      <c r="I8652">
        <v>3867.0239999999999</v>
      </c>
    </row>
    <row r="8653" spans="1:9" x14ac:dyDescent="0.25">
      <c r="A8653" t="s">
        <v>204</v>
      </c>
      <c r="B8653" t="s">
        <v>245</v>
      </c>
      <c r="C8653" t="s">
        <v>246</v>
      </c>
      <c r="D8653" t="s">
        <v>482</v>
      </c>
      <c r="E8653" t="s">
        <v>12</v>
      </c>
      <c r="F8653" t="s">
        <v>12</v>
      </c>
      <c r="G8653">
        <v>2008</v>
      </c>
      <c r="H8653">
        <v>803.9</v>
      </c>
      <c r="I8653">
        <v>3925.78</v>
      </c>
    </row>
    <row r="8654" spans="1:9" x14ac:dyDescent="0.25">
      <c r="A8654" t="s">
        <v>204</v>
      </c>
      <c r="B8654" t="s">
        <v>245</v>
      </c>
      <c r="C8654" t="s">
        <v>246</v>
      </c>
      <c r="D8654" t="s">
        <v>482</v>
      </c>
      <c r="E8654" t="s">
        <v>12</v>
      </c>
      <c r="F8654" t="s">
        <v>12</v>
      </c>
      <c r="G8654">
        <v>2009</v>
      </c>
      <c r="H8654">
        <v>805.9</v>
      </c>
      <c r="I8654">
        <v>4015.34</v>
      </c>
    </row>
    <row r="8655" spans="1:9" x14ac:dyDescent="0.25">
      <c r="A8655" t="s">
        <v>204</v>
      </c>
      <c r="B8655" t="s">
        <v>245</v>
      </c>
      <c r="C8655" t="s">
        <v>246</v>
      </c>
      <c r="D8655" t="s">
        <v>482</v>
      </c>
      <c r="E8655" t="s">
        <v>12</v>
      </c>
      <c r="F8655" t="s">
        <v>12</v>
      </c>
      <c r="G8655">
        <v>2010</v>
      </c>
      <c r="H8655">
        <v>780.9</v>
      </c>
      <c r="I8655">
        <v>3932.4720000000002</v>
      </c>
    </row>
    <row r="8656" spans="1:9" x14ac:dyDescent="0.25">
      <c r="A8656" t="s">
        <v>204</v>
      </c>
      <c r="B8656" t="s">
        <v>245</v>
      </c>
      <c r="C8656" t="s">
        <v>246</v>
      </c>
      <c r="D8656" t="s">
        <v>482</v>
      </c>
      <c r="E8656" t="s">
        <v>12</v>
      </c>
      <c r="F8656" t="s">
        <v>12</v>
      </c>
      <c r="G8656">
        <v>2011</v>
      </c>
      <c r="H8656">
        <v>801.9</v>
      </c>
      <c r="I8656">
        <v>3893.462</v>
      </c>
    </row>
    <row r="8657" spans="1:9" x14ac:dyDescent="0.25">
      <c r="A8657" t="s">
        <v>204</v>
      </c>
      <c r="B8657" t="s">
        <v>245</v>
      </c>
      <c r="C8657" t="s">
        <v>246</v>
      </c>
      <c r="D8657" t="s">
        <v>482</v>
      </c>
      <c r="E8657" t="s">
        <v>12</v>
      </c>
      <c r="F8657" t="s">
        <v>12</v>
      </c>
      <c r="G8657">
        <v>2012</v>
      </c>
      <c r="H8657">
        <v>867.4</v>
      </c>
      <c r="I8657">
        <v>3877.7530000000002</v>
      </c>
    </row>
    <row r="8658" spans="1:9" x14ac:dyDescent="0.25">
      <c r="A8658" t="s">
        <v>204</v>
      </c>
      <c r="B8658" t="s">
        <v>245</v>
      </c>
      <c r="C8658" t="s">
        <v>246</v>
      </c>
      <c r="D8658" t="s">
        <v>482</v>
      </c>
      <c r="E8658" t="s">
        <v>12</v>
      </c>
      <c r="F8658" t="s">
        <v>12</v>
      </c>
      <c r="G8658">
        <v>2013</v>
      </c>
      <c r="H8658">
        <v>867.4</v>
      </c>
      <c r="I8658">
        <v>3901.5439999999999</v>
      </c>
    </row>
    <row r="8659" spans="1:9" x14ac:dyDescent="0.25">
      <c r="A8659" t="s">
        <v>204</v>
      </c>
      <c r="B8659" t="s">
        <v>245</v>
      </c>
      <c r="C8659" t="s">
        <v>246</v>
      </c>
      <c r="D8659" t="s">
        <v>482</v>
      </c>
      <c r="E8659" t="s">
        <v>12</v>
      </c>
      <c r="F8659" t="s">
        <v>12</v>
      </c>
      <c r="G8659">
        <v>2014</v>
      </c>
      <c r="H8659">
        <v>867.4</v>
      </c>
      <c r="I8659">
        <v>3856.652</v>
      </c>
    </row>
    <row r="8660" spans="1:9" x14ac:dyDescent="0.25">
      <c r="A8660" t="s">
        <v>204</v>
      </c>
      <c r="B8660" t="s">
        <v>245</v>
      </c>
      <c r="C8660" t="s">
        <v>246</v>
      </c>
      <c r="D8660" t="s">
        <v>482</v>
      </c>
      <c r="E8660" t="s">
        <v>12</v>
      </c>
      <c r="F8660" t="s">
        <v>12</v>
      </c>
      <c r="G8660">
        <v>2015</v>
      </c>
      <c r="H8660">
        <v>890</v>
      </c>
      <c r="I8660">
        <v>3954.3719999999998</v>
      </c>
    </row>
    <row r="8661" spans="1:9" x14ac:dyDescent="0.25">
      <c r="A8661" t="s">
        <v>204</v>
      </c>
      <c r="B8661" t="s">
        <v>245</v>
      </c>
      <c r="C8661" t="s">
        <v>246</v>
      </c>
      <c r="D8661" t="s">
        <v>482</v>
      </c>
      <c r="E8661" t="s">
        <v>12</v>
      </c>
      <c r="F8661" t="s">
        <v>12</v>
      </c>
      <c r="G8661">
        <v>2016</v>
      </c>
      <c r="H8661">
        <v>892</v>
      </c>
      <c r="I8661">
        <v>3975.6790000000001</v>
      </c>
    </row>
    <row r="8662" spans="1:9" x14ac:dyDescent="0.25">
      <c r="A8662" t="s">
        <v>204</v>
      </c>
      <c r="B8662" t="s">
        <v>245</v>
      </c>
      <c r="C8662" t="s">
        <v>246</v>
      </c>
      <c r="D8662" t="s">
        <v>482</v>
      </c>
      <c r="E8662" t="s">
        <v>12</v>
      </c>
      <c r="F8662" t="s">
        <v>12</v>
      </c>
      <c r="G8662">
        <v>2017</v>
      </c>
      <c r="H8662">
        <v>892</v>
      </c>
      <c r="I8662">
        <v>4206.3239999999996</v>
      </c>
    </row>
    <row r="8663" spans="1:9" x14ac:dyDescent="0.25">
      <c r="A8663" t="s">
        <v>204</v>
      </c>
      <c r="B8663" t="s">
        <v>245</v>
      </c>
      <c r="C8663" t="s">
        <v>246</v>
      </c>
      <c r="D8663" t="s">
        <v>482</v>
      </c>
      <c r="E8663" t="s">
        <v>12</v>
      </c>
      <c r="F8663" t="s">
        <v>12</v>
      </c>
      <c r="G8663">
        <v>2018</v>
      </c>
      <c r="H8663">
        <v>892</v>
      </c>
    </row>
    <row r="8664" spans="1:9" x14ac:dyDescent="0.25">
      <c r="A8664" t="s">
        <v>204</v>
      </c>
      <c r="B8664" t="s">
        <v>245</v>
      </c>
      <c r="C8664" t="s">
        <v>246</v>
      </c>
      <c r="D8664" t="s">
        <v>482</v>
      </c>
      <c r="E8664" t="s">
        <v>12</v>
      </c>
      <c r="F8664" t="s">
        <v>12</v>
      </c>
      <c r="G8664">
        <v>2019</v>
      </c>
      <c r="H8664">
        <v>1086</v>
      </c>
    </row>
    <row r="8665" spans="1:9" x14ac:dyDescent="0.25">
      <c r="A8665" t="s">
        <v>204</v>
      </c>
      <c r="B8665" t="s">
        <v>245</v>
      </c>
      <c r="C8665" t="s">
        <v>246</v>
      </c>
      <c r="D8665" t="s">
        <v>483</v>
      </c>
      <c r="E8665" t="s">
        <v>22</v>
      </c>
      <c r="F8665" t="s">
        <v>23</v>
      </c>
      <c r="G8665">
        <v>2000</v>
      </c>
      <c r="H8665">
        <v>32.130000000000003</v>
      </c>
      <c r="I8665">
        <v>34.808</v>
      </c>
    </row>
    <row r="8666" spans="1:9" x14ac:dyDescent="0.25">
      <c r="A8666" t="s">
        <v>204</v>
      </c>
      <c r="B8666" t="s">
        <v>245</v>
      </c>
      <c r="C8666" t="s">
        <v>246</v>
      </c>
      <c r="D8666" t="s">
        <v>483</v>
      </c>
      <c r="E8666" t="s">
        <v>22</v>
      </c>
      <c r="F8666" t="s">
        <v>23</v>
      </c>
      <c r="G8666">
        <v>2001</v>
      </c>
      <c r="H8666">
        <v>32.130000000000003</v>
      </c>
      <c r="I8666">
        <v>38.348999999999997</v>
      </c>
    </row>
    <row r="8667" spans="1:9" x14ac:dyDescent="0.25">
      <c r="A8667" t="s">
        <v>204</v>
      </c>
      <c r="B8667" t="s">
        <v>245</v>
      </c>
      <c r="C8667" t="s">
        <v>246</v>
      </c>
      <c r="D8667" t="s">
        <v>483</v>
      </c>
      <c r="E8667" t="s">
        <v>22</v>
      </c>
      <c r="F8667" t="s">
        <v>23</v>
      </c>
      <c r="G8667">
        <v>2002</v>
      </c>
      <c r="H8667">
        <v>32.130000000000003</v>
      </c>
      <c r="I8667">
        <v>33.784999999999997</v>
      </c>
    </row>
    <row r="8668" spans="1:9" x14ac:dyDescent="0.25">
      <c r="A8668" t="s">
        <v>204</v>
      </c>
      <c r="B8668" t="s">
        <v>245</v>
      </c>
      <c r="C8668" t="s">
        <v>246</v>
      </c>
      <c r="D8668" t="s">
        <v>483</v>
      </c>
      <c r="E8668" t="s">
        <v>22</v>
      </c>
      <c r="F8668" t="s">
        <v>23</v>
      </c>
      <c r="G8668">
        <v>2003</v>
      </c>
      <c r="H8668">
        <v>32.130000000000003</v>
      </c>
      <c r="I8668">
        <v>30.523</v>
      </c>
    </row>
    <row r="8669" spans="1:9" x14ac:dyDescent="0.25">
      <c r="A8669" t="s">
        <v>204</v>
      </c>
      <c r="B8669" t="s">
        <v>245</v>
      </c>
      <c r="C8669" t="s">
        <v>246</v>
      </c>
      <c r="D8669" t="s">
        <v>483</v>
      </c>
      <c r="E8669" t="s">
        <v>22</v>
      </c>
      <c r="F8669" t="s">
        <v>23</v>
      </c>
      <c r="G8669">
        <v>2004</v>
      </c>
      <c r="H8669">
        <v>32.130000000000003</v>
      </c>
      <c r="I8669">
        <v>34.26</v>
      </c>
    </row>
    <row r="8670" spans="1:9" x14ac:dyDescent="0.25">
      <c r="A8670" t="s">
        <v>204</v>
      </c>
      <c r="B8670" t="s">
        <v>245</v>
      </c>
      <c r="C8670" t="s">
        <v>246</v>
      </c>
      <c r="D8670" t="s">
        <v>483</v>
      </c>
      <c r="E8670" t="s">
        <v>22</v>
      </c>
      <c r="F8670" t="s">
        <v>23</v>
      </c>
      <c r="G8670">
        <v>2005</v>
      </c>
      <c r="H8670">
        <v>32.130000000000003</v>
      </c>
      <c r="I8670">
        <v>22.535</v>
      </c>
    </row>
    <row r="8671" spans="1:9" x14ac:dyDescent="0.25">
      <c r="A8671" t="s">
        <v>204</v>
      </c>
      <c r="B8671" t="s">
        <v>245</v>
      </c>
      <c r="C8671" t="s">
        <v>246</v>
      </c>
      <c r="D8671" t="s">
        <v>483</v>
      </c>
      <c r="E8671" t="s">
        <v>22</v>
      </c>
      <c r="F8671" t="s">
        <v>23</v>
      </c>
      <c r="G8671">
        <v>2006</v>
      </c>
      <c r="H8671">
        <v>32.130000000000003</v>
      </c>
      <c r="I8671">
        <v>29.048999999999999</v>
      </c>
    </row>
    <row r="8672" spans="1:9" x14ac:dyDescent="0.25">
      <c r="A8672" t="s">
        <v>204</v>
      </c>
      <c r="B8672" t="s">
        <v>245</v>
      </c>
      <c r="C8672" t="s">
        <v>246</v>
      </c>
      <c r="D8672" t="s">
        <v>483</v>
      </c>
      <c r="E8672" t="s">
        <v>22</v>
      </c>
      <c r="F8672" t="s">
        <v>23</v>
      </c>
      <c r="G8672">
        <v>2007</v>
      </c>
      <c r="H8672">
        <v>32.130000000000003</v>
      </c>
      <c r="I8672">
        <v>28.518000000000001</v>
      </c>
    </row>
    <row r="8673" spans="1:9" x14ac:dyDescent="0.25">
      <c r="A8673" t="s">
        <v>204</v>
      </c>
      <c r="B8673" t="s">
        <v>245</v>
      </c>
      <c r="C8673" t="s">
        <v>246</v>
      </c>
      <c r="D8673" t="s">
        <v>483</v>
      </c>
      <c r="E8673" t="s">
        <v>22</v>
      </c>
      <c r="F8673" t="s">
        <v>23</v>
      </c>
      <c r="G8673">
        <v>2008</v>
      </c>
      <c r="H8673">
        <v>32.130000000000003</v>
      </c>
      <c r="I8673">
        <v>28.396000000000001</v>
      </c>
    </row>
    <row r="8674" spans="1:9" x14ac:dyDescent="0.25">
      <c r="A8674" t="s">
        <v>204</v>
      </c>
      <c r="B8674" t="s">
        <v>245</v>
      </c>
      <c r="C8674" t="s">
        <v>246</v>
      </c>
      <c r="D8674" t="s">
        <v>483</v>
      </c>
      <c r="E8674" t="s">
        <v>22</v>
      </c>
      <c r="F8674" t="s">
        <v>23</v>
      </c>
      <c r="G8674">
        <v>2009</v>
      </c>
      <c r="H8674">
        <v>32.130000000000003</v>
      </c>
      <c r="I8674">
        <v>22.940999999999999</v>
      </c>
    </row>
    <row r="8675" spans="1:9" x14ac:dyDescent="0.25">
      <c r="A8675" t="s">
        <v>204</v>
      </c>
      <c r="B8675" t="s">
        <v>245</v>
      </c>
      <c r="C8675" t="s">
        <v>246</v>
      </c>
      <c r="D8675" t="s">
        <v>483</v>
      </c>
      <c r="E8675" t="s">
        <v>22</v>
      </c>
      <c r="F8675" t="s">
        <v>23</v>
      </c>
      <c r="G8675">
        <v>2010</v>
      </c>
      <c r="H8675">
        <v>32.130000000000003</v>
      </c>
      <c r="I8675">
        <v>20.170000000000002</v>
      </c>
    </row>
    <row r="8676" spans="1:9" x14ac:dyDescent="0.25">
      <c r="A8676" t="s">
        <v>204</v>
      </c>
      <c r="B8676" t="s">
        <v>245</v>
      </c>
      <c r="C8676" t="s">
        <v>246</v>
      </c>
      <c r="D8676" t="s">
        <v>483</v>
      </c>
      <c r="E8676" t="s">
        <v>22</v>
      </c>
      <c r="F8676" t="s">
        <v>23</v>
      </c>
      <c r="G8676">
        <v>2011</v>
      </c>
      <c r="H8676">
        <v>32.130000000000003</v>
      </c>
      <c r="I8676">
        <v>27.939</v>
      </c>
    </row>
    <row r="8677" spans="1:9" x14ac:dyDescent="0.25">
      <c r="A8677" t="s">
        <v>204</v>
      </c>
      <c r="B8677" t="s">
        <v>245</v>
      </c>
      <c r="C8677" t="s">
        <v>246</v>
      </c>
      <c r="D8677" t="s">
        <v>483</v>
      </c>
      <c r="E8677" t="s">
        <v>22</v>
      </c>
      <c r="F8677" t="s">
        <v>23</v>
      </c>
      <c r="G8677">
        <v>2012</v>
      </c>
      <c r="H8677">
        <v>32.130000000000003</v>
      </c>
      <c r="I8677">
        <v>27.504999999999999</v>
      </c>
    </row>
    <row r="8678" spans="1:9" x14ac:dyDescent="0.25">
      <c r="A8678" t="s">
        <v>204</v>
      </c>
      <c r="B8678" t="s">
        <v>245</v>
      </c>
      <c r="C8678" t="s">
        <v>246</v>
      </c>
      <c r="D8678" t="s">
        <v>483</v>
      </c>
      <c r="E8678" t="s">
        <v>22</v>
      </c>
      <c r="F8678" t="s">
        <v>23</v>
      </c>
      <c r="G8678">
        <v>2013</v>
      </c>
      <c r="H8678">
        <v>32.130000000000003</v>
      </c>
      <c r="I8678">
        <v>30.207000000000001</v>
      </c>
    </row>
    <row r="8679" spans="1:9" x14ac:dyDescent="0.25">
      <c r="A8679" t="s">
        <v>204</v>
      </c>
      <c r="B8679" t="s">
        <v>245</v>
      </c>
      <c r="C8679" t="s">
        <v>246</v>
      </c>
      <c r="D8679" t="s">
        <v>483</v>
      </c>
      <c r="E8679" t="s">
        <v>22</v>
      </c>
      <c r="F8679" t="s">
        <v>23</v>
      </c>
      <c r="G8679">
        <v>2014</v>
      </c>
      <c r="H8679">
        <v>32.130000000000003</v>
      </c>
      <c r="I8679">
        <v>32.667999999999999</v>
      </c>
    </row>
    <row r="8680" spans="1:9" x14ac:dyDescent="0.25">
      <c r="A8680" t="s">
        <v>204</v>
      </c>
      <c r="B8680" t="s">
        <v>245</v>
      </c>
      <c r="C8680" t="s">
        <v>246</v>
      </c>
      <c r="D8680" t="s">
        <v>483</v>
      </c>
      <c r="E8680" t="s">
        <v>22</v>
      </c>
      <c r="F8680" t="s">
        <v>23</v>
      </c>
      <c r="G8680">
        <v>2015</v>
      </c>
      <c r="H8680">
        <v>32.130000000000003</v>
      </c>
      <c r="I8680">
        <v>29.966000000000001</v>
      </c>
    </row>
    <row r="8681" spans="1:9" x14ac:dyDescent="0.25">
      <c r="A8681" t="s">
        <v>204</v>
      </c>
      <c r="B8681" t="s">
        <v>245</v>
      </c>
      <c r="C8681" t="s">
        <v>246</v>
      </c>
      <c r="D8681" t="s">
        <v>483</v>
      </c>
      <c r="E8681" t="s">
        <v>22</v>
      </c>
      <c r="F8681" t="s">
        <v>23</v>
      </c>
      <c r="G8681">
        <v>2016</v>
      </c>
      <c r="H8681">
        <v>32.130000000000003</v>
      </c>
      <c r="I8681">
        <v>23.5</v>
      </c>
    </row>
    <row r="8682" spans="1:9" x14ac:dyDescent="0.25">
      <c r="A8682" t="s">
        <v>204</v>
      </c>
      <c r="B8682" t="s">
        <v>245</v>
      </c>
      <c r="C8682" t="s">
        <v>246</v>
      </c>
      <c r="D8682" t="s">
        <v>483</v>
      </c>
      <c r="E8682" t="s">
        <v>22</v>
      </c>
      <c r="F8682" t="s">
        <v>23</v>
      </c>
      <c r="G8682">
        <v>2017</v>
      </c>
      <c r="H8682">
        <v>32.130000000000003</v>
      </c>
      <c r="I8682">
        <v>24.45</v>
      </c>
    </row>
    <row r="8683" spans="1:9" x14ac:dyDescent="0.25">
      <c r="A8683" t="s">
        <v>204</v>
      </c>
      <c r="B8683" t="s">
        <v>245</v>
      </c>
      <c r="C8683" t="s">
        <v>246</v>
      </c>
      <c r="D8683" t="s">
        <v>483</v>
      </c>
      <c r="E8683" t="s">
        <v>22</v>
      </c>
      <c r="F8683" t="s">
        <v>23</v>
      </c>
      <c r="G8683">
        <v>2018</v>
      </c>
      <c r="H8683">
        <v>32.130000000000003</v>
      </c>
    </row>
    <row r="8684" spans="1:9" x14ac:dyDescent="0.25">
      <c r="A8684" t="s">
        <v>204</v>
      </c>
      <c r="B8684" t="s">
        <v>245</v>
      </c>
      <c r="C8684" t="s">
        <v>246</v>
      </c>
      <c r="D8684" t="s">
        <v>483</v>
      </c>
      <c r="E8684" t="s">
        <v>22</v>
      </c>
      <c r="F8684" t="s">
        <v>23</v>
      </c>
      <c r="G8684">
        <v>2019</v>
      </c>
      <c r="H8684">
        <v>32.130000000000003</v>
      </c>
    </row>
    <row r="8685" spans="1:9" x14ac:dyDescent="0.25">
      <c r="A8685" t="s">
        <v>204</v>
      </c>
      <c r="B8685" t="s">
        <v>245</v>
      </c>
      <c r="C8685" t="s">
        <v>246</v>
      </c>
      <c r="D8685" t="s">
        <v>483</v>
      </c>
      <c r="E8685" t="s">
        <v>13</v>
      </c>
      <c r="F8685" t="s">
        <v>14</v>
      </c>
      <c r="G8685">
        <v>2000</v>
      </c>
      <c r="H8685">
        <v>23.1</v>
      </c>
      <c r="I8685">
        <v>78.42</v>
      </c>
    </row>
    <row r="8686" spans="1:9" x14ac:dyDescent="0.25">
      <c r="A8686" t="s">
        <v>204</v>
      </c>
      <c r="B8686" t="s">
        <v>245</v>
      </c>
      <c r="C8686" t="s">
        <v>246</v>
      </c>
      <c r="D8686" t="s">
        <v>483</v>
      </c>
      <c r="E8686" t="s">
        <v>13</v>
      </c>
      <c r="F8686" t="s">
        <v>14</v>
      </c>
      <c r="G8686">
        <v>2001</v>
      </c>
      <c r="H8686">
        <v>22.6</v>
      </c>
      <c r="I8686">
        <v>60.06</v>
      </c>
    </row>
    <row r="8687" spans="1:9" x14ac:dyDescent="0.25">
      <c r="A8687" t="s">
        <v>204</v>
      </c>
      <c r="B8687" t="s">
        <v>245</v>
      </c>
      <c r="C8687" t="s">
        <v>246</v>
      </c>
      <c r="D8687" t="s">
        <v>483</v>
      </c>
      <c r="E8687" t="s">
        <v>13</v>
      </c>
      <c r="F8687" t="s">
        <v>14</v>
      </c>
      <c r="G8687">
        <v>2002</v>
      </c>
      <c r="H8687">
        <v>21.5</v>
      </c>
      <c r="I8687">
        <v>105</v>
      </c>
    </row>
    <row r="8688" spans="1:9" x14ac:dyDescent="0.25">
      <c r="A8688" t="s">
        <v>204</v>
      </c>
      <c r="B8688" t="s">
        <v>245</v>
      </c>
      <c r="C8688" t="s">
        <v>246</v>
      </c>
      <c r="D8688" t="s">
        <v>483</v>
      </c>
      <c r="E8688" t="s">
        <v>13</v>
      </c>
      <c r="F8688" t="s">
        <v>14</v>
      </c>
      <c r="G8688">
        <v>2003</v>
      </c>
      <c r="H8688">
        <v>21.5</v>
      </c>
      <c r="I8688">
        <v>146</v>
      </c>
    </row>
    <row r="8689" spans="1:9" x14ac:dyDescent="0.25">
      <c r="A8689" t="s">
        <v>204</v>
      </c>
      <c r="B8689" t="s">
        <v>245</v>
      </c>
      <c r="C8689" t="s">
        <v>246</v>
      </c>
      <c r="D8689" t="s">
        <v>483</v>
      </c>
      <c r="E8689" t="s">
        <v>13</v>
      </c>
      <c r="F8689" t="s">
        <v>14</v>
      </c>
      <c r="G8689">
        <v>2004</v>
      </c>
      <c r="H8689">
        <v>21.6</v>
      </c>
      <c r="I8689">
        <v>134</v>
      </c>
    </row>
    <row r="8690" spans="1:9" x14ac:dyDescent="0.25">
      <c r="A8690" t="s">
        <v>204</v>
      </c>
      <c r="B8690" t="s">
        <v>245</v>
      </c>
      <c r="C8690" t="s">
        <v>246</v>
      </c>
      <c r="D8690" t="s">
        <v>483</v>
      </c>
      <c r="E8690" t="s">
        <v>13</v>
      </c>
      <c r="F8690" t="s">
        <v>14</v>
      </c>
      <c r="G8690">
        <v>2005</v>
      </c>
      <c r="H8690">
        <v>21.6</v>
      </c>
      <c r="I8690">
        <v>151.31</v>
      </c>
    </row>
    <row r="8691" spans="1:9" x14ac:dyDescent="0.25">
      <c r="A8691" t="s">
        <v>204</v>
      </c>
      <c r="B8691" t="s">
        <v>245</v>
      </c>
      <c r="C8691" t="s">
        <v>246</v>
      </c>
      <c r="D8691" t="s">
        <v>483</v>
      </c>
      <c r="E8691" t="s">
        <v>13</v>
      </c>
      <c r="F8691" t="s">
        <v>14</v>
      </c>
      <c r="G8691">
        <v>2006</v>
      </c>
      <c r="H8691">
        <v>22</v>
      </c>
      <c r="I8691">
        <v>166.255</v>
      </c>
    </row>
    <row r="8692" spans="1:9" x14ac:dyDescent="0.25">
      <c r="A8692" t="s">
        <v>204</v>
      </c>
      <c r="B8692" t="s">
        <v>245</v>
      </c>
      <c r="C8692" t="s">
        <v>246</v>
      </c>
      <c r="D8692" t="s">
        <v>483</v>
      </c>
      <c r="E8692" t="s">
        <v>13</v>
      </c>
      <c r="F8692" t="s">
        <v>14</v>
      </c>
      <c r="G8692">
        <v>2007</v>
      </c>
      <c r="H8692">
        <v>22</v>
      </c>
      <c r="I8692">
        <v>159.81899999999999</v>
      </c>
    </row>
    <row r="8693" spans="1:9" x14ac:dyDescent="0.25">
      <c r="A8693" t="s">
        <v>204</v>
      </c>
      <c r="B8693" t="s">
        <v>245</v>
      </c>
      <c r="C8693" t="s">
        <v>246</v>
      </c>
      <c r="D8693" t="s">
        <v>483</v>
      </c>
      <c r="E8693" t="s">
        <v>13</v>
      </c>
      <c r="F8693" t="s">
        <v>14</v>
      </c>
      <c r="G8693">
        <v>2008</v>
      </c>
      <c r="H8693">
        <v>22</v>
      </c>
      <c r="I8693">
        <v>158.20500000000001</v>
      </c>
    </row>
    <row r="8694" spans="1:9" x14ac:dyDescent="0.25">
      <c r="A8694" t="s">
        <v>204</v>
      </c>
      <c r="B8694" t="s">
        <v>245</v>
      </c>
      <c r="C8694" t="s">
        <v>246</v>
      </c>
      <c r="D8694" t="s">
        <v>483</v>
      </c>
      <c r="E8694" t="s">
        <v>13</v>
      </c>
      <c r="F8694" t="s">
        <v>14</v>
      </c>
      <c r="G8694">
        <v>2009</v>
      </c>
      <c r="H8694">
        <v>22.8</v>
      </c>
      <c r="I8694">
        <v>140.11799999999999</v>
      </c>
    </row>
    <row r="8695" spans="1:9" x14ac:dyDescent="0.25">
      <c r="A8695" t="s">
        <v>204</v>
      </c>
      <c r="B8695" t="s">
        <v>245</v>
      </c>
      <c r="C8695" t="s">
        <v>246</v>
      </c>
      <c r="D8695" t="s">
        <v>483</v>
      </c>
      <c r="E8695" t="s">
        <v>13</v>
      </c>
      <c r="F8695" t="s">
        <v>14</v>
      </c>
      <c r="G8695">
        <v>2010</v>
      </c>
      <c r="H8695">
        <v>22.8</v>
      </c>
      <c r="I8695">
        <v>151.66499999999999</v>
      </c>
    </row>
    <row r="8696" spans="1:9" x14ac:dyDescent="0.25">
      <c r="A8696" t="s">
        <v>204</v>
      </c>
      <c r="B8696" t="s">
        <v>245</v>
      </c>
      <c r="C8696" t="s">
        <v>246</v>
      </c>
      <c r="D8696" t="s">
        <v>483</v>
      </c>
      <c r="E8696" t="s">
        <v>13</v>
      </c>
      <c r="F8696" t="s">
        <v>14</v>
      </c>
      <c r="G8696">
        <v>2011</v>
      </c>
      <c r="H8696">
        <v>22.8</v>
      </c>
      <c r="I8696">
        <v>152.15700000000001</v>
      </c>
    </row>
    <row r="8697" spans="1:9" x14ac:dyDescent="0.25">
      <c r="A8697" t="s">
        <v>204</v>
      </c>
      <c r="B8697" t="s">
        <v>245</v>
      </c>
      <c r="C8697" t="s">
        <v>246</v>
      </c>
      <c r="D8697" t="s">
        <v>483</v>
      </c>
      <c r="E8697" t="s">
        <v>13</v>
      </c>
      <c r="F8697" t="s">
        <v>14</v>
      </c>
      <c r="G8697">
        <v>2012</v>
      </c>
      <c r="H8697">
        <v>22.8</v>
      </c>
      <c r="I8697">
        <v>150.69499999999999</v>
      </c>
    </row>
    <row r="8698" spans="1:9" x14ac:dyDescent="0.25">
      <c r="A8698" t="s">
        <v>204</v>
      </c>
      <c r="B8698" t="s">
        <v>245</v>
      </c>
      <c r="C8698" t="s">
        <v>246</v>
      </c>
      <c r="D8698" t="s">
        <v>483</v>
      </c>
      <c r="E8698" t="s">
        <v>13</v>
      </c>
      <c r="F8698" t="s">
        <v>14</v>
      </c>
      <c r="G8698">
        <v>2013</v>
      </c>
      <c r="H8698">
        <v>30</v>
      </c>
      <c r="I8698">
        <v>124.345</v>
      </c>
    </row>
    <row r="8699" spans="1:9" x14ac:dyDescent="0.25">
      <c r="A8699" t="s">
        <v>204</v>
      </c>
      <c r="B8699" t="s">
        <v>245</v>
      </c>
      <c r="C8699" t="s">
        <v>246</v>
      </c>
      <c r="D8699" t="s">
        <v>483</v>
      </c>
      <c r="E8699" t="s">
        <v>13</v>
      </c>
      <c r="F8699" t="s">
        <v>14</v>
      </c>
      <c r="G8699">
        <v>2014</v>
      </c>
      <c r="H8699">
        <v>30</v>
      </c>
      <c r="I8699">
        <v>135.95500000000001</v>
      </c>
    </row>
    <row r="8700" spans="1:9" x14ac:dyDescent="0.25">
      <c r="A8700" t="s">
        <v>204</v>
      </c>
      <c r="B8700" t="s">
        <v>245</v>
      </c>
      <c r="C8700" t="s">
        <v>246</v>
      </c>
      <c r="D8700" t="s">
        <v>483</v>
      </c>
      <c r="E8700" t="s">
        <v>13</v>
      </c>
      <c r="F8700" t="s">
        <v>14</v>
      </c>
      <c r="G8700">
        <v>2015</v>
      </c>
      <c r="H8700">
        <v>30</v>
      </c>
      <c r="I8700">
        <v>128.95099999999999</v>
      </c>
    </row>
    <row r="8701" spans="1:9" x14ac:dyDescent="0.25">
      <c r="A8701" t="s">
        <v>204</v>
      </c>
      <c r="B8701" t="s">
        <v>245</v>
      </c>
      <c r="C8701" t="s">
        <v>246</v>
      </c>
      <c r="D8701" t="s">
        <v>483</v>
      </c>
      <c r="E8701" t="s">
        <v>13</v>
      </c>
      <c r="F8701" t="s">
        <v>14</v>
      </c>
      <c r="G8701">
        <v>2016</v>
      </c>
      <c r="H8701">
        <v>30</v>
      </c>
      <c r="I8701">
        <v>118.706</v>
      </c>
    </row>
    <row r="8702" spans="1:9" x14ac:dyDescent="0.25">
      <c r="A8702" t="s">
        <v>204</v>
      </c>
      <c r="B8702" t="s">
        <v>245</v>
      </c>
      <c r="C8702" t="s">
        <v>246</v>
      </c>
      <c r="D8702" t="s">
        <v>483</v>
      </c>
      <c r="E8702" t="s">
        <v>13</v>
      </c>
      <c r="F8702" t="s">
        <v>14</v>
      </c>
      <c r="G8702">
        <v>2017</v>
      </c>
      <c r="H8702">
        <v>30</v>
      </c>
      <c r="I8702">
        <v>154.24299999999999</v>
      </c>
    </row>
    <row r="8703" spans="1:9" x14ac:dyDescent="0.25">
      <c r="A8703" t="s">
        <v>204</v>
      </c>
      <c r="B8703" t="s">
        <v>245</v>
      </c>
      <c r="C8703" t="s">
        <v>246</v>
      </c>
      <c r="D8703" t="s">
        <v>483</v>
      </c>
      <c r="E8703" t="s">
        <v>13</v>
      </c>
      <c r="F8703" t="s">
        <v>14</v>
      </c>
      <c r="G8703">
        <v>2018</v>
      </c>
      <c r="H8703">
        <v>30</v>
      </c>
    </row>
    <row r="8704" spans="1:9" x14ac:dyDescent="0.25">
      <c r="A8704" t="s">
        <v>204</v>
      </c>
      <c r="B8704" t="s">
        <v>245</v>
      </c>
      <c r="C8704" t="s">
        <v>246</v>
      </c>
      <c r="D8704" t="s">
        <v>483</v>
      </c>
      <c r="E8704" t="s">
        <v>13</v>
      </c>
      <c r="F8704" t="s">
        <v>14</v>
      </c>
      <c r="G8704">
        <v>2019</v>
      </c>
      <c r="H8704">
        <v>30</v>
      </c>
    </row>
    <row r="8705" spans="1:9" x14ac:dyDescent="0.25">
      <c r="A8705" t="s">
        <v>204</v>
      </c>
      <c r="B8705" t="s">
        <v>245</v>
      </c>
      <c r="C8705" t="s">
        <v>246</v>
      </c>
      <c r="D8705" t="s">
        <v>483</v>
      </c>
      <c r="E8705" t="s">
        <v>15</v>
      </c>
      <c r="F8705" t="s">
        <v>26</v>
      </c>
      <c r="G8705">
        <v>2001</v>
      </c>
      <c r="H8705">
        <v>0.1</v>
      </c>
      <c r="I8705">
        <v>0.2</v>
      </c>
    </row>
    <row r="8706" spans="1:9" x14ac:dyDescent="0.25">
      <c r="A8706" t="s">
        <v>204</v>
      </c>
      <c r="B8706" t="s">
        <v>245</v>
      </c>
      <c r="C8706" t="s">
        <v>246</v>
      </c>
      <c r="D8706" t="s">
        <v>483</v>
      </c>
      <c r="E8706" t="s">
        <v>15</v>
      </c>
      <c r="F8706" t="s">
        <v>26</v>
      </c>
      <c r="G8706">
        <v>2002</v>
      </c>
      <c r="H8706">
        <v>0.1</v>
      </c>
      <c r="I8706">
        <v>0.2</v>
      </c>
    </row>
    <row r="8707" spans="1:9" x14ac:dyDescent="0.25">
      <c r="A8707" t="s">
        <v>204</v>
      </c>
      <c r="B8707" t="s">
        <v>245</v>
      </c>
      <c r="C8707" t="s">
        <v>246</v>
      </c>
      <c r="D8707" t="s">
        <v>483</v>
      </c>
      <c r="E8707" t="s">
        <v>15</v>
      </c>
      <c r="F8707" t="s">
        <v>26</v>
      </c>
      <c r="G8707">
        <v>2003</v>
      </c>
      <c r="H8707">
        <v>0.1</v>
      </c>
      <c r="I8707">
        <v>0.2</v>
      </c>
    </row>
    <row r="8708" spans="1:9" x14ac:dyDescent="0.25">
      <c r="A8708" t="s">
        <v>204</v>
      </c>
      <c r="B8708" t="s">
        <v>245</v>
      </c>
      <c r="C8708" t="s">
        <v>246</v>
      </c>
      <c r="D8708" t="s">
        <v>483</v>
      </c>
      <c r="E8708" t="s">
        <v>15</v>
      </c>
      <c r="F8708" t="s">
        <v>26</v>
      </c>
      <c r="G8708">
        <v>2004</v>
      </c>
      <c r="H8708">
        <v>0.2</v>
      </c>
      <c r="I8708">
        <v>0.3</v>
      </c>
    </row>
    <row r="8709" spans="1:9" x14ac:dyDescent="0.25">
      <c r="A8709" t="s">
        <v>204</v>
      </c>
      <c r="B8709" t="s">
        <v>245</v>
      </c>
      <c r="C8709" t="s">
        <v>246</v>
      </c>
      <c r="D8709" t="s">
        <v>483</v>
      </c>
      <c r="E8709" t="s">
        <v>15</v>
      </c>
      <c r="F8709" t="s">
        <v>26</v>
      </c>
      <c r="G8709">
        <v>2005</v>
      </c>
      <c r="H8709">
        <v>0.2</v>
      </c>
      <c r="I8709">
        <v>0.3</v>
      </c>
    </row>
    <row r="8710" spans="1:9" x14ac:dyDescent="0.25">
      <c r="A8710" t="s">
        <v>204</v>
      </c>
      <c r="B8710" t="s">
        <v>245</v>
      </c>
      <c r="C8710" t="s">
        <v>246</v>
      </c>
      <c r="D8710" t="s">
        <v>483</v>
      </c>
      <c r="E8710" t="s">
        <v>15</v>
      </c>
      <c r="F8710" t="s">
        <v>26</v>
      </c>
      <c r="G8710">
        <v>2006</v>
      </c>
      <c r="H8710">
        <v>0.2</v>
      </c>
      <c r="I8710">
        <v>0.3</v>
      </c>
    </row>
    <row r="8711" spans="1:9" x14ac:dyDescent="0.25">
      <c r="A8711" t="s">
        <v>204</v>
      </c>
      <c r="B8711" t="s">
        <v>245</v>
      </c>
      <c r="C8711" t="s">
        <v>246</v>
      </c>
      <c r="D8711" t="s">
        <v>483</v>
      </c>
      <c r="E8711" t="s">
        <v>15</v>
      </c>
      <c r="F8711" t="s">
        <v>26</v>
      </c>
      <c r="G8711">
        <v>2007</v>
      </c>
      <c r="H8711">
        <v>0.4</v>
      </c>
      <c r="I8711">
        <v>0.7</v>
      </c>
    </row>
    <row r="8712" spans="1:9" x14ac:dyDescent="0.25">
      <c r="A8712" t="s">
        <v>204</v>
      </c>
      <c r="B8712" t="s">
        <v>245</v>
      </c>
      <c r="C8712" t="s">
        <v>246</v>
      </c>
      <c r="D8712" t="s">
        <v>483</v>
      </c>
      <c r="E8712" t="s">
        <v>15</v>
      </c>
      <c r="F8712" t="s">
        <v>26</v>
      </c>
      <c r="G8712">
        <v>2008</v>
      </c>
      <c r="H8712">
        <v>0.6</v>
      </c>
      <c r="I8712">
        <v>1</v>
      </c>
    </row>
    <row r="8713" spans="1:9" x14ac:dyDescent="0.25">
      <c r="A8713" t="s">
        <v>204</v>
      </c>
      <c r="B8713" t="s">
        <v>245</v>
      </c>
      <c r="C8713" t="s">
        <v>246</v>
      </c>
      <c r="D8713" t="s">
        <v>483</v>
      </c>
      <c r="E8713" t="s">
        <v>15</v>
      </c>
      <c r="F8713" t="s">
        <v>26</v>
      </c>
      <c r="G8713">
        <v>2009</v>
      </c>
      <c r="H8713">
        <v>0.7</v>
      </c>
      <c r="I8713">
        <v>1.2</v>
      </c>
    </row>
    <row r="8714" spans="1:9" x14ac:dyDescent="0.25">
      <c r="A8714" t="s">
        <v>204</v>
      </c>
      <c r="B8714" t="s">
        <v>245</v>
      </c>
      <c r="C8714" t="s">
        <v>246</v>
      </c>
      <c r="D8714" t="s">
        <v>483</v>
      </c>
      <c r="E8714" t="s">
        <v>15</v>
      </c>
      <c r="F8714" t="s">
        <v>26</v>
      </c>
      <c r="G8714">
        <v>2010</v>
      </c>
      <c r="H8714">
        <v>1</v>
      </c>
      <c r="I8714">
        <v>1.7</v>
      </c>
    </row>
    <row r="8715" spans="1:9" x14ac:dyDescent="0.25">
      <c r="A8715" t="s">
        <v>204</v>
      </c>
      <c r="B8715" t="s">
        <v>245</v>
      </c>
      <c r="C8715" t="s">
        <v>246</v>
      </c>
      <c r="D8715" t="s">
        <v>483</v>
      </c>
      <c r="E8715" t="s">
        <v>15</v>
      </c>
      <c r="F8715" t="s">
        <v>26</v>
      </c>
      <c r="G8715">
        <v>2011</v>
      </c>
      <c r="H8715">
        <v>1.5</v>
      </c>
      <c r="I8715">
        <v>2.5</v>
      </c>
    </row>
    <row r="8716" spans="1:9" x14ac:dyDescent="0.25">
      <c r="A8716" t="s">
        <v>204</v>
      </c>
      <c r="B8716" t="s">
        <v>245</v>
      </c>
      <c r="C8716" t="s">
        <v>246</v>
      </c>
      <c r="D8716" t="s">
        <v>483</v>
      </c>
      <c r="E8716" t="s">
        <v>15</v>
      </c>
      <c r="F8716" t="s">
        <v>26</v>
      </c>
      <c r="G8716">
        <v>2012</v>
      </c>
      <c r="H8716">
        <v>1.8</v>
      </c>
      <c r="I8716">
        <v>3</v>
      </c>
    </row>
    <row r="8717" spans="1:9" x14ac:dyDescent="0.25">
      <c r="A8717" t="s">
        <v>204</v>
      </c>
      <c r="B8717" t="s">
        <v>245</v>
      </c>
      <c r="C8717" t="s">
        <v>246</v>
      </c>
      <c r="D8717" t="s">
        <v>483</v>
      </c>
      <c r="E8717" t="s">
        <v>15</v>
      </c>
      <c r="F8717" t="s">
        <v>26</v>
      </c>
      <c r="G8717">
        <v>2013</v>
      </c>
      <c r="H8717">
        <v>2.1</v>
      </c>
      <c r="I8717">
        <v>3.5</v>
      </c>
    </row>
    <row r="8718" spans="1:9" x14ac:dyDescent="0.25">
      <c r="A8718" t="s">
        <v>204</v>
      </c>
      <c r="B8718" t="s">
        <v>245</v>
      </c>
      <c r="C8718" t="s">
        <v>246</v>
      </c>
      <c r="D8718" t="s">
        <v>483</v>
      </c>
      <c r="E8718" t="s">
        <v>15</v>
      </c>
      <c r="F8718" t="s">
        <v>26</v>
      </c>
      <c r="G8718">
        <v>2014</v>
      </c>
      <c r="H8718">
        <v>4.0999999999999996</v>
      </c>
      <c r="I8718">
        <v>6.9</v>
      </c>
    </row>
    <row r="8719" spans="1:9" x14ac:dyDescent="0.25">
      <c r="A8719" t="s">
        <v>204</v>
      </c>
      <c r="B8719" t="s">
        <v>245</v>
      </c>
      <c r="C8719" t="s">
        <v>246</v>
      </c>
      <c r="D8719" t="s">
        <v>483</v>
      </c>
      <c r="E8719" t="s">
        <v>15</v>
      </c>
      <c r="F8719" t="s">
        <v>26</v>
      </c>
      <c r="G8719">
        <v>2015</v>
      </c>
      <c r="H8719">
        <v>6.5</v>
      </c>
      <c r="I8719">
        <v>10.590999999999999</v>
      </c>
    </row>
    <row r="8720" spans="1:9" x14ac:dyDescent="0.25">
      <c r="A8720" t="s">
        <v>204</v>
      </c>
      <c r="B8720" t="s">
        <v>245</v>
      </c>
      <c r="C8720" t="s">
        <v>246</v>
      </c>
      <c r="D8720" t="s">
        <v>483</v>
      </c>
      <c r="E8720" t="s">
        <v>15</v>
      </c>
      <c r="F8720" t="s">
        <v>26</v>
      </c>
      <c r="G8720">
        <v>2016</v>
      </c>
      <c r="H8720">
        <v>27.5</v>
      </c>
      <c r="I8720">
        <v>13</v>
      </c>
    </row>
    <row r="8721" spans="1:9" x14ac:dyDescent="0.25">
      <c r="A8721" t="s">
        <v>204</v>
      </c>
      <c r="B8721" t="s">
        <v>245</v>
      </c>
      <c r="C8721" t="s">
        <v>246</v>
      </c>
      <c r="D8721" t="s">
        <v>483</v>
      </c>
      <c r="E8721" t="s">
        <v>15</v>
      </c>
      <c r="F8721" t="s">
        <v>26</v>
      </c>
      <c r="G8721">
        <v>2017</v>
      </c>
      <c r="H8721">
        <v>55.5</v>
      </c>
      <c r="I8721">
        <v>44</v>
      </c>
    </row>
    <row r="8722" spans="1:9" x14ac:dyDescent="0.25">
      <c r="A8722" t="s">
        <v>204</v>
      </c>
      <c r="B8722" t="s">
        <v>245</v>
      </c>
      <c r="C8722" t="s">
        <v>246</v>
      </c>
      <c r="D8722" t="s">
        <v>483</v>
      </c>
      <c r="E8722" t="s">
        <v>15</v>
      </c>
      <c r="F8722" t="s">
        <v>26</v>
      </c>
      <c r="G8722">
        <v>2018</v>
      </c>
      <c r="H8722">
        <v>55.5</v>
      </c>
    </row>
    <row r="8723" spans="1:9" x14ac:dyDescent="0.25">
      <c r="A8723" t="s">
        <v>204</v>
      </c>
      <c r="B8723" t="s">
        <v>245</v>
      </c>
      <c r="C8723" t="s">
        <v>246</v>
      </c>
      <c r="D8723" t="s">
        <v>483</v>
      </c>
      <c r="E8723" t="s">
        <v>15</v>
      </c>
      <c r="F8723" t="s">
        <v>26</v>
      </c>
      <c r="G8723">
        <v>2019</v>
      </c>
      <c r="H8723">
        <v>92.5</v>
      </c>
    </row>
    <row r="8724" spans="1:9" x14ac:dyDescent="0.25">
      <c r="A8724" t="s">
        <v>204</v>
      </c>
      <c r="B8724" t="s">
        <v>245</v>
      </c>
      <c r="C8724" t="s">
        <v>246</v>
      </c>
      <c r="D8724" t="s">
        <v>483</v>
      </c>
      <c r="E8724" t="s">
        <v>18</v>
      </c>
      <c r="F8724" t="s">
        <v>19</v>
      </c>
      <c r="G8724">
        <v>2004</v>
      </c>
      <c r="H8724">
        <v>20.7</v>
      </c>
      <c r="I8724">
        <v>32.335999999999999</v>
      </c>
    </row>
    <row r="8725" spans="1:9" x14ac:dyDescent="0.25">
      <c r="A8725" t="s">
        <v>204</v>
      </c>
      <c r="B8725" t="s">
        <v>245</v>
      </c>
      <c r="C8725" t="s">
        <v>246</v>
      </c>
      <c r="D8725" t="s">
        <v>483</v>
      </c>
      <c r="E8725" t="s">
        <v>18</v>
      </c>
      <c r="F8725" t="s">
        <v>19</v>
      </c>
      <c r="G8725">
        <v>2005</v>
      </c>
      <c r="H8725">
        <v>20.7</v>
      </c>
      <c r="I8725">
        <v>49.912999999999997</v>
      </c>
    </row>
    <row r="8726" spans="1:9" x14ac:dyDescent="0.25">
      <c r="A8726" t="s">
        <v>204</v>
      </c>
      <c r="B8726" t="s">
        <v>245</v>
      </c>
      <c r="C8726" t="s">
        <v>246</v>
      </c>
      <c r="D8726" t="s">
        <v>483</v>
      </c>
      <c r="E8726" t="s">
        <v>18</v>
      </c>
      <c r="F8726" t="s">
        <v>19</v>
      </c>
      <c r="G8726">
        <v>2006</v>
      </c>
      <c r="H8726">
        <v>20.7</v>
      </c>
      <c r="I8726">
        <v>55.411999999999999</v>
      </c>
    </row>
    <row r="8727" spans="1:9" x14ac:dyDescent="0.25">
      <c r="A8727" t="s">
        <v>204</v>
      </c>
      <c r="B8727" t="s">
        <v>245</v>
      </c>
      <c r="C8727" t="s">
        <v>246</v>
      </c>
      <c r="D8727" t="s">
        <v>483</v>
      </c>
      <c r="E8727" t="s">
        <v>18</v>
      </c>
      <c r="F8727" t="s">
        <v>19</v>
      </c>
      <c r="G8727">
        <v>2007</v>
      </c>
      <c r="H8727">
        <v>20.7</v>
      </c>
      <c r="I8727">
        <v>51.927</v>
      </c>
    </row>
    <row r="8728" spans="1:9" x14ac:dyDescent="0.25">
      <c r="A8728" t="s">
        <v>204</v>
      </c>
      <c r="B8728" t="s">
        <v>245</v>
      </c>
      <c r="C8728" t="s">
        <v>246</v>
      </c>
      <c r="D8728" t="s">
        <v>483</v>
      </c>
      <c r="E8728" t="s">
        <v>18</v>
      </c>
      <c r="F8728" t="s">
        <v>19</v>
      </c>
      <c r="G8728">
        <v>2008</v>
      </c>
      <c r="H8728">
        <v>20.7</v>
      </c>
      <c r="I8728">
        <v>49.215000000000003</v>
      </c>
    </row>
    <row r="8729" spans="1:9" x14ac:dyDescent="0.25">
      <c r="A8729" t="s">
        <v>204</v>
      </c>
      <c r="B8729" t="s">
        <v>245</v>
      </c>
      <c r="C8729" t="s">
        <v>246</v>
      </c>
      <c r="D8729" t="s">
        <v>483</v>
      </c>
      <c r="E8729" t="s">
        <v>18</v>
      </c>
      <c r="F8729" t="s">
        <v>19</v>
      </c>
      <c r="G8729">
        <v>2009</v>
      </c>
      <c r="H8729">
        <v>20.7</v>
      </c>
      <c r="I8729">
        <v>58.564999999999998</v>
      </c>
    </row>
    <row r="8730" spans="1:9" x14ac:dyDescent="0.25">
      <c r="A8730" t="s">
        <v>204</v>
      </c>
      <c r="B8730" t="s">
        <v>245</v>
      </c>
      <c r="C8730" t="s">
        <v>246</v>
      </c>
      <c r="D8730" t="s">
        <v>483</v>
      </c>
      <c r="E8730" t="s">
        <v>18</v>
      </c>
      <c r="F8730" t="s">
        <v>19</v>
      </c>
      <c r="G8730">
        <v>2010</v>
      </c>
      <c r="H8730">
        <v>38.9</v>
      </c>
      <c r="I8730">
        <v>53.161999999999999</v>
      </c>
    </row>
    <row r="8731" spans="1:9" x14ac:dyDescent="0.25">
      <c r="A8731" t="s">
        <v>204</v>
      </c>
      <c r="B8731" t="s">
        <v>245</v>
      </c>
      <c r="C8731" t="s">
        <v>246</v>
      </c>
      <c r="D8731" t="s">
        <v>483</v>
      </c>
      <c r="E8731" t="s">
        <v>18</v>
      </c>
      <c r="F8731" t="s">
        <v>19</v>
      </c>
      <c r="G8731">
        <v>2011</v>
      </c>
      <c r="H8731">
        <v>38.9</v>
      </c>
      <c r="I8731">
        <v>91.227999999999994</v>
      </c>
    </row>
    <row r="8732" spans="1:9" x14ac:dyDescent="0.25">
      <c r="A8732" t="s">
        <v>204</v>
      </c>
      <c r="B8732" t="s">
        <v>245</v>
      </c>
      <c r="C8732" t="s">
        <v>246</v>
      </c>
      <c r="D8732" t="s">
        <v>483</v>
      </c>
      <c r="E8732" t="s">
        <v>18</v>
      </c>
      <c r="F8732" t="s">
        <v>19</v>
      </c>
      <c r="G8732">
        <v>2012</v>
      </c>
      <c r="H8732">
        <v>38.9</v>
      </c>
      <c r="I8732">
        <v>107.46599999999999</v>
      </c>
    </row>
    <row r="8733" spans="1:9" x14ac:dyDescent="0.25">
      <c r="A8733" t="s">
        <v>204</v>
      </c>
      <c r="B8733" t="s">
        <v>245</v>
      </c>
      <c r="C8733" t="s">
        <v>246</v>
      </c>
      <c r="D8733" t="s">
        <v>483</v>
      </c>
      <c r="E8733" t="s">
        <v>18</v>
      </c>
      <c r="F8733" t="s">
        <v>19</v>
      </c>
      <c r="G8733">
        <v>2013</v>
      </c>
      <c r="H8733">
        <v>38.9</v>
      </c>
      <c r="I8733">
        <v>115.369</v>
      </c>
    </row>
    <row r="8734" spans="1:9" x14ac:dyDescent="0.25">
      <c r="A8734" t="s">
        <v>204</v>
      </c>
      <c r="B8734" t="s">
        <v>245</v>
      </c>
      <c r="C8734" t="s">
        <v>246</v>
      </c>
      <c r="D8734" t="s">
        <v>483</v>
      </c>
      <c r="E8734" t="s">
        <v>18</v>
      </c>
      <c r="F8734" t="s">
        <v>19</v>
      </c>
      <c r="G8734">
        <v>2014</v>
      </c>
      <c r="H8734">
        <v>38.9</v>
      </c>
      <c r="I8734">
        <v>119</v>
      </c>
    </row>
    <row r="8735" spans="1:9" x14ac:dyDescent="0.25">
      <c r="A8735" t="s">
        <v>204</v>
      </c>
      <c r="B8735" t="s">
        <v>245</v>
      </c>
      <c r="C8735" t="s">
        <v>246</v>
      </c>
      <c r="D8735" t="s">
        <v>483</v>
      </c>
      <c r="E8735" t="s">
        <v>18</v>
      </c>
      <c r="F8735" t="s">
        <v>19</v>
      </c>
      <c r="G8735">
        <v>2015</v>
      </c>
      <c r="H8735">
        <v>38.9</v>
      </c>
      <c r="I8735">
        <v>125</v>
      </c>
    </row>
    <row r="8736" spans="1:9" x14ac:dyDescent="0.25">
      <c r="A8736" t="s">
        <v>204</v>
      </c>
      <c r="B8736" t="s">
        <v>245</v>
      </c>
      <c r="C8736" t="s">
        <v>246</v>
      </c>
      <c r="D8736" t="s">
        <v>483</v>
      </c>
      <c r="E8736" t="s">
        <v>18</v>
      </c>
      <c r="F8736" t="s">
        <v>19</v>
      </c>
      <c r="G8736">
        <v>2016</v>
      </c>
      <c r="H8736">
        <v>99</v>
      </c>
      <c r="I8736">
        <v>190</v>
      </c>
    </row>
    <row r="8737" spans="1:9" x14ac:dyDescent="0.25">
      <c r="A8737" t="s">
        <v>204</v>
      </c>
      <c r="B8737" t="s">
        <v>245</v>
      </c>
      <c r="C8737" t="s">
        <v>246</v>
      </c>
      <c r="D8737" t="s">
        <v>483</v>
      </c>
      <c r="E8737" t="s">
        <v>18</v>
      </c>
      <c r="F8737" t="s">
        <v>19</v>
      </c>
      <c r="G8737">
        <v>2017</v>
      </c>
      <c r="H8737">
        <v>99</v>
      </c>
      <c r="I8737">
        <v>289</v>
      </c>
    </row>
    <row r="8738" spans="1:9" x14ac:dyDescent="0.25">
      <c r="A8738" t="s">
        <v>204</v>
      </c>
      <c r="B8738" t="s">
        <v>245</v>
      </c>
      <c r="C8738" t="s">
        <v>246</v>
      </c>
      <c r="D8738" t="s">
        <v>483</v>
      </c>
      <c r="E8738" t="s">
        <v>18</v>
      </c>
      <c r="F8738" t="s">
        <v>19</v>
      </c>
      <c r="G8738">
        <v>2018</v>
      </c>
      <c r="H8738">
        <v>99</v>
      </c>
    </row>
    <row r="8739" spans="1:9" x14ac:dyDescent="0.25">
      <c r="A8739" t="s">
        <v>204</v>
      </c>
      <c r="B8739" t="s">
        <v>245</v>
      </c>
      <c r="C8739" t="s">
        <v>246</v>
      </c>
      <c r="D8739" t="s">
        <v>483</v>
      </c>
      <c r="E8739" t="s">
        <v>18</v>
      </c>
      <c r="F8739" t="s">
        <v>19</v>
      </c>
      <c r="G8739">
        <v>2019</v>
      </c>
      <c r="H8739">
        <v>99</v>
      </c>
    </row>
    <row r="8740" spans="1:9" x14ac:dyDescent="0.25">
      <c r="A8740" t="s">
        <v>204</v>
      </c>
      <c r="B8740" t="s">
        <v>247</v>
      </c>
      <c r="C8740" t="s">
        <v>248</v>
      </c>
      <c r="D8740" t="s">
        <v>482</v>
      </c>
      <c r="E8740" t="s">
        <v>12</v>
      </c>
      <c r="F8740" t="s">
        <v>12</v>
      </c>
      <c r="G8740">
        <v>2000</v>
      </c>
      <c r="I8740">
        <v>1141</v>
      </c>
    </row>
    <row r="8741" spans="1:9" x14ac:dyDescent="0.25">
      <c r="A8741" t="s">
        <v>204</v>
      </c>
      <c r="B8741" t="s">
        <v>247</v>
      </c>
      <c r="C8741" t="s">
        <v>248</v>
      </c>
      <c r="D8741" t="s">
        <v>482</v>
      </c>
      <c r="E8741" t="s">
        <v>12</v>
      </c>
      <c r="F8741" t="s">
        <v>12</v>
      </c>
      <c r="G8741">
        <v>2001</v>
      </c>
      <c r="H8741">
        <v>377</v>
      </c>
      <c r="I8741">
        <v>1309</v>
      </c>
    </row>
    <row r="8742" spans="1:9" x14ac:dyDescent="0.25">
      <c r="A8742" t="s">
        <v>204</v>
      </c>
      <c r="B8742" t="s">
        <v>247</v>
      </c>
      <c r="C8742" t="s">
        <v>248</v>
      </c>
      <c r="D8742" t="s">
        <v>482</v>
      </c>
      <c r="E8742" t="s">
        <v>12</v>
      </c>
      <c r="F8742" t="s">
        <v>12</v>
      </c>
      <c r="G8742">
        <v>2002</v>
      </c>
      <c r="H8742">
        <v>377</v>
      </c>
      <c r="I8742">
        <v>1331.5</v>
      </c>
    </row>
    <row r="8743" spans="1:9" x14ac:dyDescent="0.25">
      <c r="A8743" t="s">
        <v>204</v>
      </c>
      <c r="B8743" t="s">
        <v>247</v>
      </c>
      <c r="C8743" t="s">
        <v>248</v>
      </c>
      <c r="D8743" t="s">
        <v>482</v>
      </c>
      <c r="E8743" t="s">
        <v>12</v>
      </c>
      <c r="F8743" t="s">
        <v>12</v>
      </c>
      <c r="G8743">
        <v>2003</v>
      </c>
      <c r="H8743">
        <v>377</v>
      </c>
      <c r="I8743">
        <v>1382.5</v>
      </c>
    </row>
    <row r="8744" spans="1:9" x14ac:dyDescent="0.25">
      <c r="A8744" t="s">
        <v>204</v>
      </c>
      <c r="B8744" t="s">
        <v>247</v>
      </c>
      <c r="C8744" t="s">
        <v>248</v>
      </c>
      <c r="D8744" t="s">
        <v>482</v>
      </c>
      <c r="E8744" t="s">
        <v>12</v>
      </c>
      <c r="F8744" t="s">
        <v>12</v>
      </c>
      <c r="G8744">
        <v>2004</v>
      </c>
      <c r="H8744">
        <v>377</v>
      </c>
      <c r="I8744">
        <v>1426</v>
      </c>
    </row>
    <row r="8745" spans="1:9" x14ac:dyDescent="0.25">
      <c r="A8745" t="s">
        <v>204</v>
      </c>
      <c r="B8745" t="s">
        <v>247</v>
      </c>
      <c r="C8745" t="s">
        <v>248</v>
      </c>
      <c r="D8745" t="s">
        <v>482</v>
      </c>
      <c r="E8745" t="s">
        <v>12</v>
      </c>
      <c r="F8745" t="s">
        <v>12</v>
      </c>
      <c r="G8745">
        <v>2005</v>
      </c>
      <c r="H8745">
        <v>377</v>
      </c>
      <c r="I8745">
        <v>1428.7</v>
      </c>
    </row>
    <row r="8746" spans="1:9" x14ac:dyDescent="0.25">
      <c r="A8746" t="s">
        <v>204</v>
      </c>
      <c r="B8746" t="s">
        <v>247</v>
      </c>
      <c r="C8746" t="s">
        <v>248</v>
      </c>
      <c r="D8746" t="s">
        <v>482</v>
      </c>
      <c r="E8746" t="s">
        <v>12</v>
      </c>
      <c r="F8746" t="s">
        <v>12</v>
      </c>
      <c r="G8746">
        <v>2006</v>
      </c>
      <c r="H8746">
        <v>377</v>
      </c>
      <c r="I8746">
        <v>1453.8</v>
      </c>
    </row>
    <row r="8747" spans="1:9" x14ac:dyDescent="0.25">
      <c r="A8747" t="s">
        <v>204</v>
      </c>
      <c r="B8747" t="s">
        <v>247</v>
      </c>
      <c r="C8747" t="s">
        <v>248</v>
      </c>
      <c r="D8747" t="s">
        <v>482</v>
      </c>
      <c r="E8747" t="s">
        <v>12</v>
      </c>
      <c r="F8747" t="s">
        <v>12</v>
      </c>
      <c r="G8747">
        <v>2007</v>
      </c>
      <c r="H8747">
        <v>398</v>
      </c>
      <c r="I8747">
        <v>1452</v>
      </c>
    </row>
    <row r="8748" spans="1:9" x14ac:dyDescent="0.25">
      <c r="A8748" t="s">
        <v>204</v>
      </c>
      <c r="B8748" t="s">
        <v>247</v>
      </c>
      <c r="C8748" t="s">
        <v>248</v>
      </c>
      <c r="D8748" t="s">
        <v>482</v>
      </c>
      <c r="E8748" t="s">
        <v>12</v>
      </c>
      <c r="F8748" t="s">
        <v>12</v>
      </c>
      <c r="G8748">
        <v>2008</v>
      </c>
      <c r="H8748">
        <v>393</v>
      </c>
      <c r="I8748">
        <v>1492</v>
      </c>
    </row>
    <row r="8749" spans="1:9" x14ac:dyDescent="0.25">
      <c r="A8749" t="s">
        <v>204</v>
      </c>
      <c r="B8749" t="s">
        <v>247</v>
      </c>
      <c r="C8749" t="s">
        <v>248</v>
      </c>
      <c r="D8749" t="s">
        <v>482</v>
      </c>
      <c r="E8749" t="s">
        <v>12</v>
      </c>
      <c r="F8749" t="s">
        <v>12</v>
      </c>
      <c r="G8749">
        <v>2009</v>
      </c>
      <c r="H8749">
        <v>385</v>
      </c>
      <c r="I8749">
        <v>1506</v>
      </c>
    </row>
    <row r="8750" spans="1:9" x14ac:dyDescent="0.25">
      <c r="A8750" t="s">
        <v>204</v>
      </c>
      <c r="B8750" t="s">
        <v>247</v>
      </c>
      <c r="C8750" t="s">
        <v>248</v>
      </c>
      <c r="D8750" t="s">
        <v>482</v>
      </c>
      <c r="E8750" t="s">
        <v>12</v>
      </c>
      <c r="F8750" t="s">
        <v>12</v>
      </c>
      <c r="G8750">
        <v>2010</v>
      </c>
      <c r="H8750">
        <v>385</v>
      </c>
      <c r="I8750">
        <v>1573</v>
      </c>
    </row>
    <row r="8751" spans="1:9" x14ac:dyDescent="0.25">
      <c r="A8751" t="s">
        <v>204</v>
      </c>
      <c r="B8751" t="s">
        <v>247</v>
      </c>
      <c r="C8751" t="s">
        <v>248</v>
      </c>
      <c r="D8751" t="s">
        <v>482</v>
      </c>
      <c r="E8751" t="s">
        <v>12</v>
      </c>
      <c r="F8751" t="s">
        <v>12</v>
      </c>
      <c r="G8751">
        <v>2011</v>
      </c>
      <c r="H8751">
        <v>405</v>
      </c>
      <c r="I8751">
        <v>1521</v>
      </c>
    </row>
    <row r="8752" spans="1:9" x14ac:dyDescent="0.25">
      <c r="A8752" t="s">
        <v>204</v>
      </c>
      <c r="B8752" t="s">
        <v>247</v>
      </c>
      <c r="C8752" t="s">
        <v>248</v>
      </c>
      <c r="D8752" t="s">
        <v>482</v>
      </c>
      <c r="E8752" t="s">
        <v>12</v>
      </c>
      <c r="F8752" t="s">
        <v>12</v>
      </c>
      <c r="G8752">
        <v>2012</v>
      </c>
      <c r="H8752">
        <v>392</v>
      </c>
      <c r="I8752">
        <v>1490.8</v>
      </c>
    </row>
    <row r="8753" spans="1:9" x14ac:dyDescent="0.25">
      <c r="A8753" t="s">
        <v>204</v>
      </c>
      <c r="B8753" t="s">
        <v>247</v>
      </c>
      <c r="C8753" t="s">
        <v>248</v>
      </c>
      <c r="D8753" t="s">
        <v>482</v>
      </c>
      <c r="E8753" t="s">
        <v>12</v>
      </c>
      <c r="F8753" t="s">
        <v>12</v>
      </c>
      <c r="G8753">
        <v>2013</v>
      </c>
      <c r="H8753">
        <v>482.4</v>
      </c>
      <c r="I8753">
        <v>1485</v>
      </c>
    </row>
    <row r="8754" spans="1:9" x14ac:dyDescent="0.25">
      <c r="A8754" t="s">
        <v>204</v>
      </c>
      <c r="B8754" t="s">
        <v>247</v>
      </c>
      <c r="C8754" t="s">
        <v>248</v>
      </c>
      <c r="D8754" t="s">
        <v>482</v>
      </c>
      <c r="E8754" t="s">
        <v>12</v>
      </c>
      <c r="F8754" t="s">
        <v>12</v>
      </c>
      <c r="G8754">
        <v>2014</v>
      </c>
      <c r="H8754">
        <v>424</v>
      </c>
      <c r="I8754">
        <v>1453</v>
      </c>
    </row>
    <row r="8755" spans="1:9" x14ac:dyDescent="0.25">
      <c r="A8755" t="s">
        <v>204</v>
      </c>
      <c r="B8755" t="s">
        <v>247</v>
      </c>
      <c r="C8755" t="s">
        <v>248</v>
      </c>
      <c r="D8755" t="s">
        <v>482</v>
      </c>
      <c r="E8755" t="s">
        <v>12</v>
      </c>
      <c r="F8755" t="s">
        <v>12</v>
      </c>
      <c r="G8755">
        <v>2015</v>
      </c>
      <c r="H8755">
        <v>424</v>
      </c>
      <c r="I8755">
        <v>1460</v>
      </c>
    </row>
    <row r="8756" spans="1:9" x14ac:dyDescent="0.25">
      <c r="A8756" t="s">
        <v>204</v>
      </c>
      <c r="B8756" t="s">
        <v>247</v>
      </c>
      <c r="C8756" t="s">
        <v>248</v>
      </c>
      <c r="D8756" t="s">
        <v>482</v>
      </c>
      <c r="E8756" t="s">
        <v>12</v>
      </c>
      <c r="F8756" t="s">
        <v>12</v>
      </c>
      <c r="G8756">
        <v>2016</v>
      </c>
      <c r="H8756">
        <v>424</v>
      </c>
      <c r="I8756">
        <v>1476</v>
      </c>
    </row>
    <row r="8757" spans="1:9" x14ac:dyDescent="0.25">
      <c r="A8757" t="s">
        <v>204</v>
      </c>
      <c r="B8757" t="s">
        <v>247</v>
      </c>
      <c r="C8757" t="s">
        <v>248</v>
      </c>
      <c r="D8757" t="s">
        <v>482</v>
      </c>
      <c r="E8757" t="s">
        <v>12</v>
      </c>
      <c r="F8757" t="s">
        <v>12</v>
      </c>
      <c r="G8757">
        <v>2017</v>
      </c>
      <c r="H8757">
        <v>424</v>
      </c>
      <c r="I8757">
        <v>1458.4079999999999</v>
      </c>
    </row>
    <row r="8758" spans="1:9" x14ac:dyDescent="0.25">
      <c r="A8758" t="s">
        <v>204</v>
      </c>
      <c r="B8758" t="s">
        <v>247</v>
      </c>
      <c r="C8758" t="s">
        <v>248</v>
      </c>
      <c r="D8758" t="s">
        <v>482</v>
      </c>
      <c r="E8758" t="s">
        <v>12</v>
      </c>
      <c r="F8758" t="s">
        <v>12</v>
      </c>
      <c r="G8758">
        <v>2018</v>
      </c>
      <c r="H8758">
        <v>424</v>
      </c>
    </row>
    <row r="8759" spans="1:9" x14ac:dyDescent="0.25">
      <c r="A8759" t="s">
        <v>204</v>
      </c>
      <c r="B8759" t="s">
        <v>247</v>
      </c>
      <c r="C8759" t="s">
        <v>248</v>
      </c>
      <c r="D8759" t="s">
        <v>482</v>
      </c>
      <c r="E8759" t="s">
        <v>12</v>
      </c>
      <c r="F8759" t="s">
        <v>12</v>
      </c>
      <c r="G8759">
        <v>2019</v>
      </c>
      <c r="H8759">
        <v>424</v>
      </c>
    </row>
    <row r="8760" spans="1:9" x14ac:dyDescent="0.25">
      <c r="A8760" t="s">
        <v>204</v>
      </c>
      <c r="B8760" t="s">
        <v>247</v>
      </c>
      <c r="C8760" t="s">
        <v>248</v>
      </c>
      <c r="D8760" t="s">
        <v>483</v>
      </c>
      <c r="E8760" t="s">
        <v>22</v>
      </c>
      <c r="F8760" t="s">
        <v>31</v>
      </c>
      <c r="G8760">
        <v>2015</v>
      </c>
      <c r="H8760">
        <v>0.8</v>
      </c>
      <c r="I8760">
        <v>0.1</v>
      </c>
    </row>
    <row r="8761" spans="1:9" x14ac:dyDescent="0.25">
      <c r="A8761" t="s">
        <v>204</v>
      </c>
      <c r="B8761" t="s">
        <v>247</v>
      </c>
      <c r="C8761" t="s">
        <v>248</v>
      </c>
      <c r="D8761" t="s">
        <v>483</v>
      </c>
      <c r="E8761" t="s">
        <v>22</v>
      </c>
      <c r="F8761" t="s">
        <v>31</v>
      </c>
      <c r="G8761">
        <v>2016</v>
      </c>
      <c r="H8761">
        <v>0.8</v>
      </c>
      <c r="I8761">
        <v>1.3</v>
      </c>
    </row>
    <row r="8762" spans="1:9" x14ac:dyDescent="0.25">
      <c r="A8762" t="s">
        <v>204</v>
      </c>
      <c r="B8762" t="s">
        <v>247</v>
      </c>
      <c r="C8762" t="s">
        <v>248</v>
      </c>
      <c r="D8762" t="s">
        <v>483</v>
      </c>
      <c r="E8762" t="s">
        <v>22</v>
      </c>
      <c r="F8762" t="s">
        <v>31</v>
      </c>
      <c r="G8762">
        <v>2017</v>
      </c>
      <c r="H8762">
        <v>1.1000000000000001</v>
      </c>
      <c r="I8762">
        <v>1.3</v>
      </c>
    </row>
    <row r="8763" spans="1:9" x14ac:dyDescent="0.25">
      <c r="A8763" t="s">
        <v>204</v>
      </c>
      <c r="B8763" t="s">
        <v>247</v>
      </c>
      <c r="C8763" t="s">
        <v>248</v>
      </c>
      <c r="D8763" t="s">
        <v>483</v>
      </c>
      <c r="E8763" t="s">
        <v>22</v>
      </c>
      <c r="F8763" t="s">
        <v>31</v>
      </c>
      <c r="G8763">
        <v>2018</v>
      </c>
      <c r="H8763">
        <v>1.1000000000000001</v>
      </c>
    </row>
    <row r="8764" spans="1:9" x14ac:dyDescent="0.25">
      <c r="A8764" t="s">
        <v>204</v>
      </c>
      <c r="B8764" t="s">
        <v>247</v>
      </c>
      <c r="C8764" t="s">
        <v>248</v>
      </c>
      <c r="D8764" t="s">
        <v>483</v>
      </c>
      <c r="E8764" t="s">
        <v>22</v>
      </c>
      <c r="F8764" t="s">
        <v>31</v>
      </c>
      <c r="G8764">
        <v>2019</v>
      </c>
      <c r="H8764">
        <v>1.1000000000000001</v>
      </c>
    </row>
    <row r="8765" spans="1:9" x14ac:dyDescent="0.25">
      <c r="A8765" t="s">
        <v>204</v>
      </c>
      <c r="B8765" t="s">
        <v>247</v>
      </c>
      <c r="C8765" t="s">
        <v>248</v>
      </c>
      <c r="D8765" t="s">
        <v>483</v>
      </c>
      <c r="E8765" t="s">
        <v>22</v>
      </c>
      <c r="F8765" t="s">
        <v>63</v>
      </c>
      <c r="G8765">
        <v>2002</v>
      </c>
      <c r="H8765">
        <v>4</v>
      </c>
      <c r="I8765">
        <v>14.5</v>
      </c>
    </row>
    <row r="8766" spans="1:9" x14ac:dyDescent="0.25">
      <c r="A8766" t="s">
        <v>204</v>
      </c>
      <c r="B8766" t="s">
        <v>247</v>
      </c>
      <c r="C8766" t="s">
        <v>248</v>
      </c>
      <c r="D8766" t="s">
        <v>483</v>
      </c>
      <c r="E8766" t="s">
        <v>22</v>
      </c>
      <c r="F8766" t="s">
        <v>63</v>
      </c>
      <c r="G8766">
        <v>2003</v>
      </c>
      <c r="H8766">
        <v>4</v>
      </c>
      <c r="I8766">
        <v>14.5</v>
      </c>
    </row>
    <row r="8767" spans="1:9" x14ac:dyDescent="0.25">
      <c r="A8767" t="s">
        <v>204</v>
      </c>
      <c r="B8767" t="s">
        <v>247</v>
      </c>
      <c r="C8767" t="s">
        <v>248</v>
      </c>
      <c r="D8767" t="s">
        <v>483</v>
      </c>
      <c r="E8767" t="s">
        <v>22</v>
      </c>
      <c r="F8767" t="s">
        <v>63</v>
      </c>
      <c r="G8767">
        <v>2004</v>
      </c>
      <c r="H8767">
        <v>4</v>
      </c>
      <c r="I8767">
        <v>14.5</v>
      </c>
    </row>
    <row r="8768" spans="1:9" x14ac:dyDescent="0.25">
      <c r="A8768" t="s">
        <v>204</v>
      </c>
      <c r="B8768" t="s">
        <v>247</v>
      </c>
      <c r="C8768" t="s">
        <v>248</v>
      </c>
      <c r="D8768" t="s">
        <v>483</v>
      </c>
      <c r="E8768" t="s">
        <v>22</v>
      </c>
      <c r="F8768" t="s">
        <v>63</v>
      </c>
      <c r="G8768">
        <v>2005</v>
      </c>
      <c r="H8768">
        <v>4</v>
      </c>
      <c r="I8768">
        <v>14.5</v>
      </c>
    </row>
    <row r="8769" spans="1:9" x14ac:dyDescent="0.25">
      <c r="A8769" t="s">
        <v>204</v>
      </c>
      <c r="B8769" t="s">
        <v>247</v>
      </c>
      <c r="C8769" t="s">
        <v>248</v>
      </c>
      <c r="D8769" t="s">
        <v>483</v>
      </c>
      <c r="E8769" t="s">
        <v>22</v>
      </c>
      <c r="F8769" t="s">
        <v>63</v>
      </c>
      <c r="G8769">
        <v>2006</v>
      </c>
      <c r="H8769">
        <v>4</v>
      </c>
      <c r="I8769">
        <v>29.8</v>
      </c>
    </row>
    <row r="8770" spans="1:9" x14ac:dyDescent="0.25">
      <c r="A8770" t="s">
        <v>204</v>
      </c>
      <c r="B8770" t="s">
        <v>247</v>
      </c>
      <c r="C8770" t="s">
        <v>248</v>
      </c>
      <c r="D8770" t="s">
        <v>483</v>
      </c>
      <c r="E8770" t="s">
        <v>22</v>
      </c>
      <c r="F8770" t="s">
        <v>63</v>
      </c>
      <c r="G8770">
        <v>2007</v>
      </c>
      <c r="H8770">
        <v>4</v>
      </c>
      <c r="I8770">
        <v>31.5</v>
      </c>
    </row>
    <row r="8771" spans="1:9" x14ac:dyDescent="0.25">
      <c r="A8771" t="s">
        <v>204</v>
      </c>
      <c r="B8771" t="s">
        <v>247</v>
      </c>
      <c r="C8771" t="s">
        <v>248</v>
      </c>
      <c r="D8771" t="s">
        <v>483</v>
      </c>
      <c r="E8771" t="s">
        <v>22</v>
      </c>
      <c r="F8771" t="s">
        <v>63</v>
      </c>
      <c r="G8771">
        <v>2008</v>
      </c>
      <c r="H8771">
        <v>4</v>
      </c>
      <c r="I8771">
        <v>31</v>
      </c>
    </row>
    <row r="8772" spans="1:9" x14ac:dyDescent="0.25">
      <c r="A8772" t="s">
        <v>204</v>
      </c>
      <c r="B8772" t="s">
        <v>247</v>
      </c>
      <c r="C8772" t="s">
        <v>248</v>
      </c>
      <c r="D8772" t="s">
        <v>483</v>
      </c>
      <c r="E8772" t="s">
        <v>22</v>
      </c>
      <c r="F8772" t="s">
        <v>63</v>
      </c>
      <c r="G8772">
        <v>2009</v>
      </c>
      <c r="H8772">
        <v>4</v>
      </c>
      <c r="I8772">
        <v>31</v>
      </c>
    </row>
    <row r="8773" spans="1:9" x14ac:dyDescent="0.25">
      <c r="A8773" t="s">
        <v>204</v>
      </c>
      <c r="B8773" t="s">
        <v>247</v>
      </c>
      <c r="C8773" t="s">
        <v>248</v>
      </c>
      <c r="D8773" t="s">
        <v>483</v>
      </c>
      <c r="E8773" t="s">
        <v>22</v>
      </c>
      <c r="F8773" t="s">
        <v>63</v>
      </c>
      <c r="G8773">
        <v>2010</v>
      </c>
      <c r="H8773">
        <v>4</v>
      </c>
      <c r="I8773">
        <v>24</v>
      </c>
    </row>
    <row r="8774" spans="1:9" x14ac:dyDescent="0.25">
      <c r="A8774" t="s">
        <v>204</v>
      </c>
      <c r="B8774" t="s">
        <v>247</v>
      </c>
      <c r="C8774" t="s">
        <v>248</v>
      </c>
      <c r="D8774" t="s">
        <v>483</v>
      </c>
      <c r="E8774" t="s">
        <v>22</v>
      </c>
      <c r="F8774" t="s">
        <v>63</v>
      </c>
      <c r="G8774">
        <v>2011</v>
      </c>
      <c r="H8774">
        <v>4</v>
      </c>
      <c r="I8774">
        <v>14.5</v>
      </c>
    </row>
    <row r="8775" spans="1:9" x14ac:dyDescent="0.25">
      <c r="A8775" t="s">
        <v>204</v>
      </c>
      <c r="B8775" t="s">
        <v>247</v>
      </c>
      <c r="C8775" t="s">
        <v>248</v>
      </c>
      <c r="D8775" t="s">
        <v>483</v>
      </c>
      <c r="E8775" t="s">
        <v>22</v>
      </c>
      <c r="F8775" t="s">
        <v>63</v>
      </c>
      <c r="G8775">
        <v>2012</v>
      </c>
      <c r="H8775">
        <v>4</v>
      </c>
      <c r="I8775">
        <v>19.100000000000001</v>
      </c>
    </row>
    <row r="8776" spans="1:9" x14ac:dyDescent="0.25">
      <c r="A8776" t="s">
        <v>204</v>
      </c>
      <c r="B8776" t="s">
        <v>247</v>
      </c>
      <c r="C8776" t="s">
        <v>248</v>
      </c>
      <c r="D8776" t="s">
        <v>483</v>
      </c>
      <c r="E8776" t="s">
        <v>22</v>
      </c>
      <c r="F8776" t="s">
        <v>63</v>
      </c>
      <c r="G8776">
        <v>2013</v>
      </c>
      <c r="H8776">
        <v>4</v>
      </c>
      <c r="I8776">
        <v>15.6</v>
      </c>
    </row>
    <row r="8777" spans="1:9" x14ac:dyDescent="0.25">
      <c r="A8777" t="s">
        <v>204</v>
      </c>
      <c r="B8777" t="s">
        <v>247</v>
      </c>
      <c r="C8777" t="s">
        <v>248</v>
      </c>
      <c r="D8777" t="s">
        <v>483</v>
      </c>
      <c r="E8777" t="s">
        <v>22</v>
      </c>
      <c r="F8777" t="s">
        <v>63</v>
      </c>
      <c r="G8777">
        <v>2014</v>
      </c>
      <c r="H8777">
        <v>4</v>
      </c>
      <c r="I8777">
        <v>22.5</v>
      </c>
    </row>
    <row r="8778" spans="1:9" x14ac:dyDescent="0.25">
      <c r="A8778" t="s">
        <v>204</v>
      </c>
      <c r="B8778" t="s">
        <v>247</v>
      </c>
      <c r="C8778" t="s">
        <v>248</v>
      </c>
      <c r="D8778" t="s">
        <v>483</v>
      </c>
      <c r="E8778" t="s">
        <v>22</v>
      </c>
      <c r="F8778" t="s">
        <v>63</v>
      </c>
      <c r="G8778">
        <v>2015</v>
      </c>
      <c r="H8778">
        <v>4</v>
      </c>
      <c r="I8778">
        <v>26.7</v>
      </c>
    </row>
    <row r="8779" spans="1:9" x14ac:dyDescent="0.25">
      <c r="A8779" t="s">
        <v>204</v>
      </c>
      <c r="B8779" t="s">
        <v>247</v>
      </c>
      <c r="C8779" t="s">
        <v>248</v>
      </c>
      <c r="D8779" t="s">
        <v>483</v>
      </c>
      <c r="E8779" t="s">
        <v>22</v>
      </c>
      <c r="F8779" t="s">
        <v>63</v>
      </c>
      <c r="G8779">
        <v>2016</v>
      </c>
      <c r="H8779">
        <v>4</v>
      </c>
      <c r="I8779">
        <v>27.3</v>
      </c>
    </row>
    <row r="8780" spans="1:9" x14ac:dyDescent="0.25">
      <c r="A8780" t="s">
        <v>204</v>
      </c>
      <c r="B8780" t="s">
        <v>247</v>
      </c>
      <c r="C8780" t="s">
        <v>248</v>
      </c>
      <c r="D8780" t="s">
        <v>483</v>
      </c>
      <c r="E8780" t="s">
        <v>22</v>
      </c>
      <c r="F8780" t="s">
        <v>63</v>
      </c>
      <c r="G8780">
        <v>2017</v>
      </c>
      <c r="H8780">
        <v>4</v>
      </c>
      <c r="I8780">
        <v>23.434000000000001</v>
      </c>
    </row>
    <row r="8781" spans="1:9" x14ac:dyDescent="0.25">
      <c r="A8781" t="s">
        <v>204</v>
      </c>
      <c r="B8781" t="s">
        <v>247</v>
      </c>
      <c r="C8781" t="s">
        <v>248</v>
      </c>
      <c r="D8781" t="s">
        <v>483</v>
      </c>
      <c r="E8781" t="s">
        <v>22</v>
      </c>
      <c r="F8781" t="s">
        <v>63</v>
      </c>
      <c r="G8781">
        <v>2018</v>
      </c>
      <c r="H8781">
        <v>4</v>
      </c>
    </row>
    <row r="8782" spans="1:9" x14ac:dyDescent="0.25">
      <c r="A8782" t="s">
        <v>204</v>
      </c>
      <c r="B8782" t="s">
        <v>247</v>
      </c>
      <c r="C8782" t="s">
        <v>248</v>
      </c>
      <c r="D8782" t="s">
        <v>483</v>
      </c>
      <c r="E8782" t="s">
        <v>22</v>
      </c>
      <c r="F8782" t="s">
        <v>63</v>
      </c>
      <c r="G8782">
        <v>2019</v>
      </c>
      <c r="H8782">
        <v>4</v>
      </c>
    </row>
    <row r="8783" spans="1:9" x14ac:dyDescent="0.25">
      <c r="A8783" t="s">
        <v>204</v>
      </c>
      <c r="B8783" t="s">
        <v>247</v>
      </c>
      <c r="C8783" t="s">
        <v>248</v>
      </c>
      <c r="D8783" t="s">
        <v>483</v>
      </c>
      <c r="E8783" t="s">
        <v>22</v>
      </c>
      <c r="F8783" t="s">
        <v>23</v>
      </c>
      <c r="G8783">
        <v>2018</v>
      </c>
      <c r="H8783">
        <v>40</v>
      </c>
    </row>
    <row r="8784" spans="1:9" x14ac:dyDescent="0.25">
      <c r="A8784" t="s">
        <v>204</v>
      </c>
      <c r="B8784" t="s">
        <v>247</v>
      </c>
      <c r="C8784" t="s">
        <v>248</v>
      </c>
      <c r="D8784" t="s">
        <v>483</v>
      </c>
      <c r="E8784" t="s">
        <v>22</v>
      </c>
      <c r="F8784" t="s">
        <v>23</v>
      </c>
      <c r="G8784">
        <v>2019</v>
      </c>
      <c r="H8784">
        <v>40</v>
      </c>
    </row>
    <row r="8785" spans="1:9" x14ac:dyDescent="0.25">
      <c r="A8785" t="s">
        <v>204</v>
      </c>
      <c r="B8785" t="s">
        <v>247</v>
      </c>
      <c r="C8785" t="s">
        <v>248</v>
      </c>
      <c r="D8785" t="s">
        <v>483</v>
      </c>
      <c r="E8785" t="s">
        <v>15</v>
      </c>
      <c r="F8785" t="s">
        <v>26</v>
      </c>
      <c r="G8785">
        <v>2006</v>
      </c>
      <c r="H8785">
        <v>2.5</v>
      </c>
      <c r="I8785">
        <v>3</v>
      </c>
    </row>
    <row r="8786" spans="1:9" x14ac:dyDescent="0.25">
      <c r="A8786" t="s">
        <v>204</v>
      </c>
      <c r="B8786" t="s">
        <v>247</v>
      </c>
      <c r="C8786" t="s">
        <v>248</v>
      </c>
      <c r="D8786" t="s">
        <v>483</v>
      </c>
      <c r="E8786" t="s">
        <v>15</v>
      </c>
      <c r="F8786" t="s">
        <v>26</v>
      </c>
      <c r="G8786">
        <v>2007</v>
      </c>
      <c r="H8786">
        <v>4</v>
      </c>
      <c r="I8786">
        <v>3</v>
      </c>
    </row>
    <row r="8787" spans="1:9" x14ac:dyDescent="0.25">
      <c r="A8787" t="s">
        <v>204</v>
      </c>
      <c r="B8787" t="s">
        <v>247</v>
      </c>
      <c r="C8787" t="s">
        <v>248</v>
      </c>
      <c r="D8787" t="s">
        <v>483</v>
      </c>
      <c r="E8787" t="s">
        <v>15</v>
      </c>
      <c r="F8787" t="s">
        <v>26</v>
      </c>
      <c r="G8787">
        <v>2008</v>
      </c>
      <c r="H8787">
        <v>7.3</v>
      </c>
      <c r="I8787">
        <v>5.3</v>
      </c>
    </row>
    <row r="8788" spans="1:9" x14ac:dyDescent="0.25">
      <c r="A8788" t="s">
        <v>204</v>
      </c>
      <c r="B8788" t="s">
        <v>247</v>
      </c>
      <c r="C8788" t="s">
        <v>248</v>
      </c>
      <c r="D8788" t="s">
        <v>483</v>
      </c>
      <c r="E8788" t="s">
        <v>15</v>
      </c>
      <c r="F8788" t="s">
        <v>26</v>
      </c>
      <c r="G8788">
        <v>2009</v>
      </c>
      <c r="H8788">
        <v>14.2</v>
      </c>
      <c r="I8788">
        <v>11.5</v>
      </c>
    </row>
    <row r="8789" spans="1:9" x14ac:dyDescent="0.25">
      <c r="A8789" t="s">
        <v>204</v>
      </c>
      <c r="B8789" t="s">
        <v>247</v>
      </c>
      <c r="C8789" t="s">
        <v>248</v>
      </c>
      <c r="D8789" t="s">
        <v>483</v>
      </c>
      <c r="E8789" t="s">
        <v>15</v>
      </c>
      <c r="F8789" t="s">
        <v>26</v>
      </c>
      <c r="G8789">
        <v>2010</v>
      </c>
      <c r="H8789">
        <v>26.4</v>
      </c>
      <c r="I8789">
        <v>19</v>
      </c>
    </row>
    <row r="8790" spans="1:9" x14ac:dyDescent="0.25">
      <c r="A8790" t="s">
        <v>204</v>
      </c>
      <c r="B8790" t="s">
        <v>247</v>
      </c>
      <c r="C8790" t="s">
        <v>248</v>
      </c>
      <c r="D8790" t="s">
        <v>483</v>
      </c>
      <c r="E8790" t="s">
        <v>15</v>
      </c>
      <c r="F8790" t="s">
        <v>26</v>
      </c>
      <c r="G8790">
        <v>2011</v>
      </c>
      <c r="H8790">
        <v>48</v>
      </c>
      <c r="I8790">
        <v>38.4</v>
      </c>
    </row>
    <row r="8791" spans="1:9" x14ac:dyDescent="0.25">
      <c r="A8791" t="s">
        <v>204</v>
      </c>
      <c r="B8791" t="s">
        <v>247</v>
      </c>
      <c r="C8791" t="s">
        <v>248</v>
      </c>
      <c r="D8791" t="s">
        <v>483</v>
      </c>
      <c r="E8791" t="s">
        <v>15</v>
      </c>
      <c r="F8791" t="s">
        <v>26</v>
      </c>
      <c r="G8791">
        <v>2012</v>
      </c>
      <c r="H8791">
        <v>60</v>
      </c>
      <c r="I8791">
        <v>79.599999999999994</v>
      </c>
    </row>
    <row r="8792" spans="1:9" x14ac:dyDescent="0.25">
      <c r="A8792" t="s">
        <v>204</v>
      </c>
      <c r="B8792" t="s">
        <v>247</v>
      </c>
      <c r="C8792" t="s">
        <v>248</v>
      </c>
      <c r="D8792" t="s">
        <v>483</v>
      </c>
      <c r="E8792" t="s">
        <v>15</v>
      </c>
      <c r="F8792" t="s">
        <v>26</v>
      </c>
      <c r="G8792">
        <v>2013</v>
      </c>
      <c r="H8792">
        <v>62</v>
      </c>
      <c r="I8792">
        <v>75</v>
      </c>
    </row>
    <row r="8793" spans="1:9" x14ac:dyDescent="0.25">
      <c r="A8793" t="s">
        <v>204</v>
      </c>
      <c r="B8793" t="s">
        <v>247</v>
      </c>
      <c r="C8793" t="s">
        <v>248</v>
      </c>
      <c r="D8793" t="s">
        <v>483</v>
      </c>
      <c r="E8793" t="s">
        <v>15</v>
      </c>
      <c r="F8793" t="s">
        <v>26</v>
      </c>
      <c r="G8793">
        <v>2014</v>
      </c>
      <c r="H8793">
        <v>62.5</v>
      </c>
      <c r="I8793">
        <v>84</v>
      </c>
    </row>
    <row r="8794" spans="1:9" x14ac:dyDescent="0.25">
      <c r="A8794" t="s">
        <v>204</v>
      </c>
      <c r="B8794" t="s">
        <v>247</v>
      </c>
      <c r="C8794" t="s">
        <v>248</v>
      </c>
      <c r="D8794" t="s">
        <v>483</v>
      </c>
      <c r="E8794" t="s">
        <v>15</v>
      </c>
      <c r="F8794" t="s">
        <v>26</v>
      </c>
      <c r="G8794">
        <v>2015</v>
      </c>
      <c r="H8794">
        <v>65.3</v>
      </c>
      <c r="I8794">
        <v>81</v>
      </c>
    </row>
    <row r="8795" spans="1:9" x14ac:dyDescent="0.25">
      <c r="A8795" t="s">
        <v>204</v>
      </c>
      <c r="B8795" t="s">
        <v>247</v>
      </c>
      <c r="C8795" t="s">
        <v>248</v>
      </c>
      <c r="D8795" t="s">
        <v>483</v>
      </c>
      <c r="E8795" t="s">
        <v>15</v>
      </c>
      <c r="F8795" t="s">
        <v>26</v>
      </c>
      <c r="G8795">
        <v>2016</v>
      </c>
      <c r="H8795">
        <v>66.5</v>
      </c>
      <c r="I8795">
        <v>82</v>
      </c>
    </row>
    <row r="8796" spans="1:9" x14ac:dyDescent="0.25">
      <c r="A8796" t="s">
        <v>204</v>
      </c>
      <c r="B8796" t="s">
        <v>247</v>
      </c>
      <c r="C8796" t="s">
        <v>248</v>
      </c>
      <c r="D8796" t="s">
        <v>483</v>
      </c>
      <c r="E8796" t="s">
        <v>15</v>
      </c>
      <c r="F8796" t="s">
        <v>26</v>
      </c>
      <c r="G8796">
        <v>2017</v>
      </c>
      <c r="H8796">
        <v>66.5</v>
      </c>
      <c r="I8796">
        <v>73.256</v>
      </c>
    </row>
    <row r="8797" spans="1:9" x14ac:dyDescent="0.25">
      <c r="A8797" t="s">
        <v>204</v>
      </c>
      <c r="B8797" t="s">
        <v>247</v>
      </c>
      <c r="C8797" t="s">
        <v>248</v>
      </c>
      <c r="D8797" t="s">
        <v>483</v>
      </c>
      <c r="E8797" t="s">
        <v>15</v>
      </c>
      <c r="F8797" t="s">
        <v>26</v>
      </c>
      <c r="G8797">
        <v>2018</v>
      </c>
      <c r="H8797">
        <v>66.5</v>
      </c>
    </row>
    <row r="8798" spans="1:9" x14ac:dyDescent="0.25">
      <c r="A8798" t="s">
        <v>204</v>
      </c>
      <c r="B8798" t="s">
        <v>247</v>
      </c>
      <c r="C8798" t="s">
        <v>248</v>
      </c>
      <c r="D8798" t="s">
        <v>483</v>
      </c>
      <c r="E8798" t="s">
        <v>15</v>
      </c>
      <c r="F8798" t="s">
        <v>26</v>
      </c>
      <c r="G8798">
        <v>2019</v>
      </c>
      <c r="H8798">
        <v>71</v>
      </c>
    </row>
    <row r="8799" spans="1:9" x14ac:dyDescent="0.25">
      <c r="A8799" t="s">
        <v>204</v>
      </c>
      <c r="B8799" t="s">
        <v>247</v>
      </c>
      <c r="C8799" t="s">
        <v>248</v>
      </c>
      <c r="D8799" t="s">
        <v>483</v>
      </c>
      <c r="E8799" t="s">
        <v>18</v>
      </c>
      <c r="F8799" t="s">
        <v>19</v>
      </c>
      <c r="G8799">
        <v>2004</v>
      </c>
      <c r="H8799">
        <v>1.1000000000000001</v>
      </c>
      <c r="I8799">
        <v>1.5</v>
      </c>
    </row>
    <row r="8800" spans="1:9" x14ac:dyDescent="0.25">
      <c r="A8800" t="s">
        <v>204</v>
      </c>
      <c r="B8800" t="s">
        <v>247</v>
      </c>
      <c r="C8800" t="s">
        <v>248</v>
      </c>
      <c r="D8800" t="s">
        <v>483</v>
      </c>
      <c r="E8800" t="s">
        <v>18</v>
      </c>
      <c r="F8800" t="s">
        <v>19</v>
      </c>
      <c r="G8800">
        <v>2005</v>
      </c>
      <c r="H8800">
        <v>1.1000000000000001</v>
      </c>
      <c r="I8800">
        <v>1.5</v>
      </c>
    </row>
    <row r="8801" spans="1:9" x14ac:dyDescent="0.25">
      <c r="A8801" t="s">
        <v>204</v>
      </c>
      <c r="B8801" t="s">
        <v>247</v>
      </c>
      <c r="C8801" t="s">
        <v>248</v>
      </c>
      <c r="D8801" t="s">
        <v>483</v>
      </c>
      <c r="E8801" t="s">
        <v>18</v>
      </c>
      <c r="F8801" t="s">
        <v>19</v>
      </c>
      <c r="G8801">
        <v>2006</v>
      </c>
      <c r="H8801">
        <v>1.1000000000000001</v>
      </c>
      <c r="I8801">
        <v>1.5</v>
      </c>
    </row>
    <row r="8802" spans="1:9" x14ac:dyDescent="0.25">
      <c r="A8802" t="s">
        <v>204</v>
      </c>
      <c r="B8802" t="s">
        <v>247</v>
      </c>
      <c r="C8802" t="s">
        <v>248</v>
      </c>
      <c r="D8802" t="s">
        <v>483</v>
      </c>
      <c r="E8802" t="s">
        <v>18</v>
      </c>
      <c r="F8802" t="s">
        <v>19</v>
      </c>
      <c r="G8802">
        <v>2007</v>
      </c>
      <c r="H8802">
        <v>1.1000000000000001</v>
      </c>
      <c r="I8802">
        <v>1.5</v>
      </c>
    </row>
    <row r="8803" spans="1:9" x14ac:dyDescent="0.25">
      <c r="A8803" t="s">
        <v>204</v>
      </c>
      <c r="B8803" t="s">
        <v>247</v>
      </c>
      <c r="C8803" t="s">
        <v>248</v>
      </c>
      <c r="D8803" t="s">
        <v>483</v>
      </c>
      <c r="E8803" t="s">
        <v>18</v>
      </c>
      <c r="F8803" t="s">
        <v>19</v>
      </c>
      <c r="G8803">
        <v>2008</v>
      </c>
      <c r="H8803">
        <v>1.1000000000000001</v>
      </c>
      <c r="I8803">
        <v>1.3</v>
      </c>
    </row>
    <row r="8804" spans="1:9" x14ac:dyDescent="0.25">
      <c r="A8804" t="s">
        <v>204</v>
      </c>
      <c r="B8804" t="s">
        <v>247</v>
      </c>
      <c r="C8804" t="s">
        <v>248</v>
      </c>
      <c r="D8804" t="s">
        <v>483</v>
      </c>
      <c r="E8804" t="s">
        <v>18</v>
      </c>
      <c r="F8804" t="s">
        <v>19</v>
      </c>
      <c r="G8804">
        <v>2009</v>
      </c>
      <c r="H8804">
        <v>1.1000000000000001</v>
      </c>
      <c r="I8804">
        <v>1.5</v>
      </c>
    </row>
    <row r="8805" spans="1:9" x14ac:dyDescent="0.25">
      <c r="A8805" t="s">
        <v>204</v>
      </c>
      <c r="B8805" t="s">
        <v>247</v>
      </c>
      <c r="C8805" t="s">
        <v>248</v>
      </c>
      <c r="D8805" t="s">
        <v>483</v>
      </c>
      <c r="E8805" t="s">
        <v>18</v>
      </c>
      <c r="F8805" t="s">
        <v>19</v>
      </c>
      <c r="G8805">
        <v>2010</v>
      </c>
      <c r="H8805">
        <v>1.1000000000000001</v>
      </c>
      <c r="I8805">
        <v>1</v>
      </c>
    </row>
    <row r="8806" spans="1:9" x14ac:dyDescent="0.25">
      <c r="A8806" t="s">
        <v>204</v>
      </c>
      <c r="B8806" t="s">
        <v>247</v>
      </c>
      <c r="C8806" t="s">
        <v>248</v>
      </c>
      <c r="D8806" t="s">
        <v>483</v>
      </c>
      <c r="E8806" t="s">
        <v>18</v>
      </c>
      <c r="F8806" t="s">
        <v>19</v>
      </c>
      <c r="G8806">
        <v>2011</v>
      </c>
      <c r="H8806">
        <v>1.1000000000000001</v>
      </c>
      <c r="I8806">
        <v>1.3</v>
      </c>
    </row>
    <row r="8807" spans="1:9" x14ac:dyDescent="0.25">
      <c r="A8807" t="s">
        <v>204</v>
      </c>
      <c r="B8807" t="s">
        <v>247</v>
      </c>
      <c r="C8807" t="s">
        <v>248</v>
      </c>
      <c r="D8807" t="s">
        <v>483</v>
      </c>
      <c r="E8807" t="s">
        <v>18</v>
      </c>
      <c r="F8807" t="s">
        <v>19</v>
      </c>
      <c r="G8807">
        <v>2012</v>
      </c>
      <c r="H8807">
        <v>1.1000000000000001</v>
      </c>
      <c r="I8807">
        <v>1.6</v>
      </c>
    </row>
    <row r="8808" spans="1:9" x14ac:dyDescent="0.25">
      <c r="A8808" t="s">
        <v>204</v>
      </c>
      <c r="B8808" t="s">
        <v>247</v>
      </c>
      <c r="C8808" t="s">
        <v>248</v>
      </c>
      <c r="D8808" t="s">
        <v>483</v>
      </c>
      <c r="E8808" t="s">
        <v>18</v>
      </c>
      <c r="F8808" t="s">
        <v>19</v>
      </c>
      <c r="G8808">
        <v>2013</v>
      </c>
      <c r="H8808">
        <v>1.1000000000000001</v>
      </c>
      <c r="I8808">
        <v>1.5</v>
      </c>
    </row>
    <row r="8809" spans="1:9" x14ac:dyDescent="0.25">
      <c r="A8809" t="s">
        <v>204</v>
      </c>
      <c r="B8809" t="s">
        <v>247</v>
      </c>
      <c r="C8809" t="s">
        <v>248</v>
      </c>
      <c r="D8809" t="s">
        <v>483</v>
      </c>
      <c r="E8809" t="s">
        <v>18</v>
      </c>
      <c r="F8809" t="s">
        <v>19</v>
      </c>
      <c r="G8809">
        <v>2014</v>
      </c>
      <c r="H8809">
        <v>1.1000000000000001</v>
      </c>
      <c r="I8809">
        <v>1.5</v>
      </c>
    </row>
    <row r="8810" spans="1:9" x14ac:dyDescent="0.25">
      <c r="A8810" t="s">
        <v>204</v>
      </c>
      <c r="B8810" t="s">
        <v>247</v>
      </c>
      <c r="C8810" t="s">
        <v>248</v>
      </c>
      <c r="D8810" t="s">
        <v>483</v>
      </c>
      <c r="E8810" t="s">
        <v>18</v>
      </c>
      <c r="F8810" t="s">
        <v>19</v>
      </c>
      <c r="G8810">
        <v>2015</v>
      </c>
      <c r="H8810">
        <v>1.1000000000000001</v>
      </c>
      <c r="I8810">
        <v>2.2999999999999998</v>
      </c>
    </row>
    <row r="8811" spans="1:9" x14ac:dyDescent="0.25">
      <c r="A8811" t="s">
        <v>204</v>
      </c>
      <c r="B8811" t="s">
        <v>247</v>
      </c>
      <c r="C8811" t="s">
        <v>248</v>
      </c>
      <c r="D8811" t="s">
        <v>483</v>
      </c>
      <c r="E8811" t="s">
        <v>18</v>
      </c>
      <c r="F8811" t="s">
        <v>19</v>
      </c>
      <c r="G8811">
        <v>2016</v>
      </c>
      <c r="H8811">
        <v>1.1000000000000001</v>
      </c>
      <c r="I8811">
        <v>1.3</v>
      </c>
    </row>
    <row r="8812" spans="1:9" x14ac:dyDescent="0.25">
      <c r="A8812" t="s">
        <v>204</v>
      </c>
      <c r="B8812" t="s">
        <v>247</v>
      </c>
      <c r="C8812" t="s">
        <v>248</v>
      </c>
      <c r="D8812" t="s">
        <v>483</v>
      </c>
      <c r="E8812" t="s">
        <v>18</v>
      </c>
      <c r="F8812" t="s">
        <v>19</v>
      </c>
      <c r="G8812">
        <v>2017</v>
      </c>
      <c r="H8812">
        <v>1.1000000000000001</v>
      </c>
      <c r="I8812">
        <v>1.3</v>
      </c>
    </row>
    <row r="8813" spans="1:9" x14ac:dyDescent="0.25">
      <c r="A8813" t="s">
        <v>204</v>
      </c>
      <c r="B8813" t="s">
        <v>247</v>
      </c>
      <c r="C8813" t="s">
        <v>248</v>
      </c>
      <c r="D8813" t="s">
        <v>483</v>
      </c>
      <c r="E8813" t="s">
        <v>18</v>
      </c>
      <c r="F8813" t="s">
        <v>19</v>
      </c>
      <c r="G8813">
        <v>2018</v>
      </c>
      <c r="H8813">
        <v>1.1000000000000001</v>
      </c>
    </row>
    <row r="8814" spans="1:9" x14ac:dyDescent="0.25">
      <c r="A8814" t="s">
        <v>204</v>
      </c>
      <c r="B8814" t="s">
        <v>247</v>
      </c>
      <c r="C8814" t="s">
        <v>248</v>
      </c>
      <c r="D8814" t="s">
        <v>483</v>
      </c>
      <c r="E8814" t="s">
        <v>18</v>
      </c>
      <c r="F8814" t="s">
        <v>19</v>
      </c>
      <c r="G8814">
        <v>2019</v>
      </c>
      <c r="H8814">
        <v>15</v>
      </c>
    </row>
    <row r="8815" spans="1:9" x14ac:dyDescent="0.25">
      <c r="A8815" t="s">
        <v>204</v>
      </c>
      <c r="B8815" t="s">
        <v>249</v>
      </c>
      <c r="C8815" t="s">
        <v>250</v>
      </c>
      <c r="D8815" t="s">
        <v>482</v>
      </c>
      <c r="E8815" t="s">
        <v>12</v>
      </c>
      <c r="F8815" t="s">
        <v>12</v>
      </c>
      <c r="G8815">
        <v>2000</v>
      </c>
      <c r="H8815">
        <v>10</v>
      </c>
      <c r="I8815">
        <v>12</v>
      </c>
    </row>
    <row r="8816" spans="1:9" x14ac:dyDescent="0.25">
      <c r="A8816" t="s">
        <v>204</v>
      </c>
      <c r="B8816" t="s">
        <v>249</v>
      </c>
      <c r="C8816" t="s">
        <v>250</v>
      </c>
      <c r="D8816" t="s">
        <v>482</v>
      </c>
      <c r="E8816" t="s">
        <v>12</v>
      </c>
      <c r="F8816" t="s">
        <v>12</v>
      </c>
      <c r="G8816">
        <v>2001</v>
      </c>
      <c r="H8816">
        <v>10</v>
      </c>
      <c r="I8816">
        <v>12</v>
      </c>
    </row>
    <row r="8817" spans="1:9" x14ac:dyDescent="0.25">
      <c r="A8817" t="s">
        <v>204</v>
      </c>
      <c r="B8817" t="s">
        <v>249</v>
      </c>
      <c r="C8817" t="s">
        <v>250</v>
      </c>
      <c r="D8817" t="s">
        <v>482</v>
      </c>
      <c r="E8817" t="s">
        <v>12</v>
      </c>
      <c r="F8817" t="s">
        <v>12</v>
      </c>
      <c r="G8817">
        <v>2002</v>
      </c>
      <c r="H8817">
        <v>10</v>
      </c>
      <c r="I8817">
        <v>20</v>
      </c>
    </row>
    <row r="8818" spans="1:9" x14ac:dyDescent="0.25">
      <c r="A8818" t="s">
        <v>204</v>
      </c>
      <c r="B8818" t="s">
        <v>249</v>
      </c>
      <c r="C8818" t="s">
        <v>250</v>
      </c>
      <c r="D8818" t="s">
        <v>482</v>
      </c>
      <c r="E8818" t="s">
        <v>12</v>
      </c>
      <c r="F8818" t="s">
        <v>12</v>
      </c>
      <c r="G8818">
        <v>2003</v>
      </c>
      <c r="H8818">
        <v>10</v>
      </c>
      <c r="I8818">
        <v>21</v>
      </c>
    </row>
    <row r="8819" spans="1:9" x14ac:dyDescent="0.25">
      <c r="A8819" t="s">
        <v>204</v>
      </c>
      <c r="B8819" t="s">
        <v>249</v>
      </c>
      <c r="C8819" t="s">
        <v>250</v>
      </c>
      <c r="D8819" t="s">
        <v>482</v>
      </c>
      <c r="E8819" t="s">
        <v>12</v>
      </c>
      <c r="F8819" t="s">
        <v>12</v>
      </c>
      <c r="G8819">
        <v>2004</v>
      </c>
      <c r="H8819">
        <v>10</v>
      </c>
      <c r="I8819">
        <v>21</v>
      </c>
    </row>
    <row r="8820" spans="1:9" x14ac:dyDescent="0.25">
      <c r="A8820" t="s">
        <v>204</v>
      </c>
      <c r="B8820" t="s">
        <v>249</v>
      </c>
      <c r="C8820" t="s">
        <v>250</v>
      </c>
      <c r="D8820" t="s">
        <v>482</v>
      </c>
      <c r="E8820" t="s">
        <v>12</v>
      </c>
      <c r="F8820" t="s">
        <v>12</v>
      </c>
      <c r="G8820">
        <v>2005</v>
      </c>
      <c r="H8820">
        <v>4.5</v>
      </c>
      <c r="I8820">
        <v>21.7</v>
      </c>
    </row>
    <row r="8821" spans="1:9" x14ac:dyDescent="0.25">
      <c r="A8821" t="s">
        <v>204</v>
      </c>
      <c r="B8821" t="s">
        <v>249</v>
      </c>
      <c r="C8821" t="s">
        <v>250</v>
      </c>
      <c r="D8821" t="s">
        <v>482</v>
      </c>
      <c r="E8821" t="s">
        <v>12</v>
      </c>
      <c r="F8821" t="s">
        <v>12</v>
      </c>
      <c r="G8821">
        <v>2006</v>
      </c>
      <c r="H8821">
        <v>4.5</v>
      </c>
      <c r="I8821">
        <v>21.9</v>
      </c>
    </row>
    <row r="8822" spans="1:9" x14ac:dyDescent="0.25">
      <c r="A8822" t="s">
        <v>204</v>
      </c>
      <c r="B8822" t="s">
        <v>249</v>
      </c>
      <c r="C8822" t="s">
        <v>250</v>
      </c>
      <c r="D8822" t="s">
        <v>482</v>
      </c>
      <c r="E8822" t="s">
        <v>12</v>
      </c>
      <c r="F8822" t="s">
        <v>12</v>
      </c>
      <c r="G8822">
        <v>2007</v>
      </c>
      <c r="H8822">
        <v>4.5</v>
      </c>
      <c r="I8822">
        <v>22.6</v>
      </c>
    </row>
    <row r="8823" spans="1:9" x14ac:dyDescent="0.25">
      <c r="A8823" t="s">
        <v>204</v>
      </c>
      <c r="B8823" t="s">
        <v>249</v>
      </c>
      <c r="C8823" t="s">
        <v>250</v>
      </c>
      <c r="D8823" t="s">
        <v>482</v>
      </c>
      <c r="E8823" t="s">
        <v>12</v>
      </c>
      <c r="F8823" t="s">
        <v>12</v>
      </c>
      <c r="G8823">
        <v>2008</v>
      </c>
      <c r="H8823">
        <v>4.5</v>
      </c>
      <c r="I8823">
        <v>23</v>
      </c>
    </row>
    <row r="8824" spans="1:9" x14ac:dyDescent="0.25">
      <c r="A8824" t="s">
        <v>204</v>
      </c>
      <c r="B8824" t="s">
        <v>249</v>
      </c>
      <c r="C8824" t="s">
        <v>250</v>
      </c>
      <c r="D8824" t="s">
        <v>482</v>
      </c>
      <c r="E8824" t="s">
        <v>12</v>
      </c>
      <c r="F8824" t="s">
        <v>12</v>
      </c>
      <c r="G8824">
        <v>2009</v>
      </c>
      <c r="H8824">
        <v>4.5</v>
      </c>
      <c r="I8824">
        <v>23</v>
      </c>
    </row>
    <row r="8825" spans="1:9" x14ac:dyDescent="0.25">
      <c r="A8825" t="s">
        <v>204</v>
      </c>
      <c r="B8825" t="s">
        <v>249</v>
      </c>
      <c r="C8825" t="s">
        <v>250</v>
      </c>
      <c r="D8825" t="s">
        <v>482</v>
      </c>
      <c r="E8825" t="s">
        <v>12</v>
      </c>
      <c r="F8825" t="s">
        <v>12</v>
      </c>
      <c r="G8825">
        <v>2010</v>
      </c>
      <c r="H8825">
        <v>4.5</v>
      </c>
      <c r="I8825">
        <v>23</v>
      </c>
    </row>
    <row r="8826" spans="1:9" x14ac:dyDescent="0.25">
      <c r="A8826" t="s">
        <v>204</v>
      </c>
      <c r="B8826" t="s">
        <v>249</v>
      </c>
      <c r="C8826" t="s">
        <v>250</v>
      </c>
      <c r="D8826" t="s">
        <v>482</v>
      </c>
      <c r="E8826" t="s">
        <v>12</v>
      </c>
      <c r="F8826" t="s">
        <v>12</v>
      </c>
      <c r="G8826">
        <v>2011</v>
      </c>
      <c r="H8826">
        <v>4.5</v>
      </c>
      <c r="I8826">
        <v>23</v>
      </c>
    </row>
    <row r="8827" spans="1:9" x14ac:dyDescent="0.25">
      <c r="A8827" t="s">
        <v>204</v>
      </c>
      <c r="B8827" t="s">
        <v>249</v>
      </c>
      <c r="C8827" t="s">
        <v>250</v>
      </c>
      <c r="D8827" t="s">
        <v>482</v>
      </c>
      <c r="E8827" t="s">
        <v>12</v>
      </c>
      <c r="F8827" t="s">
        <v>12</v>
      </c>
      <c r="G8827">
        <v>2012</v>
      </c>
      <c r="H8827">
        <v>4.5</v>
      </c>
      <c r="I8827">
        <v>23</v>
      </c>
    </row>
    <row r="8828" spans="1:9" x14ac:dyDescent="0.25">
      <c r="A8828" t="s">
        <v>204</v>
      </c>
      <c r="B8828" t="s">
        <v>249</v>
      </c>
      <c r="C8828" t="s">
        <v>250</v>
      </c>
      <c r="D8828" t="s">
        <v>482</v>
      </c>
      <c r="E8828" t="s">
        <v>12</v>
      </c>
      <c r="F8828" t="s">
        <v>12</v>
      </c>
      <c r="G8828">
        <v>2013</v>
      </c>
      <c r="H8828">
        <v>4.5</v>
      </c>
      <c r="I8828">
        <v>23</v>
      </c>
    </row>
    <row r="8829" spans="1:9" x14ac:dyDescent="0.25">
      <c r="A8829" t="s">
        <v>204</v>
      </c>
      <c r="B8829" t="s">
        <v>249</v>
      </c>
      <c r="C8829" t="s">
        <v>250</v>
      </c>
      <c r="D8829" t="s">
        <v>482</v>
      </c>
      <c r="E8829" t="s">
        <v>12</v>
      </c>
      <c r="F8829" t="s">
        <v>12</v>
      </c>
      <c r="G8829">
        <v>2014</v>
      </c>
      <c r="H8829">
        <v>6.22</v>
      </c>
      <c r="I8829">
        <v>24</v>
      </c>
    </row>
    <row r="8830" spans="1:9" x14ac:dyDescent="0.25">
      <c r="A8830" t="s">
        <v>204</v>
      </c>
      <c r="B8830" t="s">
        <v>249</v>
      </c>
      <c r="C8830" t="s">
        <v>250</v>
      </c>
      <c r="D8830" t="s">
        <v>482</v>
      </c>
      <c r="E8830" t="s">
        <v>12</v>
      </c>
      <c r="F8830" t="s">
        <v>12</v>
      </c>
      <c r="G8830">
        <v>2015</v>
      </c>
      <c r="H8830">
        <v>5.44</v>
      </c>
      <c r="I8830">
        <v>24</v>
      </c>
    </row>
    <row r="8831" spans="1:9" x14ac:dyDescent="0.25">
      <c r="A8831" t="s">
        <v>204</v>
      </c>
      <c r="B8831" t="s">
        <v>249</v>
      </c>
      <c r="C8831" t="s">
        <v>250</v>
      </c>
      <c r="D8831" t="s">
        <v>482</v>
      </c>
      <c r="E8831" t="s">
        <v>12</v>
      </c>
      <c r="F8831" t="s">
        <v>12</v>
      </c>
      <c r="G8831">
        <v>2016</v>
      </c>
      <c r="H8831">
        <v>5.44</v>
      </c>
      <c r="I8831">
        <v>20</v>
      </c>
    </row>
    <row r="8832" spans="1:9" x14ac:dyDescent="0.25">
      <c r="A8832" t="s">
        <v>204</v>
      </c>
      <c r="B8832" t="s">
        <v>249</v>
      </c>
      <c r="C8832" t="s">
        <v>250</v>
      </c>
      <c r="D8832" t="s">
        <v>482</v>
      </c>
      <c r="E8832" t="s">
        <v>12</v>
      </c>
      <c r="F8832" t="s">
        <v>12</v>
      </c>
      <c r="G8832">
        <v>2017</v>
      </c>
      <c r="H8832">
        <v>6.94</v>
      </c>
      <c r="I8832">
        <v>25.515000000000001</v>
      </c>
    </row>
    <row r="8833" spans="1:9" x14ac:dyDescent="0.25">
      <c r="A8833" t="s">
        <v>204</v>
      </c>
      <c r="B8833" t="s">
        <v>249</v>
      </c>
      <c r="C8833" t="s">
        <v>250</v>
      </c>
      <c r="D8833" t="s">
        <v>482</v>
      </c>
      <c r="E8833" t="s">
        <v>12</v>
      </c>
      <c r="F8833" t="s">
        <v>12</v>
      </c>
      <c r="G8833">
        <v>2018</v>
      </c>
      <c r="H8833">
        <v>6.94</v>
      </c>
    </row>
    <row r="8834" spans="1:9" x14ac:dyDescent="0.25">
      <c r="A8834" t="s">
        <v>204</v>
      </c>
      <c r="B8834" t="s">
        <v>249</v>
      </c>
      <c r="C8834" t="s">
        <v>250</v>
      </c>
      <c r="D8834" t="s">
        <v>482</v>
      </c>
      <c r="E8834" t="s">
        <v>12</v>
      </c>
      <c r="F8834" t="s">
        <v>12</v>
      </c>
      <c r="G8834">
        <v>2019</v>
      </c>
      <c r="H8834">
        <v>6.94</v>
      </c>
    </row>
    <row r="8835" spans="1:9" x14ac:dyDescent="0.25">
      <c r="A8835" t="s">
        <v>204</v>
      </c>
      <c r="B8835" t="s">
        <v>249</v>
      </c>
      <c r="C8835" t="s">
        <v>250</v>
      </c>
      <c r="D8835" t="s">
        <v>483</v>
      </c>
      <c r="E8835" t="s">
        <v>15</v>
      </c>
      <c r="F8835" t="s">
        <v>26</v>
      </c>
      <c r="G8835">
        <v>2019</v>
      </c>
      <c r="H8835">
        <v>0.25</v>
      </c>
    </row>
    <row r="8836" spans="1:9" x14ac:dyDescent="0.25">
      <c r="A8836" t="s">
        <v>204</v>
      </c>
      <c r="B8836" t="s">
        <v>251</v>
      </c>
      <c r="C8836" t="s">
        <v>252</v>
      </c>
      <c r="D8836" t="s">
        <v>482</v>
      </c>
      <c r="E8836" t="s">
        <v>12</v>
      </c>
      <c r="F8836" t="s">
        <v>12</v>
      </c>
      <c r="G8836">
        <v>2000</v>
      </c>
      <c r="H8836">
        <v>418.72999999999996</v>
      </c>
      <c r="I8836">
        <v>1847.9</v>
      </c>
    </row>
    <row r="8837" spans="1:9" x14ac:dyDescent="0.25">
      <c r="A8837" t="s">
        <v>204</v>
      </c>
      <c r="B8837" t="s">
        <v>251</v>
      </c>
      <c r="C8837" t="s">
        <v>252</v>
      </c>
      <c r="D8837" t="s">
        <v>482</v>
      </c>
      <c r="E8837" t="s">
        <v>12</v>
      </c>
      <c r="F8837" t="s">
        <v>12</v>
      </c>
      <c r="G8837">
        <v>2001</v>
      </c>
      <c r="H8837">
        <v>409.44</v>
      </c>
      <c r="I8837">
        <v>2021.23</v>
      </c>
    </row>
    <row r="8838" spans="1:9" x14ac:dyDescent="0.25">
      <c r="A8838" t="s">
        <v>204</v>
      </c>
      <c r="B8838" t="s">
        <v>251</v>
      </c>
      <c r="C8838" t="s">
        <v>252</v>
      </c>
      <c r="D8838" t="s">
        <v>482</v>
      </c>
      <c r="E8838" t="s">
        <v>12</v>
      </c>
      <c r="F8838" t="s">
        <v>12</v>
      </c>
      <c r="G8838">
        <v>2002</v>
      </c>
      <c r="H8838">
        <v>445.36</v>
      </c>
      <c r="I8838">
        <v>1975.19</v>
      </c>
    </row>
    <row r="8839" spans="1:9" x14ac:dyDescent="0.25">
      <c r="A8839" t="s">
        <v>204</v>
      </c>
      <c r="B8839" t="s">
        <v>251</v>
      </c>
      <c r="C8839" t="s">
        <v>252</v>
      </c>
      <c r="D8839" t="s">
        <v>482</v>
      </c>
      <c r="E8839" t="s">
        <v>12</v>
      </c>
      <c r="F8839" t="s">
        <v>12</v>
      </c>
      <c r="G8839">
        <v>2003</v>
      </c>
      <c r="H8839">
        <v>444.18</v>
      </c>
      <c r="I8839">
        <v>2021.48</v>
      </c>
    </row>
    <row r="8840" spans="1:9" x14ac:dyDescent="0.25">
      <c r="A8840" t="s">
        <v>204</v>
      </c>
      <c r="B8840" t="s">
        <v>251</v>
      </c>
      <c r="C8840" t="s">
        <v>252</v>
      </c>
      <c r="D8840" t="s">
        <v>482</v>
      </c>
      <c r="E8840" t="s">
        <v>12</v>
      </c>
      <c r="F8840" t="s">
        <v>12</v>
      </c>
      <c r="G8840">
        <v>2004</v>
      </c>
      <c r="H8840">
        <v>451.87</v>
      </c>
      <c r="I8840">
        <v>2110.96</v>
      </c>
    </row>
    <row r="8841" spans="1:9" x14ac:dyDescent="0.25">
      <c r="A8841" t="s">
        <v>204</v>
      </c>
      <c r="B8841" t="s">
        <v>251</v>
      </c>
      <c r="C8841" t="s">
        <v>252</v>
      </c>
      <c r="D8841" t="s">
        <v>482</v>
      </c>
      <c r="E8841" t="s">
        <v>12</v>
      </c>
      <c r="F8841" t="s">
        <v>12</v>
      </c>
      <c r="G8841">
        <v>2005</v>
      </c>
      <c r="H8841">
        <v>456.56</v>
      </c>
      <c r="I8841">
        <v>1995.26</v>
      </c>
    </row>
    <row r="8842" spans="1:9" x14ac:dyDescent="0.25">
      <c r="A8842" t="s">
        <v>204</v>
      </c>
      <c r="B8842" t="s">
        <v>251</v>
      </c>
      <c r="C8842" t="s">
        <v>252</v>
      </c>
      <c r="D8842" t="s">
        <v>482</v>
      </c>
      <c r="E8842" t="s">
        <v>12</v>
      </c>
      <c r="F8842" t="s">
        <v>12</v>
      </c>
      <c r="G8842">
        <v>2006</v>
      </c>
      <c r="H8842">
        <v>449.12</v>
      </c>
      <c r="I8842">
        <v>2195.63</v>
      </c>
    </row>
    <row r="8843" spans="1:9" x14ac:dyDescent="0.25">
      <c r="A8843" t="s">
        <v>204</v>
      </c>
      <c r="B8843" t="s">
        <v>251</v>
      </c>
      <c r="C8843" t="s">
        <v>252</v>
      </c>
      <c r="D8843" t="s">
        <v>482</v>
      </c>
      <c r="E8843" t="s">
        <v>12</v>
      </c>
      <c r="F8843" t="s">
        <v>12</v>
      </c>
      <c r="G8843">
        <v>2007</v>
      </c>
      <c r="H8843">
        <v>517.12</v>
      </c>
      <c r="I8843">
        <v>2278.69</v>
      </c>
    </row>
    <row r="8844" spans="1:9" x14ac:dyDescent="0.25">
      <c r="A8844" t="s">
        <v>204</v>
      </c>
      <c r="B8844" t="s">
        <v>251</v>
      </c>
      <c r="C8844" t="s">
        <v>252</v>
      </c>
      <c r="D8844" t="s">
        <v>482</v>
      </c>
      <c r="E8844" t="s">
        <v>12</v>
      </c>
      <c r="F8844" t="s">
        <v>12</v>
      </c>
      <c r="G8844">
        <v>2008</v>
      </c>
      <c r="H8844">
        <v>576.36</v>
      </c>
      <c r="I8844">
        <v>2166.5300000000002</v>
      </c>
    </row>
    <row r="8845" spans="1:9" x14ac:dyDescent="0.25">
      <c r="A8845" t="s">
        <v>204</v>
      </c>
      <c r="B8845" t="s">
        <v>251</v>
      </c>
      <c r="C8845" t="s">
        <v>252</v>
      </c>
      <c r="D8845" t="s">
        <v>482</v>
      </c>
      <c r="E8845" t="s">
        <v>12</v>
      </c>
      <c r="F8845" t="s">
        <v>12</v>
      </c>
      <c r="G8845">
        <v>2009</v>
      </c>
      <c r="H8845">
        <v>627.15</v>
      </c>
      <c r="I8845">
        <v>2386.2600000000002</v>
      </c>
    </row>
    <row r="8846" spans="1:9" x14ac:dyDescent="0.25">
      <c r="A8846" t="s">
        <v>204</v>
      </c>
      <c r="B8846" t="s">
        <v>251</v>
      </c>
      <c r="C8846" t="s">
        <v>252</v>
      </c>
      <c r="D8846" t="s">
        <v>482</v>
      </c>
      <c r="E8846" t="s">
        <v>12</v>
      </c>
      <c r="F8846" t="s">
        <v>12</v>
      </c>
      <c r="G8846">
        <v>2010</v>
      </c>
      <c r="H8846">
        <v>694.99</v>
      </c>
      <c r="I8846">
        <v>2305.77</v>
      </c>
    </row>
    <row r="8847" spans="1:9" x14ac:dyDescent="0.25">
      <c r="A8847" t="s">
        <v>204</v>
      </c>
      <c r="B8847" t="s">
        <v>251</v>
      </c>
      <c r="C8847" t="s">
        <v>252</v>
      </c>
      <c r="D8847" t="s">
        <v>482</v>
      </c>
      <c r="E8847" t="s">
        <v>12</v>
      </c>
      <c r="F8847" t="s">
        <v>12</v>
      </c>
      <c r="G8847">
        <v>2011</v>
      </c>
      <c r="H8847">
        <v>731.14</v>
      </c>
      <c r="I8847">
        <v>2524.4700000000003</v>
      </c>
    </row>
    <row r="8848" spans="1:9" x14ac:dyDescent="0.25">
      <c r="A8848" t="s">
        <v>204</v>
      </c>
      <c r="B8848" t="s">
        <v>251</v>
      </c>
      <c r="C8848" t="s">
        <v>252</v>
      </c>
      <c r="D8848" t="s">
        <v>482</v>
      </c>
      <c r="E8848" t="s">
        <v>12</v>
      </c>
      <c r="F8848" t="s">
        <v>12</v>
      </c>
      <c r="G8848">
        <v>2012</v>
      </c>
      <c r="H8848">
        <v>736.21</v>
      </c>
      <c r="I8848">
        <v>2295.9900000000002</v>
      </c>
    </row>
    <row r="8849" spans="1:9" x14ac:dyDescent="0.25">
      <c r="A8849" t="s">
        <v>204</v>
      </c>
      <c r="B8849" t="s">
        <v>251</v>
      </c>
      <c r="C8849" t="s">
        <v>252</v>
      </c>
      <c r="D8849" t="s">
        <v>482</v>
      </c>
      <c r="E8849" t="s">
        <v>12</v>
      </c>
      <c r="F8849" t="s">
        <v>12</v>
      </c>
      <c r="G8849">
        <v>2013</v>
      </c>
      <c r="H8849">
        <v>735.05</v>
      </c>
      <c r="I8849">
        <v>1979.5150000000001</v>
      </c>
    </row>
    <row r="8850" spans="1:9" x14ac:dyDescent="0.25">
      <c r="A8850" t="s">
        <v>204</v>
      </c>
      <c r="B8850" t="s">
        <v>251</v>
      </c>
      <c r="C8850" t="s">
        <v>252</v>
      </c>
      <c r="D8850" t="s">
        <v>482</v>
      </c>
      <c r="E8850" t="s">
        <v>12</v>
      </c>
      <c r="F8850" t="s">
        <v>12</v>
      </c>
      <c r="G8850">
        <v>2014</v>
      </c>
      <c r="H8850">
        <v>732.59</v>
      </c>
      <c r="I8850">
        <v>2041.5800000000002</v>
      </c>
    </row>
    <row r="8851" spans="1:9" x14ac:dyDescent="0.25">
      <c r="A8851" t="s">
        <v>204</v>
      </c>
      <c r="B8851" t="s">
        <v>251</v>
      </c>
      <c r="C8851" t="s">
        <v>252</v>
      </c>
      <c r="D8851" t="s">
        <v>482</v>
      </c>
      <c r="E8851" t="s">
        <v>12</v>
      </c>
      <c r="F8851" t="s">
        <v>12</v>
      </c>
      <c r="G8851">
        <v>2015</v>
      </c>
      <c r="H8851">
        <v>732.59</v>
      </c>
      <c r="I8851">
        <v>2290.0099999999998</v>
      </c>
    </row>
    <row r="8852" spans="1:9" x14ac:dyDescent="0.25">
      <c r="A8852" t="s">
        <v>204</v>
      </c>
      <c r="B8852" t="s">
        <v>251</v>
      </c>
      <c r="C8852" t="s">
        <v>252</v>
      </c>
      <c r="D8852" t="s">
        <v>482</v>
      </c>
      <c r="E8852" t="s">
        <v>12</v>
      </c>
      <c r="F8852" t="s">
        <v>12</v>
      </c>
      <c r="G8852">
        <v>2016</v>
      </c>
      <c r="H8852">
        <v>735.19</v>
      </c>
      <c r="I8852">
        <v>2199.5880000000002</v>
      </c>
    </row>
    <row r="8853" spans="1:9" x14ac:dyDescent="0.25">
      <c r="A8853" t="s">
        <v>204</v>
      </c>
      <c r="B8853" t="s">
        <v>251</v>
      </c>
      <c r="C8853" t="s">
        <v>252</v>
      </c>
      <c r="D8853" t="s">
        <v>482</v>
      </c>
      <c r="E8853" t="s">
        <v>12</v>
      </c>
      <c r="F8853" t="s">
        <v>12</v>
      </c>
      <c r="G8853">
        <v>2017</v>
      </c>
      <c r="H8853">
        <v>808.66</v>
      </c>
      <c r="I8853">
        <v>1994.164</v>
      </c>
    </row>
    <row r="8854" spans="1:9" x14ac:dyDescent="0.25">
      <c r="A8854" t="s">
        <v>204</v>
      </c>
      <c r="B8854" t="s">
        <v>251</v>
      </c>
      <c r="C8854" t="s">
        <v>252</v>
      </c>
      <c r="D8854" t="s">
        <v>482</v>
      </c>
      <c r="E8854" t="s">
        <v>12</v>
      </c>
      <c r="F8854" t="s">
        <v>12</v>
      </c>
      <c r="G8854">
        <v>2018</v>
      </c>
      <c r="H8854">
        <v>823.71999999999991</v>
      </c>
    </row>
    <row r="8855" spans="1:9" x14ac:dyDescent="0.25">
      <c r="A8855" t="s">
        <v>204</v>
      </c>
      <c r="B8855" t="s">
        <v>251</v>
      </c>
      <c r="C8855" t="s">
        <v>252</v>
      </c>
      <c r="D8855" t="s">
        <v>482</v>
      </c>
      <c r="E8855" t="s">
        <v>12</v>
      </c>
      <c r="F8855" t="s">
        <v>12</v>
      </c>
      <c r="G8855">
        <v>2019</v>
      </c>
      <c r="H8855">
        <v>888.31000000000006</v>
      </c>
    </row>
    <row r="8856" spans="1:9" x14ac:dyDescent="0.25">
      <c r="A8856" t="s">
        <v>204</v>
      </c>
      <c r="B8856" t="s">
        <v>251</v>
      </c>
      <c r="C8856" t="s">
        <v>252</v>
      </c>
      <c r="D8856" t="s">
        <v>483</v>
      </c>
      <c r="E8856" t="s">
        <v>22</v>
      </c>
      <c r="F8856" t="s">
        <v>23</v>
      </c>
      <c r="G8856">
        <v>2000</v>
      </c>
      <c r="H8856">
        <v>24.2</v>
      </c>
      <c r="I8856">
        <v>71.09</v>
      </c>
    </row>
    <row r="8857" spans="1:9" x14ac:dyDescent="0.25">
      <c r="A8857" t="s">
        <v>204</v>
      </c>
      <c r="B8857" t="s">
        <v>251</v>
      </c>
      <c r="C8857" t="s">
        <v>252</v>
      </c>
      <c r="D8857" t="s">
        <v>483</v>
      </c>
      <c r="E8857" t="s">
        <v>22</v>
      </c>
      <c r="F8857" t="s">
        <v>23</v>
      </c>
      <c r="G8857">
        <v>2001</v>
      </c>
      <c r="H8857">
        <v>14</v>
      </c>
      <c r="I8857">
        <v>47.82</v>
      </c>
    </row>
    <row r="8858" spans="1:9" x14ac:dyDescent="0.25">
      <c r="A8858" t="s">
        <v>204</v>
      </c>
      <c r="B8858" t="s">
        <v>251</v>
      </c>
      <c r="C8858" t="s">
        <v>252</v>
      </c>
      <c r="D8858" t="s">
        <v>483</v>
      </c>
      <c r="E8858" t="s">
        <v>22</v>
      </c>
      <c r="F8858" t="s">
        <v>23</v>
      </c>
      <c r="G8858">
        <v>2002</v>
      </c>
      <c r="H8858">
        <v>40.799999999999997</v>
      </c>
      <c r="I8858">
        <v>130.69</v>
      </c>
    </row>
    <row r="8859" spans="1:9" x14ac:dyDescent="0.25">
      <c r="A8859" t="s">
        <v>204</v>
      </c>
      <c r="B8859" t="s">
        <v>251</v>
      </c>
      <c r="C8859" t="s">
        <v>252</v>
      </c>
      <c r="D8859" t="s">
        <v>483</v>
      </c>
      <c r="E8859" t="s">
        <v>22</v>
      </c>
      <c r="F8859" t="s">
        <v>23</v>
      </c>
      <c r="G8859">
        <v>2003</v>
      </c>
      <c r="H8859">
        <v>65.3</v>
      </c>
      <c r="I8859">
        <v>181.81</v>
      </c>
    </row>
    <row r="8860" spans="1:9" x14ac:dyDescent="0.25">
      <c r="A8860" t="s">
        <v>204</v>
      </c>
      <c r="B8860" t="s">
        <v>251</v>
      </c>
      <c r="C8860" t="s">
        <v>252</v>
      </c>
      <c r="D8860" t="s">
        <v>483</v>
      </c>
      <c r="E8860" t="s">
        <v>22</v>
      </c>
      <c r="F8860" t="s">
        <v>23</v>
      </c>
      <c r="G8860">
        <v>2004</v>
      </c>
      <c r="H8860">
        <v>121.8</v>
      </c>
      <c r="I8860">
        <v>233.75</v>
      </c>
    </row>
    <row r="8861" spans="1:9" x14ac:dyDescent="0.25">
      <c r="A8861" t="s">
        <v>204</v>
      </c>
      <c r="B8861" t="s">
        <v>251</v>
      </c>
      <c r="C8861" t="s">
        <v>252</v>
      </c>
      <c r="D8861" t="s">
        <v>483</v>
      </c>
      <c r="E8861" t="s">
        <v>22</v>
      </c>
      <c r="F8861" t="s">
        <v>23</v>
      </c>
      <c r="G8861">
        <v>2005</v>
      </c>
      <c r="H8861">
        <v>121.8</v>
      </c>
      <c r="I8861">
        <v>351.62</v>
      </c>
    </row>
    <row r="8862" spans="1:9" x14ac:dyDescent="0.25">
      <c r="A8862" t="s">
        <v>204</v>
      </c>
      <c r="B8862" t="s">
        <v>251</v>
      </c>
      <c r="C8862" t="s">
        <v>252</v>
      </c>
      <c r="D8862" t="s">
        <v>483</v>
      </c>
      <c r="E8862" t="s">
        <v>22</v>
      </c>
      <c r="F8862" t="s">
        <v>23</v>
      </c>
      <c r="G8862">
        <v>2006</v>
      </c>
      <c r="H8862">
        <v>121.8</v>
      </c>
      <c r="I8862">
        <v>322.77999999999997</v>
      </c>
    </row>
    <row r="8863" spans="1:9" x14ac:dyDescent="0.25">
      <c r="A8863" t="s">
        <v>204</v>
      </c>
      <c r="B8863" t="s">
        <v>251</v>
      </c>
      <c r="C8863" t="s">
        <v>252</v>
      </c>
      <c r="D8863" t="s">
        <v>483</v>
      </c>
      <c r="E8863" t="s">
        <v>22</v>
      </c>
      <c r="F8863" t="s">
        <v>23</v>
      </c>
      <c r="G8863">
        <v>2007</v>
      </c>
      <c r="H8863">
        <v>121.8</v>
      </c>
      <c r="I8863">
        <v>380.67</v>
      </c>
    </row>
    <row r="8864" spans="1:9" x14ac:dyDescent="0.25">
      <c r="A8864" t="s">
        <v>204</v>
      </c>
      <c r="B8864" t="s">
        <v>251</v>
      </c>
      <c r="C8864" t="s">
        <v>252</v>
      </c>
      <c r="D8864" t="s">
        <v>483</v>
      </c>
      <c r="E8864" t="s">
        <v>22</v>
      </c>
      <c r="F8864" t="s">
        <v>23</v>
      </c>
      <c r="G8864">
        <v>2008</v>
      </c>
      <c r="H8864">
        <v>121.8</v>
      </c>
      <c r="I8864">
        <v>337.83</v>
      </c>
    </row>
    <row r="8865" spans="1:9" x14ac:dyDescent="0.25">
      <c r="A8865" t="s">
        <v>204</v>
      </c>
      <c r="B8865" t="s">
        <v>251</v>
      </c>
      <c r="C8865" t="s">
        <v>252</v>
      </c>
      <c r="D8865" t="s">
        <v>483</v>
      </c>
      <c r="E8865" t="s">
        <v>22</v>
      </c>
      <c r="F8865" t="s">
        <v>23</v>
      </c>
      <c r="G8865">
        <v>2009</v>
      </c>
      <c r="H8865">
        <v>121.8</v>
      </c>
      <c r="I8865">
        <v>362.56</v>
      </c>
    </row>
    <row r="8866" spans="1:9" x14ac:dyDescent="0.25">
      <c r="A8866" t="s">
        <v>204</v>
      </c>
      <c r="B8866" t="s">
        <v>251</v>
      </c>
      <c r="C8866" t="s">
        <v>252</v>
      </c>
      <c r="D8866" t="s">
        <v>483</v>
      </c>
      <c r="E8866" t="s">
        <v>22</v>
      </c>
      <c r="F8866" t="s">
        <v>23</v>
      </c>
      <c r="G8866">
        <v>2010</v>
      </c>
      <c r="H8866">
        <v>121.8</v>
      </c>
      <c r="I8866">
        <v>384.65</v>
      </c>
    </row>
    <row r="8867" spans="1:9" x14ac:dyDescent="0.25">
      <c r="A8867" t="s">
        <v>204</v>
      </c>
      <c r="B8867" t="s">
        <v>251</v>
      </c>
      <c r="C8867" t="s">
        <v>252</v>
      </c>
      <c r="D8867" t="s">
        <v>483</v>
      </c>
      <c r="E8867" t="s">
        <v>22</v>
      </c>
      <c r="F8867" t="s">
        <v>23</v>
      </c>
      <c r="G8867">
        <v>2011</v>
      </c>
      <c r="H8867">
        <v>121.8</v>
      </c>
      <c r="I8867">
        <v>372.75</v>
      </c>
    </row>
    <row r="8868" spans="1:9" x14ac:dyDescent="0.25">
      <c r="A8868" t="s">
        <v>204</v>
      </c>
      <c r="B8868" t="s">
        <v>251</v>
      </c>
      <c r="C8868" t="s">
        <v>252</v>
      </c>
      <c r="D8868" t="s">
        <v>483</v>
      </c>
      <c r="E8868" t="s">
        <v>22</v>
      </c>
      <c r="F8868" t="s">
        <v>23</v>
      </c>
      <c r="G8868">
        <v>2012</v>
      </c>
      <c r="H8868">
        <v>133.69999999999999</v>
      </c>
      <c r="I8868">
        <v>450.65600000000001</v>
      </c>
    </row>
    <row r="8869" spans="1:9" x14ac:dyDescent="0.25">
      <c r="A8869" t="s">
        <v>204</v>
      </c>
      <c r="B8869" t="s">
        <v>251</v>
      </c>
      <c r="C8869" t="s">
        <v>252</v>
      </c>
      <c r="D8869" t="s">
        <v>483</v>
      </c>
      <c r="E8869" t="s">
        <v>22</v>
      </c>
      <c r="F8869" t="s">
        <v>23</v>
      </c>
      <c r="G8869">
        <v>2013</v>
      </c>
      <c r="H8869">
        <v>133.69999999999999</v>
      </c>
      <c r="I8869">
        <v>482.108</v>
      </c>
    </row>
    <row r="8870" spans="1:9" x14ac:dyDescent="0.25">
      <c r="A8870" t="s">
        <v>204</v>
      </c>
      <c r="B8870" t="s">
        <v>251</v>
      </c>
      <c r="C8870" t="s">
        <v>252</v>
      </c>
      <c r="D8870" t="s">
        <v>483</v>
      </c>
      <c r="E8870" t="s">
        <v>22</v>
      </c>
      <c r="F8870" t="s">
        <v>23</v>
      </c>
      <c r="G8870">
        <v>2014</v>
      </c>
      <c r="H8870">
        <v>133.69999999999999</v>
      </c>
      <c r="I8870">
        <v>519.29999999999995</v>
      </c>
    </row>
    <row r="8871" spans="1:9" x14ac:dyDescent="0.25">
      <c r="A8871" t="s">
        <v>204</v>
      </c>
      <c r="B8871" t="s">
        <v>251</v>
      </c>
      <c r="C8871" t="s">
        <v>252</v>
      </c>
      <c r="D8871" t="s">
        <v>483</v>
      </c>
      <c r="E8871" t="s">
        <v>22</v>
      </c>
      <c r="F8871" t="s">
        <v>23</v>
      </c>
      <c r="G8871">
        <v>2015</v>
      </c>
      <c r="H8871">
        <v>133.69999999999999</v>
      </c>
      <c r="I8871">
        <v>454.67</v>
      </c>
    </row>
    <row r="8872" spans="1:9" x14ac:dyDescent="0.25">
      <c r="A8872" t="s">
        <v>204</v>
      </c>
      <c r="B8872" t="s">
        <v>251</v>
      </c>
      <c r="C8872" t="s">
        <v>252</v>
      </c>
      <c r="D8872" t="s">
        <v>483</v>
      </c>
      <c r="E8872" t="s">
        <v>22</v>
      </c>
      <c r="F8872" t="s">
        <v>23</v>
      </c>
      <c r="G8872">
        <v>2016</v>
      </c>
      <c r="H8872">
        <v>176.6</v>
      </c>
      <c r="I8872">
        <v>533.24400000000003</v>
      </c>
    </row>
    <row r="8873" spans="1:9" x14ac:dyDescent="0.25">
      <c r="A8873" t="s">
        <v>204</v>
      </c>
      <c r="B8873" t="s">
        <v>251</v>
      </c>
      <c r="C8873" t="s">
        <v>252</v>
      </c>
      <c r="D8873" t="s">
        <v>483</v>
      </c>
      <c r="E8873" t="s">
        <v>22</v>
      </c>
      <c r="F8873" t="s">
        <v>23</v>
      </c>
      <c r="G8873">
        <v>2017</v>
      </c>
      <c r="H8873">
        <v>176.6</v>
      </c>
      <c r="I8873">
        <v>664.40099999999995</v>
      </c>
    </row>
    <row r="8874" spans="1:9" x14ac:dyDescent="0.25">
      <c r="A8874" t="s">
        <v>204</v>
      </c>
      <c r="B8874" t="s">
        <v>251</v>
      </c>
      <c r="C8874" t="s">
        <v>252</v>
      </c>
      <c r="D8874" t="s">
        <v>483</v>
      </c>
      <c r="E8874" t="s">
        <v>22</v>
      </c>
      <c r="F8874" t="s">
        <v>23</v>
      </c>
      <c r="G8874">
        <v>2018</v>
      </c>
      <c r="H8874">
        <v>176.6</v>
      </c>
    </row>
    <row r="8875" spans="1:9" x14ac:dyDescent="0.25">
      <c r="A8875" t="s">
        <v>204</v>
      </c>
      <c r="B8875" t="s">
        <v>251</v>
      </c>
      <c r="C8875" t="s">
        <v>252</v>
      </c>
      <c r="D8875" t="s">
        <v>483</v>
      </c>
      <c r="E8875" t="s">
        <v>22</v>
      </c>
      <c r="F8875" t="s">
        <v>23</v>
      </c>
      <c r="G8875">
        <v>2019</v>
      </c>
      <c r="H8875">
        <v>218.2</v>
      </c>
    </row>
    <row r="8876" spans="1:9" x14ac:dyDescent="0.25">
      <c r="A8876" t="s">
        <v>204</v>
      </c>
      <c r="B8876" t="s">
        <v>251</v>
      </c>
      <c r="C8876" t="s">
        <v>252</v>
      </c>
      <c r="D8876" t="s">
        <v>483</v>
      </c>
      <c r="E8876" t="s">
        <v>64</v>
      </c>
      <c r="F8876" t="s">
        <v>64</v>
      </c>
      <c r="G8876">
        <v>2000</v>
      </c>
      <c r="H8876">
        <v>21</v>
      </c>
      <c r="I8876">
        <v>134.16</v>
      </c>
    </row>
    <row r="8877" spans="1:9" x14ac:dyDescent="0.25">
      <c r="A8877" t="s">
        <v>204</v>
      </c>
      <c r="B8877" t="s">
        <v>251</v>
      </c>
      <c r="C8877" t="s">
        <v>252</v>
      </c>
      <c r="D8877" t="s">
        <v>483</v>
      </c>
      <c r="E8877" t="s">
        <v>64</v>
      </c>
      <c r="F8877" t="s">
        <v>64</v>
      </c>
      <c r="G8877">
        <v>2001</v>
      </c>
      <c r="H8877">
        <v>26</v>
      </c>
      <c r="I8877">
        <v>206.08</v>
      </c>
    </row>
    <row r="8878" spans="1:9" x14ac:dyDescent="0.25">
      <c r="A8878" t="s">
        <v>204</v>
      </c>
      <c r="B8878" t="s">
        <v>251</v>
      </c>
      <c r="C8878" t="s">
        <v>252</v>
      </c>
      <c r="D8878" t="s">
        <v>483</v>
      </c>
      <c r="E8878" t="s">
        <v>64</v>
      </c>
      <c r="F8878" t="s">
        <v>64</v>
      </c>
      <c r="G8878">
        <v>2002</v>
      </c>
      <c r="H8878">
        <v>77.5</v>
      </c>
      <c r="I8878">
        <v>210.27</v>
      </c>
    </row>
    <row r="8879" spans="1:9" x14ac:dyDescent="0.25">
      <c r="A8879" t="s">
        <v>204</v>
      </c>
      <c r="B8879" t="s">
        <v>251</v>
      </c>
      <c r="C8879" t="s">
        <v>252</v>
      </c>
      <c r="D8879" t="s">
        <v>483</v>
      </c>
      <c r="E8879" t="s">
        <v>64</v>
      </c>
      <c r="F8879" t="s">
        <v>64</v>
      </c>
      <c r="G8879">
        <v>2003</v>
      </c>
      <c r="H8879">
        <v>77.5</v>
      </c>
      <c r="I8879">
        <v>270.7</v>
      </c>
    </row>
    <row r="8880" spans="1:9" x14ac:dyDescent="0.25">
      <c r="A8880" t="s">
        <v>204</v>
      </c>
      <c r="B8880" t="s">
        <v>251</v>
      </c>
      <c r="C8880" t="s">
        <v>252</v>
      </c>
      <c r="D8880" t="s">
        <v>483</v>
      </c>
      <c r="E8880" t="s">
        <v>64</v>
      </c>
      <c r="F8880" t="s">
        <v>64</v>
      </c>
      <c r="G8880">
        <v>2004</v>
      </c>
      <c r="H8880">
        <v>77.5</v>
      </c>
      <c r="I8880">
        <v>254.84</v>
      </c>
    </row>
    <row r="8881" spans="1:9" x14ac:dyDescent="0.25">
      <c r="A8881" t="s">
        <v>204</v>
      </c>
      <c r="B8881" t="s">
        <v>251</v>
      </c>
      <c r="C8881" t="s">
        <v>252</v>
      </c>
      <c r="D8881" t="s">
        <v>483</v>
      </c>
      <c r="E8881" t="s">
        <v>64</v>
      </c>
      <c r="F8881" t="s">
        <v>64</v>
      </c>
      <c r="G8881">
        <v>2005</v>
      </c>
      <c r="H8881">
        <v>87.5</v>
      </c>
      <c r="I8881">
        <v>270.76</v>
      </c>
    </row>
    <row r="8882" spans="1:9" x14ac:dyDescent="0.25">
      <c r="A8882" t="s">
        <v>204</v>
      </c>
      <c r="B8882" t="s">
        <v>251</v>
      </c>
      <c r="C8882" t="s">
        <v>252</v>
      </c>
      <c r="D8882" t="s">
        <v>483</v>
      </c>
      <c r="E8882" t="s">
        <v>64</v>
      </c>
      <c r="F8882" t="s">
        <v>64</v>
      </c>
      <c r="G8882">
        <v>2006</v>
      </c>
      <c r="H8882">
        <v>87.5</v>
      </c>
      <c r="I8882">
        <v>310.99</v>
      </c>
    </row>
    <row r="8883" spans="1:9" x14ac:dyDescent="0.25">
      <c r="A8883" t="s">
        <v>204</v>
      </c>
      <c r="B8883" t="s">
        <v>251</v>
      </c>
      <c r="C8883" t="s">
        <v>252</v>
      </c>
      <c r="D8883" t="s">
        <v>483</v>
      </c>
      <c r="E8883" t="s">
        <v>64</v>
      </c>
      <c r="F8883" t="s">
        <v>64</v>
      </c>
      <c r="G8883">
        <v>2007</v>
      </c>
      <c r="H8883">
        <v>87.5</v>
      </c>
      <c r="I8883">
        <v>243.24</v>
      </c>
    </row>
    <row r="8884" spans="1:9" x14ac:dyDescent="0.25">
      <c r="A8884" t="s">
        <v>204</v>
      </c>
      <c r="B8884" t="s">
        <v>251</v>
      </c>
      <c r="C8884" t="s">
        <v>252</v>
      </c>
      <c r="D8884" t="s">
        <v>483</v>
      </c>
      <c r="E8884" t="s">
        <v>64</v>
      </c>
      <c r="F8884" t="s">
        <v>64</v>
      </c>
      <c r="G8884">
        <v>2008</v>
      </c>
      <c r="H8884">
        <v>87.5</v>
      </c>
      <c r="I8884">
        <v>322.14</v>
      </c>
    </row>
    <row r="8885" spans="1:9" x14ac:dyDescent="0.25">
      <c r="A8885" t="s">
        <v>204</v>
      </c>
      <c r="B8885" t="s">
        <v>251</v>
      </c>
      <c r="C8885" t="s">
        <v>252</v>
      </c>
      <c r="D8885" t="s">
        <v>483</v>
      </c>
      <c r="E8885" t="s">
        <v>64</v>
      </c>
      <c r="F8885" t="s">
        <v>64</v>
      </c>
      <c r="G8885">
        <v>2009</v>
      </c>
      <c r="H8885">
        <v>87.5</v>
      </c>
      <c r="I8885">
        <v>296.52999999999997</v>
      </c>
    </row>
    <row r="8886" spans="1:9" x14ac:dyDescent="0.25">
      <c r="A8886" t="s">
        <v>204</v>
      </c>
      <c r="B8886" t="s">
        <v>251</v>
      </c>
      <c r="C8886" t="s">
        <v>252</v>
      </c>
      <c r="D8886" t="s">
        <v>483</v>
      </c>
      <c r="E8886" t="s">
        <v>64</v>
      </c>
      <c r="F8886" t="s">
        <v>64</v>
      </c>
      <c r="G8886">
        <v>2010</v>
      </c>
      <c r="H8886">
        <v>87.5</v>
      </c>
      <c r="I8886">
        <v>302.11</v>
      </c>
    </row>
    <row r="8887" spans="1:9" x14ac:dyDescent="0.25">
      <c r="A8887" t="s">
        <v>204</v>
      </c>
      <c r="B8887" t="s">
        <v>251</v>
      </c>
      <c r="C8887" t="s">
        <v>252</v>
      </c>
      <c r="D8887" t="s">
        <v>483</v>
      </c>
      <c r="E8887" t="s">
        <v>64</v>
      </c>
      <c r="F8887" t="s">
        <v>64</v>
      </c>
      <c r="G8887">
        <v>2011</v>
      </c>
      <c r="H8887">
        <v>87.5</v>
      </c>
      <c r="I8887">
        <v>272.85000000000002</v>
      </c>
    </row>
    <row r="8888" spans="1:9" x14ac:dyDescent="0.25">
      <c r="A8888" t="s">
        <v>204</v>
      </c>
      <c r="B8888" t="s">
        <v>251</v>
      </c>
      <c r="C8888" t="s">
        <v>252</v>
      </c>
      <c r="D8888" t="s">
        <v>483</v>
      </c>
      <c r="E8888" t="s">
        <v>64</v>
      </c>
      <c r="F8888" t="s">
        <v>64</v>
      </c>
      <c r="G8888">
        <v>2012</v>
      </c>
      <c r="H8888">
        <v>164.5</v>
      </c>
      <c r="I8888">
        <v>523.32000000000005</v>
      </c>
    </row>
    <row r="8889" spans="1:9" x14ac:dyDescent="0.25">
      <c r="A8889" t="s">
        <v>204</v>
      </c>
      <c r="B8889" t="s">
        <v>251</v>
      </c>
      <c r="C8889" t="s">
        <v>252</v>
      </c>
      <c r="D8889" t="s">
        <v>483</v>
      </c>
      <c r="E8889" t="s">
        <v>64</v>
      </c>
      <c r="F8889" t="s">
        <v>64</v>
      </c>
      <c r="G8889">
        <v>2013</v>
      </c>
      <c r="H8889">
        <v>154.5</v>
      </c>
      <c r="I8889">
        <v>679.36199999999997</v>
      </c>
    </row>
    <row r="8890" spans="1:9" x14ac:dyDescent="0.25">
      <c r="A8890" t="s">
        <v>204</v>
      </c>
      <c r="B8890" t="s">
        <v>251</v>
      </c>
      <c r="C8890" t="s">
        <v>252</v>
      </c>
      <c r="D8890" t="s">
        <v>483</v>
      </c>
      <c r="E8890" t="s">
        <v>64</v>
      </c>
      <c r="F8890" t="s">
        <v>64</v>
      </c>
      <c r="G8890">
        <v>2014</v>
      </c>
      <c r="H8890">
        <v>154.5</v>
      </c>
      <c r="I8890">
        <v>662.01</v>
      </c>
    </row>
    <row r="8891" spans="1:9" x14ac:dyDescent="0.25">
      <c r="A8891" t="s">
        <v>204</v>
      </c>
      <c r="B8891" t="s">
        <v>251</v>
      </c>
      <c r="C8891" t="s">
        <v>252</v>
      </c>
      <c r="D8891" t="s">
        <v>483</v>
      </c>
      <c r="E8891" t="s">
        <v>64</v>
      </c>
      <c r="F8891" t="s">
        <v>64</v>
      </c>
      <c r="G8891">
        <v>2015</v>
      </c>
      <c r="H8891">
        <v>154.5</v>
      </c>
      <c r="I8891">
        <v>677.74</v>
      </c>
    </row>
    <row r="8892" spans="1:9" x14ac:dyDescent="0.25">
      <c r="A8892" t="s">
        <v>204</v>
      </c>
      <c r="B8892" t="s">
        <v>251</v>
      </c>
      <c r="C8892" t="s">
        <v>252</v>
      </c>
      <c r="D8892" t="s">
        <v>483</v>
      </c>
      <c r="E8892" t="s">
        <v>64</v>
      </c>
      <c r="F8892" t="s">
        <v>64</v>
      </c>
      <c r="G8892">
        <v>2016</v>
      </c>
      <c r="H8892">
        <v>154.5</v>
      </c>
      <c r="I8892">
        <v>729.03599999999994</v>
      </c>
    </row>
    <row r="8893" spans="1:9" x14ac:dyDescent="0.25">
      <c r="A8893" t="s">
        <v>204</v>
      </c>
      <c r="B8893" t="s">
        <v>251</v>
      </c>
      <c r="C8893" t="s">
        <v>252</v>
      </c>
      <c r="D8893" t="s">
        <v>483</v>
      </c>
      <c r="E8893" t="s">
        <v>64</v>
      </c>
      <c r="F8893" t="s">
        <v>64</v>
      </c>
      <c r="G8893">
        <v>2017</v>
      </c>
      <c r="H8893">
        <v>154.5</v>
      </c>
      <c r="I8893">
        <v>750.85699999999997</v>
      </c>
    </row>
    <row r="8894" spans="1:9" x14ac:dyDescent="0.25">
      <c r="A8894" t="s">
        <v>204</v>
      </c>
      <c r="B8894" t="s">
        <v>251</v>
      </c>
      <c r="C8894" t="s">
        <v>252</v>
      </c>
      <c r="D8894" t="s">
        <v>483</v>
      </c>
      <c r="E8894" t="s">
        <v>64</v>
      </c>
      <c r="F8894" t="s">
        <v>64</v>
      </c>
      <c r="G8894">
        <v>2018</v>
      </c>
      <c r="H8894">
        <v>154.5</v>
      </c>
    </row>
    <row r="8895" spans="1:9" x14ac:dyDescent="0.25">
      <c r="A8895" t="s">
        <v>204</v>
      </c>
      <c r="B8895" t="s">
        <v>251</v>
      </c>
      <c r="C8895" t="s">
        <v>252</v>
      </c>
      <c r="D8895" t="s">
        <v>483</v>
      </c>
      <c r="E8895" t="s">
        <v>64</v>
      </c>
      <c r="F8895" t="s">
        <v>64</v>
      </c>
      <c r="G8895">
        <v>2019</v>
      </c>
      <c r="H8895">
        <v>153.24</v>
      </c>
    </row>
    <row r="8896" spans="1:9" x14ac:dyDescent="0.25">
      <c r="A8896" t="s">
        <v>204</v>
      </c>
      <c r="B8896" t="s">
        <v>251</v>
      </c>
      <c r="C8896" t="s">
        <v>252</v>
      </c>
      <c r="D8896" t="s">
        <v>483</v>
      </c>
      <c r="E8896" t="s">
        <v>13</v>
      </c>
      <c r="F8896" t="s">
        <v>14</v>
      </c>
      <c r="G8896">
        <v>2000</v>
      </c>
      <c r="H8896">
        <v>107.81</v>
      </c>
      <c r="I8896">
        <v>209.55</v>
      </c>
    </row>
    <row r="8897" spans="1:9" x14ac:dyDescent="0.25">
      <c r="A8897" t="s">
        <v>204</v>
      </c>
      <c r="B8897" t="s">
        <v>251</v>
      </c>
      <c r="C8897" t="s">
        <v>252</v>
      </c>
      <c r="D8897" t="s">
        <v>483</v>
      </c>
      <c r="E8897" t="s">
        <v>13</v>
      </c>
      <c r="F8897" t="s">
        <v>14</v>
      </c>
      <c r="G8897">
        <v>2001</v>
      </c>
      <c r="H8897">
        <v>107.81</v>
      </c>
      <c r="I8897">
        <v>196.8</v>
      </c>
    </row>
    <row r="8898" spans="1:9" x14ac:dyDescent="0.25">
      <c r="A8898" t="s">
        <v>204</v>
      </c>
      <c r="B8898" t="s">
        <v>251</v>
      </c>
      <c r="C8898" t="s">
        <v>252</v>
      </c>
      <c r="D8898" t="s">
        <v>483</v>
      </c>
      <c r="E8898" t="s">
        <v>13</v>
      </c>
      <c r="F8898" t="s">
        <v>14</v>
      </c>
      <c r="G8898">
        <v>2002</v>
      </c>
      <c r="H8898">
        <v>104.63000000000001</v>
      </c>
      <c r="I8898">
        <v>303.81</v>
      </c>
    </row>
    <row r="8899" spans="1:9" x14ac:dyDescent="0.25">
      <c r="A8899" t="s">
        <v>204</v>
      </c>
      <c r="B8899" t="s">
        <v>251</v>
      </c>
      <c r="C8899" t="s">
        <v>252</v>
      </c>
      <c r="D8899" t="s">
        <v>483</v>
      </c>
      <c r="E8899" t="s">
        <v>13</v>
      </c>
      <c r="F8899" t="s">
        <v>14</v>
      </c>
      <c r="G8899">
        <v>2003</v>
      </c>
      <c r="H8899">
        <v>104.63000000000001</v>
      </c>
      <c r="I8899">
        <v>297.97999999999996</v>
      </c>
    </row>
    <row r="8900" spans="1:9" x14ac:dyDescent="0.25">
      <c r="A8900" t="s">
        <v>204</v>
      </c>
      <c r="B8900" t="s">
        <v>251</v>
      </c>
      <c r="C8900" t="s">
        <v>252</v>
      </c>
      <c r="D8900" t="s">
        <v>483</v>
      </c>
      <c r="E8900" t="s">
        <v>13</v>
      </c>
      <c r="F8900" t="s">
        <v>14</v>
      </c>
      <c r="G8900">
        <v>2004</v>
      </c>
      <c r="H8900">
        <v>104.71000000000001</v>
      </c>
      <c r="I8900">
        <v>321.52000000000004</v>
      </c>
    </row>
    <row r="8901" spans="1:9" x14ac:dyDescent="0.25">
      <c r="A8901" t="s">
        <v>204</v>
      </c>
      <c r="B8901" t="s">
        <v>251</v>
      </c>
      <c r="C8901" t="s">
        <v>252</v>
      </c>
      <c r="D8901" t="s">
        <v>483</v>
      </c>
      <c r="E8901" t="s">
        <v>13</v>
      </c>
      <c r="F8901" t="s">
        <v>14</v>
      </c>
      <c r="G8901">
        <v>2005</v>
      </c>
      <c r="H8901">
        <v>104.63000000000001</v>
      </c>
      <c r="I8901">
        <v>433.61</v>
      </c>
    </row>
    <row r="8902" spans="1:9" x14ac:dyDescent="0.25">
      <c r="A8902" t="s">
        <v>204</v>
      </c>
      <c r="B8902" t="s">
        <v>251</v>
      </c>
      <c r="C8902" t="s">
        <v>252</v>
      </c>
      <c r="D8902" t="s">
        <v>483</v>
      </c>
      <c r="E8902" t="s">
        <v>13</v>
      </c>
      <c r="F8902" t="s">
        <v>14</v>
      </c>
      <c r="G8902">
        <v>2006</v>
      </c>
      <c r="H8902">
        <v>104.63000000000001</v>
      </c>
      <c r="I8902">
        <v>308.05</v>
      </c>
    </row>
    <row r="8903" spans="1:9" x14ac:dyDescent="0.25">
      <c r="A8903" t="s">
        <v>204</v>
      </c>
      <c r="B8903" t="s">
        <v>251</v>
      </c>
      <c r="C8903" t="s">
        <v>252</v>
      </c>
      <c r="D8903" t="s">
        <v>483</v>
      </c>
      <c r="E8903" t="s">
        <v>13</v>
      </c>
      <c r="F8903" t="s">
        <v>14</v>
      </c>
      <c r="G8903">
        <v>2007</v>
      </c>
      <c r="H8903">
        <v>105.30000000000001</v>
      </c>
      <c r="I8903">
        <v>306.56</v>
      </c>
    </row>
    <row r="8904" spans="1:9" x14ac:dyDescent="0.25">
      <c r="A8904" t="s">
        <v>204</v>
      </c>
      <c r="B8904" t="s">
        <v>251</v>
      </c>
      <c r="C8904" t="s">
        <v>252</v>
      </c>
      <c r="D8904" t="s">
        <v>483</v>
      </c>
      <c r="E8904" t="s">
        <v>13</v>
      </c>
      <c r="F8904" t="s">
        <v>14</v>
      </c>
      <c r="G8904">
        <v>2008</v>
      </c>
      <c r="H8904">
        <v>105.30000000000001</v>
      </c>
      <c r="I8904">
        <v>534.45000000000005</v>
      </c>
    </row>
    <row r="8905" spans="1:9" x14ac:dyDescent="0.25">
      <c r="A8905" t="s">
        <v>204</v>
      </c>
      <c r="B8905" t="s">
        <v>251</v>
      </c>
      <c r="C8905" t="s">
        <v>252</v>
      </c>
      <c r="D8905" t="s">
        <v>483</v>
      </c>
      <c r="E8905" t="s">
        <v>13</v>
      </c>
      <c r="F8905" t="s">
        <v>14</v>
      </c>
      <c r="G8905">
        <v>2009</v>
      </c>
      <c r="H8905">
        <v>105.30000000000001</v>
      </c>
      <c r="I8905">
        <v>296.72000000000003</v>
      </c>
    </row>
    <row r="8906" spans="1:9" x14ac:dyDescent="0.25">
      <c r="A8906" t="s">
        <v>204</v>
      </c>
      <c r="B8906" t="s">
        <v>251</v>
      </c>
      <c r="C8906" t="s">
        <v>252</v>
      </c>
      <c r="D8906" t="s">
        <v>483</v>
      </c>
      <c r="E8906" t="s">
        <v>13</v>
      </c>
      <c r="F8906" t="s">
        <v>14</v>
      </c>
      <c r="G8906">
        <v>2010</v>
      </c>
      <c r="H8906">
        <v>105.30000000000001</v>
      </c>
      <c r="I8906">
        <v>503.15</v>
      </c>
    </row>
    <row r="8907" spans="1:9" x14ac:dyDescent="0.25">
      <c r="A8907" t="s">
        <v>204</v>
      </c>
      <c r="B8907" t="s">
        <v>251</v>
      </c>
      <c r="C8907" t="s">
        <v>252</v>
      </c>
      <c r="D8907" t="s">
        <v>483</v>
      </c>
      <c r="E8907" t="s">
        <v>13</v>
      </c>
      <c r="F8907" t="s">
        <v>14</v>
      </c>
      <c r="G8907">
        <v>2011</v>
      </c>
      <c r="H8907">
        <v>105.30000000000001</v>
      </c>
      <c r="I8907">
        <v>443.7</v>
      </c>
    </row>
    <row r="8908" spans="1:9" x14ac:dyDescent="0.25">
      <c r="A8908" t="s">
        <v>204</v>
      </c>
      <c r="B8908" t="s">
        <v>251</v>
      </c>
      <c r="C8908" t="s">
        <v>252</v>
      </c>
      <c r="D8908" t="s">
        <v>483</v>
      </c>
      <c r="E8908" t="s">
        <v>13</v>
      </c>
      <c r="F8908" t="s">
        <v>14</v>
      </c>
      <c r="G8908">
        <v>2012</v>
      </c>
      <c r="H8908">
        <v>105.70000000000002</v>
      </c>
      <c r="I8908">
        <v>418.64</v>
      </c>
    </row>
    <row r="8909" spans="1:9" x14ac:dyDescent="0.25">
      <c r="A8909" t="s">
        <v>204</v>
      </c>
      <c r="B8909" t="s">
        <v>251</v>
      </c>
      <c r="C8909" t="s">
        <v>252</v>
      </c>
      <c r="D8909" t="s">
        <v>483</v>
      </c>
      <c r="E8909" t="s">
        <v>13</v>
      </c>
      <c r="F8909" t="s">
        <v>14</v>
      </c>
      <c r="G8909">
        <v>2013</v>
      </c>
      <c r="H8909">
        <v>120.10000000000001</v>
      </c>
      <c r="I8909">
        <v>456.06400000000002</v>
      </c>
    </row>
    <row r="8910" spans="1:9" x14ac:dyDescent="0.25">
      <c r="A8910" t="s">
        <v>204</v>
      </c>
      <c r="B8910" t="s">
        <v>251</v>
      </c>
      <c r="C8910" t="s">
        <v>252</v>
      </c>
      <c r="D8910" t="s">
        <v>483</v>
      </c>
      <c r="E8910" t="s">
        <v>13</v>
      </c>
      <c r="F8910" t="s">
        <v>14</v>
      </c>
      <c r="G8910">
        <v>2014</v>
      </c>
      <c r="H8910">
        <v>120.10000000000001</v>
      </c>
      <c r="I8910">
        <v>395.88</v>
      </c>
    </row>
    <row r="8911" spans="1:9" x14ac:dyDescent="0.25">
      <c r="A8911" t="s">
        <v>204</v>
      </c>
      <c r="B8911" t="s">
        <v>251</v>
      </c>
      <c r="C8911" t="s">
        <v>252</v>
      </c>
      <c r="D8911" t="s">
        <v>483</v>
      </c>
      <c r="E8911" t="s">
        <v>13</v>
      </c>
      <c r="F8911" t="s">
        <v>14</v>
      </c>
      <c r="G8911">
        <v>2015</v>
      </c>
      <c r="H8911">
        <v>137.6</v>
      </c>
      <c r="I8911">
        <v>295.11</v>
      </c>
    </row>
    <row r="8912" spans="1:9" x14ac:dyDescent="0.25">
      <c r="A8912" t="s">
        <v>204</v>
      </c>
      <c r="B8912" t="s">
        <v>251</v>
      </c>
      <c r="C8912" t="s">
        <v>252</v>
      </c>
      <c r="D8912" t="s">
        <v>483</v>
      </c>
      <c r="E8912" t="s">
        <v>13</v>
      </c>
      <c r="F8912" t="s">
        <v>14</v>
      </c>
      <c r="G8912">
        <v>2016</v>
      </c>
      <c r="H8912">
        <v>142.44999999999999</v>
      </c>
      <c r="I8912">
        <v>426.69399999999996</v>
      </c>
    </row>
    <row r="8913" spans="1:9" x14ac:dyDescent="0.25">
      <c r="A8913" t="s">
        <v>204</v>
      </c>
      <c r="B8913" t="s">
        <v>251</v>
      </c>
      <c r="C8913" t="s">
        <v>252</v>
      </c>
      <c r="D8913" t="s">
        <v>483</v>
      </c>
      <c r="E8913" t="s">
        <v>13</v>
      </c>
      <c r="F8913" t="s">
        <v>14</v>
      </c>
      <c r="G8913">
        <v>2017</v>
      </c>
      <c r="H8913">
        <v>142.44999999999999</v>
      </c>
      <c r="I8913">
        <v>468.80500000000001</v>
      </c>
    </row>
    <row r="8914" spans="1:9" x14ac:dyDescent="0.25">
      <c r="A8914" t="s">
        <v>204</v>
      </c>
      <c r="B8914" t="s">
        <v>251</v>
      </c>
      <c r="C8914" t="s">
        <v>252</v>
      </c>
      <c r="D8914" t="s">
        <v>483</v>
      </c>
      <c r="E8914" t="s">
        <v>13</v>
      </c>
      <c r="F8914" t="s">
        <v>14</v>
      </c>
      <c r="G8914">
        <v>2018</v>
      </c>
      <c r="H8914">
        <v>142.44999999999999</v>
      </c>
    </row>
    <row r="8915" spans="1:9" x14ac:dyDescent="0.25">
      <c r="A8915" t="s">
        <v>204</v>
      </c>
      <c r="B8915" t="s">
        <v>251</v>
      </c>
      <c r="C8915" t="s">
        <v>252</v>
      </c>
      <c r="D8915" t="s">
        <v>483</v>
      </c>
      <c r="E8915" t="s">
        <v>13</v>
      </c>
      <c r="F8915" t="s">
        <v>14</v>
      </c>
      <c r="G8915">
        <v>2019</v>
      </c>
      <c r="H8915">
        <v>157.41999999999999</v>
      </c>
    </row>
    <row r="8916" spans="1:9" x14ac:dyDescent="0.25">
      <c r="A8916" t="s">
        <v>204</v>
      </c>
      <c r="B8916" t="s">
        <v>251</v>
      </c>
      <c r="C8916" t="s">
        <v>252</v>
      </c>
      <c r="D8916" t="s">
        <v>483</v>
      </c>
      <c r="E8916" t="s">
        <v>15</v>
      </c>
      <c r="F8916" t="s">
        <v>17</v>
      </c>
      <c r="G8916">
        <v>2000</v>
      </c>
      <c r="H8916">
        <v>0</v>
      </c>
      <c r="I8916">
        <v>8.5999999999999993E-2</v>
      </c>
    </row>
    <row r="8917" spans="1:9" x14ac:dyDescent="0.25">
      <c r="A8917" t="s">
        <v>204</v>
      </c>
      <c r="B8917" t="s">
        <v>251</v>
      </c>
      <c r="C8917" t="s">
        <v>252</v>
      </c>
      <c r="D8917" t="s">
        <v>483</v>
      </c>
      <c r="E8917" t="s">
        <v>15</v>
      </c>
      <c r="F8917" t="s">
        <v>17</v>
      </c>
      <c r="G8917">
        <v>2001</v>
      </c>
      <c r="H8917">
        <v>0</v>
      </c>
      <c r="I8917">
        <v>0.19600000000000001</v>
      </c>
    </row>
    <row r="8918" spans="1:9" x14ac:dyDescent="0.25">
      <c r="A8918" t="s">
        <v>204</v>
      </c>
      <c r="B8918" t="s">
        <v>251</v>
      </c>
      <c r="C8918" t="s">
        <v>252</v>
      </c>
      <c r="D8918" t="s">
        <v>483</v>
      </c>
      <c r="E8918" t="s">
        <v>15</v>
      </c>
      <c r="F8918" t="s">
        <v>17</v>
      </c>
      <c r="G8918">
        <v>2002</v>
      </c>
      <c r="H8918">
        <v>0</v>
      </c>
      <c r="I8918">
        <v>0.28599999999999998</v>
      </c>
    </row>
    <row r="8919" spans="1:9" x14ac:dyDescent="0.25">
      <c r="A8919" t="s">
        <v>204</v>
      </c>
      <c r="B8919" t="s">
        <v>251</v>
      </c>
      <c r="C8919" t="s">
        <v>252</v>
      </c>
      <c r="D8919" t="s">
        <v>483</v>
      </c>
      <c r="E8919" t="s">
        <v>15</v>
      </c>
      <c r="F8919" t="s">
        <v>17</v>
      </c>
      <c r="G8919">
        <v>2003</v>
      </c>
      <c r="H8919">
        <v>0</v>
      </c>
      <c r="I8919">
        <v>0.45700000000000002</v>
      </c>
    </row>
    <row r="8920" spans="1:9" x14ac:dyDescent="0.25">
      <c r="A8920" t="s">
        <v>204</v>
      </c>
      <c r="B8920" t="s">
        <v>251</v>
      </c>
      <c r="C8920" t="s">
        <v>252</v>
      </c>
      <c r="D8920" t="s">
        <v>483</v>
      </c>
      <c r="E8920" t="s">
        <v>15</v>
      </c>
      <c r="F8920" t="s">
        <v>17</v>
      </c>
      <c r="G8920">
        <v>2004</v>
      </c>
      <c r="H8920">
        <v>0</v>
      </c>
      <c r="I8920">
        <v>0.64900000000000002</v>
      </c>
    </row>
    <row r="8921" spans="1:9" x14ac:dyDescent="0.25">
      <c r="A8921" t="s">
        <v>204</v>
      </c>
      <c r="B8921" t="s">
        <v>251</v>
      </c>
      <c r="C8921" t="s">
        <v>252</v>
      </c>
      <c r="D8921" t="s">
        <v>483</v>
      </c>
      <c r="E8921" t="s">
        <v>15</v>
      </c>
      <c r="F8921" t="s">
        <v>17</v>
      </c>
      <c r="G8921">
        <v>2005</v>
      </c>
      <c r="H8921">
        <v>0</v>
      </c>
      <c r="I8921">
        <v>0.94299999999999995</v>
      </c>
    </row>
    <row r="8922" spans="1:9" x14ac:dyDescent="0.25">
      <c r="A8922" t="s">
        <v>204</v>
      </c>
      <c r="B8922" t="s">
        <v>251</v>
      </c>
      <c r="C8922" t="s">
        <v>252</v>
      </c>
      <c r="D8922" t="s">
        <v>483</v>
      </c>
      <c r="E8922" t="s">
        <v>15</v>
      </c>
      <c r="F8922" t="s">
        <v>17</v>
      </c>
      <c r="G8922">
        <v>2006</v>
      </c>
      <c r="H8922">
        <v>0</v>
      </c>
      <c r="I8922">
        <v>1.347</v>
      </c>
    </row>
    <row r="8923" spans="1:9" x14ac:dyDescent="0.25">
      <c r="A8923" t="s">
        <v>204</v>
      </c>
      <c r="B8923" t="s">
        <v>251</v>
      </c>
      <c r="C8923" t="s">
        <v>252</v>
      </c>
      <c r="D8923" t="s">
        <v>483</v>
      </c>
      <c r="E8923" t="s">
        <v>15</v>
      </c>
      <c r="F8923" t="s">
        <v>17</v>
      </c>
      <c r="G8923">
        <v>2007</v>
      </c>
      <c r="H8923">
        <v>0</v>
      </c>
      <c r="I8923">
        <v>2.165</v>
      </c>
    </row>
    <row r="8924" spans="1:9" x14ac:dyDescent="0.25">
      <c r="A8924" t="s">
        <v>204</v>
      </c>
      <c r="B8924" t="s">
        <v>251</v>
      </c>
      <c r="C8924" t="s">
        <v>252</v>
      </c>
      <c r="D8924" t="s">
        <v>483</v>
      </c>
      <c r="E8924" t="s">
        <v>15</v>
      </c>
      <c r="F8924" t="s">
        <v>17</v>
      </c>
      <c r="G8924">
        <v>2008</v>
      </c>
      <c r="H8924">
        <v>0</v>
      </c>
      <c r="I8924">
        <v>3.3780000000000001</v>
      </c>
    </row>
    <row r="8925" spans="1:9" x14ac:dyDescent="0.25">
      <c r="A8925" t="s">
        <v>204</v>
      </c>
      <c r="B8925" t="s">
        <v>251</v>
      </c>
      <c r="C8925" t="s">
        <v>252</v>
      </c>
      <c r="D8925" t="s">
        <v>483</v>
      </c>
      <c r="E8925" t="s">
        <v>15</v>
      </c>
      <c r="F8925" t="s">
        <v>17</v>
      </c>
      <c r="G8925">
        <v>2009</v>
      </c>
      <c r="H8925">
        <v>0</v>
      </c>
      <c r="I8925">
        <v>4.1319999999999997</v>
      </c>
    </row>
    <row r="8926" spans="1:9" x14ac:dyDescent="0.25">
      <c r="A8926" t="s">
        <v>204</v>
      </c>
      <c r="B8926" t="s">
        <v>251</v>
      </c>
      <c r="C8926" t="s">
        <v>252</v>
      </c>
      <c r="D8926" t="s">
        <v>483</v>
      </c>
      <c r="E8926" t="s">
        <v>15</v>
      </c>
      <c r="F8926" t="s">
        <v>17</v>
      </c>
      <c r="G8926">
        <v>2010</v>
      </c>
      <c r="H8926">
        <v>0</v>
      </c>
      <c r="I8926">
        <v>4.88</v>
      </c>
    </row>
    <row r="8927" spans="1:9" x14ac:dyDescent="0.25">
      <c r="A8927" t="s">
        <v>204</v>
      </c>
      <c r="B8927" t="s">
        <v>251</v>
      </c>
      <c r="C8927" t="s">
        <v>252</v>
      </c>
      <c r="D8927" t="s">
        <v>483</v>
      </c>
      <c r="E8927" t="s">
        <v>15</v>
      </c>
      <c r="F8927" t="s">
        <v>17</v>
      </c>
      <c r="G8927">
        <v>2011</v>
      </c>
      <c r="H8927">
        <v>0</v>
      </c>
      <c r="I8927">
        <v>6.2770000000000001</v>
      </c>
    </row>
    <row r="8928" spans="1:9" x14ac:dyDescent="0.25">
      <c r="A8928" t="s">
        <v>204</v>
      </c>
      <c r="B8928" t="s">
        <v>251</v>
      </c>
      <c r="C8928" t="s">
        <v>252</v>
      </c>
      <c r="D8928" t="s">
        <v>483</v>
      </c>
      <c r="E8928" t="s">
        <v>15</v>
      </c>
      <c r="F8928" t="s">
        <v>17</v>
      </c>
      <c r="G8928">
        <v>2012</v>
      </c>
      <c r="H8928">
        <v>0</v>
      </c>
      <c r="I8928">
        <v>8.8079999999999998</v>
      </c>
    </row>
    <row r="8929" spans="1:9" x14ac:dyDescent="0.25">
      <c r="A8929" t="s">
        <v>204</v>
      </c>
      <c r="B8929" t="s">
        <v>251</v>
      </c>
      <c r="C8929" t="s">
        <v>252</v>
      </c>
      <c r="D8929" t="s">
        <v>483</v>
      </c>
      <c r="E8929" t="s">
        <v>15</v>
      </c>
      <c r="F8929" t="s">
        <v>17</v>
      </c>
      <c r="G8929">
        <v>2013</v>
      </c>
      <c r="H8929">
        <v>0</v>
      </c>
      <c r="I8929">
        <v>9.6120000000000001</v>
      </c>
    </row>
    <row r="8930" spans="1:9" x14ac:dyDescent="0.25">
      <c r="A8930" t="s">
        <v>204</v>
      </c>
      <c r="B8930" t="s">
        <v>251</v>
      </c>
      <c r="C8930" t="s">
        <v>252</v>
      </c>
      <c r="D8930" t="s">
        <v>483</v>
      </c>
      <c r="E8930" t="s">
        <v>15</v>
      </c>
      <c r="F8930" t="s">
        <v>17</v>
      </c>
      <c r="G8930">
        <v>2014</v>
      </c>
      <c r="H8930">
        <v>0</v>
      </c>
      <c r="I8930">
        <v>11.17</v>
      </c>
    </row>
    <row r="8931" spans="1:9" x14ac:dyDescent="0.25">
      <c r="A8931" t="s">
        <v>204</v>
      </c>
      <c r="B8931" t="s">
        <v>251</v>
      </c>
      <c r="C8931" t="s">
        <v>252</v>
      </c>
      <c r="D8931" t="s">
        <v>483</v>
      </c>
      <c r="E8931" t="s">
        <v>15</v>
      </c>
      <c r="F8931" t="s">
        <v>17</v>
      </c>
      <c r="G8931">
        <v>2015</v>
      </c>
      <c r="H8931">
        <v>0</v>
      </c>
      <c r="I8931">
        <v>12.612</v>
      </c>
    </row>
    <row r="8932" spans="1:9" x14ac:dyDescent="0.25">
      <c r="A8932" t="s">
        <v>204</v>
      </c>
      <c r="B8932" t="s">
        <v>251</v>
      </c>
      <c r="C8932" t="s">
        <v>252</v>
      </c>
      <c r="D8932" t="s">
        <v>483</v>
      </c>
      <c r="E8932" t="s">
        <v>15</v>
      </c>
      <c r="F8932" t="s">
        <v>17</v>
      </c>
      <c r="G8932">
        <v>2016</v>
      </c>
      <c r="H8932">
        <v>0</v>
      </c>
      <c r="I8932">
        <v>24.643999999999998</v>
      </c>
    </row>
    <row r="8933" spans="1:9" x14ac:dyDescent="0.25">
      <c r="A8933" t="s">
        <v>204</v>
      </c>
      <c r="B8933" t="s">
        <v>251</v>
      </c>
      <c r="C8933" t="s">
        <v>252</v>
      </c>
      <c r="D8933" t="s">
        <v>483</v>
      </c>
      <c r="E8933" t="s">
        <v>15</v>
      </c>
      <c r="F8933" t="s">
        <v>17</v>
      </c>
      <c r="G8933">
        <v>2017</v>
      </c>
      <c r="H8933">
        <v>0</v>
      </c>
      <c r="I8933">
        <v>22.837</v>
      </c>
    </row>
    <row r="8934" spans="1:9" x14ac:dyDescent="0.25">
      <c r="A8934" t="s">
        <v>204</v>
      </c>
      <c r="B8934" t="s">
        <v>251</v>
      </c>
      <c r="C8934" t="s">
        <v>252</v>
      </c>
      <c r="D8934" t="s">
        <v>483</v>
      </c>
      <c r="E8934" t="s">
        <v>15</v>
      </c>
      <c r="F8934" t="s">
        <v>17</v>
      </c>
      <c r="G8934">
        <v>2018</v>
      </c>
      <c r="H8934">
        <v>0</v>
      </c>
    </row>
    <row r="8935" spans="1:9" x14ac:dyDescent="0.25">
      <c r="A8935" t="s">
        <v>204</v>
      </c>
      <c r="B8935" t="s">
        <v>251</v>
      </c>
      <c r="C8935" t="s">
        <v>252</v>
      </c>
      <c r="D8935" t="s">
        <v>483</v>
      </c>
      <c r="E8935" t="s">
        <v>15</v>
      </c>
      <c r="F8935" t="s">
        <v>17</v>
      </c>
      <c r="G8935">
        <v>2019</v>
      </c>
      <c r="H8935">
        <v>2.4</v>
      </c>
    </row>
    <row r="8936" spans="1:9" x14ac:dyDescent="0.25">
      <c r="A8936" t="s">
        <v>204</v>
      </c>
      <c r="B8936" t="s">
        <v>251</v>
      </c>
      <c r="C8936" t="s">
        <v>252</v>
      </c>
      <c r="D8936" t="s">
        <v>483</v>
      </c>
      <c r="E8936" t="s">
        <v>15</v>
      </c>
      <c r="F8936" t="s">
        <v>26</v>
      </c>
      <c r="G8936">
        <v>2013</v>
      </c>
      <c r="H8936">
        <v>1.38</v>
      </c>
    </row>
    <row r="8937" spans="1:9" x14ac:dyDescent="0.25">
      <c r="A8937" t="s">
        <v>204</v>
      </c>
      <c r="B8937" t="s">
        <v>251</v>
      </c>
      <c r="C8937" t="s">
        <v>252</v>
      </c>
      <c r="D8937" t="s">
        <v>483</v>
      </c>
      <c r="E8937" t="s">
        <v>15</v>
      </c>
      <c r="F8937" t="s">
        <v>26</v>
      </c>
      <c r="G8937">
        <v>2014</v>
      </c>
      <c r="H8937">
        <v>1.38</v>
      </c>
      <c r="I8937">
        <v>1.43</v>
      </c>
    </row>
    <row r="8938" spans="1:9" x14ac:dyDescent="0.25">
      <c r="A8938" t="s">
        <v>204</v>
      </c>
      <c r="B8938" t="s">
        <v>251</v>
      </c>
      <c r="C8938" t="s">
        <v>252</v>
      </c>
      <c r="D8938" t="s">
        <v>483</v>
      </c>
      <c r="E8938" t="s">
        <v>15</v>
      </c>
      <c r="F8938" t="s">
        <v>26</v>
      </c>
      <c r="G8938">
        <v>2015</v>
      </c>
      <c r="H8938">
        <v>1.38</v>
      </c>
      <c r="I8938">
        <v>2.2200000000000002</v>
      </c>
    </row>
    <row r="8939" spans="1:9" x14ac:dyDescent="0.25">
      <c r="A8939" t="s">
        <v>204</v>
      </c>
      <c r="B8939" t="s">
        <v>251</v>
      </c>
      <c r="C8939" t="s">
        <v>252</v>
      </c>
      <c r="D8939" t="s">
        <v>483</v>
      </c>
      <c r="E8939" t="s">
        <v>15</v>
      </c>
      <c r="F8939" t="s">
        <v>26</v>
      </c>
      <c r="G8939">
        <v>2016</v>
      </c>
      <c r="H8939">
        <v>1.38</v>
      </c>
      <c r="I8939">
        <v>2.16</v>
      </c>
    </row>
    <row r="8940" spans="1:9" x14ac:dyDescent="0.25">
      <c r="A8940" t="s">
        <v>204</v>
      </c>
      <c r="B8940" t="s">
        <v>251</v>
      </c>
      <c r="C8940" t="s">
        <v>252</v>
      </c>
      <c r="D8940" t="s">
        <v>483</v>
      </c>
      <c r="E8940" t="s">
        <v>15</v>
      </c>
      <c r="F8940" t="s">
        <v>26</v>
      </c>
      <c r="G8940">
        <v>2017</v>
      </c>
      <c r="H8940">
        <v>13.96</v>
      </c>
      <c r="I8940">
        <v>13.909000000000001</v>
      </c>
    </row>
    <row r="8941" spans="1:9" x14ac:dyDescent="0.25">
      <c r="A8941" t="s">
        <v>204</v>
      </c>
      <c r="B8941" t="s">
        <v>251</v>
      </c>
      <c r="C8941" t="s">
        <v>252</v>
      </c>
      <c r="D8941" t="s">
        <v>483</v>
      </c>
      <c r="E8941" t="s">
        <v>15</v>
      </c>
      <c r="F8941" t="s">
        <v>26</v>
      </c>
      <c r="G8941">
        <v>2018</v>
      </c>
      <c r="H8941">
        <v>13.96</v>
      </c>
    </row>
    <row r="8942" spans="1:9" x14ac:dyDescent="0.25">
      <c r="A8942" t="s">
        <v>204</v>
      </c>
      <c r="B8942" t="s">
        <v>251</v>
      </c>
      <c r="C8942" t="s">
        <v>252</v>
      </c>
      <c r="D8942" t="s">
        <v>483</v>
      </c>
      <c r="E8942" t="s">
        <v>15</v>
      </c>
      <c r="F8942" t="s">
        <v>26</v>
      </c>
      <c r="G8942">
        <v>2019</v>
      </c>
      <c r="H8942">
        <v>13.96</v>
      </c>
    </row>
    <row r="8943" spans="1:9" x14ac:dyDescent="0.25">
      <c r="A8943" t="s">
        <v>204</v>
      </c>
      <c r="B8943" t="s">
        <v>251</v>
      </c>
      <c r="C8943" t="s">
        <v>252</v>
      </c>
      <c r="D8943" t="s">
        <v>483</v>
      </c>
      <c r="E8943" t="s">
        <v>18</v>
      </c>
      <c r="F8943" t="s">
        <v>19</v>
      </c>
      <c r="G8943">
        <v>2009</v>
      </c>
      <c r="H8943">
        <v>39.9</v>
      </c>
      <c r="I8943">
        <v>112</v>
      </c>
    </row>
    <row r="8944" spans="1:9" x14ac:dyDescent="0.25">
      <c r="A8944" t="s">
        <v>204</v>
      </c>
      <c r="B8944" t="s">
        <v>251</v>
      </c>
      <c r="C8944" t="s">
        <v>252</v>
      </c>
      <c r="D8944" t="s">
        <v>483</v>
      </c>
      <c r="E8944" t="s">
        <v>18</v>
      </c>
      <c r="F8944" t="s">
        <v>19</v>
      </c>
      <c r="G8944">
        <v>2010</v>
      </c>
      <c r="H8944">
        <v>63</v>
      </c>
      <c r="I8944">
        <v>163.38999999999999</v>
      </c>
    </row>
    <row r="8945" spans="1:9" x14ac:dyDescent="0.25">
      <c r="A8945" t="s">
        <v>204</v>
      </c>
      <c r="B8945" t="s">
        <v>251</v>
      </c>
      <c r="C8945" t="s">
        <v>252</v>
      </c>
      <c r="D8945" t="s">
        <v>483</v>
      </c>
      <c r="E8945" t="s">
        <v>18</v>
      </c>
      <c r="F8945" t="s">
        <v>19</v>
      </c>
      <c r="G8945">
        <v>2011</v>
      </c>
      <c r="H8945">
        <v>63</v>
      </c>
      <c r="I8945">
        <v>210.66</v>
      </c>
    </row>
    <row r="8946" spans="1:9" x14ac:dyDescent="0.25">
      <c r="A8946" t="s">
        <v>204</v>
      </c>
      <c r="B8946" t="s">
        <v>251</v>
      </c>
      <c r="C8946" t="s">
        <v>252</v>
      </c>
      <c r="D8946" t="s">
        <v>483</v>
      </c>
      <c r="E8946" t="s">
        <v>18</v>
      </c>
      <c r="F8946" t="s">
        <v>19</v>
      </c>
      <c r="G8946">
        <v>2012</v>
      </c>
      <c r="H8946">
        <v>145.72999999999999</v>
      </c>
      <c r="I8946">
        <v>329.55</v>
      </c>
    </row>
    <row r="8947" spans="1:9" x14ac:dyDescent="0.25">
      <c r="A8947" t="s">
        <v>204</v>
      </c>
      <c r="B8947" t="s">
        <v>251</v>
      </c>
      <c r="C8947" t="s">
        <v>252</v>
      </c>
      <c r="D8947" t="s">
        <v>483</v>
      </c>
      <c r="E8947" t="s">
        <v>18</v>
      </c>
      <c r="F8947" t="s">
        <v>19</v>
      </c>
      <c r="G8947">
        <v>2013</v>
      </c>
      <c r="H8947">
        <v>146.6</v>
      </c>
      <c r="I8947">
        <v>561.57100000000003</v>
      </c>
    </row>
    <row r="8948" spans="1:9" x14ac:dyDescent="0.25">
      <c r="A8948" t="s">
        <v>204</v>
      </c>
      <c r="B8948" t="s">
        <v>251</v>
      </c>
      <c r="C8948" t="s">
        <v>252</v>
      </c>
      <c r="D8948" t="s">
        <v>483</v>
      </c>
      <c r="E8948" t="s">
        <v>18</v>
      </c>
      <c r="F8948" t="s">
        <v>19</v>
      </c>
      <c r="G8948">
        <v>2014</v>
      </c>
      <c r="H8948">
        <v>186.2</v>
      </c>
      <c r="I8948">
        <v>845.97</v>
      </c>
    </row>
    <row r="8949" spans="1:9" x14ac:dyDescent="0.25">
      <c r="A8949" t="s">
        <v>204</v>
      </c>
      <c r="B8949" t="s">
        <v>251</v>
      </c>
      <c r="C8949" t="s">
        <v>252</v>
      </c>
      <c r="D8949" t="s">
        <v>483</v>
      </c>
      <c r="E8949" t="s">
        <v>18</v>
      </c>
      <c r="F8949" t="s">
        <v>19</v>
      </c>
      <c r="G8949">
        <v>2015</v>
      </c>
      <c r="H8949">
        <v>186.2</v>
      </c>
      <c r="I8949">
        <v>865.44</v>
      </c>
    </row>
    <row r="8950" spans="1:9" x14ac:dyDescent="0.25">
      <c r="A8950" t="s">
        <v>204</v>
      </c>
      <c r="B8950" t="s">
        <v>251</v>
      </c>
      <c r="C8950" t="s">
        <v>252</v>
      </c>
      <c r="D8950" t="s">
        <v>483</v>
      </c>
      <c r="E8950" t="s">
        <v>18</v>
      </c>
      <c r="F8950" t="s">
        <v>19</v>
      </c>
      <c r="G8950">
        <v>2016</v>
      </c>
      <c r="H8950">
        <v>186.2</v>
      </c>
      <c r="I8950">
        <v>729.03599999999994</v>
      </c>
    </row>
    <row r="8951" spans="1:9" x14ac:dyDescent="0.25">
      <c r="A8951" t="s">
        <v>204</v>
      </c>
      <c r="B8951" t="s">
        <v>251</v>
      </c>
      <c r="C8951" t="s">
        <v>252</v>
      </c>
      <c r="D8951" t="s">
        <v>483</v>
      </c>
      <c r="E8951" t="s">
        <v>18</v>
      </c>
      <c r="F8951" t="s">
        <v>19</v>
      </c>
      <c r="G8951">
        <v>2017</v>
      </c>
      <c r="H8951">
        <v>186.2</v>
      </c>
      <c r="I8951">
        <v>634.55700000000002</v>
      </c>
    </row>
    <row r="8952" spans="1:9" x14ac:dyDescent="0.25">
      <c r="A8952" t="s">
        <v>204</v>
      </c>
      <c r="B8952" t="s">
        <v>251</v>
      </c>
      <c r="C8952" t="s">
        <v>252</v>
      </c>
      <c r="D8952" t="s">
        <v>483</v>
      </c>
      <c r="E8952" t="s">
        <v>18</v>
      </c>
      <c r="F8952" t="s">
        <v>19</v>
      </c>
      <c r="G8952">
        <v>2018</v>
      </c>
      <c r="H8952">
        <v>186.2</v>
      </c>
    </row>
    <row r="8953" spans="1:9" x14ac:dyDescent="0.25">
      <c r="A8953" t="s">
        <v>204</v>
      </c>
      <c r="B8953" t="s">
        <v>251</v>
      </c>
      <c r="C8953" t="s">
        <v>252</v>
      </c>
      <c r="D8953" t="s">
        <v>483</v>
      </c>
      <c r="E8953" t="s">
        <v>18</v>
      </c>
      <c r="F8953" t="s">
        <v>19</v>
      </c>
      <c r="G8953">
        <v>2019</v>
      </c>
      <c r="H8953">
        <v>186.2</v>
      </c>
    </row>
    <row r="8954" spans="1:9" x14ac:dyDescent="0.25">
      <c r="A8954" t="s">
        <v>204</v>
      </c>
      <c r="B8954" t="s">
        <v>253</v>
      </c>
      <c r="C8954" t="s">
        <v>254</v>
      </c>
      <c r="D8954" t="s">
        <v>482</v>
      </c>
      <c r="E8954" t="s">
        <v>12</v>
      </c>
      <c r="F8954" t="s">
        <v>12</v>
      </c>
      <c r="G8954">
        <v>2000</v>
      </c>
      <c r="H8954">
        <v>638.5</v>
      </c>
      <c r="I8954">
        <v>1468.616</v>
      </c>
    </row>
    <row r="8955" spans="1:9" x14ac:dyDescent="0.25">
      <c r="A8955" t="s">
        <v>204</v>
      </c>
      <c r="B8955" t="s">
        <v>253</v>
      </c>
      <c r="C8955" t="s">
        <v>254</v>
      </c>
      <c r="D8955" t="s">
        <v>482</v>
      </c>
      <c r="E8955" t="s">
        <v>12</v>
      </c>
      <c r="F8955" t="s">
        <v>12</v>
      </c>
      <c r="G8955">
        <v>2001</v>
      </c>
      <c r="H8955">
        <v>649.6</v>
      </c>
      <c r="I8955">
        <v>2625.3270000000002</v>
      </c>
    </row>
    <row r="8956" spans="1:9" x14ac:dyDescent="0.25">
      <c r="A8956" t="s">
        <v>204</v>
      </c>
      <c r="B8956" t="s">
        <v>253</v>
      </c>
      <c r="C8956" t="s">
        <v>254</v>
      </c>
      <c r="D8956" t="s">
        <v>482</v>
      </c>
      <c r="E8956" t="s">
        <v>12</v>
      </c>
      <c r="F8956" t="s">
        <v>12</v>
      </c>
      <c r="G8956">
        <v>2002</v>
      </c>
      <c r="H8956">
        <v>722.2</v>
      </c>
      <c r="I8956">
        <v>1891.6289999999999</v>
      </c>
    </row>
    <row r="8957" spans="1:9" x14ac:dyDescent="0.25">
      <c r="A8957" t="s">
        <v>204</v>
      </c>
      <c r="B8957" t="s">
        <v>253</v>
      </c>
      <c r="C8957" t="s">
        <v>254</v>
      </c>
      <c r="D8957" t="s">
        <v>482</v>
      </c>
      <c r="E8957" t="s">
        <v>12</v>
      </c>
      <c r="F8957" t="s">
        <v>12</v>
      </c>
      <c r="G8957">
        <v>2003</v>
      </c>
      <c r="H8957">
        <v>722.19999999999993</v>
      </c>
      <c r="I8957">
        <v>2753.2359999999999</v>
      </c>
    </row>
    <row r="8958" spans="1:9" x14ac:dyDescent="0.25">
      <c r="A8958" t="s">
        <v>204</v>
      </c>
      <c r="B8958" t="s">
        <v>253</v>
      </c>
      <c r="C8958" t="s">
        <v>254</v>
      </c>
      <c r="D8958" t="s">
        <v>482</v>
      </c>
      <c r="E8958" t="s">
        <v>12</v>
      </c>
      <c r="F8958" t="s">
        <v>12</v>
      </c>
      <c r="G8958">
        <v>2004</v>
      </c>
      <c r="H8958">
        <v>662.19999999999993</v>
      </c>
      <c r="I8958">
        <v>1981.9360000000001</v>
      </c>
    </row>
    <row r="8959" spans="1:9" x14ac:dyDescent="0.25">
      <c r="A8959" t="s">
        <v>204</v>
      </c>
      <c r="B8959" t="s">
        <v>253</v>
      </c>
      <c r="C8959" t="s">
        <v>254</v>
      </c>
      <c r="D8959" t="s">
        <v>482</v>
      </c>
      <c r="E8959" t="s">
        <v>12</v>
      </c>
      <c r="F8959" t="s">
        <v>12</v>
      </c>
      <c r="G8959">
        <v>2005</v>
      </c>
      <c r="H8959">
        <v>662.1</v>
      </c>
      <c r="I8959">
        <v>2103.239</v>
      </c>
    </row>
    <row r="8960" spans="1:9" x14ac:dyDescent="0.25">
      <c r="A8960" t="s">
        <v>204</v>
      </c>
      <c r="B8960" t="s">
        <v>253</v>
      </c>
      <c r="C8960" t="s">
        <v>254</v>
      </c>
      <c r="D8960" t="s">
        <v>482</v>
      </c>
      <c r="E8960" t="s">
        <v>12</v>
      </c>
      <c r="F8960" t="s">
        <v>12</v>
      </c>
      <c r="G8960">
        <v>2006</v>
      </c>
      <c r="H8960">
        <v>620.79999999999995</v>
      </c>
      <c r="I8960">
        <v>2409.538</v>
      </c>
    </row>
    <row r="8961" spans="1:9" x14ac:dyDescent="0.25">
      <c r="A8961" t="s">
        <v>204</v>
      </c>
      <c r="B8961" t="s">
        <v>253</v>
      </c>
      <c r="C8961" t="s">
        <v>254</v>
      </c>
      <c r="D8961" t="s">
        <v>482</v>
      </c>
      <c r="E8961" t="s">
        <v>12</v>
      </c>
      <c r="F8961" t="s">
        <v>12</v>
      </c>
      <c r="G8961">
        <v>2007</v>
      </c>
      <c r="H8961">
        <v>664.2</v>
      </c>
      <c r="I8961">
        <v>2725.1410000000001</v>
      </c>
    </row>
    <row r="8962" spans="1:9" x14ac:dyDescent="0.25">
      <c r="A8962" t="s">
        <v>204</v>
      </c>
      <c r="B8962" t="s">
        <v>253</v>
      </c>
      <c r="C8962" t="s">
        <v>254</v>
      </c>
      <c r="D8962" t="s">
        <v>482</v>
      </c>
      <c r="E8962" t="s">
        <v>12</v>
      </c>
      <c r="F8962" t="s">
        <v>12</v>
      </c>
      <c r="G8962">
        <v>2008</v>
      </c>
      <c r="H8962">
        <v>787.2</v>
      </c>
      <c r="I8962">
        <v>2437.3470000000002</v>
      </c>
    </row>
    <row r="8963" spans="1:9" x14ac:dyDescent="0.25">
      <c r="A8963" t="s">
        <v>204</v>
      </c>
      <c r="B8963" t="s">
        <v>253</v>
      </c>
      <c r="C8963" t="s">
        <v>254</v>
      </c>
      <c r="D8963" t="s">
        <v>482</v>
      </c>
      <c r="E8963" t="s">
        <v>12</v>
      </c>
      <c r="F8963" t="s">
        <v>12</v>
      </c>
      <c r="G8963">
        <v>2009</v>
      </c>
      <c r="H8963">
        <v>937.6</v>
      </c>
      <c r="I8963">
        <v>2995.4470000000001</v>
      </c>
    </row>
    <row r="8964" spans="1:9" x14ac:dyDescent="0.25">
      <c r="A8964" t="s">
        <v>204</v>
      </c>
      <c r="B8964" t="s">
        <v>253</v>
      </c>
      <c r="C8964" t="s">
        <v>254</v>
      </c>
      <c r="D8964" t="s">
        <v>482</v>
      </c>
      <c r="E8964" t="s">
        <v>12</v>
      </c>
      <c r="F8964" t="s">
        <v>12</v>
      </c>
      <c r="G8964">
        <v>2010</v>
      </c>
      <c r="H8964">
        <v>1037.6000000000001</v>
      </c>
      <c r="I8964">
        <v>3167.3540000000003</v>
      </c>
    </row>
    <row r="8965" spans="1:9" x14ac:dyDescent="0.25">
      <c r="A8965" t="s">
        <v>204</v>
      </c>
      <c r="B8965" t="s">
        <v>253</v>
      </c>
      <c r="C8965" t="s">
        <v>254</v>
      </c>
      <c r="D8965" t="s">
        <v>482</v>
      </c>
      <c r="E8965" t="s">
        <v>12</v>
      </c>
      <c r="F8965" t="s">
        <v>12</v>
      </c>
      <c r="G8965">
        <v>2011</v>
      </c>
      <c r="H8965">
        <v>991.9</v>
      </c>
      <c r="I8965">
        <v>3700.4590000000003</v>
      </c>
    </row>
    <row r="8966" spans="1:9" x14ac:dyDescent="0.25">
      <c r="A8966" t="s">
        <v>204</v>
      </c>
      <c r="B8966" t="s">
        <v>253</v>
      </c>
      <c r="C8966" t="s">
        <v>254</v>
      </c>
      <c r="D8966" t="s">
        <v>482</v>
      </c>
      <c r="E8966" t="s">
        <v>12</v>
      </c>
      <c r="F8966" t="s">
        <v>12</v>
      </c>
      <c r="G8966">
        <v>2012</v>
      </c>
      <c r="H8966">
        <v>949.79</v>
      </c>
      <c r="I8966">
        <v>3189.4410000000003</v>
      </c>
    </row>
    <row r="8967" spans="1:9" x14ac:dyDescent="0.25">
      <c r="A8967" t="s">
        <v>204</v>
      </c>
      <c r="B8967" t="s">
        <v>253</v>
      </c>
      <c r="C8967" t="s">
        <v>254</v>
      </c>
      <c r="D8967" t="s">
        <v>482</v>
      </c>
      <c r="E8967" t="s">
        <v>12</v>
      </c>
      <c r="F8967" t="s">
        <v>12</v>
      </c>
      <c r="G8967">
        <v>2013</v>
      </c>
      <c r="H8967">
        <v>1041.904</v>
      </c>
      <c r="I8967">
        <v>3768.8630000000003</v>
      </c>
    </row>
    <row r="8968" spans="1:9" x14ac:dyDescent="0.25">
      <c r="A8968" t="s">
        <v>204</v>
      </c>
      <c r="B8968" t="s">
        <v>253</v>
      </c>
      <c r="C8968" t="s">
        <v>254</v>
      </c>
      <c r="D8968" t="s">
        <v>482</v>
      </c>
      <c r="E8968" t="s">
        <v>12</v>
      </c>
      <c r="F8968" t="s">
        <v>12</v>
      </c>
      <c r="G8968">
        <v>2014</v>
      </c>
      <c r="H8968">
        <v>1148.0360000000001</v>
      </c>
      <c r="I8968">
        <v>4104.7</v>
      </c>
    </row>
    <row r="8969" spans="1:9" x14ac:dyDescent="0.25">
      <c r="A8969" t="s">
        <v>204</v>
      </c>
      <c r="B8969" t="s">
        <v>253</v>
      </c>
      <c r="C8969" t="s">
        <v>254</v>
      </c>
      <c r="D8969" t="s">
        <v>482</v>
      </c>
      <c r="E8969" t="s">
        <v>12</v>
      </c>
      <c r="F8969" t="s">
        <v>12</v>
      </c>
      <c r="G8969">
        <v>2015</v>
      </c>
      <c r="H8969">
        <v>1201.9690000000001</v>
      </c>
      <c r="I8969">
        <v>3570.0709999999999</v>
      </c>
    </row>
    <row r="8970" spans="1:9" x14ac:dyDescent="0.25">
      <c r="A8970" t="s">
        <v>204</v>
      </c>
      <c r="B8970" t="s">
        <v>253</v>
      </c>
      <c r="C8970" t="s">
        <v>254</v>
      </c>
      <c r="D8970" t="s">
        <v>482</v>
      </c>
      <c r="E8970" t="s">
        <v>12</v>
      </c>
      <c r="F8970" t="s">
        <v>12</v>
      </c>
      <c r="G8970">
        <v>2016</v>
      </c>
      <c r="H8970">
        <v>1234.569</v>
      </c>
      <c r="I8970">
        <v>3633.8220000000001</v>
      </c>
    </row>
    <row r="8971" spans="1:9" x14ac:dyDescent="0.25">
      <c r="A8971" t="s">
        <v>204</v>
      </c>
      <c r="B8971" t="s">
        <v>253</v>
      </c>
      <c r="C8971" t="s">
        <v>254</v>
      </c>
      <c r="D8971" t="s">
        <v>482</v>
      </c>
      <c r="E8971" t="s">
        <v>12</v>
      </c>
      <c r="F8971" t="s">
        <v>12</v>
      </c>
      <c r="G8971">
        <v>2017</v>
      </c>
      <c r="H8971">
        <v>1224.7260000000001</v>
      </c>
      <c r="I8971">
        <v>3108.817</v>
      </c>
    </row>
    <row r="8972" spans="1:9" x14ac:dyDescent="0.25">
      <c r="A8972" t="s">
        <v>204</v>
      </c>
      <c r="B8972" t="s">
        <v>253</v>
      </c>
      <c r="C8972" t="s">
        <v>254</v>
      </c>
      <c r="D8972" t="s">
        <v>482</v>
      </c>
      <c r="E8972" t="s">
        <v>12</v>
      </c>
      <c r="F8972" t="s">
        <v>12</v>
      </c>
      <c r="G8972">
        <v>2018</v>
      </c>
      <c r="H8972">
        <v>1909.0129999999999</v>
      </c>
    </row>
    <row r="8973" spans="1:9" x14ac:dyDescent="0.25">
      <c r="A8973" t="s">
        <v>204</v>
      </c>
      <c r="B8973" t="s">
        <v>253</v>
      </c>
      <c r="C8973" t="s">
        <v>254</v>
      </c>
      <c r="D8973" t="s">
        <v>482</v>
      </c>
      <c r="E8973" t="s">
        <v>12</v>
      </c>
      <c r="F8973" t="s">
        <v>12</v>
      </c>
      <c r="G8973">
        <v>2019</v>
      </c>
      <c r="H8973">
        <v>1779.9179999999999</v>
      </c>
    </row>
    <row r="8974" spans="1:9" x14ac:dyDescent="0.25">
      <c r="A8974" t="s">
        <v>204</v>
      </c>
      <c r="B8974" t="s">
        <v>253</v>
      </c>
      <c r="C8974" t="s">
        <v>254</v>
      </c>
      <c r="D8974" t="s">
        <v>483</v>
      </c>
      <c r="E8974" t="s">
        <v>22</v>
      </c>
      <c r="F8974" t="s">
        <v>31</v>
      </c>
      <c r="G8974">
        <v>2016</v>
      </c>
      <c r="H8974">
        <v>8.1</v>
      </c>
      <c r="I8974">
        <v>1.6E-2</v>
      </c>
    </row>
    <row r="8975" spans="1:9" x14ac:dyDescent="0.25">
      <c r="A8975" t="s">
        <v>204</v>
      </c>
      <c r="B8975" t="s">
        <v>253</v>
      </c>
      <c r="C8975" t="s">
        <v>254</v>
      </c>
      <c r="D8975" t="s">
        <v>483</v>
      </c>
      <c r="E8975" t="s">
        <v>22</v>
      </c>
      <c r="F8975" t="s">
        <v>31</v>
      </c>
      <c r="G8975">
        <v>2017</v>
      </c>
      <c r="H8975">
        <v>8.1</v>
      </c>
      <c r="I8975">
        <v>9.4450000000000003</v>
      </c>
    </row>
    <row r="8976" spans="1:9" x14ac:dyDescent="0.25">
      <c r="A8976" t="s">
        <v>204</v>
      </c>
      <c r="B8976" t="s">
        <v>253</v>
      </c>
      <c r="C8976" t="s">
        <v>254</v>
      </c>
      <c r="D8976" t="s">
        <v>483</v>
      </c>
      <c r="E8976" t="s">
        <v>22</v>
      </c>
      <c r="F8976" t="s">
        <v>31</v>
      </c>
      <c r="G8976">
        <v>2018</v>
      </c>
      <c r="H8976">
        <v>8.1</v>
      </c>
    </row>
    <row r="8977" spans="1:9" x14ac:dyDescent="0.25">
      <c r="A8977" t="s">
        <v>204</v>
      </c>
      <c r="B8977" t="s">
        <v>253</v>
      </c>
      <c r="C8977" t="s">
        <v>254</v>
      </c>
      <c r="D8977" t="s">
        <v>483</v>
      </c>
      <c r="E8977" t="s">
        <v>22</v>
      </c>
      <c r="F8977" t="s">
        <v>31</v>
      </c>
      <c r="G8977">
        <v>2019</v>
      </c>
      <c r="H8977">
        <v>8.1</v>
      </c>
    </row>
    <row r="8978" spans="1:9" x14ac:dyDescent="0.25">
      <c r="A8978" t="s">
        <v>204</v>
      </c>
      <c r="B8978" t="s">
        <v>253</v>
      </c>
      <c r="C8978" t="s">
        <v>254</v>
      </c>
      <c r="D8978" t="s">
        <v>483</v>
      </c>
      <c r="E8978" t="s">
        <v>22</v>
      </c>
      <c r="F8978" t="s">
        <v>23</v>
      </c>
      <c r="G8978">
        <v>2000</v>
      </c>
      <c r="H8978">
        <v>11</v>
      </c>
      <c r="I8978">
        <v>23.956</v>
      </c>
    </row>
    <row r="8979" spans="1:9" x14ac:dyDescent="0.25">
      <c r="A8979" t="s">
        <v>204</v>
      </c>
      <c r="B8979" t="s">
        <v>253</v>
      </c>
      <c r="C8979" t="s">
        <v>254</v>
      </c>
      <c r="D8979" t="s">
        <v>483</v>
      </c>
      <c r="E8979" t="s">
        <v>22</v>
      </c>
      <c r="F8979" t="s">
        <v>23</v>
      </c>
      <c r="G8979">
        <v>2001</v>
      </c>
      <c r="H8979">
        <v>11</v>
      </c>
      <c r="I8979">
        <v>22.617999999999999</v>
      </c>
    </row>
    <row r="8980" spans="1:9" x14ac:dyDescent="0.25">
      <c r="A8980" t="s">
        <v>204</v>
      </c>
      <c r="B8980" t="s">
        <v>253</v>
      </c>
      <c r="C8980" t="s">
        <v>254</v>
      </c>
      <c r="D8980" t="s">
        <v>483</v>
      </c>
      <c r="E8980" t="s">
        <v>22</v>
      </c>
      <c r="F8980" t="s">
        <v>23</v>
      </c>
      <c r="G8980">
        <v>2002</v>
      </c>
      <c r="H8980">
        <v>11</v>
      </c>
      <c r="I8980">
        <v>18.442</v>
      </c>
    </row>
    <row r="8981" spans="1:9" x14ac:dyDescent="0.25">
      <c r="A8981" t="s">
        <v>204</v>
      </c>
      <c r="B8981" t="s">
        <v>253</v>
      </c>
      <c r="C8981" t="s">
        <v>254</v>
      </c>
      <c r="D8981" t="s">
        <v>483</v>
      </c>
      <c r="E8981" t="s">
        <v>22</v>
      </c>
      <c r="F8981" t="s">
        <v>23</v>
      </c>
      <c r="G8981">
        <v>2003</v>
      </c>
      <c r="H8981">
        <v>11</v>
      </c>
      <c r="I8981">
        <v>21.359000000000002</v>
      </c>
    </row>
    <row r="8982" spans="1:9" x14ac:dyDescent="0.25">
      <c r="A8982" t="s">
        <v>204</v>
      </c>
      <c r="B8982" t="s">
        <v>253</v>
      </c>
      <c r="C8982" t="s">
        <v>254</v>
      </c>
      <c r="D8982" t="s">
        <v>483</v>
      </c>
      <c r="E8982" t="s">
        <v>22</v>
      </c>
      <c r="F8982" t="s">
        <v>23</v>
      </c>
      <c r="G8982">
        <v>2004</v>
      </c>
      <c r="H8982">
        <v>11</v>
      </c>
      <c r="I8982">
        <v>23.495000000000001</v>
      </c>
    </row>
    <row r="8983" spans="1:9" x14ac:dyDescent="0.25">
      <c r="A8983" t="s">
        <v>204</v>
      </c>
      <c r="B8983" t="s">
        <v>253</v>
      </c>
      <c r="C8983" t="s">
        <v>254</v>
      </c>
      <c r="D8983" t="s">
        <v>483</v>
      </c>
      <c r="E8983" t="s">
        <v>22</v>
      </c>
      <c r="F8983" t="s">
        <v>23</v>
      </c>
      <c r="G8983">
        <v>2005</v>
      </c>
      <c r="H8983">
        <v>11</v>
      </c>
      <c r="I8983">
        <v>22.495000000000001</v>
      </c>
    </row>
    <row r="8984" spans="1:9" x14ac:dyDescent="0.25">
      <c r="A8984" t="s">
        <v>204</v>
      </c>
      <c r="B8984" t="s">
        <v>253</v>
      </c>
      <c r="C8984" t="s">
        <v>254</v>
      </c>
      <c r="D8984" t="s">
        <v>483</v>
      </c>
      <c r="E8984" t="s">
        <v>22</v>
      </c>
      <c r="F8984" t="s">
        <v>23</v>
      </c>
      <c r="G8984">
        <v>2006</v>
      </c>
      <c r="H8984">
        <v>11</v>
      </c>
      <c r="I8984">
        <v>22.407</v>
      </c>
    </row>
    <row r="8985" spans="1:9" x14ac:dyDescent="0.25">
      <c r="A8985" t="s">
        <v>204</v>
      </c>
      <c r="B8985" t="s">
        <v>253</v>
      </c>
      <c r="C8985" t="s">
        <v>254</v>
      </c>
      <c r="D8985" t="s">
        <v>483</v>
      </c>
      <c r="E8985" t="s">
        <v>22</v>
      </c>
      <c r="F8985" t="s">
        <v>23</v>
      </c>
      <c r="G8985">
        <v>2007</v>
      </c>
      <c r="H8985">
        <v>11</v>
      </c>
      <c r="I8985">
        <v>21.311</v>
      </c>
    </row>
    <row r="8986" spans="1:9" x14ac:dyDescent="0.25">
      <c r="A8986" t="s">
        <v>204</v>
      </c>
      <c r="B8986" t="s">
        <v>253</v>
      </c>
      <c r="C8986" t="s">
        <v>254</v>
      </c>
      <c r="D8986" t="s">
        <v>483</v>
      </c>
      <c r="E8986" t="s">
        <v>22</v>
      </c>
      <c r="F8986" t="s">
        <v>23</v>
      </c>
      <c r="G8986">
        <v>2008</v>
      </c>
      <c r="H8986">
        <v>20.5</v>
      </c>
      <c r="I8986">
        <v>23.058</v>
      </c>
    </row>
    <row r="8987" spans="1:9" x14ac:dyDescent="0.25">
      <c r="A8987" t="s">
        <v>204</v>
      </c>
      <c r="B8987" t="s">
        <v>253</v>
      </c>
      <c r="C8987" t="s">
        <v>254</v>
      </c>
      <c r="D8987" t="s">
        <v>483</v>
      </c>
      <c r="E8987" t="s">
        <v>22</v>
      </c>
      <c r="F8987" t="s">
        <v>23</v>
      </c>
      <c r="G8987">
        <v>2009</v>
      </c>
      <c r="H8987">
        <v>18.600000000000001</v>
      </c>
      <c r="I8987">
        <v>21.439</v>
      </c>
    </row>
    <row r="8988" spans="1:9" x14ac:dyDescent="0.25">
      <c r="A8988" t="s">
        <v>204</v>
      </c>
      <c r="B8988" t="s">
        <v>253</v>
      </c>
      <c r="C8988" t="s">
        <v>254</v>
      </c>
      <c r="D8988" t="s">
        <v>483</v>
      </c>
      <c r="E8988" t="s">
        <v>22</v>
      </c>
      <c r="F8988" t="s">
        <v>23</v>
      </c>
      <c r="G8988">
        <v>2010</v>
      </c>
      <c r="H8988">
        <v>18.7</v>
      </c>
      <c r="I8988">
        <v>23.513000000000002</v>
      </c>
    </row>
    <row r="8989" spans="1:9" x14ac:dyDescent="0.25">
      <c r="A8989" t="s">
        <v>204</v>
      </c>
      <c r="B8989" t="s">
        <v>253</v>
      </c>
      <c r="C8989" t="s">
        <v>254</v>
      </c>
      <c r="D8989" t="s">
        <v>483</v>
      </c>
      <c r="E8989" t="s">
        <v>22</v>
      </c>
      <c r="F8989" t="s">
        <v>23</v>
      </c>
      <c r="G8989">
        <v>2011</v>
      </c>
      <c r="H8989">
        <v>27.5</v>
      </c>
      <c r="I8989">
        <v>23.533000000000001</v>
      </c>
    </row>
    <row r="8990" spans="1:9" x14ac:dyDescent="0.25">
      <c r="A8990" t="s">
        <v>204</v>
      </c>
      <c r="B8990" t="s">
        <v>253</v>
      </c>
      <c r="C8990" t="s">
        <v>254</v>
      </c>
      <c r="D8990" t="s">
        <v>483</v>
      </c>
      <c r="E8990" t="s">
        <v>22</v>
      </c>
      <c r="F8990" t="s">
        <v>23</v>
      </c>
      <c r="G8990">
        <v>2012</v>
      </c>
      <c r="H8990">
        <v>27.5</v>
      </c>
      <c r="I8990">
        <v>23.888999999999999</v>
      </c>
    </row>
    <row r="8991" spans="1:9" x14ac:dyDescent="0.25">
      <c r="A8991" t="s">
        <v>204</v>
      </c>
      <c r="B8991" t="s">
        <v>253</v>
      </c>
      <c r="C8991" t="s">
        <v>254</v>
      </c>
      <c r="D8991" t="s">
        <v>483</v>
      </c>
      <c r="E8991" t="s">
        <v>22</v>
      </c>
      <c r="F8991" t="s">
        <v>23</v>
      </c>
      <c r="G8991">
        <v>2013</v>
      </c>
      <c r="H8991">
        <v>30.3</v>
      </c>
      <c r="I8991">
        <v>31.599</v>
      </c>
    </row>
    <row r="8992" spans="1:9" x14ac:dyDescent="0.25">
      <c r="A8992" t="s">
        <v>204</v>
      </c>
      <c r="B8992" t="s">
        <v>253</v>
      </c>
      <c r="C8992" t="s">
        <v>254</v>
      </c>
      <c r="D8992" t="s">
        <v>483</v>
      </c>
      <c r="E8992" t="s">
        <v>22</v>
      </c>
      <c r="F8992" t="s">
        <v>23</v>
      </c>
      <c r="G8992">
        <v>2014</v>
      </c>
      <c r="H8992">
        <v>30.3</v>
      </c>
      <c r="I8992">
        <v>29.030999999999999</v>
      </c>
    </row>
    <row r="8993" spans="1:9" x14ac:dyDescent="0.25">
      <c r="A8993" t="s">
        <v>204</v>
      </c>
      <c r="B8993" t="s">
        <v>253</v>
      </c>
      <c r="C8993" t="s">
        <v>254</v>
      </c>
      <c r="D8993" t="s">
        <v>483</v>
      </c>
      <c r="E8993" t="s">
        <v>22</v>
      </c>
      <c r="F8993" t="s">
        <v>23</v>
      </c>
      <c r="G8993">
        <v>2015</v>
      </c>
      <c r="H8993">
        <v>26.5</v>
      </c>
      <c r="I8993">
        <v>30.908000000000001</v>
      </c>
    </row>
    <row r="8994" spans="1:9" x14ac:dyDescent="0.25">
      <c r="A8994" t="s">
        <v>204</v>
      </c>
      <c r="B8994" t="s">
        <v>253</v>
      </c>
      <c r="C8994" t="s">
        <v>254</v>
      </c>
      <c r="D8994" t="s">
        <v>483</v>
      </c>
      <c r="E8994" t="s">
        <v>22</v>
      </c>
      <c r="F8994" t="s">
        <v>23</v>
      </c>
      <c r="G8994">
        <v>2016</v>
      </c>
      <c r="H8994">
        <v>24</v>
      </c>
      <c r="I8994">
        <v>30.878</v>
      </c>
    </row>
    <row r="8995" spans="1:9" x14ac:dyDescent="0.25">
      <c r="A8995" t="s">
        <v>204</v>
      </c>
      <c r="B8995" t="s">
        <v>253</v>
      </c>
      <c r="C8995" t="s">
        <v>254</v>
      </c>
      <c r="D8995" t="s">
        <v>483</v>
      </c>
      <c r="E8995" t="s">
        <v>22</v>
      </c>
      <c r="F8995" t="s">
        <v>23</v>
      </c>
      <c r="G8995">
        <v>2017</v>
      </c>
      <c r="H8995">
        <v>24.5</v>
      </c>
      <c r="I8995">
        <v>30.166</v>
      </c>
    </row>
    <row r="8996" spans="1:9" x14ac:dyDescent="0.25">
      <c r="A8996" t="s">
        <v>204</v>
      </c>
      <c r="B8996" t="s">
        <v>253</v>
      </c>
      <c r="C8996" t="s">
        <v>254</v>
      </c>
      <c r="D8996" t="s">
        <v>483</v>
      </c>
      <c r="E8996" t="s">
        <v>22</v>
      </c>
      <c r="F8996" t="s">
        <v>23</v>
      </c>
      <c r="G8996">
        <v>2018</v>
      </c>
      <c r="H8996">
        <v>24.5</v>
      </c>
    </row>
    <row r="8997" spans="1:9" x14ac:dyDescent="0.25">
      <c r="A8997" t="s">
        <v>204</v>
      </c>
      <c r="B8997" t="s">
        <v>253</v>
      </c>
      <c r="C8997" t="s">
        <v>254</v>
      </c>
      <c r="D8997" t="s">
        <v>483</v>
      </c>
      <c r="E8997" t="s">
        <v>22</v>
      </c>
      <c r="F8997" t="s">
        <v>23</v>
      </c>
      <c r="G8997">
        <v>2019</v>
      </c>
      <c r="H8997">
        <v>24.5</v>
      </c>
    </row>
    <row r="8998" spans="1:9" x14ac:dyDescent="0.25">
      <c r="A8998" t="s">
        <v>204</v>
      </c>
      <c r="B8998" t="s">
        <v>253</v>
      </c>
      <c r="C8998" t="s">
        <v>254</v>
      </c>
      <c r="D8998" t="s">
        <v>483</v>
      </c>
      <c r="E8998" t="s">
        <v>13</v>
      </c>
      <c r="F8998" t="s">
        <v>14</v>
      </c>
      <c r="G8998">
        <v>2000</v>
      </c>
      <c r="H8998">
        <v>613.06500000000005</v>
      </c>
      <c r="I8998">
        <v>3418.01</v>
      </c>
    </row>
    <row r="8999" spans="1:9" x14ac:dyDescent="0.25">
      <c r="A8999" t="s">
        <v>204</v>
      </c>
      <c r="B8999" t="s">
        <v>253</v>
      </c>
      <c r="C8999" t="s">
        <v>254</v>
      </c>
      <c r="D8999" t="s">
        <v>483</v>
      </c>
      <c r="E8999" t="s">
        <v>13</v>
      </c>
      <c r="F8999" t="s">
        <v>14</v>
      </c>
      <c r="G8999">
        <v>2001</v>
      </c>
      <c r="H8999">
        <v>613.06500000000005</v>
      </c>
      <c r="I8999">
        <v>2499.1999999999998</v>
      </c>
    </row>
    <row r="9000" spans="1:9" x14ac:dyDescent="0.25">
      <c r="A9000" t="s">
        <v>204</v>
      </c>
      <c r="B9000" t="s">
        <v>253</v>
      </c>
      <c r="C9000" t="s">
        <v>254</v>
      </c>
      <c r="D9000" t="s">
        <v>483</v>
      </c>
      <c r="E9000" t="s">
        <v>13</v>
      </c>
      <c r="F9000" t="s">
        <v>14</v>
      </c>
      <c r="G9000">
        <v>2002</v>
      </c>
      <c r="H9000">
        <v>700.995</v>
      </c>
      <c r="I9000">
        <v>3400.7</v>
      </c>
    </row>
    <row r="9001" spans="1:9" x14ac:dyDescent="0.25">
      <c r="A9001" t="s">
        <v>204</v>
      </c>
      <c r="B9001" t="s">
        <v>253</v>
      </c>
      <c r="C9001" t="s">
        <v>254</v>
      </c>
      <c r="D9001" t="s">
        <v>483</v>
      </c>
      <c r="E9001" t="s">
        <v>13</v>
      </c>
      <c r="F9001" t="s">
        <v>14</v>
      </c>
      <c r="G9001">
        <v>2003</v>
      </c>
      <c r="H9001">
        <v>832.995</v>
      </c>
      <c r="I9001">
        <v>2823.4</v>
      </c>
    </row>
    <row r="9002" spans="1:9" x14ac:dyDescent="0.25">
      <c r="A9002" t="s">
        <v>204</v>
      </c>
      <c r="B9002" t="s">
        <v>253</v>
      </c>
      <c r="C9002" t="s">
        <v>254</v>
      </c>
      <c r="D9002" t="s">
        <v>483</v>
      </c>
      <c r="E9002" t="s">
        <v>13</v>
      </c>
      <c r="F9002" t="s">
        <v>14</v>
      </c>
      <c r="G9002">
        <v>2004</v>
      </c>
      <c r="H9002">
        <v>845.995</v>
      </c>
      <c r="I9002">
        <v>3778.5</v>
      </c>
    </row>
    <row r="9003" spans="1:9" x14ac:dyDescent="0.25">
      <c r="A9003" t="s">
        <v>204</v>
      </c>
      <c r="B9003" t="s">
        <v>253</v>
      </c>
      <c r="C9003" t="s">
        <v>254</v>
      </c>
      <c r="D9003" t="s">
        <v>483</v>
      </c>
      <c r="E9003" t="s">
        <v>13</v>
      </c>
      <c r="F9003" t="s">
        <v>14</v>
      </c>
      <c r="G9003">
        <v>2005</v>
      </c>
      <c r="H9003">
        <v>845.995</v>
      </c>
      <c r="I9003">
        <v>3723.7</v>
      </c>
    </row>
    <row r="9004" spans="1:9" x14ac:dyDescent="0.25">
      <c r="A9004" t="s">
        <v>204</v>
      </c>
      <c r="B9004" t="s">
        <v>253</v>
      </c>
      <c r="C9004" t="s">
        <v>254</v>
      </c>
      <c r="D9004" t="s">
        <v>483</v>
      </c>
      <c r="E9004" t="s">
        <v>13</v>
      </c>
      <c r="F9004" t="s">
        <v>14</v>
      </c>
      <c r="G9004">
        <v>2006</v>
      </c>
      <c r="H9004">
        <v>846.54500000000007</v>
      </c>
      <c r="I9004">
        <v>3579.9</v>
      </c>
    </row>
    <row r="9005" spans="1:9" x14ac:dyDescent="0.25">
      <c r="A9005" t="s">
        <v>204</v>
      </c>
      <c r="B9005" t="s">
        <v>253</v>
      </c>
      <c r="C9005" t="s">
        <v>254</v>
      </c>
      <c r="D9005" t="s">
        <v>483</v>
      </c>
      <c r="E9005" t="s">
        <v>13</v>
      </c>
      <c r="F9005" t="s">
        <v>14</v>
      </c>
      <c r="G9005">
        <v>2007</v>
      </c>
      <c r="H9005">
        <v>846.54500000000007</v>
      </c>
      <c r="I9005">
        <v>3706</v>
      </c>
    </row>
    <row r="9006" spans="1:9" x14ac:dyDescent="0.25">
      <c r="A9006" t="s">
        <v>204</v>
      </c>
      <c r="B9006" t="s">
        <v>253</v>
      </c>
      <c r="C9006" t="s">
        <v>254</v>
      </c>
      <c r="D9006" t="s">
        <v>483</v>
      </c>
      <c r="E9006" t="s">
        <v>13</v>
      </c>
      <c r="F9006" t="s">
        <v>14</v>
      </c>
      <c r="G9006">
        <v>2008</v>
      </c>
      <c r="H9006">
        <v>869.04900000000009</v>
      </c>
      <c r="I9006">
        <v>3971.7</v>
      </c>
    </row>
    <row r="9007" spans="1:9" x14ac:dyDescent="0.25">
      <c r="A9007" t="s">
        <v>204</v>
      </c>
      <c r="B9007" t="s">
        <v>253</v>
      </c>
      <c r="C9007" t="s">
        <v>254</v>
      </c>
      <c r="D9007" t="s">
        <v>483</v>
      </c>
      <c r="E9007" t="s">
        <v>13</v>
      </c>
      <c r="F9007" t="s">
        <v>14</v>
      </c>
      <c r="G9007">
        <v>2009</v>
      </c>
      <c r="H9007">
        <v>878.90899999999999</v>
      </c>
      <c r="I9007">
        <v>3896.8</v>
      </c>
    </row>
    <row r="9008" spans="1:9" x14ac:dyDescent="0.25">
      <c r="A9008" t="s">
        <v>204</v>
      </c>
      <c r="B9008" t="s">
        <v>253</v>
      </c>
      <c r="C9008" t="s">
        <v>254</v>
      </c>
      <c r="D9008" t="s">
        <v>483</v>
      </c>
      <c r="E9008" t="s">
        <v>13</v>
      </c>
      <c r="F9008" t="s">
        <v>14</v>
      </c>
      <c r="G9008">
        <v>2010</v>
      </c>
      <c r="H9008">
        <v>936.87800000000004</v>
      </c>
      <c r="I9008">
        <v>4193.8999999999996</v>
      </c>
    </row>
    <row r="9009" spans="1:9" x14ac:dyDescent="0.25">
      <c r="A9009" t="s">
        <v>204</v>
      </c>
      <c r="B9009" t="s">
        <v>253</v>
      </c>
      <c r="C9009" t="s">
        <v>254</v>
      </c>
      <c r="D9009" t="s">
        <v>483</v>
      </c>
      <c r="E9009" t="s">
        <v>13</v>
      </c>
      <c r="F9009" t="s">
        <v>14</v>
      </c>
      <c r="G9009">
        <v>2011</v>
      </c>
      <c r="H9009">
        <v>1352.3539999999998</v>
      </c>
      <c r="I9009">
        <v>4098.2</v>
      </c>
    </row>
    <row r="9010" spans="1:9" x14ac:dyDescent="0.25">
      <c r="A9010" t="s">
        <v>204</v>
      </c>
      <c r="B9010" t="s">
        <v>253</v>
      </c>
      <c r="C9010" t="s">
        <v>254</v>
      </c>
      <c r="D9010" t="s">
        <v>483</v>
      </c>
      <c r="E9010" t="s">
        <v>13</v>
      </c>
      <c r="F9010" t="s">
        <v>14</v>
      </c>
      <c r="G9010">
        <v>2012</v>
      </c>
      <c r="H9010">
        <v>1469.1079999999999</v>
      </c>
      <c r="I9010">
        <v>5388.2</v>
      </c>
    </row>
    <row r="9011" spans="1:9" x14ac:dyDescent="0.25">
      <c r="A9011" t="s">
        <v>204</v>
      </c>
      <c r="B9011" t="s">
        <v>253</v>
      </c>
      <c r="C9011" t="s">
        <v>254</v>
      </c>
      <c r="D9011" t="s">
        <v>483</v>
      </c>
      <c r="E9011" t="s">
        <v>13</v>
      </c>
      <c r="F9011" t="s">
        <v>14</v>
      </c>
      <c r="G9011">
        <v>2013</v>
      </c>
      <c r="H9011">
        <v>1493.8079999999998</v>
      </c>
      <c r="I9011">
        <v>5154.3</v>
      </c>
    </row>
    <row r="9012" spans="1:9" x14ac:dyDescent="0.25">
      <c r="A9012" t="s">
        <v>204</v>
      </c>
      <c r="B9012" t="s">
        <v>253</v>
      </c>
      <c r="C9012" t="s">
        <v>254</v>
      </c>
      <c r="D9012" t="s">
        <v>483</v>
      </c>
      <c r="E9012" t="s">
        <v>13</v>
      </c>
      <c r="F9012" t="s">
        <v>14</v>
      </c>
      <c r="G9012">
        <v>2014</v>
      </c>
      <c r="H9012">
        <v>1623.4079999999999</v>
      </c>
      <c r="I9012">
        <v>5033.8</v>
      </c>
    </row>
    <row r="9013" spans="1:9" x14ac:dyDescent="0.25">
      <c r="A9013" t="s">
        <v>204</v>
      </c>
      <c r="B9013" t="s">
        <v>253</v>
      </c>
      <c r="C9013" t="s">
        <v>254</v>
      </c>
      <c r="D9013" t="s">
        <v>483</v>
      </c>
      <c r="E9013" t="s">
        <v>13</v>
      </c>
      <c r="F9013" t="s">
        <v>14</v>
      </c>
      <c r="G9013">
        <v>2015</v>
      </c>
      <c r="H9013">
        <v>1724.71</v>
      </c>
      <c r="I9013">
        <v>6256.6</v>
      </c>
    </row>
    <row r="9014" spans="1:9" x14ac:dyDescent="0.25">
      <c r="A9014" t="s">
        <v>204</v>
      </c>
      <c r="B9014" t="s">
        <v>253</v>
      </c>
      <c r="C9014" t="s">
        <v>254</v>
      </c>
      <c r="D9014" t="s">
        <v>483</v>
      </c>
      <c r="E9014" t="s">
        <v>13</v>
      </c>
      <c r="F9014" t="s">
        <v>14</v>
      </c>
      <c r="G9014">
        <v>2016</v>
      </c>
      <c r="H9014">
        <v>1768.7</v>
      </c>
      <c r="I9014">
        <v>6522.4880000000003</v>
      </c>
    </row>
    <row r="9015" spans="1:9" x14ac:dyDescent="0.25">
      <c r="A9015" t="s">
        <v>204</v>
      </c>
      <c r="B9015" t="s">
        <v>253</v>
      </c>
      <c r="C9015" t="s">
        <v>254</v>
      </c>
      <c r="D9015" t="s">
        <v>483</v>
      </c>
      <c r="E9015" t="s">
        <v>13</v>
      </c>
      <c r="F9015" t="s">
        <v>14</v>
      </c>
      <c r="G9015">
        <v>2017</v>
      </c>
      <c r="H9015">
        <v>1777.3</v>
      </c>
      <c r="I9015">
        <v>7253.5230000000001</v>
      </c>
    </row>
    <row r="9016" spans="1:9" x14ac:dyDescent="0.25">
      <c r="A9016" t="s">
        <v>204</v>
      </c>
      <c r="B9016" t="s">
        <v>253</v>
      </c>
      <c r="C9016" t="s">
        <v>254</v>
      </c>
      <c r="D9016" t="s">
        <v>483</v>
      </c>
      <c r="E9016" t="s">
        <v>13</v>
      </c>
      <c r="F9016" t="s">
        <v>14</v>
      </c>
      <c r="G9016">
        <v>2018</v>
      </c>
      <c r="H9016">
        <v>1811.65</v>
      </c>
    </row>
    <row r="9017" spans="1:9" x14ac:dyDescent="0.25">
      <c r="A9017" t="s">
        <v>204</v>
      </c>
      <c r="B9017" t="s">
        <v>253</v>
      </c>
      <c r="C9017" t="s">
        <v>254</v>
      </c>
      <c r="D9017" t="s">
        <v>483</v>
      </c>
      <c r="E9017" t="s">
        <v>13</v>
      </c>
      <c r="F9017" t="s">
        <v>14</v>
      </c>
      <c r="G9017">
        <v>2019</v>
      </c>
      <c r="H9017">
        <v>1787.5730000000001</v>
      </c>
    </row>
    <row r="9018" spans="1:9" x14ac:dyDescent="0.25">
      <c r="A9018" t="s">
        <v>204</v>
      </c>
      <c r="B9018" t="s">
        <v>253</v>
      </c>
      <c r="C9018" t="s">
        <v>254</v>
      </c>
      <c r="D9018" t="s">
        <v>483</v>
      </c>
      <c r="E9018" t="s">
        <v>15</v>
      </c>
      <c r="F9018" t="s">
        <v>17</v>
      </c>
      <c r="G9018">
        <v>2000</v>
      </c>
      <c r="H9018">
        <v>0.23499999999999999</v>
      </c>
      <c r="I9018">
        <v>0.32600000000000001</v>
      </c>
    </row>
    <row r="9019" spans="1:9" x14ac:dyDescent="0.25">
      <c r="A9019" t="s">
        <v>204</v>
      </c>
      <c r="B9019" t="s">
        <v>253</v>
      </c>
      <c r="C9019" t="s">
        <v>254</v>
      </c>
      <c r="D9019" t="s">
        <v>483</v>
      </c>
      <c r="E9019" t="s">
        <v>15</v>
      </c>
      <c r="F9019" t="s">
        <v>17</v>
      </c>
      <c r="G9019">
        <v>2001</v>
      </c>
      <c r="H9019">
        <v>0.41099999999999998</v>
      </c>
      <c r="I9019">
        <v>0.57099999999999995</v>
      </c>
    </row>
    <row r="9020" spans="1:9" x14ac:dyDescent="0.25">
      <c r="A9020" t="s">
        <v>204</v>
      </c>
      <c r="B9020" t="s">
        <v>253</v>
      </c>
      <c r="C9020" t="s">
        <v>254</v>
      </c>
      <c r="D9020" t="s">
        <v>483</v>
      </c>
      <c r="E9020" t="s">
        <v>15</v>
      </c>
      <c r="F9020" t="s">
        <v>17</v>
      </c>
      <c r="G9020">
        <v>2002</v>
      </c>
      <c r="H9020">
        <v>0.497</v>
      </c>
      <c r="I9020">
        <v>0.69</v>
      </c>
    </row>
    <row r="9021" spans="1:9" x14ac:dyDescent="0.25">
      <c r="A9021" t="s">
        <v>204</v>
      </c>
      <c r="B9021" t="s">
        <v>253</v>
      </c>
      <c r="C9021" t="s">
        <v>254</v>
      </c>
      <c r="D9021" t="s">
        <v>483</v>
      </c>
      <c r="E9021" t="s">
        <v>15</v>
      </c>
      <c r="F9021" t="s">
        <v>17</v>
      </c>
      <c r="G9021">
        <v>2003</v>
      </c>
      <c r="H9021">
        <v>0.63600000000000001</v>
      </c>
      <c r="I9021">
        <v>0.88400000000000001</v>
      </c>
    </row>
    <row r="9022" spans="1:9" x14ac:dyDescent="0.25">
      <c r="A9022" t="s">
        <v>204</v>
      </c>
      <c r="B9022" t="s">
        <v>253</v>
      </c>
      <c r="C9022" t="s">
        <v>254</v>
      </c>
      <c r="D9022" t="s">
        <v>483</v>
      </c>
      <c r="E9022" t="s">
        <v>15</v>
      </c>
      <c r="F9022" t="s">
        <v>17</v>
      </c>
      <c r="G9022">
        <v>2004</v>
      </c>
      <c r="H9022">
        <v>0.63600000000000001</v>
      </c>
      <c r="I9022">
        <v>0.88400000000000001</v>
      </c>
    </row>
    <row r="9023" spans="1:9" x14ac:dyDescent="0.25">
      <c r="A9023" t="s">
        <v>204</v>
      </c>
      <c r="B9023" t="s">
        <v>253</v>
      </c>
      <c r="C9023" t="s">
        <v>254</v>
      </c>
      <c r="D9023" t="s">
        <v>483</v>
      </c>
      <c r="E9023" t="s">
        <v>15</v>
      </c>
      <c r="F9023" t="s">
        <v>17</v>
      </c>
      <c r="G9023">
        <v>2005</v>
      </c>
      <c r="H9023">
        <v>0.752</v>
      </c>
      <c r="I9023">
        <v>1.0449999999999999</v>
      </c>
    </row>
    <row r="9024" spans="1:9" x14ac:dyDescent="0.25">
      <c r="A9024" t="s">
        <v>204</v>
      </c>
      <c r="B9024" t="s">
        <v>253</v>
      </c>
      <c r="C9024" t="s">
        <v>254</v>
      </c>
      <c r="D9024" t="s">
        <v>483</v>
      </c>
      <c r="E9024" t="s">
        <v>15</v>
      </c>
      <c r="F9024" t="s">
        <v>17</v>
      </c>
      <c r="G9024">
        <v>2006</v>
      </c>
      <c r="H9024">
        <v>0.83199999999999996</v>
      </c>
      <c r="I9024">
        <v>1.1559999999999999</v>
      </c>
    </row>
    <row r="9025" spans="1:9" x14ac:dyDescent="0.25">
      <c r="A9025" t="s">
        <v>204</v>
      </c>
      <c r="B9025" t="s">
        <v>253</v>
      </c>
      <c r="C9025" t="s">
        <v>254</v>
      </c>
      <c r="D9025" t="s">
        <v>483</v>
      </c>
      <c r="E9025" t="s">
        <v>15</v>
      </c>
      <c r="F9025" t="s">
        <v>17</v>
      </c>
      <c r="G9025">
        <v>2007</v>
      </c>
      <c r="H9025">
        <v>1.0189999999999999</v>
      </c>
      <c r="I9025">
        <v>1.415</v>
      </c>
    </row>
    <row r="9026" spans="1:9" x14ac:dyDescent="0.25">
      <c r="A9026" t="s">
        <v>204</v>
      </c>
      <c r="B9026" t="s">
        <v>253</v>
      </c>
      <c r="C9026" t="s">
        <v>254</v>
      </c>
      <c r="D9026" t="s">
        <v>483</v>
      </c>
      <c r="E9026" t="s">
        <v>15</v>
      </c>
      <c r="F9026" t="s">
        <v>17</v>
      </c>
      <c r="G9026">
        <v>2008</v>
      </c>
      <c r="H9026">
        <v>1.2769999999999999</v>
      </c>
      <c r="I9026">
        <v>1.774</v>
      </c>
    </row>
    <row r="9027" spans="1:9" x14ac:dyDescent="0.25">
      <c r="A9027" t="s">
        <v>204</v>
      </c>
      <c r="B9027" t="s">
        <v>253</v>
      </c>
      <c r="C9027" t="s">
        <v>254</v>
      </c>
      <c r="D9027" t="s">
        <v>483</v>
      </c>
      <c r="E9027" t="s">
        <v>15</v>
      </c>
      <c r="F9027" t="s">
        <v>17</v>
      </c>
      <c r="G9027">
        <v>2009</v>
      </c>
      <c r="H9027">
        <v>1.532</v>
      </c>
      <c r="I9027">
        <v>2.1280000000000001</v>
      </c>
    </row>
    <row r="9028" spans="1:9" x14ac:dyDescent="0.25">
      <c r="A9028" t="s">
        <v>204</v>
      </c>
      <c r="B9028" t="s">
        <v>253</v>
      </c>
      <c r="C9028" t="s">
        <v>254</v>
      </c>
      <c r="D9028" t="s">
        <v>483</v>
      </c>
      <c r="E9028" t="s">
        <v>15</v>
      </c>
      <c r="F9028" t="s">
        <v>17</v>
      </c>
      <c r="G9028">
        <v>2010</v>
      </c>
      <c r="H9028">
        <v>1.8680000000000001</v>
      </c>
      <c r="I9028">
        <v>2.5939999999999999</v>
      </c>
    </row>
    <row r="9029" spans="1:9" x14ac:dyDescent="0.25">
      <c r="A9029" t="s">
        <v>204</v>
      </c>
      <c r="B9029" t="s">
        <v>253</v>
      </c>
      <c r="C9029" t="s">
        <v>254</v>
      </c>
      <c r="D9029" t="s">
        <v>483</v>
      </c>
      <c r="E9029" t="s">
        <v>15</v>
      </c>
      <c r="F9029" t="s">
        <v>17</v>
      </c>
      <c r="G9029">
        <v>2011</v>
      </c>
      <c r="H9029">
        <v>2.403</v>
      </c>
      <c r="I9029">
        <v>3.3380000000000001</v>
      </c>
    </row>
    <row r="9030" spans="1:9" x14ac:dyDescent="0.25">
      <c r="A9030" t="s">
        <v>204</v>
      </c>
      <c r="B9030" t="s">
        <v>253</v>
      </c>
      <c r="C9030" t="s">
        <v>254</v>
      </c>
      <c r="D9030" t="s">
        <v>483</v>
      </c>
      <c r="E9030" t="s">
        <v>15</v>
      </c>
      <c r="F9030" t="s">
        <v>17</v>
      </c>
      <c r="G9030">
        <v>2012</v>
      </c>
      <c r="H9030">
        <v>2.9940000000000002</v>
      </c>
      <c r="I9030">
        <v>4.1580000000000004</v>
      </c>
    </row>
    <row r="9031" spans="1:9" x14ac:dyDescent="0.25">
      <c r="A9031" t="s">
        <v>204</v>
      </c>
      <c r="B9031" t="s">
        <v>253</v>
      </c>
      <c r="C9031" t="s">
        <v>254</v>
      </c>
      <c r="D9031" t="s">
        <v>483</v>
      </c>
      <c r="E9031" t="s">
        <v>15</v>
      </c>
      <c r="F9031" t="s">
        <v>17</v>
      </c>
      <c r="G9031">
        <v>2013</v>
      </c>
      <c r="H9031">
        <v>3.7109999999999999</v>
      </c>
      <c r="I9031">
        <v>5.1550000000000002</v>
      </c>
    </row>
    <row r="9032" spans="1:9" x14ac:dyDescent="0.25">
      <c r="A9032" t="s">
        <v>204</v>
      </c>
      <c r="B9032" t="s">
        <v>253</v>
      </c>
      <c r="C9032" t="s">
        <v>254</v>
      </c>
      <c r="D9032" t="s">
        <v>483</v>
      </c>
      <c r="E9032" t="s">
        <v>15</v>
      </c>
      <c r="F9032" t="s">
        <v>17</v>
      </c>
      <c r="G9032">
        <v>2014</v>
      </c>
      <c r="H9032">
        <v>3.7109999999999999</v>
      </c>
      <c r="I9032">
        <v>5.1550000000000002</v>
      </c>
    </row>
    <row r="9033" spans="1:9" x14ac:dyDescent="0.25">
      <c r="A9033" t="s">
        <v>204</v>
      </c>
      <c r="B9033" t="s">
        <v>253</v>
      </c>
      <c r="C9033" t="s">
        <v>254</v>
      </c>
      <c r="D9033" t="s">
        <v>483</v>
      </c>
      <c r="E9033" t="s">
        <v>15</v>
      </c>
      <c r="F9033" t="s">
        <v>17</v>
      </c>
      <c r="G9033">
        <v>2015</v>
      </c>
      <c r="H9033">
        <v>3.7109999999999999</v>
      </c>
      <c r="I9033">
        <v>5.1550000000000002</v>
      </c>
    </row>
    <row r="9034" spans="1:9" x14ac:dyDescent="0.25">
      <c r="A9034" t="s">
        <v>204</v>
      </c>
      <c r="B9034" t="s">
        <v>253</v>
      </c>
      <c r="C9034" t="s">
        <v>254</v>
      </c>
      <c r="D9034" t="s">
        <v>483</v>
      </c>
      <c r="E9034" t="s">
        <v>15</v>
      </c>
      <c r="F9034" t="s">
        <v>17</v>
      </c>
      <c r="G9034">
        <v>2016</v>
      </c>
      <c r="H9034">
        <v>3.7109999999999999</v>
      </c>
      <c r="I9034">
        <v>5.1550000000000002</v>
      </c>
    </row>
    <row r="9035" spans="1:9" x14ac:dyDescent="0.25">
      <c r="A9035" t="s">
        <v>204</v>
      </c>
      <c r="B9035" t="s">
        <v>253</v>
      </c>
      <c r="C9035" t="s">
        <v>254</v>
      </c>
      <c r="D9035" t="s">
        <v>483</v>
      </c>
      <c r="E9035" t="s">
        <v>15</v>
      </c>
      <c r="F9035" t="s">
        <v>17</v>
      </c>
      <c r="G9035">
        <v>2017</v>
      </c>
      <c r="H9035">
        <v>3.7109999999999999</v>
      </c>
      <c r="I9035">
        <v>5.1550000000000002</v>
      </c>
    </row>
    <row r="9036" spans="1:9" x14ac:dyDescent="0.25">
      <c r="A9036" t="s">
        <v>204</v>
      </c>
      <c r="B9036" t="s">
        <v>253</v>
      </c>
      <c r="C9036" t="s">
        <v>254</v>
      </c>
      <c r="D9036" t="s">
        <v>483</v>
      </c>
      <c r="E9036" t="s">
        <v>15</v>
      </c>
      <c r="F9036" t="s">
        <v>17</v>
      </c>
      <c r="G9036">
        <v>2018</v>
      </c>
      <c r="H9036">
        <v>3.7109999999999999</v>
      </c>
    </row>
    <row r="9037" spans="1:9" x14ac:dyDescent="0.25">
      <c r="A9037" t="s">
        <v>204</v>
      </c>
      <c r="B9037" t="s">
        <v>253</v>
      </c>
      <c r="C9037" t="s">
        <v>254</v>
      </c>
      <c r="D9037" t="s">
        <v>483</v>
      </c>
      <c r="E9037" t="s">
        <v>15</v>
      </c>
      <c r="F9037" t="s">
        <v>17</v>
      </c>
      <c r="G9037">
        <v>2019</v>
      </c>
      <c r="H9037">
        <v>0.02</v>
      </c>
    </row>
    <row r="9038" spans="1:9" x14ac:dyDescent="0.25">
      <c r="A9038" t="s">
        <v>204</v>
      </c>
      <c r="B9038" t="s">
        <v>253</v>
      </c>
      <c r="C9038" t="s">
        <v>254</v>
      </c>
      <c r="D9038" t="s">
        <v>483</v>
      </c>
      <c r="E9038" t="s">
        <v>15</v>
      </c>
      <c r="F9038" t="s">
        <v>26</v>
      </c>
      <c r="G9038">
        <v>2014</v>
      </c>
      <c r="H9038">
        <v>2.4</v>
      </c>
      <c r="I9038">
        <v>1.3</v>
      </c>
    </row>
    <row r="9039" spans="1:9" x14ac:dyDescent="0.25">
      <c r="A9039" t="s">
        <v>204</v>
      </c>
      <c r="B9039" t="s">
        <v>253</v>
      </c>
      <c r="C9039" t="s">
        <v>254</v>
      </c>
      <c r="D9039" t="s">
        <v>483</v>
      </c>
      <c r="E9039" t="s">
        <v>15</v>
      </c>
      <c r="F9039" t="s">
        <v>26</v>
      </c>
      <c r="G9039">
        <v>2015</v>
      </c>
      <c r="H9039">
        <v>45.6</v>
      </c>
      <c r="I9039">
        <v>16.399999999999999</v>
      </c>
    </row>
    <row r="9040" spans="1:9" x14ac:dyDescent="0.25">
      <c r="A9040" t="s">
        <v>204</v>
      </c>
      <c r="B9040" t="s">
        <v>253</v>
      </c>
      <c r="C9040" t="s">
        <v>254</v>
      </c>
      <c r="D9040" t="s">
        <v>483</v>
      </c>
      <c r="E9040" t="s">
        <v>15</v>
      </c>
      <c r="F9040" t="s">
        <v>26</v>
      </c>
      <c r="G9040">
        <v>2016</v>
      </c>
      <c r="H9040">
        <v>89.3</v>
      </c>
      <c r="I9040">
        <v>71.367999999999995</v>
      </c>
    </row>
    <row r="9041" spans="1:9" x14ac:dyDescent="0.25">
      <c r="A9041" t="s">
        <v>204</v>
      </c>
      <c r="B9041" t="s">
        <v>253</v>
      </c>
      <c r="C9041" t="s">
        <v>254</v>
      </c>
      <c r="D9041" t="s">
        <v>483</v>
      </c>
      <c r="E9041" t="s">
        <v>15</v>
      </c>
      <c r="F9041" t="s">
        <v>26</v>
      </c>
      <c r="G9041">
        <v>2017</v>
      </c>
      <c r="H9041">
        <v>143</v>
      </c>
      <c r="I9041">
        <v>155.92400000000001</v>
      </c>
    </row>
    <row r="9042" spans="1:9" x14ac:dyDescent="0.25">
      <c r="A9042" t="s">
        <v>204</v>
      </c>
      <c r="B9042" t="s">
        <v>253</v>
      </c>
      <c r="C9042" t="s">
        <v>254</v>
      </c>
      <c r="D9042" t="s">
        <v>483</v>
      </c>
      <c r="E9042" t="s">
        <v>15</v>
      </c>
      <c r="F9042" t="s">
        <v>26</v>
      </c>
      <c r="G9042">
        <v>2018</v>
      </c>
      <c r="H9042">
        <v>151</v>
      </c>
    </row>
    <row r="9043" spans="1:9" x14ac:dyDescent="0.25">
      <c r="A9043" t="s">
        <v>204</v>
      </c>
      <c r="B9043" t="s">
        <v>253</v>
      </c>
      <c r="C9043" t="s">
        <v>254</v>
      </c>
      <c r="D9043" t="s">
        <v>483</v>
      </c>
      <c r="E9043" t="s">
        <v>15</v>
      </c>
      <c r="F9043" t="s">
        <v>26</v>
      </c>
      <c r="G9043">
        <v>2019</v>
      </c>
      <c r="H9043">
        <v>242.01599999999999</v>
      </c>
    </row>
    <row r="9044" spans="1:9" x14ac:dyDescent="0.25">
      <c r="A9044" t="s">
        <v>204</v>
      </c>
      <c r="B9044" t="s">
        <v>253</v>
      </c>
      <c r="C9044" t="s">
        <v>254</v>
      </c>
      <c r="D9044" t="s">
        <v>483</v>
      </c>
      <c r="E9044" t="s">
        <v>18</v>
      </c>
      <c r="F9044" t="s">
        <v>19</v>
      </c>
      <c r="G9044">
        <v>2013</v>
      </c>
      <c r="H9044">
        <v>20</v>
      </c>
      <c r="I9044">
        <v>1.6</v>
      </c>
    </row>
    <row r="9045" spans="1:9" x14ac:dyDescent="0.25">
      <c r="A9045" t="s">
        <v>204</v>
      </c>
      <c r="B9045" t="s">
        <v>253</v>
      </c>
      <c r="C9045" t="s">
        <v>254</v>
      </c>
      <c r="D9045" t="s">
        <v>483</v>
      </c>
      <c r="E9045" t="s">
        <v>18</v>
      </c>
      <c r="F9045" t="s">
        <v>19</v>
      </c>
      <c r="G9045">
        <v>2014</v>
      </c>
      <c r="H9045">
        <v>55</v>
      </c>
      <c r="I9045">
        <v>116.3</v>
      </c>
    </row>
    <row r="9046" spans="1:9" x14ac:dyDescent="0.25">
      <c r="A9046" t="s">
        <v>204</v>
      </c>
      <c r="B9046" t="s">
        <v>253</v>
      </c>
      <c r="C9046" t="s">
        <v>254</v>
      </c>
      <c r="D9046" t="s">
        <v>483</v>
      </c>
      <c r="E9046" t="s">
        <v>18</v>
      </c>
      <c r="F9046" t="s">
        <v>19</v>
      </c>
      <c r="G9046">
        <v>2015</v>
      </c>
      <c r="H9046">
        <v>252.5</v>
      </c>
      <c r="I9046">
        <v>418.5</v>
      </c>
    </row>
    <row r="9047" spans="1:9" x14ac:dyDescent="0.25">
      <c r="A9047" t="s">
        <v>204</v>
      </c>
      <c r="B9047" t="s">
        <v>253</v>
      </c>
      <c r="C9047" t="s">
        <v>254</v>
      </c>
      <c r="D9047" t="s">
        <v>483</v>
      </c>
      <c r="E9047" t="s">
        <v>18</v>
      </c>
      <c r="F9047" t="s">
        <v>19</v>
      </c>
      <c r="G9047">
        <v>2016</v>
      </c>
      <c r="H9047">
        <v>270</v>
      </c>
      <c r="I9047">
        <v>625.19299999999998</v>
      </c>
    </row>
    <row r="9048" spans="1:9" x14ac:dyDescent="0.25">
      <c r="A9048" t="s">
        <v>204</v>
      </c>
      <c r="B9048" t="s">
        <v>253</v>
      </c>
      <c r="C9048" t="s">
        <v>254</v>
      </c>
      <c r="D9048" t="s">
        <v>483</v>
      </c>
      <c r="E9048" t="s">
        <v>18</v>
      </c>
      <c r="F9048" t="s">
        <v>19</v>
      </c>
      <c r="G9048">
        <v>2017</v>
      </c>
      <c r="H9048">
        <v>270</v>
      </c>
      <c r="I9048">
        <v>491.19799999999998</v>
      </c>
    </row>
    <row r="9049" spans="1:9" x14ac:dyDescent="0.25">
      <c r="A9049" t="s">
        <v>204</v>
      </c>
      <c r="B9049" t="s">
        <v>253</v>
      </c>
      <c r="C9049" t="s">
        <v>254</v>
      </c>
      <c r="D9049" t="s">
        <v>483</v>
      </c>
      <c r="E9049" t="s">
        <v>18</v>
      </c>
      <c r="F9049" t="s">
        <v>19</v>
      </c>
      <c r="G9049">
        <v>2018</v>
      </c>
      <c r="H9049">
        <v>270</v>
      </c>
    </row>
    <row r="9050" spans="1:9" x14ac:dyDescent="0.25">
      <c r="A9050" t="s">
        <v>204</v>
      </c>
      <c r="B9050" t="s">
        <v>253</v>
      </c>
      <c r="C9050" t="s">
        <v>254</v>
      </c>
      <c r="D9050" t="s">
        <v>483</v>
      </c>
      <c r="E9050" t="s">
        <v>18</v>
      </c>
      <c r="F9050" t="s">
        <v>19</v>
      </c>
      <c r="G9050">
        <v>2019</v>
      </c>
      <c r="H9050">
        <v>270</v>
      </c>
    </row>
    <row r="9051" spans="1:9" x14ac:dyDescent="0.25">
      <c r="A9051" t="s">
        <v>204</v>
      </c>
      <c r="B9051" t="s">
        <v>255</v>
      </c>
      <c r="C9051" t="s">
        <v>256</v>
      </c>
      <c r="D9051" t="s">
        <v>482</v>
      </c>
      <c r="E9051" t="s">
        <v>12</v>
      </c>
      <c r="F9051" t="s">
        <v>12</v>
      </c>
      <c r="G9051">
        <v>2000</v>
      </c>
      <c r="H9051">
        <v>4803</v>
      </c>
      <c r="I9051">
        <v>21693.999</v>
      </c>
    </row>
    <row r="9052" spans="1:9" x14ac:dyDescent="0.25">
      <c r="A9052" t="s">
        <v>204</v>
      </c>
      <c r="B9052" t="s">
        <v>255</v>
      </c>
      <c r="C9052" t="s">
        <v>256</v>
      </c>
      <c r="D9052" t="s">
        <v>482</v>
      </c>
      <c r="E9052" t="s">
        <v>12</v>
      </c>
      <c r="F9052" t="s">
        <v>12</v>
      </c>
      <c r="G9052">
        <v>2001</v>
      </c>
      <c r="H9052">
        <v>4803</v>
      </c>
      <c r="I9052">
        <v>22182.499</v>
      </c>
    </row>
    <row r="9053" spans="1:9" x14ac:dyDescent="0.25">
      <c r="A9053" t="s">
        <v>204</v>
      </c>
      <c r="B9053" t="s">
        <v>255</v>
      </c>
      <c r="C9053" t="s">
        <v>256</v>
      </c>
      <c r="D9053" t="s">
        <v>482</v>
      </c>
      <c r="E9053" t="s">
        <v>12</v>
      </c>
      <c r="F9053" t="s">
        <v>12</v>
      </c>
      <c r="G9053">
        <v>2002</v>
      </c>
      <c r="H9053">
        <v>5258</v>
      </c>
      <c r="I9053">
        <v>23060.6</v>
      </c>
    </row>
    <row r="9054" spans="1:9" x14ac:dyDescent="0.25">
      <c r="A9054" t="s">
        <v>204</v>
      </c>
      <c r="B9054" t="s">
        <v>255</v>
      </c>
      <c r="C9054" t="s">
        <v>256</v>
      </c>
      <c r="D9054" t="s">
        <v>482</v>
      </c>
      <c r="E9054" t="s">
        <v>12</v>
      </c>
      <c r="F9054" t="s">
        <v>12</v>
      </c>
      <c r="G9054">
        <v>2003</v>
      </c>
      <c r="H9054">
        <v>5258</v>
      </c>
      <c r="I9054">
        <v>23817.804</v>
      </c>
    </row>
    <row r="9055" spans="1:9" x14ac:dyDescent="0.25">
      <c r="A9055" t="s">
        <v>204</v>
      </c>
      <c r="B9055" t="s">
        <v>255</v>
      </c>
      <c r="C9055" t="s">
        <v>256</v>
      </c>
      <c r="D9055" t="s">
        <v>482</v>
      </c>
      <c r="E9055" t="s">
        <v>12</v>
      </c>
      <c r="F9055" t="s">
        <v>12</v>
      </c>
      <c r="G9055">
        <v>2004</v>
      </c>
      <c r="H9055">
        <v>5257.625</v>
      </c>
      <c r="I9055">
        <v>24015.535</v>
      </c>
    </row>
    <row r="9056" spans="1:9" x14ac:dyDescent="0.25">
      <c r="A9056" t="s">
        <v>204</v>
      </c>
      <c r="B9056" t="s">
        <v>255</v>
      </c>
      <c r="C9056" t="s">
        <v>256</v>
      </c>
      <c r="D9056" t="s">
        <v>482</v>
      </c>
      <c r="E9056" t="s">
        <v>12</v>
      </c>
      <c r="F9056" t="s">
        <v>12</v>
      </c>
      <c r="G9056">
        <v>2005</v>
      </c>
      <c r="H9056">
        <v>5264</v>
      </c>
      <c r="I9056">
        <v>24821.385999999999</v>
      </c>
    </row>
    <row r="9057" spans="1:9" x14ac:dyDescent="0.25">
      <c r="A9057" t="s">
        <v>204</v>
      </c>
      <c r="B9057" t="s">
        <v>255</v>
      </c>
      <c r="C9057" t="s">
        <v>256</v>
      </c>
      <c r="D9057" t="s">
        <v>482</v>
      </c>
      <c r="E9057" t="s">
        <v>12</v>
      </c>
      <c r="F9057" t="s">
        <v>12</v>
      </c>
      <c r="G9057">
        <v>2006</v>
      </c>
      <c r="H9057">
        <v>5351</v>
      </c>
      <c r="I9057">
        <v>24826.944</v>
      </c>
    </row>
    <row r="9058" spans="1:9" x14ac:dyDescent="0.25">
      <c r="A9058" t="s">
        <v>204</v>
      </c>
      <c r="B9058" t="s">
        <v>255</v>
      </c>
      <c r="C9058" t="s">
        <v>256</v>
      </c>
      <c r="D9058" t="s">
        <v>482</v>
      </c>
      <c r="E9058" t="s">
        <v>12</v>
      </c>
      <c r="F9058" t="s">
        <v>12</v>
      </c>
      <c r="G9058">
        <v>2007</v>
      </c>
      <c r="H9058">
        <v>5351</v>
      </c>
      <c r="I9058">
        <v>24516.815999999999</v>
      </c>
    </row>
    <row r="9059" spans="1:9" x14ac:dyDescent="0.25">
      <c r="A9059" t="s">
        <v>204</v>
      </c>
      <c r="B9059" t="s">
        <v>255</v>
      </c>
      <c r="C9059" t="s">
        <v>256</v>
      </c>
      <c r="D9059" t="s">
        <v>482</v>
      </c>
      <c r="E9059" t="s">
        <v>12</v>
      </c>
      <c r="F9059" t="s">
        <v>12</v>
      </c>
      <c r="G9059">
        <v>2008</v>
      </c>
      <c r="H9059">
        <v>5359</v>
      </c>
      <c r="I9059">
        <v>23094.143</v>
      </c>
    </row>
    <row r="9060" spans="1:9" x14ac:dyDescent="0.25">
      <c r="A9060" t="s">
        <v>204</v>
      </c>
      <c r="B9060" t="s">
        <v>255</v>
      </c>
      <c r="C9060" t="s">
        <v>256</v>
      </c>
      <c r="D9060" t="s">
        <v>482</v>
      </c>
      <c r="E9060" t="s">
        <v>12</v>
      </c>
      <c r="F9060" t="s">
        <v>12</v>
      </c>
      <c r="G9060">
        <v>2009</v>
      </c>
      <c r="H9060">
        <v>5739</v>
      </c>
      <c r="I9060">
        <v>22868.999</v>
      </c>
    </row>
    <row r="9061" spans="1:9" x14ac:dyDescent="0.25">
      <c r="A9061" t="s">
        <v>204</v>
      </c>
      <c r="B9061" t="s">
        <v>255</v>
      </c>
      <c r="C9061" t="s">
        <v>256</v>
      </c>
      <c r="D9061" t="s">
        <v>482</v>
      </c>
      <c r="E9061" t="s">
        <v>12</v>
      </c>
      <c r="F9061" t="s">
        <v>12</v>
      </c>
      <c r="G9061">
        <v>2010</v>
      </c>
      <c r="H9061">
        <v>5739</v>
      </c>
      <c r="I9061">
        <v>23086.687999999998</v>
      </c>
    </row>
    <row r="9062" spans="1:9" x14ac:dyDescent="0.25">
      <c r="A9062" t="s">
        <v>204</v>
      </c>
      <c r="B9062" t="s">
        <v>255</v>
      </c>
      <c r="C9062" t="s">
        <v>256</v>
      </c>
      <c r="D9062" t="s">
        <v>482</v>
      </c>
      <c r="E9062" t="s">
        <v>12</v>
      </c>
      <c r="F9062" t="s">
        <v>12</v>
      </c>
      <c r="G9062">
        <v>2011</v>
      </c>
      <c r="H9062">
        <v>5739</v>
      </c>
      <c r="I9062">
        <v>22110.905999999999</v>
      </c>
    </row>
    <row r="9063" spans="1:9" x14ac:dyDescent="0.25">
      <c r="A9063" t="s">
        <v>204</v>
      </c>
      <c r="B9063" t="s">
        <v>255</v>
      </c>
      <c r="C9063" t="s">
        <v>256</v>
      </c>
      <c r="D9063" t="s">
        <v>482</v>
      </c>
      <c r="E9063" t="s">
        <v>12</v>
      </c>
      <c r="F9063" t="s">
        <v>12</v>
      </c>
      <c r="G9063">
        <v>2012</v>
      </c>
      <c r="H9063">
        <v>5739</v>
      </c>
      <c r="I9063">
        <v>22186.667000000001</v>
      </c>
    </row>
    <row r="9064" spans="1:9" x14ac:dyDescent="0.25">
      <c r="A9064" t="s">
        <v>204</v>
      </c>
      <c r="B9064" t="s">
        <v>255</v>
      </c>
      <c r="C9064" t="s">
        <v>256</v>
      </c>
      <c r="D9064" t="s">
        <v>482</v>
      </c>
      <c r="E9064" t="s">
        <v>12</v>
      </c>
      <c r="F9064" t="s">
        <v>12</v>
      </c>
      <c r="G9064">
        <v>2013</v>
      </c>
      <c r="H9064">
        <v>5800</v>
      </c>
      <c r="I9064">
        <v>21197.629000000001</v>
      </c>
    </row>
    <row r="9065" spans="1:9" x14ac:dyDescent="0.25">
      <c r="A9065" t="s">
        <v>204</v>
      </c>
      <c r="B9065" t="s">
        <v>255</v>
      </c>
      <c r="C9065" t="s">
        <v>256</v>
      </c>
      <c r="D9065" t="s">
        <v>482</v>
      </c>
      <c r="E9065" t="s">
        <v>12</v>
      </c>
      <c r="F9065" t="s">
        <v>12</v>
      </c>
      <c r="G9065">
        <v>2014</v>
      </c>
      <c r="H9065">
        <v>5800</v>
      </c>
      <c r="I9065">
        <v>20719.170999999998</v>
      </c>
    </row>
    <row r="9066" spans="1:9" x14ac:dyDescent="0.25">
      <c r="A9066" t="s">
        <v>204</v>
      </c>
      <c r="B9066" t="s">
        <v>255</v>
      </c>
      <c r="C9066" t="s">
        <v>256</v>
      </c>
      <c r="D9066" t="s">
        <v>482</v>
      </c>
      <c r="E9066" t="s">
        <v>12</v>
      </c>
      <c r="F9066" t="s">
        <v>12</v>
      </c>
      <c r="G9066">
        <v>2015</v>
      </c>
      <c r="H9066">
        <v>5800</v>
      </c>
      <c r="I9066">
        <v>20734.667000000001</v>
      </c>
    </row>
    <row r="9067" spans="1:9" x14ac:dyDescent="0.25">
      <c r="A9067" t="s">
        <v>204</v>
      </c>
      <c r="B9067" t="s">
        <v>255</v>
      </c>
      <c r="C9067" t="s">
        <v>256</v>
      </c>
      <c r="D9067" t="s">
        <v>482</v>
      </c>
      <c r="E9067" t="s">
        <v>12</v>
      </c>
      <c r="F9067" t="s">
        <v>12</v>
      </c>
      <c r="G9067">
        <v>2016</v>
      </c>
      <c r="H9067">
        <v>5900</v>
      </c>
      <c r="I9067">
        <v>19095.204000000002</v>
      </c>
    </row>
    <row r="9068" spans="1:9" x14ac:dyDescent="0.25">
      <c r="A9068" t="s">
        <v>204</v>
      </c>
      <c r="B9068" t="s">
        <v>255</v>
      </c>
      <c r="C9068" t="s">
        <v>256</v>
      </c>
      <c r="D9068" t="s">
        <v>482</v>
      </c>
      <c r="E9068" t="s">
        <v>12</v>
      </c>
      <c r="F9068" t="s">
        <v>12</v>
      </c>
      <c r="G9068">
        <v>2017</v>
      </c>
      <c r="H9068">
        <v>5903.1</v>
      </c>
      <c r="I9068">
        <v>14227.582</v>
      </c>
    </row>
    <row r="9069" spans="1:9" x14ac:dyDescent="0.25">
      <c r="A9069" t="s">
        <v>204</v>
      </c>
      <c r="B9069" t="s">
        <v>255</v>
      </c>
      <c r="C9069" t="s">
        <v>256</v>
      </c>
      <c r="D9069" t="s">
        <v>482</v>
      </c>
      <c r="E9069" t="s">
        <v>12</v>
      </c>
      <c r="F9069" t="s">
        <v>12</v>
      </c>
      <c r="G9069">
        <v>2018</v>
      </c>
      <c r="H9069">
        <v>5905.3</v>
      </c>
    </row>
    <row r="9070" spans="1:9" x14ac:dyDescent="0.25">
      <c r="A9070" t="s">
        <v>204</v>
      </c>
      <c r="B9070" t="s">
        <v>255</v>
      </c>
      <c r="C9070" t="s">
        <v>256</v>
      </c>
      <c r="D9070" t="s">
        <v>482</v>
      </c>
      <c r="E9070" t="s">
        <v>12</v>
      </c>
      <c r="F9070" t="s">
        <v>12</v>
      </c>
      <c r="G9070">
        <v>2019</v>
      </c>
      <c r="H9070">
        <v>5905.3</v>
      </c>
    </row>
    <row r="9071" spans="1:9" x14ac:dyDescent="0.25">
      <c r="A9071" t="s">
        <v>204</v>
      </c>
      <c r="B9071" t="s">
        <v>255</v>
      </c>
      <c r="C9071" t="s">
        <v>256</v>
      </c>
      <c r="D9071" t="s">
        <v>483</v>
      </c>
      <c r="E9071" t="s">
        <v>22</v>
      </c>
      <c r="F9071" t="s">
        <v>31</v>
      </c>
      <c r="G9071">
        <v>2015</v>
      </c>
      <c r="H9071">
        <v>4.8</v>
      </c>
      <c r="I9071">
        <v>0.39500000000000002</v>
      </c>
    </row>
    <row r="9072" spans="1:9" x14ac:dyDescent="0.25">
      <c r="A9072" t="s">
        <v>204</v>
      </c>
      <c r="B9072" t="s">
        <v>255</v>
      </c>
      <c r="C9072" t="s">
        <v>256</v>
      </c>
      <c r="D9072" t="s">
        <v>483</v>
      </c>
      <c r="E9072" t="s">
        <v>22</v>
      </c>
      <c r="F9072" t="s">
        <v>31</v>
      </c>
      <c r="G9072">
        <v>2016</v>
      </c>
      <c r="H9072">
        <v>4.8</v>
      </c>
      <c r="I9072">
        <v>6.9790000000000001</v>
      </c>
    </row>
    <row r="9073" spans="1:9" x14ac:dyDescent="0.25">
      <c r="A9073" t="s">
        <v>204</v>
      </c>
      <c r="B9073" t="s">
        <v>255</v>
      </c>
      <c r="C9073" t="s">
        <v>256</v>
      </c>
      <c r="D9073" t="s">
        <v>483</v>
      </c>
      <c r="E9073" t="s">
        <v>22</v>
      </c>
      <c r="F9073" t="s">
        <v>31</v>
      </c>
      <c r="G9073">
        <v>2017</v>
      </c>
      <c r="H9073">
        <v>4.8</v>
      </c>
      <c r="I9073">
        <v>11.016</v>
      </c>
    </row>
    <row r="9074" spans="1:9" x14ac:dyDescent="0.25">
      <c r="A9074" t="s">
        <v>204</v>
      </c>
      <c r="B9074" t="s">
        <v>255</v>
      </c>
      <c r="C9074" t="s">
        <v>256</v>
      </c>
      <c r="D9074" t="s">
        <v>483</v>
      </c>
      <c r="E9074" t="s">
        <v>22</v>
      </c>
      <c r="F9074" t="s">
        <v>31</v>
      </c>
      <c r="G9074">
        <v>2018</v>
      </c>
      <c r="H9074">
        <v>4.8</v>
      </c>
    </row>
    <row r="9075" spans="1:9" x14ac:dyDescent="0.25">
      <c r="A9075" t="s">
        <v>204</v>
      </c>
      <c r="B9075" t="s">
        <v>255</v>
      </c>
      <c r="C9075" t="s">
        <v>256</v>
      </c>
      <c r="D9075" t="s">
        <v>483</v>
      </c>
      <c r="E9075" t="s">
        <v>22</v>
      </c>
      <c r="F9075" t="s">
        <v>31</v>
      </c>
      <c r="G9075">
        <v>2019</v>
      </c>
      <c r="H9075">
        <v>4.8</v>
      </c>
    </row>
    <row r="9076" spans="1:9" x14ac:dyDescent="0.25">
      <c r="A9076" t="s">
        <v>204</v>
      </c>
      <c r="B9076" t="s">
        <v>255</v>
      </c>
      <c r="C9076" t="s">
        <v>256</v>
      </c>
      <c r="D9076" t="s">
        <v>483</v>
      </c>
      <c r="E9076" t="s">
        <v>13</v>
      </c>
      <c r="F9076" t="s">
        <v>14</v>
      </c>
      <c r="G9076">
        <v>2000</v>
      </c>
      <c r="H9076">
        <v>99.8</v>
      </c>
      <c r="I9076">
        <v>119.501</v>
      </c>
    </row>
    <row r="9077" spans="1:9" x14ac:dyDescent="0.25">
      <c r="A9077" t="s">
        <v>204</v>
      </c>
      <c r="B9077" t="s">
        <v>255</v>
      </c>
      <c r="C9077" t="s">
        <v>256</v>
      </c>
      <c r="D9077" t="s">
        <v>483</v>
      </c>
      <c r="E9077" t="s">
        <v>13</v>
      </c>
      <c r="F9077" t="s">
        <v>14</v>
      </c>
      <c r="G9077">
        <v>2001</v>
      </c>
      <c r="H9077">
        <v>99.8</v>
      </c>
      <c r="I9077">
        <v>119.501</v>
      </c>
    </row>
    <row r="9078" spans="1:9" x14ac:dyDescent="0.25">
      <c r="A9078" t="s">
        <v>204</v>
      </c>
      <c r="B9078" t="s">
        <v>255</v>
      </c>
      <c r="C9078" t="s">
        <v>256</v>
      </c>
      <c r="D9078" t="s">
        <v>483</v>
      </c>
      <c r="E9078" t="s">
        <v>13</v>
      </c>
      <c r="F9078" t="s">
        <v>14</v>
      </c>
      <c r="G9078">
        <v>2002</v>
      </c>
      <c r="H9078">
        <v>100</v>
      </c>
      <c r="I9078">
        <v>115</v>
      </c>
    </row>
    <row r="9079" spans="1:9" x14ac:dyDescent="0.25">
      <c r="A9079" t="s">
        <v>204</v>
      </c>
      <c r="B9079" t="s">
        <v>255</v>
      </c>
      <c r="C9079" t="s">
        <v>256</v>
      </c>
      <c r="D9079" t="s">
        <v>483</v>
      </c>
      <c r="E9079" t="s">
        <v>13</v>
      </c>
      <c r="F9079" t="s">
        <v>14</v>
      </c>
      <c r="G9079">
        <v>2003</v>
      </c>
      <c r="H9079">
        <v>100</v>
      </c>
      <c r="I9079">
        <v>119.501</v>
      </c>
    </row>
    <row r="9080" spans="1:9" x14ac:dyDescent="0.25">
      <c r="A9080" t="s">
        <v>204</v>
      </c>
      <c r="B9080" t="s">
        <v>255</v>
      </c>
      <c r="C9080" t="s">
        <v>256</v>
      </c>
      <c r="D9080" t="s">
        <v>483</v>
      </c>
      <c r="E9080" t="s">
        <v>13</v>
      </c>
      <c r="F9080" t="s">
        <v>14</v>
      </c>
      <c r="G9080">
        <v>2004</v>
      </c>
      <c r="H9080">
        <v>99.8</v>
      </c>
      <c r="I9080">
        <v>119.501</v>
      </c>
    </row>
    <row r="9081" spans="1:9" x14ac:dyDescent="0.25">
      <c r="A9081" t="s">
        <v>204</v>
      </c>
      <c r="B9081" t="s">
        <v>255</v>
      </c>
      <c r="C9081" t="s">
        <v>256</v>
      </c>
      <c r="D9081" t="s">
        <v>483</v>
      </c>
      <c r="E9081" t="s">
        <v>13</v>
      </c>
      <c r="F9081" t="s">
        <v>14</v>
      </c>
      <c r="G9081">
        <v>2005</v>
      </c>
      <c r="H9081">
        <v>138</v>
      </c>
      <c r="I9081">
        <v>140.38999999999999</v>
      </c>
    </row>
    <row r="9082" spans="1:9" x14ac:dyDescent="0.25">
      <c r="A9082" t="s">
        <v>204</v>
      </c>
      <c r="B9082" t="s">
        <v>255</v>
      </c>
      <c r="C9082" t="s">
        <v>256</v>
      </c>
      <c r="D9082" t="s">
        <v>483</v>
      </c>
      <c r="E9082" t="s">
        <v>13</v>
      </c>
      <c r="F9082" t="s">
        <v>14</v>
      </c>
      <c r="G9082">
        <v>2006</v>
      </c>
      <c r="H9082">
        <v>142</v>
      </c>
      <c r="I9082">
        <v>119.501</v>
      </c>
    </row>
    <row r="9083" spans="1:9" x14ac:dyDescent="0.25">
      <c r="A9083" t="s">
        <v>204</v>
      </c>
      <c r="B9083" t="s">
        <v>255</v>
      </c>
      <c r="C9083" t="s">
        <v>256</v>
      </c>
      <c r="D9083" t="s">
        <v>483</v>
      </c>
      <c r="E9083" t="s">
        <v>13</v>
      </c>
      <c r="F9083" t="s">
        <v>14</v>
      </c>
      <c r="G9083">
        <v>2007</v>
      </c>
      <c r="H9083">
        <v>164</v>
      </c>
      <c r="I9083">
        <v>119.501</v>
      </c>
    </row>
    <row r="9084" spans="1:9" x14ac:dyDescent="0.25">
      <c r="A9084" t="s">
        <v>204</v>
      </c>
      <c r="B9084" t="s">
        <v>255</v>
      </c>
      <c r="C9084" t="s">
        <v>256</v>
      </c>
      <c r="D9084" t="s">
        <v>483</v>
      </c>
      <c r="E9084" t="s">
        <v>13</v>
      </c>
      <c r="F9084" t="s">
        <v>14</v>
      </c>
      <c r="G9084">
        <v>2008</v>
      </c>
      <c r="H9084">
        <v>156</v>
      </c>
      <c r="I9084">
        <v>119.501</v>
      </c>
    </row>
    <row r="9085" spans="1:9" x14ac:dyDescent="0.25">
      <c r="A9085" t="s">
        <v>204</v>
      </c>
      <c r="B9085" t="s">
        <v>255</v>
      </c>
      <c r="C9085" t="s">
        <v>256</v>
      </c>
      <c r="D9085" t="s">
        <v>483</v>
      </c>
      <c r="E9085" t="s">
        <v>13</v>
      </c>
      <c r="F9085" t="s">
        <v>14</v>
      </c>
      <c r="G9085">
        <v>2009</v>
      </c>
      <c r="H9085">
        <v>156</v>
      </c>
      <c r="I9085">
        <v>119.501</v>
      </c>
    </row>
    <row r="9086" spans="1:9" x14ac:dyDescent="0.25">
      <c r="A9086" t="s">
        <v>204</v>
      </c>
      <c r="B9086" t="s">
        <v>255</v>
      </c>
      <c r="C9086" t="s">
        <v>256</v>
      </c>
      <c r="D9086" t="s">
        <v>483</v>
      </c>
      <c r="E9086" t="s">
        <v>13</v>
      </c>
      <c r="F9086" t="s">
        <v>14</v>
      </c>
      <c r="G9086">
        <v>2010</v>
      </c>
      <c r="H9086">
        <v>150</v>
      </c>
      <c r="I9086">
        <v>158.94</v>
      </c>
    </row>
    <row r="9087" spans="1:9" x14ac:dyDescent="0.25">
      <c r="A9087" t="s">
        <v>204</v>
      </c>
      <c r="B9087" t="s">
        <v>255</v>
      </c>
      <c r="C9087" t="s">
        <v>256</v>
      </c>
      <c r="D9087" t="s">
        <v>483</v>
      </c>
      <c r="E9087" t="s">
        <v>13</v>
      </c>
      <c r="F9087" t="s">
        <v>14</v>
      </c>
      <c r="G9087">
        <v>2011</v>
      </c>
      <c r="H9087">
        <v>150</v>
      </c>
      <c r="I9087">
        <v>145.69</v>
      </c>
    </row>
    <row r="9088" spans="1:9" x14ac:dyDescent="0.25">
      <c r="A9088" t="s">
        <v>204</v>
      </c>
      <c r="B9088" t="s">
        <v>255</v>
      </c>
      <c r="C9088" t="s">
        <v>256</v>
      </c>
      <c r="D9088" t="s">
        <v>483</v>
      </c>
      <c r="E9088" t="s">
        <v>13</v>
      </c>
      <c r="F9088" t="s">
        <v>14</v>
      </c>
      <c r="G9088">
        <v>2012</v>
      </c>
      <c r="H9088">
        <v>100</v>
      </c>
      <c r="I9088">
        <v>86.364999999999995</v>
      </c>
    </row>
    <row r="9089" spans="1:9" x14ac:dyDescent="0.25">
      <c r="A9089" t="s">
        <v>204</v>
      </c>
      <c r="B9089" t="s">
        <v>255</v>
      </c>
      <c r="C9089" t="s">
        <v>256</v>
      </c>
      <c r="D9089" t="s">
        <v>483</v>
      </c>
      <c r="E9089" t="s">
        <v>13</v>
      </c>
      <c r="F9089" t="s">
        <v>14</v>
      </c>
      <c r="G9089">
        <v>2013</v>
      </c>
      <c r="H9089">
        <v>98.6</v>
      </c>
      <c r="I9089">
        <v>83.137</v>
      </c>
    </row>
    <row r="9090" spans="1:9" x14ac:dyDescent="0.25">
      <c r="A9090" t="s">
        <v>204</v>
      </c>
      <c r="B9090" t="s">
        <v>255</v>
      </c>
      <c r="C9090" t="s">
        <v>256</v>
      </c>
      <c r="D9090" t="s">
        <v>483</v>
      </c>
      <c r="E9090" t="s">
        <v>13</v>
      </c>
      <c r="F9090" t="s">
        <v>14</v>
      </c>
      <c r="G9090">
        <v>2014</v>
      </c>
      <c r="H9090">
        <v>98.6</v>
      </c>
      <c r="I9090">
        <v>81.006</v>
      </c>
    </row>
    <row r="9091" spans="1:9" x14ac:dyDescent="0.25">
      <c r="A9091" t="s">
        <v>204</v>
      </c>
      <c r="B9091" t="s">
        <v>255</v>
      </c>
      <c r="C9091" t="s">
        <v>256</v>
      </c>
      <c r="D9091" t="s">
        <v>483</v>
      </c>
      <c r="E9091" t="s">
        <v>13</v>
      </c>
      <c r="F9091" t="s">
        <v>14</v>
      </c>
      <c r="G9091">
        <v>2015</v>
      </c>
      <c r="H9091">
        <v>98.6</v>
      </c>
      <c r="I9091">
        <v>55.774999999999999</v>
      </c>
    </row>
    <row r="9092" spans="1:9" x14ac:dyDescent="0.25">
      <c r="A9092" t="s">
        <v>204</v>
      </c>
      <c r="B9092" t="s">
        <v>255</v>
      </c>
      <c r="C9092" t="s">
        <v>256</v>
      </c>
      <c r="D9092" t="s">
        <v>483</v>
      </c>
      <c r="E9092" t="s">
        <v>13</v>
      </c>
      <c r="F9092" t="s">
        <v>14</v>
      </c>
      <c r="G9092">
        <v>2016</v>
      </c>
      <c r="H9092">
        <v>98.6</v>
      </c>
      <c r="I9092">
        <v>70.991</v>
      </c>
    </row>
    <row r="9093" spans="1:9" x14ac:dyDescent="0.25">
      <c r="A9093" t="s">
        <v>204</v>
      </c>
      <c r="B9093" t="s">
        <v>255</v>
      </c>
      <c r="C9093" t="s">
        <v>256</v>
      </c>
      <c r="D9093" t="s">
        <v>483</v>
      </c>
      <c r="E9093" t="s">
        <v>13</v>
      </c>
      <c r="F9093" t="s">
        <v>14</v>
      </c>
      <c r="G9093">
        <v>2017</v>
      </c>
      <c r="H9093">
        <v>98.6</v>
      </c>
      <c r="I9093">
        <v>50.991</v>
      </c>
    </row>
    <row r="9094" spans="1:9" x14ac:dyDescent="0.25">
      <c r="A9094" t="s">
        <v>204</v>
      </c>
      <c r="B9094" t="s">
        <v>255</v>
      </c>
      <c r="C9094" t="s">
        <v>256</v>
      </c>
      <c r="D9094" t="s">
        <v>483</v>
      </c>
      <c r="E9094" t="s">
        <v>13</v>
      </c>
      <c r="F9094" t="s">
        <v>14</v>
      </c>
      <c r="G9094">
        <v>2018</v>
      </c>
      <c r="H9094">
        <v>98.6</v>
      </c>
    </row>
    <row r="9095" spans="1:9" x14ac:dyDescent="0.25">
      <c r="A9095" t="s">
        <v>204</v>
      </c>
      <c r="B9095" t="s">
        <v>255</v>
      </c>
      <c r="C9095" t="s">
        <v>256</v>
      </c>
      <c r="D9095" t="s">
        <v>483</v>
      </c>
      <c r="E9095" t="s">
        <v>13</v>
      </c>
      <c r="F9095" t="s">
        <v>14</v>
      </c>
      <c r="G9095">
        <v>2019</v>
      </c>
      <c r="H9095">
        <v>98.6</v>
      </c>
    </row>
    <row r="9096" spans="1:9" x14ac:dyDescent="0.25">
      <c r="A9096" t="s">
        <v>204</v>
      </c>
      <c r="B9096" t="s">
        <v>255</v>
      </c>
      <c r="C9096" t="s">
        <v>256</v>
      </c>
      <c r="D9096" t="s">
        <v>483</v>
      </c>
      <c r="E9096" t="s">
        <v>15</v>
      </c>
      <c r="F9096" t="s">
        <v>17</v>
      </c>
      <c r="G9096">
        <v>2017</v>
      </c>
      <c r="H9096">
        <v>6.2E-2</v>
      </c>
      <c r="I9096">
        <v>0.09</v>
      </c>
    </row>
    <row r="9097" spans="1:9" x14ac:dyDescent="0.25">
      <c r="A9097" t="s">
        <v>204</v>
      </c>
      <c r="B9097" t="s">
        <v>255</v>
      </c>
      <c r="C9097" t="s">
        <v>256</v>
      </c>
      <c r="D9097" t="s">
        <v>483</v>
      </c>
      <c r="E9097" t="s">
        <v>15</v>
      </c>
      <c r="F9097" t="s">
        <v>17</v>
      </c>
      <c r="G9097">
        <v>2018</v>
      </c>
      <c r="H9097">
        <v>0.105</v>
      </c>
    </row>
    <row r="9098" spans="1:9" x14ac:dyDescent="0.25">
      <c r="A9098" t="s">
        <v>204</v>
      </c>
      <c r="B9098" t="s">
        <v>255</v>
      </c>
      <c r="C9098" t="s">
        <v>256</v>
      </c>
      <c r="D9098" t="s">
        <v>483</v>
      </c>
      <c r="E9098" t="s">
        <v>15</v>
      </c>
      <c r="F9098" t="s">
        <v>17</v>
      </c>
      <c r="G9098">
        <v>2019</v>
      </c>
      <c r="H9098">
        <v>0.105</v>
      </c>
    </row>
    <row r="9099" spans="1:9" x14ac:dyDescent="0.25">
      <c r="A9099" t="s">
        <v>204</v>
      </c>
      <c r="B9099" t="s">
        <v>255</v>
      </c>
      <c r="C9099" t="s">
        <v>256</v>
      </c>
      <c r="D9099" t="s">
        <v>483</v>
      </c>
      <c r="E9099" t="s">
        <v>15</v>
      </c>
      <c r="F9099" t="s">
        <v>26</v>
      </c>
      <c r="G9099">
        <v>2009</v>
      </c>
      <c r="H9099">
        <v>3.8</v>
      </c>
      <c r="I9099">
        <v>0.754</v>
      </c>
    </row>
    <row r="9100" spans="1:9" x14ac:dyDescent="0.25">
      <c r="A9100" t="s">
        <v>204</v>
      </c>
      <c r="B9100" t="s">
        <v>255</v>
      </c>
      <c r="C9100" t="s">
        <v>256</v>
      </c>
      <c r="D9100" t="s">
        <v>483</v>
      </c>
      <c r="E9100" t="s">
        <v>15</v>
      </c>
      <c r="F9100" t="s">
        <v>26</v>
      </c>
      <c r="G9100">
        <v>2010</v>
      </c>
      <c r="H9100">
        <v>3.8</v>
      </c>
      <c r="I9100">
        <v>0.754</v>
      </c>
    </row>
    <row r="9101" spans="1:9" x14ac:dyDescent="0.25">
      <c r="A9101" t="s">
        <v>204</v>
      </c>
      <c r="B9101" t="s">
        <v>255</v>
      </c>
      <c r="C9101" t="s">
        <v>256</v>
      </c>
      <c r="D9101" t="s">
        <v>483</v>
      </c>
      <c r="E9101" t="s">
        <v>15</v>
      </c>
      <c r="F9101" t="s">
        <v>26</v>
      </c>
      <c r="G9101">
        <v>2011</v>
      </c>
      <c r="H9101">
        <v>3.8</v>
      </c>
      <c r="I9101">
        <v>0.754</v>
      </c>
    </row>
    <row r="9102" spans="1:9" x14ac:dyDescent="0.25">
      <c r="A9102" t="s">
        <v>204</v>
      </c>
      <c r="B9102" t="s">
        <v>255</v>
      </c>
      <c r="C9102" t="s">
        <v>256</v>
      </c>
      <c r="D9102" t="s">
        <v>483</v>
      </c>
      <c r="E9102" t="s">
        <v>15</v>
      </c>
      <c r="F9102" t="s">
        <v>26</v>
      </c>
      <c r="G9102">
        <v>2012</v>
      </c>
      <c r="H9102">
        <v>6.92</v>
      </c>
      <c r="I9102">
        <v>17.82</v>
      </c>
    </row>
    <row r="9103" spans="1:9" x14ac:dyDescent="0.25">
      <c r="A9103" t="s">
        <v>204</v>
      </c>
      <c r="B9103" t="s">
        <v>255</v>
      </c>
      <c r="C9103" t="s">
        <v>256</v>
      </c>
      <c r="D9103" t="s">
        <v>483</v>
      </c>
      <c r="E9103" t="s">
        <v>15</v>
      </c>
      <c r="F9103" t="s">
        <v>26</v>
      </c>
      <c r="G9103">
        <v>2013</v>
      </c>
      <c r="H9103">
        <v>57.92</v>
      </c>
      <c r="I9103">
        <v>39.945</v>
      </c>
    </row>
    <row r="9104" spans="1:9" x14ac:dyDescent="0.25">
      <c r="A9104" t="s">
        <v>204</v>
      </c>
      <c r="B9104" t="s">
        <v>255</v>
      </c>
      <c r="C9104" t="s">
        <v>256</v>
      </c>
      <c r="D9104" t="s">
        <v>483</v>
      </c>
      <c r="E9104" t="s">
        <v>15</v>
      </c>
      <c r="F9104" t="s">
        <v>26</v>
      </c>
      <c r="G9104">
        <v>2014</v>
      </c>
      <c r="H9104">
        <v>72.849999999999994</v>
      </c>
      <c r="I9104">
        <v>48.268999999999998</v>
      </c>
    </row>
    <row r="9105" spans="1:9" x14ac:dyDescent="0.25">
      <c r="A9105" t="s">
        <v>204</v>
      </c>
      <c r="B9105" t="s">
        <v>255</v>
      </c>
      <c r="C9105" t="s">
        <v>256</v>
      </c>
      <c r="D9105" t="s">
        <v>483</v>
      </c>
      <c r="E9105" t="s">
        <v>15</v>
      </c>
      <c r="F9105" t="s">
        <v>26</v>
      </c>
      <c r="G9105">
        <v>2015</v>
      </c>
      <c r="H9105">
        <v>88.4</v>
      </c>
      <c r="I9105">
        <v>94.061000000000007</v>
      </c>
    </row>
    <row r="9106" spans="1:9" x14ac:dyDescent="0.25">
      <c r="A9106" t="s">
        <v>204</v>
      </c>
      <c r="B9106" t="s">
        <v>255</v>
      </c>
      <c r="C9106" t="s">
        <v>256</v>
      </c>
      <c r="D9106" t="s">
        <v>483</v>
      </c>
      <c r="E9106" t="s">
        <v>15</v>
      </c>
      <c r="F9106" t="s">
        <v>26</v>
      </c>
      <c r="G9106">
        <v>2016</v>
      </c>
      <c r="H9106">
        <v>133.4</v>
      </c>
      <c r="I9106">
        <v>117.866</v>
      </c>
    </row>
    <row r="9107" spans="1:9" x14ac:dyDescent="0.25">
      <c r="A9107" t="s">
        <v>204</v>
      </c>
      <c r="B9107" t="s">
        <v>255</v>
      </c>
      <c r="C9107" t="s">
        <v>256</v>
      </c>
      <c r="D9107" t="s">
        <v>483</v>
      </c>
      <c r="E9107" t="s">
        <v>15</v>
      </c>
      <c r="F9107" t="s">
        <v>26</v>
      </c>
      <c r="G9107">
        <v>2017</v>
      </c>
      <c r="H9107">
        <v>165.1</v>
      </c>
      <c r="I9107">
        <v>159.13800000000001</v>
      </c>
    </row>
    <row r="9108" spans="1:9" x14ac:dyDescent="0.25">
      <c r="A9108" t="s">
        <v>204</v>
      </c>
      <c r="B9108" t="s">
        <v>255</v>
      </c>
      <c r="C9108" t="s">
        <v>256</v>
      </c>
      <c r="D9108" t="s">
        <v>483</v>
      </c>
      <c r="E9108" t="s">
        <v>15</v>
      </c>
      <c r="F9108" t="s">
        <v>26</v>
      </c>
      <c r="G9108">
        <v>2018</v>
      </c>
      <c r="H9108">
        <v>165.1</v>
      </c>
    </row>
    <row r="9109" spans="1:9" x14ac:dyDescent="0.25">
      <c r="A9109" t="s">
        <v>204</v>
      </c>
      <c r="B9109" t="s">
        <v>255</v>
      </c>
      <c r="C9109" t="s">
        <v>256</v>
      </c>
      <c r="D9109" t="s">
        <v>483</v>
      </c>
      <c r="E9109" t="s">
        <v>15</v>
      </c>
      <c r="F9109" t="s">
        <v>26</v>
      </c>
      <c r="G9109">
        <v>2019</v>
      </c>
      <c r="H9109">
        <v>165.1</v>
      </c>
    </row>
    <row r="9110" spans="1:9" x14ac:dyDescent="0.25">
      <c r="A9110" t="s">
        <v>204</v>
      </c>
      <c r="B9110" t="s">
        <v>255</v>
      </c>
      <c r="C9110" t="s">
        <v>256</v>
      </c>
      <c r="D9110" t="s">
        <v>483</v>
      </c>
      <c r="E9110" t="s">
        <v>18</v>
      </c>
      <c r="F9110" t="s">
        <v>19</v>
      </c>
      <c r="G9110">
        <v>2010</v>
      </c>
      <c r="H9110">
        <v>0.5</v>
      </c>
      <c r="I9110">
        <v>0.91800000000000004</v>
      </c>
    </row>
    <row r="9111" spans="1:9" x14ac:dyDescent="0.25">
      <c r="A9111" t="s">
        <v>204</v>
      </c>
      <c r="B9111" t="s">
        <v>255</v>
      </c>
      <c r="C9111" t="s">
        <v>256</v>
      </c>
      <c r="D9111" t="s">
        <v>483</v>
      </c>
      <c r="E9111" t="s">
        <v>18</v>
      </c>
      <c r="F9111" t="s">
        <v>19</v>
      </c>
      <c r="G9111">
        <v>2011</v>
      </c>
      <c r="H9111">
        <v>0.5</v>
      </c>
      <c r="I9111">
        <v>0.91800000000000004</v>
      </c>
    </row>
    <row r="9112" spans="1:9" x14ac:dyDescent="0.25">
      <c r="A9112" t="s">
        <v>204</v>
      </c>
      <c r="B9112" t="s">
        <v>255</v>
      </c>
      <c r="C9112" t="s">
        <v>256</v>
      </c>
      <c r="D9112" t="s">
        <v>483</v>
      </c>
      <c r="E9112" t="s">
        <v>18</v>
      </c>
      <c r="F9112" t="s">
        <v>19</v>
      </c>
      <c r="G9112">
        <v>2012</v>
      </c>
      <c r="H9112">
        <v>101.2</v>
      </c>
      <c r="I9112">
        <v>15.170999999999999</v>
      </c>
    </row>
    <row r="9113" spans="1:9" x14ac:dyDescent="0.25">
      <c r="A9113" t="s">
        <v>204</v>
      </c>
      <c r="B9113" t="s">
        <v>255</v>
      </c>
      <c r="C9113" t="s">
        <v>256</v>
      </c>
      <c r="D9113" t="s">
        <v>483</v>
      </c>
      <c r="E9113" t="s">
        <v>18</v>
      </c>
      <c r="F9113" t="s">
        <v>19</v>
      </c>
      <c r="G9113">
        <v>2013</v>
      </c>
      <c r="H9113">
        <v>124.6</v>
      </c>
      <c r="I9113">
        <v>172.54900000000001</v>
      </c>
    </row>
    <row r="9114" spans="1:9" x14ac:dyDescent="0.25">
      <c r="A9114" t="s">
        <v>204</v>
      </c>
      <c r="B9114" t="s">
        <v>255</v>
      </c>
      <c r="C9114" t="s">
        <v>256</v>
      </c>
      <c r="D9114" t="s">
        <v>483</v>
      </c>
      <c r="E9114" t="s">
        <v>18</v>
      </c>
      <c r="F9114" t="s">
        <v>19</v>
      </c>
      <c r="G9114">
        <v>2014</v>
      </c>
      <c r="H9114">
        <v>124.6</v>
      </c>
      <c r="I9114">
        <v>218.31399999999999</v>
      </c>
    </row>
    <row r="9115" spans="1:9" x14ac:dyDescent="0.25">
      <c r="A9115" t="s">
        <v>204</v>
      </c>
      <c r="B9115" t="s">
        <v>255</v>
      </c>
      <c r="C9115" t="s">
        <v>256</v>
      </c>
      <c r="D9115" t="s">
        <v>483</v>
      </c>
      <c r="E9115" t="s">
        <v>18</v>
      </c>
      <c r="F9115" t="s">
        <v>19</v>
      </c>
      <c r="G9115">
        <v>2015</v>
      </c>
      <c r="H9115">
        <v>124.6</v>
      </c>
      <c r="I9115">
        <v>239.10599999999999</v>
      </c>
    </row>
    <row r="9116" spans="1:9" x14ac:dyDescent="0.25">
      <c r="A9116" t="s">
        <v>204</v>
      </c>
      <c r="B9116" t="s">
        <v>255</v>
      </c>
      <c r="C9116" t="s">
        <v>256</v>
      </c>
      <c r="D9116" t="s">
        <v>483</v>
      </c>
      <c r="E9116" t="s">
        <v>18</v>
      </c>
      <c r="F9116" t="s">
        <v>19</v>
      </c>
      <c r="G9116">
        <v>2016</v>
      </c>
      <c r="H9116">
        <v>124.6</v>
      </c>
      <c r="I9116">
        <v>193.03899999999999</v>
      </c>
    </row>
    <row r="9117" spans="1:9" x14ac:dyDescent="0.25">
      <c r="A9117" t="s">
        <v>204</v>
      </c>
      <c r="B9117" t="s">
        <v>255</v>
      </c>
      <c r="C9117" t="s">
        <v>256</v>
      </c>
      <c r="D9117" t="s">
        <v>483</v>
      </c>
      <c r="E9117" t="s">
        <v>18</v>
      </c>
      <c r="F9117" t="s">
        <v>19</v>
      </c>
      <c r="G9117">
        <v>2017</v>
      </c>
      <c r="H9117">
        <v>100.6</v>
      </c>
      <c r="I9117">
        <v>148.92699999999999</v>
      </c>
    </row>
    <row r="9118" spans="1:9" x14ac:dyDescent="0.25">
      <c r="A9118" t="s">
        <v>204</v>
      </c>
      <c r="B9118" t="s">
        <v>255</v>
      </c>
      <c r="C9118" t="s">
        <v>256</v>
      </c>
      <c r="D9118" t="s">
        <v>483</v>
      </c>
      <c r="E9118" t="s">
        <v>18</v>
      </c>
      <c r="F9118" t="s">
        <v>19</v>
      </c>
      <c r="G9118">
        <v>2018</v>
      </c>
      <c r="H9118">
        <v>100.6</v>
      </c>
    </row>
    <row r="9119" spans="1:9" x14ac:dyDescent="0.25">
      <c r="A9119" t="s">
        <v>204</v>
      </c>
      <c r="B9119" t="s">
        <v>255</v>
      </c>
      <c r="C9119" t="s">
        <v>256</v>
      </c>
      <c r="D9119" t="s">
        <v>483</v>
      </c>
      <c r="E9119" t="s">
        <v>18</v>
      </c>
      <c r="F9119" t="s">
        <v>19</v>
      </c>
      <c r="G9119">
        <v>2019</v>
      </c>
      <c r="H9119">
        <v>101.8</v>
      </c>
    </row>
    <row r="9120" spans="1:9" x14ac:dyDescent="0.25">
      <c r="A9120" t="s">
        <v>204</v>
      </c>
      <c r="B9120" t="s">
        <v>257</v>
      </c>
      <c r="C9120" t="s">
        <v>258</v>
      </c>
      <c r="D9120" t="s">
        <v>482</v>
      </c>
      <c r="E9120" t="s">
        <v>12</v>
      </c>
      <c r="F9120" t="s">
        <v>12</v>
      </c>
      <c r="G9120">
        <v>2000</v>
      </c>
      <c r="H9120">
        <v>18.600000000000001</v>
      </c>
    </row>
    <row r="9121" spans="1:9" x14ac:dyDescent="0.25">
      <c r="A9121" t="s">
        <v>204</v>
      </c>
      <c r="B9121" t="s">
        <v>257</v>
      </c>
      <c r="C9121" t="s">
        <v>258</v>
      </c>
      <c r="D9121" t="s">
        <v>482</v>
      </c>
      <c r="E9121" t="s">
        <v>12</v>
      </c>
      <c r="F9121" t="s">
        <v>12</v>
      </c>
      <c r="G9121">
        <v>2001</v>
      </c>
      <c r="H9121">
        <v>18.600000000000001</v>
      </c>
    </row>
    <row r="9122" spans="1:9" x14ac:dyDescent="0.25">
      <c r="A9122" t="s">
        <v>204</v>
      </c>
      <c r="B9122" t="s">
        <v>257</v>
      </c>
      <c r="C9122" t="s">
        <v>258</v>
      </c>
      <c r="D9122" t="s">
        <v>482</v>
      </c>
      <c r="E9122" t="s">
        <v>12</v>
      </c>
      <c r="F9122" t="s">
        <v>12</v>
      </c>
      <c r="G9122">
        <v>2002</v>
      </c>
      <c r="H9122">
        <v>18.600000000000001</v>
      </c>
    </row>
    <row r="9123" spans="1:9" x14ac:dyDescent="0.25">
      <c r="A9123" t="s">
        <v>204</v>
      </c>
      <c r="B9123" t="s">
        <v>257</v>
      </c>
      <c r="C9123" t="s">
        <v>258</v>
      </c>
      <c r="D9123" t="s">
        <v>482</v>
      </c>
      <c r="E9123" t="s">
        <v>12</v>
      </c>
      <c r="F9123" t="s">
        <v>12</v>
      </c>
      <c r="G9123">
        <v>2003</v>
      </c>
      <c r="H9123">
        <v>18.600000000000001</v>
      </c>
    </row>
    <row r="9124" spans="1:9" x14ac:dyDescent="0.25">
      <c r="A9124" t="s">
        <v>204</v>
      </c>
      <c r="B9124" t="s">
        <v>257</v>
      </c>
      <c r="C9124" t="s">
        <v>258</v>
      </c>
      <c r="D9124" t="s">
        <v>482</v>
      </c>
      <c r="E9124" t="s">
        <v>12</v>
      </c>
      <c r="F9124" t="s">
        <v>12</v>
      </c>
      <c r="G9124">
        <v>2004</v>
      </c>
      <c r="H9124">
        <v>18.600000000000001</v>
      </c>
    </row>
    <row r="9125" spans="1:9" x14ac:dyDescent="0.25">
      <c r="A9125" t="s">
        <v>204</v>
      </c>
      <c r="B9125" t="s">
        <v>257</v>
      </c>
      <c r="C9125" t="s">
        <v>258</v>
      </c>
      <c r="D9125" t="s">
        <v>482</v>
      </c>
      <c r="E9125" t="s">
        <v>12</v>
      </c>
      <c r="F9125" t="s">
        <v>12</v>
      </c>
      <c r="G9125">
        <v>2005</v>
      </c>
      <c r="H9125">
        <v>18.600000000000001</v>
      </c>
    </row>
    <row r="9126" spans="1:9" x14ac:dyDescent="0.25">
      <c r="A9126" t="s">
        <v>204</v>
      </c>
      <c r="B9126" t="s">
        <v>257</v>
      </c>
      <c r="C9126" t="s">
        <v>258</v>
      </c>
      <c r="D9126" t="s">
        <v>482</v>
      </c>
      <c r="E9126" t="s">
        <v>12</v>
      </c>
      <c r="F9126" t="s">
        <v>12</v>
      </c>
      <c r="G9126">
        <v>2006</v>
      </c>
      <c r="H9126">
        <v>18.600000000000001</v>
      </c>
    </row>
    <row r="9127" spans="1:9" x14ac:dyDescent="0.25">
      <c r="A9127" t="s">
        <v>204</v>
      </c>
      <c r="B9127" t="s">
        <v>257</v>
      </c>
      <c r="C9127" t="s">
        <v>258</v>
      </c>
      <c r="D9127" t="s">
        <v>482</v>
      </c>
      <c r="E9127" t="s">
        <v>12</v>
      </c>
      <c r="F9127" t="s">
        <v>12</v>
      </c>
      <c r="G9127">
        <v>2007</v>
      </c>
      <c r="H9127">
        <v>18.600000000000001</v>
      </c>
    </row>
    <row r="9128" spans="1:9" x14ac:dyDescent="0.25">
      <c r="A9128" t="s">
        <v>204</v>
      </c>
      <c r="B9128" t="s">
        <v>257</v>
      </c>
      <c r="C9128" t="s">
        <v>258</v>
      </c>
      <c r="D9128" t="s">
        <v>482</v>
      </c>
      <c r="E9128" t="s">
        <v>12</v>
      </c>
      <c r="F9128" t="s">
        <v>12</v>
      </c>
      <c r="G9128">
        <v>2008</v>
      </c>
      <c r="H9128">
        <v>18.600000000000001</v>
      </c>
    </row>
    <row r="9129" spans="1:9" x14ac:dyDescent="0.25">
      <c r="A9129" t="s">
        <v>204</v>
      </c>
      <c r="B9129" t="s">
        <v>257</v>
      </c>
      <c r="C9129" t="s">
        <v>258</v>
      </c>
      <c r="D9129" t="s">
        <v>482</v>
      </c>
      <c r="E9129" t="s">
        <v>12</v>
      </c>
      <c r="F9129" t="s">
        <v>12</v>
      </c>
      <c r="G9129">
        <v>2009</v>
      </c>
      <c r="H9129">
        <v>18.600000000000001</v>
      </c>
    </row>
    <row r="9130" spans="1:9" x14ac:dyDescent="0.25">
      <c r="A9130" t="s">
        <v>204</v>
      </c>
      <c r="B9130" t="s">
        <v>257</v>
      </c>
      <c r="C9130" t="s">
        <v>258</v>
      </c>
      <c r="D9130" t="s">
        <v>482</v>
      </c>
      <c r="E9130" t="s">
        <v>12</v>
      </c>
      <c r="F9130" t="s">
        <v>12</v>
      </c>
      <c r="G9130">
        <v>2010</v>
      </c>
      <c r="H9130">
        <v>18.600000000000001</v>
      </c>
      <c r="I9130">
        <v>94.3</v>
      </c>
    </row>
    <row r="9131" spans="1:9" x14ac:dyDescent="0.25">
      <c r="A9131" t="s">
        <v>204</v>
      </c>
      <c r="B9131" t="s">
        <v>257</v>
      </c>
      <c r="C9131" t="s">
        <v>258</v>
      </c>
      <c r="D9131" t="s">
        <v>482</v>
      </c>
      <c r="E9131" t="s">
        <v>12</v>
      </c>
      <c r="F9131" t="s">
        <v>12</v>
      </c>
      <c r="G9131">
        <v>2011</v>
      </c>
      <c r="H9131">
        <v>18.600000000000001</v>
      </c>
      <c r="I9131">
        <v>95.8</v>
      </c>
    </row>
    <row r="9132" spans="1:9" x14ac:dyDescent="0.25">
      <c r="A9132" t="s">
        <v>204</v>
      </c>
      <c r="B9132" t="s">
        <v>257</v>
      </c>
      <c r="C9132" t="s">
        <v>258</v>
      </c>
      <c r="D9132" t="s">
        <v>482</v>
      </c>
      <c r="E9132" t="s">
        <v>12</v>
      </c>
      <c r="F9132" t="s">
        <v>12</v>
      </c>
      <c r="G9132">
        <v>2012</v>
      </c>
      <c r="H9132">
        <v>18.600000000000001</v>
      </c>
      <c r="I9132">
        <v>99.2</v>
      </c>
    </row>
    <row r="9133" spans="1:9" x14ac:dyDescent="0.25">
      <c r="A9133" t="s">
        <v>204</v>
      </c>
      <c r="B9133" t="s">
        <v>257</v>
      </c>
      <c r="C9133" t="s">
        <v>258</v>
      </c>
      <c r="D9133" t="s">
        <v>482</v>
      </c>
      <c r="E9133" t="s">
        <v>12</v>
      </c>
      <c r="F9133" t="s">
        <v>12</v>
      </c>
      <c r="G9133">
        <v>2013</v>
      </c>
      <c r="H9133">
        <v>34.200000000000003</v>
      </c>
      <c r="I9133">
        <v>101.7</v>
      </c>
    </row>
    <row r="9134" spans="1:9" x14ac:dyDescent="0.25">
      <c r="A9134" t="s">
        <v>204</v>
      </c>
      <c r="B9134" t="s">
        <v>257</v>
      </c>
      <c r="C9134" t="s">
        <v>258</v>
      </c>
      <c r="D9134" t="s">
        <v>482</v>
      </c>
      <c r="E9134" t="s">
        <v>12</v>
      </c>
      <c r="F9134" t="s">
        <v>12</v>
      </c>
      <c r="G9134">
        <v>2014</v>
      </c>
      <c r="H9134">
        <v>34.200000000000003</v>
      </c>
      <c r="I9134">
        <v>103.6</v>
      </c>
    </row>
    <row r="9135" spans="1:9" x14ac:dyDescent="0.25">
      <c r="A9135" t="s">
        <v>204</v>
      </c>
      <c r="B9135" t="s">
        <v>257</v>
      </c>
      <c r="C9135" t="s">
        <v>258</v>
      </c>
      <c r="D9135" t="s">
        <v>482</v>
      </c>
      <c r="E9135" t="s">
        <v>12</v>
      </c>
      <c r="F9135" t="s">
        <v>12</v>
      </c>
      <c r="G9135">
        <v>2015</v>
      </c>
      <c r="H9135">
        <v>34.200000000000003</v>
      </c>
      <c r="I9135">
        <v>111.4</v>
      </c>
    </row>
    <row r="9136" spans="1:9" x14ac:dyDescent="0.25">
      <c r="A9136" t="s">
        <v>204</v>
      </c>
      <c r="B9136" t="s">
        <v>257</v>
      </c>
      <c r="C9136" t="s">
        <v>258</v>
      </c>
      <c r="D9136" t="s">
        <v>482</v>
      </c>
      <c r="E9136" t="s">
        <v>12</v>
      </c>
      <c r="F9136" t="s">
        <v>12</v>
      </c>
      <c r="G9136">
        <v>2016</v>
      </c>
      <c r="H9136">
        <v>34.200000000000003</v>
      </c>
      <c r="I9136">
        <v>117.3</v>
      </c>
    </row>
    <row r="9137" spans="1:9" x14ac:dyDescent="0.25">
      <c r="A9137" t="s">
        <v>204</v>
      </c>
      <c r="B9137" t="s">
        <v>257</v>
      </c>
      <c r="C9137" t="s">
        <v>258</v>
      </c>
      <c r="D9137" t="s">
        <v>482</v>
      </c>
      <c r="E9137" t="s">
        <v>12</v>
      </c>
      <c r="F9137" t="s">
        <v>12</v>
      </c>
      <c r="G9137">
        <v>2017</v>
      </c>
      <c r="H9137">
        <v>34.200000000000003</v>
      </c>
      <c r="I9137">
        <v>107</v>
      </c>
    </row>
    <row r="9138" spans="1:9" x14ac:dyDescent="0.25">
      <c r="A9138" t="s">
        <v>204</v>
      </c>
      <c r="B9138" t="s">
        <v>257</v>
      </c>
      <c r="C9138" t="s">
        <v>258</v>
      </c>
      <c r="D9138" t="s">
        <v>482</v>
      </c>
      <c r="E9138" t="s">
        <v>12</v>
      </c>
      <c r="F9138" t="s">
        <v>12</v>
      </c>
      <c r="G9138">
        <v>2018</v>
      </c>
      <c r="H9138">
        <v>34.200000000000003</v>
      </c>
    </row>
    <row r="9139" spans="1:9" x14ac:dyDescent="0.25">
      <c r="A9139" t="s">
        <v>204</v>
      </c>
      <c r="B9139" t="s">
        <v>257</v>
      </c>
      <c r="C9139" t="s">
        <v>258</v>
      </c>
      <c r="D9139" t="s">
        <v>482</v>
      </c>
      <c r="E9139" t="s">
        <v>12</v>
      </c>
      <c r="F9139" t="s">
        <v>12</v>
      </c>
      <c r="G9139">
        <v>2019</v>
      </c>
      <c r="H9139">
        <v>34.200000000000003</v>
      </c>
    </row>
    <row r="9140" spans="1:9" x14ac:dyDescent="0.25">
      <c r="A9140" t="s">
        <v>204</v>
      </c>
      <c r="B9140" t="s">
        <v>257</v>
      </c>
      <c r="C9140" t="s">
        <v>258</v>
      </c>
      <c r="D9140" t="s">
        <v>483</v>
      </c>
      <c r="E9140" t="s">
        <v>15</v>
      </c>
      <c r="F9140" t="s">
        <v>26</v>
      </c>
      <c r="G9140">
        <v>2016</v>
      </c>
      <c r="H9140">
        <v>2.4E-2</v>
      </c>
      <c r="I9140">
        <v>4.1000000000000002E-2</v>
      </c>
    </row>
    <row r="9141" spans="1:9" x14ac:dyDescent="0.25">
      <c r="A9141" t="s">
        <v>204</v>
      </c>
      <c r="B9141" t="s">
        <v>257</v>
      </c>
      <c r="C9141" t="s">
        <v>258</v>
      </c>
      <c r="D9141" t="s">
        <v>483</v>
      </c>
      <c r="E9141" t="s">
        <v>15</v>
      </c>
      <c r="F9141" t="s">
        <v>26</v>
      </c>
      <c r="G9141">
        <v>2017</v>
      </c>
      <c r="H9141">
        <v>2.4E-2</v>
      </c>
      <c r="I9141">
        <v>4.1000000000000002E-2</v>
      </c>
    </row>
    <row r="9142" spans="1:9" x14ac:dyDescent="0.25">
      <c r="A9142" t="s">
        <v>204</v>
      </c>
      <c r="B9142" t="s">
        <v>257</v>
      </c>
      <c r="C9142" t="s">
        <v>258</v>
      </c>
      <c r="D9142" t="s">
        <v>483</v>
      </c>
      <c r="E9142" t="s">
        <v>15</v>
      </c>
      <c r="F9142" t="s">
        <v>26</v>
      </c>
      <c r="G9142">
        <v>2018</v>
      </c>
      <c r="H9142">
        <v>2.4E-2</v>
      </c>
    </row>
    <row r="9143" spans="1:9" x14ac:dyDescent="0.25">
      <c r="A9143" t="s">
        <v>204</v>
      </c>
      <c r="B9143" t="s">
        <v>257</v>
      </c>
      <c r="C9143" t="s">
        <v>258</v>
      </c>
      <c r="D9143" t="s">
        <v>483</v>
      </c>
      <c r="E9143" t="s">
        <v>15</v>
      </c>
      <c r="F9143" t="s">
        <v>26</v>
      </c>
      <c r="G9143">
        <v>2019</v>
      </c>
      <c r="H9143">
        <v>2.4E-2</v>
      </c>
    </row>
    <row r="9144" spans="1:9" x14ac:dyDescent="0.25">
      <c r="A9144" t="s">
        <v>204</v>
      </c>
      <c r="B9144" t="s">
        <v>259</v>
      </c>
      <c r="C9144" t="s">
        <v>260</v>
      </c>
      <c r="D9144" t="s">
        <v>482</v>
      </c>
      <c r="E9144" t="s">
        <v>12</v>
      </c>
      <c r="F9144" t="s">
        <v>12</v>
      </c>
      <c r="G9144">
        <v>2000</v>
      </c>
      <c r="H9144">
        <v>50</v>
      </c>
      <c r="I9144">
        <v>148.4</v>
      </c>
    </row>
    <row r="9145" spans="1:9" x14ac:dyDescent="0.25">
      <c r="A9145" t="s">
        <v>204</v>
      </c>
      <c r="B9145" t="s">
        <v>259</v>
      </c>
      <c r="C9145" t="s">
        <v>260</v>
      </c>
      <c r="D9145" t="s">
        <v>482</v>
      </c>
      <c r="E9145" t="s">
        <v>12</v>
      </c>
      <c r="F9145" t="s">
        <v>12</v>
      </c>
      <c r="G9145">
        <v>2001</v>
      </c>
      <c r="H9145">
        <v>52</v>
      </c>
      <c r="I9145">
        <v>159.5</v>
      </c>
    </row>
    <row r="9146" spans="1:9" x14ac:dyDescent="0.25">
      <c r="A9146" t="s">
        <v>204</v>
      </c>
      <c r="B9146" t="s">
        <v>259</v>
      </c>
      <c r="C9146" t="s">
        <v>260</v>
      </c>
      <c r="D9146" t="s">
        <v>482</v>
      </c>
      <c r="E9146" t="s">
        <v>12</v>
      </c>
      <c r="F9146" t="s">
        <v>12</v>
      </c>
      <c r="G9146">
        <v>2002</v>
      </c>
      <c r="H9146">
        <v>52</v>
      </c>
      <c r="I9146">
        <v>177.3</v>
      </c>
    </row>
    <row r="9147" spans="1:9" x14ac:dyDescent="0.25">
      <c r="A9147" t="s">
        <v>204</v>
      </c>
      <c r="B9147" t="s">
        <v>259</v>
      </c>
      <c r="C9147" t="s">
        <v>260</v>
      </c>
      <c r="D9147" t="s">
        <v>482</v>
      </c>
      <c r="E9147" t="s">
        <v>12</v>
      </c>
      <c r="F9147" t="s">
        <v>12</v>
      </c>
      <c r="G9147">
        <v>2003</v>
      </c>
      <c r="H9147">
        <v>52</v>
      </c>
      <c r="I9147">
        <v>176.3</v>
      </c>
    </row>
    <row r="9148" spans="1:9" x14ac:dyDescent="0.25">
      <c r="A9148" t="s">
        <v>204</v>
      </c>
      <c r="B9148" t="s">
        <v>259</v>
      </c>
      <c r="C9148" t="s">
        <v>260</v>
      </c>
      <c r="D9148" t="s">
        <v>482</v>
      </c>
      <c r="E9148" t="s">
        <v>12</v>
      </c>
      <c r="F9148" t="s">
        <v>12</v>
      </c>
      <c r="G9148">
        <v>2004</v>
      </c>
      <c r="H9148">
        <v>52</v>
      </c>
      <c r="I9148">
        <v>178.8</v>
      </c>
    </row>
    <row r="9149" spans="1:9" x14ac:dyDescent="0.25">
      <c r="A9149" t="s">
        <v>204</v>
      </c>
      <c r="B9149" t="s">
        <v>259</v>
      </c>
      <c r="C9149" t="s">
        <v>260</v>
      </c>
      <c r="D9149" t="s">
        <v>482</v>
      </c>
      <c r="E9149" t="s">
        <v>12</v>
      </c>
      <c r="F9149" t="s">
        <v>12</v>
      </c>
      <c r="G9149">
        <v>2005</v>
      </c>
      <c r="H9149">
        <v>52</v>
      </c>
      <c r="I9149">
        <v>190.4</v>
      </c>
    </row>
    <row r="9150" spans="1:9" x14ac:dyDescent="0.25">
      <c r="A9150" t="s">
        <v>204</v>
      </c>
      <c r="B9150" t="s">
        <v>259</v>
      </c>
      <c r="C9150" t="s">
        <v>260</v>
      </c>
      <c r="D9150" t="s">
        <v>482</v>
      </c>
      <c r="E9150" t="s">
        <v>12</v>
      </c>
      <c r="F9150" t="s">
        <v>12</v>
      </c>
      <c r="G9150">
        <v>2006</v>
      </c>
      <c r="H9150">
        <v>49</v>
      </c>
      <c r="I9150">
        <v>191</v>
      </c>
    </row>
    <row r="9151" spans="1:9" x14ac:dyDescent="0.25">
      <c r="A9151" t="s">
        <v>204</v>
      </c>
      <c r="B9151" t="s">
        <v>259</v>
      </c>
      <c r="C9151" t="s">
        <v>260</v>
      </c>
      <c r="D9151" t="s">
        <v>482</v>
      </c>
      <c r="E9151" t="s">
        <v>12</v>
      </c>
      <c r="F9151" t="s">
        <v>12</v>
      </c>
      <c r="G9151">
        <v>2007</v>
      </c>
      <c r="H9151">
        <v>54.9</v>
      </c>
      <c r="I9151">
        <v>209</v>
      </c>
    </row>
    <row r="9152" spans="1:9" x14ac:dyDescent="0.25">
      <c r="A9152" t="s">
        <v>204</v>
      </c>
      <c r="B9152" t="s">
        <v>259</v>
      </c>
      <c r="C9152" t="s">
        <v>260</v>
      </c>
      <c r="D9152" t="s">
        <v>482</v>
      </c>
      <c r="E9152" t="s">
        <v>12</v>
      </c>
      <c r="F9152" t="s">
        <v>12</v>
      </c>
      <c r="G9152">
        <v>2008</v>
      </c>
      <c r="H9152">
        <v>54.9</v>
      </c>
      <c r="I9152">
        <v>201</v>
      </c>
    </row>
    <row r="9153" spans="1:9" x14ac:dyDescent="0.25">
      <c r="A9153" t="s">
        <v>204</v>
      </c>
      <c r="B9153" t="s">
        <v>259</v>
      </c>
      <c r="C9153" t="s">
        <v>260</v>
      </c>
      <c r="D9153" t="s">
        <v>482</v>
      </c>
      <c r="E9153" t="s">
        <v>12</v>
      </c>
      <c r="F9153" t="s">
        <v>12</v>
      </c>
      <c r="G9153">
        <v>2009</v>
      </c>
      <c r="H9153">
        <v>55</v>
      </c>
      <c r="I9153">
        <v>217</v>
      </c>
    </row>
    <row r="9154" spans="1:9" x14ac:dyDescent="0.25">
      <c r="A9154" t="s">
        <v>204</v>
      </c>
      <c r="B9154" t="s">
        <v>259</v>
      </c>
      <c r="C9154" t="s">
        <v>260</v>
      </c>
      <c r="D9154" t="s">
        <v>482</v>
      </c>
      <c r="E9154" t="s">
        <v>12</v>
      </c>
      <c r="F9154" t="s">
        <v>12</v>
      </c>
      <c r="G9154">
        <v>2010</v>
      </c>
      <c r="H9154">
        <v>55</v>
      </c>
      <c r="I9154">
        <v>210.8</v>
      </c>
    </row>
    <row r="9155" spans="1:9" x14ac:dyDescent="0.25">
      <c r="A9155" t="s">
        <v>204</v>
      </c>
      <c r="B9155" t="s">
        <v>259</v>
      </c>
      <c r="C9155" t="s">
        <v>260</v>
      </c>
      <c r="D9155" t="s">
        <v>482</v>
      </c>
      <c r="E9155" t="s">
        <v>12</v>
      </c>
      <c r="F9155" t="s">
        <v>12</v>
      </c>
      <c r="G9155">
        <v>2011</v>
      </c>
      <c r="H9155">
        <v>57</v>
      </c>
      <c r="I9155">
        <v>217</v>
      </c>
    </row>
    <row r="9156" spans="1:9" x14ac:dyDescent="0.25">
      <c r="A9156" t="s">
        <v>204</v>
      </c>
      <c r="B9156" t="s">
        <v>259</v>
      </c>
      <c r="C9156" t="s">
        <v>260</v>
      </c>
      <c r="D9156" t="s">
        <v>482</v>
      </c>
      <c r="E9156" t="s">
        <v>12</v>
      </c>
      <c r="F9156" t="s">
        <v>12</v>
      </c>
      <c r="G9156">
        <v>2012</v>
      </c>
      <c r="H9156">
        <v>57.5</v>
      </c>
      <c r="I9156">
        <v>210</v>
      </c>
    </row>
    <row r="9157" spans="1:9" x14ac:dyDescent="0.25">
      <c r="A9157" t="s">
        <v>204</v>
      </c>
      <c r="B9157" t="s">
        <v>259</v>
      </c>
      <c r="C9157" t="s">
        <v>260</v>
      </c>
      <c r="D9157" t="s">
        <v>482</v>
      </c>
      <c r="E9157" t="s">
        <v>12</v>
      </c>
      <c r="F9157" t="s">
        <v>12</v>
      </c>
      <c r="G9157">
        <v>2013</v>
      </c>
      <c r="H9157">
        <v>56.5</v>
      </c>
      <c r="I9157">
        <v>211</v>
      </c>
    </row>
    <row r="9158" spans="1:9" x14ac:dyDescent="0.25">
      <c r="A9158" t="s">
        <v>204</v>
      </c>
      <c r="B9158" t="s">
        <v>259</v>
      </c>
      <c r="C9158" t="s">
        <v>260</v>
      </c>
      <c r="D9158" t="s">
        <v>482</v>
      </c>
      <c r="E9158" t="s">
        <v>12</v>
      </c>
      <c r="F9158" t="s">
        <v>12</v>
      </c>
      <c r="G9158">
        <v>2014</v>
      </c>
      <c r="H9158">
        <v>56.3</v>
      </c>
      <c r="I9158">
        <v>211</v>
      </c>
    </row>
    <row r="9159" spans="1:9" x14ac:dyDescent="0.25">
      <c r="A9159" t="s">
        <v>204</v>
      </c>
      <c r="B9159" t="s">
        <v>259</v>
      </c>
      <c r="C9159" t="s">
        <v>260</v>
      </c>
      <c r="D9159" t="s">
        <v>482</v>
      </c>
      <c r="E9159" t="s">
        <v>12</v>
      </c>
      <c r="F9159" t="s">
        <v>12</v>
      </c>
      <c r="G9159">
        <v>2015</v>
      </c>
      <c r="H9159">
        <v>59.1</v>
      </c>
      <c r="I9159">
        <v>215</v>
      </c>
    </row>
    <row r="9160" spans="1:9" x14ac:dyDescent="0.25">
      <c r="A9160" t="s">
        <v>204</v>
      </c>
      <c r="B9160" t="s">
        <v>259</v>
      </c>
      <c r="C9160" t="s">
        <v>260</v>
      </c>
      <c r="D9160" t="s">
        <v>482</v>
      </c>
      <c r="E9160" t="s">
        <v>12</v>
      </c>
      <c r="F9160" t="s">
        <v>12</v>
      </c>
      <c r="G9160">
        <v>2016</v>
      </c>
      <c r="H9160">
        <v>62.95</v>
      </c>
      <c r="I9160">
        <v>207.1</v>
      </c>
    </row>
    <row r="9161" spans="1:9" x14ac:dyDescent="0.25">
      <c r="A9161" t="s">
        <v>204</v>
      </c>
      <c r="B9161" t="s">
        <v>259</v>
      </c>
      <c r="C9161" t="s">
        <v>260</v>
      </c>
      <c r="D9161" t="s">
        <v>482</v>
      </c>
      <c r="E9161" t="s">
        <v>12</v>
      </c>
      <c r="F9161" t="s">
        <v>12</v>
      </c>
      <c r="G9161">
        <v>2017</v>
      </c>
      <c r="H9161">
        <v>66.8</v>
      </c>
      <c r="I9161">
        <v>219.76599999999999</v>
      </c>
    </row>
    <row r="9162" spans="1:9" x14ac:dyDescent="0.25">
      <c r="A9162" t="s">
        <v>204</v>
      </c>
      <c r="B9162" t="s">
        <v>259</v>
      </c>
      <c r="C9162" t="s">
        <v>260</v>
      </c>
      <c r="D9162" t="s">
        <v>482</v>
      </c>
      <c r="E9162" t="s">
        <v>12</v>
      </c>
      <c r="F9162" t="s">
        <v>12</v>
      </c>
      <c r="G9162">
        <v>2018</v>
      </c>
      <c r="H9162">
        <v>66.8</v>
      </c>
    </row>
    <row r="9163" spans="1:9" x14ac:dyDescent="0.25">
      <c r="A9163" t="s">
        <v>204</v>
      </c>
      <c r="B9163" t="s">
        <v>259</v>
      </c>
      <c r="C9163" t="s">
        <v>260</v>
      </c>
      <c r="D9163" t="s">
        <v>482</v>
      </c>
      <c r="E9163" t="s">
        <v>12</v>
      </c>
      <c r="F9163" t="s">
        <v>12</v>
      </c>
      <c r="G9163">
        <v>2019</v>
      </c>
      <c r="H9163">
        <v>66.8</v>
      </c>
    </row>
    <row r="9164" spans="1:9" x14ac:dyDescent="0.25">
      <c r="A9164" t="s">
        <v>204</v>
      </c>
      <c r="B9164" t="s">
        <v>259</v>
      </c>
      <c r="C9164" t="s">
        <v>260</v>
      </c>
      <c r="D9164" t="s">
        <v>483</v>
      </c>
      <c r="E9164" t="s">
        <v>15</v>
      </c>
      <c r="F9164" t="s">
        <v>26</v>
      </c>
      <c r="G9164">
        <v>2011</v>
      </c>
      <c r="H9164">
        <v>0.02</v>
      </c>
      <c r="I9164">
        <v>3.2000000000000001E-2</v>
      </c>
    </row>
    <row r="9165" spans="1:9" x14ac:dyDescent="0.25">
      <c r="A9165" t="s">
        <v>204</v>
      </c>
      <c r="B9165" t="s">
        <v>259</v>
      </c>
      <c r="C9165" t="s">
        <v>260</v>
      </c>
      <c r="D9165" t="s">
        <v>483</v>
      </c>
      <c r="E9165" t="s">
        <v>15</v>
      </c>
      <c r="F9165" t="s">
        <v>26</v>
      </c>
      <c r="G9165">
        <v>2012</v>
      </c>
      <c r="H9165">
        <v>0.02</v>
      </c>
      <c r="I9165">
        <v>3.2000000000000001E-2</v>
      </c>
    </row>
    <row r="9166" spans="1:9" x14ac:dyDescent="0.25">
      <c r="A9166" t="s">
        <v>204</v>
      </c>
      <c r="B9166" t="s">
        <v>259</v>
      </c>
      <c r="C9166" t="s">
        <v>260</v>
      </c>
      <c r="D9166" t="s">
        <v>483</v>
      </c>
      <c r="E9166" t="s">
        <v>15</v>
      </c>
      <c r="F9166" t="s">
        <v>26</v>
      </c>
      <c r="G9166">
        <v>2013</v>
      </c>
      <c r="H9166">
        <v>0.36</v>
      </c>
      <c r="I9166">
        <v>0.56799999999999995</v>
      </c>
    </row>
    <row r="9167" spans="1:9" x14ac:dyDescent="0.25">
      <c r="A9167" t="s">
        <v>204</v>
      </c>
      <c r="B9167" t="s">
        <v>259</v>
      </c>
      <c r="C9167" t="s">
        <v>260</v>
      </c>
      <c r="D9167" t="s">
        <v>483</v>
      </c>
      <c r="E9167" t="s">
        <v>15</v>
      </c>
      <c r="F9167" t="s">
        <v>26</v>
      </c>
      <c r="G9167">
        <v>2014</v>
      </c>
      <c r="H9167">
        <v>1.44</v>
      </c>
      <c r="I9167">
        <v>2.274</v>
      </c>
    </row>
    <row r="9168" spans="1:9" x14ac:dyDescent="0.25">
      <c r="A9168" t="s">
        <v>204</v>
      </c>
      <c r="B9168" t="s">
        <v>259</v>
      </c>
      <c r="C9168" t="s">
        <v>260</v>
      </c>
      <c r="D9168" t="s">
        <v>483</v>
      </c>
      <c r="E9168" t="s">
        <v>15</v>
      </c>
      <c r="F9168" t="s">
        <v>26</v>
      </c>
      <c r="G9168">
        <v>2015</v>
      </c>
      <c r="H9168">
        <v>1.44</v>
      </c>
      <c r="I9168">
        <v>2.274</v>
      </c>
    </row>
    <row r="9169" spans="1:9" x14ac:dyDescent="0.25">
      <c r="A9169" t="s">
        <v>204</v>
      </c>
      <c r="B9169" t="s">
        <v>259</v>
      </c>
      <c r="C9169" t="s">
        <v>260</v>
      </c>
      <c r="D9169" t="s">
        <v>483</v>
      </c>
      <c r="E9169" t="s">
        <v>15</v>
      </c>
      <c r="F9169" t="s">
        <v>26</v>
      </c>
      <c r="G9169">
        <v>2016</v>
      </c>
      <c r="H9169">
        <v>1.94</v>
      </c>
      <c r="I9169">
        <v>3.0630000000000002</v>
      </c>
    </row>
    <row r="9170" spans="1:9" x14ac:dyDescent="0.25">
      <c r="A9170" t="s">
        <v>204</v>
      </c>
      <c r="B9170" t="s">
        <v>259</v>
      </c>
      <c r="C9170" t="s">
        <v>260</v>
      </c>
      <c r="D9170" t="s">
        <v>483</v>
      </c>
      <c r="E9170" t="s">
        <v>15</v>
      </c>
      <c r="F9170" t="s">
        <v>26</v>
      </c>
      <c r="G9170">
        <v>2017</v>
      </c>
      <c r="H9170">
        <v>1.94</v>
      </c>
      <c r="I9170">
        <v>3.0630000000000002</v>
      </c>
    </row>
    <row r="9171" spans="1:9" x14ac:dyDescent="0.25">
      <c r="A9171" t="s">
        <v>204</v>
      </c>
      <c r="B9171" t="s">
        <v>259</v>
      </c>
      <c r="C9171" t="s">
        <v>260</v>
      </c>
      <c r="D9171" t="s">
        <v>483</v>
      </c>
      <c r="E9171" t="s">
        <v>15</v>
      </c>
      <c r="F9171" t="s">
        <v>26</v>
      </c>
      <c r="G9171">
        <v>2018</v>
      </c>
      <c r="H9171">
        <v>1.94</v>
      </c>
    </row>
    <row r="9172" spans="1:9" x14ac:dyDescent="0.25">
      <c r="A9172" t="s">
        <v>204</v>
      </c>
      <c r="B9172" t="s">
        <v>259</v>
      </c>
      <c r="C9172" t="s">
        <v>260</v>
      </c>
      <c r="D9172" t="s">
        <v>483</v>
      </c>
      <c r="E9172" t="s">
        <v>15</v>
      </c>
      <c r="F9172" t="s">
        <v>26</v>
      </c>
      <c r="G9172">
        <v>2019</v>
      </c>
      <c r="H9172">
        <v>1.94</v>
      </c>
    </row>
    <row r="9173" spans="1:9" x14ac:dyDescent="0.25">
      <c r="A9173" t="s">
        <v>204</v>
      </c>
      <c r="B9173" t="s">
        <v>259</v>
      </c>
      <c r="C9173" t="s">
        <v>260</v>
      </c>
      <c r="D9173" t="s">
        <v>483</v>
      </c>
      <c r="E9173" t="s">
        <v>18</v>
      </c>
      <c r="F9173" t="s">
        <v>19</v>
      </c>
      <c r="G9173">
        <v>2010</v>
      </c>
      <c r="H9173">
        <v>2.2000000000000002</v>
      </c>
      <c r="I9173">
        <v>5.5759999999999996</v>
      </c>
    </row>
    <row r="9174" spans="1:9" x14ac:dyDescent="0.25">
      <c r="A9174" t="s">
        <v>204</v>
      </c>
      <c r="B9174" t="s">
        <v>259</v>
      </c>
      <c r="C9174" t="s">
        <v>260</v>
      </c>
      <c r="D9174" t="s">
        <v>483</v>
      </c>
      <c r="E9174" t="s">
        <v>18</v>
      </c>
      <c r="F9174" t="s">
        <v>19</v>
      </c>
      <c r="G9174">
        <v>2011</v>
      </c>
      <c r="H9174">
        <v>2.2000000000000002</v>
      </c>
      <c r="I9174">
        <v>5.4009999999999998</v>
      </c>
    </row>
    <row r="9175" spans="1:9" x14ac:dyDescent="0.25">
      <c r="A9175" t="s">
        <v>204</v>
      </c>
      <c r="B9175" t="s">
        <v>259</v>
      </c>
      <c r="C9175" t="s">
        <v>260</v>
      </c>
      <c r="D9175" t="s">
        <v>483</v>
      </c>
      <c r="E9175" t="s">
        <v>18</v>
      </c>
      <c r="F9175" t="s">
        <v>19</v>
      </c>
      <c r="G9175">
        <v>2012</v>
      </c>
      <c r="H9175">
        <v>2.2000000000000002</v>
      </c>
      <c r="I9175">
        <v>7.6680000000000001</v>
      </c>
    </row>
    <row r="9176" spans="1:9" x14ac:dyDescent="0.25">
      <c r="A9176" t="s">
        <v>204</v>
      </c>
      <c r="B9176" t="s">
        <v>259</v>
      </c>
      <c r="C9176" t="s">
        <v>260</v>
      </c>
      <c r="D9176" t="s">
        <v>483</v>
      </c>
      <c r="E9176" t="s">
        <v>18</v>
      </c>
      <c r="F9176" t="s">
        <v>19</v>
      </c>
      <c r="G9176">
        <v>2013</v>
      </c>
      <c r="H9176">
        <v>2.2000000000000002</v>
      </c>
      <c r="I9176">
        <v>7.6</v>
      </c>
    </row>
    <row r="9177" spans="1:9" x14ac:dyDescent="0.25">
      <c r="A9177" t="s">
        <v>204</v>
      </c>
      <c r="B9177" t="s">
        <v>259</v>
      </c>
      <c r="C9177" t="s">
        <v>260</v>
      </c>
      <c r="D9177" t="s">
        <v>483</v>
      </c>
      <c r="E9177" t="s">
        <v>18</v>
      </c>
      <c r="F9177" t="s">
        <v>19</v>
      </c>
      <c r="G9177">
        <v>2014</v>
      </c>
      <c r="H9177">
        <v>2.2000000000000002</v>
      </c>
      <c r="I9177">
        <v>7.6</v>
      </c>
    </row>
    <row r="9178" spans="1:9" x14ac:dyDescent="0.25">
      <c r="A9178" t="s">
        <v>204</v>
      </c>
      <c r="B9178" t="s">
        <v>259</v>
      </c>
      <c r="C9178" t="s">
        <v>260</v>
      </c>
      <c r="D9178" t="s">
        <v>483</v>
      </c>
      <c r="E9178" t="s">
        <v>18</v>
      </c>
      <c r="F9178" t="s">
        <v>19</v>
      </c>
      <c r="G9178">
        <v>2015</v>
      </c>
      <c r="H9178">
        <v>2.2000000000000002</v>
      </c>
      <c r="I9178">
        <v>7.6</v>
      </c>
    </row>
    <row r="9179" spans="1:9" x14ac:dyDescent="0.25">
      <c r="A9179" t="s">
        <v>204</v>
      </c>
      <c r="B9179" t="s">
        <v>259</v>
      </c>
      <c r="C9179" t="s">
        <v>260</v>
      </c>
      <c r="D9179" t="s">
        <v>483</v>
      </c>
      <c r="E9179" t="s">
        <v>18</v>
      </c>
      <c r="F9179" t="s">
        <v>19</v>
      </c>
      <c r="G9179">
        <v>2016</v>
      </c>
      <c r="H9179">
        <v>2.2000000000000002</v>
      </c>
      <c r="I9179">
        <v>7.6</v>
      </c>
    </row>
    <row r="9180" spans="1:9" x14ac:dyDescent="0.25">
      <c r="A9180" t="s">
        <v>204</v>
      </c>
      <c r="B9180" t="s">
        <v>259</v>
      </c>
      <c r="C9180" t="s">
        <v>260</v>
      </c>
      <c r="D9180" t="s">
        <v>483</v>
      </c>
      <c r="E9180" t="s">
        <v>18</v>
      </c>
      <c r="F9180" t="s">
        <v>19</v>
      </c>
      <c r="G9180">
        <v>2017</v>
      </c>
      <c r="H9180">
        <v>2.2000000000000002</v>
      </c>
      <c r="I9180">
        <v>7.6</v>
      </c>
    </row>
    <row r="9181" spans="1:9" x14ac:dyDescent="0.25">
      <c r="A9181" t="s">
        <v>204</v>
      </c>
      <c r="B9181" t="s">
        <v>259</v>
      </c>
      <c r="C9181" t="s">
        <v>260</v>
      </c>
      <c r="D9181" t="s">
        <v>483</v>
      </c>
      <c r="E9181" t="s">
        <v>18</v>
      </c>
      <c r="F9181" t="s">
        <v>19</v>
      </c>
      <c r="G9181">
        <v>2018</v>
      </c>
      <c r="H9181">
        <v>2.2000000000000002</v>
      </c>
    </row>
    <row r="9182" spans="1:9" x14ac:dyDescent="0.25">
      <c r="A9182" t="s">
        <v>204</v>
      </c>
      <c r="B9182" t="s">
        <v>259</v>
      </c>
      <c r="C9182" t="s">
        <v>260</v>
      </c>
      <c r="D9182" t="s">
        <v>483</v>
      </c>
      <c r="E9182" t="s">
        <v>18</v>
      </c>
      <c r="F9182" t="s">
        <v>19</v>
      </c>
      <c r="G9182">
        <v>2019</v>
      </c>
      <c r="H9182">
        <v>2.2000000000000002</v>
      </c>
    </row>
    <row r="9183" spans="1:9" x14ac:dyDescent="0.25">
      <c r="A9183" t="s">
        <v>204</v>
      </c>
      <c r="B9183" t="s">
        <v>261</v>
      </c>
      <c r="C9183" t="s">
        <v>262</v>
      </c>
      <c r="D9183" t="s">
        <v>482</v>
      </c>
      <c r="E9183" t="s">
        <v>12</v>
      </c>
      <c r="F9183" t="s">
        <v>12</v>
      </c>
      <c r="G9183">
        <v>2000</v>
      </c>
      <c r="H9183">
        <v>66.400000000000006</v>
      </c>
      <c r="I9183">
        <v>276.7</v>
      </c>
    </row>
    <row r="9184" spans="1:9" x14ac:dyDescent="0.25">
      <c r="A9184" t="s">
        <v>204</v>
      </c>
      <c r="B9184" t="s">
        <v>261</v>
      </c>
      <c r="C9184" t="s">
        <v>262</v>
      </c>
      <c r="D9184" t="s">
        <v>482</v>
      </c>
      <c r="E9184" t="s">
        <v>12</v>
      </c>
      <c r="F9184" t="s">
        <v>12</v>
      </c>
      <c r="G9184">
        <v>2001</v>
      </c>
      <c r="H9184">
        <v>66.400000000000006</v>
      </c>
      <c r="I9184">
        <v>286.5</v>
      </c>
    </row>
    <row r="9185" spans="1:9" x14ac:dyDescent="0.25">
      <c r="A9185" t="s">
        <v>204</v>
      </c>
      <c r="B9185" t="s">
        <v>261</v>
      </c>
      <c r="C9185" t="s">
        <v>262</v>
      </c>
      <c r="D9185" t="s">
        <v>482</v>
      </c>
      <c r="E9185" t="s">
        <v>12</v>
      </c>
      <c r="F9185" t="s">
        <v>12</v>
      </c>
      <c r="G9185">
        <v>2002</v>
      </c>
      <c r="H9185">
        <v>66.400000000000006</v>
      </c>
      <c r="I9185">
        <v>285.7</v>
      </c>
    </row>
    <row r="9186" spans="1:9" x14ac:dyDescent="0.25">
      <c r="A9186" t="s">
        <v>204</v>
      </c>
      <c r="B9186" t="s">
        <v>261</v>
      </c>
      <c r="C9186" t="s">
        <v>262</v>
      </c>
      <c r="D9186" t="s">
        <v>482</v>
      </c>
      <c r="E9186" t="s">
        <v>12</v>
      </c>
      <c r="F9186" t="s">
        <v>12</v>
      </c>
      <c r="G9186">
        <v>2003</v>
      </c>
      <c r="H9186">
        <v>56.8</v>
      </c>
      <c r="I9186">
        <v>298.98</v>
      </c>
    </row>
    <row r="9187" spans="1:9" x14ac:dyDescent="0.25">
      <c r="A9187" t="s">
        <v>204</v>
      </c>
      <c r="B9187" t="s">
        <v>261</v>
      </c>
      <c r="C9187" t="s">
        <v>262</v>
      </c>
      <c r="D9187" t="s">
        <v>482</v>
      </c>
      <c r="E9187" t="s">
        <v>12</v>
      </c>
      <c r="F9187" t="s">
        <v>12</v>
      </c>
      <c r="G9187">
        <v>2004</v>
      </c>
      <c r="H9187">
        <v>56.8</v>
      </c>
      <c r="I9187">
        <v>308.54000000000002</v>
      </c>
    </row>
    <row r="9188" spans="1:9" x14ac:dyDescent="0.25">
      <c r="A9188" t="s">
        <v>204</v>
      </c>
      <c r="B9188" t="s">
        <v>261</v>
      </c>
      <c r="C9188" t="s">
        <v>262</v>
      </c>
      <c r="D9188" t="s">
        <v>482</v>
      </c>
      <c r="E9188" t="s">
        <v>12</v>
      </c>
      <c r="F9188" t="s">
        <v>12</v>
      </c>
      <c r="G9188">
        <v>2005</v>
      </c>
      <c r="H9188">
        <v>65.8</v>
      </c>
      <c r="I9188">
        <v>323.60000000000002</v>
      </c>
    </row>
    <row r="9189" spans="1:9" x14ac:dyDescent="0.25">
      <c r="A9189" t="s">
        <v>204</v>
      </c>
      <c r="B9189" t="s">
        <v>261</v>
      </c>
      <c r="C9189" t="s">
        <v>262</v>
      </c>
      <c r="D9189" t="s">
        <v>482</v>
      </c>
      <c r="E9189" t="s">
        <v>12</v>
      </c>
      <c r="F9189" t="s">
        <v>12</v>
      </c>
      <c r="G9189">
        <v>2006</v>
      </c>
      <c r="H9189">
        <v>65.8</v>
      </c>
      <c r="I9189">
        <v>330.8</v>
      </c>
    </row>
    <row r="9190" spans="1:9" x14ac:dyDescent="0.25">
      <c r="A9190" t="s">
        <v>204</v>
      </c>
      <c r="B9190" t="s">
        <v>261</v>
      </c>
      <c r="C9190" t="s">
        <v>262</v>
      </c>
      <c r="D9190" t="s">
        <v>482</v>
      </c>
      <c r="E9190" t="s">
        <v>12</v>
      </c>
      <c r="F9190" t="s">
        <v>12</v>
      </c>
      <c r="G9190">
        <v>2007</v>
      </c>
      <c r="H9190">
        <v>76</v>
      </c>
      <c r="I9190">
        <v>345.7</v>
      </c>
    </row>
    <row r="9191" spans="1:9" x14ac:dyDescent="0.25">
      <c r="A9191" t="s">
        <v>204</v>
      </c>
      <c r="B9191" t="s">
        <v>261</v>
      </c>
      <c r="C9191" t="s">
        <v>262</v>
      </c>
      <c r="D9191" t="s">
        <v>482</v>
      </c>
      <c r="E9191" t="s">
        <v>12</v>
      </c>
      <c r="F9191" t="s">
        <v>12</v>
      </c>
      <c r="G9191">
        <v>2008</v>
      </c>
      <c r="H9191">
        <v>76</v>
      </c>
      <c r="I9191">
        <v>352.3</v>
      </c>
    </row>
    <row r="9192" spans="1:9" x14ac:dyDescent="0.25">
      <c r="A9192" t="s">
        <v>204</v>
      </c>
      <c r="B9192" t="s">
        <v>261</v>
      </c>
      <c r="C9192" t="s">
        <v>262</v>
      </c>
      <c r="D9192" t="s">
        <v>482</v>
      </c>
      <c r="E9192" t="s">
        <v>12</v>
      </c>
      <c r="F9192" t="s">
        <v>12</v>
      </c>
      <c r="G9192">
        <v>2009</v>
      </c>
      <c r="H9192">
        <v>76</v>
      </c>
      <c r="I9192">
        <v>362.99</v>
      </c>
    </row>
    <row r="9193" spans="1:9" x14ac:dyDescent="0.25">
      <c r="A9193" t="s">
        <v>204</v>
      </c>
      <c r="B9193" t="s">
        <v>261</v>
      </c>
      <c r="C9193" t="s">
        <v>262</v>
      </c>
      <c r="D9193" t="s">
        <v>482</v>
      </c>
      <c r="E9193" t="s">
        <v>12</v>
      </c>
      <c r="F9193" t="s">
        <v>12</v>
      </c>
      <c r="G9193">
        <v>2010</v>
      </c>
      <c r="H9193">
        <v>76</v>
      </c>
      <c r="I9193">
        <v>380.88</v>
      </c>
    </row>
    <row r="9194" spans="1:9" x14ac:dyDescent="0.25">
      <c r="A9194" t="s">
        <v>204</v>
      </c>
      <c r="B9194" t="s">
        <v>261</v>
      </c>
      <c r="C9194" t="s">
        <v>262</v>
      </c>
      <c r="D9194" t="s">
        <v>482</v>
      </c>
      <c r="E9194" t="s">
        <v>12</v>
      </c>
      <c r="F9194" t="s">
        <v>12</v>
      </c>
      <c r="G9194">
        <v>2011</v>
      </c>
      <c r="H9194">
        <v>76</v>
      </c>
      <c r="I9194">
        <v>385.2</v>
      </c>
    </row>
    <row r="9195" spans="1:9" x14ac:dyDescent="0.25">
      <c r="A9195" t="s">
        <v>204</v>
      </c>
      <c r="B9195" t="s">
        <v>261</v>
      </c>
      <c r="C9195" t="s">
        <v>262</v>
      </c>
      <c r="D9195" t="s">
        <v>482</v>
      </c>
      <c r="E9195" t="s">
        <v>12</v>
      </c>
      <c r="F9195" t="s">
        <v>12</v>
      </c>
      <c r="G9195">
        <v>2012</v>
      </c>
      <c r="H9195">
        <v>86.2</v>
      </c>
      <c r="I9195">
        <v>384.78</v>
      </c>
    </row>
    <row r="9196" spans="1:9" x14ac:dyDescent="0.25">
      <c r="A9196" t="s">
        <v>204</v>
      </c>
      <c r="B9196" t="s">
        <v>261</v>
      </c>
      <c r="C9196" t="s">
        <v>262</v>
      </c>
      <c r="D9196" t="s">
        <v>482</v>
      </c>
      <c r="E9196" t="s">
        <v>12</v>
      </c>
      <c r="F9196" t="s">
        <v>12</v>
      </c>
      <c r="G9196">
        <v>2013</v>
      </c>
      <c r="H9196">
        <v>86.2</v>
      </c>
      <c r="I9196">
        <v>382.97</v>
      </c>
    </row>
    <row r="9197" spans="1:9" x14ac:dyDescent="0.25">
      <c r="A9197" t="s">
        <v>204</v>
      </c>
      <c r="B9197" t="s">
        <v>261</v>
      </c>
      <c r="C9197" t="s">
        <v>262</v>
      </c>
      <c r="D9197" t="s">
        <v>482</v>
      </c>
      <c r="E9197" t="s">
        <v>12</v>
      </c>
      <c r="F9197" t="s">
        <v>12</v>
      </c>
      <c r="G9197">
        <v>2014</v>
      </c>
      <c r="H9197">
        <v>88.4</v>
      </c>
      <c r="I9197">
        <v>379.43</v>
      </c>
    </row>
    <row r="9198" spans="1:9" x14ac:dyDescent="0.25">
      <c r="A9198" t="s">
        <v>204</v>
      </c>
      <c r="B9198" t="s">
        <v>261</v>
      </c>
      <c r="C9198" t="s">
        <v>262</v>
      </c>
      <c r="D9198" t="s">
        <v>482</v>
      </c>
      <c r="E9198" t="s">
        <v>12</v>
      </c>
      <c r="F9198" t="s">
        <v>12</v>
      </c>
      <c r="G9198">
        <v>2015</v>
      </c>
      <c r="H9198">
        <v>88.4</v>
      </c>
      <c r="I9198">
        <v>381.26</v>
      </c>
    </row>
    <row r="9199" spans="1:9" x14ac:dyDescent="0.25">
      <c r="A9199" t="s">
        <v>204</v>
      </c>
      <c r="B9199" t="s">
        <v>261</v>
      </c>
      <c r="C9199" t="s">
        <v>262</v>
      </c>
      <c r="D9199" t="s">
        <v>482</v>
      </c>
      <c r="E9199" t="s">
        <v>12</v>
      </c>
      <c r="F9199" t="s">
        <v>12</v>
      </c>
      <c r="G9199">
        <v>2016</v>
      </c>
      <c r="H9199">
        <v>88.4</v>
      </c>
      <c r="I9199">
        <v>391.43</v>
      </c>
    </row>
    <row r="9200" spans="1:9" x14ac:dyDescent="0.25">
      <c r="A9200" t="s">
        <v>204</v>
      </c>
      <c r="B9200" t="s">
        <v>261</v>
      </c>
      <c r="C9200" t="s">
        <v>262</v>
      </c>
      <c r="D9200" t="s">
        <v>482</v>
      </c>
      <c r="E9200" t="s">
        <v>12</v>
      </c>
      <c r="F9200" t="s">
        <v>12</v>
      </c>
      <c r="G9200">
        <v>2017</v>
      </c>
      <c r="H9200">
        <v>88.4</v>
      </c>
      <c r="I9200">
        <v>399.00200000000001</v>
      </c>
    </row>
    <row r="9201" spans="1:9" x14ac:dyDescent="0.25">
      <c r="A9201" t="s">
        <v>204</v>
      </c>
      <c r="B9201" t="s">
        <v>261</v>
      </c>
      <c r="C9201" t="s">
        <v>262</v>
      </c>
      <c r="D9201" t="s">
        <v>482</v>
      </c>
      <c r="E9201" t="s">
        <v>12</v>
      </c>
      <c r="F9201" t="s">
        <v>12</v>
      </c>
      <c r="G9201">
        <v>2018</v>
      </c>
      <c r="H9201">
        <v>88.4</v>
      </c>
      <c r="I9201">
        <v>396.06599999999997</v>
      </c>
    </row>
    <row r="9202" spans="1:9" x14ac:dyDescent="0.25">
      <c r="A9202" t="s">
        <v>204</v>
      </c>
      <c r="B9202" t="s">
        <v>261</v>
      </c>
      <c r="C9202" t="s">
        <v>262</v>
      </c>
      <c r="D9202" t="s">
        <v>482</v>
      </c>
      <c r="E9202" t="s">
        <v>12</v>
      </c>
      <c r="F9202" t="s">
        <v>12</v>
      </c>
      <c r="G9202">
        <v>2019</v>
      </c>
      <c r="H9202">
        <v>88.4</v>
      </c>
    </row>
    <row r="9203" spans="1:9" x14ac:dyDescent="0.25">
      <c r="A9203" t="s">
        <v>204</v>
      </c>
      <c r="B9203" t="s">
        <v>261</v>
      </c>
      <c r="C9203" t="s">
        <v>262</v>
      </c>
      <c r="D9203" t="s">
        <v>483</v>
      </c>
      <c r="E9203" t="s">
        <v>15</v>
      </c>
      <c r="F9203" t="s">
        <v>26</v>
      </c>
      <c r="G9203">
        <v>2009</v>
      </c>
      <c r="H9203">
        <v>0.01</v>
      </c>
      <c r="I9203">
        <v>1.6E-2</v>
      </c>
    </row>
    <row r="9204" spans="1:9" x14ac:dyDescent="0.25">
      <c r="A9204" t="s">
        <v>204</v>
      </c>
      <c r="B9204" t="s">
        <v>261</v>
      </c>
      <c r="C9204" t="s">
        <v>262</v>
      </c>
      <c r="D9204" t="s">
        <v>483</v>
      </c>
      <c r="E9204" t="s">
        <v>15</v>
      </c>
      <c r="F9204" t="s">
        <v>26</v>
      </c>
      <c r="G9204">
        <v>2010</v>
      </c>
      <c r="H9204">
        <v>0.02</v>
      </c>
      <c r="I9204">
        <v>3.1E-2</v>
      </c>
    </row>
    <row r="9205" spans="1:9" x14ac:dyDescent="0.25">
      <c r="A9205" t="s">
        <v>204</v>
      </c>
      <c r="B9205" t="s">
        <v>261</v>
      </c>
      <c r="C9205" t="s">
        <v>262</v>
      </c>
      <c r="D9205" t="s">
        <v>483</v>
      </c>
      <c r="E9205" t="s">
        <v>15</v>
      </c>
      <c r="F9205" t="s">
        <v>26</v>
      </c>
      <c r="G9205">
        <v>2011</v>
      </c>
      <c r="H9205">
        <v>0.02</v>
      </c>
      <c r="I9205">
        <v>3.1E-2</v>
      </c>
    </row>
    <row r="9206" spans="1:9" x14ac:dyDescent="0.25">
      <c r="A9206" t="s">
        <v>204</v>
      </c>
      <c r="B9206" t="s">
        <v>261</v>
      </c>
      <c r="C9206" t="s">
        <v>262</v>
      </c>
      <c r="D9206" t="s">
        <v>483</v>
      </c>
      <c r="E9206" t="s">
        <v>15</v>
      </c>
      <c r="F9206" t="s">
        <v>26</v>
      </c>
      <c r="G9206">
        <v>2012</v>
      </c>
      <c r="H9206">
        <v>0.05</v>
      </c>
      <c r="I9206">
        <v>7.8E-2</v>
      </c>
    </row>
    <row r="9207" spans="1:9" x14ac:dyDescent="0.25">
      <c r="A9207" t="s">
        <v>204</v>
      </c>
      <c r="B9207" t="s">
        <v>261</v>
      </c>
      <c r="C9207" t="s">
        <v>262</v>
      </c>
      <c r="D9207" t="s">
        <v>483</v>
      </c>
      <c r="E9207" t="s">
        <v>15</v>
      </c>
      <c r="F9207" t="s">
        <v>26</v>
      </c>
      <c r="G9207">
        <v>2013</v>
      </c>
      <c r="H9207">
        <v>0.06</v>
      </c>
      <c r="I9207">
        <v>9.2999999999999999E-2</v>
      </c>
    </row>
    <row r="9208" spans="1:9" x14ac:dyDescent="0.25">
      <c r="A9208" t="s">
        <v>204</v>
      </c>
      <c r="B9208" t="s">
        <v>261</v>
      </c>
      <c r="C9208" t="s">
        <v>262</v>
      </c>
      <c r="D9208" t="s">
        <v>483</v>
      </c>
      <c r="E9208" t="s">
        <v>15</v>
      </c>
      <c r="F9208" t="s">
        <v>26</v>
      </c>
      <c r="G9208">
        <v>2014</v>
      </c>
      <c r="H9208">
        <v>0.1</v>
      </c>
      <c r="I9208">
        <v>0.155</v>
      </c>
    </row>
    <row r="9209" spans="1:9" x14ac:dyDescent="0.25">
      <c r="A9209" t="s">
        <v>204</v>
      </c>
      <c r="B9209" t="s">
        <v>261</v>
      </c>
      <c r="C9209" t="s">
        <v>262</v>
      </c>
      <c r="D9209" t="s">
        <v>483</v>
      </c>
      <c r="E9209" t="s">
        <v>15</v>
      </c>
      <c r="F9209" t="s">
        <v>26</v>
      </c>
      <c r="G9209">
        <v>2015</v>
      </c>
      <c r="H9209">
        <v>0.76</v>
      </c>
      <c r="I9209">
        <v>1.181</v>
      </c>
    </row>
    <row r="9210" spans="1:9" x14ac:dyDescent="0.25">
      <c r="A9210" t="s">
        <v>204</v>
      </c>
      <c r="B9210" t="s">
        <v>261</v>
      </c>
      <c r="C9210" t="s">
        <v>262</v>
      </c>
      <c r="D9210" t="s">
        <v>483</v>
      </c>
      <c r="E9210" t="s">
        <v>15</v>
      </c>
      <c r="F9210" t="s">
        <v>26</v>
      </c>
      <c r="G9210">
        <v>2016</v>
      </c>
      <c r="H9210">
        <v>0.83499999999999996</v>
      </c>
      <c r="I9210">
        <v>1.298</v>
      </c>
    </row>
    <row r="9211" spans="1:9" x14ac:dyDescent="0.25">
      <c r="A9211" t="s">
        <v>204</v>
      </c>
      <c r="B9211" t="s">
        <v>261</v>
      </c>
      <c r="C9211" t="s">
        <v>262</v>
      </c>
      <c r="D9211" t="s">
        <v>483</v>
      </c>
      <c r="E9211" t="s">
        <v>15</v>
      </c>
      <c r="F9211" t="s">
        <v>26</v>
      </c>
      <c r="G9211">
        <v>2017</v>
      </c>
      <c r="H9211">
        <v>0.83499999999999996</v>
      </c>
      <c r="I9211">
        <v>1.298</v>
      </c>
    </row>
    <row r="9212" spans="1:9" x14ac:dyDescent="0.25">
      <c r="A9212" t="s">
        <v>204</v>
      </c>
      <c r="B9212" t="s">
        <v>261</v>
      </c>
      <c r="C9212" t="s">
        <v>262</v>
      </c>
      <c r="D9212" t="s">
        <v>483</v>
      </c>
      <c r="E9212" t="s">
        <v>15</v>
      </c>
      <c r="F9212" t="s">
        <v>26</v>
      </c>
      <c r="G9212">
        <v>2018</v>
      </c>
      <c r="H9212">
        <v>3.835</v>
      </c>
      <c r="I9212">
        <v>3.1619999999999999</v>
      </c>
    </row>
    <row r="9213" spans="1:9" x14ac:dyDescent="0.25">
      <c r="A9213" t="s">
        <v>204</v>
      </c>
      <c r="B9213" t="s">
        <v>261</v>
      </c>
      <c r="C9213" t="s">
        <v>262</v>
      </c>
      <c r="D9213" t="s">
        <v>483</v>
      </c>
      <c r="E9213" t="s">
        <v>15</v>
      </c>
      <c r="F9213" t="s">
        <v>26</v>
      </c>
      <c r="G9213">
        <v>2019</v>
      </c>
      <c r="H9213">
        <v>3.835</v>
      </c>
    </row>
    <row r="9214" spans="1:9" x14ac:dyDescent="0.25">
      <c r="A9214" t="s">
        <v>204</v>
      </c>
      <c r="B9214" t="s">
        <v>263</v>
      </c>
      <c r="C9214" t="s">
        <v>264</v>
      </c>
      <c r="D9214" t="s">
        <v>482</v>
      </c>
      <c r="E9214" t="s">
        <v>12</v>
      </c>
      <c r="F9214" t="s">
        <v>12</v>
      </c>
      <c r="G9214">
        <v>2000</v>
      </c>
      <c r="H9214">
        <v>16.399999999999999</v>
      </c>
    </row>
    <row r="9215" spans="1:9" x14ac:dyDescent="0.25">
      <c r="A9215" t="s">
        <v>204</v>
      </c>
      <c r="B9215" t="s">
        <v>263</v>
      </c>
      <c r="C9215" t="s">
        <v>264</v>
      </c>
      <c r="D9215" t="s">
        <v>482</v>
      </c>
      <c r="E9215" t="s">
        <v>12</v>
      </c>
      <c r="F9215" t="s">
        <v>12</v>
      </c>
      <c r="G9215">
        <v>2001</v>
      </c>
      <c r="H9215">
        <v>16.399999999999999</v>
      </c>
    </row>
    <row r="9216" spans="1:9" x14ac:dyDescent="0.25">
      <c r="A9216" t="s">
        <v>204</v>
      </c>
      <c r="B9216" t="s">
        <v>263</v>
      </c>
      <c r="C9216" t="s">
        <v>264</v>
      </c>
      <c r="D9216" t="s">
        <v>482</v>
      </c>
      <c r="E9216" t="s">
        <v>12</v>
      </c>
      <c r="F9216" t="s">
        <v>12</v>
      </c>
      <c r="G9216">
        <v>2002</v>
      </c>
      <c r="H9216">
        <v>16.399999999999999</v>
      </c>
    </row>
    <row r="9217" spans="1:9" x14ac:dyDescent="0.25">
      <c r="A9217" t="s">
        <v>204</v>
      </c>
      <c r="B9217" t="s">
        <v>263</v>
      </c>
      <c r="C9217" t="s">
        <v>264</v>
      </c>
      <c r="D9217" t="s">
        <v>482</v>
      </c>
      <c r="E9217" t="s">
        <v>12</v>
      </c>
      <c r="F9217" t="s">
        <v>12</v>
      </c>
      <c r="G9217">
        <v>2003</v>
      </c>
      <c r="H9217">
        <v>30.5</v>
      </c>
    </row>
    <row r="9218" spans="1:9" x14ac:dyDescent="0.25">
      <c r="A9218" t="s">
        <v>204</v>
      </c>
      <c r="B9218" t="s">
        <v>263</v>
      </c>
      <c r="C9218" t="s">
        <v>264</v>
      </c>
      <c r="D9218" t="s">
        <v>482</v>
      </c>
      <c r="E9218" t="s">
        <v>12</v>
      </c>
      <c r="F9218" t="s">
        <v>12</v>
      </c>
      <c r="G9218">
        <v>2004</v>
      </c>
      <c r="H9218">
        <v>30.5</v>
      </c>
    </row>
    <row r="9219" spans="1:9" x14ac:dyDescent="0.25">
      <c r="A9219" t="s">
        <v>204</v>
      </c>
      <c r="B9219" t="s">
        <v>263</v>
      </c>
      <c r="C9219" t="s">
        <v>264</v>
      </c>
      <c r="D9219" t="s">
        <v>482</v>
      </c>
      <c r="E9219" t="s">
        <v>12</v>
      </c>
      <c r="F9219" t="s">
        <v>12</v>
      </c>
      <c r="G9219">
        <v>2005</v>
      </c>
      <c r="H9219">
        <v>30.5</v>
      </c>
    </row>
    <row r="9220" spans="1:9" x14ac:dyDescent="0.25">
      <c r="A9220" t="s">
        <v>204</v>
      </c>
      <c r="B9220" t="s">
        <v>263</v>
      </c>
      <c r="C9220" t="s">
        <v>264</v>
      </c>
      <c r="D9220" t="s">
        <v>482</v>
      </c>
      <c r="E9220" t="s">
        <v>12</v>
      </c>
      <c r="F9220" t="s">
        <v>12</v>
      </c>
      <c r="G9220">
        <v>2006</v>
      </c>
      <c r="H9220">
        <v>30.5</v>
      </c>
    </row>
    <row r="9221" spans="1:9" x14ac:dyDescent="0.25">
      <c r="A9221" t="s">
        <v>204</v>
      </c>
      <c r="B9221" t="s">
        <v>263</v>
      </c>
      <c r="C9221" t="s">
        <v>264</v>
      </c>
      <c r="D9221" t="s">
        <v>482</v>
      </c>
      <c r="E9221" t="s">
        <v>12</v>
      </c>
      <c r="F9221" t="s">
        <v>12</v>
      </c>
      <c r="G9221">
        <v>2007</v>
      </c>
      <c r="H9221">
        <v>30.5</v>
      </c>
    </row>
    <row r="9222" spans="1:9" x14ac:dyDescent="0.25">
      <c r="A9222" t="s">
        <v>204</v>
      </c>
      <c r="B9222" t="s">
        <v>263</v>
      </c>
      <c r="C9222" t="s">
        <v>264</v>
      </c>
      <c r="D9222" t="s">
        <v>482</v>
      </c>
      <c r="E9222" t="s">
        <v>12</v>
      </c>
      <c r="F9222" t="s">
        <v>12</v>
      </c>
      <c r="G9222">
        <v>2008</v>
      </c>
      <c r="H9222">
        <v>30.5</v>
      </c>
    </row>
    <row r="9223" spans="1:9" x14ac:dyDescent="0.25">
      <c r="A9223" t="s">
        <v>204</v>
      </c>
      <c r="B9223" t="s">
        <v>263</v>
      </c>
      <c r="C9223" t="s">
        <v>264</v>
      </c>
      <c r="D9223" t="s">
        <v>482</v>
      </c>
      <c r="E9223" t="s">
        <v>12</v>
      </c>
      <c r="F9223" t="s">
        <v>12</v>
      </c>
      <c r="G9223">
        <v>2009</v>
      </c>
      <c r="H9223">
        <v>30.5</v>
      </c>
    </row>
    <row r="9224" spans="1:9" x14ac:dyDescent="0.25">
      <c r="A9224" t="s">
        <v>204</v>
      </c>
      <c r="B9224" t="s">
        <v>263</v>
      </c>
      <c r="C9224" t="s">
        <v>264</v>
      </c>
      <c r="D9224" t="s">
        <v>482</v>
      </c>
      <c r="E9224" t="s">
        <v>12</v>
      </c>
      <c r="F9224" t="s">
        <v>12</v>
      </c>
      <c r="G9224">
        <v>2010</v>
      </c>
      <c r="H9224">
        <v>30.5</v>
      </c>
    </row>
    <row r="9225" spans="1:9" x14ac:dyDescent="0.25">
      <c r="A9225" t="s">
        <v>204</v>
      </c>
      <c r="B9225" t="s">
        <v>263</v>
      </c>
      <c r="C9225" t="s">
        <v>264</v>
      </c>
      <c r="D9225" t="s">
        <v>482</v>
      </c>
      <c r="E9225" t="s">
        <v>12</v>
      </c>
      <c r="F9225" t="s">
        <v>12</v>
      </c>
      <c r="G9225">
        <v>2011</v>
      </c>
      <c r="H9225">
        <v>30.5</v>
      </c>
    </row>
    <row r="9226" spans="1:9" x14ac:dyDescent="0.25">
      <c r="A9226" t="s">
        <v>204</v>
      </c>
      <c r="B9226" t="s">
        <v>263</v>
      </c>
      <c r="C9226" t="s">
        <v>264</v>
      </c>
      <c r="D9226" t="s">
        <v>482</v>
      </c>
      <c r="E9226" t="s">
        <v>12</v>
      </c>
      <c r="F9226" t="s">
        <v>12</v>
      </c>
      <c r="G9226">
        <v>2012</v>
      </c>
      <c r="H9226">
        <v>30.5</v>
      </c>
    </row>
    <row r="9227" spans="1:9" x14ac:dyDescent="0.25">
      <c r="A9227" t="s">
        <v>204</v>
      </c>
      <c r="B9227" t="s">
        <v>263</v>
      </c>
      <c r="C9227" t="s">
        <v>264</v>
      </c>
      <c r="D9227" t="s">
        <v>482</v>
      </c>
      <c r="E9227" t="s">
        <v>12</v>
      </c>
      <c r="F9227" t="s">
        <v>12</v>
      </c>
      <c r="G9227">
        <v>2013</v>
      </c>
      <c r="H9227">
        <v>30.5</v>
      </c>
      <c r="I9227">
        <v>197.79400000000001</v>
      </c>
    </row>
    <row r="9228" spans="1:9" x14ac:dyDescent="0.25">
      <c r="A9228" t="s">
        <v>204</v>
      </c>
      <c r="B9228" t="s">
        <v>263</v>
      </c>
      <c r="C9228" t="s">
        <v>264</v>
      </c>
      <c r="D9228" t="s">
        <v>482</v>
      </c>
      <c r="E9228" t="s">
        <v>12</v>
      </c>
      <c r="F9228" t="s">
        <v>12</v>
      </c>
      <c r="G9228">
        <v>2014</v>
      </c>
      <c r="H9228">
        <v>30.5</v>
      </c>
      <c r="I9228">
        <v>195.16499999999999</v>
      </c>
    </row>
    <row r="9229" spans="1:9" x14ac:dyDescent="0.25">
      <c r="A9229" t="s">
        <v>204</v>
      </c>
      <c r="B9229" t="s">
        <v>263</v>
      </c>
      <c r="C9229" t="s">
        <v>264</v>
      </c>
      <c r="D9229" t="s">
        <v>482</v>
      </c>
      <c r="E9229" t="s">
        <v>12</v>
      </c>
      <c r="F9229" t="s">
        <v>12</v>
      </c>
      <c r="G9229">
        <v>2015</v>
      </c>
      <c r="H9229">
        <v>30.5</v>
      </c>
      <c r="I9229">
        <v>198.71799999999999</v>
      </c>
    </row>
    <row r="9230" spans="1:9" x14ac:dyDescent="0.25">
      <c r="A9230" t="s">
        <v>204</v>
      </c>
      <c r="B9230" t="s">
        <v>263</v>
      </c>
      <c r="C9230" t="s">
        <v>264</v>
      </c>
      <c r="D9230" t="s">
        <v>482</v>
      </c>
      <c r="E9230" t="s">
        <v>12</v>
      </c>
      <c r="F9230" t="s">
        <v>12</v>
      </c>
      <c r="G9230">
        <v>2016</v>
      </c>
      <c r="H9230">
        <v>56.6</v>
      </c>
      <c r="I9230">
        <v>208.36500000000001</v>
      </c>
    </row>
    <row r="9231" spans="1:9" x14ac:dyDescent="0.25">
      <c r="A9231" t="s">
        <v>204</v>
      </c>
      <c r="B9231" t="s">
        <v>263</v>
      </c>
      <c r="C9231" t="s">
        <v>264</v>
      </c>
      <c r="D9231" t="s">
        <v>482</v>
      </c>
      <c r="E9231" t="s">
        <v>12</v>
      </c>
      <c r="F9231" t="s">
        <v>12</v>
      </c>
      <c r="G9231">
        <v>2017</v>
      </c>
      <c r="H9231">
        <v>56.6</v>
      </c>
      <c r="I9231">
        <v>174.83500000000001</v>
      </c>
    </row>
    <row r="9232" spans="1:9" x14ac:dyDescent="0.25">
      <c r="A9232" t="s">
        <v>204</v>
      </c>
      <c r="B9232" t="s">
        <v>263</v>
      </c>
      <c r="C9232" t="s">
        <v>264</v>
      </c>
      <c r="D9232" t="s">
        <v>482</v>
      </c>
      <c r="E9232" t="s">
        <v>12</v>
      </c>
      <c r="F9232" t="s">
        <v>12</v>
      </c>
      <c r="G9232">
        <v>2018</v>
      </c>
      <c r="H9232">
        <v>56.6</v>
      </c>
    </row>
    <row r="9233" spans="1:9" x14ac:dyDescent="0.25">
      <c r="A9233" t="s">
        <v>204</v>
      </c>
      <c r="B9233" t="s">
        <v>263</v>
      </c>
      <c r="C9233" t="s">
        <v>264</v>
      </c>
      <c r="D9233" t="s">
        <v>482</v>
      </c>
      <c r="E9233" t="s">
        <v>12</v>
      </c>
      <c r="F9233" t="s">
        <v>12</v>
      </c>
      <c r="G9233">
        <v>2019</v>
      </c>
      <c r="H9233">
        <v>56.6</v>
      </c>
    </row>
    <row r="9234" spans="1:9" x14ac:dyDescent="0.25">
      <c r="A9234" t="s">
        <v>204</v>
      </c>
      <c r="B9234" t="s">
        <v>263</v>
      </c>
      <c r="C9234" t="s">
        <v>264</v>
      </c>
      <c r="D9234" t="s">
        <v>483</v>
      </c>
      <c r="E9234" t="s">
        <v>15</v>
      </c>
      <c r="F9234" t="s">
        <v>26</v>
      </c>
      <c r="G9234">
        <v>2013</v>
      </c>
      <c r="H9234">
        <v>1.4</v>
      </c>
      <c r="I9234">
        <v>2.306</v>
      </c>
    </row>
    <row r="9235" spans="1:9" x14ac:dyDescent="0.25">
      <c r="A9235" t="s">
        <v>204</v>
      </c>
      <c r="B9235" t="s">
        <v>263</v>
      </c>
      <c r="C9235" t="s">
        <v>264</v>
      </c>
      <c r="D9235" t="s">
        <v>483</v>
      </c>
      <c r="E9235" t="s">
        <v>15</v>
      </c>
      <c r="F9235" t="s">
        <v>26</v>
      </c>
      <c r="G9235">
        <v>2014</v>
      </c>
      <c r="H9235">
        <v>1.6</v>
      </c>
      <c r="I9235">
        <v>2.6349999999999998</v>
      </c>
    </row>
    <row r="9236" spans="1:9" x14ac:dyDescent="0.25">
      <c r="A9236" t="s">
        <v>204</v>
      </c>
      <c r="B9236" t="s">
        <v>263</v>
      </c>
      <c r="C9236" t="s">
        <v>264</v>
      </c>
      <c r="D9236" t="s">
        <v>483</v>
      </c>
      <c r="E9236" t="s">
        <v>15</v>
      </c>
      <c r="F9236" t="s">
        <v>26</v>
      </c>
      <c r="G9236">
        <v>2015</v>
      </c>
      <c r="H9236">
        <v>2.6</v>
      </c>
      <c r="I9236">
        <v>4.282</v>
      </c>
    </row>
    <row r="9237" spans="1:9" x14ac:dyDescent="0.25">
      <c r="A9237" t="s">
        <v>204</v>
      </c>
      <c r="B9237" t="s">
        <v>263</v>
      </c>
      <c r="C9237" t="s">
        <v>264</v>
      </c>
      <c r="D9237" t="s">
        <v>483</v>
      </c>
      <c r="E9237" t="s">
        <v>15</v>
      </c>
      <c r="F9237" t="s">
        <v>26</v>
      </c>
      <c r="G9237">
        <v>2016</v>
      </c>
      <c r="H9237">
        <v>1.6</v>
      </c>
      <c r="I9237">
        <v>2.6349999999999998</v>
      </c>
    </row>
    <row r="9238" spans="1:9" x14ac:dyDescent="0.25">
      <c r="A9238" t="s">
        <v>204</v>
      </c>
      <c r="B9238" t="s">
        <v>263</v>
      </c>
      <c r="C9238" t="s">
        <v>264</v>
      </c>
      <c r="D9238" t="s">
        <v>483</v>
      </c>
      <c r="E9238" t="s">
        <v>15</v>
      </c>
      <c r="F9238" t="s">
        <v>26</v>
      </c>
      <c r="G9238">
        <v>2017</v>
      </c>
      <c r="H9238">
        <v>0.1</v>
      </c>
      <c r="I9238">
        <v>0.16500000000000001</v>
      </c>
    </row>
    <row r="9239" spans="1:9" x14ac:dyDescent="0.25">
      <c r="A9239" t="s">
        <v>204</v>
      </c>
      <c r="B9239" t="s">
        <v>263</v>
      </c>
      <c r="C9239" t="s">
        <v>264</v>
      </c>
      <c r="D9239" t="s">
        <v>483</v>
      </c>
      <c r="E9239" t="s">
        <v>15</v>
      </c>
      <c r="F9239" t="s">
        <v>26</v>
      </c>
      <c r="G9239">
        <v>2018</v>
      </c>
      <c r="H9239">
        <v>0.1</v>
      </c>
    </row>
    <row r="9240" spans="1:9" x14ac:dyDescent="0.25">
      <c r="A9240" t="s">
        <v>204</v>
      </c>
      <c r="B9240" t="s">
        <v>263</v>
      </c>
      <c r="C9240" t="s">
        <v>264</v>
      </c>
      <c r="D9240" t="s">
        <v>483</v>
      </c>
      <c r="E9240" t="s">
        <v>15</v>
      </c>
      <c r="F9240" t="s">
        <v>26</v>
      </c>
      <c r="G9240">
        <v>2019</v>
      </c>
      <c r="H9240">
        <v>0.1</v>
      </c>
    </row>
    <row r="9241" spans="1:9" x14ac:dyDescent="0.25">
      <c r="A9241" t="s">
        <v>204</v>
      </c>
      <c r="B9241" t="s">
        <v>265</v>
      </c>
      <c r="C9241" t="s">
        <v>266</v>
      </c>
      <c r="D9241" t="s">
        <v>482</v>
      </c>
      <c r="E9241" t="s">
        <v>12</v>
      </c>
      <c r="F9241" t="s">
        <v>12</v>
      </c>
      <c r="G9241">
        <v>2000</v>
      </c>
      <c r="H9241">
        <v>28.9</v>
      </c>
      <c r="I9241">
        <v>68.599999999999994</v>
      </c>
    </row>
    <row r="9242" spans="1:9" x14ac:dyDescent="0.25">
      <c r="A9242" t="s">
        <v>204</v>
      </c>
      <c r="B9242" t="s">
        <v>265</v>
      </c>
      <c r="C9242" t="s">
        <v>266</v>
      </c>
      <c r="D9242" t="s">
        <v>482</v>
      </c>
      <c r="E9242" t="s">
        <v>12</v>
      </c>
      <c r="F9242" t="s">
        <v>12</v>
      </c>
      <c r="G9242">
        <v>2001</v>
      </c>
      <c r="H9242">
        <v>28.9</v>
      </c>
      <c r="I9242">
        <v>80.3</v>
      </c>
    </row>
    <row r="9243" spans="1:9" x14ac:dyDescent="0.25">
      <c r="A9243" t="s">
        <v>204</v>
      </c>
      <c r="B9243" t="s">
        <v>265</v>
      </c>
      <c r="C9243" t="s">
        <v>266</v>
      </c>
      <c r="D9243" t="s">
        <v>482</v>
      </c>
      <c r="E9243" t="s">
        <v>12</v>
      </c>
      <c r="F9243" t="s">
        <v>12</v>
      </c>
      <c r="G9243">
        <v>2002</v>
      </c>
      <c r="H9243">
        <v>30.6</v>
      </c>
      <c r="I9243">
        <v>79.8</v>
      </c>
    </row>
    <row r="9244" spans="1:9" x14ac:dyDescent="0.25">
      <c r="A9244" t="s">
        <v>204</v>
      </c>
      <c r="B9244" t="s">
        <v>265</v>
      </c>
      <c r="C9244" t="s">
        <v>266</v>
      </c>
      <c r="D9244" t="s">
        <v>482</v>
      </c>
      <c r="E9244" t="s">
        <v>12</v>
      </c>
      <c r="F9244" t="s">
        <v>12</v>
      </c>
      <c r="G9244">
        <v>2003</v>
      </c>
      <c r="H9244">
        <v>30.6</v>
      </c>
      <c r="I9244">
        <v>87.5</v>
      </c>
    </row>
    <row r="9245" spans="1:9" x14ac:dyDescent="0.25">
      <c r="A9245" t="s">
        <v>204</v>
      </c>
      <c r="B9245" t="s">
        <v>265</v>
      </c>
      <c r="C9245" t="s">
        <v>266</v>
      </c>
      <c r="D9245" t="s">
        <v>482</v>
      </c>
      <c r="E9245" t="s">
        <v>12</v>
      </c>
      <c r="F9245" t="s">
        <v>12</v>
      </c>
      <c r="G9245">
        <v>2004</v>
      </c>
      <c r="H9245">
        <v>33</v>
      </c>
      <c r="I9245">
        <v>93.6</v>
      </c>
    </row>
    <row r="9246" spans="1:9" x14ac:dyDescent="0.25">
      <c r="A9246" t="s">
        <v>204</v>
      </c>
      <c r="B9246" t="s">
        <v>265</v>
      </c>
      <c r="C9246" t="s">
        <v>266</v>
      </c>
      <c r="D9246" t="s">
        <v>482</v>
      </c>
      <c r="E9246" t="s">
        <v>12</v>
      </c>
      <c r="F9246" t="s">
        <v>12</v>
      </c>
      <c r="G9246">
        <v>2005</v>
      </c>
      <c r="H9246">
        <v>33.700000000000003</v>
      </c>
      <c r="I9246">
        <v>106.2</v>
      </c>
    </row>
    <row r="9247" spans="1:9" x14ac:dyDescent="0.25">
      <c r="A9247" t="s">
        <v>204</v>
      </c>
      <c r="B9247" t="s">
        <v>265</v>
      </c>
      <c r="C9247" t="s">
        <v>266</v>
      </c>
      <c r="D9247" t="s">
        <v>482</v>
      </c>
      <c r="E9247" t="s">
        <v>12</v>
      </c>
      <c r="F9247" t="s">
        <v>12</v>
      </c>
      <c r="G9247">
        <v>2006</v>
      </c>
      <c r="H9247">
        <v>33.700000000000003</v>
      </c>
      <c r="I9247">
        <v>111.1</v>
      </c>
    </row>
    <row r="9248" spans="1:9" x14ac:dyDescent="0.25">
      <c r="A9248" t="s">
        <v>204</v>
      </c>
      <c r="B9248" t="s">
        <v>265</v>
      </c>
      <c r="C9248" t="s">
        <v>266</v>
      </c>
      <c r="D9248" t="s">
        <v>482</v>
      </c>
      <c r="E9248" t="s">
        <v>12</v>
      </c>
      <c r="F9248" t="s">
        <v>12</v>
      </c>
      <c r="G9248">
        <v>2007</v>
      </c>
      <c r="H9248">
        <v>33.700000000000003</v>
      </c>
      <c r="I9248">
        <v>118.4</v>
      </c>
    </row>
    <row r="9249" spans="1:9" x14ac:dyDescent="0.25">
      <c r="A9249" t="s">
        <v>204</v>
      </c>
      <c r="B9249" t="s">
        <v>265</v>
      </c>
      <c r="C9249" t="s">
        <v>266</v>
      </c>
      <c r="D9249" t="s">
        <v>482</v>
      </c>
      <c r="E9249" t="s">
        <v>12</v>
      </c>
      <c r="F9249" t="s">
        <v>12</v>
      </c>
      <c r="G9249">
        <v>2008</v>
      </c>
      <c r="H9249">
        <v>33.700000000000003</v>
      </c>
      <c r="I9249">
        <v>115.5</v>
      </c>
    </row>
    <row r="9250" spans="1:9" x14ac:dyDescent="0.25">
      <c r="A9250" t="s">
        <v>204</v>
      </c>
      <c r="B9250" t="s">
        <v>265</v>
      </c>
      <c r="C9250" t="s">
        <v>266</v>
      </c>
      <c r="D9250" t="s">
        <v>482</v>
      </c>
      <c r="E9250" t="s">
        <v>12</v>
      </c>
      <c r="F9250" t="s">
        <v>12</v>
      </c>
      <c r="G9250">
        <v>2009</v>
      </c>
      <c r="H9250">
        <v>34</v>
      </c>
      <c r="I9250">
        <v>116.1</v>
      </c>
    </row>
    <row r="9251" spans="1:9" x14ac:dyDescent="0.25">
      <c r="A9251" t="s">
        <v>204</v>
      </c>
      <c r="B9251" t="s">
        <v>265</v>
      </c>
      <c r="C9251" t="s">
        <v>266</v>
      </c>
      <c r="D9251" t="s">
        <v>482</v>
      </c>
      <c r="E9251" t="s">
        <v>12</v>
      </c>
      <c r="F9251" t="s">
        <v>12</v>
      </c>
      <c r="G9251">
        <v>2010</v>
      </c>
      <c r="H9251">
        <v>34</v>
      </c>
      <c r="I9251">
        <v>115.5</v>
      </c>
    </row>
    <row r="9252" spans="1:9" x14ac:dyDescent="0.25">
      <c r="A9252" t="s">
        <v>204</v>
      </c>
      <c r="B9252" t="s">
        <v>265</v>
      </c>
      <c r="C9252" t="s">
        <v>266</v>
      </c>
      <c r="D9252" t="s">
        <v>482</v>
      </c>
      <c r="E9252" t="s">
        <v>12</v>
      </c>
      <c r="F9252" t="s">
        <v>12</v>
      </c>
      <c r="G9252">
        <v>2011</v>
      </c>
      <c r="H9252">
        <v>45.5</v>
      </c>
      <c r="I9252">
        <v>114.04</v>
      </c>
    </row>
    <row r="9253" spans="1:9" x14ac:dyDescent="0.25">
      <c r="A9253" t="s">
        <v>204</v>
      </c>
      <c r="B9253" t="s">
        <v>265</v>
      </c>
      <c r="C9253" t="s">
        <v>266</v>
      </c>
      <c r="D9253" t="s">
        <v>482</v>
      </c>
      <c r="E9253" t="s">
        <v>12</v>
      </c>
      <c r="F9253" t="s">
        <v>12</v>
      </c>
      <c r="G9253">
        <v>2012</v>
      </c>
      <c r="H9253">
        <v>48</v>
      </c>
      <c r="I9253">
        <v>114.04</v>
      </c>
    </row>
    <row r="9254" spans="1:9" x14ac:dyDescent="0.25">
      <c r="A9254" t="s">
        <v>204</v>
      </c>
      <c r="B9254" t="s">
        <v>265</v>
      </c>
      <c r="C9254" t="s">
        <v>266</v>
      </c>
      <c r="D9254" t="s">
        <v>482</v>
      </c>
      <c r="E9254" t="s">
        <v>12</v>
      </c>
      <c r="F9254" t="s">
        <v>12</v>
      </c>
      <c r="G9254">
        <v>2013</v>
      </c>
      <c r="H9254">
        <v>45.5</v>
      </c>
      <c r="I9254">
        <v>114</v>
      </c>
    </row>
    <row r="9255" spans="1:9" x14ac:dyDescent="0.25">
      <c r="A9255" t="s">
        <v>204</v>
      </c>
      <c r="B9255" t="s">
        <v>265</v>
      </c>
      <c r="C9255" t="s">
        <v>266</v>
      </c>
      <c r="D9255" t="s">
        <v>482</v>
      </c>
      <c r="E9255" t="s">
        <v>12</v>
      </c>
      <c r="F9255" t="s">
        <v>12</v>
      </c>
      <c r="G9255">
        <v>2014</v>
      </c>
      <c r="H9255">
        <v>45.5</v>
      </c>
      <c r="I9255">
        <v>132.47999999999999</v>
      </c>
    </row>
    <row r="9256" spans="1:9" x14ac:dyDescent="0.25">
      <c r="A9256" t="s">
        <v>204</v>
      </c>
      <c r="B9256" t="s">
        <v>265</v>
      </c>
      <c r="C9256" t="s">
        <v>266</v>
      </c>
      <c r="D9256" t="s">
        <v>482</v>
      </c>
      <c r="E9256" t="s">
        <v>12</v>
      </c>
      <c r="F9256" t="s">
        <v>12</v>
      </c>
      <c r="G9256">
        <v>2015</v>
      </c>
      <c r="H9256">
        <v>45.9</v>
      </c>
      <c r="I9256">
        <v>140</v>
      </c>
    </row>
    <row r="9257" spans="1:9" x14ac:dyDescent="0.25">
      <c r="A9257" t="s">
        <v>204</v>
      </c>
      <c r="B9257" t="s">
        <v>265</v>
      </c>
      <c r="C9257" t="s">
        <v>266</v>
      </c>
      <c r="D9257" t="s">
        <v>482</v>
      </c>
      <c r="E9257" t="s">
        <v>12</v>
      </c>
      <c r="F9257" t="s">
        <v>12</v>
      </c>
      <c r="G9257">
        <v>2016</v>
      </c>
      <c r="H9257">
        <v>46.4</v>
      </c>
      <c r="I9257">
        <v>110</v>
      </c>
    </row>
    <row r="9258" spans="1:9" x14ac:dyDescent="0.25">
      <c r="A9258" t="s">
        <v>204</v>
      </c>
      <c r="B9258" t="s">
        <v>265</v>
      </c>
      <c r="C9258" t="s">
        <v>266</v>
      </c>
      <c r="D9258" t="s">
        <v>482</v>
      </c>
      <c r="E9258" t="s">
        <v>12</v>
      </c>
      <c r="F9258" t="s">
        <v>12</v>
      </c>
      <c r="G9258">
        <v>2017</v>
      </c>
      <c r="H9258">
        <v>46.4</v>
      </c>
      <c r="I9258">
        <v>122.69</v>
      </c>
    </row>
    <row r="9259" spans="1:9" x14ac:dyDescent="0.25">
      <c r="A9259" t="s">
        <v>204</v>
      </c>
      <c r="B9259" t="s">
        <v>265</v>
      </c>
      <c r="C9259" t="s">
        <v>266</v>
      </c>
      <c r="D9259" t="s">
        <v>482</v>
      </c>
      <c r="E9259" t="s">
        <v>12</v>
      </c>
      <c r="F9259" t="s">
        <v>12</v>
      </c>
      <c r="G9259">
        <v>2018</v>
      </c>
      <c r="H9259">
        <v>46.4</v>
      </c>
    </row>
    <row r="9260" spans="1:9" x14ac:dyDescent="0.25">
      <c r="A9260" t="s">
        <v>204</v>
      </c>
      <c r="B9260" t="s">
        <v>265</v>
      </c>
      <c r="C9260" t="s">
        <v>266</v>
      </c>
      <c r="D9260" t="s">
        <v>482</v>
      </c>
      <c r="E9260" t="s">
        <v>12</v>
      </c>
      <c r="F9260" t="s">
        <v>12</v>
      </c>
      <c r="G9260">
        <v>2019</v>
      </c>
      <c r="H9260">
        <v>46.4</v>
      </c>
    </row>
    <row r="9261" spans="1:9" x14ac:dyDescent="0.25">
      <c r="A9261" t="s">
        <v>204</v>
      </c>
      <c r="B9261" t="s">
        <v>265</v>
      </c>
      <c r="C9261" t="s">
        <v>266</v>
      </c>
      <c r="D9261" t="s">
        <v>483</v>
      </c>
      <c r="E9261" t="s">
        <v>13</v>
      </c>
      <c r="F9261" t="s">
        <v>14</v>
      </c>
      <c r="G9261">
        <v>2000</v>
      </c>
      <c r="H9261">
        <v>5.64</v>
      </c>
      <c r="I9261">
        <v>24</v>
      </c>
    </row>
    <row r="9262" spans="1:9" x14ac:dyDescent="0.25">
      <c r="A9262" t="s">
        <v>204</v>
      </c>
      <c r="B9262" t="s">
        <v>265</v>
      </c>
      <c r="C9262" t="s">
        <v>266</v>
      </c>
      <c r="D9262" t="s">
        <v>483</v>
      </c>
      <c r="E9262" t="s">
        <v>13</v>
      </c>
      <c r="F9262" t="s">
        <v>14</v>
      </c>
      <c r="G9262">
        <v>2001</v>
      </c>
      <c r="H9262">
        <v>5.64</v>
      </c>
      <c r="I9262">
        <v>18</v>
      </c>
    </row>
    <row r="9263" spans="1:9" x14ac:dyDescent="0.25">
      <c r="A9263" t="s">
        <v>204</v>
      </c>
      <c r="B9263" t="s">
        <v>265</v>
      </c>
      <c r="C9263" t="s">
        <v>266</v>
      </c>
      <c r="D9263" t="s">
        <v>483</v>
      </c>
      <c r="E9263" t="s">
        <v>13</v>
      </c>
      <c r="F9263" t="s">
        <v>14</v>
      </c>
      <c r="G9263">
        <v>2002</v>
      </c>
      <c r="H9263">
        <v>5.64</v>
      </c>
      <c r="I9263">
        <v>22</v>
      </c>
    </row>
    <row r="9264" spans="1:9" x14ac:dyDescent="0.25">
      <c r="A9264" t="s">
        <v>204</v>
      </c>
      <c r="B9264" t="s">
        <v>265</v>
      </c>
      <c r="C9264" t="s">
        <v>266</v>
      </c>
      <c r="D9264" t="s">
        <v>483</v>
      </c>
      <c r="E9264" t="s">
        <v>13</v>
      </c>
      <c r="F9264" t="s">
        <v>14</v>
      </c>
      <c r="G9264">
        <v>2003</v>
      </c>
      <c r="H9264">
        <v>5.64</v>
      </c>
      <c r="I9264">
        <v>20</v>
      </c>
    </row>
    <row r="9265" spans="1:9" x14ac:dyDescent="0.25">
      <c r="A9265" t="s">
        <v>204</v>
      </c>
      <c r="B9265" t="s">
        <v>265</v>
      </c>
      <c r="C9265" t="s">
        <v>266</v>
      </c>
      <c r="D9265" t="s">
        <v>483</v>
      </c>
      <c r="E9265" t="s">
        <v>13</v>
      </c>
      <c r="F9265" t="s">
        <v>14</v>
      </c>
      <c r="G9265">
        <v>2004</v>
      </c>
      <c r="H9265">
        <v>5.64</v>
      </c>
      <c r="I9265">
        <v>27</v>
      </c>
    </row>
    <row r="9266" spans="1:9" x14ac:dyDescent="0.25">
      <c r="A9266" t="s">
        <v>204</v>
      </c>
      <c r="B9266" t="s">
        <v>265</v>
      </c>
      <c r="C9266" t="s">
        <v>266</v>
      </c>
      <c r="D9266" t="s">
        <v>483</v>
      </c>
      <c r="E9266" t="s">
        <v>13</v>
      </c>
      <c r="F9266" t="s">
        <v>14</v>
      </c>
      <c r="G9266">
        <v>2005</v>
      </c>
      <c r="H9266">
        <v>5.64</v>
      </c>
      <c r="I9266">
        <v>26</v>
      </c>
    </row>
    <row r="9267" spans="1:9" x14ac:dyDescent="0.25">
      <c r="A9267" t="s">
        <v>204</v>
      </c>
      <c r="B9267" t="s">
        <v>265</v>
      </c>
      <c r="C9267" t="s">
        <v>266</v>
      </c>
      <c r="D9267" t="s">
        <v>483</v>
      </c>
      <c r="E9267" t="s">
        <v>13</v>
      </c>
      <c r="F9267" t="s">
        <v>14</v>
      </c>
      <c r="G9267">
        <v>2006</v>
      </c>
      <c r="H9267">
        <v>5.64</v>
      </c>
      <c r="I9267">
        <v>23.193000000000001</v>
      </c>
    </row>
    <row r="9268" spans="1:9" x14ac:dyDescent="0.25">
      <c r="A9268" t="s">
        <v>204</v>
      </c>
      <c r="B9268" t="s">
        <v>265</v>
      </c>
      <c r="C9268" t="s">
        <v>266</v>
      </c>
      <c r="D9268" t="s">
        <v>483</v>
      </c>
      <c r="E9268" t="s">
        <v>13</v>
      </c>
      <c r="F9268" t="s">
        <v>14</v>
      </c>
      <c r="G9268">
        <v>2007</v>
      </c>
      <c r="H9268">
        <v>5.64</v>
      </c>
      <c r="I9268">
        <v>22.713999999999999</v>
      </c>
    </row>
    <row r="9269" spans="1:9" x14ac:dyDescent="0.25">
      <c r="A9269" t="s">
        <v>204</v>
      </c>
      <c r="B9269" t="s">
        <v>265</v>
      </c>
      <c r="C9269" t="s">
        <v>266</v>
      </c>
      <c r="D9269" t="s">
        <v>483</v>
      </c>
      <c r="E9269" t="s">
        <v>13</v>
      </c>
      <c r="F9269" t="s">
        <v>14</v>
      </c>
      <c r="G9269">
        <v>2008</v>
      </c>
      <c r="H9269">
        <v>5.64</v>
      </c>
      <c r="I9269">
        <v>23.672999999999998</v>
      </c>
    </row>
    <row r="9270" spans="1:9" x14ac:dyDescent="0.25">
      <c r="A9270" t="s">
        <v>204</v>
      </c>
      <c r="B9270" t="s">
        <v>265</v>
      </c>
      <c r="C9270" t="s">
        <v>266</v>
      </c>
      <c r="D9270" t="s">
        <v>483</v>
      </c>
      <c r="E9270" t="s">
        <v>13</v>
      </c>
      <c r="F9270" t="s">
        <v>14</v>
      </c>
      <c r="G9270">
        <v>2009</v>
      </c>
      <c r="H9270">
        <v>5.64</v>
      </c>
      <c r="I9270">
        <v>26.108000000000001</v>
      </c>
    </row>
    <row r="9271" spans="1:9" x14ac:dyDescent="0.25">
      <c r="A9271" t="s">
        <v>204</v>
      </c>
      <c r="B9271" t="s">
        <v>265</v>
      </c>
      <c r="C9271" t="s">
        <v>266</v>
      </c>
      <c r="D9271" t="s">
        <v>483</v>
      </c>
      <c r="E9271" t="s">
        <v>13</v>
      </c>
      <c r="F9271" t="s">
        <v>14</v>
      </c>
      <c r="G9271">
        <v>2010</v>
      </c>
      <c r="H9271">
        <v>5.64</v>
      </c>
      <c r="I9271">
        <v>24.5</v>
      </c>
    </row>
    <row r="9272" spans="1:9" x14ac:dyDescent="0.25">
      <c r="A9272" t="s">
        <v>204</v>
      </c>
      <c r="B9272" t="s">
        <v>265</v>
      </c>
      <c r="C9272" t="s">
        <v>266</v>
      </c>
      <c r="D9272" t="s">
        <v>483</v>
      </c>
      <c r="E9272" t="s">
        <v>13</v>
      </c>
      <c r="F9272" t="s">
        <v>14</v>
      </c>
      <c r="G9272">
        <v>2011</v>
      </c>
      <c r="H9272">
        <v>5.64</v>
      </c>
      <c r="I9272">
        <v>30.91</v>
      </c>
    </row>
    <row r="9273" spans="1:9" x14ac:dyDescent="0.25">
      <c r="A9273" t="s">
        <v>204</v>
      </c>
      <c r="B9273" t="s">
        <v>265</v>
      </c>
      <c r="C9273" t="s">
        <v>266</v>
      </c>
      <c r="D9273" t="s">
        <v>483</v>
      </c>
      <c r="E9273" t="s">
        <v>13</v>
      </c>
      <c r="F9273" t="s">
        <v>14</v>
      </c>
      <c r="G9273">
        <v>2012</v>
      </c>
      <c r="H9273">
        <v>5.64</v>
      </c>
      <c r="I9273">
        <v>24.69</v>
      </c>
    </row>
    <row r="9274" spans="1:9" x14ac:dyDescent="0.25">
      <c r="A9274" t="s">
        <v>204</v>
      </c>
      <c r="B9274" t="s">
        <v>265</v>
      </c>
      <c r="C9274" t="s">
        <v>266</v>
      </c>
      <c r="D9274" t="s">
        <v>483</v>
      </c>
      <c r="E9274" t="s">
        <v>13</v>
      </c>
      <c r="F9274" t="s">
        <v>14</v>
      </c>
      <c r="G9274">
        <v>2013</v>
      </c>
      <c r="H9274">
        <v>5.64</v>
      </c>
      <c r="I9274">
        <v>24.69</v>
      </c>
    </row>
    <row r="9275" spans="1:9" x14ac:dyDescent="0.25">
      <c r="A9275" t="s">
        <v>204</v>
      </c>
      <c r="B9275" t="s">
        <v>265</v>
      </c>
      <c r="C9275" t="s">
        <v>266</v>
      </c>
      <c r="D9275" t="s">
        <v>483</v>
      </c>
      <c r="E9275" t="s">
        <v>13</v>
      </c>
      <c r="F9275" t="s">
        <v>14</v>
      </c>
      <c r="G9275">
        <v>2014</v>
      </c>
      <c r="H9275">
        <v>5.64</v>
      </c>
      <c r="I9275">
        <v>24.69</v>
      </c>
    </row>
    <row r="9276" spans="1:9" x14ac:dyDescent="0.25">
      <c r="A9276" t="s">
        <v>204</v>
      </c>
      <c r="B9276" t="s">
        <v>265</v>
      </c>
      <c r="C9276" t="s">
        <v>266</v>
      </c>
      <c r="D9276" t="s">
        <v>483</v>
      </c>
      <c r="E9276" t="s">
        <v>13</v>
      </c>
      <c r="F9276" t="s">
        <v>14</v>
      </c>
      <c r="G9276">
        <v>2015</v>
      </c>
      <c r="H9276">
        <v>5.64</v>
      </c>
      <c r="I9276">
        <v>26</v>
      </c>
    </row>
    <row r="9277" spans="1:9" x14ac:dyDescent="0.25">
      <c r="A9277" t="s">
        <v>204</v>
      </c>
      <c r="B9277" t="s">
        <v>265</v>
      </c>
      <c r="C9277" t="s">
        <v>266</v>
      </c>
      <c r="D9277" t="s">
        <v>483</v>
      </c>
      <c r="E9277" t="s">
        <v>13</v>
      </c>
      <c r="F9277" t="s">
        <v>14</v>
      </c>
      <c r="G9277">
        <v>2016</v>
      </c>
      <c r="H9277">
        <v>5.64</v>
      </c>
      <c r="I9277">
        <v>26</v>
      </c>
    </row>
    <row r="9278" spans="1:9" x14ac:dyDescent="0.25">
      <c r="A9278" t="s">
        <v>204</v>
      </c>
      <c r="B9278" t="s">
        <v>265</v>
      </c>
      <c r="C9278" t="s">
        <v>266</v>
      </c>
      <c r="D9278" t="s">
        <v>483</v>
      </c>
      <c r="E9278" t="s">
        <v>13</v>
      </c>
      <c r="F9278" t="s">
        <v>14</v>
      </c>
      <c r="G9278">
        <v>2017</v>
      </c>
      <c r="H9278">
        <v>5.64</v>
      </c>
      <c r="I9278">
        <v>26</v>
      </c>
    </row>
    <row r="9279" spans="1:9" x14ac:dyDescent="0.25">
      <c r="A9279" t="s">
        <v>204</v>
      </c>
      <c r="B9279" t="s">
        <v>265</v>
      </c>
      <c r="C9279" t="s">
        <v>266</v>
      </c>
      <c r="D9279" t="s">
        <v>483</v>
      </c>
      <c r="E9279" t="s">
        <v>13</v>
      </c>
      <c r="F9279" t="s">
        <v>14</v>
      </c>
      <c r="G9279">
        <v>2018</v>
      </c>
      <c r="H9279">
        <v>5.64</v>
      </c>
    </row>
    <row r="9280" spans="1:9" x14ac:dyDescent="0.25">
      <c r="A9280" t="s">
        <v>204</v>
      </c>
      <c r="B9280" t="s">
        <v>265</v>
      </c>
      <c r="C9280" t="s">
        <v>266</v>
      </c>
      <c r="D9280" t="s">
        <v>483</v>
      </c>
      <c r="E9280" t="s">
        <v>13</v>
      </c>
      <c r="F9280" t="s">
        <v>14</v>
      </c>
      <c r="G9280">
        <v>2019</v>
      </c>
      <c r="H9280">
        <v>5.64</v>
      </c>
    </row>
    <row r="9281" spans="1:9" x14ac:dyDescent="0.25">
      <c r="A9281" t="s">
        <v>204</v>
      </c>
      <c r="B9281" t="s">
        <v>265</v>
      </c>
      <c r="C9281" t="s">
        <v>266</v>
      </c>
      <c r="D9281" t="s">
        <v>483</v>
      </c>
      <c r="E9281" t="s">
        <v>15</v>
      </c>
      <c r="F9281" t="s">
        <v>26</v>
      </c>
      <c r="G9281">
        <v>2011</v>
      </c>
      <c r="H9281">
        <v>0.01</v>
      </c>
      <c r="I9281">
        <v>2E-3</v>
      </c>
    </row>
    <row r="9282" spans="1:9" x14ac:dyDescent="0.25">
      <c r="A9282" t="s">
        <v>204</v>
      </c>
      <c r="B9282" t="s">
        <v>265</v>
      </c>
      <c r="C9282" t="s">
        <v>266</v>
      </c>
      <c r="D9282" t="s">
        <v>483</v>
      </c>
      <c r="E9282" t="s">
        <v>15</v>
      </c>
      <c r="F9282" t="s">
        <v>26</v>
      </c>
      <c r="G9282">
        <v>2012</v>
      </c>
      <c r="H9282">
        <v>5.5E-2</v>
      </c>
      <c r="I9282">
        <v>8.9999999999999993E-3</v>
      </c>
    </row>
    <row r="9283" spans="1:9" x14ac:dyDescent="0.25">
      <c r="A9283" t="s">
        <v>204</v>
      </c>
      <c r="B9283" t="s">
        <v>265</v>
      </c>
      <c r="C9283" t="s">
        <v>266</v>
      </c>
      <c r="D9283" t="s">
        <v>483</v>
      </c>
      <c r="E9283" t="s">
        <v>15</v>
      </c>
      <c r="F9283" t="s">
        <v>26</v>
      </c>
      <c r="G9283">
        <v>2013</v>
      </c>
      <c r="H9283">
        <v>0.43100000000000005</v>
      </c>
      <c r="I9283">
        <v>6.7000000000000004E-2</v>
      </c>
    </row>
    <row r="9284" spans="1:9" x14ac:dyDescent="0.25">
      <c r="A9284" t="s">
        <v>204</v>
      </c>
      <c r="B9284" t="s">
        <v>265</v>
      </c>
      <c r="C9284" t="s">
        <v>266</v>
      </c>
      <c r="D9284" t="s">
        <v>483</v>
      </c>
      <c r="E9284" t="s">
        <v>15</v>
      </c>
      <c r="F9284" t="s">
        <v>26</v>
      </c>
      <c r="G9284">
        <v>2014</v>
      </c>
      <c r="H9284">
        <v>0.43100000000000005</v>
      </c>
      <c r="I9284">
        <v>0.63700000000000001</v>
      </c>
    </row>
    <row r="9285" spans="1:9" x14ac:dyDescent="0.25">
      <c r="A9285" t="s">
        <v>204</v>
      </c>
      <c r="B9285" t="s">
        <v>265</v>
      </c>
      <c r="C9285" t="s">
        <v>266</v>
      </c>
      <c r="D9285" t="s">
        <v>483</v>
      </c>
      <c r="E9285" t="s">
        <v>15</v>
      </c>
      <c r="F9285" t="s">
        <v>26</v>
      </c>
      <c r="G9285">
        <v>2015</v>
      </c>
      <c r="H9285">
        <v>0.75</v>
      </c>
      <c r="I9285">
        <v>1.1659999999999999</v>
      </c>
    </row>
    <row r="9286" spans="1:9" x14ac:dyDescent="0.25">
      <c r="A9286" t="s">
        <v>204</v>
      </c>
      <c r="B9286" t="s">
        <v>265</v>
      </c>
      <c r="C9286" t="s">
        <v>266</v>
      </c>
      <c r="D9286" t="s">
        <v>483</v>
      </c>
      <c r="E9286" t="s">
        <v>15</v>
      </c>
      <c r="F9286" t="s">
        <v>26</v>
      </c>
      <c r="G9286">
        <v>2016</v>
      </c>
      <c r="H9286">
        <v>1.2</v>
      </c>
      <c r="I9286">
        <v>1.865</v>
      </c>
    </row>
    <row r="9287" spans="1:9" x14ac:dyDescent="0.25">
      <c r="A9287" t="s">
        <v>204</v>
      </c>
      <c r="B9287" t="s">
        <v>265</v>
      </c>
      <c r="C9287" t="s">
        <v>266</v>
      </c>
      <c r="D9287" t="s">
        <v>483</v>
      </c>
      <c r="E9287" t="s">
        <v>15</v>
      </c>
      <c r="F9287" t="s">
        <v>26</v>
      </c>
      <c r="G9287">
        <v>2017</v>
      </c>
      <c r="H9287">
        <v>1.27</v>
      </c>
      <c r="I9287">
        <v>1.974</v>
      </c>
    </row>
    <row r="9288" spans="1:9" x14ac:dyDescent="0.25">
      <c r="A9288" t="s">
        <v>204</v>
      </c>
      <c r="B9288" t="s">
        <v>265</v>
      </c>
      <c r="C9288" t="s">
        <v>266</v>
      </c>
      <c r="D9288" t="s">
        <v>483</v>
      </c>
      <c r="E9288" t="s">
        <v>15</v>
      </c>
      <c r="F9288" t="s">
        <v>26</v>
      </c>
      <c r="G9288">
        <v>2018</v>
      </c>
      <c r="H9288">
        <v>1.27</v>
      </c>
    </row>
    <row r="9289" spans="1:9" x14ac:dyDescent="0.25">
      <c r="A9289" t="s">
        <v>204</v>
      </c>
      <c r="B9289" t="s">
        <v>265</v>
      </c>
      <c r="C9289" t="s">
        <v>266</v>
      </c>
      <c r="D9289" t="s">
        <v>483</v>
      </c>
      <c r="E9289" t="s">
        <v>15</v>
      </c>
      <c r="F9289" t="s">
        <v>26</v>
      </c>
      <c r="G9289">
        <v>2019</v>
      </c>
      <c r="H9289">
        <v>1.87</v>
      </c>
    </row>
    <row r="9290" spans="1:9" x14ac:dyDescent="0.25">
      <c r="A9290" t="s">
        <v>204</v>
      </c>
      <c r="B9290" t="s">
        <v>267</v>
      </c>
      <c r="C9290" t="s">
        <v>268</v>
      </c>
      <c r="D9290" t="s">
        <v>482</v>
      </c>
      <c r="E9290" t="s">
        <v>12</v>
      </c>
      <c r="F9290" t="s">
        <v>12</v>
      </c>
      <c r="G9290">
        <v>2000</v>
      </c>
      <c r="H9290">
        <v>1089.365</v>
      </c>
    </row>
    <row r="9291" spans="1:9" x14ac:dyDescent="0.25">
      <c r="A9291" t="s">
        <v>204</v>
      </c>
      <c r="B9291" t="s">
        <v>267</v>
      </c>
      <c r="C9291" t="s">
        <v>268</v>
      </c>
      <c r="D9291" t="s">
        <v>482</v>
      </c>
      <c r="E9291" t="s">
        <v>12</v>
      </c>
      <c r="F9291" t="s">
        <v>12</v>
      </c>
      <c r="G9291">
        <v>2001</v>
      </c>
      <c r="H9291">
        <v>1089.365</v>
      </c>
    </row>
    <row r="9292" spans="1:9" x14ac:dyDescent="0.25">
      <c r="A9292" t="s">
        <v>204</v>
      </c>
      <c r="B9292" t="s">
        <v>267</v>
      </c>
      <c r="C9292" t="s">
        <v>268</v>
      </c>
      <c r="D9292" t="s">
        <v>482</v>
      </c>
      <c r="E9292" t="s">
        <v>12</v>
      </c>
      <c r="F9292" t="s">
        <v>12</v>
      </c>
      <c r="G9292">
        <v>2002</v>
      </c>
      <c r="H9292">
        <v>1089.365</v>
      </c>
    </row>
    <row r="9293" spans="1:9" x14ac:dyDescent="0.25">
      <c r="A9293" t="s">
        <v>204</v>
      </c>
      <c r="B9293" t="s">
        <v>267</v>
      </c>
      <c r="C9293" t="s">
        <v>268</v>
      </c>
      <c r="D9293" t="s">
        <v>482</v>
      </c>
      <c r="E9293" t="s">
        <v>12</v>
      </c>
      <c r="F9293" t="s">
        <v>12</v>
      </c>
      <c r="G9293">
        <v>2003</v>
      </c>
      <c r="H9293">
        <v>1089.365</v>
      </c>
    </row>
    <row r="9294" spans="1:9" x14ac:dyDescent="0.25">
      <c r="A9294" t="s">
        <v>204</v>
      </c>
      <c r="B9294" t="s">
        <v>267</v>
      </c>
      <c r="C9294" t="s">
        <v>268</v>
      </c>
      <c r="D9294" t="s">
        <v>482</v>
      </c>
      <c r="E9294" t="s">
        <v>12</v>
      </c>
      <c r="F9294" t="s">
        <v>12</v>
      </c>
      <c r="G9294">
        <v>2004</v>
      </c>
      <c r="H9294">
        <v>1089.365</v>
      </c>
    </row>
    <row r="9295" spans="1:9" x14ac:dyDescent="0.25">
      <c r="A9295" t="s">
        <v>204</v>
      </c>
      <c r="B9295" t="s">
        <v>267</v>
      </c>
      <c r="C9295" t="s">
        <v>268</v>
      </c>
      <c r="D9295" t="s">
        <v>482</v>
      </c>
      <c r="E9295" t="s">
        <v>12</v>
      </c>
      <c r="F9295" t="s">
        <v>12</v>
      </c>
      <c r="G9295">
        <v>2005</v>
      </c>
      <c r="H9295">
        <v>1089.365</v>
      </c>
      <c r="I9295">
        <v>6997.67</v>
      </c>
    </row>
    <row r="9296" spans="1:9" x14ac:dyDescent="0.25">
      <c r="A9296" t="s">
        <v>204</v>
      </c>
      <c r="B9296" t="s">
        <v>267</v>
      </c>
      <c r="C9296" t="s">
        <v>268</v>
      </c>
      <c r="D9296" t="s">
        <v>482</v>
      </c>
      <c r="E9296" t="s">
        <v>12</v>
      </c>
      <c r="F9296" t="s">
        <v>12</v>
      </c>
      <c r="G9296">
        <v>2006</v>
      </c>
      <c r="H9296">
        <v>1089.365</v>
      </c>
      <c r="I9296">
        <v>7161.71</v>
      </c>
    </row>
    <row r="9297" spans="1:9" x14ac:dyDescent="0.25">
      <c r="A9297" t="s">
        <v>204</v>
      </c>
      <c r="B9297" t="s">
        <v>267</v>
      </c>
      <c r="C9297" t="s">
        <v>268</v>
      </c>
      <c r="D9297" t="s">
        <v>482</v>
      </c>
      <c r="E9297" t="s">
        <v>12</v>
      </c>
      <c r="F9297" t="s">
        <v>12</v>
      </c>
      <c r="G9297">
        <v>2007</v>
      </c>
      <c r="H9297">
        <v>1305.865</v>
      </c>
      <c r="I9297">
        <v>7682.93</v>
      </c>
    </row>
    <row r="9298" spans="1:9" x14ac:dyDescent="0.25">
      <c r="A9298" t="s">
        <v>204</v>
      </c>
      <c r="B9298" t="s">
        <v>267</v>
      </c>
      <c r="C9298" t="s">
        <v>268</v>
      </c>
      <c r="D9298" t="s">
        <v>482</v>
      </c>
      <c r="E9298" t="s">
        <v>12</v>
      </c>
      <c r="F9298" t="s">
        <v>12</v>
      </c>
      <c r="G9298">
        <v>2008</v>
      </c>
      <c r="H9298">
        <v>1305.865</v>
      </c>
      <c r="I9298">
        <v>7756.68</v>
      </c>
    </row>
    <row r="9299" spans="1:9" x14ac:dyDescent="0.25">
      <c r="A9299" t="s">
        <v>204</v>
      </c>
      <c r="B9299" t="s">
        <v>267</v>
      </c>
      <c r="C9299" t="s">
        <v>268</v>
      </c>
      <c r="D9299" t="s">
        <v>482</v>
      </c>
      <c r="E9299" t="s">
        <v>12</v>
      </c>
      <c r="F9299" t="s">
        <v>12</v>
      </c>
      <c r="G9299">
        <v>2009</v>
      </c>
      <c r="H9299">
        <v>1372.865</v>
      </c>
      <c r="I9299">
        <v>7869.77</v>
      </c>
    </row>
    <row r="9300" spans="1:9" x14ac:dyDescent="0.25">
      <c r="A9300" t="s">
        <v>204</v>
      </c>
      <c r="B9300" t="s">
        <v>267</v>
      </c>
      <c r="C9300" t="s">
        <v>268</v>
      </c>
      <c r="D9300" t="s">
        <v>482</v>
      </c>
      <c r="E9300" t="s">
        <v>12</v>
      </c>
      <c r="F9300" t="s">
        <v>12</v>
      </c>
      <c r="G9300">
        <v>2010</v>
      </c>
      <c r="H9300">
        <v>1372.865</v>
      </c>
      <c r="I9300">
        <v>8480.81</v>
      </c>
    </row>
    <row r="9301" spans="1:9" x14ac:dyDescent="0.25">
      <c r="A9301" t="s">
        <v>204</v>
      </c>
      <c r="B9301" t="s">
        <v>267</v>
      </c>
      <c r="C9301" t="s">
        <v>268</v>
      </c>
      <c r="D9301" t="s">
        <v>482</v>
      </c>
      <c r="E9301" t="s">
        <v>12</v>
      </c>
      <c r="F9301" t="s">
        <v>12</v>
      </c>
      <c r="G9301">
        <v>2011</v>
      </c>
      <c r="H9301">
        <v>1597.865</v>
      </c>
      <c r="I9301">
        <v>8768.7099999999991</v>
      </c>
    </row>
    <row r="9302" spans="1:9" x14ac:dyDescent="0.25">
      <c r="A9302" t="s">
        <v>204</v>
      </c>
      <c r="B9302" t="s">
        <v>267</v>
      </c>
      <c r="C9302" t="s">
        <v>268</v>
      </c>
      <c r="D9302" t="s">
        <v>482</v>
      </c>
      <c r="E9302" t="s">
        <v>12</v>
      </c>
      <c r="F9302" t="s">
        <v>12</v>
      </c>
      <c r="G9302">
        <v>2012</v>
      </c>
      <c r="H9302">
        <v>1822.865</v>
      </c>
      <c r="I9302">
        <v>9127.86</v>
      </c>
    </row>
    <row r="9303" spans="1:9" x14ac:dyDescent="0.25">
      <c r="A9303" t="s">
        <v>204</v>
      </c>
      <c r="B9303" t="s">
        <v>267</v>
      </c>
      <c r="C9303" t="s">
        <v>268</v>
      </c>
      <c r="D9303" t="s">
        <v>482</v>
      </c>
      <c r="E9303" t="s">
        <v>12</v>
      </c>
      <c r="F9303" t="s">
        <v>12</v>
      </c>
      <c r="G9303">
        <v>2013</v>
      </c>
      <c r="H9303">
        <v>1822.865</v>
      </c>
      <c r="I9303">
        <v>9501.7099999999991</v>
      </c>
    </row>
    <row r="9304" spans="1:9" x14ac:dyDescent="0.25">
      <c r="A9304" t="s">
        <v>204</v>
      </c>
      <c r="B9304" t="s">
        <v>267</v>
      </c>
      <c r="C9304" t="s">
        <v>268</v>
      </c>
      <c r="D9304" t="s">
        <v>482</v>
      </c>
      <c r="E9304" t="s">
        <v>12</v>
      </c>
      <c r="F9304" t="s">
        <v>12</v>
      </c>
      <c r="G9304">
        <v>2014</v>
      </c>
      <c r="H9304">
        <v>1822.865</v>
      </c>
      <c r="I9304">
        <v>9890.8700000000008</v>
      </c>
    </row>
    <row r="9305" spans="1:9" x14ac:dyDescent="0.25">
      <c r="A9305" t="s">
        <v>204</v>
      </c>
      <c r="B9305" t="s">
        <v>267</v>
      </c>
      <c r="C9305" t="s">
        <v>268</v>
      </c>
      <c r="D9305" t="s">
        <v>482</v>
      </c>
      <c r="E9305" t="s">
        <v>12</v>
      </c>
      <c r="F9305" t="s">
        <v>12</v>
      </c>
      <c r="G9305">
        <v>2015</v>
      </c>
      <c r="H9305">
        <v>1822.865</v>
      </c>
      <c r="I9305">
        <v>10295.959999999999</v>
      </c>
    </row>
    <row r="9306" spans="1:9" x14ac:dyDescent="0.25">
      <c r="A9306" t="s">
        <v>204</v>
      </c>
      <c r="B9306" t="s">
        <v>267</v>
      </c>
      <c r="C9306" t="s">
        <v>268</v>
      </c>
      <c r="D9306" t="s">
        <v>482</v>
      </c>
      <c r="E9306" t="s">
        <v>12</v>
      </c>
      <c r="F9306" t="s">
        <v>12</v>
      </c>
      <c r="G9306">
        <v>2016</v>
      </c>
      <c r="H9306">
        <v>1822.865</v>
      </c>
      <c r="I9306">
        <v>10707.95</v>
      </c>
    </row>
    <row r="9307" spans="1:9" x14ac:dyDescent="0.25">
      <c r="A9307" t="s">
        <v>204</v>
      </c>
      <c r="B9307" t="s">
        <v>267</v>
      </c>
      <c r="C9307" t="s">
        <v>268</v>
      </c>
      <c r="D9307" t="s">
        <v>482</v>
      </c>
      <c r="E9307" t="s">
        <v>12</v>
      </c>
      <c r="F9307" t="s">
        <v>12</v>
      </c>
      <c r="G9307">
        <v>2017</v>
      </c>
      <c r="H9307">
        <v>1822.865</v>
      </c>
      <c r="I9307">
        <v>10707.95</v>
      </c>
    </row>
    <row r="9308" spans="1:9" x14ac:dyDescent="0.25">
      <c r="A9308" t="s">
        <v>204</v>
      </c>
      <c r="B9308" t="s">
        <v>267</v>
      </c>
      <c r="C9308" t="s">
        <v>268</v>
      </c>
      <c r="D9308" t="s">
        <v>482</v>
      </c>
      <c r="E9308" t="s">
        <v>12</v>
      </c>
      <c r="F9308" t="s">
        <v>12</v>
      </c>
      <c r="G9308">
        <v>2018</v>
      </c>
      <c r="H9308">
        <v>1822.865</v>
      </c>
    </row>
    <row r="9309" spans="1:9" x14ac:dyDescent="0.25">
      <c r="A9309" t="s">
        <v>204</v>
      </c>
      <c r="B9309" t="s">
        <v>267</v>
      </c>
      <c r="C9309" t="s">
        <v>268</v>
      </c>
      <c r="D9309" t="s">
        <v>482</v>
      </c>
      <c r="E9309" t="s">
        <v>12</v>
      </c>
      <c r="F9309" t="s">
        <v>12</v>
      </c>
      <c r="G9309">
        <v>2019</v>
      </c>
      <c r="H9309">
        <v>1822.865</v>
      </c>
    </row>
    <row r="9310" spans="1:9" x14ac:dyDescent="0.25">
      <c r="A9310" t="s">
        <v>204</v>
      </c>
      <c r="B9310" t="s">
        <v>267</v>
      </c>
      <c r="C9310" t="s">
        <v>268</v>
      </c>
      <c r="D9310" t="s">
        <v>482</v>
      </c>
      <c r="E9310" t="s">
        <v>111</v>
      </c>
      <c r="F9310" t="s">
        <v>111</v>
      </c>
      <c r="G9310">
        <v>2000</v>
      </c>
      <c r="H9310">
        <v>62</v>
      </c>
    </row>
    <row r="9311" spans="1:9" x14ac:dyDescent="0.25">
      <c r="A9311" t="s">
        <v>204</v>
      </c>
      <c r="B9311" t="s">
        <v>267</v>
      </c>
      <c r="C9311" t="s">
        <v>268</v>
      </c>
      <c r="D9311" t="s">
        <v>482</v>
      </c>
      <c r="E9311" t="s">
        <v>111</v>
      </c>
      <c r="F9311" t="s">
        <v>111</v>
      </c>
      <c r="G9311">
        <v>2001</v>
      </c>
      <c r="H9311">
        <v>62</v>
      </c>
    </row>
    <row r="9312" spans="1:9" x14ac:dyDescent="0.25">
      <c r="A9312" t="s">
        <v>204</v>
      </c>
      <c r="B9312" t="s">
        <v>267</v>
      </c>
      <c r="C9312" t="s">
        <v>268</v>
      </c>
      <c r="D9312" t="s">
        <v>482</v>
      </c>
      <c r="E9312" t="s">
        <v>111</v>
      </c>
      <c r="F9312" t="s">
        <v>111</v>
      </c>
      <c r="G9312">
        <v>2002</v>
      </c>
      <c r="H9312">
        <v>62</v>
      </c>
    </row>
    <row r="9313" spans="1:8" x14ac:dyDescent="0.25">
      <c r="A9313" t="s">
        <v>204</v>
      </c>
      <c r="B9313" t="s">
        <v>267</v>
      </c>
      <c r="C9313" t="s">
        <v>268</v>
      </c>
      <c r="D9313" t="s">
        <v>482</v>
      </c>
      <c r="E9313" t="s">
        <v>111</v>
      </c>
      <c r="F9313" t="s">
        <v>111</v>
      </c>
      <c r="G9313">
        <v>2003</v>
      </c>
      <c r="H9313">
        <v>62</v>
      </c>
    </row>
    <row r="9314" spans="1:8" x14ac:dyDescent="0.25">
      <c r="A9314" t="s">
        <v>204</v>
      </c>
      <c r="B9314" t="s">
        <v>267</v>
      </c>
      <c r="C9314" t="s">
        <v>268</v>
      </c>
      <c r="D9314" t="s">
        <v>482</v>
      </c>
      <c r="E9314" t="s">
        <v>111</v>
      </c>
      <c r="F9314" t="s">
        <v>111</v>
      </c>
      <c r="G9314">
        <v>2004</v>
      </c>
      <c r="H9314">
        <v>62</v>
      </c>
    </row>
    <row r="9315" spans="1:8" x14ac:dyDescent="0.25">
      <c r="A9315" t="s">
        <v>204</v>
      </c>
      <c r="B9315" t="s">
        <v>267</v>
      </c>
      <c r="C9315" t="s">
        <v>268</v>
      </c>
      <c r="D9315" t="s">
        <v>482</v>
      </c>
      <c r="E9315" t="s">
        <v>111</v>
      </c>
      <c r="F9315" t="s">
        <v>111</v>
      </c>
      <c r="G9315">
        <v>2005</v>
      </c>
      <c r="H9315">
        <v>62</v>
      </c>
    </row>
    <row r="9316" spans="1:8" x14ac:dyDescent="0.25">
      <c r="A9316" t="s">
        <v>204</v>
      </c>
      <c r="B9316" t="s">
        <v>267</v>
      </c>
      <c r="C9316" t="s">
        <v>268</v>
      </c>
      <c r="D9316" t="s">
        <v>482</v>
      </c>
      <c r="E9316" t="s">
        <v>111</v>
      </c>
      <c r="F9316" t="s">
        <v>111</v>
      </c>
      <c r="G9316">
        <v>2006</v>
      </c>
      <c r="H9316">
        <v>62</v>
      </c>
    </row>
    <row r="9317" spans="1:8" x14ac:dyDescent="0.25">
      <c r="A9317" t="s">
        <v>204</v>
      </c>
      <c r="B9317" t="s">
        <v>267</v>
      </c>
      <c r="C9317" t="s">
        <v>268</v>
      </c>
      <c r="D9317" t="s">
        <v>482</v>
      </c>
      <c r="E9317" t="s">
        <v>111</v>
      </c>
      <c r="F9317" t="s">
        <v>111</v>
      </c>
      <c r="G9317">
        <v>2007</v>
      </c>
      <c r="H9317">
        <v>62</v>
      </c>
    </row>
    <row r="9318" spans="1:8" x14ac:dyDescent="0.25">
      <c r="A9318" t="s">
        <v>204</v>
      </c>
      <c r="B9318" t="s">
        <v>267</v>
      </c>
      <c r="C9318" t="s">
        <v>268</v>
      </c>
      <c r="D9318" t="s">
        <v>482</v>
      </c>
      <c r="E9318" t="s">
        <v>111</v>
      </c>
      <c r="F9318" t="s">
        <v>111</v>
      </c>
      <c r="G9318">
        <v>2008</v>
      </c>
      <c r="H9318">
        <v>62</v>
      </c>
    </row>
    <row r="9319" spans="1:8" x14ac:dyDescent="0.25">
      <c r="A9319" t="s">
        <v>204</v>
      </c>
      <c r="B9319" t="s">
        <v>267</v>
      </c>
      <c r="C9319" t="s">
        <v>268</v>
      </c>
      <c r="D9319" t="s">
        <v>482</v>
      </c>
      <c r="E9319" t="s">
        <v>111</v>
      </c>
      <c r="F9319" t="s">
        <v>111</v>
      </c>
      <c r="G9319">
        <v>2009</v>
      </c>
      <c r="H9319">
        <v>62</v>
      </c>
    </row>
    <row r="9320" spans="1:8" x14ac:dyDescent="0.25">
      <c r="A9320" t="s">
        <v>204</v>
      </c>
      <c r="B9320" t="s">
        <v>267</v>
      </c>
      <c r="C9320" t="s">
        <v>268</v>
      </c>
      <c r="D9320" t="s">
        <v>482</v>
      </c>
      <c r="E9320" t="s">
        <v>111</v>
      </c>
      <c r="F9320" t="s">
        <v>111</v>
      </c>
      <c r="G9320">
        <v>2010</v>
      </c>
      <c r="H9320">
        <v>62</v>
      </c>
    </row>
    <row r="9321" spans="1:8" x14ac:dyDescent="0.25">
      <c r="A9321" t="s">
        <v>204</v>
      </c>
      <c r="B9321" t="s">
        <v>267</v>
      </c>
      <c r="C9321" t="s">
        <v>268</v>
      </c>
      <c r="D9321" t="s">
        <v>482</v>
      </c>
      <c r="E9321" t="s">
        <v>111</v>
      </c>
      <c r="F9321" t="s">
        <v>111</v>
      </c>
      <c r="G9321">
        <v>2011</v>
      </c>
      <c r="H9321">
        <v>62</v>
      </c>
    </row>
    <row r="9322" spans="1:8" x14ac:dyDescent="0.25">
      <c r="A9322" t="s">
        <v>204</v>
      </c>
      <c r="B9322" t="s">
        <v>267</v>
      </c>
      <c r="C9322" t="s">
        <v>268</v>
      </c>
      <c r="D9322" t="s">
        <v>482</v>
      </c>
      <c r="E9322" t="s">
        <v>111</v>
      </c>
      <c r="F9322" t="s">
        <v>111</v>
      </c>
      <c r="G9322">
        <v>2012</v>
      </c>
      <c r="H9322">
        <v>332</v>
      </c>
    </row>
    <row r="9323" spans="1:8" x14ac:dyDescent="0.25">
      <c r="A9323" t="s">
        <v>204</v>
      </c>
      <c r="B9323" t="s">
        <v>267</v>
      </c>
      <c r="C9323" t="s">
        <v>268</v>
      </c>
      <c r="D9323" t="s">
        <v>482</v>
      </c>
      <c r="E9323" t="s">
        <v>111</v>
      </c>
      <c r="F9323" t="s">
        <v>111</v>
      </c>
      <c r="G9323">
        <v>2013</v>
      </c>
      <c r="H9323">
        <v>332</v>
      </c>
    </row>
    <row r="9324" spans="1:8" x14ac:dyDescent="0.25">
      <c r="A9324" t="s">
        <v>204</v>
      </c>
      <c r="B9324" t="s">
        <v>267</v>
      </c>
      <c r="C9324" t="s">
        <v>268</v>
      </c>
      <c r="D9324" t="s">
        <v>482</v>
      </c>
      <c r="E9324" t="s">
        <v>111</v>
      </c>
      <c r="F9324" t="s">
        <v>111</v>
      </c>
      <c r="G9324">
        <v>2014</v>
      </c>
      <c r="H9324">
        <v>332</v>
      </c>
    </row>
    <row r="9325" spans="1:8" x14ac:dyDescent="0.25">
      <c r="A9325" t="s">
        <v>204</v>
      </c>
      <c r="B9325" t="s">
        <v>267</v>
      </c>
      <c r="C9325" t="s">
        <v>268</v>
      </c>
      <c r="D9325" t="s">
        <v>482</v>
      </c>
      <c r="E9325" t="s">
        <v>111</v>
      </c>
      <c r="F9325" t="s">
        <v>111</v>
      </c>
      <c r="G9325">
        <v>2015</v>
      </c>
      <c r="H9325">
        <v>332</v>
      </c>
    </row>
    <row r="9326" spans="1:8" x14ac:dyDescent="0.25">
      <c r="A9326" t="s">
        <v>204</v>
      </c>
      <c r="B9326" t="s">
        <v>267</v>
      </c>
      <c r="C9326" t="s">
        <v>268</v>
      </c>
      <c r="D9326" t="s">
        <v>482</v>
      </c>
      <c r="E9326" t="s">
        <v>111</v>
      </c>
      <c r="F9326" t="s">
        <v>111</v>
      </c>
      <c r="G9326">
        <v>2016</v>
      </c>
      <c r="H9326">
        <v>332</v>
      </c>
    </row>
    <row r="9327" spans="1:8" x14ac:dyDescent="0.25">
      <c r="A9327" t="s">
        <v>204</v>
      </c>
      <c r="B9327" t="s">
        <v>267</v>
      </c>
      <c r="C9327" t="s">
        <v>268</v>
      </c>
      <c r="D9327" t="s">
        <v>482</v>
      </c>
      <c r="E9327" t="s">
        <v>111</v>
      </c>
      <c r="F9327" t="s">
        <v>111</v>
      </c>
      <c r="G9327">
        <v>2017</v>
      </c>
      <c r="H9327">
        <v>332</v>
      </c>
    </row>
    <row r="9328" spans="1:8" x14ac:dyDescent="0.25">
      <c r="A9328" t="s">
        <v>204</v>
      </c>
      <c r="B9328" t="s">
        <v>267</v>
      </c>
      <c r="C9328" t="s">
        <v>268</v>
      </c>
      <c r="D9328" t="s">
        <v>482</v>
      </c>
      <c r="E9328" t="s">
        <v>111</v>
      </c>
      <c r="F9328" t="s">
        <v>111</v>
      </c>
      <c r="G9328">
        <v>2018</v>
      </c>
      <c r="H9328">
        <v>332</v>
      </c>
    </row>
    <row r="9329" spans="1:9" x14ac:dyDescent="0.25">
      <c r="A9329" t="s">
        <v>204</v>
      </c>
      <c r="B9329" t="s">
        <v>267</v>
      </c>
      <c r="C9329" t="s">
        <v>268</v>
      </c>
      <c r="D9329" t="s">
        <v>482</v>
      </c>
      <c r="E9329" t="s">
        <v>111</v>
      </c>
      <c r="F9329" t="s">
        <v>111</v>
      </c>
      <c r="G9329">
        <v>2019</v>
      </c>
      <c r="H9329">
        <v>332</v>
      </c>
    </row>
    <row r="9330" spans="1:9" x14ac:dyDescent="0.25">
      <c r="A9330" t="s">
        <v>204</v>
      </c>
      <c r="B9330" t="s">
        <v>267</v>
      </c>
      <c r="C9330" t="s">
        <v>268</v>
      </c>
      <c r="D9330" t="s">
        <v>483</v>
      </c>
      <c r="E9330" t="s">
        <v>22</v>
      </c>
      <c r="F9330" t="s">
        <v>23</v>
      </c>
      <c r="G9330">
        <v>2000</v>
      </c>
      <c r="H9330">
        <v>5</v>
      </c>
      <c r="I9330">
        <v>20</v>
      </c>
    </row>
    <row r="9331" spans="1:9" x14ac:dyDescent="0.25">
      <c r="A9331" t="s">
        <v>204</v>
      </c>
      <c r="B9331" t="s">
        <v>267</v>
      </c>
      <c r="C9331" t="s">
        <v>268</v>
      </c>
      <c r="D9331" t="s">
        <v>483</v>
      </c>
      <c r="E9331" t="s">
        <v>22</v>
      </c>
      <c r="F9331" t="s">
        <v>23</v>
      </c>
      <c r="G9331">
        <v>2001</v>
      </c>
      <c r="H9331">
        <v>5</v>
      </c>
      <c r="I9331">
        <v>29</v>
      </c>
    </row>
    <row r="9332" spans="1:9" x14ac:dyDescent="0.25">
      <c r="A9332" t="s">
        <v>204</v>
      </c>
      <c r="B9332" t="s">
        <v>267</v>
      </c>
      <c r="C9332" t="s">
        <v>268</v>
      </c>
      <c r="D9332" t="s">
        <v>483</v>
      </c>
      <c r="E9332" t="s">
        <v>22</v>
      </c>
      <c r="F9332" t="s">
        <v>23</v>
      </c>
      <c r="G9332">
        <v>2002</v>
      </c>
      <c r="H9332">
        <v>5</v>
      </c>
      <c r="I9332">
        <v>26</v>
      </c>
    </row>
    <row r="9333" spans="1:9" x14ac:dyDescent="0.25">
      <c r="A9333" t="s">
        <v>204</v>
      </c>
      <c r="B9333" t="s">
        <v>267</v>
      </c>
      <c r="C9333" t="s">
        <v>268</v>
      </c>
      <c r="D9333" t="s">
        <v>483</v>
      </c>
      <c r="E9333" t="s">
        <v>22</v>
      </c>
      <c r="F9333" t="s">
        <v>23</v>
      </c>
      <c r="G9333">
        <v>2003</v>
      </c>
      <c r="H9333">
        <v>5</v>
      </c>
      <c r="I9333">
        <v>12</v>
      </c>
    </row>
    <row r="9334" spans="1:9" x14ac:dyDescent="0.25">
      <c r="A9334" t="s">
        <v>204</v>
      </c>
      <c r="B9334" t="s">
        <v>267</v>
      </c>
      <c r="C9334" t="s">
        <v>268</v>
      </c>
      <c r="D9334" t="s">
        <v>483</v>
      </c>
      <c r="E9334" t="s">
        <v>22</v>
      </c>
      <c r="F9334" t="s">
        <v>23</v>
      </c>
      <c r="G9334">
        <v>2004</v>
      </c>
      <c r="H9334">
        <v>5</v>
      </c>
      <c r="I9334">
        <v>23</v>
      </c>
    </row>
    <row r="9335" spans="1:9" x14ac:dyDescent="0.25">
      <c r="A9335" t="s">
        <v>204</v>
      </c>
      <c r="B9335" t="s">
        <v>267</v>
      </c>
      <c r="C9335" t="s">
        <v>268</v>
      </c>
      <c r="D9335" t="s">
        <v>483</v>
      </c>
      <c r="E9335" t="s">
        <v>22</v>
      </c>
      <c r="F9335" t="s">
        <v>23</v>
      </c>
      <c r="G9335">
        <v>2005</v>
      </c>
      <c r="H9335">
        <v>5</v>
      </c>
      <c r="I9335">
        <v>22</v>
      </c>
    </row>
    <row r="9336" spans="1:9" x14ac:dyDescent="0.25">
      <c r="A9336" t="s">
        <v>204</v>
      </c>
      <c r="B9336" t="s">
        <v>267</v>
      </c>
      <c r="C9336" t="s">
        <v>268</v>
      </c>
      <c r="D9336" t="s">
        <v>483</v>
      </c>
      <c r="E9336" t="s">
        <v>22</v>
      </c>
      <c r="F9336" t="s">
        <v>23</v>
      </c>
      <c r="G9336">
        <v>2006</v>
      </c>
      <c r="H9336">
        <v>5</v>
      </c>
      <c r="I9336">
        <v>26</v>
      </c>
    </row>
    <row r="9337" spans="1:9" x14ac:dyDescent="0.25">
      <c r="A9337" t="s">
        <v>204</v>
      </c>
      <c r="B9337" t="s">
        <v>267</v>
      </c>
      <c r="C9337" t="s">
        <v>268</v>
      </c>
      <c r="D9337" t="s">
        <v>483</v>
      </c>
      <c r="E9337" t="s">
        <v>22</v>
      </c>
      <c r="F9337" t="s">
        <v>23</v>
      </c>
      <c r="G9337">
        <v>2007</v>
      </c>
      <c r="H9337">
        <v>5</v>
      </c>
      <c r="I9337">
        <v>19</v>
      </c>
    </row>
    <row r="9338" spans="1:9" x14ac:dyDescent="0.25">
      <c r="A9338" t="s">
        <v>204</v>
      </c>
      <c r="B9338" t="s">
        <v>267</v>
      </c>
      <c r="C9338" t="s">
        <v>268</v>
      </c>
      <c r="D9338" t="s">
        <v>483</v>
      </c>
      <c r="E9338" t="s">
        <v>15</v>
      </c>
      <c r="F9338" t="s">
        <v>26</v>
      </c>
      <c r="G9338">
        <v>2000</v>
      </c>
      <c r="H9338">
        <v>8.1000000000000003E-2</v>
      </c>
      <c r="I9338">
        <v>0.127</v>
      </c>
    </row>
    <row r="9339" spans="1:9" x14ac:dyDescent="0.25">
      <c r="A9339" t="s">
        <v>204</v>
      </c>
      <c r="B9339" t="s">
        <v>267</v>
      </c>
      <c r="C9339" t="s">
        <v>268</v>
      </c>
      <c r="D9339" t="s">
        <v>483</v>
      </c>
      <c r="E9339" t="s">
        <v>15</v>
      </c>
      <c r="F9339" t="s">
        <v>26</v>
      </c>
      <c r="G9339">
        <v>2001</v>
      </c>
      <c r="H9339">
        <v>0.40799999999999997</v>
      </c>
      <c r="I9339">
        <v>0.63500000000000001</v>
      </c>
    </row>
    <row r="9340" spans="1:9" x14ac:dyDescent="0.25">
      <c r="A9340" t="s">
        <v>204</v>
      </c>
      <c r="B9340" t="s">
        <v>267</v>
      </c>
      <c r="C9340" t="s">
        <v>268</v>
      </c>
      <c r="D9340" t="s">
        <v>483</v>
      </c>
      <c r="E9340" t="s">
        <v>15</v>
      </c>
      <c r="F9340" t="s">
        <v>26</v>
      </c>
      <c r="G9340">
        <v>2002</v>
      </c>
      <c r="H9340">
        <v>0.62</v>
      </c>
      <c r="I9340">
        <v>0.96499999999999997</v>
      </c>
    </row>
    <row r="9341" spans="1:9" x14ac:dyDescent="0.25">
      <c r="A9341" t="s">
        <v>204</v>
      </c>
      <c r="B9341" t="s">
        <v>267</v>
      </c>
      <c r="C9341" t="s">
        <v>268</v>
      </c>
      <c r="D9341" t="s">
        <v>483</v>
      </c>
      <c r="E9341" t="s">
        <v>15</v>
      </c>
      <c r="F9341" t="s">
        <v>26</v>
      </c>
      <c r="G9341">
        <v>2003</v>
      </c>
      <c r="H9341">
        <v>0.96199999999999997</v>
      </c>
      <c r="I9341">
        <v>1.498</v>
      </c>
    </row>
    <row r="9342" spans="1:9" x14ac:dyDescent="0.25">
      <c r="A9342" t="s">
        <v>204</v>
      </c>
      <c r="B9342" t="s">
        <v>267</v>
      </c>
      <c r="C9342" t="s">
        <v>268</v>
      </c>
      <c r="D9342" t="s">
        <v>483</v>
      </c>
      <c r="E9342" t="s">
        <v>15</v>
      </c>
      <c r="F9342" t="s">
        <v>26</v>
      </c>
      <c r="G9342">
        <v>2004</v>
      </c>
      <c r="H9342">
        <v>1.397</v>
      </c>
      <c r="I9342">
        <v>2.1749999999999998</v>
      </c>
    </row>
    <row r="9343" spans="1:9" x14ac:dyDescent="0.25">
      <c r="A9343" t="s">
        <v>204</v>
      </c>
      <c r="B9343" t="s">
        <v>267</v>
      </c>
      <c r="C9343" t="s">
        <v>268</v>
      </c>
      <c r="D9343" t="s">
        <v>483</v>
      </c>
      <c r="E9343" t="s">
        <v>15</v>
      </c>
      <c r="F9343" t="s">
        <v>26</v>
      </c>
      <c r="G9343">
        <v>2005</v>
      </c>
      <c r="H9343">
        <v>1.502</v>
      </c>
      <c r="I9343">
        <v>2.339</v>
      </c>
    </row>
    <row r="9344" spans="1:9" x14ac:dyDescent="0.25">
      <c r="A9344" t="s">
        <v>204</v>
      </c>
      <c r="B9344" t="s">
        <v>267</v>
      </c>
      <c r="C9344" t="s">
        <v>268</v>
      </c>
      <c r="D9344" t="s">
        <v>483</v>
      </c>
      <c r="E9344" t="s">
        <v>15</v>
      </c>
      <c r="F9344" t="s">
        <v>26</v>
      </c>
      <c r="G9344">
        <v>2006</v>
      </c>
      <c r="H9344">
        <v>1.7250000000000001</v>
      </c>
      <c r="I9344">
        <v>2.6859999999999999</v>
      </c>
    </row>
    <row r="9345" spans="1:9" x14ac:dyDescent="0.25">
      <c r="A9345" t="s">
        <v>204</v>
      </c>
      <c r="B9345" t="s">
        <v>267</v>
      </c>
      <c r="C9345" t="s">
        <v>268</v>
      </c>
      <c r="D9345" t="s">
        <v>483</v>
      </c>
      <c r="E9345" t="s">
        <v>15</v>
      </c>
      <c r="F9345" t="s">
        <v>26</v>
      </c>
      <c r="G9345">
        <v>2007</v>
      </c>
      <c r="H9345">
        <v>1.85</v>
      </c>
      <c r="I9345">
        <v>2.8809999999999998</v>
      </c>
    </row>
    <row r="9346" spans="1:9" x14ac:dyDescent="0.25">
      <c r="A9346" t="s">
        <v>204</v>
      </c>
      <c r="B9346" t="s">
        <v>267</v>
      </c>
      <c r="C9346" t="s">
        <v>268</v>
      </c>
      <c r="D9346" t="s">
        <v>483</v>
      </c>
      <c r="E9346" t="s">
        <v>15</v>
      </c>
      <c r="F9346" t="s">
        <v>26</v>
      </c>
      <c r="G9346">
        <v>2008</v>
      </c>
      <c r="H9346">
        <v>2.0099999999999998</v>
      </c>
      <c r="I9346">
        <v>3.13</v>
      </c>
    </row>
    <row r="9347" spans="1:9" x14ac:dyDescent="0.25">
      <c r="A9347" t="s">
        <v>204</v>
      </c>
      <c r="B9347" t="s">
        <v>267</v>
      </c>
      <c r="C9347" t="s">
        <v>268</v>
      </c>
      <c r="D9347" t="s">
        <v>483</v>
      </c>
      <c r="E9347" t="s">
        <v>15</v>
      </c>
      <c r="F9347" t="s">
        <v>26</v>
      </c>
      <c r="G9347">
        <v>2009</v>
      </c>
      <c r="H9347">
        <v>2.27</v>
      </c>
      <c r="I9347">
        <v>3.5350000000000001</v>
      </c>
    </row>
    <row r="9348" spans="1:9" x14ac:dyDescent="0.25">
      <c r="A9348" t="s">
        <v>204</v>
      </c>
      <c r="B9348" t="s">
        <v>267</v>
      </c>
      <c r="C9348" t="s">
        <v>268</v>
      </c>
      <c r="D9348" t="s">
        <v>483</v>
      </c>
      <c r="E9348" t="s">
        <v>15</v>
      </c>
      <c r="F9348" t="s">
        <v>26</v>
      </c>
      <c r="G9348">
        <v>2010</v>
      </c>
      <c r="H9348">
        <v>2.5720000000000001</v>
      </c>
      <c r="I9348">
        <v>4.0039999999999996</v>
      </c>
    </row>
    <row r="9349" spans="1:9" x14ac:dyDescent="0.25">
      <c r="A9349" t="s">
        <v>204</v>
      </c>
      <c r="B9349" t="s">
        <v>267</v>
      </c>
      <c r="C9349" t="s">
        <v>268</v>
      </c>
      <c r="D9349" t="s">
        <v>483</v>
      </c>
      <c r="E9349" t="s">
        <v>15</v>
      </c>
      <c r="F9349" t="s">
        <v>26</v>
      </c>
      <c r="G9349">
        <v>2011</v>
      </c>
      <c r="H9349">
        <v>2.5720000000000001</v>
      </c>
      <c r="I9349">
        <v>4.0039999999999996</v>
      </c>
    </row>
    <row r="9350" spans="1:9" x14ac:dyDescent="0.25">
      <c r="A9350" t="s">
        <v>204</v>
      </c>
      <c r="B9350" t="s">
        <v>267</v>
      </c>
      <c r="C9350" t="s">
        <v>268</v>
      </c>
      <c r="D9350" t="s">
        <v>483</v>
      </c>
      <c r="E9350" t="s">
        <v>15</v>
      </c>
      <c r="F9350" t="s">
        <v>26</v>
      </c>
      <c r="G9350">
        <v>2012</v>
      </c>
      <c r="H9350">
        <v>2.5720000000000001</v>
      </c>
      <c r="I9350">
        <v>4.0039999999999996</v>
      </c>
    </row>
    <row r="9351" spans="1:9" x14ac:dyDescent="0.25">
      <c r="A9351" t="s">
        <v>204</v>
      </c>
      <c r="B9351" t="s">
        <v>267</v>
      </c>
      <c r="C9351" t="s">
        <v>268</v>
      </c>
      <c r="D9351" t="s">
        <v>483</v>
      </c>
      <c r="E9351" t="s">
        <v>15</v>
      </c>
      <c r="F9351" t="s">
        <v>26</v>
      </c>
      <c r="G9351">
        <v>2013</v>
      </c>
      <c r="H9351">
        <v>2.5720000000000001</v>
      </c>
      <c r="I9351">
        <v>4.0039999999999996</v>
      </c>
    </row>
    <row r="9352" spans="1:9" x14ac:dyDescent="0.25">
      <c r="A9352" t="s">
        <v>204</v>
      </c>
      <c r="B9352" t="s">
        <v>267</v>
      </c>
      <c r="C9352" t="s">
        <v>268</v>
      </c>
      <c r="D9352" t="s">
        <v>483</v>
      </c>
      <c r="E9352" t="s">
        <v>15</v>
      </c>
      <c r="F9352" t="s">
        <v>26</v>
      </c>
      <c r="G9352">
        <v>2014</v>
      </c>
      <c r="H9352">
        <v>2.883</v>
      </c>
      <c r="I9352">
        <v>4.4880000000000004</v>
      </c>
    </row>
    <row r="9353" spans="1:9" x14ac:dyDescent="0.25">
      <c r="A9353" t="s">
        <v>204</v>
      </c>
      <c r="B9353" t="s">
        <v>267</v>
      </c>
      <c r="C9353" t="s">
        <v>268</v>
      </c>
      <c r="D9353" t="s">
        <v>483</v>
      </c>
      <c r="E9353" t="s">
        <v>15</v>
      </c>
      <c r="F9353" t="s">
        <v>26</v>
      </c>
      <c r="G9353">
        <v>2015</v>
      </c>
      <c r="H9353">
        <v>3.3090000000000002</v>
      </c>
      <c r="I9353">
        <v>5.1509999999999998</v>
      </c>
    </row>
    <row r="9354" spans="1:9" x14ac:dyDescent="0.25">
      <c r="A9354" t="s">
        <v>204</v>
      </c>
      <c r="B9354" t="s">
        <v>267</v>
      </c>
      <c r="C9354" t="s">
        <v>268</v>
      </c>
      <c r="D9354" t="s">
        <v>483</v>
      </c>
      <c r="E9354" t="s">
        <v>15</v>
      </c>
      <c r="F9354" t="s">
        <v>26</v>
      </c>
      <c r="G9354">
        <v>2016</v>
      </c>
      <c r="H9354">
        <v>3.3090000000000002</v>
      </c>
      <c r="I9354">
        <v>5.1509999999999998</v>
      </c>
    </row>
    <row r="9355" spans="1:9" x14ac:dyDescent="0.25">
      <c r="A9355" t="s">
        <v>204</v>
      </c>
      <c r="B9355" t="s">
        <v>267</v>
      </c>
      <c r="C9355" t="s">
        <v>268</v>
      </c>
      <c r="D9355" t="s">
        <v>483</v>
      </c>
      <c r="E9355" t="s">
        <v>15</v>
      </c>
      <c r="F9355" t="s">
        <v>26</v>
      </c>
      <c r="G9355">
        <v>2017</v>
      </c>
      <c r="H9355">
        <v>3.3090000000000002</v>
      </c>
      <c r="I9355">
        <v>5.1509999999999998</v>
      </c>
    </row>
    <row r="9356" spans="1:9" x14ac:dyDescent="0.25">
      <c r="A9356" t="s">
        <v>204</v>
      </c>
      <c r="B9356" t="s">
        <v>267</v>
      </c>
      <c r="C9356" t="s">
        <v>268</v>
      </c>
      <c r="D9356" t="s">
        <v>483</v>
      </c>
      <c r="E9356" t="s">
        <v>15</v>
      </c>
      <c r="F9356" t="s">
        <v>26</v>
      </c>
      <c r="G9356">
        <v>2018</v>
      </c>
      <c r="H9356">
        <v>3</v>
      </c>
    </row>
    <row r="9357" spans="1:9" x14ac:dyDescent="0.25">
      <c r="A9357" t="s">
        <v>204</v>
      </c>
      <c r="B9357" t="s">
        <v>267</v>
      </c>
      <c r="C9357" t="s">
        <v>268</v>
      </c>
      <c r="D9357" t="s">
        <v>483</v>
      </c>
      <c r="E9357" t="s">
        <v>15</v>
      </c>
      <c r="F9357" t="s">
        <v>26</v>
      </c>
      <c r="G9357">
        <v>2019</v>
      </c>
      <c r="H9357">
        <v>3</v>
      </c>
    </row>
    <row r="9358" spans="1:9" x14ac:dyDescent="0.25">
      <c r="A9358" t="s">
        <v>204</v>
      </c>
      <c r="B9358" t="s">
        <v>267</v>
      </c>
      <c r="C9358" t="s">
        <v>268</v>
      </c>
      <c r="D9358" t="s">
        <v>483</v>
      </c>
      <c r="E9358" t="s">
        <v>18</v>
      </c>
      <c r="F9358" t="s">
        <v>19</v>
      </c>
      <c r="G9358">
        <v>2015</v>
      </c>
      <c r="H9358">
        <v>0.01</v>
      </c>
    </row>
    <row r="9359" spans="1:9" x14ac:dyDescent="0.25">
      <c r="A9359" t="s">
        <v>204</v>
      </c>
      <c r="B9359" t="s">
        <v>267</v>
      </c>
      <c r="C9359" t="s">
        <v>268</v>
      </c>
      <c r="D9359" t="s">
        <v>483</v>
      </c>
      <c r="E9359" t="s">
        <v>18</v>
      </c>
      <c r="F9359" t="s">
        <v>19</v>
      </c>
      <c r="G9359">
        <v>2016</v>
      </c>
      <c r="H9359">
        <v>0.01</v>
      </c>
    </row>
    <row r="9360" spans="1:9" x14ac:dyDescent="0.25">
      <c r="A9360" t="s">
        <v>204</v>
      </c>
      <c r="B9360" t="s">
        <v>267</v>
      </c>
      <c r="C9360" t="s">
        <v>268</v>
      </c>
      <c r="D9360" t="s">
        <v>483</v>
      </c>
      <c r="E9360" t="s">
        <v>18</v>
      </c>
      <c r="F9360" t="s">
        <v>19</v>
      </c>
      <c r="G9360">
        <v>2017</v>
      </c>
      <c r="H9360">
        <v>0.01</v>
      </c>
    </row>
    <row r="9361" spans="1:9" x14ac:dyDescent="0.25">
      <c r="A9361" t="s">
        <v>204</v>
      </c>
      <c r="B9361" t="s">
        <v>267</v>
      </c>
      <c r="C9361" t="s">
        <v>268</v>
      </c>
      <c r="D9361" t="s">
        <v>483</v>
      </c>
      <c r="E9361" t="s">
        <v>18</v>
      </c>
      <c r="F9361" t="s">
        <v>19</v>
      </c>
      <c r="G9361">
        <v>2018</v>
      </c>
      <c r="H9361">
        <v>0.01</v>
      </c>
    </row>
    <row r="9362" spans="1:9" x14ac:dyDescent="0.25">
      <c r="A9362" t="s">
        <v>204</v>
      </c>
      <c r="B9362" t="s">
        <v>267</v>
      </c>
      <c r="C9362" t="s">
        <v>268</v>
      </c>
      <c r="D9362" t="s">
        <v>483</v>
      </c>
      <c r="E9362" t="s">
        <v>18</v>
      </c>
      <c r="F9362" t="s">
        <v>19</v>
      </c>
      <c r="G9362">
        <v>2019</v>
      </c>
      <c r="H9362">
        <v>0.01</v>
      </c>
    </row>
    <row r="9363" spans="1:9" x14ac:dyDescent="0.25">
      <c r="A9363" t="s">
        <v>204</v>
      </c>
      <c r="B9363" t="s">
        <v>269</v>
      </c>
      <c r="C9363" t="s">
        <v>270</v>
      </c>
      <c r="D9363" t="s">
        <v>482</v>
      </c>
      <c r="E9363" t="s">
        <v>12</v>
      </c>
      <c r="F9363" t="s">
        <v>12</v>
      </c>
      <c r="G9363">
        <v>2000</v>
      </c>
      <c r="H9363">
        <v>12</v>
      </c>
      <c r="I9363">
        <v>75.400000000000006</v>
      </c>
    </row>
    <row r="9364" spans="1:9" x14ac:dyDescent="0.25">
      <c r="A9364" t="s">
        <v>204</v>
      </c>
      <c r="B9364" t="s">
        <v>269</v>
      </c>
      <c r="C9364" t="s">
        <v>270</v>
      </c>
      <c r="D9364" t="s">
        <v>482</v>
      </c>
      <c r="E9364" t="s">
        <v>12</v>
      </c>
      <c r="F9364" t="s">
        <v>12</v>
      </c>
      <c r="G9364">
        <v>2001</v>
      </c>
      <c r="H9364">
        <v>15</v>
      </c>
      <c r="I9364">
        <v>80</v>
      </c>
    </row>
    <row r="9365" spans="1:9" x14ac:dyDescent="0.25">
      <c r="A9365" t="s">
        <v>204</v>
      </c>
      <c r="B9365" t="s">
        <v>269</v>
      </c>
      <c r="C9365" t="s">
        <v>270</v>
      </c>
      <c r="D9365" t="s">
        <v>482</v>
      </c>
      <c r="E9365" t="s">
        <v>12</v>
      </c>
      <c r="F9365" t="s">
        <v>12</v>
      </c>
      <c r="G9365">
        <v>2002</v>
      </c>
      <c r="H9365">
        <v>20</v>
      </c>
      <c r="I9365">
        <v>102</v>
      </c>
    </row>
    <row r="9366" spans="1:9" x14ac:dyDescent="0.25">
      <c r="A9366" t="s">
        <v>204</v>
      </c>
      <c r="B9366" t="s">
        <v>269</v>
      </c>
      <c r="C9366" t="s">
        <v>270</v>
      </c>
      <c r="D9366" t="s">
        <v>482</v>
      </c>
      <c r="E9366" t="s">
        <v>12</v>
      </c>
      <c r="F9366" t="s">
        <v>12</v>
      </c>
      <c r="G9366">
        <v>2003</v>
      </c>
      <c r="H9366">
        <v>25</v>
      </c>
      <c r="I9366">
        <v>110</v>
      </c>
    </row>
    <row r="9367" spans="1:9" x14ac:dyDescent="0.25">
      <c r="A9367" t="s">
        <v>204</v>
      </c>
      <c r="B9367" t="s">
        <v>269</v>
      </c>
      <c r="C9367" t="s">
        <v>270</v>
      </c>
      <c r="D9367" t="s">
        <v>482</v>
      </c>
      <c r="E9367" t="s">
        <v>12</v>
      </c>
      <c r="F9367" t="s">
        <v>12</v>
      </c>
      <c r="G9367">
        <v>2004</v>
      </c>
      <c r="H9367">
        <v>30</v>
      </c>
      <c r="I9367">
        <v>116</v>
      </c>
    </row>
    <row r="9368" spans="1:9" x14ac:dyDescent="0.25">
      <c r="A9368" t="s">
        <v>204</v>
      </c>
      <c r="B9368" t="s">
        <v>269</v>
      </c>
      <c r="C9368" t="s">
        <v>270</v>
      </c>
      <c r="D9368" t="s">
        <v>482</v>
      </c>
      <c r="E9368" t="s">
        <v>12</v>
      </c>
      <c r="F9368" t="s">
        <v>12</v>
      </c>
      <c r="G9368">
        <v>2005</v>
      </c>
      <c r="H9368">
        <v>35</v>
      </c>
      <c r="I9368">
        <v>132</v>
      </c>
    </row>
    <row r="9369" spans="1:9" x14ac:dyDescent="0.25">
      <c r="A9369" t="s">
        <v>204</v>
      </c>
      <c r="B9369" t="s">
        <v>269</v>
      </c>
      <c r="C9369" t="s">
        <v>270</v>
      </c>
      <c r="D9369" t="s">
        <v>482</v>
      </c>
      <c r="E9369" t="s">
        <v>12</v>
      </c>
      <c r="F9369" t="s">
        <v>12</v>
      </c>
      <c r="G9369">
        <v>2006</v>
      </c>
      <c r="H9369">
        <v>37</v>
      </c>
      <c r="I9369">
        <v>158</v>
      </c>
    </row>
    <row r="9370" spans="1:9" x14ac:dyDescent="0.25">
      <c r="A9370" t="s">
        <v>204</v>
      </c>
      <c r="B9370" t="s">
        <v>269</v>
      </c>
      <c r="C9370" t="s">
        <v>270</v>
      </c>
      <c r="D9370" t="s">
        <v>482</v>
      </c>
      <c r="E9370" t="s">
        <v>12</v>
      </c>
      <c r="F9370" t="s">
        <v>12</v>
      </c>
      <c r="G9370">
        <v>2007</v>
      </c>
      <c r="H9370">
        <v>48</v>
      </c>
      <c r="I9370">
        <v>182</v>
      </c>
    </row>
    <row r="9371" spans="1:9" x14ac:dyDescent="0.25">
      <c r="A9371" t="s">
        <v>204</v>
      </c>
      <c r="B9371" t="s">
        <v>269</v>
      </c>
      <c r="C9371" t="s">
        <v>270</v>
      </c>
      <c r="D9371" t="s">
        <v>482</v>
      </c>
      <c r="E9371" t="s">
        <v>12</v>
      </c>
      <c r="F9371" t="s">
        <v>12</v>
      </c>
      <c r="G9371">
        <v>2008</v>
      </c>
      <c r="H9371">
        <v>48</v>
      </c>
      <c r="I9371">
        <v>189</v>
      </c>
    </row>
    <row r="9372" spans="1:9" x14ac:dyDescent="0.25">
      <c r="A9372" t="s">
        <v>204</v>
      </c>
      <c r="B9372" t="s">
        <v>269</v>
      </c>
      <c r="C9372" t="s">
        <v>270</v>
      </c>
      <c r="D9372" t="s">
        <v>482</v>
      </c>
      <c r="E9372" t="s">
        <v>12</v>
      </c>
      <c r="F9372" t="s">
        <v>12</v>
      </c>
      <c r="G9372">
        <v>2009</v>
      </c>
      <c r="H9372">
        <v>54</v>
      </c>
      <c r="I9372">
        <v>200</v>
      </c>
    </row>
    <row r="9373" spans="1:9" x14ac:dyDescent="0.25">
      <c r="A9373" t="s">
        <v>204</v>
      </c>
      <c r="B9373" t="s">
        <v>269</v>
      </c>
      <c r="C9373" t="s">
        <v>270</v>
      </c>
      <c r="D9373" t="s">
        <v>482</v>
      </c>
      <c r="E9373" t="s">
        <v>12</v>
      </c>
      <c r="F9373" t="s">
        <v>12</v>
      </c>
      <c r="G9373">
        <v>2010</v>
      </c>
      <c r="H9373">
        <v>57</v>
      </c>
      <c r="I9373">
        <v>208</v>
      </c>
    </row>
    <row r="9374" spans="1:9" x14ac:dyDescent="0.25">
      <c r="A9374" t="s">
        <v>204</v>
      </c>
      <c r="B9374" t="s">
        <v>269</v>
      </c>
      <c r="C9374" t="s">
        <v>270</v>
      </c>
      <c r="D9374" t="s">
        <v>482</v>
      </c>
      <c r="E9374" t="s">
        <v>12</v>
      </c>
      <c r="F9374" t="s">
        <v>12</v>
      </c>
      <c r="G9374">
        <v>2011</v>
      </c>
      <c r="H9374">
        <v>65</v>
      </c>
      <c r="I9374">
        <v>207</v>
      </c>
    </row>
    <row r="9375" spans="1:9" x14ac:dyDescent="0.25">
      <c r="A9375" t="s">
        <v>204</v>
      </c>
      <c r="B9375" t="s">
        <v>269</v>
      </c>
      <c r="C9375" t="s">
        <v>270</v>
      </c>
      <c r="D9375" t="s">
        <v>482</v>
      </c>
      <c r="E9375" t="s">
        <v>12</v>
      </c>
      <c r="F9375" t="s">
        <v>12</v>
      </c>
      <c r="G9375">
        <v>2012</v>
      </c>
      <c r="H9375">
        <v>76</v>
      </c>
      <c r="I9375">
        <v>210</v>
      </c>
    </row>
    <row r="9376" spans="1:9" x14ac:dyDescent="0.25">
      <c r="A9376" t="s">
        <v>204</v>
      </c>
      <c r="B9376" t="s">
        <v>269</v>
      </c>
      <c r="C9376" t="s">
        <v>270</v>
      </c>
      <c r="D9376" t="s">
        <v>482</v>
      </c>
      <c r="E9376" t="s">
        <v>12</v>
      </c>
      <c r="F9376" t="s">
        <v>12</v>
      </c>
      <c r="G9376">
        <v>2013</v>
      </c>
      <c r="H9376">
        <v>76</v>
      </c>
      <c r="I9376">
        <v>209</v>
      </c>
    </row>
    <row r="9377" spans="1:9" x14ac:dyDescent="0.25">
      <c r="A9377" t="s">
        <v>204</v>
      </c>
      <c r="B9377" t="s">
        <v>269</v>
      </c>
      <c r="C9377" t="s">
        <v>270</v>
      </c>
      <c r="D9377" t="s">
        <v>482</v>
      </c>
      <c r="E9377" t="s">
        <v>12</v>
      </c>
      <c r="F9377" t="s">
        <v>12</v>
      </c>
      <c r="G9377">
        <v>2014</v>
      </c>
      <c r="H9377">
        <v>79</v>
      </c>
      <c r="I9377">
        <v>227</v>
      </c>
    </row>
    <row r="9378" spans="1:9" x14ac:dyDescent="0.25">
      <c r="A9378" t="s">
        <v>204</v>
      </c>
      <c r="B9378" t="s">
        <v>269</v>
      </c>
      <c r="C9378" t="s">
        <v>270</v>
      </c>
      <c r="D9378" t="s">
        <v>482</v>
      </c>
      <c r="E9378" t="s">
        <v>12</v>
      </c>
      <c r="F9378" t="s">
        <v>12</v>
      </c>
      <c r="G9378">
        <v>2015</v>
      </c>
      <c r="H9378">
        <v>82</v>
      </c>
      <c r="I9378">
        <v>239</v>
      </c>
    </row>
    <row r="9379" spans="1:9" x14ac:dyDescent="0.25">
      <c r="A9379" t="s">
        <v>204</v>
      </c>
      <c r="B9379" t="s">
        <v>269</v>
      </c>
      <c r="C9379" t="s">
        <v>270</v>
      </c>
      <c r="D9379" t="s">
        <v>482</v>
      </c>
      <c r="E9379" t="s">
        <v>12</v>
      </c>
      <c r="F9379" t="s">
        <v>12</v>
      </c>
      <c r="G9379">
        <v>2016</v>
      </c>
      <c r="H9379">
        <v>82</v>
      </c>
      <c r="I9379">
        <v>250</v>
      </c>
    </row>
    <row r="9380" spans="1:9" x14ac:dyDescent="0.25">
      <c r="A9380" t="s">
        <v>204</v>
      </c>
      <c r="B9380" t="s">
        <v>269</v>
      </c>
      <c r="C9380" t="s">
        <v>270</v>
      </c>
      <c r="D9380" t="s">
        <v>482</v>
      </c>
      <c r="E9380" t="s">
        <v>12</v>
      </c>
      <c r="F9380" t="s">
        <v>12</v>
      </c>
      <c r="G9380">
        <v>2017</v>
      </c>
      <c r="H9380">
        <v>82</v>
      </c>
      <c r="I9380">
        <v>250</v>
      </c>
    </row>
    <row r="9381" spans="1:9" x14ac:dyDescent="0.25">
      <c r="A9381" t="s">
        <v>204</v>
      </c>
      <c r="B9381" t="s">
        <v>269</v>
      </c>
      <c r="C9381" t="s">
        <v>270</v>
      </c>
      <c r="D9381" t="s">
        <v>482</v>
      </c>
      <c r="E9381" t="s">
        <v>12</v>
      </c>
      <c r="F9381" t="s">
        <v>12</v>
      </c>
      <c r="G9381">
        <v>2018</v>
      </c>
      <c r="H9381">
        <v>90.7</v>
      </c>
    </row>
    <row r="9382" spans="1:9" x14ac:dyDescent="0.25">
      <c r="A9382" t="s">
        <v>204</v>
      </c>
      <c r="B9382" t="s">
        <v>269</v>
      </c>
      <c r="C9382" t="s">
        <v>270</v>
      </c>
      <c r="D9382" t="s">
        <v>482</v>
      </c>
      <c r="E9382" t="s">
        <v>12</v>
      </c>
      <c r="F9382" t="s">
        <v>12</v>
      </c>
      <c r="G9382">
        <v>2019</v>
      </c>
      <c r="H9382">
        <v>90.7</v>
      </c>
    </row>
    <row r="9383" spans="1:9" x14ac:dyDescent="0.25">
      <c r="A9383" t="s">
        <v>204</v>
      </c>
      <c r="B9383" t="s">
        <v>269</v>
      </c>
      <c r="C9383" t="s">
        <v>270</v>
      </c>
      <c r="D9383" t="s">
        <v>483</v>
      </c>
      <c r="E9383" t="s">
        <v>15</v>
      </c>
      <c r="F9383" t="s">
        <v>26</v>
      </c>
      <c r="G9383">
        <v>2015</v>
      </c>
      <c r="H9383">
        <v>0.03</v>
      </c>
      <c r="I9383">
        <v>4.7E-2</v>
      </c>
    </row>
    <row r="9384" spans="1:9" x14ac:dyDescent="0.25">
      <c r="A9384" t="s">
        <v>204</v>
      </c>
      <c r="B9384" t="s">
        <v>269</v>
      </c>
      <c r="C9384" t="s">
        <v>270</v>
      </c>
      <c r="D9384" t="s">
        <v>483</v>
      </c>
      <c r="E9384" t="s">
        <v>15</v>
      </c>
      <c r="F9384" t="s">
        <v>26</v>
      </c>
      <c r="G9384">
        <v>2016</v>
      </c>
      <c r="H9384">
        <v>0.03</v>
      </c>
      <c r="I9384">
        <v>4.7E-2</v>
      </c>
    </row>
    <row r="9385" spans="1:9" x14ac:dyDescent="0.25">
      <c r="A9385" t="s">
        <v>204</v>
      </c>
      <c r="B9385" t="s">
        <v>269</v>
      </c>
      <c r="C9385" t="s">
        <v>270</v>
      </c>
      <c r="D9385" t="s">
        <v>483</v>
      </c>
      <c r="E9385" t="s">
        <v>15</v>
      </c>
      <c r="F9385" t="s">
        <v>26</v>
      </c>
      <c r="G9385">
        <v>2017</v>
      </c>
      <c r="H9385">
        <v>0.19</v>
      </c>
      <c r="I9385">
        <v>0.29599999999999999</v>
      </c>
    </row>
    <row r="9386" spans="1:9" x14ac:dyDescent="0.25">
      <c r="A9386" t="s">
        <v>204</v>
      </c>
      <c r="B9386" t="s">
        <v>269</v>
      </c>
      <c r="C9386" t="s">
        <v>270</v>
      </c>
      <c r="D9386" t="s">
        <v>483</v>
      </c>
      <c r="E9386" t="s">
        <v>15</v>
      </c>
      <c r="F9386" t="s">
        <v>26</v>
      </c>
      <c r="G9386">
        <v>2018</v>
      </c>
      <c r="H9386">
        <v>0.44</v>
      </c>
    </row>
    <row r="9387" spans="1:9" x14ac:dyDescent="0.25">
      <c r="A9387" t="s">
        <v>204</v>
      </c>
      <c r="B9387" t="s">
        <v>269</v>
      </c>
      <c r="C9387" t="s">
        <v>270</v>
      </c>
      <c r="D9387" t="s">
        <v>483</v>
      </c>
      <c r="E9387" t="s">
        <v>15</v>
      </c>
      <c r="F9387" t="s">
        <v>26</v>
      </c>
      <c r="G9387">
        <v>2019</v>
      </c>
      <c r="H9387">
        <v>0.94</v>
      </c>
    </row>
    <row r="9388" spans="1:9" x14ac:dyDescent="0.25">
      <c r="A9388" t="s">
        <v>204</v>
      </c>
      <c r="B9388" t="s">
        <v>271</v>
      </c>
      <c r="C9388" t="s">
        <v>272</v>
      </c>
      <c r="D9388" t="s">
        <v>482</v>
      </c>
      <c r="E9388" t="s">
        <v>12</v>
      </c>
      <c r="F9388" t="s">
        <v>12</v>
      </c>
      <c r="G9388">
        <v>2000</v>
      </c>
      <c r="H9388">
        <v>244.2</v>
      </c>
      <c r="I9388">
        <v>1025</v>
      </c>
    </row>
    <row r="9389" spans="1:9" x14ac:dyDescent="0.25">
      <c r="A9389" t="s">
        <v>204</v>
      </c>
      <c r="B9389" t="s">
        <v>271</v>
      </c>
      <c r="C9389" t="s">
        <v>272</v>
      </c>
      <c r="D9389" t="s">
        <v>482</v>
      </c>
      <c r="E9389" t="s">
        <v>12</v>
      </c>
      <c r="F9389" t="s">
        <v>12</v>
      </c>
      <c r="G9389">
        <v>2001</v>
      </c>
      <c r="H9389">
        <v>268.2</v>
      </c>
      <c r="I9389">
        <v>968</v>
      </c>
    </row>
    <row r="9390" spans="1:9" x14ac:dyDescent="0.25">
      <c r="A9390" t="s">
        <v>204</v>
      </c>
      <c r="B9390" t="s">
        <v>271</v>
      </c>
      <c r="C9390" t="s">
        <v>272</v>
      </c>
      <c r="D9390" t="s">
        <v>482</v>
      </c>
      <c r="E9390" t="s">
        <v>12</v>
      </c>
      <c r="F9390" t="s">
        <v>12</v>
      </c>
      <c r="G9390">
        <v>2002</v>
      </c>
      <c r="H9390">
        <v>268.2</v>
      </c>
      <c r="I9390">
        <v>978</v>
      </c>
    </row>
    <row r="9391" spans="1:9" x14ac:dyDescent="0.25">
      <c r="A9391" t="s">
        <v>204</v>
      </c>
      <c r="B9391" t="s">
        <v>271</v>
      </c>
      <c r="C9391" t="s">
        <v>272</v>
      </c>
      <c r="D9391" t="s">
        <v>482</v>
      </c>
      <c r="E9391" t="s">
        <v>12</v>
      </c>
      <c r="F9391" t="s">
        <v>12</v>
      </c>
      <c r="G9391">
        <v>2003</v>
      </c>
      <c r="H9391">
        <v>268.2</v>
      </c>
      <c r="I9391">
        <v>978</v>
      </c>
    </row>
    <row r="9392" spans="1:9" x14ac:dyDescent="0.25">
      <c r="A9392" t="s">
        <v>204</v>
      </c>
      <c r="B9392" t="s">
        <v>271</v>
      </c>
      <c r="C9392" t="s">
        <v>272</v>
      </c>
      <c r="D9392" t="s">
        <v>482</v>
      </c>
      <c r="E9392" t="s">
        <v>12</v>
      </c>
      <c r="F9392" t="s">
        <v>12</v>
      </c>
      <c r="G9392">
        <v>2004</v>
      </c>
      <c r="H9392">
        <v>307.7</v>
      </c>
      <c r="I9392">
        <v>987</v>
      </c>
    </row>
    <row r="9393" spans="1:9" x14ac:dyDescent="0.25">
      <c r="A9393" t="s">
        <v>204</v>
      </c>
      <c r="B9393" t="s">
        <v>271</v>
      </c>
      <c r="C9393" t="s">
        <v>272</v>
      </c>
      <c r="D9393" t="s">
        <v>482</v>
      </c>
      <c r="E9393" t="s">
        <v>12</v>
      </c>
      <c r="F9393" t="s">
        <v>12</v>
      </c>
      <c r="G9393">
        <v>2005</v>
      </c>
      <c r="H9393">
        <v>307.7</v>
      </c>
      <c r="I9393">
        <v>854.69799999999998</v>
      </c>
    </row>
    <row r="9394" spans="1:9" x14ac:dyDescent="0.25">
      <c r="A9394" t="s">
        <v>204</v>
      </c>
      <c r="B9394" t="s">
        <v>271</v>
      </c>
      <c r="C9394" t="s">
        <v>272</v>
      </c>
      <c r="D9394" t="s">
        <v>482</v>
      </c>
      <c r="E9394" t="s">
        <v>12</v>
      </c>
      <c r="F9394" t="s">
        <v>12</v>
      </c>
      <c r="G9394">
        <v>2006</v>
      </c>
      <c r="H9394">
        <v>307.7</v>
      </c>
      <c r="I9394">
        <v>863.76499999999999</v>
      </c>
    </row>
    <row r="9395" spans="1:9" x14ac:dyDescent="0.25">
      <c r="A9395" t="s">
        <v>204</v>
      </c>
      <c r="B9395" t="s">
        <v>271</v>
      </c>
      <c r="C9395" t="s">
        <v>272</v>
      </c>
      <c r="D9395" t="s">
        <v>482</v>
      </c>
      <c r="E9395" t="s">
        <v>12</v>
      </c>
      <c r="F9395" t="s">
        <v>12</v>
      </c>
      <c r="G9395">
        <v>2007</v>
      </c>
      <c r="H9395">
        <v>307.7</v>
      </c>
      <c r="I9395">
        <v>870.83600000000001</v>
      </c>
    </row>
    <row r="9396" spans="1:9" x14ac:dyDescent="0.25">
      <c r="A9396" t="s">
        <v>204</v>
      </c>
      <c r="B9396" t="s">
        <v>271</v>
      </c>
      <c r="C9396" t="s">
        <v>272</v>
      </c>
      <c r="D9396" t="s">
        <v>482</v>
      </c>
      <c r="E9396" t="s">
        <v>12</v>
      </c>
      <c r="F9396" t="s">
        <v>12</v>
      </c>
      <c r="G9396">
        <v>2008</v>
      </c>
      <c r="H9396">
        <v>307.7</v>
      </c>
      <c r="I9396">
        <v>843.56799999999998</v>
      </c>
    </row>
    <row r="9397" spans="1:9" x14ac:dyDescent="0.25">
      <c r="A9397" t="s">
        <v>204</v>
      </c>
      <c r="B9397" t="s">
        <v>271</v>
      </c>
      <c r="C9397" t="s">
        <v>272</v>
      </c>
      <c r="D9397" t="s">
        <v>482</v>
      </c>
      <c r="E9397" t="s">
        <v>12</v>
      </c>
      <c r="F9397" t="s">
        <v>12</v>
      </c>
      <c r="G9397">
        <v>2009</v>
      </c>
      <c r="H9397">
        <v>307.7</v>
      </c>
      <c r="I9397">
        <v>872</v>
      </c>
    </row>
    <row r="9398" spans="1:9" x14ac:dyDescent="0.25">
      <c r="A9398" t="s">
        <v>204</v>
      </c>
      <c r="B9398" t="s">
        <v>271</v>
      </c>
      <c r="C9398" t="s">
        <v>272</v>
      </c>
      <c r="D9398" t="s">
        <v>482</v>
      </c>
      <c r="E9398" t="s">
        <v>12</v>
      </c>
      <c r="F9398" t="s">
        <v>12</v>
      </c>
      <c r="G9398">
        <v>2010</v>
      </c>
      <c r="H9398">
        <v>307.7</v>
      </c>
      <c r="I9398">
        <v>825</v>
      </c>
    </row>
    <row r="9399" spans="1:9" x14ac:dyDescent="0.25">
      <c r="A9399" t="s">
        <v>204</v>
      </c>
      <c r="B9399" t="s">
        <v>271</v>
      </c>
      <c r="C9399" t="s">
        <v>272</v>
      </c>
      <c r="D9399" t="s">
        <v>482</v>
      </c>
      <c r="E9399" t="s">
        <v>12</v>
      </c>
      <c r="F9399" t="s">
        <v>12</v>
      </c>
      <c r="G9399">
        <v>2011</v>
      </c>
      <c r="H9399">
        <v>307.7</v>
      </c>
      <c r="I9399">
        <v>794</v>
      </c>
    </row>
    <row r="9400" spans="1:9" x14ac:dyDescent="0.25">
      <c r="A9400" t="s">
        <v>204</v>
      </c>
      <c r="B9400" t="s">
        <v>271</v>
      </c>
      <c r="C9400" t="s">
        <v>272</v>
      </c>
      <c r="D9400" t="s">
        <v>482</v>
      </c>
      <c r="E9400" t="s">
        <v>12</v>
      </c>
      <c r="F9400" t="s">
        <v>12</v>
      </c>
      <c r="G9400">
        <v>2012</v>
      </c>
      <c r="H9400">
        <v>329.7</v>
      </c>
      <c r="I9400">
        <v>777.91600000000005</v>
      </c>
    </row>
    <row r="9401" spans="1:9" x14ac:dyDescent="0.25">
      <c r="A9401" t="s">
        <v>204</v>
      </c>
      <c r="B9401" t="s">
        <v>271</v>
      </c>
      <c r="C9401" t="s">
        <v>272</v>
      </c>
      <c r="D9401" t="s">
        <v>482</v>
      </c>
      <c r="E9401" t="s">
        <v>12</v>
      </c>
      <c r="F9401" t="s">
        <v>12</v>
      </c>
      <c r="G9401">
        <v>2013</v>
      </c>
      <c r="H9401">
        <v>316</v>
      </c>
      <c r="I9401">
        <v>726</v>
      </c>
    </row>
    <row r="9402" spans="1:9" x14ac:dyDescent="0.25">
      <c r="A9402" t="s">
        <v>204</v>
      </c>
      <c r="B9402" t="s">
        <v>271</v>
      </c>
      <c r="C9402" t="s">
        <v>272</v>
      </c>
      <c r="D9402" t="s">
        <v>482</v>
      </c>
      <c r="E9402" t="s">
        <v>12</v>
      </c>
      <c r="F9402" t="s">
        <v>12</v>
      </c>
      <c r="G9402">
        <v>2014</v>
      </c>
      <c r="H9402">
        <v>316</v>
      </c>
      <c r="I9402">
        <v>693</v>
      </c>
    </row>
    <row r="9403" spans="1:9" x14ac:dyDescent="0.25">
      <c r="A9403" t="s">
        <v>204</v>
      </c>
      <c r="B9403" t="s">
        <v>271</v>
      </c>
      <c r="C9403" t="s">
        <v>272</v>
      </c>
      <c r="D9403" t="s">
        <v>482</v>
      </c>
      <c r="E9403" t="s">
        <v>12</v>
      </c>
      <c r="F9403" t="s">
        <v>12</v>
      </c>
      <c r="G9403">
        <v>2015</v>
      </c>
      <c r="H9403">
        <v>316</v>
      </c>
      <c r="I9403">
        <v>679</v>
      </c>
    </row>
    <row r="9404" spans="1:9" x14ac:dyDescent="0.25">
      <c r="A9404" t="s">
        <v>204</v>
      </c>
      <c r="B9404" t="s">
        <v>271</v>
      </c>
      <c r="C9404" t="s">
        <v>272</v>
      </c>
      <c r="D9404" t="s">
        <v>482</v>
      </c>
      <c r="E9404" t="s">
        <v>12</v>
      </c>
      <c r="F9404" t="s">
        <v>12</v>
      </c>
      <c r="G9404">
        <v>2016</v>
      </c>
      <c r="H9404">
        <v>316</v>
      </c>
      <c r="I9404">
        <v>679</v>
      </c>
    </row>
    <row r="9405" spans="1:9" x14ac:dyDescent="0.25">
      <c r="A9405" t="s">
        <v>204</v>
      </c>
      <c r="B9405" t="s">
        <v>271</v>
      </c>
      <c r="C9405" t="s">
        <v>272</v>
      </c>
      <c r="D9405" t="s">
        <v>482</v>
      </c>
      <c r="E9405" t="s">
        <v>12</v>
      </c>
      <c r="F9405" t="s">
        <v>12</v>
      </c>
      <c r="G9405">
        <v>2017</v>
      </c>
      <c r="H9405">
        <v>242</v>
      </c>
      <c r="I9405">
        <v>519.99400000000003</v>
      </c>
    </row>
    <row r="9406" spans="1:9" x14ac:dyDescent="0.25">
      <c r="A9406" t="s">
        <v>204</v>
      </c>
      <c r="B9406" t="s">
        <v>271</v>
      </c>
      <c r="C9406" t="s">
        <v>272</v>
      </c>
      <c r="D9406" t="s">
        <v>482</v>
      </c>
      <c r="E9406" t="s">
        <v>12</v>
      </c>
      <c r="F9406" t="s">
        <v>12</v>
      </c>
      <c r="G9406">
        <v>2018</v>
      </c>
      <c r="H9406">
        <v>329.7</v>
      </c>
    </row>
    <row r="9407" spans="1:9" x14ac:dyDescent="0.25">
      <c r="A9407" t="s">
        <v>204</v>
      </c>
      <c r="B9407" t="s">
        <v>271</v>
      </c>
      <c r="C9407" t="s">
        <v>272</v>
      </c>
      <c r="D9407" t="s">
        <v>482</v>
      </c>
      <c r="E9407" t="s">
        <v>12</v>
      </c>
      <c r="F9407" t="s">
        <v>12</v>
      </c>
      <c r="G9407">
        <v>2019</v>
      </c>
      <c r="H9407">
        <v>329.7</v>
      </c>
    </row>
    <row r="9408" spans="1:9" x14ac:dyDescent="0.25">
      <c r="A9408" t="s">
        <v>204</v>
      </c>
      <c r="B9408" t="s">
        <v>271</v>
      </c>
      <c r="C9408" t="s">
        <v>272</v>
      </c>
      <c r="D9408" t="s">
        <v>483</v>
      </c>
      <c r="E9408" t="s">
        <v>15</v>
      </c>
      <c r="F9408" t="s">
        <v>26</v>
      </c>
      <c r="G9408">
        <v>2011</v>
      </c>
      <c r="H9408">
        <v>0.47599999999999998</v>
      </c>
      <c r="I9408">
        <v>0.71099999999999997</v>
      </c>
    </row>
    <row r="9409" spans="1:9" x14ac:dyDescent="0.25">
      <c r="A9409" t="s">
        <v>204</v>
      </c>
      <c r="B9409" t="s">
        <v>271</v>
      </c>
      <c r="C9409" t="s">
        <v>272</v>
      </c>
      <c r="D9409" t="s">
        <v>483</v>
      </c>
      <c r="E9409" t="s">
        <v>15</v>
      </c>
      <c r="F9409" t="s">
        <v>26</v>
      </c>
      <c r="G9409">
        <v>2012</v>
      </c>
      <c r="H9409">
        <v>0.61</v>
      </c>
      <c r="I9409">
        <v>0.71099999999999997</v>
      </c>
    </row>
    <row r="9410" spans="1:9" x14ac:dyDescent="0.25">
      <c r="A9410" t="s">
        <v>204</v>
      </c>
      <c r="B9410" t="s">
        <v>271</v>
      </c>
      <c r="C9410" t="s">
        <v>272</v>
      </c>
      <c r="D9410" t="s">
        <v>483</v>
      </c>
      <c r="E9410" t="s">
        <v>15</v>
      </c>
      <c r="F9410" t="s">
        <v>26</v>
      </c>
      <c r="G9410">
        <v>2013</v>
      </c>
      <c r="H9410">
        <v>0.86099999999999999</v>
      </c>
      <c r="I9410">
        <v>3.871</v>
      </c>
    </row>
    <row r="9411" spans="1:9" x14ac:dyDescent="0.25">
      <c r="A9411" t="s">
        <v>204</v>
      </c>
      <c r="B9411" t="s">
        <v>271</v>
      </c>
      <c r="C9411" t="s">
        <v>272</v>
      </c>
      <c r="D9411" t="s">
        <v>483</v>
      </c>
      <c r="E9411" t="s">
        <v>15</v>
      </c>
      <c r="F9411" t="s">
        <v>26</v>
      </c>
      <c r="G9411">
        <v>2014</v>
      </c>
      <c r="H9411">
        <v>4.9509999999999996</v>
      </c>
      <c r="I9411">
        <v>14.930999999999999</v>
      </c>
    </row>
    <row r="9412" spans="1:9" x14ac:dyDescent="0.25">
      <c r="A9412" t="s">
        <v>204</v>
      </c>
      <c r="B9412" t="s">
        <v>271</v>
      </c>
      <c r="C9412" t="s">
        <v>272</v>
      </c>
      <c r="D9412" t="s">
        <v>483</v>
      </c>
      <c r="E9412" t="s">
        <v>15</v>
      </c>
      <c r="F9412" t="s">
        <v>26</v>
      </c>
      <c r="G9412">
        <v>2015</v>
      </c>
      <c r="H9412">
        <v>9.1539999999999999</v>
      </c>
      <c r="I9412">
        <v>29.466999999999999</v>
      </c>
    </row>
    <row r="9413" spans="1:9" x14ac:dyDescent="0.25">
      <c r="A9413" t="s">
        <v>204</v>
      </c>
      <c r="B9413" t="s">
        <v>271</v>
      </c>
      <c r="C9413" t="s">
        <v>272</v>
      </c>
      <c r="D9413" t="s">
        <v>483</v>
      </c>
      <c r="E9413" t="s">
        <v>15</v>
      </c>
      <c r="F9413" t="s">
        <v>26</v>
      </c>
      <c r="G9413">
        <v>2016</v>
      </c>
      <c r="H9413">
        <v>9.1929999999999996</v>
      </c>
      <c r="I9413">
        <v>29.466999999999999</v>
      </c>
    </row>
    <row r="9414" spans="1:9" x14ac:dyDescent="0.25">
      <c r="A9414" t="s">
        <v>204</v>
      </c>
      <c r="B9414" t="s">
        <v>271</v>
      </c>
      <c r="C9414" t="s">
        <v>272</v>
      </c>
      <c r="D9414" t="s">
        <v>483</v>
      </c>
      <c r="E9414" t="s">
        <v>15</v>
      </c>
      <c r="F9414" t="s">
        <v>26</v>
      </c>
      <c r="G9414">
        <v>2017</v>
      </c>
      <c r="H9414">
        <v>4.9930000000000003</v>
      </c>
      <c r="I9414">
        <v>14.374000000000001</v>
      </c>
    </row>
    <row r="9415" spans="1:9" x14ac:dyDescent="0.25">
      <c r="A9415" t="s">
        <v>204</v>
      </c>
      <c r="B9415" t="s">
        <v>271</v>
      </c>
      <c r="C9415" t="s">
        <v>272</v>
      </c>
      <c r="D9415" t="s">
        <v>483</v>
      </c>
      <c r="E9415" t="s">
        <v>15</v>
      </c>
      <c r="F9415" t="s">
        <v>26</v>
      </c>
      <c r="G9415">
        <v>2018</v>
      </c>
      <c r="H9415">
        <v>4.9930000000000003</v>
      </c>
    </row>
    <row r="9416" spans="1:9" x14ac:dyDescent="0.25">
      <c r="A9416" t="s">
        <v>204</v>
      </c>
      <c r="B9416" t="s">
        <v>271</v>
      </c>
      <c r="C9416" t="s">
        <v>272</v>
      </c>
      <c r="D9416" t="s">
        <v>483</v>
      </c>
      <c r="E9416" t="s">
        <v>15</v>
      </c>
      <c r="F9416" t="s">
        <v>26</v>
      </c>
      <c r="G9416">
        <v>2019</v>
      </c>
      <c r="H9416">
        <v>4.9930000000000003</v>
      </c>
    </row>
    <row r="9417" spans="1:9" x14ac:dyDescent="0.25">
      <c r="A9417" t="s">
        <v>204</v>
      </c>
      <c r="B9417" t="s">
        <v>271</v>
      </c>
      <c r="C9417" t="s">
        <v>272</v>
      </c>
      <c r="D9417" t="s">
        <v>483</v>
      </c>
      <c r="E9417" t="s">
        <v>18</v>
      </c>
      <c r="F9417" t="s">
        <v>19</v>
      </c>
      <c r="G9417">
        <v>2013</v>
      </c>
      <c r="H9417">
        <v>0.1</v>
      </c>
    </row>
    <row r="9418" spans="1:9" x14ac:dyDescent="0.25">
      <c r="A9418" t="s">
        <v>204</v>
      </c>
      <c r="B9418" t="s">
        <v>271</v>
      </c>
      <c r="C9418" t="s">
        <v>272</v>
      </c>
      <c r="D9418" t="s">
        <v>483</v>
      </c>
      <c r="E9418" t="s">
        <v>18</v>
      </c>
      <c r="F9418" t="s">
        <v>19</v>
      </c>
      <c r="G9418">
        <v>2014</v>
      </c>
      <c r="H9418">
        <v>0.1</v>
      </c>
    </row>
    <row r="9419" spans="1:9" x14ac:dyDescent="0.25">
      <c r="A9419" t="s">
        <v>204</v>
      </c>
      <c r="B9419" t="s">
        <v>271</v>
      </c>
      <c r="C9419" t="s">
        <v>272</v>
      </c>
      <c r="D9419" t="s">
        <v>483</v>
      </c>
      <c r="E9419" t="s">
        <v>18</v>
      </c>
      <c r="F9419" t="s">
        <v>19</v>
      </c>
      <c r="G9419">
        <v>2015</v>
      </c>
      <c r="H9419">
        <v>0.1</v>
      </c>
    </row>
    <row r="9420" spans="1:9" x14ac:dyDescent="0.25">
      <c r="A9420" t="s">
        <v>204</v>
      </c>
      <c r="B9420" t="s">
        <v>271</v>
      </c>
      <c r="C9420" t="s">
        <v>272</v>
      </c>
      <c r="D9420" t="s">
        <v>483</v>
      </c>
      <c r="E9420" t="s">
        <v>18</v>
      </c>
      <c r="F9420" t="s">
        <v>19</v>
      </c>
      <c r="G9420">
        <v>2016</v>
      </c>
      <c r="H9420">
        <v>0.1</v>
      </c>
    </row>
    <row r="9421" spans="1:9" x14ac:dyDescent="0.25">
      <c r="A9421" t="s">
        <v>204</v>
      </c>
      <c r="B9421" t="s">
        <v>271</v>
      </c>
      <c r="C9421" t="s">
        <v>272</v>
      </c>
      <c r="D9421" t="s">
        <v>483</v>
      </c>
      <c r="E9421" t="s">
        <v>18</v>
      </c>
      <c r="F9421" t="s">
        <v>19</v>
      </c>
      <c r="G9421">
        <v>2017</v>
      </c>
      <c r="H9421">
        <v>0.1</v>
      </c>
    </row>
    <row r="9422" spans="1:9" x14ac:dyDescent="0.25">
      <c r="A9422" t="s">
        <v>204</v>
      </c>
      <c r="B9422" t="s">
        <v>271</v>
      </c>
      <c r="C9422" t="s">
        <v>272</v>
      </c>
      <c r="D9422" t="s">
        <v>483</v>
      </c>
      <c r="E9422" t="s">
        <v>18</v>
      </c>
      <c r="F9422" t="s">
        <v>19</v>
      </c>
      <c r="G9422">
        <v>2018</v>
      </c>
      <c r="H9422">
        <v>0.1</v>
      </c>
    </row>
    <row r="9423" spans="1:9" x14ac:dyDescent="0.25">
      <c r="A9423" t="s">
        <v>204</v>
      </c>
      <c r="B9423" t="s">
        <v>271</v>
      </c>
      <c r="C9423" t="s">
        <v>272</v>
      </c>
      <c r="D9423" t="s">
        <v>483</v>
      </c>
      <c r="E9423" t="s">
        <v>18</v>
      </c>
      <c r="F9423" t="s">
        <v>19</v>
      </c>
      <c r="G9423">
        <v>2019</v>
      </c>
      <c r="H9423">
        <v>0.1</v>
      </c>
    </row>
    <row r="9424" spans="1:9" x14ac:dyDescent="0.25">
      <c r="A9424" t="s">
        <v>273</v>
      </c>
      <c r="B9424" t="s">
        <v>274</v>
      </c>
      <c r="C9424" t="s">
        <v>275</v>
      </c>
      <c r="D9424" t="s">
        <v>482</v>
      </c>
      <c r="E9424" t="s">
        <v>12</v>
      </c>
      <c r="F9424" t="s">
        <v>12</v>
      </c>
      <c r="G9424">
        <v>2000</v>
      </c>
      <c r="H9424">
        <v>1799.4</v>
      </c>
      <c r="I9424">
        <v>2692.1</v>
      </c>
    </row>
    <row r="9425" spans="1:9" x14ac:dyDescent="0.25">
      <c r="A9425" t="s">
        <v>273</v>
      </c>
      <c r="B9425" t="s">
        <v>274</v>
      </c>
      <c r="C9425" t="s">
        <v>275</v>
      </c>
      <c r="D9425" t="s">
        <v>482</v>
      </c>
      <c r="E9425" t="s">
        <v>12</v>
      </c>
      <c r="F9425" t="s">
        <v>12</v>
      </c>
      <c r="G9425">
        <v>2001</v>
      </c>
      <c r="H9425">
        <v>1799.4</v>
      </c>
      <c r="I9425">
        <v>2790.4</v>
      </c>
    </row>
    <row r="9426" spans="1:9" x14ac:dyDescent="0.25">
      <c r="A9426" t="s">
        <v>273</v>
      </c>
      <c r="B9426" t="s">
        <v>274</v>
      </c>
      <c r="C9426" t="s">
        <v>275</v>
      </c>
      <c r="D9426" t="s">
        <v>482</v>
      </c>
      <c r="E9426" t="s">
        <v>12</v>
      </c>
      <c r="F9426" t="s">
        <v>12</v>
      </c>
      <c r="G9426">
        <v>2002</v>
      </c>
      <c r="H9426">
        <v>1799.4</v>
      </c>
      <c r="I9426">
        <v>1579.1</v>
      </c>
    </row>
    <row r="9427" spans="1:9" x14ac:dyDescent="0.25">
      <c r="A9427" t="s">
        <v>273</v>
      </c>
      <c r="B9427" t="s">
        <v>274</v>
      </c>
      <c r="C9427" t="s">
        <v>275</v>
      </c>
      <c r="D9427" t="s">
        <v>482</v>
      </c>
      <c r="E9427" t="s">
        <v>12</v>
      </c>
      <c r="F9427" t="s">
        <v>12</v>
      </c>
      <c r="G9427">
        <v>2003</v>
      </c>
      <c r="H9427">
        <v>1774.4</v>
      </c>
      <c r="I9427">
        <v>1521.5</v>
      </c>
    </row>
    <row r="9428" spans="1:9" x14ac:dyDescent="0.25">
      <c r="A9428" t="s">
        <v>273</v>
      </c>
      <c r="B9428" t="s">
        <v>274</v>
      </c>
      <c r="C9428" t="s">
        <v>275</v>
      </c>
      <c r="D9428" t="s">
        <v>482</v>
      </c>
      <c r="E9428" t="s">
        <v>12</v>
      </c>
      <c r="F9428" t="s">
        <v>12</v>
      </c>
      <c r="G9428">
        <v>2004</v>
      </c>
      <c r="H9428">
        <v>1774.4</v>
      </c>
      <c r="I9428">
        <v>1613.6</v>
      </c>
    </row>
    <row r="9429" spans="1:9" x14ac:dyDescent="0.25">
      <c r="A9429" t="s">
        <v>273</v>
      </c>
      <c r="B9429" t="s">
        <v>274</v>
      </c>
      <c r="C9429" t="s">
        <v>275</v>
      </c>
      <c r="D9429" t="s">
        <v>482</v>
      </c>
      <c r="E9429" t="s">
        <v>12</v>
      </c>
      <c r="F9429" t="s">
        <v>12</v>
      </c>
      <c r="G9429">
        <v>2005</v>
      </c>
      <c r="H9429">
        <v>1774.5</v>
      </c>
      <c r="I9429">
        <v>1827.7</v>
      </c>
    </row>
    <row r="9430" spans="1:9" x14ac:dyDescent="0.25">
      <c r="A9430" t="s">
        <v>273</v>
      </c>
      <c r="B9430" t="s">
        <v>274</v>
      </c>
      <c r="C9430" t="s">
        <v>275</v>
      </c>
      <c r="D9430" t="s">
        <v>482</v>
      </c>
      <c r="E9430" t="s">
        <v>12</v>
      </c>
      <c r="F9430" t="s">
        <v>12</v>
      </c>
      <c r="G9430">
        <v>2006</v>
      </c>
      <c r="H9430">
        <v>1775</v>
      </c>
      <c r="I9430">
        <v>1475.7</v>
      </c>
    </row>
    <row r="9431" spans="1:9" x14ac:dyDescent="0.25">
      <c r="A9431" t="s">
        <v>273</v>
      </c>
      <c r="B9431" t="s">
        <v>274</v>
      </c>
      <c r="C9431" t="s">
        <v>275</v>
      </c>
      <c r="D9431" t="s">
        <v>482</v>
      </c>
      <c r="E9431" t="s">
        <v>12</v>
      </c>
      <c r="F9431" t="s">
        <v>12</v>
      </c>
      <c r="G9431">
        <v>2007</v>
      </c>
      <c r="H9431">
        <v>1702</v>
      </c>
      <c r="I9431">
        <v>1488.8</v>
      </c>
    </row>
    <row r="9432" spans="1:9" x14ac:dyDescent="0.25">
      <c r="A9432" t="s">
        <v>273</v>
      </c>
      <c r="B9432" t="s">
        <v>274</v>
      </c>
      <c r="C9432" t="s">
        <v>275</v>
      </c>
      <c r="D9432" t="s">
        <v>482</v>
      </c>
      <c r="E9432" t="s">
        <v>12</v>
      </c>
      <c r="F9432" t="s">
        <v>12</v>
      </c>
      <c r="G9432">
        <v>2008</v>
      </c>
      <c r="H9432">
        <v>1702.5</v>
      </c>
      <c r="I9432">
        <v>1853.9</v>
      </c>
    </row>
    <row r="9433" spans="1:9" x14ac:dyDescent="0.25">
      <c r="A9433" t="s">
        <v>273</v>
      </c>
      <c r="B9433" t="s">
        <v>274</v>
      </c>
      <c r="C9433" t="s">
        <v>275</v>
      </c>
      <c r="D9433" t="s">
        <v>482</v>
      </c>
      <c r="E9433" t="s">
        <v>12</v>
      </c>
      <c r="F9433" t="s">
        <v>12</v>
      </c>
      <c r="G9433">
        <v>2009</v>
      </c>
      <c r="H9433">
        <v>1692.1</v>
      </c>
      <c r="I9433">
        <v>1154.0999999999999</v>
      </c>
    </row>
    <row r="9434" spans="1:9" x14ac:dyDescent="0.25">
      <c r="A9434" t="s">
        <v>273</v>
      </c>
      <c r="B9434" t="s">
        <v>274</v>
      </c>
      <c r="C9434" t="s">
        <v>275</v>
      </c>
      <c r="D9434" t="s">
        <v>482</v>
      </c>
      <c r="E9434" t="s">
        <v>12</v>
      </c>
      <c r="F9434" t="s">
        <v>12</v>
      </c>
      <c r="G9434">
        <v>2010</v>
      </c>
      <c r="H9434">
        <v>1931.1</v>
      </c>
      <c r="I9434">
        <v>1438.3</v>
      </c>
    </row>
    <row r="9435" spans="1:9" x14ac:dyDescent="0.25">
      <c r="A9435" t="s">
        <v>273</v>
      </c>
      <c r="B9435" t="s">
        <v>274</v>
      </c>
      <c r="C9435" t="s">
        <v>275</v>
      </c>
      <c r="D9435" t="s">
        <v>482</v>
      </c>
      <c r="E9435" t="s">
        <v>12</v>
      </c>
      <c r="F9435" t="s">
        <v>12</v>
      </c>
      <c r="G9435">
        <v>2011</v>
      </c>
      <c r="H9435">
        <v>1906</v>
      </c>
      <c r="I9435">
        <v>2390.3000000000002</v>
      </c>
    </row>
    <row r="9436" spans="1:9" x14ac:dyDescent="0.25">
      <c r="A9436" t="s">
        <v>273</v>
      </c>
      <c r="B9436" t="s">
        <v>274</v>
      </c>
      <c r="C9436" t="s">
        <v>275</v>
      </c>
      <c r="D9436" t="s">
        <v>482</v>
      </c>
      <c r="E9436" t="s">
        <v>12</v>
      </c>
      <c r="F9436" t="s">
        <v>12</v>
      </c>
      <c r="G9436">
        <v>2012</v>
      </c>
      <c r="H9436">
        <v>2394</v>
      </c>
      <c r="I9436">
        <v>3399.1</v>
      </c>
    </row>
    <row r="9437" spans="1:9" x14ac:dyDescent="0.25">
      <c r="A9437" t="s">
        <v>273</v>
      </c>
      <c r="B9437" t="s">
        <v>274</v>
      </c>
      <c r="C9437" t="s">
        <v>275</v>
      </c>
      <c r="D9437" t="s">
        <v>482</v>
      </c>
      <c r="E9437" t="s">
        <v>12</v>
      </c>
      <c r="F9437" t="s">
        <v>12</v>
      </c>
      <c r="G9437">
        <v>2013</v>
      </c>
      <c r="H9437">
        <v>2394</v>
      </c>
      <c r="I9437">
        <v>3173.1</v>
      </c>
    </row>
    <row r="9438" spans="1:9" x14ac:dyDescent="0.25">
      <c r="A9438" t="s">
        <v>273</v>
      </c>
      <c r="B9438" t="s">
        <v>274</v>
      </c>
      <c r="C9438" t="s">
        <v>275</v>
      </c>
      <c r="D9438" t="s">
        <v>482</v>
      </c>
      <c r="E9438" t="s">
        <v>12</v>
      </c>
      <c r="F9438" t="s">
        <v>12</v>
      </c>
      <c r="G9438">
        <v>2014</v>
      </c>
      <c r="H9438">
        <v>2390</v>
      </c>
      <c r="I9438">
        <v>3288.6</v>
      </c>
    </row>
    <row r="9439" spans="1:9" x14ac:dyDescent="0.25">
      <c r="A9439" t="s">
        <v>273</v>
      </c>
      <c r="B9439" t="s">
        <v>274</v>
      </c>
      <c r="C9439" t="s">
        <v>275</v>
      </c>
      <c r="D9439" t="s">
        <v>482</v>
      </c>
      <c r="E9439" t="s">
        <v>12</v>
      </c>
      <c r="F9439" t="s">
        <v>12</v>
      </c>
      <c r="G9439">
        <v>2015</v>
      </c>
      <c r="H9439">
        <v>1840</v>
      </c>
      <c r="I9439">
        <v>2801.2</v>
      </c>
    </row>
    <row r="9440" spans="1:9" x14ac:dyDescent="0.25">
      <c r="A9440" t="s">
        <v>273</v>
      </c>
      <c r="B9440" t="s">
        <v>274</v>
      </c>
      <c r="C9440" t="s">
        <v>275</v>
      </c>
      <c r="D9440" t="s">
        <v>482</v>
      </c>
      <c r="E9440" t="s">
        <v>12</v>
      </c>
      <c r="F9440" t="s">
        <v>12</v>
      </c>
      <c r="G9440">
        <v>2016</v>
      </c>
      <c r="H9440">
        <v>1840</v>
      </c>
      <c r="I9440">
        <v>2581.5</v>
      </c>
    </row>
    <row r="9441" spans="1:9" x14ac:dyDescent="0.25">
      <c r="A9441" t="s">
        <v>273</v>
      </c>
      <c r="B9441" t="s">
        <v>274</v>
      </c>
      <c r="C9441" t="s">
        <v>275</v>
      </c>
      <c r="D9441" t="s">
        <v>482</v>
      </c>
      <c r="E9441" t="s">
        <v>12</v>
      </c>
      <c r="F9441" t="s">
        <v>12</v>
      </c>
      <c r="G9441">
        <v>2017</v>
      </c>
      <c r="H9441">
        <v>1840</v>
      </c>
      <c r="I9441">
        <v>2871.7</v>
      </c>
    </row>
    <row r="9442" spans="1:9" x14ac:dyDescent="0.25">
      <c r="A9442" t="s">
        <v>273</v>
      </c>
      <c r="B9442" t="s">
        <v>274</v>
      </c>
      <c r="C9442" t="s">
        <v>275</v>
      </c>
      <c r="D9442" t="s">
        <v>482</v>
      </c>
      <c r="E9442" t="s">
        <v>12</v>
      </c>
      <c r="F9442" t="s">
        <v>12</v>
      </c>
      <c r="G9442">
        <v>2018</v>
      </c>
      <c r="H9442">
        <v>1826.6</v>
      </c>
    </row>
    <row r="9443" spans="1:9" x14ac:dyDescent="0.25">
      <c r="A9443" t="s">
        <v>273</v>
      </c>
      <c r="B9443" t="s">
        <v>274</v>
      </c>
      <c r="C9443" t="s">
        <v>275</v>
      </c>
      <c r="D9443" t="s">
        <v>482</v>
      </c>
      <c r="E9443" t="s">
        <v>12</v>
      </c>
      <c r="F9443" t="s">
        <v>12</v>
      </c>
      <c r="G9443">
        <v>2019</v>
      </c>
      <c r="H9443">
        <v>1826.6</v>
      </c>
    </row>
    <row r="9444" spans="1:9" x14ac:dyDescent="0.25">
      <c r="A9444" t="s">
        <v>273</v>
      </c>
      <c r="B9444" t="s">
        <v>274</v>
      </c>
      <c r="C9444" t="s">
        <v>275</v>
      </c>
      <c r="D9444" t="s">
        <v>482</v>
      </c>
      <c r="E9444" t="s">
        <v>124</v>
      </c>
      <c r="F9444" t="s">
        <v>124</v>
      </c>
      <c r="G9444">
        <v>2000</v>
      </c>
      <c r="H9444">
        <v>407.5</v>
      </c>
      <c r="I9444">
        <v>2005.4</v>
      </c>
    </row>
    <row r="9445" spans="1:9" x14ac:dyDescent="0.25">
      <c r="A9445" t="s">
        <v>273</v>
      </c>
      <c r="B9445" t="s">
        <v>274</v>
      </c>
      <c r="C9445" t="s">
        <v>275</v>
      </c>
      <c r="D9445" t="s">
        <v>482</v>
      </c>
      <c r="E9445" t="s">
        <v>124</v>
      </c>
      <c r="F9445" t="s">
        <v>124</v>
      </c>
      <c r="G9445">
        <v>2001</v>
      </c>
      <c r="H9445">
        <v>407.5</v>
      </c>
      <c r="I9445">
        <v>1986.7</v>
      </c>
    </row>
    <row r="9446" spans="1:9" x14ac:dyDescent="0.25">
      <c r="A9446" t="s">
        <v>273</v>
      </c>
      <c r="B9446" t="s">
        <v>274</v>
      </c>
      <c r="C9446" t="s">
        <v>275</v>
      </c>
      <c r="D9446" t="s">
        <v>482</v>
      </c>
      <c r="E9446" t="s">
        <v>124</v>
      </c>
      <c r="F9446" t="s">
        <v>124</v>
      </c>
      <c r="G9446">
        <v>2002</v>
      </c>
      <c r="H9446">
        <v>407.5</v>
      </c>
      <c r="I9446">
        <v>2282.1999999999998</v>
      </c>
    </row>
    <row r="9447" spans="1:9" x14ac:dyDescent="0.25">
      <c r="A9447" t="s">
        <v>273</v>
      </c>
      <c r="B9447" t="s">
        <v>274</v>
      </c>
      <c r="C9447" t="s">
        <v>275</v>
      </c>
      <c r="D9447" t="s">
        <v>482</v>
      </c>
      <c r="E9447" t="s">
        <v>124</v>
      </c>
      <c r="F9447" t="s">
        <v>124</v>
      </c>
      <c r="G9447">
        <v>2003</v>
      </c>
      <c r="H9447">
        <v>407.5</v>
      </c>
      <c r="I9447">
        <v>1997.5</v>
      </c>
    </row>
    <row r="9448" spans="1:9" x14ac:dyDescent="0.25">
      <c r="A9448" t="s">
        <v>273</v>
      </c>
      <c r="B9448" t="s">
        <v>274</v>
      </c>
      <c r="C9448" t="s">
        <v>275</v>
      </c>
      <c r="D9448" t="s">
        <v>482</v>
      </c>
      <c r="E9448" t="s">
        <v>124</v>
      </c>
      <c r="F9448" t="s">
        <v>124</v>
      </c>
      <c r="G9448">
        <v>2004</v>
      </c>
      <c r="H9448">
        <v>407.5</v>
      </c>
      <c r="I9448">
        <v>2402.8000000000002</v>
      </c>
    </row>
    <row r="9449" spans="1:9" x14ac:dyDescent="0.25">
      <c r="A9449" t="s">
        <v>273</v>
      </c>
      <c r="B9449" t="s">
        <v>274</v>
      </c>
      <c r="C9449" t="s">
        <v>275</v>
      </c>
      <c r="D9449" t="s">
        <v>482</v>
      </c>
      <c r="E9449" t="s">
        <v>124</v>
      </c>
      <c r="F9449" t="s">
        <v>124</v>
      </c>
      <c r="G9449">
        <v>2005</v>
      </c>
      <c r="H9449">
        <v>407.5</v>
      </c>
      <c r="I9449">
        <v>2716.3</v>
      </c>
    </row>
    <row r="9450" spans="1:9" x14ac:dyDescent="0.25">
      <c r="A9450" t="s">
        <v>273</v>
      </c>
      <c r="B9450" t="s">
        <v>274</v>
      </c>
      <c r="C9450" t="s">
        <v>275</v>
      </c>
      <c r="D9450" t="s">
        <v>482</v>
      </c>
      <c r="E9450" t="s">
        <v>124</v>
      </c>
      <c r="F9450" t="s">
        <v>124</v>
      </c>
      <c r="G9450">
        <v>2006</v>
      </c>
      <c r="H9450">
        <v>407.5</v>
      </c>
      <c r="I9450">
        <v>2640.3</v>
      </c>
    </row>
    <row r="9451" spans="1:9" x14ac:dyDescent="0.25">
      <c r="A9451" t="s">
        <v>273</v>
      </c>
      <c r="B9451" t="s">
        <v>274</v>
      </c>
      <c r="C9451" t="s">
        <v>275</v>
      </c>
      <c r="D9451" t="s">
        <v>482</v>
      </c>
      <c r="E9451" t="s">
        <v>124</v>
      </c>
      <c r="F9451" t="s">
        <v>124</v>
      </c>
      <c r="G9451">
        <v>2007</v>
      </c>
      <c r="H9451">
        <v>407.5</v>
      </c>
      <c r="I9451">
        <v>2553.4</v>
      </c>
    </row>
    <row r="9452" spans="1:9" x14ac:dyDescent="0.25">
      <c r="A9452" t="s">
        <v>273</v>
      </c>
      <c r="B9452" t="s">
        <v>274</v>
      </c>
      <c r="C9452" t="s">
        <v>275</v>
      </c>
      <c r="D9452" t="s">
        <v>482</v>
      </c>
      <c r="E9452" t="s">
        <v>124</v>
      </c>
      <c r="F9452" t="s">
        <v>124</v>
      </c>
      <c r="G9452">
        <v>2008</v>
      </c>
      <c r="H9452">
        <v>407.5</v>
      </c>
      <c r="I9452">
        <v>2461.6</v>
      </c>
    </row>
    <row r="9453" spans="1:9" x14ac:dyDescent="0.25">
      <c r="A9453" t="s">
        <v>273</v>
      </c>
      <c r="B9453" t="s">
        <v>274</v>
      </c>
      <c r="C9453" t="s">
        <v>275</v>
      </c>
      <c r="D9453" t="s">
        <v>482</v>
      </c>
      <c r="E9453" t="s">
        <v>124</v>
      </c>
      <c r="F9453" t="s">
        <v>124</v>
      </c>
      <c r="G9453">
        <v>2009</v>
      </c>
      <c r="H9453">
        <v>407.5</v>
      </c>
      <c r="I9453">
        <v>2493.6999999999998</v>
      </c>
    </row>
    <row r="9454" spans="1:9" x14ac:dyDescent="0.25">
      <c r="A9454" t="s">
        <v>273</v>
      </c>
      <c r="B9454" t="s">
        <v>274</v>
      </c>
      <c r="C9454" t="s">
        <v>275</v>
      </c>
      <c r="D9454" t="s">
        <v>482</v>
      </c>
      <c r="E9454" t="s">
        <v>124</v>
      </c>
      <c r="F9454" t="s">
        <v>124</v>
      </c>
      <c r="G9454">
        <v>2010</v>
      </c>
      <c r="H9454">
        <v>407.5</v>
      </c>
      <c r="I9454">
        <v>2490</v>
      </c>
    </row>
    <row r="9455" spans="1:9" x14ac:dyDescent="0.25">
      <c r="A9455" t="s">
        <v>273</v>
      </c>
      <c r="B9455" t="s">
        <v>274</v>
      </c>
      <c r="C9455" t="s">
        <v>275</v>
      </c>
      <c r="D9455" t="s">
        <v>482</v>
      </c>
      <c r="E9455" t="s">
        <v>124</v>
      </c>
      <c r="F9455" t="s">
        <v>124</v>
      </c>
      <c r="G9455">
        <v>2011</v>
      </c>
      <c r="H9455">
        <v>407.5</v>
      </c>
      <c r="I9455">
        <v>2548.1</v>
      </c>
    </row>
    <row r="9456" spans="1:9" x14ac:dyDescent="0.25">
      <c r="A9456" t="s">
        <v>273</v>
      </c>
      <c r="B9456" t="s">
        <v>274</v>
      </c>
      <c r="C9456" t="s">
        <v>275</v>
      </c>
      <c r="D9456" t="s">
        <v>482</v>
      </c>
      <c r="E9456" t="s">
        <v>124</v>
      </c>
      <c r="F9456" t="s">
        <v>124</v>
      </c>
      <c r="G9456">
        <v>2012</v>
      </c>
      <c r="H9456">
        <v>407.5</v>
      </c>
      <c r="I9456">
        <v>2322</v>
      </c>
    </row>
    <row r="9457" spans="1:9" x14ac:dyDescent="0.25">
      <c r="A9457" t="s">
        <v>273</v>
      </c>
      <c r="B9457" t="s">
        <v>274</v>
      </c>
      <c r="C9457" t="s">
        <v>275</v>
      </c>
      <c r="D9457" t="s">
        <v>482</v>
      </c>
      <c r="E9457" t="s">
        <v>124</v>
      </c>
      <c r="F9457" t="s">
        <v>124</v>
      </c>
      <c r="G9457">
        <v>2013</v>
      </c>
      <c r="H9457">
        <v>407.5</v>
      </c>
      <c r="I9457">
        <v>2359.6999999999998</v>
      </c>
    </row>
    <row r="9458" spans="1:9" x14ac:dyDescent="0.25">
      <c r="A9458" t="s">
        <v>273</v>
      </c>
      <c r="B9458" t="s">
        <v>274</v>
      </c>
      <c r="C9458" t="s">
        <v>275</v>
      </c>
      <c r="D9458" t="s">
        <v>482</v>
      </c>
      <c r="E9458" t="s">
        <v>124</v>
      </c>
      <c r="F9458" t="s">
        <v>124</v>
      </c>
      <c r="G9458">
        <v>2014</v>
      </c>
      <c r="H9458">
        <v>407.5</v>
      </c>
      <c r="I9458">
        <v>2464.8000000000002</v>
      </c>
    </row>
    <row r="9459" spans="1:9" x14ac:dyDescent="0.25">
      <c r="A9459" t="s">
        <v>273</v>
      </c>
      <c r="B9459" t="s">
        <v>274</v>
      </c>
      <c r="C9459" t="s">
        <v>275</v>
      </c>
      <c r="D9459" t="s">
        <v>482</v>
      </c>
      <c r="E9459" t="s">
        <v>124</v>
      </c>
      <c r="F9459" t="s">
        <v>124</v>
      </c>
      <c r="G9459">
        <v>2015</v>
      </c>
      <c r="H9459">
        <v>407.5</v>
      </c>
      <c r="I9459">
        <v>2787.7</v>
      </c>
    </row>
    <row r="9460" spans="1:9" x14ac:dyDescent="0.25">
      <c r="A9460" t="s">
        <v>273</v>
      </c>
      <c r="B9460" t="s">
        <v>274</v>
      </c>
      <c r="C9460" t="s">
        <v>275</v>
      </c>
      <c r="D9460" t="s">
        <v>482</v>
      </c>
      <c r="E9460" t="s">
        <v>124</v>
      </c>
      <c r="F9460" t="s">
        <v>124</v>
      </c>
      <c r="G9460">
        <v>2016</v>
      </c>
      <c r="H9460">
        <v>407.5</v>
      </c>
      <c r="I9460">
        <v>2380.5</v>
      </c>
    </row>
    <row r="9461" spans="1:9" x14ac:dyDescent="0.25">
      <c r="A9461" t="s">
        <v>273</v>
      </c>
      <c r="B9461" t="s">
        <v>274</v>
      </c>
      <c r="C9461" t="s">
        <v>275</v>
      </c>
      <c r="D9461" t="s">
        <v>482</v>
      </c>
      <c r="E9461" t="s">
        <v>124</v>
      </c>
      <c r="F9461" t="s">
        <v>124</v>
      </c>
      <c r="G9461">
        <v>2017</v>
      </c>
      <c r="H9461">
        <v>407.5</v>
      </c>
      <c r="I9461">
        <v>2619.6</v>
      </c>
    </row>
    <row r="9462" spans="1:9" x14ac:dyDescent="0.25">
      <c r="A9462" t="s">
        <v>273</v>
      </c>
      <c r="B9462" t="s">
        <v>274</v>
      </c>
      <c r="C9462" t="s">
        <v>275</v>
      </c>
      <c r="D9462" t="s">
        <v>482</v>
      </c>
      <c r="E9462" t="s">
        <v>124</v>
      </c>
      <c r="F9462" t="s">
        <v>124</v>
      </c>
      <c r="G9462">
        <v>2018</v>
      </c>
      <c r="H9462">
        <v>407.5</v>
      </c>
    </row>
    <row r="9463" spans="1:9" x14ac:dyDescent="0.25">
      <c r="A9463" t="s">
        <v>273</v>
      </c>
      <c r="B9463" t="s">
        <v>274</v>
      </c>
      <c r="C9463" t="s">
        <v>275</v>
      </c>
      <c r="D9463" t="s">
        <v>482</v>
      </c>
      <c r="E9463" t="s">
        <v>124</v>
      </c>
      <c r="F9463" t="s">
        <v>124</v>
      </c>
      <c r="G9463">
        <v>2019</v>
      </c>
      <c r="H9463">
        <v>407.5</v>
      </c>
    </row>
    <row r="9464" spans="1:9" x14ac:dyDescent="0.25">
      <c r="A9464" t="s">
        <v>273</v>
      </c>
      <c r="B9464" t="s">
        <v>274</v>
      </c>
      <c r="C9464" t="s">
        <v>275</v>
      </c>
      <c r="D9464" t="s">
        <v>483</v>
      </c>
      <c r="E9464" t="s">
        <v>22</v>
      </c>
      <c r="F9464" t="s">
        <v>31</v>
      </c>
      <c r="G9464">
        <v>2008</v>
      </c>
      <c r="H9464">
        <v>1.3</v>
      </c>
    </row>
    <row r="9465" spans="1:9" x14ac:dyDescent="0.25">
      <c r="A9465" t="s">
        <v>273</v>
      </c>
      <c r="B9465" t="s">
        <v>274</v>
      </c>
      <c r="C9465" t="s">
        <v>275</v>
      </c>
      <c r="D9465" t="s">
        <v>483</v>
      </c>
      <c r="E9465" t="s">
        <v>22</v>
      </c>
      <c r="F9465" t="s">
        <v>31</v>
      </c>
      <c r="G9465">
        <v>2009</v>
      </c>
      <c r="H9465">
        <v>1.3</v>
      </c>
    </row>
    <row r="9466" spans="1:9" x14ac:dyDescent="0.25">
      <c r="A9466" t="s">
        <v>273</v>
      </c>
      <c r="B9466" t="s">
        <v>274</v>
      </c>
      <c r="C9466" t="s">
        <v>275</v>
      </c>
      <c r="D9466" t="s">
        <v>483</v>
      </c>
      <c r="E9466" t="s">
        <v>22</v>
      </c>
      <c r="F9466" t="s">
        <v>31</v>
      </c>
      <c r="G9466">
        <v>2010</v>
      </c>
      <c r="H9466">
        <v>1.3</v>
      </c>
    </row>
    <row r="9467" spans="1:9" x14ac:dyDescent="0.25">
      <c r="A9467" t="s">
        <v>273</v>
      </c>
      <c r="B9467" t="s">
        <v>274</v>
      </c>
      <c r="C9467" t="s">
        <v>275</v>
      </c>
      <c r="D9467" t="s">
        <v>483</v>
      </c>
      <c r="E9467" t="s">
        <v>22</v>
      </c>
      <c r="F9467" t="s">
        <v>31</v>
      </c>
      <c r="G9467">
        <v>2011</v>
      </c>
      <c r="H9467">
        <v>1.3</v>
      </c>
    </row>
    <row r="9468" spans="1:9" x14ac:dyDescent="0.25">
      <c r="A9468" t="s">
        <v>273</v>
      </c>
      <c r="B9468" t="s">
        <v>274</v>
      </c>
      <c r="C9468" t="s">
        <v>275</v>
      </c>
      <c r="D9468" t="s">
        <v>483</v>
      </c>
      <c r="E9468" t="s">
        <v>22</v>
      </c>
      <c r="F9468" t="s">
        <v>31</v>
      </c>
      <c r="G9468">
        <v>2012</v>
      </c>
      <c r="H9468">
        <v>1.3</v>
      </c>
    </row>
    <row r="9469" spans="1:9" x14ac:dyDescent="0.25">
      <c r="A9469" t="s">
        <v>273</v>
      </c>
      <c r="B9469" t="s">
        <v>274</v>
      </c>
      <c r="C9469" t="s">
        <v>275</v>
      </c>
      <c r="D9469" t="s">
        <v>483</v>
      </c>
      <c r="E9469" t="s">
        <v>13</v>
      </c>
      <c r="F9469" t="s">
        <v>14</v>
      </c>
      <c r="G9469">
        <v>2000</v>
      </c>
      <c r="H9469">
        <v>1024.2</v>
      </c>
      <c r="I9469">
        <v>1261.0999999999999</v>
      </c>
    </row>
    <row r="9470" spans="1:9" x14ac:dyDescent="0.25">
      <c r="A9470" t="s">
        <v>273</v>
      </c>
      <c r="B9470" t="s">
        <v>274</v>
      </c>
      <c r="C9470" t="s">
        <v>275</v>
      </c>
      <c r="D9470" t="s">
        <v>483</v>
      </c>
      <c r="E9470" t="s">
        <v>13</v>
      </c>
      <c r="F9470" t="s">
        <v>14</v>
      </c>
      <c r="G9470">
        <v>2001</v>
      </c>
      <c r="H9470">
        <v>1012.5</v>
      </c>
      <c r="I9470">
        <v>967.7</v>
      </c>
    </row>
    <row r="9471" spans="1:9" x14ac:dyDescent="0.25">
      <c r="A9471" t="s">
        <v>273</v>
      </c>
      <c r="B9471" t="s">
        <v>274</v>
      </c>
      <c r="C9471" t="s">
        <v>275</v>
      </c>
      <c r="D9471" t="s">
        <v>483</v>
      </c>
      <c r="E9471" t="s">
        <v>13</v>
      </c>
      <c r="F9471" t="s">
        <v>14</v>
      </c>
      <c r="G9471">
        <v>2002</v>
      </c>
      <c r="H9471">
        <v>1165.5</v>
      </c>
      <c r="I9471">
        <v>1657.5</v>
      </c>
    </row>
    <row r="9472" spans="1:9" x14ac:dyDescent="0.25">
      <c r="A9472" t="s">
        <v>273</v>
      </c>
      <c r="B9472" t="s">
        <v>274</v>
      </c>
      <c r="C9472" t="s">
        <v>275</v>
      </c>
      <c r="D9472" t="s">
        <v>483</v>
      </c>
      <c r="E9472" t="s">
        <v>13</v>
      </c>
      <c r="F9472" t="s">
        <v>14</v>
      </c>
      <c r="G9472">
        <v>2003</v>
      </c>
      <c r="H9472">
        <v>1169.8</v>
      </c>
      <c r="I9472">
        <v>1981.9</v>
      </c>
    </row>
    <row r="9473" spans="1:9" x14ac:dyDescent="0.25">
      <c r="A9473" t="s">
        <v>273</v>
      </c>
      <c r="B9473" t="s">
        <v>274</v>
      </c>
      <c r="C9473" t="s">
        <v>275</v>
      </c>
      <c r="D9473" t="s">
        <v>483</v>
      </c>
      <c r="E9473" t="s">
        <v>13</v>
      </c>
      <c r="F9473" t="s">
        <v>14</v>
      </c>
      <c r="G9473">
        <v>2004</v>
      </c>
      <c r="H9473">
        <v>1023.7</v>
      </c>
      <c r="I9473">
        <v>2013.6</v>
      </c>
    </row>
    <row r="9474" spans="1:9" x14ac:dyDescent="0.25">
      <c r="A9474" t="s">
        <v>273</v>
      </c>
      <c r="B9474" t="s">
        <v>274</v>
      </c>
      <c r="C9474" t="s">
        <v>275</v>
      </c>
      <c r="D9474" t="s">
        <v>483</v>
      </c>
      <c r="E9474" t="s">
        <v>13</v>
      </c>
      <c r="F9474" t="s">
        <v>14</v>
      </c>
      <c r="G9474">
        <v>2005</v>
      </c>
      <c r="H9474">
        <v>1026.7</v>
      </c>
      <c r="I9474">
        <v>1772.9</v>
      </c>
    </row>
    <row r="9475" spans="1:9" x14ac:dyDescent="0.25">
      <c r="A9475" t="s">
        <v>273</v>
      </c>
      <c r="B9475" t="s">
        <v>274</v>
      </c>
      <c r="C9475" t="s">
        <v>275</v>
      </c>
      <c r="D9475" t="s">
        <v>483</v>
      </c>
      <c r="E9475" t="s">
        <v>13</v>
      </c>
      <c r="F9475" t="s">
        <v>14</v>
      </c>
      <c r="G9475">
        <v>2006</v>
      </c>
      <c r="H9475">
        <v>1055.9000000000001</v>
      </c>
      <c r="I9475">
        <v>1822.7</v>
      </c>
    </row>
    <row r="9476" spans="1:9" x14ac:dyDescent="0.25">
      <c r="A9476" t="s">
        <v>273</v>
      </c>
      <c r="B9476" t="s">
        <v>274</v>
      </c>
      <c r="C9476" t="s">
        <v>275</v>
      </c>
      <c r="D9476" t="s">
        <v>483</v>
      </c>
      <c r="E9476" t="s">
        <v>13</v>
      </c>
      <c r="F9476" t="s">
        <v>14</v>
      </c>
      <c r="G9476">
        <v>2007</v>
      </c>
      <c r="H9476">
        <v>1066.3</v>
      </c>
      <c r="I9476">
        <v>1852.5</v>
      </c>
    </row>
    <row r="9477" spans="1:9" x14ac:dyDescent="0.25">
      <c r="A9477" t="s">
        <v>273</v>
      </c>
      <c r="B9477" t="s">
        <v>274</v>
      </c>
      <c r="C9477" t="s">
        <v>275</v>
      </c>
      <c r="D9477" t="s">
        <v>483</v>
      </c>
      <c r="E9477" t="s">
        <v>13</v>
      </c>
      <c r="F9477" t="s">
        <v>14</v>
      </c>
      <c r="G9477">
        <v>2008</v>
      </c>
      <c r="H9477">
        <v>1079.4000000000001</v>
      </c>
      <c r="I9477">
        <v>1797</v>
      </c>
    </row>
    <row r="9478" spans="1:9" x14ac:dyDescent="0.25">
      <c r="A9478" t="s">
        <v>273</v>
      </c>
      <c r="B9478" t="s">
        <v>274</v>
      </c>
      <c r="C9478" t="s">
        <v>275</v>
      </c>
      <c r="D9478" t="s">
        <v>483</v>
      </c>
      <c r="E9478" t="s">
        <v>13</v>
      </c>
      <c r="F9478" t="s">
        <v>14</v>
      </c>
      <c r="G9478">
        <v>2009</v>
      </c>
      <c r="H9478">
        <v>1093.9000000000001</v>
      </c>
      <c r="I9478">
        <v>2019.4</v>
      </c>
    </row>
    <row r="9479" spans="1:9" x14ac:dyDescent="0.25">
      <c r="A9479" t="s">
        <v>273</v>
      </c>
      <c r="B9479" t="s">
        <v>274</v>
      </c>
      <c r="C9479" t="s">
        <v>275</v>
      </c>
      <c r="D9479" t="s">
        <v>483</v>
      </c>
      <c r="E9479" t="s">
        <v>13</v>
      </c>
      <c r="F9479" t="s">
        <v>14</v>
      </c>
      <c r="G9479">
        <v>2010</v>
      </c>
      <c r="H9479">
        <v>1123.2</v>
      </c>
      <c r="I9479">
        <v>2556.1</v>
      </c>
    </row>
    <row r="9480" spans="1:9" x14ac:dyDescent="0.25">
      <c r="A9480" t="s">
        <v>273</v>
      </c>
      <c r="B9480" t="s">
        <v>274</v>
      </c>
      <c r="C9480" t="s">
        <v>275</v>
      </c>
      <c r="D9480" t="s">
        <v>483</v>
      </c>
      <c r="E9480" t="s">
        <v>13</v>
      </c>
      <c r="F9480" t="s">
        <v>14</v>
      </c>
      <c r="G9480">
        <v>2011</v>
      </c>
      <c r="H9480">
        <v>1148.3</v>
      </c>
      <c r="I9480">
        <v>2488.6999999999998</v>
      </c>
    </row>
    <row r="9481" spans="1:9" x14ac:dyDescent="0.25">
      <c r="A9481" t="s">
        <v>273</v>
      </c>
      <c r="B9481" t="s">
        <v>274</v>
      </c>
      <c r="C9481" t="s">
        <v>275</v>
      </c>
      <c r="D9481" t="s">
        <v>483</v>
      </c>
      <c r="E9481" t="s">
        <v>13</v>
      </c>
      <c r="F9481" t="s">
        <v>14</v>
      </c>
      <c r="G9481">
        <v>2012</v>
      </c>
      <c r="H9481">
        <v>1249.2</v>
      </c>
      <c r="I9481">
        <v>2311</v>
      </c>
    </row>
    <row r="9482" spans="1:9" x14ac:dyDescent="0.25">
      <c r="A9482" t="s">
        <v>273</v>
      </c>
      <c r="B9482" t="s">
        <v>274</v>
      </c>
      <c r="C9482" t="s">
        <v>275</v>
      </c>
      <c r="D9482" t="s">
        <v>483</v>
      </c>
      <c r="E9482" t="s">
        <v>13</v>
      </c>
      <c r="F9482" t="s">
        <v>14</v>
      </c>
      <c r="G9482">
        <v>2013</v>
      </c>
      <c r="H9482">
        <v>1289</v>
      </c>
      <c r="I9482">
        <v>2173.4</v>
      </c>
    </row>
    <row r="9483" spans="1:9" x14ac:dyDescent="0.25">
      <c r="A9483" t="s">
        <v>273</v>
      </c>
      <c r="B9483" t="s">
        <v>274</v>
      </c>
      <c r="C9483" t="s">
        <v>275</v>
      </c>
      <c r="D9483" t="s">
        <v>483</v>
      </c>
      <c r="E9483" t="s">
        <v>13</v>
      </c>
      <c r="F9483" t="s">
        <v>14</v>
      </c>
      <c r="G9483">
        <v>2014</v>
      </c>
      <c r="H9483">
        <v>1298.0999999999999</v>
      </c>
      <c r="I9483">
        <v>1992.6</v>
      </c>
    </row>
    <row r="9484" spans="1:9" x14ac:dyDescent="0.25">
      <c r="A9484" t="s">
        <v>273</v>
      </c>
      <c r="B9484" t="s">
        <v>274</v>
      </c>
      <c r="C9484" t="s">
        <v>275</v>
      </c>
      <c r="D9484" t="s">
        <v>483</v>
      </c>
      <c r="E9484" t="s">
        <v>13</v>
      </c>
      <c r="F9484" t="s">
        <v>14</v>
      </c>
      <c r="G9484">
        <v>2015</v>
      </c>
      <c r="H9484">
        <v>1286.7</v>
      </c>
      <c r="I9484">
        <v>2205.6</v>
      </c>
    </row>
    <row r="9485" spans="1:9" x14ac:dyDescent="0.25">
      <c r="A9485" t="s">
        <v>273</v>
      </c>
      <c r="B9485" t="s">
        <v>274</v>
      </c>
      <c r="C9485" t="s">
        <v>275</v>
      </c>
      <c r="D9485" t="s">
        <v>483</v>
      </c>
      <c r="E9485" t="s">
        <v>13</v>
      </c>
      <c r="F9485" t="s">
        <v>14</v>
      </c>
      <c r="G9485">
        <v>2016</v>
      </c>
      <c r="H9485">
        <v>1311.6</v>
      </c>
      <c r="I9485">
        <v>2351.4</v>
      </c>
    </row>
    <row r="9486" spans="1:9" x14ac:dyDescent="0.25">
      <c r="A9486" t="s">
        <v>273</v>
      </c>
      <c r="B9486" t="s">
        <v>274</v>
      </c>
      <c r="C9486" t="s">
        <v>275</v>
      </c>
      <c r="D9486" t="s">
        <v>483</v>
      </c>
      <c r="E9486" t="s">
        <v>13</v>
      </c>
      <c r="F9486" t="s">
        <v>14</v>
      </c>
      <c r="G9486">
        <v>2017</v>
      </c>
      <c r="H9486">
        <v>1326.8</v>
      </c>
      <c r="I9486">
        <v>2269.1</v>
      </c>
    </row>
    <row r="9487" spans="1:9" x14ac:dyDescent="0.25">
      <c r="A9487" t="s">
        <v>273</v>
      </c>
      <c r="B9487" t="s">
        <v>274</v>
      </c>
      <c r="C9487" t="s">
        <v>275</v>
      </c>
      <c r="D9487" t="s">
        <v>483</v>
      </c>
      <c r="E9487" t="s">
        <v>13</v>
      </c>
      <c r="F9487" t="s">
        <v>14</v>
      </c>
      <c r="G9487">
        <v>2018</v>
      </c>
      <c r="H9487">
        <v>1336.4</v>
      </c>
    </row>
    <row r="9488" spans="1:9" x14ac:dyDescent="0.25">
      <c r="A9488" t="s">
        <v>273</v>
      </c>
      <c r="B9488" t="s">
        <v>274</v>
      </c>
      <c r="C9488" t="s">
        <v>275</v>
      </c>
      <c r="D9488" t="s">
        <v>483</v>
      </c>
      <c r="E9488" t="s">
        <v>13</v>
      </c>
      <c r="F9488" t="s">
        <v>14</v>
      </c>
      <c r="G9488">
        <v>2019</v>
      </c>
      <c r="H9488">
        <v>1336.4</v>
      </c>
    </row>
    <row r="9489" spans="1:9" x14ac:dyDescent="0.25">
      <c r="A9489" t="s">
        <v>273</v>
      </c>
      <c r="B9489" t="s">
        <v>274</v>
      </c>
      <c r="C9489" t="s">
        <v>275</v>
      </c>
      <c r="D9489" t="s">
        <v>483</v>
      </c>
      <c r="E9489" t="s">
        <v>15</v>
      </c>
      <c r="F9489" t="s">
        <v>26</v>
      </c>
      <c r="G9489">
        <v>2006</v>
      </c>
      <c r="H9489">
        <v>0</v>
      </c>
      <c r="I9489">
        <v>0</v>
      </c>
    </row>
    <row r="9490" spans="1:9" x14ac:dyDescent="0.25">
      <c r="A9490" t="s">
        <v>273</v>
      </c>
      <c r="B9490" t="s">
        <v>274</v>
      </c>
      <c r="C9490" t="s">
        <v>275</v>
      </c>
      <c r="D9490" t="s">
        <v>483</v>
      </c>
      <c r="E9490" t="s">
        <v>15</v>
      </c>
      <c r="F9490" t="s">
        <v>26</v>
      </c>
      <c r="G9490">
        <v>2007</v>
      </c>
      <c r="H9490">
        <v>0</v>
      </c>
      <c r="I9490">
        <v>0</v>
      </c>
    </row>
    <row r="9491" spans="1:9" x14ac:dyDescent="0.25">
      <c r="A9491" t="s">
        <v>273</v>
      </c>
      <c r="B9491" t="s">
        <v>274</v>
      </c>
      <c r="C9491" t="s">
        <v>275</v>
      </c>
      <c r="D9491" t="s">
        <v>483</v>
      </c>
      <c r="E9491" t="s">
        <v>15</v>
      </c>
      <c r="F9491" t="s">
        <v>26</v>
      </c>
      <c r="G9491">
        <v>2008</v>
      </c>
      <c r="H9491">
        <v>0</v>
      </c>
      <c r="I9491">
        <v>0</v>
      </c>
    </row>
    <row r="9492" spans="1:9" x14ac:dyDescent="0.25">
      <c r="A9492" t="s">
        <v>273</v>
      </c>
      <c r="B9492" t="s">
        <v>274</v>
      </c>
      <c r="C9492" t="s">
        <v>275</v>
      </c>
      <c r="D9492" t="s">
        <v>483</v>
      </c>
      <c r="E9492" t="s">
        <v>15</v>
      </c>
      <c r="F9492" t="s">
        <v>26</v>
      </c>
      <c r="G9492">
        <v>2009</v>
      </c>
      <c r="H9492">
        <v>0</v>
      </c>
      <c r="I9492">
        <v>0</v>
      </c>
    </row>
    <row r="9493" spans="1:9" x14ac:dyDescent="0.25">
      <c r="A9493" t="s">
        <v>273</v>
      </c>
      <c r="B9493" t="s">
        <v>274</v>
      </c>
      <c r="C9493" t="s">
        <v>275</v>
      </c>
      <c r="D9493" t="s">
        <v>483</v>
      </c>
      <c r="E9493" t="s">
        <v>15</v>
      </c>
      <c r="F9493" t="s">
        <v>26</v>
      </c>
      <c r="G9493">
        <v>2010</v>
      </c>
      <c r="H9493">
        <v>0</v>
      </c>
      <c r="I9493">
        <v>0</v>
      </c>
    </row>
    <row r="9494" spans="1:9" x14ac:dyDescent="0.25">
      <c r="A9494" t="s">
        <v>273</v>
      </c>
      <c r="B9494" t="s">
        <v>274</v>
      </c>
      <c r="C9494" t="s">
        <v>275</v>
      </c>
      <c r="D9494" t="s">
        <v>483</v>
      </c>
      <c r="E9494" t="s">
        <v>15</v>
      </c>
      <c r="F9494" t="s">
        <v>26</v>
      </c>
      <c r="G9494">
        <v>2011</v>
      </c>
      <c r="H9494">
        <v>0</v>
      </c>
      <c r="I9494">
        <v>0</v>
      </c>
    </row>
    <row r="9495" spans="1:9" x14ac:dyDescent="0.25">
      <c r="A9495" t="s">
        <v>273</v>
      </c>
      <c r="B9495" t="s">
        <v>274</v>
      </c>
      <c r="C9495" t="s">
        <v>275</v>
      </c>
      <c r="D9495" t="s">
        <v>483</v>
      </c>
      <c r="E9495" t="s">
        <v>15</v>
      </c>
      <c r="F9495" t="s">
        <v>26</v>
      </c>
      <c r="G9495">
        <v>2012</v>
      </c>
      <c r="H9495">
        <v>0</v>
      </c>
      <c r="I9495">
        <v>0</v>
      </c>
    </row>
    <row r="9496" spans="1:9" x14ac:dyDescent="0.25">
      <c r="A9496" t="s">
        <v>273</v>
      </c>
      <c r="B9496" t="s">
        <v>274</v>
      </c>
      <c r="C9496" t="s">
        <v>275</v>
      </c>
      <c r="D9496" t="s">
        <v>483</v>
      </c>
      <c r="E9496" t="s">
        <v>15</v>
      </c>
      <c r="F9496" t="s">
        <v>26</v>
      </c>
      <c r="G9496">
        <v>2013</v>
      </c>
      <c r="H9496">
        <v>0</v>
      </c>
      <c r="I9496">
        <v>0</v>
      </c>
    </row>
    <row r="9497" spans="1:9" x14ac:dyDescent="0.25">
      <c r="A9497" t="s">
        <v>273</v>
      </c>
      <c r="B9497" t="s">
        <v>274</v>
      </c>
      <c r="C9497" t="s">
        <v>275</v>
      </c>
      <c r="D9497" t="s">
        <v>483</v>
      </c>
      <c r="E9497" t="s">
        <v>15</v>
      </c>
      <c r="F9497" t="s">
        <v>26</v>
      </c>
      <c r="G9497">
        <v>2014</v>
      </c>
      <c r="H9497">
        <v>0</v>
      </c>
      <c r="I9497">
        <v>0</v>
      </c>
    </row>
    <row r="9498" spans="1:9" x14ac:dyDescent="0.25">
      <c r="A9498" t="s">
        <v>273</v>
      </c>
      <c r="B9498" t="s">
        <v>274</v>
      </c>
      <c r="C9498" t="s">
        <v>275</v>
      </c>
      <c r="D9498" t="s">
        <v>483</v>
      </c>
      <c r="E9498" t="s">
        <v>15</v>
      </c>
      <c r="F9498" t="s">
        <v>26</v>
      </c>
      <c r="G9498">
        <v>2015</v>
      </c>
      <c r="H9498">
        <v>0</v>
      </c>
      <c r="I9498">
        <v>0</v>
      </c>
    </row>
    <row r="9499" spans="1:9" x14ac:dyDescent="0.25">
      <c r="A9499" t="s">
        <v>273</v>
      </c>
      <c r="B9499" t="s">
        <v>274</v>
      </c>
      <c r="C9499" t="s">
        <v>275</v>
      </c>
      <c r="D9499" t="s">
        <v>483</v>
      </c>
      <c r="E9499" t="s">
        <v>15</v>
      </c>
      <c r="F9499" t="s">
        <v>26</v>
      </c>
      <c r="G9499">
        <v>2016</v>
      </c>
      <c r="H9499">
        <v>1</v>
      </c>
      <c r="I9499">
        <v>1.1499999999999999</v>
      </c>
    </row>
    <row r="9500" spans="1:9" x14ac:dyDescent="0.25">
      <c r="A9500" t="s">
        <v>273</v>
      </c>
      <c r="B9500" t="s">
        <v>274</v>
      </c>
      <c r="C9500" t="s">
        <v>275</v>
      </c>
      <c r="D9500" t="s">
        <v>483</v>
      </c>
      <c r="E9500" t="s">
        <v>15</v>
      </c>
      <c r="F9500" t="s">
        <v>26</v>
      </c>
      <c r="G9500">
        <v>2017</v>
      </c>
      <c r="H9500">
        <v>2.4</v>
      </c>
      <c r="I9500">
        <v>2.7429999999999999</v>
      </c>
    </row>
    <row r="9501" spans="1:9" x14ac:dyDescent="0.25">
      <c r="A9501" t="s">
        <v>273</v>
      </c>
      <c r="B9501" t="s">
        <v>274</v>
      </c>
      <c r="C9501" t="s">
        <v>275</v>
      </c>
      <c r="D9501" t="s">
        <v>483</v>
      </c>
      <c r="E9501" t="s">
        <v>15</v>
      </c>
      <c r="F9501" t="s">
        <v>26</v>
      </c>
      <c r="G9501">
        <v>2018</v>
      </c>
      <c r="H9501">
        <v>17.32</v>
      </c>
    </row>
    <row r="9502" spans="1:9" x14ac:dyDescent="0.25">
      <c r="A9502" t="s">
        <v>273</v>
      </c>
      <c r="B9502" t="s">
        <v>274</v>
      </c>
      <c r="C9502" t="s">
        <v>275</v>
      </c>
      <c r="D9502" t="s">
        <v>483</v>
      </c>
      <c r="E9502" t="s">
        <v>15</v>
      </c>
      <c r="F9502" t="s">
        <v>26</v>
      </c>
      <c r="G9502">
        <v>2019</v>
      </c>
      <c r="H9502">
        <v>50</v>
      </c>
    </row>
    <row r="9503" spans="1:9" x14ac:dyDescent="0.25">
      <c r="A9503" t="s">
        <v>273</v>
      </c>
      <c r="B9503" t="s">
        <v>274</v>
      </c>
      <c r="C9503" t="s">
        <v>275</v>
      </c>
      <c r="D9503" t="s">
        <v>483</v>
      </c>
      <c r="E9503" t="s">
        <v>18</v>
      </c>
      <c r="F9503" t="s">
        <v>19</v>
      </c>
      <c r="G9503">
        <v>2005</v>
      </c>
      <c r="H9503">
        <v>2.64</v>
      </c>
      <c r="I9503">
        <v>0</v>
      </c>
    </row>
    <row r="9504" spans="1:9" x14ac:dyDescent="0.25">
      <c r="A9504" t="s">
        <v>273</v>
      </c>
      <c r="B9504" t="s">
        <v>274</v>
      </c>
      <c r="C9504" t="s">
        <v>275</v>
      </c>
      <c r="D9504" t="s">
        <v>483</v>
      </c>
      <c r="E9504" t="s">
        <v>18</v>
      </c>
      <c r="F9504" t="s">
        <v>19</v>
      </c>
      <c r="G9504">
        <v>2006</v>
      </c>
      <c r="H9504">
        <v>2.64</v>
      </c>
      <c r="I9504">
        <v>2.6</v>
      </c>
    </row>
    <row r="9505" spans="1:9" x14ac:dyDescent="0.25">
      <c r="A9505" t="s">
        <v>273</v>
      </c>
      <c r="B9505" t="s">
        <v>274</v>
      </c>
      <c r="C9505" t="s">
        <v>275</v>
      </c>
      <c r="D9505" t="s">
        <v>483</v>
      </c>
      <c r="E9505" t="s">
        <v>18</v>
      </c>
      <c r="F9505" t="s">
        <v>19</v>
      </c>
      <c r="G9505">
        <v>2007</v>
      </c>
      <c r="H9505">
        <v>2.64</v>
      </c>
      <c r="I9505">
        <v>2.9</v>
      </c>
    </row>
    <row r="9506" spans="1:9" x14ac:dyDescent="0.25">
      <c r="A9506" t="s">
        <v>273</v>
      </c>
      <c r="B9506" t="s">
        <v>274</v>
      </c>
      <c r="C9506" t="s">
        <v>275</v>
      </c>
      <c r="D9506" t="s">
        <v>483</v>
      </c>
      <c r="E9506" t="s">
        <v>18</v>
      </c>
      <c r="F9506" t="s">
        <v>19</v>
      </c>
      <c r="G9506">
        <v>2008</v>
      </c>
      <c r="H9506">
        <v>2.64</v>
      </c>
      <c r="I9506">
        <v>1.9</v>
      </c>
    </row>
    <row r="9507" spans="1:9" x14ac:dyDescent="0.25">
      <c r="A9507" t="s">
        <v>273</v>
      </c>
      <c r="B9507" t="s">
        <v>274</v>
      </c>
      <c r="C9507" t="s">
        <v>275</v>
      </c>
      <c r="D9507" t="s">
        <v>483</v>
      </c>
      <c r="E9507" t="s">
        <v>18</v>
      </c>
      <c r="F9507" t="s">
        <v>19</v>
      </c>
      <c r="G9507">
        <v>2009</v>
      </c>
      <c r="H9507">
        <v>2.64</v>
      </c>
      <c r="I9507">
        <v>4.3</v>
      </c>
    </row>
    <row r="9508" spans="1:9" x14ac:dyDescent="0.25">
      <c r="A9508" t="s">
        <v>273</v>
      </c>
      <c r="B9508" t="s">
        <v>274</v>
      </c>
      <c r="C9508" t="s">
        <v>275</v>
      </c>
      <c r="D9508" t="s">
        <v>483</v>
      </c>
      <c r="E9508" t="s">
        <v>18</v>
      </c>
      <c r="F9508" t="s">
        <v>19</v>
      </c>
      <c r="G9508">
        <v>2010</v>
      </c>
      <c r="H9508">
        <v>2.64</v>
      </c>
      <c r="I9508">
        <v>7</v>
      </c>
    </row>
    <row r="9509" spans="1:9" x14ac:dyDescent="0.25">
      <c r="A9509" t="s">
        <v>273</v>
      </c>
      <c r="B9509" t="s">
        <v>274</v>
      </c>
      <c r="C9509" t="s">
        <v>275</v>
      </c>
      <c r="D9509" t="s">
        <v>483</v>
      </c>
      <c r="E9509" t="s">
        <v>18</v>
      </c>
      <c r="F9509" t="s">
        <v>19</v>
      </c>
      <c r="G9509">
        <v>2011</v>
      </c>
      <c r="H9509">
        <v>2.64</v>
      </c>
      <c r="I9509">
        <v>5.6</v>
      </c>
    </row>
    <row r="9510" spans="1:9" x14ac:dyDescent="0.25">
      <c r="A9510" t="s">
        <v>273</v>
      </c>
      <c r="B9510" t="s">
        <v>274</v>
      </c>
      <c r="C9510" t="s">
        <v>275</v>
      </c>
      <c r="D9510" t="s">
        <v>483</v>
      </c>
      <c r="E9510" t="s">
        <v>18</v>
      </c>
      <c r="F9510" t="s">
        <v>19</v>
      </c>
      <c r="G9510">
        <v>2012</v>
      </c>
      <c r="H9510">
        <v>2.64</v>
      </c>
      <c r="I9510">
        <v>4.0999999999999996</v>
      </c>
    </row>
    <row r="9511" spans="1:9" x14ac:dyDescent="0.25">
      <c r="A9511" t="s">
        <v>273</v>
      </c>
      <c r="B9511" t="s">
        <v>274</v>
      </c>
      <c r="C9511" t="s">
        <v>275</v>
      </c>
      <c r="D9511" t="s">
        <v>483</v>
      </c>
      <c r="E9511" t="s">
        <v>18</v>
      </c>
      <c r="F9511" t="s">
        <v>19</v>
      </c>
      <c r="G9511">
        <v>2013</v>
      </c>
      <c r="H9511">
        <v>2.64</v>
      </c>
      <c r="I9511">
        <v>3.8</v>
      </c>
    </row>
    <row r="9512" spans="1:9" x14ac:dyDescent="0.25">
      <c r="A9512" t="s">
        <v>273</v>
      </c>
      <c r="B9512" t="s">
        <v>274</v>
      </c>
      <c r="C9512" t="s">
        <v>275</v>
      </c>
      <c r="D9512" t="s">
        <v>483</v>
      </c>
      <c r="E9512" t="s">
        <v>18</v>
      </c>
      <c r="F9512" t="s">
        <v>19</v>
      </c>
      <c r="G9512">
        <v>2014</v>
      </c>
      <c r="H9512">
        <v>2.64</v>
      </c>
      <c r="I9512">
        <v>4</v>
      </c>
    </row>
    <row r="9513" spans="1:9" x14ac:dyDescent="0.25">
      <c r="A9513" t="s">
        <v>273</v>
      </c>
      <c r="B9513" t="s">
        <v>274</v>
      </c>
      <c r="C9513" t="s">
        <v>275</v>
      </c>
      <c r="D9513" t="s">
        <v>483</v>
      </c>
      <c r="E9513" t="s">
        <v>18</v>
      </c>
      <c r="F9513" t="s">
        <v>19</v>
      </c>
      <c r="G9513">
        <v>2015</v>
      </c>
      <c r="H9513">
        <v>2.6</v>
      </c>
      <c r="I9513">
        <v>3.7</v>
      </c>
    </row>
    <row r="9514" spans="1:9" x14ac:dyDescent="0.25">
      <c r="A9514" t="s">
        <v>273</v>
      </c>
      <c r="B9514" t="s">
        <v>274</v>
      </c>
      <c r="C9514" t="s">
        <v>275</v>
      </c>
      <c r="D9514" t="s">
        <v>483</v>
      </c>
      <c r="E9514" t="s">
        <v>18</v>
      </c>
      <c r="F9514" t="s">
        <v>19</v>
      </c>
      <c r="G9514">
        <v>2016</v>
      </c>
      <c r="H9514">
        <v>2.9249999999999998</v>
      </c>
      <c r="I9514">
        <v>1.8</v>
      </c>
    </row>
    <row r="9515" spans="1:9" x14ac:dyDescent="0.25">
      <c r="A9515" t="s">
        <v>273</v>
      </c>
      <c r="B9515" t="s">
        <v>274</v>
      </c>
      <c r="C9515" t="s">
        <v>275</v>
      </c>
      <c r="D9515" t="s">
        <v>483</v>
      </c>
      <c r="E9515" t="s">
        <v>18</v>
      </c>
      <c r="F9515" t="s">
        <v>19</v>
      </c>
      <c r="G9515">
        <v>2017</v>
      </c>
      <c r="H9515">
        <v>2.9249999999999998</v>
      </c>
      <c r="I9515">
        <v>2.1</v>
      </c>
    </row>
    <row r="9516" spans="1:9" x14ac:dyDescent="0.25">
      <c r="A9516" t="s">
        <v>273</v>
      </c>
      <c r="B9516" t="s">
        <v>274</v>
      </c>
      <c r="C9516" t="s">
        <v>275</v>
      </c>
      <c r="D9516" t="s">
        <v>483</v>
      </c>
      <c r="E9516" t="s">
        <v>18</v>
      </c>
      <c r="F9516" t="s">
        <v>19</v>
      </c>
      <c r="G9516">
        <v>2018</v>
      </c>
      <c r="H9516">
        <v>2.9249999999999998</v>
      </c>
    </row>
    <row r="9517" spans="1:9" x14ac:dyDescent="0.25">
      <c r="A9517" t="s">
        <v>273</v>
      </c>
      <c r="B9517" t="s">
        <v>274</v>
      </c>
      <c r="C9517" t="s">
        <v>275</v>
      </c>
      <c r="D9517" t="s">
        <v>483</v>
      </c>
      <c r="E9517" t="s">
        <v>18</v>
      </c>
      <c r="F9517" t="s">
        <v>19</v>
      </c>
      <c r="G9517">
        <v>2019</v>
      </c>
      <c r="H9517">
        <v>2.9249999999999998</v>
      </c>
    </row>
    <row r="9518" spans="1:9" x14ac:dyDescent="0.25">
      <c r="A9518" t="s">
        <v>273</v>
      </c>
      <c r="B9518" t="s">
        <v>276</v>
      </c>
      <c r="C9518" t="s">
        <v>277</v>
      </c>
      <c r="D9518" t="s">
        <v>482</v>
      </c>
      <c r="E9518" t="s">
        <v>12</v>
      </c>
      <c r="F9518" t="s">
        <v>12</v>
      </c>
      <c r="G9518">
        <v>2000</v>
      </c>
      <c r="H9518">
        <v>3990</v>
      </c>
      <c r="I9518">
        <v>17165</v>
      </c>
    </row>
    <row r="9519" spans="1:9" x14ac:dyDescent="0.25">
      <c r="A9519" t="s">
        <v>273</v>
      </c>
      <c r="B9519" t="s">
        <v>276</v>
      </c>
      <c r="C9519" t="s">
        <v>277</v>
      </c>
      <c r="D9519" t="s">
        <v>482</v>
      </c>
      <c r="E9519" t="s">
        <v>12</v>
      </c>
      <c r="F9519" t="s">
        <v>12</v>
      </c>
      <c r="G9519">
        <v>2001</v>
      </c>
      <c r="H9519">
        <v>4228</v>
      </c>
      <c r="I9519">
        <v>17669</v>
      </c>
    </row>
    <row r="9520" spans="1:9" x14ac:dyDescent="0.25">
      <c r="A9520" t="s">
        <v>273</v>
      </c>
      <c r="B9520" t="s">
        <v>276</v>
      </c>
      <c r="C9520" t="s">
        <v>277</v>
      </c>
      <c r="D9520" t="s">
        <v>482</v>
      </c>
      <c r="E9520" t="s">
        <v>12</v>
      </c>
      <c r="F9520" t="s">
        <v>12</v>
      </c>
      <c r="G9520">
        <v>2002</v>
      </c>
      <c r="H9520">
        <v>4349</v>
      </c>
      <c r="I9520">
        <v>16681</v>
      </c>
    </row>
    <row r="9521" spans="1:9" x14ac:dyDescent="0.25">
      <c r="A9521" t="s">
        <v>273</v>
      </c>
      <c r="B9521" t="s">
        <v>276</v>
      </c>
      <c r="C9521" t="s">
        <v>277</v>
      </c>
      <c r="D9521" t="s">
        <v>482</v>
      </c>
      <c r="E9521" t="s">
        <v>12</v>
      </c>
      <c r="F9521" t="s">
        <v>12</v>
      </c>
      <c r="G9521">
        <v>2003</v>
      </c>
      <c r="H9521">
        <v>4703</v>
      </c>
      <c r="I9521">
        <v>18817</v>
      </c>
    </row>
    <row r="9522" spans="1:9" x14ac:dyDescent="0.25">
      <c r="A9522" t="s">
        <v>273</v>
      </c>
      <c r="B9522" t="s">
        <v>276</v>
      </c>
      <c r="C9522" t="s">
        <v>277</v>
      </c>
      <c r="D9522" t="s">
        <v>482</v>
      </c>
      <c r="E9522" t="s">
        <v>12</v>
      </c>
      <c r="F9522" t="s">
        <v>12</v>
      </c>
      <c r="G9522">
        <v>2004</v>
      </c>
      <c r="H9522">
        <v>4695</v>
      </c>
      <c r="I9522">
        <v>18989</v>
      </c>
    </row>
    <row r="9523" spans="1:9" x14ac:dyDescent="0.25">
      <c r="A9523" t="s">
        <v>273</v>
      </c>
      <c r="B9523" t="s">
        <v>276</v>
      </c>
      <c r="C9523" t="s">
        <v>277</v>
      </c>
      <c r="D9523" t="s">
        <v>482</v>
      </c>
      <c r="E9523" t="s">
        <v>12</v>
      </c>
      <c r="F9523" t="s">
        <v>12</v>
      </c>
      <c r="G9523">
        <v>2005</v>
      </c>
      <c r="H9523">
        <v>4187</v>
      </c>
      <c r="I9523">
        <v>19863</v>
      </c>
    </row>
    <row r="9524" spans="1:9" x14ac:dyDescent="0.25">
      <c r="A9524" t="s">
        <v>273</v>
      </c>
      <c r="B9524" t="s">
        <v>276</v>
      </c>
      <c r="C9524" t="s">
        <v>277</v>
      </c>
      <c r="D9524" t="s">
        <v>482</v>
      </c>
      <c r="E9524" t="s">
        <v>12</v>
      </c>
      <c r="F9524" t="s">
        <v>12</v>
      </c>
      <c r="G9524">
        <v>2006</v>
      </c>
      <c r="H9524">
        <v>4599</v>
      </c>
      <c r="I9524">
        <v>22025</v>
      </c>
    </row>
    <row r="9525" spans="1:9" x14ac:dyDescent="0.25">
      <c r="A9525" t="s">
        <v>273</v>
      </c>
      <c r="B9525" t="s">
        <v>276</v>
      </c>
      <c r="C9525" t="s">
        <v>277</v>
      </c>
      <c r="D9525" t="s">
        <v>482</v>
      </c>
      <c r="E9525" t="s">
        <v>12</v>
      </c>
      <c r="F9525" t="s">
        <v>12</v>
      </c>
      <c r="G9525">
        <v>2007</v>
      </c>
      <c r="H9525">
        <v>4703</v>
      </c>
      <c r="I9525">
        <v>19483</v>
      </c>
    </row>
    <row r="9526" spans="1:9" x14ac:dyDescent="0.25">
      <c r="A9526" t="s">
        <v>273</v>
      </c>
      <c r="B9526" t="s">
        <v>276</v>
      </c>
      <c r="C9526" t="s">
        <v>277</v>
      </c>
      <c r="D9526" t="s">
        <v>482</v>
      </c>
      <c r="E9526" t="s">
        <v>12</v>
      </c>
      <c r="F9526" t="s">
        <v>12</v>
      </c>
      <c r="G9526">
        <v>2008</v>
      </c>
      <c r="H9526">
        <v>4773</v>
      </c>
      <c r="I9526">
        <v>19411</v>
      </c>
    </row>
    <row r="9527" spans="1:9" x14ac:dyDescent="0.25">
      <c r="A9527" t="s">
        <v>273</v>
      </c>
      <c r="B9527" t="s">
        <v>276</v>
      </c>
      <c r="C9527" t="s">
        <v>277</v>
      </c>
      <c r="D9527" t="s">
        <v>482</v>
      </c>
      <c r="E9527" t="s">
        <v>12</v>
      </c>
      <c r="F9527" t="s">
        <v>12</v>
      </c>
      <c r="G9527">
        <v>2009</v>
      </c>
      <c r="H9527">
        <v>5401</v>
      </c>
      <c r="I9527">
        <v>16558</v>
      </c>
    </row>
    <row r="9528" spans="1:9" x14ac:dyDescent="0.25">
      <c r="A9528" t="s">
        <v>273</v>
      </c>
      <c r="B9528" t="s">
        <v>276</v>
      </c>
      <c r="C9528" t="s">
        <v>277</v>
      </c>
      <c r="D9528" t="s">
        <v>482</v>
      </c>
      <c r="E9528" t="s">
        <v>12</v>
      </c>
      <c r="F9528" t="s">
        <v>12</v>
      </c>
      <c r="G9528">
        <v>2010</v>
      </c>
      <c r="H9528">
        <v>5401</v>
      </c>
      <c r="I9528">
        <v>15262.7</v>
      </c>
    </row>
    <row r="9529" spans="1:9" x14ac:dyDescent="0.25">
      <c r="A9529" t="s">
        <v>273</v>
      </c>
      <c r="B9529" t="s">
        <v>276</v>
      </c>
      <c r="C9529" t="s">
        <v>277</v>
      </c>
      <c r="D9529" t="s">
        <v>482</v>
      </c>
      <c r="E9529" t="s">
        <v>12</v>
      </c>
      <c r="F9529" t="s">
        <v>12</v>
      </c>
      <c r="G9529">
        <v>2011</v>
      </c>
      <c r="H9529">
        <v>5352</v>
      </c>
      <c r="I9529">
        <v>17618</v>
      </c>
    </row>
    <row r="9530" spans="1:9" x14ac:dyDescent="0.25">
      <c r="A9530" t="s">
        <v>273</v>
      </c>
      <c r="B9530" t="s">
        <v>276</v>
      </c>
      <c r="C9530" t="s">
        <v>277</v>
      </c>
      <c r="D9530" t="s">
        <v>482</v>
      </c>
      <c r="E9530" t="s">
        <v>12</v>
      </c>
      <c r="F9530" t="s">
        <v>12</v>
      </c>
      <c r="G9530">
        <v>2012</v>
      </c>
      <c r="H9530">
        <v>5397</v>
      </c>
      <c r="I9530">
        <v>21167.1</v>
      </c>
    </row>
    <row r="9531" spans="1:9" x14ac:dyDescent="0.25">
      <c r="A9531" t="s">
        <v>273</v>
      </c>
      <c r="B9531" t="s">
        <v>276</v>
      </c>
      <c r="C9531" t="s">
        <v>277</v>
      </c>
      <c r="D9531" t="s">
        <v>482</v>
      </c>
      <c r="E9531" t="s">
        <v>12</v>
      </c>
      <c r="F9531" t="s">
        <v>12</v>
      </c>
      <c r="G9531">
        <v>2013</v>
      </c>
      <c r="H9531">
        <v>6379</v>
      </c>
      <c r="I9531">
        <v>21729.599999999999</v>
      </c>
    </row>
    <row r="9532" spans="1:9" x14ac:dyDescent="0.25">
      <c r="A9532" t="s">
        <v>273</v>
      </c>
      <c r="B9532" t="s">
        <v>276</v>
      </c>
      <c r="C9532" t="s">
        <v>277</v>
      </c>
      <c r="D9532" t="s">
        <v>482</v>
      </c>
      <c r="E9532" t="s">
        <v>12</v>
      </c>
      <c r="F9532" t="s">
        <v>12</v>
      </c>
      <c r="G9532">
        <v>2014</v>
      </c>
      <c r="H9532">
        <v>6233</v>
      </c>
      <c r="I9532">
        <v>23249.300000000003</v>
      </c>
    </row>
    <row r="9533" spans="1:9" x14ac:dyDescent="0.25">
      <c r="A9533" t="s">
        <v>273</v>
      </c>
      <c r="B9533" t="s">
        <v>276</v>
      </c>
      <c r="C9533" t="s">
        <v>277</v>
      </c>
      <c r="D9533" t="s">
        <v>482</v>
      </c>
      <c r="E9533" t="s">
        <v>12</v>
      </c>
      <c r="F9533" t="s">
        <v>12</v>
      </c>
      <c r="G9533">
        <v>2015</v>
      </c>
      <c r="H9533">
        <v>6653</v>
      </c>
      <c r="I9533">
        <v>22859.9</v>
      </c>
    </row>
    <row r="9534" spans="1:9" x14ac:dyDescent="0.25">
      <c r="A9534" t="s">
        <v>273</v>
      </c>
      <c r="B9534" t="s">
        <v>276</v>
      </c>
      <c r="C9534" t="s">
        <v>277</v>
      </c>
      <c r="D9534" t="s">
        <v>482</v>
      </c>
      <c r="E9534" t="s">
        <v>12</v>
      </c>
      <c r="F9534" t="s">
        <v>12</v>
      </c>
      <c r="G9534">
        <v>2016</v>
      </c>
      <c r="H9534">
        <v>6727</v>
      </c>
      <c r="I9534">
        <v>22761.1</v>
      </c>
    </row>
    <row r="9535" spans="1:9" x14ac:dyDescent="0.25">
      <c r="A9535" t="s">
        <v>273</v>
      </c>
      <c r="B9535" t="s">
        <v>276</v>
      </c>
      <c r="C9535" t="s">
        <v>277</v>
      </c>
      <c r="D9535" t="s">
        <v>482</v>
      </c>
      <c r="E9535" t="s">
        <v>12</v>
      </c>
      <c r="F9535" t="s">
        <v>12</v>
      </c>
      <c r="G9535">
        <v>2017</v>
      </c>
      <c r="H9535">
        <v>6748</v>
      </c>
      <c r="I9535">
        <v>22344.9</v>
      </c>
    </row>
    <row r="9536" spans="1:9" x14ac:dyDescent="0.25">
      <c r="A9536" t="s">
        <v>273</v>
      </c>
      <c r="B9536" t="s">
        <v>276</v>
      </c>
      <c r="C9536" t="s">
        <v>277</v>
      </c>
      <c r="D9536" t="s">
        <v>482</v>
      </c>
      <c r="E9536" t="s">
        <v>12</v>
      </c>
      <c r="F9536" t="s">
        <v>12</v>
      </c>
      <c r="G9536">
        <v>2018</v>
      </c>
      <c r="H9536">
        <v>6552.2</v>
      </c>
    </row>
    <row r="9537" spans="1:9" x14ac:dyDescent="0.25">
      <c r="A9537" t="s">
        <v>273</v>
      </c>
      <c r="B9537" t="s">
        <v>276</v>
      </c>
      <c r="C9537" t="s">
        <v>277</v>
      </c>
      <c r="D9537" t="s">
        <v>482</v>
      </c>
      <c r="E9537" t="s">
        <v>12</v>
      </c>
      <c r="F9537" t="s">
        <v>12</v>
      </c>
      <c r="G9537">
        <v>2019</v>
      </c>
      <c r="H9537">
        <v>6961</v>
      </c>
    </row>
    <row r="9538" spans="1:9" x14ac:dyDescent="0.25">
      <c r="A9538" t="s">
        <v>273</v>
      </c>
      <c r="B9538" t="s">
        <v>276</v>
      </c>
      <c r="C9538" t="s">
        <v>277</v>
      </c>
      <c r="D9538" t="s">
        <v>483</v>
      </c>
      <c r="E9538" t="s">
        <v>22</v>
      </c>
      <c r="F9538" t="s">
        <v>31</v>
      </c>
      <c r="G9538">
        <v>2013</v>
      </c>
      <c r="H9538">
        <v>0</v>
      </c>
    </row>
    <row r="9539" spans="1:9" x14ac:dyDescent="0.25">
      <c r="A9539" t="s">
        <v>273</v>
      </c>
      <c r="B9539" t="s">
        <v>276</v>
      </c>
      <c r="C9539" t="s">
        <v>277</v>
      </c>
      <c r="D9539" t="s">
        <v>483</v>
      </c>
      <c r="E9539" t="s">
        <v>22</v>
      </c>
      <c r="F9539" t="s">
        <v>31</v>
      </c>
      <c r="G9539">
        <v>2014</v>
      </c>
      <c r="H9539">
        <v>0</v>
      </c>
    </row>
    <row r="9540" spans="1:9" x14ac:dyDescent="0.25">
      <c r="A9540" t="s">
        <v>273</v>
      </c>
      <c r="B9540" t="s">
        <v>276</v>
      </c>
      <c r="C9540" t="s">
        <v>277</v>
      </c>
      <c r="D9540" t="s">
        <v>483</v>
      </c>
      <c r="E9540" t="s">
        <v>22</v>
      </c>
      <c r="F9540" t="s">
        <v>31</v>
      </c>
      <c r="G9540">
        <v>2015</v>
      </c>
      <c r="H9540">
        <v>1.05</v>
      </c>
    </row>
    <row r="9541" spans="1:9" x14ac:dyDescent="0.25">
      <c r="A9541" t="s">
        <v>273</v>
      </c>
      <c r="B9541" t="s">
        <v>276</v>
      </c>
      <c r="C9541" t="s">
        <v>277</v>
      </c>
      <c r="D9541" t="s">
        <v>483</v>
      </c>
      <c r="E9541" t="s">
        <v>22</v>
      </c>
      <c r="F9541" t="s">
        <v>31</v>
      </c>
      <c r="G9541">
        <v>2016</v>
      </c>
      <c r="H9541">
        <v>1.05</v>
      </c>
    </row>
    <row r="9542" spans="1:9" x14ac:dyDescent="0.25">
      <c r="A9542" t="s">
        <v>273</v>
      </c>
      <c r="B9542" t="s">
        <v>276</v>
      </c>
      <c r="C9542" t="s">
        <v>277</v>
      </c>
      <c r="D9542" t="s">
        <v>483</v>
      </c>
      <c r="E9542" t="s">
        <v>22</v>
      </c>
      <c r="F9542" t="s">
        <v>31</v>
      </c>
      <c r="G9542">
        <v>2017</v>
      </c>
      <c r="H9542">
        <v>1.05</v>
      </c>
    </row>
    <row r="9543" spans="1:9" x14ac:dyDescent="0.25">
      <c r="A9543" t="s">
        <v>273</v>
      </c>
      <c r="B9543" t="s">
        <v>276</v>
      </c>
      <c r="C9543" t="s">
        <v>277</v>
      </c>
      <c r="D9543" t="s">
        <v>483</v>
      </c>
      <c r="E9543" t="s">
        <v>22</v>
      </c>
      <c r="F9543" t="s">
        <v>31</v>
      </c>
      <c r="G9543">
        <v>2018</v>
      </c>
      <c r="H9543">
        <v>1.05</v>
      </c>
    </row>
    <row r="9544" spans="1:9" x14ac:dyDescent="0.25">
      <c r="A9544" t="s">
        <v>273</v>
      </c>
      <c r="B9544" t="s">
        <v>276</v>
      </c>
      <c r="C9544" t="s">
        <v>277</v>
      </c>
      <c r="D9544" t="s">
        <v>483</v>
      </c>
      <c r="E9544" t="s">
        <v>22</v>
      </c>
      <c r="F9544" t="s">
        <v>31</v>
      </c>
      <c r="G9544">
        <v>2019</v>
      </c>
      <c r="H9544">
        <v>1.05</v>
      </c>
    </row>
    <row r="9545" spans="1:9" x14ac:dyDescent="0.25">
      <c r="A9545" t="s">
        <v>273</v>
      </c>
      <c r="B9545" t="s">
        <v>276</v>
      </c>
      <c r="C9545" t="s">
        <v>277</v>
      </c>
      <c r="D9545" t="s">
        <v>483</v>
      </c>
      <c r="E9545" t="s">
        <v>22</v>
      </c>
      <c r="F9545" t="s">
        <v>63</v>
      </c>
      <c r="G9545">
        <v>2013</v>
      </c>
      <c r="H9545">
        <v>37</v>
      </c>
      <c r="I9545">
        <v>134.1</v>
      </c>
    </row>
    <row r="9546" spans="1:9" x14ac:dyDescent="0.25">
      <c r="A9546" t="s">
        <v>273</v>
      </c>
      <c r="B9546" t="s">
        <v>276</v>
      </c>
      <c r="C9546" t="s">
        <v>277</v>
      </c>
      <c r="D9546" t="s">
        <v>483</v>
      </c>
      <c r="E9546" t="s">
        <v>22</v>
      </c>
      <c r="F9546" t="s">
        <v>63</v>
      </c>
      <c r="G9546">
        <v>2014</v>
      </c>
      <c r="H9546">
        <v>37</v>
      </c>
      <c r="I9546">
        <v>173.5</v>
      </c>
    </row>
    <row r="9547" spans="1:9" x14ac:dyDescent="0.25">
      <c r="A9547" t="s">
        <v>273</v>
      </c>
      <c r="B9547" t="s">
        <v>276</v>
      </c>
      <c r="C9547" t="s">
        <v>277</v>
      </c>
      <c r="D9547" t="s">
        <v>483</v>
      </c>
      <c r="E9547" t="s">
        <v>22</v>
      </c>
      <c r="F9547" t="s">
        <v>63</v>
      </c>
      <c r="G9547">
        <v>2015</v>
      </c>
      <c r="H9547">
        <v>37</v>
      </c>
      <c r="I9547">
        <v>181.8</v>
      </c>
    </row>
    <row r="9548" spans="1:9" x14ac:dyDescent="0.25">
      <c r="A9548" t="s">
        <v>273</v>
      </c>
      <c r="B9548" t="s">
        <v>276</v>
      </c>
      <c r="C9548" t="s">
        <v>277</v>
      </c>
      <c r="D9548" t="s">
        <v>483</v>
      </c>
      <c r="E9548" t="s">
        <v>22</v>
      </c>
      <c r="F9548" t="s">
        <v>63</v>
      </c>
      <c r="G9548">
        <v>2016</v>
      </c>
      <c r="H9548">
        <v>37</v>
      </c>
      <c r="I9548">
        <v>174.5</v>
      </c>
    </row>
    <row r="9549" spans="1:9" x14ac:dyDescent="0.25">
      <c r="A9549" t="s">
        <v>273</v>
      </c>
      <c r="B9549" t="s">
        <v>276</v>
      </c>
      <c r="C9549" t="s">
        <v>277</v>
      </c>
      <c r="D9549" t="s">
        <v>483</v>
      </c>
      <c r="E9549" t="s">
        <v>22</v>
      </c>
      <c r="F9549" t="s">
        <v>63</v>
      </c>
      <c r="G9549">
        <v>2017</v>
      </c>
      <c r="H9549">
        <v>42</v>
      </c>
      <c r="I9549">
        <v>170.3</v>
      </c>
    </row>
    <row r="9550" spans="1:9" x14ac:dyDescent="0.25">
      <c r="A9550" t="s">
        <v>273</v>
      </c>
      <c r="B9550" t="s">
        <v>276</v>
      </c>
      <c r="C9550" t="s">
        <v>277</v>
      </c>
      <c r="D9550" t="s">
        <v>483</v>
      </c>
      <c r="E9550" t="s">
        <v>22</v>
      </c>
      <c r="F9550" t="s">
        <v>63</v>
      </c>
      <c r="G9550">
        <v>2018</v>
      </c>
      <c r="H9550">
        <v>44</v>
      </c>
    </row>
    <row r="9551" spans="1:9" x14ac:dyDescent="0.25">
      <c r="A9551" t="s">
        <v>273</v>
      </c>
      <c r="B9551" t="s">
        <v>276</v>
      </c>
      <c r="C9551" t="s">
        <v>277</v>
      </c>
      <c r="D9551" t="s">
        <v>483</v>
      </c>
      <c r="E9551" t="s">
        <v>22</v>
      </c>
      <c r="F9551" t="s">
        <v>63</v>
      </c>
      <c r="G9551">
        <v>2019</v>
      </c>
      <c r="H9551">
        <v>44</v>
      </c>
    </row>
    <row r="9552" spans="1:9" x14ac:dyDescent="0.25">
      <c r="A9552" t="s">
        <v>273</v>
      </c>
      <c r="B9552" t="s">
        <v>276</v>
      </c>
      <c r="C9552" t="s">
        <v>277</v>
      </c>
      <c r="D9552" t="s">
        <v>483</v>
      </c>
      <c r="E9552" t="s">
        <v>13</v>
      </c>
      <c r="F9552" t="s">
        <v>14</v>
      </c>
      <c r="G9552">
        <v>2000</v>
      </c>
      <c r="H9552">
        <v>922</v>
      </c>
      <c r="I9552">
        <v>1534</v>
      </c>
    </row>
    <row r="9553" spans="1:9" x14ac:dyDescent="0.25">
      <c r="A9553" t="s">
        <v>273</v>
      </c>
      <c r="B9553" t="s">
        <v>276</v>
      </c>
      <c r="C9553" t="s">
        <v>277</v>
      </c>
      <c r="D9553" t="s">
        <v>483</v>
      </c>
      <c r="E9553" t="s">
        <v>13</v>
      </c>
      <c r="F9553" t="s">
        <v>14</v>
      </c>
      <c r="G9553">
        <v>2001</v>
      </c>
      <c r="H9553">
        <v>933</v>
      </c>
      <c r="I9553">
        <v>1301</v>
      </c>
    </row>
    <row r="9554" spans="1:9" x14ac:dyDescent="0.25">
      <c r="A9554" t="s">
        <v>273</v>
      </c>
      <c r="B9554" t="s">
        <v>276</v>
      </c>
      <c r="C9554" t="s">
        <v>277</v>
      </c>
      <c r="D9554" t="s">
        <v>483</v>
      </c>
      <c r="E9554" t="s">
        <v>13</v>
      </c>
      <c r="F9554" t="s">
        <v>14</v>
      </c>
      <c r="G9554">
        <v>2002</v>
      </c>
      <c r="H9554">
        <v>934</v>
      </c>
      <c r="I9554">
        <v>2020</v>
      </c>
    </row>
    <row r="9555" spans="1:9" x14ac:dyDescent="0.25">
      <c r="A9555" t="s">
        <v>273</v>
      </c>
      <c r="B9555" t="s">
        <v>276</v>
      </c>
      <c r="C9555" t="s">
        <v>277</v>
      </c>
      <c r="D9555" t="s">
        <v>483</v>
      </c>
      <c r="E9555" t="s">
        <v>13</v>
      </c>
      <c r="F9555" t="s">
        <v>14</v>
      </c>
      <c r="G9555">
        <v>2003</v>
      </c>
      <c r="H9555">
        <v>970</v>
      </c>
      <c r="I9555">
        <v>2469</v>
      </c>
    </row>
    <row r="9556" spans="1:9" x14ac:dyDescent="0.25">
      <c r="A9556" t="s">
        <v>273</v>
      </c>
      <c r="B9556" t="s">
        <v>276</v>
      </c>
      <c r="C9556" t="s">
        <v>277</v>
      </c>
      <c r="D9556" t="s">
        <v>483</v>
      </c>
      <c r="E9556" t="s">
        <v>13</v>
      </c>
      <c r="F9556" t="s">
        <v>14</v>
      </c>
      <c r="G9556">
        <v>2004</v>
      </c>
      <c r="H9556">
        <v>970</v>
      </c>
      <c r="I9556">
        <v>2755</v>
      </c>
    </row>
    <row r="9557" spans="1:9" x14ac:dyDescent="0.25">
      <c r="A9557" t="s">
        <v>273</v>
      </c>
      <c r="B9557" t="s">
        <v>276</v>
      </c>
      <c r="C9557" t="s">
        <v>277</v>
      </c>
      <c r="D9557" t="s">
        <v>483</v>
      </c>
      <c r="E9557" t="s">
        <v>13</v>
      </c>
      <c r="F9557" t="s">
        <v>14</v>
      </c>
      <c r="G9557">
        <v>2005</v>
      </c>
      <c r="H9557">
        <v>970</v>
      </c>
      <c r="I9557">
        <v>3009</v>
      </c>
    </row>
    <row r="9558" spans="1:9" x14ac:dyDescent="0.25">
      <c r="A9558" t="s">
        <v>273</v>
      </c>
      <c r="B9558" t="s">
        <v>276</v>
      </c>
      <c r="C9558" t="s">
        <v>277</v>
      </c>
      <c r="D9558" t="s">
        <v>483</v>
      </c>
      <c r="E9558" t="s">
        <v>13</v>
      </c>
      <c r="F9558" t="s">
        <v>14</v>
      </c>
      <c r="G9558">
        <v>2006</v>
      </c>
      <c r="H9558">
        <v>1025</v>
      </c>
      <c r="I9558">
        <v>2518</v>
      </c>
    </row>
    <row r="9559" spans="1:9" x14ac:dyDescent="0.25">
      <c r="A9559" t="s">
        <v>273</v>
      </c>
      <c r="B9559" t="s">
        <v>276</v>
      </c>
      <c r="C9559" t="s">
        <v>277</v>
      </c>
      <c r="D9559" t="s">
        <v>483</v>
      </c>
      <c r="E9559" t="s">
        <v>13</v>
      </c>
      <c r="F9559" t="s">
        <v>14</v>
      </c>
      <c r="G9559">
        <v>2007</v>
      </c>
      <c r="H9559">
        <v>1025</v>
      </c>
      <c r="I9559">
        <v>2364.1</v>
      </c>
    </row>
    <row r="9560" spans="1:9" x14ac:dyDescent="0.25">
      <c r="A9560" t="s">
        <v>273</v>
      </c>
      <c r="B9560" t="s">
        <v>276</v>
      </c>
      <c r="C9560" t="s">
        <v>277</v>
      </c>
      <c r="D9560" t="s">
        <v>483</v>
      </c>
      <c r="E9560" t="s">
        <v>13</v>
      </c>
      <c r="F9560" t="s">
        <v>14</v>
      </c>
      <c r="G9560">
        <v>2008</v>
      </c>
      <c r="H9560">
        <v>1025</v>
      </c>
      <c r="I9560">
        <v>2232.1999999999998</v>
      </c>
    </row>
    <row r="9561" spans="1:9" x14ac:dyDescent="0.25">
      <c r="A9561" t="s">
        <v>273</v>
      </c>
      <c r="B9561" t="s">
        <v>276</v>
      </c>
      <c r="C9561" t="s">
        <v>277</v>
      </c>
      <c r="D9561" t="s">
        <v>483</v>
      </c>
      <c r="E9561" t="s">
        <v>13</v>
      </c>
      <c r="F9561" t="s">
        <v>14</v>
      </c>
      <c r="G9561">
        <v>2009</v>
      </c>
      <c r="H9561">
        <v>987</v>
      </c>
      <c r="I9561">
        <v>2308.4</v>
      </c>
    </row>
    <row r="9562" spans="1:9" x14ac:dyDescent="0.25">
      <c r="A9562" t="s">
        <v>273</v>
      </c>
      <c r="B9562" t="s">
        <v>276</v>
      </c>
      <c r="C9562" t="s">
        <v>277</v>
      </c>
      <c r="D9562" t="s">
        <v>483</v>
      </c>
      <c r="E9562" t="s">
        <v>13</v>
      </c>
      <c r="F9562" t="s">
        <v>14</v>
      </c>
      <c r="G9562">
        <v>2010</v>
      </c>
      <c r="H9562">
        <v>995</v>
      </c>
      <c r="I9562">
        <v>3446.3</v>
      </c>
    </row>
    <row r="9563" spans="1:9" x14ac:dyDescent="0.25">
      <c r="A9563" t="s">
        <v>273</v>
      </c>
      <c r="B9563" t="s">
        <v>276</v>
      </c>
      <c r="C9563" t="s">
        <v>277</v>
      </c>
      <c r="D9563" t="s">
        <v>483</v>
      </c>
      <c r="E9563" t="s">
        <v>13</v>
      </c>
      <c r="F9563" t="s">
        <v>14</v>
      </c>
      <c r="G9563">
        <v>2011</v>
      </c>
      <c r="H9563">
        <v>998</v>
      </c>
      <c r="I9563">
        <v>2675.8</v>
      </c>
    </row>
    <row r="9564" spans="1:9" x14ac:dyDescent="0.25">
      <c r="A9564" t="s">
        <v>273</v>
      </c>
      <c r="B9564" t="s">
        <v>276</v>
      </c>
      <c r="C9564" t="s">
        <v>277</v>
      </c>
      <c r="D9564" t="s">
        <v>483</v>
      </c>
      <c r="E9564" t="s">
        <v>13</v>
      </c>
      <c r="F9564" t="s">
        <v>14</v>
      </c>
      <c r="G9564">
        <v>2012</v>
      </c>
      <c r="H9564">
        <v>1023</v>
      </c>
      <c r="I9564">
        <v>1821</v>
      </c>
    </row>
    <row r="9565" spans="1:9" x14ac:dyDescent="0.25">
      <c r="A9565" t="s">
        <v>273</v>
      </c>
      <c r="B9565" t="s">
        <v>276</v>
      </c>
      <c r="C9565" t="s">
        <v>277</v>
      </c>
      <c r="D9565" t="s">
        <v>483</v>
      </c>
      <c r="E9565" t="s">
        <v>13</v>
      </c>
      <c r="F9565" t="s">
        <v>14</v>
      </c>
      <c r="G9565">
        <v>2013</v>
      </c>
      <c r="H9565">
        <v>1084</v>
      </c>
      <c r="I9565">
        <v>1490.7</v>
      </c>
    </row>
    <row r="9566" spans="1:9" x14ac:dyDescent="0.25">
      <c r="A9566" t="s">
        <v>273</v>
      </c>
      <c r="B9566" t="s">
        <v>276</v>
      </c>
      <c r="C9566" t="s">
        <v>277</v>
      </c>
      <c r="D9566" t="s">
        <v>483</v>
      </c>
      <c r="E9566" t="s">
        <v>13</v>
      </c>
      <c r="F9566" t="s">
        <v>14</v>
      </c>
      <c r="G9566">
        <v>2014</v>
      </c>
      <c r="H9566">
        <v>1078</v>
      </c>
      <c r="I9566">
        <v>1300</v>
      </c>
    </row>
    <row r="9567" spans="1:9" x14ac:dyDescent="0.25">
      <c r="A9567" t="s">
        <v>273</v>
      </c>
      <c r="B9567" t="s">
        <v>276</v>
      </c>
      <c r="C9567" t="s">
        <v>277</v>
      </c>
      <c r="D9567" t="s">
        <v>483</v>
      </c>
      <c r="E9567" t="s">
        <v>13</v>
      </c>
      <c r="F9567" t="s">
        <v>14</v>
      </c>
      <c r="G9567">
        <v>2015</v>
      </c>
      <c r="H9567">
        <v>1103</v>
      </c>
      <c r="I9567">
        <v>1637.5060000000001</v>
      </c>
    </row>
    <row r="9568" spans="1:9" x14ac:dyDescent="0.25">
      <c r="A9568" t="s">
        <v>273</v>
      </c>
      <c r="B9568" t="s">
        <v>276</v>
      </c>
      <c r="C9568" t="s">
        <v>277</v>
      </c>
      <c r="D9568" t="s">
        <v>483</v>
      </c>
      <c r="E9568" t="s">
        <v>13</v>
      </c>
      <c r="F9568" t="s">
        <v>14</v>
      </c>
      <c r="G9568">
        <v>2016</v>
      </c>
      <c r="H9568">
        <v>1105</v>
      </c>
      <c r="I9568">
        <v>1959.3</v>
      </c>
    </row>
    <row r="9569" spans="1:9" x14ac:dyDescent="0.25">
      <c r="A9569" t="s">
        <v>273</v>
      </c>
      <c r="B9569" t="s">
        <v>276</v>
      </c>
      <c r="C9569" t="s">
        <v>277</v>
      </c>
      <c r="D9569" t="s">
        <v>483</v>
      </c>
      <c r="E9569" t="s">
        <v>13</v>
      </c>
      <c r="F9569" t="s">
        <v>14</v>
      </c>
      <c r="G9569">
        <v>2017</v>
      </c>
      <c r="H9569">
        <v>1106.4000000000001</v>
      </c>
      <c r="I9569">
        <v>1746.4</v>
      </c>
    </row>
    <row r="9570" spans="1:9" x14ac:dyDescent="0.25">
      <c r="A9570" t="s">
        <v>273</v>
      </c>
      <c r="B9570" t="s">
        <v>276</v>
      </c>
      <c r="C9570" t="s">
        <v>277</v>
      </c>
      <c r="D9570" t="s">
        <v>483</v>
      </c>
      <c r="E9570" t="s">
        <v>13</v>
      </c>
      <c r="F9570" t="s">
        <v>14</v>
      </c>
      <c r="G9570">
        <v>2018</v>
      </c>
      <c r="H9570">
        <v>1130.8</v>
      </c>
    </row>
    <row r="9571" spans="1:9" x14ac:dyDescent="0.25">
      <c r="A9571" t="s">
        <v>273</v>
      </c>
      <c r="B9571" t="s">
        <v>276</v>
      </c>
      <c r="C9571" t="s">
        <v>277</v>
      </c>
      <c r="D9571" t="s">
        <v>483</v>
      </c>
      <c r="E9571" t="s">
        <v>13</v>
      </c>
      <c r="F9571" t="s">
        <v>14</v>
      </c>
      <c r="G9571">
        <v>2019</v>
      </c>
      <c r="H9571">
        <v>1131.0999999999999</v>
      </c>
    </row>
    <row r="9572" spans="1:9" x14ac:dyDescent="0.25">
      <c r="A9572" t="s">
        <v>273</v>
      </c>
      <c r="B9572" t="s">
        <v>276</v>
      </c>
      <c r="C9572" t="s">
        <v>277</v>
      </c>
      <c r="D9572" t="s">
        <v>483</v>
      </c>
      <c r="E9572" t="s">
        <v>15</v>
      </c>
      <c r="F9572" t="s">
        <v>26</v>
      </c>
      <c r="G9572">
        <v>2007</v>
      </c>
      <c r="H9572">
        <v>0.1</v>
      </c>
      <c r="I9572">
        <v>0.129</v>
      </c>
    </row>
    <row r="9573" spans="1:9" x14ac:dyDescent="0.25">
      <c r="A9573" t="s">
        <v>273</v>
      </c>
      <c r="B9573" t="s">
        <v>276</v>
      </c>
      <c r="C9573" t="s">
        <v>277</v>
      </c>
      <c r="D9573" t="s">
        <v>483</v>
      </c>
      <c r="E9573" t="s">
        <v>15</v>
      </c>
      <c r="F9573" t="s">
        <v>26</v>
      </c>
      <c r="G9573">
        <v>2008</v>
      </c>
      <c r="H9573">
        <v>0.1</v>
      </c>
      <c r="I9573">
        <v>0.129</v>
      </c>
    </row>
    <row r="9574" spans="1:9" x14ac:dyDescent="0.25">
      <c r="A9574" t="s">
        <v>273</v>
      </c>
      <c r="B9574" t="s">
        <v>276</v>
      </c>
      <c r="C9574" t="s">
        <v>277</v>
      </c>
      <c r="D9574" t="s">
        <v>483</v>
      </c>
      <c r="E9574" t="s">
        <v>15</v>
      </c>
      <c r="F9574" t="s">
        <v>26</v>
      </c>
      <c r="G9574">
        <v>2009</v>
      </c>
      <c r="H9574">
        <v>0.1</v>
      </c>
      <c r="I9574">
        <v>0.129</v>
      </c>
    </row>
    <row r="9575" spans="1:9" x14ac:dyDescent="0.25">
      <c r="A9575" t="s">
        <v>273</v>
      </c>
      <c r="B9575" t="s">
        <v>276</v>
      </c>
      <c r="C9575" t="s">
        <v>277</v>
      </c>
      <c r="D9575" t="s">
        <v>483</v>
      </c>
      <c r="E9575" t="s">
        <v>15</v>
      </c>
      <c r="F9575" t="s">
        <v>26</v>
      </c>
      <c r="G9575">
        <v>2010</v>
      </c>
      <c r="H9575">
        <v>0.3</v>
      </c>
      <c r="I9575">
        <v>0.38700000000000001</v>
      </c>
    </row>
    <row r="9576" spans="1:9" x14ac:dyDescent="0.25">
      <c r="A9576" t="s">
        <v>273</v>
      </c>
      <c r="B9576" t="s">
        <v>276</v>
      </c>
      <c r="C9576" t="s">
        <v>277</v>
      </c>
      <c r="D9576" t="s">
        <v>483</v>
      </c>
      <c r="E9576" t="s">
        <v>15</v>
      </c>
      <c r="F9576" t="s">
        <v>26</v>
      </c>
      <c r="G9576">
        <v>2011</v>
      </c>
      <c r="H9576">
        <v>1</v>
      </c>
      <c r="I9576">
        <v>0.2</v>
      </c>
    </row>
    <row r="9577" spans="1:9" x14ac:dyDescent="0.25">
      <c r="A9577" t="s">
        <v>273</v>
      </c>
      <c r="B9577" t="s">
        <v>276</v>
      </c>
      <c r="C9577" t="s">
        <v>277</v>
      </c>
      <c r="D9577" t="s">
        <v>483</v>
      </c>
      <c r="E9577" t="s">
        <v>15</v>
      </c>
      <c r="F9577" t="s">
        <v>26</v>
      </c>
      <c r="G9577">
        <v>2012</v>
      </c>
      <c r="H9577">
        <v>1</v>
      </c>
      <c r="I9577">
        <v>0.2</v>
      </c>
    </row>
    <row r="9578" spans="1:9" x14ac:dyDescent="0.25">
      <c r="A9578" t="s">
        <v>273</v>
      </c>
      <c r="B9578" t="s">
        <v>276</v>
      </c>
      <c r="C9578" t="s">
        <v>277</v>
      </c>
      <c r="D9578" t="s">
        <v>483</v>
      </c>
      <c r="E9578" t="s">
        <v>15</v>
      </c>
      <c r="F9578" t="s">
        <v>26</v>
      </c>
      <c r="G9578">
        <v>2013</v>
      </c>
      <c r="H9578">
        <v>1</v>
      </c>
      <c r="I9578">
        <v>0.8</v>
      </c>
    </row>
    <row r="9579" spans="1:9" x14ac:dyDescent="0.25">
      <c r="A9579" t="s">
        <v>273</v>
      </c>
      <c r="B9579" t="s">
        <v>276</v>
      </c>
      <c r="C9579" t="s">
        <v>277</v>
      </c>
      <c r="D9579" t="s">
        <v>483</v>
      </c>
      <c r="E9579" t="s">
        <v>15</v>
      </c>
      <c r="F9579" t="s">
        <v>26</v>
      </c>
      <c r="G9579">
        <v>2014</v>
      </c>
      <c r="H9579">
        <v>2.4</v>
      </c>
      <c r="I9579">
        <v>2.911</v>
      </c>
    </row>
    <row r="9580" spans="1:9" x14ac:dyDescent="0.25">
      <c r="A9580" t="s">
        <v>273</v>
      </c>
      <c r="B9580" t="s">
        <v>276</v>
      </c>
      <c r="C9580" t="s">
        <v>277</v>
      </c>
      <c r="D9580" t="s">
        <v>483</v>
      </c>
      <c r="E9580" t="s">
        <v>15</v>
      </c>
      <c r="F9580" t="s">
        <v>26</v>
      </c>
      <c r="G9580">
        <v>2015</v>
      </c>
      <c r="H9580">
        <v>5</v>
      </c>
      <c r="I9580">
        <v>4.5679999999999996</v>
      </c>
    </row>
    <row r="9581" spans="1:9" x14ac:dyDescent="0.25">
      <c r="A9581" t="s">
        <v>273</v>
      </c>
      <c r="B9581" t="s">
        <v>276</v>
      </c>
      <c r="C9581" t="s">
        <v>277</v>
      </c>
      <c r="D9581" t="s">
        <v>483</v>
      </c>
      <c r="E9581" t="s">
        <v>15</v>
      </c>
      <c r="F9581" t="s">
        <v>26</v>
      </c>
      <c r="G9581">
        <v>2016</v>
      </c>
      <c r="H9581">
        <v>24.9</v>
      </c>
      <c r="I9581">
        <v>35.25</v>
      </c>
    </row>
    <row r="9582" spans="1:9" x14ac:dyDescent="0.25">
      <c r="A9582" t="s">
        <v>273</v>
      </c>
      <c r="B9582" t="s">
        <v>276</v>
      </c>
      <c r="C9582" t="s">
        <v>277</v>
      </c>
      <c r="D9582" t="s">
        <v>483</v>
      </c>
      <c r="E9582" t="s">
        <v>15</v>
      </c>
      <c r="F9582" t="s">
        <v>26</v>
      </c>
      <c r="G9582">
        <v>2017</v>
      </c>
      <c r="H9582">
        <v>28.4</v>
      </c>
      <c r="I9582">
        <v>37.200000000000003</v>
      </c>
    </row>
    <row r="9583" spans="1:9" x14ac:dyDescent="0.25">
      <c r="A9583" t="s">
        <v>273</v>
      </c>
      <c r="B9583" t="s">
        <v>276</v>
      </c>
      <c r="C9583" t="s">
        <v>277</v>
      </c>
      <c r="D9583" t="s">
        <v>483</v>
      </c>
      <c r="E9583" t="s">
        <v>15</v>
      </c>
      <c r="F9583" t="s">
        <v>26</v>
      </c>
      <c r="G9583">
        <v>2018</v>
      </c>
      <c r="H9583">
        <v>34.9</v>
      </c>
    </row>
    <row r="9584" spans="1:9" x14ac:dyDescent="0.25">
      <c r="A9584" t="s">
        <v>273</v>
      </c>
      <c r="B9584" t="s">
        <v>276</v>
      </c>
      <c r="C9584" t="s">
        <v>277</v>
      </c>
      <c r="D9584" t="s">
        <v>483</v>
      </c>
      <c r="E9584" t="s">
        <v>15</v>
      </c>
      <c r="F9584" t="s">
        <v>26</v>
      </c>
      <c r="G9584">
        <v>2019</v>
      </c>
      <c r="H9584">
        <v>36.9</v>
      </c>
    </row>
    <row r="9585" spans="1:9" x14ac:dyDescent="0.25">
      <c r="A9585" t="s">
        <v>273</v>
      </c>
      <c r="B9585" t="s">
        <v>276</v>
      </c>
      <c r="C9585" t="s">
        <v>277</v>
      </c>
      <c r="D9585" t="s">
        <v>483</v>
      </c>
      <c r="E9585" t="s">
        <v>18</v>
      </c>
      <c r="F9585" t="s">
        <v>19</v>
      </c>
      <c r="G9585">
        <v>2009</v>
      </c>
      <c r="H9585">
        <v>2</v>
      </c>
      <c r="I9585">
        <v>2.1</v>
      </c>
    </row>
    <row r="9586" spans="1:9" x14ac:dyDescent="0.25">
      <c r="A9586" t="s">
        <v>273</v>
      </c>
      <c r="B9586" t="s">
        <v>276</v>
      </c>
      <c r="C9586" t="s">
        <v>277</v>
      </c>
      <c r="D9586" t="s">
        <v>483</v>
      </c>
      <c r="E9586" t="s">
        <v>18</v>
      </c>
      <c r="F9586" t="s">
        <v>19</v>
      </c>
      <c r="G9586">
        <v>2010</v>
      </c>
      <c r="H9586">
        <v>2</v>
      </c>
      <c r="I9586">
        <v>0.5</v>
      </c>
    </row>
    <row r="9587" spans="1:9" x14ac:dyDescent="0.25">
      <c r="A9587" t="s">
        <v>273</v>
      </c>
      <c r="B9587" t="s">
        <v>276</v>
      </c>
      <c r="C9587" t="s">
        <v>277</v>
      </c>
      <c r="D9587" t="s">
        <v>483</v>
      </c>
      <c r="E9587" t="s">
        <v>18</v>
      </c>
      <c r="F9587" t="s">
        <v>19</v>
      </c>
      <c r="G9587">
        <v>2011</v>
      </c>
      <c r="H9587">
        <v>0</v>
      </c>
      <c r="I9587">
        <v>0</v>
      </c>
    </row>
    <row r="9588" spans="1:9" x14ac:dyDescent="0.25">
      <c r="A9588" t="s">
        <v>273</v>
      </c>
      <c r="B9588" t="s">
        <v>276</v>
      </c>
      <c r="C9588" t="s">
        <v>277</v>
      </c>
      <c r="D9588" t="s">
        <v>483</v>
      </c>
      <c r="E9588" t="s">
        <v>18</v>
      </c>
      <c r="F9588" t="s">
        <v>19</v>
      </c>
      <c r="G9588">
        <v>2012</v>
      </c>
      <c r="H9588">
        <v>0</v>
      </c>
      <c r="I9588">
        <v>0</v>
      </c>
    </row>
    <row r="9589" spans="1:9" x14ac:dyDescent="0.25">
      <c r="A9589" t="s">
        <v>273</v>
      </c>
      <c r="B9589" t="s">
        <v>276</v>
      </c>
      <c r="C9589" t="s">
        <v>277</v>
      </c>
      <c r="D9589" t="s">
        <v>483</v>
      </c>
      <c r="E9589" t="s">
        <v>18</v>
      </c>
      <c r="F9589" t="s">
        <v>19</v>
      </c>
      <c r="G9589">
        <v>2013</v>
      </c>
      <c r="H9589">
        <v>2.7</v>
      </c>
      <c r="I9589">
        <v>0.8</v>
      </c>
    </row>
    <row r="9590" spans="1:9" x14ac:dyDescent="0.25">
      <c r="A9590" t="s">
        <v>273</v>
      </c>
      <c r="B9590" t="s">
        <v>276</v>
      </c>
      <c r="C9590" t="s">
        <v>277</v>
      </c>
      <c r="D9590" t="s">
        <v>483</v>
      </c>
      <c r="E9590" t="s">
        <v>18</v>
      </c>
      <c r="F9590" t="s">
        <v>19</v>
      </c>
      <c r="G9590">
        <v>2014</v>
      </c>
      <c r="H9590">
        <v>2.7</v>
      </c>
      <c r="I9590">
        <v>2.34</v>
      </c>
    </row>
    <row r="9591" spans="1:9" x14ac:dyDescent="0.25">
      <c r="A9591" t="s">
        <v>273</v>
      </c>
      <c r="B9591" t="s">
        <v>276</v>
      </c>
      <c r="C9591" t="s">
        <v>277</v>
      </c>
      <c r="D9591" t="s">
        <v>483</v>
      </c>
      <c r="E9591" t="s">
        <v>18</v>
      </c>
      <c r="F9591" t="s">
        <v>19</v>
      </c>
      <c r="G9591">
        <v>2015</v>
      </c>
      <c r="H9591">
        <v>8</v>
      </c>
      <c r="I9591">
        <v>4.6040000000000001</v>
      </c>
    </row>
    <row r="9592" spans="1:9" x14ac:dyDescent="0.25">
      <c r="A9592" t="s">
        <v>273</v>
      </c>
      <c r="B9592" t="s">
        <v>276</v>
      </c>
      <c r="C9592" t="s">
        <v>277</v>
      </c>
      <c r="D9592" t="s">
        <v>483</v>
      </c>
      <c r="E9592" t="s">
        <v>18</v>
      </c>
      <c r="F9592" t="s">
        <v>19</v>
      </c>
      <c r="G9592">
        <v>2016</v>
      </c>
      <c r="H9592">
        <v>15.7</v>
      </c>
      <c r="I9592">
        <v>22.76</v>
      </c>
    </row>
    <row r="9593" spans="1:9" x14ac:dyDescent="0.25">
      <c r="A9593" t="s">
        <v>273</v>
      </c>
      <c r="B9593" t="s">
        <v>276</v>
      </c>
      <c r="C9593" t="s">
        <v>277</v>
      </c>
      <c r="D9593" t="s">
        <v>483</v>
      </c>
      <c r="E9593" t="s">
        <v>18</v>
      </c>
      <c r="F9593" t="s">
        <v>19</v>
      </c>
      <c r="G9593">
        <v>2017</v>
      </c>
      <c r="H9593">
        <v>15.7</v>
      </c>
      <c r="I9593">
        <v>22.1</v>
      </c>
    </row>
    <row r="9594" spans="1:9" x14ac:dyDescent="0.25">
      <c r="A9594" t="s">
        <v>273</v>
      </c>
      <c r="B9594" t="s">
        <v>276</v>
      </c>
      <c r="C9594" t="s">
        <v>277</v>
      </c>
      <c r="D9594" t="s">
        <v>483</v>
      </c>
      <c r="E9594" t="s">
        <v>18</v>
      </c>
      <c r="F9594" t="s">
        <v>19</v>
      </c>
      <c r="G9594">
        <v>2018</v>
      </c>
      <c r="H9594">
        <v>66</v>
      </c>
    </row>
    <row r="9595" spans="1:9" x14ac:dyDescent="0.25">
      <c r="A9595" t="s">
        <v>273</v>
      </c>
      <c r="B9595" t="s">
        <v>276</v>
      </c>
      <c r="C9595" t="s">
        <v>277</v>
      </c>
      <c r="D9595" t="s">
        <v>483</v>
      </c>
      <c r="E9595" t="s">
        <v>18</v>
      </c>
      <c r="F9595" t="s">
        <v>19</v>
      </c>
      <c r="G9595">
        <v>2019</v>
      </c>
      <c r="H9595">
        <v>66</v>
      </c>
    </row>
    <row r="9596" spans="1:9" x14ac:dyDescent="0.25">
      <c r="A9596" t="s">
        <v>273</v>
      </c>
      <c r="B9596" t="s">
        <v>278</v>
      </c>
      <c r="C9596" t="s">
        <v>279</v>
      </c>
      <c r="D9596" t="s">
        <v>482</v>
      </c>
      <c r="E9596" t="s">
        <v>12</v>
      </c>
      <c r="F9596" t="s">
        <v>12</v>
      </c>
      <c r="G9596">
        <v>2000</v>
      </c>
      <c r="H9596">
        <v>560</v>
      </c>
      <c r="I9596">
        <v>1539.3</v>
      </c>
    </row>
    <row r="9597" spans="1:9" x14ac:dyDescent="0.25">
      <c r="A9597" t="s">
        <v>273</v>
      </c>
      <c r="B9597" t="s">
        <v>278</v>
      </c>
      <c r="C9597" t="s">
        <v>279</v>
      </c>
      <c r="D9597" t="s">
        <v>482</v>
      </c>
      <c r="E9597" t="s">
        <v>12</v>
      </c>
      <c r="F9597" t="s">
        <v>12</v>
      </c>
      <c r="G9597">
        <v>2001</v>
      </c>
      <c r="H9597">
        <v>560</v>
      </c>
      <c r="I9597">
        <v>1370.3</v>
      </c>
    </row>
    <row r="9598" spans="1:9" x14ac:dyDescent="0.25">
      <c r="A9598" t="s">
        <v>273</v>
      </c>
      <c r="B9598" t="s">
        <v>278</v>
      </c>
      <c r="C9598" t="s">
        <v>279</v>
      </c>
      <c r="D9598" t="s">
        <v>482</v>
      </c>
      <c r="E9598" t="s">
        <v>12</v>
      </c>
      <c r="F9598" t="s">
        <v>12</v>
      </c>
      <c r="G9598">
        <v>2002</v>
      </c>
      <c r="H9598">
        <v>560</v>
      </c>
      <c r="I9598">
        <v>513.4</v>
      </c>
    </row>
    <row r="9599" spans="1:9" x14ac:dyDescent="0.25">
      <c r="A9599" t="s">
        <v>273</v>
      </c>
      <c r="B9599" t="s">
        <v>278</v>
      </c>
      <c r="C9599" t="s">
        <v>279</v>
      </c>
      <c r="D9599" t="s">
        <v>482</v>
      </c>
      <c r="E9599" t="s">
        <v>12</v>
      </c>
      <c r="F9599" t="s">
        <v>12</v>
      </c>
      <c r="G9599">
        <v>2003</v>
      </c>
      <c r="H9599">
        <v>560</v>
      </c>
      <c r="I9599">
        <v>635.20000000000005</v>
      </c>
    </row>
    <row r="9600" spans="1:9" x14ac:dyDescent="0.25">
      <c r="A9600" t="s">
        <v>273</v>
      </c>
      <c r="B9600" t="s">
        <v>278</v>
      </c>
      <c r="C9600" t="s">
        <v>279</v>
      </c>
      <c r="D9600" t="s">
        <v>482</v>
      </c>
      <c r="E9600" t="s">
        <v>12</v>
      </c>
      <c r="F9600" t="s">
        <v>12</v>
      </c>
      <c r="G9600">
        <v>2004</v>
      </c>
      <c r="H9600">
        <v>560</v>
      </c>
      <c r="I9600">
        <v>874.4</v>
      </c>
    </row>
    <row r="9601" spans="1:9" x14ac:dyDescent="0.25">
      <c r="A9601" t="s">
        <v>273</v>
      </c>
      <c r="B9601" t="s">
        <v>278</v>
      </c>
      <c r="C9601" t="s">
        <v>279</v>
      </c>
      <c r="D9601" t="s">
        <v>482</v>
      </c>
      <c r="E9601" t="s">
        <v>12</v>
      </c>
      <c r="F9601" t="s">
        <v>12</v>
      </c>
      <c r="G9601">
        <v>2005</v>
      </c>
      <c r="H9601">
        <v>560</v>
      </c>
      <c r="I9601">
        <v>1030.5999999999999</v>
      </c>
    </row>
    <row r="9602" spans="1:9" x14ac:dyDescent="0.25">
      <c r="A9602" t="s">
        <v>273</v>
      </c>
      <c r="B9602" t="s">
        <v>278</v>
      </c>
      <c r="C9602" t="s">
        <v>279</v>
      </c>
      <c r="D9602" t="s">
        <v>482</v>
      </c>
      <c r="E9602" t="s">
        <v>12</v>
      </c>
      <c r="F9602" t="s">
        <v>12</v>
      </c>
      <c r="G9602">
        <v>2006</v>
      </c>
      <c r="H9602">
        <v>560</v>
      </c>
      <c r="I9602">
        <v>2220.3000000000002</v>
      </c>
    </row>
    <row r="9603" spans="1:9" x14ac:dyDescent="0.25">
      <c r="A9603" t="s">
        <v>273</v>
      </c>
      <c r="B9603" t="s">
        <v>278</v>
      </c>
      <c r="C9603" t="s">
        <v>279</v>
      </c>
      <c r="D9603" t="s">
        <v>482</v>
      </c>
      <c r="E9603" t="s">
        <v>12</v>
      </c>
      <c r="F9603" t="s">
        <v>12</v>
      </c>
      <c r="G9603">
        <v>2007</v>
      </c>
      <c r="H9603">
        <v>680</v>
      </c>
      <c r="I9603">
        <v>1514.508</v>
      </c>
    </row>
    <row r="9604" spans="1:9" x14ac:dyDescent="0.25">
      <c r="A9604" t="s">
        <v>273</v>
      </c>
      <c r="B9604" t="s">
        <v>278</v>
      </c>
      <c r="C9604" t="s">
        <v>279</v>
      </c>
      <c r="D9604" t="s">
        <v>482</v>
      </c>
      <c r="E9604" t="s">
        <v>12</v>
      </c>
      <c r="F9604" t="s">
        <v>12</v>
      </c>
      <c r="G9604">
        <v>2008</v>
      </c>
      <c r="H9604">
        <v>680</v>
      </c>
      <c r="I9604">
        <v>1281.4860000000001</v>
      </c>
    </row>
    <row r="9605" spans="1:9" x14ac:dyDescent="0.25">
      <c r="A9605" t="s">
        <v>273</v>
      </c>
      <c r="B9605" t="s">
        <v>278</v>
      </c>
      <c r="C9605" t="s">
        <v>279</v>
      </c>
      <c r="D9605" t="s">
        <v>482</v>
      </c>
      <c r="E9605" t="s">
        <v>12</v>
      </c>
      <c r="F9605" t="s">
        <v>12</v>
      </c>
      <c r="G9605">
        <v>2009</v>
      </c>
      <c r="H9605">
        <v>680</v>
      </c>
      <c r="I9605">
        <v>990.678</v>
      </c>
    </row>
    <row r="9606" spans="1:9" x14ac:dyDescent="0.25">
      <c r="A9606" t="s">
        <v>273</v>
      </c>
      <c r="B9606" t="s">
        <v>278</v>
      </c>
      <c r="C9606" t="s">
        <v>279</v>
      </c>
      <c r="D9606" t="s">
        <v>482</v>
      </c>
      <c r="E9606" t="s">
        <v>12</v>
      </c>
      <c r="F9606" t="s">
        <v>12</v>
      </c>
      <c r="G9606">
        <v>2010</v>
      </c>
      <c r="H9606">
        <v>693</v>
      </c>
      <c r="I9606">
        <v>682.75099999999998</v>
      </c>
    </row>
    <row r="9607" spans="1:9" x14ac:dyDescent="0.25">
      <c r="A9607" t="s">
        <v>273</v>
      </c>
      <c r="B9607" t="s">
        <v>278</v>
      </c>
      <c r="C9607" t="s">
        <v>279</v>
      </c>
      <c r="D9607" t="s">
        <v>482</v>
      </c>
      <c r="E9607" t="s">
        <v>12</v>
      </c>
      <c r="F9607" t="s">
        <v>12</v>
      </c>
      <c r="G9607">
        <v>2011</v>
      </c>
      <c r="H9607">
        <v>693</v>
      </c>
      <c r="I9607">
        <v>2212.0520000000001</v>
      </c>
    </row>
    <row r="9608" spans="1:9" x14ac:dyDescent="0.25">
      <c r="A9608" t="s">
        <v>273</v>
      </c>
      <c r="B9608" t="s">
        <v>278</v>
      </c>
      <c r="C9608" t="s">
        <v>279</v>
      </c>
      <c r="D9608" t="s">
        <v>482</v>
      </c>
      <c r="E9608" t="s">
        <v>12</v>
      </c>
      <c r="F9608" t="s">
        <v>12</v>
      </c>
      <c r="G9608">
        <v>2012</v>
      </c>
      <c r="H9608">
        <v>693</v>
      </c>
      <c r="I9608">
        <v>2477.1120000000001</v>
      </c>
    </row>
    <row r="9609" spans="1:9" x14ac:dyDescent="0.25">
      <c r="A9609" t="s">
        <v>273</v>
      </c>
      <c r="B9609" t="s">
        <v>278</v>
      </c>
      <c r="C9609" t="s">
        <v>279</v>
      </c>
      <c r="D9609" t="s">
        <v>482</v>
      </c>
      <c r="E9609" t="s">
        <v>12</v>
      </c>
      <c r="F9609" t="s">
        <v>12</v>
      </c>
      <c r="G9609">
        <v>2013</v>
      </c>
      <c r="H9609">
        <v>693</v>
      </c>
      <c r="I9609">
        <v>1787.703</v>
      </c>
    </row>
    <row r="9610" spans="1:9" x14ac:dyDescent="0.25">
      <c r="A9610" t="s">
        <v>273</v>
      </c>
      <c r="B9610" t="s">
        <v>278</v>
      </c>
      <c r="C9610" t="s">
        <v>279</v>
      </c>
      <c r="D9610" t="s">
        <v>482</v>
      </c>
      <c r="E9610" t="s">
        <v>12</v>
      </c>
      <c r="F9610" t="s">
        <v>12</v>
      </c>
      <c r="G9610">
        <v>2014</v>
      </c>
      <c r="H9610">
        <v>693</v>
      </c>
      <c r="I9610">
        <v>2035.8920000000001</v>
      </c>
    </row>
    <row r="9611" spans="1:9" x14ac:dyDescent="0.25">
      <c r="A9611" t="s">
        <v>273</v>
      </c>
      <c r="B9611" t="s">
        <v>278</v>
      </c>
      <c r="C9611" t="s">
        <v>279</v>
      </c>
      <c r="D9611" t="s">
        <v>482</v>
      </c>
      <c r="E9611" t="s">
        <v>12</v>
      </c>
      <c r="F9611" t="s">
        <v>12</v>
      </c>
      <c r="G9611">
        <v>2015</v>
      </c>
      <c r="H9611">
        <v>911</v>
      </c>
      <c r="I9611">
        <v>2378.7510000000002</v>
      </c>
    </row>
    <row r="9612" spans="1:9" x14ac:dyDescent="0.25">
      <c r="A9612" t="s">
        <v>273</v>
      </c>
      <c r="B9612" t="s">
        <v>278</v>
      </c>
      <c r="C9612" t="s">
        <v>279</v>
      </c>
      <c r="D9612" t="s">
        <v>482</v>
      </c>
      <c r="E9612" t="s">
        <v>12</v>
      </c>
      <c r="F9612" t="s">
        <v>12</v>
      </c>
      <c r="G9612">
        <v>2016</v>
      </c>
      <c r="H9612">
        <v>924</v>
      </c>
      <c r="I9612">
        <v>2235.4549999999999</v>
      </c>
    </row>
    <row r="9613" spans="1:9" x14ac:dyDescent="0.25">
      <c r="A9613" t="s">
        <v>273</v>
      </c>
      <c r="B9613" t="s">
        <v>278</v>
      </c>
      <c r="C9613" t="s">
        <v>279</v>
      </c>
      <c r="D9613" t="s">
        <v>482</v>
      </c>
      <c r="E9613" t="s">
        <v>12</v>
      </c>
      <c r="F9613" t="s">
        <v>12</v>
      </c>
      <c r="G9613">
        <v>2017</v>
      </c>
      <c r="H9613">
        <v>924</v>
      </c>
      <c r="I9613">
        <v>2233</v>
      </c>
    </row>
    <row r="9614" spans="1:9" x14ac:dyDescent="0.25">
      <c r="A9614" t="s">
        <v>273</v>
      </c>
      <c r="B9614" t="s">
        <v>278</v>
      </c>
      <c r="C9614" t="s">
        <v>279</v>
      </c>
      <c r="D9614" t="s">
        <v>482</v>
      </c>
      <c r="E9614" t="s">
        <v>12</v>
      </c>
      <c r="F9614" t="s">
        <v>12</v>
      </c>
      <c r="G9614">
        <v>2018</v>
      </c>
      <c r="H9614">
        <v>924</v>
      </c>
    </row>
    <row r="9615" spans="1:9" x14ac:dyDescent="0.25">
      <c r="A9615" t="s">
        <v>273</v>
      </c>
      <c r="B9615" t="s">
        <v>278</v>
      </c>
      <c r="C9615" t="s">
        <v>279</v>
      </c>
      <c r="D9615" t="s">
        <v>482</v>
      </c>
      <c r="E9615" t="s">
        <v>12</v>
      </c>
      <c r="F9615" t="s">
        <v>12</v>
      </c>
      <c r="G9615">
        <v>2019</v>
      </c>
      <c r="H9615">
        <v>1154</v>
      </c>
    </row>
    <row r="9616" spans="1:9" x14ac:dyDescent="0.25">
      <c r="A9616" t="s">
        <v>273</v>
      </c>
      <c r="B9616" t="s">
        <v>278</v>
      </c>
      <c r="C9616" t="s">
        <v>279</v>
      </c>
      <c r="D9616" t="s">
        <v>483</v>
      </c>
      <c r="E9616" t="s">
        <v>13</v>
      </c>
      <c r="F9616" t="s">
        <v>14</v>
      </c>
      <c r="G9616">
        <v>2000</v>
      </c>
      <c r="H9616">
        <v>2560.7399999999998</v>
      </c>
      <c r="I9616">
        <v>5881.3</v>
      </c>
    </row>
    <row r="9617" spans="1:9" x14ac:dyDescent="0.25">
      <c r="A9617" t="s">
        <v>273</v>
      </c>
      <c r="B9617" t="s">
        <v>278</v>
      </c>
      <c r="C9617" t="s">
        <v>279</v>
      </c>
      <c r="D9617" t="s">
        <v>483</v>
      </c>
      <c r="E9617" t="s">
        <v>13</v>
      </c>
      <c r="F9617" t="s">
        <v>14</v>
      </c>
      <c r="G9617">
        <v>2001</v>
      </c>
      <c r="H9617">
        <v>2560.7399999999998</v>
      </c>
      <c r="I9617">
        <v>5535.39</v>
      </c>
    </row>
    <row r="9618" spans="1:9" x14ac:dyDescent="0.25">
      <c r="A9618" t="s">
        <v>273</v>
      </c>
      <c r="B9618" t="s">
        <v>278</v>
      </c>
      <c r="C9618" t="s">
        <v>279</v>
      </c>
      <c r="D9618" t="s">
        <v>483</v>
      </c>
      <c r="E9618" t="s">
        <v>13</v>
      </c>
      <c r="F9618" t="s">
        <v>14</v>
      </c>
      <c r="G9618">
        <v>2002</v>
      </c>
      <c r="H9618">
        <v>2560.7399999999998</v>
      </c>
      <c r="I9618">
        <v>6711.5</v>
      </c>
    </row>
    <row r="9619" spans="1:9" x14ac:dyDescent="0.25">
      <c r="A9619" t="s">
        <v>273</v>
      </c>
      <c r="B9619" t="s">
        <v>278</v>
      </c>
      <c r="C9619" t="s">
        <v>279</v>
      </c>
      <c r="D9619" t="s">
        <v>483</v>
      </c>
      <c r="E9619" t="s">
        <v>13</v>
      </c>
      <c r="F9619" t="s">
        <v>14</v>
      </c>
      <c r="G9619">
        <v>2003</v>
      </c>
      <c r="H9619">
        <v>2560.7399999999998</v>
      </c>
      <c r="I9619">
        <v>6497.2</v>
      </c>
    </row>
    <row r="9620" spans="1:9" x14ac:dyDescent="0.25">
      <c r="A9620" t="s">
        <v>273</v>
      </c>
      <c r="B9620" t="s">
        <v>278</v>
      </c>
      <c r="C9620" t="s">
        <v>279</v>
      </c>
      <c r="D9620" t="s">
        <v>483</v>
      </c>
      <c r="E9620" t="s">
        <v>13</v>
      </c>
      <c r="F9620" t="s">
        <v>14</v>
      </c>
      <c r="G9620">
        <v>2004</v>
      </c>
      <c r="H9620">
        <v>2560.7399999999998</v>
      </c>
      <c r="I9620">
        <v>6027.8</v>
      </c>
    </row>
    <row r="9621" spans="1:9" x14ac:dyDescent="0.25">
      <c r="A9621" t="s">
        <v>273</v>
      </c>
      <c r="B9621" t="s">
        <v>278</v>
      </c>
      <c r="C9621" t="s">
        <v>279</v>
      </c>
      <c r="D9621" t="s">
        <v>483</v>
      </c>
      <c r="E9621" t="s">
        <v>13</v>
      </c>
      <c r="F9621" t="s">
        <v>14</v>
      </c>
      <c r="G9621">
        <v>2005</v>
      </c>
      <c r="H9621">
        <v>2560.7399999999998</v>
      </c>
      <c r="I9621">
        <v>6030.4</v>
      </c>
    </row>
    <row r="9622" spans="1:9" x14ac:dyDescent="0.25">
      <c r="A9622" t="s">
        <v>273</v>
      </c>
      <c r="B9622" t="s">
        <v>278</v>
      </c>
      <c r="C9622" t="s">
        <v>279</v>
      </c>
      <c r="D9622" t="s">
        <v>483</v>
      </c>
      <c r="E9622" t="s">
        <v>13</v>
      </c>
      <c r="F9622" t="s">
        <v>14</v>
      </c>
      <c r="G9622">
        <v>2006</v>
      </c>
      <c r="H9622">
        <v>2584.7399999999998</v>
      </c>
      <c r="I9622">
        <v>5401.6</v>
      </c>
    </row>
    <row r="9623" spans="1:9" x14ac:dyDescent="0.25">
      <c r="A9623" t="s">
        <v>273</v>
      </c>
      <c r="B9623" t="s">
        <v>278</v>
      </c>
      <c r="C9623" t="s">
        <v>279</v>
      </c>
      <c r="D9623" t="s">
        <v>483</v>
      </c>
      <c r="E9623" t="s">
        <v>13</v>
      </c>
      <c r="F9623" t="s">
        <v>14</v>
      </c>
      <c r="G9623">
        <v>2007</v>
      </c>
      <c r="H9623">
        <v>2704.01</v>
      </c>
      <c r="I9623">
        <v>6831.17</v>
      </c>
    </row>
    <row r="9624" spans="1:9" x14ac:dyDescent="0.25">
      <c r="A9624" t="s">
        <v>273</v>
      </c>
      <c r="B9624" t="s">
        <v>278</v>
      </c>
      <c r="C9624" t="s">
        <v>279</v>
      </c>
      <c r="D9624" t="s">
        <v>483</v>
      </c>
      <c r="E9624" t="s">
        <v>13</v>
      </c>
      <c r="F9624" t="s">
        <v>14</v>
      </c>
      <c r="G9624">
        <v>2008</v>
      </c>
      <c r="H9624">
        <v>2713.26</v>
      </c>
      <c r="I9624">
        <v>7169.0119999999997</v>
      </c>
    </row>
    <row r="9625" spans="1:9" x14ac:dyDescent="0.25">
      <c r="A9625" t="s">
        <v>273</v>
      </c>
      <c r="B9625" t="s">
        <v>278</v>
      </c>
      <c r="C9625" t="s">
        <v>279</v>
      </c>
      <c r="D9625" t="s">
        <v>483</v>
      </c>
      <c r="E9625" t="s">
        <v>13</v>
      </c>
      <c r="F9625" t="s">
        <v>14</v>
      </c>
      <c r="G9625">
        <v>2009</v>
      </c>
      <c r="H9625">
        <v>2718.16</v>
      </c>
      <c r="I9625">
        <v>7417.0050000000001</v>
      </c>
    </row>
    <row r="9626" spans="1:9" x14ac:dyDescent="0.25">
      <c r="A9626" t="s">
        <v>273</v>
      </c>
      <c r="B9626" t="s">
        <v>278</v>
      </c>
      <c r="C9626" t="s">
        <v>279</v>
      </c>
      <c r="D9626" t="s">
        <v>483</v>
      </c>
      <c r="E9626" t="s">
        <v>13</v>
      </c>
      <c r="F9626" t="s">
        <v>14</v>
      </c>
      <c r="G9626">
        <v>2010</v>
      </c>
      <c r="H9626">
        <v>2702.42</v>
      </c>
      <c r="I9626">
        <v>9374.8960000000006</v>
      </c>
    </row>
    <row r="9627" spans="1:9" x14ac:dyDescent="0.25">
      <c r="A9627" t="s">
        <v>273</v>
      </c>
      <c r="B9627" t="s">
        <v>278</v>
      </c>
      <c r="C9627" t="s">
        <v>279</v>
      </c>
      <c r="D9627" t="s">
        <v>483</v>
      </c>
      <c r="E9627" t="s">
        <v>13</v>
      </c>
      <c r="F9627" t="s">
        <v>14</v>
      </c>
      <c r="G9627">
        <v>2011</v>
      </c>
      <c r="H9627">
        <v>2703.42</v>
      </c>
      <c r="I9627">
        <v>7892.4560000000001</v>
      </c>
    </row>
    <row r="9628" spans="1:9" x14ac:dyDescent="0.25">
      <c r="A9628" t="s">
        <v>273</v>
      </c>
      <c r="B9628" t="s">
        <v>278</v>
      </c>
      <c r="C9628" t="s">
        <v>279</v>
      </c>
      <c r="D9628" t="s">
        <v>483</v>
      </c>
      <c r="E9628" t="s">
        <v>13</v>
      </c>
      <c r="F9628" t="s">
        <v>14</v>
      </c>
      <c r="G9628">
        <v>2012</v>
      </c>
      <c r="H9628">
        <v>2709.87</v>
      </c>
      <c r="I9628">
        <v>7220.5119999999997</v>
      </c>
    </row>
    <row r="9629" spans="1:9" x14ac:dyDescent="0.25">
      <c r="A9629" t="s">
        <v>273</v>
      </c>
      <c r="B9629" t="s">
        <v>278</v>
      </c>
      <c r="C9629" t="s">
        <v>279</v>
      </c>
      <c r="D9629" t="s">
        <v>483</v>
      </c>
      <c r="E9629" t="s">
        <v>13</v>
      </c>
      <c r="F9629" t="s">
        <v>14</v>
      </c>
      <c r="G9629">
        <v>2013</v>
      </c>
      <c r="H9629">
        <v>2733.81</v>
      </c>
      <c r="I9629">
        <v>8271.2060000000001</v>
      </c>
    </row>
    <row r="9630" spans="1:9" x14ac:dyDescent="0.25">
      <c r="A9630" t="s">
        <v>273</v>
      </c>
      <c r="B9630" t="s">
        <v>278</v>
      </c>
      <c r="C9630" t="s">
        <v>279</v>
      </c>
      <c r="D9630" t="s">
        <v>483</v>
      </c>
      <c r="E9630" t="s">
        <v>13</v>
      </c>
      <c r="F9630" t="s">
        <v>14</v>
      </c>
      <c r="G9630">
        <v>2014</v>
      </c>
      <c r="H9630">
        <v>2871.67</v>
      </c>
      <c r="I9630">
        <v>8335.3369999999995</v>
      </c>
    </row>
    <row r="9631" spans="1:9" x14ac:dyDescent="0.25">
      <c r="A9631" t="s">
        <v>273</v>
      </c>
      <c r="B9631" t="s">
        <v>278</v>
      </c>
      <c r="C9631" t="s">
        <v>279</v>
      </c>
      <c r="D9631" t="s">
        <v>483</v>
      </c>
      <c r="E9631" t="s">
        <v>13</v>
      </c>
      <c r="F9631" t="s">
        <v>14</v>
      </c>
      <c r="G9631">
        <v>2015</v>
      </c>
      <c r="H9631">
        <v>2876.97</v>
      </c>
      <c r="I9631">
        <v>8453.7639999999992</v>
      </c>
    </row>
    <row r="9632" spans="1:9" x14ac:dyDescent="0.25">
      <c r="A9632" t="s">
        <v>273</v>
      </c>
      <c r="B9632" t="s">
        <v>278</v>
      </c>
      <c r="C9632" t="s">
        <v>279</v>
      </c>
      <c r="D9632" t="s">
        <v>483</v>
      </c>
      <c r="E9632" t="s">
        <v>13</v>
      </c>
      <c r="F9632" t="s">
        <v>14</v>
      </c>
      <c r="G9632">
        <v>2016</v>
      </c>
      <c r="H9632">
        <v>2915.63</v>
      </c>
      <c r="I9632">
        <v>9329.241</v>
      </c>
    </row>
    <row r="9633" spans="1:9" x14ac:dyDescent="0.25">
      <c r="A9633" t="s">
        <v>273</v>
      </c>
      <c r="B9633" t="s">
        <v>278</v>
      </c>
      <c r="C9633" t="s">
        <v>279</v>
      </c>
      <c r="D9633" t="s">
        <v>483</v>
      </c>
      <c r="E9633" t="s">
        <v>13</v>
      </c>
      <c r="F9633" t="s">
        <v>14</v>
      </c>
      <c r="G9633">
        <v>2017</v>
      </c>
      <c r="H9633">
        <v>3157.89</v>
      </c>
      <c r="I9633">
        <v>9210.4</v>
      </c>
    </row>
    <row r="9634" spans="1:9" x14ac:dyDescent="0.25">
      <c r="A9634" t="s">
        <v>273</v>
      </c>
      <c r="B9634" t="s">
        <v>278</v>
      </c>
      <c r="C9634" t="s">
        <v>279</v>
      </c>
      <c r="D9634" t="s">
        <v>483</v>
      </c>
      <c r="E9634" t="s">
        <v>13</v>
      </c>
      <c r="F9634" t="s">
        <v>14</v>
      </c>
      <c r="G9634">
        <v>2018</v>
      </c>
      <c r="H9634">
        <v>3267.42</v>
      </c>
    </row>
    <row r="9635" spans="1:9" x14ac:dyDescent="0.25">
      <c r="A9635" t="s">
        <v>273</v>
      </c>
      <c r="B9635" t="s">
        <v>278</v>
      </c>
      <c r="C9635" t="s">
        <v>279</v>
      </c>
      <c r="D9635" t="s">
        <v>483</v>
      </c>
      <c r="E9635" t="s">
        <v>13</v>
      </c>
      <c r="F9635" t="s">
        <v>14</v>
      </c>
      <c r="G9635">
        <v>2019</v>
      </c>
      <c r="H9635">
        <v>3332.42</v>
      </c>
    </row>
    <row r="9636" spans="1:9" x14ac:dyDescent="0.25">
      <c r="A9636" t="s">
        <v>273</v>
      </c>
      <c r="B9636" t="s">
        <v>278</v>
      </c>
      <c r="C9636" t="s">
        <v>279</v>
      </c>
      <c r="D9636" t="s">
        <v>483</v>
      </c>
      <c r="E9636" t="s">
        <v>15</v>
      </c>
      <c r="F9636" t="s">
        <v>17</v>
      </c>
      <c r="G9636">
        <v>2016</v>
      </c>
      <c r="H9636">
        <v>0.25</v>
      </c>
    </row>
    <row r="9637" spans="1:9" x14ac:dyDescent="0.25">
      <c r="A9637" t="s">
        <v>273</v>
      </c>
      <c r="B9637" t="s">
        <v>278</v>
      </c>
      <c r="C9637" t="s">
        <v>279</v>
      </c>
      <c r="D9637" t="s">
        <v>483</v>
      </c>
      <c r="E9637" t="s">
        <v>15</v>
      </c>
      <c r="F9637" t="s">
        <v>17</v>
      </c>
      <c r="G9637">
        <v>2017</v>
      </c>
      <c r="H9637">
        <v>0.25</v>
      </c>
    </row>
    <row r="9638" spans="1:9" x14ac:dyDescent="0.25">
      <c r="A9638" t="s">
        <v>273</v>
      </c>
      <c r="B9638" t="s">
        <v>278</v>
      </c>
      <c r="C9638" t="s">
        <v>279</v>
      </c>
      <c r="D9638" t="s">
        <v>483</v>
      </c>
      <c r="E9638" t="s">
        <v>15</v>
      </c>
      <c r="F9638" t="s">
        <v>17</v>
      </c>
      <c r="G9638">
        <v>2018</v>
      </c>
      <c r="H9638">
        <v>0.26200000000000001</v>
      </c>
    </row>
    <row r="9639" spans="1:9" x14ac:dyDescent="0.25">
      <c r="A9639" t="s">
        <v>273</v>
      </c>
      <c r="B9639" t="s">
        <v>278</v>
      </c>
      <c r="C9639" t="s">
        <v>279</v>
      </c>
      <c r="D9639" t="s">
        <v>483</v>
      </c>
      <c r="E9639" t="s">
        <v>15</v>
      </c>
      <c r="F9639" t="s">
        <v>17</v>
      </c>
      <c r="G9639">
        <v>2019</v>
      </c>
      <c r="H9639">
        <v>0.65600000000000003</v>
      </c>
    </row>
    <row r="9640" spans="1:9" x14ac:dyDescent="0.25">
      <c r="A9640" t="s">
        <v>273</v>
      </c>
      <c r="B9640" t="s">
        <v>278</v>
      </c>
      <c r="C9640" t="s">
        <v>279</v>
      </c>
      <c r="D9640" t="s">
        <v>483</v>
      </c>
      <c r="E9640" t="s">
        <v>18</v>
      </c>
      <c r="F9640" t="s">
        <v>19</v>
      </c>
      <c r="G9640">
        <v>2016</v>
      </c>
      <c r="H9640">
        <v>20.7</v>
      </c>
      <c r="I9640">
        <v>9.0259999999999998</v>
      </c>
    </row>
    <row r="9641" spans="1:9" x14ac:dyDescent="0.25">
      <c r="A9641" t="s">
        <v>273</v>
      </c>
      <c r="B9641" t="s">
        <v>278</v>
      </c>
      <c r="C9641" t="s">
        <v>279</v>
      </c>
      <c r="D9641" t="s">
        <v>483</v>
      </c>
      <c r="E9641" t="s">
        <v>18</v>
      </c>
      <c r="F9641" t="s">
        <v>19</v>
      </c>
      <c r="G9641">
        <v>2017</v>
      </c>
      <c r="H9641">
        <v>20.7</v>
      </c>
      <c r="I9641">
        <v>87.8</v>
      </c>
    </row>
    <row r="9642" spans="1:9" x14ac:dyDescent="0.25">
      <c r="A9642" t="s">
        <v>273</v>
      </c>
      <c r="B9642" t="s">
        <v>278</v>
      </c>
      <c r="C9642" t="s">
        <v>279</v>
      </c>
      <c r="D9642" t="s">
        <v>483</v>
      </c>
      <c r="E9642" t="s">
        <v>18</v>
      </c>
      <c r="F9642" t="s">
        <v>19</v>
      </c>
      <c r="G9642">
        <v>2018</v>
      </c>
      <c r="H9642">
        <v>20.7</v>
      </c>
    </row>
    <row r="9643" spans="1:9" x14ac:dyDescent="0.25">
      <c r="A9643" t="s">
        <v>273</v>
      </c>
      <c r="B9643" t="s">
        <v>278</v>
      </c>
      <c r="C9643" t="s">
        <v>279</v>
      </c>
      <c r="D9643" t="s">
        <v>483</v>
      </c>
      <c r="E9643" t="s">
        <v>18</v>
      </c>
      <c r="F9643" t="s">
        <v>19</v>
      </c>
      <c r="G9643">
        <v>2019</v>
      </c>
      <c r="H9643">
        <v>20.7</v>
      </c>
    </row>
    <row r="9644" spans="1:9" x14ac:dyDescent="0.25">
      <c r="A9644" t="s">
        <v>273</v>
      </c>
      <c r="B9644" t="s">
        <v>280</v>
      </c>
      <c r="C9644" t="s">
        <v>281</v>
      </c>
      <c r="D9644" t="s">
        <v>482</v>
      </c>
      <c r="E9644" t="s">
        <v>12</v>
      </c>
      <c r="F9644" t="s">
        <v>12</v>
      </c>
      <c r="G9644">
        <v>2000</v>
      </c>
      <c r="H9644">
        <v>146670</v>
      </c>
      <c r="I9644">
        <v>573208</v>
      </c>
    </row>
    <row r="9645" spans="1:9" x14ac:dyDescent="0.25">
      <c r="A9645" t="s">
        <v>273</v>
      </c>
      <c r="B9645" t="s">
        <v>280</v>
      </c>
      <c r="C9645" t="s">
        <v>281</v>
      </c>
      <c r="D9645" t="s">
        <v>482</v>
      </c>
      <c r="E9645" t="s">
        <v>12</v>
      </c>
      <c r="F9645" t="s">
        <v>12</v>
      </c>
      <c r="G9645">
        <v>2001</v>
      </c>
      <c r="H9645">
        <v>147345</v>
      </c>
      <c r="I9645">
        <v>569385</v>
      </c>
    </row>
    <row r="9646" spans="1:9" x14ac:dyDescent="0.25">
      <c r="A9646" t="s">
        <v>273</v>
      </c>
      <c r="B9646" t="s">
        <v>280</v>
      </c>
      <c r="C9646" t="s">
        <v>281</v>
      </c>
      <c r="D9646" t="s">
        <v>482</v>
      </c>
      <c r="E9646" t="s">
        <v>12</v>
      </c>
      <c r="F9646" t="s">
        <v>12</v>
      </c>
      <c r="G9646">
        <v>2002</v>
      </c>
      <c r="H9646">
        <v>147213</v>
      </c>
      <c r="I9646">
        <v>576454</v>
      </c>
    </row>
    <row r="9647" spans="1:9" x14ac:dyDescent="0.25">
      <c r="A9647" t="s">
        <v>273</v>
      </c>
      <c r="B9647" t="s">
        <v>280</v>
      </c>
      <c r="C9647" t="s">
        <v>281</v>
      </c>
      <c r="D9647" t="s">
        <v>482</v>
      </c>
      <c r="E9647" t="s">
        <v>12</v>
      </c>
      <c r="F9647" t="s">
        <v>12</v>
      </c>
      <c r="G9647">
        <v>2003</v>
      </c>
      <c r="H9647">
        <v>147955</v>
      </c>
      <c r="I9647">
        <v>599391</v>
      </c>
    </row>
    <row r="9648" spans="1:9" x14ac:dyDescent="0.25">
      <c r="A9648" t="s">
        <v>273</v>
      </c>
      <c r="B9648" t="s">
        <v>280</v>
      </c>
      <c r="C9648" t="s">
        <v>281</v>
      </c>
      <c r="D9648" t="s">
        <v>482</v>
      </c>
      <c r="E9648" t="s">
        <v>12</v>
      </c>
      <c r="F9648" t="s">
        <v>12</v>
      </c>
      <c r="G9648">
        <v>2004</v>
      </c>
      <c r="H9648">
        <v>148316</v>
      </c>
      <c r="I9648">
        <v>600126</v>
      </c>
    </row>
    <row r="9649" spans="1:9" x14ac:dyDescent="0.25">
      <c r="A9649" t="s">
        <v>273</v>
      </c>
      <c r="B9649" t="s">
        <v>280</v>
      </c>
      <c r="C9649" t="s">
        <v>281</v>
      </c>
      <c r="D9649" t="s">
        <v>482</v>
      </c>
      <c r="E9649" t="s">
        <v>12</v>
      </c>
      <c r="F9649" t="s">
        <v>12</v>
      </c>
      <c r="G9649">
        <v>2005</v>
      </c>
      <c r="H9649">
        <v>149915</v>
      </c>
      <c r="I9649">
        <v>619819</v>
      </c>
    </row>
    <row r="9650" spans="1:9" x14ac:dyDescent="0.25">
      <c r="A9650" t="s">
        <v>273</v>
      </c>
      <c r="B9650" t="s">
        <v>280</v>
      </c>
      <c r="C9650" t="s">
        <v>281</v>
      </c>
      <c r="D9650" t="s">
        <v>482</v>
      </c>
      <c r="E9650" t="s">
        <v>12</v>
      </c>
      <c r="F9650" t="s">
        <v>12</v>
      </c>
      <c r="G9650">
        <v>2006</v>
      </c>
      <c r="H9650">
        <v>151513</v>
      </c>
      <c r="I9650">
        <v>651380</v>
      </c>
    </row>
    <row r="9651" spans="1:9" x14ac:dyDescent="0.25">
      <c r="A9651" t="s">
        <v>273</v>
      </c>
      <c r="B9651" t="s">
        <v>280</v>
      </c>
      <c r="C9651" t="s">
        <v>281</v>
      </c>
      <c r="D9651" t="s">
        <v>482</v>
      </c>
      <c r="E9651" t="s">
        <v>12</v>
      </c>
      <c r="F9651" t="s">
        <v>12</v>
      </c>
      <c r="G9651">
        <v>2007</v>
      </c>
      <c r="H9651">
        <v>153335</v>
      </c>
      <c r="I9651">
        <v>665901</v>
      </c>
    </row>
    <row r="9652" spans="1:9" x14ac:dyDescent="0.25">
      <c r="A9652" t="s">
        <v>273</v>
      </c>
      <c r="B9652" t="s">
        <v>280</v>
      </c>
      <c r="C9652" t="s">
        <v>281</v>
      </c>
      <c r="D9652" t="s">
        <v>482</v>
      </c>
      <c r="E9652" t="s">
        <v>12</v>
      </c>
      <c r="F9652" t="s">
        <v>12</v>
      </c>
      <c r="G9652">
        <v>2008</v>
      </c>
      <c r="H9652">
        <v>154778</v>
      </c>
      <c r="I9652">
        <v>700616</v>
      </c>
    </row>
    <row r="9653" spans="1:9" x14ac:dyDescent="0.25">
      <c r="A9653" t="s">
        <v>273</v>
      </c>
      <c r="B9653" t="s">
        <v>280</v>
      </c>
      <c r="C9653" t="s">
        <v>281</v>
      </c>
      <c r="D9653" t="s">
        <v>482</v>
      </c>
      <c r="E9653" t="s">
        <v>12</v>
      </c>
      <c r="F9653" t="s">
        <v>12</v>
      </c>
      <c r="G9653">
        <v>2009</v>
      </c>
      <c r="H9653">
        <v>153800</v>
      </c>
      <c r="I9653">
        <v>642280</v>
      </c>
    </row>
    <row r="9654" spans="1:9" x14ac:dyDescent="0.25">
      <c r="A9654" t="s">
        <v>273</v>
      </c>
      <c r="B9654" t="s">
        <v>280</v>
      </c>
      <c r="C9654" t="s">
        <v>281</v>
      </c>
      <c r="D9654" t="s">
        <v>482</v>
      </c>
      <c r="E9654" t="s">
        <v>12</v>
      </c>
      <c r="F9654" t="s">
        <v>12</v>
      </c>
      <c r="G9654">
        <v>2010</v>
      </c>
      <c r="H9654">
        <v>151114</v>
      </c>
      <c r="I9654">
        <v>688691</v>
      </c>
    </row>
    <row r="9655" spans="1:9" x14ac:dyDescent="0.25">
      <c r="A9655" t="s">
        <v>273</v>
      </c>
      <c r="B9655" t="s">
        <v>280</v>
      </c>
      <c r="C9655" t="s">
        <v>281</v>
      </c>
      <c r="D9655" t="s">
        <v>482</v>
      </c>
      <c r="E9655" t="s">
        <v>12</v>
      </c>
      <c r="F9655" t="s">
        <v>12</v>
      </c>
      <c r="G9655">
        <v>2011</v>
      </c>
      <c r="H9655">
        <v>151114</v>
      </c>
      <c r="I9655">
        <v>703792</v>
      </c>
    </row>
    <row r="9656" spans="1:9" x14ac:dyDescent="0.25">
      <c r="A9656" t="s">
        <v>273</v>
      </c>
      <c r="B9656" t="s">
        <v>280</v>
      </c>
      <c r="C9656" t="s">
        <v>281</v>
      </c>
      <c r="D9656" t="s">
        <v>482</v>
      </c>
      <c r="E9656" t="s">
        <v>12</v>
      </c>
      <c r="F9656" t="s">
        <v>12</v>
      </c>
      <c r="G9656">
        <v>2012</v>
      </c>
      <c r="H9656">
        <v>157845</v>
      </c>
      <c r="I9656">
        <v>718336</v>
      </c>
    </row>
    <row r="9657" spans="1:9" x14ac:dyDescent="0.25">
      <c r="A9657" t="s">
        <v>273</v>
      </c>
      <c r="B9657" t="s">
        <v>280</v>
      </c>
      <c r="C9657" t="s">
        <v>281</v>
      </c>
      <c r="D9657" t="s">
        <v>482</v>
      </c>
      <c r="E9657" t="s">
        <v>12</v>
      </c>
      <c r="F9657" t="s">
        <v>12</v>
      </c>
      <c r="G9657">
        <v>2013</v>
      </c>
      <c r="H9657">
        <v>163926</v>
      </c>
      <c r="I9657">
        <v>698373</v>
      </c>
    </row>
    <row r="9658" spans="1:9" x14ac:dyDescent="0.25">
      <c r="A9658" t="s">
        <v>273</v>
      </c>
      <c r="B9658" t="s">
        <v>280</v>
      </c>
      <c r="C9658" t="s">
        <v>281</v>
      </c>
      <c r="D9658" t="s">
        <v>482</v>
      </c>
      <c r="E9658" t="s">
        <v>12</v>
      </c>
      <c r="F9658" t="s">
        <v>12</v>
      </c>
      <c r="G9658">
        <v>2014</v>
      </c>
      <c r="H9658">
        <v>179400</v>
      </c>
      <c r="I9658">
        <v>700196.03300000005</v>
      </c>
    </row>
    <row r="9659" spans="1:9" x14ac:dyDescent="0.25">
      <c r="A9659" t="s">
        <v>273</v>
      </c>
      <c r="B9659" t="s">
        <v>280</v>
      </c>
      <c r="C9659" t="s">
        <v>281</v>
      </c>
      <c r="D9659" t="s">
        <v>482</v>
      </c>
      <c r="E9659" t="s">
        <v>12</v>
      </c>
      <c r="F9659" t="s">
        <v>12</v>
      </c>
      <c r="G9659">
        <v>2015</v>
      </c>
      <c r="H9659">
        <v>179148</v>
      </c>
      <c r="I9659">
        <v>707954.3</v>
      </c>
    </row>
    <row r="9660" spans="1:9" x14ac:dyDescent="0.25">
      <c r="A9660" t="s">
        <v>273</v>
      </c>
      <c r="B9660" t="s">
        <v>280</v>
      </c>
      <c r="C9660" t="s">
        <v>281</v>
      </c>
      <c r="D9660" t="s">
        <v>482</v>
      </c>
      <c r="E9660" t="s">
        <v>12</v>
      </c>
      <c r="F9660" t="s">
        <v>12</v>
      </c>
      <c r="G9660">
        <v>2016</v>
      </c>
      <c r="H9660">
        <v>187611</v>
      </c>
      <c r="I9660">
        <v>697682</v>
      </c>
    </row>
    <row r="9661" spans="1:9" x14ac:dyDescent="0.25">
      <c r="A9661" t="s">
        <v>273</v>
      </c>
      <c r="B9661" t="s">
        <v>280</v>
      </c>
      <c r="C9661" t="s">
        <v>281</v>
      </c>
      <c r="D9661" t="s">
        <v>482</v>
      </c>
      <c r="E9661" t="s">
        <v>12</v>
      </c>
      <c r="F9661" t="s">
        <v>12</v>
      </c>
      <c r="G9661">
        <v>2017</v>
      </c>
      <c r="H9661">
        <v>165768</v>
      </c>
      <c r="I9661">
        <v>695794.19099999999</v>
      </c>
    </row>
    <row r="9662" spans="1:9" x14ac:dyDescent="0.25">
      <c r="A9662" t="s">
        <v>273</v>
      </c>
      <c r="B9662" t="s">
        <v>280</v>
      </c>
      <c r="C9662" t="s">
        <v>281</v>
      </c>
      <c r="D9662" t="s">
        <v>482</v>
      </c>
      <c r="E9662" t="s">
        <v>12</v>
      </c>
      <c r="F9662" t="s">
        <v>12</v>
      </c>
      <c r="G9662">
        <v>2018</v>
      </c>
      <c r="H9662">
        <v>166971</v>
      </c>
    </row>
    <row r="9663" spans="1:9" x14ac:dyDescent="0.25">
      <c r="A9663" t="s">
        <v>273</v>
      </c>
      <c r="B9663" t="s">
        <v>280</v>
      </c>
      <c r="C9663" t="s">
        <v>281</v>
      </c>
      <c r="D9663" t="s">
        <v>482</v>
      </c>
      <c r="E9663" t="s">
        <v>12</v>
      </c>
      <c r="F9663" t="s">
        <v>12</v>
      </c>
      <c r="G9663">
        <v>2019</v>
      </c>
      <c r="H9663">
        <v>164612</v>
      </c>
    </row>
    <row r="9664" spans="1:9" x14ac:dyDescent="0.25">
      <c r="A9664" t="s">
        <v>273</v>
      </c>
      <c r="B9664" t="s">
        <v>280</v>
      </c>
      <c r="C9664" t="s">
        <v>281</v>
      </c>
      <c r="D9664" t="s">
        <v>482</v>
      </c>
      <c r="E9664" t="s">
        <v>124</v>
      </c>
      <c r="F9664" t="s">
        <v>124</v>
      </c>
      <c r="G9664">
        <v>2000</v>
      </c>
      <c r="H9664">
        <v>21730</v>
      </c>
      <c r="I9664">
        <v>130715</v>
      </c>
    </row>
    <row r="9665" spans="1:9" x14ac:dyDescent="0.25">
      <c r="A9665" t="s">
        <v>273</v>
      </c>
      <c r="B9665" t="s">
        <v>280</v>
      </c>
      <c r="C9665" t="s">
        <v>281</v>
      </c>
      <c r="D9665" t="s">
        <v>482</v>
      </c>
      <c r="E9665" t="s">
        <v>124</v>
      </c>
      <c r="F9665" t="s">
        <v>124</v>
      </c>
      <c r="G9665">
        <v>2001</v>
      </c>
      <c r="H9665">
        <v>22742</v>
      </c>
      <c r="I9665">
        <v>136935</v>
      </c>
    </row>
    <row r="9666" spans="1:9" x14ac:dyDescent="0.25">
      <c r="A9666" t="s">
        <v>273</v>
      </c>
      <c r="B9666" t="s">
        <v>280</v>
      </c>
      <c r="C9666" t="s">
        <v>281</v>
      </c>
      <c r="D9666" t="s">
        <v>482</v>
      </c>
      <c r="E9666" t="s">
        <v>124</v>
      </c>
      <c r="F9666" t="s">
        <v>124</v>
      </c>
      <c r="G9666">
        <v>2002</v>
      </c>
      <c r="H9666">
        <v>22742</v>
      </c>
      <c r="I9666">
        <v>141629</v>
      </c>
    </row>
    <row r="9667" spans="1:9" x14ac:dyDescent="0.25">
      <c r="A9667" t="s">
        <v>273</v>
      </c>
      <c r="B9667" t="s">
        <v>280</v>
      </c>
      <c r="C9667" t="s">
        <v>281</v>
      </c>
      <c r="D9667" t="s">
        <v>482</v>
      </c>
      <c r="E9667" t="s">
        <v>124</v>
      </c>
      <c r="F9667" t="s">
        <v>124</v>
      </c>
      <c r="G9667">
        <v>2003</v>
      </c>
      <c r="H9667">
        <v>22742</v>
      </c>
      <c r="I9667">
        <v>150342</v>
      </c>
    </row>
    <row r="9668" spans="1:9" x14ac:dyDescent="0.25">
      <c r="A9668" t="s">
        <v>273</v>
      </c>
      <c r="B9668" t="s">
        <v>280</v>
      </c>
      <c r="C9668" t="s">
        <v>281</v>
      </c>
      <c r="D9668" t="s">
        <v>482</v>
      </c>
      <c r="E9668" t="s">
        <v>124</v>
      </c>
      <c r="F9668" t="s">
        <v>124</v>
      </c>
      <c r="G9668">
        <v>2004</v>
      </c>
      <c r="H9668">
        <v>22742</v>
      </c>
      <c r="I9668">
        <v>144707</v>
      </c>
    </row>
    <row r="9669" spans="1:9" x14ac:dyDescent="0.25">
      <c r="A9669" t="s">
        <v>273</v>
      </c>
      <c r="B9669" t="s">
        <v>280</v>
      </c>
      <c r="C9669" t="s">
        <v>281</v>
      </c>
      <c r="D9669" t="s">
        <v>482</v>
      </c>
      <c r="E9669" t="s">
        <v>124</v>
      </c>
      <c r="F9669" t="s">
        <v>124</v>
      </c>
      <c r="G9669">
        <v>2005</v>
      </c>
      <c r="H9669">
        <v>23242</v>
      </c>
      <c r="I9669">
        <v>149446</v>
      </c>
    </row>
    <row r="9670" spans="1:9" x14ac:dyDescent="0.25">
      <c r="A9670" t="s">
        <v>273</v>
      </c>
      <c r="B9670" t="s">
        <v>280</v>
      </c>
      <c r="C9670" t="s">
        <v>281</v>
      </c>
      <c r="D9670" t="s">
        <v>482</v>
      </c>
      <c r="E9670" t="s">
        <v>124</v>
      </c>
      <c r="F9670" t="s">
        <v>124</v>
      </c>
      <c r="G9670">
        <v>2006</v>
      </c>
      <c r="H9670">
        <v>23742</v>
      </c>
      <c r="I9670">
        <v>156436</v>
      </c>
    </row>
    <row r="9671" spans="1:9" x14ac:dyDescent="0.25">
      <c r="A9671" t="s">
        <v>273</v>
      </c>
      <c r="B9671" t="s">
        <v>280</v>
      </c>
      <c r="C9671" t="s">
        <v>281</v>
      </c>
      <c r="D9671" t="s">
        <v>482</v>
      </c>
      <c r="E9671" t="s">
        <v>124</v>
      </c>
      <c r="F9671" t="s">
        <v>124</v>
      </c>
      <c r="G9671">
        <v>2007</v>
      </c>
      <c r="H9671">
        <v>23742</v>
      </c>
      <c r="I9671">
        <v>160039</v>
      </c>
    </row>
    <row r="9672" spans="1:9" x14ac:dyDescent="0.25">
      <c r="A9672" t="s">
        <v>273</v>
      </c>
      <c r="B9672" t="s">
        <v>280</v>
      </c>
      <c r="C9672" t="s">
        <v>281</v>
      </c>
      <c r="D9672" t="s">
        <v>482</v>
      </c>
      <c r="E9672" t="s">
        <v>124</v>
      </c>
      <c r="F9672" t="s">
        <v>124</v>
      </c>
      <c r="G9672">
        <v>2008</v>
      </c>
      <c r="H9672">
        <v>23304</v>
      </c>
      <c r="I9672">
        <v>163085</v>
      </c>
    </row>
    <row r="9673" spans="1:9" x14ac:dyDescent="0.25">
      <c r="A9673" t="s">
        <v>273</v>
      </c>
      <c r="B9673" t="s">
        <v>280</v>
      </c>
      <c r="C9673" t="s">
        <v>281</v>
      </c>
      <c r="D9673" t="s">
        <v>482</v>
      </c>
      <c r="E9673" t="s">
        <v>124</v>
      </c>
      <c r="F9673" t="s">
        <v>124</v>
      </c>
      <c r="G9673">
        <v>2009</v>
      </c>
      <c r="H9673">
        <v>24300</v>
      </c>
      <c r="I9673">
        <v>163584</v>
      </c>
    </row>
    <row r="9674" spans="1:9" x14ac:dyDescent="0.25">
      <c r="A9674" t="s">
        <v>273</v>
      </c>
      <c r="B9674" t="s">
        <v>280</v>
      </c>
      <c r="C9674" t="s">
        <v>281</v>
      </c>
      <c r="D9674" t="s">
        <v>482</v>
      </c>
      <c r="E9674" t="s">
        <v>124</v>
      </c>
      <c r="F9674" t="s">
        <v>124</v>
      </c>
      <c r="G9674">
        <v>2010</v>
      </c>
      <c r="H9674">
        <v>24300</v>
      </c>
      <c r="I9674">
        <v>170415</v>
      </c>
    </row>
    <row r="9675" spans="1:9" x14ac:dyDescent="0.25">
      <c r="A9675" t="s">
        <v>273</v>
      </c>
      <c r="B9675" t="s">
        <v>280</v>
      </c>
      <c r="C9675" t="s">
        <v>281</v>
      </c>
      <c r="D9675" t="s">
        <v>482</v>
      </c>
      <c r="E9675" t="s">
        <v>124</v>
      </c>
      <c r="F9675" t="s">
        <v>124</v>
      </c>
      <c r="G9675">
        <v>2011</v>
      </c>
      <c r="H9675">
        <v>24300</v>
      </c>
      <c r="I9675">
        <v>172941</v>
      </c>
    </row>
    <row r="9676" spans="1:9" x14ac:dyDescent="0.25">
      <c r="A9676" t="s">
        <v>273</v>
      </c>
      <c r="B9676" t="s">
        <v>280</v>
      </c>
      <c r="C9676" t="s">
        <v>281</v>
      </c>
      <c r="D9676" t="s">
        <v>482</v>
      </c>
      <c r="E9676" t="s">
        <v>124</v>
      </c>
      <c r="F9676" t="s">
        <v>124</v>
      </c>
      <c r="G9676">
        <v>2012</v>
      </c>
      <c r="H9676">
        <v>25304</v>
      </c>
      <c r="I9676">
        <v>177534</v>
      </c>
    </row>
    <row r="9677" spans="1:9" x14ac:dyDescent="0.25">
      <c r="A9677" t="s">
        <v>273</v>
      </c>
      <c r="B9677" t="s">
        <v>280</v>
      </c>
      <c r="C9677" t="s">
        <v>281</v>
      </c>
      <c r="D9677" t="s">
        <v>482</v>
      </c>
      <c r="E9677" t="s">
        <v>124</v>
      </c>
      <c r="F9677" t="s">
        <v>124</v>
      </c>
      <c r="G9677">
        <v>2013</v>
      </c>
      <c r="H9677">
        <v>25304</v>
      </c>
      <c r="I9677">
        <v>173108</v>
      </c>
    </row>
    <row r="9678" spans="1:9" x14ac:dyDescent="0.25">
      <c r="A9678" t="s">
        <v>273</v>
      </c>
      <c r="B9678" t="s">
        <v>280</v>
      </c>
      <c r="C9678" t="s">
        <v>281</v>
      </c>
      <c r="D9678" t="s">
        <v>482</v>
      </c>
      <c r="E9678" t="s">
        <v>124</v>
      </c>
      <c r="F9678" t="s">
        <v>124</v>
      </c>
      <c r="G9678">
        <v>2014</v>
      </c>
      <c r="H9678">
        <v>25304</v>
      </c>
      <c r="I9678">
        <v>179948.255</v>
      </c>
    </row>
    <row r="9679" spans="1:9" x14ac:dyDescent="0.25">
      <c r="A9679" t="s">
        <v>273</v>
      </c>
      <c r="B9679" t="s">
        <v>280</v>
      </c>
      <c r="C9679" t="s">
        <v>281</v>
      </c>
      <c r="D9679" t="s">
        <v>482</v>
      </c>
      <c r="E9679" t="s">
        <v>124</v>
      </c>
      <c r="F9679" t="s">
        <v>124</v>
      </c>
      <c r="G9679">
        <v>2015</v>
      </c>
      <c r="H9679">
        <v>20304</v>
      </c>
      <c r="I9679">
        <v>188213.8</v>
      </c>
    </row>
    <row r="9680" spans="1:9" x14ac:dyDescent="0.25">
      <c r="A9680" t="s">
        <v>273</v>
      </c>
      <c r="B9680" t="s">
        <v>280</v>
      </c>
      <c r="C9680" t="s">
        <v>281</v>
      </c>
      <c r="D9680" t="s">
        <v>482</v>
      </c>
      <c r="E9680" t="s">
        <v>124</v>
      </c>
      <c r="F9680" t="s">
        <v>124</v>
      </c>
      <c r="G9680">
        <v>2016</v>
      </c>
      <c r="H9680">
        <v>27189</v>
      </c>
      <c r="I9680">
        <v>196614</v>
      </c>
    </row>
    <row r="9681" spans="1:9" x14ac:dyDescent="0.25">
      <c r="A9681" t="s">
        <v>273</v>
      </c>
      <c r="B9681" t="s">
        <v>280</v>
      </c>
      <c r="C9681" t="s">
        <v>281</v>
      </c>
      <c r="D9681" t="s">
        <v>482</v>
      </c>
      <c r="E9681" t="s">
        <v>124</v>
      </c>
      <c r="F9681" t="s">
        <v>124</v>
      </c>
      <c r="G9681">
        <v>2017</v>
      </c>
      <c r="H9681">
        <v>27952</v>
      </c>
      <c r="I9681">
        <v>203143.07699999999</v>
      </c>
    </row>
    <row r="9682" spans="1:9" x14ac:dyDescent="0.25">
      <c r="A9682" t="s">
        <v>273</v>
      </c>
      <c r="B9682" t="s">
        <v>280</v>
      </c>
      <c r="C9682" t="s">
        <v>281</v>
      </c>
      <c r="D9682" t="s">
        <v>482</v>
      </c>
      <c r="E9682" t="s">
        <v>124</v>
      </c>
      <c r="F9682" t="s">
        <v>124</v>
      </c>
      <c r="G9682">
        <v>2018</v>
      </c>
      <c r="H9682">
        <v>29132</v>
      </c>
    </row>
    <row r="9683" spans="1:9" x14ac:dyDescent="0.25">
      <c r="A9683" t="s">
        <v>273</v>
      </c>
      <c r="B9683" t="s">
        <v>280</v>
      </c>
      <c r="C9683" t="s">
        <v>281</v>
      </c>
      <c r="D9683" t="s">
        <v>482</v>
      </c>
      <c r="E9683" t="s">
        <v>124</v>
      </c>
      <c r="F9683" t="s">
        <v>124</v>
      </c>
      <c r="G9683">
        <v>2019</v>
      </c>
      <c r="H9683">
        <v>30313.18</v>
      </c>
    </row>
    <row r="9684" spans="1:9" x14ac:dyDescent="0.25">
      <c r="A9684" t="s">
        <v>273</v>
      </c>
      <c r="B9684" t="s">
        <v>280</v>
      </c>
      <c r="C9684" t="s">
        <v>281</v>
      </c>
      <c r="D9684" t="s">
        <v>482</v>
      </c>
      <c r="E9684" t="s">
        <v>111</v>
      </c>
      <c r="F9684" t="s">
        <v>111</v>
      </c>
      <c r="G9684">
        <v>2000</v>
      </c>
      <c r="I9684">
        <v>8386</v>
      </c>
    </row>
    <row r="9685" spans="1:9" x14ac:dyDescent="0.25">
      <c r="A9685" t="s">
        <v>273</v>
      </c>
      <c r="B9685" t="s">
        <v>280</v>
      </c>
      <c r="C9685" t="s">
        <v>281</v>
      </c>
      <c r="D9685" t="s">
        <v>482</v>
      </c>
      <c r="E9685" t="s">
        <v>111</v>
      </c>
      <c r="F9685" t="s">
        <v>111</v>
      </c>
      <c r="G9685">
        <v>2001</v>
      </c>
      <c r="I9685">
        <v>8997</v>
      </c>
    </row>
    <row r="9686" spans="1:9" x14ac:dyDescent="0.25">
      <c r="A9686" t="s">
        <v>273</v>
      </c>
      <c r="B9686" t="s">
        <v>280</v>
      </c>
      <c r="C9686" t="s">
        <v>281</v>
      </c>
      <c r="D9686" t="s">
        <v>482</v>
      </c>
      <c r="E9686" t="s">
        <v>111</v>
      </c>
      <c r="F9686" t="s">
        <v>111</v>
      </c>
      <c r="G9686">
        <v>2002</v>
      </c>
      <c r="I9686">
        <v>8817</v>
      </c>
    </row>
    <row r="9687" spans="1:9" x14ac:dyDescent="0.25">
      <c r="A9687" t="s">
        <v>273</v>
      </c>
      <c r="B9687" t="s">
        <v>280</v>
      </c>
      <c r="C9687" t="s">
        <v>281</v>
      </c>
      <c r="D9687" t="s">
        <v>482</v>
      </c>
      <c r="E9687" t="s">
        <v>111</v>
      </c>
      <c r="F9687" t="s">
        <v>111</v>
      </c>
      <c r="G9687">
        <v>2003</v>
      </c>
      <c r="I9687">
        <v>8458</v>
      </c>
    </row>
    <row r="9688" spans="1:9" x14ac:dyDescent="0.25">
      <c r="A9688" t="s">
        <v>273</v>
      </c>
      <c r="B9688" t="s">
        <v>280</v>
      </c>
      <c r="C9688" t="s">
        <v>281</v>
      </c>
      <c r="D9688" t="s">
        <v>482</v>
      </c>
      <c r="E9688" t="s">
        <v>111</v>
      </c>
      <c r="F9688" t="s">
        <v>111</v>
      </c>
      <c r="G9688">
        <v>2004</v>
      </c>
      <c r="I9688">
        <v>8797</v>
      </c>
    </row>
    <row r="9689" spans="1:9" x14ac:dyDescent="0.25">
      <c r="A9689" t="s">
        <v>273</v>
      </c>
      <c r="B9689" t="s">
        <v>280</v>
      </c>
      <c r="C9689" t="s">
        <v>281</v>
      </c>
      <c r="D9689" t="s">
        <v>482</v>
      </c>
      <c r="E9689" t="s">
        <v>111</v>
      </c>
      <c r="F9689" t="s">
        <v>111</v>
      </c>
      <c r="G9689">
        <v>2005</v>
      </c>
      <c r="I9689">
        <v>8759</v>
      </c>
    </row>
    <row r="9690" spans="1:9" x14ac:dyDescent="0.25">
      <c r="A9690" t="s">
        <v>273</v>
      </c>
      <c r="B9690" t="s">
        <v>280</v>
      </c>
      <c r="C9690" t="s">
        <v>281</v>
      </c>
      <c r="D9690" t="s">
        <v>482</v>
      </c>
      <c r="E9690" t="s">
        <v>111</v>
      </c>
      <c r="F9690" t="s">
        <v>111</v>
      </c>
      <c r="G9690">
        <v>2006</v>
      </c>
      <c r="I9690">
        <v>11716</v>
      </c>
    </row>
    <row r="9691" spans="1:9" x14ac:dyDescent="0.25">
      <c r="A9691" t="s">
        <v>273</v>
      </c>
      <c r="B9691" t="s">
        <v>280</v>
      </c>
      <c r="C9691" t="s">
        <v>281</v>
      </c>
      <c r="D9691" t="s">
        <v>482</v>
      </c>
      <c r="E9691" t="s">
        <v>111</v>
      </c>
      <c r="F9691" t="s">
        <v>111</v>
      </c>
      <c r="G9691">
        <v>2007</v>
      </c>
      <c r="I9691">
        <v>9497</v>
      </c>
    </row>
    <row r="9692" spans="1:9" x14ac:dyDescent="0.25">
      <c r="A9692" t="s">
        <v>273</v>
      </c>
      <c r="B9692" t="s">
        <v>280</v>
      </c>
      <c r="C9692" t="s">
        <v>281</v>
      </c>
      <c r="D9692" t="s">
        <v>482</v>
      </c>
      <c r="E9692" t="s">
        <v>111</v>
      </c>
      <c r="F9692" t="s">
        <v>111</v>
      </c>
      <c r="G9692">
        <v>2008</v>
      </c>
      <c r="I9692">
        <v>9291</v>
      </c>
    </row>
    <row r="9693" spans="1:9" x14ac:dyDescent="0.25">
      <c r="A9693" t="s">
        <v>273</v>
      </c>
      <c r="B9693" t="s">
        <v>280</v>
      </c>
      <c r="C9693" t="s">
        <v>281</v>
      </c>
      <c r="D9693" t="s">
        <v>482</v>
      </c>
      <c r="E9693" t="s">
        <v>111</v>
      </c>
      <c r="F9693" t="s">
        <v>111</v>
      </c>
      <c r="G9693">
        <v>2009</v>
      </c>
      <c r="I9693">
        <v>9497</v>
      </c>
    </row>
    <row r="9694" spans="1:9" x14ac:dyDescent="0.25">
      <c r="A9694" t="s">
        <v>273</v>
      </c>
      <c r="B9694" t="s">
        <v>280</v>
      </c>
      <c r="C9694" t="s">
        <v>281</v>
      </c>
      <c r="D9694" t="s">
        <v>482</v>
      </c>
      <c r="E9694" t="s">
        <v>111</v>
      </c>
      <c r="F9694" t="s">
        <v>111</v>
      </c>
      <c r="G9694">
        <v>2010</v>
      </c>
      <c r="I9694">
        <v>9982</v>
      </c>
    </row>
    <row r="9695" spans="1:9" x14ac:dyDescent="0.25">
      <c r="A9695" t="s">
        <v>273</v>
      </c>
      <c r="B9695" t="s">
        <v>280</v>
      </c>
      <c r="C9695" t="s">
        <v>281</v>
      </c>
      <c r="D9695" t="s">
        <v>482</v>
      </c>
      <c r="E9695" t="s">
        <v>111</v>
      </c>
      <c r="F9695" t="s">
        <v>111</v>
      </c>
      <c r="G9695">
        <v>2011</v>
      </c>
      <c r="I9695">
        <v>9862</v>
      </c>
    </row>
    <row r="9696" spans="1:9" x14ac:dyDescent="0.25">
      <c r="A9696" t="s">
        <v>273</v>
      </c>
      <c r="B9696" t="s">
        <v>280</v>
      </c>
      <c r="C9696" t="s">
        <v>281</v>
      </c>
      <c r="D9696" t="s">
        <v>482</v>
      </c>
      <c r="E9696" t="s">
        <v>111</v>
      </c>
      <c r="F9696" t="s">
        <v>111</v>
      </c>
      <c r="G9696">
        <v>2012</v>
      </c>
      <c r="I9696">
        <v>7018</v>
      </c>
    </row>
    <row r="9697" spans="1:9" x14ac:dyDescent="0.25">
      <c r="A9697" t="s">
        <v>273</v>
      </c>
      <c r="B9697" t="s">
        <v>280</v>
      </c>
      <c r="C9697" t="s">
        <v>281</v>
      </c>
      <c r="D9697" t="s">
        <v>482</v>
      </c>
      <c r="E9697" t="s">
        <v>111</v>
      </c>
      <c r="F9697" t="s">
        <v>111</v>
      </c>
      <c r="G9697">
        <v>2013</v>
      </c>
      <c r="I9697">
        <v>7374</v>
      </c>
    </row>
    <row r="9698" spans="1:9" x14ac:dyDescent="0.25">
      <c r="A9698" t="s">
        <v>273</v>
      </c>
      <c r="B9698" t="s">
        <v>280</v>
      </c>
      <c r="C9698" t="s">
        <v>281</v>
      </c>
      <c r="D9698" t="s">
        <v>482</v>
      </c>
      <c r="E9698" t="s">
        <v>111</v>
      </c>
      <c r="F9698" t="s">
        <v>111</v>
      </c>
      <c r="G9698">
        <v>2014</v>
      </c>
      <c r="I9698">
        <v>7724</v>
      </c>
    </row>
    <row r="9699" spans="1:9" x14ac:dyDescent="0.25">
      <c r="A9699" t="s">
        <v>273</v>
      </c>
      <c r="B9699" t="s">
        <v>280</v>
      </c>
      <c r="C9699" t="s">
        <v>281</v>
      </c>
      <c r="D9699" t="s">
        <v>482</v>
      </c>
      <c r="E9699" t="s">
        <v>111</v>
      </c>
      <c r="F9699" t="s">
        <v>111</v>
      </c>
      <c r="G9699">
        <v>2015</v>
      </c>
      <c r="I9699">
        <v>7421</v>
      </c>
    </row>
    <row r="9700" spans="1:9" x14ac:dyDescent="0.25">
      <c r="A9700" t="s">
        <v>273</v>
      </c>
      <c r="B9700" t="s">
        <v>280</v>
      </c>
      <c r="C9700" t="s">
        <v>281</v>
      </c>
      <c r="D9700" t="s">
        <v>482</v>
      </c>
      <c r="E9700" t="s">
        <v>111</v>
      </c>
      <c r="F9700" t="s">
        <v>111</v>
      </c>
      <c r="G9700">
        <v>2016</v>
      </c>
      <c r="I9700">
        <v>7066.6629999999996</v>
      </c>
    </row>
    <row r="9701" spans="1:9" x14ac:dyDescent="0.25">
      <c r="A9701" t="s">
        <v>273</v>
      </c>
      <c r="B9701" t="s">
        <v>280</v>
      </c>
      <c r="C9701" t="s">
        <v>281</v>
      </c>
      <c r="D9701" t="s">
        <v>482</v>
      </c>
      <c r="E9701" t="s">
        <v>111</v>
      </c>
      <c r="F9701" t="s">
        <v>111</v>
      </c>
      <c r="G9701">
        <v>2017</v>
      </c>
      <c r="I9701">
        <v>2593.924</v>
      </c>
    </row>
    <row r="9702" spans="1:9" x14ac:dyDescent="0.25">
      <c r="A9702" t="s">
        <v>273</v>
      </c>
      <c r="B9702" t="s">
        <v>280</v>
      </c>
      <c r="C9702" t="s">
        <v>281</v>
      </c>
      <c r="D9702" t="s">
        <v>482</v>
      </c>
      <c r="E9702" t="s">
        <v>98</v>
      </c>
      <c r="F9702" t="s">
        <v>98</v>
      </c>
      <c r="G9702">
        <v>2000</v>
      </c>
      <c r="H9702">
        <v>1200</v>
      </c>
      <c r="I9702">
        <v>1298</v>
      </c>
    </row>
    <row r="9703" spans="1:9" x14ac:dyDescent="0.25">
      <c r="A9703" t="s">
        <v>273</v>
      </c>
      <c r="B9703" t="s">
        <v>280</v>
      </c>
      <c r="C9703" t="s">
        <v>281</v>
      </c>
      <c r="D9703" t="s">
        <v>482</v>
      </c>
      <c r="E9703" t="s">
        <v>98</v>
      </c>
      <c r="F9703" t="s">
        <v>98</v>
      </c>
      <c r="G9703">
        <v>2001</v>
      </c>
      <c r="H9703">
        <v>1200</v>
      </c>
      <c r="I9703">
        <v>1951</v>
      </c>
    </row>
    <row r="9704" spans="1:9" x14ac:dyDescent="0.25">
      <c r="A9704" t="s">
        <v>273</v>
      </c>
      <c r="B9704" t="s">
        <v>280</v>
      </c>
      <c r="C9704" t="s">
        <v>281</v>
      </c>
      <c r="D9704" t="s">
        <v>482</v>
      </c>
      <c r="E9704" t="s">
        <v>98</v>
      </c>
      <c r="F9704" t="s">
        <v>98</v>
      </c>
      <c r="G9704">
        <v>2002</v>
      </c>
      <c r="H9704">
        <v>1216</v>
      </c>
      <c r="I9704">
        <v>1973</v>
      </c>
    </row>
    <row r="9705" spans="1:9" x14ac:dyDescent="0.25">
      <c r="A9705" t="s">
        <v>273</v>
      </c>
      <c r="B9705" t="s">
        <v>280</v>
      </c>
      <c r="C9705" t="s">
        <v>281</v>
      </c>
      <c r="D9705" t="s">
        <v>482</v>
      </c>
      <c r="E9705" t="s">
        <v>98</v>
      </c>
      <c r="F9705" t="s">
        <v>98</v>
      </c>
      <c r="G9705">
        <v>2003</v>
      </c>
      <c r="H9705">
        <v>1216</v>
      </c>
      <c r="I9705">
        <v>1958</v>
      </c>
    </row>
    <row r="9706" spans="1:9" x14ac:dyDescent="0.25">
      <c r="A9706" t="s">
        <v>273</v>
      </c>
      <c r="B9706" t="s">
        <v>280</v>
      </c>
      <c r="C9706" t="s">
        <v>281</v>
      </c>
      <c r="D9706" t="s">
        <v>482</v>
      </c>
      <c r="E9706" t="s">
        <v>98</v>
      </c>
      <c r="F9706" t="s">
        <v>98</v>
      </c>
      <c r="G9706">
        <v>2004</v>
      </c>
      <c r="H9706">
        <v>1143</v>
      </c>
      <c r="I9706">
        <v>1960</v>
      </c>
    </row>
    <row r="9707" spans="1:9" x14ac:dyDescent="0.25">
      <c r="A9707" t="s">
        <v>273</v>
      </c>
      <c r="B9707" t="s">
        <v>280</v>
      </c>
      <c r="C9707" t="s">
        <v>281</v>
      </c>
      <c r="D9707" t="s">
        <v>482</v>
      </c>
      <c r="E9707" t="s">
        <v>98</v>
      </c>
      <c r="F9707" t="s">
        <v>98</v>
      </c>
      <c r="G9707">
        <v>2005</v>
      </c>
      <c r="H9707">
        <v>1180</v>
      </c>
      <c r="I9707">
        <v>1927</v>
      </c>
    </row>
    <row r="9708" spans="1:9" x14ac:dyDescent="0.25">
      <c r="A9708" t="s">
        <v>273</v>
      </c>
      <c r="B9708" t="s">
        <v>280</v>
      </c>
      <c r="C9708" t="s">
        <v>281</v>
      </c>
      <c r="D9708" t="s">
        <v>482</v>
      </c>
      <c r="E9708" t="s">
        <v>98</v>
      </c>
      <c r="F9708" t="s">
        <v>98</v>
      </c>
      <c r="G9708">
        <v>2006</v>
      </c>
      <c r="H9708">
        <v>1216</v>
      </c>
      <c r="I9708">
        <v>1929</v>
      </c>
    </row>
    <row r="9709" spans="1:9" x14ac:dyDescent="0.25">
      <c r="A9709" t="s">
        <v>273</v>
      </c>
      <c r="B9709" t="s">
        <v>280</v>
      </c>
      <c r="C9709" t="s">
        <v>281</v>
      </c>
      <c r="D9709" t="s">
        <v>482</v>
      </c>
      <c r="E9709" t="s">
        <v>98</v>
      </c>
      <c r="F9709" t="s">
        <v>98</v>
      </c>
      <c r="G9709">
        <v>2007</v>
      </c>
      <c r="H9709">
        <v>1216</v>
      </c>
      <c r="I9709">
        <v>1934</v>
      </c>
    </row>
    <row r="9710" spans="1:9" x14ac:dyDescent="0.25">
      <c r="A9710" t="s">
        <v>273</v>
      </c>
      <c r="B9710" t="s">
        <v>280</v>
      </c>
      <c r="C9710" t="s">
        <v>281</v>
      </c>
      <c r="D9710" t="s">
        <v>482</v>
      </c>
      <c r="E9710" t="s">
        <v>98</v>
      </c>
      <c r="F9710" t="s">
        <v>98</v>
      </c>
      <c r="G9710">
        <v>2008</v>
      </c>
      <c r="H9710">
        <v>1216</v>
      </c>
      <c r="I9710">
        <v>1948</v>
      </c>
    </row>
    <row r="9711" spans="1:9" x14ac:dyDescent="0.25">
      <c r="A9711" t="s">
        <v>273</v>
      </c>
      <c r="B9711" t="s">
        <v>280</v>
      </c>
      <c r="C9711" t="s">
        <v>281</v>
      </c>
      <c r="D9711" t="s">
        <v>482</v>
      </c>
      <c r="E9711" t="s">
        <v>98</v>
      </c>
      <c r="F9711" t="s">
        <v>98</v>
      </c>
      <c r="G9711">
        <v>2009</v>
      </c>
      <c r="H9711">
        <v>1216</v>
      </c>
      <c r="I9711">
        <v>1935</v>
      </c>
    </row>
    <row r="9712" spans="1:9" x14ac:dyDescent="0.25">
      <c r="A9712" t="s">
        <v>273</v>
      </c>
      <c r="B9712" t="s">
        <v>280</v>
      </c>
      <c r="C9712" t="s">
        <v>281</v>
      </c>
      <c r="D9712" t="s">
        <v>482</v>
      </c>
      <c r="E9712" t="s">
        <v>98</v>
      </c>
      <c r="F9712" t="s">
        <v>98</v>
      </c>
      <c r="G9712">
        <v>2010</v>
      </c>
      <c r="H9712">
        <v>1216</v>
      </c>
      <c r="I9712">
        <v>1914</v>
      </c>
    </row>
    <row r="9713" spans="1:9" x14ac:dyDescent="0.25">
      <c r="A9713" t="s">
        <v>273</v>
      </c>
      <c r="B9713" t="s">
        <v>280</v>
      </c>
      <c r="C9713" t="s">
        <v>281</v>
      </c>
      <c r="D9713" t="s">
        <v>482</v>
      </c>
      <c r="E9713" t="s">
        <v>98</v>
      </c>
      <c r="F9713" t="s">
        <v>98</v>
      </c>
      <c r="G9713">
        <v>2011</v>
      </c>
      <c r="H9713">
        <v>1216</v>
      </c>
      <c r="I9713">
        <v>1764</v>
      </c>
    </row>
    <row r="9714" spans="1:9" x14ac:dyDescent="0.25">
      <c r="A9714" t="s">
        <v>273</v>
      </c>
      <c r="B9714" t="s">
        <v>280</v>
      </c>
      <c r="C9714" t="s">
        <v>281</v>
      </c>
      <c r="D9714" t="s">
        <v>482</v>
      </c>
      <c r="E9714" t="s">
        <v>98</v>
      </c>
      <c r="F9714" t="s">
        <v>98</v>
      </c>
      <c r="G9714">
        <v>2012</v>
      </c>
      <c r="H9714">
        <v>1216</v>
      </c>
      <c r="I9714">
        <v>1421</v>
      </c>
    </row>
    <row r="9715" spans="1:9" x14ac:dyDescent="0.25">
      <c r="A9715" t="s">
        <v>273</v>
      </c>
      <c r="B9715" t="s">
        <v>280</v>
      </c>
      <c r="C9715" t="s">
        <v>281</v>
      </c>
      <c r="D9715" t="s">
        <v>482</v>
      </c>
      <c r="E9715" t="s">
        <v>98</v>
      </c>
      <c r="F9715" t="s">
        <v>98</v>
      </c>
      <c r="G9715">
        <v>2013</v>
      </c>
      <c r="H9715">
        <v>1216</v>
      </c>
      <c r="I9715">
        <v>1503</v>
      </c>
    </row>
    <row r="9716" spans="1:9" x14ac:dyDescent="0.25">
      <c r="A9716" t="s">
        <v>273</v>
      </c>
      <c r="B9716" t="s">
        <v>280</v>
      </c>
      <c r="C9716" t="s">
        <v>281</v>
      </c>
      <c r="D9716" t="s">
        <v>482</v>
      </c>
      <c r="E9716" t="s">
        <v>98</v>
      </c>
      <c r="F9716" t="s">
        <v>98</v>
      </c>
      <c r="G9716">
        <v>2014</v>
      </c>
      <c r="H9716">
        <v>1216</v>
      </c>
      <c r="I9716">
        <v>1874</v>
      </c>
    </row>
    <row r="9717" spans="1:9" x14ac:dyDescent="0.25">
      <c r="A9717" t="s">
        <v>273</v>
      </c>
      <c r="B9717" t="s">
        <v>280</v>
      </c>
      <c r="C9717" t="s">
        <v>281</v>
      </c>
      <c r="D9717" t="s">
        <v>482</v>
      </c>
      <c r="E9717" t="s">
        <v>98</v>
      </c>
      <c r="F9717" t="s">
        <v>98</v>
      </c>
      <c r="G9717">
        <v>2015</v>
      </c>
      <c r="H9717">
        <v>1216</v>
      </c>
      <c r="I9717">
        <v>1855.5</v>
      </c>
    </row>
    <row r="9718" spans="1:9" x14ac:dyDescent="0.25">
      <c r="A9718" t="s">
        <v>273</v>
      </c>
      <c r="B9718" t="s">
        <v>280</v>
      </c>
      <c r="C9718" t="s">
        <v>281</v>
      </c>
      <c r="D9718" t="s">
        <v>482</v>
      </c>
      <c r="E9718" t="s">
        <v>98</v>
      </c>
      <c r="F9718" t="s">
        <v>98</v>
      </c>
      <c r="G9718">
        <v>2016</v>
      </c>
      <c r="H9718">
        <v>1216</v>
      </c>
      <c r="I9718">
        <v>2028</v>
      </c>
    </row>
    <row r="9719" spans="1:9" x14ac:dyDescent="0.25">
      <c r="A9719" t="s">
        <v>273</v>
      </c>
      <c r="B9719" t="s">
        <v>280</v>
      </c>
      <c r="C9719" t="s">
        <v>281</v>
      </c>
      <c r="D9719" t="s">
        <v>482</v>
      </c>
      <c r="E9719" t="s">
        <v>98</v>
      </c>
      <c r="F9719" t="s">
        <v>98</v>
      </c>
      <c r="G9719">
        <v>2017</v>
      </c>
      <c r="H9719">
        <v>1216</v>
      </c>
      <c r="I9719">
        <v>2118</v>
      </c>
    </row>
    <row r="9720" spans="1:9" x14ac:dyDescent="0.25">
      <c r="A9720" t="s">
        <v>273</v>
      </c>
      <c r="B9720" t="s">
        <v>280</v>
      </c>
      <c r="C9720" t="s">
        <v>281</v>
      </c>
      <c r="D9720" t="s">
        <v>482</v>
      </c>
      <c r="E9720" t="s">
        <v>98</v>
      </c>
      <c r="F9720" t="s">
        <v>98</v>
      </c>
      <c r="G9720">
        <v>2018</v>
      </c>
      <c r="H9720">
        <v>1356</v>
      </c>
    </row>
    <row r="9721" spans="1:9" x14ac:dyDescent="0.25">
      <c r="A9721" t="s">
        <v>273</v>
      </c>
      <c r="B9721" t="s">
        <v>280</v>
      </c>
      <c r="C9721" t="s">
        <v>281</v>
      </c>
      <c r="D9721" t="s">
        <v>482</v>
      </c>
      <c r="E9721" t="s">
        <v>98</v>
      </c>
      <c r="F9721" t="s">
        <v>98</v>
      </c>
      <c r="G9721">
        <v>2019</v>
      </c>
      <c r="H9721">
        <v>1356</v>
      </c>
    </row>
    <row r="9722" spans="1:9" x14ac:dyDescent="0.25">
      <c r="A9722" t="s">
        <v>273</v>
      </c>
      <c r="B9722" t="s">
        <v>280</v>
      </c>
      <c r="C9722" t="s">
        <v>281</v>
      </c>
      <c r="D9722" t="s">
        <v>483</v>
      </c>
      <c r="E9722" t="s">
        <v>22</v>
      </c>
      <c r="F9722" t="s">
        <v>23</v>
      </c>
      <c r="G9722">
        <v>2000</v>
      </c>
      <c r="H9722">
        <v>1241.43</v>
      </c>
      <c r="I9722">
        <v>22</v>
      </c>
    </row>
    <row r="9723" spans="1:9" x14ac:dyDescent="0.25">
      <c r="A9723" t="s">
        <v>273</v>
      </c>
      <c r="B9723" t="s">
        <v>280</v>
      </c>
      <c r="C9723" t="s">
        <v>281</v>
      </c>
      <c r="D9723" t="s">
        <v>483</v>
      </c>
      <c r="E9723" t="s">
        <v>22</v>
      </c>
      <c r="F9723" t="s">
        <v>23</v>
      </c>
      <c r="G9723">
        <v>2001</v>
      </c>
      <c r="H9723">
        <v>1282.73</v>
      </c>
      <c r="I9723">
        <v>23</v>
      </c>
    </row>
    <row r="9724" spans="1:9" x14ac:dyDescent="0.25">
      <c r="A9724" t="s">
        <v>273</v>
      </c>
      <c r="B9724" t="s">
        <v>280</v>
      </c>
      <c r="C9724" t="s">
        <v>281</v>
      </c>
      <c r="D9724" t="s">
        <v>483</v>
      </c>
      <c r="E9724" t="s">
        <v>22</v>
      </c>
      <c r="F9724" t="s">
        <v>23</v>
      </c>
      <c r="G9724">
        <v>2002</v>
      </c>
      <c r="H9724">
        <v>1254.73</v>
      </c>
      <c r="I9724">
        <v>17</v>
      </c>
    </row>
    <row r="9725" spans="1:9" x14ac:dyDescent="0.25">
      <c r="A9725" t="s">
        <v>273</v>
      </c>
      <c r="B9725" t="s">
        <v>280</v>
      </c>
      <c r="C9725" t="s">
        <v>281</v>
      </c>
      <c r="D9725" t="s">
        <v>483</v>
      </c>
      <c r="E9725" t="s">
        <v>22</v>
      </c>
      <c r="F9725" t="s">
        <v>23</v>
      </c>
      <c r="G9725">
        <v>2003</v>
      </c>
      <c r="H9725">
        <v>1262.83</v>
      </c>
      <c r="I9725">
        <v>42</v>
      </c>
    </row>
    <row r="9726" spans="1:9" x14ac:dyDescent="0.25">
      <c r="A9726" t="s">
        <v>273</v>
      </c>
      <c r="B9726" t="s">
        <v>280</v>
      </c>
      <c r="C9726" t="s">
        <v>281</v>
      </c>
      <c r="D9726" t="s">
        <v>483</v>
      </c>
      <c r="E9726" t="s">
        <v>22</v>
      </c>
      <c r="F9726" t="s">
        <v>23</v>
      </c>
      <c r="G9726">
        <v>2004</v>
      </c>
      <c r="H9726">
        <v>1277.5</v>
      </c>
      <c r="I9726">
        <v>42</v>
      </c>
    </row>
    <row r="9727" spans="1:9" x14ac:dyDescent="0.25">
      <c r="A9727" t="s">
        <v>273</v>
      </c>
      <c r="B9727" t="s">
        <v>280</v>
      </c>
      <c r="C9727" t="s">
        <v>281</v>
      </c>
      <c r="D9727" t="s">
        <v>483</v>
      </c>
      <c r="E9727" t="s">
        <v>22</v>
      </c>
      <c r="F9727" t="s">
        <v>23</v>
      </c>
      <c r="G9727">
        <v>2005</v>
      </c>
      <c r="H9727">
        <v>1266.83</v>
      </c>
      <c r="I9727">
        <v>41</v>
      </c>
    </row>
    <row r="9728" spans="1:9" x14ac:dyDescent="0.25">
      <c r="A9728" t="s">
        <v>273</v>
      </c>
      <c r="B9728" t="s">
        <v>280</v>
      </c>
      <c r="C9728" t="s">
        <v>281</v>
      </c>
      <c r="D9728" t="s">
        <v>483</v>
      </c>
      <c r="E9728" t="s">
        <v>22</v>
      </c>
      <c r="F9728" t="s">
        <v>23</v>
      </c>
      <c r="G9728">
        <v>2006</v>
      </c>
      <c r="H9728">
        <v>1266.83</v>
      </c>
      <c r="I9728">
        <v>44</v>
      </c>
    </row>
    <row r="9729" spans="1:9" x14ac:dyDescent="0.25">
      <c r="A9729" t="s">
        <v>273</v>
      </c>
      <c r="B9729" t="s">
        <v>280</v>
      </c>
      <c r="C9729" t="s">
        <v>281</v>
      </c>
      <c r="D9729" t="s">
        <v>483</v>
      </c>
      <c r="E9729" t="s">
        <v>22</v>
      </c>
      <c r="F9729" t="s">
        <v>23</v>
      </c>
      <c r="G9729">
        <v>2007</v>
      </c>
      <c r="H9729">
        <v>1262.83</v>
      </c>
      <c r="I9729">
        <v>14</v>
      </c>
    </row>
    <row r="9730" spans="1:9" x14ac:dyDescent="0.25">
      <c r="A9730" t="s">
        <v>273</v>
      </c>
      <c r="B9730" t="s">
        <v>280</v>
      </c>
      <c r="C9730" t="s">
        <v>281</v>
      </c>
      <c r="D9730" t="s">
        <v>483</v>
      </c>
      <c r="E9730" t="s">
        <v>22</v>
      </c>
      <c r="F9730" t="s">
        <v>23</v>
      </c>
      <c r="G9730">
        <v>2008</v>
      </c>
      <c r="H9730">
        <v>1252.55</v>
      </c>
      <c r="I9730">
        <v>24</v>
      </c>
    </row>
    <row r="9731" spans="1:9" x14ac:dyDescent="0.25">
      <c r="A9731" t="s">
        <v>273</v>
      </c>
      <c r="B9731" t="s">
        <v>280</v>
      </c>
      <c r="C9731" t="s">
        <v>281</v>
      </c>
      <c r="D9731" t="s">
        <v>483</v>
      </c>
      <c r="E9731" t="s">
        <v>22</v>
      </c>
      <c r="F9731" t="s">
        <v>23</v>
      </c>
      <c r="G9731">
        <v>2009</v>
      </c>
      <c r="H9731">
        <v>1234.1500000000001</v>
      </c>
      <c r="I9731">
        <v>33</v>
      </c>
    </row>
    <row r="9732" spans="1:9" x14ac:dyDescent="0.25">
      <c r="A9732" t="s">
        <v>273</v>
      </c>
      <c r="B9732" t="s">
        <v>280</v>
      </c>
      <c r="C9732" t="s">
        <v>281</v>
      </c>
      <c r="D9732" t="s">
        <v>483</v>
      </c>
      <c r="E9732" t="s">
        <v>22</v>
      </c>
      <c r="F9732" t="s">
        <v>23</v>
      </c>
      <c r="G9732">
        <v>2010</v>
      </c>
      <c r="H9732">
        <v>1197.1500000000001</v>
      </c>
      <c r="I9732">
        <v>36</v>
      </c>
    </row>
    <row r="9733" spans="1:9" x14ac:dyDescent="0.25">
      <c r="A9733" t="s">
        <v>273</v>
      </c>
      <c r="B9733" t="s">
        <v>280</v>
      </c>
      <c r="C9733" t="s">
        <v>281</v>
      </c>
      <c r="D9733" t="s">
        <v>483</v>
      </c>
      <c r="E9733" t="s">
        <v>22</v>
      </c>
      <c r="F9733" t="s">
        <v>23</v>
      </c>
      <c r="G9733">
        <v>2011</v>
      </c>
      <c r="H9733">
        <v>1197.1500000000001</v>
      </c>
      <c r="I9733">
        <v>35</v>
      </c>
    </row>
    <row r="9734" spans="1:9" x14ac:dyDescent="0.25">
      <c r="A9734" t="s">
        <v>273</v>
      </c>
      <c r="B9734" t="s">
        <v>280</v>
      </c>
      <c r="C9734" t="s">
        <v>281</v>
      </c>
      <c r="D9734" t="s">
        <v>483</v>
      </c>
      <c r="E9734" t="s">
        <v>22</v>
      </c>
      <c r="F9734" t="s">
        <v>23</v>
      </c>
      <c r="G9734">
        <v>2012</v>
      </c>
      <c r="H9734">
        <v>1197.1500000000001</v>
      </c>
      <c r="I9734">
        <v>45</v>
      </c>
    </row>
    <row r="9735" spans="1:9" x14ac:dyDescent="0.25">
      <c r="A9735" t="s">
        <v>273</v>
      </c>
      <c r="B9735" t="s">
        <v>280</v>
      </c>
      <c r="C9735" t="s">
        <v>281</v>
      </c>
      <c r="D9735" t="s">
        <v>483</v>
      </c>
      <c r="E9735" t="s">
        <v>22</v>
      </c>
      <c r="F9735" t="s">
        <v>23</v>
      </c>
      <c r="G9735">
        <v>2013</v>
      </c>
      <c r="H9735">
        <v>1197.1500000000001</v>
      </c>
      <c r="I9735">
        <v>37</v>
      </c>
    </row>
    <row r="9736" spans="1:9" x14ac:dyDescent="0.25">
      <c r="A9736" t="s">
        <v>273</v>
      </c>
      <c r="B9736" t="s">
        <v>280</v>
      </c>
      <c r="C9736" t="s">
        <v>281</v>
      </c>
      <c r="D9736" t="s">
        <v>483</v>
      </c>
      <c r="E9736" t="s">
        <v>22</v>
      </c>
      <c r="F9736" t="s">
        <v>23</v>
      </c>
      <c r="G9736">
        <v>2014</v>
      </c>
      <c r="H9736">
        <v>1370</v>
      </c>
      <c r="I9736">
        <v>32</v>
      </c>
    </row>
    <row r="9737" spans="1:9" x14ac:dyDescent="0.25">
      <c r="A9737" t="s">
        <v>273</v>
      </c>
      <c r="B9737" t="s">
        <v>280</v>
      </c>
      <c r="C9737" t="s">
        <v>281</v>
      </c>
      <c r="D9737" t="s">
        <v>483</v>
      </c>
      <c r="E9737" t="s">
        <v>22</v>
      </c>
      <c r="F9737" t="s">
        <v>23</v>
      </c>
      <c r="G9737">
        <v>2015</v>
      </c>
      <c r="H9737">
        <v>1370</v>
      </c>
      <c r="I9737">
        <v>32.177999999999997</v>
      </c>
    </row>
    <row r="9738" spans="1:9" x14ac:dyDescent="0.25">
      <c r="A9738" t="s">
        <v>273</v>
      </c>
      <c r="B9738" t="s">
        <v>280</v>
      </c>
      <c r="C9738" t="s">
        <v>281</v>
      </c>
      <c r="D9738" t="s">
        <v>483</v>
      </c>
      <c r="E9738" t="s">
        <v>22</v>
      </c>
      <c r="F9738" t="s">
        <v>23</v>
      </c>
      <c r="G9738">
        <v>2016</v>
      </c>
      <c r="H9738">
        <v>1370</v>
      </c>
      <c r="I9738">
        <v>32</v>
      </c>
    </row>
    <row r="9739" spans="1:9" x14ac:dyDescent="0.25">
      <c r="A9739" t="s">
        <v>273</v>
      </c>
      <c r="B9739" t="s">
        <v>280</v>
      </c>
      <c r="C9739" t="s">
        <v>281</v>
      </c>
      <c r="D9739" t="s">
        <v>483</v>
      </c>
      <c r="E9739" t="s">
        <v>22</v>
      </c>
      <c r="F9739" t="s">
        <v>23</v>
      </c>
      <c r="G9739">
        <v>2017</v>
      </c>
      <c r="H9739">
        <v>1372.5</v>
      </c>
      <c r="I9739">
        <v>84.179000000000002</v>
      </c>
    </row>
    <row r="9740" spans="1:9" x14ac:dyDescent="0.25">
      <c r="A9740" t="s">
        <v>273</v>
      </c>
      <c r="B9740" t="s">
        <v>280</v>
      </c>
      <c r="C9740" t="s">
        <v>281</v>
      </c>
      <c r="D9740" t="s">
        <v>483</v>
      </c>
      <c r="E9740" t="s">
        <v>22</v>
      </c>
      <c r="F9740" t="s">
        <v>23</v>
      </c>
      <c r="G9740">
        <v>2018</v>
      </c>
      <c r="H9740">
        <v>1370</v>
      </c>
    </row>
    <row r="9741" spans="1:9" x14ac:dyDescent="0.25">
      <c r="A9741" t="s">
        <v>273</v>
      </c>
      <c r="B9741" t="s">
        <v>280</v>
      </c>
      <c r="C9741" t="s">
        <v>281</v>
      </c>
      <c r="D9741" t="s">
        <v>483</v>
      </c>
      <c r="E9741" t="s">
        <v>22</v>
      </c>
      <c r="F9741" t="s">
        <v>23</v>
      </c>
      <c r="G9741">
        <v>2019</v>
      </c>
      <c r="H9741">
        <v>1370</v>
      </c>
    </row>
    <row r="9742" spans="1:9" x14ac:dyDescent="0.25">
      <c r="A9742" t="s">
        <v>273</v>
      </c>
      <c r="B9742" t="s">
        <v>280</v>
      </c>
      <c r="C9742" t="s">
        <v>281</v>
      </c>
      <c r="D9742" t="s">
        <v>483</v>
      </c>
      <c r="E9742" t="s">
        <v>64</v>
      </c>
      <c r="F9742" t="s">
        <v>64</v>
      </c>
      <c r="G9742">
        <v>2000</v>
      </c>
      <c r="H9742">
        <v>23</v>
      </c>
      <c r="I9742">
        <v>58</v>
      </c>
    </row>
    <row r="9743" spans="1:9" x14ac:dyDescent="0.25">
      <c r="A9743" t="s">
        <v>273</v>
      </c>
      <c r="B9743" t="s">
        <v>280</v>
      </c>
      <c r="C9743" t="s">
        <v>281</v>
      </c>
      <c r="D9743" t="s">
        <v>483</v>
      </c>
      <c r="E9743" t="s">
        <v>64</v>
      </c>
      <c r="F9743" t="s">
        <v>64</v>
      </c>
      <c r="G9743">
        <v>2001</v>
      </c>
      <c r="H9743">
        <v>21</v>
      </c>
      <c r="I9743">
        <v>91</v>
      </c>
    </row>
    <row r="9744" spans="1:9" x14ac:dyDescent="0.25">
      <c r="A9744" t="s">
        <v>273</v>
      </c>
      <c r="B9744" t="s">
        <v>280</v>
      </c>
      <c r="C9744" t="s">
        <v>281</v>
      </c>
      <c r="D9744" t="s">
        <v>483</v>
      </c>
      <c r="E9744" t="s">
        <v>64</v>
      </c>
      <c r="F9744" t="s">
        <v>64</v>
      </c>
      <c r="G9744">
        <v>2002</v>
      </c>
      <c r="H9744">
        <v>70</v>
      </c>
      <c r="I9744">
        <v>156</v>
      </c>
    </row>
    <row r="9745" spans="1:9" x14ac:dyDescent="0.25">
      <c r="A9745" t="s">
        <v>273</v>
      </c>
      <c r="B9745" t="s">
        <v>280</v>
      </c>
      <c r="C9745" t="s">
        <v>281</v>
      </c>
      <c r="D9745" t="s">
        <v>483</v>
      </c>
      <c r="E9745" t="s">
        <v>64</v>
      </c>
      <c r="F9745" t="s">
        <v>64</v>
      </c>
      <c r="G9745">
        <v>2003</v>
      </c>
      <c r="H9745">
        <v>70</v>
      </c>
      <c r="I9745">
        <v>324</v>
      </c>
    </row>
    <row r="9746" spans="1:9" x14ac:dyDescent="0.25">
      <c r="A9746" t="s">
        <v>273</v>
      </c>
      <c r="B9746" t="s">
        <v>280</v>
      </c>
      <c r="C9746" t="s">
        <v>281</v>
      </c>
      <c r="D9746" t="s">
        <v>483</v>
      </c>
      <c r="E9746" t="s">
        <v>64</v>
      </c>
      <c r="F9746" t="s">
        <v>64</v>
      </c>
      <c r="G9746">
        <v>2004</v>
      </c>
      <c r="H9746">
        <v>56</v>
      </c>
      <c r="I9746">
        <v>403</v>
      </c>
    </row>
    <row r="9747" spans="1:9" x14ac:dyDescent="0.25">
      <c r="A9747" t="s">
        <v>273</v>
      </c>
      <c r="B9747" t="s">
        <v>280</v>
      </c>
      <c r="C9747" t="s">
        <v>281</v>
      </c>
      <c r="D9747" t="s">
        <v>483</v>
      </c>
      <c r="E9747" t="s">
        <v>64</v>
      </c>
      <c r="F9747" t="s">
        <v>64</v>
      </c>
      <c r="G9747">
        <v>2005</v>
      </c>
      <c r="H9747">
        <v>79</v>
      </c>
      <c r="I9747">
        <v>410</v>
      </c>
    </row>
    <row r="9748" spans="1:9" x14ac:dyDescent="0.25">
      <c r="A9748" t="s">
        <v>273</v>
      </c>
      <c r="B9748" t="s">
        <v>280</v>
      </c>
      <c r="C9748" t="s">
        <v>281</v>
      </c>
      <c r="D9748" t="s">
        <v>483</v>
      </c>
      <c r="E9748" t="s">
        <v>64</v>
      </c>
      <c r="F9748" t="s">
        <v>64</v>
      </c>
      <c r="G9748">
        <v>2006</v>
      </c>
      <c r="H9748">
        <v>87</v>
      </c>
      <c r="I9748">
        <v>463</v>
      </c>
    </row>
    <row r="9749" spans="1:9" x14ac:dyDescent="0.25">
      <c r="A9749" t="s">
        <v>273</v>
      </c>
      <c r="B9749" t="s">
        <v>280</v>
      </c>
      <c r="C9749" t="s">
        <v>281</v>
      </c>
      <c r="D9749" t="s">
        <v>483</v>
      </c>
      <c r="E9749" t="s">
        <v>64</v>
      </c>
      <c r="F9749" t="s">
        <v>64</v>
      </c>
      <c r="G9749">
        <v>2007</v>
      </c>
      <c r="H9749">
        <v>90</v>
      </c>
      <c r="I9749">
        <v>485</v>
      </c>
    </row>
    <row r="9750" spans="1:9" x14ac:dyDescent="0.25">
      <c r="A9750" t="s">
        <v>273</v>
      </c>
      <c r="B9750" t="s">
        <v>280</v>
      </c>
      <c r="C9750" t="s">
        <v>281</v>
      </c>
      <c r="D9750" t="s">
        <v>483</v>
      </c>
      <c r="E9750" t="s">
        <v>64</v>
      </c>
      <c r="F9750" t="s">
        <v>64</v>
      </c>
      <c r="G9750">
        <v>2008</v>
      </c>
      <c r="H9750">
        <v>80</v>
      </c>
      <c r="I9750">
        <v>465</v>
      </c>
    </row>
    <row r="9751" spans="1:9" x14ac:dyDescent="0.25">
      <c r="A9751" t="s">
        <v>273</v>
      </c>
      <c r="B9751" t="s">
        <v>280</v>
      </c>
      <c r="C9751" t="s">
        <v>281</v>
      </c>
      <c r="D9751" t="s">
        <v>483</v>
      </c>
      <c r="E9751" t="s">
        <v>64</v>
      </c>
      <c r="F9751" t="s">
        <v>64</v>
      </c>
      <c r="G9751">
        <v>2009</v>
      </c>
      <c r="H9751">
        <v>81</v>
      </c>
      <c r="I9751">
        <v>464</v>
      </c>
    </row>
    <row r="9752" spans="1:9" x14ac:dyDescent="0.25">
      <c r="A9752" t="s">
        <v>273</v>
      </c>
      <c r="B9752" t="s">
        <v>280</v>
      </c>
      <c r="C9752" t="s">
        <v>281</v>
      </c>
      <c r="D9752" t="s">
        <v>483</v>
      </c>
      <c r="E9752" t="s">
        <v>64</v>
      </c>
      <c r="F9752" t="s">
        <v>64</v>
      </c>
      <c r="G9752">
        <v>2010</v>
      </c>
      <c r="H9752">
        <v>81</v>
      </c>
      <c r="I9752">
        <v>505</v>
      </c>
    </row>
    <row r="9753" spans="1:9" x14ac:dyDescent="0.25">
      <c r="A9753" t="s">
        <v>273</v>
      </c>
      <c r="B9753" t="s">
        <v>280</v>
      </c>
      <c r="C9753" t="s">
        <v>281</v>
      </c>
      <c r="D9753" t="s">
        <v>483</v>
      </c>
      <c r="E9753" t="s">
        <v>64</v>
      </c>
      <c r="F9753" t="s">
        <v>64</v>
      </c>
      <c r="G9753">
        <v>2011</v>
      </c>
      <c r="H9753">
        <v>81</v>
      </c>
      <c r="I9753">
        <v>522</v>
      </c>
    </row>
    <row r="9754" spans="1:9" x14ac:dyDescent="0.25">
      <c r="A9754" t="s">
        <v>273</v>
      </c>
      <c r="B9754" t="s">
        <v>280</v>
      </c>
      <c r="C9754" t="s">
        <v>281</v>
      </c>
      <c r="D9754" t="s">
        <v>483</v>
      </c>
      <c r="E9754" t="s">
        <v>64</v>
      </c>
      <c r="F9754" t="s">
        <v>64</v>
      </c>
      <c r="G9754">
        <v>2012</v>
      </c>
      <c r="H9754">
        <v>81</v>
      </c>
      <c r="I9754">
        <v>477</v>
      </c>
    </row>
    <row r="9755" spans="1:9" x14ac:dyDescent="0.25">
      <c r="A9755" t="s">
        <v>273</v>
      </c>
      <c r="B9755" t="s">
        <v>280</v>
      </c>
      <c r="C9755" t="s">
        <v>281</v>
      </c>
      <c r="D9755" t="s">
        <v>483</v>
      </c>
      <c r="E9755" t="s">
        <v>64</v>
      </c>
      <c r="F9755" t="s">
        <v>64</v>
      </c>
      <c r="G9755">
        <v>2013</v>
      </c>
      <c r="H9755">
        <v>79</v>
      </c>
      <c r="I9755">
        <v>444</v>
      </c>
    </row>
    <row r="9756" spans="1:9" x14ac:dyDescent="0.25">
      <c r="A9756" t="s">
        <v>273</v>
      </c>
      <c r="B9756" t="s">
        <v>280</v>
      </c>
      <c r="C9756" t="s">
        <v>281</v>
      </c>
      <c r="D9756" t="s">
        <v>483</v>
      </c>
      <c r="E9756" t="s">
        <v>64</v>
      </c>
      <c r="F9756" t="s">
        <v>64</v>
      </c>
      <c r="G9756">
        <v>2014</v>
      </c>
      <c r="H9756">
        <v>78</v>
      </c>
      <c r="I9756">
        <v>455</v>
      </c>
    </row>
    <row r="9757" spans="1:9" x14ac:dyDescent="0.25">
      <c r="A9757" t="s">
        <v>273</v>
      </c>
      <c r="B9757" t="s">
        <v>280</v>
      </c>
      <c r="C9757" t="s">
        <v>281</v>
      </c>
      <c r="D9757" t="s">
        <v>483</v>
      </c>
      <c r="E9757" t="s">
        <v>64</v>
      </c>
      <c r="F9757" t="s">
        <v>64</v>
      </c>
      <c r="G9757">
        <v>2015</v>
      </c>
      <c r="H9757">
        <v>78</v>
      </c>
      <c r="I9757">
        <v>451.2</v>
      </c>
    </row>
    <row r="9758" spans="1:9" x14ac:dyDescent="0.25">
      <c r="A9758" t="s">
        <v>273</v>
      </c>
      <c r="B9758" t="s">
        <v>280</v>
      </c>
      <c r="C9758" t="s">
        <v>281</v>
      </c>
      <c r="D9758" t="s">
        <v>483</v>
      </c>
      <c r="E9758" t="s">
        <v>64</v>
      </c>
      <c r="F9758" t="s">
        <v>64</v>
      </c>
      <c r="G9758">
        <v>2016</v>
      </c>
      <c r="H9758">
        <v>78</v>
      </c>
      <c r="I9758">
        <v>414</v>
      </c>
    </row>
    <row r="9759" spans="1:9" x14ac:dyDescent="0.25">
      <c r="A9759" t="s">
        <v>273</v>
      </c>
      <c r="B9759" t="s">
        <v>280</v>
      </c>
      <c r="C9759" t="s">
        <v>281</v>
      </c>
      <c r="D9759" t="s">
        <v>483</v>
      </c>
      <c r="E9759" t="s">
        <v>64</v>
      </c>
      <c r="F9759" t="s">
        <v>64</v>
      </c>
      <c r="G9759">
        <v>2017</v>
      </c>
      <c r="H9759">
        <v>74</v>
      </c>
      <c r="I9759">
        <v>434.952</v>
      </c>
    </row>
    <row r="9760" spans="1:9" x14ac:dyDescent="0.25">
      <c r="A9760" t="s">
        <v>273</v>
      </c>
      <c r="B9760" t="s">
        <v>280</v>
      </c>
      <c r="C9760" t="s">
        <v>281</v>
      </c>
      <c r="D9760" t="s">
        <v>483</v>
      </c>
      <c r="E9760" t="s">
        <v>64</v>
      </c>
      <c r="F9760" t="s">
        <v>64</v>
      </c>
      <c r="G9760">
        <v>2018</v>
      </c>
      <c r="H9760">
        <v>74</v>
      </c>
    </row>
    <row r="9761" spans="1:9" x14ac:dyDescent="0.25">
      <c r="A9761" t="s">
        <v>273</v>
      </c>
      <c r="B9761" t="s">
        <v>280</v>
      </c>
      <c r="C9761" t="s">
        <v>281</v>
      </c>
      <c r="D9761" t="s">
        <v>483</v>
      </c>
      <c r="E9761" t="s">
        <v>64</v>
      </c>
      <c r="F9761" t="s">
        <v>64</v>
      </c>
      <c r="G9761">
        <v>2019</v>
      </c>
      <c r="H9761">
        <v>74</v>
      </c>
    </row>
    <row r="9762" spans="1:9" x14ac:dyDescent="0.25">
      <c r="A9762" t="s">
        <v>273</v>
      </c>
      <c r="B9762" t="s">
        <v>280</v>
      </c>
      <c r="C9762" t="s">
        <v>281</v>
      </c>
      <c r="D9762" t="s">
        <v>483</v>
      </c>
      <c r="E9762" t="s">
        <v>13</v>
      </c>
      <c r="F9762" t="s">
        <v>14</v>
      </c>
      <c r="G9762">
        <v>2000</v>
      </c>
      <c r="H9762">
        <v>43042.400000000001</v>
      </c>
      <c r="I9762">
        <v>163111.35399999999</v>
      </c>
    </row>
    <row r="9763" spans="1:9" x14ac:dyDescent="0.25">
      <c r="A9763" t="s">
        <v>273</v>
      </c>
      <c r="B9763" t="s">
        <v>280</v>
      </c>
      <c r="C9763" t="s">
        <v>281</v>
      </c>
      <c r="D9763" t="s">
        <v>483</v>
      </c>
      <c r="E9763" t="s">
        <v>13</v>
      </c>
      <c r="F9763" t="s">
        <v>14</v>
      </c>
      <c r="G9763">
        <v>2001</v>
      </c>
      <c r="H9763">
        <v>43376.9</v>
      </c>
      <c r="I9763">
        <v>172973.215</v>
      </c>
    </row>
    <row r="9764" spans="1:9" x14ac:dyDescent="0.25">
      <c r="A9764" t="s">
        <v>273</v>
      </c>
      <c r="B9764" t="s">
        <v>280</v>
      </c>
      <c r="C9764" t="s">
        <v>281</v>
      </c>
      <c r="D9764" t="s">
        <v>483</v>
      </c>
      <c r="E9764" t="s">
        <v>13</v>
      </c>
      <c r="F9764" t="s">
        <v>14</v>
      </c>
      <c r="G9764">
        <v>2002</v>
      </c>
      <c r="H9764">
        <v>43502.9</v>
      </c>
      <c r="I9764">
        <v>161293.15100000001</v>
      </c>
    </row>
    <row r="9765" spans="1:9" x14ac:dyDescent="0.25">
      <c r="A9765" t="s">
        <v>273</v>
      </c>
      <c r="B9765" t="s">
        <v>280</v>
      </c>
      <c r="C9765" t="s">
        <v>281</v>
      </c>
      <c r="D9765" t="s">
        <v>483</v>
      </c>
      <c r="E9765" t="s">
        <v>13</v>
      </c>
      <c r="F9765" t="s">
        <v>14</v>
      </c>
      <c r="G9765">
        <v>2003</v>
      </c>
      <c r="H9765">
        <v>43896.9</v>
      </c>
      <c r="I9765">
        <v>154816.59299999999</v>
      </c>
    </row>
    <row r="9766" spans="1:9" x14ac:dyDescent="0.25">
      <c r="A9766" t="s">
        <v>273</v>
      </c>
      <c r="B9766" t="s">
        <v>280</v>
      </c>
      <c r="C9766" t="s">
        <v>281</v>
      </c>
      <c r="D9766" t="s">
        <v>483</v>
      </c>
      <c r="E9766" t="s">
        <v>13</v>
      </c>
      <c r="F9766" t="s">
        <v>14</v>
      </c>
      <c r="G9766">
        <v>2004</v>
      </c>
      <c r="H9766">
        <v>44276.9</v>
      </c>
      <c r="I9766">
        <v>174674.606</v>
      </c>
    </row>
    <row r="9767" spans="1:9" x14ac:dyDescent="0.25">
      <c r="A9767" t="s">
        <v>273</v>
      </c>
      <c r="B9767" t="s">
        <v>280</v>
      </c>
      <c r="C9767" t="s">
        <v>281</v>
      </c>
      <c r="D9767" t="s">
        <v>483</v>
      </c>
      <c r="E9767" t="s">
        <v>13</v>
      </c>
      <c r="F9767" t="s">
        <v>14</v>
      </c>
      <c r="G9767">
        <v>2005</v>
      </c>
      <c r="H9767">
        <v>44505.7</v>
      </c>
      <c r="I9767">
        <v>171557</v>
      </c>
    </row>
    <row r="9768" spans="1:9" x14ac:dyDescent="0.25">
      <c r="A9768" t="s">
        <v>273</v>
      </c>
      <c r="B9768" t="s">
        <v>280</v>
      </c>
      <c r="C9768" t="s">
        <v>281</v>
      </c>
      <c r="D9768" t="s">
        <v>483</v>
      </c>
      <c r="E9768" t="s">
        <v>13</v>
      </c>
      <c r="F9768" t="s">
        <v>14</v>
      </c>
      <c r="G9768">
        <v>2006</v>
      </c>
      <c r="H9768">
        <v>44732.9</v>
      </c>
      <c r="I9768">
        <v>172163</v>
      </c>
    </row>
    <row r="9769" spans="1:9" x14ac:dyDescent="0.25">
      <c r="A9769" t="s">
        <v>273</v>
      </c>
      <c r="B9769" t="s">
        <v>280</v>
      </c>
      <c r="C9769" t="s">
        <v>281</v>
      </c>
      <c r="D9769" t="s">
        <v>483</v>
      </c>
      <c r="E9769" t="s">
        <v>13</v>
      </c>
      <c r="F9769" t="s">
        <v>14</v>
      </c>
      <c r="G9769">
        <v>2007</v>
      </c>
      <c r="H9769">
        <v>45473.9</v>
      </c>
      <c r="I9769">
        <v>175870.84299999999</v>
      </c>
    </row>
    <row r="9770" spans="1:9" x14ac:dyDescent="0.25">
      <c r="A9770" t="s">
        <v>273</v>
      </c>
      <c r="B9770" t="s">
        <v>280</v>
      </c>
      <c r="C9770" t="s">
        <v>281</v>
      </c>
      <c r="D9770" t="s">
        <v>483</v>
      </c>
      <c r="E9770" t="s">
        <v>13</v>
      </c>
      <c r="F9770" t="s">
        <v>14</v>
      </c>
      <c r="G9770">
        <v>2008</v>
      </c>
      <c r="H9770">
        <v>45731.9</v>
      </c>
      <c r="I9770">
        <v>163324.93100000001</v>
      </c>
    </row>
    <row r="9771" spans="1:9" x14ac:dyDescent="0.25">
      <c r="A9771" t="s">
        <v>273</v>
      </c>
      <c r="B9771" t="s">
        <v>280</v>
      </c>
      <c r="C9771" t="s">
        <v>281</v>
      </c>
      <c r="D9771" t="s">
        <v>483</v>
      </c>
      <c r="E9771" t="s">
        <v>13</v>
      </c>
      <c r="F9771" t="s">
        <v>14</v>
      </c>
      <c r="G9771">
        <v>2009</v>
      </c>
      <c r="H9771">
        <v>45965.599999999999</v>
      </c>
      <c r="I9771">
        <v>173252.128</v>
      </c>
    </row>
    <row r="9772" spans="1:9" x14ac:dyDescent="0.25">
      <c r="A9772" t="s">
        <v>273</v>
      </c>
      <c r="B9772" t="s">
        <v>280</v>
      </c>
      <c r="C9772" t="s">
        <v>281</v>
      </c>
      <c r="D9772" t="s">
        <v>483</v>
      </c>
      <c r="E9772" t="s">
        <v>13</v>
      </c>
      <c r="F9772" t="s">
        <v>14</v>
      </c>
      <c r="G9772">
        <v>2010</v>
      </c>
      <c r="H9772">
        <v>46085</v>
      </c>
      <c r="I9772">
        <v>165574.64199999999</v>
      </c>
    </row>
    <row r="9773" spans="1:9" x14ac:dyDescent="0.25">
      <c r="A9773" t="s">
        <v>273</v>
      </c>
      <c r="B9773" t="s">
        <v>280</v>
      </c>
      <c r="C9773" t="s">
        <v>281</v>
      </c>
      <c r="D9773" t="s">
        <v>483</v>
      </c>
      <c r="E9773" t="s">
        <v>13</v>
      </c>
      <c r="F9773" t="s">
        <v>14</v>
      </c>
      <c r="G9773">
        <v>2011</v>
      </c>
      <c r="H9773">
        <v>46128.2</v>
      </c>
      <c r="I9773">
        <v>164734.79500000001</v>
      </c>
    </row>
    <row r="9774" spans="1:9" x14ac:dyDescent="0.25">
      <c r="A9774" t="s">
        <v>273</v>
      </c>
      <c r="B9774" t="s">
        <v>280</v>
      </c>
      <c r="C9774" t="s">
        <v>281</v>
      </c>
      <c r="D9774" t="s">
        <v>483</v>
      </c>
      <c r="E9774" t="s">
        <v>13</v>
      </c>
      <c r="F9774" t="s">
        <v>14</v>
      </c>
      <c r="G9774">
        <v>2012</v>
      </c>
      <c r="H9774">
        <v>48094.2</v>
      </c>
      <c r="I9774">
        <v>164871.92300000001</v>
      </c>
    </row>
    <row r="9775" spans="1:9" x14ac:dyDescent="0.25">
      <c r="A9775" t="s">
        <v>273</v>
      </c>
      <c r="B9775" t="s">
        <v>280</v>
      </c>
      <c r="C9775" t="s">
        <v>281</v>
      </c>
      <c r="D9775" t="s">
        <v>483</v>
      </c>
      <c r="E9775" t="s">
        <v>13</v>
      </c>
      <c r="F9775" t="s">
        <v>14</v>
      </c>
      <c r="G9775">
        <v>2013</v>
      </c>
      <c r="H9775">
        <v>48752.2</v>
      </c>
      <c r="I9775">
        <v>179703</v>
      </c>
    </row>
    <row r="9776" spans="1:9" x14ac:dyDescent="0.25">
      <c r="A9776" t="s">
        <v>273</v>
      </c>
      <c r="B9776" t="s">
        <v>280</v>
      </c>
      <c r="C9776" t="s">
        <v>281</v>
      </c>
      <c r="D9776" t="s">
        <v>483</v>
      </c>
      <c r="E9776" t="s">
        <v>13</v>
      </c>
      <c r="F9776" t="s">
        <v>14</v>
      </c>
      <c r="G9776">
        <v>2014</v>
      </c>
      <c r="H9776">
        <v>49493.2</v>
      </c>
      <c r="I9776">
        <v>173721</v>
      </c>
    </row>
    <row r="9777" spans="1:9" x14ac:dyDescent="0.25">
      <c r="A9777" t="s">
        <v>273</v>
      </c>
      <c r="B9777" t="s">
        <v>280</v>
      </c>
      <c r="C9777" t="s">
        <v>281</v>
      </c>
      <c r="D9777" t="s">
        <v>483</v>
      </c>
      <c r="E9777" t="s">
        <v>13</v>
      </c>
      <c r="F9777" t="s">
        <v>14</v>
      </c>
      <c r="G9777">
        <v>2015</v>
      </c>
      <c r="H9777">
        <v>49782</v>
      </c>
      <c r="I9777">
        <v>168065.2</v>
      </c>
    </row>
    <row r="9778" spans="1:9" x14ac:dyDescent="0.25">
      <c r="A9778" t="s">
        <v>273</v>
      </c>
      <c r="B9778" t="s">
        <v>280</v>
      </c>
      <c r="C9778" t="s">
        <v>281</v>
      </c>
      <c r="D9778" t="s">
        <v>483</v>
      </c>
      <c r="E9778" t="s">
        <v>13</v>
      </c>
      <c r="F9778" t="s">
        <v>14</v>
      </c>
      <c r="G9778">
        <v>2016</v>
      </c>
      <c r="H9778">
        <v>49801</v>
      </c>
      <c r="I9778">
        <v>183640</v>
      </c>
    </row>
    <row r="9779" spans="1:9" x14ac:dyDescent="0.25">
      <c r="A9779" t="s">
        <v>273</v>
      </c>
      <c r="B9779" t="s">
        <v>280</v>
      </c>
      <c r="C9779" t="s">
        <v>281</v>
      </c>
      <c r="D9779" t="s">
        <v>483</v>
      </c>
      <c r="E9779" t="s">
        <v>13</v>
      </c>
      <c r="F9779" t="s">
        <v>14</v>
      </c>
      <c r="G9779">
        <v>2017</v>
      </c>
      <c r="H9779">
        <v>52578.5</v>
      </c>
      <c r="I9779">
        <v>185013.217</v>
      </c>
    </row>
    <row r="9780" spans="1:9" x14ac:dyDescent="0.25">
      <c r="A9780" t="s">
        <v>273</v>
      </c>
      <c r="B9780" t="s">
        <v>280</v>
      </c>
      <c r="C9780" t="s">
        <v>281</v>
      </c>
      <c r="D9780" t="s">
        <v>483</v>
      </c>
      <c r="E9780" t="s">
        <v>13</v>
      </c>
      <c r="F9780" t="s">
        <v>14</v>
      </c>
      <c r="G9780">
        <v>2018</v>
      </c>
      <c r="H9780">
        <v>52578.5</v>
      </c>
    </row>
    <row r="9781" spans="1:9" x14ac:dyDescent="0.25">
      <c r="A9781" t="s">
        <v>273</v>
      </c>
      <c r="B9781" t="s">
        <v>280</v>
      </c>
      <c r="C9781" t="s">
        <v>281</v>
      </c>
      <c r="D9781" t="s">
        <v>483</v>
      </c>
      <c r="E9781" t="s">
        <v>13</v>
      </c>
      <c r="F9781" t="s">
        <v>14</v>
      </c>
      <c r="G9781">
        <v>2019</v>
      </c>
      <c r="H9781">
        <v>52578.5</v>
      </c>
    </row>
    <row r="9782" spans="1:9" x14ac:dyDescent="0.25">
      <c r="A9782" t="s">
        <v>273</v>
      </c>
      <c r="B9782" t="s">
        <v>280</v>
      </c>
      <c r="C9782" t="s">
        <v>281</v>
      </c>
      <c r="D9782" t="s">
        <v>483</v>
      </c>
      <c r="E9782" t="s">
        <v>71</v>
      </c>
      <c r="F9782" t="s">
        <v>71</v>
      </c>
      <c r="G9782">
        <v>2000</v>
      </c>
      <c r="H9782">
        <v>0.4</v>
      </c>
      <c r="I9782">
        <v>8.2000000000000003E-2</v>
      </c>
    </row>
    <row r="9783" spans="1:9" x14ac:dyDescent="0.25">
      <c r="A9783" t="s">
        <v>273</v>
      </c>
      <c r="B9783" t="s">
        <v>280</v>
      </c>
      <c r="C9783" t="s">
        <v>281</v>
      </c>
      <c r="D9783" t="s">
        <v>483</v>
      </c>
      <c r="E9783" t="s">
        <v>71</v>
      </c>
      <c r="F9783" t="s">
        <v>71</v>
      </c>
      <c r="G9783">
        <v>2001</v>
      </c>
      <c r="H9783">
        <v>0.4</v>
      </c>
      <c r="I9783">
        <v>8.2000000000000003E-2</v>
      </c>
    </row>
    <row r="9784" spans="1:9" x14ac:dyDescent="0.25">
      <c r="A9784" t="s">
        <v>273</v>
      </c>
      <c r="B9784" t="s">
        <v>280</v>
      </c>
      <c r="C9784" t="s">
        <v>281</v>
      </c>
      <c r="D9784" t="s">
        <v>483</v>
      </c>
      <c r="E9784" t="s">
        <v>71</v>
      </c>
      <c r="F9784" t="s">
        <v>71</v>
      </c>
      <c r="G9784">
        <v>2002</v>
      </c>
      <c r="H9784">
        <v>0.4</v>
      </c>
      <c r="I9784">
        <v>8.2000000000000003E-2</v>
      </c>
    </row>
    <row r="9785" spans="1:9" x14ac:dyDescent="0.25">
      <c r="A9785" t="s">
        <v>273</v>
      </c>
      <c r="B9785" t="s">
        <v>280</v>
      </c>
      <c r="C9785" t="s">
        <v>281</v>
      </c>
      <c r="D9785" t="s">
        <v>483</v>
      </c>
      <c r="E9785" t="s">
        <v>71</v>
      </c>
      <c r="F9785" t="s">
        <v>71</v>
      </c>
      <c r="G9785">
        <v>2003</v>
      </c>
      <c r="H9785">
        <v>0.4</v>
      </c>
      <c r="I9785">
        <v>8.2000000000000003E-2</v>
      </c>
    </row>
    <row r="9786" spans="1:9" x14ac:dyDescent="0.25">
      <c r="A9786" t="s">
        <v>273</v>
      </c>
      <c r="B9786" t="s">
        <v>280</v>
      </c>
      <c r="C9786" t="s">
        <v>281</v>
      </c>
      <c r="D9786" t="s">
        <v>483</v>
      </c>
      <c r="E9786" t="s">
        <v>71</v>
      </c>
      <c r="F9786" t="s">
        <v>71</v>
      </c>
      <c r="G9786">
        <v>2004</v>
      </c>
      <c r="H9786">
        <v>0.4</v>
      </c>
      <c r="I9786">
        <v>8.2000000000000003E-2</v>
      </c>
    </row>
    <row r="9787" spans="1:9" x14ac:dyDescent="0.25">
      <c r="A9787" t="s">
        <v>273</v>
      </c>
      <c r="B9787" t="s">
        <v>280</v>
      </c>
      <c r="C9787" t="s">
        <v>281</v>
      </c>
      <c r="D9787" t="s">
        <v>483</v>
      </c>
      <c r="E9787" t="s">
        <v>71</v>
      </c>
      <c r="F9787" t="s">
        <v>71</v>
      </c>
      <c r="G9787">
        <v>2005</v>
      </c>
      <c r="H9787">
        <v>0.4</v>
      </c>
      <c r="I9787">
        <v>8.2000000000000003E-2</v>
      </c>
    </row>
    <row r="9788" spans="1:9" x14ac:dyDescent="0.25">
      <c r="A9788" t="s">
        <v>273</v>
      </c>
      <c r="B9788" t="s">
        <v>280</v>
      </c>
      <c r="C9788" t="s">
        <v>281</v>
      </c>
      <c r="D9788" t="s">
        <v>483</v>
      </c>
      <c r="E9788" t="s">
        <v>71</v>
      </c>
      <c r="F9788" t="s">
        <v>71</v>
      </c>
      <c r="G9788">
        <v>2006</v>
      </c>
      <c r="H9788">
        <v>0.4</v>
      </c>
      <c r="I9788">
        <v>8.2000000000000003E-2</v>
      </c>
    </row>
    <row r="9789" spans="1:9" x14ac:dyDescent="0.25">
      <c r="A9789" t="s">
        <v>273</v>
      </c>
      <c r="B9789" t="s">
        <v>280</v>
      </c>
      <c r="C9789" t="s">
        <v>281</v>
      </c>
      <c r="D9789" t="s">
        <v>483</v>
      </c>
      <c r="E9789" t="s">
        <v>71</v>
      </c>
      <c r="F9789" t="s">
        <v>71</v>
      </c>
      <c r="G9789">
        <v>2007</v>
      </c>
      <c r="H9789">
        <v>1.7</v>
      </c>
      <c r="I9789">
        <v>0.34899999999999998</v>
      </c>
    </row>
    <row r="9790" spans="1:9" x14ac:dyDescent="0.25">
      <c r="A9790" t="s">
        <v>273</v>
      </c>
      <c r="B9790" t="s">
        <v>280</v>
      </c>
      <c r="C9790" t="s">
        <v>281</v>
      </c>
      <c r="D9790" t="s">
        <v>483</v>
      </c>
      <c r="E9790" t="s">
        <v>71</v>
      </c>
      <c r="F9790" t="s">
        <v>71</v>
      </c>
      <c r="G9790">
        <v>2008</v>
      </c>
      <c r="H9790">
        <v>1.7</v>
      </c>
      <c r="I9790">
        <v>0.34899999999999998</v>
      </c>
    </row>
    <row r="9791" spans="1:9" x14ac:dyDescent="0.25">
      <c r="A9791" t="s">
        <v>273</v>
      </c>
      <c r="B9791" t="s">
        <v>280</v>
      </c>
      <c r="C9791" t="s">
        <v>281</v>
      </c>
      <c r="D9791" t="s">
        <v>483</v>
      </c>
      <c r="E9791" t="s">
        <v>71</v>
      </c>
      <c r="F9791" t="s">
        <v>71</v>
      </c>
      <c r="G9791">
        <v>2009</v>
      </c>
      <c r="H9791">
        <v>1.7</v>
      </c>
      <c r="I9791">
        <v>0.34899999999999998</v>
      </c>
    </row>
    <row r="9792" spans="1:9" x14ac:dyDescent="0.25">
      <c r="A9792" t="s">
        <v>273</v>
      </c>
      <c r="B9792" t="s">
        <v>280</v>
      </c>
      <c r="C9792" t="s">
        <v>281</v>
      </c>
      <c r="D9792" t="s">
        <v>483</v>
      </c>
      <c r="E9792" t="s">
        <v>71</v>
      </c>
      <c r="F9792" t="s">
        <v>71</v>
      </c>
      <c r="G9792">
        <v>2010</v>
      </c>
      <c r="H9792">
        <v>1.7</v>
      </c>
      <c r="I9792">
        <v>0.34899999999999998</v>
      </c>
    </row>
    <row r="9793" spans="1:9" x14ac:dyDescent="0.25">
      <c r="A9793" t="s">
        <v>273</v>
      </c>
      <c r="B9793" t="s">
        <v>280</v>
      </c>
      <c r="C9793" t="s">
        <v>281</v>
      </c>
      <c r="D9793" t="s">
        <v>483</v>
      </c>
      <c r="E9793" t="s">
        <v>71</v>
      </c>
      <c r="F9793" t="s">
        <v>71</v>
      </c>
      <c r="G9793">
        <v>2011</v>
      </c>
      <c r="H9793">
        <v>1.7</v>
      </c>
      <c r="I9793">
        <v>0.34899999999999998</v>
      </c>
    </row>
    <row r="9794" spans="1:9" x14ac:dyDescent="0.25">
      <c r="A9794" t="s">
        <v>273</v>
      </c>
      <c r="B9794" t="s">
        <v>280</v>
      </c>
      <c r="C9794" t="s">
        <v>281</v>
      </c>
      <c r="D9794" t="s">
        <v>483</v>
      </c>
      <c r="E9794" t="s">
        <v>71</v>
      </c>
      <c r="F9794" t="s">
        <v>71</v>
      </c>
      <c r="G9794">
        <v>2012</v>
      </c>
      <c r="H9794">
        <v>1.7</v>
      </c>
      <c r="I9794">
        <v>0.34899999999999998</v>
      </c>
    </row>
    <row r="9795" spans="1:9" x14ac:dyDescent="0.25">
      <c r="A9795" t="s">
        <v>273</v>
      </c>
      <c r="B9795" t="s">
        <v>280</v>
      </c>
      <c r="C9795" t="s">
        <v>281</v>
      </c>
      <c r="D9795" t="s">
        <v>483</v>
      </c>
      <c r="E9795" t="s">
        <v>71</v>
      </c>
      <c r="F9795" t="s">
        <v>71</v>
      </c>
      <c r="G9795">
        <v>2013</v>
      </c>
      <c r="H9795">
        <v>1.7</v>
      </c>
      <c r="I9795">
        <v>0.34899999999999998</v>
      </c>
    </row>
    <row r="9796" spans="1:9" x14ac:dyDescent="0.25">
      <c r="A9796" t="s">
        <v>273</v>
      </c>
      <c r="B9796" t="s">
        <v>280</v>
      </c>
      <c r="C9796" t="s">
        <v>281</v>
      </c>
      <c r="D9796" t="s">
        <v>483</v>
      </c>
      <c r="E9796" t="s">
        <v>71</v>
      </c>
      <c r="F9796" t="s">
        <v>71</v>
      </c>
      <c r="G9796">
        <v>2014</v>
      </c>
      <c r="H9796">
        <v>1.7</v>
      </c>
      <c r="I9796">
        <v>0.34899999999999998</v>
      </c>
    </row>
    <row r="9797" spans="1:9" x14ac:dyDescent="0.25">
      <c r="A9797" t="s">
        <v>273</v>
      </c>
      <c r="B9797" t="s">
        <v>280</v>
      </c>
      <c r="C9797" t="s">
        <v>281</v>
      </c>
      <c r="D9797" t="s">
        <v>483</v>
      </c>
      <c r="E9797" t="s">
        <v>71</v>
      </c>
      <c r="F9797" t="s">
        <v>71</v>
      </c>
      <c r="G9797">
        <v>2015</v>
      </c>
      <c r="H9797">
        <v>1.7</v>
      </c>
      <c r="I9797">
        <v>0.34899999999999998</v>
      </c>
    </row>
    <row r="9798" spans="1:9" x14ac:dyDescent="0.25">
      <c r="A9798" t="s">
        <v>273</v>
      </c>
      <c r="B9798" t="s">
        <v>280</v>
      </c>
      <c r="C9798" t="s">
        <v>281</v>
      </c>
      <c r="D9798" t="s">
        <v>483</v>
      </c>
      <c r="E9798" t="s">
        <v>71</v>
      </c>
      <c r="F9798" t="s">
        <v>71</v>
      </c>
      <c r="G9798">
        <v>2016</v>
      </c>
      <c r="H9798">
        <v>1.7</v>
      </c>
      <c r="I9798">
        <v>0.34899999999999998</v>
      </c>
    </row>
    <row r="9799" spans="1:9" x14ac:dyDescent="0.25">
      <c r="A9799" t="s">
        <v>273</v>
      </c>
      <c r="B9799" t="s">
        <v>280</v>
      </c>
      <c r="C9799" t="s">
        <v>281</v>
      </c>
      <c r="D9799" t="s">
        <v>483</v>
      </c>
      <c r="E9799" t="s">
        <v>71</v>
      </c>
      <c r="F9799" t="s">
        <v>71</v>
      </c>
      <c r="G9799">
        <v>2017</v>
      </c>
      <c r="H9799">
        <v>1.7</v>
      </c>
      <c r="I9799">
        <v>0.34899999999999998</v>
      </c>
    </row>
    <row r="9800" spans="1:9" x14ac:dyDescent="0.25">
      <c r="A9800" t="s">
        <v>273</v>
      </c>
      <c r="B9800" t="s">
        <v>280</v>
      </c>
      <c r="C9800" t="s">
        <v>281</v>
      </c>
      <c r="D9800" t="s">
        <v>483</v>
      </c>
      <c r="E9800" t="s">
        <v>71</v>
      </c>
      <c r="F9800" t="s">
        <v>71</v>
      </c>
      <c r="G9800">
        <v>2018</v>
      </c>
      <c r="H9800">
        <v>1.7</v>
      </c>
    </row>
    <row r="9801" spans="1:9" x14ac:dyDescent="0.25">
      <c r="A9801" t="s">
        <v>273</v>
      </c>
      <c r="B9801" t="s">
        <v>280</v>
      </c>
      <c r="C9801" t="s">
        <v>281</v>
      </c>
      <c r="D9801" t="s">
        <v>483</v>
      </c>
      <c r="E9801" t="s">
        <v>71</v>
      </c>
      <c r="F9801" t="s">
        <v>71</v>
      </c>
      <c r="G9801">
        <v>2019</v>
      </c>
      <c r="H9801">
        <v>1.7</v>
      </c>
    </row>
    <row r="9802" spans="1:9" x14ac:dyDescent="0.25">
      <c r="A9802" t="s">
        <v>273</v>
      </c>
      <c r="B9802" t="s">
        <v>280</v>
      </c>
      <c r="C9802" t="s">
        <v>281</v>
      </c>
      <c r="D9802" t="s">
        <v>483</v>
      </c>
      <c r="E9802" t="s">
        <v>15</v>
      </c>
      <c r="F9802" t="s">
        <v>17</v>
      </c>
      <c r="G9802">
        <v>2015</v>
      </c>
      <c r="H9802">
        <v>1.1200000000000001</v>
      </c>
    </row>
    <row r="9803" spans="1:9" x14ac:dyDescent="0.25">
      <c r="A9803" t="s">
        <v>273</v>
      </c>
      <c r="B9803" t="s">
        <v>280</v>
      </c>
      <c r="C9803" t="s">
        <v>281</v>
      </c>
      <c r="D9803" t="s">
        <v>483</v>
      </c>
      <c r="E9803" t="s">
        <v>15</v>
      </c>
      <c r="F9803" t="s">
        <v>17</v>
      </c>
      <c r="G9803">
        <v>2016</v>
      </c>
      <c r="H9803">
        <v>1.1200000000000001</v>
      </c>
    </row>
    <row r="9804" spans="1:9" x14ac:dyDescent="0.25">
      <c r="A9804" t="s">
        <v>273</v>
      </c>
      <c r="B9804" t="s">
        <v>280</v>
      </c>
      <c r="C9804" t="s">
        <v>281</v>
      </c>
      <c r="D9804" t="s">
        <v>483</v>
      </c>
      <c r="E9804" t="s">
        <v>15</v>
      </c>
      <c r="F9804" t="s">
        <v>17</v>
      </c>
      <c r="G9804">
        <v>2017</v>
      </c>
      <c r="H9804">
        <v>1.1200000000000001</v>
      </c>
    </row>
    <row r="9805" spans="1:9" x14ac:dyDescent="0.25">
      <c r="A9805" t="s">
        <v>273</v>
      </c>
      <c r="B9805" t="s">
        <v>280</v>
      </c>
      <c r="C9805" t="s">
        <v>281</v>
      </c>
      <c r="D9805" t="s">
        <v>483</v>
      </c>
      <c r="E9805" t="s">
        <v>15</v>
      </c>
      <c r="F9805" t="s">
        <v>17</v>
      </c>
      <c r="G9805">
        <v>2018</v>
      </c>
      <c r="H9805">
        <v>1.1200000000000001</v>
      </c>
    </row>
    <row r="9806" spans="1:9" x14ac:dyDescent="0.25">
      <c r="A9806" t="s">
        <v>273</v>
      </c>
      <c r="B9806" t="s">
        <v>280</v>
      </c>
      <c r="C9806" t="s">
        <v>281</v>
      </c>
      <c r="D9806" t="s">
        <v>483</v>
      </c>
      <c r="E9806" t="s">
        <v>15</v>
      </c>
      <c r="F9806" t="s">
        <v>17</v>
      </c>
      <c r="G9806">
        <v>2019</v>
      </c>
      <c r="H9806">
        <v>1.1200000000000001</v>
      </c>
    </row>
    <row r="9807" spans="1:9" x14ac:dyDescent="0.25">
      <c r="A9807" t="s">
        <v>273</v>
      </c>
      <c r="B9807" t="s">
        <v>280</v>
      </c>
      <c r="C9807" t="s">
        <v>281</v>
      </c>
      <c r="D9807" t="s">
        <v>483</v>
      </c>
      <c r="E9807" t="s">
        <v>15</v>
      </c>
      <c r="F9807" t="s">
        <v>26</v>
      </c>
      <c r="G9807">
        <v>2010</v>
      </c>
      <c r="H9807">
        <v>0.01</v>
      </c>
      <c r="I9807">
        <v>0.1</v>
      </c>
    </row>
    <row r="9808" spans="1:9" x14ac:dyDescent="0.25">
      <c r="A9808" t="s">
        <v>273</v>
      </c>
      <c r="B9808" t="s">
        <v>280</v>
      </c>
      <c r="C9808" t="s">
        <v>281</v>
      </c>
      <c r="D9808" t="s">
        <v>483</v>
      </c>
      <c r="E9808" t="s">
        <v>15</v>
      </c>
      <c r="F9808" t="s">
        <v>26</v>
      </c>
      <c r="G9808">
        <v>2011</v>
      </c>
      <c r="H9808">
        <v>2.3E-2</v>
      </c>
      <c r="I9808">
        <v>0.2</v>
      </c>
    </row>
    <row r="9809" spans="1:9" x14ac:dyDescent="0.25">
      <c r="A9809" t="s">
        <v>273</v>
      </c>
      <c r="B9809" t="s">
        <v>280</v>
      </c>
      <c r="C9809" t="s">
        <v>281</v>
      </c>
      <c r="D9809" t="s">
        <v>483</v>
      </c>
      <c r="E9809" t="s">
        <v>15</v>
      </c>
      <c r="F9809" t="s">
        <v>26</v>
      </c>
      <c r="G9809">
        <v>2012</v>
      </c>
      <c r="H9809">
        <v>9.2999999999999999E-2</v>
      </c>
      <c r="I9809">
        <v>0.9</v>
      </c>
    </row>
    <row r="9810" spans="1:9" x14ac:dyDescent="0.25">
      <c r="A9810" t="s">
        <v>273</v>
      </c>
      <c r="B9810" t="s">
        <v>280</v>
      </c>
      <c r="C9810" t="s">
        <v>281</v>
      </c>
      <c r="D9810" t="s">
        <v>483</v>
      </c>
      <c r="E9810" t="s">
        <v>15</v>
      </c>
      <c r="F9810" t="s">
        <v>26</v>
      </c>
      <c r="G9810">
        <v>2013</v>
      </c>
      <c r="H9810">
        <v>1.2589999999999999</v>
      </c>
      <c r="I9810">
        <v>1</v>
      </c>
    </row>
    <row r="9811" spans="1:9" x14ac:dyDescent="0.25">
      <c r="A9811" t="s">
        <v>273</v>
      </c>
      <c r="B9811" t="s">
        <v>280</v>
      </c>
      <c r="C9811" t="s">
        <v>281</v>
      </c>
      <c r="D9811" t="s">
        <v>483</v>
      </c>
      <c r="E9811" t="s">
        <v>15</v>
      </c>
      <c r="F9811" t="s">
        <v>26</v>
      </c>
      <c r="G9811">
        <v>2014</v>
      </c>
      <c r="H9811">
        <v>5</v>
      </c>
      <c r="I9811">
        <v>7.13</v>
      </c>
    </row>
    <row r="9812" spans="1:9" x14ac:dyDescent="0.25">
      <c r="A9812" t="s">
        <v>273</v>
      </c>
      <c r="B9812" t="s">
        <v>280</v>
      </c>
      <c r="C9812" t="s">
        <v>281</v>
      </c>
      <c r="D9812" t="s">
        <v>483</v>
      </c>
      <c r="E9812" t="s">
        <v>15</v>
      </c>
      <c r="F9812" t="s">
        <v>26</v>
      </c>
      <c r="G9812">
        <v>2015</v>
      </c>
      <c r="H9812">
        <v>60.2</v>
      </c>
      <c r="I9812">
        <v>62.353000000000002</v>
      </c>
    </row>
    <row r="9813" spans="1:9" x14ac:dyDescent="0.25">
      <c r="A9813" t="s">
        <v>273</v>
      </c>
      <c r="B9813" t="s">
        <v>280</v>
      </c>
      <c r="C9813" t="s">
        <v>281</v>
      </c>
      <c r="D9813" t="s">
        <v>483</v>
      </c>
      <c r="E9813" t="s">
        <v>15</v>
      </c>
      <c r="F9813" t="s">
        <v>26</v>
      </c>
      <c r="G9813">
        <v>2016</v>
      </c>
      <c r="H9813">
        <v>75.2</v>
      </c>
      <c r="I9813">
        <v>79.262</v>
      </c>
    </row>
    <row r="9814" spans="1:9" x14ac:dyDescent="0.25">
      <c r="A9814" t="s">
        <v>273</v>
      </c>
      <c r="B9814" t="s">
        <v>280</v>
      </c>
      <c r="C9814" t="s">
        <v>281</v>
      </c>
      <c r="D9814" t="s">
        <v>483</v>
      </c>
      <c r="E9814" t="s">
        <v>15</v>
      </c>
      <c r="F9814" t="s">
        <v>26</v>
      </c>
      <c r="G9814">
        <v>2017</v>
      </c>
      <c r="H9814">
        <v>274</v>
      </c>
      <c r="I9814">
        <v>283.15199999999999</v>
      </c>
    </row>
    <row r="9815" spans="1:9" x14ac:dyDescent="0.25">
      <c r="A9815" t="s">
        <v>273</v>
      </c>
      <c r="B9815" t="s">
        <v>280</v>
      </c>
      <c r="C9815" t="s">
        <v>281</v>
      </c>
      <c r="D9815" t="s">
        <v>483</v>
      </c>
      <c r="E9815" t="s">
        <v>15</v>
      </c>
      <c r="F9815" t="s">
        <v>26</v>
      </c>
      <c r="G9815">
        <v>2018</v>
      </c>
      <c r="H9815">
        <v>534.20000000000005</v>
      </c>
    </row>
    <row r="9816" spans="1:9" x14ac:dyDescent="0.25">
      <c r="A9816" t="s">
        <v>273</v>
      </c>
      <c r="B9816" t="s">
        <v>280</v>
      </c>
      <c r="C9816" t="s">
        <v>281</v>
      </c>
      <c r="D9816" t="s">
        <v>483</v>
      </c>
      <c r="E9816" t="s">
        <v>15</v>
      </c>
      <c r="F9816" t="s">
        <v>26</v>
      </c>
      <c r="G9816">
        <v>2019</v>
      </c>
      <c r="H9816">
        <v>1062.7</v>
      </c>
    </row>
    <row r="9817" spans="1:9" x14ac:dyDescent="0.25">
      <c r="A9817" t="s">
        <v>273</v>
      </c>
      <c r="B9817" t="s">
        <v>280</v>
      </c>
      <c r="C9817" t="s">
        <v>281</v>
      </c>
      <c r="D9817" t="s">
        <v>483</v>
      </c>
      <c r="E9817" t="s">
        <v>18</v>
      </c>
      <c r="F9817" t="s">
        <v>19</v>
      </c>
      <c r="G9817">
        <v>2000</v>
      </c>
      <c r="H9817">
        <v>3</v>
      </c>
      <c r="I9817">
        <v>2</v>
      </c>
    </row>
    <row r="9818" spans="1:9" x14ac:dyDescent="0.25">
      <c r="A9818" t="s">
        <v>273</v>
      </c>
      <c r="B9818" t="s">
        <v>280</v>
      </c>
      <c r="C9818" t="s">
        <v>281</v>
      </c>
      <c r="D9818" t="s">
        <v>483</v>
      </c>
      <c r="E9818" t="s">
        <v>18</v>
      </c>
      <c r="F9818" t="s">
        <v>19</v>
      </c>
      <c r="G9818">
        <v>2001</v>
      </c>
      <c r="H9818">
        <v>3</v>
      </c>
      <c r="I9818">
        <v>3</v>
      </c>
    </row>
    <row r="9819" spans="1:9" x14ac:dyDescent="0.25">
      <c r="A9819" t="s">
        <v>273</v>
      </c>
      <c r="B9819" t="s">
        <v>280</v>
      </c>
      <c r="C9819" t="s">
        <v>281</v>
      </c>
      <c r="D9819" t="s">
        <v>483</v>
      </c>
      <c r="E9819" t="s">
        <v>18</v>
      </c>
      <c r="F9819" t="s">
        <v>19</v>
      </c>
      <c r="G9819">
        <v>2002</v>
      </c>
      <c r="H9819">
        <v>7</v>
      </c>
      <c r="I9819">
        <v>6</v>
      </c>
    </row>
    <row r="9820" spans="1:9" x14ac:dyDescent="0.25">
      <c r="A9820" t="s">
        <v>273</v>
      </c>
      <c r="B9820" t="s">
        <v>280</v>
      </c>
      <c r="C9820" t="s">
        <v>281</v>
      </c>
      <c r="D9820" t="s">
        <v>483</v>
      </c>
      <c r="E9820" t="s">
        <v>18</v>
      </c>
      <c r="F9820" t="s">
        <v>19</v>
      </c>
      <c r="G9820">
        <v>2003</v>
      </c>
      <c r="H9820">
        <v>9</v>
      </c>
      <c r="I9820">
        <v>9</v>
      </c>
    </row>
    <row r="9821" spans="1:9" x14ac:dyDescent="0.25">
      <c r="A9821" t="s">
        <v>273</v>
      </c>
      <c r="B9821" t="s">
        <v>280</v>
      </c>
      <c r="C9821" t="s">
        <v>281</v>
      </c>
      <c r="D9821" t="s">
        <v>483</v>
      </c>
      <c r="E9821" t="s">
        <v>18</v>
      </c>
      <c r="F9821" t="s">
        <v>19</v>
      </c>
      <c r="G9821">
        <v>2004</v>
      </c>
      <c r="H9821">
        <v>9</v>
      </c>
      <c r="I9821">
        <v>7</v>
      </c>
    </row>
    <row r="9822" spans="1:9" x14ac:dyDescent="0.25">
      <c r="A9822" t="s">
        <v>273</v>
      </c>
      <c r="B9822" t="s">
        <v>280</v>
      </c>
      <c r="C9822" t="s">
        <v>281</v>
      </c>
      <c r="D9822" t="s">
        <v>483</v>
      </c>
      <c r="E9822" t="s">
        <v>18</v>
      </c>
      <c r="F9822" t="s">
        <v>19</v>
      </c>
      <c r="G9822">
        <v>2005</v>
      </c>
      <c r="H9822">
        <v>10</v>
      </c>
      <c r="I9822">
        <v>7</v>
      </c>
    </row>
    <row r="9823" spans="1:9" x14ac:dyDescent="0.25">
      <c r="A9823" t="s">
        <v>273</v>
      </c>
      <c r="B9823" t="s">
        <v>280</v>
      </c>
      <c r="C9823" t="s">
        <v>281</v>
      </c>
      <c r="D9823" t="s">
        <v>483</v>
      </c>
      <c r="E9823" t="s">
        <v>18</v>
      </c>
      <c r="F9823" t="s">
        <v>19</v>
      </c>
      <c r="G9823">
        <v>2006</v>
      </c>
      <c r="H9823">
        <v>10</v>
      </c>
      <c r="I9823">
        <v>5</v>
      </c>
    </row>
    <row r="9824" spans="1:9" x14ac:dyDescent="0.25">
      <c r="A9824" t="s">
        <v>273</v>
      </c>
      <c r="B9824" t="s">
        <v>280</v>
      </c>
      <c r="C9824" t="s">
        <v>281</v>
      </c>
      <c r="D9824" t="s">
        <v>483</v>
      </c>
      <c r="E9824" t="s">
        <v>18</v>
      </c>
      <c r="F9824" t="s">
        <v>19</v>
      </c>
      <c r="G9824">
        <v>2007</v>
      </c>
      <c r="H9824">
        <v>10</v>
      </c>
      <c r="I9824">
        <v>7</v>
      </c>
    </row>
    <row r="9825" spans="1:9" x14ac:dyDescent="0.25">
      <c r="A9825" t="s">
        <v>273</v>
      </c>
      <c r="B9825" t="s">
        <v>280</v>
      </c>
      <c r="C9825" t="s">
        <v>281</v>
      </c>
      <c r="D9825" t="s">
        <v>483</v>
      </c>
      <c r="E9825" t="s">
        <v>18</v>
      </c>
      <c r="F9825" t="s">
        <v>19</v>
      </c>
      <c r="G9825">
        <v>2008</v>
      </c>
      <c r="H9825">
        <v>10</v>
      </c>
      <c r="I9825">
        <v>5</v>
      </c>
    </row>
    <row r="9826" spans="1:9" x14ac:dyDescent="0.25">
      <c r="A9826" t="s">
        <v>273</v>
      </c>
      <c r="B9826" t="s">
        <v>280</v>
      </c>
      <c r="C9826" t="s">
        <v>281</v>
      </c>
      <c r="D9826" t="s">
        <v>483</v>
      </c>
      <c r="E9826" t="s">
        <v>18</v>
      </c>
      <c r="F9826" t="s">
        <v>19</v>
      </c>
      <c r="G9826">
        <v>2009</v>
      </c>
      <c r="H9826">
        <v>10</v>
      </c>
      <c r="I9826">
        <v>4</v>
      </c>
    </row>
    <row r="9827" spans="1:9" x14ac:dyDescent="0.25">
      <c r="A9827" t="s">
        <v>273</v>
      </c>
      <c r="B9827" t="s">
        <v>280</v>
      </c>
      <c r="C9827" t="s">
        <v>281</v>
      </c>
      <c r="D9827" t="s">
        <v>483</v>
      </c>
      <c r="E9827" t="s">
        <v>18</v>
      </c>
      <c r="F9827" t="s">
        <v>19</v>
      </c>
      <c r="G9827">
        <v>2010</v>
      </c>
      <c r="H9827">
        <v>10</v>
      </c>
      <c r="I9827">
        <v>4</v>
      </c>
    </row>
    <row r="9828" spans="1:9" x14ac:dyDescent="0.25">
      <c r="A9828" t="s">
        <v>273</v>
      </c>
      <c r="B9828" t="s">
        <v>280</v>
      </c>
      <c r="C9828" t="s">
        <v>281</v>
      </c>
      <c r="D9828" t="s">
        <v>483</v>
      </c>
      <c r="E9828" t="s">
        <v>18</v>
      </c>
      <c r="F9828" t="s">
        <v>19</v>
      </c>
      <c r="G9828">
        <v>2011</v>
      </c>
      <c r="H9828">
        <v>10</v>
      </c>
      <c r="I9828">
        <v>5</v>
      </c>
    </row>
    <row r="9829" spans="1:9" x14ac:dyDescent="0.25">
      <c r="A9829" t="s">
        <v>273</v>
      </c>
      <c r="B9829" t="s">
        <v>280</v>
      </c>
      <c r="C9829" t="s">
        <v>281</v>
      </c>
      <c r="D9829" t="s">
        <v>483</v>
      </c>
      <c r="E9829" t="s">
        <v>18</v>
      </c>
      <c r="F9829" t="s">
        <v>19</v>
      </c>
      <c r="G9829">
        <v>2012</v>
      </c>
      <c r="H9829">
        <v>10</v>
      </c>
      <c r="I9829">
        <v>5</v>
      </c>
    </row>
    <row r="9830" spans="1:9" x14ac:dyDescent="0.25">
      <c r="A9830" t="s">
        <v>273</v>
      </c>
      <c r="B9830" t="s">
        <v>280</v>
      </c>
      <c r="C9830" t="s">
        <v>281</v>
      </c>
      <c r="D9830" t="s">
        <v>483</v>
      </c>
      <c r="E9830" t="s">
        <v>18</v>
      </c>
      <c r="F9830" t="s">
        <v>19</v>
      </c>
      <c r="G9830">
        <v>2013</v>
      </c>
      <c r="H9830">
        <v>10</v>
      </c>
      <c r="I9830">
        <v>5</v>
      </c>
    </row>
    <row r="9831" spans="1:9" x14ac:dyDescent="0.25">
      <c r="A9831" t="s">
        <v>273</v>
      </c>
      <c r="B9831" t="s">
        <v>280</v>
      </c>
      <c r="C9831" t="s">
        <v>281</v>
      </c>
      <c r="D9831" t="s">
        <v>483</v>
      </c>
      <c r="E9831" t="s">
        <v>18</v>
      </c>
      <c r="F9831" t="s">
        <v>19</v>
      </c>
      <c r="G9831">
        <v>2014</v>
      </c>
      <c r="H9831">
        <v>10</v>
      </c>
      <c r="I9831">
        <v>5</v>
      </c>
    </row>
    <row r="9832" spans="1:9" x14ac:dyDescent="0.25">
      <c r="A9832" t="s">
        <v>273</v>
      </c>
      <c r="B9832" t="s">
        <v>280</v>
      </c>
      <c r="C9832" t="s">
        <v>281</v>
      </c>
      <c r="D9832" t="s">
        <v>483</v>
      </c>
      <c r="E9832" t="s">
        <v>18</v>
      </c>
      <c r="F9832" t="s">
        <v>19</v>
      </c>
      <c r="G9832">
        <v>2015</v>
      </c>
      <c r="H9832">
        <v>10.9</v>
      </c>
      <c r="I9832">
        <v>6</v>
      </c>
    </row>
    <row r="9833" spans="1:9" x14ac:dyDescent="0.25">
      <c r="A9833" t="s">
        <v>273</v>
      </c>
      <c r="B9833" t="s">
        <v>280</v>
      </c>
      <c r="C9833" t="s">
        <v>281</v>
      </c>
      <c r="D9833" t="s">
        <v>483</v>
      </c>
      <c r="E9833" t="s">
        <v>18</v>
      </c>
      <c r="F9833" t="s">
        <v>19</v>
      </c>
      <c r="G9833">
        <v>2016</v>
      </c>
      <c r="H9833">
        <v>10.9</v>
      </c>
      <c r="I9833">
        <v>6</v>
      </c>
    </row>
    <row r="9834" spans="1:9" x14ac:dyDescent="0.25">
      <c r="A9834" t="s">
        <v>273</v>
      </c>
      <c r="B9834" t="s">
        <v>280</v>
      </c>
      <c r="C9834" t="s">
        <v>281</v>
      </c>
      <c r="D9834" t="s">
        <v>483</v>
      </c>
      <c r="E9834" t="s">
        <v>18</v>
      </c>
      <c r="F9834" t="s">
        <v>19</v>
      </c>
      <c r="G9834">
        <v>2017</v>
      </c>
      <c r="H9834">
        <v>10.9</v>
      </c>
      <c r="I9834">
        <v>6</v>
      </c>
    </row>
    <row r="9835" spans="1:9" x14ac:dyDescent="0.25">
      <c r="A9835" t="s">
        <v>273</v>
      </c>
      <c r="B9835" t="s">
        <v>280</v>
      </c>
      <c r="C9835" t="s">
        <v>281</v>
      </c>
      <c r="D9835" t="s">
        <v>483</v>
      </c>
      <c r="E9835" t="s">
        <v>18</v>
      </c>
      <c r="F9835" t="s">
        <v>19</v>
      </c>
      <c r="G9835">
        <v>2018</v>
      </c>
      <c r="H9835">
        <v>51.9</v>
      </c>
    </row>
    <row r="9836" spans="1:9" x14ac:dyDescent="0.25">
      <c r="A9836" t="s">
        <v>273</v>
      </c>
      <c r="B9836" t="s">
        <v>280</v>
      </c>
      <c r="C9836" t="s">
        <v>281</v>
      </c>
      <c r="D9836" t="s">
        <v>483</v>
      </c>
      <c r="E9836" t="s">
        <v>18</v>
      </c>
      <c r="F9836" t="s">
        <v>19</v>
      </c>
      <c r="G9836">
        <v>2019</v>
      </c>
      <c r="H9836">
        <v>101.9</v>
      </c>
    </row>
    <row r="9837" spans="1:9" x14ac:dyDescent="0.25">
      <c r="A9837" t="s">
        <v>273</v>
      </c>
      <c r="B9837" t="s">
        <v>282</v>
      </c>
      <c r="C9837" t="s">
        <v>283</v>
      </c>
      <c r="D9837" t="s">
        <v>482</v>
      </c>
      <c r="E9837" t="s">
        <v>12</v>
      </c>
      <c r="F9837" t="s">
        <v>12</v>
      </c>
      <c r="G9837">
        <v>2000</v>
      </c>
      <c r="H9837">
        <v>15957</v>
      </c>
      <c r="I9837">
        <v>93714</v>
      </c>
    </row>
    <row r="9838" spans="1:9" x14ac:dyDescent="0.25">
      <c r="A9838" t="s">
        <v>273</v>
      </c>
      <c r="B9838" t="s">
        <v>282</v>
      </c>
      <c r="C9838" t="s">
        <v>283</v>
      </c>
      <c r="D9838" t="s">
        <v>482</v>
      </c>
      <c r="E9838" t="s">
        <v>12</v>
      </c>
      <c r="F9838" t="s">
        <v>12</v>
      </c>
      <c r="G9838">
        <v>2001</v>
      </c>
      <c r="H9838">
        <v>16527</v>
      </c>
      <c r="I9838">
        <v>98333</v>
      </c>
    </row>
    <row r="9839" spans="1:9" x14ac:dyDescent="0.25">
      <c r="A9839" t="s">
        <v>273</v>
      </c>
      <c r="B9839" t="s">
        <v>282</v>
      </c>
      <c r="C9839" t="s">
        <v>283</v>
      </c>
      <c r="D9839" t="s">
        <v>482</v>
      </c>
      <c r="E9839" t="s">
        <v>12</v>
      </c>
      <c r="F9839" t="s">
        <v>12</v>
      </c>
      <c r="G9839">
        <v>2002</v>
      </c>
      <c r="H9839">
        <v>19468</v>
      </c>
      <c r="I9839">
        <v>95390</v>
      </c>
    </row>
    <row r="9840" spans="1:9" x14ac:dyDescent="0.25">
      <c r="A9840" t="s">
        <v>273</v>
      </c>
      <c r="B9840" t="s">
        <v>282</v>
      </c>
      <c r="C9840" t="s">
        <v>283</v>
      </c>
      <c r="D9840" t="s">
        <v>482</v>
      </c>
      <c r="E9840" t="s">
        <v>12</v>
      </c>
      <c r="F9840" t="s">
        <v>12</v>
      </c>
      <c r="G9840">
        <v>2003</v>
      </c>
      <c r="H9840">
        <v>22874</v>
      </c>
      <c r="I9840">
        <v>104985</v>
      </c>
    </row>
    <row r="9841" spans="1:9" x14ac:dyDescent="0.25">
      <c r="A9841" t="s">
        <v>273</v>
      </c>
      <c r="B9841" t="s">
        <v>282</v>
      </c>
      <c r="C9841" t="s">
        <v>283</v>
      </c>
      <c r="D9841" t="s">
        <v>482</v>
      </c>
      <c r="E9841" t="s">
        <v>12</v>
      </c>
      <c r="F9841" t="s">
        <v>12</v>
      </c>
      <c r="G9841">
        <v>2004</v>
      </c>
      <c r="H9841">
        <v>24045</v>
      </c>
      <c r="I9841">
        <v>104359</v>
      </c>
    </row>
    <row r="9842" spans="1:9" x14ac:dyDescent="0.25">
      <c r="A9842" t="s">
        <v>273</v>
      </c>
      <c r="B9842" t="s">
        <v>282</v>
      </c>
      <c r="C9842" t="s">
        <v>283</v>
      </c>
      <c r="D9842" t="s">
        <v>482</v>
      </c>
      <c r="E9842" t="s">
        <v>12</v>
      </c>
      <c r="F9842" t="s">
        <v>12</v>
      </c>
      <c r="G9842">
        <v>2005</v>
      </c>
      <c r="H9842">
        <v>25793</v>
      </c>
      <c r="I9842">
        <v>122120</v>
      </c>
    </row>
    <row r="9843" spans="1:9" x14ac:dyDescent="0.25">
      <c r="A9843" t="s">
        <v>273</v>
      </c>
      <c r="B9843" t="s">
        <v>282</v>
      </c>
      <c r="C9843" t="s">
        <v>283</v>
      </c>
      <c r="D9843" t="s">
        <v>482</v>
      </c>
      <c r="E9843" t="s">
        <v>12</v>
      </c>
      <c r="F9843" t="s">
        <v>12</v>
      </c>
      <c r="G9843">
        <v>2006</v>
      </c>
      <c r="H9843">
        <v>27307</v>
      </c>
      <c r="I9843">
        <v>131681</v>
      </c>
    </row>
    <row r="9844" spans="1:9" x14ac:dyDescent="0.25">
      <c r="A9844" t="s">
        <v>273</v>
      </c>
      <c r="B9844" t="s">
        <v>282</v>
      </c>
      <c r="C9844" t="s">
        <v>283</v>
      </c>
      <c r="D9844" t="s">
        <v>482</v>
      </c>
      <c r="E9844" t="s">
        <v>12</v>
      </c>
      <c r="F9844" t="s">
        <v>12</v>
      </c>
      <c r="G9844">
        <v>2007</v>
      </c>
      <c r="H9844">
        <v>27156</v>
      </c>
      <c r="I9844">
        <v>154982</v>
      </c>
    </row>
    <row r="9845" spans="1:9" x14ac:dyDescent="0.25">
      <c r="A9845" t="s">
        <v>273</v>
      </c>
      <c r="B9845" t="s">
        <v>282</v>
      </c>
      <c r="C9845" t="s">
        <v>283</v>
      </c>
      <c r="D9845" t="s">
        <v>482</v>
      </c>
      <c r="E9845" t="s">
        <v>12</v>
      </c>
      <c r="F9845" t="s">
        <v>12</v>
      </c>
      <c r="G9845">
        <v>2008</v>
      </c>
      <c r="H9845">
        <v>27466</v>
      </c>
      <c r="I9845">
        <v>163920</v>
      </c>
    </row>
    <row r="9846" spans="1:9" x14ac:dyDescent="0.25">
      <c r="A9846" t="s">
        <v>273</v>
      </c>
      <c r="B9846" t="s">
        <v>282</v>
      </c>
      <c r="C9846" t="s">
        <v>283</v>
      </c>
      <c r="D9846" t="s">
        <v>482</v>
      </c>
      <c r="E9846" t="s">
        <v>12</v>
      </c>
      <c r="F9846" t="s">
        <v>12</v>
      </c>
      <c r="G9846">
        <v>2009</v>
      </c>
      <c r="H9846">
        <v>29210</v>
      </c>
      <c r="I9846">
        <v>156583</v>
      </c>
    </row>
    <row r="9847" spans="1:9" x14ac:dyDescent="0.25">
      <c r="A9847" t="s">
        <v>273</v>
      </c>
      <c r="B9847" t="s">
        <v>282</v>
      </c>
      <c r="C9847" t="s">
        <v>283</v>
      </c>
      <c r="D9847" t="s">
        <v>482</v>
      </c>
      <c r="E9847" t="s">
        <v>12</v>
      </c>
      <c r="F9847" t="s">
        <v>12</v>
      </c>
      <c r="G9847">
        <v>2010</v>
      </c>
      <c r="H9847">
        <v>32134</v>
      </c>
      <c r="I9847">
        <v>155371</v>
      </c>
    </row>
    <row r="9848" spans="1:9" x14ac:dyDescent="0.25">
      <c r="A9848" t="s">
        <v>273</v>
      </c>
      <c r="B9848" t="s">
        <v>282</v>
      </c>
      <c r="C9848" t="s">
        <v>283</v>
      </c>
      <c r="D9848" t="s">
        <v>482</v>
      </c>
      <c r="E9848" t="s">
        <v>12</v>
      </c>
      <c r="F9848" t="s">
        <v>12</v>
      </c>
      <c r="G9848">
        <v>2011</v>
      </c>
      <c r="H9848">
        <v>33805</v>
      </c>
      <c r="I9848">
        <v>171169</v>
      </c>
    </row>
    <row r="9849" spans="1:9" x14ac:dyDescent="0.25">
      <c r="A9849" t="s">
        <v>273</v>
      </c>
      <c r="B9849" t="s">
        <v>282</v>
      </c>
      <c r="C9849" t="s">
        <v>283</v>
      </c>
      <c r="D9849" t="s">
        <v>482</v>
      </c>
      <c r="E9849" t="s">
        <v>12</v>
      </c>
      <c r="F9849" t="s">
        <v>12</v>
      </c>
      <c r="G9849">
        <v>2012</v>
      </c>
      <c r="H9849">
        <v>34857</v>
      </c>
      <c r="I9849">
        <v>174151</v>
      </c>
    </row>
    <row r="9850" spans="1:9" x14ac:dyDescent="0.25">
      <c r="A9850" t="s">
        <v>273</v>
      </c>
      <c r="B9850" t="s">
        <v>282</v>
      </c>
      <c r="C9850" t="s">
        <v>283</v>
      </c>
      <c r="D9850" t="s">
        <v>482</v>
      </c>
      <c r="E9850" t="s">
        <v>12</v>
      </c>
      <c r="F9850" t="s">
        <v>12</v>
      </c>
      <c r="G9850">
        <v>2013</v>
      </c>
      <c r="H9850">
        <v>38412</v>
      </c>
      <c r="I9850">
        <v>170641</v>
      </c>
    </row>
    <row r="9851" spans="1:9" x14ac:dyDescent="0.25">
      <c r="A9851" t="s">
        <v>273</v>
      </c>
      <c r="B9851" t="s">
        <v>282</v>
      </c>
      <c r="C9851" t="s">
        <v>283</v>
      </c>
      <c r="D9851" t="s">
        <v>482</v>
      </c>
      <c r="E9851" t="s">
        <v>12</v>
      </c>
      <c r="F9851" t="s">
        <v>12</v>
      </c>
      <c r="G9851">
        <v>2014</v>
      </c>
      <c r="H9851">
        <v>41503</v>
      </c>
      <c r="I9851">
        <v>198984</v>
      </c>
    </row>
    <row r="9852" spans="1:9" x14ac:dyDescent="0.25">
      <c r="A9852" t="s">
        <v>273</v>
      </c>
      <c r="B9852" t="s">
        <v>282</v>
      </c>
      <c r="C9852" t="s">
        <v>283</v>
      </c>
      <c r="D9852" t="s">
        <v>482</v>
      </c>
      <c r="E9852" t="s">
        <v>12</v>
      </c>
      <c r="F9852" t="s">
        <v>12</v>
      </c>
      <c r="G9852">
        <v>2015</v>
      </c>
      <c r="H9852">
        <v>41533</v>
      </c>
      <c r="I9852">
        <v>177608</v>
      </c>
    </row>
    <row r="9853" spans="1:9" x14ac:dyDescent="0.25">
      <c r="A9853" t="s">
        <v>273</v>
      </c>
      <c r="B9853" t="s">
        <v>282</v>
      </c>
      <c r="C9853" t="s">
        <v>283</v>
      </c>
      <c r="D9853" t="s">
        <v>482</v>
      </c>
      <c r="E9853" t="s">
        <v>12</v>
      </c>
      <c r="F9853" t="s">
        <v>12</v>
      </c>
      <c r="G9853">
        <v>2016</v>
      </c>
      <c r="H9853">
        <v>43913</v>
      </c>
      <c r="I9853">
        <v>183426</v>
      </c>
    </row>
    <row r="9854" spans="1:9" x14ac:dyDescent="0.25">
      <c r="A9854" t="s">
        <v>273</v>
      </c>
      <c r="B9854" t="s">
        <v>282</v>
      </c>
      <c r="C9854" t="s">
        <v>283</v>
      </c>
      <c r="D9854" t="s">
        <v>482</v>
      </c>
      <c r="E9854" t="s">
        <v>12</v>
      </c>
      <c r="F9854" t="s">
        <v>12</v>
      </c>
      <c r="G9854">
        <v>2017</v>
      </c>
      <c r="H9854">
        <v>46284.5</v>
      </c>
      <c r="I9854">
        <v>209166.15400000001</v>
      </c>
    </row>
    <row r="9855" spans="1:9" x14ac:dyDescent="0.25">
      <c r="A9855" t="s">
        <v>273</v>
      </c>
      <c r="B9855" t="s">
        <v>282</v>
      </c>
      <c r="C9855" t="s">
        <v>283</v>
      </c>
      <c r="D9855" t="s">
        <v>482</v>
      </c>
      <c r="E9855" t="s">
        <v>12</v>
      </c>
      <c r="F9855" t="s">
        <v>12</v>
      </c>
      <c r="G9855">
        <v>2018</v>
      </c>
      <c r="H9855">
        <v>46103.1</v>
      </c>
    </row>
    <row r="9856" spans="1:9" x14ac:dyDescent="0.25">
      <c r="A9856" t="s">
        <v>273</v>
      </c>
      <c r="B9856" t="s">
        <v>282</v>
      </c>
      <c r="C9856" t="s">
        <v>283</v>
      </c>
      <c r="D9856" t="s">
        <v>482</v>
      </c>
      <c r="E9856" t="s">
        <v>12</v>
      </c>
      <c r="F9856" t="s">
        <v>12</v>
      </c>
      <c r="G9856">
        <v>2019</v>
      </c>
      <c r="H9856">
        <v>46500</v>
      </c>
    </row>
    <row r="9857" spans="1:9" x14ac:dyDescent="0.25">
      <c r="A9857" t="s">
        <v>273</v>
      </c>
      <c r="B9857" t="s">
        <v>282</v>
      </c>
      <c r="C9857" t="s">
        <v>283</v>
      </c>
      <c r="D9857" t="s">
        <v>482</v>
      </c>
      <c r="E9857" t="s">
        <v>111</v>
      </c>
      <c r="F9857" t="s">
        <v>111</v>
      </c>
      <c r="G9857">
        <v>2000</v>
      </c>
      <c r="H9857">
        <v>19</v>
      </c>
      <c r="I9857">
        <v>54</v>
      </c>
    </row>
    <row r="9858" spans="1:9" x14ac:dyDescent="0.25">
      <c r="A9858" t="s">
        <v>273</v>
      </c>
      <c r="B9858" t="s">
        <v>282</v>
      </c>
      <c r="C9858" t="s">
        <v>283</v>
      </c>
      <c r="D9858" t="s">
        <v>482</v>
      </c>
      <c r="E9858" t="s">
        <v>111</v>
      </c>
      <c r="F9858" t="s">
        <v>111</v>
      </c>
      <c r="G9858">
        <v>2001</v>
      </c>
      <c r="H9858">
        <v>19</v>
      </c>
      <c r="I9858">
        <v>46</v>
      </c>
    </row>
    <row r="9859" spans="1:9" x14ac:dyDescent="0.25">
      <c r="A9859" t="s">
        <v>273</v>
      </c>
      <c r="B9859" t="s">
        <v>282</v>
      </c>
      <c r="C9859" t="s">
        <v>283</v>
      </c>
      <c r="D9859" t="s">
        <v>482</v>
      </c>
      <c r="E9859" t="s">
        <v>111</v>
      </c>
      <c r="F9859" t="s">
        <v>111</v>
      </c>
      <c r="G9859">
        <v>2002</v>
      </c>
      <c r="H9859">
        <v>19</v>
      </c>
      <c r="I9859">
        <v>44</v>
      </c>
    </row>
    <row r="9860" spans="1:9" x14ac:dyDescent="0.25">
      <c r="A9860" t="s">
        <v>273</v>
      </c>
      <c r="B9860" t="s">
        <v>282</v>
      </c>
      <c r="C9860" t="s">
        <v>283</v>
      </c>
      <c r="D9860" t="s">
        <v>482</v>
      </c>
      <c r="E9860" t="s">
        <v>111</v>
      </c>
      <c r="F9860" t="s">
        <v>111</v>
      </c>
      <c r="G9860">
        <v>2003</v>
      </c>
      <c r="H9860">
        <v>19</v>
      </c>
      <c r="I9860">
        <v>37</v>
      </c>
    </row>
    <row r="9861" spans="1:9" x14ac:dyDescent="0.25">
      <c r="A9861" t="s">
        <v>273</v>
      </c>
      <c r="B9861" t="s">
        <v>282</v>
      </c>
      <c r="C9861" t="s">
        <v>283</v>
      </c>
      <c r="D9861" t="s">
        <v>482</v>
      </c>
      <c r="E9861" t="s">
        <v>111</v>
      </c>
      <c r="F9861" t="s">
        <v>111</v>
      </c>
      <c r="G9861">
        <v>2004</v>
      </c>
      <c r="H9861">
        <v>19</v>
      </c>
      <c r="I9861">
        <v>28</v>
      </c>
    </row>
    <row r="9862" spans="1:9" x14ac:dyDescent="0.25">
      <c r="A9862" t="s">
        <v>273</v>
      </c>
      <c r="B9862" t="s">
        <v>282</v>
      </c>
      <c r="C9862" t="s">
        <v>283</v>
      </c>
      <c r="D9862" t="s">
        <v>482</v>
      </c>
      <c r="E9862" t="s">
        <v>111</v>
      </c>
      <c r="F9862" t="s">
        <v>111</v>
      </c>
      <c r="G9862">
        <v>2005</v>
      </c>
      <c r="H9862">
        <v>27</v>
      </c>
      <c r="I9862">
        <v>88.4</v>
      </c>
    </row>
    <row r="9863" spans="1:9" x14ac:dyDescent="0.25">
      <c r="A9863" t="s">
        <v>273</v>
      </c>
      <c r="B9863" t="s">
        <v>282</v>
      </c>
      <c r="C9863" t="s">
        <v>283</v>
      </c>
      <c r="D9863" t="s">
        <v>482</v>
      </c>
      <c r="E9863" t="s">
        <v>111</v>
      </c>
      <c r="F9863" t="s">
        <v>111</v>
      </c>
      <c r="G9863">
        <v>2006</v>
      </c>
      <c r="H9863">
        <v>27</v>
      </c>
      <c r="I9863">
        <v>95.355000000000004</v>
      </c>
    </row>
    <row r="9864" spans="1:9" x14ac:dyDescent="0.25">
      <c r="A9864" t="s">
        <v>273</v>
      </c>
      <c r="B9864" t="s">
        <v>282</v>
      </c>
      <c r="C9864" t="s">
        <v>283</v>
      </c>
      <c r="D9864" t="s">
        <v>482</v>
      </c>
      <c r="E9864" t="s">
        <v>111</v>
      </c>
      <c r="F9864" t="s">
        <v>111</v>
      </c>
      <c r="G9864">
        <v>2007</v>
      </c>
      <c r="H9864">
        <v>27</v>
      </c>
      <c r="I9864">
        <v>119.164</v>
      </c>
    </row>
    <row r="9865" spans="1:9" x14ac:dyDescent="0.25">
      <c r="A9865" t="s">
        <v>273</v>
      </c>
      <c r="B9865" t="s">
        <v>282</v>
      </c>
      <c r="C9865" t="s">
        <v>283</v>
      </c>
      <c r="D9865" t="s">
        <v>482</v>
      </c>
      <c r="E9865" t="s">
        <v>111</v>
      </c>
      <c r="F9865" t="s">
        <v>111</v>
      </c>
      <c r="G9865">
        <v>2008</v>
      </c>
      <c r="H9865">
        <v>27</v>
      </c>
      <c r="I9865">
        <v>76.430000000000007</v>
      </c>
    </row>
    <row r="9866" spans="1:9" x14ac:dyDescent="0.25">
      <c r="A9866" t="s">
        <v>273</v>
      </c>
      <c r="B9866" t="s">
        <v>282</v>
      </c>
      <c r="C9866" t="s">
        <v>283</v>
      </c>
      <c r="D9866" t="s">
        <v>482</v>
      </c>
      <c r="E9866" t="s">
        <v>111</v>
      </c>
      <c r="F9866" t="s">
        <v>111</v>
      </c>
      <c r="G9866">
        <v>2009</v>
      </c>
      <c r="H9866">
        <v>27</v>
      </c>
      <c r="I9866">
        <v>87.873999999999995</v>
      </c>
    </row>
    <row r="9867" spans="1:9" x14ac:dyDescent="0.25">
      <c r="A9867" t="s">
        <v>273</v>
      </c>
      <c r="B9867" t="s">
        <v>282</v>
      </c>
      <c r="C9867" t="s">
        <v>283</v>
      </c>
      <c r="D9867" t="s">
        <v>482</v>
      </c>
      <c r="E9867" t="s">
        <v>111</v>
      </c>
      <c r="F9867" t="s">
        <v>111</v>
      </c>
      <c r="G9867">
        <v>2010</v>
      </c>
      <c r="H9867">
        <v>27</v>
      </c>
      <c r="I9867">
        <v>124.07899999999999</v>
      </c>
    </row>
    <row r="9868" spans="1:9" x14ac:dyDescent="0.25">
      <c r="A9868" t="s">
        <v>273</v>
      </c>
      <c r="B9868" t="s">
        <v>282</v>
      </c>
      <c r="C9868" t="s">
        <v>283</v>
      </c>
      <c r="D9868" t="s">
        <v>482</v>
      </c>
      <c r="E9868" t="s">
        <v>111</v>
      </c>
      <c r="F9868" t="s">
        <v>111</v>
      </c>
      <c r="G9868">
        <v>2011</v>
      </c>
      <c r="H9868">
        <v>27</v>
      </c>
      <c r="I9868">
        <v>124.334</v>
      </c>
    </row>
    <row r="9869" spans="1:9" x14ac:dyDescent="0.25">
      <c r="A9869" t="s">
        <v>273</v>
      </c>
      <c r="B9869" t="s">
        <v>282</v>
      </c>
      <c r="C9869" t="s">
        <v>283</v>
      </c>
      <c r="D9869" t="s">
        <v>482</v>
      </c>
      <c r="E9869" t="s">
        <v>111</v>
      </c>
      <c r="F9869" t="s">
        <v>111</v>
      </c>
      <c r="G9869">
        <v>2012</v>
      </c>
      <c r="H9869">
        <v>28</v>
      </c>
      <c r="I9869">
        <v>127.983</v>
      </c>
    </row>
    <row r="9870" spans="1:9" x14ac:dyDescent="0.25">
      <c r="A9870" t="s">
        <v>273</v>
      </c>
      <c r="B9870" t="s">
        <v>282</v>
      </c>
      <c r="C9870" t="s">
        <v>283</v>
      </c>
      <c r="D9870" t="s">
        <v>482</v>
      </c>
      <c r="E9870" t="s">
        <v>111</v>
      </c>
      <c r="F9870" t="s">
        <v>111</v>
      </c>
      <c r="G9870">
        <v>2013</v>
      </c>
      <c r="H9870">
        <v>64</v>
      </c>
      <c r="I9870">
        <v>292.88299999999998</v>
      </c>
    </row>
    <row r="9871" spans="1:9" x14ac:dyDescent="0.25">
      <c r="A9871" t="s">
        <v>273</v>
      </c>
      <c r="B9871" t="s">
        <v>282</v>
      </c>
      <c r="C9871" t="s">
        <v>283</v>
      </c>
      <c r="D9871" t="s">
        <v>482</v>
      </c>
      <c r="E9871" t="s">
        <v>111</v>
      </c>
      <c r="F9871" t="s">
        <v>111</v>
      </c>
      <c r="G9871">
        <v>2014</v>
      </c>
      <c r="H9871">
        <v>78</v>
      </c>
      <c r="I9871">
        <v>350.31299999999999</v>
      </c>
    </row>
    <row r="9872" spans="1:9" x14ac:dyDescent="0.25">
      <c r="A9872" t="s">
        <v>273</v>
      </c>
      <c r="B9872" t="s">
        <v>282</v>
      </c>
      <c r="C9872" t="s">
        <v>283</v>
      </c>
      <c r="D9872" t="s">
        <v>482</v>
      </c>
      <c r="E9872" t="s">
        <v>111</v>
      </c>
      <c r="F9872" t="s">
        <v>111</v>
      </c>
      <c r="G9872">
        <v>2015</v>
      </c>
      <c r="H9872">
        <v>99</v>
      </c>
      <c r="I9872">
        <v>516.79600000000005</v>
      </c>
    </row>
    <row r="9873" spans="1:9" x14ac:dyDescent="0.25">
      <c r="A9873" t="s">
        <v>273</v>
      </c>
      <c r="B9873" t="s">
        <v>282</v>
      </c>
      <c r="C9873" t="s">
        <v>283</v>
      </c>
      <c r="D9873" t="s">
        <v>482</v>
      </c>
      <c r="E9873" t="s">
        <v>111</v>
      </c>
      <c r="F9873" t="s">
        <v>111</v>
      </c>
      <c r="G9873">
        <v>2016</v>
      </c>
      <c r="H9873">
        <v>139</v>
      </c>
      <c r="I9873">
        <v>737.63799999999992</v>
      </c>
    </row>
    <row r="9874" spans="1:9" x14ac:dyDescent="0.25">
      <c r="A9874" t="s">
        <v>273</v>
      </c>
      <c r="B9874" t="s">
        <v>282</v>
      </c>
      <c r="C9874" t="s">
        <v>283</v>
      </c>
      <c r="D9874" t="s">
        <v>482</v>
      </c>
      <c r="E9874" t="s">
        <v>111</v>
      </c>
      <c r="F9874" t="s">
        <v>111</v>
      </c>
      <c r="G9874">
        <v>2017</v>
      </c>
      <c r="H9874">
        <v>170</v>
      </c>
      <c r="I9874">
        <v>875.93600000000004</v>
      </c>
    </row>
    <row r="9875" spans="1:9" x14ac:dyDescent="0.25">
      <c r="A9875" t="s">
        <v>273</v>
      </c>
      <c r="B9875" t="s">
        <v>282</v>
      </c>
      <c r="C9875" t="s">
        <v>283</v>
      </c>
      <c r="D9875" t="s">
        <v>482</v>
      </c>
      <c r="E9875" t="s">
        <v>111</v>
      </c>
      <c r="F9875" t="s">
        <v>111</v>
      </c>
      <c r="G9875">
        <v>2018</v>
      </c>
      <c r="H9875">
        <v>233.7</v>
      </c>
    </row>
    <row r="9876" spans="1:9" x14ac:dyDescent="0.25">
      <c r="A9876" t="s">
        <v>273</v>
      </c>
      <c r="B9876" t="s">
        <v>282</v>
      </c>
      <c r="C9876" t="s">
        <v>283</v>
      </c>
      <c r="D9876" t="s">
        <v>482</v>
      </c>
      <c r="E9876" t="s">
        <v>111</v>
      </c>
      <c r="F9876" t="s">
        <v>111</v>
      </c>
      <c r="G9876">
        <v>2019</v>
      </c>
      <c r="H9876">
        <v>180.9</v>
      </c>
    </row>
    <row r="9877" spans="1:9" x14ac:dyDescent="0.25">
      <c r="A9877" t="s">
        <v>273</v>
      </c>
      <c r="B9877" t="s">
        <v>282</v>
      </c>
      <c r="C9877" t="s">
        <v>283</v>
      </c>
      <c r="D9877" t="s">
        <v>483</v>
      </c>
      <c r="E9877" t="s">
        <v>22</v>
      </c>
      <c r="F9877" t="s">
        <v>31</v>
      </c>
      <c r="G9877">
        <v>2000</v>
      </c>
      <c r="H9877">
        <v>4</v>
      </c>
      <c r="I9877">
        <v>21</v>
      </c>
    </row>
    <row r="9878" spans="1:9" x14ac:dyDescent="0.25">
      <c r="A9878" t="s">
        <v>273</v>
      </c>
      <c r="B9878" t="s">
        <v>282</v>
      </c>
      <c r="C9878" t="s">
        <v>283</v>
      </c>
      <c r="D9878" t="s">
        <v>483</v>
      </c>
      <c r="E9878" t="s">
        <v>22</v>
      </c>
      <c r="F9878" t="s">
        <v>31</v>
      </c>
      <c r="G9878">
        <v>2001</v>
      </c>
      <c r="H9878">
        <v>4</v>
      </c>
      <c r="I9878">
        <v>24</v>
      </c>
    </row>
    <row r="9879" spans="1:9" x14ac:dyDescent="0.25">
      <c r="A9879" t="s">
        <v>273</v>
      </c>
      <c r="B9879" t="s">
        <v>282</v>
      </c>
      <c r="C9879" t="s">
        <v>283</v>
      </c>
      <c r="D9879" t="s">
        <v>483</v>
      </c>
      <c r="E9879" t="s">
        <v>22</v>
      </c>
      <c r="F9879" t="s">
        <v>31</v>
      </c>
      <c r="G9879">
        <v>2002</v>
      </c>
      <c r="H9879">
        <v>9</v>
      </c>
      <c r="I9879">
        <v>26</v>
      </c>
    </row>
    <row r="9880" spans="1:9" x14ac:dyDescent="0.25">
      <c r="A9880" t="s">
        <v>273</v>
      </c>
      <c r="B9880" t="s">
        <v>282</v>
      </c>
      <c r="C9880" t="s">
        <v>283</v>
      </c>
      <c r="D9880" t="s">
        <v>483</v>
      </c>
      <c r="E9880" t="s">
        <v>22</v>
      </c>
      <c r="F9880" t="s">
        <v>31</v>
      </c>
      <c r="G9880">
        <v>2003</v>
      </c>
      <c r="H9880">
        <v>9</v>
      </c>
      <c r="I9880">
        <v>31</v>
      </c>
    </row>
    <row r="9881" spans="1:9" x14ac:dyDescent="0.25">
      <c r="A9881" t="s">
        <v>273</v>
      </c>
      <c r="B9881" t="s">
        <v>282</v>
      </c>
      <c r="C9881" t="s">
        <v>283</v>
      </c>
      <c r="D9881" t="s">
        <v>483</v>
      </c>
      <c r="E9881" t="s">
        <v>22</v>
      </c>
      <c r="F9881" t="s">
        <v>31</v>
      </c>
      <c r="G9881">
        <v>2004</v>
      </c>
      <c r="H9881">
        <v>9</v>
      </c>
      <c r="I9881">
        <v>30</v>
      </c>
    </row>
    <row r="9882" spans="1:9" x14ac:dyDescent="0.25">
      <c r="A9882" t="s">
        <v>273</v>
      </c>
      <c r="B9882" t="s">
        <v>282</v>
      </c>
      <c r="C9882" t="s">
        <v>283</v>
      </c>
      <c r="D9882" t="s">
        <v>483</v>
      </c>
      <c r="E9882" t="s">
        <v>22</v>
      </c>
      <c r="F9882" t="s">
        <v>31</v>
      </c>
      <c r="G9882">
        <v>2005</v>
      </c>
      <c r="H9882">
        <v>9</v>
      </c>
      <c r="I9882">
        <v>29</v>
      </c>
    </row>
    <row r="9883" spans="1:9" x14ac:dyDescent="0.25">
      <c r="A9883" t="s">
        <v>273</v>
      </c>
      <c r="B9883" t="s">
        <v>282</v>
      </c>
      <c r="C9883" t="s">
        <v>283</v>
      </c>
      <c r="D9883" t="s">
        <v>483</v>
      </c>
      <c r="E9883" t="s">
        <v>22</v>
      </c>
      <c r="F9883" t="s">
        <v>31</v>
      </c>
      <c r="G9883">
        <v>2006</v>
      </c>
      <c r="H9883">
        <v>14</v>
      </c>
      <c r="I9883">
        <v>35.266999999999996</v>
      </c>
    </row>
    <row r="9884" spans="1:9" x14ac:dyDescent="0.25">
      <c r="A9884" t="s">
        <v>273</v>
      </c>
      <c r="B9884" t="s">
        <v>282</v>
      </c>
      <c r="C9884" t="s">
        <v>283</v>
      </c>
      <c r="D9884" t="s">
        <v>483</v>
      </c>
      <c r="E9884" t="s">
        <v>22</v>
      </c>
      <c r="F9884" t="s">
        <v>31</v>
      </c>
      <c r="G9884">
        <v>2007</v>
      </c>
      <c r="H9884">
        <v>16</v>
      </c>
      <c r="I9884">
        <v>69.213999999999999</v>
      </c>
    </row>
    <row r="9885" spans="1:9" x14ac:dyDescent="0.25">
      <c r="A9885" t="s">
        <v>273</v>
      </c>
      <c r="B9885" t="s">
        <v>282</v>
      </c>
      <c r="C9885" t="s">
        <v>283</v>
      </c>
      <c r="D9885" t="s">
        <v>483</v>
      </c>
      <c r="E9885" t="s">
        <v>22</v>
      </c>
      <c r="F9885" t="s">
        <v>31</v>
      </c>
      <c r="G9885">
        <v>2008</v>
      </c>
      <c r="H9885">
        <v>33</v>
      </c>
      <c r="I9885">
        <v>118.247</v>
      </c>
    </row>
    <row r="9886" spans="1:9" x14ac:dyDescent="0.25">
      <c r="A9886" t="s">
        <v>273</v>
      </c>
      <c r="B9886" t="s">
        <v>282</v>
      </c>
      <c r="C9886" t="s">
        <v>283</v>
      </c>
      <c r="D9886" t="s">
        <v>483</v>
      </c>
      <c r="E9886" t="s">
        <v>22</v>
      </c>
      <c r="F9886" t="s">
        <v>31</v>
      </c>
      <c r="G9886">
        <v>2009</v>
      </c>
      <c r="H9886">
        <v>55</v>
      </c>
      <c r="I9886">
        <v>221.548</v>
      </c>
    </row>
    <row r="9887" spans="1:9" x14ac:dyDescent="0.25">
      <c r="A9887" t="s">
        <v>273</v>
      </c>
      <c r="B9887" t="s">
        <v>282</v>
      </c>
      <c r="C9887" t="s">
        <v>283</v>
      </c>
      <c r="D9887" t="s">
        <v>483</v>
      </c>
      <c r="E9887" t="s">
        <v>22</v>
      </c>
      <c r="F9887" t="s">
        <v>31</v>
      </c>
      <c r="G9887">
        <v>2010</v>
      </c>
      <c r="H9887">
        <v>71</v>
      </c>
      <c r="I9887">
        <v>296.39800000000002</v>
      </c>
    </row>
    <row r="9888" spans="1:9" x14ac:dyDescent="0.25">
      <c r="A9888" t="s">
        <v>273</v>
      </c>
      <c r="B9888" t="s">
        <v>282</v>
      </c>
      <c r="C9888" t="s">
        <v>283</v>
      </c>
      <c r="D9888" t="s">
        <v>483</v>
      </c>
      <c r="E9888" t="s">
        <v>22</v>
      </c>
      <c r="F9888" t="s">
        <v>31</v>
      </c>
      <c r="G9888">
        <v>2011</v>
      </c>
      <c r="H9888">
        <v>89</v>
      </c>
      <c r="I9888">
        <v>326.358</v>
      </c>
    </row>
    <row r="9889" spans="1:9" x14ac:dyDescent="0.25">
      <c r="A9889" t="s">
        <v>273</v>
      </c>
      <c r="B9889" t="s">
        <v>282</v>
      </c>
      <c r="C9889" t="s">
        <v>283</v>
      </c>
      <c r="D9889" t="s">
        <v>483</v>
      </c>
      <c r="E9889" t="s">
        <v>22</v>
      </c>
      <c r="F9889" t="s">
        <v>31</v>
      </c>
      <c r="G9889">
        <v>2012</v>
      </c>
      <c r="H9889">
        <v>132</v>
      </c>
      <c r="I9889">
        <v>559.08100000000002</v>
      </c>
    </row>
    <row r="9890" spans="1:9" x14ac:dyDescent="0.25">
      <c r="A9890" t="s">
        <v>273</v>
      </c>
      <c r="B9890" t="s">
        <v>282</v>
      </c>
      <c r="C9890" t="s">
        <v>283</v>
      </c>
      <c r="D9890" t="s">
        <v>483</v>
      </c>
      <c r="E9890" t="s">
        <v>22</v>
      </c>
      <c r="F9890" t="s">
        <v>31</v>
      </c>
      <c r="G9890">
        <v>2013</v>
      </c>
      <c r="H9890">
        <v>162</v>
      </c>
      <c r="I9890">
        <v>843.87100000000009</v>
      </c>
    </row>
    <row r="9891" spans="1:9" x14ac:dyDescent="0.25">
      <c r="A9891" t="s">
        <v>273</v>
      </c>
      <c r="B9891" t="s">
        <v>282</v>
      </c>
      <c r="C9891" t="s">
        <v>283</v>
      </c>
      <c r="D9891" t="s">
        <v>483</v>
      </c>
      <c r="E9891" t="s">
        <v>22</v>
      </c>
      <c r="F9891" t="s">
        <v>31</v>
      </c>
      <c r="G9891">
        <v>2014</v>
      </c>
      <c r="H9891">
        <v>204</v>
      </c>
      <c r="I9891">
        <v>1045.941</v>
      </c>
    </row>
    <row r="9892" spans="1:9" x14ac:dyDescent="0.25">
      <c r="A9892" t="s">
        <v>273</v>
      </c>
      <c r="B9892" t="s">
        <v>282</v>
      </c>
      <c r="C9892" t="s">
        <v>283</v>
      </c>
      <c r="D9892" t="s">
        <v>483</v>
      </c>
      <c r="E9892" t="s">
        <v>22</v>
      </c>
      <c r="F9892" t="s">
        <v>31</v>
      </c>
      <c r="G9892">
        <v>2015</v>
      </c>
      <c r="H9892">
        <v>252</v>
      </c>
      <c r="I9892">
        <v>1208.3209999999999</v>
      </c>
    </row>
    <row r="9893" spans="1:9" x14ac:dyDescent="0.25">
      <c r="A9893" t="s">
        <v>273</v>
      </c>
      <c r="B9893" t="s">
        <v>282</v>
      </c>
      <c r="C9893" t="s">
        <v>283</v>
      </c>
      <c r="D9893" t="s">
        <v>483</v>
      </c>
      <c r="E9893" t="s">
        <v>22</v>
      </c>
      <c r="F9893" t="s">
        <v>31</v>
      </c>
      <c r="G9893">
        <v>2016</v>
      </c>
      <c r="H9893">
        <v>297</v>
      </c>
      <c r="I9893">
        <v>1559.2049999999999</v>
      </c>
    </row>
    <row r="9894" spans="1:9" x14ac:dyDescent="0.25">
      <c r="A9894" t="s">
        <v>273</v>
      </c>
      <c r="B9894" t="s">
        <v>282</v>
      </c>
      <c r="C9894" t="s">
        <v>283</v>
      </c>
      <c r="D9894" t="s">
        <v>483</v>
      </c>
      <c r="E9894" t="s">
        <v>22</v>
      </c>
      <c r="F9894" t="s">
        <v>31</v>
      </c>
      <c r="G9894">
        <v>2017</v>
      </c>
      <c r="H9894">
        <v>376.5</v>
      </c>
      <c r="I9894">
        <v>1780.9690000000001</v>
      </c>
    </row>
    <row r="9895" spans="1:9" x14ac:dyDescent="0.25">
      <c r="A9895" t="s">
        <v>273</v>
      </c>
      <c r="B9895" t="s">
        <v>282</v>
      </c>
      <c r="C9895" t="s">
        <v>283</v>
      </c>
      <c r="D9895" t="s">
        <v>483</v>
      </c>
      <c r="E9895" t="s">
        <v>22</v>
      </c>
      <c r="F9895" t="s">
        <v>31</v>
      </c>
      <c r="G9895">
        <v>2018</v>
      </c>
      <c r="H9895">
        <v>456.5</v>
      </c>
    </row>
    <row r="9896" spans="1:9" x14ac:dyDescent="0.25">
      <c r="A9896" t="s">
        <v>273</v>
      </c>
      <c r="B9896" t="s">
        <v>282</v>
      </c>
      <c r="C9896" t="s">
        <v>283</v>
      </c>
      <c r="D9896" t="s">
        <v>483</v>
      </c>
      <c r="E9896" t="s">
        <v>22</v>
      </c>
      <c r="F9896" t="s">
        <v>31</v>
      </c>
      <c r="G9896">
        <v>2019</v>
      </c>
      <c r="H9896">
        <v>534</v>
      </c>
    </row>
    <row r="9897" spans="1:9" x14ac:dyDescent="0.25">
      <c r="A9897" t="s">
        <v>273</v>
      </c>
      <c r="B9897" t="s">
        <v>282</v>
      </c>
      <c r="C9897" t="s">
        <v>283</v>
      </c>
      <c r="D9897" t="s">
        <v>483</v>
      </c>
      <c r="E9897" t="s">
        <v>22</v>
      </c>
      <c r="F9897" t="s">
        <v>32</v>
      </c>
      <c r="G9897">
        <v>2014</v>
      </c>
      <c r="H9897">
        <v>7</v>
      </c>
      <c r="I9897">
        <v>2.395</v>
      </c>
    </row>
    <row r="9898" spans="1:9" x14ac:dyDescent="0.25">
      <c r="A9898" t="s">
        <v>273</v>
      </c>
      <c r="B9898" t="s">
        <v>282</v>
      </c>
      <c r="C9898" t="s">
        <v>283</v>
      </c>
      <c r="D9898" t="s">
        <v>483</v>
      </c>
      <c r="E9898" t="s">
        <v>22</v>
      </c>
      <c r="F9898" t="s">
        <v>32</v>
      </c>
      <c r="G9898">
        <v>2015</v>
      </c>
      <c r="H9898">
        <v>7</v>
      </c>
      <c r="I9898">
        <v>1.413</v>
      </c>
    </row>
    <row r="9899" spans="1:9" x14ac:dyDescent="0.25">
      <c r="A9899" t="s">
        <v>273</v>
      </c>
      <c r="B9899" t="s">
        <v>282</v>
      </c>
      <c r="C9899" t="s">
        <v>283</v>
      </c>
      <c r="D9899" t="s">
        <v>483</v>
      </c>
      <c r="E9899" t="s">
        <v>22</v>
      </c>
      <c r="F9899" t="s">
        <v>32</v>
      </c>
      <c r="G9899">
        <v>2016</v>
      </c>
      <c r="H9899">
        <v>7</v>
      </c>
      <c r="I9899">
        <v>1.3520000000000001</v>
      </c>
    </row>
    <row r="9900" spans="1:9" x14ac:dyDescent="0.25">
      <c r="A9900" t="s">
        <v>273</v>
      </c>
      <c r="B9900" t="s">
        <v>282</v>
      </c>
      <c r="C9900" t="s">
        <v>283</v>
      </c>
      <c r="D9900" t="s">
        <v>483</v>
      </c>
      <c r="E9900" t="s">
        <v>22</v>
      </c>
      <c r="F9900" t="s">
        <v>32</v>
      </c>
      <c r="G9900">
        <v>2017</v>
      </c>
      <c r="H9900">
        <v>12.3</v>
      </c>
      <c r="I9900">
        <v>2.351</v>
      </c>
    </row>
    <row r="9901" spans="1:9" x14ac:dyDescent="0.25">
      <c r="A9901" t="s">
        <v>273</v>
      </c>
      <c r="B9901" t="s">
        <v>282</v>
      </c>
      <c r="C9901" t="s">
        <v>283</v>
      </c>
      <c r="D9901" t="s">
        <v>483</v>
      </c>
      <c r="E9901" t="s">
        <v>22</v>
      </c>
      <c r="F9901" t="s">
        <v>32</v>
      </c>
      <c r="G9901">
        <v>2018</v>
      </c>
      <c r="H9901">
        <v>12.3</v>
      </c>
    </row>
    <row r="9902" spans="1:9" x14ac:dyDescent="0.25">
      <c r="A9902" t="s">
        <v>273</v>
      </c>
      <c r="B9902" t="s">
        <v>282</v>
      </c>
      <c r="C9902" t="s">
        <v>283</v>
      </c>
      <c r="D9902" t="s">
        <v>483</v>
      </c>
      <c r="E9902" t="s">
        <v>22</v>
      </c>
      <c r="F9902" t="s">
        <v>32</v>
      </c>
      <c r="G9902">
        <v>2019</v>
      </c>
      <c r="H9902">
        <v>12.3</v>
      </c>
    </row>
    <row r="9903" spans="1:9" x14ac:dyDescent="0.25">
      <c r="A9903" t="s">
        <v>273</v>
      </c>
      <c r="B9903" t="s">
        <v>282</v>
      </c>
      <c r="C9903" t="s">
        <v>283</v>
      </c>
      <c r="D9903" t="s">
        <v>483</v>
      </c>
      <c r="E9903" t="s">
        <v>22</v>
      </c>
      <c r="F9903" t="s">
        <v>63</v>
      </c>
      <c r="G9903">
        <v>2019</v>
      </c>
      <c r="H9903">
        <v>180.9</v>
      </c>
    </row>
    <row r="9904" spans="1:9" x14ac:dyDescent="0.25">
      <c r="A9904" t="s">
        <v>273</v>
      </c>
      <c r="B9904" t="s">
        <v>282</v>
      </c>
      <c r="C9904" t="s">
        <v>283</v>
      </c>
      <c r="D9904" t="s">
        <v>483</v>
      </c>
      <c r="E9904" t="s">
        <v>22</v>
      </c>
      <c r="F9904" t="s">
        <v>23</v>
      </c>
      <c r="G9904">
        <v>2000</v>
      </c>
      <c r="H9904">
        <v>72</v>
      </c>
      <c r="I9904">
        <v>145</v>
      </c>
    </row>
    <row r="9905" spans="1:9" x14ac:dyDescent="0.25">
      <c r="A9905" t="s">
        <v>273</v>
      </c>
      <c r="B9905" t="s">
        <v>282</v>
      </c>
      <c r="C9905" t="s">
        <v>283</v>
      </c>
      <c r="D9905" t="s">
        <v>483</v>
      </c>
      <c r="E9905" t="s">
        <v>22</v>
      </c>
      <c r="F9905" t="s">
        <v>23</v>
      </c>
      <c r="G9905">
        <v>2001</v>
      </c>
      <c r="H9905">
        <v>72</v>
      </c>
      <c r="I9905">
        <v>160</v>
      </c>
    </row>
    <row r="9906" spans="1:9" x14ac:dyDescent="0.25">
      <c r="A9906" t="s">
        <v>273</v>
      </c>
      <c r="B9906" t="s">
        <v>282</v>
      </c>
      <c r="C9906" t="s">
        <v>283</v>
      </c>
      <c r="D9906" t="s">
        <v>483</v>
      </c>
      <c r="E9906" t="s">
        <v>22</v>
      </c>
      <c r="F9906" t="s">
        <v>23</v>
      </c>
      <c r="G9906">
        <v>2002</v>
      </c>
      <c r="H9906">
        <v>72</v>
      </c>
      <c r="I9906">
        <v>104</v>
      </c>
    </row>
    <row r="9907" spans="1:9" x14ac:dyDescent="0.25">
      <c r="A9907" t="s">
        <v>273</v>
      </c>
      <c r="B9907" t="s">
        <v>282</v>
      </c>
      <c r="C9907" t="s">
        <v>283</v>
      </c>
      <c r="D9907" t="s">
        <v>483</v>
      </c>
      <c r="E9907" t="s">
        <v>22</v>
      </c>
      <c r="F9907" t="s">
        <v>23</v>
      </c>
      <c r="G9907">
        <v>2003</v>
      </c>
      <c r="H9907">
        <v>72</v>
      </c>
      <c r="I9907">
        <v>48</v>
      </c>
    </row>
    <row r="9908" spans="1:9" x14ac:dyDescent="0.25">
      <c r="A9908" t="s">
        <v>273</v>
      </c>
      <c r="B9908" t="s">
        <v>282</v>
      </c>
      <c r="C9908" t="s">
        <v>283</v>
      </c>
      <c r="D9908" t="s">
        <v>483</v>
      </c>
      <c r="E9908" t="s">
        <v>22</v>
      </c>
      <c r="F9908" t="s">
        <v>23</v>
      </c>
      <c r="G9908">
        <v>2004</v>
      </c>
      <c r="H9908">
        <v>72</v>
      </c>
      <c r="I9908">
        <v>46</v>
      </c>
    </row>
    <row r="9909" spans="1:9" x14ac:dyDescent="0.25">
      <c r="A9909" t="s">
        <v>273</v>
      </c>
      <c r="B9909" t="s">
        <v>282</v>
      </c>
      <c r="C9909" t="s">
        <v>283</v>
      </c>
      <c r="D9909" t="s">
        <v>483</v>
      </c>
      <c r="E9909" t="s">
        <v>22</v>
      </c>
      <c r="F9909" t="s">
        <v>23</v>
      </c>
      <c r="G9909">
        <v>2005</v>
      </c>
      <c r="H9909">
        <v>72</v>
      </c>
      <c r="I9909">
        <v>5</v>
      </c>
    </row>
    <row r="9910" spans="1:9" x14ac:dyDescent="0.25">
      <c r="A9910" t="s">
        <v>273</v>
      </c>
      <c r="B9910" t="s">
        <v>282</v>
      </c>
      <c r="C9910" t="s">
        <v>283</v>
      </c>
      <c r="D9910" t="s">
        <v>483</v>
      </c>
      <c r="E9910" t="s">
        <v>22</v>
      </c>
      <c r="F9910" t="s">
        <v>23</v>
      </c>
      <c r="G9910">
        <v>2006</v>
      </c>
      <c r="H9910">
        <v>72</v>
      </c>
      <c r="I9910">
        <v>22.582999999999998</v>
      </c>
    </row>
    <row r="9911" spans="1:9" x14ac:dyDescent="0.25">
      <c r="A9911" t="s">
        <v>273</v>
      </c>
      <c r="B9911" t="s">
        <v>282</v>
      </c>
      <c r="C9911" t="s">
        <v>283</v>
      </c>
      <c r="D9911" t="s">
        <v>483</v>
      </c>
      <c r="E9911" t="s">
        <v>22</v>
      </c>
      <c r="F9911" t="s">
        <v>23</v>
      </c>
      <c r="G9911">
        <v>2007</v>
      </c>
      <c r="H9911">
        <v>72</v>
      </c>
      <c r="I9911">
        <v>25.728000000000002</v>
      </c>
    </row>
    <row r="9912" spans="1:9" x14ac:dyDescent="0.25">
      <c r="A9912" t="s">
        <v>273</v>
      </c>
      <c r="B9912" t="s">
        <v>282</v>
      </c>
      <c r="C9912" t="s">
        <v>283</v>
      </c>
      <c r="D9912" t="s">
        <v>483</v>
      </c>
      <c r="E9912" t="s">
        <v>22</v>
      </c>
      <c r="F9912" t="s">
        <v>23</v>
      </c>
      <c r="G9912">
        <v>2008</v>
      </c>
      <c r="H9912">
        <v>69</v>
      </c>
      <c r="I9912">
        <v>24.048000000000002</v>
      </c>
    </row>
    <row r="9913" spans="1:9" x14ac:dyDescent="0.25">
      <c r="A9913" t="s">
        <v>273</v>
      </c>
      <c r="B9913" t="s">
        <v>282</v>
      </c>
      <c r="C9913" t="s">
        <v>283</v>
      </c>
      <c r="D9913" t="s">
        <v>483</v>
      </c>
      <c r="E9913" t="s">
        <v>22</v>
      </c>
      <c r="F9913" t="s">
        <v>23</v>
      </c>
      <c r="G9913">
        <v>2009</v>
      </c>
      <c r="H9913">
        <v>47</v>
      </c>
      <c r="I9913">
        <v>30.102999999999998</v>
      </c>
    </row>
    <row r="9914" spans="1:9" x14ac:dyDescent="0.25">
      <c r="A9914" t="s">
        <v>273</v>
      </c>
      <c r="B9914" t="s">
        <v>282</v>
      </c>
      <c r="C9914" t="s">
        <v>283</v>
      </c>
      <c r="D9914" t="s">
        <v>483</v>
      </c>
      <c r="E9914" t="s">
        <v>22</v>
      </c>
      <c r="F9914" t="s">
        <v>23</v>
      </c>
      <c r="G9914">
        <v>2010</v>
      </c>
      <c r="H9914">
        <v>47</v>
      </c>
      <c r="I9914">
        <v>36.506</v>
      </c>
    </row>
    <row r="9915" spans="1:9" x14ac:dyDescent="0.25">
      <c r="A9915" t="s">
        <v>273</v>
      </c>
      <c r="B9915" t="s">
        <v>282</v>
      </c>
      <c r="C9915" t="s">
        <v>283</v>
      </c>
      <c r="D9915" t="s">
        <v>483</v>
      </c>
      <c r="E9915" t="s">
        <v>22</v>
      </c>
      <c r="F9915" t="s">
        <v>23</v>
      </c>
      <c r="G9915">
        <v>2011</v>
      </c>
      <c r="H9915">
        <v>10</v>
      </c>
      <c r="I9915">
        <v>16.483000000000001</v>
      </c>
    </row>
    <row r="9916" spans="1:9" x14ac:dyDescent="0.25">
      <c r="A9916" t="s">
        <v>273</v>
      </c>
      <c r="B9916" t="s">
        <v>282</v>
      </c>
      <c r="C9916" t="s">
        <v>283</v>
      </c>
      <c r="D9916" t="s">
        <v>483</v>
      </c>
      <c r="E9916" t="s">
        <v>22</v>
      </c>
      <c r="F9916" t="s">
        <v>23</v>
      </c>
      <c r="G9916">
        <v>2012</v>
      </c>
      <c r="H9916">
        <v>10</v>
      </c>
      <c r="I9916">
        <v>32.850999999999999</v>
      </c>
    </row>
    <row r="9917" spans="1:9" x14ac:dyDescent="0.25">
      <c r="A9917" t="s">
        <v>273</v>
      </c>
      <c r="B9917" t="s">
        <v>282</v>
      </c>
      <c r="C9917" t="s">
        <v>283</v>
      </c>
      <c r="D9917" t="s">
        <v>483</v>
      </c>
      <c r="E9917" t="s">
        <v>22</v>
      </c>
      <c r="F9917" t="s">
        <v>23</v>
      </c>
      <c r="G9917">
        <v>2013</v>
      </c>
      <c r="H9917">
        <v>10</v>
      </c>
      <c r="I9917">
        <v>34.747</v>
      </c>
    </row>
    <row r="9918" spans="1:9" x14ac:dyDescent="0.25">
      <c r="A9918" t="s">
        <v>273</v>
      </c>
      <c r="B9918" t="s">
        <v>282</v>
      </c>
      <c r="C9918" t="s">
        <v>283</v>
      </c>
      <c r="D9918" t="s">
        <v>483</v>
      </c>
      <c r="E9918" t="s">
        <v>22</v>
      </c>
      <c r="F9918" t="s">
        <v>23</v>
      </c>
      <c r="G9918">
        <v>2014</v>
      </c>
      <c r="H9918">
        <v>10</v>
      </c>
      <c r="I9918">
        <v>34.198</v>
      </c>
    </row>
    <row r="9919" spans="1:9" x14ac:dyDescent="0.25">
      <c r="A9919" t="s">
        <v>273</v>
      </c>
      <c r="B9919" t="s">
        <v>282</v>
      </c>
      <c r="C9919" t="s">
        <v>283</v>
      </c>
      <c r="D9919" t="s">
        <v>483</v>
      </c>
      <c r="E9919" t="s">
        <v>22</v>
      </c>
      <c r="F9919" t="s">
        <v>23</v>
      </c>
      <c r="G9919">
        <v>2015</v>
      </c>
      <c r="H9919">
        <v>12</v>
      </c>
      <c r="I9919">
        <v>31.319000000000003</v>
      </c>
    </row>
    <row r="9920" spans="1:9" x14ac:dyDescent="0.25">
      <c r="A9920" t="s">
        <v>273</v>
      </c>
      <c r="B9920" t="s">
        <v>282</v>
      </c>
      <c r="C9920" t="s">
        <v>283</v>
      </c>
      <c r="D9920" t="s">
        <v>483</v>
      </c>
      <c r="E9920" t="s">
        <v>22</v>
      </c>
      <c r="F9920" t="s">
        <v>23</v>
      </c>
      <c r="G9920">
        <v>2016</v>
      </c>
      <c r="H9920">
        <v>55</v>
      </c>
      <c r="I9920">
        <v>74.173000000000002</v>
      </c>
    </row>
    <row r="9921" spans="1:9" x14ac:dyDescent="0.25">
      <c r="A9921" t="s">
        <v>273</v>
      </c>
      <c r="B9921" t="s">
        <v>282</v>
      </c>
      <c r="C9921" t="s">
        <v>283</v>
      </c>
      <c r="D9921" t="s">
        <v>483</v>
      </c>
      <c r="E9921" t="s">
        <v>22</v>
      </c>
      <c r="F9921" t="s">
        <v>23</v>
      </c>
      <c r="G9921">
        <v>2017</v>
      </c>
      <c r="H9921">
        <v>83</v>
      </c>
      <c r="I9921">
        <v>313.053</v>
      </c>
    </row>
    <row r="9922" spans="1:9" x14ac:dyDescent="0.25">
      <c r="A9922" t="s">
        <v>273</v>
      </c>
      <c r="B9922" t="s">
        <v>282</v>
      </c>
      <c r="C9922" t="s">
        <v>283</v>
      </c>
      <c r="D9922" t="s">
        <v>483</v>
      </c>
      <c r="E9922" t="s">
        <v>22</v>
      </c>
      <c r="F9922" t="s">
        <v>23</v>
      </c>
      <c r="G9922">
        <v>2018</v>
      </c>
      <c r="H9922">
        <v>103</v>
      </c>
    </row>
    <row r="9923" spans="1:9" x14ac:dyDescent="0.25">
      <c r="A9923" t="s">
        <v>273</v>
      </c>
      <c r="B9923" t="s">
        <v>282</v>
      </c>
      <c r="C9923" t="s">
        <v>283</v>
      </c>
      <c r="D9923" t="s">
        <v>483</v>
      </c>
      <c r="E9923" t="s">
        <v>22</v>
      </c>
      <c r="F9923" t="s">
        <v>23</v>
      </c>
      <c r="G9923">
        <v>2019</v>
      </c>
      <c r="H9923">
        <v>255.3</v>
      </c>
    </row>
    <row r="9924" spans="1:9" x14ac:dyDescent="0.25">
      <c r="A9924" t="s">
        <v>273</v>
      </c>
      <c r="B9924" t="s">
        <v>282</v>
      </c>
      <c r="C9924" t="s">
        <v>283</v>
      </c>
      <c r="D9924" t="s">
        <v>483</v>
      </c>
      <c r="E9924" t="s">
        <v>64</v>
      </c>
      <c r="F9924" t="s">
        <v>64</v>
      </c>
      <c r="G9924">
        <v>2000</v>
      </c>
      <c r="H9924">
        <v>18</v>
      </c>
      <c r="I9924">
        <v>76</v>
      </c>
    </row>
    <row r="9925" spans="1:9" x14ac:dyDescent="0.25">
      <c r="A9925" t="s">
        <v>273</v>
      </c>
      <c r="B9925" t="s">
        <v>282</v>
      </c>
      <c r="C9925" t="s">
        <v>283</v>
      </c>
      <c r="D9925" t="s">
        <v>483</v>
      </c>
      <c r="E9925" t="s">
        <v>64</v>
      </c>
      <c r="F9925" t="s">
        <v>64</v>
      </c>
      <c r="G9925">
        <v>2001</v>
      </c>
      <c r="H9925">
        <v>18</v>
      </c>
      <c r="I9925">
        <v>90</v>
      </c>
    </row>
    <row r="9926" spans="1:9" x14ac:dyDescent="0.25">
      <c r="A9926" t="s">
        <v>273</v>
      </c>
      <c r="B9926" t="s">
        <v>282</v>
      </c>
      <c r="C9926" t="s">
        <v>283</v>
      </c>
      <c r="D9926" t="s">
        <v>483</v>
      </c>
      <c r="E9926" t="s">
        <v>64</v>
      </c>
      <c r="F9926" t="s">
        <v>64</v>
      </c>
      <c r="G9926">
        <v>2002</v>
      </c>
      <c r="H9926">
        <v>18</v>
      </c>
      <c r="I9926">
        <v>105</v>
      </c>
    </row>
    <row r="9927" spans="1:9" x14ac:dyDescent="0.25">
      <c r="A9927" t="s">
        <v>273</v>
      </c>
      <c r="B9927" t="s">
        <v>282</v>
      </c>
      <c r="C9927" t="s">
        <v>283</v>
      </c>
      <c r="D9927" t="s">
        <v>483</v>
      </c>
      <c r="E9927" t="s">
        <v>64</v>
      </c>
      <c r="F9927" t="s">
        <v>64</v>
      </c>
      <c r="G9927">
        <v>2003</v>
      </c>
      <c r="H9927">
        <v>15</v>
      </c>
      <c r="I9927">
        <v>89</v>
      </c>
    </row>
    <row r="9928" spans="1:9" x14ac:dyDescent="0.25">
      <c r="A9928" t="s">
        <v>273</v>
      </c>
      <c r="B9928" t="s">
        <v>282</v>
      </c>
      <c r="C9928" t="s">
        <v>283</v>
      </c>
      <c r="D9928" t="s">
        <v>483</v>
      </c>
      <c r="E9928" t="s">
        <v>64</v>
      </c>
      <c r="F9928" t="s">
        <v>64</v>
      </c>
      <c r="G9928">
        <v>2004</v>
      </c>
      <c r="H9928">
        <v>15</v>
      </c>
      <c r="I9928">
        <v>93</v>
      </c>
    </row>
    <row r="9929" spans="1:9" x14ac:dyDescent="0.25">
      <c r="A9929" t="s">
        <v>273</v>
      </c>
      <c r="B9929" t="s">
        <v>282</v>
      </c>
      <c r="C9929" t="s">
        <v>283</v>
      </c>
      <c r="D9929" t="s">
        <v>483</v>
      </c>
      <c r="E9929" t="s">
        <v>64</v>
      </c>
      <c r="F9929" t="s">
        <v>64</v>
      </c>
      <c r="G9929">
        <v>2005</v>
      </c>
      <c r="H9929">
        <v>15</v>
      </c>
      <c r="I9929">
        <v>94</v>
      </c>
    </row>
    <row r="9930" spans="1:9" x14ac:dyDescent="0.25">
      <c r="A9930" t="s">
        <v>273</v>
      </c>
      <c r="B9930" t="s">
        <v>282</v>
      </c>
      <c r="C9930" t="s">
        <v>283</v>
      </c>
      <c r="D9930" t="s">
        <v>483</v>
      </c>
      <c r="E9930" t="s">
        <v>64</v>
      </c>
      <c r="F9930" t="s">
        <v>64</v>
      </c>
      <c r="G9930">
        <v>2006</v>
      </c>
      <c r="H9930">
        <v>23</v>
      </c>
      <c r="I9930">
        <v>94.013000000000005</v>
      </c>
    </row>
    <row r="9931" spans="1:9" x14ac:dyDescent="0.25">
      <c r="A9931" t="s">
        <v>273</v>
      </c>
      <c r="B9931" t="s">
        <v>282</v>
      </c>
      <c r="C9931" t="s">
        <v>283</v>
      </c>
      <c r="D9931" t="s">
        <v>483</v>
      </c>
      <c r="E9931" t="s">
        <v>64</v>
      </c>
      <c r="F9931" t="s">
        <v>64</v>
      </c>
      <c r="G9931">
        <v>2007</v>
      </c>
      <c r="H9931">
        <v>23</v>
      </c>
      <c r="I9931">
        <v>155.95400000000001</v>
      </c>
    </row>
    <row r="9932" spans="1:9" x14ac:dyDescent="0.25">
      <c r="A9932" t="s">
        <v>273</v>
      </c>
      <c r="B9932" t="s">
        <v>282</v>
      </c>
      <c r="C9932" t="s">
        <v>283</v>
      </c>
      <c r="D9932" t="s">
        <v>483</v>
      </c>
      <c r="E9932" t="s">
        <v>64</v>
      </c>
      <c r="F9932" t="s">
        <v>64</v>
      </c>
      <c r="G9932">
        <v>2008</v>
      </c>
      <c r="H9932">
        <v>30</v>
      </c>
      <c r="I9932">
        <v>162.435</v>
      </c>
    </row>
    <row r="9933" spans="1:9" x14ac:dyDescent="0.25">
      <c r="A9933" t="s">
        <v>273</v>
      </c>
      <c r="B9933" t="s">
        <v>282</v>
      </c>
      <c r="C9933" t="s">
        <v>283</v>
      </c>
      <c r="D9933" t="s">
        <v>483</v>
      </c>
      <c r="E9933" t="s">
        <v>64</v>
      </c>
      <c r="F9933" t="s">
        <v>64</v>
      </c>
      <c r="G9933">
        <v>2009</v>
      </c>
      <c r="H9933">
        <v>77</v>
      </c>
      <c r="I9933">
        <v>435.73700000000002</v>
      </c>
    </row>
    <row r="9934" spans="1:9" x14ac:dyDescent="0.25">
      <c r="A9934" t="s">
        <v>273</v>
      </c>
      <c r="B9934" t="s">
        <v>282</v>
      </c>
      <c r="C9934" t="s">
        <v>283</v>
      </c>
      <c r="D9934" t="s">
        <v>483</v>
      </c>
      <c r="E9934" t="s">
        <v>64</v>
      </c>
      <c r="F9934" t="s">
        <v>64</v>
      </c>
      <c r="G9934">
        <v>2010</v>
      </c>
      <c r="H9934">
        <v>94</v>
      </c>
      <c r="I9934">
        <v>668.21299999999997</v>
      </c>
    </row>
    <row r="9935" spans="1:9" x14ac:dyDescent="0.25">
      <c r="A9935" t="s">
        <v>273</v>
      </c>
      <c r="B9935" t="s">
        <v>282</v>
      </c>
      <c r="C9935" t="s">
        <v>283</v>
      </c>
      <c r="D9935" t="s">
        <v>483</v>
      </c>
      <c r="E9935" t="s">
        <v>64</v>
      </c>
      <c r="F9935" t="s">
        <v>64</v>
      </c>
      <c r="G9935">
        <v>2011</v>
      </c>
      <c r="H9935">
        <v>114</v>
      </c>
      <c r="I9935">
        <v>694.35</v>
      </c>
    </row>
    <row r="9936" spans="1:9" x14ac:dyDescent="0.25">
      <c r="A9936" t="s">
        <v>273</v>
      </c>
      <c r="B9936" t="s">
        <v>282</v>
      </c>
      <c r="C9936" t="s">
        <v>283</v>
      </c>
      <c r="D9936" t="s">
        <v>483</v>
      </c>
      <c r="E9936" t="s">
        <v>64</v>
      </c>
      <c r="F9936" t="s">
        <v>64</v>
      </c>
      <c r="G9936">
        <v>2012</v>
      </c>
      <c r="H9936">
        <v>162</v>
      </c>
      <c r="I9936">
        <v>899.34299999999996</v>
      </c>
    </row>
    <row r="9937" spans="1:9" x14ac:dyDescent="0.25">
      <c r="A9937" t="s">
        <v>273</v>
      </c>
      <c r="B9937" t="s">
        <v>282</v>
      </c>
      <c r="C9937" t="s">
        <v>283</v>
      </c>
      <c r="D9937" t="s">
        <v>483</v>
      </c>
      <c r="E9937" t="s">
        <v>64</v>
      </c>
      <c r="F9937" t="s">
        <v>64</v>
      </c>
      <c r="G9937">
        <v>2013</v>
      </c>
      <c r="H9937">
        <v>311</v>
      </c>
      <c r="I9937">
        <v>1363.528</v>
      </c>
    </row>
    <row r="9938" spans="1:9" x14ac:dyDescent="0.25">
      <c r="A9938" t="s">
        <v>273</v>
      </c>
      <c r="B9938" t="s">
        <v>282</v>
      </c>
      <c r="C9938" t="s">
        <v>283</v>
      </c>
      <c r="D9938" t="s">
        <v>483</v>
      </c>
      <c r="E9938" t="s">
        <v>64</v>
      </c>
      <c r="F9938" t="s">
        <v>64</v>
      </c>
      <c r="G9938">
        <v>2014</v>
      </c>
      <c r="H9938">
        <v>405</v>
      </c>
      <c r="I9938">
        <v>2363.9830000000002</v>
      </c>
    </row>
    <row r="9939" spans="1:9" x14ac:dyDescent="0.25">
      <c r="A9939" t="s">
        <v>273</v>
      </c>
      <c r="B9939" t="s">
        <v>282</v>
      </c>
      <c r="C9939" t="s">
        <v>283</v>
      </c>
      <c r="D9939" t="s">
        <v>483</v>
      </c>
      <c r="E9939" t="s">
        <v>64</v>
      </c>
      <c r="F9939" t="s">
        <v>64</v>
      </c>
      <c r="G9939">
        <v>2015</v>
      </c>
      <c r="H9939">
        <v>624</v>
      </c>
      <c r="I9939">
        <v>3424.9989999999998</v>
      </c>
    </row>
    <row r="9940" spans="1:9" x14ac:dyDescent="0.25">
      <c r="A9940" t="s">
        <v>273</v>
      </c>
      <c r="B9940" t="s">
        <v>282</v>
      </c>
      <c r="C9940" t="s">
        <v>283</v>
      </c>
      <c r="D9940" t="s">
        <v>483</v>
      </c>
      <c r="E9940" t="s">
        <v>64</v>
      </c>
      <c r="F9940" t="s">
        <v>64</v>
      </c>
      <c r="G9940">
        <v>2016</v>
      </c>
      <c r="H9940">
        <v>821</v>
      </c>
      <c r="I9940">
        <v>4818.5240000000003</v>
      </c>
    </row>
    <row r="9941" spans="1:9" x14ac:dyDescent="0.25">
      <c r="A9941" t="s">
        <v>273</v>
      </c>
      <c r="B9941" t="s">
        <v>282</v>
      </c>
      <c r="C9941" t="s">
        <v>283</v>
      </c>
      <c r="D9941" t="s">
        <v>483</v>
      </c>
      <c r="E9941" t="s">
        <v>64</v>
      </c>
      <c r="F9941" t="s">
        <v>64</v>
      </c>
      <c r="G9941">
        <v>2017</v>
      </c>
      <c r="H9941">
        <v>1063.7</v>
      </c>
      <c r="I9941">
        <v>6127.482</v>
      </c>
    </row>
    <row r="9942" spans="1:9" x14ac:dyDescent="0.25">
      <c r="A9942" t="s">
        <v>273</v>
      </c>
      <c r="B9942" t="s">
        <v>282</v>
      </c>
      <c r="C9942" t="s">
        <v>283</v>
      </c>
      <c r="D9942" t="s">
        <v>483</v>
      </c>
      <c r="E9942" t="s">
        <v>64</v>
      </c>
      <c r="F9942" t="s">
        <v>64</v>
      </c>
      <c r="G9942">
        <v>2018</v>
      </c>
      <c r="H9942">
        <v>1282.5</v>
      </c>
    </row>
    <row r="9943" spans="1:9" x14ac:dyDescent="0.25">
      <c r="A9943" t="s">
        <v>273</v>
      </c>
      <c r="B9943" t="s">
        <v>282</v>
      </c>
      <c r="C9943" t="s">
        <v>283</v>
      </c>
      <c r="D9943" t="s">
        <v>483</v>
      </c>
      <c r="E9943" t="s">
        <v>64</v>
      </c>
      <c r="F9943" t="s">
        <v>64</v>
      </c>
      <c r="G9943">
        <v>2019</v>
      </c>
      <c r="H9943">
        <v>1514.7</v>
      </c>
    </row>
    <row r="9944" spans="1:9" x14ac:dyDescent="0.25">
      <c r="A9944" t="s">
        <v>273</v>
      </c>
      <c r="B9944" t="s">
        <v>282</v>
      </c>
      <c r="C9944" t="s">
        <v>283</v>
      </c>
      <c r="D9944" t="s">
        <v>483</v>
      </c>
      <c r="E9944" t="s">
        <v>13</v>
      </c>
      <c r="F9944" t="s">
        <v>14</v>
      </c>
      <c r="G9944">
        <v>2000</v>
      </c>
      <c r="H9944">
        <v>11175</v>
      </c>
      <c r="I9944">
        <v>30879</v>
      </c>
    </row>
    <row r="9945" spans="1:9" x14ac:dyDescent="0.25">
      <c r="A9945" t="s">
        <v>273</v>
      </c>
      <c r="B9945" t="s">
        <v>282</v>
      </c>
      <c r="C9945" t="s">
        <v>283</v>
      </c>
      <c r="D9945" t="s">
        <v>483</v>
      </c>
      <c r="E9945" t="s">
        <v>13</v>
      </c>
      <c r="F9945" t="s">
        <v>14</v>
      </c>
      <c r="G9945">
        <v>2001</v>
      </c>
      <c r="H9945">
        <v>11673</v>
      </c>
      <c r="I9945">
        <v>24010</v>
      </c>
    </row>
    <row r="9946" spans="1:9" x14ac:dyDescent="0.25">
      <c r="A9946" t="s">
        <v>273</v>
      </c>
      <c r="B9946" t="s">
        <v>282</v>
      </c>
      <c r="C9946" t="s">
        <v>283</v>
      </c>
      <c r="D9946" t="s">
        <v>483</v>
      </c>
      <c r="E9946" t="s">
        <v>13</v>
      </c>
      <c r="F9946" t="s">
        <v>14</v>
      </c>
      <c r="G9946">
        <v>2002</v>
      </c>
      <c r="H9946">
        <v>12241</v>
      </c>
      <c r="I9946">
        <v>33683</v>
      </c>
    </row>
    <row r="9947" spans="1:9" x14ac:dyDescent="0.25">
      <c r="A9947" t="s">
        <v>273</v>
      </c>
      <c r="B9947" t="s">
        <v>282</v>
      </c>
      <c r="C9947" t="s">
        <v>283</v>
      </c>
      <c r="D9947" t="s">
        <v>483</v>
      </c>
      <c r="E9947" t="s">
        <v>13</v>
      </c>
      <c r="F9947" t="s">
        <v>14</v>
      </c>
      <c r="G9947">
        <v>2003</v>
      </c>
      <c r="H9947">
        <v>12579</v>
      </c>
      <c r="I9947">
        <v>35330</v>
      </c>
    </row>
    <row r="9948" spans="1:9" x14ac:dyDescent="0.25">
      <c r="A9948" t="s">
        <v>273</v>
      </c>
      <c r="B9948" t="s">
        <v>282</v>
      </c>
      <c r="C9948" t="s">
        <v>283</v>
      </c>
      <c r="D9948" t="s">
        <v>483</v>
      </c>
      <c r="E9948" t="s">
        <v>13</v>
      </c>
      <c r="F9948" t="s">
        <v>14</v>
      </c>
      <c r="G9948">
        <v>2004</v>
      </c>
      <c r="H9948">
        <v>12645</v>
      </c>
      <c r="I9948">
        <v>46084</v>
      </c>
    </row>
    <row r="9949" spans="1:9" x14ac:dyDescent="0.25">
      <c r="A9949" t="s">
        <v>273</v>
      </c>
      <c r="B9949" t="s">
        <v>282</v>
      </c>
      <c r="C9949" t="s">
        <v>283</v>
      </c>
      <c r="D9949" t="s">
        <v>483</v>
      </c>
      <c r="E9949" t="s">
        <v>13</v>
      </c>
      <c r="F9949" t="s">
        <v>14</v>
      </c>
      <c r="G9949">
        <v>2005</v>
      </c>
      <c r="H9949">
        <v>12906</v>
      </c>
      <c r="I9949">
        <v>39560.6</v>
      </c>
    </row>
    <row r="9950" spans="1:9" x14ac:dyDescent="0.25">
      <c r="A9950" t="s">
        <v>273</v>
      </c>
      <c r="B9950" t="s">
        <v>282</v>
      </c>
      <c r="C9950" t="s">
        <v>283</v>
      </c>
      <c r="D9950" t="s">
        <v>483</v>
      </c>
      <c r="E9950" t="s">
        <v>13</v>
      </c>
      <c r="F9950" t="s">
        <v>14</v>
      </c>
      <c r="G9950">
        <v>2006</v>
      </c>
      <c r="H9950">
        <v>13063</v>
      </c>
      <c r="I9950">
        <v>44244.237999999998</v>
      </c>
    </row>
    <row r="9951" spans="1:9" x14ac:dyDescent="0.25">
      <c r="A9951" t="s">
        <v>273</v>
      </c>
      <c r="B9951" t="s">
        <v>282</v>
      </c>
      <c r="C9951" t="s">
        <v>283</v>
      </c>
      <c r="D9951" t="s">
        <v>483</v>
      </c>
      <c r="E9951" t="s">
        <v>13</v>
      </c>
      <c r="F9951" t="s">
        <v>14</v>
      </c>
      <c r="G9951">
        <v>2007</v>
      </c>
      <c r="H9951">
        <v>13395</v>
      </c>
      <c r="I9951">
        <v>35850.828999999998</v>
      </c>
    </row>
    <row r="9952" spans="1:9" x14ac:dyDescent="0.25">
      <c r="A9952" t="s">
        <v>273</v>
      </c>
      <c r="B9952" t="s">
        <v>282</v>
      </c>
      <c r="C9952" t="s">
        <v>283</v>
      </c>
      <c r="D9952" t="s">
        <v>483</v>
      </c>
      <c r="E9952" t="s">
        <v>13</v>
      </c>
      <c r="F9952" t="s">
        <v>14</v>
      </c>
      <c r="G9952">
        <v>2008</v>
      </c>
      <c r="H9952">
        <v>13829</v>
      </c>
      <c r="I9952">
        <v>33269.805999999997</v>
      </c>
    </row>
    <row r="9953" spans="1:9" x14ac:dyDescent="0.25">
      <c r="A9953" t="s">
        <v>273</v>
      </c>
      <c r="B9953" t="s">
        <v>282</v>
      </c>
      <c r="C9953" t="s">
        <v>283</v>
      </c>
      <c r="D9953" t="s">
        <v>483</v>
      </c>
      <c r="E9953" t="s">
        <v>13</v>
      </c>
      <c r="F9953" t="s">
        <v>14</v>
      </c>
      <c r="G9953">
        <v>2009</v>
      </c>
      <c r="H9953">
        <v>14553</v>
      </c>
      <c r="I9953">
        <v>35958.368999999999</v>
      </c>
    </row>
    <row r="9954" spans="1:9" x14ac:dyDescent="0.25">
      <c r="A9954" t="s">
        <v>273</v>
      </c>
      <c r="B9954" t="s">
        <v>282</v>
      </c>
      <c r="C9954" t="s">
        <v>283</v>
      </c>
      <c r="D9954" t="s">
        <v>483</v>
      </c>
      <c r="E9954" t="s">
        <v>13</v>
      </c>
      <c r="F9954" t="s">
        <v>14</v>
      </c>
      <c r="G9954">
        <v>2010</v>
      </c>
      <c r="H9954">
        <v>15831</v>
      </c>
      <c r="I9954">
        <v>51795.430999999997</v>
      </c>
    </row>
    <row r="9955" spans="1:9" x14ac:dyDescent="0.25">
      <c r="A9955" t="s">
        <v>273</v>
      </c>
      <c r="B9955" t="s">
        <v>282</v>
      </c>
      <c r="C9955" t="s">
        <v>283</v>
      </c>
      <c r="D9955" t="s">
        <v>483</v>
      </c>
      <c r="E9955" t="s">
        <v>13</v>
      </c>
      <c r="F9955" t="s">
        <v>14</v>
      </c>
      <c r="G9955">
        <v>2011</v>
      </c>
      <c r="H9955">
        <v>17137</v>
      </c>
      <c r="I9955">
        <v>52338.601999999999</v>
      </c>
    </row>
    <row r="9956" spans="1:9" x14ac:dyDescent="0.25">
      <c r="A9956" t="s">
        <v>273</v>
      </c>
      <c r="B9956" t="s">
        <v>282</v>
      </c>
      <c r="C9956" t="s">
        <v>283</v>
      </c>
      <c r="D9956" t="s">
        <v>483</v>
      </c>
      <c r="E9956" t="s">
        <v>13</v>
      </c>
      <c r="F9956" t="s">
        <v>14</v>
      </c>
      <c r="G9956">
        <v>2012</v>
      </c>
      <c r="H9956">
        <v>19609</v>
      </c>
      <c r="I9956">
        <v>57864.951999999997</v>
      </c>
    </row>
    <row r="9957" spans="1:9" x14ac:dyDescent="0.25">
      <c r="A9957" t="s">
        <v>273</v>
      </c>
      <c r="B9957" t="s">
        <v>282</v>
      </c>
      <c r="C9957" t="s">
        <v>283</v>
      </c>
      <c r="D9957" t="s">
        <v>483</v>
      </c>
      <c r="E9957" t="s">
        <v>13</v>
      </c>
      <c r="F9957" t="s">
        <v>14</v>
      </c>
      <c r="G9957">
        <v>2013</v>
      </c>
      <c r="H9957">
        <v>22289</v>
      </c>
      <c r="I9957">
        <v>59420.464</v>
      </c>
    </row>
    <row r="9958" spans="1:9" x14ac:dyDescent="0.25">
      <c r="A9958" t="s">
        <v>273</v>
      </c>
      <c r="B9958" t="s">
        <v>282</v>
      </c>
      <c r="C9958" t="s">
        <v>283</v>
      </c>
      <c r="D9958" t="s">
        <v>483</v>
      </c>
      <c r="E9958" t="s">
        <v>13</v>
      </c>
      <c r="F9958" t="s">
        <v>14</v>
      </c>
      <c r="G9958">
        <v>2014</v>
      </c>
      <c r="H9958">
        <v>23643</v>
      </c>
      <c r="I9958">
        <v>40644.663</v>
      </c>
    </row>
    <row r="9959" spans="1:9" x14ac:dyDescent="0.25">
      <c r="A9959" t="s">
        <v>273</v>
      </c>
      <c r="B9959" t="s">
        <v>282</v>
      </c>
      <c r="C9959" t="s">
        <v>283</v>
      </c>
      <c r="D9959" t="s">
        <v>483</v>
      </c>
      <c r="E9959" t="s">
        <v>13</v>
      </c>
      <c r="F9959" t="s">
        <v>14</v>
      </c>
      <c r="G9959">
        <v>2015</v>
      </c>
      <c r="H9959">
        <v>25868</v>
      </c>
      <c r="I9959">
        <v>67145.604999999996</v>
      </c>
    </row>
    <row r="9960" spans="1:9" x14ac:dyDescent="0.25">
      <c r="A9960" t="s">
        <v>273</v>
      </c>
      <c r="B9960" t="s">
        <v>282</v>
      </c>
      <c r="C9960" t="s">
        <v>283</v>
      </c>
      <c r="D9960" t="s">
        <v>483</v>
      </c>
      <c r="E9960" t="s">
        <v>13</v>
      </c>
      <c r="F9960" t="s">
        <v>14</v>
      </c>
      <c r="G9960">
        <v>2016</v>
      </c>
      <c r="H9960">
        <v>26681</v>
      </c>
      <c r="I9960">
        <v>67230.883000000002</v>
      </c>
    </row>
    <row r="9961" spans="1:9" x14ac:dyDescent="0.25">
      <c r="A9961" t="s">
        <v>273</v>
      </c>
      <c r="B9961" t="s">
        <v>282</v>
      </c>
      <c r="C9961" t="s">
        <v>283</v>
      </c>
      <c r="D9961" t="s">
        <v>483</v>
      </c>
      <c r="E9961" t="s">
        <v>13</v>
      </c>
      <c r="F9961" t="s">
        <v>14</v>
      </c>
      <c r="G9961">
        <v>2017</v>
      </c>
      <c r="H9961">
        <v>27273.1</v>
      </c>
      <c r="I9961">
        <v>58218.462</v>
      </c>
    </row>
    <row r="9962" spans="1:9" x14ac:dyDescent="0.25">
      <c r="A9962" t="s">
        <v>273</v>
      </c>
      <c r="B9962" t="s">
        <v>282</v>
      </c>
      <c r="C9962" t="s">
        <v>283</v>
      </c>
      <c r="D9962" t="s">
        <v>483</v>
      </c>
      <c r="E9962" t="s">
        <v>13</v>
      </c>
      <c r="F9962" t="s">
        <v>14</v>
      </c>
      <c r="G9962">
        <v>2018</v>
      </c>
      <c r="H9962">
        <v>28291.4</v>
      </c>
    </row>
    <row r="9963" spans="1:9" x14ac:dyDescent="0.25">
      <c r="A9963" t="s">
        <v>273</v>
      </c>
      <c r="B9963" t="s">
        <v>282</v>
      </c>
      <c r="C9963" t="s">
        <v>283</v>
      </c>
      <c r="D9963" t="s">
        <v>483</v>
      </c>
      <c r="E9963" t="s">
        <v>13</v>
      </c>
      <c r="F9963" t="s">
        <v>14</v>
      </c>
      <c r="G9963">
        <v>2019</v>
      </c>
      <c r="H9963">
        <v>28503</v>
      </c>
    </row>
    <row r="9964" spans="1:9" x14ac:dyDescent="0.25">
      <c r="A9964" t="s">
        <v>273</v>
      </c>
      <c r="B9964" t="s">
        <v>282</v>
      </c>
      <c r="C9964" t="s">
        <v>283</v>
      </c>
      <c r="D9964" t="s">
        <v>483</v>
      </c>
      <c r="E9964" t="s">
        <v>15</v>
      </c>
      <c r="F9964" t="s">
        <v>16</v>
      </c>
      <c r="G9964">
        <v>2013</v>
      </c>
      <c r="H9964">
        <v>1</v>
      </c>
      <c r="I9964">
        <v>2.5550000000000002</v>
      </c>
    </row>
    <row r="9965" spans="1:9" x14ac:dyDescent="0.25">
      <c r="A9965" t="s">
        <v>273</v>
      </c>
      <c r="B9965" t="s">
        <v>282</v>
      </c>
      <c r="C9965" t="s">
        <v>283</v>
      </c>
      <c r="D9965" t="s">
        <v>483</v>
      </c>
      <c r="E9965" t="s">
        <v>15</v>
      </c>
      <c r="F9965" t="s">
        <v>16</v>
      </c>
      <c r="G9965">
        <v>2014</v>
      </c>
      <c r="H9965">
        <v>1</v>
      </c>
      <c r="I9965">
        <v>3.0659999999999998</v>
      </c>
    </row>
    <row r="9966" spans="1:9" x14ac:dyDescent="0.25">
      <c r="A9966" t="s">
        <v>273</v>
      </c>
      <c r="B9966" t="s">
        <v>282</v>
      </c>
      <c r="C9966" t="s">
        <v>283</v>
      </c>
      <c r="D9966" t="s">
        <v>483</v>
      </c>
      <c r="E9966" t="s">
        <v>15</v>
      </c>
      <c r="F9966" t="s">
        <v>16</v>
      </c>
      <c r="G9966">
        <v>2015</v>
      </c>
      <c r="H9966">
        <v>1</v>
      </c>
      <c r="I9966">
        <v>3.0659999999999998</v>
      </c>
    </row>
    <row r="9967" spans="1:9" x14ac:dyDescent="0.25">
      <c r="A9967" t="s">
        <v>273</v>
      </c>
      <c r="B9967" t="s">
        <v>282</v>
      </c>
      <c r="C9967" t="s">
        <v>283</v>
      </c>
      <c r="D9967" t="s">
        <v>483</v>
      </c>
      <c r="E9967" t="s">
        <v>15</v>
      </c>
      <c r="F9967" t="s">
        <v>16</v>
      </c>
      <c r="G9967">
        <v>2016</v>
      </c>
      <c r="H9967">
        <v>1</v>
      </c>
      <c r="I9967">
        <v>3.0659999999999998</v>
      </c>
    </row>
    <row r="9968" spans="1:9" x14ac:dyDescent="0.25">
      <c r="A9968" t="s">
        <v>273</v>
      </c>
      <c r="B9968" t="s">
        <v>282</v>
      </c>
      <c r="C9968" t="s">
        <v>283</v>
      </c>
      <c r="D9968" t="s">
        <v>483</v>
      </c>
      <c r="E9968" t="s">
        <v>15</v>
      </c>
      <c r="F9968" t="s">
        <v>16</v>
      </c>
      <c r="G9968">
        <v>2017</v>
      </c>
      <c r="H9968">
        <v>1</v>
      </c>
      <c r="I9968">
        <v>3.0659999999999998</v>
      </c>
    </row>
    <row r="9969" spans="1:9" x14ac:dyDescent="0.25">
      <c r="A9969" t="s">
        <v>273</v>
      </c>
      <c r="B9969" t="s">
        <v>282</v>
      </c>
      <c r="C9969" t="s">
        <v>283</v>
      </c>
      <c r="D9969" t="s">
        <v>483</v>
      </c>
      <c r="E9969" t="s">
        <v>15</v>
      </c>
      <c r="F9969" t="s">
        <v>16</v>
      </c>
      <c r="G9969">
        <v>2018</v>
      </c>
      <c r="H9969">
        <v>1</v>
      </c>
    </row>
    <row r="9970" spans="1:9" x14ac:dyDescent="0.25">
      <c r="A9970" t="s">
        <v>273</v>
      </c>
      <c r="B9970" t="s">
        <v>282</v>
      </c>
      <c r="C9970" t="s">
        <v>283</v>
      </c>
      <c r="D9970" t="s">
        <v>483</v>
      </c>
      <c r="E9970" t="s">
        <v>15</v>
      </c>
      <c r="F9970" t="s">
        <v>16</v>
      </c>
      <c r="G9970">
        <v>2019</v>
      </c>
      <c r="H9970">
        <v>1</v>
      </c>
    </row>
    <row r="9971" spans="1:9" x14ac:dyDescent="0.25">
      <c r="A9971" t="s">
        <v>273</v>
      </c>
      <c r="B9971" t="s">
        <v>282</v>
      </c>
      <c r="C9971" t="s">
        <v>283</v>
      </c>
      <c r="D9971" t="s">
        <v>483</v>
      </c>
      <c r="E9971" t="s">
        <v>15</v>
      </c>
      <c r="F9971" t="s">
        <v>26</v>
      </c>
      <c r="G9971">
        <v>2000</v>
      </c>
      <c r="H9971">
        <v>0.1</v>
      </c>
      <c r="I9971">
        <v>0.14899999999999999</v>
      </c>
    </row>
    <row r="9972" spans="1:9" x14ac:dyDescent="0.25">
      <c r="A9972" t="s">
        <v>273</v>
      </c>
      <c r="B9972" t="s">
        <v>282</v>
      </c>
      <c r="C9972" t="s">
        <v>283</v>
      </c>
      <c r="D9972" t="s">
        <v>483</v>
      </c>
      <c r="E9972" t="s">
        <v>15</v>
      </c>
      <c r="F9972" t="s">
        <v>26</v>
      </c>
      <c r="G9972">
        <v>2001</v>
      </c>
      <c r="H9972">
        <v>0.3</v>
      </c>
      <c r="I9972">
        <v>0.44600000000000001</v>
      </c>
    </row>
    <row r="9973" spans="1:9" x14ac:dyDescent="0.25">
      <c r="A9973" t="s">
        <v>273</v>
      </c>
      <c r="B9973" t="s">
        <v>282</v>
      </c>
      <c r="C9973" t="s">
        <v>283</v>
      </c>
      <c r="D9973" t="s">
        <v>483</v>
      </c>
      <c r="E9973" t="s">
        <v>15</v>
      </c>
      <c r="F9973" t="s">
        <v>26</v>
      </c>
      <c r="G9973">
        <v>2002</v>
      </c>
      <c r="H9973">
        <v>0.6</v>
      </c>
      <c r="I9973">
        <v>0.89100000000000001</v>
      </c>
    </row>
    <row r="9974" spans="1:9" x14ac:dyDescent="0.25">
      <c r="A9974" t="s">
        <v>273</v>
      </c>
      <c r="B9974" t="s">
        <v>282</v>
      </c>
      <c r="C9974" t="s">
        <v>283</v>
      </c>
      <c r="D9974" t="s">
        <v>483</v>
      </c>
      <c r="E9974" t="s">
        <v>15</v>
      </c>
      <c r="F9974" t="s">
        <v>26</v>
      </c>
      <c r="G9974">
        <v>2003</v>
      </c>
      <c r="H9974">
        <v>1</v>
      </c>
      <c r="I9974">
        <v>1.4850000000000001</v>
      </c>
    </row>
    <row r="9975" spans="1:9" x14ac:dyDescent="0.25">
      <c r="A9975" t="s">
        <v>273</v>
      </c>
      <c r="B9975" t="s">
        <v>282</v>
      </c>
      <c r="C9975" t="s">
        <v>283</v>
      </c>
      <c r="D9975" t="s">
        <v>483</v>
      </c>
      <c r="E9975" t="s">
        <v>15</v>
      </c>
      <c r="F9975" t="s">
        <v>26</v>
      </c>
      <c r="G9975">
        <v>2004</v>
      </c>
      <c r="H9975">
        <v>1.5</v>
      </c>
      <c r="I9975">
        <v>2.2280000000000002</v>
      </c>
    </row>
    <row r="9976" spans="1:9" x14ac:dyDescent="0.25">
      <c r="A9976" t="s">
        <v>273</v>
      </c>
      <c r="B9976" t="s">
        <v>282</v>
      </c>
      <c r="C9976" t="s">
        <v>283</v>
      </c>
      <c r="D9976" t="s">
        <v>483</v>
      </c>
      <c r="E9976" t="s">
        <v>15</v>
      </c>
      <c r="F9976" t="s">
        <v>26</v>
      </c>
      <c r="G9976">
        <v>2005</v>
      </c>
      <c r="H9976">
        <v>2</v>
      </c>
      <c r="I9976">
        <v>2.97</v>
      </c>
    </row>
    <row r="9977" spans="1:9" x14ac:dyDescent="0.25">
      <c r="A9977" t="s">
        <v>273</v>
      </c>
      <c r="B9977" t="s">
        <v>282</v>
      </c>
      <c r="C9977" t="s">
        <v>283</v>
      </c>
      <c r="D9977" t="s">
        <v>483</v>
      </c>
      <c r="E9977" t="s">
        <v>15</v>
      </c>
      <c r="F9977" t="s">
        <v>26</v>
      </c>
      <c r="G9977">
        <v>2006</v>
      </c>
      <c r="H9977">
        <v>2.5</v>
      </c>
      <c r="I9977">
        <v>3.7130000000000001</v>
      </c>
    </row>
    <row r="9978" spans="1:9" x14ac:dyDescent="0.25">
      <c r="A9978" t="s">
        <v>273</v>
      </c>
      <c r="B9978" t="s">
        <v>282</v>
      </c>
      <c r="C9978" t="s">
        <v>283</v>
      </c>
      <c r="D9978" t="s">
        <v>483</v>
      </c>
      <c r="E9978" t="s">
        <v>15</v>
      </c>
      <c r="F9978" t="s">
        <v>26</v>
      </c>
      <c r="G9978">
        <v>2007</v>
      </c>
      <c r="H9978">
        <v>3</v>
      </c>
      <c r="I9978">
        <v>4.4550000000000001</v>
      </c>
    </row>
    <row r="9979" spans="1:9" x14ac:dyDescent="0.25">
      <c r="A9979" t="s">
        <v>273</v>
      </c>
      <c r="B9979" t="s">
        <v>282</v>
      </c>
      <c r="C9979" t="s">
        <v>283</v>
      </c>
      <c r="D9979" t="s">
        <v>483</v>
      </c>
      <c r="E9979" t="s">
        <v>15</v>
      </c>
      <c r="F9979" t="s">
        <v>26</v>
      </c>
      <c r="G9979">
        <v>2008</v>
      </c>
      <c r="H9979">
        <v>3.7</v>
      </c>
      <c r="I9979">
        <v>5.4950000000000001</v>
      </c>
    </row>
    <row r="9980" spans="1:9" x14ac:dyDescent="0.25">
      <c r="A9980" t="s">
        <v>273</v>
      </c>
      <c r="B9980" t="s">
        <v>282</v>
      </c>
      <c r="C9980" t="s">
        <v>283</v>
      </c>
      <c r="D9980" t="s">
        <v>483</v>
      </c>
      <c r="E9980" t="s">
        <v>15</v>
      </c>
      <c r="F9980" t="s">
        <v>26</v>
      </c>
      <c r="G9980">
        <v>2009</v>
      </c>
      <c r="H9980">
        <v>4.7</v>
      </c>
      <c r="I9980">
        <v>6.98</v>
      </c>
    </row>
    <row r="9981" spans="1:9" x14ac:dyDescent="0.25">
      <c r="A9981" t="s">
        <v>273</v>
      </c>
      <c r="B9981" t="s">
        <v>282</v>
      </c>
      <c r="C9981" t="s">
        <v>283</v>
      </c>
      <c r="D9981" t="s">
        <v>483</v>
      </c>
      <c r="E9981" t="s">
        <v>15</v>
      </c>
      <c r="F9981" t="s">
        <v>26</v>
      </c>
      <c r="G9981">
        <v>2010</v>
      </c>
      <c r="H9981">
        <v>5.7</v>
      </c>
      <c r="I9981">
        <v>8.4649999999999999</v>
      </c>
    </row>
    <row r="9982" spans="1:9" x14ac:dyDescent="0.25">
      <c r="A9982" t="s">
        <v>273</v>
      </c>
      <c r="B9982" t="s">
        <v>282</v>
      </c>
      <c r="C9982" t="s">
        <v>283</v>
      </c>
      <c r="D9982" t="s">
        <v>483</v>
      </c>
      <c r="E9982" t="s">
        <v>15</v>
      </c>
      <c r="F9982" t="s">
        <v>26</v>
      </c>
      <c r="G9982">
        <v>2011</v>
      </c>
      <c r="H9982">
        <v>6.7</v>
      </c>
      <c r="I9982">
        <v>9.9499999999999993</v>
      </c>
    </row>
    <row r="9983" spans="1:9" x14ac:dyDescent="0.25">
      <c r="A9983" t="s">
        <v>273</v>
      </c>
      <c r="B9983" t="s">
        <v>282</v>
      </c>
      <c r="C9983" t="s">
        <v>283</v>
      </c>
      <c r="D9983" t="s">
        <v>483</v>
      </c>
      <c r="E9983" t="s">
        <v>15</v>
      </c>
      <c r="F9983" t="s">
        <v>26</v>
      </c>
      <c r="G9983">
        <v>2012</v>
      </c>
      <c r="H9983">
        <v>11.7</v>
      </c>
      <c r="I9983">
        <v>17.375</v>
      </c>
    </row>
    <row r="9984" spans="1:9" x14ac:dyDescent="0.25">
      <c r="A9984" t="s">
        <v>273</v>
      </c>
      <c r="B9984" t="s">
        <v>282</v>
      </c>
      <c r="C9984" t="s">
        <v>283</v>
      </c>
      <c r="D9984" t="s">
        <v>483</v>
      </c>
      <c r="E9984" t="s">
        <v>15</v>
      </c>
      <c r="F9984" t="s">
        <v>26</v>
      </c>
      <c r="G9984">
        <v>2013</v>
      </c>
      <c r="H9984">
        <v>17.7</v>
      </c>
      <c r="I9984">
        <v>26.285</v>
      </c>
    </row>
    <row r="9985" spans="1:9" x14ac:dyDescent="0.25">
      <c r="A9985" t="s">
        <v>273</v>
      </c>
      <c r="B9985" t="s">
        <v>282</v>
      </c>
      <c r="C9985" t="s">
        <v>283</v>
      </c>
      <c r="D9985" t="s">
        <v>483</v>
      </c>
      <c r="E9985" t="s">
        <v>15</v>
      </c>
      <c r="F9985" t="s">
        <v>26</v>
      </c>
      <c r="G9985">
        <v>2014</v>
      </c>
      <c r="H9985">
        <v>40</v>
      </c>
      <c r="I9985">
        <v>17.366</v>
      </c>
    </row>
    <row r="9986" spans="1:9" x14ac:dyDescent="0.25">
      <c r="A9986" t="s">
        <v>273</v>
      </c>
      <c r="B9986" t="s">
        <v>282</v>
      </c>
      <c r="C9986" t="s">
        <v>283</v>
      </c>
      <c r="D9986" t="s">
        <v>483</v>
      </c>
      <c r="E9986" t="s">
        <v>15</v>
      </c>
      <c r="F9986" t="s">
        <v>26</v>
      </c>
      <c r="G9986">
        <v>2015</v>
      </c>
      <c r="H9986">
        <v>249</v>
      </c>
      <c r="I9986">
        <v>194.06</v>
      </c>
    </row>
    <row r="9987" spans="1:9" x14ac:dyDescent="0.25">
      <c r="A9987" t="s">
        <v>273</v>
      </c>
      <c r="B9987" t="s">
        <v>282</v>
      </c>
      <c r="C9987" t="s">
        <v>283</v>
      </c>
      <c r="D9987" t="s">
        <v>483</v>
      </c>
      <c r="E9987" t="s">
        <v>15</v>
      </c>
      <c r="F9987" t="s">
        <v>26</v>
      </c>
      <c r="G9987">
        <v>2016</v>
      </c>
      <c r="H9987">
        <v>833</v>
      </c>
      <c r="I9987">
        <v>1043.1379999999999</v>
      </c>
    </row>
    <row r="9988" spans="1:9" x14ac:dyDescent="0.25">
      <c r="A9988" t="s">
        <v>273</v>
      </c>
      <c r="B9988" t="s">
        <v>282</v>
      </c>
      <c r="C9988" t="s">
        <v>283</v>
      </c>
      <c r="D9988" t="s">
        <v>483</v>
      </c>
      <c r="E9988" t="s">
        <v>15</v>
      </c>
      <c r="F9988" t="s">
        <v>26</v>
      </c>
      <c r="G9988">
        <v>2017</v>
      </c>
      <c r="H9988">
        <v>3420.7</v>
      </c>
      <c r="I9988">
        <v>2889.3020000000001</v>
      </c>
    </row>
    <row r="9989" spans="1:9" x14ac:dyDescent="0.25">
      <c r="A9989" t="s">
        <v>273</v>
      </c>
      <c r="B9989" t="s">
        <v>282</v>
      </c>
      <c r="C9989" t="s">
        <v>283</v>
      </c>
      <c r="D9989" t="s">
        <v>483</v>
      </c>
      <c r="E9989" t="s">
        <v>15</v>
      </c>
      <c r="F9989" t="s">
        <v>26</v>
      </c>
      <c r="G9989">
        <v>2018</v>
      </c>
      <c r="H9989">
        <v>5062.8999999999996</v>
      </c>
    </row>
    <row r="9990" spans="1:9" x14ac:dyDescent="0.25">
      <c r="A9990" t="s">
        <v>273</v>
      </c>
      <c r="B9990" t="s">
        <v>282</v>
      </c>
      <c r="C9990" t="s">
        <v>283</v>
      </c>
      <c r="D9990" t="s">
        <v>483</v>
      </c>
      <c r="E9990" t="s">
        <v>15</v>
      </c>
      <c r="F9990" t="s">
        <v>26</v>
      </c>
      <c r="G9990">
        <v>2019</v>
      </c>
      <c r="H9990">
        <v>5995.2</v>
      </c>
    </row>
    <row r="9991" spans="1:9" x14ac:dyDescent="0.25">
      <c r="A9991" t="s">
        <v>273</v>
      </c>
      <c r="B9991" t="s">
        <v>282</v>
      </c>
      <c r="C9991" t="s">
        <v>283</v>
      </c>
      <c r="D9991" t="s">
        <v>483</v>
      </c>
      <c r="E9991" t="s">
        <v>18</v>
      </c>
      <c r="F9991" t="s">
        <v>19</v>
      </c>
      <c r="G9991">
        <v>2000</v>
      </c>
      <c r="H9991">
        <v>19</v>
      </c>
      <c r="I9991">
        <v>33</v>
      </c>
    </row>
    <row r="9992" spans="1:9" x14ac:dyDescent="0.25">
      <c r="A9992" t="s">
        <v>273</v>
      </c>
      <c r="B9992" t="s">
        <v>282</v>
      </c>
      <c r="C9992" t="s">
        <v>283</v>
      </c>
      <c r="D9992" t="s">
        <v>483</v>
      </c>
      <c r="E9992" t="s">
        <v>18</v>
      </c>
      <c r="F9992" t="s">
        <v>19</v>
      </c>
      <c r="G9992">
        <v>2001</v>
      </c>
      <c r="H9992">
        <v>19</v>
      </c>
      <c r="I9992">
        <v>62</v>
      </c>
    </row>
    <row r="9993" spans="1:9" x14ac:dyDescent="0.25">
      <c r="A9993" t="s">
        <v>273</v>
      </c>
      <c r="B9993" t="s">
        <v>282</v>
      </c>
      <c r="C9993" t="s">
        <v>283</v>
      </c>
      <c r="D9993" t="s">
        <v>483</v>
      </c>
      <c r="E9993" t="s">
        <v>18</v>
      </c>
      <c r="F9993" t="s">
        <v>19</v>
      </c>
      <c r="G9993">
        <v>2002</v>
      </c>
      <c r="H9993">
        <v>19</v>
      </c>
      <c r="I9993">
        <v>48</v>
      </c>
    </row>
    <row r="9994" spans="1:9" x14ac:dyDescent="0.25">
      <c r="A9994" t="s">
        <v>273</v>
      </c>
      <c r="B9994" t="s">
        <v>282</v>
      </c>
      <c r="C9994" t="s">
        <v>283</v>
      </c>
      <c r="D9994" t="s">
        <v>483</v>
      </c>
      <c r="E9994" t="s">
        <v>18</v>
      </c>
      <c r="F9994" t="s">
        <v>19</v>
      </c>
      <c r="G9994">
        <v>2003</v>
      </c>
      <c r="H9994">
        <v>19</v>
      </c>
      <c r="I9994">
        <v>61</v>
      </c>
    </row>
    <row r="9995" spans="1:9" x14ac:dyDescent="0.25">
      <c r="A9995" t="s">
        <v>273</v>
      </c>
      <c r="B9995" t="s">
        <v>282</v>
      </c>
      <c r="C9995" t="s">
        <v>283</v>
      </c>
      <c r="D9995" t="s">
        <v>483</v>
      </c>
      <c r="E9995" t="s">
        <v>18</v>
      </c>
      <c r="F9995" t="s">
        <v>19</v>
      </c>
      <c r="G9995">
        <v>2004</v>
      </c>
      <c r="H9995">
        <v>19</v>
      </c>
      <c r="I9995">
        <v>58</v>
      </c>
    </row>
    <row r="9996" spans="1:9" x14ac:dyDescent="0.25">
      <c r="A9996" t="s">
        <v>273</v>
      </c>
      <c r="B9996" t="s">
        <v>282</v>
      </c>
      <c r="C9996" t="s">
        <v>283</v>
      </c>
      <c r="D9996" t="s">
        <v>483</v>
      </c>
      <c r="E9996" t="s">
        <v>18</v>
      </c>
      <c r="F9996" t="s">
        <v>19</v>
      </c>
      <c r="G9996">
        <v>2005</v>
      </c>
      <c r="H9996">
        <v>21</v>
      </c>
      <c r="I9996">
        <v>59</v>
      </c>
    </row>
    <row r="9997" spans="1:9" x14ac:dyDescent="0.25">
      <c r="A9997" t="s">
        <v>273</v>
      </c>
      <c r="B9997" t="s">
        <v>282</v>
      </c>
      <c r="C9997" t="s">
        <v>283</v>
      </c>
      <c r="D9997" t="s">
        <v>483</v>
      </c>
      <c r="E9997" t="s">
        <v>18</v>
      </c>
      <c r="F9997" t="s">
        <v>19</v>
      </c>
      <c r="G9997">
        <v>2006</v>
      </c>
      <c r="H9997">
        <v>59</v>
      </c>
      <c r="I9997">
        <v>126.544</v>
      </c>
    </row>
    <row r="9998" spans="1:9" x14ac:dyDescent="0.25">
      <c r="A9998" t="s">
        <v>273</v>
      </c>
      <c r="B9998" t="s">
        <v>282</v>
      </c>
      <c r="C9998" t="s">
        <v>283</v>
      </c>
      <c r="D9998" t="s">
        <v>483</v>
      </c>
      <c r="E9998" t="s">
        <v>18</v>
      </c>
      <c r="F9998" t="s">
        <v>19</v>
      </c>
      <c r="G9998">
        <v>2007</v>
      </c>
      <c r="H9998">
        <v>146</v>
      </c>
      <c r="I9998">
        <v>355.11099999999999</v>
      </c>
    </row>
    <row r="9999" spans="1:9" x14ac:dyDescent="0.25">
      <c r="A9999" t="s">
        <v>273</v>
      </c>
      <c r="B9999" t="s">
        <v>282</v>
      </c>
      <c r="C9999" t="s">
        <v>283</v>
      </c>
      <c r="D9999" t="s">
        <v>483</v>
      </c>
      <c r="E9999" t="s">
        <v>18</v>
      </c>
      <c r="F9999" t="s">
        <v>19</v>
      </c>
      <c r="G9999">
        <v>2008</v>
      </c>
      <c r="H9999">
        <v>364</v>
      </c>
      <c r="I9999">
        <v>847.03399999999999</v>
      </c>
    </row>
    <row r="10000" spans="1:9" x14ac:dyDescent="0.25">
      <c r="A10000" t="s">
        <v>273</v>
      </c>
      <c r="B10000" t="s">
        <v>282</v>
      </c>
      <c r="C10000" t="s">
        <v>283</v>
      </c>
      <c r="D10000" t="s">
        <v>483</v>
      </c>
      <c r="E10000" t="s">
        <v>18</v>
      </c>
      <c r="F10000" t="s">
        <v>19</v>
      </c>
      <c r="G10000">
        <v>2009</v>
      </c>
      <c r="H10000">
        <v>792</v>
      </c>
      <c r="I10000">
        <v>1495.3689999999999</v>
      </c>
    </row>
    <row r="10001" spans="1:9" x14ac:dyDescent="0.25">
      <c r="A10001" t="s">
        <v>273</v>
      </c>
      <c r="B10001" t="s">
        <v>282</v>
      </c>
      <c r="C10001" t="s">
        <v>283</v>
      </c>
      <c r="D10001" t="s">
        <v>483</v>
      </c>
      <c r="E10001" t="s">
        <v>18</v>
      </c>
      <c r="F10001" t="s">
        <v>19</v>
      </c>
      <c r="G10001">
        <v>2010</v>
      </c>
      <c r="H10001">
        <v>1320</v>
      </c>
      <c r="I10001">
        <v>2916.373</v>
      </c>
    </row>
    <row r="10002" spans="1:9" x14ac:dyDescent="0.25">
      <c r="A10002" t="s">
        <v>273</v>
      </c>
      <c r="B10002" t="s">
        <v>282</v>
      </c>
      <c r="C10002" t="s">
        <v>283</v>
      </c>
      <c r="D10002" t="s">
        <v>483</v>
      </c>
      <c r="E10002" t="s">
        <v>18</v>
      </c>
      <c r="F10002" t="s">
        <v>19</v>
      </c>
      <c r="G10002">
        <v>2011</v>
      </c>
      <c r="H10002">
        <v>1729</v>
      </c>
      <c r="I10002">
        <v>4723.8729999999996</v>
      </c>
    </row>
    <row r="10003" spans="1:9" x14ac:dyDescent="0.25">
      <c r="A10003" t="s">
        <v>273</v>
      </c>
      <c r="B10003" t="s">
        <v>282</v>
      </c>
      <c r="C10003" t="s">
        <v>283</v>
      </c>
      <c r="D10003" t="s">
        <v>483</v>
      </c>
      <c r="E10003" t="s">
        <v>18</v>
      </c>
      <c r="F10003" t="s">
        <v>19</v>
      </c>
      <c r="G10003">
        <v>2012</v>
      </c>
      <c r="H10003">
        <v>2261</v>
      </c>
      <c r="I10003">
        <v>5860.79</v>
      </c>
    </row>
    <row r="10004" spans="1:9" x14ac:dyDescent="0.25">
      <c r="A10004" t="s">
        <v>273</v>
      </c>
      <c r="B10004" t="s">
        <v>282</v>
      </c>
      <c r="C10004" t="s">
        <v>283</v>
      </c>
      <c r="D10004" t="s">
        <v>483</v>
      </c>
      <c r="E10004" t="s">
        <v>18</v>
      </c>
      <c r="F10004" t="s">
        <v>19</v>
      </c>
      <c r="G10004">
        <v>2013</v>
      </c>
      <c r="H10004">
        <v>2760</v>
      </c>
      <c r="I10004">
        <v>7557.5069999999996</v>
      </c>
    </row>
    <row r="10005" spans="1:9" x14ac:dyDescent="0.25">
      <c r="A10005" t="s">
        <v>273</v>
      </c>
      <c r="B10005" t="s">
        <v>282</v>
      </c>
      <c r="C10005" t="s">
        <v>283</v>
      </c>
      <c r="D10005" t="s">
        <v>483</v>
      </c>
      <c r="E10005" t="s">
        <v>18</v>
      </c>
      <c r="F10005" t="s">
        <v>19</v>
      </c>
      <c r="G10005">
        <v>2014</v>
      </c>
      <c r="H10005">
        <v>3630</v>
      </c>
      <c r="I10005">
        <v>8520.1409999999996</v>
      </c>
    </row>
    <row r="10006" spans="1:9" x14ac:dyDescent="0.25">
      <c r="A10006" t="s">
        <v>273</v>
      </c>
      <c r="B10006" t="s">
        <v>282</v>
      </c>
      <c r="C10006" t="s">
        <v>283</v>
      </c>
      <c r="D10006" t="s">
        <v>483</v>
      </c>
      <c r="E10006" t="s">
        <v>18</v>
      </c>
      <c r="F10006" t="s">
        <v>19</v>
      </c>
      <c r="G10006">
        <v>2015</v>
      </c>
      <c r="H10006">
        <v>4503</v>
      </c>
      <c r="I10006">
        <v>11652.486999999999</v>
      </c>
    </row>
    <row r="10007" spans="1:9" x14ac:dyDescent="0.25">
      <c r="A10007" t="s">
        <v>273</v>
      </c>
      <c r="B10007" t="s">
        <v>282</v>
      </c>
      <c r="C10007" t="s">
        <v>283</v>
      </c>
      <c r="D10007" t="s">
        <v>483</v>
      </c>
      <c r="E10007" t="s">
        <v>18</v>
      </c>
      <c r="F10007" t="s">
        <v>19</v>
      </c>
      <c r="G10007">
        <v>2016</v>
      </c>
      <c r="H10007">
        <v>5751</v>
      </c>
      <c r="I10007">
        <v>15517.087</v>
      </c>
    </row>
    <row r="10008" spans="1:9" x14ac:dyDescent="0.25">
      <c r="A10008" t="s">
        <v>273</v>
      </c>
      <c r="B10008" t="s">
        <v>282</v>
      </c>
      <c r="C10008" t="s">
        <v>283</v>
      </c>
      <c r="D10008" t="s">
        <v>483</v>
      </c>
      <c r="E10008" t="s">
        <v>18</v>
      </c>
      <c r="F10008" t="s">
        <v>19</v>
      </c>
      <c r="G10008">
        <v>2017</v>
      </c>
      <c r="H10008">
        <v>6516.15</v>
      </c>
      <c r="I10008">
        <v>17903.814999999999</v>
      </c>
    </row>
    <row r="10009" spans="1:9" x14ac:dyDescent="0.25">
      <c r="A10009" t="s">
        <v>273</v>
      </c>
      <c r="B10009" t="s">
        <v>282</v>
      </c>
      <c r="C10009" t="s">
        <v>283</v>
      </c>
      <c r="D10009" t="s">
        <v>483</v>
      </c>
      <c r="E10009" t="s">
        <v>18</v>
      </c>
      <c r="F10009" t="s">
        <v>19</v>
      </c>
      <c r="G10009">
        <v>2018</v>
      </c>
      <c r="H10009">
        <v>7005.35</v>
      </c>
    </row>
    <row r="10010" spans="1:9" x14ac:dyDescent="0.25">
      <c r="A10010" t="s">
        <v>273</v>
      </c>
      <c r="B10010" t="s">
        <v>282</v>
      </c>
      <c r="C10010" t="s">
        <v>283</v>
      </c>
      <c r="D10010" t="s">
        <v>483</v>
      </c>
      <c r="E10010" t="s">
        <v>18</v>
      </c>
      <c r="F10010" t="s">
        <v>19</v>
      </c>
      <c r="G10010">
        <v>2019</v>
      </c>
      <c r="H10010">
        <v>7591.15</v>
      </c>
    </row>
    <row r="10011" spans="1:9" x14ac:dyDescent="0.25">
      <c r="A10011" t="s">
        <v>284</v>
      </c>
      <c r="B10011" t="s">
        <v>285</v>
      </c>
      <c r="C10011" t="s">
        <v>286</v>
      </c>
      <c r="D10011" t="s">
        <v>482</v>
      </c>
      <c r="E10011" t="s">
        <v>12</v>
      </c>
      <c r="F10011" t="s">
        <v>12</v>
      </c>
      <c r="G10011">
        <v>2000</v>
      </c>
      <c r="H10011">
        <v>224</v>
      </c>
      <c r="I10011">
        <v>184</v>
      </c>
    </row>
    <row r="10012" spans="1:9" x14ac:dyDescent="0.25">
      <c r="A10012" t="s">
        <v>284</v>
      </c>
      <c r="B10012" t="s">
        <v>285</v>
      </c>
      <c r="C10012" t="s">
        <v>286</v>
      </c>
      <c r="D10012" t="s">
        <v>482</v>
      </c>
      <c r="E10012" t="s">
        <v>12</v>
      </c>
      <c r="F10012" t="s">
        <v>12</v>
      </c>
      <c r="G10012">
        <v>2001</v>
      </c>
      <c r="H10012">
        <v>224</v>
      </c>
      <c r="I10012">
        <v>175</v>
      </c>
    </row>
    <row r="10013" spans="1:9" x14ac:dyDescent="0.25">
      <c r="A10013" t="s">
        <v>284</v>
      </c>
      <c r="B10013" t="s">
        <v>285</v>
      </c>
      <c r="C10013" t="s">
        <v>286</v>
      </c>
      <c r="D10013" t="s">
        <v>482</v>
      </c>
      <c r="E10013" t="s">
        <v>12</v>
      </c>
      <c r="F10013" t="s">
        <v>12</v>
      </c>
      <c r="G10013">
        <v>2002</v>
      </c>
      <c r="H10013">
        <v>224</v>
      </c>
      <c r="I10013">
        <v>226</v>
      </c>
    </row>
    <row r="10014" spans="1:9" x14ac:dyDescent="0.25">
      <c r="A10014" t="s">
        <v>284</v>
      </c>
      <c r="B10014" t="s">
        <v>285</v>
      </c>
      <c r="C10014" t="s">
        <v>286</v>
      </c>
      <c r="D10014" t="s">
        <v>482</v>
      </c>
      <c r="E10014" t="s">
        <v>12</v>
      </c>
      <c r="F10014" t="s">
        <v>12</v>
      </c>
      <c r="G10014">
        <v>2003</v>
      </c>
      <c r="H10014">
        <v>224</v>
      </c>
      <c r="I10014">
        <v>107</v>
      </c>
    </row>
    <row r="10015" spans="1:9" x14ac:dyDescent="0.25">
      <c r="A10015" t="s">
        <v>284</v>
      </c>
      <c r="B10015" t="s">
        <v>285</v>
      </c>
      <c r="C10015" t="s">
        <v>286</v>
      </c>
      <c r="D10015" t="s">
        <v>482</v>
      </c>
      <c r="E10015" t="s">
        <v>12</v>
      </c>
      <c r="F10015" t="s">
        <v>12</v>
      </c>
      <c r="G10015">
        <v>2004</v>
      </c>
      <c r="H10015">
        <v>224</v>
      </c>
      <c r="I10015">
        <v>140</v>
      </c>
    </row>
    <row r="10016" spans="1:9" x14ac:dyDescent="0.25">
      <c r="A10016" t="s">
        <v>284</v>
      </c>
      <c r="B10016" t="s">
        <v>285</v>
      </c>
      <c r="C10016" t="s">
        <v>286</v>
      </c>
      <c r="D10016" t="s">
        <v>482</v>
      </c>
      <c r="E10016" t="s">
        <v>12</v>
      </c>
      <c r="F10016" t="s">
        <v>12</v>
      </c>
      <c r="G10016">
        <v>2005</v>
      </c>
      <c r="H10016">
        <v>224</v>
      </c>
      <c r="I10016">
        <v>70</v>
      </c>
    </row>
    <row r="10017" spans="1:9" x14ac:dyDescent="0.25">
      <c r="A10017" t="s">
        <v>284</v>
      </c>
      <c r="B10017" t="s">
        <v>285</v>
      </c>
      <c r="C10017" t="s">
        <v>286</v>
      </c>
      <c r="D10017" t="s">
        <v>482</v>
      </c>
      <c r="E10017" t="s">
        <v>12</v>
      </c>
      <c r="F10017" t="s">
        <v>12</v>
      </c>
      <c r="G10017">
        <v>2006</v>
      </c>
      <c r="H10017">
        <v>224</v>
      </c>
      <c r="I10017">
        <v>93</v>
      </c>
    </row>
    <row r="10018" spans="1:9" x14ac:dyDescent="0.25">
      <c r="A10018" t="s">
        <v>284</v>
      </c>
      <c r="B10018" t="s">
        <v>285</v>
      </c>
      <c r="C10018" t="s">
        <v>286</v>
      </c>
      <c r="D10018" t="s">
        <v>482</v>
      </c>
      <c r="E10018" t="s">
        <v>12</v>
      </c>
      <c r="F10018" t="s">
        <v>12</v>
      </c>
      <c r="G10018">
        <v>2007</v>
      </c>
      <c r="H10018">
        <v>224</v>
      </c>
      <c r="I10018">
        <v>72</v>
      </c>
    </row>
    <row r="10019" spans="1:9" x14ac:dyDescent="0.25">
      <c r="A10019" t="s">
        <v>284</v>
      </c>
      <c r="B10019" t="s">
        <v>285</v>
      </c>
      <c r="C10019" t="s">
        <v>286</v>
      </c>
      <c r="D10019" t="s">
        <v>482</v>
      </c>
      <c r="E10019" t="s">
        <v>12</v>
      </c>
      <c r="F10019" t="s">
        <v>12</v>
      </c>
      <c r="G10019">
        <v>2009</v>
      </c>
      <c r="I10019">
        <v>1</v>
      </c>
    </row>
    <row r="10020" spans="1:9" x14ac:dyDescent="0.25">
      <c r="A10020" t="s">
        <v>284</v>
      </c>
      <c r="B10020" t="s">
        <v>285</v>
      </c>
      <c r="C10020" t="s">
        <v>286</v>
      </c>
      <c r="D10020" t="s">
        <v>482</v>
      </c>
      <c r="E10020" t="s">
        <v>12</v>
      </c>
      <c r="F10020" t="s">
        <v>12</v>
      </c>
      <c r="G10020">
        <v>2010</v>
      </c>
      <c r="I10020">
        <v>1</v>
      </c>
    </row>
    <row r="10021" spans="1:9" x14ac:dyDescent="0.25">
      <c r="A10021" t="s">
        <v>284</v>
      </c>
      <c r="B10021" t="s">
        <v>285</v>
      </c>
      <c r="C10021" t="s">
        <v>286</v>
      </c>
      <c r="D10021" t="s">
        <v>482</v>
      </c>
      <c r="E10021" t="s">
        <v>12</v>
      </c>
      <c r="F10021" t="s">
        <v>12</v>
      </c>
      <c r="G10021">
        <v>2011</v>
      </c>
      <c r="I10021">
        <v>59</v>
      </c>
    </row>
    <row r="10022" spans="1:9" x14ac:dyDescent="0.25">
      <c r="A10022" t="s">
        <v>284</v>
      </c>
      <c r="B10022" t="s">
        <v>285</v>
      </c>
      <c r="C10022" t="s">
        <v>286</v>
      </c>
      <c r="D10022" t="s">
        <v>482</v>
      </c>
      <c r="E10022" t="s">
        <v>12</v>
      </c>
      <c r="F10022" t="s">
        <v>12</v>
      </c>
      <c r="G10022">
        <v>2012</v>
      </c>
      <c r="H10022">
        <v>97</v>
      </c>
    </row>
    <row r="10023" spans="1:9" x14ac:dyDescent="0.25">
      <c r="A10023" t="s">
        <v>284</v>
      </c>
      <c r="B10023" t="s">
        <v>285</v>
      </c>
      <c r="C10023" t="s">
        <v>286</v>
      </c>
      <c r="D10023" t="s">
        <v>482</v>
      </c>
      <c r="E10023" t="s">
        <v>12</v>
      </c>
      <c r="F10023" t="s">
        <v>12</v>
      </c>
      <c r="G10023">
        <v>2013</v>
      </c>
      <c r="H10023">
        <v>98</v>
      </c>
    </row>
    <row r="10024" spans="1:9" x14ac:dyDescent="0.25">
      <c r="A10024" t="s">
        <v>284</v>
      </c>
      <c r="B10024" t="s">
        <v>285</v>
      </c>
      <c r="C10024" t="s">
        <v>286</v>
      </c>
      <c r="D10024" t="s">
        <v>482</v>
      </c>
      <c r="E10024" t="s">
        <v>12</v>
      </c>
      <c r="F10024" t="s">
        <v>12</v>
      </c>
      <c r="G10024">
        <v>2014</v>
      </c>
      <c r="H10024">
        <v>98</v>
      </c>
    </row>
    <row r="10025" spans="1:9" x14ac:dyDescent="0.25">
      <c r="A10025" t="s">
        <v>284</v>
      </c>
      <c r="B10025" t="s">
        <v>285</v>
      </c>
      <c r="C10025" t="s">
        <v>286</v>
      </c>
      <c r="D10025" t="s">
        <v>482</v>
      </c>
      <c r="E10025" t="s">
        <v>12</v>
      </c>
      <c r="F10025" t="s">
        <v>12</v>
      </c>
      <c r="G10025">
        <v>2015</v>
      </c>
      <c r="H10025">
        <v>98</v>
      </c>
    </row>
    <row r="10026" spans="1:9" x14ac:dyDescent="0.25">
      <c r="A10026" t="s">
        <v>284</v>
      </c>
      <c r="B10026" t="s">
        <v>285</v>
      </c>
      <c r="C10026" t="s">
        <v>286</v>
      </c>
      <c r="D10026" t="s">
        <v>482</v>
      </c>
      <c r="E10026" t="s">
        <v>12</v>
      </c>
      <c r="F10026" t="s">
        <v>12</v>
      </c>
      <c r="G10026">
        <v>2016</v>
      </c>
      <c r="H10026">
        <v>98</v>
      </c>
    </row>
    <row r="10027" spans="1:9" x14ac:dyDescent="0.25">
      <c r="A10027" t="s">
        <v>284</v>
      </c>
      <c r="B10027" t="s">
        <v>285</v>
      </c>
      <c r="C10027" t="s">
        <v>286</v>
      </c>
      <c r="D10027" t="s">
        <v>482</v>
      </c>
      <c r="E10027" t="s">
        <v>12</v>
      </c>
      <c r="F10027" t="s">
        <v>12</v>
      </c>
      <c r="G10027">
        <v>2017</v>
      </c>
      <c r="H10027">
        <v>98</v>
      </c>
    </row>
    <row r="10028" spans="1:9" x14ac:dyDescent="0.25">
      <c r="A10028" t="s">
        <v>284</v>
      </c>
      <c r="B10028" t="s">
        <v>285</v>
      </c>
      <c r="C10028" t="s">
        <v>286</v>
      </c>
      <c r="D10028" t="s">
        <v>482</v>
      </c>
      <c r="E10028" t="s">
        <v>12</v>
      </c>
      <c r="F10028" t="s">
        <v>12</v>
      </c>
      <c r="G10028">
        <v>2018</v>
      </c>
      <c r="H10028">
        <v>98</v>
      </c>
    </row>
    <row r="10029" spans="1:9" x14ac:dyDescent="0.25">
      <c r="A10029" t="s">
        <v>284</v>
      </c>
      <c r="B10029" t="s">
        <v>285</v>
      </c>
      <c r="C10029" t="s">
        <v>286</v>
      </c>
      <c r="D10029" t="s">
        <v>482</v>
      </c>
      <c r="E10029" t="s">
        <v>12</v>
      </c>
      <c r="F10029" t="s">
        <v>12</v>
      </c>
      <c r="G10029">
        <v>2019</v>
      </c>
      <c r="H10029">
        <v>98</v>
      </c>
    </row>
    <row r="10030" spans="1:9" x14ac:dyDescent="0.25">
      <c r="A10030" t="s">
        <v>284</v>
      </c>
      <c r="B10030" t="s">
        <v>285</v>
      </c>
      <c r="C10030" t="s">
        <v>286</v>
      </c>
      <c r="D10030" t="s">
        <v>482</v>
      </c>
      <c r="E10030" t="s">
        <v>111</v>
      </c>
      <c r="F10030" t="s">
        <v>111</v>
      </c>
      <c r="G10030">
        <v>2017</v>
      </c>
      <c r="H10030">
        <v>1.425</v>
      </c>
    </row>
    <row r="10031" spans="1:9" x14ac:dyDescent="0.25">
      <c r="A10031" t="s">
        <v>284</v>
      </c>
      <c r="B10031" t="s">
        <v>285</v>
      </c>
      <c r="C10031" t="s">
        <v>286</v>
      </c>
      <c r="D10031" t="s">
        <v>482</v>
      </c>
      <c r="E10031" t="s">
        <v>111</v>
      </c>
      <c r="F10031" t="s">
        <v>111</v>
      </c>
      <c r="G10031">
        <v>2018</v>
      </c>
      <c r="H10031">
        <v>1.425</v>
      </c>
    </row>
    <row r="10032" spans="1:9" x14ac:dyDescent="0.25">
      <c r="A10032" t="s">
        <v>284</v>
      </c>
      <c r="B10032" t="s">
        <v>285</v>
      </c>
      <c r="C10032" t="s">
        <v>286</v>
      </c>
      <c r="D10032" t="s">
        <v>482</v>
      </c>
      <c r="E10032" t="s">
        <v>111</v>
      </c>
      <c r="F10032" t="s">
        <v>111</v>
      </c>
      <c r="G10032">
        <v>2019</v>
      </c>
      <c r="H10032">
        <v>1.425</v>
      </c>
    </row>
    <row r="10033" spans="1:9" x14ac:dyDescent="0.25">
      <c r="A10033" t="s">
        <v>284</v>
      </c>
      <c r="B10033" t="s">
        <v>285</v>
      </c>
      <c r="C10033" t="s">
        <v>286</v>
      </c>
      <c r="D10033" t="s">
        <v>483</v>
      </c>
      <c r="E10033" t="s">
        <v>22</v>
      </c>
      <c r="F10033" t="s">
        <v>63</v>
      </c>
      <c r="G10033">
        <v>2017</v>
      </c>
      <c r="H10033">
        <v>1.425</v>
      </c>
    </row>
    <row r="10034" spans="1:9" x14ac:dyDescent="0.25">
      <c r="A10034" t="s">
        <v>284</v>
      </c>
      <c r="B10034" t="s">
        <v>285</v>
      </c>
      <c r="C10034" t="s">
        <v>286</v>
      </c>
      <c r="D10034" t="s">
        <v>483</v>
      </c>
      <c r="E10034" t="s">
        <v>22</v>
      </c>
      <c r="F10034" t="s">
        <v>63</v>
      </c>
      <c r="G10034">
        <v>2018</v>
      </c>
      <c r="H10034">
        <v>1.425</v>
      </c>
    </row>
    <row r="10035" spans="1:9" x14ac:dyDescent="0.25">
      <c r="A10035" t="s">
        <v>284</v>
      </c>
      <c r="B10035" t="s">
        <v>285</v>
      </c>
      <c r="C10035" t="s">
        <v>286</v>
      </c>
      <c r="D10035" t="s">
        <v>483</v>
      </c>
      <c r="E10035" t="s">
        <v>22</v>
      </c>
      <c r="F10035" t="s">
        <v>63</v>
      </c>
      <c r="G10035">
        <v>2019</v>
      </c>
      <c r="H10035">
        <v>1.425</v>
      </c>
    </row>
    <row r="10036" spans="1:9" x14ac:dyDescent="0.25">
      <c r="A10036" t="s">
        <v>284</v>
      </c>
      <c r="B10036" t="s">
        <v>285</v>
      </c>
      <c r="C10036" t="s">
        <v>286</v>
      </c>
      <c r="D10036" t="s">
        <v>483</v>
      </c>
      <c r="E10036" t="s">
        <v>13</v>
      </c>
      <c r="F10036" t="s">
        <v>14</v>
      </c>
      <c r="G10036">
        <v>2000</v>
      </c>
      <c r="H10036">
        <v>1453</v>
      </c>
      <c r="I10036">
        <v>4594</v>
      </c>
    </row>
    <row r="10037" spans="1:9" x14ac:dyDescent="0.25">
      <c r="A10037" t="s">
        <v>284</v>
      </c>
      <c r="B10037" t="s">
        <v>285</v>
      </c>
      <c r="C10037" t="s">
        <v>286</v>
      </c>
      <c r="D10037" t="s">
        <v>483</v>
      </c>
      <c r="E10037" t="s">
        <v>13</v>
      </c>
      <c r="F10037" t="s">
        <v>14</v>
      </c>
      <c r="G10037">
        <v>2001</v>
      </c>
      <c r="H10037">
        <v>1453</v>
      </c>
      <c r="I10037">
        <v>3555</v>
      </c>
    </row>
    <row r="10038" spans="1:9" x14ac:dyDescent="0.25">
      <c r="A10038" t="s">
        <v>284</v>
      </c>
      <c r="B10038" t="s">
        <v>285</v>
      </c>
      <c r="C10038" t="s">
        <v>286</v>
      </c>
      <c r="D10038" t="s">
        <v>483</v>
      </c>
      <c r="E10038" t="s">
        <v>13</v>
      </c>
      <c r="F10038" t="s">
        <v>14</v>
      </c>
      <c r="G10038">
        <v>2002</v>
      </c>
      <c r="H10038">
        <v>1453</v>
      </c>
      <c r="I10038">
        <v>3512</v>
      </c>
    </row>
    <row r="10039" spans="1:9" x14ac:dyDescent="0.25">
      <c r="A10039" t="s">
        <v>284</v>
      </c>
      <c r="B10039" t="s">
        <v>285</v>
      </c>
      <c r="C10039" t="s">
        <v>286</v>
      </c>
      <c r="D10039" t="s">
        <v>483</v>
      </c>
      <c r="E10039" t="s">
        <v>13</v>
      </c>
      <c r="F10039" t="s">
        <v>14</v>
      </c>
      <c r="G10039">
        <v>2003</v>
      </c>
      <c r="H10039">
        <v>1453</v>
      </c>
      <c r="I10039">
        <v>4885</v>
      </c>
    </row>
    <row r="10040" spans="1:9" x14ac:dyDescent="0.25">
      <c r="A10040" t="s">
        <v>284</v>
      </c>
      <c r="B10040" t="s">
        <v>285</v>
      </c>
      <c r="C10040" t="s">
        <v>286</v>
      </c>
      <c r="D10040" t="s">
        <v>483</v>
      </c>
      <c r="E10040" t="s">
        <v>13</v>
      </c>
      <c r="F10040" t="s">
        <v>14</v>
      </c>
      <c r="G10040">
        <v>2004</v>
      </c>
      <c r="H10040">
        <v>1453</v>
      </c>
      <c r="I10040">
        <v>5466</v>
      </c>
    </row>
    <row r="10041" spans="1:9" x14ac:dyDescent="0.25">
      <c r="A10041" t="s">
        <v>284</v>
      </c>
      <c r="B10041" t="s">
        <v>285</v>
      </c>
      <c r="C10041" t="s">
        <v>286</v>
      </c>
      <c r="D10041" t="s">
        <v>483</v>
      </c>
      <c r="E10041" t="s">
        <v>13</v>
      </c>
      <c r="F10041" t="s">
        <v>14</v>
      </c>
      <c r="G10041">
        <v>2005</v>
      </c>
      <c r="H10041">
        <v>1453</v>
      </c>
      <c r="I10041">
        <v>5373</v>
      </c>
    </row>
    <row r="10042" spans="1:9" x14ac:dyDescent="0.25">
      <c r="A10042" t="s">
        <v>284</v>
      </c>
      <c r="B10042" t="s">
        <v>285</v>
      </c>
      <c r="C10042" t="s">
        <v>286</v>
      </c>
      <c r="D10042" t="s">
        <v>483</v>
      </c>
      <c r="E10042" t="s">
        <v>13</v>
      </c>
      <c r="F10042" t="s">
        <v>14</v>
      </c>
      <c r="G10042">
        <v>2006</v>
      </c>
      <c r="H10042">
        <v>1453</v>
      </c>
      <c r="I10042">
        <v>5431</v>
      </c>
    </row>
    <row r="10043" spans="1:9" x14ac:dyDescent="0.25">
      <c r="A10043" t="s">
        <v>284</v>
      </c>
      <c r="B10043" t="s">
        <v>285</v>
      </c>
      <c r="C10043" t="s">
        <v>286</v>
      </c>
      <c r="D10043" t="s">
        <v>483</v>
      </c>
      <c r="E10043" t="s">
        <v>13</v>
      </c>
      <c r="F10043" t="s">
        <v>14</v>
      </c>
      <c r="G10043">
        <v>2007</v>
      </c>
      <c r="H10043">
        <v>1455</v>
      </c>
      <c r="I10043">
        <v>2788</v>
      </c>
    </row>
    <row r="10044" spans="1:9" x14ac:dyDescent="0.25">
      <c r="A10044" t="s">
        <v>284</v>
      </c>
      <c r="B10044" t="s">
        <v>285</v>
      </c>
      <c r="C10044" t="s">
        <v>286</v>
      </c>
      <c r="D10044" t="s">
        <v>483</v>
      </c>
      <c r="E10044" t="s">
        <v>13</v>
      </c>
      <c r="F10044" t="s">
        <v>14</v>
      </c>
      <c r="G10044">
        <v>2008</v>
      </c>
      <c r="H10044">
        <v>1457</v>
      </c>
      <c r="I10044">
        <v>3797</v>
      </c>
    </row>
    <row r="10045" spans="1:9" x14ac:dyDescent="0.25">
      <c r="A10045" t="s">
        <v>284</v>
      </c>
      <c r="B10045" t="s">
        <v>285</v>
      </c>
      <c r="C10045" t="s">
        <v>286</v>
      </c>
      <c r="D10045" t="s">
        <v>483</v>
      </c>
      <c r="E10045" t="s">
        <v>13</v>
      </c>
      <c r="F10045" t="s">
        <v>14</v>
      </c>
      <c r="G10045">
        <v>2009</v>
      </c>
      <c r="H10045">
        <v>1459</v>
      </c>
      <c r="I10045">
        <v>5201</v>
      </c>
    </row>
    <row r="10046" spans="1:9" x14ac:dyDescent="0.25">
      <c r="A10046" t="s">
        <v>284</v>
      </c>
      <c r="B10046" t="s">
        <v>285</v>
      </c>
      <c r="C10046" t="s">
        <v>286</v>
      </c>
      <c r="D10046" t="s">
        <v>483</v>
      </c>
      <c r="E10046" t="s">
        <v>13</v>
      </c>
      <c r="F10046" t="s">
        <v>14</v>
      </c>
      <c r="G10046">
        <v>2010</v>
      </c>
      <c r="H10046">
        <v>1475</v>
      </c>
      <c r="I10046">
        <v>7567</v>
      </c>
    </row>
    <row r="10047" spans="1:9" x14ac:dyDescent="0.25">
      <c r="A10047" t="s">
        <v>284</v>
      </c>
      <c r="B10047" t="s">
        <v>285</v>
      </c>
      <c r="C10047" t="s">
        <v>286</v>
      </c>
      <c r="D10047" t="s">
        <v>483</v>
      </c>
      <c r="E10047" t="s">
        <v>13</v>
      </c>
      <c r="F10047" t="s">
        <v>14</v>
      </c>
      <c r="G10047">
        <v>2011</v>
      </c>
      <c r="H10047">
        <v>1508</v>
      </c>
      <c r="I10047">
        <v>4132</v>
      </c>
    </row>
    <row r="10048" spans="1:9" x14ac:dyDescent="0.25">
      <c r="A10048" t="s">
        <v>284</v>
      </c>
      <c r="B10048" t="s">
        <v>285</v>
      </c>
      <c r="C10048" t="s">
        <v>286</v>
      </c>
      <c r="D10048" t="s">
        <v>483</v>
      </c>
      <c r="E10048" t="s">
        <v>13</v>
      </c>
      <c r="F10048" t="s">
        <v>14</v>
      </c>
      <c r="G10048">
        <v>2012</v>
      </c>
      <c r="H10048">
        <v>1628</v>
      </c>
      <c r="I10048">
        <v>4725</v>
      </c>
    </row>
    <row r="10049" spans="1:9" x14ac:dyDescent="0.25">
      <c r="A10049" t="s">
        <v>284</v>
      </c>
      <c r="B10049" t="s">
        <v>285</v>
      </c>
      <c r="C10049" t="s">
        <v>286</v>
      </c>
      <c r="D10049" t="s">
        <v>483</v>
      </c>
      <c r="E10049" t="s">
        <v>13</v>
      </c>
      <c r="F10049" t="s">
        <v>14</v>
      </c>
      <c r="G10049">
        <v>2013</v>
      </c>
      <c r="H10049">
        <v>1781</v>
      </c>
      <c r="I10049">
        <v>6959</v>
      </c>
    </row>
    <row r="10050" spans="1:9" x14ac:dyDescent="0.25">
      <c r="A10050" t="s">
        <v>284</v>
      </c>
      <c r="B10050" t="s">
        <v>285</v>
      </c>
      <c r="C10050" t="s">
        <v>286</v>
      </c>
      <c r="D10050" t="s">
        <v>483</v>
      </c>
      <c r="E10050" t="s">
        <v>13</v>
      </c>
      <c r="F10050" t="s">
        <v>14</v>
      </c>
      <c r="G10050">
        <v>2014</v>
      </c>
      <c r="H10050">
        <v>1725</v>
      </c>
      <c r="I10050">
        <v>4724.4409999999998</v>
      </c>
    </row>
    <row r="10051" spans="1:9" x14ac:dyDescent="0.25">
      <c r="A10051" t="s">
        <v>284</v>
      </c>
      <c r="B10051" t="s">
        <v>285</v>
      </c>
      <c r="C10051" t="s">
        <v>286</v>
      </c>
      <c r="D10051" t="s">
        <v>483</v>
      </c>
      <c r="E10051" t="s">
        <v>13</v>
      </c>
      <c r="F10051" t="s">
        <v>14</v>
      </c>
      <c r="G10051">
        <v>2015</v>
      </c>
      <c r="H10051">
        <v>1798</v>
      </c>
      <c r="I10051">
        <v>5895</v>
      </c>
    </row>
    <row r="10052" spans="1:9" x14ac:dyDescent="0.25">
      <c r="A10052" t="s">
        <v>284</v>
      </c>
      <c r="B10052" t="s">
        <v>285</v>
      </c>
      <c r="C10052" t="s">
        <v>286</v>
      </c>
      <c r="D10052" t="s">
        <v>483</v>
      </c>
      <c r="E10052" t="s">
        <v>13</v>
      </c>
      <c r="F10052" t="s">
        <v>14</v>
      </c>
      <c r="G10052">
        <v>2016</v>
      </c>
      <c r="H10052">
        <v>2011</v>
      </c>
      <c r="I10052">
        <v>7781.7020000000002</v>
      </c>
    </row>
    <row r="10053" spans="1:9" x14ac:dyDescent="0.25">
      <c r="A10053" t="s">
        <v>284</v>
      </c>
      <c r="B10053" t="s">
        <v>285</v>
      </c>
      <c r="C10053" t="s">
        <v>286</v>
      </c>
      <c r="D10053" t="s">
        <v>483</v>
      </c>
      <c r="E10053" t="s">
        <v>13</v>
      </c>
      <c r="F10053" t="s">
        <v>14</v>
      </c>
      <c r="G10053">
        <v>2017</v>
      </c>
      <c r="H10053">
        <v>2047</v>
      </c>
      <c r="I10053">
        <v>4524.9790000000003</v>
      </c>
    </row>
    <row r="10054" spans="1:9" x14ac:dyDescent="0.25">
      <c r="A10054" t="s">
        <v>284</v>
      </c>
      <c r="B10054" t="s">
        <v>285</v>
      </c>
      <c r="C10054" t="s">
        <v>286</v>
      </c>
      <c r="D10054" t="s">
        <v>483</v>
      </c>
      <c r="E10054" t="s">
        <v>13</v>
      </c>
      <c r="F10054" t="s">
        <v>14</v>
      </c>
      <c r="G10054">
        <v>2018</v>
      </c>
      <c r="H10054">
        <v>2132</v>
      </c>
    </row>
    <row r="10055" spans="1:9" x14ac:dyDescent="0.25">
      <c r="A10055" t="s">
        <v>284</v>
      </c>
      <c r="B10055" t="s">
        <v>285</v>
      </c>
      <c r="C10055" t="s">
        <v>286</v>
      </c>
      <c r="D10055" t="s">
        <v>483</v>
      </c>
      <c r="E10055" t="s">
        <v>13</v>
      </c>
      <c r="F10055" t="s">
        <v>14</v>
      </c>
      <c r="G10055">
        <v>2019</v>
      </c>
      <c r="H10055">
        <v>2132</v>
      </c>
    </row>
    <row r="10056" spans="1:9" x14ac:dyDescent="0.25">
      <c r="A10056" t="s">
        <v>284</v>
      </c>
      <c r="B10056" t="s">
        <v>285</v>
      </c>
      <c r="C10056" t="s">
        <v>286</v>
      </c>
      <c r="D10056" t="s">
        <v>483</v>
      </c>
      <c r="E10056" t="s">
        <v>15</v>
      </c>
      <c r="F10056" t="s">
        <v>26</v>
      </c>
      <c r="G10056">
        <v>2001</v>
      </c>
      <c r="H10056">
        <v>0.1</v>
      </c>
      <c r="I10056">
        <v>0.13600000000000001</v>
      </c>
    </row>
    <row r="10057" spans="1:9" x14ac:dyDescent="0.25">
      <c r="A10057" t="s">
        <v>284</v>
      </c>
      <c r="B10057" t="s">
        <v>285</v>
      </c>
      <c r="C10057" t="s">
        <v>286</v>
      </c>
      <c r="D10057" t="s">
        <v>483</v>
      </c>
      <c r="E10057" t="s">
        <v>15</v>
      </c>
      <c r="F10057" t="s">
        <v>26</v>
      </c>
      <c r="G10057">
        <v>2002</v>
      </c>
      <c r="H10057">
        <v>0.2</v>
      </c>
      <c r="I10057">
        <v>0.27200000000000002</v>
      </c>
    </row>
    <row r="10058" spans="1:9" x14ac:dyDescent="0.25">
      <c r="A10058" t="s">
        <v>284</v>
      </c>
      <c r="B10058" t="s">
        <v>285</v>
      </c>
      <c r="C10058" t="s">
        <v>286</v>
      </c>
      <c r="D10058" t="s">
        <v>483</v>
      </c>
      <c r="E10058" t="s">
        <v>15</v>
      </c>
      <c r="F10058" t="s">
        <v>26</v>
      </c>
      <c r="G10058">
        <v>2003</v>
      </c>
      <c r="H10058">
        <v>0.2</v>
      </c>
      <c r="I10058">
        <v>0.27200000000000002</v>
      </c>
    </row>
    <row r="10059" spans="1:9" x14ac:dyDescent="0.25">
      <c r="A10059" t="s">
        <v>284</v>
      </c>
      <c r="B10059" t="s">
        <v>285</v>
      </c>
      <c r="C10059" t="s">
        <v>286</v>
      </c>
      <c r="D10059" t="s">
        <v>483</v>
      </c>
      <c r="E10059" t="s">
        <v>15</v>
      </c>
      <c r="F10059" t="s">
        <v>26</v>
      </c>
      <c r="G10059">
        <v>2004</v>
      </c>
      <c r="H10059">
        <v>0.2</v>
      </c>
      <c r="I10059">
        <v>0.27200000000000002</v>
      </c>
    </row>
    <row r="10060" spans="1:9" x14ac:dyDescent="0.25">
      <c r="A10060" t="s">
        <v>284</v>
      </c>
      <c r="B10060" t="s">
        <v>285</v>
      </c>
      <c r="C10060" t="s">
        <v>286</v>
      </c>
      <c r="D10060" t="s">
        <v>483</v>
      </c>
      <c r="E10060" t="s">
        <v>15</v>
      </c>
      <c r="F10060" t="s">
        <v>26</v>
      </c>
      <c r="G10060">
        <v>2005</v>
      </c>
      <c r="H10060">
        <v>0.2</v>
      </c>
      <c r="I10060">
        <v>0.27200000000000002</v>
      </c>
    </row>
    <row r="10061" spans="1:9" x14ac:dyDescent="0.25">
      <c r="A10061" t="s">
        <v>284</v>
      </c>
      <c r="B10061" t="s">
        <v>285</v>
      </c>
      <c r="C10061" t="s">
        <v>286</v>
      </c>
      <c r="D10061" t="s">
        <v>483</v>
      </c>
      <c r="E10061" t="s">
        <v>15</v>
      </c>
      <c r="F10061" t="s">
        <v>26</v>
      </c>
      <c r="G10061">
        <v>2006</v>
      </c>
      <c r="H10061">
        <v>0.2</v>
      </c>
      <c r="I10061">
        <v>0.27200000000000002</v>
      </c>
    </row>
    <row r="10062" spans="1:9" x14ac:dyDescent="0.25">
      <c r="A10062" t="s">
        <v>284</v>
      </c>
      <c r="B10062" t="s">
        <v>285</v>
      </c>
      <c r="C10062" t="s">
        <v>286</v>
      </c>
      <c r="D10062" t="s">
        <v>483</v>
      </c>
      <c r="E10062" t="s">
        <v>15</v>
      </c>
      <c r="F10062" t="s">
        <v>26</v>
      </c>
      <c r="G10062">
        <v>2007</v>
      </c>
      <c r="H10062">
        <v>0.2</v>
      </c>
      <c r="I10062">
        <v>0.27200000000000002</v>
      </c>
    </row>
    <row r="10063" spans="1:9" x14ac:dyDescent="0.25">
      <c r="A10063" t="s">
        <v>284</v>
      </c>
      <c r="B10063" t="s">
        <v>285</v>
      </c>
      <c r="C10063" t="s">
        <v>286</v>
      </c>
      <c r="D10063" t="s">
        <v>483</v>
      </c>
      <c r="E10063" t="s">
        <v>15</v>
      </c>
      <c r="F10063" t="s">
        <v>26</v>
      </c>
      <c r="G10063">
        <v>2008</v>
      </c>
      <c r="H10063">
        <v>0.2</v>
      </c>
      <c r="I10063">
        <v>0.27200000000000002</v>
      </c>
    </row>
    <row r="10064" spans="1:9" x14ac:dyDescent="0.25">
      <c r="A10064" t="s">
        <v>284</v>
      </c>
      <c r="B10064" t="s">
        <v>285</v>
      </c>
      <c r="C10064" t="s">
        <v>286</v>
      </c>
      <c r="D10064" t="s">
        <v>483</v>
      </c>
      <c r="E10064" t="s">
        <v>15</v>
      </c>
      <c r="F10064" t="s">
        <v>26</v>
      </c>
      <c r="G10064">
        <v>2009</v>
      </c>
      <c r="H10064">
        <v>0.3</v>
      </c>
      <c r="I10064">
        <v>0.40799999999999997</v>
      </c>
    </row>
    <row r="10065" spans="1:9" x14ac:dyDescent="0.25">
      <c r="A10065" t="s">
        <v>284</v>
      </c>
      <c r="B10065" t="s">
        <v>285</v>
      </c>
      <c r="C10065" t="s">
        <v>286</v>
      </c>
      <c r="D10065" t="s">
        <v>483</v>
      </c>
      <c r="E10065" t="s">
        <v>15</v>
      </c>
      <c r="F10065" t="s">
        <v>26</v>
      </c>
      <c r="G10065">
        <v>2010</v>
      </c>
      <c r="H10065">
        <v>0.4</v>
      </c>
      <c r="I10065">
        <v>0.54400000000000004</v>
      </c>
    </row>
    <row r="10066" spans="1:9" x14ac:dyDescent="0.25">
      <c r="A10066" t="s">
        <v>284</v>
      </c>
      <c r="B10066" t="s">
        <v>285</v>
      </c>
      <c r="C10066" t="s">
        <v>286</v>
      </c>
      <c r="D10066" t="s">
        <v>483</v>
      </c>
      <c r="E10066" t="s">
        <v>15</v>
      </c>
      <c r="F10066" t="s">
        <v>26</v>
      </c>
      <c r="G10066">
        <v>2011</v>
      </c>
      <c r="H10066">
        <v>0.56399999999999995</v>
      </c>
      <c r="I10066">
        <v>0.76700000000000002</v>
      </c>
    </row>
    <row r="10067" spans="1:9" x14ac:dyDescent="0.25">
      <c r="A10067" t="s">
        <v>284</v>
      </c>
      <c r="B10067" t="s">
        <v>285</v>
      </c>
      <c r="C10067" t="s">
        <v>286</v>
      </c>
      <c r="D10067" t="s">
        <v>483</v>
      </c>
      <c r="E10067" t="s">
        <v>15</v>
      </c>
      <c r="F10067" t="s">
        <v>26</v>
      </c>
      <c r="G10067">
        <v>2012</v>
      </c>
      <c r="H10067">
        <v>0.67900000000000005</v>
      </c>
      <c r="I10067">
        <v>0.92400000000000004</v>
      </c>
    </row>
    <row r="10068" spans="1:9" x14ac:dyDescent="0.25">
      <c r="A10068" t="s">
        <v>284</v>
      </c>
      <c r="B10068" t="s">
        <v>285</v>
      </c>
      <c r="C10068" t="s">
        <v>286</v>
      </c>
      <c r="D10068" t="s">
        <v>483</v>
      </c>
      <c r="E10068" t="s">
        <v>15</v>
      </c>
      <c r="F10068" t="s">
        <v>26</v>
      </c>
      <c r="G10068">
        <v>2013</v>
      </c>
      <c r="H10068">
        <v>0.75800000000000001</v>
      </c>
      <c r="I10068">
        <v>1.03</v>
      </c>
    </row>
    <row r="10069" spans="1:9" x14ac:dyDescent="0.25">
      <c r="A10069" t="s">
        <v>284</v>
      </c>
      <c r="B10069" t="s">
        <v>285</v>
      </c>
      <c r="C10069" t="s">
        <v>286</v>
      </c>
      <c r="D10069" t="s">
        <v>483</v>
      </c>
      <c r="E10069" t="s">
        <v>15</v>
      </c>
      <c r="F10069" t="s">
        <v>26</v>
      </c>
      <c r="G10069">
        <v>2014</v>
      </c>
      <c r="H10069">
        <v>0.874</v>
      </c>
      <c r="I10069">
        <v>1.1879999999999999</v>
      </c>
    </row>
    <row r="10070" spans="1:9" x14ac:dyDescent="0.25">
      <c r="A10070" t="s">
        <v>284</v>
      </c>
      <c r="B10070" t="s">
        <v>285</v>
      </c>
      <c r="C10070" t="s">
        <v>286</v>
      </c>
      <c r="D10070" t="s">
        <v>483</v>
      </c>
      <c r="E10070" t="s">
        <v>15</v>
      </c>
      <c r="F10070" t="s">
        <v>26</v>
      </c>
      <c r="G10070">
        <v>2015</v>
      </c>
      <c r="H10070">
        <v>1.05</v>
      </c>
      <c r="I10070">
        <v>1.4279999999999999</v>
      </c>
    </row>
    <row r="10071" spans="1:9" x14ac:dyDescent="0.25">
      <c r="A10071" t="s">
        <v>284</v>
      </c>
      <c r="B10071" t="s">
        <v>285</v>
      </c>
      <c r="C10071" t="s">
        <v>286</v>
      </c>
      <c r="D10071" t="s">
        <v>483</v>
      </c>
      <c r="E10071" t="s">
        <v>15</v>
      </c>
      <c r="F10071" t="s">
        <v>26</v>
      </c>
      <c r="G10071">
        <v>2016</v>
      </c>
      <c r="H10071">
        <v>1</v>
      </c>
      <c r="I10071">
        <v>1.36</v>
      </c>
    </row>
    <row r="10072" spans="1:9" x14ac:dyDescent="0.25">
      <c r="A10072" t="s">
        <v>284</v>
      </c>
      <c r="B10072" t="s">
        <v>285</v>
      </c>
      <c r="C10072" t="s">
        <v>286</v>
      </c>
      <c r="D10072" t="s">
        <v>483</v>
      </c>
      <c r="E10072" t="s">
        <v>15</v>
      </c>
      <c r="F10072" t="s">
        <v>26</v>
      </c>
      <c r="G10072">
        <v>2017</v>
      </c>
      <c r="H10072">
        <v>1</v>
      </c>
      <c r="I10072">
        <v>1.2</v>
      </c>
    </row>
    <row r="10073" spans="1:9" x14ac:dyDescent="0.25">
      <c r="A10073" t="s">
        <v>284</v>
      </c>
      <c r="B10073" t="s">
        <v>285</v>
      </c>
      <c r="C10073" t="s">
        <v>286</v>
      </c>
      <c r="D10073" t="s">
        <v>483</v>
      </c>
      <c r="E10073" t="s">
        <v>15</v>
      </c>
      <c r="F10073" t="s">
        <v>26</v>
      </c>
      <c r="G10073">
        <v>2018</v>
      </c>
      <c r="H10073">
        <v>1</v>
      </c>
    </row>
    <row r="10074" spans="1:9" x14ac:dyDescent="0.25">
      <c r="A10074" t="s">
        <v>284</v>
      </c>
      <c r="B10074" t="s">
        <v>285</v>
      </c>
      <c r="C10074" t="s">
        <v>286</v>
      </c>
      <c r="D10074" t="s">
        <v>483</v>
      </c>
      <c r="E10074" t="s">
        <v>15</v>
      </c>
      <c r="F10074" t="s">
        <v>26</v>
      </c>
      <c r="G10074">
        <v>2019</v>
      </c>
      <c r="H10074">
        <v>3</v>
      </c>
    </row>
    <row r="10075" spans="1:9" x14ac:dyDescent="0.25">
      <c r="A10075" t="s">
        <v>284</v>
      </c>
      <c r="B10075" t="s">
        <v>287</v>
      </c>
      <c r="C10075" t="s">
        <v>288</v>
      </c>
      <c r="D10075" t="s">
        <v>482</v>
      </c>
      <c r="E10075" t="s">
        <v>12</v>
      </c>
      <c r="F10075" t="s">
        <v>12</v>
      </c>
      <c r="G10075">
        <v>2016</v>
      </c>
      <c r="H10075">
        <v>2</v>
      </c>
      <c r="I10075">
        <v>0.90200000000000002</v>
      </c>
    </row>
    <row r="10076" spans="1:9" x14ac:dyDescent="0.25">
      <c r="A10076" t="s">
        <v>284</v>
      </c>
      <c r="B10076" t="s">
        <v>287</v>
      </c>
      <c r="C10076" t="s">
        <v>288</v>
      </c>
      <c r="D10076" t="s">
        <v>482</v>
      </c>
      <c r="E10076" t="s">
        <v>12</v>
      </c>
      <c r="F10076" t="s">
        <v>12</v>
      </c>
      <c r="G10076">
        <v>2017</v>
      </c>
      <c r="H10076">
        <v>1.7</v>
      </c>
      <c r="I10076">
        <v>4.2309999999999999</v>
      </c>
    </row>
    <row r="10077" spans="1:9" x14ac:dyDescent="0.25">
      <c r="A10077" t="s">
        <v>284</v>
      </c>
      <c r="B10077" t="s">
        <v>287</v>
      </c>
      <c r="C10077" t="s">
        <v>288</v>
      </c>
      <c r="D10077" t="s">
        <v>482</v>
      </c>
      <c r="E10077" t="s">
        <v>12</v>
      </c>
      <c r="F10077" t="s">
        <v>12</v>
      </c>
      <c r="G10077">
        <v>2018</v>
      </c>
      <c r="H10077">
        <v>1.7</v>
      </c>
    </row>
    <row r="10078" spans="1:9" x14ac:dyDescent="0.25">
      <c r="A10078" t="s">
        <v>284</v>
      </c>
      <c r="B10078" t="s">
        <v>287</v>
      </c>
      <c r="C10078" t="s">
        <v>288</v>
      </c>
      <c r="D10078" t="s">
        <v>482</v>
      </c>
      <c r="E10078" t="s">
        <v>12</v>
      </c>
      <c r="F10078" t="s">
        <v>12</v>
      </c>
      <c r="G10078">
        <v>2019</v>
      </c>
      <c r="H10078">
        <v>1.7</v>
      </c>
    </row>
    <row r="10079" spans="1:9" x14ac:dyDescent="0.25">
      <c r="A10079" t="s">
        <v>284</v>
      </c>
      <c r="B10079" t="s">
        <v>287</v>
      </c>
      <c r="C10079" t="s">
        <v>288</v>
      </c>
      <c r="D10079" t="s">
        <v>483</v>
      </c>
      <c r="E10079" t="s">
        <v>22</v>
      </c>
      <c r="F10079" t="s">
        <v>63</v>
      </c>
      <c r="G10079">
        <v>2004</v>
      </c>
      <c r="I10079">
        <v>1</v>
      </c>
    </row>
    <row r="10080" spans="1:9" x14ac:dyDescent="0.25">
      <c r="A10080" t="s">
        <v>284</v>
      </c>
      <c r="B10080" t="s">
        <v>287</v>
      </c>
      <c r="C10080" t="s">
        <v>288</v>
      </c>
      <c r="D10080" t="s">
        <v>483</v>
      </c>
      <c r="E10080" t="s">
        <v>22</v>
      </c>
      <c r="F10080" t="s">
        <v>63</v>
      </c>
      <c r="G10080">
        <v>2005</v>
      </c>
      <c r="I10080">
        <v>1</v>
      </c>
    </row>
    <row r="10081" spans="1:9" x14ac:dyDescent="0.25">
      <c r="A10081" t="s">
        <v>284</v>
      </c>
      <c r="B10081" t="s">
        <v>287</v>
      </c>
      <c r="C10081" t="s">
        <v>288</v>
      </c>
      <c r="D10081" t="s">
        <v>483</v>
      </c>
      <c r="E10081" t="s">
        <v>22</v>
      </c>
      <c r="F10081" t="s">
        <v>63</v>
      </c>
      <c r="G10081">
        <v>2006</v>
      </c>
      <c r="H10081">
        <v>5</v>
      </c>
      <c r="I10081">
        <v>4</v>
      </c>
    </row>
    <row r="10082" spans="1:9" x14ac:dyDescent="0.25">
      <c r="A10082" t="s">
        <v>284</v>
      </c>
      <c r="B10082" t="s">
        <v>287</v>
      </c>
      <c r="C10082" t="s">
        <v>288</v>
      </c>
      <c r="D10082" t="s">
        <v>483</v>
      </c>
      <c r="E10082" t="s">
        <v>22</v>
      </c>
      <c r="F10082" t="s">
        <v>63</v>
      </c>
      <c r="G10082">
        <v>2007</v>
      </c>
      <c r="H10082">
        <v>5</v>
      </c>
      <c r="I10082">
        <v>19</v>
      </c>
    </row>
    <row r="10083" spans="1:9" x14ac:dyDescent="0.25">
      <c r="A10083" t="s">
        <v>284</v>
      </c>
      <c r="B10083" t="s">
        <v>287</v>
      </c>
      <c r="C10083" t="s">
        <v>288</v>
      </c>
      <c r="D10083" t="s">
        <v>483</v>
      </c>
      <c r="E10083" t="s">
        <v>22</v>
      </c>
      <c r="F10083" t="s">
        <v>63</v>
      </c>
      <c r="G10083">
        <v>2008</v>
      </c>
      <c r="H10083">
        <v>5</v>
      </c>
      <c r="I10083">
        <v>15.7</v>
      </c>
    </row>
    <row r="10084" spans="1:9" x14ac:dyDescent="0.25">
      <c r="A10084" t="s">
        <v>284</v>
      </c>
      <c r="B10084" t="s">
        <v>287</v>
      </c>
      <c r="C10084" t="s">
        <v>288</v>
      </c>
      <c r="D10084" t="s">
        <v>483</v>
      </c>
      <c r="E10084" t="s">
        <v>22</v>
      </c>
      <c r="F10084" t="s">
        <v>63</v>
      </c>
      <c r="G10084">
        <v>2009</v>
      </c>
      <c r="H10084">
        <v>5</v>
      </c>
      <c r="I10084">
        <v>19</v>
      </c>
    </row>
    <row r="10085" spans="1:9" x14ac:dyDescent="0.25">
      <c r="A10085" t="s">
        <v>284</v>
      </c>
      <c r="B10085" t="s">
        <v>287</v>
      </c>
      <c r="C10085" t="s">
        <v>288</v>
      </c>
      <c r="D10085" t="s">
        <v>483</v>
      </c>
      <c r="E10085" t="s">
        <v>22</v>
      </c>
      <c r="F10085" t="s">
        <v>63</v>
      </c>
      <c r="G10085">
        <v>2010</v>
      </c>
      <c r="H10085">
        <v>5</v>
      </c>
      <c r="I10085">
        <v>12.7</v>
      </c>
    </row>
    <row r="10086" spans="1:9" x14ac:dyDescent="0.25">
      <c r="A10086" t="s">
        <v>284</v>
      </c>
      <c r="B10086" t="s">
        <v>287</v>
      </c>
      <c r="C10086" t="s">
        <v>288</v>
      </c>
      <c r="D10086" t="s">
        <v>483</v>
      </c>
      <c r="E10086" t="s">
        <v>22</v>
      </c>
      <c r="F10086" t="s">
        <v>63</v>
      </c>
      <c r="G10086">
        <v>2011</v>
      </c>
      <c r="H10086">
        <v>5</v>
      </c>
      <c r="I10086">
        <v>12.3</v>
      </c>
    </row>
    <row r="10087" spans="1:9" x14ac:dyDescent="0.25">
      <c r="A10087" t="s">
        <v>284</v>
      </c>
      <c r="B10087" t="s">
        <v>287</v>
      </c>
      <c r="C10087" t="s">
        <v>288</v>
      </c>
      <c r="D10087" t="s">
        <v>483</v>
      </c>
      <c r="E10087" t="s">
        <v>22</v>
      </c>
      <c r="F10087" t="s">
        <v>63</v>
      </c>
      <c r="G10087">
        <v>2012</v>
      </c>
      <c r="H10087">
        <v>5</v>
      </c>
      <c r="I10087">
        <v>11.676</v>
      </c>
    </row>
    <row r="10088" spans="1:9" x14ac:dyDescent="0.25">
      <c r="A10088" t="s">
        <v>284</v>
      </c>
      <c r="B10088" t="s">
        <v>287</v>
      </c>
      <c r="C10088" t="s">
        <v>288</v>
      </c>
      <c r="D10088" t="s">
        <v>483</v>
      </c>
      <c r="E10088" t="s">
        <v>22</v>
      </c>
      <c r="F10088" t="s">
        <v>63</v>
      </c>
      <c r="G10088">
        <v>2013</v>
      </c>
      <c r="H10088">
        <v>5</v>
      </c>
      <c r="I10088">
        <v>12.904</v>
      </c>
    </row>
    <row r="10089" spans="1:9" x14ac:dyDescent="0.25">
      <c r="A10089" t="s">
        <v>284</v>
      </c>
      <c r="B10089" t="s">
        <v>287</v>
      </c>
      <c r="C10089" t="s">
        <v>288</v>
      </c>
      <c r="D10089" t="s">
        <v>483</v>
      </c>
      <c r="E10089" t="s">
        <v>22</v>
      </c>
      <c r="F10089" t="s">
        <v>63</v>
      </c>
      <c r="G10089">
        <v>2014</v>
      </c>
      <c r="H10089">
        <v>5</v>
      </c>
      <c r="I10089">
        <v>13.391999999999999</v>
      </c>
    </row>
    <row r="10090" spans="1:9" x14ac:dyDescent="0.25">
      <c r="A10090" t="s">
        <v>284</v>
      </c>
      <c r="B10090" t="s">
        <v>287</v>
      </c>
      <c r="C10090" t="s">
        <v>288</v>
      </c>
      <c r="D10090" t="s">
        <v>483</v>
      </c>
      <c r="E10090" t="s">
        <v>22</v>
      </c>
      <c r="F10090" t="s">
        <v>63</v>
      </c>
      <c r="G10090">
        <v>2015</v>
      </c>
      <c r="H10090">
        <v>5</v>
      </c>
      <c r="I10090">
        <v>13.808999999999999</v>
      </c>
    </row>
    <row r="10091" spans="1:9" x14ac:dyDescent="0.25">
      <c r="A10091" t="s">
        <v>284</v>
      </c>
      <c r="B10091" t="s">
        <v>287</v>
      </c>
      <c r="C10091" t="s">
        <v>288</v>
      </c>
      <c r="D10091" t="s">
        <v>483</v>
      </c>
      <c r="E10091" t="s">
        <v>22</v>
      </c>
      <c r="F10091" t="s">
        <v>63</v>
      </c>
      <c r="G10091">
        <v>2016</v>
      </c>
      <c r="H10091">
        <v>5</v>
      </c>
      <c r="I10091">
        <v>14.161</v>
      </c>
    </row>
    <row r="10092" spans="1:9" x14ac:dyDescent="0.25">
      <c r="A10092" t="s">
        <v>284</v>
      </c>
      <c r="B10092" t="s">
        <v>287</v>
      </c>
      <c r="C10092" t="s">
        <v>288</v>
      </c>
      <c r="D10092" t="s">
        <v>483</v>
      </c>
      <c r="E10092" t="s">
        <v>22</v>
      </c>
      <c r="F10092" t="s">
        <v>63</v>
      </c>
      <c r="G10092">
        <v>2017</v>
      </c>
      <c r="H10092">
        <v>5</v>
      </c>
      <c r="I10092">
        <v>17</v>
      </c>
    </row>
    <row r="10093" spans="1:9" x14ac:dyDescent="0.25">
      <c r="A10093" t="s">
        <v>284</v>
      </c>
      <c r="B10093" t="s">
        <v>287</v>
      </c>
      <c r="C10093" t="s">
        <v>288</v>
      </c>
      <c r="D10093" t="s">
        <v>483</v>
      </c>
      <c r="E10093" t="s">
        <v>22</v>
      </c>
      <c r="F10093" t="s">
        <v>63</v>
      </c>
      <c r="G10093">
        <v>2018</v>
      </c>
      <c r="H10093">
        <v>5</v>
      </c>
    </row>
    <row r="10094" spans="1:9" x14ac:dyDescent="0.25">
      <c r="A10094" t="s">
        <v>284</v>
      </c>
      <c r="B10094" t="s">
        <v>287</v>
      </c>
      <c r="C10094" t="s">
        <v>288</v>
      </c>
      <c r="D10094" t="s">
        <v>483</v>
      </c>
      <c r="E10094" t="s">
        <v>22</v>
      </c>
      <c r="F10094" t="s">
        <v>63</v>
      </c>
      <c r="G10094">
        <v>2019</v>
      </c>
      <c r="H10094">
        <v>5</v>
      </c>
    </row>
    <row r="10095" spans="1:9" x14ac:dyDescent="0.25">
      <c r="A10095" t="s">
        <v>284</v>
      </c>
      <c r="B10095" t="s">
        <v>287</v>
      </c>
      <c r="C10095" t="s">
        <v>288</v>
      </c>
      <c r="D10095" t="s">
        <v>483</v>
      </c>
      <c r="E10095" t="s">
        <v>13</v>
      </c>
      <c r="F10095" t="s">
        <v>14</v>
      </c>
      <c r="G10095">
        <v>2000</v>
      </c>
      <c r="H10095">
        <v>30</v>
      </c>
      <c r="I10095">
        <v>80</v>
      </c>
    </row>
    <row r="10096" spans="1:9" x14ac:dyDescent="0.25">
      <c r="A10096" t="s">
        <v>284</v>
      </c>
      <c r="B10096" t="s">
        <v>287</v>
      </c>
      <c r="C10096" t="s">
        <v>288</v>
      </c>
      <c r="D10096" t="s">
        <v>483</v>
      </c>
      <c r="E10096" t="s">
        <v>13</v>
      </c>
      <c r="F10096" t="s">
        <v>14</v>
      </c>
      <c r="G10096">
        <v>2001</v>
      </c>
      <c r="H10096">
        <v>30</v>
      </c>
      <c r="I10096">
        <v>80</v>
      </c>
    </row>
    <row r="10097" spans="1:9" x14ac:dyDescent="0.25">
      <c r="A10097" t="s">
        <v>284</v>
      </c>
      <c r="B10097" t="s">
        <v>287</v>
      </c>
      <c r="C10097" t="s">
        <v>288</v>
      </c>
      <c r="D10097" t="s">
        <v>483</v>
      </c>
      <c r="E10097" t="s">
        <v>13</v>
      </c>
      <c r="F10097" t="s">
        <v>14</v>
      </c>
      <c r="G10097">
        <v>2002</v>
      </c>
      <c r="H10097">
        <v>30</v>
      </c>
      <c r="I10097">
        <v>80</v>
      </c>
    </row>
    <row r="10098" spans="1:9" x14ac:dyDescent="0.25">
      <c r="A10098" t="s">
        <v>284</v>
      </c>
      <c r="B10098" t="s">
        <v>287</v>
      </c>
      <c r="C10098" t="s">
        <v>288</v>
      </c>
      <c r="D10098" t="s">
        <v>483</v>
      </c>
      <c r="E10098" t="s">
        <v>13</v>
      </c>
      <c r="F10098" t="s">
        <v>14</v>
      </c>
      <c r="G10098">
        <v>2003</v>
      </c>
      <c r="H10098">
        <v>30</v>
      </c>
      <c r="I10098">
        <v>80</v>
      </c>
    </row>
    <row r="10099" spans="1:9" x14ac:dyDescent="0.25">
      <c r="A10099" t="s">
        <v>284</v>
      </c>
      <c r="B10099" t="s">
        <v>287</v>
      </c>
      <c r="C10099" t="s">
        <v>288</v>
      </c>
      <c r="D10099" t="s">
        <v>483</v>
      </c>
      <c r="E10099" t="s">
        <v>13</v>
      </c>
      <c r="F10099" t="s">
        <v>14</v>
      </c>
      <c r="G10099">
        <v>2004</v>
      </c>
      <c r="H10099">
        <v>30</v>
      </c>
      <c r="I10099">
        <v>93</v>
      </c>
    </row>
    <row r="10100" spans="1:9" x14ac:dyDescent="0.25">
      <c r="A10100" t="s">
        <v>284</v>
      </c>
      <c r="B10100" t="s">
        <v>287</v>
      </c>
      <c r="C10100" t="s">
        <v>288</v>
      </c>
      <c r="D10100" t="s">
        <v>483</v>
      </c>
      <c r="E10100" t="s">
        <v>13</v>
      </c>
      <c r="F10100" t="s">
        <v>14</v>
      </c>
      <c r="G10100">
        <v>2005</v>
      </c>
      <c r="H10100">
        <v>30</v>
      </c>
      <c r="I10100">
        <v>84</v>
      </c>
    </row>
    <row r="10101" spans="1:9" x14ac:dyDescent="0.25">
      <c r="A10101" t="s">
        <v>284</v>
      </c>
      <c r="B10101" t="s">
        <v>287</v>
      </c>
      <c r="C10101" t="s">
        <v>288</v>
      </c>
      <c r="D10101" t="s">
        <v>483</v>
      </c>
      <c r="E10101" t="s">
        <v>13</v>
      </c>
      <c r="F10101" t="s">
        <v>14</v>
      </c>
      <c r="G10101">
        <v>2006</v>
      </c>
      <c r="H10101">
        <v>30</v>
      </c>
      <c r="I10101">
        <v>70</v>
      </c>
    </row>
    <row r="10102" spans="1:9" x14ac:dyDescent="0.25">
      <c r="A10102" t="s">
        <v>284</v>
      </c>
      <c r="B10102" t="s">
        <v>287</v>
      </c>
      <c r="C10102" t="s">
        <v>288</v>
      </c>
      <c r="D10102" t="s">
        <v>483</v>
      </c>
      <c r="E10102" t="s">
        <v>13</v>
      </c>
      <c r="F10102" t="s">
        <v>14</v>
      </c>
      <c r="G10102">
        <v>2007</v>
      </c>
      <c r="H10102">
        <v>30</v>
      </c>
      <c r="I10102">
        <v>57</v>
      </c>
    </row>
    <row r="10103" spans="1:9" x14ac:dyDescent="0.25">
      <c r="A10103" t="s">
        <v>284</v>
      </c>
      <c r="B10103" t="s">
        <v>287</v>
      </c>
      <c r="C10103" t="s">
        <v>288</v>
      </c>
      <c r="D10103" t="s">
        <v>483</v>
      </c>
      <c r="E10103" t="s">
        <v>13</v>
      </c>
      <c r="F10103" t="s">
        <v>14</v>
      </c>
      <c r="G10103">
        <v>2008</v>
      </c>
      <c r="H10103">
        <v>46</v>
      </c>
      <c r="I10103">
        <v>63</v>
      </c>
    </row>
    <row r="10104" spans="1:9" x14ac:dyDescent="0.25">
      <c r="A10104" t="s">
        <v>284</v>
      </c>
      <c r="B10104" t="s">
        <v>287</v>
      </c>
      <c r="C10104" t="s">
        <v>288</v>
      </c>
      <c r="D10104" t="s">
        <v>483</v>
      </c>
      <c r="E10104" t="s">
        <v>13</v>
      </c>
      <c r="F10104" t="s">
        <v>14</v>
      </c>
      <c r="G10104">
        <v>2009</v>
      </c>
      <c r="H10104">
        <v>46</v>
      </c>
      <c r="I10104">
        <v>62</v>
      </c>
    </row>
    <row r="10105" spans="1:9" x14ac:dyDescent="0.25">
      <c r="A10105" t="s">
        <v>284</v>
      </c>
      <c r="B10105" t="s">
        <v>287</v>
      </c>
      <c r="C10105" t="s">
        <v>288</v>
      </c>
      <c r="D10105" t="s">
        <v>483</v>
      </c>
      <c r="E10105" t="s">
        <v>13</v>
      </c>
      <c r="F10105" t="s">
        <v>14</v>
      </c>
      <c r="G10105">
        <v>2010</v>
      </c>
      <c r="H10105">
        <v>46</v>
      </c>
      <c r="I10105">
        <v>100</v>
      </c>
    </row>
    <row r="10106" spans="1:9" x14ac:dyDescent="0.25">
      <c r="A10106" t="s">
        <v>284</v>
      </c>
      <c r="B10106" t="s">
        <v>287</v>
      </c>
      <c r="C10106" t="s">
        <v>288</v>
      </c>
      <c r="D10106" t="s">
        <v>483</v>
      </c>
      <c r="E10106" t="s">
        <v>13</v>
      </c>
      <c r="F10106" t="s">
        <v>14</v>
      </c>
      <c r="G10106">
        <v>2011</v>
      </c>
      <c r="H10106">
        <v>46</v>
      </c>
      <c r="I10106">
        <v>78.900000000000006</v>
      </c>
    </row>
    <row r="10107" spans="1:9" x14ac:dyDescent="0.25">
      <c r="A10107" t="s">
        <v>284</v>
      </c>
      <c r="B10107" t="s">
        <v>287</v>
      </c>
      <c r="C10107" t="s">
        <v>288</v>
      </c>
      <c r="D10107" t="s">
        <v>483</v>
      </c>
      <c r="E10107" t="s">
        <v>13</v>
      </c>
      <c r="F10107" t="s">
        <v>14</v>
      </c>
      <c r="G10107">
        <v>2012</v>
      </c>
      <c r="H10107">
        <v>46</v>
      </c>
      <c r="I10107">
        <v>76.182000000000002</v>
      </c>
    </row>
    <row r="10108" spans="1:9" x14ac:dyDescent="0.25">
      <c r="A10108" t="s">
        <v>284</v>
      </c>
      <c r="B10108" t="s">
        <v>287</v>
      </c>
      <c r="C10108" t="s">
        <v>288</v>
      </c>
      <c r="D10108" t="s">
        <v>483</v>
      </c>
      <c r="E10108" t="s">
        <v>13</v>
      </c>
      <c r="F10108" t="s">
        <v>14</v>
      </c>
      <c r="G10108">
        <v>2013</v>
      </c>
      <c r="H10108">
        <v>46</v>
      </c>
      <c r="I10108">
        <v>101.779</v>
      </c>
    </row>
    <row r="10109" spans="1:9" x14ac:dyDescent="0.25">
      <c r="A10109" t="s">
        <v>284</v>
      </c>
      <c r="B10109" t="s">
        <v>287</v>
      </c>
      <c r="C10109" t="s">
        <v>288</v>
      </c>
      <c r="D10109" t="s">
        <v>483</v>
      </c>
      <c r="E10109" t="s">
        <v>13</v>
      </c>
      <c r="F10109" t="s">
        <v>14</v>
      </c>
      <c r="G10109">
        <v>2014</v>
      </c>
      <c r="H10109">
        <v>46</v>
      </c>
      <c r="I10109">
        <v>113.416</v>
      </c>
    </row>
    <row r="10110" spans="1:9" x14ac:dyDescent="0.25">
      <c r="A10110" t="s">
        <v>284</v>
      </c>
      <c r="B10110" t="s">
        <v>287</v>
      </c>
      <c r="C10110" t="s">
        <v>288</v>
      </c>
      <c r="D10110" t="s">
        <v>483</v>
      </c>
      <c r="E10110" t="s">
        <v>13</v>
      </c>
      <c r="F10110" t="s">
        <v>14</v>
      </c>
      <c r="G10110">
        <v>2015</v>
      </c>
      <c r="H10110">
        <v>46</v>
      </c>
      <c r="I10110">
        <v>85.671000000000006</v>
      </c>
    </row>
    <row r="10111" spans="1:9" x14ac:dyDescent="0.25">
      <c r="A10111" t="s">
        <v>284</v>
      </c>
      <c r="B10111" t="s">
        <v>287</v>
      </c>
      <c r="C10111" t="s">
        <v>288</v>
      </c>
      <c r="D10111" t="s">
        <v>483</v>
      </c>
      <c r="E10111" t="s">
        <v>13</v>
      </c>
      <c r="F10111" t="s">
        <v>14</v>
      </c>
      <c r="G10111">
        <v>2016</v>
      </c>
      <c r="H10111">
        <v>46</v>
      </c>
      <c r="I10111">
        <v>84.355000000000004</v>
      </c>
    </row>
    <row r="10112" spans="1:9" x14ac:dyDescent="0.25">
      <c r="A10112" t="s">
        <v>284</v>
      </c>
      <c r="B10112" t="s">
        <v>287</v>
      </c>
      <c r="C10112" t="s">
        <v>288</v>
      </c>
      <c r="D10112" t="s">
        <v>483</v>
      </c>
      <c r="E10112" t="s">
        <v>13</v>
      </c>
      <c r="F10112" t="s">
        <v>14</v>
      </c>
      <c r="G10112">
        <v>2017</v>
      </c>
      <c r="H10112">
        <v>46</v>
      </c>
      <c r="I10112">
        <v>85.099000000000004</v>
      </c>
    </row>
    <row r="10113" spans="1:9" x14ac:dyDescent="0.25">
      <c r="A10113" t="s">
        <v>284</v>
      </c>
      <c r="B10113" t="s">
        <v>287</v>
      </c>
      <c r="C10113" t="s">
        <v>288</v>
      </c>
      <c r="D10113" t="s">
        <v>483</v>
      </c>
      <c r="E10113" t="s">
        <v>13</v>
      </c>
      <c r="F10113" t="s">
        <v>14</v>
      </c>
      <c r="G10113">
        <v>2018</v>
      </c>
      <c r="H10113">
        <v>46</v>
      </c>
    </row>
    <row r="10114" spans="1:9" x14ac:dyDescent="0.25">
      <c r="A10114" t="s">
        <v>284</v>
      </c>
      <c r="B10114" t="s">
        <v>287</v>
      </c>
      <c r="C10114" t="s">
        <v>288</v>
      </c>
      <c r="D10114" t="s">
        <v>483</v>
      </c>
      <c r="E10114" t="s">
        <v>13</v>
      </c>
      <c r="F10114" t="s">
        <v>14</v>
      </c>
      <c r="G10114">
        <v>2019</v>
      </c>
      <c r="H10114">
        <v>46</v>
      </c>
    </row>
    <row r="10115" spans="1:9" x14ac:dyDescent="0.25">
      <c r="A10115" t="s">
        <v>284</v>
      </c>
      <c r="B10115" t="s">
        <v>287</v>
      </c>
      <c r="C10115" t="s">
        <v>288</v>
      </c>
      <c r="D10115" t="s">
        <v>483</v>
      </c>
      <c r="E10115" t="s">
        <v>15</v>
      </c>
      <c r="F10115" t="s">
        <v>26</v>
      </c>
      <c r="G10115">
        <v>2014</v>
      </c>
      <c r="H10115">
        <v>0.186</v>
      </c>
      <c r="I10115">
        <v>0.19900000000000001</v>
      </c>
    </row>
    <row r="10116" spans="1:9" x14ac:dyDescent="0.25">
      <c r="A10116" t="s">
        <v>284</v>
      </c>
      <c r="B10116" t="s">
        <v>287</v>
      </c>
      <c r="C10116" t="s">
        <v>288</v>
      </c>
      <c r="D10116" t="s">
        <v>483</v>
      </c>
      <c r="E10116" t="s">
        <v>15</v>
      </c>
      <c r="F10116" t="s">
        <v>26</v>
      </c>
      <c r="G10116">
        <v>2015</v>
      </c>
      <c r="H10116">
        <v>0.22600000000000001</v>
      </c>
      <c r="I10116">
        <v>0.24199999999999999</v>
      </c>
    </row>
    <row r="10117" spans="1:9" x14ac:dyDescent="0.25">
      <c r="A10117" t="s">
        <v>284</v>
      </c>
      <c r="B10117" t="s">
        <v>287</v>
      </c>
      <c r="C10117" t="s">
        <v>288</v>
      </c>
      <c r="D10117" t="s">
        <v>483</v>
      </c>
      <c r="E10117" t="s">
        <v>15</v>
      </c>
      <c r="F10117" t="s">
        <v>26</v>
      </c>
      <c r="G10117">
        <v>2016</v>
      </c>
      <c r="H10117">
        <v>0.24399999999999999</v>
      </c>
      <c r="I10117">
        <v>0.26100000000000001</v>
      </c>
    </row>
    <row r="10118" spans="1:9" x14ac:dyDescent="0.25">
      <c r="A10118" t="s">
        <v>284</v>
      </c>
      <c r="B10118" t="s">
        <v>287</v>
      </c>
      <c r="C10118" t="s">
        <v>288</v>
      </c>
      <c r="D10118" t="s">
        <v>483</v>
      </c>
      <c r="E10118" t="s">
        <v>15</v>
      </c>
      <c r="F10118" t="s">
        <v>26</v>
      </c>
      <c r="G10118">
        <v>2017</v>
      </c>
      <c r="H10118">
        <v>0.48899999999999999</v>
      </c>
      <c r="I10118">
        <v>0.69899999999999995</v>
      </c>
    </row>
    <row r="10119" spans="1:9" x14ac:dyDescent="0.25">
      <c r="A10119" t="s">
        <v>284</v>
      </c>
      <c r="B10119" t="s">
        <v>287</v>
      </c>
      <c r="C10119" t="s">
        <v>288</v>
      </c>
      <c r="D10119" t="s">
        <v>483</v>
      </c>
      <c r="E10119" t="s">
        <v>15</v>
      </c>
      <c r="F10119" t="s">
        <v>26</v>
      </c>
      <c r="G10119">
        <v>2018</v>
      </c>
      <c r="H10119">
        <v>1.4710000000000001</v>
      </c>
    </row>
    <row r="10120" spans="1:9" x14ac:dyDescent="0.25">
      <c r="A10120" t="s">
        <v>284</v>
      </c>
      <c r="B10120" t="s">
        <v>287</v>
      </c>
      <c r="C10120" t="s">
        <v>288</v>
      </c>
      <c r="D10120" t="s">
        <v>483</v>
      </c>
      <c r="E10120" t="s">
        <v>15</v>
      </c>
      <c r="F10120" t="s">
        <v>26</v>
      </c>
      <c r="G10120">
        <v>2019</v>
      </c>
      <c r="H10120">
        <v>2</v>
      </c>
    </row>
    <row r="10121" spans="1:9" x14ac:dyDescent="0.25">
      <c r="A10121" t="s">
        <v>284</v>
      </c>
      <c r="B10121" t="s">
        <v>289</v>
      </c>
      <c r="C10121" t="s">
        <v>290</v>
      </c>
      <c r="D10121" t="s">
        <v>482</v>
      </c>
      <c r="E10121" t="s">
        <v>12</v>
      </c>
      <c r="F10121" t="s">
        <v>12</v>
      </c>
      <c r="G10121">
        <v>2000</v>
      </c>
      <c r="H10121">
        <v>5247</v>
      </c>
      <c r="I10121">
        <v>16292</v>
      </c>
    </row>
    <row r="10122" spans="1:9" x14ac:dyDescent="0.25">
      <c r="A10122" t="s">
        <v>284</v>
      </c>
      <c r="B10122" t="s">
        <v>289</v>
      </c>
      <c r="C10122" t="s">
        <v>290</v>
      </c>
      <c r="D10122" t="s">
        <v>482</v>
      </c>
      <c r="E10122" t="s">
        <v>12</v>
      </c>
      <c r="F10122" t="s">
        <v>12</v>
      </c>
      <c r="G10122">
        <v>2001</v>
      </c>
      <c r="H10122">
        <v>5407</v>
      </c>
      <c r="I10122">
        <v>18597</v>
      </c>
    </row>
    <row r="10123" spans="1:9" x14ac:dyDescent="0.25">
      <c r="A10123" t="s">
        <v>284</v>
      </c>
      <c r="B10123" t="s">
        <v>289</v>
      </c>
      <c r="C10123" t="s">
        <v>290</v>
      </c>
      <c r="D10123" t="s">
        <v>482</v>
      </c>
      <c r="E10123" t="s">
        <v>12</v>
      </c>
      <c r="F10123" t="s">
        <v>12</v>
      </c>
      <c r="G10123">
        <v>2002</v>
      </c>
      <c r="H10123">
        <v>5257</v>
      </c>
      <c r="I10123">
        <v>18570</v>
      </c>
    </row>
    <row r="10124" spans="1:9" x14ac:dyDescent="0.25">
      <c r="A10124" t="s">
        <v>284</v>
      </c>
      <c r="B10124" t="s">
        <v>289</v>
      </c>
      <c r="C10124" t="s">
        <v>290</v>
      </c>
      <c r="D10124" t="s">
        <v>482</v>
      </c>
      <c r="E10124" t="s">
        <v>12</v>
      </c>
      <c r="F10124" t="s">
        <v>12</v>
      </c>
      <c r="G10124">
        <v>2003</v>
      </c>
      <c r="H10124">
        <v>4922</v>
      </c>
      <c r="I10124">
        <v>22537</v>
      </c>
    </row>
    <row r="10125" spans="1:9" x14ac:dyDescent="0.25">
      <c r="A10125" t="s">
        <v>284</v>
      </c>
      <c r="B10125" t="s">
        <v>289</v>
      </c>
      <c r="C10125" t="s">
        <v>290</v>
      </c>
      <c r="D10125" t="s">
        <v>482</v>
      </c>
      <c r="E10125" t="s">
        <v>12</v>
      </c>
      <c r="F10125" t="s">
        <v>12</v>
      </c>
      <c r="G10125">
        <v>2004</v>
      </c>
      <c r="H10125">
        <v>5138</v>
      </c>
      <c r="I10125">
        <v>21882</v>
      </c>
    </row>
    <row r="10126" spans="1:9" x14ac:dyDescent="0.25">
      <c r="A10126" t="s">
        <v>284</v>
      </c>
      <c r="B10126" t="s">
        <v>289</v>
      </c>
      <c r="C10126" t="s">
        <v>290</v>
      </c>
      <c r="D10126" t="s">
        <v>482</v>
      </c>
      <c r="E10126" t="s">
        <v>12</v>
      </c>
      <c r="F10126" t="s">
        <v>12</v>
      </c>
      <c r="G10126">
        <v>2005</v>
      </c>
      <c r="H10126">
        <v>4431.04</v>
      </c>
      <c r="I10126">
        <v>23157.554</v>
      </c>
    </row>
    <row r="10127" spans="1:9" x14ac:dyDescent="0.25">
      <c r="A10127" t="s">
        <v>284</v>
      </c>
      <c r="B10127" t="s">
        <v>289</v>
      </c>
      <c r="C10127" t="s">
        <v>290</v>
      </c>
      <c r="D10127" t="s">
        <v>482</v>
      </c>
      <c r="E10127" t="s">
        <v>12</v>
      </c>
      <c r="F10127" t="s">
        <v>12</v>
      </c>
      <c r="G10127">
        <v>2006</v>
      </c>
      <c r="H10127">
        <v>4176.4160000000002</v>
      </c>
      <c r="I10127">
        <v>20735.308000000001</v>
      </c>
    </row>
    <row r="10128" spans="1:9" x14ac:dyDescent="0.25">
      <c r="A10128" t="s">
        <v>284</v>
      </c>
      <c r="B10128" t="s">
        <v>289</v>
      </c>
      <c r="C10128" t="s">
        <v>290</v>
      </c>
      <c r="D10128" t="s">
        <v>482</v>
      </c>
      <c r="E10128" t="s">
        <v>12</v>
      </c>
      <c r="F10128" t="s">
        <v>12</v>
      </c>
      <c r="G10128">
        <v>2007</v>
      </c>
      <c r="H10128">
        <v>3711.7930000000001</v>
      </c>
      <c r="I10128">
        <v>19163.599999999999</v>
      </c>
    </row>
    <row r="10129" spans="1:9" x14ac:dyDescent="0.25">
      <c r="A10129" t="s">
        <v>284</v>
      </c>
      <c r="B10129" t="s">
        <v>289</v>
      </c>
      <c r="C10129" t="s">
        <v>290</v>
      </c>
      <c r="D10129" t="s">
        <v>482</v>
      </c>
      <c r="E10129" t="s">
        <v>12</v>
      </c>
      <c r="F10129" t="s">
        <v>12</v>
      </c>
      <c r="G10129">
        <v>2008</v>
      </c>
      <c r="H10129">
        <v>4645.634</v>
      </c>
      <c r="I10129">
        <v>19377.72</v>
      </c>
    </row>
    <row r="10130" spans="1:9" x14ac:dyDescent="0.25">
      <c r="A10130" t="s">
        <v>284</v>
      </c>
      <c r="B10130" t="s">
        <v>289</v>
      </c>
      <c r="C10130" t="s">
        <v>290</v>
      </c>
      <c r="D10130" t="s">
        <v>482</v>
      </c>
      <c r="E10130" t="s">
        <v>12</v>
      </c>
      <c r="F10130" t="s">
        <v>12</v>
      </c>
      <c r="G10130">
        <v>2009</v>
      </c>
      <c r="H10130">
        <v>4563.9279999999999</v>
      </c>
      <c r="I10130">
        <v>18512.649000000001</v>
      </c>
    </row>
    <row r="10131" spans="1:9" x14ac:dyDescent="0.25">
      <c r="A10131" t="s">
        <v>284</v>
      </c>
      <c r="B10131" t="s">
        <v>289</v>
      </c>
      <c r="C10131" t="s">
        <v>290</v>
      </c>
      <c r="D10131" t="s">
        <v>482</v>
      </c>
      <c r="E10131" t="s">
        <v>12</v>
      </c>
      <c r="F10131" t="s">
        <v>12</v>
      </c>
      <c r="G10131">
        <v>2010</v>
      </c>
      <c r="H10131">
        <v>4494.6559999999999</v>
      </c>
      <c r="I10131">
        <v>22328.459000000003</v>
      </c>
    </row>
    <row r="10132" spans="1:9" x14ac:dyDescent="0.25">
      <c r="A10132" t="s">
        <v>284</v>
      </c>
      <c r="B10132" t="s">
        <v>289</v>
      </c>
      <c r="C10132" t="s">
        <v>290</v>
      </c>
      <c r="D10132" t="s">
        <v>482</v>
      </c>
      <c r="E10132" t="s">
        <v>12</v>
      </c>
      <c r="F10132" t="s">
        <v>12</v>
      </c>
      <c r="G10132">
        <v>2011</v>
      </c>
      <c r="H10132">
        <v>5257.36</v>
      </c>
      <c r="I10132">
        <v>20787.91</v>
      </c>
    </row>
    <row r="10133" spans="1:9" x14ac:dyDescent="0.25">
      <c r="A10133" t="s">
        <v>284</v>
      </c>
      <c r="B10133" t="s">
        <v>289</v>
      </c>
      <c r="C10133" t="s">
        <v>290</v>
      </c>
      <c r="D10133" t="s">
        <v>482</v>
      </c>
      <c r="E10133" t="s">
        <v>12</v>
      </c>
      <c r="F10133" t="s">
        <v>12</v>
      </c>
      <c r="G10133">
        <v>2012</v>
      </c>
      <c r="H10133">
        <v>5705.0590000000002</v>
      </c>
      <c r="I10133">
        <v>16699.129000000001</v>
      </c>
    </row>
    <row r="10134" spans="1:9" x14ac:dyDescent="0.25">
      <c r="A10134" t="s">
        <v>284</v>
      </c>
      <c r="B10134" t="s">
        <v>289</v>
      </c>
      <c r="C10134" t="s">
        <v>290</v>
      </c>
      <c r="D10134" t="s">
        <v>482</v>
      </c>
      <c r="E10134" t="s">
        <v>12</v>
      </c>
      <c r="F10134" t="s">
        <v>12</v>
      </c>
      <c r="G10134">
        <v>2013</v>
      </c>
      <c r="H10134">
        <v>5874.35</v>
      </c>
      <c r="I10134">
        <v>13452.424999999999</v>
      </c>
    </row>
    <row r="10135" spans="1:9" x14ac:dyDescent="0.25">
      <c r="A10135" t="s">
        <v>284</v>
      </c>
      <c r="B10135" t="s">
        <v>289</v>
      </c>
      <c r="C10135" t="s">
        <v>290</v>
      </c>
      <c r="D10135" t="s">
        <v>482</v>
      </c>
      <c r="E10135" t="s">
        <v>12</v>
      </c>
      <c r="F10135" t="s">
        <v>12</v>
      </c>
      <c r="G10135">
        <v>2014</v>
      </c>
      <c r="H10135">
        <v>5750.3379999999997</v>
      </c>
      <c r="I10135">
        <v>10916.598</v>
      </c>
    </row>
    <row r="10136" spans="1:9" x14ac:dyDescent="0.25">
      <c r="A10136" t="s">
        <v>284</v>
      </c>
      <c r="B10136" t="s">
        <v>289</v>
      </c>
      <c r="C10136" t="s">
        <v>290</v>
      </c>
      <c r="D10136" t="s">
        <v>482</v>
      </c>
      <c r="E10136" t="s">
        <v>12</v>
      </c>
      <c r="F10136" t="s">
        <v>12</v>
      </c>
      <c r="G10136">
        <v>2015</v>
      </c>
      <c r="H10136">
        <v>5525.5010000000002</v>
      </c>
      <c r="I10136">
        <v>13563.571</v>
      </c>
    </row>
    <row r="10137" spans="1:9" x14ac:dyDescent="0.25">
      <c r="A10137" t="s">
        <v>284</v>
      </c>
      <c r="B10137" t="s">
        <v>289</v>
      </c>
      <c r="C10137" t="s">
        <v>290</v>
      </c>
      <c r="D10137" t="s">
        <v>482</v>
      </c>
      <c r="E10137" t="s">
        <v>12</v>
      </c>
      <c r="F10137" t="s">
        <v>12</v>
      </c>
      <c r="G10137">
        <v>2016</v>
      </c>
      <c r="H10137">
        <v>5173.152</v>
      </c>
      <c r="I10137">
        <v>13459.01</v>
      </c>
    </row>
    <row r="10138" spans="1:9" x14ac:dyDescent="0.25">
      <c r="A10138" t="s">
        <v>284</v>
      </c>
      <c r="B10138" t="s">
        <v>289</v>
      </c>
      <c r="C10138" t="s">
        <v>290</v>
      </c>
      <c r="D10138" t="s">
        <v>482</v>
      </c>
      <c r="E10138" t="s">
        <v>12</v>
      </c>
      <c r="F10138" t="s">
        <v>12</v>
      </c>
      <c r="G10138">
        <v>2017</v>
      </c>
      <c r="H10138">
        <v>4615.8450000000003</v>
      </c>
      <c r="I10138">
        <v>15709.529999999999</v>
      </c>
    </row>
    <row r="10139" spans="1:9" x14ac:dyDescent="0.25">
      <c r="A10139" t="s">
        <v>284</v>
      </c>
      <c r="B10139" t="s">
        <v>289</v>
      </c>
      <c r="C10139" t="s">
        <v>290</v>
      </c>
      <c r="D10139" t="s">
        <v>482</v>
      </c>
      <c r="E10139" t="s">
        <v>12</v>
      </c>
      <c r="F10139" t="s">
        <v>12</v>
      </c>
      <c r="G10139">
        <v>2018</v>
      </c>
      <c r="H10139">
        <v>4555.9679999999998</v>
      </c>
    </row>
    <row r="10140" spans="1:9" x14ac:dyDescent="0.25">
      <c r="A10140" t="s">
        <v>284</v>
      </c>
      <c r="B10140" t="s">
        <v>289</v>
      </c>
      <c r="C10140" t="s">
        <v>290</v>
      </c>
      <c r="D10140" t="s">
        <v>482</v>
      </c>
      <c r="E10140" t="s">
        <v>12</v>
      </c>
      <c r="F10140" t="s">
        <v>12</v>
      </c>
      <c r="G10140">
        <v>2019</v>
      </c>
      <c r="H10140">
        <v>3751.9679999999998</v>
      </c>
    </row>
    <row r="10141" spans="1:9" x14ac:dyDescent="0.25">
      <c r="A10141" t="s">
        <v>284</v>
      </c>
      <c r="B10141" t="s">
        <v>289</v>
      </c>
      <c r="C10141" t="s">
        <v>290</v>
      </c>
      <c r="D10141" t="s">
        <v>482</v>
      </c>
      <c r="E10141" t="s">
        <v>111</v>
      </c>
      <c r="F10141" t="s">
        <v>111</v>
      </c>
      <c r="G10141">
        <v>2000</v>
      </c>
      <c r="H10141">
        <v>77</v>
      </c>
      <c r="I10141">
        <v>148.38600000000002</v>
      </c>
    </row>
    <row r="10142" spans="1:9" x14ac:dyDescent="0.25">
      <c r="A10142" t="s">
        <v>284</v>
      </c>
      <c r="B10142" t="s">
        <v>289</v>
      </c>
      <c r="C10142" t="s">
        <v>290</v>
      </c>
      <c r="D10142" t="s">
        <v>482</v>
      </c>
      <c r="E10142" t="s">
        <v>111</v>
      </c>
      <c r="F10142" t="s">
        <v>111</v>
      </c>
      <c r="G10142">
        <v>2001</v>
      </c>
      <c r="H10142">
        <v>189</v>
      </c>
      <c r="I10142">
        <v>236.79899999999998</v>
      </c>
    </row>
    <row r="10143" spans="1:9" x14ac:dyDescent="0.25">
      <c r="A10143" t="s">
        <v>284</v>
      </c>
      <c r="B10143" t="s">
        <v>289</v>
      </c>
      <c r="C10143" t="s">
        <v>290</v>
      </c>
      <c r="D10143" t="s">
        <v>482</v>
      </c>
      <c r="E10143" t="s">
        <v>111</v>
      </c>
      <c r="F10143" t="s">
        <v>111</v>
      </c>
      <c r="G10143">
        <v>2002</v>
      </c>
      <c r="H10143">
        <v>193</v>
      </c>
      <c r="I10143">
        <v>239.86399999999998</v>
      </c>
    </row>
    <row r="10144" spans="1:9" x14ac:dyDescent="0.25">
      <c r="A10144" t="s">
        <v>284</v>
      </c>
      <c r="B10144" t="s">
        <v>289</v>
      </c>
      <c r="C10144" t="s">
        <v>290</v>
      </c>
      <c r="D10144" t="s">
        <v>482</v>
      </c>
      <c r="E10144" t="s">
        <v>111</v>
      </c>
      <c r="F10144" t="s">
        <v>111</v>
      </c>
      <c r="G10144">
        <v>2003</v>
      </c>
      <c r="H10144">
        <v>374</v>
      </c>
      <c r="I10144">
        <v>308.02300000000002</v>
      </c>
    </row>
    <row r="10145" spans="1:9" x14ac:dyDescent="0.25">
      <c r="A10145" t="s">
        <v>284</v>
      </c>
      <c r="B10145" t="s">
        <v>289</v>
      </c>
      <c r="C10145" t="s">
        <v>290</v>
      </c>
      <c r="D10145" t="s">
        <v>482</v>
      </c>
      <c r="E10145" t="s">
        <v>111</v>
      </c>
      <c r="F10145" t="s">
        <v>111</v>
      </c>
      <c r="G10145">
        <v>2004</v>
      </c>
      <c r="H10145">
        <v>404</v>
      </c>
      <c r="I10145">
        <v>437.33199999999999</v>
      </c>
    </row>
    <row r="10146" spans="1:9" x14ac:dyDescent="0.25">
      <c r="A10146" t="s">
        <v>284</v>
      </c>
      <c r="B10146" t="s">
        <v>289</v>
      </c>
      <c r="C10146" t="s">
        <v>290</v>
      </c>
      <c r="D10146" t="s">
        <v>482</v>
      </c>
      <c r="E10146" t="s">
        <v>111</v>
      </c>
      <c r="F10146" t="s">
        <v>111</v>
      </c>
      <c r="G10146">
        <v>2005</v>
      </c>
      <c r="H10146">
        <v>428.57299999999998</v>
      </c>
      <c r="I10146">
        <v>447.75900000000001</v>
      </c>
    </row>
    <row r="10147" spans="1:9" x14ac:dyDescent="0.25">
      <c r="A10147" t="s">
        <v>284</v>
      </c>
      <c r="B10147" t="s">
        <v>289</v>
      </c>
      <c r="C10147" t="s">
        <v>290</v>
      </c>
      <c r="D10147" t="s">
        <v>482</v>
      </c>
      <c r="E10147" t="s">
        <v>111</v>
      </c>
      <c r="F10147" t="s">
        <v>111</v>
      </c>
      <c r="G10147">
        <v>2006</v>
      </c>
      <c r="H10147">
        <v>501.8</v>
      </c>
      <c r="I10147">
        <v>571.01299999999992</v>
      </c>
    </row>
    <row r="10148" spans="1:9" x14ac:dyDescent="0.25">
      <c r="A10148" t="s">
        <v>284</v>
      </c>
      <c r="B10148" t="s">
        <v>289</v>
      </c>
      <c r="C10148" t="s">
        <v>290</v>
      </c>
      <c r="D10148" t="s">
        <v>482</v>
      </c>
      <c r="E10148" t="s">
        <v>111</v>
      </c>
      <c r="F10148" t="s">
        <v>111</v>
      </c>
      <c r="G10148">
        <v>2007</v>
      </c>
      <c r="H10148">
        <v>487.28699999999998</v>
      </c>
      <c r="I10148">
        <v>598.21900000000005</v>
      </c>
    </row>
    <row r="10149" spans="1:9" x14ac:dyDescent="0.25">
      <c r="A10149" t="s">
        <v>284</v>
      </c>
      <c r="B10149" t="s">
        <v>289</v>
      </c>
      <c r="C10149" t="s">
        <v>290</v>
      </c>
      <c r="D10149" t="s">
        <v>482</v>
      </c>
      <c r="E10149" t="s">
        <v>111</v>
      </c>
      <c r="F10149" t="s">
        <v>111</v>
      </c>
      <c r="G10149">
        <v>2008</v>
      </c>
      <c r="H10149">
        <v>495.42200000000003</v>
      </c>
      <c r="I10149">
        <v>606.48</v>
      </c>
    </row>
    <row r="10150" spans="1:9" x14ac:dyDescent="0.25">
      <c r="A10150" t="s">
        <v>284</v>
      </c>
      <c r="B10150" t="s">
        <v>289</v>
      </c>
      <c r="C10150" t="s">
        <v>290</v>
      </c>
      <c r="D10150" t="s">
        <v>482</v>
      </c>
      <c r="E10150" t="s">
        <v>111</v>
      </c>
      <c r="F10150" t="s">
        <v>111</v>
      </c>
      <c r="G10150">
        <v>2009</v>
      </c>
      <c r="H10150">
        <v>535.20000000000005</v>
      </c>
      <c r="I10150">
        <v>624.94299999999998</v>
      </c>
    </row>
    <row r="10151" spans="1:9" x14ac:dyDescent="0.25">
      <c r="A10151" t="s">
        <v>284</v>
      </c>
      <c r="B10151" t="s">
        <v>289</v>
      </c>
      <c r="C10151" t="s">
        <v>290</v>
      </c>
      <c r="D10151" t="s">
        <v>482</v>
      </c>
      <c r="E10151" t="s">
        <v>111</v>
      </c>
      <c r="F10151" t="s">
        <v>111</v>
      </c>
      <c r="G10151">
        <v>2010</v>
      </c>
      <c r="H10151">
        <v>674.03499999999997</v>
      </c>
      <c r="I10151">
        <v>624.99599999999998</v>
      </c>
    </row>
    <row r="10152" spans="1:9" x14ac:dyDescent="0.25">
      <c r="A10152" t="s">
        <v>284</v>
      </c>
      <c r="B10152" t="s">
        <v>289</v>
      </c>
      <c r="C10152" t="s">
        <v>290</v>
      </c>
      <c r="D10152" t="s">
        <v>482</v>
      </c>
      <c r="E10152" t="s">
        <v>111</v>
      </c>
      <c r="F10152" t="s">
        <v>111</v>
      </c>
      <c r="G10152">
        <v>2011</v>
      </c>
      <c r="H10152">
        <v>671.18499999999995</v>
      </c>
      <c r="I10152">
        <v>616.04199999999992</v>
      </c>
    </row>
    <row r="10153" spans="1:9" x14ac:dyDescent="0.25">
      <c r="A10153" t="s">
        <v>284</v>
      </c>
      <c r="B10153" t="s">
        <v>289</v>
      </c>
      <c r="C10153" t="s">
        <v>290</v>
      </c>
      <c r="D10153" t="s">
        <v>482</v>
      </c>
      <c r="E10153" t="s">
        <v>111</v>
      </c>
      <c r="F10153" t="s">
        <v>111</v>
      </c>
      <c r="G10153">
        <v>2012</v>
      </c>
      <c r="H10153">
        <v>784.38499999999999</v>
      </c>
      <c r="I10153">
        <v>800.44799999999998</v>
      </c>
    </row>
    <row r="10154" spans="1:9" x14ac:dyDescent="0.25">
      <c r="A10154" t="s">
        <v>284</v>
      </c>
      <c r="B10154" t="s">
        <v>289</v>
      </c>
      <c r="C10154" t="s">
        <v>290</v>
      </c>
      <c r="D10154" t="s">
        <v>482</v>
      </c>
      <c r="E10154" t="s">
        <v>111</v>
      </c>
      <c r="F10154" t="s">
        <v>111</v>
      </c>
      <c r="G10154">
        <v>2013</v>
      </c>
      <c r="H10154">
        <v>788.32600000000002</v>
      </c>
      <c r="I10154">
        <v>732.60300000000007</v>
      </c>
    </row>
    <row r="10155" spans="1:9" x14ac:dyDescent="0.25">
      <c r="A10155" t="s">
        <v>284</v>
      </c>
      <c r="B10155" t="s">
        <v>289</v>
      </c>
      <c r="C10155" t="s">
        <v>290</v>
      </c>
      <c r="D10155" t="s">
        <v>482</v>
      </c>
      <c r="E10155" t="s">
        <v>111</v>
      </c>
      <c r="F10155" t="s">
        <v>111</v>
      </c>
      <c r="G10155">
        <v>2014</v>
      </c>
      <c r="H10155">
        <v>698.06</v>
      </c>
      <c r="I10155">
        <v>718.745</v>
      </c>
    </row>
    <row r="10156" spans="1:9" x14ac:dyDescent="0.25">
      <c r="A10156" t="s">
        <v>284</v>
      </c>
      <c r="B10156" t="s">
        <v>289</v>
      </c>
      <c r="C10156" t="s">
        <v>290</v>
      </c>
      <c r="D10156" t="s">
        <v>482</v>
      </c>
      <c r="E10156" t="s">
        <v>111</v>
      </c>
      <c r="F10156" t="s">
        <v>111</v>
      </c>
      <c r="G10156">
        <v>2015</v>
      </c>
      <c r="H10156">
        <v>743.16</v>
      </c>
      <c r="I10156">
        <v>831.17399999999998</v>
      </c>
    </row>
    <row r="10157" spans="1:9" x14ac:dyDescent="0.25">
      <c r="A10157" t="s">
        <v>284</v>
      </c>
      <c r="B10157" t="s">
        <v>289</v>
      </c>
      <c r="C10157" t="s">
        <v>290</v>
      </c>
      <c r="D10157" t="s">
        <v>482</v>
      </c>
      <c r="E10157" t="s">
        <v>111</v>
      </c>
      <c r="F10157" t="s">
        <v>111</v>
      </c>
      <c r="G10157">
        <v>2016</v>
      </c>
      <c r="H10157">
        <v>707.06</v>
      </c>
      <c r="I10157">
        <v>890.51400000000001</v>
      </c>
    </row>
    <row r="10158" spans="1:9" x14ac:dyDescent="0.25">
      <c r="A10158" t="s">
        <v>284</v>
      </c>
      <c r="B10158" t="s">
        <v>289</v>
      </c>
      <c r="C10158" t="s">
        <v>290</v>
      </c>
      <c r="D10158" t="s">
        <v>482</v>
      </c>
      <c r="E10158" t="s">
        <v>111</v>
      </c>
      <c r="F10158" t="s">
        <v>111</v>
      </c>
      <c r="G10158">
        <v>2017</v>
      </c>
      <c r="H10158">
        <v>706.96</v>
      </c>
      <c r="I10158">
        <v>879.01499999999999</v>
      </c>
    </row>
    <row r="10159" spans="1:9" x14ac:dyDescent="0.25">
      <c r="A10159" t="s">
        <v>284</v>
      </c>
      <c r="B10159" t="s">
        <v>289</v>
      </c>
      <c r="C10159" t="s">
        <v>290</v>
      </c>
      <c r="D10159" t="s">
        <v>482</v>
      </c>
      <c r="E10159" t="s">
        <v>111</v>
      </c>
      <c r="F10159" t="s">
        <v>111</v>
      </c>
      <c r="G10159">
        <v>2018</v>
      </c>
      <c r="H10159">
        <v>705.86</v>
      </c>
    </row>
    <row r="10160" spans="1:9" x14ac:dyDescent="0.25">
      <c r="A10160" t="s">
        <v>284</v>
      </c>
      <c r="B10160" t="s">
        <v>289</v>
      </c>
      <c r="C10160" t="s">
        <v>290</v>
      </c>
      <c r="D10160" t="s">
        <v>482</v>
      </c>
      <c r="E10160" t="s">
        <v>111</v>
      </c>
      <c r="F10160" t="s">
        <v>111</v>
      </c>
      <c r="G10160">
        <v>2019</v>
      </c>
      <c r="H10160">
        <v>705.86</v>
      </c>
    </row>
    <row r="10161" spans="1:9" x14ac:dyDescent="0.25">
      <c r="A10161" t="s">
        <v>284</v>
      </c>
      <c r="B10161" t="s">
        <v>289</v>
      </c>
      <c r="C10161" t="s">
        <v>290</v>
      </c>
      <c r="D10161" t="s">
        <v>482</v>
      </c>
      <c r="E10161" t="s">
        <v>98</v>
      </c>
      <c r="F10161" t="s">
        <v>98</v>
      </c>
      <c r="G10161">
        <v>2000</v>
      </c>
      <c r="H10161">
        <v>0</v>
      </c>
      <c r="I10161">
        <v>1383</v>
      </c>
    </row>
    <row r="10162" spans="1:9" x14ac:dyDescent="0.25">
      <c r="A10162" t="s">
        <v>284</v>
      </c>
      <c r="B10162" t="s">
        <v>289</v>
      </c>
      <c r="C10162" t="s">
        <v>290</v>
      </c>
      <c r="D10162" t="s">
        <v>482</v>
      </c>
      <c r="E10162" t="s">
        <v>98</v>
      </c>
      <c r="F10162" t="s">
        <v>98</v>
      </c>
      <c r="G10162">
        <v>2001</v>
      </c>
      <c r="H10162">
        <v>0</v>
      </c>
      <c r="I10162">
        <v>1382</v>
      </c>
    </row>
    <row r="10163" spans="1:9" x14ac:dyDescent="0.25">
      <c r="A10163" t="s">
        <v>284</v>
      </c>
      <c r="B10163" t="s">
        <v>289</v>
      </c>
      <c r="C10163" t="s">
        <v>290</v>
      </c>
      <c r="D10163" t="s">
        <v>482</v>
      </c>
      <c r="E10163" t="s">
        <v>98</v>
      </c>
      <c r="F10163" t="s">
        <v>98</v>
      </c>
      <c r="G10163">
        <v>2002</v>
      </c>
      <c r="H10163">
        <v>0</v>
      </c>
      <c r="I10163">
        <v>1793</v>
      </c>
    </row>
    <row r="10164" spans="1:9" x14ac:dyDescent="0.25">
      <c r="A10164" t="s">
        <v>284</v>
      </c>
      <c r="B10164" t="s">
        <v>289</v>
      </c>
      <c r="C10164" t="s">
        <v>290</v>
      </c>
      <c r="D10164" t="s">
        <v>482</v>
      </c>
      <c r="E10164" t="s">
        <v>98</v>
      </c>
      <c r="F10164" t="s">
        <v>98</v>
      </c>
      <c r="G10164">
        <v>2003</v>
      </c>
      <c r="H10164">
        <v>0</v>
      </c>
      <c r="I10164">
        <v>2077</v>
      </c>
    </row>
    <row r="10165" spans="1:9" x14ac:dyDescent="0.25">
      <c r="A10165" t="s">
        <v>284</v>
      </c>
      <c r="B10165" t="s">
        <v>289</v>
      </c>
      <c r="C10165" t="s">
        <v>290</v>
      </c>
      <c r="D10165" t="s">
        <v>482</v>
      </c>
      <c r="E10165" t="s">
        <v>98</v>
      </c>
      <c r="F10165" t="s">
        <v>98</v>
      </c>
      <c r="G10165">
        <v>2004</v>
      </c>
      <c r="H10165">
        <v>0</v>
      </c>
      <c r="I10165">
        <v>2204</v>
      </c>
    </row>
    <row r="10166" spans="1:9" x14ac:dyDescent="0.25">
      <c r="A10166" t="s">
        <v>284</v>
      </c>
      <c r="B10166" t="s">
        <v>289</v>
      </c>
      <c r="C10166" t="s">
        <v>290</v>
      </c>
      <c r="D10166" t="s">
        <v>482</v>
      </c>
      <c r="E10166" t="s">
        <v>98</v>
      </c>
      <c r="F10166" t="s">
        <v>98</v>
      </c>
      <c r="G10166">
        <v>2005</v>
      </c>
      <c r="H10166">
        <v>0</v>
      </c>
      <c r="I10166">
        <v>2342.8420000000001</v>
      </c>
    </row>
    <row r="10167" spans="1:9" x14ac:dyDescent="0.25">
      <c r="A10167" t="s">
        <v>284</v>
      </c>
      <c r="B10167" t="s">
        <v>289</v>
      </c>
      <c r="C10167" t="s">
        <v>290</v>
      </c>
      <c r="D10167" t="s">
        <v>482</v>
      </c>
      <c r="E10167" t="s">
        <v>98</v>
      </c>
      <c r="F10167" t="s">
        <v>98</v>
      </c>
      <c r="G10167">
        <v>2006</v>
      </c>
      <c r="H10167">
        <v>0</v>
      </c>
      <c r="I10167">
        <v>2400.183</v>
      </c>
    </row>
    <row r="10168" spans="1:9" x14ac:dyDescent="0.25">
      <c r="A10168" t="s">
        <v>284</v>
      </c>
      <c r="B10168" t="s">
        <v>289</v>
      </c>
      <c r="C10168" t="s">
        <v>290</v>
      </c>
      <c r="D10168" t="s">
        <v>482</v>
      </c>
      <c r="E10168" t="s">
        <v>98</v>
      </c>
      <c r="F10168" t="s">
        <v>98</v>
      </c>
      <c r="G10168">
        <v>2007</v>
      </c>
      <c r="H10168">
        <v>0</v>
      </c>
      <c r="I10168">
        <v>2145.3609999999999</v>
      </c>
    </row>
    <row r="10169" spans="1:9" x14ac:dyDescent="0.25">
      <c r="A10169" t="s">
        <v>284</v>
      </c>
      <c r="B10169" t="s">
        <v>289</v>
      </c>
      <c r="C10169" t="s">
        <v>290</v>
      </c>
      <c r="D10169" t="s">
        <v>482</v>
      </c>
      <c r="E10169" t="s">
        <v>98</v>
      </c>
      <c r="F10169" t="s">
        <v>98</v>
      </c>
      <c r="G10169">
        <v>2008</v>
      </c>
      <c r="H10169">
        <v>0</v>
      </c>
      <c r="I10169">
        <v>2336.9630000000002</v>
      </c>
    </row>
    <row r="10170" spans="1:9" x14ac:dyDescent="0.25">
      <c r="A10170" t="s">
        <v>284</v>
      </c>
      <c r="B10170" t="s">
        <v>289</v>
      </c>
      <c r="C10170" t="s">
        <v>290</v>
      </c>
      <c r="D10170" t="s">
        <v>482</v>
      </c>
      <c r="E10170" t="s">
        <v>98</v>
      </c>
      <c r="F10170" t="s">
        <v>98</v>
      </c>
      <c r="G10170">
        <v>2009</v>
      </c>
      <c r="H10170">
        <v>0</v>
      </c>
      <c r="I10170">
        <v>2772.6770000000001</v>
      </c>
    </row>
    <row r="10171" spans="1:9" x14ac:dyDescent="0.25">
      <c r="A10171" t="s">
        <v>284</v>
      </c>
      <c r="B10171" t="s">
        <v>289</v>
      </c>
      <c r="C10171" t="s">
        <v>290</v>
      </c>
      <c r="D10171" t="s">
        <v>482</v>
      </c>
      <c r="E10171" t="s">
        <v>98</v>
      </c>
      <c r="F10171" t="s">
        <v>98</v>
      </c>
      <c r="G10171">
        <v>2010</v>
      </c>
      <c r="H10171">
        <v>0</v>
      </c>
      <c r="I10171">
        <v>3195.0050000000001</v>
      </c>
    </row>
    <row r="10172" spans="1:9" x14ac:dyDescent="0.25">
      <c r="A10172" t="s">
        <v>284</v>
      </c>
      <c r="B10172" t="s">
        <v>289</v>
      </c>
      <c r="C10172" t="s">
        <v>290</v>
      </c>
      <c r="D10172" t="s">
        <v>482</v>
      </c>
      <c r="E10172" t="s">
        <v>98</v>
      </c>
      <c r="F10172" t="s">
        <v>98</v>
      </c>
      <c r="G10172">
        <v>2011</v>
      </c>
      <c r="H10172">
        <v>0</v>
      </c>
      <c r="I10172">
        <v>3542.998</v>
      </c>
    </row>
    <row r="10173" spans="1:9" x14ac:dyDescent="0.25">
      <c r="A10173" t="s">
        <v>284</v>
      </c>
      <c r="B10173" t="s">
        <v>289</v>
      </c>
      <c r="C10173" t="s">
        <v>290</v>
      </c>
      <c r="D10173" t="s">
        <v>482</v>
      </c>
      <c r="E10173" t="s">
        <v>98</v>
      </c>
      <c r="F10173" t="s">
        <v>98</v>
      </c>
      <c r="G10173">
        <v>2012</v>
      </c>
      <c r="H10173">
        <v>0</v>
      </c>
      <c r="I10173">
        <v>3894.1979999999999</v>
      </c>
    </row>
    <row r="10174" spans="1:9" x14ac:dyDescent="0.25">
      <c r="A10174" t="s">
        <v>284</v>
      </c>
      <c r="B10174" t="s">
        <v>289</v>
      </c>
      <c r="C10174" t="s">
        <v>290</v>
      </c>
      <c r="D10174" t="s">
        <v>482</v>
      </c>
      <c r="E10174" t="s">
        <v>98</v>
      </c>
      <c r="F10174" t="s">
        <v>98</v>
      </c>
      <c r="G10174">
        <v>2013</v>
      </c>
      <c r="H10174">
        <v>0</v>
      </c>
      <c r="I10174">
        <v>3761.527</v>
      </c>
    </row>
    <row r="10175" spans="1:9" x14ac:dyDescent="0.25">
      <c r="A10175" t="s">
        <v>284</v>
      </c>
      <c r="B10175" t="s">
        <v>289</v>
      </c>
      <c r="C10175" t="s">
        <v>290</v>
      </c>
      <c r="D10175" t="s">
        <v>482</v>
      </c>
      <c r="E10175" t="s">
        <v>98</v>
      </c>
      <c r="F10175" t="s">
        <v>98</v>
      </c>
      <c r="G10175">
        <v>2014</v>
      </c>
      <c r="H10175">
        <v>0</v>
      </c>
      <c r="I10175">
        <v>3826.3969999999999</v>
      </c>
    </row>
    <row r="10176" spans="1:9" x14ac:dyDescent="0.25">
      <c r="A10176" t="s">
        <v>284</v>
      </c>
      <c r="B10176" t="s">
        <v>289</v>
      </c>
      <c r="C10176" t="s">
        <v>290</v>
      </c>
      <c r="D10176" t="s">
        <v>482</v>
      </c>
      <c r="E10176" t="s">
        <v>98</v>
      </c>
      <c r="F10176" t="s">
        <v>98</v>
      </c>
      <c r="G10176">
        <v>2015</v>
      </c>
      <c r="H10176">
        <v>0</v>
      </c>
      <c r="I10176">
        <v>3434.672</v>
      </c>
    </row>
    <row r="10177" spans="1:9" x14ac:dyDescent="0.25">
      <c r="A10177" t="s">
        <v>284</v>
      </c>
      <c r="B10177" t="s">
        <v>289</v>
      </c>
      <c r="C10177" t="s">
        <v>290</v>
      </c>
      <c r="D10177" t="s">
        <v>482</v>
      </c>
      <c r="E10177" t="s">
        <v>98</v>
      </c>
      <c r="F10177" t="s">
        <v>98</v>
      </c>
      <c r="G10177">
        <v>2016</v>
      </c>
      <c r="H10177">
        <v>0</v>
      </c>
      <c r="I10177">
        <v>3037.152</v>
      </c>
    </row>
    <row r="10178" spans="1:9" x14ac:dyDescent="0.25">
      <c r="A10178" t="s">
        <v>284</v>
      </c>
      <c r="B10178" t="s">
        <v>289</v>
      </c>
      <c r="C10178" t="s">
        <v>290</v>
      </c>
      <c r="D10178" t="s">
        <v>482</v>
      </c>
      <c r="E10178" t="s">
        <v>98</v>
      </c>
      <c r="F10178" t="s">
        <v>98</v>
      </c>
      <c r="G10178">
        <v>2017</v>
      </c>
      <c r="H10178">
        <v>0</v>
      </c>
      <c r="I10178">
        <v>3881.6390000000001</v>
      </c>
    </row>
    <row r="10179" spans="1:9" x14ac:dyDescent="0.25">
      <c r="A10179" t="s">
        <v>284</v>
      </c>
      <c r="B10179" t="s">
        <v>289</v>
      </c>
      <c r="C10179" t="s">
        <v>290</v>
      </c>
      <c r="D10179" t="s">
        <v>483</v>
      </c>
      <c r="E10179" t="s">
        <v>22</v>
      </c>
      <c r="F10179" t="s">
        <v>31</v>
      </c>
      <c r="G10179">
        <v>2000</v>
      </c>
      <c r="H10179">
        <v>24</v>
      </c>
      <c r="I10179">
        <v>60.999000000000002</v>
      </c>
    </row>
    <row r="10180" spans="1:9" x14ac:dyDescent="0.25">
      <c r="A10180" t="s">
        <v>284</v>
      </c>
      <c r="B10180" t="s">
        <v>289</v>
      </c>
      <c r="C10180" t="s">
        <v>290</v>
      </c>
      <c r="D10180" t="s">
        <v>483</v>
      </c>
      <c r="E10180" t="s">
        <v>22</v>
      </c>
      <c r="F10180" t="s">
        <v>31</v>
      </c>
      <c r="G10180">
        <v>2001</v>
      </c>
      <c r="H10180">
        <v>27</v>
      </c>
      <c r="I10180">
        <v>67.243000000000009</v>
      </c>
    </row>
    <row r="10181" spans="1:9" x14ac:dyDescent="0.25">
      <c r="A10181" t="s">
        <v>284</v>
      </c>
      <c r="B10181" t="s">
        <v>289</v>
      </c>
      <c r="C10181" t="s">
        <v>290</v>
      </c>
      <c r="D10181" t="s">
        <v>483</v>
      </c>
      <c r="E10181" t="s">
        <v>22</v>
      </c>
      <c r="F10181" t="s">
        <v>31</v>
      </c>
      <c r="G10181">
        <v>2002</v>
      </c>
      <c r="H10181">
        <v>18</v>
      </c>
      <c r="I10181">
        <v>44.283000000000001</v>
      </c>
    </row>
    <row r="10182" spans="1:9" x14ac:dyDescent="0.25">
      <c r="A10182" t="s">
        <v>284</v>
      </c>
      <c r="B10182" t="s">
        <v>289</v>
      </c>
      <c r="C10182" t="s">
        <v>290</v>
      </c>
      <c r="D10182" t="s">
        <v>483</v>
      </c>
      <c r="E10182" t="s">
        <v>22</v>
      </c>
      <c r="F10182" t="s">
        <v>31</v>
      </c>
      <c r="G10182">
        <v>2003</v>
      </c>
      <c r="H10182">
        <v>29</v>
      </c>
      <c r="I10182">
        <v>48.987000000000002</v>
      </c>
    </row>
    <row r="10183" spans="1:9" x14ac:dyDescent="0.25">
      <c r="A10183" t="s">
        <v>284</v>
      </c>
      <c r="B10183" t="s">
        <v>289</v>
      </c>
      <c r="C10183" t="s">
        <v>290</v>
      </c>
      <c r="D10183" t="s">
        <v>483</v>
      </c>
      <c r="E10183" t="s">
        <v>22</v>
      </c>
      <c r="F10183" t="s">
        <v>31</v>
      </c>
      <c r="G10183">
        <v>2004</v>
      </c>
      <c r="H10183">
        <v>29</v>
      </c>
      <c r="I10183">
        <v>58.908999999999999</v>
      </c>
    </row>
    <row r="10184" spans="1:9" x14ac:dyDescent="0.25">
      <c r="A10184" t="s">
        <v>284</v>
      </c>
      <c r="B10184" t="s">
        <v>289</v>
      </c>
      <c r="C10184" t="s">
        <v>290</v>
      </c>
      <c r="D10184" t="s">
        <v>483</v>
      </c>
      <c r="E10184" t="s">
        <v>22</v>
      </c>
      <c r="F10184" t="s">
        <v>31</v>
      </c>
      <c r="G10184">
        <v>2005</v>
      </c>
      <c r="H10184">
        <v>217.78200000000001</v>
      </c>
      <c r="I10184">
        <v>310.98</v>
      </c>
    </row>
    <row r="10185" spans="1:9" x14ac:dyDescent="0.25">
      <c r="A10185" t="s">
        <v>284</v>
      </c>
      <c r="B10185" t="s">
        <v>289</v>
      </c>
      <c r="C10185" t="s">
        <v>290</v>
      </c>
      <c r="D10185" t="s">
        <v>483</v>
      </c>
      <c r="E10185" t="s">
        <v>22</v>
      </c>
      <c r="F10185" t="s">
        <v>31</v>
      </c>
      <c r="G10185">
        <v>2006</v>
      </c>
      <c r="H10185">
        <v>222.16900000000001</v>
      </c>
      <c r="I10185">
        <v>411.69100000000003</v>
      </c>
    </row>
    <row r="10186" spans="1:9" x14ac:dyDescent="0.25">
      <c r="A10186" t="s">
        <v>284</v>
      </c>
      <c r="B10186" t="s">
        <v>289</v>
      </c>
      <c r="C10186" t="s">
        <v>290</v>
      </c>
      <c r="D10186" t="s">
        <v>483</v>
      </c>
      <c r="E10186" t="s">
        <v>22</v>
      </c>
      <c r="F10186" t="s">
        <v>31</v>
      </c>
      <c r="G10186">
        <v>2007</v>
      </c>
      <c r="H10186">
        <v>289.35199999999998</v>
      </c>
      <c r="I10186">
        <v>601.99399999999991</v>
      </c>
    </row>
    <row r="10187" spans="1:9" x14ac:dyDescent="0.25">
      <c r="A10187" t="s">
        <v>284</v>
      </c>
      <c r="B10187" t="s">
        <v>289</v>
      </c>
      <c r="C10187" t="s">
        <v>290</v>
      </c>
      <c r="D10187" t="s">
        <v>483</v>
      </c>
      <c r="E10187" t="s">
        <v>22</v>
      </c>
      <c r="F10187" t="s">
        <v>31</v>
      </c>
      <c r="G10187">
        <v>2008</v>
      </c>
      <c r="H10187">
        <v>284.65899999999999</v>
      </c>
      <c r="I10187">
        <v>601.94499999999994</v>
      </c>
    </row>
    <row r="10188" spans="1:9" x14ac:dyDescent="0.25">
      <c r="A10188" t="s">
        <v>284</v>
      </c>
      <c r="B10188" t="s">
        <v>289</v>
      </c>
      <c r="C10188" t="s">
        <v>290</v>
      </c>
      <c r="D10188" t="s">
        <v>483</v>
      </c>
      <c r="E10188" t="s">
        <v>22</v>
      </c>
      <c r="F10188" t="s">
        <v>31</v>
      </c>
      <c r="G10188">
        <v>2009</v>
      </c>
      <c r="H10188">
        <v>335.48200000000003</v>
      </c>
      <c r="I10188">
        <v>608.60300000000007</v>
      </c>
    </row>
    <row r="10189" spans="1:9" x14ac:dyDescent="0.25">
      <c r="A10189" t="s">
        <v>284</v>
      </c>
      <c r="B10189" t="s">
        <v>289</v>
      </c>
      <c r="C10189" t="s">
        <v>290</v>
      </c>
      <c r="D10189" t="s">
        <v>483</v>
      </c>
      <c r="E10189" t="s">
        <v>22</v>
      </c>
      <c r="F10189" t="s">
        <v>31</v>
      </c>
      <c r="G10189">
        <v>2010</v>
      </c>
      <c r="H10189">
        <v>330.27</v>
      </c>
      <c r="I10189">
        <v>646.15499999999997</v>
      </c>
    </row>
    <row r="10190" spans="1:9" x14ac:dyDescent="0.25">
      <c r="A10190" t="s">
        <v>284</v>
      </c>
      <c r="B10190" t="s">
        <v>289</v>
      </c>
      <c r="C10190" t="s">
        <v>290</v>
      </c>
      <c r="D10190" t="s">
        <v>483</v>
      </c>
      <c r="E10190" t="s">
        <v>22</v>
      </c>
      <c r="F10190" t="s">
        <v>31</v>
      </c>
      <c r="G10190">
        <v>2011</v>
      </c>
      <c r="H10190">
        <v>372.19799999999998</v>
      </c>
      <c r="I10190">
        <v>625.11500000000001</v>
      </c>
    </row>
    <row r="10191" spans="1:9" x14ac:dyDescent="0.25">
      <c r="A10191" t="s">
        <v>284</v>
      </c>
      <c r="B10191" t="s">
        <v>289</v>
      </c>
      <c r="C10191" t="s">
        <v>290</v>
      </c>
      <c r="D10191" t="s">
        <v>483</v>
      </c>
      <c r="E10191" t="s">
        <v>22</v>
      </c>
      <c r="F10191" t="s">
        <v>31</v>
      </c>
      <c r="G10191">
        <v>2012</v>
      </c>
      <c r="H10191">
        <v>272.93700000000001</v>
      </c>
      <c r="I10191">
        <v>641.67200000000003</v>
      </c>
    </row>
    <row r="10192" spans="1:9" x14ac:dyDescent="0.25">
      <c r="A10192" t="s">
        <v>284</v>
      </c>
      <c r="B10192" t="s">
        <v>289</v>
      </c>
      <c r="C10192" t="s">
        <v>290</v>
      </c>
      <c r="D10192" t="s">
        <v>483</v>
      </c>
      <c r="E10192" t="s">
        <v>22</v>
      </c>
      <c r="F10192" t="s">
        <v>31</v>
      </c>
      <c r="G10192">
        <v>2013</v>
      </c>
      <c r="H10192">
        <v>194.03700000000001</v>
      </c>
      <c r="I10192">
        <v>622.78700000000003</v>
      </c>
    </row>
    <row r="10193" spans="1:9" x14ac:dyDescent="0.25">
      <c r="A10193" t="s">
        <v>284</v>
      </c>
      <c r="B10193" t="s">
        <v>289</v>
      </c>
      <c r="C10193" t="s">
        <v>290</v>
      </c>
      <c r="D10193" t="s">
        <v>483</v>
      </c>
      <c r="E10193" t="s">
        <v>22</v>
      </c>
      <c r="F10193" t="s">
        <v>31</v>
      </c>
      <c r="G10193">
        <v>2014</v>
      </c>
      <c r="H10193">
        <v>188.87299999999999</v>
      </c>
      <c r="I10193">
        <v>618.21100000000001</v>
      </c>
    </row>
    <row r="10194" spans="1:9" x14ac:dyDescent="0.25">
      <c r="A10194" t="s">
        <v>284</v>
      </c>
      <c r="B10194" t="s">
        <v>289</v>
      </c>
      <c r="C10194" t="s">
        <v>290</v>
      </c>
      <c r="D10194" t="s">
        <v>483</v>
      </c>
      <c r="E10194" t="s">
        <v>22</v>
      </c>
      <c r="F10194" t="s">
        <v>31</v>
      </c>
      <c r="G10194">
        <v>2015</v>
      </c>
      <c r="H10194">
        <v>191.41300000000001</v>
      </c>
      <c r="I10194">
        <v>633.678</v>
      </c>
    </row>
    <row r="10195" spans="1:9" x14ac:dyDescent="0.25">
      <c r="A10195" t="s">
        <v>284</v>
      </c>
      <c r="B10195" t="s">
        <v>289</v>
      </c>
      <c r="C10195" t="s">
        <v>290</v>
      </c>
      <c r="D10195" t="s">
        <v>483</v>
      </c>
      <c r="E10195" t="s">
        <v>22</v>
      </c>
      <c r="F10195" t="s">
        <v>31</v>
      </c>
      <c r="G10195">
        <v>2016</v>
      </c>
      <c r="H10195">
        <v>202.304</v>
      </c>
      <c r="I10195">
        <v>665.85299999999995</v>
      </c>
    </row>
    <row r="10196" spans="1:9" x14ac:dyDescent="0.25">
      <c r="A10196" t="s">
        <v>284</v>
      </c>
      <c r="B10196" t="s">
        <v>289</v>
      </c>
      <c r="C10196" t="s">
        <v>290</v>
      </c>
      <c r="D10196" t="s">
        <v>483</v>
      </c>
      <c r="E10196" t="s">
        <v>22</v>
      </c>
      <c r="F10196" t="s">
        <v>31</v>
      </c>
      <c r="G10196">
        <v>2017</v>
      </c>
      <c r="H10196">
        <v>180.07900000000001</v>
      </c>
      <c r="I10196">
        <v>630.12600000000009</v>
      </c>
    </row>
    <row r="10197" spans="1:9" x14ac:dyDescent="0.25">
      <c r="A10197" t="s">
        <v>284</v>
      </c>
      <c r="B10197" t="s">
        <v>289</v>
      </c>
      <c r="C10197" t="s">
        <v>290</v>
      </c>
      <c r="D10197" t="s">
        <v>483</v>
      </c>
      <c r="E10197" t="s">
        <v>22</v>
      </c>
      <c r="F10197" t="s">
        <v>31</v>
      </c>
      <c r="G10197">
        <v>2018</v>
      </c>
      <c r="H10197">
        <v>175.39599999999999</v>
      </c>
    </row>
    <row r="10198" spans="1:9" x14ac:dyDescent="0.25">
      <c r="A10198" t="s">
        <v>284</v>
      </c>
      <c r="B10198" t="s">
        <v>289</v>
      </c>
      <c r="C10198" t="s">
        <v>290</v>
      </c>
      <c r="D10198" t="s">
        <v>483</v>
      </c>
      <c r="E10198" t="s">
        <v>22</v>
      </c>
      <c r="F10198" t="s">
        <v>31</v>
      </c>
      <c r="G10198">
        <v>2019</v>
      </c>
      <c r="H10198">
        <v>233.39599999999999</v>
      </c>
    </row>
    <row r="10199" spans="1:9" x14ac:dyDescent="0.25">
      <c r="A10199" t="s">
        <v>284</v>
      </c>
      <c r="B10199" t="s">
        <v>289</v>
      </c>
      <c r="C10199" t="s">
        <v>290</v>
      </c>
      <c r="D10199" t="s">
        <v>483</v>
      </c>
      <c r="E10199" t="s">
        <v>22</v>
      </c>
      <c r="F10199" t="s">
        <v>32</v>
      </c>
      <c r="G10199">
        <v>2002</v>
      </c>
      <c r="H10199">
        <v>2</v>
      </c>
      <c r="I10199">
        <v>0.89</v>
      </c>
    </row>
    <row r="10200" spans="1:9" x14ac:dyDescent="0.25">
      <c r="A10200" t="s">
        <v>284</v>
      </c>
      <c r="B10200" t="s">
        <v>289</v>
      </c>
      <c r="C10200" t="s">
        <v>290</v>
      </c>
      <c r="D10200" t="s">
        <v>483</v>
      </c>
      <c r="E10200" t="s">
        <v>22</v>
      </c>
      <c r="F10200" t="s">
        <v>32</v>
      </c>
      <c r="G10200">
        <v>2003</v>
      </c>
      <c r="H10200">
        <v>10</v>
      </c>
      <c r="I10200">
        <v>0.96900000000000008</v>
      </c>
    </row>
    <row r="10201" spans="1:9" x14ac:dyDescent="0.25">
      <c r="A10201" t="s">
        <v>284</v>
      </c>
      <c r="B10201" t="s">
        <v>289</v>
      </c>
      <c r="C10201" t="s">
        <v>290</v>
      </c>
      <c r="D10201" t="s">
        <v>483</v>
      </c>
      <c r="E10201" t="s">
        <v>22</v>
      </c>
      <c r="F10201" t="s">
        <v>32</v>
      </c>
      <c r="G10201">
        <v>2004</v>
      </c>
      <c r="H10201">
        <v>17</v>
      </c>
      <c r="I10201">
        <v>22.055</v>
      </c>
    </row>
    <row r="10202" spans="1:9" x14ac:dyDescent="0.25">
      <c r="A10202" t="s">
        <v>284</v>
      </c>
      <c r="B10202" t="s">
        <v>289</v>
      </c>
      <c r="C10202" t="s">
        <v>290</v>
      </c>
      <c r="D10202" t="s">
        <v>483</v>
      </c>
      <c r="E10202" t="s">
        <v>22</v>
      </c>
      <c r="F10202" t="s">
        <v>32</v>
      </c>
      <c r="G10202">
        <v>2005</v>
      </c>
      <c r="H10202">
        <v>50.44</v>
      </c>
      <c r="I10202">
        <v>56.47</v>
      </c>
    </row>
    <row r="10203" spans="1:9" x14ac:dyDescent="0.25">
      <c r="A10203" t="s">
        <v>284</v>
      </c>
      <c r="B10203" t="s">
        <v>289</v>
      </c>
      <c r="C10203" t="s">
        <v>290</v>
      </c>
      <c r="D10203" t="s">
        <v>483</v>
      </c>
      <c r="E10203" t="s">
        <v>22</v>
      </c>
      <c r="F10203" t="s">
        <v>32</v>
      </c>
      <c r="G10203">
        <v>2006</v>
      </c>
      <c r="H10203">
        <v>54.377000000000002</v>
      </c>
      <c r="I10203">
        <v>67.313000000000002</v>
      </c>
    </row>
    <row r="10204" spans="1:9" x14ac:dyDescent="0.25">
      <c r="A10204" t="s">
        <v>284</v>
      </c>
      <c r="B10204" t="s">
        <v>289</v>
      </c>
      <c r="C10204" t="s">
        <v>290</v>
      </c>
      <c r="D10204" t="s">
        <v>483</v>
      </c>
      <c r="E10204" t="s">
        <v>22</v>
      </c>
      <c r="F10204" t="s">
        <v>32</v>
      </c>
      <c r="G10204">
        <v>2007</v>
      </c>
      <c r="H10204">
        <v>27.405000000000001</v>
      </c>
      <c r="I10204">
        <v>71.662999999999997</v>
      </c>
    </row>
    <row r="10205" spans="1:9" x14ac:dyDescent="0.25">
      <c r="A10205" t="s">
        <v>284</v>
      </c>
      <c r="B10205" t="s">
        <v>289</v>
      </c>
      <c r="C10205" t="s">
        <v>290</v>
      </c>
      <c r="D10205" t="s">
        <v>483</v>
      </c>
      <c r="E10205" t="s">
        <v>22</v>
      </c>
      <c r="F10205" t="s">
        <v>32</v>
      </c>
      <c r="G10205">
        <v>2008</v>
      </c>
      <c r="H10205">
        <v>55.81</v>
      </c>
      <c r="I10205">
        <v>36.084000000000003</v>
      </c>
    </row>
    <row r="10206" spans="1:9" x14ac:dyDescent="0.25">
      <c r="A10206" t="s">
        <v>284</v>
      </c>
      <c r="B10206" t="s">
        <v>289</v>
      </c>
      <c r="C10206" t="s">
        <v>290</v>
      </c>
      <c r="D10206" t="s">
        <v>483</v>
      </c>
      <c r="E10206" t="s">
        <v>22</v>
      </c>
      <c r="F10206" t="s">
        <v>32</v>
      </c>
      <c r="G10206">
        <v>2009</v>
      </c>
      <c r="H10206">
        <v>45.872999999999998</v>
      </c>
      <c r="I10206">
        <v>39.823</v>
      </c>
    </row>
    <row r="10207" spans="1:9" x14ac:dyDescent="0.25">
      <c r="A10207" t="s">
        <v>284</v>
      </c>
      <c r="B10207" t="s">
        <v>289</v>
      </c>
      <c r="C10207" t="s">
        <v>290</v>
      </c>
      <c r="D10207" t="s">
        <v>483</v>
      </c>
      <c r="E10207" t="s">
        <v>22</v>
      </c>
      <c r="F10207" t="s">
        <v>32</v>
      </c>
      <c r="G10207">
        <v>2010</v>
      </c>
      <c r="H10207">
        <v>14.51</v>
      </c>
      <c r="I10207">
        <v>30.396000000000001</v>
      </c>
    </row>
    <row r="10208" spans="1:9" x14ac:dyDescent="0.25">
      <c r="A10208" t="s">
        <v>284</v>
      </c>
      <c r="B10208" t="s">
        <v>289</v>
      </c>
      <c r="C10208" t="s">
        <v>290</v>
      </c>
      <c r="D10208" t="s">
        <v>483</v>
      </c>
      <c r="E10208" t="s">
        <v>22</v>
      </c>
      <c r="F10208" t="s">
        <v>32</v>
      </c>
      <c r="G10208">
        <v>2011</v>
      </c>
      <c r="H10208">
        <v>7.3419999999999996</v>
      </c>
      <c r="I10208">
        <v>11.920999999999999</v>
      </c>
    </row>
    <row r="10209" spans="1:9" x14ac:dyDescent="0.25">
      <c r="A10209" t="s">
        <v>284</v>
      </c>
      <c r="B10209" t="s">
        <v>289</v>
      </c>
      <c r="C10209" t="s">
        <v>290</v>
      </c>
      <c r="D10209" t="s">
        <v>483</v>
      </c>
      <c r="E10209" t="s">
        <v>22</v>
      </c>
      <c r="F10209" t="s">
        <v>32</v>
      </c>
      <c r="G10209">
        <v>2012</v>
      </c>
      <c r="H10209">
        <v>5.5129999999999999</v>
      </c>
      <c r="I10209">
        <v>0.40500000000000003</v>
      </c>
    </row>
    <row r="10210" spans="1:9" x14ac:dyDescent="0.25">
      <c r="A10210" t="s">
        <v>284</v>
      </c>
      <c r="B10210" t="s">
        <v>289</v>
      </c>
      <c r="C10210" t="s">
        <v>290</v>
      </c>
      <c r="D10210" t="s">
        <v>483</v>
      </c>
      <c r="E10210" t="s">
        <v>22</v>
      </c>
      <c r="F10210" t="s">
        <v>32</v>
      </c>
      <c r="G10210">
        <v>2013</v>
      </c>
      <c r="H10210">
        <v>6.359</v>
      </c>
      <c r="I10210">
        <v>0.26200000000000001</v>
      </c>
    </row>
    <row r="10211" spans="1:9" x14ac:dyDescent="0.25">
      <c r="A10211" t="s">
        <v>284</v>
      </c>
      <c r="B10211" t="s">
        <v>289</v>
      </c>
      <c r="C10211" t="s">
        <v>290</v>
      </c>
      <c r="D10211" t="s">
        <v>483</v>
      </c>
      <c r="E10211" t="s">
        <v>22</v>
      </c>
      <c r="F10211" t="s">
        <v>32</v>
      </c>
      <c r="G10211">
        <v>2014</v>
      </c>
      <c r="H10211">
        <v>1.0249999999999999</v>
      </c>
      <c r="I10211">
        <v>0.13400000000000001</v>
      </c>
    </row>
    <row r="10212" spans="1:9" x14ac:dyDescent="0.25">
      <c r="A10212" t="s">
        <v>284</v>
      </c>
      <c r="B10212" t="s">
        <v>289</v>
      </c>
      <c r="C10212" t="s">
        <v>290</v>
      </c>
      <c r="D10212" t="s">
        <v>483</v>
      </c>
      <c r="E10212" t="s">
        <v>22</v>
      </c>
      <c r="F10212" t="s">
        <v>32</v>
      </c>
      <c r="G10212">
        <v>2015</v>
      </c>
      <c r="H10212">
        <v>3.3849999999999998</v>
      </c>
      <c r="I10212">
        <v>0.14099999999999999</v>
      </c>
    </row>
    <row r="10213" spans="1:9" x14ac:dyDescent="0.25">
      <c r="A10213" t="s">
        <v>284</v>
      </c>
      <c r="B10213" t="s">
        <v>289</v>
      </c>
      <c r="C10213" t="s">
        <v>290</v>
      </c>
      <c r="D10213" t="s">
        <v>483</v>
      </c>
      <c r="E10213" t="s">
        <v>22</v>
      </c>
      <c r="F10213" t="s">
        <v>32</v>
      </c>
      <c r="G10213">
        <v>2016</v>
      </c>
      <c r="H10213">
        <v>2.9689999999999999</v>
      </c>
      <c r="I10213">
        <v>0.752</v>
      </c>
    </row>
    <row r="10214" spans="1:9" x14ac:dyDescent="0.25">
      <c r="A10214" t="s">
        <v>284</v>
      </c>
      <c r="B10214" t="s">
        <v>289</v>
      </c>
      <c r="C10214" t="s">
        <v>290</v>
      </c>
      <c r="D10214" t="s">
        <v>483</v>
      </c>
      <c r="E10214" t="s">
        <v>22</v>
      </c>
      <c r="F10214" t="s">
        <v>32</v>
      </c>
      <c r="G10214">
        <v>2017</v>
      </c>
      <c r="H10214">
        <v>1.204</v>
      </c>
      <c r="I10214">
        <v>0.23200000000000001</v>
      </c>
    </row>
    <row r="10215" spans="1:9" x14ac:dyDescent="0.25">
      <c r="A10215" t="s">
        <v>284</v>
      </c>
      <c r="B10215" t="s">
        <v>289</v>
      </c>
      <c r="C10215" t="s">
        <v>290</v>
      </c>
      <c r="D10215" t="s">
        <v>483</v>
      </c>
      <c r="E10215" t="s">
        <v>22</v>
      </c>
      <c r="F10215" t="s">
        <v>32</v>
      </c>
      <c r="G10215">
        <v>2018</v>
      </c>
      <c r="H10215">
        <v>1.42</v>
      </c>
    </row>
    <row r="10216" spans="1:9" x14ac:dyDescent="0.25">
      <c r="A10216" t="s">
        <v>284</v>
      </c>
      <c r="B10216" t="s">
        <v>289</v>
      </c>
      <c r="C10216" t="s">
        <v>290</v>
      </c>
      <c r="D10216" t="s">
        <v>483</v>
      </c>
      <c r="E10216" t="s">
        <v>22</v>
      </c>
      <c r="F10216" t="s">
        <v>32</v>
      </c>
      <c r="G10216">
        <v>2019</v>
      </c>
      <c r="H10216">
        <v>1.42</v>
      </c>
    </row>
    <row r="10217" spans="1:9" x14ac:dyDescent="0.25">
      <c r="A10217" t="s">
        <v>284</v>
      </c>
      <c r="B10217" t="s">
        <v>289</v>
      </c>
      <c r="C10217" t="s">
        <v>290</v>
      </c>
      <c r="D10217" t="s">
        <v>483</v>
      </c>
      <c r="E10217" t="s">
        <v>22</v>
      </c>
      <c r="F10217" t="s">
        <v>63</v>
      </c>
      <c r="G10217">
        <v>2000</v>
      </c>
      <c r="H10217">
        <v>6</v>
      </c>
      <c r="I10217">
        <v>32.115000000000002</v>
      </c>
    </row>
    <row r="10218" spans="1:9" x14ac:dyDescent="0.25">
      <c r="A10218" t="s">
        <v>284</v>
      </c>
      <c r="B10218" t="s">
        <v>289</v>
      </c>
      <c r="C10218" t="s">
        <v>290</v>
      </c>
      <c r="D10218" t="s">
        <v>483</v>
      </c>
      <c r="E10218" t="s">
        <v>22</v>
      </c>
      <c r="F10218" t="s">
        <v>63</v>
      </c>
      <c r="G10218">
        <v>2001</v>
      </c>
      <c r="H10218">
        <v>6</v>
      </c>
      <c r="I10218">
        <v>33.292999999999999</v>
      </c>
    </row>
    <row r="10219" spans="1:9" x14ac:dyDescent="0.25">
      <c r="A10219" t="s">
        <v>284</v>
      </c>
      <c r="B10219" t="s">
        <v>289</v>
      </c>
      <c r="C10219" t="s">
        <v>290</v>
      </c>
      <c r="D10219" t="s">
        <v>483</v>
      </c>
      <c r="E10219" t="s">
        <v>22</v>
      </c>
      <c r="F10219" t="s">
        <v>63</v>
      </c>
      <c r="G10219">
        <v>2002</v>
      </c>
      <c r="H10219">
        <v>6</v>
      </c>
      <c r="I10219">
        <v>31.826000000000001</v>
      </c>
    </row>
    <row r="10220" spans="1:9" x14ac:dyDescent="0.25">
      <c r="A10220" t="s">
        <v>284</v>
      </c>
      <c r="B10220" t="s">
        <v>289</v>
      </c>
      <c r="C10220" t="s">
        <v>290</v>
      </c>
      <c r="D10220" t="s">
        <v>483</v>
      </c>
      <c r="E10220" t="s">
        <v>22</v>
      </c>
      <c r="F10220" t="s">
        <v>63</v>
      </c>
      <c r="G10220">
        <v>2003</v>
      </c>
      <c r="H10220">
        <v>182</v>
      </c>
      <c r="I10220">
        <v>74.991</v>
      </c>
    </row>
    <row r="10221" spans="1:9" x14ac:dyDescent="0.25">
      <c r="A10221" t="s">
        <v>284</v>
      </c>
      <c r="B10221" t="s">
        <v>289</v>
      </c>
      <c r="C10221" t="s">
        <v>290</v>
      </c>
      <c r="D10221" t="s">
        <v>483</v>
      </c>
      <c r="E10221" t="s">
        <v>22</v>
      </c>
      <c r="F10221" t="s">
        <v>63</v>
      </c>
      <c r="G10221">
        <v>2004</v>
      </c>
      <c r="H10221">
        <v>182</v>
      </c>
      <c r="I10221">
        <v>131.89099999999999</v>
      </c>
    </row>
    <row r="10222" spans="1:9" x14ac:dyDescent="0.25">
      <c r="A10222" t="s">
        <v>284</v>
      </c>
      <c r="B10222" t="s">
        <v>289</v>
      </c>
      <c r="C10222" t="s">
        <v>290</v>
      </c>
      <c r="D10222" t="s">
        <v>483</v>
      </c>
      <c r="E10222" t="s">
        <v>22</v>
      </c>
      <c r="F10222" t="s">
        <v>63</v>
      </c>
      <c r="G10222">
        <v>2005</v>
      </c>
      <c r="H10222">
        <v>209.85499999999999</v>
      </c>
      <c r="I10222">
        <v>140.273</v>
      </c>
    </row>
    <row r="10223" spans="1:9" x14ac:dyDescent="0.25">
      <c r="A10223" t="s">
        <v>284</v>
      </c>
      <c r="B10223" t="s">
        <v>289</v>
      </c>
      <c r="C10223" t="s">
        <v>290</v>
      </c>
      <c r="D10223" t="s">
        <v>483</v>
      </c>
      <c r="E10223" t="s">
        <v>22</v>
      </c>
      <c r="F10223" t="s">
        <v>63</v>
      </c>
      <c r="G10223">
        <v>2006</v>
      </c>
      <c r="H10223">
        <v>215.453</v>
      </c>
      <c r="I10223">
        <v>210.90299999999999</v>
      </c>
    </row>
    <row r="10224" spans="1:9" x14ac:dyDescent="0.25">
      <c r="A10224" t="s">
        <v>284</v>
      </c>
      <c r="B10224" t="s">
        <v>289</v>
      </c>
      <c r="C10224" t="s">
        <v>290</v>
      </c>
      <c r="D10224" t="s">
        <v>483</v>
      </c>
      <c r="E10224" t="s">
        <v>22</v>
      </c>
      <c r="F10224" t="s">
        <v>63</v>
      </c>
      <c r="G10224">
        <v>2007</v>
      </c>
      <c r="H10224">
        <v>215.31299999999999</v>
      </c>
      <c r="I10224">
        <v>222.01</v>
      </c>
    </row>
    <row r="10225" spans="1:9" x14ac:dyDescent="0.25">
      <c r="A10225" t="s">
        <v>284</v>
      </c>
      <c r="B10225" t="s">
        <v>289</v>
      </c>
      <c r="C10225" t="s">
        <v>290</v>
      </c>
      <c r="D10225" t="s">
        <v>483</v>
      </c>
      <c r="E10225" t="s">
        <v>22</v>
      </c>
      <c r="F10225" t="s">
        <v>63</v>
      </c>
      <c r="G10225">
        <v>2008</v>
      </c>
      <c r="H10225">
        <v>222.98400000000001</v>
      </c>
      <c r="I10225">
        <v>203.97200000000001</v>
      </c>
    </row>
    <row r="10226" spans="1:9" x14ac:dyDescent="0.25">
      <c r="A10226" t="s">
        <v>284</v>
      </c>
      <c r="B10226" t="s">
        <v>289</v>
      </c>
      <c r="C10226" t="s">
        <v>290</v>
      </c>
      <c r="D10226" t="s">
        <v>483</v>
      </c>
      <c r="E10226" t="s">
        <v>22</v>
      </c>
      <c r="F10226" t="s">
        <v>63</v>
      </c>
      <c r="G10226">
        <v>2009</v>
      </c>
      <c r="H10226">
        <v>243.691</v>
      </c>
      <c r="I10226">
        <v>214.07499999999999</v>
      </c>
    </row>
    <row r="10227" spans="1:9" x14ac:dyDescent="0.25">
      <c r="A10227" t="s">
        <v>284</v>
      </c>
      <c r="B10227" t="s">
        <v>289</v>
      </c>
      <c r="C10227" t="s">
        <v>290</v>
      </c>
      <c r="D10227" t="s">
        <v>483</v>
      </c>
      <c r="E10227" t="s">
        <v>22</v>
      </c>
      <c r="F10227" t="s">
        <v>63</v>
      </c>
      <c r="G10227">
        <v>2010</v>
      </c>
      <c r="H10227">
        <v>242.89500000000001</v>
      </c>
      <c r="I10227">
        <v>213.96300000000002</v>
      </c>
    </row>
    <row r="10228" spans="1:9" x14ac:dyDescent="0.25">
      <c r="A10228" t="s">
        <v>284</v>
      </c>
      <c r="B10228" t="s">
        <v>289</v>
      </c>
      <c r="C10228" t="s">
        <v>290</v>
      </c>
      <c r="D10228" t="s">
        <v>483</v>
      </c>
      <c r="E10228" t="s">
        <v>22</v>
      </c>
      <c r="F10228" t="s">
        <v>63</v>
      </c>
      <c r="G10228">
        <v>2011</v>
      </c>
      <c r="H10228">
        <v>241.94499999999999</v>
      </c>
      <c r="I10228">
        <v>211.57999999999998</v>
      </c>
    </row>
    <row r="10229" spans="1:9" x14ac:dyDescent="0.25">
      <c r="A10229" t="s">
        <v>284</v>
      </c>
      <c r="B10229" t="s">
        <v>289</v>
      </c>
      <c r="C10229" t="s">
        <v>290</v>
      </c>
      <c r="D10229" t="s">
        <v>483</v>
      </c>
      <c r="E10229" t="s">
        <v>22</v>
      </c>
      <c r="F10229" t="s">
        <v>63</v>
      </c>
      <c r="G10229">
        <v>2012</v>
      </c>
      <c r="H10229">
        <v>287.64499999999998</v>
      </c>
      <c r="I10229">
        <v>239.59799999999998</v>
      </c>
    </row>
    <row r="10230" spans="1:9" x14ac:dyDescent="0.25">
      <c r="A10230" t="s">
        <v>284</v>
      </c>
      <c r="B10230" t="s">
        <v>289</v>
      </c>
      <c r="C10230" t="s">
        <v>290</v>
      </c>
      <c r="D10230" t="s">
        <v>483</v>
      </c>
      <c r="E10230" t="s">
        <v>22</v>
      </c>
      <c r="F10230" t="s">
        <v>63</v>
      </c>
      <c r="G10230">
        <v>2013</v>
      </c>
      <c r="H10230">
        <v>289.57600000000002</v>
      </c>
      <c r="I10230">
        <v>255.089</v>
      </c>
    </row>
    <row r="10231" spans="1:9" x14ac:dyDescent="0.25">
      <c r="A10231" t="s">
        <v>284</v>
      </c>
      <c r="B10231" t="s">
        <v>289</v>
      </c>
      <c r="C10231" t="s">
        <v>290</v>
      </c>
      <c r="D10231" t="s">
        <v>483</v>
      </c>
      <c r="E10231" t="s">
        <v>22</v>
      </c>
      <c r="F10231" t="s">
        <v>63</v>
      </c>
      <c r="G10231">
        <v>2014</v>
      </c>
      <c r="H10231">
        <v>261.82</v>
      </c>
      <c r="I10231">
        <v>277.24700000000001</v>
      </c>
    </row>
    <row r="10232" spans="1:9" x14ac:dyDescent="0.25">
      <c r="A10232" t="s">
        <v>284</v>
      </c>
      <c r="B10232" t="s">
        <v>289</v>
      </c>
      <c r="C10232" t="s">
        <v>290</v>
      </c>
      <c r="D10232" t="s">
        <v>483</v>
      </c>
      <c r="E10232" t="s">
        <v>22</v>
      </c>
      <c r="F10232" t="s">
        <v>63</v>
      </c>
      <c r="G10232">
        <v>2015</v>
      </c>
      <c r="H10232">
        <v>262.92</v>
      </c>
      <c r="I10232">
        <v>302.25</v>
      </c>
    </row>
    <row r="10233" spans="1:9" x14ac:dyDescent="0.25">
      <c r="A10233" t="s">
        <v>284</v>
      </c>
      <c r="B10233" t="s">
        <v>289</v>
      </c>
      <c r="C10233" t="s">
        <v>290</v>
      </c>
      <c r="D10233" t="s">
        <v>483</v>
      </c>
      <c r="E10233" t="s">
        <v>22</v>
      </c>
      <c r="F10233" t="s">
        <v>63</v>
      </c>
      <c r="G10233">
        <v>2016</v>
      </c>
      <c r="H10233">
        <v>270.82</v>
      </c>
      <c r="I10233">
        <v>333.15199999999999</v>
      </c>
    </row>
    <row r="10234" spans="1:9" x14ac:dyDescent="0.25">
      <c r="A10234" t="s">
        <v>284</v>
      </c>
      <c r="B10234" t="s">
        <v>289</v>
      </c>
      <c r="C10234" t="s">
        <v>290</v>
      </c>
      <c r="D10234" t="s">
        <v>483</v>
      </c>
      <c r="E10234" t="s">
        <v>22</v>
      </c>
      <c r="F10234" t="s">
        <v>63</v>
      </c>
      <c r="G10234">
        <v>2017</v>
      </c>
      <c r="H10234">
        <v>270.72000000000003</v>
      </c>
      <c r="I10234">
        <v>318.09800000000001</v>
      </c>
    </row>
    <row r="10235" spans="1:9" x14ac:dyDescent="0.25">
      <c r="A10235" t="s">
        <v>284</v>
      </c>
      <c r="B10235" t="s">
        <v>289</v>
      </c>
      <c r="C10235" t="s">
        <v>290</v>
      </c>
      <c r="D10235" t="s">
        <v>483</v>
      </c>
      <c r="E10235" t="s">
        <v>22</v>
      </c>
      <c r="F10235" t="s">
        <v>63</v>
      </c>
      <c r="G10235">
        <v>2018</v>
      </c>
      <c r="H10235">
        <v>269.62</v>
      </c>
    </row>
    <row r="10236" spans="1:9" x14ac:dyDescent="0.25">
      <c r="A10236" t="s">
        <v>284</v>
      </c>
      <c r="B10236" t="s">
        <v>289</v>
      </c>
      <c r="C10236" t="s">
        <v>290</v>
      </c>
      <c r="D10236" t="s">
        <v>483</v>
      </c>
      <c r="E10236" t="s">
        <v>22</v>
      </c>
      <c r="F10236" t="s">
        <v>63</v>
      </c>
      <c r="G10236">
        <v>2019</v>
      </c>
      <c r="H10236">
        <v>269.62</v>
      </c>
    </row>
    <row r="10237" spans="1:9" x14ac:dyDescent="0.25">
      <c r="A10237" t="s">
        <v>284</v>
      </c>
      <c r="B10237" t="s">
        <v>289</v>
      </c>
      <c r="C10237" t="s">
        <v>290</v>
      </c>
      <c r="D10237" t="s">
        <v>483</v>
      </c>
      <c r="E10237" t="s">
        <v>22</v>
      </c>
      <c r="F10237" t="s">
        <v>23</v>
      </c>
      <c r="G10237">
        <v>2000</v>
      </c>
      <c r="H10237">
        <v>780</v>
      </c>
      <c r="I10237">
        <v>1435.165</v>
      </c>
    </row>
    <row r="10238" spans="1:9" x14ac:dyDescent="0.25">
      <c r="A10238" t="s">
        <v>284</v>
      </c>
      <c r="B10238" t="s">
        <v>289</v>
      </c>
      <c r="C10238" t="s">
        <v>290</v>
      </c>
      <c r="D10238" t="s">
        <v>483</v>
      </c>
      <c r="E10238" t="s">
        <v>22</v>
      </c>
      <c r="F10238" t="s">
        <v>23</v>
      </c>
      <c r="G10238">
        <v>2001</v>
      </c>
      <c r="H10238">
        <v>766</v>
      </c>
      <c r="I10238">
        <v>1567.2760000000001</v>
      </c>
    </row>
    <row r="10239" spans="1:9" x14ac:dyDescent="0.25">
      <c r="A10239" t="s">
        <v>284</v>
      </c>
      <c r="B10239" t="s">
        <v>289</v>
      </c>
      <c r="C10239" t="s">
        <v>290</v>
      </c>
      <c r="D10239" t="s">
        <v>483</v>
      </c>
      <c r="E10239" t="s">
        <v>22</v>
      </c>
      <c r="F10239" t="s">
        <v>23</v>
      </c>
      <c r="G10239">
        <v>2002</v>
      </c>
      <c r="H10239">
        <v>766</v>
      </c>
      <c r="I10239">
        <v>1440.444</v>
      </c>
    </row>
    <row r="10240" spans="1:9" x14ac:dyDescent="0.25">
      <c r="A10240" t="s">
        <v>284</v>
      </c>
      <c r="B10240" t="s">
        <v>289</v>
      </c>
      <c r="C10240" t="s">
        <v>290</v>
      </c>
      <c r="D10240" t="s">
        <v>483</v>
      </c>
      <c r="E10240" t="s">
        <v>22</v>
      </c>
      <c r="F10240" t="s">
        <v>23</v>
      </c>
      <c r="G10240">
        <v>2003</v>
      </c>
      <c r="H10240">
        <v>766</v>
      </c>
      <c r="I10240">
        <v>1521.7369999999999</v>
      </c>
    </row>
    <row r="10241" spans="1:9" x14ac:dyDescent="0.25">
      <c r="A10241" t="s">
        <v>284</v>
      </c>
      <c r="B10241" t="s">
        <v>289</v>
      </c>
      <c r="C10241" t="s">
        <v>290</v>
      </c>
      <c r="D10241" t="s">
        <v>483</v>
      </c>
      <c r="E10241" t="s">
        <v>22</v>
      </c>
      <c r="F10241" t="s">
        <v>23</v>
      </c>
      <c r="G10241">
        <v>2004</v>
      </c>
      <c r="H10241">
        <v>766</v>
      </c>
      <c r="I10241">
        <v>1699.6390000000001</v>
      </c>
    </row>
    <row r="10242" spans="1:9" x14ac:dyDescent="0.25">
      <c r="A10242" t="s">
        <v>284</v>
      </c>
      <c r="B10242" t="s">
        <v>289</v>
      </c>
      <c r="C10242" t="s">
        <v>290</v>
      </c>
      <c r="D10242" t="s">
        <v>483</v>
      </c>
      <c r="E10242" t="s">
        <v>22</v>
      </c>
      <c r="F10242" t="s">
        <v>23</v>
      </c>
      <c r="G10242">
        <v>2005</v>
      </c>
      <c r="H10242">
        <v>1118.31</v>
      </c>
      <c r="I10242">
        <v>1927.1289999999999</v>
      </c>
    </row>
    <row r="10243" spans="1:9" x14ac:dyDescent="0.25">
      <c r="A10243" t="s">
        <v>284</v>
      </c>
      <c r="B10243" t="s">
        <v>289</v>
      </c>
      <c r="C10243" t="s">
        <v>290</v>
      </c>
      <c r="D10243" t="s">
        <v>483</v>
      </c>
      <c r="E10243" t="s">
        <v>22</v>
      </c>
      <c r="F10243" t="s">
        <v>23</v>
      </c>
      <c r="G10243">
        <v>2006</v>
      </c>
      <c r="H10243">
        <v>1334.7850000000001</v>
      </c>
      <c r="I10243">
        <v>2544.5349999999999</v>
      </c>
    </row>
    <row r="10244" spans="1:9" x14ac:dyDescent="0.25">
      <c r="A10244" t="s">
        <v>284</v>
      </c>
      <c r="B10244" t="s">
        <v>289</v>
      </c>
      <c r="C10244" t="s">
        <v>290</v>
      </c>
      <c r="D10244" t="s">
        <v>483</v>
      </c>
      <c r="E10244" t="s">
        <v>22</v>
      </c>
      <c r="F10244" t="s">
        <v>23</v>
      </c>
      <c r="G10244">
        <v>2007</v>
      </c>
      <c r="H10244">
        <v>1548.85</v>
      </c>
      <c r="I10244">
        <v>3163.529</v>
      </c>
    </row>
    <row r="10245" spans="1:9" x14ac:dyDescent="0.25">
      <c r="A10245" t="s">
        <v>284</v>
      </c>
      <c r="B10245" t="s">
        <v>289</v>
      </c>
      <c r="C10245" t="s">
        <v>290</v>
      </c>
      <c r="D10245" t="s">
        <v>483</v>
      </c>
      <c r="E10245" t="s">
        <v>22</v>
      </c>
      <c r="F10245" t="s">
        <v>23</v>
      </c>
      <c r="G10245">
        <v>2008</v>
      </c>
      <c r="H10245">
        <v>1542.49</v>
      </c>
      <c r="I10245">
        <v>3316.3130000000001</v>
      </c>
    </row>
    <row r="10246" spans="1:9" x14ac:dyDescent="0.25">
      <c r="A10246" t="s">
        <v>284</v>
      </c>
      <c r="B10246" t="s">
        <v>289</v>
      </c>
      <c r="C10246" t="s">
        <v>290</v>
      </c>
      <c r="D10246" t="s">
        <v>483</v>
      </c>
      <c r="E10246" t="s">
        <v>22</v>
      </c>
      <c r="F10246" t="s">
        <v>23</v>
      </c>
      <c r="G10246">
        <v>2009</v>
      </c>
      <c r="H10246">
        <v>1553.826</v>
      </c>
      <c r="I10246">
        <v>3413.971</v>
      </c>
    </row>
    <row r="10247" spans="1:9" x14ac:dyDescent="0.25">
      <c r="A10247" t="s">
        <v>284</v>
      </c>
      <c r="B10247" t="s">
        <v>289</v>
      </c>
      <c r="C10247" t="s">
        <v>290</v>
      </c>
      <c r="D10247" t="s">
        <v>483</v>
      </c>
      <c r="E10247" t="s">
        <v>22</v>
      </c>
      <c r="F10247" t="s">
        <v>23</v>
      </c>
      <c r="G10247">
        <v>2010</v>
      </c>
      <c r="H10247">
        <v>1588.634</v>
      </c>
      <c r="I10247">
        <v>3571.5160000000001</v>
      </c>
    </row>
    <row r="10248" spans="1:9" x14ac:dyDescent="0.25">
      <c r="A10248" t="s">
        <v>284</v>
      </c>
      <c r="B10248" t="s">
        <v>289</v>
      </c>
      <c r="C10248" t="s">
        <v>290</v>
      </c>
      <c r="D10248" t="s">
        <v>483</v>
      </c>
      <c r="E10248" t="s">
        <v>22</v>
      </c>
      <c r="F10248" t="s">
        <v>23</v>
      </c>
      <c r="G10248">
        <v>2011</v>
      </c>
      <c r="H10248">
        <v>1627.97</v>
      </c>
      <c r="I10248">
        <v>3667.0839999999998</v>
      </c>
    </row>
    <row r="10249" spans="1:9" x14ac:dyDescent="0.25">
      <c r="A10249" t="s">
        <v>284</v>
      </c>
      <c r="B10249" t="s">
        <v>289</v>
      </c>
      <c r="C10249" t="s">
        <v>290</v>
      </c>
      <c r="D10249" t="s">
        <v>483</v>
      </c>
      <c r="E10249" t="s">
        <v>22</v>
      </c>
      <c r="F10249" t="s">
        <v>23</v>
      </c>
      <c r="G10249">
        <v>2012</v>
      </c>
      <c r="H10249">
        <v>1105.461</v>
      </c>
      <c r="I10249">
        <v>3725.6840000000002</v>
      </c>
    </row>
    <row r="10250" spans="1:9" x14ac:dyDescent="0.25">
      <c r="A10250" t="s">
        <v>284</v>
      </c>
      <c r="B10250" t="s">
        <v>289</v>
      </c>
      <c r="C10250" t="s">
        <v>290</v>
      </c>
      <c r="D10250" t="s">
        <v>483</v>
      </c>
      <c r="E10250" t="s">
        <v>22</v>
      </c>
      <c r="F10250" t="s">
        <v>23</v>
      </c>
      <c r="G10250">
        <v>2013</v>
      </c>
      <c r="H10250">
        <v>1017.352</v>
      </c>
      <c r="I10250">
        <v>3705.8389999999999</v>
      </c>
    </row>
    <row r="10251" spans="1:9" x14ac:dyDescent="0.25">
      <c r="A10251" t="s">
        <v>284</v>
      </c>
      <c r="B10251" t="s">
        <v>289</v>
      </c>
      <c r="C10251" t="s">
        <v>290</v>
      </c>
      <c r="D10251" t="s">
        <v>483</v>
      </c>
      <c r="E10251" t="s">
        <v>22</v>
      </c>
      <c r="F10251" t="s">
        <v>23</v>
      </c>
      <c r="G10251">
        <v>2014</v>
      </c>
      <c r="H10251">
        <v>958.88400000000001</v>
      </c>
      <c r="I10251">
        <v>3440.319</v>
      </c>
    </row>
    <row r="10252" spans="1:9" x14ac:dyDescent="0.25">
      <c r="A10252" t="s">
        <v>284</v>
      </c>
      <c r="B10252" t="s">
        <v>289</v>
      </c>
      <c r="C10252" t="s">
        <v>290</v>
      </c>
      <c r="D10252" t="s">
        <v>483</v>
      </c>
      <c r="E10252" t="s">
        <v>22</v>
      </c>
      <c r="F10252" t="s">
        <v>23</v>
      </c>
      <c r="G10252">
        <v>2015</v>
      </c>
      <c r="H10252">
        <v>938.62099999999998</v>
      </c>
      <c r="I10252">
        <v>3567.415</v>
      </c>
    </row>
    <row r="10253" spans="1:9" x14ac:dyDescent="0.25">
      <c r="A10253" t="s">
        <v>284</v>
      </c>
      <c r="B10253" t="s">
        <v>289</v>
      </c>
      <c r="C10253" t="s">
        <v>290</v>
      </c>
      <c r="D10253" t="s">
        <v>483</v>
      </c>
      <c r="E10253" t="s">
        <v>22</v>
      </c>
      <c r="F10253" t="s">
        <v>23</v>
      </c>
      <c r="G10253">
        <v>2016</v>
      </c>
      <c r="H10253">
        <v>916.69500000000005</v>
      </c>
      <c r="I10253">
        <v>3691.4470000000001</v>
      </c>
    </row>
    <row r="10254" spans="1:9" x14ac:dyDescent="0.25">
      <c r="A10254" t="s">
        <v>284</v>
      </c>
      <c r="B10254" t="s">
        <v>289</v>
      </c>
      <c r="C10254" t="s">
        <v>290</v>
      </c>
      <c r="D10254" t="s">
        <v>483</v>
      </c>
      <c r="E10254" t="s">
        <v>22</v>
      </c>
      <c r="F10254" t="s">
        <v>23</v>
      </c>
      <c r="G10254">
        <v>2017</v>
      </c>
      <c r="H10254">
        <v>837.77099999999996</v>
      </c>
      <c r="I10254">
        <v>3692.4550000000004</v>
      </c>
    </row>
    <row r="10255" spans="1:9" x14ac:dyDescent="0.25">
      <c r="A10255" t="s">
        <v>284</v>
      </c>
      <c r="B10255" t="s">
        <v>289</v>
      </c>
      <c r="C10255" t="s">
        <v>290</v>
      </c>
      <c r="D10255" t="s">
        <v>483</v>
      </c>
      <c r="E10255" t="s">
        <v>22</v>
      </c>
      <c r="F10255" t="s">
        <v>23</v>
      </c>
      <c r="G10255">
        <v>2018</v>
      </c>
      <c r="H10255">
        <v>824.25300000000004</v>
      </c>
    </row>
    <row r="10256" spans="1:9" x14ac:dyDescent="0.25">
      <c r="A10256" t="s">
        <v>284</v>
      </c>
      <c r="B10256" t="s">
        <v>289</v>
      </c>
      <c r="C10256" t="s">
        <v>290</v>
      </c>
      <c r="D10256" t="s">
        <v>483</v>
      </c>
      <c r="E10256" t="s">
        <v>22</v>
      </c>
      <c r="F10256" t="s">
        <v>23</v>
      </c>
      <c r="G10256">
        <v>2019</v>
      </c>
      <c r="H10256">
        <v>831.25300000000004</v>
      </c>
    </row>
    <row r="10257" spans="1:9" x14ac:dyDescent="0.25">
      <c r="A10257" t="s">
        <v>284</v>
      </c>
      <c r="B10257" t="s">
        <v>289</v>
      </c>
      <c r="C10257" t="s">
        <v>290</v>
      </c>
      <c r="D10257" t="s">
        <v>483</v>
      </c>
      <c r="E10257" t="s">
        <v>64</v>
      </c>
      <c r="F10257" t="s">
        <v>64</v>
      </c>
      <c r="G10257">
        <v>2002</v>
      </c>
      <c r="H10257">
        <v>2</v>
      </c>
      <c r="I10257">
        <v>2.9649999999999999</v>
      </c>
    </row>
    <row r="10258" spans="1:9" x14ac:dyDescent="0.25">
      <c r="A10258" t="s">
        <v>284</v>
      </c>
      <c r="B10258" t="s">
        <v>289</v>
      </c>
      <c r="C10258" t="s">
        <v>290</v>
      </c>
      <c r="D10258" t="s">
        <v>483</v>
      </c>
      <c r="E10258" t="s">
        <v>64</v>
      </c>
      <c r="F10258" t="s">
        <v>64</v>
      </c>
      <c r="G10258">
        <v>2003</v>
      </c>
      <c r="H10258">
        <v>2</v>
      </c>
      <c r="I10258">
        <v>2.9649999999999999</v>
      </c>
    </row>
    <row r="10259" spans="1:9" x14ac:dyDescent="0.25">
      <c r="A10259" t="s">
        <v>284</v>
      </c>
      <c r="B10259" t="s">
        <v>289</v>
      </c>
      <c r="C10259" t="s">
        <v>290</v>
      </c>
      <c r="D10259" t="s">
        <v>483</v>
      </c>
      <c r="E10259" t="s">
        <v>64</v>
      </c>
      <c r="F10259" t="s">
        <v>64</v>
      </c>
      <c r="G10259">
        <v>2004</v>
      </c>
      <c r="H10259">
        <v>2</v>
      </c>
      <c r="I10259">
        <v>1.976</v>
      </c>
    </row>
    <row r="10260" spans="1:9" x14ac:dyDescent="0.25">
      <c r="A10260" t="s">
        <v>284</v>
      </c>
      <c r="B10260" t="s">
        <v>289</v>
      </c>
      <c r="C10260" t="s">
        <v>290</v>
      </c>
      <c r="D10260" t="s">
        <v>483</v>
      </c>
      <c r="E10260" t="s">
        <v>64</v>
      </c>
      <c r="F10260" t="s">
        <v>64</v>
      </c>
      <c r="G10260">
        <v>2005</v>
      </c>
      <c r="H10260">
        <v>0.91500000000000004</v>
      </c>
      <c r="I10260">
        <v>2.302</v>
      </c>
    </row>
    <row r="10261" spans="1:9" x14ac:dyDescent="0.25">
      <c r="A10261" t="s">
        <v>284</v>
      </c>
      <c r="B10261" t="s">
        <v>289</v>
      </c>
      <c r="C10261" t="s">
        <v>290</v>
      </c>
      <c r="D10261" t="s">
        <v>483</v>
      </c>
      <c r="E10261" t="s">
        <v>64</v>
      </c>
      <c r="F10261" t="s">
        <v>64</v>
      </c>
      <c r="G10261">
        <v>2006</v>
      </c>
      <c r="H10261">
        <v>0.91500000000000004</v>
      </c>
      <c r="I10261">
        <v>3.0609999999999999</v>
      </c>
    </row>
    <row r="10262" spans="1:9" x14ac:dyDescent="0.25">
      <c r="A10262" t="s">
        <v>284</v>
      </c>
      <c r="B10262" t="s">
        <v>289</v>
      </c>
      <c r="C10262" t="s">
        <v>290</v>
      </c>
      <c r="D10262" t="s">
        <v>483</v>
      </c>
      <c r="E10262" t="s">
        <v>64</v>
      </c>
      <c r="F10262" t="s">
        <v>64</v>
      </c>
      <c r="G10262">
        <v>2007</v>
      </c>
      <c r="H10262">
        <v>0.91500000000000004</v>
      </c>
      <c r="I10262">
        <v>2.41</v>
      </c>
    </row>
    <row r="10263" spans="1:9" x14ac:dyDescent="0.25">
      <c r="A10263" t="s">
        <v>284</v>
      </c>
      <c r="B10263" t="s">
        <v>289</v>
      </c>
      <c r="C10263" t="s">
        <v>290</v>
      </c>
      <c r="D10263" t="s">
        <v>483</v>
      </c>
      <c r="E10263" t="s">
        <v>64</v>
      </c>
      <c r="F10263" t="s">
        <v>64</v>
      </c>
      <c r="G10263">
        <v>2008</v>
      </c>
      <c r="H10263">
        <v>0.91500000000000004</v>
      </c>
      <c r="I10263">
        <v>1.6160000000000001</v>
      </c>
    </row>
    <row r="10264" spans="1:9" x14ac:dyDescent="0.25">
      <c r="A10264" t="s">
        <v>284</v>
      </c>
      <c r="B10264" t="s">
        <v>289</v>
      </c>
      <c r="C10264" t="s">
        <v>290</v>
      </c>
      <c r="D10264" t="s">
        <v>483</v>
      </c>
      <c r="E10264" t="s">
        <v>64</v>
      </c>
      <c r="F10264" t="s">
        <v>64</v>
      </c>
      <c r="G10264">
        <v>2009</v>
      </c>
      <c r="H10264">
        <v>0.91500000000000004</v>
      </c>
      <c r="I10264">
        <v>1.5109999999999999</v>
      </c>
    </row>
    <row r="10265" spans="1:9" x14ac:dyDescent="0.25">
      <c r="A10265" t="s">
        <v>284</v>
      </c>
      <c r="B10265" t="s">
        <v>289</v>
      </c>
      <c r="C10265" t="s">
        <v>290</v>
      </c>
      <c r="D10265" t="s">
        <v>483</v>
      </c>
      <c r="E10265" t="s">
        <v>64</v>
      </c>
      <c r="F10265" t="s">
        <v>64</v>
      </c>
      <c r="G10265">
        <v>2010</v>
      </c>
      <c r="H10265">
        <v>0.91500000000000004</v>
      </c>
      <c r="I10265">
        <v>1.3979999999999999</v>
      </c>
    </row>
    <row r="10266" spans="1:9" x14ac:dyDescent="0.25">
      <c r="A10266" t="s">
        <v>284</v>
      </c>
      <c r="B10266" t="s">
        <v>289</v>
      </c>
      <c r="C10266" t="s">
        <v>290</v>
      </c>
      <c r="D10266" t="s">
        <v>483</v>
      </c>
      <c r="E10266" t="s">
        <v>64</v>
      </c>
      <c r="F10266" t="s">
        <v>64</v>
      </c>
      <c r="G10266">
        <v>2011</v>
      </c>
      <c r="H10266">
        <v>0.91500000000000004</v>
      </c>
      <c r="I10266">
        <v>1.0529999999999999</v>
      </c>
    </row>
    <row r="10267" spans="1:9" x14ac:dyDescent="0.25">
      <c r="A10267" t="s">
        <v>284</v>
      </c>
      <c r="B10267" t="s">
        <v>289</v>
      </c>
      <c r="C10267" t="s">
        <v>290</v>
      </c>
      <c r="D10267" t="s">
        <v>483</v>
      </c>
      <c r="E10267" t="s">
        <v>64</v>
      </c>
      <c r="F10267" t="s">
        <v>64</v>
      </c>
      <c r="G10267">
        <v>2012</v>
      </c>
      <c r="H10267">
        <v>0.91500000000000004</v>
      </c>
      <c r="I10267">
        <v>0.67700000000000005</v>
      </c>
    </row>
    <row r="10268" spans="1:9" x14ac:dyDescent="0.25">
      <c r="A10268" t="s">
        <v>284</v>
      </c>
      <c r="B10268" t="s">
        <v>289</v>
      </c>
      <c r="C10268" t="s">
        <v>290</v>
      </c>
      <c r="D10268" t="s">
        <v>483</v>
      </c>
      <c r="E10268" t="s">
        <v>64</v>
      </c>
      <c r="F10268" t="s">
        <v>64</v>
      </c>
      <c r="G10268">
        <v>2013</v>
      </c>
      <c r="H10268">
        <v>0.91500000000000004</v>
      </c>
      <c r="I10268">
        <v>0.30599999999999999</v>
      </c>
    </row>
    <row r="10269" spans="1:9" x14ac:dyDescent="0.25">
      <c r="A10269" t="s">
        <v>284</v>
      </c>
      <c r="B10269" t="s">
        <v>289</v>
      </c>
      <c r="C10269" t="s">
        <v>290</v>
      </c>
      <c r="D10269" t="s">
        <v>483</v>
      </c>
      <c r="E10269" t="s">
        <v>64</v>
      </c>
      <c r="F10269" t="s">
        <v>64</v>
      </c>
      <c r="G10269">
        <v>2014</v>
      </c>
      <c r="H10269">
        <v>0.91500000000000004</v>
      </c>
      <c r="I10269">
        <v>0.38400000000000001</v>
      </c>
    </row>
    <row r="10270" spans="1:9" x14ac:dyDescent="0.25">
      <c r="A10270" t="s">
        <v>284</v>
      </c>
      <c r="B10270" t="s">
        <v>289</v>
      </c>
      <c r="C10270" t="s">
        <v>290</v>
      </c>
      <c r="D10270" t="s">
        <v>483</v>
      </c>
      <c r="E10270" t="s">
        <v>64</v>
      </c>
      <c r="F10270" t="s">
        <v>64</v>
      </c>
      <c r="G10270">
        <v>2015</v>
      </c>
      <c r="H10270">
        <v>0.91500000000000004</v>
      </c>
      <c r="I10270">
        <v>6.0999999999999999E-2</v>
      </c>
    </row>
    <row r="10271" spans="1:9" x14ac:dyDescent="0.25">
      <c r="A10271" t="s">
        <v>284</v>
      </c>
      <c r="B10271" t="s">
        <v>289</v>
      </c>
      <c r="C10271" t="s">
        <v>290</v>
      </c>
      <c r="D10271" t="s">
        <v>483</v>
      </c>
      <c r="E10271" t="s">
        <v>64</v>
      </c>
      <c r="F10271" t="s">
        <v>64</v>
      </c>
      <c r="G10271">
        <v>2016</v>
      </c>
      <c r="H10271">
        <v>0.92400000000000004</v>
      </c>
      <c r="I10271">
        <v>2.1000000000000001E-2</v>
      </c>
    </row>
    <row r="10272" spans="1:9" x14ac:dyDescent="0.25">
      <c r="A10272" t="s">
        <v>284</v>
      </c>
      <c r="B10272" t="s">
        <v>289</v>
      </c>
      <c r="C10272" t="s">
        <v>290</v>
      </c>
      <c r="D10272" t="s">
        <v>483</v>
      </c>
      <c r="E10272" t="s">
        <v>64</v>
      </c>
      <c r="F10272" t="s">
        <v>64</v>
      </c>
      <c r="G10272">
        <v>2017</v>
      </c>
      <c r="H10272">
        <v>0.91500000000000004</v>
      </c>
      <c r="I10272">
        <v>9.0999999999999998E-2</v>
      </c>
    </row>
    <row r="10273" spans="1:9" x14ac:dyDescent="0.25">
      <c r="A10273" t="s">
        <v>284</v>
      </c>
      <c r="B10273" t="s">
        <v>289</v>
      </c>
      <c r="C10273" t="s">
        <v>290</v>
      </c>
      <c r="D10273" t="s">
        <v>483</v>
      </c>
      <c r="E10273" t="s">
        <v>64</v>
      </c>
      <c r="F10273" t="s">
        <v>64</v>
      </c>
      <c r="G10273">
        <v>2018</v>
      </c>
      <c r="H10273">
        <v>0.91500000000000004</v>
      </c>
    </row>
    <row r="10274" spans="1:9" x14ac:dyDescent="0.25">
      <c r="A10274" t="s">
        <v>284</v>
      </c>
      <c r="B10274" t="s">
        <v>289</v>
      </c>
      <c r="C10274" t="s">
        <v>290</v>
      </c>
      <c r="D10274" t="s">
        <v>483</v>
      </c>
      <c r="E10274" t="s">
        <v>64</v>
      </c>
      <c r="F10274" t="s">
        <v>64</v>
      </c>
      <c r="G10274">
        <v>2019</v>
      </c>
      <c r="H10274">
        <v>0.91500000000000004</v>
      </c>
    </row>
    <row r="10275" spans="1:9" x14ac:dyDescent="0.25">
      <c r="A10275" t="s">
        <v>284</v>
      </c>
      <c r="B10275" t="s">
        <v>289</v>
      </c>
      <c r="C10275" t="s">
        <v>290</v>
      </c>
      <c r="D10275" t="s">
        <v>483</v>
      </c>
      <c r="E10275" t="s">
        <v>13</v>
      </c>
      <c r="F10275" t="s">
        <v>161</v>
      </c>
      <c r="G10275">
        <v>2000</v>
      </c>
      <c r="H10275">
        <v>3937</v>
      </c>
      <c r="I10275">
        <v>0</v>
      </c>
    </row>
    <row r="10276" spans="1:9" x14ac:dyDescent="0.25">
      <c r="A10276" t="s">
        <v>284</v>
      </c>
      <c r="B10276" t="s">
        <v>289</v>
      </c>
      <c r="C10276" t="s">
        <v>290</v>
      </c>
      <c r="D10276" t="s">
        <v>483</v>
      </c>
      <c r="E10276" t="s">
        <v>13</v>
      </c>
      <c r="F10276" t="s">
        <v>161</v>
      </c>
      <c r="G10276">
        <v>2001</v>
      </c>
      <c r="H10276">
        <v>3937</v>
      </c>
      <c r="I10276">
        <v>0</v>
      </c>
    </row>
    <row r="10277" spans="1:9" x14ac:dyDescent="0.25">
      <c r="A10277" t="s">
        <v>284</v>
      </c>
      <c r="B10277" t="s">
        <v>289</v>
      </c>
      <c r="C10277" t="s">
        <v>290</v>
      </c>
      <c r="D10277" t="s">
        <v>483</v>
      </c>
      <c r="E10277" t="s">
        <v>13</v>
      </c>
      <c r="F10277" t="s">
        <v>161</v>
      </c>
      <c r="G10277">
        <v>2002</v>
      </c>
      <c r="H10277">
        <v>3937</v>
      </c>
      <c r="I10277">
        <v>0</v>
      </c>
    </row>
    <row r="10278" spans="1:9" x14ac:dyDescent="0.25">
      <c r="A10278" t="s">
        <v>284</v>
      </c>
      <c r="B10278" t="s">
        <v>289</v>
      </c>
      <c r="C10278" t="s">
        <v>290</v>
      </c>
      <c r="D10278" t="s">
        <v>483</v>
      </c>
      <c r="E10278" t="s">
        <v>13</v>
      </c>
      <c r="F10278" t="s">
        <v>161</v>
      </c>
      <c r="G10278">
        <v>2003</v>
      </c>
      <c r="H10278">
        <v>3938</v>
      </c>
      <c r="I10278">
        <v>0</v>
      </c>
    </row>
    <row r="10279" spans="1:9" x14ac:dyDescent="0.25">
      <c r="A10279" t="s">
        <v>284</v>
      </c>
      <c r="B10279" t="s">
        <v>289</v>
      </c>
      <c r="C10279" t="s">
        <v>290</v>
      </c>
      <c r="D10279" t="s">
        <v>483</v>
      </c>
      <c r="E10279" t="s">
        <v>13</v>
      </c>
      <c r="F10279" t="s">
        <v>161</v>
      </c>
      <c r="G10279">
        <v>2004</v>
      </c>
      <c r="H10279">
        <v>3965</v>
      </c>
      <c r="I10279">
        <v>0</v>
      </c>
    </row>
    <row r="10280" spans="1:9" x14ac:dyDescent="0.25">
      <c r="A10280" t="s">
        <v>284</v>
      </c>
      <c r="B10280" t="s">
        <v>289</v>
      </c>
      <c r="C10280" t="s">
        <v>290</v>
      </c>
      <c r="D10280" t="s">
        <v>483</v>
      </c>
      <c r="E10280" t="s">
        <v>13</v>
      </c>
      <c r="F10280" t="s">
        <v>161</v>
      </c>
      <c r="G10280">
        <v>2005</v>
      </c>
      <c r="H10280">
        <v>3964.63</v>
      </c>
      <c r="I10280">
        <v>0</v>
      </c>
    </row>
    <row r="10281" spans="1:9" x14ac:dyDescent="0.25">
      <c r="A10281" t="s">
        <v>284</v>
      </c>
      <c r="B10281" t="s">
        <v>289</v>
      </c>
      <c r="C10281" t="s">
        <v>290</v>
      </c>
      <c r="D10281" t="s">
        <v>483</v>
      </c>
      <c r="E10281" t="s">
        <v>13</v>
      </c>
      <c r="F10281" t="s">
        <v>161</v>
      </c>
      <c r="G10281">
        <v>2006</v>
      </c>
      <c r="H10281">
        <v>3964.6</v>
      </c>
      <c r="I10281">
        <v>0</v>
      </c>
    </row>
    <row r="10282" spans="1:9" x14ac:dyDescent="0.25">
      <c r="A10282" t="s">
        <v>284</v>
      </c>
      <c r="B10282" t="s">
        <v>289</v>
      </c>
      <c r="C10282" t="s">
        <v>290</v>
      </c>
      <c r="D10282" t="s">
        <v>483</v>
      </c>
      <c r="E10282" t="s">
        <v>13</v>
      </c>
      <c r="F10282" t="s">
        <v>161</v>
      </c>
      <c r="G10282">
        <v>2007</v>
      </c>
      <c r="H10282">
        <v>3964.6</v>
      </c>
      <c r="I10282">
        <v>0</v>
      </c>
    </row>
    <row r="10283" spans="1:9" x14ac:dyDescent="0.25">
      <c r="A10283" t="s">
        <v>284</v>
      </c>
      <c r="B10283" t="s">
        <v>289</v>
      </c>
      <c r="C10283" t="s">
        <v>290</v>
      </c>
      <c r="D10283" t="s">
        <v>483</v>
      </c>
      <c r="E10283" t="s">
        <v>13</v>
      </c>
      <c r="F10283" t="s">
        <v>161</v>
      </c>
      <c r="G10283">
        <v>2008</v>
      </c>
      <c r="H10283">
        <v>4414.5169999999998</v>
      </c>
      <c r="I10283">
        <v>0</v>
      </c>
    </row>
    <row r="10284" spans="1:9" x14ac:dyDescent="0.25">
      <c r="A10284" t="s">
        <v>284</v>
      </c>
      <c r="B10284" t="s">
        <v>289</v>
      </c>
      <c r="C10284" t="s">
        <v>290</v>
      </c>
      <c r="D10284" t="s">
        <v>483</v>
      </c>
      <c r="E10284" t="s">
        <v>13</v>
      </c>
      <c r="F10284" t="s">
        <v>161</v>
      </c>
      <c r="G10284">
        <v>2009</v>
      </c>
      <c r="H10284">
        <v>4618.5169999999998</v>
      </c>
      <c r="I10284">
        <v>0</v>
      </c>
    </row>
    <row r="10285" spans="1:9" x14ac:dyDescent="0.25">
      <c r="A10285" t="s">
        <v>284</v>
      </c>
      <c r="B10285" t="s">
        <v>289</v>
      </c>
      <c r="C10285" t="s">
        <v>290</v>
      </c>
      <c r="D10285" t="s">
        <v>483</v>
      </c>
      <c r="E10285" t="s">
        <v>13</v>
      </c>
      <c r="F10285" t="s">
        <v>161</v>
      </c>
      <c r="G10285">
        <v>2010</v>
      </c>
      <c r="H10285">
        <v>4792.5169999999998</v>
      </c>
      <c r="I10285">
        <v>0</v>
      </c>
    </row>
    <row r="10286" spans="1:9" x14ac:dyDescent="0.25">
      <c r="A10286" t="s">
        <v>284</v>
      </c>
      <c r="B10286" t="s">
        <v>289</v>
      </c>
      <c r="C10286" t="s">
        <v>290</v>
      </c>
      <c r="D10286" t="s">
        <v>483</v>
      </c>
      <c r="E10286" t="s">
        <v>13</v>
      </c>
      <c r="F10286" t="s">
        <v>161</v>
      </c>
      <c r="G10286">
        <v>2011</v>
      </c>
      <c r="H10286">
        <v>5033.2169999999996</v>
      </c>
      <c r="I10286">
        <v>0</v>
      </c>
    </row>
    <row r="10287" spans="1:9" x14ac:dyDescent="0.25">
      <c r="A10287" t="s">
        <v>284</v>
      </c>
      <c r="B10287" t="s">
        <v>289</v>
      </c>
      <c r="C10287" t="s">
        <v>290</v>
      </c>
      <c r="D10287" t="s">
        <v>483</v>
      </c>
      <c r="E10287" t="s">
        <v>13</v>
      </c>
      <c r="F10287" t="s">
        <v>161</v>
      </c>
      <c r="G10287">
        <v>2012</v>
      </c>
      <c r="H10287">
        <v>5108.2169999999996</v>
      </c>
      <c r="I10287">
        <v>0</v>
      </c>
    </row>
    <row r="10288" spans="1:9" x14ac:dyDescent="0.25">
      <c r="A10288" t="s">
        <v>284</v>
      </c>
      <c r="B10288" t="s">
        <v>289</v>
      </c>
      <c r="C10288" t="s">
        <v>290</v>
      </c>
      <c r="D10288" t="s">
        <v>483</v>
      </c>
      <c r="E10288" t="s">
        <v>13</v>
      </c>
      <c r="F10288" t="s">
        <v>161</v>
      </c>
      <c r="G10288">
        <v>2013</v>
      </c>
      <c r="H10288">
        <v>5111.2169999999996</v>
      </c>
      <c r="I10288">
        <v>0</v>
      </c>
    </row>
    <row r="10289" spans="1:9" x14ac:dyDescent="0.25">
      <c r="A10289" t="s">
        <v>284</v>
      </c>
      <c r="B10289" t="s">
        <v>289</v>
      </c>
      <c r="C10289" t="s">
        <v>290</v>
      </c>
      <c r="D10289" t="s">
        <v>483</v>
      </c>
      <c r="E10289" t="s">
        <v>13</v>
      </c>
      <c r="F10289" t="s">
        <v>161</v>
      </c>
      <c r="G10289">
        <v>2014</v>
      </c>
      <c r="H10289">
        <v>5210.6270000000004</v>
      </c>
      <c r="I10289">
        <v>0</v>
      </c>
    </row>
    <row r="10290" spans="1:9" x14ac:dyDescent="0.25">
      <c r="A10290" t="s">
        <v>284</v>
      </c>
      <c r="B10290" t="s">
        <v>289</v>
      </c>
      <c r="C10290" t="s">
        <v>290</v>
      </c>
      <c r="D10290" t="s">
        <v>483</v>
      </c>
      <c r="E10290" t="s">
        <v>13</v>
      </c>
      <c r="F10290" t="s">
        <v>161</v>
      </c>
      <c r="G10290">
        <v>2015</v>
      </c>
      <c r="H10290">
        <v>5193.3900000000003</v>
      </c>
      <c r="I10290">
        <v>0</v>
      </c>
    </row>
    <row r="10291" spans="1:9" x14ac:dyDescent="0.25">
      <c r="A10291" t="s">
        <v>284</v>
      </c>
      <c r="B10291" t="s">
        <v>289</v>
      </c>
      <c r="C10291" t="s">
        <v>290</v>
      </c>
      <c r="D10291" t="s">
        <v>483</v>
      </c>
      <c r="E10291" t="s">
        <v>13</v>
      </c>
      <c r="F10291" t="s">
        <v>161</v>
      </c>
      <c r="G10291">
        <v>2016</v>
      </c>
      <c r="H10291">
        <v>5623.39</v>
      </c>
      <c r="I10291">
        <v>0</v>
      </c>
    </row>
    <row r="10292" spans="1:9" x14ac:dyDescent="0.25">
      <c r="A10292" t="s">
        <v>284</v>
      </c>
      <c r="B10292" t="s">
        <v>289</v>
      </c>
      <c r="C10292" t="s">
        <v>290</v>
      </c>
      <c r="D10292" t="s">
        <v>483</v>
      </c>
      <c r="E10292" t="s">
        <v>13</v>
      </c>
      <c r="F10292" t="s">
        <v>161</v>
      </c>
      <c r="G10292">
        <v>2017</v>
      </c>
      <c r="H10292">
        <v>5644.28</v>
      </c>
      <c r="I10292">
        <v>0</v>
      </c>
    </row>
    <row r="10293" spans="1:9" x14ac:dyDescent="0.25">
      <c r="A10293" t="s">
        <v>284</v>
      </c>
      <c r="B10293" t="s">
        <v>289</v>
      </c>
      <c r="C10293" t="s">
        <v>290</v>
      </c>
      <c r="D10293" t="s">
        <v>483</v>
      </c>
      <c r="E10293" t="s">
        <v>13</v>
      </c>
      <c r="F10293" t="s">
        <v>161</v>
      </c>
      <c r="G10293">
        <v>2018</v>
      </c>
      <c r="H10293">
        <v>5925.28</v>
      </c>
    </row>
    <row r="10294" spans="1:9" x14ac:dyDescent="0.25">
      <c r="A10294" t="s">
        <v>284</v>
      </c>
      <c r="B10294" t="s">
        <v>289</v>
      </c>
      <c r="C10294" t="s">
        <v>290</v>
      </c>
      <c r="D10294" t="s">
        <v>483</v>
      </c>
      <c r="E10294" t="s">
        <v>13</v>
      </c>
      <c r="F10294" t="s">
        <v>161</v>
      </c>
      <c r="G10294">
        <v>2019</v>
      </c>
      <c r="H10294">
        <v>5925.28</v>
      </c>
    </row>
    <row r="10295" spans="1:9" x14ac:dyDescent="0.25">
      <c r="A10295" t="s">
        <v>284</v>
      </c>
      <c r="B10295" t="s">
        <v>289</v>
      </c>
      <c r="C10295" t="s">
        <v>290</v>
      </c>
      <c r="D10295" t="s">
        <v>483</v>
      </c>
      <c r="E10295" t="s">
        <v>13</v>
      </c>
      <c r="F10295" t="s">
        <v>14</v>
      </c>
      <c r="G10295">
        <v>2000</v>
      </c>
      <c r="H10295">
        <v>7676</v>
      </c>
      <c r="I10295">
        <v>41835.351999999999</v>
      </c>
    </row>
    <row r="10296" spans="1:9" x14ac:dyDescent="0.25">
      <c r="A10296" t="s">
        <v>284</v>
      </c>
      <c r="B10296" t="s">
        <v>289</v>
      </c>
      <c r="C10296" t="s">
        <v>290</v>
      </c>
      <c r="D10296" t="s">
        <v>483</v>
      </c>
      <c r="E10296" t="s">
        <v>13</v>
      </c>
      <c r="F10296" t="s">
        <v>14</v>
      </c>
      <c r="G10296">
        <v>2001</v>
      </c>
      <c r="H10296">
        <v>7703</v>
      </c>
      <c r="I10296">
        <v>40455.406000000003</v>
      </c>
    </row>
    <row r="10297" spans="1:9" x14ac:dyDescent="0.25">
      <c r="A10297" t="s">
        <v>284</v>
      </c>
      <c r="B10297" t="s">
        <v>289</v>
      </c>
      <c r="C10297" t="s">
        <v>290</v>
      </c>
      <c r="D10297" t="s">
        <v>483</v>
      </c>
      <c r="E10297" t="s">
        <v>13</v>
      </c>
      <c r="F10297" t="s">
        <v>14</v>
      </c>
      <c r="G10297">
        <v>2002</v>
      </c>
      <c r="H10297">
        <v>7567</v>
      </c>
      <c r="I10297">
        <v>40226.881000000001</v>
      </c>
    </row>
    <row r="10298" spans="1:9" x14ac:dyDescent="0.25">
      <c r="A10298" t="s">
        <v>284</v>
      </c>
      <c r="B10298" t="s">
        <v>289</v>
      </c>
      <c r="C10298" t="s">
        <v>290</v>
      </c>
      <c r="D10298" t="s">
        <v>483</v>
      </c>
      <c r="E10298" t="s">
        <v>13</v>
      </c>
      <c r="F10298" t="s">
        <v>14</v>
      </c>
      <c r="G10298">
        <v>2003</v>
      </c>
      <c r="H10298">
        <v>7607</v>
      </c>
      <c r="I10298">
        <v>33215.357000000004</v>
      </c>
    </row>
    <row r="10299" spans="1:9" x14ac:dyDescent="0.25">
      <c r="A10299" t="s">
        <v>284</v>
      </c>
      <c r="B10299" t="s">
        <v>289</v>
      </c>
      <c r="C10299" t="s">
        <v>290</v>
      </c>
      <c r="D10299" t="s">
        <v>483</v>
      </c>
      <c r="E10299" t="s">
        <v>13</v>
      </c>
      <c r="F10299" t="s">
        <v>14</v>
      </c>
      <c r="G10299">
        <v>2004</v>
      </c>
      <c r="H10299">
        <v>7613</v>
      </c>
      <c r="I10299">
        <v>36762.142</v>
      </c>
    </row>
    <row r="10300" spans="1:9" x14ac:dyDescent="0.25">
      <c r="A10300" t="s">
        <v>284</v>
      </c>
      <c r="B10300" t="s">
        <v>289</v>
      </c>
      <c r="C10300" t="s">
        <v>290</v>
      </c>
      <c r="D10300" t="s">
        <v>483</v>
      </c>
      <c r="E10300" t="s">
        <v>13</v>
      </c>
      <c r="F10300" t="s">
        <v>14</v>
      </c>
      <c r="G10300">
        <v>2005</v>
      </c>
      <c r="H10300">
        <v>7834.4120000000003</v>
      </c>
      <c r="I10300">
        <v>37095.137999999999</v>
      </c>
    </row>
    <row r="10301" spans="1:9" x14ac:dyDescent="0.25">
      <c r="A10301" t="s">
        <v>284</v>
      </c>
      <c r="B10301" t="s">
        <v>289</v>
      </c>
      <c r="C10301" t="s">
        <v>290</v>
      </c>
      <c r="D10301" t="s">
        <v>483</v>
      </c>
      <c r="E10301" t="s">
        <v>13</v>
      </c>
      <c r="F10301" t="s">
        <v>14</v>
      </c>
      <c r="G10301">
        <v>2006</v>
      </c>
      <c r="H10301">
        <v>7860.4960000000001</v>
      </c>
      <c r="I10301">
        <v>35656.084999999999</v>
      </c>
    </row>
    <row r="10302" spans="1:9" x14ac:dyDescent="0.25">
      <c r="A10302" t="s">
        <v>284</v>
      </c>
      <c r="B10302" t="s">
        <v>289</v>
      </c>
      <c r="C10302" t="s">
        <v>290</v>
      </c>
      <c r="D10302" t="s">
        <v>483</v>
      </c>
      <c r="E10302" t="s">
        <v>13</v>
      </c>
      <c r="F10302" t="s">
        <v>14</v>
      </c>
      <c r="G10302">
        <v>2007</v>
      </c>
      <c r="H10302">
        <v>8023.5889999999999</v>
      </c>
      <c r="I10302">
        <v>37054.453000000001</v>
      </c>
    </row>
    <row r="10303" spans="1:9" x14ac:dyDescent="0.25">
      <c r="A10303" t="s">
        <v>284</v>
      </c>
      <c r="B10303" t="s">
        <v>289</v>
      </c>
      <c r="C10303" t="s">
        <v>290</v>
      </c>
      <c r="D10303" t="s">
        <v>483</v>
      </c>
      <c r="E10303" t="s">
        <v>13</v>
      </c>
      <c r="F10303" t="s">
        <v>14</v>
      </c>
      <c r="G10303">
        <v>2008</v>
      </c>
      <c r="H10303">
        <v>8026.433</v>
      </c>
      <c r="I10303">
        <v>38329.491000000002</v>
      </c>
    </row>
    <row r="10304" spans="1:9" x14ac:dyDescent="0.25">
      <c r="A10304" t="s">
        <v>284</v>
      </c>
      <c r="B10304" t="s">
        <v>289</v>
      </c>
      <c r="C10304" t="s">
        <v>290</v>
      </c>
      <c r="D10304" t="s">
        <v>483</v>
      </c>
      <c r="E10304" t="s">
        <v>13</v>
      </c>
      <c r="F10304" t="s">
        <v>14</v>
      </c>
      <c r="G10304">
        <v>2009</v>
      </c>
      <c r="H10304">
        <v>8011.9129999999996</v>
      </c>
      <c r="I10304">
        <v>40896.303999999996</v>
      </c>
    </row>
    <row r="10305" spans="1:9" x14ac:dyDescent="0.25">
      <c r="A10305" t="s">
        <v>284</v>
      </c>
      <c r="B10305" t="s">
        <v>289</v>
      </c>
      <c r="C10305" t="s">
        <v>290</v>
      </c>
      <c r="D10305" t="s">
        <v>483</v>
      </c>
      <c r="E10305" t="s">
        <v>13</v>
      </c>
      <c r="F10305" t="s">
        <v>14</v>
      </c>
      <c r="G10305">
        <v>2010</v>
      </c>
      <c r="H10305">
        <v>8102.3310000000001</v>
      </c>
      <c r="I10305">
        <v>38363.417999999998</v>
      </c>
    </row>
    <row r="10306" spans="1:9" x14ac:dyDescent="0.25">
      <c r="A10306" t="s">
        <v>284</v>
      </c>
      <c r="B10306" t="s">
        <v>289</v>
      </c>
      <c r="C10306" t="s">
        <v>290</v>
      </c>
      <c r="D10306" t="s">
        <v>483</v>
      </c>
      <c r="E10306" t="s">
        <v>13</v>
      </c>
      <c r="F10306" t="s">
        <v>14</v>
      </c>
      <c r="G10306">
        <v>2011</v>
      </c>
      <c r="H10306">
        <v>8144.1729999999998</v>
      </c>
      <c r="I10306">
        <v>34239.084000000003</v>
      </c>
    </row>
    <row r="10307" spans="1:9" x14ac:dyDescent="0.25">
      <c r="A10307" t="s">
        <v>284</v>
      </c>
      <c r="B10307" t="s">
        <v>289</v>
      </c>
      <c r="C10307" t="s">
        <v>290</v>
      </c>
      <c r="D10307" t="s">
        <v>483</v>
      </c>
      <c r="E10307" t="s">
        <v>13</v>
      </c>
      <c r="F10307" t="s">
        <v>14</v>
      </c>
      <c r="G10307">
        <v>2012</v>
      </c>
      <c r="H10307">
        <v>8200.6720000000005</v>
      </c>
      <c r="I10307">
        <v>43802.133999999998</v>
      </c>
    </row>
    <row r="10308" spans="1:9" x14ac:dyDescent="0.25">
      <c r="A10308" t="s">
        <v>284</v>
      </c>
      <c r="B10308" t="s">
        <v>289</v>
      </c>
      <c r="C10308" t="s">
        <v>290</v>
      </c>
      <c r="D10308" t="s">
        <v>483</v>
      </c>
      <c r="E10308" t="s">
        <v>13</v>
      </c>
      <c r="F10308" t="s">
        <v>14</v>
      </c>
      <c r="G10308">
        <v>2013</v>
      </c>
      <c r="H10308">
        <v>8272.1790000000001</v>
      </c>
      <c r="I10308">
        <v>42046.527000000002</v>
      </c>
    </row>
    <row r="10309" spans="1:9" x14ac:dyDescent="0.25">
      <c r="A10309" t="s">
        <v>284</v>
      </c>
      <c r="B10309" t="s">
        <v>289</v>
      </c>
      <c r="C10309" t="s">
        <v>290</v>
      </c>
      <c r="D10309" t="s">
        <v>483</v>
      </c>
      <c r="E10309" t="s">
        <v>13</v>
      </c>
      <c r="F10309" t="s">
        <v>14</v>
      </c>
      <c r="G10309">
        <v>2014</v>
      </c>
      <c r="H10309">
        <v>8321.625</v>
      </c>
      <c r="I10309">
        <v>41009.824999999997</v>
      </c>
    </row>
    <row r="10310" spans="1:9" x14ac:dyDescent="0.25">
      <c r="A10310" t="s">
        <v>284</v>
      </c>
      <c r="B10310" t="s">
        <v>289</v>
      </c>
      <c r="C10310" t="s">
        <v>290</v>
      </c>
      <c r="D10310" t="s">
        <v>483</v>
      </c>
      <c r="E10310" t="s">
        <v>13</v>
      </c>
      <c r="F10310" t="s">
        <v>14</v>
      </c>
      <c r="G10310">
        <v>2015</v>
      </c>
      <c r="H10310">
        <v>8456.2649999999994</v>
      </c>
      <c r="I10310">
        <v>37090.533000000003</v>
      </c>
    </row>
    <row r="10311" spans="1:9" x14ac:dyDescent="0.25">
      <c r="A10311" t="s">
        <v>284</v>
      </c>
      <c r="B10311" t="s">
        <v>289</v>
      </c>
      <c r="C10311" t="s">
        <v>290</v>
      </c>
      <c r="D10311" t="s">
        <v>483</v>
      </c>
      <c r="E10311" t="s">
        <v>13</v>
      </c>
      <c r="F10311" t="s">
        <v>14</v>
      </c>
      <c r="G10311">
        <v>2016</v>
      </c>
      <c r="H10311">
        <v>8492.9240000000009</v>
      </c>
      <c r="I10311">
        <v>39902.277000000002</v>
      </c>
    </row>
    <row r="10312" spans="1:9" x14ac:dyDescent="0.25">
      <c r="A10312" t="s">
        <v>284</v>
      </c>
      <c r="B10312" t="s">
        <v>289</v>
      </c>
      <c r="C10312" t="s">
        <v>290</v>
      </c>
      <c r="D10312" t="s">
        <v>483</v>
      </c>
      <c r="E10312" t="s">
        <v>13</v>
      </c>
      <c r="F10312" t="s">
        <v>14</v>
      </c>
      <c r="G10312">
        <v>2017</v>
      </c>
      <c r="H10312">
        <v>8505.6679999999997</v>
      </c>
      <c r="I10312">
        <v>38369.828999999998</v>
      </c>
    </row>
    <row r="10313" spans="1:9" x14ac:dyDescent="0.25">
      <c r="A10313" t="s">
        <v>284</v>
      </c>
      <c r="B10313" t="s">
        <v>289</v>
      </c>
      <c r="C10313" t="s">
        <v>290</v>
      </c>
      <c r="D10313" t="s">
        <v>483</v>
      </c>
      <c r="E10313" t="s">
        <v>13</v>
      </c>
      <c r="F10313" t="s">
        <v>14</v>
      </c>
      <c r="G10313">
        <v>2018</v>
      </c>
      <c r="H10313">
        <v>8590.9660000000003</v>
      </c>
    </row>
    <row r="10314" spans="1:9" x14ac:dyDescent="0.25">
      <c r="A10314" t="s">
        <v>284</v>
      </c>
      <c r="B10314" t="s">
        <v>289</v>
      </c>
      <c r="C10314" t="s">
        <v>290</v>
      </c>
      <c r="D10314" t="s">
        <v>483</v>
      </c>
      <c r="E10314" t="s">
        <v>13</v>
      </c>
      <c r="F10314" t="s">
        <v>14</v>
      </c>
      <c r="G10314">
        <v>2019</v>
      </c>
      <c r="H10314">
        <v>8628.9660000000003</v>
      </c>
    </row>
    <row r="10315" spans="1:9" x14ac:dyDescent="0.25">
      <c r="A10315" t="s">
        <v>284</v>
      </c>
      <c r="B10315" t="s">
        <v>289</v>
      </c>
      <c r="C10315" t="s">
        <v>290</v>
      </c>
      <c r="D10315" t="s">
        <v>483</v>
      </c>
      <c r="E10315" t="s">
        <v>15</v>
      </c>
      <c r="F10315" t="s">
        <v>17</v>
      </c>
      <c r="G10315">
        <v>2005</v>
      </c>
      <c r="H10315">
        <v>2.5329999999999999</v>
      </c>
      <c r="I10315">
        <v>2.5329999999999999</v>
      </c>
    </row>
    <row r="10316" spans="1:9" x14ac:dyDescent="0.25">
      <c r="A10316" t="s">
        <v>284</v>
      </c>
      <c r="B10316" t="s">
        <v>289</v>
      </c>
      <c r="C10316" t="s">
        <v>290</v>
      </c>
      <c r="D10316" t="s">
        <v>483</v>
      </c>
      <c r="E10316" t="s">
        <v>15</v>
      </c>
      <c r="F10316" t="s">
        <v>17</v>
      </c>
      <c r="G10316">
        <v>2006</v>
      </c>
      <c r="H10316">
        <v>2.7730000000000001</v>
      </c>
      <c r="I10316">
        <v>2.7730000000000001</v>
      </c>
    </row>
    <row r="10317" spans="1:9" x14ac:dyDescent="0.25">
      <c r="A10317" t="s">
        <v>284</v>
      </c>
      <c r="B10317" t="s">
        <v>289</v>
      </c>
      <c r="C10317" t="s">
        <v>290</v>
      </c>
      <c r="D10317" t="s">
        <v>483</v>
      </c>
      <c r="E10317" t="s">
        <v>15</v>
      </c>
      <c r="F10317" t="s">
        <v>17</v>
      </c>
      <c r="G10317">
        <v>2007</v>
      </c>
      <c r="H10317">
        <v>2.8210000000000002</v>
      </c>
      <c r="I10317">
        <v>2.8210000000000002</v>
      </c>
    </row>
    <row r="10318" spans="1:9" x14ac:dyDescent="0.25">
      <c r="A10318" t="s">
        <v>284</v>
      </c>
      <c r="B10318" t="s">
        <v>289</v>
      </c>
      <c r="C10318" t="s">
        <v>290</v>
      </c>
      <c r="D10318" t="s">
        <v>483</v>
      </c>
      <c r="E10318" t="s">
        <v>15</v>
      </c>
      <c r="F10318" t="s">
        <v>17</v>
      </c>
      <c r="G10318">
        <v>2008</v>
      </c>
      <c r="H10318">
        <v>3.1219999999999999</v>
      </c>
      <c r="I10318">
        <v>3.1219999999999999</v>
      </c>
    </row>
    <row r="10319" spans="1:9" x14ac:dyDescent="0.25">
      <c r="A10319" t="s">
        <v>284</v>
      </c>
      <c r="B10319" t="s">
        <v>289</v>
      </c>
      <c r="C10319" t="s">
        <v>290</v>
      </c>
      <c r="D10319" t="s">
        <v>483</v>
      </c>
      <c r="E10319" t="s">
        <v>15</v>
      </c>
      <c r="F10319" t="s">
        <v>17</v>
      </c>
      <c r="G10319">
        <v>2009</v>
      </c>
      <c r="H10319">
        <v>3.3530000000000002</v>
      </c>
      <c r="I10319">
        <v>3.3530000000000002</v>
      </c>
    </row>
    <row r="10320" spans="1:9" x14ac:dyDescent="0.25">
      <c r="A10320" t="s">
        <v>284</v>
      </c>
      <c r="B10320" t="s">
        <v>289</v>
      </c>
      <c r="C10320" t="s">
        <v>290</v>
      </c>
      <c r="D10320" t="s">
        <v>483</v>
      </c>
      <c r="E10320" t="s">
        <v>15</v>
      </c>
      <c r="F10320" t="s">
        <v>17</v>
      </c>
      <c r="G10320">
        <v>2010</v>
      </c>
      <c r="H10320">
        <v>3.5449999999999999</v>
      </c>
      <c r="I10320">
        <v>3.5449999999999999</v>
      </c>
    </row>
    <row r="10321" spans="1:9" x14ac:dyDescent="0.25">
      <c r="A10321" t="s">
        <v>284</v>
      </c>
      <c r="B10321" t="s">
        <v>289</v>
      </c>
      <c r="C10321" t="s">
        <v>290</v>
      </c>
      <c r="D10321" t="s">
        <v>483</v>
      </c>
      <c r="E10321" t="s">
        <v>15</v>
      </c>
      <c r="F10321" t="s">
        <v>17</v>
      </c>
      <c r="G10321">
        <v>2011</v>
      </c>
      <c r="H10321">
        <v>4.1870000000000003</v>
      </c>
      <c r="I10321">
        <v>4.1870000000000003</v>
      </c>
    </row>
    <row r="10322" spans="1:9" x14ac:dyDescent="0.25">
      <c r="A10322" t="s">
        <v>284</v>
      </c>
      <c r="B10322" t="s">
        <v>289</v>
      </c>
      <c r="C10322" t="s">
        <v>290</v>
      </c>
      <c r="D10322" t="s">
        <v>483</v>
      </c>
      <c r="E10322" t="s">
        <v>15</v>
      </c>
      <c r="F10322" t="s">
        <v>17</v>
      </c>
      <c r="G10322">
        <v>2012</v>
      </c>
      <c r="H10322">
        <v>4.391</v>
      </c>
      <c r="I10322">
        <v>4.391</v>
      </c>
    </row>
    <row r="10323" spans="1:9" x14ac:dyDescent="0.25">
      <c r="A10323" t="s">
        <v>284</v>
      </c>
      <c r="B10323" t="s">
        <v>289</v>
      </c>
      <c r="C10323" t="s">
        <v>290</v>
      </c>
      <c r="D10323" t="s">
        <v>483</v>
      </c>
      <c r="E10323" t="s">
        <v>15</v>
      </c>
      <c r="F10323" t="s">
        <v>17</v>
      </c>
      <c r="G10323">
        <v>2013</v>
      </c>
      <c r="H10323">
        <v>5.19</v>
      </c>
      <c r="I10323">
        <v>5.19</v>
      </c>
    </row>
    <row r="10324" spans="1:9" x14ac:dyDescent="0.25">
      <c r="A10324" t="s">
        <v>284</v>
      </c>
      <c r="B10324" t="s">
        <v>289</v>
      </c>
      <c r="C10324" t="s">
        <v>290</v>
      </c>
      <c r="D10324" t="s">
        <v>483</v>
      </c>
      <c r="E10324" t="s">
        <v>15</v>
      </c>
      <c r="F10324" t="s">
        <v>17</v>
      </c>
      <c r="G10324">
        <v>2014</v>
      </c>
      <c r="H10324">
        <v>5.4889999999999999</v>
      </c>
      <c r="I10324">
        <v>5.4889999999999999</v>
      </c>
    </row>
    <row r="10325" spans="1:9" x14ac:dyDescent="0.25">
      <c r="A10325" t="s">
        <v>284</v>
      </c>
      <c r="B10325" t="s">
        <v>289</v>
      </c>
      <c r="C10325" t="s">
        <v>290</v>
      </c>
      <c r="D10325" t="s">
        <v>483</v>
      </c>
      <c r="E10325" t="s">
        <v>15</v>
      </c>
      <c r="F10325" t="s">
        <v>17</v>
      </c>
      <c r="G10325">
        <v>2015</v>
      </c>
      <c r="H10325">
        <v>5.5350000000000001</v>
      </c>
      <c r="I10325">
        <v>5.5350000000000001</v>
      </c>
    </row>
    <row r="10326" spans="1:9" x14ac:dyDescent="0.25">
      <c r="A10326" t="s">
        <v>284</v>
      </c>
      <c r="B10326" t="s">
        <v>289</v>
      </c>
      <c r="C10326" t="s">
        <v>290</v>
      </c>
      <c r="D10326" t="s">
        <v>483</v>
      </c>
      <c r="E10326" t="s">
        <v>15</v>
      </c>
      <c r="F10326" t="s">
        <v>17</v>
      </c>
      <c r="G10326">
        <v>2016</v>
      </c>
      <c r="H10326">
        <v>6.4870000000000001</v>
      </c>
      <c r="I10326">
        <v>6.4870000000000001</v>
      </c>
    </row>
    <row r="10327" spans="1:9" x14ac:dyDescent="0.25">
      <c r="A10327" t="s">
        <v>284</v>
      </c>
      <c r="B10327" t="s">
        <v>289</v>
      </c>
      <c r="C10327" t="s">
        <v>290</v>
      </c>
      <c r="D10327" t="s">
        <v>483</v>
      </c>
      <c r="E10327" t="s">
        <v>15</v>
      </c>
      <c r="F10327" t="s">
        <v>17</v>
      </c>
      <c r="G10327">
        <v>2017</v>
      </c>
      <c r="H10327">
        <v>6.9630000000000001</v>
      </c>
      <c r="I10327">
        <v>6.9630000000000001</v>
      </c>
    </row>
    <row r="10328" spans="1:9" x14ac:dyDescent="0.25">
      <c r="A10328" t="s">
        <v>284</v>
      </c>
      <c r="B10328" t="s">
        <v>289</v>
      </c>
      <c r="C10328" t="s">
        <v>290</v>
      </c>
      <c r="D10328" t="s">
        <v>483</v>
      </c>
      <c r="E10328" t="s">
        <v>15</v>
      </c>
      <c r="F10328" t="s">
        <v>17</v>
      </c>
      <c r="G10328">
        <v>2018</v>
      </c>
      <c r="H10328">
        <v>7.1749999999999998</v>
      </c>
    </row>
    <row r="10329" spans="1:9" x14ac:dyDescent="0.25">
      <c r="A10329" t="s">
        <v>284</v>
      </c>
      <c r="B10329" t="s">
        <v>289</v>
      </c>
      <c r="C10329" t="s">
        <v>290</v>
      </c>
      <c r="D10329" t="s">
        <v>483</v>
      </c>
      <c r="E10329" t="s">
        <v>15</v>
      </c>
      <c r="F10329" t="s">
        <v>17</v>
      </c>
      <c r="G10329">
        <v>2019</v>
      </c>
      <c r="H10329">
        <v>7.1749999999999998</v>
      </c>
    </row>
    <row r="10330" spans="1:9" x14ac:dyDescent="0.25">
      <c r="A10330" t="s">
        <v>284</v>
      </c>
      <c r="B10330" t="s">
        <v>289</v>
      </c>
      <c r="C10330" t="s">
        <v>290</v>
      </c>
      <c r="D10330" t="s">
        <v>483</v>
      </c>
      <c r="E10330" t="s">
        <v>15</v>
      </c>
      <c r="F10330" t="s">
        <v>26</v>
      </c>
      <c r="G10330">
        <v>2000</v>
      </c>
      <c r="H10330">
        <v>5</v>
      </c>
      <c r="I10330">
        <v>3.2290000000000001</v>
      </c>
    </row>
    <row r="10331" spans="1:9" x14ac:dyDescent="0.25">
      <c r="A10331" t="s">
        <v>284</v>
      </c>
      <c r="B10331" t="s">
        <v>289</v>
      </c>
      <c r="C10331" t="s">
        <v>290</v>
      </c>
      <c r="D10331" t="s">
        <v>483</v>
      </c>
      <c r="E10331" t="s">
        <v>15</v>
      </c>
      <c r="F10331" t="s">
        <v>26</v>
      </c>
      <c r="G10331">
        <v>2001</v>
      </c>
      <c r="H10331">
        <v>7</v>
      </c>
      <c r="I10331">
        <v>5.3360000000000003</v>
      </c>
    </row>
    <row r="10332" spans="1:9" x14ac:dyDescent="0.25">
      <c r="A10332" t="s">
        <v>284</v>
      </c>
      <c r="B10332" t="s">
        <v>289</v>
      </c>
      <c r="C10332" t="s">
        <v>290</v>
      </c>
      <c r="D10332" t="s">
        <v>483</v>
      </c>
      <c r="E10332" t="s">
        <v>15</v>
      </c>
      <c r="F10332" t="s">
        <v>26</v>
      </c>
      <c r="G10332">
        <v>2002</v>
      </c>
      <c r="H10332">
        <v>9</v>
      </c>
      <c r="I10332">
        <v>9.0289999999999999</v>
      </c>
    </row>
    <row r="10333" spans="1:9" x14ac:dyDescent="0.25">
      <c r="A10333" t="s">
        <v>284</v>
      </c>
      <c r="B10333" t="s">
        <v>289</v>
      </c>
      <c r="C10333" t="s">
        <v>290</v>
      </c>
      <c r="D10333" t="s">
        <v>483</v>
      </c>
      <c r="E10333" t="s">
        <v>15</v>
      </c>
      <c r="F10333" t="s">
        <v>26</v>
      </c>
      <c r="G10333">
        <v>2003</v>
      </c>
      <c r="H10333">
        <v>23</v>
      </c>
      <c r="I10333">
        <v>14.692</v>
      </c>
    </row>
    <row r="10334" spans="1:9" x14ac:dyDescent="0.25">
      <c r="A10334" t="s">
        <v>284</v>
      </c>
      <c r="B10334" t="s">
        <v>289</v>
      </c>
      <c r="C10334" t="s">
        <v>290</v>
      </c>
      <c r="D10334" t="s">
        <v>483</v>
      </c>
      <c r="E10334" t="s">
        <v>15</v>
      </c>
      <c r="F10334" t="s">
        <v>26</v>
      </c>
      <c r="G10334">
        <v>2004</v>
      </c>
      <c r="H10334">
        <v>27</v>
      </c>
      <c r="I10334">
        <v>18.428000000000001</v>
      </c>
    </row>
    <row r="10335" spans="1:9" x14ac:dyDescent="0.25">
      <c r="A10335" t="s">
        <v>284</v>
      </c>
      <c r="B10335" t="s">
        <v>289</v>
      </c>
      <c r="C10335" t="s">
        <v>290</v>
      </c>
      <c r="D10335" t="s">
        <v>483</v>
      </c>
      <c r="E10335" t="s">
        <v>15</v>
      </c>
      <c r="F10335" t="s">
        <v>26</v>
      </c>
      <c r="G10335">
        <v>2005</v>
      </c>
      <c r="H10335">
        <v>18.484999999999999</v>
      </c>
      <c r="I10335">
        <v>18.484999999999999</v>
      </c>
    </row>
    <row r="10336" spans="1:9" x14ac:dyDescent="0.25">
      <c r="A10336" t="s">
        <v>284</v>
      </c>
      <c r="B10336" t="s">
        <v>289</v>
      </c>
      <c r="C10336" t="s">
        <v>290</v>
      </c>
      <c r="D10336" t="s">
        <v>483</v>
      </c>
      <c r="E10336" t="s">
        <v>15</v>
      </c>
      <c r="F10336" t="s">
        <v>26</v>
      </c>
      <c r="G10336">
        <v>2006</v>
      </c>
      <c r="H10336">
        <v>19.614000000000001</v>
      </c>
      <c r="I10336">
        <v>19.614000000000001</v>
      </c>
    </row>
    <row r="10337" spans="1:9" x14ac:dyDescent="0.25">
      <c r="A10337" t="s">
        <v>284</v>
      </c>
      <c r="B10337" t="s">
        <v>289</v>
      </c>
      <c r="C10337" t="s">
        <v>290</v>
      </c>
      <c r="D10337" t="s">
        <v>483</v>
      </c>
      <c r="E10337" t="s">
        <v>15</v>
      </c>
      <c r="F10337" t="s">
        <v>26</v>
      </c>
      <c r="G10337">
        <v>2007</v>
      </c>
      <c r="H10337">
        <v>21.417000000000002</v>
      </c>
      <c r="I10337">
        <v>21.417000000000002</v>
      </c>
    </row>
    <row r="10338" spans="1:9" x14ac:dyDescent="0.25">
      <c r="A10338" t="s">
        <v>284</v>
      </c>
      <c r="B10338" t="s">
        <v>289</v>
      </c>
      <c r="C10338" t="s">
        <v>290</v>
      </c>
      <c r="D10338" t="s">
        <v>483</v>
      </c>
      <c r="E10338" t="s">
        <v>15</v>
      </c>
      <c r="F10338" t="s">
        <v>26</v>
      </c>
      <c r="G10338">
        <v>2008</v>
      </c>
      <c r="H10338">
        <v>26.998000000000001</v>
      </c>
      <c r="I10338">
        <v>26.998000000000001</v>
      </c>
    </row>
    <row r="10339" spans="1:9" x14ac:dyDescent="0.25">
      <c r="A10339" t="s">
        <v>284</v>
      </c>
      <c r="B10339" t="s">
        <v>289</v>
      </c>
      <c r="C10339" t="s">
        <v>290</v>
      </c>
      <c r="D10339" t="s">
        <v>483</v>
      </c>
      <c r="E10339" t="s">
        <v>15</v>
      </c>
      <c r="F10339" t="s">
        <v>26</v>
      </c>
      <c r="G10339">
        <v>2009</v>
      </c>
      <c r="H10339">
        <v>45.561999999999998</v>
      </c>
      <c r="I10339">
        <v>45.561999999999998</v>
      </c>
    </row>
    <row r="10340" spans="1:9" x14ac:dyDescent="0.25">
      <c r="A10340" t="s">
        <v>284</v>
      </c>
      <c r="B10340" t="s">
        <v>289</v>
      </c>
      <c r="C10340" t="s">
        <v>290</v>
      </c>
      <c r="D10340" t="s">
        <v>483</v>
      </c>
      <c r="E10340" t="s">
        <v>15</v>
      </c>
      <c r="F10340" t="s">
        <v>26</v>
      </c>
      <c r="G10340">
        <v>2010</v>
      </c>
      <c r="H10340">
        <v>85.268000000000001</v>
      </c>
      <c r="I10340">
        <v>85.268000000000001</v>
      </c>
    </row>
    <row r="10341" spans="1:9" x14ac:dyDescent="0.25">
      <c r="A10341" t="s">
        <v>284</v>
      </c>
      <c r="B10341" t="s">
        <v>289</v>
      </c>
      <c r="C10341" t="s">
        <v>290</v>
      </c>
      <c r="D10341" t="s">
        <v>483</v>
      </c>
      <c r="E10341" t="s">
        <v>15</v>
      </c>
      <c r="F10341" t="s">
        <v>26</v>
      </c>
      <c r="G10341">
        <v>2011</v>
      </c>
      <c r="H10341">
        <v>169.88300000000001</v>
      </c>
      <c r="I10341">
        <v>169.88300000000001</v>
      </c>
    </row>
    <row r="10342" spans="1:9" x14ac:dyDescent="0.25">
      <c r="A10342" t="s">
        <v>284</v>
      </c>
      <c r="B10342" t="s">
        <v>289</v>
      </c>
      <c r="C10342" t="s">
        <v>290</v>
      </c>
      <c r="D10342" t="s">
        <v>483</v>
      </c>
      <c r="E10342" t="s">
        <v>15</v>
      </c>
      <c r="F10342" t="s">
        <v>26</v>
      </c>
      <c r="G10342">
        <v>2012</v>
      </c>
      <c r="H10342">
        <v>333.09199999999998</v>
      </c>
      <c r="I10342">
        <v>333.09199999999998</v>
      </c>
    </row>
    <row r="10343" spans="1:9" x14ac:dyDescent="0.25">
      <c r="A10343" t="s">
        <v>284</v>
      </c>
      <c r="B10343" t="s">
        <v>289</v>
      </c>
      <c r="C10343" t="s">
        <v>290</v>
      </c>
      <c r="D10343" t="s">
        <v>483</v>
      </c>
      <c r="E10343" t="s">
        <v>15</v>
      </c>
      <c r="F10343" t="s">
        <v>26</v>
      </c>
      <c r="G10343">
        <v>2013</v>
      </c>
      <c r="H10343">
        <v>620.78399999999999</v>
      </c>
      <c r="I10343">
        <v>620.78399999999999</v>
      </c>
    </row>
    <row r="10344" spans="1:9" x14ac:dyDescent="0.25">
      <c r="A10344" t="s">
        <v>284</v>
      </c>
      <c r="B10344" t="s">
        <v>289</v>
      </c>
      <c r="C10344" t="s">
        <v>290</v>
      </c>
      <c r="D10344" t="s">
        <v>483</v>
      </c>
      <c r="E10344" t="s">
        <v>15</v>
      </c>
      <c r="F10344" t="s">
        <v>26</v>
      </c>
      <c r="G10344">
        <v>2014</v>
      </c>
      <c r="H10344">
        <v>779.75699999999995</v>
      </c>
      <c r="I10344">
        <v>779.75699999999995</v>
      </c>
    </row>
    <row r="10345" spans="1:9" x14ac:dyDescent="0.25">
      <c r="A10345" t="s">
        <v>284</v>
      </c>
      <c r="B10345" t="s">
        <v>289</v>
      </c>
      <c r="C10345" t="s">
        <v>290</v>
      </c>
      <c r="D10345" t="s">
        <v>483</v>
      </c>
      <c r="E10345" t="s">
        <v>15</v>
      </c>
      <c r="F10345" t="s">
        <v>26</v>
      </c>
      <c r="G10345">
        <v>2015</v>
      </c>
      <c r="H10345">
        <v>931.56299999999999</v>
      </c>
      <c r="I10345">
        <v>931.56299999999999</v>
      </c>
    </row>
    <row r="10346" spans="1:9" x14ac:dyDescent="0.25">
      <c r="A10346" t="s">
        <v>284</v>
      </c>
      <c r="B10346" t="s">
        <v>289</v>
      </c>
      <c r="C10346" t="s">
        <v>290</v>
      </c>
      <c r="D10346" t="s">
        <v>483</v>
      </c>
      <c r="E10346" t="s">
        <v>15</v>
      </c>
      <c r="F10346" t="s">
        <v>26</v>
      </c>
      <c r="G10346">
        <v>2016</v>
      </c>
      <c r="H10346">
        <v>1089.529</v>
      </c>
      <c r="I10346">
        <v>1089.529</v>
      </c>
    </row>
    <row r="10347" spans="1:9" x14ac:dyDescent="0.25">
      <c r="A10347" t="s">
        <v>284</v>
      </c>
      <c r="B10347" t="s">
        <v>289</v>
      </c>
      <c r="C10347" t="s">
        <v>290</v>
      </c>
      <c r="D10347" t="s">
        <v>483</v>
      </c>
      <c r="E10347" t="s">
        <v>15</v>
      </c>
      <c r="F10347" t="s">
        <v>26</v>
      </c>
      <c r="G10347">
        <v>2017</v>
      </c>
      <c r="H10347">
        <v>1262.008</v>
      </c>
      <c r="I10347">
        <v>1262.008</v>
      </c>
    </row>
    <row r="10348" spans="1:9" x14ac:dyDescent="0.25">
      <c r="A10348" t="s">
        <v>284</v>
      </c>
      <c r="B10348" t="s">
        <v>289</v>
      </c>
      <c r="C10348" t="s">
        <v>290</v>
      </c>
      <c r="D10348" t="s">
        <v>483</v>
      </c>
      <c r="E10348" t="s">
        <v>15</v>
      </c>
      <c r="F10348" t="s">
        <v>26</v>
      </c>
      <c r="G10348">
        <v>2018</v>
      </c>
      <c r="H10348">
        <v>1430.4659999999999</v>
      </c>
    </row>
    <row r="10349" spans="1:9" x14ac:dyDescent="0.25">
      <c r="A10349" t="s">
        <v>284</v>
      </c>
      <c r="B10349" t="s">
        <v>289</v>
      </c>
      <c r="C10349" t="s">
        <v>290</v>
      </c>
      <c r="D10349" t="s">
        <v>483</v>
      </c>
      <c r="E10349" t="s">
        <v>15</v>
      </c>
      <c r="F10349" t="s">
        <v>26</v>
      </c>
      <c r="G10349">
        <v>2019</v>
      </c>
      <c r="H10349">
        <v>1570.4659999999999</v>
      </c>
    </row>
    <row r="10350" spans="1:9" x14ac:dyDescent="0.25">
      <c r="A10350" t="s">
        <v>284</v>
      </c>
      <c r="B10350" t="s">
        <v>289</v>
      </c>
      <c r="C10350" t="s">
        <v>290</v>
      </c>
      <c r="D10350" t="s">
        <v>483</v>
      </c>
      <c r="E10350" t="s">
        <v>18</v>
      </c>
      <c r="F10350" t="s">
        <v>19</v>
      </c>
      <c r="G10350">
        <v>2000</v>
      </c>
      <c r="H10350">
        <v>50</v>
      </c>
      <c r="I10350">
        <v>66.754000000000005</v>
      </c>
    </row>
    <row r="10351" spans="1:9" x14ac:dyDescent="0.25">
      <c r="A10351" t="s">
        <v>284</v>
      </c>
      <c r="B10351" t="s">
        <v>289</v>
      </c>
      <c r="C10351" t="s">
        <v>290</v>
      </c>
      <c r="D10351" t="s">
        <v>483</v>
      </c>
      <c r="E10351" t="s">
        <v>18</v>
      </c>
      <c r="F10351" t="s">
        <v>19</v>
      </c>
      <c r="G10351">
        <v>2001</v>
      </c>
      <c r="H10351">
        <v>67</v>
      </c>
      <c r="I10351">
        <v>104.64700000000001</v>
      </c>
    </row>
    <row r="10352" spans="1:9" x14ac:dyDescent="0.25">
      <c r="A10352" t="s">
        <v>284</v>
      </c>
      <c r="B10352" t="s">
        <v>289</v>
      </c>
      <c r="C10352" t="s">
        <v>290</v>
      </c>
      <c r="D10352" t="s">
        <v>483</v>
      </c>
      <c r="E10352" t="s">
        <v>18</v>
      </c>
      <c r="F10352" t="s">
        <v>19</v>
      </c>
      <c r="G10352">
        <v>2002</v>
      </c>
      <c r="H10352">
        <v>109</v>
      </c>
      <c r="I10352">
        <v>139.81800000000001</v>
      </c>
    </row>
    <row r="10353" spans="1:9" x14ac:dyDescent="0.25">
      <c r="A10353" t="s">
        <v>284</v>
      </c>
      <c r="B10353" t="s">
        <v>289</v>
      </c>
      <c r="C10353" t="s">
        <v>290</v>
      </c>
      <c r="D10353" t="s">
        <v>483</v>
      </c>
      <c r="E10353" t="s">
        <v>18</v>
      </c>
      <c r="F10353" t="s">
        <v>19</v>
      </c>
      <c r="G10353">
        <v>2003</v>
      </c>
      <c r="H10353">
        <v>322</v>
      </c>
      <c r="I10353">
        <v>372.279</v>
      </c>
    </row>
    <row r="10354" spans="1:9" x14ac:dyDescent="0.25">
      <c r="A10354" t="s">
        <v>284</v>
      </c>
      <c r="B10354" t="s">
        <v>289</v>
      </c>
      <c r="C10354" t="s">
        <v>290</v>
      </c>
      <c r="D10354" t="s">
        <v>483</v>
      </c>
      <c r="E10354" t="s">
        <v>18</v>
      </c>
      <c r="F10354" t="s">
        <v>19</v>
      </c>
      <c r="G10354">
        <v>2004</v>
      </c>
      <c r="H10354">
        <v>581</v>
      </c>
      <c r="I10354">
        <v>933.62800000000004</v>
      </c>
    </row>
    <row r="10355" spans="1:9" x14ac:dyDescent="0.25">
      <c r="A10355" t="s">
        <v>284</v>
      </c>
      <c r="B10355" t="s">
        <v>289</v>
      </c>
      <c r="C10355" t="s">
        <v>290</v>
      </c>
      <c r="D10355" t="s">
        <v>483</v>
      </c>
      <c r="E10355" t="s">
        <v>18</v>
      </c>
      <c r="F10355" t="s">
        <v>19</v>
      </c>
      <c r="G10355">
        <v>2005</v>
      </c>
      <c r="H10355">
        <v>825.21900000000005</v>
      </c>
      <c r="I10355">
        <v>1331.277</v>
      </c>
    </row>
    <row r="10356" spans="1:9" x14ac:dyDescent="0.25">
      <c r="A10356" t="s">
        <v>284</v>
      </c>
      <c r="B10356" t="s">
        <v>289</v>
      </c>
      <c r="C10356" t="s">
        <v>290</v>
      </c>
      <c r="D10356" t="s">
        <v>483</v>
      </c>
      <c r="E10356" t="s">
        <v>18</v>
      </c>
      <c r="F10356" t="s">
        <v>19</v>
      </c>
      <c r="G10356">
        <v>2006</v>
      </c>
      <c r="H10356">
        <v>968.26900000000001</v>
      </c>
      <c r="I10356">
        <v>1752.7929999999999</v>
      </c>
    </row>
    <row r="10357" spans="1:9" x14ac:dyDescent="0.25">
      <c r="A10357" t="s">
        <v>284</v>
      </c>
      <c r="B10357" t="s">
        <v>289</v>
      </c>
      <c r="C10357" t="s">
        <v>290</v>
      </c>
      <c r="D10357" t="s">
        <v>483</v>
      </c>
      <c r="E10357" t="s">
        <v>18</v>
      </c>
      <c r="F10357" t="s">
        <v>19</v>
      </c>
      <c r="G10357">
        <v>2007</v>
      </c>
      <c r="H10357">
        <v>991.15899999999999</v>
      </c>
      <c r="I10357">
        <v>2037.1849999999999</v>
      </c>
    </row>
    <row r="10358" spans="1:9" x14ac:dyDescent="0.25">
      <c r="A10358" t="s">
        <v>284</v>
      </c>
      <c r="B10358" t="s">
        <v>289</v>
      </c>
      <c r="C10358" t="s">
        <v>290</v>
      </c>
      <c r="D10358" t="s">
        <v>483</v>
      </c>
      <c r="E10358" t="s">
        <v>18</v>
      </c>
      <c r="F10358" t="s">
        <v>19</v>
      </c>
      <c r="G10358">
        <v>2008</v>
      </c>
      <c r="H10358">
        <v>991.97400000000005</v>
      </c>
      <c r="I10358">
        <v>2011.2570000000001</v>
      </c>
    </row>
    <row r="10359" spans="1:9" x14ac:dyDescent="0.25">
      <c r="A10359" t="s">
        <v>284</v>
      </c>
      <c r="B10359" t="s">
        <v>289</v>
      </c>
      <c r="C10359" t="s">
        <v>290</v>
      </c>
      <c r="D10359" t="s">
        <v>483</v>
      </c>
      <c r="E10359" t="s">
        <v>18</v>
      </c>
      <c r="F10359" t="s">
        <v>19</v>
      </c>
      <c r="G10359">
        <v>2009</v>
      </c>
      <c r="H10359">
        <v>1000.985</v>
      </c>
      <c r="I10359">
        <v>1954.04</v>
      </c>
    </row>
    <row r="10360" spans="1:9" x14ac:dyDescent="0.25">
      <c r="A10360" t="s">
        <v>284</v>
      </c>
      <c r="B10360" t="s">
        <v>289</v>
      </c>
      <c r="C10360" t="s">
        <v>290</v>
      </c>
      <c r="D10360" t="s">
        <v>483</v>
      </c>
      <c r="E10360" t="s">
        <v>18</v>
      </c>
      <c r="F10360" t="s">
        <v>19</v>
      </c>
      <c r="G10360">
        <v>2010</v>
      </c>
      <c r="H10360">
        <v>1015.828</v>
      </c>
      <c r="I10360">
        <v>2063.9140000000002</v>
      </c>
    </row>
    <row r="10361" spans="1:9" x14ac:dyDescent="0.25">
      <c r="A10361" t="s">
        <v>284</v>
      </c>
      <c r="B10361" t="s">
        <v>289</v>
      </c>
      <c r="C10361" t="s">
        <v>290</v>
      </c>
      <c r="D10361" t="s">
        <v>483</v>
      </c>
      <c r="E10361" t="s">
        <v>18</v>
      </c>
      <c r="F10361" t="s">
        <v>19</v>
      </c>
      <c r="G10361">
        <v>2011</v>
      </c>
      <c r="H10361">
        <v>1105.9659999999999</v>
      </c>
      <c r="I10361">
        <v>1936.2360000000001</v>
      </c>
    </row>
    <row r="10362" spans="1:9" x14ac:dyDescent="0.25">
      <c r="A10362" t="s">
        <v>284</v>
      </c>
      <c r="B10362" t="s">
        <v>289</v>
      </c>
      <c r="C10362" t="s">
        <v>290</v>
      </c>
      <c r="D10362" t="s">
        <v>483</v>
      </c>
      <c r="E10362" t="s">
        <v>18</v>
      </c>
      <c r="F10362" t="s">
        <v>19</v>
      </c>
      <c r="G10362">
        <v>2012</v>
      </c>
      <c r="H10362">
        <v>1337.15</v>
      </c>
      <c r="I10362">
        <v>2462.029</v>
      </c>
    </row>
    <row r="10363" spans="1:9" x14ac:dyDescent="0.25">
      <c r="A10363" t="s">
        <v>284</v>
      </c>
      <c r="B10363" t="s">
        <v>289</v>
      </c>
      <c r="C10363" t="s">
        <v>290</v>
      </c>
      <c r="D10363" t="s">
        <v>483</v>
      </c>
      <c r="E10363" t="s">
        <v>18</v>
      </c>
      <c r="F10363" t="s">
        <v>19</v>
      </c>
      <c r="G10363">
        <v>2013</v>
      </c>
      <c r="H10363">
        <v>1674.538</v>
      </c>
      <c r="I10363">
        <v>3153.2950000000001</v>
      </c>
    </row>
    <row r="10364" spans="1:9" x14ac:dyDescent="0.25">
      <c r="A10364" t="s">
        <v>284</v>
      </c>
      <c r="B10364" t="s">
        <v>289</v>
      </c>
      <c r="C10364" t="s">
        <v>290</v>
      </c>
      <c r="D10364" t="s">
        <v>483</v>
      </c>
      <c r="E10364" t="s">
        <v>18</v>
      </c>
      <c r="F10364" t="s">
        <v>19</v>
      </c>
      <c r="G10364">
        <v>2014</v>
      </c>
      <c r="H10364">
        <v>2110.2750000000001</v>
      </c>
      <c r="I10364">
        <v>3845.768</v>
      </c>
    </row>
    <row r="10365" spans="1:9" x14ac:dyDescent="0.25">
      <c r="A10365" t="s">
        <v>284</v>
      </c>
      <c r="B10365" t="s">
        <v>289</v>
      </c>
      <c r="C10365" t="s">
        <v>290</v>
      </c>
      <c r="D10365" t="s">
        <v>483</v>
      </c>
      <c r="E10365" t="s">
        <v>18</v>
      </c>
      <c r="F10365" t="s">
        <v>19</v>
      </c>
      <c r="G10365">
        <v>2015</v>
      </c>
      <c r="H10365">
        <v>2488.7260000000001</v>
      </c>
      <c r="I10365">
        <v>4837.4889999999996</v>
      </c>
    </row>
    <row r="10366" spans="1:9" x14ac:dyDescent="0.25">
      <c r="A10366" t="s">
        <v>284</v>
      </c>
      <c r="B10366" t="s">
        <v>289</v>
      </c>
      <c r="C10366" t="s">
        <v>290</v>
      </c>
      <c r="D10366" t="s">
        <v>483</v>
      </c>
      <c r="E10366" t="s">
        <v>18</v>
      </c>
      <c r="F10366" t="s">
        <v>19</v>
      </c>
      <c r="G10366">
        <v>2016</v>
      </c>
      <c r="H10366">
        <v>2729.9960000000001</v>
      </c>
      <c r="I10366">
        <v>5232.3490000000002</v>
      </c>
    </row>
    <row r="10367" spans="1:9" x14ac:dyDescent="0.25">
      <c r="A10367" t="s">
        <v>284</v>
      </c>
      <c r="B10367" t="s">
        <v>289</v>
      </c>
      <c r="C10367" t="s">
        <v>290</v>
      </c>
      <c r="D10367" t="s">
        <v>483</v>
      </c>
      <c r="E10367" t="s">
        <v>18</v>
      </c>
      <c r="F10367" t="s">
        <v>19</v>
      </c>
      <c r="G10367">
        <v>2017</v>
      </c>
      <c r="H10367">
        <v>2886.6979999999999</v>
      </c>
      <c r="I10367">
        <v>6574.4989999999998</v>
      </c>
    </row>
    <row r="10368" spans="1:9" x14ac:dyDescent="0.25">
      <c r="A10368" t="s">
        <v>284</v>
      </c>
      <c r="B10368" t="s">
        <v>289</v>
      </c>
      <c r="C10368" t="s">
        <v>290</v>
      </c>
      <c r="D10368" t="s">
        <v>483</v>
      </c>
      <c r="E10368" t="s">
        <v>18</v>
      </c>
      <c r="F10368" t="s">
        <v>19</v>
      </c>
      <c r="G10368">
        <v>2018</v>
      </c>
      <c r="H10368">
        <v>3132.7130000000002</v>
      </c>
    </row>
    <row r="10369" spans="1:9" x14ac:dyDescent="0.25">
      <c r="A10369" t="s">
        <v>284</v>
      </c>
      <c r="B10369" t="s">
        <v>289</v>
      </c>
      <c r="C10369" t="s">
        <v>290</v>
      </c>
      <c r="D10369" t="s">
        <v>483</v>
      </c>
      <c r="E10369" t="s">
        <v>18</v>
      </c>
      <c r="F10369" t="s">
        <v>19</v>
      </c>
      <c r="G10369">
        <v>2019</v>
      </c>
      <c r="H10369">
        <v>3159</v>
      </c>
    </row>
    <row r="10370" spans="1:9" x14ac:dyDescent="0.25">
      <c r="A10370" t="s">
        <v>284</v>
      </c>
      <c r="B10370" t="s">
        <v>291</v>
      </c>
      <c r="C10370" t="s">
        <v>292</v>
      </c>
      <c r="D10370" t="s">
        <v>482</v>
      </c>
      <c r="E10370" t="s">
        <v>12</v>
      </c>
      <c r="F10370" t="s">
        <v>12</v>
      </c>
      <c r="G10370">
        <v>2000</v>
      </c>
      <c r="H10370">
        <v>7830</v>
      </c>
      <c r="I10370">
        <v>26074</v>
      </c>
    </row>
    <row r="10371" spans="1:9" x14ac:dyDescent="0.25">
      <c r="A10371" t="s">
        <v>284</v>
      </c>
      <c r="B10371" t="s">
        <v>291</v>
      </c>
      <c r="C10371" t="s">
        <v>292</v>
      </c>
      <c r="D10371" t="s">
        <v>482</v>
      </c>
      <c r="E10371" t="s">
        <v>12</v>
      </c>
      <c r="F10371" t="s">
        <v>12</v>
      </c>
      <c r="G10371">
        <v>2001</v>
      </c>
      <c r="H10371">
        <v>7844</v>
      </c>
      <c r="I10371">
        <v>25033</v>
      </c>
    </row>
    <row r="10372" spans="1:9" x14ac:dyDescent="0.25">
      <c r="A10372" t="s">
        <v>284</v>
      </c>
      <c r="B10372" t="s">
        <v>291</v>
      </c>
      <c r="C10372" t="s">
        <v>292</v>
      </c>
      <c r="D10372" t="s">
        <v>482</v>
      </c>
      <c r="E10372" t="s">
        <v>12</v>
      </c>
      <c r="F10372" t="s">
        <v>12</v>
      </c>
      <c r="G10372">
        <v>2002</v>
      </c>
      <c r="H10372">
        <v>7837</v>
      </c>
      <c r="I10372">
        <v>26427</v>
      </c>
    </row>
    <row r="10373" spans="1:9" x14ac:dyDescent="0.25">
      <c r="A10373" t="s">
        <v>284</v>
      </c>
      <c r="B10373" t="s">
        <v>291</v>
      </c>
      <c r="C10373" t="s">
        <v>292</v>
      </c>
      <c r="D10373" t="s">
        <v>482</v>
      </c>
      <c r="E10373" t="s">
        <v>12</v>
      </c>
      <c r="F10373" t="s">
        <v>12</v>
      </c>
      <c r="G10373">
        <v>2003</v>
      </c>
      <c r="H10373">
        <v>7915</v>
      </c>
      <c r="I10373">
        <v>26599</v>
      </c>
    </row>
    <row r="10374" spans="1:9" x14ac:dyDescent="0.25">
      <c r="A10374" t="s">
        <v>284</v>
      </c>
      <c r="B10374" t="s">
        <v>291</v>
      </c>
      <c r="C10374" t="s">
        <v>292</v>
      </c>
      <c r="D10374" t="s">
        <v>482</v>
      </c>
      <c r="E10374" t="s">
        <v>12</v>
      </c>
      <c r="F10374" t="s">
        <v>12</v>
      </c>
      <c r="G10374">
        <v>2004</v>
      </c>
      <c r="H10374">
        <v>7921</v>
      </c>
      <c r="I10374">
        <v>31176</v>
      </c>
    </row>
    <row r="10375" spans="1:9" x14ac:dyDescent="0.25">
      <c r="A10375" t="s">
        <v>284</v>
      </c>
      <c r="B10375" t="s">
        <v>291</v>
      </c>
      <c r="C10375" t="s">
        <v>292</v>
      </c>
      <c r="D10375" t="s">
        <v>482</v>
      </c>
      <c r="E10375" t="s">
        <v>12</v>
      </c>
      <c r="F10375" t="s">
        <v>12</v>
      </c>
      <c r="G10375">
        <v>2005</v>
      </c>
      <c r="H10375">
        <v>8011</v>
      </c>
      <c r="I10375">
        <v>30924</v>
      </c>
    </row>
    <row r="10376" spans="1:9" x14ac:dyDescent="0.25">
      <c r="A10376" t="s">
        <v>284</v>
      </c>
      <c r="B10376" t="s">
        <v>291</v>
      </c>
      <c r="C10376" t="s">
        <v>292</v>
      </c>
      <c r="D10376" t="s">
        <v>482</v>
      </c>
      <c r="E10376" t="s">
        <v>12</v>
      </c>
      <c r="F10376" t="s">
        <v>12</v>
      </c>
      <c r="G10376">
        <v>2006</v>
      </c>
      <c r="H10376">
        <v>8056</v>
      </c>
      <c r="I10376">
        <v>31773</v>
      </c>
    </row>
    <row r="10377" spans="1:9" x14ac:dyDescent="0.25">
      <c r="A10377" t="s">
        <v>284</v>
      </c>
      <c r="B10377" t="s">
        <v>291</v>
      </c>
      <c r="C10377" t="s">
        <v>292</v>
      </c>
      <c r="D10377" t="s">
        <v>482</v>
      </c>
      <c r="E10377" t="s">
        <v>12</v>
      </c>
      <c r="F10377" t="s">
        <v>12</v>
      </c>
      <c r="G10377">
        <v>2007</v>
      </c>
      <c r="H10377">
        <v>8018</v>
      </c>
      <c r="I10377">
        <v>31779</v>
      </c>
    </row>
    <row r="10378" spans="1:9" x14ac:dyDescent="0.25">
      <c r="A10378" t="s">
        <v>284</v>
      </c>
      <c r="B10378" t="s">
        <v>291</v>
      </c>
      <c r="C10378" t="s">
        <v>292</v>
      </c>
      <c r="D10378" t="s">
        <v>482</v>
      </c>
      <c r="E10378" t="s">
        <v>12</v>
      </c>
      <c r="F10378" t="s">
        <v>12</v>
      </c>
      <c r="G10378">
        <v>2008</v>
      </c>
      <c r="H10378">
        <v>8104</v>
      </c>
      <c r="I10378">
        <v>34975</v>
      </c>
    </row>
    <row r="10379" spans="1:9" x14ac:dyDescent="0.25">
      <c r="A10379" t="s">
        <v>284</v>
      </c>
      <c r="B10379" t="s">
        <v>291</v>
      </c>
      <c r="C10379" t="s">
        <v>292</v>
      </c>
      <c r="D10379" t="s">
        <v>482</v>
      </c>
      <c r="E10379" t="s">
        <v>12</v>
      </c>
      <c r="F10379" t="s">
        <v>12</v>
      </c>
      <c r="G10379">
        <v>2009</v>
      </c>
      <c r="H10379">
        <v>8447</v>
      </c>
      <c r="I10379">
        <v>30264</v>
      </c>
    </row>
    <row r="10380" spans="1:9" x14ac:dyDescent="0.25">
      <c r="A10380" t="s">
        <v>284</v>
      </c>
      <c r="B10380" t="s">
        <v>291</v>
      </c>
      <c r="C10380" t="s">
        <v>292</v>
      </c>
      <c r="D10380" t="s">
        <v>482</v>
      </c>
      <c r="E10380" t="s">
        <v>12</v>
      </c>
      <c r="F10380" t="s">
        <v>12</v>
      </c>
      <c r="G10380">
        <v>2010</v>
      </c>
      <c r="H10380">
        <v>8412</v>
      </c>
      <c r="I10380">
        <v>34756</v>
      </c>
    </row>
    <row r="10381" spans="1:9" x14ac:dyDescent="0.25">
      <c r="A10381" t="s">
        <v>284</v>
      </c>
      <c r="B10381" t="s">
        <v>291</v>
      </c>
      <c r="C10381" t="s">
        <v>292</v>
      </c>
      <c r="D10381" t="s">
        <v>482</v>
      </c>
      <c r="E10381" t="s">
        <v>12</v>
      </c>
      <c r="F10381" t="s">
        <v>12</v>
      </c>
      <c r="G10381">
        <v>2011</v>
      </c>
      <c r="H10381">
        <v>8509</v>
      </c>
      <c r="I10381">
        <v>32051</v>
      </c>
    </row>
    <row r="10382" spans="1:9" x14ac:dyDescent="0.25">
      <c r="A10382" t="s">
        <v>284</v>
      </c>
      <c r="B10382" t="s">
        <v>291</v>
      </c>
      <c r="C10382" t="s">
        <v>292</v>
      </c>
      <c r="D10382" t="s">
        <v>482</v>
      </c>
      <c r="E10382" t="s">
        <v>12</v>
      </c>
      <c r="F10382" t="s">
        <v>12</v>
      </c>
      <c r="G10382">
        <v>2012</v>
      </c>
      <c r="H10382">
        <v>8970</v>
      </c>
      <c r="I10382">
        <v>30596</v>
      </c>
    </row>
    <row r="10383" spans="1:9" x14ac:dyDescent="0.25">
      <c r="A10383" t="s">
        <v>284</v>
      </c>
      <c r="B10383" t="s">
        <v>291</v>
      </c>
      <c r="C10383" t="s">
        <v>292</v>
      </c>
      <c r="D10383" t="s">
        <v>482</v>
      </c>
      <c r="E10383" t="s">
        <v>12</v>
      </c>
      <c r="F10383" t="s">
        <v>12</v>
      </c>
      <c r="G10383">
        <v>2013</v>
      </c>
      <c r="H10383">
        <v>9178</v>
      </c>
      <c r="I10383">
        <v>31209</v>
      </c>
    </row>
    <row r="10384" spans="1:9" x14ac:dyDescent="0.25">
      <c r="A10384" t="s">
        <v>284</v>
      </c>
      <c r="B10384" t="s">
        <v>291</v>
      </c>
      <c r="C10384" t="s">
        <v>292</v>
      </c>
      <c r="D10384" t="s">
        <v>482</v>
      </c>
      <c r="E10384" t="s">
        <v>12</v>
      </c>
      <c r="F10384" t="s">
        <v>12</v>
      </c>
      <c r="G10384">
        <v>2014</v>
      </c>
      <c r="H10384">
        <v>10181</v>
      </c>
      <c r="I10384">
        <v>34447</v>
      </c>
    </row>
    <row r="10385" spans="1:9" x14ac:dyDescent="0.25">
      <c r="A10385" t="s">
        <v>284</v>
      </c>
      <c r="B10385" t="s">
        <v>291</v>
      </c>
      <c r="C10385" t="s">
        <v>292</v>
      </c>
      <c r="D10385" t="s">
        <v>482</v>
      </c>
      <c r="E10385" t="s">
        <v>12</v>
      </c>
      <c r="F10385" t="s">
        <v>12</v>
      </c>
      <c r="G10385">
        <v>2015</v>
      </c>
      <c r="H10385">
        <v>9750</v>
      </c>
      <c r="I10385">
        <v>33755</v>
      </c>
    </row>
    <row r="10386" spans="1:9" x14ac:dyDescent="0.25">
      <c r="A10386" t="s">
        <v>284</v>
      </c>
      <c r="B10386" t="s">
        <v>291</v>
      </c>
      <c r="C10386" t="s">
        <v>292</v>
      </c>
      <c r="D10386" t="s">
        <v>482</v>
      </c>
      <c r="E10386" t="s">
        <v>12</v>
      </c>
      <c r="F10386" t="s">
        <v>12</v>
      </c>
      <c r="G10386">
        <v>2016</v>
      </c>
      <c r="H10386">
        <v>9826</v>
      </c>
      <c r="I10386">
        <v>33145</v>
      </c>
    </row>
    <row r="10387" spans="1:9" x14ac:dyDescent="0.25">
      <c r="A10387" t="s">
        <v>284</v>
      </c>
      <c r="B10387" t="s">
        <v>291</v>
      </c>
      <c r="C10387" t="s">
        <v>292</v>
      </c>
      <c r="D10387" t="s">
        <v>482</v>
      </c>
      <c r="E10387" t="s">
        <v>12</v>
      </c>
      <c r="F10387" t="s">
        <v>12</v>
      </c>
      <c r="G10387">
        <v>2017</v>
      </c>
      <c r="H10387">
        <v>9883</v>
      </c>
      <c r="I10387">
        <v>33729</v>
      </c>
    </row>
    <row r="10388" spans="1:9" x14ac:dyDescent="0.25">
      <c r="A10388" t="s">
        <v>284</v>
      </c>
      <c r="B10388" t="s">
        <v>291</v>
      </c>
      <c r="C10388" t="s">
        <v>292</v>
      </c>
      <c r="D10388" t="s">
        <v>482</v>
      </c>
      <c r="E10388" t="s">
        <v>12</v>
      </c>
      <c r="F10388" t="s">
        <v>12</v>
      </c>
      <c r="G10388">
        <v>2018</v>
      </c>
      <c r="H10388">
        <v>9807</v>
      </c>
    </row>
    <row r="10389" spans="1:9" x14ac:dyDescent="0.25">
      <c r="A10389" t="s">
        <v>284</v>
      </c>
      <c r="B10389" t="s">
        <v>291</v>
      </c>
      <c r="C10389" t="s">
        <v>292</v>
      </c>
      <c r="D10389" t="s">
        <v>482</v>
      </c>
      <c r="E10389" t="s">
        <v>12</v>
      </c>
      <c r="F10389" t="s">
        <v>12</v>
      </c>
      <c r="G10389">
        <v>2019</v>
      </c>
      <c r="H10389">
        <v>9807</v>
      </c>
    </row>
    <row r="10390" spans="1:9" x14ac:dyDescent="0.25">
      <c r="A10390" t="s">
        <v>284</v>
      </c>
      <c r="B10390" t="s">
        <v>291</v>
      </c>
      <c r="C10390" t="s">
        <v>292</v>
      </c>
      <c r="D10390" t="s">
        <v>482</v>
      </c>
      <c r="E10390" t="s">
        <v>111</v>
      </c>
      <c r="F10390" t="s">
        <v>111</v>
      </c>
      <c r="G10390">
        <v>2009</v>
      </c>
      <c r="I10390">
        <v>6.3940000000000001</v>
      </c>
    </row>
    <row r="10391" spans="1:9" x14ac:dyDescent="0.25">
      <c r="A10391" t="s">
        <v>284</v>
      </c>
      <c r="B10391" t="s">
        <v>291</v>
      </c>
      <c r="C10391" t="s">
        <v>292</v>
      </c>
      <c r="D10391" t="s">
        <v>482</v>
      </c>
      <c r="E10391" t="s">
        <v>111</v>
      </c>
      <c r="F10391" t="s">
        <v>111</v>
      </c>
      <c r="G10391">
        <v>2010</v>
      </c>
      <c r="I10391">
        <v>8.7349999999999994</v>
      </c>
    </row>
    <row r="10392" spans="1:9" x14ac:dyDescent="0.25">
      <c r="A10392" t="s">
        <v>284</v>
      </c>
      <c r="B10392" t="s">
        <v>291</v>
      </c>
      <c r="C10392" t="s">
        <v>292</v>
      </c>
      <c r="D10392" t="s">
        <v>482</v>
      </c>
      <c r="E10392" t="s">
        <v>111</v>
      </c>
      <c r="F10392" t="s">
        <v>111</v>
      </c>
      <c r="G10392">
        <v>2011</v>
      </c>
      <c r="I10392">
        <v>9.8320000000000007</v>
      </c>
    </row>
    <row r="10393" spans="1:9" x14ac:dyDescent="0.25">
      <c r="A10393" t="s">
        <v>284</v>
      </c>
      <c r="B10393" t="s">
        <v>291</v>
      </c>
      <c r="C10393" t="s">
        <v>292</v>
      </c>
      <c r="D10393" t="s">
        <v>482</v>
      </c>
      <c r="E10393" t="s">
        <v>111</v>
      </c>
      <c r="F10393" t="s">
        <v>111</v>
      </c>
      <c r="G10393">
        <v>2012</v>
      </c>
      <c r="I10393">
        <v>31.896999999999998</v>
      </c>
    </row>
    <row r="10394" spans="1:9" x14ac:dyDescent="0.25">
      <c r="A10394" t="s">
        <v>284</v>
      </c>
      <c r="B10394" t="s">
        <v>291</v>
      </c>
      <c r="C10394" t="s">
        <v>292</v>
      </c>
      <c r="D10394" t="s">
        <v>482</v>
      </c>
      <c r="E10394" t="s">
        <v>111</v>
      </c>
      <c r="F10394" t="s">
        <v>111</v>
      </c>
      <c r="G10394">
        <v>2013</v>
      </c>
      <c r="I10394">
        <v>32.402000000000001</v>
      </c>
    </row>
    <row r="10395" spans="1:9" x14ac:dyDescent="0.25">
      <c r="A10395" t="s">
        <v>284</v>
      </c>
      <c r="B10395" t="s">
        <v>291</v>
      </c>
      <c r="C10395" t="s">
        <v>292</v>
      </c>
      <c r="D10395" t="s">
        <v>482</v>
      </c>
      <c r="E10395" t="s">
        <v>111</v>
      </c>
      <c r="F10395" t="s">
        <v>111</v>
      </c>
      <c r="G10395">
        <v>2014</v>
      </c>
      <c r="I10395">
        <v>34.991999999999997</v>
      </c>
    </row>
    <row r="10396" spans="1:9" x14ac:dyDescent="0.25">
      <c r="A10396" t="s">
        <v>284</v>
      </c>
      <c r="B10396" t="s">
        <v>291</v>
      </c>
      <c r="C10396" t="s">
        <v>292</v>
      </c>
      <c r="D10396" t="s">
        <v>482</v>
      </c>
      <c r="E10396" t="s">
        <v>111</v>
      </c>
      <c r="F10396" t="s">
        <v>111</v>
      </c>
      <c r="G10396">
        <v>2015</v>
      </c>
      <c r="I10396">
        <v>46.972000000000001</v>
      </c>
    </row>
    <row r="10397" spans="1:9" x14ac:dyDescent="0.25">
      <c r="A10397" t="s">
        <v>284</v>
      </c>
      <c r="B10397" t="s">
        <v>291</v>
      </c>
      <c r="C10397" t="s">
        <v>292</v>
      </c>
      <c r="D10397" t="s">
        <v>482</v>
      </c>
      <c r="E10397" t="s">
        <v>111</v>
      </c>
      <c r="F10397" t="s">
        <v>111</v>
      </c>
      <c r="G10397">
        <v>2016</v>
      </c>
      <c r="I10397">
        <v>29.14</v>
      </c>
    </row>
    <row r="10398" spans="1:9" x14ac:dyDescent="0.25">
      <c r="A10398" t="s">
        <v>284</v>
      </c>
      <c r="B10398" t="s">
        <v>291</v>
      </c>
      <c r="C10398" t="s">
        <v>292</v>
      </c>
      <c r="D10398" t="s">
        <v>482</v>
      </c>
      <c r="E10398" t="s">
        <v>111</v>
      </c>
      <c r="F10398" t="s">
        <v>111</v>
      </c>
      <c r="G10398">
        <v>2017</v>
      </c>
      <c r="I10398">
        <v>32</v>
      </c>
    </row>
    <row r="10399" spans="1:9" x14ac:dyDescent="0.25">
      <c r="A10399" t="s">
        <v>284</v>
      </c>
      <c r="B10399" t="s">
        <v>291</v>
      </c>
      <c r="C10399" t="s">
        <v>292</v>
      </c>
      <c r="D10399" t="s">
        <v>483</v>
      </c>
      <c r="E10399" t="s">
        <v>22</v>
      </c>
      <c r="F10399" t="s">
        <v>31</v>
      </c>
      <c r="G10399">
        <v>2008</v>
      </c>
      <c r="H10399">
        <v>1.2</v>
      </c>
      <c r="I10399">
        <v>1.1200000000000001</v>
      </c>
    </row>
    <row r="10400" spans="1:9" x14ac:dyDescent="0.25">
      <c r="A10400" t="s">
        <v>284</v>
      </c>
      <c r="B10400" t="s">
        <v>291</v>
      </c>
      <c r="C10400" t="s">
        <v>292</v>
      </c>
      <c r="D10400" t="s">
        <v>483</v>
      </c>
      <c r="E10400" t="s">
        <v>22</v>
      </c>
      <c r="F10400" t="s">
        <v>31</v>
      </c>
      <c r="G10400">
        <v>2009</v>
      </c>
      <c r="H10400">
        <v>1.2</v>
      </c>
      <c r="I10400">
        <v>5.016</v>
      </c>
    </row>
    <row r="10401" spans="1:9" x14ac:dyDescent="0.25">
      <c r="A10401" t="s">
        <v>284</v>
      </c>
      <c r="B10401" t="s">
        <v>291</v>
      </c>
      <c r="C10401" t="s">
        <v>292</v>
      </c>
      <c r="D10401" t="s">
        <v>483</v>
      </c>
      <c r="E10401" t="s">
        <v>22</v>
      </c>
      <c r="F10401" t="s">
        <v>31</v>
      </c>
      <c r="G10401">
        <v>2010</v>
      </c>
      <c r="H10401">
        <v>1.2</v>
      </c>
      <c r="I10401">
        <v>5.952</v>
      </c>
    </row>
    <row r="10402" spans="1:9" x14ac:dyDescent="0.25">
      <c r="A10402" t="s">
        <v>284</v>
      </c>
      <c r="B10402" t="s">
        <v>291</v>
      </c>
      <c r="C10402" t="s">
        <v>292</v>
      </c>
      <c r="D10402" t="s">
        <v>483</v>
      </c>
      <c r="E10402" t="s">
        <v>22</v>
      </c>
      <c r="F10402" t="s">
        <v>31</v>
      </c>
      <c r="G10402">
        <v>2011</v>
      </c>
      <c r="H10402">
        <v>6</v>
      </c>
      <c r="I10402">
        <v>11.253</v>
      </c>
    </row>
    <row r="10403" spans="1:9" x14ac:dyDescent="0.25">
      <c r="A10403" t="s">
        <v>284</v>
      </c>
      <c r="B10403" t="s">
        <v>291</v>
      </c>
      <c r="C10403" t="s">
        <v>292</v>
      </c>
      <c r="D10403" t="s">
        <v>483</v>
      </c>
      <c r="E10403" t="s">
        <v>22</v>
      </c>
      <c r="F10403" t="s">
        <v>31</v>
      </c>
      <c r="G10403">
        <v>2012</v>
      </c>
      <c r="H10403">
        <v>6</v>
      </c>
      <c r="I10403">
        <v>12.729000000000001</v>
      </c>
    </row>
    <row r="10404" spans="1:9" x14ac:dyDescent="0.25">
      <c r="A10404" t="s">
        <v>284</v>
      </c>
      <c r="B10404" t="s">
        <v>291</v>
      </c>
      <c r="C10404" t="s">
        <v>292</v>
      </c>
      <c r="D10404" t="s">
        <v>483</v>
      </c>
      <c r="E10404" t="s">
        <v>22</v>
      </c>
      <c r="F10404" t="s">
        <v>31</v>
      </c>
      <c r="G10404">
        <v>2013</v>
      </c>
      <c r="H10404">
        <v>22.4</v>
      </c>
      <c r="I10404">
        <v>33.707000000000001</v>
      </c>
    </row>
    <row r="10405" spans="1:9" x14ac:dyDescent="0.25">
      <c r="A10405" t="s">
        <v>284</v>
      </c>
      <c r="B10405" t="s">
        <v>291</v>
      </c>
      <c r="C10405" t="s">
        <v>292</v>
      </c>
      <c r="D10405" t="s">
        <v>483</v>
      </c>
      <c r="E10405" t="s">
        <v>22</v>
      </c>
      <c r="F10405" t="s">
        <v>31</v>
      </c>
      <c r="G10405">
        <v>2014</v>
      </c>
      <c r="H10405">
        <v>22.4</v>
      </c>
      <c r="I10405">
        <v>33.897999999999996</v>
      </c>
    </row>
    <row r="10406" spans="1:9" x14ac:dyDescent="0.25">
      <c r="A10406" t="s">
        <v>284</v>
      </c>
      <c r="B10406" t="s">
        <v>291</v>
      </c>
      <c r="C10406" t="s">
        <v>292</v>
      </c>
      <c r="D10406" t="s">
        <v>483</v>
      </c>
      <c r="E10406" t="s">
        <v>22</v>
      </c>
      <c r="F10406" t="s">
        <v>31</v>
      </c>
      <c r="G10406">
        <v>2015</v>
      </c>
      <c r="H10406">
        <v>22.4</v>
      </c>
      <c r="I10406">
        <v>35.774999999999999</v>
      </c>
    </row>
    <row r="10407" spans="1:9" x14ac:dyDescent="0.25">
      <c r="A10407" t="s">
        <v>284</v>
      </c>
      <c r="B10407" t="s">
        <v>291</v>
      </c>
      <c r="C10407" t="s">
        <v>292</v>
      </c>
      <c r="D10407" t="s">
        <v>483</v>
      </c>
      <c r="E10407" t="s">
        <v>22</v>
      </c>
      <c r="F10407" t="s">
        <v>31</v>
      </c>
      <c r="G10407">
        <v>2016</v>
      </c>
      <c r="H10407">
        <v>26.8</v>
      </c>
      <c r="I10407">
        <v>34.889000000000003</v>
      </c>
    </row>
    <row r="10408" spans="1:9" x14ac:dyDescent="0.25">
      <c r="A10408" t="s">
        <v>284</v>
      </c>
      <c r="B10408" t="s">
        <v>291</v>
      </c>
      <c r="C10408" t="s">
        <v>292</v>
      </c>
      <c r="D10408" t="s">
        <v>483</v>
      </c>
      <c r="E10408" t="s">
        <v>22</v>
      </c>
      <c r="F10408" t="s">
        <v>31</v>
      </c>
      <c r="G10408">
        <v>2017</v>
      </c>
      <c r="H10408">
        <v>26.8</v>
      </c>
      <c r="I10408">
        <v>46</v>
      </c>
    </row>
    <row r="10409" spans="1:9" x14ac:dyDescent="0.25">
      <c r="A10409" t="s">
        <v>284</v>
      </c>
      <c r="B10409" t="s">
        <v>291</v>
      </c>
      <c r="C10409" t="s">
        <v>292</v>
      </c>
      <c r="D10409" t="s">
        <v>483</v>
      </c>
      <c r="E10409" t="s">
        <v>22</v>
      </c>
      <c r="F10409" t="s">
        <v>31</v>
      </c>
      <c r="G10409">
        <v>2018</v>
      </c>
      <c r="H10409">
        <v>30.3</v>
      </c>
    </row>
    <row r="10410" spans="1:9" x14ac:dyDescent="0.25">
      <c r="A10410" t="s">
        <v>284</v>
      </c>
      <c r="B10410" t="s">
        <v>291</v>
      </c>
      <c r="C10410" t="s">
        <v>292</v>
      </c>
      <c r="D10410" t="s">
        <v>483</v>
      </c>
      <c r="E10410" t="s">
        <v>22</v>
      </c>
      <c r="F10410" t="s">
        <v>31</v>
      </c>
      <c r="G10410">
        <v>2019</v>
      </c>
      <c r="H10410">
        <v>34.9</v>
      </c>
    </row>
    <row r="10411" spans="1:9" x14ac:dyDescent="0.25">
      <c r="A10411" t="s">
        <v>284</v>
      </c>
      <c r="B10411" t="s">
        <v>291</v>
      </c>
      <c r="C10411" t="s">
        <v>292</v>
      </c>
      <c r="D10411" t="s">
        <v>483</v>
      </c>
      <c r="E10411" t="s">
        <v>22</v>
      </c>
      <c r="F10411" t="s">
        <v>23</v>
      </c>
      <c r="G10411">
        <v>2006</v>
      </c>
      <c r="H10411">
        <v>3.5</v>
      </c>
      <c r="I10411">
        <v>2.4</v>
      </c>
    </row>
    <row r="10412" spans="1:9" x14ac:dyDescent="0.25">
      <c r="A10412" t="s">
        <v>284</v>
      </c>
      <c r="B10412" t="s">
        <v>291</v>
      </c>
      <c r="C10412" t="s">
        <v>292</v>
      </c>
      <c r="D10412" t="s">
        <v>483</v>
      </c>
      <c r="E10412" t="s">
        <v>22</v>
      </c>
      <c r="F10412" t="s">
        <v>23</v>
      </c>
      <c r="G10412">
        <v>2007</v>
      </c>
      <c r="H10412">
        <v>5.9</v>
      </c>
      <c r="I10412">
        <v>13.917999999999999</v>
      </c>
    </row>
    <row r="10413" spans="1:9" x14ac:dyDescent="0.25">
      <c r="A10413" t="s">
        <v>284</v>
      </c>
      <c r="B10413" t="s">
        <v>291</v>
      </c>
      <c r="C10413" t="s">
        <v>292</v>
      </c>
      <c r="D10413" t="s">
        <v>483</v>
      </c>
      <c r="E10413" t="s">
        <v>22</v>
      </c>
      <c r="F10413" t="s">
        <v>23</v>
      </c>
      <c r="G10413">
        <v>2008</v>
      </c>
      <c r="H10413">
        <v>15</v>
      </c>
      <c r="I10413">
        <v>32.279000000000003</v>
      </c>
    </row>
    <row r="10414" spans="1:9" x14ac:dyDescent="0.25">
      <c r="A10414" t="s">
        <v>284</v>
      </c>
      <c r="B10414" t="s">
        <v>291</v>
      </c>
      <c r="C10414" t="s">
        <v>292</v>
      </c>
      <c r="D10414" t="s">
        <v>483</v>
      </c>
      <c r="E10414" t="s">
        <v>22</v>
      </c>
      <c r="F10414" t="s">
        <v>23</v>
      </c>
      <c r="G10414">
        <v>2009</v>
      </c>
      <c r="H10414">
        <v>15</v>
      </c>
      <c r="I10414">
        <v>55.06</v>
      </c>
    </row>
    <row r="10415" spans="1:9" x14ac:dyDescent="0.25">
      <c r="A10415" t="s">
        <v>284</v>
      </c>
      <c r="B10415" t="s">
        <v>291</v>
      </c>
      <c r="C10415" t="s">
        <v>292</v>
      </c>
      <c r="D10415" t="s">
        <v>483</v>
      </c>
      <c r="E10415" t="s">
        <v>22</v>
      </c>
      <c r="F10415" t="s">
        <v>23</v>
      </c>
      <c r="G10415">
        <v>2010</v>
      </c>
      <c r="H10415">
        <v>73.599999999999994</v>
      </c>
      <c r="I10415">
        <v>78.402000000000001</v>
      </c>
    </row>
    <row r="10416" spans="1:9" x14ac:dyDescent="0.25">
      <c r="A10416" t="s">
        <v>284</v>
      </c>
      <c r="B10416" t="s">
        <v>291</v>
      </c>
      <c r="C10416" t="s">
        <v>292</v>
      </c>
      <c r="D10416" t="s">
        <v>483</v>
      </c>
      <c r="E10416" t="s">
        <v>22</v>
      </c>
      <c r="F10416" t="s">
        <v>23</v>
      </c>
      <c r="G10416">
        <v>2011</v>
      </c>
      <c r="H10416">
        <v>73.599999999999994</v>
      </c>
      <c r="I10416">
        <v>84.346000000000004</v>
      </c>
    </row>
    <row r="10417" spans="1:9" x14ac:dyDescent="0.25">
      <c r="A10417" t="s">
        <v>284</v>
      </c>
      <c r="B10417" t="s">
        <v>291</v>
      </c>
      <c r="C10417" t="s">
        <v>292</v>
      </c>
      <c r="D10417" t="s">
        <v>483</v>
      </c>
      <c r="E10417" t="s">
        <v>22</v>
      </c>
      <c r="F10417" t="s">
        <v>23</v>
      </c>
      <c r="G10417">
        <v>2012</v>
      </c>
      <c r="H10417">
        <v>73.599999999999994</v>
      </c>
      <c r="I10417">
        <v>81.415000000000006</v>
      </c>
    </row>
    <row r="10418" spans="1:9" x14ac:dyDescent="0.25">
      <c r="A10418" t="s">
        <v>284</v>
      </c>
      <c r="B10418" t="s">
        <v>291</v>
      </c>
      <c r="C10418" t="s">
        <v>292</v>
      </c>
      <c r="D10418" t="s">
        <v>483</v>
      </c>
      <c r="E10418" t="s">
        <v>22</v>
      </c>
      <c r="F10418" t="s">
        <v>23</v>
      </c>
      <c r="G10418">
        <v>2013</v>
      </c>
      <c r="H10418">
        <v>73.599999999999994</v>
      </c>
      <c r="I10418">
        <v>86.661000000000001</v>
      </c>
    </row>
    <row r="10419" spans="1:9" x14ac:dyDescent="0.25">
      <c r="A10419" t="s">
        <v>284</v>
      </c>
      <c r="B10419" t="s">
        <v>291</v>
      </c>
      <c r="C10419" t="s">
        <v>292</v>
      </c>
      <c r="D10419" t="s">
        <v>483</v>
      </c>
      <c r="E10419" t="s">
        <v>22</v>
      </c>
      <c r="F10419" t="s">
        <v>23</v>
      </c>
      <c r="G10419">
        <v>2014</v>
      </c>
      <c r="H10419">
        <v>73.599999999999994</v>
      </c>
      <c r="I10419">
        <v>87.067999999999998</v>
      </c>
    </row>
    <row r="10420" spans="1:9" x14ac:dyDescent="0.25">
      <c r="A10420" t="s">
        <v>284</v>
      </c>
      <c r="B10420" t="s">
        <v>291</v>
      </c>
      <c r="C10420" t="s">
        <v>292</v>
      </c>
      <c r="D10420" t="s">
        <v>483</v>
      </c>
      <c r="E10420" t="s">
        <v>22</v>
      </c>
      <c r="F10420" t="s">
        <v>23</v>
      </c>
      <c r="G10420">
        <v>2015</v>
      </c>
      <c r="H10420">
        <v>73.599999999999994</v>
      </c>
      <c r="I10420">
        <v>104.274</v>
      </c>
    </row>
    <row r="10421" spans="1:9" x14ac:dyDescent="0.25">
      <c r="A10421" t="s">
        <v>284</v>
      </c>
      <c r="B10421" t="s">
        <v>291</v>
      </c>
      <c r="C10421" t="s">
        <v>292</v>
      </c>
      <c r="D10421" t="s">
        <v>483</v>
      </c>
      <c r="E10421" t="s">
        <v>22</v>
      </c>
      <c r="F10421" t="s">
        <v>23</v>
      </c>
      <c r="G10421">
        <v>2016</v>
      </c>
      <c r="H10421">
        <v>73.599999999999994</v>
      </c>
      <c r="I10421">
        <v>112.309</v>
      </c>
    </row>
    <row r="10422" spans="1:9" x14ac:dyDescent="0.25">
      <c r="A10422" t="s">
        <v>284</v>
      </c>
      <c r="B10422" t="s">
        <v>291</v>
      </c>
      <c r="C10422" t="s">
        <v>292</v>
      </c>
      <c r="D10422" t="s">
        <v>483</v>
      </c>
      <c r="E10422" t="s">
        <v>22</v>
      </c>
      <c r="F10422" t="s">
        <v>23</v>
      </c>
      <c r="G10422">
        <v>2017</v>
      </c>
      <c r="H10422">
        <v>73.599999999999994</v>
      </c>
      <c r="I10422">
        <v>117</v>
      </c>
    </row>
    <row r="10423" spans="1:9" x14ac:dyDescent="0.25">
      <c r="A10423" t="s">
        <v>284</v>
      </c>
      <c r="B10423" t="s">
        <v>291</v>
      </c>
      <c r="C10423" t="s">
        <v>292</v>
      </c>
      <c r="D10423" t="s">
        <v>483</v>
      </c>
      <c r="E10423" t="s">
        <v>22</v>
      </c>
      <c r="F10423" t="s">
        <v>23</v>
      </c>
      <c r="G10423">
        <v>2018</v>
      </c>
      <c r="H10423">
        <v>76.2</v>
      </c>
    </row>
    <row r="10424" spans="1:9" x14ac:dyDescent="0.25">
      <c r="A10424" t="s">
        <v>284</v>
      </c>
      <c r="B10424" t="s">
        <v>291</v>
      </c>
      <c r="C10424" t="s">
        <v>292</v>
      </c>
      <c r="D10424" t="s">
        <v>483</v>
      </c>
      <c r="E10424" t="s">
        <v>22</v>
      </c>
      <c r="F10424" t="s">
        <v>23</v>
      </c>
      <c r="G10424">
        <v>2019</v>
      </c>
      <c r="H10424">
        <v>76.400000000000006</v>
      </c>
    </row>
    <row r="10425" spans="1:9" x14ac:dyDescent="0.25">
      <c r="A10425" t="s">
        <v>284</v>
      </c>
      <c r="B10425" t="s">
        <v>291</v>
      </c>
      <c r="C10425" t="s">
        <v>292</v>
      </c>
      <c r="D10425" t="s">
        <v>483</v>
      </c>
      <c r="E10425" t="s">
        <v>13</v>
      </c>
      <c r="F10425" t="s">
        <v>14</v>
      </c>
      <c r="G10425">
        <v>2000</v>
      </c>
      <c r="H10425">
        <v>10.194000000000001</v>
      </c>
      <c r="I10425">
        <v>27</v>
      </c>
    </row>
    <row r="10426" spans="1:9" x14ac:dyDescent="0.25">
      <c r="A10426" t="s">
        <v>284</v>
      </c>
      <c r="B10426" t="s">
        <v>291</v>
      </c>
      <c r="C10426" t="s">
        <v>292</v>
      </c>
      <c r="D10426" t="s">
        <v>483</v>
      </c>
      <c r="E10426" t="s">
        <v>13</v>
      </c>
      <c r="F10426" t="s">
        <v>14</v>
      </c>
      <c r="G10426">
        <v>2001</v>
      </c>
      <c r="H10426">
        <v>10.428000000000001</v>
      </c>
      <c r="I10426">
        <v>30</v>
      </c>
    </row>
    <row r="10427" spans="1:9" x14ac:dyDescent="0.25">
      <c r="A10427" t="s">
        <v>284</v>
      </c>
      <c r="B10427" t="s">
        <v>291</v>
      </c>
      <c r="C10427" t="s">
        <v>292</v>
      </c>
      <c r="D10427" t="s">
        <v>483</v>
      </c>
      <c r="E10427" t="s">
        <v>13</v>
      </c>
      <c r="F10427" t="s">
        <v>14</v>
      </c>
      <c r="G10427">
        <v>2002</v>
      </c>
      <c r="H10427">
        <v>11.243</v>
      </c>
      <c r="I10427">
        <v>29</v>
      </c>
    </row>
    <row r="10428" spans="1:9" x14ac:dyDescent="0.25">
      <c r="A10428" t="s">
        <v>284</v>
      </c>
      <c r="B10428" t="s">
        <v>291</v>
      </c>
      <c r="C10428" t="s">
        <v>292</v>
      </c>
      <c r="D10428" t="s">
        <v>483</v>
      </c>
      <c r="E10428" t="s">
        <v>13</v>
      </c>
      <c r="F10428" t="s">
        <v>14</v>
      </c>
      <c r="G10428">
        <v>2003</v>
      </c>
      <c r="H10428">
        <v>11.243</v>
      </c>
      <c r="I10428">
        <v>28</v>
      </c>
    </row>
    <row r="10429" spans="1:9" x14ac:dyDescent="0.25">
      <c r="A10429" t="s">
        <v>284</v>
      </c>
      <c r="B10429" t="s">
        <v>291</v>
      </c>
      <c r="C10429" t="s">
        <v>292</v>
      </c>
      <c r="D10429" t="s">
        <v>483</v>
      </c>
      <c r="E10429" t="s">
        <v>13</v>
      </c>
      <c r="F10429" t="s">
        <v>14</v>
      </c>
      <c r="G10429">
        <v>2004</v>
      </c>
      <c r="H10429">
        <v>11.493</v>
      </c>
      <c r="I10429">
        <v>33</v>
      </c>
    </row>
    <row r="10430" spans="1:9" x14ac:dyDescent="0.25">
      <c r="A10430" t="s">
        <v>284</v>
      </c>
      <c r="B10430" t="s">
        <v>291</v>
      </c>
      <c r="C10430" t="s">
        <v>292</v>
      </c>
      <c r="D10430" t="s">
        <v>483</v>
      </c>
      <c r="E10430" t="s">
        <v>13</v>
      </c>
      <c r="F10430" t="s">
        <v>14</v>
      </c>
      <c r="G10430">
        <v>2005</v>
      </c>
      <c r="H10430">
        <v>11.803000000000001</v>
      </c>
      <c r="I10430">
        <v>36</v>
      </c>
    </row>
    <row r="10431" spans="1:9" x14ac:dyDescent="0.25">
      <c r="A10431" t="s">
        <v>284</v>
      </c>
      <c r="B10431" t="s">
        <v>291</v>
      </c>
      <c r="C10431" t="s">
        <v>292</v>
      </c>
      <c r="D10431" t="s">
        <v>483</v>
      </c>
      <c r="E10431" t="s">
        <v>13</v>
      </c>
      <c r="F10431" t="s">
        <v>14</v>
      </c>
      <c r="G10431">
        <v>2006</v>
      </c>
      <c r="H10431">
        <v>11.853</v>
      </c>
      <c r="I10431">
        <v>35</v>
      </c>
    </row>
    <row r="10432" spans="1:9" x14ac:dyDescent="0.25">
      <c r="A10432" t="s">
        <v>284</v>
      </c>
      <c r="B10432" t="s">
        <v>291</v>
      </c>
      <c r="C10432" t="s">
        <v>292</v>
      </c>
      <c r="D10432" t="s">
        <v>483</v>
      </c>
      <c r="E10432" t="s">
        <v>13</v>
      </c>
      <c r="F10432" t="s">
        <v>14</v>
      </c>
      <c r="G10432">
        <v>2007</v>
      </c>
      <c r="H10432">
        <v>12.353</v>
      </c>
      <c r="I10432">
        <v>35</v>
      </c>
    </row>
    <row r="10433" spans="1:9" x14ac:dyDescent="0.25">
      <c r="A10433" t="s">
        <v>284</v>
      </c>
      <c r="B10433" t="s">
        <v>291</v>
      </c>
      <c r="C10433" t="s">
        <v>292</v>
      </c>
      <c r="D10433" t="s">
        <v>483</v>
      </c>
      <c r="E10433" t="s">
        <v>13</v>
      </c>
      <c r="F10433" t="s">
        <v>14</v>
      </c>
      <c r="G10433">
        <v>2008</v>
      </c>
      <c r="H10433">
        <v>12.888999999999999</v>
      </c>
      <c r="I10433">
        <v>39</v>
      </c>
    </row>
    <row r="10434" spans="1:9" x14ac:dyDescent="0.25">
      <c r="A10434" t="s">
        <v>284</v>
      </c>
      <c r="B10434" t="s">
        <v>291</v>
      </c>
      <c r="C10434" t="s">
        <v>292</v>
      </c>
      <c r="D10434" t="s">
        <v>483</v>
      </c>
      <c r="E10434" t="s">
        <v>13</v>
      </c>
      <c r="F10434" t="s">
        <v>14</v>
      </c>
      <c r="G10434">
        <v>2009</v>
      </c>
      <c r="H10434">
        <v>13.329000000000001</v>
      </c>
      <c r="I10434">
        <v>44</v>
      </c>
    </row>
    <row r="10435" spans="1:9" x14ac:dyDescent="0.25">
      <c r="A10435" t="s">
        <v>284</v>
      </c>
      <c r="B10435" t="s">
        <v>291</v>
      </c>
      <c r="C10435" t="s">
        <v>292</v>
      </c>
      <c r="D10435" t="s">
        <v>483</v>
      </c>
      <c r="E10435" t="s">
        <v>13</v>
      </c>
      <c r="F10435" t="s">
        <v>14</v>
      </c>
      <c r="G10435">
        <v>2010</v>
      </c>
      <c r="H10435">
        <v>13.849</v>
      </c>
      <c r="I10435">
        <v>45</v>
      </c>
    </row>
    <row r="10436" spans="1:9" x14ac:dyDescent="0.25">
      <c r="A10436" t="s">
        <v>284</v>
      </c>
      <c r="B10436" t="s">
        <v>291</v>
      </c>
      <c r="C10436" t="s">
        <v>292</v>
      </c>
      <c r="D10436" t="s">
        <v>483</v>
      </c>
      <c r="E10436" t="s">
        <v>13</v>
      </c>
      <c r="F10436" t="s">
        <v>14</v>
      </c>
      <c r="G10436">
        <v>2011</v>
      </c>
      <c r="H10436">
        <v>14.329000000000001</v>
      </c>
      <c r="I10436">
        <v>42</v>
      </c>
    </row>
    <row r="10437" spans="1:9" x14ac:dyDescent="0.25">
      <c r="A10437" t="s">
        <v>284</v>
      </c>
      <c r="B10437" t="s">
        <v>291</v>
      </c>
      <c r="C10437" t="s">
        <v>292</v>
      </c>
      <c r="D10437" t="s">
        <v>483</v>
      </c>
      <c r="E10437" t="s">
        <v>13</v>
      </c>
      <c r="F10437" t="s">
        <v>14</v>
      </c>
      <c r="G10437">
        <v>2012</v>
      </c>
      <c r="H10437">
        <v>31.603999999999999</v>
      </c>
      <c r="I10437">
        <v>70</v>
      </c>
    </row>
    <row r="10438" spans="1:9" x14ac:dyDescent="0.25">
      <c r="A10438" t="s">
        <v>284</v>
      </c>
      <c r="B10438" t="s">
        <v>291</v>
      </c>
      <c r="C10438" t="s">
        <v>292</v>
      </c>
      <c r="D10438" t="s">
        <v>483</v>
      </c>
      <c r="E10438" t="s">
        <v>13</v>
      </c>
      <c r="F10438" t="s">
        <v>14</v>
      </c>
      <c r="G10438">
        <v>2013</v>
      </c>
      <c r="H10438">
        <v>32.103999999999999</v>
      </c>
      <c r="I10438">
        <v>138</v>
      </c>
    </row>
    <row r="10439" spans="1:9" x14ac:dyDescent="0.25">
      <c r="A10439" t="s">
        <v>284</v>
      </c>
      <c r="B10439" t="s">
        <v>291</v>
      </c>
      <c r="C10439" t="s">
        <v>292</v>
      </c>
      <c r="D10439" t="s">
        <v>483</v>
      </c>
      <c r="E10439" t="s">
        <v>13</v>
      </c>
      <c r="F10439" t="s">
        <v>14</v>
      </c>
      <c r="G10439">
        <v>2014</v>
      </c>
      <c r="H10439">
        <v>32.804000000000002</v>
      </c>
      <c r="I10439">
        <v>121</v>
      </c>
    </row>
    <row r="10440" spans="1:9" x14ac:dyDescent="0.25">
      <c r="A10440" t="s">
        <v>284</v>
      </c>
      <c r="B10440" t="s">
        <v>291</v>
      </c>
      <c r="C10440" t="s">
        <v>292</v>
      </c>
      <c r="D10440" t="s">
        <v>483</v>
      </c>
      <c r="E10440" t="s">
        <v>13</v>
      </c>
      <c r="F10440" t="s">
        <v>14</v>
      </c>
      <c r="G10440">
        <v>2015</v>
      </c>
      <c r="H10440">
        <v>33.503999999999998</v>
      </c>
      <c r="I10440">
        <v>107.19499999999999</v>
      </c>
    </row>
    <row r="10441" spans="1:9" x14ac:dyDescent="0.25">
      <c r="A10441" t="s">
        <v>284</v>
      </c>
      <c r="B10441" t="s">
        <v>291</v>
      </c>
      <c r="C10441" t="s">
        <v>292</v>
      </c>
      <c r="D10441" t="s">
        <v>483</v>
      </c>
      <c r="E10441" t="s">
        <v>13</v>
      </c>
      <c r="F10441" t="s">
        <v>14</v>
      </c>
      <c r="G10441">
        <v>2016</v>
      </c>
      <c r="H10441">
        <v>73.563999999999993</v>
      </c>
      <c r="I10441">
        <v>141.94200000000001</v>
      </c>
    </row>
    <row r="10442" spans="1:9" x14ac:dyDescent="0.25">
      <c r="A10442" t="s">
        <v>284</v>
      </c>
      <c r="B10442" t="s">
        <v>291</v>
      </c>
      <c r="C10442" t="s">
        <v>292</v>
      </c>
      <c r="D10442" t="s">
        <v>483</v>
      </c>
      <c r="E10442" t="s">
        <v>13</v>
      </c>
      <c r="F10442" t="s">
        <v>14</v>
      </c>
      <c r="G10442">
        <v>2017</v>
      </c>
      <c r="H10442">
        <v>95.364000000000004</v>
      </c>
      <c r="I10442">
        <v>405</v>
      </c>
    </row>
    <row r="10443" spans="1:9" x14ac:dyDescent="0.25">
      <c r="A10443" t="s">
        <v>284</v>
      </c>
      <c r="B10443" t="s">
        <v>291</v>
      </c>
      <c r="C10443" t="s">
        <v>292</v>
      </c>
      <c r="D10443" t="s">
        <v>483</v>
      </c>
      <c r="E10443" t="s">
        <v>13</v>
      </c>
      <c r="F10443" t="s">
        <v>14</v>
      </c>
      <c r="G10443">
        <v>2018</v>
      </c>
      <c r="H10443">
        <v>95.364000000000004</v>
      </c>
    </row>
    <row r="10444" spans="1:9" x14ac:dyDescent="0.25">
      <c r="A10444" t="s">
        <v>284</v>
      </c>
      <c r="B10444" t="s">
        <v>291</v>
      </c>
      <c r="C10444" t="s">
        <v>292</v>
      </c>
      <c r="D10444" t="s">
        <v>483</v>
      </c>
      <c r="E10444" t="s">
        <v>13</v>
      </c>
      <c r="F10444" t="s">
        <v>14</v>
      </c>
      <c r="G10444">
        <v>2019</v>
      </c>
      <c r="H10444">
        <v>95.364000000000004</v>
      </c>
    </row>
    <row r="10445" spans="1:9" x14ac:dyDescent="0.25">
      <c r="A10445" t="s">
        <v>284</v>
      </c>
      <c r="B10445" t="s">
        <v>291</v>
      </c>
      <c r="C10445" t="s">
        <v>292</v>
      </c>
      <c r="D10445" t="s">
        <v>483</v>
      </c>
      <c r="E10445" t="s">
        <v>15</v>
      </c>
      <c r="F10445" t="s">
        <v>26</v>
      </c>
      <c r="G10445">
        <v>2013</v>
      </c>
      <c r="H10445">
        <v>0.5</v>
      </c>
      <c r="I10445">
        <v>0.4</v>
      </c>
    </row>
    <row r="10446" spans="1:9" x14ac:dyDescent="0.25">
      <c r="A10446" t="s">
        <v>284</v>
      </c>
      <c r="B10446" t="s">
        <v>291</v>
      </c>
      <c r="C10446" t="s">
        <v>292</v>
      </c>
      <c r="D10446" t="s">
        <v>483</v>
      </c>
      <c r="E10446" t="s">
        <v>15</v>
      </c>
      <c r="F10446" t="s">
        <v>26</v>
      </c>
      <c r="G10446">
        <v>2014</v>
      </c>
      <c r="H10446">
        <v>4</v>
      </c>
      <c r="I10446">
        <v>2</v>
      </c>
    </row>
    <row r="10447" spans="1:9" x14ac:dyDescent="0.25">
      <c r="A10447" t="s">
        <v>284</v>
      </c>
      <c r="B10447" t="s">
        <v>291</v>
      </c>
      <c r="C10447" t="s">
        <v>292</v>
      </c>
      <c r="D10447" t="s">
        <v>483</v>
      </c>
      <c r="E10447" t="s">
        <v>15</v>
      </c>
      <c r="F10447" t="s">
        <v>26</v>
      </c>
      <c r="G10447">
        <v>2015</v>
      </c>
      <c r="H10447">
        <v>13</v>
      </c>
      <c r="I10447">
        <v>7.4660000000000002</v>
      </c>
    </row>
    <row r="10448" spans="1:9" x14ac:dyDescent="0.25">
      <c r="A10448" t="s">
        <v>284</v>
      </c>
      <c r="B10448" t="s">
        <v>291</v>
      </c>
      <c r="C10448" t="s">
        <v>292</v>
      </c>
      <c r="D10448" t="s">
        <v>483</v>
      </c>
      <c r="E10448" t="s">
        <v>15</v>
      </c>
      <c r="F10448" t="s">
        <v>26</v>
      </c>
      <c r="G10448">
        <v>2016</v>
      </c>
      <c r="H10448">
        <v>50.5</v>
      </c>
      <c r="I10448">
        <v>28.091000000000001</v>
      </c>
    </row>
    <row r="10449" spans="1:9" x14ac:dyDescent="0.25">
      <c r="A10449" t="s">
        <v>284</v>
      </c>
      <c r="B10449" t="s">
        <v>291</v>
      </c>
      <c r="C10449" t="s">
        <v>292</v>
      </c>
      <c r="D10449" t="s">
        <v>483</v>
      </c>
      <c r="E10449" t="s">
        <v>15</v>
      </c>
      <c r="F10449" t="s">
        <v>26</v>
      </c>
      <c r="G10449">
        <v>2017</v>
      </c>
      <c r="H10449">
        <v>152.6</v>
      </c>
      <c r="I10449">
        <v>89</v>
      </c>
    </row>
    <row r="10450" spans="1:9" x14ac:dyDescent="0.25">
      <c r="A10450" t="s">
        <v>284</v>
      </c>
      <c r="B10450" t="s">
        <v>291</v>
      </c>
      <c r="C10450" t="s">
        <v>292</v>
      </c>
      <c r="D10450" t="s">
        <v>483</v>
      </c>
      <c r="E10450" t="s">
        <v>15</v>
      </c>
      <c r="F10450" t="s">
        <v>26</v>
      </c>
      <c r="G10450">
        <v>2018</v>
      </c>
      <c r="H10450">
        <v>154.30000000000001</v>
      </c>
    </row>
    <row r="10451" spans="1:9" x14ac:dyDescent="0.25">
      <c r="A10451" t="s">
        <v>284</v>
      </c>
      <c r="B10451" t="s">
        <v>291</v>
      </c>
      <c r="C10451" t="s">
        <v>292</v>
      </c>
      <c r="D10451" t="s">
        <v>483</v>
      </c>
      <c r="E10451" t="s">
        <v>15</v>
      </c>
      <c r="F10451" t="s">
        <v>26</v>
      </c>
      <c r="G10451">
        <v>2019</v>
      </c>
      <c r="H10451">
        <v>156.6</v>
      </c>
    </row>
    <row r="10452" spans="1:9" x14ac:dyDescent="0.25">
      <c r="A10452" t="s">
        <v>284</v>
      </c>
      <c r="B10452" t="s">
        <v>291</v>
      </c>
      <c r="C10452" t="s">
        <v>292</v>
      </c>
      <c r="D10452" t="s">
        <v>483</v>
      </c>
      <c r="E10452" t="s">
        <v>18</v>
      </c>
      <c r="F10452" t="s">
        <v>19</v>
      </c>
      <c r="G10452">
        <v>2000</v>
      </c>
      <c r="H10452">
        <v>0.25</v>
      </c>
      <c r="I10452">
        <v>1</v>
      </c>
    </row>
    <row r="10453" spans="1:9" x14ac:dyDescent="0.25">
      <c r="A10453" t="s">
        <v>284</v>
      </c>
      <c r="B10453" t="s">
        <v>291</v>
      </c>
      <c r="C10453" t="s">
        <v>292</v>
      </c>
      <c r="D10453" t="s">
        <v>483</v>
      </c>
      <c r="E10453" t="s">
        <v>18</v>
      </c>
      <c r="F10453" t="s">
        <v>19</v>
      </c>
      <c r="G10453">
        <v>2001</v>
      </c>
      <c r="H10453">
        <v>0.6</v>
      </c>
      <c r="I10453">
        <v>1</v>
      </c>
    </row>
    <row r="10454" spans="1:9" x14ac:dyDescent="0.25">
      <c r="A10454" t="s">
        <v>284</v>
      </c>
      <c r="B10454" t="s">
        <v>291</v>
      </c>
      <c r="C10454" t="s">
        <v>292</v>
      </c>
      <c r="D10454" t="s">
        <v>483</v>
      </c>
      <c r="E10454" t="s">
        <v>18</v>
      </c>
      <c r="F10454" t="s">
        <v>19</v>
      </c>
      <c r="G10454">
        <v>2002</v>
      </c>
      <c r="H10454">
        <v>1.1000000000000001</v>
      </c>
      <c r="I10454">
        <v>1.292</v>
      </c>
    </row>
    <row r="10455" spans="1:9" x14ac:dyDescent="0.25">
      <c r="A10455" t="s">
        <v>284</v>
      </c>
      <c r="B10455" t="s">
        <v>291</v>
      </c>
      <c r="C10455" t="s">
        <v>292</v>
      </c>
      <c r="D10455" t="s">
        <v>483</v>
      </c>
      <c r="E10455" t="s">
        <v>18</v>
      </c>
      <c r="F10455" t="s">
        <v>19</v>
      </c>
      <c r="G10455">
        <v>2003</v>
      </c>
      <c r="H10455">
        <v>1.1000000000000001</v>
      </c>
      <c r="I10455">
        <v>1.373</v>
      </c>
    </row>
    <row r="10456" spans="1:9" x14ac:dyDescent="0.25">
      <c r="A10456" t="s">
        <v>284</v>
      </c>
      <c r="B10456" t="s">
        <v>291</v>
      </c>
      <c r="C10456" t="s">
        <v>292</v>
      </c>
      <c r="D10456" t="s">
        <v>483</v>
      </c>
      <c r="E10456" t="s">
        <v>18</v>
      </c>
      <c r="F10456" t="s">
        <v>19</v>
      </c>
      <c r="G10456">
        <v>2004</v>
      </c>
      <c r="H10456">
        <v>1.1000000000000001</v>
      </c>
      <c r="I10456">
        <v>1.34</v>
      </c>
    </row>
    <row r="10457" spans="1:9" x14ac:dyDescent="0.25">
      <c r="A10457" t="s">
        <v>284</v>
      </c>
      <c r="B10457" t="s">
        <v>291</v>
      </c>
      <c r="C10457" t="s">
        <v>292</v>
      </c>
      <c r="D10457" t="s">
        <v>483</v>
      </c>
      <c r="E10457" t="s">
        <v>18</v>
      </c>
      <c r="F10457" t="s">
        <v>19</v>
      </c>
      <c r="G10457">
        <v>2005</v>
      </c>
      <c r="H10457">
        <v>1.1000000000000001</v>
      </c>
      <c r="I10457">
        <v>1.2</v>
      </c>
    </row>
    <row r="10458" spans="1:9" x14ac:dyDescent="0.25">
      <c r="A10458" t="s">
        <v>284</v>
      </c>
      <c r="B10458" t="s">
        <v>291</v>
      </c>
      <c r="C10458" t="s">
        <v>292</v>
      </c>
      <c r="D10458" t="s">
        <v>483</v>
      </c>
      <c r="E10458" t="s">
        <v>18</v>
      </c>
      <c r="F10458" t="s">
        <v>19</v>
      </c>
      <c r="G10458">
        <v>2006</v>
      </c>
      <c r="H10458">
        <v>1.1000000000000001</v>
      </c>
      <c r="I10458">
        <v>1.1859999999999999</v>
      </c>
    </row>
    <row r="10459" spans="1:9" x14ac:dyDescent="0.25">
      <c r="A10459" t="s">
        <v>284</v>
      </c>
      <c r="B10459" t="s">
        <v>291</v>
      </c>
      <c r="C10459" t="s">
        <v>292</v>
      </c>
      <c r="D10459" t="s">
        <v>483</v>
      </c>
      <c r="E10459" t="s">
        <v>18</v>
      </c>
      <c r="F10459" t="s">
        <v>19</v>
      </c>
      <c r="G10459">
        <v>2007</v>
      </c>
      <c r="H10459">
        <v>1.9</v>
      </c>
      <c r="I10459">
        <v>1.33</v>
      </c>
    </row>
    <row r="10460" spans="1:9" x14ac:dyDescent="0.25">
      <c r="A10460" t="s">
        <v>284</v>
      </c>
      <c r="B10460" t="s">
        <v>291</v>
      </c>
      <c r="C10460" t="s">
        <v>292</v>
      </c>
      <c r="D10460" t="s">
        <v>483</v>
      </c>
      <c r="E10460" t="s">
        <v>18</v>
      </c>
      <c r="F10460" t="s">
        <v>19</v>
      </c>
      <c r="G10460">
        <v>2008</v>
      </c>
      <c r="H10460">
        <v>1.9</v>
      </c>
      <c r="I10460">
        <v>1.3240000000000001</v>
      </c>
    </row>
    <row r="10461" spans="1:9" x14ac:dyDescent="0.25">
      <c r="A10461" t="s">
        <v>284</v>
      </c>
      <c r="B10461" t="s">
        <v>291</v>
      </c>
      <c r="C10461" t="s">
        <v>292</v>
      </c>
      <c r="D10461" t="s">
        <v>483</v>
      </c>
      <c r="E10461" t="s">
        <v>18</v>
      </c>
      <c r="F10461" t="s">
        <v>19</v>
      </c>
      <c r="G10461">
        <v>2009</v>
      </c>
      <c r="H10461">
        <v>1.9</v>
      </c>
      <c r="I10461">
        <v>1.046</v>
      </c>
    </row>
    <row r="10462" spans="1:9" x14ac:dyDescent="0.25">
      <c r="A10462" t="s">
        <v>284</v>
      </c>
      <c r="B10462" t="s">
        <v>291</v>
      </c>
      <c r="C10462" t="s">
        <v>292</v>
      </c>
      <c r="D10462" t="s">
        <v>483</v>
      </c>
      <c r="E10462" t="s">
        <v>18</v>
      </c>
      <c r="F10462" t="s">
        <v>19</v>
      </c>
      <c r="G10462">
        <v>2010</v>
      </c>
      <c r="H10462">
        <v>1.9</v>
      </c>
      <c r="I10462">
        <v>1.0660000000000001</v>
      </c>
    </row>
    <row r="10463" spans="1:9" x14ac:dyDescent="0.25">
      <c r="A10463" t="s">
        <v>284</v>
      </c>
      <c r="B10463" t="s">
        <v>291</v>
      </c>
      <c r="C10463" t="s">
        <v>292</v>
      </c>
      <c r="D10463" t="s">
        <v>483</v>
      </c>
      <c r="E10463" t="s">
        <v>18</v>
      </c>
      <c r="F10463" t="s">
        <v>19</v>
      </c>
      <c r="G10463">
        <v>2011</v>
      </c>
      <c r="H10463">
        <v>2</v>
      </c>
      <c r="I10463">
        <v>1.266</v>
      </c>
    </row>
    <row r="10464" spans="1:9" x14ac:dyDescent="0.25">
      <c r="A10464" t="s">
        <v>284</v>
      </c>
      <c r="B10464" t="s">
        <v>291</v>
      </c>
      <c r="C10464" t="s">
        <v>292</v>
      </c>
      <c r="D10464" t="s">
        <v>483</v>
      </c>
      <c r="E10464" t="s">
        <v>18</v>
      </c>
      <c r="F10464" t="s">
        <v>19</v>
      </c>
      <c r="G10464">
        <v>2012</v>
      </c>
      <c r="H10464">
        <v>2</v>
      </c>
      <c r="I10464">
        <v>6.234</v>
      </c>
    </row>
    <row r="10465" spans="1:9" x14ac:dyDescent="0.25">
      <c r="A10465" t="s">
        <v>284</v>
      </c>
      <c r="B10465" t="s">
        <v>291</v>
      </c>
      <c r="C10465" t="s">
        <v>292</v>
      </c>
      <c r="D10465" t="s">
        <v>483</v>
      </c>
      <c r="E10465" t="s">
        <v>18</v>
      </c>
      <c r="F10465" t="s">
        <v>19</v>
      </c>
      <c r="G10465">
        <v>2013</v>
      </c>
      <c r="H10465">
        <v>2</v>
      </c>
      <c r="I10465">
        <v>7.8879999999999999</v>
      </c>
    </row>
    <row r="10466" spans="1:9" x14ac:dyDescent="0.25">
      <c r="A10466" t="s">
        <v>284</v>
      </c>
      <c r="B10466" t="s">
        <v>291</v>
      </c>
      <c r="C10466" t="s">
        <v>292</v>
      </c>
      <c r="D10466" t="s">
        <v>483</v>
      </c>
      <c r="E10466" t="s">
        <v>18</v>
      </c>
      <c r="F10466" t="s">
        <v>19</v>
      </c>
      <c r="G10466">
        <v>2014</v>
      </c>
      <c r="H10466">
        <v>3</v>
      </c>
      <c r="I10466">
        <v>11.09</v>
      </c>
    </row>
    <row r="10467" spans="1:9" x14ac:dyDescent="0.25">
      <c r="A10467" t="s">
        <v>284</v>
      </c>
      <c r="B10467" t="s">
        <v>291</v>
      </c>
      <c r="C10467" t="s">
        <v>292</v>
      </c>
      <c r="D10467" t="s">
        <v>483</v>
      </c>
      <c r="E10467" t="s">
        <v>18</v>
      </c>
      <c r="F10467" t="s">
        <v>19</v>
      </c>
      <c r="G10467">
        <v>2015</v>
      </c>
      <c r="H10467">
        <v>43.2</v>
      </c>
      <c r="I10467">
        <v>26.391999999999999</v>
      </c>
    </row>
    <row r="10468" spans="1:9" x14ac:dyDescent="0.25">
      <c r="A10468" t="s">
        <v>284</v>
      </c>
      <c r="B10468" t="s">
        <v>291</v>
      </c>
      <c r="C10468" t="s">
        <v>292</v>
      </c>
      <c r="D10468" t="s">
        <v>483</v>
      </c>
      <c r="E10468" t="s">
        <v>18</v>
      </c>
      <c r="F10468" t="s">
        <v>19</v>
      </c>
      <c r="G10468">
        <v>2016</v>
      </c>
      <c r="H10468">
        <v>68.400000000000006</v>
      </c>
      <c r="I10468">
        <v>74.775000000000006</v>
      </c>
    </row>
    <row r="10469" spans="1:9" x14ac:dyDescent="0.25">
      <c r="A10469" t="s">
        <v>284</v>
      </c>
      <c r="B10469" t="s">
        <v>291</v>
      </c>
      <c r="C10469" t="s">
        <v>292</v>
      </c>
      <c r="D10469" t="s">
        <v>483</v>
      </c>
      <c r="E10469" t="s">
        <v>18</v>
      </c>
      <c r="F10469" t="s">
        <v>19</v>
      </c>
      <c r="G10469">
        <v>2017</v>
      </c>
      <c r="H10469">
        <v>82.8</v>
      </c>
      <c r="I10469">
        <v>97</v>
      </c>
    </row>
    <row r="10470" spans="1:9" x14ac:dyDescent="0.25">
      <c r="A10470" t="s">
        <v>284</v>
      </c>
      <c r="B10470" t="s">
        <v>291</v>
      </c>
      <c r="C10470" t="s">
        <v>292</v>
      </c>
      <c r="D10470" t="s">
        <v>483</v>
      </c>
      <c r="E10470" t="s">
        <v>18</v>
      </c>
      <c r="F10470" t="s">
        <v>19</v>
      </c>
      <c r="G10470">
        <v>2018</v>
      </c>
      <c r="H10470">
        <v>101.1</v>
      </c>
    </row>
    <row r="10471" spans="1:9" x14ac:dyDescent="0.25">
      <c r="A10471" t="s">
        <v>284</v>
      </c>
      <c r="B10471" t="s">
        <v>291</v>
      </c>
      <c r="C10471" t="s">
        <v>292</v>
      </c>
      <c r="D10471" t="s">
        <v>483</v>
      </c>
      <c r="E10471" t="s">
        <v>18</v>
      </c>
      <c r="F10471" t="s">
        <v>19</v>
      </c>
      <c r="G10471">
        <v>2019</v>
      </c>
      <c r="H10471">
        <v>108.6</v>
      </c>
    </row>
    <row r="10472" spans="1:9" x14ac:dyDescent="0.25">
      <c r="A10472" t="s">
        <v>284</v>
      </c>
      <c r="B10472" t="s">
        <v>293</v>
      </c>
      <c r="C10472" t="s">
        <v>294</v>
      </c>
      <c r="D10472" t="s">
        <v>482</v>
      </c>
      <c r="E10472" t="s">
        <v>12</v>
      </c>
      <c r="F10472" t="s">
        <v>12</v>
      </c>
      <c r="G10472">
        <v>2000</v>
      </c>
      <c r="H10472">
        <v>8242</v>
      </c>
      <c r="I10472">
        <v>32804</v>
      </c>
    </row>
    <row r="10473" spans="1:9" x14ac:dyDescent="0.25">
      <c r="A10473" t="s">
        <v>284</v>
      </c>
      <c r="B10473" t="s">
        <v>293</v>
      </c>
      <c r="C10473" t="s">
        <v>294</v>
      </c>
      <c r="D10473" t="s">
        <v>482</v>
      </c>
      <c r="E10473" t="s">
        <v>12</v>
      </c>
      <c r="F10473" t="s">
        <v>12</v>
      </c>
      <c r="G10473">
        <v>2001</v>
      </c>
      <c r="H10473">
        <v>8018</v>
      </c>
      <c r="I10473">
        <v>30208</v>
      </c>
    </row>
    <row r="10474" spans="1:9" x14ac:dyDescent="0.25">
      <c r="A10474" t="s">
        <v>284</v>
      </c>
      <c r="B10474" t="s">
        <v>293</v>
      </c>
      <c r="C10474" t="s">
        <v>294</v>
      </c>
      <c r="D10474" t="s">
        <v>482</v>
      </c>
      <c r="E10474" t="s">
        <v>12</v>
      </c>
      <c r="F10474" t="s">
        <v>12</v>
      </c>
      <c r="G10474">
        <v>2002</v>
      </c>
      <c r="H10474">
        <v>7986</v>
      </c>
      <c r="I10474">
        <v>31500</v>
      </c>
    </row>
    <row r="10475" spans="1:9" x14ac:dyDescent="0.25">
      <c r="A10475" t="s">
        <v>284</v>
      </c>
      <c r="B10475" t="s">
        <v>293</v>
      </c>
      <c r="C10475" t="s">
        <v>294</v>
      </c>
      <c r="D10475" t="s">
        <v>482</v>
      </c>
      <c r="E10475" t="s">
        <v>12</v>
      </c>
      <c r="F10475" t="s">
        <v>12</v>
      </c>
      <c r="G10475">
        <v>2003</v>
      </c>
      <c r="H10475">
        <v>7965</v>
      </c>
      <c r="I10475">
        <v>34224</v>
      </c>
    </row>
    <row r="10476" spans="1:9" x14ac:dyDescent="0.25">
      <c r="A10476" t="s">
        <v>284</v>
      </c>
      <c r="B10476" t="s">
        <v>293</v>
      </c>
      <c r="C10476" t="s">
        <v>294</v>
      </c>
      <c r="D10476" t="s">
        <v>482</v>
      </c>
      <c r="E10476" t="s">
        <v>12</v>
      </c>
      <c r="F10476" t="s">
        <v>12</v>
      </c>
      <c r="G10476">
        <v>2004</v>
      </c>
      <c r="H10476">
        <v>7948</v>
      </c>
      <c r="I10476">
        <v>34634</v>
      </c>
    </row>
    <row r="10477" spans="1:9" x14ac:dyDescent="0.25">
      <c r="A10477" t="s">
        <v>284</v>
      </c>
      <c r="B10477" t="s">
        <v>293</v>
      </c>
      <c r="C10477" t="s">
        <v>294</v>
      </c>
      <c r="D10477" t="s">
        <v>482</v>
      </c>
      <c r="E10477" t="s">
        <v>12</v>
      </c>
      <c r="F10477" t="s">
        <v>12</v>
      </c>
      <c r="G10477">
        <v>2005</v>
      </c>
      <c r="H10477">
        <v>8024</v>
      </c>
      <c r="I10477">
        <v>35082</v>
      </c>
    </row>
    <row r="10478" spans="1:9" x14ac:dyDescent="0.25">
      <c r="A10478" t="s">
        <v>284</v>
      </c>
      <c r="B10478" t="s">
        <v>293</v>
      </c>
      <c r="C10478" t="s">
        <v>294</v>
      </c>
      <c r="D10478" t="s">
        <v>482</v>
      </c>
      <c r="E10478" t="s">
        <v>12</v>
      </c>
      <c r="F10478" t="s">
        <v>12</v>
      </c>
      <c r="G10478">
        <v>2006</v>
      </c>
      <c r="H10478">
        <v>8046</v>
      </c>
      <c r="I10478">
        <v>33615</v>
      </c>
    </row>
    <row r="10479" spans="1:9" x14ac:dyDescent="0.25">
      <c r="A10479" t="s">
        <v>284</v>
      </c>
      <c r="B10479" t="s">
        <v>293</v>
      </c>
      <c r="C10479" t="s">
        <v>294</v>
      </c>
      <c r="D10479" t="s">
        <v>482</v>
      </c>
      <c r="E10479" t="s">
        <v>12</v>
      </c>
      <c r="F10479" t="s">
        <v>12</v>
      </c>
      <c r="G10479">
        <v>2007</v>
      </c>
      <c r="H10479">
        <v>8060</v>
      </c>
      <c r="I10479">
        <v>34528</v>
      </c>
    </row>
    <row r="10480" spans="1:9" x14ac:dyDescent="0.25">
      <c r="A10480" t="s">
        <v>284</v>
      </c>
      <c r="B10480" t="s">
        <v>293</v>
      </c>
      <c r="C10480" t="s">
        <v>294</v>
      </c>
      <c r="D10480" t="s">
        <v>482</v>
      </c>
      <c r="E10480" t="s">
        <v>12</v>
      </c>
      <c r="F10480" t="s">
        <v>12</v>
      </c>
      <c r="G10480">
        <v>2008</v>
      </c>
      <c r="H10480">
        <v>8229</v>
      </c>
      <c r="I10480">
        <v>32287</v>
      </c>
    </row>
    <row r="10481" spans="1:9" x14ac:dyDescent="0.25">
      <c r="A10481" t="s">
        <v>284</v>
      </c>
      <c r="B10481" t="s">
        <v>293</v>
      </c>
      <c r="C10481" t="s">
        <v>294</v>
      </c>
      <c r="D10481" t="s">
        <v>482</v>
      </c>
      <c r="E10481" t="s">
        <v>12</v>
      </c>
      <c r="F10481" t="s">
        <v>12</v>
      </c>
      <c r="G10481">
        <v>2009</v>
      </c>
      <c r="H10481">
        <v>8345</v>
      </c>
      <c r="I10481">
        <v>35747</v>
      </c>
    </row>
    <row r="10482" spans="1:9" x14ac:dyDescent="0.25">
      <c r="A10482" t="s">
        <v>284</v>
      </c>
      <c r="B10482" t="s">
        <v>293</v>
      </c>
      <c r="C10482" t="s">
        <v>294</v>
      </c>
      <c r="D10482" t="s">
        <v>482</v>
      </c>
      <c r="E10482" t="s">
        <v>12</v>
      </c>
      <c r="F10482" t="s">
        <v>12</v>
      </c>
      <c r="G10482">
        <v>2010</v>
      </c>
      <c r="H10482">
        <v>8281</v>
      </c>
      <c r="I10482">
        <v>37781</v>
      </c>
    </row>
    <row r="10483" spans="1:9" x14ac:dyDescent="0.25">
      <c r="A10483" t="s">
        <v>284</v>
      </c>
      <c r="B10483" t="s">
        <v>293</v>
      </c>
      <c r="C10483" t="s">
        <v>294</v>
      </c>
      <c r="D10483" t="s">
        <v>482</v>
      </c>
      <c r="E10483" t="s">
        <v>12</v>
      </c>
      <c r="F10483" t="s">
        <v>12</v>
      </c>
      <c r="G10483">
        <v>2011</v>
      </c>
      <c r="H10483">
        <v>9023</v>
      </c>
      <c r="I10483">
        <v>31175</v>
      </c>
    </row>
    <row r="10484" spans="1:9" x14ac:dyDescent="0.25">
      <c r="A10484" t="s">
        <v>284</v>
      </c>
      <c r="B10484" t="s">
        <v>293</v>
      </c>
      <c r="C10484" t="s">
        <v>294</v>
      </c>
      <c r="D10484" t="s">
        <v>482</v>
      </c>
      <c r="E10484" t="s">
        <v>12</v>
      </c>
      <c r="F10484" t="s">
        <v>12</v>
      </c>
      <c r="G10484">
        <v>2012</v>
      </c>
      <c r="H10484">
        <v>8241</v>
      </c>
      <c r="I10484">
        <v>29344</v>
      </c>
    </row>
    <row r="10485" spans="1:9" x14ac:dyDescent="0.25">
      <c r="A10485" t="s">
        <v>284</v>
      </c>
      <c r="B10485" t="s">
        <v>293</v>
      </c>
      <c r="C10485" t="s">
        <v>294</v>
      </c>
      <c r="D10485" t="s">
        <v>482</v>
      </c>
      <c r="E10485" t="s">
        <v>12</v>
      </c>
      <c r="F10485" t="s">
        <v>12</v>
      </c>
      <c r="G10485">
        <v>2013</v>
      </c>
      <c r="H10485">
        <v>7746</v>
      </c>
      <c r="I10485">
        <v>26240</v>
      </c>
    </row>
    <row r="10486" spans="1:9" x14ac:dyDescent="0.25">
      <c r="A10486" t="s">
        <v>284</v>
      </c>
      <c r="B10486" t="s">
        <v>293</v>
      </c>
      <c r="C10486" t="s">
        <v>294</v>
      </c>
      <c r="D10486" t="s">
        <v>482</v>
      </c>
      <c r="E10486" t="s">
        <v>12</v>
      </c>
      <c r="F10486" t="s">
        <v>12</v>
      </c>
      <c r="G10486">
        <v>2014</v>
      </c>
      <c r="H10486">
        <v>7504.2</v>
      </c>
      <c r="I10486">
        <v>23937</v>
      </c>
    </row>
    <row r="10487" spans="1:9" x14ac:dyDescent="0.25">
      <c r="A10487" t="s">
        <v>284</v>
      </c>
      <c r="B10487" t="s">
        <v>293</v>
      </c>
      <c r="C10487" t="s">
        <v>294</v>
      </c>
      <c r="D10487" t="s">
        <v>482</v>
      </c>
      <c r="E10487" t="s">
        <v>12</v>
      </c>
      <c r="F10487" t="s">
        <v>12</v>
      </c>
      <c r="G10487">
        <v>2015</v>
      </c>
      <c r="H10487">
        <v>7395.2</v>
      </c>
      <c r="I10487">
        <v>26486</v>
      </c>
    </row>
    <row r="10488" spans="1:9" x14ac:dyDescent="0.25">
      <c r="A10488" t="s">
        <v>284</v>
      </c>
      <c r="B10488" t="s">
        <v>293</v>
      </c>
      <c r="C10488" t="s">
        <v>294</v>
      </c>
      <c r="D10488" t="s">
        <v>482</v>
      </c>
      <c r="E10488" t="s">
        <v>12</v>
      </c>
      <c r="F10488" t="s">
        <v>12</v>
      </c>
      <c r="G10488">
        <v>2016</v>
      </c>
      <c r="H10488">
        <v>7521.7</v>
      </c>
      <c r="I10488">
        <v>24963</v>
      </c>
    </row>
    <row r="10489" spans="1:9" x14ac:dyDescent="0.25">
      <c r="A10489" t="s">
        <v>284</v>
      </c>
      <c r="B10489" t="s">
        <v>293</v>
      </c>
      <c r="C10489" t="s">
        <v>294</v>
      </c>
      <c r="D10489" t="s">
        <v>482</v>
      </c>
      <c r="E10489" t="s">
        <v>12</v>
      </c>
      <c r="F10489" t="s">
        <v>12</v>
      </c>
      <c r="G10489">
        <v>2017</v>
      </c>
      <c r="H10489">
        <v>7383.8</v>
      </c>
      <c r="I10489">
        <v>25497.7</v>
      </c>
    </row>
    <row r="10490" spans="1:9" x14ac:dyDescent="0.25">
      <c r="A10490" t="s">
        <v>284</v>
      </c>
      <c r="B10490" t="s">
        <v>293</v>
      </c>
      <c r="C10490" t="s">
        <v>294</v>
      </c>
      <c r="D10490" t="s">
        <v>482</v>
      </c>
      <c r="E10490" t="s">
        <v>12</v>
      </c>
      <c r="F10490" t="s">
        <v>12</v>
      </c>
      <c r="G10490">
        <v>2018</v>
      </c>
      <c r="H10490">
        <v>7132</v>
      </c>
    </row>
    <row r="10491" spans="1:9" x14ac:dyDescent="0.25">
      <c r="A10491" t="s">
        <v>284</v>
      </c>
      <c r="B10491" t="s">
        <v>293</v>
      </c>
      <c r="C10491" t="s">
        <v>294</v>
      </c>
      <c r="D10491" t="s">
        <v>482</v>
      </c>
      <c r="E10491" t="s">
        <v>12</v>
      </c>
      <c r="F10491" t="s">
        <v>12</v>
      </c>
      <c r="G10491">
        <v>2019</v>
      </c>
      <c r="H10491">
        <v>7239</v>
      </c>
    </row>
    <row r="10492" spans="1:9" x14ac:dyDescent="0.25">
      <c r="A10492" t="s">
        <v>284</v>
      </c>
      <c r="B10492" t="s">
        <v>293</v>
      </c>
      <c r="C10492" t="s">
        <v>294</v>
      </c>
      <c r="D10492" t="s">
        <v>482</v>
      </c>
      <c r="E10492" t="s">
        <v>124</v>
      </c>
      <c r="F10492" t="s">
        <v>124</v>
      </c>
      <c r="G10492">
        <v>2000</v>
      </c>
      <c r="H10492">
        <v>5713</v>
      </c>
      <c r="I10492">
        <v>48157</v>
      </c>
    </row>
    <row r="10493" spans="1:9" x14ac:dyDescent="0.25">
      <c r="A10493" t="s">
        <v>284</v>
      </c>
      <c r="B10493" t="s">
        <v>293</v>
      </c>
      <c r="C10493" t="s">
        <v>294</v>
      </c>
      <c r="D10493" t="s">
        <v>482</v>
      </c>
      <c r="E10493" t="s">
        <v>124</v>
      </c>
      <c r="F10493" t="s">
        <v>124</v>
      </c>
      <c r="G10493">
        <v>2001</v>
      </c>
      <c r="H10493">
        <v>5738</v>
      </c>
      <c r="I10493">
        <v>46349</v>
      </c>
    </row>
    <row r="10494" spans="1:9" x14ac:dyDescent="0.25">
      <c r="A10494" t="s">
        <v>284</v>
      </c>
      <c r="B10494" t="s">
        <v>293</v>
      </c>
      <c r="C10494" t="s">
        <v>294</v>
      </c>
      <c r="D10494" t="s">
        <v>482</v>
      </c>
      <c r="E10494" t="s">
        <v>124</v>
      </c>
      <c r="F10494" t="s">
        <v>124</v>
      </c>
      <c r="G10494">
        <v>2002</v>
      </c>
      <c r="H10494">
        <v>5761</v>
      </c>
      <c r="I10494">
        <v>47360</v>
      </c>
    </row>
    <row r="10495" spans="1:9" x14ac:dyDescent="0.25">
      <c r="A10495" t="s">
        <v>284</v>
      </c>
      <c r="B10495" t="s">
        <v>293</v>
      </c>
      <c r="C10495" t="s">
        <v>294</v>
      </c>
      <c r="D10495" t="s">
        <v>482</v>
      </c>
      <c r="E10495" t="s">
        <v>124</v>
      </c>
      <c r="F10495" t="s">
        <v>124</v>
      </c>
      <c r="G10495">
        <v>2003</v>
      </c>
      <c r="H10495">
        <v>5761</v>
      </c>
      <c r="I10495">
        <v>47379</v>
      </c>
    </row>
    <row r="10496" spans="1:9" x14ac:dyDescent="0.25">
      <c r="A10496" t="s">
        <v>284</v>
      </c>
      <c r="B10496" t="s">
        <v>293</v>
      </c>
      <c r="C10496" t="s">
        <v>294</v>
      </c>
      <c r="D10496" t="s">
        <v>482</v>
      </c>
      <c r="E10496" t="s">
        <v>124</v>
      </c>
      <c r="F10496" t="s">
        <v>124</v>
      </c>
      <c r="G10496">
        <v>2004</v>
      </c>
      <c r="H10496">
        <v>5761</v>
      </c>
      <c r="I10496">
        <v>47312</v>
      </c>
    </row>
    <row r="10497" spans="1:9" x14ac:dyDescent="0.25">
      <c r="A10497" t="s">
        <v>284</v>
      </c>
      <c r="B10497" t="s">
        <v>293</v>
      </c>
      <c r="C10497" t="s">
        <v>294</v>
      </c>
      <c r="D10497" t="s">
        <v>482</v>
      </c>
      <c r="E10497" t="s">
        <v>124</v>
      </c>
      <c r="F10497" t="s">
        <v>124</v>
      </c>
      <c r="G10497">
        <v>2005</v>
      </c>
      <c r="H10497">
        <v>5802</v>
      </c>
      <c r="I10497">
        <v>47595</v>
      </c>
    </row>
    <row r="10498" spans="1:9" x14ac:dyDescent="0.25">
      <c r="A10498" t="s">
        <v>284</v>
      </c>
      <c r="B10498" t="s">
        <v>293</v>
      </c>
      <c r="C10498" t="s">
        <v>294</v>
      </c>
      <c r="D10498" t="s">
        <v>482</v>
      </c>
      <c r="E10498" t="s">
        <v>124</v>
      </c>
      <c r="F10498" t="s">
        <v>124</v>
      </c>
      <c r="G10498">
        <v>2006</v>
      </c>
      <c r="H10498">
        <v>5825</v>
      </c>
      <c r="I10498">
        <v>46645</v>
      </c>
    </row>
    <row r="10499" spans="1:9" x14ac:dyDescent="0.25">
      <c r="A10499" t="s">
        <v>284</v>
      </c>
      <c r="B10499" t="s">
        <v>293</v>
      </c>
      <c r="C10499" t="s">
        <v>294</v>
      </c>
      <c r="D10499" t="s">
        <v>482</v>
      </c>
      <c r="E10499" t="s">
        <v>124</v>
      </c>
      <c r="F10499" t="s">
        <v>124</v>
      </c>
      <c r="G10499">
        <v>2007</v>
      </c>
      <c r="H10499">
        <v>5825</v>
      </c>
      <c r="I10499">
        <v>48227</v>
      </c>
    </row>
    <row r="10500" spans="1:9" x14ac:dyDescent="0.25">
      <c r="A10500" t="s">
        <v>284</v>
      </c>
      <c r="B10500" t="s">
        <v>293</v>
      </c>
      <c r="C10500" t="s">
        <v>294</v>
      </c>
      <c r="D10500" t="s">
        <v>482</v>
      </c>
      <c r="E10500" t="s">
        <v>124</v>
      </c>
      <c r="F10500" t="s">
        <v>124</v>
      </c>
      <c r="G10500">
        <v>2008</v>
      </c>
      <c r="H10500">
        <v>5825</v>
      </c>
      <c r="I10500">
        <v>45568</v>
      </c>
    </row>
    <row r="10501" spans="1:9" x14ac:dyDescent="0.25">
      <c r="A10501" t="s">
        <v>284</v>
      </c>
      <c r="B10501" t="s">
        <v>293</v>
      </c>
      <c r="C10501" t="s">
        <v>294</v>
      </c>
      <c r="D10501" t="s">
        <v>482</v>
      </c>
      <c r="E10501" t="s">
        <v>124</v>
      </c>
      <c r="F10501" t="s">
        <v>124</v>
      </c>
      <c r="G10501">
        <v>2009</v>
      </c>
      <c r="H10501">
        <v>5902</v>
      </c>
      <c r="I10501">
        <v>47222</v>
      </c>
    </row>
    <row r="10502" spans="1:9" x14ac:dyDescent="0.25">
      <c r="A10502" t="s">
        <v>284</v>
      </c>
      <c r="B10502" t="s">
        <v>293</v>
      </c>
      <c r="C10502" t="s">
        <v>294</v>
      </c>
      <c r="D10502" t="s">
        <v>482</v>
      </c>
      <c r="E10502" t="s">
        <v>124</v>
      </c>
      <c r="F10502" t="s">
        <v>124</v>
      </c>
      <c r="G10502">
        <v>2010</v>
      </c>
      <c r="H10502">
        <v>5927</v>
      </c>
      <c r="I10502">
        <v>47944</v>
      </c>
    </row>
    <row r="10503" spans="1:9" x14ac:dyDescent="0.25">
      <c r="A10503" t="s">
        <v>284</v>
      </c>
      <c r="B10503" t="s">
        <v>293</v>
      </c>
      <c r="C10503" t="s">
        <v>294</v>
      </c>
      <c r="D10503" t="s">
        <v>482</v>
      </c>
      <c r="E10503" t="s">
        <v>124</v>
      </c>
      <c r="F10503" t="s">
        <v>124</v>
      </c>
      <c r="G10503">
        <v>2011</v>
      </c>
      <c r="H10503">
        <v>5927</v>
      </c>
      <c r="I10503">
        <v>48234</v>
      </c>
    </row>
    <row r="10504" spans="1:9" x14ac:dyDescent="0.25">
      <c r="A10504" t="s">
        <v>284</v>
      </c>
      <c r="B10504" t="s">
        <v>293</v>
      </c>
      <c r="C10504" t="s">
        <v>294</v>
      </c>
      <c r="D10504" t="s">
        <v>482</v>
      </c>
      <c r="E10504" t="s">
        <v>124</v>
      </c>
      <c r="F10504" t="s">
        <v>124</v>
      </c>
      <c r="G10504">
        <v>2012</v>
      </c>
      <c r="H10504">
        <v>5927</v>
      </c>
      <c r="I10504">
        <v>40295</v>
      </c>
    </row>
    <row r="10505" spans="1:9" x14ac:dyDescent="0.25">
      <c r="A10505" t="s">
        <v>284</v>
      </c>
      <c r="B10505" t="s">
        <v>293</v>
      </c>
      <c r="C10505" t="s">
        <v>294</v>
      </c>
      <c r="D10505" t="s">
        <v>482</v>
      </c>
      <c r="E10505" t="s">
        <v>124</v>
      </c>
      <c r="F10505" t="s">
        <v>124</v>
      </c>
      <c r="G10505">
        <v>2013</v>
      </c>
      <c r="H10505">
        <v>5927</v>
      </c>
      <c r="I10505">
        <v>42644</v>
      </c>
    </row>
    <row r="10506" spans="1:9" x14ac:dyDescent="0.25">
      <c r="A10506" t="s">
        <v>284</v>
      </c>
      <c r="B10506" t="s">
        <v>293</v>
      </c>
      <c r="C10506" t="s">
        <v>294</v>
      </c>
      <c r="D10506" t="s">
        <v>482</v>
      </c>
      <c r="E10506" t="s">
        <v>124</v>
      </c>
      <c r="F10506" t="s">
        <v>124</v>
      </c>
      <c r="G10506">
        <v>2014</v>
      </c>
      <c r="H10506">
        <v>5927</v>
      </c>
      <c r="I10506">
        <v>33703</v>
      </c>
    </row>
    <row r="10507" spans="1:9" x14ac:dyDescent="0.25">
      <c r="A10507" t="s">
        <v>284</v>
      </c>
      <c r="B10507" t="s">
        <v>293</v>
      </c>
      <c r="C10507" t="s">
        <v>294</v>
      </c>
      <c r="D10507" t="s">
        <v>482</v>
      </c>
      <c r="E10507" t="s">
        <v>124</v>
      </c>
      <c r="F10507" t="s">
        <v>124</v>
      </c>
      <c r="G10507">
        <v>2015</v>
      </c>
      <c r="H10507">
        <v>5913</v>
      </c>
      <c r="I10507">
        <v>26103</v>
      </c>
    </row>
    <row r="10508" spans="1:9" x14ac:dyDescent="0.25">
      <c r="A10508" t="s">
        <v>284</v>
      </c>
      <c r="B10508" t="s">
        <v>293</v>
      </c>
      <c r="C10508" t="s">
        <v>294</v>
      </c>
      <c r="D10508" t="s">
        <v>482</v>
      </c>
      <c r="E10508" t="s">
        <v>124</v>
      </c>
      <c r="F10508" t="s">
        <v>124</v>
      </c>
      <c r="G10508">
        <v>2016</v>
      </c>
      <c r="H10508">
        <v>5913</v>
      </c>
      <c r="I10508">
        <v>43523</v>
      </c>
    </row>
    <row r="10509" spans="1:9" x14ac:dyDescent="0.25">
      <c r="A10509" t="s">
        <v>284</v>
      </c>
      <c r="B10509" t="s">
        <v>293</v>
      </c>
      <c r="C10509" t="s">
        <v>294</v>
      </c>
      <c r="D10509" t="s">
        <v>482</v>
      </c>
      <c r="E10509" t="s">
        <v>124</v>
      </c>
      <c r="F10509" t="s">
        <v>124</v>
      </c>
      <c r="G10509">
        <v>2017</v>
      </c>
      <c r="H10509">
        <v>5918</v>
      </c>
      <c r="I10509">
        <v>42226.8</v>
      </c>
    </row>
    <row r="10510" spans="1:9" x14ac:dyDescent="0.25">
      <c r="A10510" t="s">
        <v>284</v>
      </c>
      <c r="B10510" t="s">
        <v>293</v>
      </c>
      <c r="C10510" t="s">
        <v>294</v>
      </c>
      <c r="D10510" t="s">
        <v>482</v>
      </c>
      <c r="E10510" t="s">
        <v>124</v>
      </c>
      <c r="F10510" t="s">
        <v>124</v>
      </c>
      <c r="G10510">
        <v>2018</v>
      </c>
      <c r="H10510">
        <v>5918</v>
      </c>
    </row>
    <row r="10511" spans="1:9" x14ac:dyDescent="0.25">
      <c r="A10511" t="s">
        <v>284</v>
      </c>
      <c r="B10511" t="s">
        <v>293</v>
      </c>
      <c r="C10511" t="s">
        <v>294</v>
      </c>
      <c r="D10511" t="s">
        <v>482</v>
      </c>
      <c r="E10511" t="s">
        <v>124</v>
      </c>
      <c r="F10511" t="s">
        <v>124</v>
      </c>
      <c r="G10511">
        <v>2019</v>
      </c>
      <c r="H10511">
        <v>5918</v>
      </c>
    </row>
    <row r="10512" spans="1:9" x14ac:dyDescent="0.25">
      <c r="A10512" t="s">
        <v>284</v>
      </c>
      <c r="B10512" t="s">
        <v>293</v>
      </c>
      <c r="C10512" t="s">
        <v>294</v>
      </c>
      <c r="D10512" t="s">
        <v>482</v>
      </c>
      <c r="E10512" t="s">
        <v>111</v>
      </c>
      <c r="F10512" t="s">
        <v>111</v>
      </c>
      <c r="G10512">
        <v>2000</v>
      </c>
      <c r="H10512">
        <v>187.5</v>
      </c>
      <c r="I10512">
        <v>768</v>
      </c>
    </row>
    <row r="10513" spans="1:9" x14ac:dyDescent="0.25">
      <c r="A10513" t="s">
        <v>284</v>
      </c>
      <c r="B10513" t="s">
        <v>293</v>
      </c>
      <c r="C10513" t="s">
        <v>294</v>
      </c>
      <c r="D10513" t="s">
        <v>482</v>
      </c>
      <c r="E10513" t="s">
        <v>111</v>
      </c>
      <c r="F10513" t="s">
        <v>111</v>
      </c>
      <c r="G10513">
        <v>2001</v>
      </c>
      <c r="H10513">
        <v>189.5</v>
      </c>
      <c r="I10513">
        <v>986</v>
      </c>
    </row>
    <row r="10514" spans="1:9" x14ac:dyDescent="0.25">
      <c r="A10514" t="s">
        <v>284</v>
      </c>
      <c r="B10514" t="s">
        <v>293</v>
      </c>
      <c r="C10514" t="s">
        <v>294</v>
      </c>
      <c r="D10514" t="s">
        <v>482</v>
      </c>
      <c r="E10514" t="s">
        <v>111</v>
      </c>
      <c r="F10514" t="s">
        <v>111</v>
      </c>
      <c r="G10514">
        <v>2002</v>
      </c>
      <c r="H10514">
        <v>195</v>
      </c>
      <c r="I10514">
        <v>941</v>
      </c>
    </row>
    <row r="10515" spans="1:9" x14ac:dyDescent="0.25">
      <c r="A10515" t="s">
        <v>284</v>
      </c>
      <c r="B10515" t="s">
        <v>293</v>
      </c>
      <c r="C10515" t="s">
        <v>294</v>
      </c>
      <c r="D10515" t="s">
        <v>482</v>
      </c>
      <c r="E10515" t="s">
        <v>111</v>
      </c>
      <c r="F10515" t="s">
        <v>111</v>
      </c>
      <c r="G10515">
        <v>2003</v>
      </c>
      <c r="H10515">
        <v>171.5</v>
      </c>
      <c r="I10515">
        <v>766</v>
      </c>
    </row>
    <row r="10516" spans="1:9" x14ac:dyDescent="0.25">
      <c r="A10516" t="s">
        <v>284</v>
      </c>
      <c r="B10516" t="s">
        <v>293</v>
      </c>
      <c r="C10516" t="s">
        <v>294</v>
      </c>
      <c r="D10516" t="s">
        <v>482</v>
      </c>
      <c r="E10516" t="s">
        <v>111</v>
      </c>
      <c r="F10516" t="s">
        <v>111</v>
      </c>
      <c r="G10516">
        <v>2004</v>
      </c>
      <c r="H10516">
        <v>171</v>
      </c>
      <c r="I10516">
        <v>909.995</v>
      </c>
    </row>
    <row r="10517" spans="1:9" x14ac:dyDescent="0.25">
      <c r="A10517" t="s">
        <v>284</v>
      </c>
      <c r="B10517" t="s">
        <v>293</v>
      </c>
      <c r="C10517" t="s">
        <v>294</v>
      </c>
      <c r="D10517" t="s">
        <v>482</v>
      </c>
      <c r="E10517" t="s">
        <v>111</v>
      </c>
      <c r="F10517" t="s">
        <v>111</v>
      </c>
      <c r="G10517">
        <v>2005</v>
      </c>
      <c r="H10517">
        <v>174.5</v>
      </c>
      <c r="I10517">
        <v>925.72</v>
      </c>
    </row>
    <row r="10518" spans="1:9" x14ac:dyDescent="0.25">
      <c r="A10518" t="s">
        <v>284</v>
      </c>
      <c r="B10518" t="s">
        <v>293</v>
      </c>
      <c r="C10518" t="s">
        <v>294</v>
      </c>
      <c r="D10518" t="s">
        <v>482</v>
      </c>
      <c r="E10518" t="s">
        <v>111</v>
      </c>
      <c r="F10518" t="s">
        <v>111</v>
      </c>
      <c r="G10518">
        <v>2006</v>
      </c>
      <c r="H10518">
        <v>203</v>
      </c>
      <c r="I10518">
        <v>1135.0029999999999</v>
      </c>
    </row>
    <row r="10519" spans="1:9" x14ac:dyDescent="0.25">
      <c r="A10519" t="s">
        <v>284</v>
      </c>
      <c r="B10519" t="s">
        <v>293</v>
      </c>
      <c r="C10519" t="s">
        <v>294</v>
      </c>
      <c r="D10519" t="s">
        <v>482</v>
      </c>
      <c r="E10519" t="s">
        <v>111</v>
      </c>
      <c r="F10519" t="s">
        <v>111</v>
      </c>
      <c r="G10519">
        <v>2007</v>
      </c>
      <c r="H10519">
        <v>199.5</v>
      </c>
      <c r="I10519">
        <v>1287.7080000000001</v>
      </c>
    </row>
    <row r="10520" spans="1:9" x14ac:dyDescent="0.25">
      <c r="A10520" t="s">
        <v>284</v>
      </c>
      <c r="B10520" t="s">
        <v>293</v>
      </c>
      <c r="C10520" t="s">
        <v>294</v>
      </c>
      <c r="D10520" t="s">
        <v>482</v>
      </c>
      <c r="E10520" t="s">
        <v>111</v>
      </c>
      <c r="F10520" t="s">
        <v>111</v>
      </c>
      <c r="G10520">
        <v>2008</v>
      </c>
      <c r="H10520">
        <v>204.5</v>
      </c>
      <c r="I10520">
        <v>1311.9929999999999</v>
      </c>
    </row>
    <row r="10521" spans="1:9" x14ac:dyDescent="0.25">
      <c r="A10521" t="s">
        <v>284</v>
      </c>
      <c r="B10521" t="s">
        <v>293</v>
      </c>
      <c r="C10521" t="s">
        <v>294</v>
      </c>
      <c r="D10521" t="s">
        <v>482</v>
      </c>
      <c r="E10521" t="s">
        <v>111</v>
      </c>
      <c r="F10521" t="s">
        <v>111</v>
      </c>
      <c r="G10521">
        <v>2009</v>
      </c>
      <c r="H10521">
        <v>220</v>
      </c>
      <c r="I10521">
        <v>1397.345</v>
      </c>
    </row>
    <row r="10522" spans="1:9" x14ac:dyDescent="0.25">
      <c r="A10522" t="s">
        <v>284</v>
      </c>
      <c r="B10522" t="s">
        <v>293</v>
      </c>
      <c r="C10522" t="s">
        <v>294</v>
      </c>
      <c r="D10522" t="s">
        <v>482</v>
      </c>
      <c r="E10522" t="s">
        <v>111</v>
      </c>
      <c r="F10522" t="s">
        <v>111</v>
      </c>
      <c r="G10522">
        <v>2010</v>
      </c>
      <c r="H10522">
        <v>237.5</v>
      </c>
      <c r="I10522">
        <v>1613.5719999999999</v>
      </c>
    </row>
    <row r="10523" spans="1:9" x14ac:dyDescent="0.25">
      <c r="A10523" t="s">
        <v>284</v>
      </c>
      <c r="B10523" t="s">
        <v>293</v>
      </c>
      <c r="C10523" t="s">
        <v>294</v>
      </c>
      <c r="D10523" t="s">
        <v>482</v>
      </c>
      <c r="E10523" t="s">
        <v>111</v>
      </c>
      <c r="F10523" t="s">
        <v>111</v>
      </c>
      <c r="G10523">
        <v>2011</v>
      </c>
      <c r="H10523">
        <v>231</v>
      </c>
      <c r="I10523">
        <v>1228.066</v>
      </c>
    </row>
    <row r="10524" spans="1:9" x14ac:dyDescent="0.25">
      <c r="A10524" t="s">
        <v>284</v>
      </c>
      <c r="B10524" t="s">
        <v>293</v>
      </c>
      <c r="C10524" t="s">
        <v>294</v>
      </c>
      <c r="D10524" t="s">
        <v>482</v>
      </c>
      <c r="E10524" t="s">
        <v>111</v>
      </c>
      <c r="F10524" t="s">
        <v>111</v>
      </c>
      <c r="G10524">
        <v>2012</v>
      </c>
      <c r="H10524">
        <v>241.5</v>
      </c>
      <c r="I10524">
        <v>1523.9070000000002</v>
      </c>
    </row>
    <row r="10525" spans="1:9" x14ac:dyDescent="0.25">
      <c r="A10525" t="s">
        <v>284</v>
      </c>
      <c r="B10525" t="s">
        <v>293</v>
      </c>
      <c r="C10525" t="s">
        <v>294</v>
      </c>
      <c r="D10525" t="s">
        <v>482</v>
      </c>
      <c r="E10525" t="s">
        <v>111</v>
      </c>
      <c r="F10525" t="s">
        <v>111</v>
      </c>
      <c r="G10525">
        <v>2013</v>
      </c>
      <c r="H10525">
        <v>203.5</v>
      </c>
      <c r="I10525">
        <v>1607.38</v>
      </c>
    </row>
    <row r="10526" spans="1:9" x14ac:dyDescent="0.25">
      <c r="A10526" t="s">
        <v>284</v>
      </c>
      <c r="B10526" t="s">
        <v>293</v>
      </c>
      <c r="C10526" t="s">
        <v>294</v>
      </c>
      <c r="D10526" t="s">
        <v>482</v>
      </c>
      <c r="E10526" t="s">
        <v>111</v>
      </c>
      <c r="F10526" t="s">
        <v>111</v>
      </c>
      <c r="G10526">
        <v>2014</v>
      </c>
      <c r="H10526">
        <v>187.55</v>
      </c>
      <c r="I10526">
        <v>1647.489</v>
      </c>
    </row>
    <row r="10527" spans="1:9" x14ac:dyDescent="0.25">
      <c r="A10527" t="s">
        <v>284</v>
      </c>
      <c r="B10527" t="s">
        <v>293</v>
      </c>
      <c r="C10527" t="s">
        <v>294</v>
      </c>
      <c r="D10527" t="s">
        <v>482</v>
      </c>
      <c r="E10527" t="s">
        <v>111</v>
      </c>
      <c r="F10527" t="s">
        <v>111</v>
      </c>
      <c r="G10527">
        <v>2015</v>
      </c>
      <c r="H10527">
        <v>185.6</v>
      </c>
      <c r="I10527">
        <v>1706.9830000000002</v>
      </c>
    </row>
    <row r="10528" spans="1:9" x14ac:dyDescent="0.25">
      <c r="A10528" t="s">
        <v>284</v>
      </c>
      <c r="B10528" t="s">
        <v>293</v>
      </c>
      <c r="C10528" t="s">
        <v>294</v>
      </c>
      <c r="D10528" t="s">
        <v>482</v>
      </c>
      <c r="E10528" t="s">
        <v>111</v>
      </c>
      <c r="F10528" t="s">
        <v>111</v>
      </c>
      <c r="G10528">
        <v>2016</v>
      </c>
      <c r="H10528">
        <v>187.95</v>
      </c>
      <c r="I10528">
        <v>1862</v>
      </c>
    </row>
    <row r="10529" spans="1:9" x14ac:dyDescent="0.25">
      <c r="A10529" t="s">
        <v>284</v>
      </c>
      <c r="B10529" t="s">
        <v>293</v>
      </c>
      <c r="C10529" t="s">
        <v>294</v>
      </c>
      <c r="D10529" t="s">
        <v>482</v>
      </c>
      <c r="E10529" t="s">
        <v>111</v>
      </c>
      <c r="F10529" t="s">
        <v>111</v>
      </c>
      <c r="G10529">
        <v>2017</v>
      </c>
      <c r="H10529">
        <v>189.8</v>
      </c>
      <c r="I10529">
        <v>1925.3</v>
      </c>
    </row>
    <row r="10530" spans="1:9" x14ac:dyDescent="0.25">
      <c r="A10530" t="s">
        <v>284</v>
      </c>
      <c r="B10530" t="s">
        <v>293</v>
      </c>
      <c r="C10530" t="s">
        <v>294</v>
      </c>
      <c r="D10530" t="s">
        <v>482</v>
      </c>
      <c r="E10530" t="s">
        <v>111</v>
      </c>
      <c r="F10530" t="s">
        <v>111</v>
      </c>
      <c r="G10530">
        <v>2018</v>
      </c>
      <c r="H10530">
        <v>188.5</v>
      </c>
    </row>
    <row r="10531" spans="1:9" x14ac:dyDescent="0.25">
      <c r="A10531" t="s">
        <v>284</v>
      </c>
      <c r="B10531" t="s">
        <v>293</v>
      </c>
      <c r="C10531" t="s">
        <v>294</v>
      </c>
      <c r="D10531" t="s">
        <v>482</v>
      </c>
      <c r="E10531" t="s">
        <v>111</v>
      </c>
      <c r="F10531" t="s">
        <v>111</v>
      </c>
      <c r="G10531">
        <v>2019</v>
      </c>
      <c r="H10531">
        <v>188.5</v>
      </c>
    </row>
    <row r="10532" spans="1:9" x14ac:dyDescent="0.25">
      <c r="A10532" t="s">
        <v>284</v>
      </c>
      <c r="B10532" t="s">
        <v>293</v>
      </c>
      <c r="C10532" t="s">
        <v>294</v>
      </c>
      <c r="D10532" t="s">
        <v>482</v>
      </c>
      <c r="E10532" t="s">
        <v>98</v>
      </c>
      <c r="F10532" t="s">
        <v>98</v>
      </c>
      <c r="G10532">
        <v>2000</v>
      </c>
      <c r="H10532">
        <v>1310</v>
      </c>
      <c r="I10532">
        <v>1239</v>
      </c>
    </row>
    <row r="10533" spans="1:9" x14ac:dyDescent="0.25">
      <c r="A10533" t="s">
        <v>284</v>
      </c>
      <c r="B10533" t="s">
        <v>293</v>
      </c>
      <c r="C10533" t="s">
        <v>294</v>
      </c>
      <c r="D10533" t="s">
        <v>482</v>
      </c>
      <c r="E10533" t="s">
        <v>98</v>
      </c>
      <c r="F10533" t="s">
        <v>98</v>
      </c>
      <c r="G10533">
        <v>2001</v>
      </c>
      <c r="H10533">
        <v>1310</v>
      </c>
      <c r="I10533">
        <v>1203</v>
      </c>
    </row>
    <row r="10534" spans="1:9" x14ac:dyDescent="0.25">
      <c r="A10534" t="s">
        <v>284</v>
      </c>
      <c r="B10534" t="s">
        <v>293</v>
      </c>
      <c r="C10534" t="s">
        <v>294</v>
      </c>
      <c r="D10534" t="s">
        <v>482</v>
      </c>
      <c r="E10534" t="s">
        <v>98</v>
      </c>
      <c r="F10534" t="s">
        <v>98</v>
      </c>
      <c r="G10534">
        <v>2002</v>
      </c>
      <c r="H10534">
        <v>1310</v>
      </c>
      <c r="I10534">
        <v>1130</v>
      </c>
    </row>
    <row r="10535" spans="1:9" x14ac:dyDescent="0.25">
      <c r="A10535" t="s">
        <v>284</v>
      </c>
      <c r="B10535" t="s">
        <v>293</v>
      </c>
      <c r="C10535" t="s">
        <v>294</v>
      </c>
      <c r="D10535" t="s">
        <v>482</v>
      </c>
      <c r="E10535" t="s">
        <v>98</v>
      </c>
      <c r="F10535" t="s">
        <v>98</v>
      </c>
      <c r="G10535">
        <v>2003</v>
      </c>
      <c r="H10535">
        <v>1310</v>
      </c>
      <c r="I10535">
        <v>1069</v>
      </c>
    </row>
    <row r="10536" spans="1:9" x14ac:dyDescent="0.25">
      <c r="A10536" t="s">
        <v>284</v>
      </c>
      <c r="B10536" t="s">
        <v>293</v>
      </c>
      <c r="C10536" t="s">
        <v>294</v>
      </c>
      <c r="D10536" t="s">
        <v>482</v>
      </c>
      <c r="E10536" t="s">
        <v>98</v>
      </c>
      <c r="F10536" t="s">
        <v>98</v>
      </c>
      <c r="G10536">
        <v>2004</v>
      </c>
      <c r="H10536">
        <v>1310</v>
      </c>
      <c r="I10536">
        <v>1290</v>
      </c>
    </row>
    <row r="10537" spans="1:9" x14ac:dyDescent="0.25">
      <c r="A10537" t="s">
        <v>284</v>
      </c>
      <c r="B10537" t="s">
        <v>293</v>
      </c>
      <c r="C10537" t="s">
        <v>294</v>
      </c>
      <c r="D10537" t="s">
        <v>482</v>
      </c>
      <c r="E10537" t="s">
        <v>98</v>
      </c>
      <c r="F10537" t="s">
        <v>98</v>
      </c>
      <c r="G10537">
        <v>2005</v>
      </c>
      <c r="H10537">
        <v>1307</v>
      </c>
      <c r="I10537">
        <v>1316</v>
      </c>
    </row>
    <row r="10538" spans="1:9" x14ac:dyDescent="0.25">
      <c r="A10538" t="s">
        <v>284</v>
      </c>
      <c r="B10538" t="s">
        <v>293</v>
      </c>
      <c r="C10538" t="s">
        <v>294</v>
      </c>
      <c r="D10538" t="s">
        <v>482</v>
      </c>
      <c r="E10538" t="s">
        <v>98</v>
      </c>
      <c r="F10538" t="s">
        <v>98</v>
      </c>
      <c r="G10538">
        <v>2006</v>
      </c>
      <c r="H10538">
        <v>1307</v>
      </c>
      <c r="I10538">
        <v>1269</v>
      </c>
    </row>
    <row r="10539" spans="1:9" x14ac:dyDescent="0.25">
      <c r="A10539" t="s">
        <v>284</v>
      </c>
      <c r="B10539" t="s">
        <v>293</v>
      </c>
      <c r="C10539" t="s">
        <v>294</v>
      </c>
      <c r="D10539" t="s">
        <v>482</v>
      </c>
      <c r="E10539" t="s">
        <v>98</v>
      </c>
      <c r="F10539" t="s">
        <v>98</v>
      </c>
      <c r="G10539">
        <v>2007</v>
      </c>
      <c r="H10539">
        <v>1307</v>
      </c>
      <c r="I10539">
        <v>1294</v>
      </c>
    </row>
    <row r="10540" spans="1:9" x14ac:dyDescent="0.25">
      <c r="A10540" t="s">
        <v>284</v>
      </c>
      <c r="B10540" t="s">
        <v>293</v>
      </c>
      <c r="C10540" t="s">
        <v>294</v>
      </c>
      <c r="D10540" t="s">
        <v>482</v>
      </c>
      <c r="E10540" t="s">
        <v>98</v>
      </c>
      <c r="F10540" t="s">
        <v>98</v>
      </c>
      <c r="G10540">
        <v>2008</v>
      </c>
      <c r="H10540">
        <v>1307</v>
      </c>
      <c r="I10540">
        <v>1347</v>
      </c>
    </row>
    <row r="10541" spans="1:9" x14ac:dyDescent="0.25">
      <c r="A10541" t="s">
        <v>284</v>
      </c>
      <c r="B10541" t="s">
        <v>293</v>
      </c>
      <c r="C10541" t="s">
        <v>294</v>
      </c>
      <c r="D10541" t="s">
        <v>482</v>
      </c>
      <c r="E10541" t="s">
        <v>98</v>
      </c>
      <c r="F10541" t="s">
        <v>98</v>
      </c>
      <c r="G10541">
        <v>2009</v>
      </c>
      <c r="H10541">
        <v>1307</v>
      </c>
      <c r="I10541">
        <v>1429</v>
      </c>
    </row>
    <row r="10542" spans="1:9" x14ac:dyDescent="0.25">
      <c r="A10542" t="s">
        <v>284</v>
      </c>
      <c r="B10542" t="s">
        <v>293</v>
      </c>
      <c r="C10542" t="s">
        <v>294</v>
      </c>
      <c r="D10542" t="s">
        <v>482</v>
      </c>
      <c r="E10542" t="s">
        <v>98</v>
      </c>
      <c r="F10542" t="s">
        <v>98</v>
      </c>
      <c r="G10542">
        <v>2010</v>
      </c>
      <c r="H10542">
        <v>1307</v>
      </c>
      <c r="I10542">
        <v>1356</v>
      </c>
    </row>
    <row r="10543" spans="1:9" x14ac:dyDescent="0.25">
      <c r="A10543" t="s">
        <v>284</v>
      </c>
      <c r="B10543" t="s">
        <v>293</v>
      </c>
      <c r="C10543" t="s">
        <v>294</v>
      </c>
      <c r="D10543" t="s">
        <v>482</v>
      </c>
      <c r="E10543" t="s">
        <v>98</v>
      </c>
      <c r="F10543" t="s">
        <v>98</v>
      </c>
      <c r="G10543">
        <v>2011</v>
      </c>
      <c r="H10543">
        <v>1307</v>
      </c>
      <c r="I10543">
        <v>1227</v>
      </c>
    </row>
    <row r="10544" spans="1:9" x14ac:dyDescent="0.25">
      <c r="A10544" t="s">
        <v>284</v>
      </c>
      <c r="B10544" t="s">
        <v>293</v>
      </c>
      <c r="C10544" t="s">
        <v>294</v>
      </c>
      <c r="D10544" t="s">
        <v>482</v>
      </c>
      <c r="E10544" t="s">
        <v>98</v>
      </c>
      <c r="F10544" t="s">
        <v>98</v>
      </c>
      <c r="G10544">
        <v>2012</v>
      </c>
      <c r="H10544">
        <v>1307</v>
      </c>
      <c r="I10544">
        <v>1302</v>
      </c>
    </row>
    <row r="10545" spans="1:9" x14ac:dyDescent="0.25">
      <c r="A10545" t="s">
        <v>284</v>
      </c>
      <c r="B10545" t="s">
        <v>293</v>
      </c>
      <c r="C10545" t="s">
        <v>294</v>
      </c>
      <c r="D10545" t="s">
        <v>482</v>
      </c>
      <c r="E10545" t="s">
        <v>98</v>
      </c>
      <c r="F10545" t="s">
        <v>98</v>
      </c>
      <c r="G10545">
        <v>2013</v>
      </c>
      <c r="H10545">
        <v>1310</v>
      </c>
      <c r="I10545">
        <v>1324</v>
      </c>
    </row>
    <row r="10546" spans="1:9" x14ac:dyDescent="0.25">
      <c r="A10546" t="s">
        <v>284</v>
      </c>
      <c r="B10546" t="s">
        <v>293</v>
      </c>
      <c r="C10546" t="s">
        <v>294</v>
      </c>
      <c r="D10546" t="s">
        <v>482</v>
      </c>
      <c r="E10546" t="s">
        <v>98</v>
      </c>
      <c r="F10546" t="s">
        <v>98</v>
      </c>
      <c r="G10546">
        <v>2014</v>
      </c>
      <c r="H10546">
        <v>1310</v>
      </c>
      <c r="I10546">
        <v>1170</v>
      </c>
    </row>
    <row r="10547" spans="1:9" x14ac:dyDescent="0.25">
      <c r="A10547" t="s">
        <v>284</v>
      </c>
      <c r="B10547" t="s">
        <v>293</v>
      </c>
      <c r="C10547" t="s">
        <v>294</v>
      </c>
      <c r="D10547" t="s">
        <v>482</v>
      </c>
      <c r="E10547" t="s">
        <v>98</v>
      </c>
      <c r="F10547" t="s">
        <v>98</v>
      </c>
      <c r="G10547">
        <v>2015</v>
      </c>
      <c r="H10547">
        <v>1310</v>
      </c>
      <c r="I10547">
        <v>1100</v>
      </c>
    </row>
    <row r="10548" spans="1:9" x14ac:dyDescent="0.25">
      <c r="A10548" t="s">
        <v>284</v>
      </c>
      <c r="B10548" t="s">
        <v>293</v>
      </c>
      <c r="C10548" t="s">
        <v>294</v>
      </c>
      <c r="D10548" t="s">
        <v>482</v>
      </c>
      <c r="E10548" t="s">
        <v>98</v>
      </c>
      <c r="F10548" t="s">
        <v>98</v>
      </c>
      <c r="G10548">
        <v>2016</v>
      </c>
      <c r="H10548">
        <v>1310</v>
      </c>
      <c r="I10548">
        <v>1119</v>
      </c>
    </row>
    <row r="10549" spans="1:9" x14ac:dyDescent="0.25">
      <c r="A10549" t="s">
        <v>284</v>
      </c>
      <c r="B10549" t="s">
        <v>293</v>
      </c>
      <c r="C10549" t="s">
        <v>294</v>
      </c>
      <c r="D10549" t="s">
        <v>482</v>
      </c>
      <c r="E10549" t="s">
        <v>98</v>
      </c>
      <c r="F10549" t="s">
        <v>98</v>
      </c>
      <c r="G10549">
        <v>2017</v>
      </c>
      <c r="H10549">
        <v>1310</v>
      </c>
      <c r="I10549">
        <v>1127.3</v>
      </c>
    </row>
    <row r="10550" spans="1:9" x14ac:dyDescent="0.25">
      <c r="A10550" t="s">
        <v>284</v>
      </c>
      <c r="B10550" t="s">
        <v>293</v>
      </c>
      <c r="C10550" t="s">
        <v>294</v>
      </c>
      <c r="D10550" t="s">
        <v>482</v>
      </c>
      <c r="E10550" t="s">
        <v>98</v>
      </c>
      <c r="F10550" t="s">
        <v>98</v>
      </c>
      <c r="G10550">
        <v>2018</v>
      </c>
      <c r="H10550">
        <v>1310</v>
      </c>
    </row>
    <row r="10551" spans="1:9" x14ac:dyDescent="0.25">
      <c r="A10551" t="s">
        <v>284</v>
      </c>
      <c r="B10551" t="s">
        <v>293</v>
      </c>
      <c r="C10551" t="s">
        <v>294</v>
      </c>
      <c r="D10551" t="s">
        <v>482</v>
      </c>
      <c r="E10551" t="s">
        <v>98</v>
      </c>
      <c r="F10551" t="s">
        <v>98</v>
      </c>
      <c r="G10551">
        <v>2019</v>
      </c>
      <c r="H10551">
        <v>1310</v>
      </c>
    </row>
    <row r="10552" spans="1:9" x14ac:dyDescent="0.25">
      <c r="A10552" t="s">
        <v>284</v>
      </c>
      <c r="B10552" t="s">
        <v>293</v>
      </c>
      <c r="C10552" t="s">
        <v>294</v>
      </c>
      <c r="D10552" t="s">
        <v>483</v>
      </c>
      <c r="E10552" t="s">
        <v>22</v>
      </c>
      <c r="F10552" t="s">
        <v>31</v>
      </c>
      <c r="G10552">
        <v>2000</v>
      </c>
      <c r="H10552">
        <v>20</v>
      </c>
      <c r="I10552">
        <v>98</v>
      </c>
    </row>
    <row r="10553" spans="1:9" x14ac:dyDescent="0.25">
      <c r="A10553" t="s">
        <v>284</v>
      </c>
      <c r="B10553" t="s">
        <v>293</v>
      </c>
      <c r="C10553" t="s">
        <v>294</v>
      </c>
      <c r="D10553" t="s">
        <v>483</v>
      </c>
      <c r="E10553" t="s">
        <v>22</v>
      </c>
      <c r="F10553" t="s">
        <v>31</v>
      </c>
      <c r="G10553">
        <v>2001</v>
      </c>
      <c r="H10553">
        <v>28</v>
      </c>
      <c r="I10553">
        <v>127</v>
      </c>
    </row>
    <row r="10554" spans="1:9" x14ac:dyDescent="0.25">
      <c r="A10554" t="s">
        <v>284</v>
      </c>
      <c r="B10554" t="s">
        <v>293</v>
      </c>
      <c r="C10554" t="s">
        <v>294</v>
      </c>
      <c r="D10554" t="s">
        <v>483</v>
      </c>
      <c r="E10554" t="s">
        <v>22</v>
      </c>
      <c r="F10554" t="s">
        <v>31</v>
      </c>
      <c r="G10554">
        <v>2002</v>
      </c>
      <c r="H10554">
        <v>33</v>
      </c>
      <c r="I10554">
        <v>137</v>
      </c>
    </row>
    <row r="10555" spans="1:9" x14ac:dyDescent="0.25">
      <c r="A10555" t="s">
        <v>284</v>
      </c>
      <c r="B10555" t="s">
        <v>293</v>
      </c>
      <c r="C10555" t="s">
        <v>294</v>
      </c>
      <c r="D10555" t="s">
        <v>483</v>
      </c>
      <c r="E10555" t="s">
        <v>22</v>
      </c>
      <c r="F10555" t="s">
        <v>31</v>
      </c>
      <c r="G10555">
        <v>2003</v>
      </c>
      <c r="H10555">
        <v>42</v>
      </c>
      <c r="I10555">
        <v>174</v>
      </c>
    </row>
    <row r="10556" spans="1:9" x14ac:dyDescent="0.25">
      <c r="A10556" t="s">
        <v>284</v>
      </c>
      <c r="B10556" t="s">
        <v>293</v>
      </c>
      <c r="C10556" t="s">
        <v>294</v>
      </c>
      <c r="D10556" t="s">
        <v>483</v>
      </c>
      <c r="E10556" t="s">
        <v>22</v>
      </c>
      <c r="F10556" t="s">
        <v>31</v>
      </c>
      <c r="G10556">
        <v>2004</v>
      </c>
      <c r="H10556">
        <v>50</v>
      </c>
      <c r="I10556">
        <v>233.279</v>
      </c>
    </row>
    <row r="10557" spans="1:9" x14ac:dyDescent="0.25">
      <c r="A10557" t="s">
        <v>284</v>
      </c>
      <c r="B10557" t="s">
        <v>293</v>
      </c>
      <c r="C10557" t="s">
        <v>294</v>
      </c>
      <c r="D10557" t="s">
        <v>483</v>
      </c>
      <c r="E10557" t="s">
        <v>22</v>
      </c>
      <c r="F10557" t="s">
        <v>31</v>
      </c>
      <c r="G10557">
        <v>2005</v>
      </c>
      <c r="H10557">
        <v>56</v>
      </c>
      <c r="I10557">
        <v>223.203</v>
      </c>
    </row>
    <row r="10558" spans="1:9" x14ac:dyDescent="0.25">
      <c r="A10558" t="s">
        <v>284</v>
      </c>
      <c r="B10558" t="s">
        <v>293</v>
      </c>
      <c r="C10558" t="s">
        <v>294</v>
      </c>
      <c r="D10558" t="s">
        <v>483</v>
      </c>
      <c r="E10558" t="s">
        <v>22</v>
      </c>
      <c r="F10558" t="s">
        <v>31</v>
      </c>
      <c r="G10558">
        <v>2006</v>
      </c>
      <c r="H10558">
        <v>53</v>
      </c>
      <c r="I10558">
        <v>273.99299999999999</v>
      </c>
    </row>
    <row r="10559" spans="1:9" x14ac:dyDescent="0.25">
      <c r="A10559" t="s">
        <v>284</v>
      </c>
      <c r="B10559" t="s">
        <v>293</v>
      </c>
      <c r="C10559" t="s">
        <v>294</v>
      </c>
      <c r="D10559" t="s">
        <v>483</v>
      </c>
      <c r="E10559" t="s">
        <v>22</v>
      </c>
      <c r="F10559" t="s">
        <v>31</v>
      </c>
      <c r="G10559">
        <v>2007</v>
      </c>
      <c r="H10559">
        <v>68</v>
      </c>
      <c r="I10559">
        <v>288.62299999999999</v>
      </c>
    </row>
    <row r="10560" spans="1:9" x14ac:dyDescent="0.25">
      <c r="A10560" t="s">
        <v>284</v>
      </c>
      <c r="B10560" t="s">
        <v>293</v>
      </c>
      <c r="C10560" t="s">
        <v>294</v>
      </c>
      <c r="D10560" t="s">
        <v>483</v>
      </c>
      <c r="E10560" t="s">
        <v>22</v>
      </c>
      <c r="F10560" t="s">
        <v>31</v>
      </c>
      <c r="G10560">
        <v>2008</v>
      </c>
      <c r="H10560">
        <v>88</v>
      </c>
      <c r="I10560">
        <v>333.51300000000003</v>
      </c>
    </row>
    <row r="10561" spans="1:9" x14ac:dyDescent="0.25">
      <c r="A10561" t="s">
        <v>284</v>
      </c>
      <c r="B10561" t="s">
        <v>293</v>
      </c>
      <c r="C10561" t="s">
        <v>294</v>
      </c>
      <c r="D10561" t="s">
        <v>483</v>
      </c>
      <c r="E10561" t="s">
        <v>22</v>
      </c>
      <c r="F10561" t="s">
        <v>31</v>
      </c>
      <c r="G10561">
        <v>2009</v>
      </c>
      <c r="H10561">
        <v>105</v>
      </c>
      <c r="I10561">
        <v>469.01</v>
      </c>
    </row>
    <row r="10562" spans="1:9" x14ac:dyDescent="0.25">
      <c r="A10562" t="s">
        <v>284</v>
      </c>
      <c r="B10562" t="s">
        <v>293</v>
      </c>
      <c r="C10562" t="s">
        <v>294</v>
      </c>
      <c r="D10562" t="s">
        <v>483</v>
      </c>
      <c r="E10562" t="s">
        <v>22</v>
      </c>
      <c r="F10562" t="s">
        <v>31</v>
      </c>
      <c r="G10562">
        <v>2010</v>
      </c>
      <c r="H10562">
        <v>115</v>
      </c>
      <c r="I10562">
        <v>567.226</v>
      </c>
    </row>
    <row r="10563" spans="1:9" x14ac:dyDescent="0.25">
      <c r="A10563" t="s">
        <v>284</v>
      </c>
      <c r="B10563" t="s">
        <v>293</v>
      </c>
      <c r="C10563" t="s">
        <v>294</v>
      </c>
      <c r="D10563" t="s">
        <v>483</v>
      </c>
      <c r="E10563" t="s">
        <v>22</v>
      </c>
      <c r="F10563" t="s">
        <v>31</v>
      </c>
      <c r="G10563">
        <v>2011</v>
      </c>
      <c r="H10563">
        <v>129</v>
      </c>
      <c r="I10563">
        <v>527.44200000000001</v>
      </c>
    </row>
    <row r="10564" spans="1:9" x14ac:dyDescent="0.25">
      <c r="A10564" t="s">
        <v>284</v>
      </c>
      <c r="B10564" t="s">
        <v>293</v>
      </c>
      <c r="C10564" t="s">
        <v>294</v>
      </c>
      <c r="D10564" t="s">
        <v>483</v>
      </c>
      <c r="E10564" t="s">
        <v>22</v>
      </c>
      <c r="F10564" t="s">
        <v>31</v>
      </c>
      <c r="G10564">
        <v>2012</v>
      </c>
      <c r="H10564">
        <v>141</v>
      </c>
      <c r="I10564">
        <v>663.53800000000001</v>
      </c>
    </row>
    <row r="10565" spans="1:9" x14ac:dyDescent="0.25">
      <c r="A10565" t="s">
        <v>284</v>
      </c>
      <c r="B10565" t="s">
        <v>293</v>
      </c>
      <c r="C10565" t="s">
        <v>294</v>
      </c>
      <c r="D10565" t="s">
        <v>483</v>
      </c>
      <c r="E10565" t="s">
        <v>22</v>
      </c>
      <c r="F10565" t="s">
        <v>31</v>
      </c>
      <c r="G10565">
        <v>2013</v>
      </c>
      <c r="H10565">
        <v>151</v>
      </c>
      <c r="I10565">
        <v>773.81299999999999</v>
      </c>
    </row>
    <row r="10566" spans="1:9" x14ac:dyDescent="0.25">
      <c r="A10566" t="s">
        <v>284</v>
      </c>
      <c r="B10566" t="s">
        <v>293</v>
      </c>
      <c r="C10566" t="s">
        <v>294</v>
      </c>
      <c r="D10566" t="s">
        <v>483</v>
      </c>
      <c r="E10566" t="s">
        <v>22</v>
      </c>
      <c r="F10566" t="s">
        <v>31</v>
      </c>
      <c r="G10566">
        <v>2014</v>
      </c>
      <c r="H10566">
        <v>181</v>
      </c>
      <c r="I10566">
        <v>871.74900000000002</v>
      </c>
    </row>
    <row r="10567" spans="1:9" x14ac:dyDescent="0.25">
      <c r="A10567" t="s">
        <v>284</v>
      </c>
      <c r="B10567" t="s">
        <v>293</v>
      </c>
      <c r="C10567" t="s">
        <v>294</v>
      </c>
      <c r="D10567" t="s">
        <v>483</v>
      </c>
      <c r="E10567" t="s">
        <v>22</v>
      </c>
      <c r="F10567" t="s">
        <v>31</v>
      </c>
      <c r="G10567">
        <v>2015</v>
      </c>
      <c r="H10567">
        <v>178.9</v>
      </c>
      <c r="I10567">
        <v>954.50800000000004</v>
      </c>
    </row>
    <row r="10568" spans="1:9" x14ac:dyDescent="0.25">
      <c r="A10568" t="s">
        <v>284</v>
      </c>
      <c r="B10568" t="s">
        <v>293</v>
      </c>
      <c r="C10568" t="s">
        <v>294</v>
      </c>
      <c r="D10568" t="s">
        <v>483</v>
      </c>
      <c r="E10568" t="s">
        <v>22</v>
      </c>
      <c r="F10568" t="s">
        <v>31</v>
      </c>
      <c r="G10568">
        <v>2016</v>
      </c>
      <c r="H10568">
        <v>187.5</v>
      </c>
      <c r="I10568">
        <v>993</v>
      </c>
    </row>
    <row r="10569" spans="1:9" x14ac:dyDescent="0.25">
      <c r="A10569" t="s">
        <v>284</v>
      </c>
      <c r="B10569" t="s">
        <v>293</v>
      </c>
      <c r="C10569" t="s">
        <v>294</v>
      </c>
      <c r="D10569" t="s">
        <v>483</v>
      </c>
      <c r="E10569" t="s">
        <v>22</v>
      </c>
      <c r="F10569" t="s">
        <v>31</v>
      </c>
      <c r="G10569">
        <v>2017</v>
      </c>
      <c r="H10569">
        <v>182.5</v>
      </c>
      <c r="I10569">
        <v>938.3</v>
      </c>
    </row>
    <row r="10570" spans="1:9" x14ac:dyDescent="0.25">
      <c r="A10570" t="s">
        <v>284</v>
      </c>
      <c r="B10570" t="s">
        <v>293</v>
      </c>
      <c r="C10570" t="s">
        <v>294</v>
      </c>
      <c r="D10570" t="s">
        <v>483</v>
      </c>
      <c r="E10570" t="s">
        <v>22</v>
      </c>
      <c r="F10570" t="s">
        <v>31</v>
      </c>
      <c r="G10570">
        <v>2018</v>
      </c>
      <c r="H10570">
        <v>190.2</v>
      </c>
    </row>
    <row r="10571" spans="1:9" x14ac:dyDescent="0.25">
      <c r="A10571" t="s">
        <v>284</v>
      </c>
      <c r="B10571" t="s">
        <v>293</v>
      </c>
      <c r="C10571" t="s">
        <v>294</v>
      </c>
      <c r="D10571" t="s">
        <v>483</v>
      </c>
      <c r="E10571" t="s">
        <v>22</v>
      </c>
      <c r="F10571" t="s">
        <v>31</v>
      </c>
      <c r="G10571">
        <v>2019</v>
      </c>
      <c r="H10571">
        <v>190.2</v>
      </c>
    </row>
    <row r="10572" spans="1:9" x14ac:dyDescent="0.25">
      <c r="A10572" t="s">
        <v>284</v>
      </c>
      <c r="B10572" t="s">
        <v>293</v>
      </c>
      <c r="C10572" t="s">
        <v>294</v>
      </c>
      <c r="D10572" t="s">
        <v>483</v>
      </c>
      <c r="E10572" t="s">
        <v>22</v>
      </c>
      <c r="F10572" t="s">
        <v>32</v>
      </c>
      <c r="G10572">
        <v>2005</v>
      </c>
      <c r="H10572">
        <v>95</v>
      </c>
      <c r="I10572">
        <v>80.897999999999996</v>
      </c>
    </row>
    <row r="10573" spans="1:9" x14ac:dyDescent="0.25">
      <c r="A10573" t="s">
        <v>284</v>
      </c>
      <c r="B10573" t="s">
        <v>293</v>
      </c>
      <c r="C10573" t="s">
        <v>294</v>
      </c>
      <c r="D10573" t="s">
        <v>483</v>
      </c>
      <c r="E10573" t="s">
        <v>22</v>
      </c>
      <c r="F10573" t="s">
        <v>32</v>
      </c>
      <c r="G10573">
        <v>2006</v>
      </c>
      <c r="H10573">
        <v>100</v>
      </c>
      <c r="I10573">
        <v>226.381</v>
      </c>
    </row>
    <row r="10574" spans="1:9" x14ac:dyDescent="0.25">
      <c r="A10574" t="s">
        <v>284</v>
      </c>
      <c r="B10574" t="s">
        <v>293</v>
      </c>
      <c r="C10574" t="s">
        <v>294</v>
      </c>
      <c r="D10574" t="s">
        <v>483</v>
      </c>
      <c r="E10574" t="s">
        <v>22</v>
      </c>
      <c r="F10574" t="s">
        <v>32</v>
      </c>
      <c r="G10574">
        <v>2007</v>
      </c>
      <c r="H10574">
        <v>97</v>
      </c>
      <c r="I10574">
        <v>195.92099999999999</v>
      </c>
    </row>
    <row r="10575" spans="1:9" x14ac:dyDescent="0.25">
      <c r="A10575" t="s">
        <v>284</v>
      </c>
      <c r="B10575" t="s">
        <v>293</v>
      </c>
      <c r="C10575" t="s">
        <v>294</v>
      </c>
      <c r="D10575" t="s">
        <v>483</v>
      </c>
      <c r="E10575" t="s">
        <v>22</v>
      </c>
      <c r="F10575" t="s">
        <v>32</v>
      </c>
      <c r="G10575">
        <v>2008</v>
      </c>
      <c r="H10575">
        <v>73</v>
      </c>
      <c r="I10575">
        <v>140.59700000000001</v>
      </c>
    </row>
    <row r="10576" spans="1:9" x14ac:dyDescent="0.25">
      <c r="A10576" t="s">
        <v>284</v>
      </c>
      <c r="B10576" t="s">
        <v>293</v>
      </c>
      <c r="C10576" t="s">
        <v>294</v>
      </c>
      <c r="D10576" t="s">
        <v>483</v>
      </c>
      <c r="E10576" t="s">
        <v>22</v>
      </c>
      <c r="F10576" t="s">
        <v>32</v>
      </c>
      <c r="G10576">
        <v>2009</v>
      </c>
      <c r="H10576">
        <v>139</v>
      </c>
      <c r="I10576">
        <v>360.30199999999996</v>
      </c>
    </row>
    <row r="10577" spans="1:9" x14ac:dyDescent="0.25">
      <c r="A10577" t="s">
        <v>284</v>
      </c>
      <c r="B10577" t="s">
        <v>293</v>
      </c>
      <c r="C10577" t="s">
        <v>294</v>
      </c>
      <c r="D10577" t="s">
        <v>483</v>
      </c>
      <c r="E10577" t="s">
        <v>22</v>
      </c>
      <c r="F10577" t="s">
        <v>32</v>
      </c>
      <c r="G10577">
        <v>2010</v>
      </c>
      <c r="H10577">
        <v>122</v>
      </c>
      <c r="I10577">
        <v>268.64800000000002</v>
      </c>
    </row>
    <row r="10578" spans="1:9" x14ac:dyDescent="0.25">
      <c r="A10578" t="s">
        <v>284</v>
      </c>
      <c r="B10578" t="s">
        <v>293</v>
      </c>
      <c r="C10578" t="s">
        <v>294</v>
      </c>
      <c r="D10578" t="s">
        <v>483</v>
      </c>
      <c r="E10578" t="s">
        <v>22</v>
      </c>
      <c r="F10578" t="s">
        <v>32</v>
      </c>
      <c r="G10578">
        <v>2011</v>
      </c>
      <c r="H10578">
        <v>81</v>
      </c>
      <c r="I10578">
        <v>224.36199999999999</v>
      </c>
    </row>
    <row r="10579" spans="1:9" x14ac:dyDescent="0.25">
      <c r="A10579" t="s">
        <v>284</v>
      </c>
      <c r="B10579" t="s">
        <v>293</v>
      </c>
      <c r="C10579" t="s">
        <v>294</v>
      </c>
      <c r="D10579" t="s">
        <v>483</v>
      </c>
      <c r="E10579" t="s">
        <v>22</v>
      </c>
      <c r="F10579" t="s">
        <v>32</v>
      </c>
      <c r="G10579">
        <v>2012</v>
      </c>
      <c r="H10579">
        <v>55</v>
      </c>
      <c r="I10579">
        <v>149.01599999999999</v>
      </c>
    </row>
    <row r="10580" spans="1:9" x14ac:dyDescent="0.25">
      <c r="A10580" t="s">
        <v>284</v>
      </c>
      <c r="B10580" t="s">
        <v>293</v>
      </c>
      <c r="C10580" t="s">
        <v>294</v>
      </c>
      <c r="D10580" t="s">
        <v>483</v>
      </c>
      <c r="E10580" t="s">
        <v>22</v>
      </c>
      <c r="F10580" t="s">
        <v>32</v>
      </c>
      <c r="G10580">
        <v>2013</v>
      </c>
      <c r="H10580">
        <v>50</v>
      </c>
      <c r="I10580">
        <v>125.83199999999999</v>
      </c>
    </row>
    <row r="10581" spans="1:9" x14ac:dyDescent="0.25">
      <c r="A10581" t="s">
        <v>284</v>
      </c>
      <c r="B10581" t="s">
        <v>293</v>
      </c>
      <c r="C10581" t="s">
        <v>294</v>
      </c>
      <c r="D10581" t="s">
        <v>483</v>
      </c>
      <c r="E10581" t="s">
        <v>22</v>
      </c>
      <c r="F10581" t="s">
        <v>32</v>
      </c>
      <c r="G10581">
        <v>2014</v>
      </c>
      <c r="H10581">
        <v>51</v>
      </c>
      <c r="I10581">
        <v>88.375</v>
      </c>
    </row>
    <row r="10582" spans="1:9" x14ac:dyDescent="0.25">
      <c r="A10582" t="s">
        <v>284</v>
      </c>
      <c r="B10582" t="s">
        <v>293</v>
      </c>
      <c r="C10582" t="s">
        <v>294</v>
      </c>
      <c r="D10582" t="s">
        <v>483</v>
      </c>
      <c r="E10582" t="s">
        <v>22</v>
      </c>
      <c r="F10582" t="s">
        <v>32</v>
      </c>
      <c r="G10582">
        <v>2015</v>
      </c>
      <c r="H10582">
        <v>48.8</v>
      </c>
      <c r="I10582">
        <v>130.24799999999999</v>
      </c>
    </row>
    <row r="10583" spans="1:9" x14ac:dyDescent="0.25">
      <c r="A10583" t="s">
        <v>284</v>
      </c>
      <c r="B10583" t="s">
        <v>293</v>
      </c>
      <c r="C10583" t="s">
        <v>294</v>
      </c>
      <c r="D10583" t="s">
        <v>483</v>
      </c>
      <c r="E10583" t="s">
        <v>22</v>
      </c>
      <c r="F10583" t="s">
        <v>32</v>
      </c>
      <c r="G10583">
        <v>2016</v>
      </c>
      <c r="H10583">
        <v>44.9</v>
      </c>
      <c r="I10583">
        <v>31</v>
      </c>
    </row>
    <row r="10584" spans="1:9" x14ac:dyDescent="0.25">
      <c r="A10584" t="s">
        <v>284</v>
      </c>
      <c r="B10584" t="s">
        <v>293</v>
      </c>
      <c r="C10584" t="s">
        <v>294</v>
      </c>
      <c r="D10584" t="s">
        <v>483</v>
      </c>
      <c r="E10584" t="s">
        <v>22</v>
      </c>
      <c r="F10584" t="s">
        <v>32</v>
      </c>
      <c r="G10584">
        <v>2017</v>
      </c>
      <c r="H10584">
        <v>45.3</v>
      </c>
      <c r="I10584">
        <v>35.6</v>
      </c>
    </row>
    <row r="10585" spans="1:9" x14ac:dyDescent="0.25">
      <c r="A10585" t="s">
        <v>284</v>
      </c>
      <c r="B10585" t="s">
        <v>293</v>
      </c>
      <c r="C10585" t="s">
        <v>294</v>
      </c>
      <c r="D10585" t="s">
        <v>483</v>
      </c>
      <c r="E10585" t="s">
        <v>22</v>
      </c>
      <c r="F10585" t="s">
        <v>32</v>
      </c>
      <c r="G10585">
        <v>2018</v>
      </c>
      <c r="H10585">
        <v>45.2</v>
      </c>
    </row>
    <row r="10586" spans="1:9" x14ac:dyDescent="0.25">
      <c r="A10586" t="s">
        <v>284</v>
      </c>
      <c r="B10586" t="s">
        <v>293</v>
      </c>
      <c r="C10586" t="s">
        <v>294</v>
      </c>
      <c r="D10586" t="s">
        <v>483</v>
      </c>
      <c r="E10586" t="s">
        <v>22</v>
      </c>
      <c r="F10586" t="s">
        <v>32</v>
      </c>
      <c r="G10586">
        <v>2019</v>
      </c>
      <c r="H10586">
        <v>45.2</v>
      </c>
    </row>
    <row r="10587" spans="1:9" x14ac:dyDescent="0.25">
      <c r="A10587" t="s">
        <v>284</v>
      </c>
      <c r="B10587" t="s">
        <v>293</v>
      </c>
      <c r="C10587" t="s">
        <v>294</v>
      </c>
      <c r="D10587" t="s">
        <v>483</v>
      </c>
      <c r="E10587" t="s">
        <v>22</v>
      </c>
      <c r="F10587" t="s">
        <v>63</v>
      </c>
      <c r="G10587">
        <v>2000</v>
      </c>
      <c r="H10587">
        <v>48.5</v>
      </c>
      <c r="I10587">
        <v>306</v>
      </c>
    </row>
    <row r="10588" spans="1:9" x14ac:dyDescent="0.25">
      <c r="A10588" t="s">
        <v>284</v>
      </c>
      <c r="B10588" t="s">
        <v>293</v>
      </c>
      <c r="C10588" t="s">
        <v>294</v>
      </c>
      <c r="D10588" t="s">
        <v>483</v>
      </c>
      <c r="E10588" t="s">
        <v>22</v>
      </c>
      <c r="F10588" t="s">
        <v>63</v>
      </c>
      <c r="G10588">
        <v>2001</v>
      </c>
      <c r="H10588">
        <v>50.5</v>
      </c>
      <c r="I10588">
        <v>297</v>
      </c>
    </row>
    <row r="10589" spans="1:9" x14ac:dyDescent="0.25">
      <c r="A10589" t="s">
        <v>284</v>
      </c>
      <c r="B10589" t="s">
        <v>293</v>
      </c>
      <c r="C10589" t="s">
        <v>294</v>
      </c>
      <c r="D10589" t="s">
        <v>483</v>
      </c>
      <c r="E10589" t="s">
        <v>22</v>
      </c>
      <c r="F10589" t="s">
        <v>63</v>
      </c>
      <c r="G10589">
        <v>2002</v>
      </c>
      <c r="H10589">
        <v>67</v>
      </c>
      <c r="I10589">
        <v>313</v>
      </c>
    </row>
    <row r="10590" spans="1:9" x14ac:dyDescent="0.25">
      <c r="A10590" t="s">
        <v>284</v>
      </c>
      <c r="B10590" t="s">
        <v>293</v>
      </c>
      <c r="C10590" t="s">
        <v>294</v>
      </c>
      <c r="D10590" t="s">
        <v>483</v>
      </c>
      <c r="E10590" t="s">
        <v>22</v>
      </c>
      <c r="F10590" t="s">
        <v>63</v>
      </c>
      <c r="G10590">
        <v>2003</v>
      </c>
      <c r="H10590">
        <v>66.5</v>
      </c>
      <c r="I10590">
        <v>306</v>
      </c>
    </row>
    <row r="10591" spans="1:9" x14ac:dyDescent="0.25">
      <c r="A10591" t="s">
        <v>284</v>
      </c>
      <c r="B10591" t="s">
        <v>293</v>
      </c>
      <c r="C10591" t="s">
        <v>294</v>
      </c>
      <c r="D10591" t="s">
        <v>483</v>
      </c>
      <c r="E10591" t="s">
        <v>22</v>
      </c>
      <c r="F10591" t="s">
        <v>63</v>
      </c>
      <c r="G10591">
        <v>2004</v>
      </c>
      <c r="H10591">
        <v>66</v>
      </c>
      <c r="I10591">
        <v>292.01499999999999</v>
      </c>
    </row>
    <row r="10592" spans="1:9" x14ac:dyDescent="0.25">
      <c r="A10592" t="s">
        <v>284</v>
      </c>
      <c r="B10592" t="s">
        <v>293</v>
      </c>
      <c r="C10592" t="s">
        <v>294</v>
      </c>
      <c r="D10592" t="s">
        <v>483</v>
      </c>
      <c r="E10592" t="s">
        <v>22</v>
      </c>
      <c r="F10592" t="s">
        <v>63</v>
      </c>
      <c r="G10592">
        <v>2005</v>
      </c>
      <c r="H10592">
        <v>69.5</v>
      </c>
      <c r="I10592">
        <v>325.839</v>
      </c>
    </row>
    <row r="10593" spans="1:9" x14ac:dyDescent="0.25">
      <c r="A10593" t="s">
        <v>284</v>
      </c>
      <c r="B10593" t="s">
        <v>293</v>
      </c>
      <c r="C10593" t="s">
        <v>294</v>
      </c>
      <c r="D10593" t="s">
        <v>483</v>
      </c>
      <c r="E10593" t="s">
        <v>22</v>
      </c>
      <c r="F10593" t="s">
        <v>63</v>
      </c>
      <c r="G10593">
        <v>2006</v>
      </c>
      <c r="H10593">
        <v>98</v>
      </c>
      <c r="I10593">
        <v>319.15800000000002</v>
      </c>
    </row>
    <row r="10594" spans="1:9" x14ac:dyDescent="0.25">
      <c r="A10594" t="s">
        <v>284</v>
      </c>
      <c r="B10594" t="s">
        <v>293</v>
      </c>
      <c r="C10594" t="s">
        <v>294</v>
      </c>
      <c r="D10594" t="s">
        <v>483</v>
      </c>
      <c r="E10594" t="s">
        <v>22</v>
      </c>
      <c r="F10594" t="s">
        <v>63</v>
      </c>
      <c r="G10594">
        <v>2007</v>
      </c>
      <c r="H10594">
        <v>88.5</v>
      </c>
      <c r="I10594">
        <v>296.83300000000003</v>
      </c>
    </row>
    <row r="10595" spans="1:9" x14ac:dyDescent="0.25">
      <c r="A10595" t="s">
        <v>284</v>
      </c>
      <c r="B10595" t="s">
        <v>293</v>
      </c>
      <c r="C10595" t="s">
        <v>294</v>
      </c>
      <c r="D10595" t="s">
        <v>483</v>
      </c>
      <c r="E10595" t="s">
        <v>22</v>
      </c>
      <c r="F10595" t="s">
        <v>63</v>
      </c>
      <c r="G10595">
        <v>2008</v>
      </c>
      <c r="H10595">
        <v>92.5</v>
      </c>
      <c r="I10595">
        <v>369.952</v>
      </c>
    </row>
    <row r="10596" spans="1:9" x14ac:dyDescent="0.25">
      <c r="A10596" t="s">
        <v>284</v>
      </c>
      <c r="B10596" t="s">
        <v>293</v>
      </c>
      <c r="C10596" t="s">
        <v>294</v>
      </c>
      <c r="D10596" t="s">
        <v>483</v>
      </c>
      <c r="E10596" t="s">
        <v>22</v>
      </c>
      <c r="F10596" t="s">
        <v>63</v>
      </c>
      <c r="G10596">
        <v>2009</v>
      </c>
      <c r="H10596">
        <v>109</v>
      </c>
      <c r="I10596">
        <v>462.93499999999995</v>
      </c>
    </row>
    <row r="10597" spans="1:9" x14ac:dyDescent="0.25">
      <c r="A10597" t="s">
        <v>284</v>
      </c>
      <c r="B10597" t="s">
        <v>293</v>
      </c>
      <c r="C10597" t="s">
        <v>294</v>
      </c>
      <c r="D10597" t="s">
        <v>483</v>
      </c>
      <c r="E10597" t="s">
        <v>22</v>
      </c>
      <c r="F10597" t="s">
        <v>63</v>
      </c>
      <c r="G10597">
        <v>2010</v>
      </c>
      <c r="H10597">
        <v>126.5</v>
      </c>
      <c r="I10597">
        <v>590.88900000000001</v>
      </c>
    </row>
    <row r="10598" spans="1:9" x14ac:dyDescent="0.25">
      <c r="A10598" t="s">
        <v>284</v>
      </c>
      <c r="B10598" t="s">
        <v>293</v>
      </c>
      <c r="C10598" t="s">
        <v>294</v>
      </c>
      <c r="D10598" t="s">
        <v>483</v>
      </c>
      <c r="E10598" t="s">
        <v>22</v>
      </c>
      <c r="F10598" t="s">
        <v>63</v>
      </c>
      <c r="G10598">
        <v>2011</v>
      </c>
      <c r="H10598">
        <v>120</v>
      </c>
      <c r="I10598">
        <v>822.26900000000001</v>
      </c>
    </row>
    <row r="10599" spans="1:9" x14ac:dyDescent="0.25">
      <c r="A10599" t="s">
        <v>284</v>
      </c>
      <c r="B10599" t="s">
        <v>293</v>
      </c>
      <c r="C10599" t="s">
        <v>294</v>
      </c>
      <c r="D10599" t="s">
        <v>483</v>
      </c>
      <c r="E10599" t="s">
        <v>22</v>
      </c>
      <c r="F10599" t="s">
        <v>63</v>
      </c>
      <c r="G10599">
        <v>2012</v>
      </c>
      <c r="H10599">
        <v>111.5</v>
      </c>
      <c r="I10599">
        <v>705.07999999999993</v>
      </c>
    </row>
    <row r="10600" spans="1:9" x14ac:dyDescent="0.25">
      <c r="A10600" t="s">
        <v>284</v>
      </c>
      <c r="B10600" t="s">
        <v>293</v>
      </c>
      <c r="C10600" t="s">
        <v>294</v>
      </c>
      <c r="D10600" t="s">
        <v>483</v>
      </c>
      <c r="E10600" t="s">
        <v>22</v>
      </c>
      <c r="F10600" t="s">
        <v>63</v>
      </c>
      <c r="G10600">
        <v>2013</v>
      </c>
      <c r="H10600">
        <v>123.5</v>
      </c>
      <c r="I10600">
        <v>728.61900000000003</v>
      </c>
    </row>
    <row r="10601" spans="1:9" x14ac:dyDescent="0.25">
      <c r="A10601" t="s">
        <v>284</v>
      </c>
      <c r="B10601" t="s">
        <v>293</v>
      </c>
      <c r="C10601" t="s">
        <v>294</v>
      </c>
      <c r="D10601" t="s">
        <v>483</v>
      </c>
      <c r="E10601" t="s">
        <v>22</v>
      </c>
      <c r="F10601" t="s">
        <v>63</v>
      </c>
      <c r="G10601">
        <v>2014</v>
      </c>
      <c r="H10601">
        <v>123.65</v>
      </c>
      <c r="I10601">
        <v>832.798</v>
      </c>
    </row>
    <row r="10602" spans="1:9" x14ac:dyDescent="0.25">
      <c r="A10602" t="s">
        <v>284</v>
      </c>
      <c r="B10602" t="s">
        <v>293</v>
      </c>
      <c r="C10602" t="s">
        <v>294</v>
      </c>
      <c r="D10602" t="s">
        <v>483</v>
      </c>
      <c r="E10602" t="s">
        <v>22</v>
      </c>
      <c r="F10602" t="s">
        <v>63</v>
      </c>
      <c r="G10602">
        <v>2015</v>
      </c>
      <c r="H10602">
        <v>124.2</v>
      </c>
      <c r="I10602">
        <v>869.31200000000001</v>
      </c>
    </row>
    <row r="10603" spans="1:9" x14ac:dyDescent="0.25">
      <c r="A10603" t="s">
        <v>284</v>
      </c>
      <c r="B10603" t="s">
        <v>293</v>
      </c>
      <c r="C10603" t="s">
        <v>294</v>
      </c>
      <c r="D10603" t="s">
        <v>483</v>
      </c>
      <c r="E10603" t="s">
        <v>22</v>
      </c>
      <c r="F10603" t="s">
        <v>63</v>
      </c>
      <c r="G10603">
        <v>2016</v>
      </c>
      <c r="H10603">
        <v>124.65</v>
      </c>
      <c r="I10603">
        <v>949</v>
      </c>
    </row>
    <row r="10604" spans="1:9" x14ac:dyDescent="0.25">
      <c r="A10604" t="s">
        <v>284</v>
      </c>
      <c r="B10604" t="s">
        <v>293</v>
      </c>
      <c r="C10604" t="s">
        <v>294</v>
      </c>
      <c r="D10604" t="s">
        <v>483</v>
      </c>
      <c r="E10604" t="s">
        <v>22</v>
      </c>
      <c r="F10604" t="s">
        <v>63</v>
      </c>
      <c r="G10604">
        <v>2017</v>
      </c>
      <c r="H10604">
        <v>125.3</v>
      </c>
      <c r="I10604">
        <v>972.2</v>
      </c>
    </row>
    <row r="10605" spans="1:9" x14ac:dyDescent="0.25">
      <c r="A10605" t="s">
        <v>284</v>
      </c>
      <c r="B10605" t="s">
        <v>293</v>
      </c>
      <c r="C10605" t="s">
        <v>294</v>
      </c>
      <c r="D10605" t="s">
        <v>483</v>
      </c>
      <c r="E10605" t="s">
        <v>22</v>
      </c>
      <c r="F10605" t="s">
        <v>63</v>
      </c>
      <c r="G10605">
        <v>2018</v>
      </c>
      <c r="H10605">
        <v>125.2</v>
      </c>
    </row>
    <row r="10606" spans="1:9" x14ac:dyDescent="0.25">
      <c r="A10606" t="s">
        <v>284</v>
      </c>
      <c r="B10606" t="s">
        <v>293</v>
      </c>
      <c r="C10606" t="s">
        <v>294</v>
      </c>
      <c r="D10606" t="s">
        <v>483</v>
      </c>
      <c r="E10606" t="s">
        <v>22</v>
      </c>
      <c r="F10606" t="s">
        <v>63</v>
      </c>
      <c r="G10606">
        <v>2019</v>
      </c>
      <c r="H10606">
        <v>125.2</v>
      </c>
    </row>
    <row r="10607" spans="1:9" x14ac:dyDescent="0.25">
      <c r="A10607" t="s">
        <v>284</v>
      </c>
      <c r="B10607" t="s">
        <v>293</v>
      </c>
      <c r="C10607" t="s">
        <v>294</v>
      </c>
      <c r="D10607" t="s">
        <v>483</v>
      </c>
      <c r="E10607" t="s">
        <v>22</v>
      </c>
      <c r="F10607" t="s">
        <v>23</v>
      </c>
      <c r="G10607">
        <v>2000</v>
      </c>
      <c r="H10607">
        <v>47</v>
      </c>
      <c r="I10607">
        <v>164</v>
      </c>
    </row>
    <row r="10608" spans="1:9" x14ac:dyDescent="0.25">
      <c r="A10608" t="s">
        <v>284</v>
      </c>
      <c r="B10608" t="s">
        <v>293</v>
      </c>
      <c r="C10608" t="s">
        <v>294</v>
      </c>
      <c r="D10608" t="s">
        <v>483</v>
      </c>
      <c r="E10608" t="s">
        <v>22</v>
      </c>
      <c r="F10608" t="s">
        <v>23</v>
      </c>
      <c r="G10608">
        <v>2001</v>
      </c>
      <c r="H10608">
        <v>62</v>
      </c>
      <c r="I10608">
        <v>173</v>
      </c>
    </row>
    <row r="10609" spans="1:9" x14ac:dyDescent="0.25">
      <c r="A10609" t="s">
        <v>284</v>
      </c>
      <c r="B10609" t="s">
        <v>293</v>
      </c>
      <c r="C10609" t="s">
        <v>294</v>
      </c>
      <c r="D10609" t="s">
        <v>483</v>
      </c>
      <c r="E10609" t="s">
        <v>22</v>
      </c>
      <c r="F10609" t="s">
        <v>23</v>
      </c>
      <c r="G10609">
        <v>2002</v>
      </c>
      <c r="H10609">
        <v>57</v>
      </c>
      <c r="I10609">
        <v>271</v>
      </c>
    </row>
    <row r="10610" spans="1:9" x14ac:dyDescent="0.25">
      <c r="A10610" t="s">
        <v>284</v>
      </c>
      <c r="B10610" t="s">
        <v>293</v>
      </c>
      <c r="C10610" t="s">
        <v>294</v>
      </c>
      <c r="D10610" t="s">
        <v>483</v>
      </c>
      <c r="E10610" t="s">
        <v>22</v>
      </c>
      <c r="F10610" t="s">
        <v>23</v>
      </c>
      <c r="G10610">
        <v>2003</v>
      </c>
      <c r="H10610">
        <v>121</v>
      </c>
      <c r="I10610">
        <v>377</v>
      </c>
    </row>
    <row r="10611" spans="1:9" x14ac:dyDescent="0.25">
      <c r="A10611" t="s">
        <v>284</v>
      </c>
      <c r="B10611" t="s">
        <v>293</v>
      </c>
      <c r="C10611" t="s">
        <v>294</v>
      </c>
      <c r="D10611" t="s">
        <v>483</v>
      </c>
      <c r="E10611" t="s">
        <v>22</v>
      </c>
      <c r="F10611" t="s">
        <v>23</v>
      </c>
      <c r="G10611">
        <v>2004</v>
      </c>
      <c r="H10611">
        <v>130</v>
      </c>
      <c r="I10611">
        <v>512.59500000000003</v>
      </c>
    </row>
    <row r="10612" spans="1:9" x14ac:dyDescent="0.25">
      <c r="A10612" t="s">
        <v>284</v>
      </c>
      <c r="B10612" t="s">
        <v>293</v>
      </c>
      <c r="C10612" t="s">
        <v>294</v>
      </c>
      <c r="D10612" t="s">
        <v>483</v>
      </c>
      <c r="E10612" t="s">
        <v>22</v>
      </c>
      <c r="F10612" t="s">
        <v>23</v>
      </c>
      <c r="G10612">
        <v>2005</v>
      </c>
      <c r="H10612">
        <v>294</v>
      </c>
      <c r="I10612">
        <v>960</v>
      </c>
    </row>
    <row r="10613" spans="1:9" x14ac:dyDescent="0.25">
      <c r="A10613" t="s">
        <v>284</v>
      </c>
      <c r="B10613" t="s">
        <v>293</v>
      </c>
      <c r="C10613" t="s">
        <v>294</v>
      </c>
      <c r="D10613" t="s">
        <v>483</v>
      </c>
      <c r="E10613" t="s">
        <v>22</v>
      </c>
      <c r="F10613" t="s">
        <v>23</v>
      </c>
      <c r="G10613">
        <v>2006</v>
      </c>
      <c r="H10613">
        <v>307</v>
      </c>
      <c r="I10613">
        <v>1406.2469999999998</v>
      </c>
    </row>
    <row r="10614" spans="1:9" x14ac:dyDescent="0.25">
      <c r="A10614" t="s">
        <v>284</v>
      </c>
      <c r="B10614" t="s">
        <v>293</v>
      </c>
      <c r="C10614" t="s">
        <v>294</v>
      </c>
      <c r="D10614" t="s">
        <v>483</v>
      </c>
      <c r="E10614" t="s">
        <v>22</v>
      </c>
      <c r="F10614" t="s">
        <v>23</v>
      </c>
      <c r="G10614">
        <v>2007</v>
      </c>
      <c r="H10614">
        <v>329</v>
      </c>
      <c r="I10614">
        <v>1818.011</v>
      </c>
    </row>
    <row r="10615" spans="1:9" x14ac:dyDescent="0.25">
      <c r="A10615" t="s">
        <v>284</v>
      </c>
      <c r="B10615" t="s">
        <v>293</v>
      </c>
      <c r="C10615" t="s">
        <v>294</v>
      </c>
      <c r="D10615" t="s">
        <v>483</v>
      </c>
      <c r="E10615" t="s">
        <v>22</v>
      </c>
      <c r="F10615" t="s">
        <v>23</v>
      </c>
      <c r="G10615">
        <v>2008</v>
      </c>
      <c r="H10615">
        <v>442</v>
      </c>
      <c r="I10615">
        <v>2483.9849999999997</v>
      </c>
    </row>
    <row r="10616" spans="1:9" x14ac:dyDescent="0.25">
      <c r="A10616" t="s">
        <v>284</v>
      </c>
      <c r="B10616" t="s">
        <v>293</v>
      </c>
      <c r="C10616" t="s">
        <v>294</v>
      </c>
      <c r="D10616" t="s">
        <v>483</v>
      </c>
      <c r="E10616" t="s">
        <v>22</v>
      </c>
      <c r="F10616" t="s">
        <v>23</v>
      </c>
      <c r="G10616">
        <v>2009</v>
      </c>
      <c r="H10616">
        <v>554</v>
      </c>
      <c r="I10616">
        <v>2657.4</v>
      </c>
    </row>
    <row r="10617" spans="1:9" x14ac:dyDescent="0.25">
      <c r="A10617" t="s">
        <v>284</v>
      </c>
      <c r="B10617" t="s">
        <v>293</v>
      </c>
      <c r="C10617" t="s">
        <v>294</v>
      </c>
      <c r="D10617" t="s">
        <v>483</v>
      </c>
      <c r="E10617" t="s">
        <v>22</v>
      </c>
      <c r="F10617" t="s">
        <v>23</v>
      </c>
      <c r="G10617">
        <v>2010</v>
      </c>
      <c r="H10617">
        <v>640</v>
      </c>
      <c r="I10617">
        <v>2903.665</v>
      </c>
    </row>
    <row r="10618" spans="1:9" x14ac:dyDescent="0.25">
      <c r="A10618" t="s">
        <v>284</v>
      </c>
      <c r="B10618" t="s">
        <v>293</v>
      </c>
      <c r="C10618" t="s">
        <v>294</v>
      </c>
      <c r="D10618" t="s">
        <v>483</v>
      </c>
      <c r="E10618" t="s">
        <v>22</v>
      </c>
      <c r="F10618" t="s">
        <v>23</v>
      </c>
      <c r="G10618">
        <v>2011</v>
      </c>
      <c r="H10618">
        <v>701</v>
      </c>
      <c r="I10618">
        <v>3125.8609999999999</v>
      </c>
    </row>
    <row r="10619" spans="1:9" x14ac:dyDescent="0.25">
      <c r="A10619" t="s">
        <v>284</v>
      </c>
      <c r="B10619" t="s">
        <v>293</v>
      </c>
      <c r="C10619" t="s">
        <v>294</v>
      </c>
      <c r="D10619" t="s">
        <v>483</v>
      </c>
      <c r="E10619" t="s">
        <v>22</v>
      </c>
      <c r="F10619" t="s">
        <v>23</v>
      </c>
      <c r="G10619">
        <v>2012</v>
      </c>
      <c r="H10619">
        <v>678</v>
      </c>
      <c r="I10619">
        <v>3684.4589999999998</v>
      </c>
    </row>
    <row r="10620" spans="1:9" x14ac:dyDescent="0.25">
      <c r="A10620" t="s">
        <v>284</v>
      </c>
      <c r="B10620" t="s">
        <v>293</v>
      </c>
      <c r="C10620" t="s">
        <v>294</v>
      </c>
      <c r="D10620" t="s">
        <v>483</v>
      </c>
      <c r="E10620" t="s">
        <v>22</v>
      </c>
      <c r="F10620" t="s">
        <v>23</v>
      </c>
      <c r="G10620">
        <v>2013</v>
      </c>
      <c r="H10620">
        <v>640</v>
      </c>
      <c r="I10620">
        <v>3355.3559999999998</v>
      </c>
    </row>
    <row r="10621" spans="1:9" x14ac:dyDescent="0.25">
      <c r="A10621" t="s">
        <v>284</v>
      </c>
      <c r="B10621" t="s">
        <v>293</v>
      </c>
      <c r="C10621" t="s">
        <v>294</v>
      </c>
      <c r="D10621" t="s">
        <v>483</v>
      </c>
      <c r="E10621" t="s">
        <v>22</v>
      </c>
      <c r="F10621" t="s">
        <v>23</v>
      </c>
      <c r="G10621">
        <v>2014</v>
      </c>
      <c r="H10621">
        <v>557.6</v>
      </c>
      <c r="I10621">
        <v>2631.5889999999999</v>
      </c>
    </row>
    <row r="10622" spans="1:9" x14ac:dyDescent="0.25">
      <c r="A10622" t="s">
        <v>284</v>
      </c>
      <c r="B10622" t="s">
        <v>293</v>
      </c>
      <c r="C10622" t="s">
        <v>294</v>
      </c>
      <c r="D10622" t="s">
        <v>483</v>
      </c>
      <c r="E10622" t="s">
        <v>22</v>
      </c>
      <c r="F10622" t="s">
        <v>23</v>
      </c>
      <c r="G10622">
        <v>2015</v>
      </c>
      <c r="H10622">
        <v>591.29999999999995</v>
      </c>
      <c r="I10622">
        <v>3553.9490000000001</v>
      </c>
    </row>
    <row r="10623" spans="1:9" x14ac:dyDescent="0.25">
      <c r="A10623" t="s">
        <v>284</v>
      </c>
      <c r="B10623" t="s">
        <v>293</v>
      </c>
      <c r="C10623" t="s">
        <v>294</v>
      </c>
      <c r="D10623" t="s">
        <v>483</v>
      </c>
      <c r="E10623" t="s">
        <v>22</v>
      </c>
      <c r="F10623" t="s">
        <v>23</v>
      </c>
      <c r="G10623">
        <v>2016</v>
      </c>
      <c r="H10623">
        <v>566.29999999999995</v>
      </c>
      <c r="I10623">
        <v>3470</v>
      </c>
    </row>
    <row r="10624" spans="1:9" x14ac:dyDescent="0.25">
      <c r="A10624" t="s">
        <v>284</v>
      </c>
      <c r="B10624" t="s">
        <v>293</v>
      </c>
      <c r="C10624" t="s">
        <v>294</v>
      </c>
      <c r="D10624" t="s">
        <v>483</v>
      </c>
      <c r="E10624" t="s">
        <v>22</v>
      </c>
      <c r="F10624" t="s">
        <v>23</v>
      </c>
      <c r="G10624">
        <v>2017</v>
      </c>
      <c r="H10624">
        <v>559.20000000000005</v>
      </c>
      <c r="I10624">
        <v>3816.3999999999996</v>
      </c>
    </row>
    <row r="10625" spans="1:9" x14ac:dyDescent="0.25">
      <c r="A10625" t="s">
        <v>284</v>
      </c>
      <c r="B10625" t="s">
        <v>293</v>
      </c>
      <c r="C10625" t="s">
        <v>294</v>
      </c>
      <c r="D10625" t="s">
        <v>483</v>
      </c>
      <c r="E10625" t="s">
        <v>22</v>
      </c>
      <c r="F10625" t="s">
        <v>23</v>
      </c>
      <c r="G10625">
        <v>2018</v>
      </c>
      <c r="H10625">
        <v>526.29999999999995</v>
      </c>
    </row>
    <row r="10626" spans="1:9" x14ac:dyDescent="0.25">
      <c r="A10626" t="s">
        <v>284</v>
      </c>
      <c r="B10626" t="s">
        <v>293</v>
      </c>
      <c r="C10626" t="s">
        <v>294</v>
      </c>
      <c r="D10626" t="s">
        <v>483</v>
      </c>
      <c r="E10626" t="s">
        <v>22</v>
      </c>
      <c r="F10626" t="s">
        <v>23</v>
      </c>
      <c r="G10626">
        <v>2019</v>
      </c>
      <c r="H10626">
        <v>535.29999999999995</v>
      </c>
    </row>
    <row r="10627" spans="1:9" x14ac:dyDescent="0.25">
      <c r="A10627" t="s">
        <v>284</v>
      </c>
      <c r="B10627" t="s">
        <v>293</v>
      </c>
      <c r="C10627" t="s">
        <v>294</v>
      </c>
      <c r="D10627" t="s">
        <v>483</v>
      </c>
      <c r="E10627" t="s">
        <v>13</v>
      </c>
      <c r="F10627" t="s">
        <v>14</v>
      </c>
      <c r="G10627">
        <v>2000</v>
      </c>
      <c r="H10627">
        <v>103</v>
      </c>
      <c r="I10627">
        <v>460</v>
      </c>
    </row>
    <row r="10628" spans="1:9" x14ac:dyDescent="0.25">
      <c r="A10628" t="s">
        <v>284</v>
      </c>
      <c r="B10628" t="s">
        <v>293</v>
      </c>
      <c r="C10628" t="s">
        <v>294</v>
      </c>
      <c r="D10628" t="s">
        <v>483</v>
      </c>
      <c r="E10628" t="s">
        <v>13</v>
      </c>
      <c r="F10628" t="s">
        <v>14</v>
      </c>
      <c r="G10628">
        <v>2001</v>
      </c>
      <c r="H10628">
        <v>111</v>
      </c>
      <c r="I10628">
        <v>441</v>
      </c>
    </row>
    <row r="10629" spans="1:9" x14ac:dyDescent="0.25">
      <c r="A10629" t="s">
        <v>284</v>
      </c>
      <c r="B10629" t="s">
        <v>293</v>
      </c>
      <c r="C10629" t="s">
        <v>294</v>
      </c>
      <c r="D10629" t="s">
        <v>483</v>
      </c>
      <c r="E10629" t="s">
        <v>13</v>
      </c>
      <c r="F10629" t="s">
        <v>14</v>
      </c>
      <c r="G10629">
        <v>2002</v>
      </c>
      <c r="H10629">
        <v>111</v>
      </c>
      <c r="I10629">
        <v>360</v>
      </c>
    </row>
    <row r="10630" spans="1:9" x14ac:dyDescent="0.25">
      <c r="A10630" t="s">
        <v>284</v>
      </c>
      <c r="B10630" t="s">
        <v>293</v>
      </c>
      <c r="C10630" t="s">
        <v>294</v>
      </c>
      <c r="D10630" t="s">
        <v>483</v>
      </c>
      <c r="E10630" t="s">
        <v>13</v>
      </c>
      <c r="F10630" t="s">
        <v>14</v>
      </c>
      <c r="G10630">
        <v>2003</v>
      </c>
      <c r="H10630">
        <v>110</v>
      </c>
      <c r="I10630">
        <v>247</v>
      </c>
    </row>
    <row r="10631" spans="1:9" x14ac:dyDescent="0.25">
      <c r="A10631" t="s">
        <v>284</v>
      </c>
      <c r="B10631" t="s">
        <v>293</v>
      </c>
      <c r="C10631" t="s">
        <v>294</v>
      </c>
      <c r="D10631" t="s">
        <v>483</v>
      </c>
      <c r="E10631" t="s">
        <v>13</v>
      </c>
      <c r="F10631" t="s">
        <v>14</v>
      </c>
      <c r="G10631">
        <v>2004</v>
      </c>
      <c r="H10631">
        <v>115</v>
      </c>
      <c r="I10631">
        <v>317.00400000000002</v>
      </c>
    </row>
    <row r="10632" spans="1:9" x14ac:dyDescent="0.25">
      <c r="A10632" t="s">
        <v>284</v>
      </c>
      <c r="B10632" t="s">
        <v>293</v>
      </c>
      <c r="C10632" t="s">
        <v>294</v>
      </c>
      <c r="D10632" t="s">
        <v>483</v>
      </c>
      <c r="E10632" t="s">
        <v>13</v>
      </c>
      <c r="F10632" t="s">
        <v>14</v>
      </c>
      <c r="G10632">
        <v>2005</v>
      </c>
      <c r="H10632">
        <v>105</v>
      </c>
      <c r="I10632">
        <v>288</v>
      </c>
    </row>
    <row r="10633" spans="1:9" x14ac:dyDescent="0.25">
      <c r="A10633" t="s">
        <v>284</v>
      </c>
      <c r="B10633" t="s">
        <v>293</v>
      </c>
      <c r="C10633" t="s">
        <v>294</v>
      </c>
      <c r="D10633" t="s">
        <v>483</v>
      </c>
      <c r="E10633" t="s">
        <v>13</v>
      </c>
      <c r="F10633" t="s">
        <v>14</v>
      </c>
      <c r="G10633">
        <v>2006</v>
      </c>
      <c r="H10633">
        <v>107</v>
      </c>
      <c r="I10633">
        <v>359.33600000000001</v>
      </c>
    </row>
    <row r="10634" spans="1:9" x14ac:dyDescent="0.25">
      <c r="A10634" t="s">
        <v>284</v>
      </c>
      <c r="B10634" t="s">
        <v>293</v>
      </c>
      <c r="C10634" t="s">
        <v>294</v>
      </c>
      <c r="D10634" t="s">
        <v>483</v>
      </c>
      <c r="E10634" t="s">
        <v>13</v>
      </c>
      <c r="F10634" t="s">
        <v>14</v>
      </c>
      <c r="G10634">
        <v>2007</v>
      </c>
      <c r="H10634">
        <v>110</v>
      </c>
      <c r="I10634">
        <v>388.74799999999999</v>
      </c>
    </row>
    <row r="10635" spans="1:9" x14ac:dyDescent="0.25">
      <c r="A10635" t="s">
        <v>284</v>
      </c>
      <c r="B10635" t="s">
        <v>293</v>
      </c>
      <c r="C10635" t="s">
        <v>294</v>
      </c>
      <c r="D10635" t="s">
        <v>483</v>
      </c>
      <c r="E10635" t="s">
        <v>13</v>
      </c>
      <c r="F10635" t="s">
        <v>14</v>
      </c>
      <c r="G10635">
        <v>2008</v>
      </c>
      <c r="H10635">
        <v>111</v>
      </c>
      <c r="I10635">
        <v>409.56</v>
      </c>
    </row>
    <row r="10636" spans="1:9" x14ac:dyDescent="0.25">
      <c r="A10636" t="s">
        <v>284</v>
      </c>
      <c r="B10636" t="s">
        <v>293</v>
      </c>
      <c r="C10636" t="s">
        <v>294</v>
      </c>
      <c r="D10636" t="s">
        <v>483</v>
      </c>
      <c r="E10636" t="s">
        <v>13</v>
      </c>
      <c r="F10636" t="s">
        <v>14</v>
      </c>
      <c r="G10636">
        <v>2009</v>
      </c>
      <c r="H10636">
        <v>110</v>
      </c>
      <c r="I10636">
        <v>328</v>
      </c>
    </row>
    <row r="10637" spans="1:9" x14ac:dyDescent="0.25">
      <c r="A10637" t="s">
        <v>284</v>
      </c>
      <c r="B10637" t="s">
        <v>293</v>
      </c>
      <c r="C10637" t="s">
        <v>294</v>
      </c>
      <c r="D10637" t="s">
        <v>483</v>
      </c>
      <c r="E10637" t="s">
        <v>13</v>
      </c>
      <c r="F10637" t="s">
        <v>14</v>
      </c>
      <c r="G10637">
        <v>2010</v>
      </c>
      <c r="H10637">
        <v>118</v>
      </c>
      <c r="I10637">
        <v>312</v>
      </c>
    </row>
    <row r="10638" spans="1:9" x14ac:dyDescent="0.25">
      <c r="A10638" t="s">
        <v>284</v>
      </c>
      <c r="B10638" t="s">
        <v>293</v>
      </c>
      <c r="C10638" t="s">
        <v>294</v>
      </c>
      <c r="D10638" t="s">
        <v>483</v>
      </c>
      <c r="E10638" t="s">
        <v>13</v>
      </c>
      <c r="F10638" t="s">
        <v>14</v>
      </c>
      <c r="G10638">
        <v>2011</v>
      </c>
      <c r="H10638">
        <v>119</v>
      </c>
      <c r="I10638">
        <v>196</v>
      </c>
    </row>
    <row r="10639" spans="1:9" x14ac:dyDescent="0.25">
      <c r="A10639" t="s">
        <v>284</v>
      </c>
      <c r="B10639" t="s">
        <v>293</v>
      </c>
      <c r="C10639" t="s">
        <v>294</v>
      </c>
      <c r="D10639" t="s">
        <v>483</v>
      </c>
      <c r="E10639" t="s">
        <v>13</v>
      </c>
      <c r="F10639" t="s">
        <v>14</v>
      </c>
      <c r="G10639">
        <v>2012</v>
      </c>
      <c r="H10639">
        <v>120</v>
      </c>
      <c r="I10639">
        <v>357</v>
      </c>
    </row>
    <row r="10640" spans="1:9" x14ac:dyDescent="0.25">
      <c r="A10640" t="s">
        <v>284</v>
      </c>
      <c r="B10640" t="s">
        <v>293</v>
      </c>
      <c r="C10640" t="s">
        <v>294</v>
      </c>
      <c r="D10640" t="s">
        <v>483</v>
      </c>
      <c r="E10640" t="s">
        <v>13</v>
      </c>
      <c r="F10640" t="s">
        <v>14</v>
      </c>
      <c r="G10640">
        <v>2013</v>
      </c>
      <c r="H10640">
        <v>119</v>
      </c>
      <c r="I10640">
        <v>380</v>
      </c>
    </row>
    <row r="10641" spans="1:9" x14ac:dyDescent="0.25">
      <c r="A10641" t="s">
        <v>284</v>
      </c>
      <c r="B10641" t="s">
        <v>293</v>
      </c>
      <c r="C10641" t="s">
        <v>294</v>
      </c>
      <c r="D10641" t="s">
        <v>483</v>
      </c>
      <c r="E10641" t="s">
        <v>13</v>
      </c>
      <c r="F10641" t="s">
        <v>14</v>
      </c>
      <c r="G10641">
        <v>2014</v>
      </c>
      <c r="H10641">
        <v>121</v>
      </c>
      <c r="I10641">
        <v>292</v>
      </c>
    </row>
    <row r="10642" spans="1:9" x14ac:dyDescent="0.25">
      <c r="A10642" t="s">
        <v>284</v>
      </c>
      <c r="B10642" t="s">
        <v>293</v>
      </c>
      <c r="C10642" t="s">
        <v>294</v>
      </c>
      <c r="D10642" t="s">
        <v>483</v>
      </c>
      <c r="E10642" t="s">
        <v>13</v>
      </c>
      <c r="F10642" t="s">
        <v>14</v>
      </c>
      <c r="G10642">
        <v>2015</v>
      </c>
      <c r="H10642">
        <v>112</v>
      </c>
      <c r="I10642">
        <v>318</v>
      </c>
    </row>
    <row r="10643" spans="1:9" x14ac:dyDescent="0.25">
      <c r="A10643" t="s">
        <v>284</v>
      </c>
      <c r="B10643" t="s">
        <v>293</v>
      </c>
      <c r="C10643" t="s">
        <v>294</v>
      </c>
      <c r="D10643" t="s">
        <v>483</v>
      </c>
      <c r="E10643" t="s">
        <v>13</v>
      </c>
      <c r="F10643" t="s">
        <v>14</v>
      </c>
      <c r="G10643">
        <v>2016</v>
      </c>
      <c r="H10643">
        <v>115</v>
      </c>
      <c r="I10643">
        <v>370</v>
      </c>
    </row>
    <row r="10644" spans="1:9" x14ac:dyDescent="0.25">
      <c r="A10644" t="s">
        <v>284</v>
      </c>
      <c r="B10644" t="s">
        <v>293</v>
      </c>
      <c r="C10644" t="s">
        <v>294</v>
      </c>
      <c r="D10644" t="s">
        <v>483</v>
      </c>
      <c r="E10644" t="s">
        <v>13</v>
      </c>
      <c r="F10644" t="s">
        <v>14</v>
      </c>
      <c r="G10644">
        <v>2017</v>
      </c>
      <c r="H10644">
        <v>106.9</v>
      </c>
      <c r="I10644">
        <v>270.10000000000002</v>
      </c>
    </row>
    <row r="10645" spans="1:9" x14ac:dyDescent="0.25">
      <c r="A10645" t="s">
        <v>284</v>
      </c>
      <c r="B10645" t="s">
        <v>293</v>
      </c>
      <c r="C10645" t="s">
        <v>294</v>
      </c>
      <c r="D10645" t="s">
        <v>483</v>
      </c>
      <c r="E10645" t="s">
        <v>13</v>
      </c>
      <c r="F10645" t="s">
        <v>14</v>
      </c>
      <c r="G10645">
        <v>2018</v>
      </c>
      <c r="H10645">
        <v>107.5</v>
      </c>
    </row>
    <row r="10646" spans="1:9" x14ac:dyDescent="0.25">
      <c r="A10646" t="s">
        <v>284</v>
      </c>
      <c r="B10646" t="s">
        <v>293</v>
      </c>
      <c r="C10646" t="s">
        <v>294</v>
      </c>
      <c r="D10646" t="s">
        <v>483</v>
      </c>
      <c r="E10646" t="s">
        <v>13</v>
      </c>
      <c r="F10646" t="s">
        <v>14</v>
      </c>
      <c r="G10646">
        <v>2019</v>
      </c>
      <c r="H10646">
        <v>111.71</v>
      </c>
    </row>
    <row r="10647" spans="1:9" x14ac:dyDescent="0.25">
      <c r="A10647" t="s">
        <v>284</v>
      </c>
      <c r="B10647" t="s">
        <v>293</v>
      </c>
      <c r="C10647" t="s">
        <v>294</v>
      </c>
      <c r="D10647" t="s">
        <v>483</v>
      </c>
      <c r="E10647" t="s">
        <v>15</v>
      </c>
      <c r="F10647" t="s">
        <v>26</v>
      </c>
      <c r="G10647">
        <v>2002</v>
      </c>
      <c r="H10647">
        <v>1</v>
      </c>
      <c r="I10647">
        <v>0</v>
      </c>
    </row>
    <row r="10648" spans="1:9" x14ac:dyDescent="0.25">
      <c r="A10648" t="s">
        <v>284</v>
      </c>
      <c r="B10648" t="s">
        <v>293</v>
      </c>
      <c r="C10648" t="s">
        <v>294</v>
      </c>
      <c r="D10648" t="s">
        <v>483</v>
      </c>
      <c r="E10648" t="s">
        <v>15</v>
      </c>
      <c r="F10648" t="s">
        <v>26</v>
      </c>
      <c r="G10648">
        <v>2003</v>
      </c>
      <c r="H10648">
        <v>1</v>
      </c>
      <c r="I10648">
        <v>0</v>
      </c>
    </row>
    <row r="10649" spans="1:9" x14ac:dyDescent="0.25">
      <c r="A10649" t="s">
        <v>284</v>
      </c>
      <c r="B10649" t="s">
        <v>293</v>
      </c>
      <c r="C10649" t="s">
        <v>294</v>
      </c>
      <c r="D10649" t="s">
        <v>483</v>
      </c>
      <c r="E10649" t="s">
        <v>15</v>
      </c>
      <c r="F10649" t="s">
        <v>26</v>
      </c>
      <c r="G10649">
        <v>2004</v>
      </c>
      <c r="H10649">
        <v>1</v>
      </c>
      <c r="I10649">
        <v>0.65800000000000003</v>
      </c>
    </row>
    <row r="10650" spans="1:9" x14ac:dyDescent="0.25">
      <c r="A10650" t="s">
        <v>284</v>
      </c>
      <c r="B10650" t="s">
        <v>293</v>
      </c>
      <c r="C10650" t="s">
        <v>294</v>
      </c>
      <c r="D10650" t="s">
        <v>483</v>
      </c>
      <c r="E10650" t="s">
        <v>15</v>
      </c>
      <c r="F10650" t="s">
        <v>26</v>
      </c>
      <c r="G10650">
        <v>2005</v>
      </c>
      <c r="H10650">
        <v>2</v>
      </c>
      <c r="I10650">
        <v>1.34</v>
      </c>
    </row>
    <row r="10651" spans="1:9" x14ac:dyDescent="0.25">
      <c r="A10651" t="s">
        <v>284</v>
      </c>
      <c r="B10651" t="s">
        <v>293</v>
      </c>
      <c r="C10651" t="s">
        <v>294</v>
      </c>
      <c r="D10651" t="s">
        <v>483</v>
      </c>
      <c r="E10651" t="s">
        <v>15</v>
      </c>
      <c r="F10651" t="s">
        <v>26</v>
      </c>
      <c r="G10651">
        <v>2006</v>
      </c>
      <c r="H10651">
        <v>2</v>
      </c>
      <c r="I10651">
        <v>1.623</v>
      </c>
    </row>
    <row r="10652" spans="1:9" x14ac:dyDescent="0.25">
      <c r="A10652" t="s">
        <v>284</v>
      </c>
      <c r="B10652" t="s">
        <v>293</v>
      </c>
      <c r="C10652" t="s">
        <v>294</v>
      </c>
      <c r="D10652" t="s">
        <v>483</v>
      </c>
      <c r="E10652" t="s">
        <v>15</v>
      </c>
      <c r="F10652" t="s">
        <v>26</v>
      </c>
      <c r="G10652">
        <v>2007</v>
      </c>
      <c r="H10652">
        <v>20</v>
      </c>
      <c r="I10652">
        <v>6.0579999999999998</v>
      </c>
    </row>
    <row r="10653" spans="1:9" x14ac:dyDescent="0.25">
      <c r="A10653" t="s">
        <v>284</v>
      </c>
      <c r="B10653" t="s">
        <v>293</v>
      </c>
      <c r="C10653" t="s">
        <v>294</v>
      </c>
      <c r="D10653" t="s">
        <v>483</v>
      </c>
      <c r="E10653" t="s">
        <v>15</v>
      </c>
      <c r="F10653" t="s">
        <v>26</v>
      </c>
      <c r="G10653">
        <v>2008</v>
      </c>
      <c r="H10653">
        <v>62</v>
      </c>
      <c r="I10653">
        <v>41.387999999999998</v>
      </c>
    </row>
    <row r="10654" spans="1:9" x14ac:dyDescent="0.25">
      <c r="A10654" t="s">
        <v>284</v>
      </c>
      <c r="B10654" t="s">
        <v>293</v>
      </c>
      <c r="C10654" t="s">
        <v>294</v>
      </c>
      <c r="D10654" t="s">
        <v>483</v>
      </c>
      <c r="E10654" t="s">
        <v>15</v>
      </c>
      <c r="F10654" t="s">
        <v>26</v>
      </c>
      <c r="G10654">
        <v>2009</v>
      </c>
      <c r="H10654">
        <v>386</v>
      </c>
      <c r="I10654">
        <v>166.00800000000001</v>
      </c>
    </row>
    <row r="10655" spans="1:9" x14ac:dyDescent="0.25">
      <c r="A10655" t="s">
        <v>284</v>
      </c>
      <c r="B10655" t="s">
        <v>293</v>
      </c>
      <c r="C10655" t="s">
        <v>294</v>
      </c>
      <c r="D10655" t="s">
        <v>483</v>
      </c>
      <c r="E10655" t="s">
        <v>15</v>
      </c>
      <c r="F10655" t="s">
        <v>26</v>
      </c>
      <c r="G10655">
        <v>2010</v>
      </c>
      <c r="H10655">
        <v>1007</v>
      </c>
      <c r="I10655">
        <v>560</v>
      </c>
    </row>
    <row r="10656" spans="1:9" x14ac:dyDescent="0.25">
      <c r="A10656" t="s">
        <v>284</v>
      </c>
      <c r="B10656" t="s">
        <v>293</v>
      </c>
      <c r="C10656" t="s">
        <v>294</v>
      </c>
      <c r="D10656" t="s">
        <v>483</v>
      </c>
      <c r="E10656" t="s">
        <v>15</v>
      </c>
      <c r="F10656" t="s">
        <v>26</v>
      </c>
      <c r="G10656">
        <v>2011</v>
      </c>
      <c r="H10656">
        <v>1979</v>
      </c>
      <c r="I10656">
        <v>1169</v>
      </c>
    </row>
    <row r="10657" spans="1:9" x14ac:dyDescent="0.25">
      <c r="A10657" t="s">
        <v>284</v>
      </c>
      <c r="B10657" t="s">
        <v>293</v>
      </c>
      <c r="C10657" t="s">
        <v>294</v>
      </c>
      <c r="D10657" t="s">
        <v>483</v>
      </c>
      <c r="E10657" t="s">
        <v>15</v>
      </c>
      <c r="F10657" t="s">
        <v>26</v>
      </c>
      <c r="G10657">
        <v>2012</v>
      </c>
      <c r="H10657">
        <v>2647</v>
      </c>
      <c r="I10657">
        <v>2148</v>
      </c>
    </row>
    <row r="10658" spans="1:9" x14ac:dyDescent="0.25">
      <c r="A10658" t="s">
        <v>284</v>
      </c>
      <c r="B10658" t="s">
        <v>293</v>
      </c>
      <c r="C10658" t="s">
        <v>294</v>
      </c>
      <c r="D10658" t="s">
        <v>483</v>
      </c>
      <c r="E10658" t="s">
        <v>15</v>
      </c>
      <c r="F10658" t="s">
        <v>26</v>
      </c>
      <c r="G10658">
        <v>2013</v>
      </c>
      <c r="H10658">
        <v>2902</v>
      </c>
      <c r="I10658">
        <v>2644</v>
      </c>
    </row>
    <row r="10659" spans="1:9" x14ac:dyDescent="0.25">
      <c r="A10659" t="s">
        <v>284</v>
      </c>
      <c r="B10659" t="s">
        <v>293</v>
      </c>
      <c r="C10659" t="s">
        <v>294</v>
      </c>
      <c r="D10659" t="s">
        <v>483</v>
      </c>
      <c r="E10659" t="s">
        <v>15</v>
      </c>
      <c r="F10659" t="s">
        <v>26</v>
      </c>
      <c r="G10659">
        <v>2014</v>
      </c>
      <c r="H10659">
        <v>3015.2</v>
      </c>
      <c r="I10659">
        <v>2883</v>
      </c>
    </row>
    <row r="10660" spans="1:9" x14ac:dyDescent="0.25">
      <c r="A10660" t="s">
        <v>284</v>
      </c>
      <c r="B10660" t="s">
        <v>293</v>
      </c>
      <c r="C10660" t="s">
        <v>294</v>
      </c>
      <c r="D10660" t="s">
        <v>483</v>
      </c>
      <c r="E10660" t="s">
        <v>15</v>
      </c>
      <c r="F10660" t="s">
        <v>26</v>
      </c>
      <c r="G10660">
        <v>2015</v>
      </c>
      <c r="H10660">
        <v>3131.7</v>
      </c>
      <c r="I10660">
        <v>3053</v>
      </c>
    </row>
    <row r="10661" spans="1:9" x14ac:dyDescent="0.25">
      <c r="A10661" t="s">
        <v>284</v>
      </c>
      <c r="B10661" t="s">
        <v>293</v>
      </c>
      <c r="C10661" t="s">
        <v>294</v>
      </c>
      <c r="D10661" t="s">
        <v>483</v>
      </c>
      <c r="E10661" t="s">
        <v>15</v>
      </c>
      <c r="F10661" t="s">
        <v>26</v>
      </c>
      <c r="G10661">
        <v>2016</v>
      </c>
      <c r="H10661">
        <v>3327</v>
      </c>
      <c r="I10661">
        <v>3092</v>
      </c>
    </row>
    <row r="10662" spans="1:9" x14ac:dyDescent="0.25">
      <c r="A10662" t="s">
        <v>284</v>
      </c>
      <c r="B10662" t="s">
        <v>293</v>
      </c>
      <c r="C10662" t="s">
        <v>294</v>
      </c>
      <c r="D10662" t="s">
        <v>483</v>
      </c>
      <c r="E10662" t="s">
        <v>15</v>
      </c>
      <c r="F10662" t="s">
        <v>26</v>
      </c>
      <c r="G10662">
        <v>2017</v>
      </c>
      <c r="H10662">
        <v>3616.2</v>
      </c>
      <c r="I10662">
        <v>3287.6</v>
      </c>
    </row>
    <row r="10663" spans="1:9" x14ac:dyDescent="0.25">
      <c r="A10663" t="s">
        <v>284</v>
      </c>
      <c r="B10663" t="s">
        <v>293</v>
      </c>
      <c r="C10663" t="s">
        <v>294</v>
      </c>
      <c r="D10663" t="s">
        <v>483</v>
      </c>
      <c r="E10663" t="s">
        <v>15</v>
      </c>
      <c r="F10663" t="s">
        <v>26</v>
      </c>
      <c r="G10663">
        <v>2018</v>
      </c>
      <c r="H10663">
        <v>3986.5</v>
      </c>
    </row>
    <row r="10664" spans="1:9" x14ac:dyDescent="0.25">
      <c r="A10664" t="s">
        <v>284</v>
      </c>
      <c r="B10664" t="s">
        <v>293</v>
      </c>
      <c r="C10664" t="s">
        <v>294</v>
      </c>
      <c r="D10664" t="s">
        <v>483</v>
      </c>
      <c r="E10664" t="s">
        <v>15</v>
      </c>
      <c r="F10664" t="s">
        <v>26</v>
      </c>
      <c r="G10664">
        <v>2019</v>
      </c>
      <c r="H10664">
        <v>4530.5</v>
      </c>
    </row>
    <row r="10665" spans="1:9" x14ac:dyDescent="0.25">
      <c r="A10665" t="s">
        <v>284</v>
      </c>
      <c r="B10665" t="s">
        <v>293</v>
      </c>
      <c r="C10665" t="s">
        <v>294</v>
      </c>
      <c r="D10665" t="s">
        <v>483</v>
      </c>
      <c r="E10665" t="s">
        <v>18</v>
      </c>
      <c r="F10665" t="s">
        <v>154</v>
      </c>
      <c r="G10665">
        <v>2009</v>
      </c>
      <c r="H10665">
        <v>31.5</v>
      </c>
      <c r="I10665">
        <v>82</v>
      </c>
    </row>
    <row r="10666" spans="1:9" x14ac:dyDescent="0.25">
      <c r="A10666" t="s">
        <v>284</v>
      </c>
      <c r="B10666" t="s">
        <v>293</v>
      </c>
      <c r="C10666" t="s">
        <v>294</v>
      </c>
      <c r="D10666" t="s">
        <v>483</v>
      </c>
      <c r="E10666" t="s">
        <v>18</v>
      </c>
      <c r="F10666" t="s">
        <v>154</v>
      </c>
      <c r="G10666">
        <v>2010</v>
      </c>
      <c r="H10666">
        <v>196.5</v>
      </c>
      <c r="I10666">
        <v>190</v>
      </c>
    </row>
    <row r="10667" spans="1:9" x14ac:dyDescent="0.25">
      <c r="A10667" t="s">
        <v>284</v>
      </c>
      <c r="B10667" t="s">
        <v>293</v>
      </c>
      <c r="C10667" t="s">
        <v>294</v>
      </c>
      <c r="D10667" t="s">
        <v>483</v>
      </c>
      <c r="E10667" t="s">
        <v>18</v>
      </c>
      <c r="F10667" t="s">
        <v>154</v>
      </c>
      <c r="G10667">
        <v>2011</v>
      </c>
      <c r="H10667">
        <v>196.5</v>
      </c>
      <c r="I10667">
        <v>709</v>
      </c>
    </row>
    <row r="10668" spans="1:9" x14ac:dyDescent="0.25">
      <c r="A10668" t="s">
        <v>284</v>
      </c>
      <c r="B10668" t="s">
        <v>293</v>
      </c>
      <c r="C10668" t="s">
        <v>294</v>
      </c>
      <c r="D10668" t="s">
        <v>483</v>
      </c>
      <c r="E10668" t="s">
        <v>18</v>
      </c>
      <c r="F10668" t="s">
        <v>154</v>
      </c>
      <c r="G10668">
        <v>2012</v>
      </c>
      <c r="H10668">
        <v>381</v>
      </c>
      <c r="I10668">
        <v>854</v>
      </c>
    </row>
    <row r="10669" spans="1:9" x14ac:dyDescent="0.25">
      <c r="A10669" t="s">
        <v>284</v>
      </c>
      <c r="B10669" t="s">
        <v>293</v>
      </c>
      <c r="C10669" t="s">
        <v>294</v>
      </c>
      <c r="D10669" t="s">
        <v>483</v>
      </c>
      <c r="E10669" t="s">
        <v>18</v>
      </c>
      <c r="F10669" t="s">
        <v>154</v>
      </c>
      <c r="G10669">
        <v>2013</v>
      </c>
      <c r="H10669">
        <v>707.7</v>
      </c>
      <c r="I10669">
        <v>1540</v>
      </c>
    </row>
    <row r="10670" spans="1:9" x14ac:dyDescent="0.25">
      <c r="A10670" t="s">
        <v>284</v>
      </c>
      <c r="B10670" t="s">
        <v>293</v>
      </c>
      <c r="C10670" t="s">
        <v>294</v>
      </c>
      <c r="D10670" t="s">
        <v>483</v>
      </c>
      <c r="E10670" t="s">
        <v>18</v>
      </c>
      <c r="F10670" t="s">
        <v>154</v>
      </c>
      <c r="G10670">
        <v>2014</v>
      </c>
      <c r="H10670">
        <v>707.7</v>
      </c>
      <c r="I10670">
        <v>2216</v>
      </c>
    </row>
    <row r="10671" spans="1:9" x14ac:dyDescent="0.25">
      <c r="A10671" t="s">
        <v>284</v>
      </c>
      <c r="B10671" t="s">
        <v>293</v>
      </c>
      <c r="C10671" t="s">
        <v>294</v>
      </c>
      <c r="D10671" t="s">
        <v>483</v>
      </c>
      <c r="E10671" t="s">
        <v>18</v>
      </c>
      <c r="F10671" t="s">
        <v>154</v>
      </c>
      <c r="G10671">
        <v>2015</v>
      </c>
      <c r="H10671">
        <v>712</v>
      </c>
      <c r="I10671">
        <v>2613</v>
      </c>
    </row>
    <row r="10672" spans="1:9" x14ac:dyDescent="0.25">
      <c r="A10672" t="s">
        <v>284</v>
      </c>
      <c r="B10672" t="s">
        <v>293</v>
      </c>
      <c r="C10672" t="s">
        <v>294</v>
      </c>
      <c r="D10672" t="s">
        <v>483</v>
      </c>
      <c r="E10672" t="s">
        <v>18</v>
      </c>
      <c r="F10672" t="s">
        <v>154</v>
      </c>
      <c r="G10672">
        <v>2016</v>
      </c>
      <c r="H10672">
        <v>712.2</v>
      </c>
      <c r="I10672">
        <v>2391</v>
      </c>
    </row>
    <row r="10673" spans="1:9" x14ac:dyDescent="0.25">
      <c r="A10673" t="s">
        <v>284</v>
      </c>
      <c r="B10673" t="s">
        <v>293</v>
      </c>
      <c r="C10673" t="s">
        <v>294</v>
      </c>
      <c r="D10673" t="s">
        <v>483</v>
      </c>
      <c r="E10673" t="s">
        <v>18</v>
      </c>
      <c r="F10673" t="s">
        <v>154</v>
      </c>
      <c r="G10673">
        <v>2017</v>
      </c>
      <c r="H10673">
        <v>877.2</v>
      </c>
      <c r="I10673">
        <v>3311</v>
      </c>
    </row>
    <row r="10674" spans="1:9" x14ac:dyDescent="0.25">
      <c r="A10674" t="s">
        <v>284</v>
      </c>
      <c r="B10674" t="s">
        <v>293</v>
      </c>
      <c r="C10674" t="s">
        <v>294</v>
      </c>
      <c r="D10674" t="s">
        <v>483</v>
      </c>
      <c r="E10674" t="s">
        <v>18</v>
      </c>
      <c r="F10674" t="s">
        <v>154</v>
      </c>
      <c r="G10674">
        <v>2018</v>
      </c>
      <c r="H10674">
        <v>1185.9000000000001</v>
      </c>
    </row>
    <row r="10675" spans="1:9" x14ac:dyDescent="0.25">
      <c r="A10675" t="s">
        <v>284</v>
      </c>
      <c r="B10675" t="s">
        <v>293</v>
      </c>
      <c r="C10675" t="s">
        <v>294</v>
      </c>
      <c r="D10675" t="s">
        <v>483</v>
      </c>
      <c r="E10675" t="s">
        <v>18</v>
      </c>
      <c r="F10675" t="s">
        <v>154</v>
      </c>
      <c r="G10675">
        <v>2019</v>
      </c>
      <c r="H10675">
        <v>1555.9</v>
      </c>
    </row>
    <row r="10676" spans="1:9" x14ac:dyDescent="0.25">
      <c r="A10676" t="s">
        <v>284</v>
      </c>
      <c r="B10676" t="s">
        <v>293</v>
      </c>
      <c r="C10676" t="s">
        <v>294</v>
      </c>
      <c r="D10676" t="s">
        <v>483</v>
      </c>
      <c r="E10676" t="s">
        <v>18</v>
      </c>
      <c r="F10676" t="s">
        <v>19</v>
      </c>
      <c r="G10676">
        <v>2000</v>
      </c>
      <c r="H10676">
        <v>14</v>
      </c>
      <c r="I10676">
        <v>16</v>
      </c>
    </row>
    <row r="10677" spans="1:9" x14ac:dyDescent="0.25">
      <c r="A10677" t="s">
        <v>284</v>
      </c>
      <c r="B10677" t="s">
        <v>293</v>
      </c>
      <c r="C10677" t="s">
        <v>294</v>
      </c>
      <c r="D10677" t="s">
        <v>483</v>
      </c>
      <c r="E10677" t="s">
        <v>18</v>
      </c>
      <c r="F10677" t="s">
        <v>19</v>
      </c>
      <c r="G10677">
        <v>2001</v>
      </c>
      <c r="H10677">
        <v>26</v>
      </c>
      <c r="I10677">
        <v>37</v>
      </c>
    </row>
    <row r="10678" spans="1:9" x14ac:dyDescent="0.25">
      <c r="A10678" t="s">
        <v>284</v>
      </c>
      <c r="B10678" t="s">
        <v>293</v>
      </c>
      <c r="C10678" t="s">
        <v>294</v>
      </c>
      <c r="D10678" t="s">
        <v>483</v>
      </c>
      <c r="E10678" t="s">
        <v>18</v>
      </c>
      <c r="F10678" t="s">
        <v>19</v>
      </c>
      <c r="G10678">
        <v>2002</v>
      </c>
      <c r="H10678">
        <v>31</v>
      </c>
      <c r="I10678">
        <v>57</v>
      </c>
    </row>
    <row r="10679" spans="1:9" x14ac:dyDescent="0.25">
      <c r="A10679" t="s">
        <v>284</v>
      </c>
      <c r="B10679" t="s">
        <v>293</v>
      </c>
      <c r="C10679" t="s">
        <v>294</v>
      </c>
      <c r="D10679" t="s">
        <v>483</v>
      </c>
      <c r="E10679" t="s">
        <v>18</v>
      </c>
      <c r="F10679" t="s">
        <v>19</v>
      </c>
      <c r="G10679">
        <v>2003</v>
      </c>
      <c r="H10679">
        <v>67</v>
      </c>
      <c r="I10679">
        <v>88</v>
      </c>
    </row>
    <row r="10680" spans="1:9" x14ac:dyDescent="0.25">
      <c r="A10680" t="s">
        <v>284</v>
      </c>
      <c r="B10680" t="s">
        <v>293</v>
      </c>
      <c r="C10680" t="s">
        <v>294</v>
      </c>
      <c r="D10680" t="s">
        <v>483</v>
      </c>
      <c r="E10680" t="s">
        <v>18</v>
      </c>
      <c r="F10680" t="s">
        <v>19</v>
      </c>
      <c r="G10680">
        <v>2004</v>
      </c>
      <c r="H10680">
        <v>96</v>
      </c>
      <c r="I10680">
        <v>141.45400000000001</v>
      </c>
    </row>
    <row r="10681" spans="1:9" x14ac:dyDescent="0.25">
      <c r="A10681" t="s">
        <v>284</v>
      </c>
      <c r="B10681" t="s">
        <v>293</v>
      </c>
      <c r="C10681" t="s">
        <v>294</v>
      </c>
      <c r="D10681" t="s">
        <v>483</v>
      </c>
      <c r="E10681" t="s">
        <v>18</v>
      </c>
      <c r="F10681" t="s">
        <v>19</v>
      </c>
      <c r="G10681">
        <v>2005</v>
      </c>
      <c r="H10681">
        <v>167</v>
      </c>
      <c r="I10681">
        <v>227</v>
      </c>
    </row>
    <row r="10682" spans="1:9" x14ac:dyDescent="0.25">
      <c r="A10682" t="s">
        <v>284</v>
      </c>
      <c r="B10682" t="s">
        <v>293</v>
      </c>
      <c r="C10682" t="s">
        <v>294</v>
      </c>
      <c r="D10682" t="s">
        <v>483</v>
      </c>
      <c r="E10682" t="s">
        <v>18</v>
      </c>
      <c r="F10682" t="s">
        <v>19</v>
      </c>
      <c r="G10682">
        <v>2006</v>
      </c>
      <c r="H10682">
        <v>212</v>
      </c>
      <c r="I10682">
        <v>366.25900000000001</v>
      </c>
    </row>
    <row r="10683" spans="1:9" x14ac:dyDescent="0.25">
      <c r="A10683" t="s">
        <v>284</v>
      </c>
      <c r="B10683" t="s">
        <v>293</v>
      </c>
      <c r="C10683" t="s">
        <v>294</v>
      </c>
      <c r="D10683" t="s">
        <v>483</v>
      </c>
      <c r="E10683" t="s">
        <v>18</v>
      </c>
      <c r="F10683" t="s">
        <v>19</v>
      </c>
      <c r="G10683">
        <v>2007</v>
      </c>
      <c r="H10683">
        <v>276</v>
      </c>
      <c r="I10683">
        <v>491.09800000000001</v>
      </c>
    </row>
    <row r="10684" spans="1:9" x14ac:dyDescent="0.25">
      <c r="A10684" t="s">
        <v>284</v>
      </c>
      <c r="B10684" t="s">
        <v>293</v>
      </c>
      <c r="C10684" t="s">
        <v>294</v>
      </c>
      <c r="D10684" t="s">
        <v>483</v>
      </c>
      <c r="E10684" t="s">
        <v>18</v>
      </c>
      <c r="F10684" t="s">
        <v>19</v>
      </c>
      <c r="G10684">
        <v>2008</v>
      </c>
      <c r="H10684">
        <v>324</v>
      </c>
      <c r="I10684">
        <v>637.01199999999994</v>
      </c>
    </row>
    <row r="10685" spans="1:9" x14ac:dyDescent="0.25">
      <c r="A10685" t="s">
        <v>284</v>
      </c>
      <c r="B10685" t="s">
        <v>293</v>
      </c>
      <c r="C10685" t="s">
        <v>294</v>
      </c>
      <c r="D10685" t="s">
        <v>483</v>
      </c>
      <c r="E10685" t="s">
        <v>18</v>
      </c>
      <c r="F10685" t="s">
        <v>19</v>
      </c>
      <c r="G10685">
        <v>2009</v>
      </c>
      <c r="H10685">
        <v>576.5</v>
      </c>
      <c r="I10685">
        <v>914</v>
      </c>
    </row>
    <row r="10686" spans="1:9" x14ac:dyDescent="0.25">
      <c r="A10686" t="s">
        <v>284</v>
      </c>
      <c r="B10686" t="s">
        <v>293</v>
      </c>
      <c r="C10686" t="s">
        <v>294</v>
      </c>
      <c r="D10686" t="s">
        <v>483</v>
      </c>
      <c r="E10686" t="s">
        <v>18</v>
      </c>
      <c r="F10686" t="s">
        <v>19</v>
      </c>
      <c r="G10686">
        <v>2010</v>
      </c>
      <c r="H10686">
        <v>715.5</v>
      </c>
      <c r="I10686">
        <v>1102</v>
      </c>
    </row>
    <row r="10687" spans="1:9" x14ac:dyDescent="0.25">
      <c r="A10687" t="s">
        <v>284</v>
      </c>
      <c r="B10687" t="s">
        <v>293</v>
      </c>
      <c r="C10687" t="s">
        <v>294</v>
      </c>
      <c r="D10687" t="s">
        <v>483</v>
      </c>
      <c r="E10687" t="s">
        <v>18</v>
      </c>
      <c r="F10687" t="s">
        <v>19</v>
      </c>
      <c r="G10687">
        <v>2011</v>
      </c>
      <c r="H10687">
        <v>872.5</v>
      </c>
      <c r="I10687">
        <v>1603</v>
      </c>
    </row>
    <row r="10688" spans="1:9" x14ac:dyDescent="0.25">
      <c r="A10688" t="s">
        <v>284</v>
      </c>
      <c r="B10688" t="s">
        <v>293</v>
      </c>
      <c r="C10688" t="s">
        <v>294</v>
      </c>
      <c r="D10688" t="s">
        <v>483</v>
      </c>
      <c r="E10688" t="s">
        <v>18</v>
      </c>
      <c r="F10688" t="s">
        <v>19</v>
      </c>
      <c r="G10688">
        <v>2012</v>
      </c>
      <c r="H10688">
        <v>989</v>
      </c>
      <c r="I10688">
        <v>1897</v>
      </c>
    </row>
    <row r="10689" spans="1:9" x14ac:dyDescent="0.25">
      <c r="A10689" t="s">
        <v>284</v>
      </c>
      <c r="B10689" t="s">
        <v>293</v>
      </c>
      <c r="C10689" t="s">
        <v>294</v>
      </c>
      <c r="D10689" t="s">
        <v>483</v>
      </c>
      <c r="E10689" t="s">
        <v>18</v>
      </c>
      <c r="F10689" t="s">
        <v>19</v>
      </c>
      <c r="G10689">
        <v>2013</v>
      </c>
      <c r="H10689">
        <v>1072.3</v>
      </c>
      <c r="I10689">
        <v>2125</v>
      </c>
    </row>
    <row r="10690" spans="1:9" x14ac:dyDescent="0.25">
      <c r="A10690" t="s">
        <v>284</v>
      </c>
      <c r="B10690" t="s">
        <v>293</v>
      </c>
      <c r="C10690" t="s">
        <v>294</v>
      </c>
      <c r="D10690" t="s">
        <v>483</v>
      </c>
      <c r="E10690" t="s">
        <v>18</v>
      </c>
      <c r="F10690" t="s">
        <v>19</v>
      </c>
      <c r="G10690">
        <v>2014</v>
      </c>
      <c r="H10690">
        <v>1236.3</v>
      </c>
      <c r="I10690">
        <v>2399</v>
      </c>
    </row>
    <row r="10691" spans="1:9" x14ac:dyDescent="0.25">
      <c r="A10691" t="s">
        <v>284</v>
      </c>
      <c r="B10691" t="s">
        <v>293</v>
      </c>
      <c r="C10691" t="s">
        <v>294</v>
      </c>
      <c r="D10691" t="s">
        <v>483</v>
      </c>
      <c r="E10691" t="s">
        <v>18</v>
      </c>
      <c r="F10691" t="s">
        <v>19</v>
      </c>
      <c r="G10691">
        <v>2015</v>
      </c>
      <c r="H10691">
        <v>1464</v>
      </c>
      <c r="I10691">
        <v>2961</v>
      </c>
    </row>
    <row r="10692" spans="1:9" x14ac:dyDescent="0.25">
      <c r="A10692" t="s">
        <v>284</v>
      </c>
      <c r="B10692" t="s">
        <v>293</v>
      </c>
      <c r="C10692" t="s">
        <v>294</v>
      </c>
      <c r="D10692" t="s">
        <v>483</v>
      </c>
      <c r="E10692" t="s">
        <v>18</v>
      </c>
      <c r="F10692" t="s">
        <v>19</v>
      </c>
      <c r="G10692">
        <v>2016</v>
      </c>
      <c r="H10692">
        <v>1657.8</v>
      </c>
      <c r="I10692">
        <v>3046</v>
      </c>
    </row>
    <row r="10693" spans="1:9" x14ac:dyDescent="0.25">
      <c r="A10693" t="s">
        <v>284</v>
      </c>
      <c r="B10693" t="s">
        <v>293</v>
      </c>
      <c r="C10693" t="s">
        <v>294</v>
      </c>
      <c r="D10693" t="s">
        <v>483</v>
      </c>
      <c r="E10693" t="s">
        <v>18</v>
      </c>
      <c r="F10693" t="s">
        <v>19</v>
      </c>
      <c r="G10693">
        <v>2017</v>
      </c>
      <c r="H10693">
        <v>1919.3</v>
      </c>
      <c r="I10693">
        <v>3199.6</v>
      </c>
    </row>
    <row r="10694" spans="1:9" x14ac:dyDescent="0.25">
      <c r="A10694" t="s">
        <v>284</v>
      </c>
      <c r="B10694" t="s">
        <v>293</v>
      </c>
      <c r="C10694" t="s">
        <v>294</v>
      </c>
      <c r="D10694" t="s">
        <v>483</v>
      </c>
      <c r="E10694" t="s">
        <v>18</v>
      </c>
      <c r="F10694" t="s">
        <v>19</v>
      </c>
      <c r="G10694">
        <v>2018</v>
      </c>
      <c r="H10694">
        <v>2074.8000000000002</v>
      </c>
    </row>
    <row r="10695" spans="1:9" x14ac:dyDescent="0.25">
      <c r="A10695" t="s">
        <v>284</v>
      </c>
      <c r="B10695" t="s">
        <v>293</v>
      </c>
      <c r="C10695" t="s">
        <v>294</v>
      </c>
      <c r="D10695" t="s">
        <v>483</v>
      </c>
      <c r="E10695" t="s">
        <v>18</v>
      </c>
      <c r="F10695" t="s">
        <v>19</v>
      </c>
      <c r="G10695">
        <v>2019</v>
      </c>
      <c r="H10695">
        <v>2223.8000000000002</v>
      </c>
    </row>
    <row r="10696" spans="1:9" x14ac:dyDescent="0.25">
      <c r="A10696" t="s">
        <v>284</v>
      </c>
      <c r="B10696" t="s">
        <v>295</v>
      </c>
      <c r="C10696" t="s">
        <v>296</v>
      </c>
      <c r="D10696" t="s">
        <v>482</v>
      </c>
      <c r="E10696" t="s">
        <v>12</v>
      </c>
      <c r="F10696" t="s">
        <v>12</v>
      </c>
      <c r="G10696">
        <v>2000</v>
      </c>
      <c r="H10696">
        <v>1775</v>
      </c>
      <c r="I10696">
        <v>5335</v>
      </c>
    </row>
    <row r="10697" spans="1:9" x14ac:dyDescent="0.25">
      <c r="A10697" t="s">
        <v>284</v>
      </c>
      <c r="B10697" t="s">
        <v>295</v>
      </c>
      <c r="C10697" t="s">
        <v>296</v>
      </c>
      <c r="D10697" t="s">
        <v>482</v>
      </c>
      <c r="E10697" t="s">
        <v>12</v>
      </c>
      <c r="F10697" t="s">
        <v>12</v>
      </c>
      <c r="G10697">
        <v>2001</v>
      </c>
      <c r="H10697">
        <v>1775</v>
      </c>
      <c r="I10697">
        <v>5457</v>
      </c>
    </row>
    <row r="10698" spans="1:9" x14ac:dyDescent="0.25">
      <c r="A10698" t="s">
        <v>284</v>
      </c>
      <c r="B10698" t="s">
        <v>295</v>
      </c>
      <c r="C10698" t="s">
        <v>296</v>
      </c>
      <c r="D10698" t="s">
        <v>482</v>
      </c>
      <c r="E10698" t="s">
        <v>12</v>
      </c>
      <c r="F10698" t="s">
        <v>12</v>
      </c>
      <c r="G10698">
        <v>2002</v>
      </c>
      <c r="H10698">
        <v>1775</v>
      </c>
      <c r="I10698">
        <v>5517</v>
      </c>
    </row>
    <row r="10699" spans="1:9" x14ac:dyDescent="0.25">
      <c r="A10699" t="s">
        <v>284</v>
      </c>
      <c r="B10699" t="s">
        <v>295</v>
      </c>
      <c r="C10699" t="s">
        <v>296</v>
      </c>
      <c r="D10699" t="s">
        <v>482</v>
      </c>
      <c r="E10699" t="s">
        <v>12</v>
      </c>
      <c r="F10699" t="s">
        <v>12</v>
      </c>
      <c r="G10699">
        <v>2003</v>
      </c>
      <c r="H10699">
        <v>1775</v>
      </c>
      <c r="I10699">
        <v>6765</v>
      </c>
    </row>
    <row r="10700" spans="1:9" x14ac:dyDescent="0.25">
      <c r="A10700" t="s">
        <v>284</v>
      </c>
      <c r="B10700" t="s">
        <v>295</v>
      </c>
      <c r="C10700" t="s">
        <v>296</v>
      </c>
      <c r="D10700" t="s">
        <v>482</v>
      </c>
      <c r="E10700" t="s">
        <v>12</v>
      </c>
      <c r="F10700" t="s">
        <v>12</v>
      </c>
      <c r="G10700">
        <v>2004</v>
      </c>
      <c r="H10700">
        <v>1775</v>
      </c>
      <c r="I10700">
        <v>6749</v>
      </c>
    </row>
    <row r="10701" spans="1:9" x14ac:dyDescent="0.25">
      <c r="A10701" t="s">
        <v>284</v>
      </c>
      <c r="B10701" t="s">
        <v>295</v>
      </c>
      <c r="C10701" t="s">
        <v>296</v>
      </c>
      <c r="D10701" t="s">
        <v>482</v>
      </c>
      <c r="E10701" t="s">
        <v>12</v>
      </c>
      <c r="F10701" t="s">
        <v>12</v>
      </c>
      <c r="G10701">
        <v>2005</v>
      </c>
      <c r="H10701">
        <v>1775</v>
      </c>
      <c r="I10701">
        <v>6604</v>
      </c>
    </row>
    <row r="10702" spans="1:9" x14ac:dyDescent="0.25">
      <c r="A10702" t="s">
        <v>284</v>
      </c>
      <c r="B10702" t="s">
        <v>295</v>
      </c>
      <c r="C10702" t="s">
        <v>296</v>
      </c>
      <c r="D10702" t="s">
        <v>482</v>
      </c>
      <c r="E10702" t="s">
        <v>12</v>
      </c>
      <c r="F10702" t="s">
        <v>12</v>
      </c>
      <c r="G10702">
        <v>2006</v>
      </c>
      <c r="H10702">
        <v>1775</v>
      </c>
      <c r="I10702">
        <v>7452</v>
      </c>
    </row>
    <row r="10703" spans="1:9" x14ac:dyDescent="0.25">
      <c r="A10703" t="s">
        <v>284</v>
      </c>
      <c r="B10703" t="s">
        <v>295</v>
      </c>
      <c r="C10703" t="s">
        <v>296</v>
      </c>
      <c r="D10703" t="s">
        <v>482</v>
      </c>
      <c r="E10703" t="s">
        <v>12</v>
      </c>
      <c r="F10703" t="s">
        <v>12</v>
      </c>
      <c r="G10703">
        <v>2007</v>
      </c>
      <c r="H10703">
        <v>1775</v>
      </c>
      <c r="I10703">
        <v>7783</v>
      </c>
    </row>
    <row r="10704" spans="1:9" x14ac:dyDescent="0.25">
      <c r="A10704" t="s">
        <v>284</v>
      </c>
      <c r="B10704" t="s">
        <v>295</v>
      </c>
      <c r="C10704" t="s">
        <v>296</v>
      </c>
      <c r="D10704" t="s">
        <v>482</v>
      </c>
      <c r="E10704" t="s">
        <v>12</v>
      </c>
      <c r="F10704" t="s">
        <v>12</v>
      </c>
      <c r="G10704">
        <v>2008</v>
      </c>
      <c r="H10704">
        <v>1775</v>
      </c>
      <c r="I10704">
        <v>9956</v>
      </c>
    </row>
    <row r="10705" spans="1:9" x14ac:dyDescent="0.25">
      <c r="A10705" t="s">
        <v>284</v>
      </c>
      <c r="B10705" t="s">
        <v>295</v>
      </c>
      <c r="C10705" t="s">
        <v>296</v>
      </c>
      <c r="D10705" t="s">
        <v>482</v>
      </c>
      <c r="E10705" t="s">
        <v>12</v>
      </c>
      <c r="F10705" t="s">
        <v>12</v>
      </c>
      <c r="G10705">
        <v>2009</v>
      </c>
      <c r="H10705">
        <v>1775</v>
      </c>
      <c r="I10705">
        <v>9429</v>
      </c>
    </row>
    <row r="10706" spans="1:9" x14ac:dyDescent="0.25">
      <c r="A10706" t="s">
        <v>284</v>
      </c>
      <c r="B10706" t="s">
        <v>295</v>
      </c>
      <c r="C10706" t="s">
        <v>296</v>
      </c>
      <c r="D10706" t="s">
        <v>482</v>
      </c>
      <c r="E10706" t="s">
        <v>12</v>
      </c>
      <c r="F10706" t="s">
        <v>12</v>
      </c>
      <c r="G10706">
        <v>2010</v>
      </c>
      <c r="H10706">
        <v>1775</v>
      </c>
      <c r="I10706">
        <v>9098</v>
      </c>
    </row>
    <row r="10707" spans="1:9" x14ac:dyDescent="0.25">
      <c r="A10707" t="s">
        <v>284</v>
      </c>
      <c r="B10707" t="s">
        <v>295</v>
      </c>
      <c r="C10707" t="s">
        <v>296</v>
      </c>
      <c r="D10707" t="s">
        <v>482</v>
      </c>
      <c r="E10707" t="s">
        <v>12</v>
      </c>
      <c r="F10707" t="s">
        <v>12</v>
      </c>
      <c r="G10707">
        <v>2011</v>
      </c>
      <c r="H10707">
        <v>1775</v>
      </c>
      <c r="I10707">
        <v>10893</v>
      </c>
    </row>
    <row r="10708" spans="1:9" x14ac:dyDescent="0.25">
      <c r="A10708" t="s">
        <v>284</v>
      </c>
      <c r="B10708" t="s">
        <v>295</v>
      </c>
      <c r="C10708" t="s">
        <v>296</v>
      </c>
      <c r="D10708" t="s">
        <v>482</v>
      </c>
      <c r="E10708" t="s">
        <v>12</v>
      </c>
      <c r="F10708" t="s">
        <v>12</v>
      </c>
      <c r="G10708">
        <v>2012</v>
      </c>
      <c r="H10708">
        <v>1775</v>
      </c>
      <c r="I10708">
        <v>9867</v>
      </c>
    </row>
    <row r="10709" spans="1:9" x14ac:dyDescent="0.25">
      <c r="A10709" t="s">
        <v>284</v>
      </c>
      <c r="B10709" t="s">
        <v>295</v>
      </c>
      <c r="C10709" t="s">
        <v>296</v>
      </c>
      <c r="D10709" t="s">
        <v>482</v>
      </c>
      <c r="E10709" t="s">
        <v>12</v>
      </c>
      <c r="F10709" t="s">
        <v>12</v>
      </c>
      <c r="G10709">
        <v>2013</v>
      </c>
      <c r="H10709">
        <v>1856</v>
      </c>
      <c r="I10709">
        <v>10215</v>
      </c>
    </row>
    <row r="10710" spans="1:9" x14ac:dyDescent="0.25">
      <c r="A10710" t="s">
        <v>284</v>
      </c>
      <c r="B10710" t="s">
        <v>295</v>
      </c>
      <c r="C10710" t="s">
        <v>296</v>
      </c>
      <c r="D10710" t="s">
        <v>482</v>
      </c>
      <c r="E10710" t="s">
        <v>12</v>
      </c>
      <c r="F10710" t="s">
        <v>12</v>
      </c>
      <c r="G10710">
        <v>2014</v>
      </c>
      <c r="H10710">
        <v>1856.23</v>
      </c>
      <c r="I10710">
        <v>11088</v>
      </c>
    </row>
    <row r="10711" spans="1:9" x14ac:dyDescent="0.25">
      <c r="A10711" t="s">
        <v>284</v>
      </c>
      <c r="B10711" t="s">
        <v>295</v>
      </c>
      <c r="C10711" t="s">
        <v>296</v>
      </c>
      <c r="D10711" t="s">
        <v>482</v>
      </c>
      <c r="E10711" t="s">
        <v>12</v>
      </c>
      <c r="F10711" t="s">
        <v>12</v>
      </c>
      <c r="G10711">
        <v>2015</v>
      </c>
      <c r="H10711">
        <v>1856.23</v>
      </c>
      <c r="I10711">
        <v>10887</v>
      </c>
    </row>
    <row r="10712" spans="1:9" x14ac:dyDescent="0.25">
      <c r="A10712" t="s">
        <v>284</v>
      </c>
      <c r="B10712" t="s">
        <v>295</v>
      </c>
      <c r="C10712" t="s">
        <v>296</v>
      </c>
      <c r="D10712" t="s">
        <v>482</v>
      </c>
      <c r="E10712" t="s">
        <v>12</v>
      </c>
      <c r="F10712" t="s">
        <v>12</v>
      </c>
      <c r="G10712">
        <v>2016</v>
      </c>
      <c r="H10712">
        <v>2156.23</v>
      </c>
      <c r="I10712">
        <v>12102</v>
      </c>
    </row>
    <row r="10713" spans="1:9" x14ac:dyDescent="0.25">
      <c r="A10713" t="s">
        <v>284</v>
      </c>
      <c r="B10713" t="s">
        <v>295</v>
      </c>
      <c r="C10713" t="s">
        <v>296</v>
      </c>
      <c r="D10713" t="s">
        <v>482</v>
      </c>
      <c r="E10713" t="s">
        <v>12</v>
      </c>
      <c r="F10713" t="s">
        <v>12</v>
      </c>
      <c r="G10713">
        <v>2017</v>
      </c>
      <c r="H10713">
        <v>2133</v>
      </c>
      <c r="I10713">
        <v>12102</v>
      </c>
    </row>
    <row r="10714" spans="1:9" x14ac:dyDescent="0.25">
      <c r="A10714" t="s">
        <v>284</v>
      </c>
      <c r="B10714" t="s">
        <v>295</v>
      </c>
      <c r="C10714" t="s">
        <v>296</v>
      </c>
      <c r="D10714" t="s">
        <v>482</v>
      </c>
      <c r="E10714" t="s">
        <v>12</v>
      </c>
      <c r="F10714" t="s">
        <v>12</v>
      </c>
      <c r="G10714">
        <v>2018</v>
      </c>
      <c r="H10714">
        <v>2156.23</v>
      </c>
    </row>
    <row r="10715" spans="1:9" x14ac:dyDescent="0.25">
      <c r="A10715" t="s">
        <v>284</v>
      </c>
      <c r="B10715" t="s">
        <v>295</v>
      </c>
      <c r="C10715" t="s">
        <v>296</v>
      </c>
      <c r="D10715" t="s">
        <v>482</v>
      </c>
      <c r="E10715" t="s">
        <v>12</v>
      </c>
      <c r="F10715" t="s">
        <v>12</v>
      </c>
      <c r="G10715">
        <v>2019</v>
      </c>
      <c r="H10715">
        <v>2156.23</v>
      </c>
    </row>
    <row r="10716" spans="1:9" x14ac:dyDescent="0.25">
      <c r="A10716" t="s">
        <v>284</v>
      </c>
      <c r="B10716" t="s">
        <v>295</v>
      </c>
      <c r="C10716" t="s">
        <v>296</v>
      </c>
      <c r="D10716" t="s">
        <v>482</v>
      </c>
      <c r="E10716" t="s">
        <v>111</v>
      </c>
      <c r="F10716" t="s">
        <v>111</v>
      </c>
      <c r="G10716">
        <v>2016</v>
      </c>
      <c r="I10716">
        <v>0.39300000000000002</v>
      </c>
    </row>
    <row r="10717" spans="1:9" x14ac:dyDescent="0.25">
      <c r="A10717" t="s">
        <v>284</v>
      </c>
      <c r="B10717" t="s">
        <v>295</v>
      </c>
      <c r="C10717" t="s">
        <v>296</v>
      </c>
      <c r="D10717" t="s">
        <v>482</v>
      </c>
      <c r="E10717" t="s">
        <v>98</v>
      </c>
      <c r="F10717" t="s">
        <v>98</v>
      </c>
      <c r="G10717">
        <v>2000</v>
      </c>
      <c r="H10717">
        <v>420</v>
      </c>
      <c r="I10717">
        <v>0</v>
      </c>
    </row>
    <row r="10718" spans="1:9" x14ac:dyDescent="0.25">
      <c r="A10718" t="s">
        <v>284</v>
      </c>
      <c r="B10718" t="s">
        <v>295</v>
      </c>
      <c r="C10718" t="s">
        <v>296</v>
      </c>
      <c r="D10718" t="s">
        <v>482</v>
      </c>
      <c r="E10718" t="s">
        <v>98</v>
      </c>
      <c r="F10718" t="s">
        <v>98</v>
      </c>
      <c r="G10718">
        <v>2001</v>
      </c>
      <c r="H10718">
        <v>420</v>
      </c>
      <c r="I10718">
        <v>0</v>
      </c>
    </row>
    <row r="10719" spans="1:9" x14ac:dyDescent="0.25">
      <c r="A10719" t="s">
        <v>284</v>
      </c>
      <c r="B10719" t="s">
        <v>295</v>
      </c>
      <c r="C10719" t="s">
        <v>296</v>
      </c>
      <c r="D10719" t="s">
        <v>482</v>
      </c>
      <c r="E10719" t="s">
        <v>98</v>
      </c>
      <c r="F10719" t="s">
        <v>98</v>
      </c>
      <c r="G10719">
        <v>2002</v>
      </c>
      <c r="H10719">
        <v>420</v>
      </c>
      <c r="I10719">
        <v>0</v>
      </c>
    </row>
    <row r="10720" spans="1:9" x14ac:dyDescent="0.25">
      <c r="A10720" t="s">
        <v>284</v>
      </c>
      <c r="B10720" t="s">
        <v>295</v>
      </c>
      <c r="C10720" t="s">
        <v>296</v>
      </c>
      <c r="D10720" t="s">
        <v>482</v>
      </c>
      <c r="E10720" t="s">
        <v>98</v>
      </c>
      <c r="F10720" t="s">
        <v>98</v>
      </c>
      <c r="G10720">
        <v>2003</v>
      </c>
      <c r="H10720">
        <v>420</v>
      </c>
      <c r="I10720">
        <v>0</v>
      </c>
    </row>
    <row r="10721" spans="1:9" x14ac:dyDescent="0.25">
      <c r="A10721" t="s">
        <v>284</v>
      </c>
      <c r="B10721" t="s">
        <v>295</v>
      </c>
      <c r="C10721" t="s">
        <v>296</v>
      </c>
      <c r="D10721" t="s">
        <v>482</v>
      </c>
      <c r="E10721" t="s">
        <v>98</v>
      </c>
      <c r="F10721" t="s">
        <v>98</v>
      </c>
      <c r="G10721">
        <v>2004</v>
      </c>
      <c r="H10721">
        <v>420</v>
      </c>
      <c r="I10721">
        <v>0</v>
      </c>
    </row>
    <row r="10722" spans="1:9" x14ac:dyDescent="0.25">
      <c r="A10722" t="s">
        <v>284</v>
      </c>
      <c r="B10722" t="s">
        <v>295</v>
      </c>
      <c r="C10722" t="s">
        <v>296</v>
      </c>
      <c r="D10722" t="s">
        <v>482</v>
      </c>
      <c r="E10722" t="s">
        <v>98</v>
      </c>
      <c r="F10722" t="s">
        <v>98</v>
      </c>
      <c r="G10722">
        <v>2005</v>
      </c>
      <c r="H10722">
        <v>420</v>
      </c>
      <c r="I10722">
        <v>0</v>
      </c>
    </row>
    <row r="10723" spans="1:9" x14ac:dyDescent="0.25">
      <c r="A10723" t="s">
        <v>284</v>
      </c>
      <c r="B10723" t="s">
        <v>295</v>
      </c>
      <c r="C10723" t="s">
        <v>296</v>
      </c>
      <c r="D10723" t="s">
        <v>482</v>
      </c>
      <c r="E10723" t="s">
        <v>98</v>
      </c>
      <c r="F10723" t="s">
        <v>98</v>
      </c>
      <c r="G10723">
        <v>2006</v>
      </c>
      <c r="H10723">
        <v>420</v>
      </c>
      <c r="I10723">
        <v>22</v>
      </c>
    </row>
    <row r="10724" spans="1:9" x14ac:dyDescent="0.25">
      <c r="A10724" t="s">
        <v>284</v>
      </c>
      <c r="B10724" t="s">
        <v>295</v>
      </c>
      <c r="C10724" t="s">
        <v>296</v>
      </c>
      <c r="D10724" t="s">
        <v>482</v>
      </c>
      <c r="E10724" t="s">
        <v>98</v>
      </c>
      <c r="F10724" t="s">
        <v>98</v>
      </c>
      <c r="G10724">
        <v>2007</v>
      </c>
      <c r="H10724">
        <v>420</v>
      </c>
      <c r="I10724">
        <v>12</v>
      </c>
    </row>
    <row r="10725" spans="1:9" x14ac:dyDescent="0.25">
      <c r="A10725" t="s">
        <v>284</v>
      </c>
      <c r="B10725" t="s">
        <v>295</v>
      </c>
      <c r="C10725" t="s">
        <v>296</v>
      </c>
      <c r="D10725" t="s">
        <v>482</v>
      </c>
      <c r="E10725" t="s">
        <v>98</v>
      </c>
      <c r="F10725" t="s">
        <v>98</v>
      </c>
      <c r="G10725">
        <v>2008</v>
      </c>
      <c r="H10725">
        <v>420</v>
      </c>
      <c r="I10725">
        <v>0</v>
      </c>
    </row>
    <row r="10726" spans="1:9" x14ac:dyDescent="0.25">
      <c r="A10726" t="s">
        <v>284</v>
      </c>
      <c r="B10726" t="s">
        <v>295</v>
      </c>
      <c r="C10726" t="s">
        <v>296</v>
      </c>
      <c r="D10726" t="s">
        <v>482</v>
      </c>
      <c r="E10726" t="s">
        <v>98</v>
      </c>
      <c r="F10726" t="s">
        <v>98</v>
      </c>
      <c r="G10726">
        <v>2009</v>
      </c>
      <c r="H10726">
        <v>420</v>
      </c>
      <c r="I10726">
        <v>0</v>
      </c>
    </row>
    <row r="10727" spans="1:9" x14ac:dyDescent="0.25">
      <c r="A10727" t="s">
        <v>284</v>
      </c>
      <c r="B10727" t="s">
        <v>295</v>
      </c>
      <c r="C10727" t="s">
        <v>296</v>
      </c>
      <c r="D10727" t="s">
        <v>482</v>
      </c>
      <c r="E10727" t="s">
        <v>98</v>
      </c>
      <c r="F10727" t="s">
        <v>98</v>
      </c>
      <c r="G10727">
        <v>2010</v>
      </c>
      <c r="H10727">
        <v>420</v>
      </c>
      <c r="I10727">
        <v>0</v>
      </c>
    </row>
    <row r="10728" spans="1:9" x14ac:dyDescent="0.25">
      <c r="A10728" t="s">
        <v>284</v>
      </c>
      <c r="B10728" t="s">
        <v>295</v>
      </c>
      <c r="C10728" t="s">
        <v>296</v>
      </c>
      <c r="D10728" t="s">
        <v>482</v>
      </c>
      <c r="E10728" t="s">
        <v>98</v>
      </c>
      <c r="F10728" t="s">
        <v>98</v>
      </c>
      <c r="G10728">
        <v>2011</v>
      </c>
      <c r="H10728">
        <v>420</v>
      </c>
      <c r="I10728">
        <v>0</v>
      </c>
    </row>
    <row r="10729" spans="1:9" x14ac:dyDescent="0.25">
      <c r="A10729" t="s">
        <v>284</v>
      </c>
      <c r="B10729" t="s">
        <v>295</v>
      </c>
      <c r="C10729" t="s">
        <v>296</v>
      </c>
      <c r="D10729" t="s">
        <v>482</v>
      </c>
      <c r="E10729" t="s">
        <v>98</v>
      </c>
      <c r="F10729" t="s">
        <v>98</v>
      </c>
      <c r="G10729">
        <v>2012</v>
      </c>
      <c r="H10729">
        <v>420</v>
      </c>
      <c r="I10729">
        <v>66</v>
      </c>
    </row>
    <row r="10730" spans="1:9" x14ac:dyDescent="0.25">
      <c r="A10730" t="s">
        <v>284</v>
      </c>
      <c r="B10730" t="s">
        <v>295</v>
      </c>
      <c r="C10730" t="s">
        <v>296</v>
      </c>
      <c r="D10730" t="s">
        <v>482</v>
      </c>
      <c r="E10730" t="s">
        <v>98</v>
      </c>
      <c r="F10730" t="s">
        <v>98</v>
      </c>
      <c r="G10730">
        <v>2013</v>
      </c>
      <c r="H10730">
        <v>420</v>
      </c>
      <c r="I10730">
        <v>0</v>
      </c>
    </row>
    <row r="10731" spans="1:9" x14ac:dyDescent="0.25">
      <c r="A10731" t="s">
        <v>284</v>
      </c>
      <c r="B10731" t="s">
        <v>295</v>
      </c>
      <c r="C10731" t="s">
        <v>296</v>
      </c>
      <c r="D10731" t="s">
        <v>482</v>
      </c>
      <c r="E10731" t="s">
        <v>98</v>
      </c>
      <c r="F10731" t="s">
        <v>98</v>
      </c>
      <c r="G10731">
        <v>2014</v>
      </c>
      <c r="H10731">
        <v>420</v>
      </c>
      <c r="I10731">
        <v>0</v>
      </c>
    </row>
    <row r="10732" spans="1:9" x14ac:dyDescent="0.25">
      <c r="A10732" t="s">
        <v>284</v>
      </c>
      <c r="B10732" t="s">
        <v>295</v>
      </c>
      <c r="C10732" t="s">
        <v>296</v>
      </c>
      <c r="D10732" t="s">
        <v>482</v>
      </c>
      <c r="E10732" t="s">
        <v>98</v>
      </c>
      <c r="F10732" t="s">
        <v>98</v>
      </c>
      <c r="G10732">
        <v>2015</v>
      </c>
      <c r="H10732">
        <v>420</v>
      </c>
      <c r="I10732">
        <v>14</v>
      </c>
    </row>
    <row r="10733" spans="1:9" x14ac:dyDescent="0.25">
      <c r="A10733" t="s">
        <v>284</v>
      </c>
      <c r="B10733" t="s">
        <v>295</v>
      </c>
      <c r="C10733" t="s">
        <v>296</v>
      </c>
      <c r="D10733" t="s">
        <v>482</v>
      </c>
      <c r="E10733" t="s">
        <v>98</v>
      </c>
      <c r="F10733" t="s">
        <v>98</v>
      </c>
      <c r="G10733">
        <v>2016</v>
      </c>
      <c r="H10733">
        <v>420</v>
      </c>
      <c r="I10733">
        <v>46</v>
      </c>
    </row>
    <row r="10734" spans="1:9" x14ac:dyDescent="0.25">
      <c r="A10734" t="s">
        <v>284</v>
      </c>
      <c r="B10734" t="s">
        <v>295</v>
      </c>
      <c r="C10734" t="s">
        <v>296</v>
      </c>
      <c r="D10734" t="s">
        <v>482</v>
      </c>
      <c r="E10734" t="s">
        <v>98</v>
      </c>
      <c r="F10734" t="s">
        <v>98</v>
      </c>
      <c r="G10734">
        <v>2017</v>
      </c>
      <c r="H10734">
        <v>420</v>
      </c>
      <c r="I10734">
        <v>197</v>
      </c>
    </row>
    <row r="10735" spans="1:9" x14ac:dyDescent="0.25">
      <c r="A10735" t="s">
        <v>284</v>
      </c>
      <c r="B10735" t="s">
        <v>295</v>
      </c>
      <c r="C10735" t="s">
        <v>296</v>
      </c>
      <c r="D10735" t="s">
        <v>482</v>
      </c>
      <c r="E10735" t="s">
        <v>98</v>
      </c>
      <c r="F10735" t="s">
        <v>98</v>
      </c>
      <c r="G10735">
        <v>2018</v>
      </c>
      <c r="H10735">
        <v>420</v>
      </c>
    </row>
    <row r="10736" spans="1:9" x14ac:dyDescent="0.25">
      <c r="A10736" t="s">
        <v>284</v>
      </c>
      <c r="B10736" t="s">
        <v>295</v>
      </c>
      <c r="C10736" t="s">
        <v>296</v>
      </c>
      <c r="D10736" t="s">
        <v>482</v>
      </c>
      <c r="E10736" t="s">
        <v>98</v>
      </c>
      <c r="F10736" t="s">
        <v>98</v>
      </c>
      <c r="G10736">
        <v>2019</v>
      </c>
      <c r="H10736">
        <v>420</v>
      </c>
    </row>
    <row r="10737" spans="1:9" x14ac:dyDescent="0.25">
      <c r="A10737" t="s">
        <v>284</v>
      </c>
      <c r="B10737" t="s">
        <v>295</v>
      </c>
      <c r="C10737" t="s">
        <v>296</v>
      </c>
      <c r="D10737" t="s">
        <v>483</v>
      </c>
      <c r="E10737" t="s">
        <v>22</v>
      </c>
      <c r="F10737" t="s">
        <v>31</v>
      </c>
      <c r="G10737">
        <v>2016</v>
      </c>
      <c r="H10737">
        <v>1</v>
      </c>
      <c r="I10737">
        <v>0.65</v>
      </c>
    </row>
    <row r="10738" spans="1:9" x14ac:dyDescent="0.25">
      <c r="A10738" t="s">
        <v>284</v>
      </c>
      <c r="B10738" t="s">
        <v>295</v>
      </c>
      <c r="C10738" t="s">
        <v>296</v>
      </c>
      <c r="D10738" t="s">
        <v>483</v>
      </c>
      <c r="E10738" t="s">
        <v>22</v>
      </c>
      <c r="F10738" t="s">
        <v>31</v>
      </c>
      <c r="G10738">
        <v>2017</v>
      </c>
      <c r="H10738">
        <v>1</v>
      </c>
      <c r="I10738">
        <v>5.8330000000000002</v>
      </c>
    </row>
    <row r="10739" spans="1:9" x14ac:dyDescent="0.25">
      <c r="A10739" t="s">
        <v>284</v>
      </c>
      <c r="B10739" t="s">
        <v>295</v>
      </c>
      <c r="C10739" t="s">
        <v>296</v>
      </c>
      <c r="D10739" t="s">
        <v>483</v>
      </c>
      <c r="E10739" t="s">
        <v>22</v>
      </c>
      <c r="F10739" t="s">
        <v>31</v>
      </c>
      <c r="G10739">
        <v>2018</v>
      </c>
      <c r="H10739">
        <v>1</v>
      </c>
    </row>
    <row r="10740" spans="1:9" x14ac:dyDescent="0.25">
      <c r="A10740" t="s">
        <v>284</v>
      </c>
      <c r="B10740" t="s">
        <v>295</v>
      </c>
      <c r="C10740" t="s">
        <v>296</v>
      </c>
      <c r="D10740" t="s">
        <v>483</v>
      </c>
      <c r="E10740" t="s">
        <v>22</v>
      </c>
      <c r="F10740" t="s">
        <v>31</v>
      </c>
      <c r="G10740">
        <v>2019</v>
      </c>
      <c r="H10740">
        <v>1</v>
      </c>
    </row>
    <row r="10741" spans="1:9" x14ac:dyDescent="0.25">
      <c r="A10741" t="s">
        <v>284</v>
      </c>
      <c r="B10741" t="s">
        <v>295</v>
      </c>
      <c r="C10741" t="s">
        <v>296</v>
      </c>
      <c r="D10741" t="s">
        <v>483</v>
      </c>
      <c r="E10741" t="s">
        <v>22</v>
      </c>
      <c r="F10741" t="s">
        <v>23</v>
      </c>
      <c r="G10741">
        <v>2015</v>
      </c>
      <c r="H10741">
        <v>8.1</v>
      </c>
      <c r="I10741">
        <v>35.478000000000002</v>
      </c>
    </row>
    <row r="10742" spans="1:9" x14ac:dyDescent="0.25">
      <c r="A10742" t="s">
        <v>284</v>
      </c>
      <c r="B10742" t="s">
        <v>295</v>
      </c>
      <c r="C10742" t="s">
        <v>296</v>
      </c>
      <c r="D10742" t="s">
        <v>483</v>
      </c>
      <c r="E10742" t="s">
        <v>22</v>
      </c>
      <c r="F10742" t="s">
        <v>23</v>
      </c>
      <c r="G10742">
        <v>2016</v>
      </c>
      <c r="H10742">
        <v>8.1</v>
      </c>
      <c r="I10742">
        <v>35.478000000000002</v>
      </c>
    </row>
    <row r="10743" spans="1:9" x14ac:dyDescent="0.25">
      <c r="A10743" t="s">
        <v>284</v>
      </c>
      <c r="B10743" t="s">
        <v>295</v>
      </c>
      <c r="C10743" t="s">
        <v>296</v>
      </c>
      <c r="D10743" t="s">
        <v>483</v>
      </c>
      <c r="E10743" t="s">
        <v>22</v>
      </c>
      <c r="F10743" t="s">
        <v>23</v>
      </c>
      <c r="G10743">
        <v>2017</v>
      </c>
      <c r="H10743">
        <v>8.1</v>
      </c>
      <c r="I10743">
        <v>35.478000000000002</v>
      </c>
    </row>
    <row r="10744" spans="1:9" x14ac:dyDescent="0.25">
      <c r="A10744" t="s">
        <v>284</v>
      </c>
      <c r="B10744" t="s">
        <v>295</v>
      </c>
      <c r="C10744" t="s">
        <v>296</v>
      </c>
      <c r="D10744" t="s">
        <v>483</v>
      </c>
      <c r="E10744" t="s">
        <v>22</v>
      </c>
      <c r="F10744" t="s">
        <v>23</v>
      </c>
      <c r="G10744">
        <v>2018</v>
      </c>
      <c r="H10744">
        <v>8.1</v>
      </c>
    </row>
    <row r="10745" spans="1:9" x14ac:dyDescent="0.25">
      <c r="A10745" t="s">
        <v>284</v>
      </c>
      <c r="B10745" t="s">
        <v>295</v>
      </c>
      <c r="C10745" t="s">
        <v>296</v>
      </c>
      <c r="D10745" t="s">
        <v>483</v>
      </c>
      <c r="E10745" t="s">
        <v>22</v>
      </c>
      <c r="F10745" t="s">
        <v>23</v>
      </c>
      <c r="G10745">
        <v>2019</v>
      </c>
      <c r="H10745">
        <v>8.1</v>
      </c>
    </row>
    <row r="10746" spans="1:9" x14ac:dyDescent="0.25">
      <c r="A10746" t="s">
        <v>284</v>
      </c>
      <c r="B10746" t="s">
        <v>295</v>
      </c>
      <c r="C10746" t="s">
        <v>296</v>
      </c>
      <c r="D10746" t="s">
        <v>483</v>
      </c>
      <c r="E10746" t="s">
        <v>13</v>
      </c>
      <c r="F10746" t="s">
        <v>14</v>
      </c>
      <c r="G10746">
        <v>2000</v>
      </c>
      <c r="H10746">
        <v>1508</v>
      </c>
      <c r="I10746">
        <v>5094</v>
      </c>
    </row>
    <row r="10747" spans="1:9" x14ac:dyDescent="0.25">
      <c r="A10747" t="s">
        <v>284</v>
      </c>
      <c r="B10747" t="s">
        <v>295</v>
      </c>
      <c r="C10747" t="s">
        <v>296</v>
      </c>
      <c r="D10747" t="s">
        <v>483</v>
      </c>
      <c r="E10747" t="s">
        <v>13</v>
      </c>
      <c r="F10747" t="s">
        <v>14</v>
      </c>
      <c r="G10747">
        <v>2001</v>
      </c>
      <c r="H10747">
        <v>1508</v>
      </c>
      <c r="I10747">
        <v>5181</v>
      </c>
    </row>
    <row r="10748" spans="1:9" x14ac:dyDescent="0.25">
      <c r="A10748" t="s">
        <v>284</v>
      </c>
      <c r="B10748" t="s">
        <v>295</v>
      </c>
      <c r="C10748" t="s">
        <v>296</v>
      </c>
      <c r="D10748" t="s">
        <v>483</v>
      </c>
      <c r="E10748" t="s">
        <v>13</v>
      </c>
      <c r="F10748" t="s">
        <v>14</v>
      </c>
      <c r="G10748">
        <v>2002</v>
      </c>
      <c r="H10748">
        <v>1508</v>
      </c>
      <c r="I10748">
        <v>5268</v>
      </c>
    </row>
    <row r="10749" spans="1:9" x14ac:dyDescent="0.25">
      <c r="A10749" t="s">
        <v>284</v>
      </c>
      <c r="B10749" t="s">
        <v>295</v>
      </c>
      <c r="C10749" t="s">
        <v>296</v>
      </c>
      <c r="D10749" t="s">
        <v>483</v>
      </c>
      <c r="E10749" t="s">
        <v>13</v>
      </c>
      <c r="F10749" t="s">
        <v>14</v>
      </c>
      <c r="G10749">
        <v>2003</v>
      </c>
      <c r="H10749">
        <v>1508</v>
      </c>
      <c r="I10749">
        <v>4501</v>
      </c>
    </row>
    <row r="10750" spans="1:9" x14ac:dyDescent="0.25">
      <c r="A10750" t="s">
        <v>284</v>
      </c>
      <c r="B10750" t="s">
        <v>295</v>
      </c>
      <c r="C10750" t="s">
        <v>296</v>
      </c>
      <c r="D10750" t="s">
        <v>483</v>
      </c>
      <c r="E10750" t="s">
        <v>13</v>
      </c>
      <c r="F10750" t="s">
        <v>14</v>
      </c>
      <c r="G10750">
        <v>2004</v>
      </c>
      <c r="H10750">
        <v>1538</v>
      </c>
      <c r="I10750">
        <v>5979</v>
      </c>
    </row>
    <row r="10751" spans="1:9" x14ac:dyDescent="0.25">
      <c r="A10751" t="s">
        <v>284</v>
      </c>
      <c r="B10751" t="s">
        <v>295</v>
      </c>
      <c r="C10751" t="s">
        <v>296</v>
      </c>
      <c r="D10751" t="s">
        <v>483</v>
      </c>
      <c r="E10751" t="s">
        <v>13</v>
      </c>
      <c r="F10751" t="s">
        <v>14</v>
      </c>
      <c r="G10751">
        <v>2005</v>
      </c>
      <c r="H10751">
        <v>1538</v>
      </c>
      <c r="I10751">
        <v>5998</v>
      </c>
    </row>
    <row r="10752" spans="1:9" x14ac:dyDescent="0.25">
      <c r="A10752" t="s">
        <v>284</v>
      </c>
      <c r="B10752" t="s">
        <v>295</v>
      </c>
      <c r="C10752" t="s">
        <v>296</v>
      </c>
      <c r="D10752" t="s">
        <v>483</v>
      </c>
      <c r="E10752" t="s">
        <v>13</v>
      </c>
      <c r="F10752" t="s">
        <v>14</v>
      </c>
      <c r="G10752">
        <v>2006</v>
      </c>
      <c r="H10752">
        <v>1538</v>
      </c>
      <c r="I10752">
        <v>5835</v>
      </c>
    </row>
    <row r="10753" spans="1:9" x14ac:dyDescent="0.25">
      <c r="A10753" t="s">
        <v>284</v>
      </c>
      <c r="B10753" t="s">
        <v>295</v>
      </c>
      <c r="C10753" t="s">
        <v>296</v>
      </c>
      <c r="D10753" t="s">
        <v>483</v>
      </c>
      <c r="E10753" t="s">
        <v>13</v>
      </c>
      <c r="F10753" t="s">
        <v>14</v>
      </c>
      <c r="G10753">
        <v>2007</v>
      </c>
      <c r="H10753">
        <v>1538</v>
      </c>
      <c r="I10753">
        <v>3989</v>
      </c>
    </row>
    <row r="10754" spans="1:9" x14ac:dyDescent="0.25">
      <c r="A10754" t="s">
        <v>284</v>
      </c>
      <c r="B10754" t="s">
        <v>295</v>
      </c>
      <c r="C10754" t="s">
        <v>296</v>
      </c>
      <c r="D10754" t="s">
        <v>483</v>
      </c>
      <c r="E10754" t="s">
        <v>13</v>
      </c>
      <c r="F10754" t="s">
        <v>14</v>
      </c>
      <c r="G10754">
        <v>2008</v>
      </c>
      <c r="H10754">
        <v>1568.6</v>
      </c>
      <c r="I10754">
        <v>4867</v>
      </c>
    </row>
    <row r="10755" spans="1:9" x14ac:dyDescent="0.25">
      <c r="A10755" t="s">
        <v>284</v>
      </c>
      <c r="B10755" t="s">
        <v>295</v>
      </c>
      <c r="C10755" t="s">
        <v>296</v>
      </c>
      <c r="D10755" t="s">
        <v>483</v>
      </c>
      <c r="E10755" t="s">
        <v>13</v>
      </c>
      <c r="F10755" t="s">
        <v>14</v>
      </c>
      <c r="G10755">
        <v>2009</v>
      </c>
      <c r="H10755">
        <v>1568.6</v>
      </c>
      <c r="I10755">
        <v>6239</v>
      </c>
    </row>
    <row r="10756" spans="1:9" x14ac:dyDescent="0.25">
      <c r="A10756" t="s">
        <v>284</v>
      </c>
      <c r="B10756" t="s">
        <v>295</v>
      </c>
      <c r="C10756" t="s">
        <v>296</v>
      </c>
      <c r="D10756" t="s">
        <v>483</v>
      </c>
      <c r="E10756" t="s">
        <v>13</v>
      </c>
      <c r="F10756" t="s">
        <v>14</v>
      </c>
      <c r="G10756">
        <v>2010</v>
      </c>
      <c r="H10756">
        <v>1698.261</v>
      </c>
      <c r="I10756">
        <v>8026</v>
      </c>
    </row>
    <row r="10757" spans="1:9" x14ac:dyDescent="0.25">
      <c r="A10757" t="s">
        <v>284</v>
      </c>
      <c r="B10757" t="s">
        <v>295</v>
      </c>
      <c r="C10757" t="s">
        <v>296</v>
      </c>
      <c r="D10757" t="s">
        <v>483</v>
      </c>
      <c r="E10757" t="s">
        <v>13</v>
      </c>
      <c r="F10757" t="s">
        <v>14</v>
      </c>
      <c r="G10757">
        <v>2011</v>
      </c>
      <c r="H10757">
        <v>1699.963</v>
      </c>
      <c r="I10757">
        <v>4387</v>
      </c>
    </row>
    <row r="10758" spans="1:9" x14ac:dyDescent="0.25">
      <c r="A10758" t="s">
        <v>284</v>
      </c>
      <c r="B10758" t="s">
        <v>295</v>
      </c>
      <c r="C10758" t="s">
        <v>296</v>
      </c>
      <c r="D10758" t="s">
        <v>483</v>
      </c>
      <c r="E10758" t="s">
        <v>13</v>
      </c>
      <c r="F10758" t="s">
        <v>14</v>
      </c>
      <c r="G10758">
        <v>2012</v>
      </c>
      <c r="H10758">
        <v>1700.9079999999999</v>
      </c>
      <c r="I10758">
        <v>4149</v>
      </c>
    </row>
    <row r="10759" spans="1:9" x14ac:dyDescent="0.25">
      <c r="A10759" t="s">
        <v>284</v>
      </c>
      <c r="B10759" t="s">
        <v>295</v>
      </c>
      <c r="C10759" t="s">
        <v>296</v>
      </c>
      <c r="D10759" t="s">
        <v>483</v>
      </c>
      <c r="E10759" t="s">
        <v>13</v>
      </c>
      <c r="F10759" t="s">
        <v>14</v>
      </c>
      <c r="G10759">
        <v>2013</v>
      </c>
      <c r="H10759">
        <v>1701.771</v>
      </c>
      <c r="I10759">
        <v>7236</v>
      </c>
    </row>
    <row r="10760" spans="1:9" x14ac:dyDescent="0.25">
      <c r="A10760" t="s">
        <v>284</v>
      </c>
      <c r="B10760" t="s">
        <v>295</v>
      </c>
      <c r="C10760" t="s">
        <v>296</v>
      </c>
      <c r="D10760" t="s">
        <v>483</v>
      </c>
      <c r="E10760" t="s">
        <v>13</v>
      </c>
      <c r="F10760" t="s">
        <v>14</v>
      </c>
      <c r="G10760">
        <v>2014</v>
      </c>
      <c r="H10760">
        <v>1711.068</v>
      </c>
      <c r="I10760">
        <v>5935</v>
      </c>
    </row>
    <row r="10761" spans="1:9" x14ac:dyDescent="0.25">
      <c r="A10761" t="s">
        <v>284</v>
      </c>
      <c r="B10761" t="s">
        <v>295</v>
      </c>
      <c r="C10761" t="s">
        <v>296</v>
      </c>
      <c r="D10761" t="s">
        <v>483</v>
      </c>
      <c r="E10761" t="s">
        <v>13</v>
      </c>
      <c r="F10761" t="s">
        <v>14</v>
      </c>
      <c r="G10761">
        <v>2015</v>
      </c>
      <c r="H10761">
        <v>1716.943</v>
      </c>
      <c r="I10761">
        <v>5537</v>
      </c>
    </row>
    <row r="10762" spans="1:9" x14ac:dyDescent="0.25">
      <c r="A10762" t="s">
        <v>284</v>
      </c>
      <c r="B10762" t="s">
        <v>295</v>
      </c>
      <c r="C10762" t="s">
        <v>296</v>
      </c>
      <c r="D10762" t="s">
        <v>483</v>
      </c>
      <c r="E10762" t="s">
        <v>13</v>
      </c>
      <c r="F10762" t="s">
        <v>14</v>
      </c>
      <c r="G10762">
        <v>2016</v>
      </c>
      <c r="H10762">
        <v>1760.24</v>
      </c>
      <c r="I10762">
        <v>5595</v>
      </c>
    </row>
    <row r="10763" spans="1:9" x14ac:dyDescent="0.25">
      <c r="A10763" t="s">
        <v>284</v>
      </c>
      <c r="B10763" t="s">
        <v>295</v>
      </c>
      <c r="C10763" t="s">
        <v>296</v>
      </c>
      <c r="D10763" t="s">
        <v>483</v>
      </c>
      <c r="E10763" t="s">
        <v>13</v>
      </c>
      <c r="F10763" t="s">
        <v>14</v>
      </c>
      <c r="G10763">
        <v>2017</v>
      </c>
      <c r="H10763">
        <v>1791</v>
      </c>
      <c r="I10763">
        <v>4111.3500000000004</v>
      </c>
    </row>
    <row r="10764" spans="1:9" x14ac:dyDescent="0.25">
      <c r="A10764" t="s">
        <v>284</v>
      </c>
      <c r="B10764" t="s">
        <v>295</v>
      </c>
      <c r="C10764" t="s">
        <v>296</v>
      </c>
      <c r="D10764" t="s">
        <v>483</v>
      </c>
      <c r="E10764" t="s">
        <v>13</v>
      </c>
      <c r="F10764" t="s">
        <v>14</v>
      </c>
      <c r="G10764">
        <v>2018</v>
      </c>
      <c r="H10764">
        <v>1816</v>
      </c>
    </row>
    <row r="10765" spans="1:9" x14ac:dyDescent="0.25">
      <c r="A10765" t="s">
        <v>284</v>
      </c>
      <c r="B10765" t="s">
        <v>295</v>
      </c>
      <c r="C10765" t="s">
        <v>296</v>
      </c>
      <c r="D10765" t="s">
        <v>483</v>
      </c>
      <c r="E10765" t="s">
        <v>13</v>
      </c>
      <c r="F10765" t="s">
        <v>14</v>
      </c>
      <c r="G10765">
        <v>2019</v>
      </c>
      <c r="H10765">
        <v>1816.4749999999999</v>
      </c>
    </row>
    <row r="10766" spans="1:9" x14ac:dyDescent="0.25">
      <c r="A10766" t="s">
        <v>284</v>
      </c>
      <c r="B10766" t="s">
        <v>295</v>
      </c>
      <c r="C10766" t="s">
        <v>296</v>
      </c>
      <c r="D10766" t="s">
        <v>483</v>
      </c>
      <c r="E10766" t="s">
        <v>15</v>
      </c>
      <c r="F10766" t="s">
        <v>26</v>
      </c>
      <c r="G10766">
        <v>2003</v>
      </c>
      <c r="H10766">
        <v>0.1</v>
      </c>
      <c r="I10766">
        <v>0.11600000000000001</v>
      </c>
    </row>
    <row r="10767" spans="1:9" x14ac:dyDescent="0.25">
      <c r="A10767" t="s">
        <v>284</v>
      </c>
      <c r="B10767" t="s">
        <v>295</v>
      </c>
      <c r="C10767" t="s">
        <v>296</v>
      </c>
      <c r="D10767" t="s">
        <v>483</v>
      </c>
      <c r="E10767" t="s">
        <v>15</v>
      </c>
      <c r="F10767" t="s">
        <v>26</v>
      </c>
      <c r="G10767">
        <v>2004</v>
      </c>
      <c r="H10767">
        <v>0.2</v>
      </c>
      <c r="I10767">
        <v>0.23200000000000001</v>
      </c>
    </row>
    <row r="10768" spans="1:9" x14ac:dyDescent="0.25">
      <c r="A10768" t="s">
        <v>284</v>
      </c>
      <c r="B10768" t="s">
        <v>295</v>
      </c>
      <c r="C10768" t="s">
        <v>296</v>
      </c>
      <c r="D10768" t="s">
        <v>483</v>
      </c>
      <c r="E10768" t="s">
        <v>15</v>
      </c>
      <c r="F10768" t="s">
        <v>26</v>
      </c>
      <c r="G10768">
        <v>2005</v>
      </c>
      <c r="H10768">
        <v>0.3</v>
      </c>
      <c r="I10768">
        <v>0.34799999999999998</v>
      </c>
    </row>
    <row r="10769" spans="1:9" x14ac:dyDescent="0.25">
      <c r="A10769" t="s">
        <v>284</v>
      </c>
      <c r="B10769" t="s">
        <v>295</v>
      </c>
      <c r="C10769" t="s">
        <v>296</v>
      </c>
      <c r="D10769" t="s">
        <v>483</v>
      </c>
      <c r="E10769" t="s">
        <v>15</v>
      </c>
      <c r="F10769" t="s">
        <v>26</v>
      </c>
      <c r="G10769">
        <v>2006</v>
      </c>
      <c r="H10769">
        <v>0.3</v>
      </c>
      <c r="I10769">
        <v>0.34799999999999998</v>
      </c>
    </row>
    <row r="10770" spans="1:9" x14ac:dyDescent="0.25">
      <c r="A10770" t="s">
        <v>284</v>
      </c>
      <c r="B10770" t="s">
        <v>295</v>
      </c>
      <c r="C10770" t="s">
        <v>296</v>
      </c>
      <c r="D10770" t="s">
        <v>483</v>
      </c>
      <c r="E10770" t="s">
        <v>15</v>
      </c>
      <c r="F10770" t="s">
        <v>26</v>
      </c>
      <c r="G10770">
        <v>2007</v>
      </c>
      <c r="H10770">
        <v>0.3</v>
      </c>
      <c r="I10770">
        <v>0.34799999999999998</v>
      </c>
    </row>
    <row r="10771" spans="1:9" x14ac:dyDescent="0.25">
      <c r="A10771" t="s">
        <v>284</v>
      </c>
      <c r="B10771" t="s">
        <v>295</v>
      </c>
      <c r="C10771" t="s">
        <v>296</v>
      </c>
      <c r="D10771" t="s">
        <v>483</v>
      </c>
      <c r="E10771" t="s">
        <v>15</v>
      </c>
      <c r="F10771" t="s">
        <v>26</v>
      </c>
      <c r="G10771">
        <v>2008</v>
      </c>
      <c r="H10771">
        <v>0.3</v>
      </c>
      <c r="I10771">
        <v>0.34799999999999998</v>
      </c>
    </row>
    <row r="10772" spans="1:9" x14ac:dyDescent="0.25">
      <c r="A10772" t="s">
        <v>284</v>
      </c>
      <c r="B10772" t="s">
        <v>295</v>
      </c>
      <c r="C10772" t="s">
        <v>296</v>
      </c>
      <c r="D10772" t="s">
        <v>483</v>
      </c>
      <c r="E10772" t="s">
        <v>15</v>
      </c>
      <c r="F10772" t="s">
        <v>26</v>
      </c>
      <c r="G10772">
        <v>2009</v>
      </c>
      <c r="H10772">
        <v>0.3</v>
      </c>
      <c r="I10772">
        <v>0.34799999999999998</v>
      </c>
    </row>
    <row r="10773" spans="1:9" x14ac:dyDescent="0.25">
      <c r="A10773" t="s">
        <v>284</v>
      </c>
      <c r="B10773" t="s">
        <v>295</v>
      </c>
      <c r="C10773" t="s">
        <v>296</v>
      </c>
      <c r="D10773" t="s">
        <v>483</v>
      </c>
      <c r="E10773" t="s">
        <v>15</v>
      </c>
      <c r="F10773" t="s">
        <v>26</v>
      </c>
      <c r="G10773">
        <v>2010</v>
      </c>
      <c r="H10773">
        <v>0.3</v>
      </c>
      <c r="I10773">
        <v>0.34799999999999998</v>
      </c>
    </row>
    <row r="10774" spans="1:9" x14ac:dyDescent="0.25">
      <c r="A10774" t="s">
        <v>284</v>
      </c>
      <c r="B10774" t="s">
        <v>295</v>
      </c>
      <c r="C10774" t="s">
        <v>296</v>
      </c>
      <c r="D10774" t="s">
        <v>483</v>
      </c>
      <c r="E10774" t="s">
        <v>15</v>
      </c>
      <c r="F10774" t="s">
        <v>26</v>
      </c>
      <c r="G10774">
        <v>2011</v>
      </c>
      <c r="H10774">
        <v>0.3</v>
      </c>
      <c r="I10774">
        <v>0.34799999999999998</v>
      </c>
    </row>
    <row r="10775" spans="1:9" x14ac:dyDescent="0.25">
      <c r="A10775" t="s">
        <v>284</v>
      </c>
      <c r="B10775" t="s">
        <v>295</v>
      </c>
      <c r="C10775" t="s">
        <v>296</v>
      </c>
      <c r="D10775" t="s">
        <v>483</v>
      </c>
      <c r="E10775" t="s">
        <v>15</v>
      </c>
      <c r="F10775" t="s">
        <v>26</v>
      </c>
      <c r="G10775">
        <v>2012</v>
      </c>
      <c r="H10775">
        <v>0.34899999999999998</v>
      </c>
      <c r="I10775">
        <v>0.40500000000000003</v>
      </c>
    </row>
    <row r="10776" spans="1:9" x14ac:dyDescent="0.25">
      <c r="A10776" t="s">
        <v>284</v>
      </c>
      <c r="B10776" t="s">
        <v>295</v>
      </c>
      <c r="C10776" t="s">
        <v>296</v>
      </c>
      <c r="D10776" t="s">
        <v>483</v>
      </c>
      <c r="E10776" t="s">
        <v>15</v>
      </c>
      <c r="F10776" t="s">
        <v>26</v>
      </c>
      <c r="G10776">
        <v>2013</v>
      </c>
      <c r="H10776">
        <v>1.339</v>
      </c>
      <c r="I10776">
        <v>1.5529999999999999</v>
      </c>
    </row>
    <row r="10777" spans="1:9" x14ac:dyDescent="0.25">
      <c r="A10777" t="s">
        <v>284</v>
      </c>
      <c r="B10777" t="s">
        <v>295</v>
      </c>
      <c r="C10777" t="s">
        <v>296</v>
      </c>
      <c r="D10777" t="s">
        <v>483</v>
      </c>
      <c r="E10777" t="s">
        <v>15</v>
      </c>
      <c r="F10777" t="s">
        <v>26</v>
      </c>
      <c r="G10777">
        <v>2014</v>
      </c>
      <c r="H10777">
        <v>7.1660000000000004</v>
      </c>
      <c r="I10777">
        <v>8.3130000000000006</v>
      </c>
    </row>
    <row r="10778" spans="1:9" x14ac:dyDescent="0.25">
      <c r="A10778" t="s">
        <v>284</v>
      </c>
      <c r="B10778" t="s">
        <v>295</v>
      </c>
      <c r="C10778" t="s">
        <v>296</v>
      </c>
      <c r="D10778" t="s">
        <v>483</v>
      </c>
      <c r="E10778" t="s">
        <v>15</v>
      </c>
      <c r="F10778" t="s">
        <v>26</v>
      </c>
      <c r="G10778">
        <v>2015</v>
      </c>
      <c r="H10778">
        <v>8.17</v>
      </c>
      <c r="I10778">
        <v>9.4770000000000003</v>
      </c>
    </row>
    <row r="10779" spans="1:9" x14ac:dyDescent="0.25">
      <c r="A10779" t="s">
        <v>284</v>
      </c>
      <c r="B10779" t="s">
        <v>295</v>
      </c>
      <c r="C10779" t="s">
        <v>296</v>
      </c>
      <c r="D10779" t="s">
        <v>483</v>
      </c>
      <c r="E10779" t="s">
        <v>15</v>
      </c>
      <c r="F10779" t="s">
        <v>26</v>
      </c>
      <c r="G10779">
        <v>2016</v>
      </c>
      <c r="H10779">
        <v>14.12</v>
      </c>
      <c r="I10779">
        <v>23.606999999999999</v>
      </c>
    </row>
    <row r="10780" spans="1:9" x14ac:dyDescent="0.25">
      <c r="A10780" t="s">
        <v>284</v>
      </c>
      <c r="B10780" t="s">
        <v>295</v>
      </c>
      <c r="C10780" t="s">
        <v>296</v>
      </c>
      <c r="D10780" t="s">
        <v>483</v>
      </c>
      <c r="E10780" t="s">
        <v>15</v>
      </c>
      <c r="F10780" t="s">
        <v>26</v>
      </c>
      <c r="G10780">
        <v>2017</v>
      </c>
      <c r="H10780">
        <v>16</v>
      </c>
      <c r="I10780">
        <v>27</v>
      </c>
    </row>
    <row r="10781" spans="1:9" x14ac:dyDescent="0.25">
      <c r="A10781" t="s">
        <v>284</v>
      </c>
      <c r="B10781" t="s">
        <v>295</v>
      </c>
      <c r="C10781" t="s">
        <v>296</v>
      </c>
      <c r="D10781" t="s">
        <v>483</v>
      </c>
      <c r="E10781" t="s">
        <v>15</v>
      </c>
      <c r="F10781" t="s">
        <v>26</v>
      </c>
      <c r="G10781">
        <v>2018</v>
      </c>
      <c r="H10781">
        <v>18.149999999999999</v>
      </c>
    </row>
    <row r="10782" spans="1:9" x14ac:dyDescent="0.25">
      <c r="A10782" t="s">
        <v>284</v>
      </c>
      <c r="B10782" t="s">
        <v>295</v>
      </c>
      <c r="C10782" t="s">
        <v>296</v>
      </c>
      <c r="D10782" t="s">
        <v>483</v>
      </c>
      <c r="E10782" t="s">
        <v>15</v>
      </c>
      <c r="F10782" t="s">
        <v>26</v>
      </c>
      <c r="G10782">
        <v>2019</v>
      </c>
      <c r="H10782">
        <v>18.45</v>
      </c>
    </row>
    <row r="10783" spans="1:9" x14ac:dyDescent="0.25">
      <c r="A10783" t="s">
        <v>284</v>
      </c>
      <c r="B10783" t="s">
        <v>295</v>
      </c>
      <c r="C10783" t="s">
        <v>296</v>
      </c>
      <c r="D10783" t="s">
        <v>483</v>
      </c>
      <c r="E10783" t="s">
        <v>18</v>
      </c>
      <c r="F10783" t="s">
        <v>19</v>
      </c>
      <c r="G10783">
        <v>2011</v>
      </c>
      <c r="H10783">
        <v>0.3</v>
      </c>
      <c r="I10783">
        <v>0.8</v>
      </c>
    </row>
    <row r="10784" spans="1:9" x14ac:dyDescent="0.25">
      <c r="A10784" t="s">
        <v>284</v>
      </c>
      <c r="B10784" t="s">
        <v>295</v>
      </c>
      <c r="C10784" t="s">
        <v>296</v>
      </c>
      <c r="D10784" t="s">
        <v>483</v>
      </c>
      <c r="E10784" t="s">
        <v>18</v>
      </c>
      <c r="F10784" t="s">
        <v>19</v>
      </c>
      <c r="G10784">
        <v>2012</v>
      </c>
      <c r="H10784">
        <v>0.3</v>
      </c>
      <c r="I10784">
        <v>0.8</v>
      </c>
    </row>
    <row r="10785" spans="1:9" x14ac:dyDescent="0.25">
      <c r="A10785" t="s">
        <v>284</v>
      </c>
      <c r="B10785" t="s">
        <v>295</v>
      </c>
      <c r="C10785" t="s">
        <v>296</v>
      </c>
      <c r="D10785" t="s">
        <v>483</v>
      </c>
      <c r="E10785" t="s">
        <v>18</v>
      </c>
      <c r="F10785" t="s">
        <v>19</v>
      </c>
      <c r="G10785">
        <v>2013</v>
      </c>
      <c r="H10785">
        <v>0.3</v>
      </c>
      <c r="I10785">
        <v>0.8</v>
      </c>
    </row>
    <row r="10786" spans="1:9" x14ac:dyDescent="0.25">
      <c r="A10786" t="s">
        <v>284</v>
      </c>
      <c r="B10786" t="s">
        <v>295</v>
      </c>
      <c r="C10786" t="s">
        <v>296</v>
      </c>
      <c r="D10786" t="s">
        <v>483</v>
      </c>
      <c r="E10786" t="s">
        <v>18</v>
      </c>
      <c r="F10786" t="s">
        <v>19</v>
      </c>
      <c r="G10786">
        <v>2014</v>
      </c>
      <c r="H10786">
        <v>0.3</v>
      </c>
      <c r="I10786">
        <v>0.8</v>
      </c>
    </row>
    <row r="10787" spans="1:9" x14ac:dyDescent="0.25">
      <c r="A10787" t="s">
        <v>284</v>
      </c>
      <c r="B10787" t="s">
        <v>295</v>
      </c>
      <c r="C10787" t="s">
        <v>296</v>
      </c>
      <c r="D10787" t="s">
        <v>483</v>
      </c>
      <c r="E10787" t="s">
        <v>18</v>
      </c>
      <c r="F10787" t="s">
        <v>19</v>
      </c>
      <c r="G10787">
        <v>2015</v>
      </c>
      <c r="H10787">
        <v>0.3</v>
      </c>
      <c r="I10787">
        <v>0.8</v>
      </c>
    </row>
    <row r="10788" spans="1:9" x14ac:dyDescent="0.25">
      <c r="A10788" t="s">
        <v>284</v>
      </c>
      <c r="B10788" t="s">
        <v>295</v>
      </c>
      <c r="C10788" t="s">
        <v>296</v>
      </c>
      <c r="D10788" t="s">
        <v>483</v>
      </c>
      <c r="E10788" t="s">
        <v>18</v>
      </c>
      <c r="F10788" t="s">
        <v>19</v>
      </c>
      <c r="G10788">
        <v>2016</v>
      </c>
      <c r="H10788">
        <v>0.3</v>
      </c>
      <c r="I10788">
        <v>0.8</v>
      </c>
    </row>
    <row r="10789" spans="1:9" x14ac:dyDescent="0.25">
      <c r="A10789" t="s">
        <v>284</v>
      </c>
      <c r="B10789" t="s">
        <v>295</v>
      </c>
      <c r="C10789" t="s">
        <v>296</v>
      </c>
      <c r="D10789" t="s">
        <v>483</v>
      </c>
      <c r="E10789" t="s">
        <v>18</v>
      </c>
      <c r="F10789" t="s">
        <v>19</v>
      </c>
      <c r="G10789">
        <v>2017</v>
      </c>
      <c r="H10789">
        <v>0.3</v>
      </c>
      <c r="I10789">
        <v>0.8</v>
      </c>
    </row>
    <row r="10790" spans="1:9" x14ac:dyDescent="0.25">
      <c r="A10790" t="s">
        <v>284</v>
      </c>
      <c r="B10790" t="s">
        <v>295</v>
      </c>
      <c r="C10790" t="s">
        <v>296</v>
      </c>
      <c r="D10790" t="s">
        <v>483</v>
      </c>
      <c r="E10790" t="s">
        <v>18</v>
      </c>
      <c r="F10790" t="s">
        <v>19</v>
      </c>
      <c r="G10790">
        <v>2018</v>
      </c>
      <c r="H10790">
        <v>50.9</v>
      </c>
    </row>
    <row r="10791" spans="1:9" x14ac:dyDescent="0.25">
      <c r="A10791" t="s">
        <v>284</v>
      </c>
      <c r="B10791" t="s">
        <v>295</v>
      </c>
      <c r="C10791" t="s">
        <v>296</v>
      </c>
      <c r="D10791" t="s">
        <v>483</v>
      </c>
      <c r="E10791" t="s">
        <v>18</v>
      </c>
      <c r="F10791" t="s">
        <v>19</v>
      </c>
      <c r="G10791">
        <v>2019</v>
      </c>
      <c r="H10791">
        <v>86.9</v>
      </c>
    </row>
    <row r="10792" spans="1:9" x14ac:dyDescent="0.25">
      <c r="A10792" t="s">
        <v>284</v>
      </c>
      <c r="B10792" t="s">
        <v>297</v>
      </c>
      <c r="C10792" t="s">
        <v>298</v>
      </c>
      <c r="D10792" t="s">
        <v>482</v>
      </c>
      <c r="E10792" t="s">
        <v>12</v>
      </c>
      <c r="F10792" t="s">
        <v>12</v>
      </c>
      <c r="G10792">
        <v>2000</v>
      </c>
      <c r="H10792">
        <v>5621</v>
      </c>
      <c r="I10792">
        <v>19780</v>
      </c>
    </row>
    <row r="10793" spans="1:9" x14ac:dyDescent="0.25">
      <c r="A10793" t="s">
        <v>284</v>
      </c>
      <c r="B10793" t="s">
        <v>297</v>
      </c>
      <c r="C10793" t="s">
        <v>298</v>
      </c>
      <c r="D10793" t="s">
        <v>482</v>
      </c>
      <c r="E10793" t="s">
        <v>12</v>
      </c>
      <c r="F10793" t="s">
        <v>12</v>
      </c>
      <c r="G10793">
        <v>2001</v>
      </c>
      <c r="H10793">
        <v>7406</v>
      </c>
      <c r="I10793">
        <v>22244</v>
      </c>
    </row>
    <row r="10794" spans="1:9" x14ac:dyDescent="0.25">
      <c r="A10794" t="s">
        <v>284</v>
      </c>
      <c r="B10794" t="s">
        <v>297</v>
      </c>
      <c r="C10794" t="s">
        <v>298</v>
      </c>
      <c r="D10794" t="s">
        <v>482</v>
      </c>
      <c r="E10794" t="s">
        <v>12</v>
      </c>
      <c r="F10794" t="s">
        <v>12</v>
      </c>
      <c r="G10794">
        <v>2002</v>
      </c>
      <c r="H10794">
        <v>6826</v>
      </c>
      <c r="I10794">
        <v>19742</v>
      </c>
    </row>
    <row r="10795" spans="1:9" x14ac:dyDescent="0.25">
      <c r="A10795" t="s">
        <v>284</v>
      </c>
      <c r="B10795" t="s">
        <v>297</v>
      </c>
      <c r="C10795" t="s">
        <v>298</v>
      </c>
      <c r="D10795" t="s">
        <v>482</v>
      </c>
      <c r="E10795" t="s">
        <v>12</v>
      </c>
      <c r="F10795" t="s">
        <v>12</v>
      </c>
      <c r="G10795">
        <v>2003</v>
      </c>
      <c r="H10795">
        <v>6752</v>
      </c>
      <c r="I10795">
        <v>22013</v>
      </c>
    </row>
    <row r="10796" spans="1:9" x14ac:dyDescent="0.25">
      <c r="A10796" t="s">
        <v>284</v>
      </c>
      <c r="B10796" t="s">
        <v>297</v>
      </c>
      <c r="C10796" t="s">
        <v>298</v>
      </c>
      <c r="D10796" t="s">
        <v>482</v>
      </c>
      <c r="E10796" t="s">
        <v>12</v>
      </c>
      <c r="F10796" t="s">
        <v>12</v>
      </c>
      <c r="G10796">
        <v>2004</v>
      </c>
      <c r="H10796">
        <v>6682</v>
      </c>
      <c r="I10796">
        <v>21423</v>
      </c>
    </row>
    <row r="10797" spans="1:9" x14ac:dyDescent="0.25">
      <c r="A10797" t="s">
        <v>284</v>
      </c>
      <c r="B10797" t="s">
        <v>297</v>
      </c>
      <c r="C10797" t="s">
        <v>298</v>
      </c>
      <c r="D10797" t="s">
        <v>482</v>
      </c>
      <c r="E10797" t="s">
        <v>12</v>
      </c>
      <c r="F10797" t="s">
        <v>12</v>
      </c>
      <c r="G10797">
        <v>2005</v>
      </c>
      <c r="H10797">
        <v>6675</v>
      </c>
      <c r="I10797">
        <v>20960</v>
      </c>
    </row>
    <row r="10798" spans="1:9" x14ac:dyDescent="0.25">
      <c r="A10798" t="s">
        <v>284</v>
      </c>
      <c r="B10798" t="s">
        <v>297</v>
      </c>
      <c r="C10798" t="s">
        <v>298</v>
      </c>
      <c r="D10798" t="s">
        <v>482</v>
      </c>
      <c r="E10798" t="s">
        <v>12</v>
      </c>
      <c r="F10798" t="s">
        <v>12</v>
      </c>
      <c r="G10798">
        <v>2006</v>
      </c>
      <c r="H10798">
        <v>6412</v>
      </c>
      <c r="I10798">
        <v>21744</v>
      </c>
    </row>
    <row r="10799" spans="1:9" x14ac:dyDescent="0.25">
      <c r="A10799" t="s">
        <v>284</v>
      </c>
      <c r="B10799" t="s">
        <v>297</v>
      </c>
      <c r="C10799" t="s">
        <v>298</v>
      </c>
      <c r="D10799" t="s">
        <v>482</v>
      </c>
      <c r="E10799" t="s">
        <v>12</v>
      </c>
      <c r="F10799" t="s">
        <v>12</v>
      </c>
      <c r="G10799">
        <v>2007</v>
      </c>
      <c r="H10799">
        <v>4896</v>
      </c>
      <c r="I10799">
        <v>25367</v>
      </c>
    </row>
    <row r="10800" spans="1:9" x14ac:dyDescent="0.25">
      <c r="A10800" t="s">
        <v>284</v>
      </c>
      <c r="B10800" t="s">
        <v>297</v>
      </c>
      <c r="C10800" t="s">
        <v>298</v>
      </c>
      <c r="D10800" t="s">
        <v>482</v>
      </c>
      <c r="E10800" t="s">
        <v>12</v>
      </c>
      <c r="F10800" t="s">
        <v>12</v>
      </c>
      <c r="G10800">
        <v>2008</v>
      </c>
      <c r="H10800">
        <v>4641</v>
      </c>
      <c r="I10800">
        <v>25857</v>
      </c>
    </row>
    <row r="10801" spans="1:9" x14ac:dyDescent="0.25">
      <c r="A10801" t="s">
        <v>284</v>
      </c>
      <c r="B10801" t="s">
        <v>297</v>
      </c>
      <c r="C10801" t="s">
        <v>298</v>
      </c>
      <c r="D10801" t="s">
        <v>482</v>
      </c>
      <c r="E10801" t="s">
        <v>12</v>
      </c>
      <c r="F10801" t="s">
        <v>12</v>
      </c>
      <c r="G10801">
        <v>2009</v>
      </c>
      <c r="H10801">
        <v>4363</v>
      </c>
      <c r="I10801">
        <v>23392</v>
      </c>
    </row>
    <row r="10802" spans="1:9" x14ac:dyDescent="0.25">
      <c r="A10802" t="s">
        <v>284</v>
      </c>
      <c r="B10802" t="s">
        <v>297</v>
      </c>
      <c r="C10802" t="s">
        <v>298</v>
      </c>
      <c r="D10802" t="s">
        <v>482</v>
      </c>
      <c r="E10802" t="s">
        <v>12</v>
      </c>
      <c r="F10802" t="s">
        <v>12</v>
      </c>
      <c r="G10802">
        <v>2010</v>
      </c>
      <c r="H10802">
        <v>4568</v>
      </c>
      <c r="I10802">
        <v>24966</v>
      </c>
    </row>
    <row r="10803" spans="1:9" x14ac:dyDescent="0.25">
      <c r="A10803" t="s">
        <v>284</v>
      </c>
      <c r="B10803" t="s">
        <v>297</v>
      </c>
      <c r="C10803" t="s">
        <v>298</v>
      </c>
      <c r="D10803" t="s">
        <v>482</v>
      </c>
      <c r="E10803" t="s">
        <v>12</v>
      </c>
      <c r="F10803" t="s">
        <v>12</v>
      </c>
      <c r="G10803">
        <v>2011</v>
      </c>
      <c r="H10803">
        <v>4535</v>
      </c>
      <c r="I10803">
        <v>29751</v>
      </c>
    </row>
    <row r="10804" spans="1:9" x14ac:dyDescent="0.25">
      <c r="A10804" t="s">
        <v>284</v>
      </c>
      <c r="B10804" t="s">
        <v>297</v>
      </c>
      <c r="C10804" t="s">
        <v>298</v>
      </c>
      <c r="D10804" t="s">
        <v>482</v>
      </c>
      <c r="E10804" t="s">
        <v>12</v>
      </c>
      <c r="F10804" t="s">
        <v>12</v>
      </c>
      <c r="G10804">
        <v>2012</v>
      </c>
      <c r="H10804">
        <v>4898</v>
      </c>
      <c r="I10804">
        <v>25452</v>
      </c>
    </row>
    <row r="10805" spans="1:9" x14ac:dyDescent="0.25">
      <c r="A10805" t="s">
        <v>284</v>
      </c>
      <c r="B10805" t="s">
        <v>297</v>
      </c>
      <c r="C10805" t="s">
        <v>298</v>
      </c>
      <c r="D10805" t="s">
        <v>482</v>
      </c>
      <c r="E10805" t="s">
        <v>12</v>
      </c>
      <c r="F10805" t="s">
        <v>12</v>
      </c>
      <c r="G10805">
        <v>2013</v>
      </c>
      <c r="H10805">
        <v>4667</v>
      </c>
      <c r="I10805">
        <v>21957</v>
      </c>
    </row>
    <row r="10806" spans="1:9" x14ac:dyDescent="0.25">
      <c r="A10806" t="s">
        <v>284</v>
      </c>
      <c r="B10806" t="s">
        <v>297</v>
      </c>
      <c r="C10806" t="s">
        <v>298</v>
      </c>
      <c r="D10806" t="s">
        <v>482</v>
      </c>
      <c r="E10806" t="s">
        <v>12</v>
      </c>
      <c r="F10806" t="s">
        <v>12</v>
      </c>
      <c r="G10806">
        <v>2014</v>
      </c>
      <c r="H10806">
        <v>4430</v>
      </c>
      <c r="I10806">
        <v>23658</v>
      </c>
    </row>
    <row r="10807" spans="1:9" x14ac:dyDescent="0.25">
      <c r="A10807" t="s">
        <v>284</v>
      </c>
      <c r="B10807" t="s">
        <v>297</v>
      </c>
      <c r="C10807" t="s">
        <v>298</v>
      </c>
      <c r="D10807" t="s">
        <v>482</v>
      </c>
      <c r="E10807" t="s">
        <v>12</v>
      </c>
      <c r="F10807" t="s">
        <v>12</v>
      </c>
      <c r="G10807">
        <v>2015</v>
      </c>
      <c r="H10807">
        <v>3937</v>
      </c>
      <c r="I10807">
        <v>24568</v>
      </c>
    </row>
    <row r="10808" spans="1:9" x14ac:dyDescent="0.25">
      <c r="A10808" t="s">
        <v>284</v>
      </c>
      <c r="B10808" t="s">
        <v>297</v>
      </c>
      <c r="C10808" t="s">
        <v>298</v>
      </c>
      <c r="D10808" t="s">
        <v>482</v>
      </c>
      <c r="E10808" t="s">
        <v>12</v>
      </c>
      <c r="F10808" t="s">
        <v>12</v>
      </c>
      <c r="G10808">
        <v>2016</v>
      </c>
      <c r="H10808">
        <v>3765</v>
      </c>
      <c r="I10808">
        <v>21735</v>
      </c>
    </row>
    <row r="10809" spans="1:9" x14ac:dyDescent="0.25">
      <c r="A10809" t="s">
        <v>284</v>
      </c>
      <c r="B10809" t="s">
        <v>297</v>
      </c>
      <c r="C10809" t="s">
        <v>298</v>
      </c>
      <c r="D10809" t="s">
        <v>482</v>
      </c>
      <c r="E10809" t="s">
        <v>12</v>
      </c>
      <c r="F10809" t="s">
        <v>12</v>
      </c>
      <c r="G10809">
        <v>2017</v>
      </c>
      <c r="H10809">
        <v>3733.36</v>
      </c>
      <c r="I10809">
        <v>23237.329000000002</v>
      </c>
    </row>
    <row r="10810" spans="1:9" x14ac:dyDescent="0.25">
      <c r="A10810" t="s">
        <v>284</v>
      </c>
      <c r="B10810" t="s">
        <v>297</v>
      </c>
      <c r="C10810" t="s">
        <v>298</v>
      </c>
      <c r="D10810" t="s">
        <v>482</v>
      </c>
      <c r="E10810" t="s">
        <v>12</v>
      </c>
      <c r="F10810" t="s">
        <v>12</v>
      </c>
      <c r="G10810">
        <v>2018</v>
      </c>
      <c r="H10810">
        <v>4000.5929999999998</v>
      </c>
    </row>
    <row r="10811" spans="1:9" x14ac:dyDescent="0.25">
      <c r="A10811" t="s">
        <v>284</v>
      </c>
      <c r="B10811" t="s">
        <v>297</v>
      </c>
      <c r="C10811" t="s">
        <v>298</v>
      </c>
      <c r="D10811" t="s">
        <v>482</v>
      </c>
      <c r="E10811" t="s">
        <v>12</v>
      </c>
      <c r="F10811" t="s">
        <v>12</v>
      </c>
      <c r="G10811">
        <v>2019</v>
      </c>
      <c r="H10811">
        <v>4000.5929999999998</v>
      </c>
    </row>
    <row r="10812" spans="1:9" x14ac:dyDescent="0.25">
      <c r="A10812" t="s">
        <v>284</v>
      </c>
      <c r="B10812" t="s">
        <v>297</v>
      </c>
      <c r="C10812" t="s">
        <v>298</v>
      </c>
      <c r="D10812" t="s">
        <v>482</v>
      </c>
      <c r="E10812" t="s">
        <v>124</v>
      </c>
      <c r="F10812" t="s">
        <v>124</v>
      </c>
      <c r="G10812">
        <v>2000</v>
      </c>
      <c r="H10812">
        <v>3532</v>
      </c>
      <c r="I10812">
        <v>18178</v>
      </c>
    </row>
    <row r="10813" spans="1:9" x14ac:dyDescent="0.25">
      <c r="A10813" t="s">
        <v>284</v>
      </c>
      <c r="B10813" t="s">
        <v>297</v>
      </c>
      <c r="C10813" t="s">
        <v>298</v>
      </c>
      <c r="D10813" t="s">
        <v>482</v>
      </c>
      <c r="E10813" t="s">
        <v>124</v>
      </c>
      <c r="F10813" t="s">
        <v>124</v>
      </c>
      <c r="G10813">
        <v>2001</v>
      </c>
      <c r="H10813">
        <v>3532</v>
      </c>
      <c r="I10813">
        <v>19553</v>
      </c>
    </row>
    <row r="10814" spans="1:9" x14ac:dyDescent="0.25">
      <c r="A10814" t="s">
        <v>284</v>
      </c>
      <c r="B10814" t="s">
        <v>297</v>
      </c>
      <c r="C10814" t="s">
        <v>298</v>
      </c>
      <c r="D10814" t="s">
        <v>482</v>
      </c>
      <c r="E10814" t="s">
        <v>124</v>
      </c>
      <c r="F10814" t="s">
        <v>124</v>
      </c>
      <c r="G10814">
        <v>2002</v>
      </c>
      <c r="H10814">
        <v>2722</v>
      </c>
      <c r="I10814">
        <v>20222</v>
      </c>
    </row>
    <row r="10815" spans="1:9" x14ac:dyDescent="0.25">
      <c r="A10815" t="s">
        <v>284</v>
      </c>
      <c r="B10815" t="s">
        <v>297</v>
      </c>
      <c r="C10815" t="s">
        <v>298</v>
      </c>
      <c r="D10815" t="s">
        <v>482</v>
      </c>
      <c r="E10815" t="s">
        <v>124</v>
      </c>
      <c r="F10815" t="s">
        <v>124</v>
      </c>
      <c r="G10815">
        <v>2003</v>
      </c>
      <c r="H10815">
        <v>2722</v>
      </c>
      <c r="I10815">
        <v>17280</v>
      </c>
    </row>
    <row r="10816" spans="1:9" x14ac:dyDescent="0.25">
      <c r="A10816" t="s">
        <v>284</v>
      </c>
      <c r="B10816" t="s">
        <v>297</v>
      </c>
      <c r="C10816" t="s">
        <v>298</v>
      </c>
      <c r="D10816" t="s">
        <v>482</v>
      </c>
      <c r="E10816" t="s">
        <v>124</v>
      </c>
      <c r="F10816" t="s">
        <v>124</v>
      </c>
      <c r="G10816">
        <v>2004</v>
      </c>
      <c r="H10816">
        <v>2722</v>
      </c>
      <c r="I10816">
        <v>16815</v>
      </c>
    </row>
    <row r="10817" spans="1:9" x14ac:dyDescent="0.25">
      <c r="A10817" t="s">
        <v>284</v>
      </c>
      <c r="B10817" t="s">
        <v>297</v>
      </c>
      <c r="C10817" t="s">
        <v>298</v>
      </c>
      <c r="D10817" t="s">
        <v>482</v>
      </c>
      <c r="E10817" t="s">
        <v>124</v>
      </c>
      <c r="F10817" t="s">
        <v>124</v>
      </c>
      <c r="G10817">
        <v>2005</v>
      </c>
      <c r="H10817">
        <v>2722</v>
      </c>
      <c r="I10817">
        <v>18653</v>
      </c>
    </row>
    <row r="10818" spans="1:9" x14ac:dyDescent="0.25">
      <c r="A10818" t="s">
        <v>284</v>
      </c>
      <c r="B10818" t="s">
        <v>297</v>
      </c>
      <c r="C10818" t="s">
        <v>298</v>
      </c>
      <c r="D10818" t="s">
        <v>482</v>
      </c>
      <c r="E10818" t="s">
        <v>124</v>
      </c>
      <c r="F10818" t="s">
        <v>124</v>
      </c>
      <c r="G10818">
        <v>2006</v>
      </c>
      <c r="H10818">
        <v>2722</v>
      </c>
      <c r="I10818">
        <v>19493</v>
      </c>
    </row>
    <row r="10819" spans="1:9" x14ac:dyDescent="0.25">
      <c r="A10819" t="s">
        <v>284</v>
      </c>
      <c r="B10819" t="s">
        <v>297</v>
      </c>
      <c r="C10819" t="s">
        <v>298</v>
      </c>
      <c r="D10819" t="s">
        <v>482</v>
      </c>
      <c r="E10819" t="s">
        <v>124</v>
      </c>
      <c r="F10819" t="s">
        <v>124</v>
      </c>
      <c r="G10819">
        <v>2007</v>
      </c>
      <c r="H10819">
        <v>1892</v>
      </c>
      <c r="I10819">
        <v>14643</v>
      </c>
    </row>
    <row r="10820" spans="1:9" x14ac:dyDescent="0.25">
      <c r="A10820" t="s">
        <v>284</v>
      </c>
      <c r="B10820" t="s">
        <v>297</v>
      </c>
      <c r="C10820" t="s">
        <v>298</v>
      </c>
      <c r="D10820" t="s">
        <v>482</v>
      </c>
      <c r="E10820" t="s">
        <v>124</v>
      </c>
      <c r="F10820" t="s">
        <v>124</v>
      </c>
      <c r="G10820">
        <v>2008</v>
      </c>
      <c r="H10820">
        <v>1892</v>
      </c>
      <c r="I10820">
        <v>15765</v>
      </c>
    </row>
    <row r="10821" spans="1:9" x14ac:dyDescent="0.25">
      <c r="A10821" t="s">
        <v>284</v>
      </c>
      <c r="B10821" t="s">
        <v>297</v>
      </c>
      <c r="C10821" t="s">
        <v>298</v>
      </c>
      <c r="D10821" t="s">
        <v>482</v>
      </c>
      <c r="E10821" t="s">
        <v>124</v>
      </c>
      <c r="F10821" t="s">
        <v>124</v>
      </c>
      <c r="G10821">
        <v>2009</v>
      </c>
      <c r="H10821">
        <v>1892</v>
      </c>
      <c r="I10821">
        <v>15256</v>
      </c>
    </row>
    <row r="10822" spans="1:9" x14ac:dyDescent="0.25">
      <c r="A10822" t="s">
        <v>284</v>
      </c>
      <c r="B10822" t="s">
        <v>297</v>
      </c>
      <c r="C10822" t="s">
        <v>298</v>
      </c>
      <c r="D10822" t="s">
        <v>482</v>
      </c>
      <c r="E10822" t="s">
        <v>124</v>
      </c>
      <c r="F10822" t="s">
        <v>124</v>
      </c>
      <c r="G10822">
        <v>2010</v>
      </c>
      <c r="H10822">
        <v>1892</v>
      </c>
      <c r="I10822">
        <v>15249</v>
      </c>
    </row>
    <row r="10823" spans="1:9" x14ac:dyDescent="0.25">
      <c r="A10823" t="s">
        <v>284</v>
      </c>
      <c r="B10823" t="s">
        <v>297</v>
      </c>
      <c r="C10823" t="s">
        <v>298</v>
      </c>
      <c r="D10823" t="s">
        <v>482</v>
      </c>
      <c r="E10823" t="s">
        <v>124</v>
      </c>
      <c r="F10823" t="s">
        <v>124</v>
      </c>
      <c r="G10823">
        <v>2011</v>
      </c>
      <c r="H10823">
        <v>1892</v>
      </c>
      <c r="I10823">
        <v>16314</v>
      </c>
    </row>
    <row r="10824" spans="1:9" x14ac:dyDescent="0.25">
      <c r="A10824" t="s">
        <v>284</v>
      </c>
      <c r="B10824" t="s">
        <v>297</v>
      </c>
      <c r="C10824" t="s">
        <v>298</v>
      </c>
      <c r="D10824" t="s">
        <v>482</v>
      </c>
      <c r="E10824" t="s">
        <v>124</v>
      </c>
      <c r="F10824" t="s">
        <v>124</v>
      </c>
      <c r="G10824">
        <v>2012</v>
      </c>
      <c r="H10824">
        <v>1906</v>
      </c>
      <c r="I10824">
        <v>15785</v>
      </c>
    </row>
    <row r="10825" spans="1:9" x14ac:dyDescent="0.25">
      <c r="A10825" t="s">
        <v>284</v>
      </c>
      <c r="B10825" t="s">
        <v>297</v>
      </c>
      <c r="C10825" t="s">
        <v>298</v>
      </c>
      <c r="D10825" t="s">
        <v>482</v>
      </c>
      <c r="E10825" t="s">
        <v>124</v>
      </c>
      <c r="F10825" t="s">
        <v>124</v>
      </c>
      <c r="G10825">
        <v>2013</v>
      </c>
      <c r="H10825">
        <v>1982</v>
      </c>
      <c r="I10825">
        <v>14171</v>
      </c>
    </row>
    <row r="10826" spans="1:9" x14ac:dyDescent="0.25">
      <c r="A10826" t="s">
        <v>284</v>
      </c>
      <c r="B10826" t="s">
        <v>297</v>
      </c>
      <c r="C10826" t="s">
        <v>298</v>
      </c>
      <c r="D10826" t="s">
        <v>482</v>
      </c>
      <c r="E10826" t="s">
        <v>124</v>
      </c>
      <c r="F10826" t="s">
        <v>124</v>
      </c>
      <c r="G10826">
        <v>2014</v>
      </c>
      <c r="H10826">
        <v>1975</v>
      </c>
      <c r="I10826">
        <v>15867</v>
      </c>
    </row>
    <row r="10827" spans="1:9" x14ac:dyDescent="0.25">
      <c r="A10827" t="s">
        <v>284</v>
      </c>
      <c r="B10827" t="s">
        <v>297</v>
      </c>
      <c r="C10827" t="s">
        <v>298</v>
      </c>
      <c r="D10827" t="s">
        <v>482</v>
      </c>
      <c r="E10827" t="s">
        <v>124</v>
      </c>
      <c r="F10827" t="s">
        <v>124</v>
      </c>
      <c r="G10827">
        <v>2015</v>
      </c>
      <c r="H10827">
        <v>1975</v>
      </c>
      <c r="I10827">
        <v>15383</v>
      </c>
    </row>
    <row r="10828" spans="1:9" x14ac:dyDescent="0.25">
      <c r="A10828" t="s">
        <v>284</v>
      </c>
      <c r="B10828" t="s">
        <v>297</v>
      </c>
      <c r="C10828" t="s">
        <v>298</v>
      </c>
      <c r="D10828" t="s">
        <v>482</v>
      </c>
      <c r="E10828" t="s">
        <v>124</v>
      </c>
      <c r="F10828" t="s">
        <v>124</v>
      </c>
      <c r="G10828">
        <v>2016</v>
      </c>
      <c r="H10828">
        <v>1967</v>
      </c>
      <c r="I10828">
        <v>15776</v>
      </c>
    </row>
    <row r="10829" spans="1:9" x14ac:dyDescent="0.25">
      <c r="A10829" t="s">
        <v>284</v>
      </c>
      <c r="B10829" t="s">
        <v>297</v>
      </c>
      <c r="C10829" t="s">
        <v>298</v>
      </c>
      <c r="D10829" t="s">
        <v>482</v>
      </c>
      <c r="E10829" t="s">
        <v>124</v>
      </c>
      <c r="F10829" t="s">
        <v>124</v>
      </c>
      <c r="G10829">
        <v>2017</v>
      </c>
      <c r="H10829">
        <v>1967</v>
      </c>
      <c r="I10829">
        <v>15545.499</v>
      </c>
    </row>
    <row r="10830" spans="1:9" x14ac:dyDescent="0.25">
      <c r="A10830" t="s">
        <v>284</v>
      </c>
      <c r="B10830" t="s">
        <v>297</v>
      </c>
      <c r="C10830" t="s">
        <v>298</v>
      </c>
      <c r="D10830" t="s">
        <v>482</v>
      </c>
      <c r="E10830" t="s">
        <v>124</v>
      </c>
      <c r="F10830" t="s">
        <v>124</v>
      </c>
      <c r="G10830">
        <v>2018</v>
      </c>
      <c r="H10830">
        <v>2008</v>
      </c>
    </row>
    <row r="10831" spans="1:9" x14ac:dyDescent="0.25">
      <c r="A10831" t="s">
        <v>284</v>
      </c>
      <c r="B10831" t="s">
        <v>297</v>
      </c>
      <c r="C10831" t="s">
        <v>298</v>
      </c>
      <c r="D10831" t="s">
        <v>482</v>
      </c>
      <c r="E10831" t="s">
        <v>124</v>
      </c>
      <c r="F10831" t="s">
        <v>124</v>
      </c>
      <c r="G10831">
        <v>2019</v>
      </c>
      <c r="H10831">
        <v>2008</v>
      </c>
    </row>
    <row r="10832" spans="1:9" x14ac:dyDescent="0.25">
      <c r="A10832" t="s">
        <v>284</v>
      </c>
      <c r="B10832" t="s">
        <v>297</v>
      </c>
      <c r="C10832" t="s">
        <v>298</v>
      </c>
      <c r="D10832" t="s">
        <v>482</v>
      </c>
      <c r="E10832" t="s">
        <v>111</v>
      </c>
      <c r="F10832" t="s">
        <v>111</v>
      </c>
      <c r="G10832">
        <v>2000</v>
      </c>
      <c r="I10832">
        <v>15</v>
      </c>
    </row>
    <row r="10833" spans="1:9" x14ac:dyDescent="0.25">
      <c r="A10833" t="s">
        <v>284</v>
      </c>
      <c r="B10833" t="s">
        <v>297</v>
      </c>
      <c r="C10833" t="s">
        <v>298</v>
      </c>
      <c r="D10833" t="s">
        <v>482</v>
      </c>
      <c r="E10833" t="s">
        <v>111</v>
      </c>
      <c r="F10833" t="s">
        <v>111</v>
      </c>
      <c r="G10833">
        <v>2002</v>
      </c>
      <c r="I10833">
        <v>11</v>
      </c>
    </row>
    <row r="10834" spans="1:9" x14ac:dyDescent="0.25">
      <c r="A10834" t="s">
        <v>284</v>
      </c>
      <c r="B10834" t="s">
        <v>297</v>
      </c>
      <c r="C10834" t="s">
        <v>298</v>
      </c>
      <c r="D10834" t="s">
        <v>482</v>
      </c>
      <c r="E10834" t="s">
        <v>111</v>
      </c>
      <c r="F10834" t="s">
        <v>111</v>
      </c>
      <c r="G10834">
        <v>2003</v>
      </c>
      <c r="I10834">
        <v>6</v>
      </c>
    </row>
    <row r="10835" spans="1:9" x14ac:dyDescent="0.25">
      <c r="A10835" t="s">
        <v>284</v>
      </c>
      <c r="B10835" t="s">
        <v>297</v>
      </c>
      <c r="C10835" t="s">
        <v>298</v>
      </c>
      <c r="D10835" t="s">
        <v>482</v>
      </c>
      <c r="E10835" t="s">
        <v>111</v>
      </c>
      <c r="F10835" t="s">
        <v>111</v>
      </c>
      <c r="G10835">
        <v>2004</v>
      </c>
      <c r="I10835">
        <v>19.189</v>
      </c>
    </row>
    <row r="10836" spans="1:9" x14ac:dyDescent="0.25">
      <c r="A10836" t="s">
        <v>284</v>
      </c>
      <c r="B10836" t="s">
        <v>297</v>
      </c>
      <c r="C10836" t="s">
        <v>298</v>
      </c>
      <c r="D10836" t="s">
        <v>482</v>
      </c>
      <c r="E10836" t="s">
        <v>111</v>
      </c>
      <c r="F10836" t="s">
        <v>111</v>
      </c>
      <c r="G10836">
        <v>2005</v>
      </c>
      <c r="I10836">
        <v>17.516999999999999</v>
      </c>
    </row>
    <row r="10837" spans="1:9" x14ac:dyDescent="0.25">
      <c r="A10837" t="s">
        <v>284</v>
      </c>
      <c r="B10837" t="s">
        <v>297</v>
      </c>
      <c r="C10837" t="s">
        <v>298</v>
      </c>
      <c r="D10837" t="s">
        <v>482</v>
      </c>
      <c r="E10837" t="s">
        <v>111</v>
      </c>
      <c r="F10837" t="s">
        <v>111</v>
      </c>
      <c r="G10837">
        <v>2006</v>
      </c>
      <c r="I10837">
        <v>7</v>
      </c>
    </row>
    <row r="10838" spans="1:9" x14ac:dyDescent="0.25">
      <c r="A10838" t="s">
        <v>284</v>
      </c>
      <c r="B10838" t="s">
        <v>297</v>
      </c>
      <c r="C10838" t="s">
        <v>298</v>
      </c>
      <c r="D10838" t="s">
        <v>482</v>
      </c>
      <c r="E10838" t="s">
        <v>111</v>
      </c>
      <c r="F10838" t="s">
        <v>111</v>
      </c>
      <c r="G10838">
        <v>2007</v>
      </c>
      <c r="I10838">
        <v>6.1390000000000002</v>
      </c>
    </row>
    <row r="10839" spans="1:9" x14ac:dyDescent="0.25">
      <c r="A10839" t="s">
        <v>284</v>
      </c>
      <c r="B10839" t="s">
        <v>297</v>
      </c>
      <c r="C10839" t="s">
        <v>298</v>
      </c>
      <c r="D10839" t="s">
        <v>482</v>
      </c>
      <c r="E10839" t="s">
        <v>111</v>
      </c>
      <c r="F10839" t="s">
        <v>111</v>
      </c>
      <c r="G10839">
        <v>2008</v>
      </c>
      <c r="I10839">
        <v>0.78100000000000003</v>
      </c>
    </row>
    <row r="10840" spans="1:9" x14ac:dyDescent="0.25">
      <c r="A10840" t="s">
        <v>284</v>
      </c>
      <c r="B10840" t="s">
        <v>297</v>
      </c>
      <c r="C10840" t="s">
        <v>298</v>
      </c>
      <c r="D10840" t="s">
        <v>482</v>
      </c>
      <c r="E10840" t="s">
        <v>111</v>
      </c>
      <c r="F10840" t="s">
        <v>111</v>
      </c>
      <c r="G10840">
        <v>2009</v>
      </c>
      <c r="I10840">
        <v>15.61</v>
      </c>
    </row>
    <row r="10841" spans="1:9" x14ac:dyDescent="0.25">
      <c r="A10841" t="s">
        <v>284</v>
      </c>
      <c r="B10841" t="s">
        <v>297</v>
      </c>
      <c r="C10841" t="s">
        <v>298</v>
      </c>
      <c r="D10841" t="s">
        <v>482</v>
      </c>
      <c r="E10841" t="s">
        <v>111</v>
      </c>
      <c r="F10841" t="s">
        <v>111</v>
      </c>
      <c r="G10841">
        <v>2010</v>
      </c>
      <c r="I10841">
        <v>14.010999999999999</v>
      </c>
    </row>
    <row r="10842" spans="1:9" x14ac:dyDescent="0.25">
      <c r="A10842" t="s">
        <v>284</v>
      </c>
      <c r="B10842" t="s">
        <v>297</v>
      </c>
      <c r="C10842" t="s">
        <v>298</v>
      </c>
      <c r="D10842" t="s">
        <v>482</v>
      </c>
      <c r="E10842" t="s">
        <v>111</v>
      </c>
      <c r="F10842" t="s">
        <v>111</v>
      </c>
      <c r="G10842">
        <v>2011</v>
      </c>
      <c r="I10842">
        <v>23.391999999999999</v>
      </c>
    </row>
    <row r="10843" spans="1:9" x14ac:dyDescent="0.25">
      <c r="A10843" t="s">
        <v>284</v>
      </c>
      <c r="B10843" t="s">
        <v>297</v>
      </c>
      <c r="C10843" t="s">
        <v>298</v>
      </c>
      <c r="D10843" t="s">
        <v>482</v>
      </c>
      <c r="E10843" t="s">
        <v>111</v>
      </c>
      <c r="F10843" t="s">
        <v>111</v>
      </c>
      <c r="G10843">
        <v>2012</v>
      </c>
      <c r="I10843">
        <v>15.702</v>
      </c>
    </row>
    <row r="10844" spans="1:9" x14ac:dyDescent="0.25">
      <c r="A10844" t="s">
        <v>284</v>
      </c>
      <c r="B10844" t="s">
        <v>297</v>
      </c>
      <c r="C10844" t="s">
        <v>298</v>
      </c>
      <c r="D10844" t="s">
        <v>482</v>
      </c>
      <c r="E10844" t="s">
        <v>111</v>
      </c>
      <c r="F10844" t="s">
        <v>111</v>
      </c>
      <c r="G10844">
        <v>2013</v>
      </c>
      <c r="I10844">
        <v>14.778</v>
      </c>
    </row>
    <row r="10845" spans="1:9" x14ac:dyDescent="0.25">
      <c r="A10845" t="s">
        <v>284</v>
      </c>
      <c r="B10845" t="s">
        <v>297</v>
      </c>
      <c r="C10845" t="s">
        <v>298</v>
      </c>
      <c r="D10845" t="s">
        <v>482</v>
      </c>
      <c r="E10845" t="s">
        <v>111</v>
      </c>
      <c r="F10845" t="s">
        <v>111</v>
      </c>
      <c r="G10845">
        <v>2014</v>
      </c>
      <c r="I10845">
        <v>13.538</v>
      </c>
    </row>
    <row r="10846" spans="1:9" x14ac:dyDescent="0.25">
      <c r="A10846" t="s">
        <v>284</v>
      </c>
      <c r="B10846" t="s">
        <v>297</v>
      </c>
      <c r="C10846" t="s">
        <v>298</v>
      </c>
      <c r="D10846" t="s">
        <v>482</v>
      </c>
      <c r="E10846" t="s">
        <v>111</v>
      </c>
      <c r="F10846" t="s">
        <v>111</v>
      </c>
      <c r="G10846">
        <v>2015</v>
      </c>
      <c r="I10846">
        <v>25.488</v>
      </c>
    </row>
    <row r="10847" spans="1:9" x14ac:dyDescent="0.25">
      <c r="A10847" t="s">
        <v>284</v>
      </c>
      <c r="B10847" t="s">
        <v>297</v>
      </c>
      <c r="C10847" t="s">
        <v>298</v>
      </c>
      <c r="D10847" t="s">
        <v>482</v>
      </c>
      <c r="E10847" t="s">
        <v>111</v>
      </c>
      <c r="F10847" t="s">
        <v>111</v>
      </c>
      <c r="G10847">
        <v>2016</v>
      </c>
      <c r="I10847">
        <v>33.279000000000003</v>
      </c>
    </row>
    <row r="10848" spans="1:9" x14ac:dyDescent="0.25">
      <c r="A10848" t="s">
        <v>284</v>
      </c>
      <c r="B10848" t="s">
        <v>297</v>
      </c>
      <c r="C10848" t="s">
        <v>298</v>
      </c>
      <c r="D10848" t="s">
        <v>482</v>
      </c>
      <c r="E10848" t="s">
        <v>111</v>
      </c>
      <c r="F10848" t="s">
        <v>111</v>
      </c>
      <c r="G10848">
        <v>2017</v>
      </c>
      <c r="I10848">
        <v>34.003</v>
      </c>
    </row>
    <row r="10849" spans="1:9" x14ac:dyDescent="0.25">
      <c r="A10849" t="s">
        <v>284</v>
      </c>
      <c r="B10849" t="s">
        <v>297</v>
      </c>
      <c r="C10849" t="s">
        <v>298</v>
      </c>
      <c r="D10849" t="s">
        <v>482</v>
      </c>
      <c r="E10849" t="s">
        <v>111</v>
      </c>
      <c r="F10849" t="s">
        <v>111</v>
      </c>
      <c r="G10849">
        <v>2018</v>
      </c>
      <c r="H10849">
        <v>25</v>
      </c>
    </row>
    <row r="10850" spans="1:9" x14ac:dyDescent="0.25">
      <c r="A10850" t="s">
        <v>284</v>
      </c>
      <c r="B10850" t="s">
        <v>297</v>
      </c>
      <c r="C10850" t="s">
        <v>298</v>
      </c>
      <c r="D10850" t="s">
        <v>482</v>
      </c>
      <c r="E10850" t="s">
        <v>111</v>
      </c>
      <c r="F10850" t="s">
        <v>111</v>
      </c>
      <c r="G10850">
        <v>2019</v>
      </c>
      <c r="H10850">
        <v>25</v>
      </c>
    </row>
    <row r="10851" spans="1:9" x14ac:dyDescent="0.25">
      <c r="A10851" t="s">
        <v>284</v>
      </c>
      <c r="B10851" t="s">
        <v>297</v>
      </c>
      <c r="C10851" t="s">
        <v>298</v>
      </c>
      <c r="D10851" t="s">
        <v>482</v>
      </c>
      <c r="E10851" t="s">
        <v>98</v>
      </c>
      <c r="F10851" t="s">
        <v>98</v>
      </c>
      <c r="G10851">
        <v>2000</v>
      </c>
      <c r="H10851">
        <v>864</v>
      </c>
      <c r="I10851">
        <v>278</v>
      </c>
    </row>
    <row r="10852" spans="1:9" x14ac:dyDescent="0.25">
      <c r="A10852" t="s">
        <v>284</v>
      </c>
      <c r="B10852" t="s">
        <v>297</v>
      </c>
      <c r="C10852" t="s">
        <v>298</v>
      </c>
      <c r="D10852" t="s">
        <v>482</v>
      </c>
      <c r="E10852" t="s">
        <v>98</v>
      </c>
      <c r="F10852" t="s">
        <v>98</v>
      </c>
      <c r="G10852">
        <v>2001</v>
      </c>
      <c r="H10852">
        <v>864</v>
      </c>
      <c r="I10852">
        <v>434</v>
      </c>
    </row>
    <row r="10853" spans="1:9" x14ac:dyDescent="0.25">
      <c r="A10853" t="s">
        <v>284</v>
      </c>
      <c r="B10853" t="s">
        <v>297</v>
      </c>
      <c r="C10853" t="s">
        <v>298</v>
      </c>
      <c r="D10853" t="s">
        <v>482</v>
      </c>
      <c r="E10853" t="s">
        <v>98</v>
      </c>
      <c r="F10853" t="s">
        <v>98</v>
      </c>
      <c r="G10853">
        <v>2002</v>
      </c>
      <c r="H10853">
        <v>864</v>
      </c>
      <c r="I10853">
        <v>510</v>
      </c>
    </row>
    <row r="10854" spans="1:9" x14ac:dyDescent="0.25">
      <c r="A10854" t="s">
        <v>284</v>
      </c>
      <c r="B10854" t="s">
        <v>297</v>
      </c>
      <c r="C10854" t="s">
        <v>298</v>
      </c>
      <c r="D10854" t="s">
        <v>482</v>
      </c>
      <c r="E10854" t="s">
        <v>98</v>
      </c>
      <c r="F10854" t="s">
        <v>98</v>
      </c>
      <c r="G10854">
        <v>2003</v>
      </c>
      <c r="H10854">
        <v>864</v>
      </c>
      <c r="I10854">
        <v>272</v>
      </c>
    </row>
    <row r="10855" spans="1:9" x14ac:dyDescent="0.25">
      <c r="A10855" t="s">
        <v>284</v>
      </c>
      <c r="B10855" t="s">
        <v>297</v>
      </c>
      <c r="C10855" t="s">
        <v>298</v>
      </c>
      <c r="D10855" t="s">
        <v>482</v>
      </c>
      <c r="E10855" t="s">
        <v>98</v>
      </c>
      <c r="F10855" t="s">
        <v>98</v>
      </c>
      <c r="G10855">
        <v>2004</v>
      </c>
      <c r="H10855">
        <v>864</v>
      </c>
      <c r="I10855">
        <v>195</v>
      </c>
    </row>
    <row r="10856" spans="1:9" x14ac:dyDescent="0.25">
      <c r="A10856" t="s">
        <v>284</v>
      </c>
      <c r="B10856" t="s">
        <v>297</v>
      </c>
      <c r="C10856" t="s">
        <v>298</v>
      </c>
      <c r="D10856" t="s">
        <v>482</v>
      </c>
      <c r="E10856" t="s">
        <v>98</v>
      </c>
      <c r="F10856" t="s">
        <v>98</v>
      </c>
      <c r="G10856">
        <v>2005</v>
      </c>
      <c r="H10856">
        <v>864</v>
      </c>
      <c r="I10856">
        <v>393</v>
      </c>
    </row>
    <row r="10857" spans="1:9" x14ac:dyDescent="0.25">
      <c r="A10857" t="s">
        <v>284</v>
      </c>
      <c r="B10857" t="s">
        <v>297</v>
      </c>
      <c r="C10857" t="s">
        <v>298</v>
      </c>
      <c r="D10857" t="s">
        <v>482</v>
      </c>
      <c r="E10857" t="s">
        <v>98</v>
      </c>
      <c r="F10857" t="s">
        <v>98</v>
      </c>
      <c r="G10857">
        <v>2006</v>
      </c>
      <c r="H10857">
        <v>864</v>
      </c>
      <c r="I10857">
        <v>341</v>
      </c>
    </row>
    <row r="10858" spans="1:9" x14ac:dyDescent="0.25">
      <c r="A10858" t="s">
        <v>284</v>
      </c>
      <c r="B10858" t="s">
        <v>297</v>
      </c>
      <c r="C10858" t="s">
        <v>298</v>
      </c>
      <c r="D10858" t="s">
        <v>482</v>
      </c>
      <c r="E10858" t="s">
        <v>98</v>
      </c>
      <c r="F10858" t="s">
        <v>98</v>
      </c>
      <c r="G10858">
        <v>2007</v>
      </c>
      <c r="H10858">
        <v>864</v>
      </c>
      <c r="I10858">
        <v>360</v>
      </c>
    </row>
    <row r="10859" spans="1:9" x14ac:dyDescent="0.25">
      <c r="A10859" t="s">
        <v>284</v>
      </c>
      <c r="B10859" t="s">
        <v>297</v>
      </c>
      <c r="C10859" t="s">
        <v>298</v>
      </c>
      <c r="D10859" t="s">
        <v>482</v>
      </c>
      <c r="E10859" t="s">
        <v>98</v>
      </c>
      <c r="F10859" t="s">
        <v>98</v>
      </c>
      <c r="G10859">
        <v>2008</v>
      </c>
      <c r="H10859">
        <v>864</v>
      </c>
      <c r="I10859">
        <v>453</v>
      </c>
    </row>
    <row r="10860" spans="1:9" x14ac:dyDescent="0.25">
      <c r="A10860" t="s">
        <v>284</v>
      </c>
      <c r="B10860" t="s">
        <v>297</v>
      </c>
      <c r="C10860" t="s">
        <v>298</v>
      </c>
      <c r="D10860" t="s">
        <v>482</v>
      </c>
      <c r="E10860" t="s">
        <v>98</v>
      </c>
      <c r="F10860" t="s">
        <v>98</v>
      </c>
      <c r="G10860">
        <v>2009</v>
      </c>
      <c r="H10860">
        <v>864</v>
      </c>
      <c r="I10860">
        <v>583</v>
      </c>
    </row>
    <row r="10861" spans="1:9" x14ac:dyDescent="0.25">
      <c r="A10861" t="s">
        <v>284</v>
      </c>
      <c r="B10861" t="s">
        <v>297</v>
      </c>
      <c r="C10861" t="s">
        <v>298</v>
      </c>
      <c r="D10861" t="s">
        <v>482</v>
      </c>
      <c r="E10861" t="s">
        <v>98</v>
      </c>
      <c r="F10861" t="s">
        <v>98</v>
      </c>
      <c r="G10861">
        <v>2010</v>
      </c>
      <c r="H10861">
        <v>864</v>
      </c>
      <c r="I10861">
        <v>636</v>
      </c>
    </row>
    <row r="10862" spans="1:9" x14ac:dyDescent="0.25">
      <c r="A10862" t="s">
        <v>284</v>
      </c>
      <c r="B10862" t="s">
        <v>297</v>
      </c>
      <c r="C10862" t="s">
        <v>298</v>
      </c>
      <c r="D10862" t="s">
        <v>482</v>
      </c>
      <c r="E10862" t="s">
        <v>98</v>
      </c>
      <c r="F10862" t="s">
        <v>98</v>
      </c>
      <c r="G10862">
        <v>2011</v>
      </c>
      <c r="H10862">
        <v>864</v>
      </c>
      <c r="I10862">
        <v>774</v>
      </c>
    </row>
    <row r="10863" spans="1:9" x14ac:dyDescent="0.25">
      <c r="A10863" t="s">
        <v>284</v>
      </c>
      <c r="B10863" t="s">
        <v>297</v>
      </c>
      <c r="C10863" t="s">
        <v>298</v>
      </c>
      <c r="D10863" t="s">
        <v>482</v>
      </c>
      <c r="E10863" t="s">
        <v>98</v>
      </c>
      <c r="F10863" t="s">
        <v>98</v>
      </c>
      <c r="G10863">
        <v>2012</v>
      </c>
      <c r="H10863">
        <v>864</v>
      </c>
      <c r="I10863">
        <v>750</v>
      </c>
    </row>
    <row r="10864" spans="1:9" x14ac:dyDescent="0.25">
      <c r="A10864" t="s">
        <v>284</v>
      </c>
      <c r="B10864" t="s">
        <v>297</v>
      </c>
      <c r="C10864" t="s">
        <v>298</v>
      </c>
      <c r="D10864" t="s">
        <v>482</v>
      </c>
      <c r="E10864" t="s">
        <v>98</v>
      </c>
      <c r="F10864" t="s">
        <v>98</v>
      </c>
      <c r="G10864">
        <v>2013</v>
      </c>
      <c r="H10864">
        <v>864</v>
      </c>
      <c r="I10864">
        <v>715</v>
      </c>
    </row>
    <row r="10865" spans="1:9" x14ac:dyDescent="0.25">
      <c r="A10865" t="s">
        <v>284</v>
      </c>
      <c r="B10865" t="s">
        <v>297</v>
      </c>
      <c r="C10865" t="s">
        <v>298</v>
      </c>
      <c r="D10865" t="s">
        <v>482</v>
      </c>
      <c r="E10865" t="s">
        <v>98</v>
      </c>
      <c r="F10865" t="s">
        <v>98</v>
      </c>
      <c r="G10865">
        <v>2014</v>
      </c>
      <c r="H10865">
        <v>864</v>
      </c>
      <c r="I10865">
        <v>558</v>
      </c>
    </row>
    <row r="10866" spans="1:9" x14ac:dyDescent="0.25">
      <c r="A10866" t="s">
        <v>284</v>
      </c>
      <c r="B10866" t="s">
        <v>297</v>
      </c>
      <c r="C10866" t="s">
        <v>298</v>
      </c>
      <c r="D10866" t="s">
        <v>482</v>
      </c>
      <c r="E10866" t="s">
        <v>98</v>
      </c>
      <c r="F10866" t="s">
        <v>98</v>
      </c>
      <c r="G10866">
        <v>2015</v>
      </c>
      <c r="H10866">
        <v>864</v>
      </c>
      <c r="I10866">
        <v>486</v>
      </c>
    </row>
    <row r="10867" spans="1:9" x14ac:dyDescent="0.25">
      <c r="A10867" t="s">
        <v>284</v>
      </c>
      <c r="B10867" t="s">
        <v>297</v>
      </c>
      <c r="C10867" t="s">
        <v>298</v>
      </c>
      <c r="D10867" t="s">
        <v>482</v>
      </c>
      <c r="E10867" t="s">
        <v>98</v>
      </c>
      <c r="F10867" t="s">
        <v>98</v>
      </c>
      <c r="G10867">
        <v>2016</v>
      </c>
      <c r="H10867">
        <v>864</v>
      </c>
      <c r="I10867">
        <v>626</v>
      </c>
    </row>
    <row r="10868" spans="1:9" x14ac:dyDescent="0.25">
      <c r="A10868" t="s">
        <v>284</v>
      </c>
      <c r="B10868" t="s">
        <v>297</v>
      </c>
      <c r="C10868" t="s">
        <v>298</v>
      </c>
      <c r="D10868" t="s">
        <v>482</v>
      </c>
      <c r="E10868" t="s">
        <v>98</v>
      </c>
      <c r="F10868" t="s">
        <v>98</v>
      </c>
      <c r="G10868">
        <v>2017</v>
      </c>
      <c r="H10868">
        <v>864</v>
      </c>
      <c r="I10868">
        <v>664.84100000000001</v>
      </c>
    </row>
    <row r="10869" spans="1:9" x14ac:dyDescent="0.25">
      <c r="A10869" t="s">
        <v>284</v>
      </c>
      <c r="B10869" t="s">
        <v>297</v>
      </c>
      <c r="C10869" t="s">
        <v>298</v>
      </c>
      <c r="D10869" t="s">
        <v>482</v>
      </c>
      <c r="E10869" t="s">
        <v>98</v>
      </c>
      <c r="F10869" t="s">
        <v>98</v>
      </c>
      <c r="G10869">
        <v>2018</v>
      </c>
      <c r="H10869">
        <v>864</v>
      </c>
    </row>
    <row r="10870" spans="1:9" x14ac:dyDescent="0.25">
      <c r="A10870" t="s">
        <v>284</v>
      </c>
      <c r="B10870" t="s">
        <v>297</v>
      </c>
      <c r="C10870" t="s">
        <v>298</v>
      </c>
      <c r="D10870" t="s">
        <v>482</v>
      </c>
      <c r="E10870" t="s">
        <v>98</v>
      </c>
      <c r="F10870" t="s">
        <v>98</v>
      </c>
      <c r="G10870">
        <v>2019</v>
      </c>
      <c r="H10870">
        <v>864</v>
      </c>
    </row>
    <row r="10871" spans="1:9" x14ac:dyDescent="0.25">
      <c r="A10871" t="s">
        <v>284</v>
      </c>
      <c r="B10871" t="s">
        <v>297</v>
      </c>
      <c r="C10871" t="s">
        <v>298</v>
      </c>
      <c r="D10871" t="s">
        <v>483</v>
      </c>
      <c r="E10871" t="s">
        <v>22</v>
      </c>
      <c r="F10871" t="s">
        <v>31</v>
      </c>
      <c r="G10871">
        <v>2009</v>
      </c>
      <c r="H10871">
        <v>3</v>
      </c>
      <c r="I10871">
        <v>1.9019999999999999</v>
      </c>
    </row>
    <row r="10872" spans="1:9" x14ac:dyDescent="0.25">
      <c r="A10872" t="s">
        <v>284</v>
      </c>
      <c r="B10872" t="s">
        <v>297</v>
      </c>
      <c r="C10872" t="s">
        <v>298</v>
      </c>
      <c r="D10872" t="s">
        <v>483</v>
      </c>
      <c r="E10872" t="s">
        <v>22</v>
      </c>
      <c r="F10872" t="s">
        <v>31</v>
      </c>
      <c r="G10872">
        <v>2010</v>
      </c>
      <c r="H10872">
        <v>4</v>
      </c>
      <c r="I10872">
        <v>15.5</v>
      </c>
    </row>
    <row r="10873" spans="1:9" x14ac:dyDescent="0.25">
      <c r="A10873" t="s">
        <v>284</v>
      </c>
      <c r="B10873" t="s">
        <v>297</v>
      </c>
      <c r="C10873" t="s">
        <v>298</v>
      </c>
      <c r="D10873" t="s">
        <v>483</v>
      </c>
      <c r="E10873" t="s">
        <v>22</v>
      </c>
      <c r="F10873" t="s">
        <v>31</v>
      </c>
      <c r="G10873">
        <v>2011</v>
      </c>
      <c r="H10873">
        <v>5</v>
      </c>
      <c r="I10873">
        <v>18.542999999999999</v>
      </c>
    </row>
    <row r="10874" spans="1:9" x14ac:dyDescent="0.25">
      <c r="A10874" t="s">
        <v>284</v>
      </c>
      <c r="B10874" t="s">
        <v>297</v>
      </c>
      <c r="C10874" t="s">
        <v>298</v>
      </c>
      <c r="D10874" t="s">
        <v>483</v>
      </c>
      <c r="E10874" t="s">
        <v>22</v>
      </c>
      <c r="F10874" t="s">
        <v>31</v>
      </c>
      <c r="G10874">
        <v>2012</v>
      </c>
      <c r="I10874">
        <v>0.57599999999999996</v>
      </c>
    </row>
    <row r="10875" spans="1:9" x14ac:dyDescent="0.25">
      <c r="A10875" t="s">
        <v>284</v>
      </c>
      <c r="B10875" t="s">
        <v>297</v>
      </c>
      <c r="C10875" t="s">
        <v>298</v>
      </c>
      <c r="D10875" t="s">
        <v>483</v>
      </c>
      <c r="E10875" t="s">
        <v>22</v>
      </c>
      <c r="F10875" t="s">
        <v>31</v>
      </c>
      <c r="G10875">
        <v>2013</v>
      </c>
      <c r="H10875">
        <v>4</v>
      </c>
      <c r="I10875">
        <v>16.751999999999999</v>
      </c>
    </row>
    <row r="10876" spans="1:9" x14ac:dyDescent="0.25">
      <c r="A10876" t="s">
        <v>284</v>
      </c>
      <c r="B10876" t="s">
        <v>297</v>
      </c>
      <c r="C10876" t="s">
        <v>298</v>
      </c>
      <c r="D10876" t="s">
        <v>483</v>
      </c>
      <c r="E10876" t="s">
        <v>22</v>
      </c>
      <c r="F10876" t="s">
        <v>31</v>
      </c>
      <c r="G10876">
        <v>2014</v>
      </c>
      <c r="H10876">
        <v>10</v>
      </c>
      <c r="I10876">
        <v>62.036999999999999</v>
      </c>
    </row>
    <row r="10877" spans="1:9" x14ac:dyDescent="0.25">
      <c r="A10877" t="s">
        <v>284</v>
      </c>
      <c r="B10877" t="s">
        <v>297</v>
      </c>
      <c r="C10877" t="s">
        <v>298</v>
      </c>
      <c r="D10877" t="s">
        <v>483</v>
      </c>
      <c r="E10877" t="s">
        <v>22</v>
      </c>
      <c r="F10877" t="s">
        <v>31</v>
      </c>
      <c r="G10877">
        <v>2015</v>
      </c>
      <c r="H10877">
        <v>20</v>
      </c>
      <c r="I10877">
        <v>119.11000000000001</v>
      </c>
    </row>
    <row r="10878" spans="1:9" x14ac:dyDescent="0.25">
      <c r="A10878" t="s">
        <v>284</v>
      </c>
      <c r="B10878" t="s">
        <v>297</v>
      </c>
      <c r="C10878" t="s">
        <v>298</v>
      </c>
      <c r="D10878" t="s">
        <v>483</v>
      </c>
      <c r="E10878" t="s">
        <v>22</v>
      </c>
      <c r="F10878" t="s">
        <v>31</v>
      </c>
      <c r="G10878">
        <v>2016</v>
      </c>
      <c r="H10878">
        <v>38</v>
      </c>
      <c r="I10878">
        <v>190.821</v>
      </c>
    </row>
    <row r="10879" spans="1:9" x14ac:dyDescent="0.25">
      <c r="A10879" t="s">
        <v>284</v>
      </c>
      <c r="B10879" t="s">
        <v>297</v>
      </c>
      <c r="C10879" t="s">
        <v>298</v>
      </c>
      <c r="D10879" t="s">
        <v>483</v>
      </c>
      <c r="E10879" t="s">
        <v>22</v>
      </c>
      <c r="F10879" t="s">
        <v>31</v>
      </c>
      <c r="G10879">
        <v>2017</v>
      </c>
      <c r="H10879">
        <v>29.03</v>
      </c>
      <c r="I10879">
        <v>215.77100000000002</v>
      </c>
    </row>
    <row r="10880" spans="1:9" x14ac:dyDescent="0.25">
      <c r="A10880" t="s">
        <v>284</v>
      </c>
      <c r="B10880" t="s">
        <v>297</v>
      </c>
      <c r="C10880" t="s">
        <v>298</v>
      </c>
      <c r="D10880" t="s">
        <v>483</v>
      </c>
      <c r="E10880" t="s">
        <v>22</v>
      </c>
      <c r="F10880" t="s">
        <v>31</v>
      </c>
      <c r="G10880">
        <v>2018</v>
      </c>
      <c r="H10880">
        <v>36.408999999999999</v>
      </c>
    </row>
    <row r="10881" spans="1:9" x14ac:dyDescent="0.25">
      <c r="A10881" t="s">
        <v>284</v>
      </c>
      <c r="B10881" t="s">
        <v>297</v>
      </c>
      <c r="C10881" t="s">
        <v>298</v>
      </c>
      <c r="D10881" t="s">
        <v>483</v>
      </c>
      <c r="E10881" t="s">
        <v>22</v>
      </c>
      <c r="F10881" t="s">
        <v>31</v>
      </c>
      <c r="G10881">
        <v>2019</v>
      </c>
      <c r="H10881">
        <v>36.408999999999999</v>
      </c>
    </row>
    <row r="10882" spans="1:9" x14ac:dyDescent="0.25">
      <c r="A10882" t="s">
        <v>284</v>
      </c>
      <c r="B10882" t="s">
        <v>297</v>
      </c>
      <c r="C10882" t="s">
        <v>298</v>
      </c>
      <c r="D10882" t="s">
        <v>483</v>
      </c>
      <c r="E10882" t="s">
        <v>22</v>
      </c>
      <c r="F10882" t="s">
        <v>23</v>
      </c>
      <c r="G10882">
        <v>2000</v>
      </c>
      <c r="H10882">
        <v>52</v>
      </c>
    </row>
    <row r="10883" spans="1:9" x14ac:dyDescent="0.25">
      <c r="A10883" t="s">
        <v>284</v>
      </c>
      <c r="B10883" t="s">
        <v>297</v>
      </c>
      <c r="C10883" t="s">
        <v>298</v>
      </c>
      <c r="D10883" t="s">
        <v>483</v>
      </c>
      <c r="E10883" t="s">
        <v>22</v>
      </c>
      <c r="F10883" t="s">
        <v>23</v>
      </c>
      <c r="G10883">
        <v>2001</v>
      </c>
      <c r="H10883">
        <v>52</v>
      </c>
    </row>
    <row r="10884" spans="1:9" x14ac:dyDescent="0.25">
      <c r="A10884" t="s">
        <v>284</v>
      </c>
      <c r="B10884" t="s">
        <v>297</v>
      </c>
      <c r="C10884" t="s">
        <v>298</v>
      </c>
      <c r="D10884" t="s">
        <v>483</v>
      </c>
      <c r="E10884" t="s">
        <v>22</v>
      </c>
      <c r="F10884" t="s">
        <v>23</v>
      </c>
      <c r="G10884">
        <v>2002</v>
      </c>
      <c r="H10884">
        <v>52</v>
      </c>
    </row>
    <row r="10885" spans="1:9" x14ac:dyDescent="0.25">
      <c r="A10885" t="s">
        <v>284</v>
      </c>
      <c r="B10885" t="s">
        <v>297</v>
      </c>
      <c r="C10885" t="s">
        <v>298</v>
      </c>
      <c r="D10885" t="s">
        <v>483</v>
      </c>
      <c r="E10885" t="s">
        <v>22</v>
      </c>
      <c r="F10885" t="s">
        <v>23</v>
      </c>
      <c r="G10885">
        <v>2003</v>
      </c>
      <c r="H10885">
        <v>7</v>
      </c>
    </row>
    <row r="10886" spans="1:9" x14ac:dyDescent="0.25">
      <c r="A10886" t="s">
        <v>284</v>
      </c>
      <c r="B10886" t="s">
        <v>297</v>
      </c>
      <c r="C10886" t="s">
        <v>298</v>
      </c>
      <c r="D10886" t="s">
        <v>483</v>
      </c>
      <c r="E10886" t="s">
        <v>22</v>
      </c>
      <c r="F10886" t="s">
        <v>23</v>
      </c>
      <c r="G10886">
        <v>2004</v>
      </c>
      <c r="H10886">
        <v>7</v>
      </c>
    </row>
    <row r="10887" spans="1:9" x14ac:dyDescent="0.25">
      <c r="A10887" t="s">
        <v>284</v>
      </c>
      <c r="B10887" t="s">
        <v>297</v>
      </c>
      <c r="C10887" t="s">
        <v>298</v>
      </c>
      <c r="D10887" t="s">
        <v>483</v>
      </c>
      <c r="E10887" t="s">
        <v>22</v>
      </c>
      <c r="F10887" t="s">
        <v>23</v>
      </c>
      <c r="G10887">
        <v>2005</v>
      </c>
      <c r="H10887">
        <v>7</v>
      </c>
    </row>
    <row r="10888" spans="1:9" x14ac:dyDescent="0.25">
      <c r="A10888" t="s">
        <v>284</v>
      </c>
      <c r="B10888" t="s">
        <v>297</v>
      </c>
      <c r="C10888" t="s">
        <v>298</v>
      </c>
      <c r="D10888" t="s">
        <v>483</v>
      </c>
      <c r="E10888" t="s">
        <v>22</v>
      </c>
      <c r="F10888" t="s">
        <v>23</v>
      </c>
      <c r="G10888">
        <v>2006</v>
      </c>
      <c r="H10888">
        <v>6</v>
      </c>
    </row>
    <row r="10889" spans="1:9" x14ac:dyDescent="0.25">
      <c r="A10889" t="s">
        <v>284</v>
      </c>
      <c r="B10889" t="s">
        <v>297</v>
      </c>
      <c r="C10889" t="s">
        <v>298</v>
      </c>
      <c r="D10889" t="s">
        <v>483</v>
      </c>
      <c r="E10889" t="s">
        <v>22</v>
      </c>
      <c r="F10889" t="s">
        <v>23</v>
      </c>
      <c r="G10889">
        <v>2007</v>
      </c>
      <c r="H10889">
        <v>6</v>
      </c>
    </row>
    <row r="10890" spans="1:9" x14ac:dyDescent="0.25">
      <c r="A10890" t="s">
        <v>284</v>
      </c>
      <c r="B10890" t="s">
        <v>297</v>
      </c>
      <c r="C10890" t="s">
        <v>298</v>
      </c>
      <c r="D10890" t="s">
        <v>483</v>
      </c>
      <c r="E10890" t="s">
        <v>22</v>
      </c>
      <c r="F10890" t="s">
        <v>23</v>
      </c>
      <c r="G10890">
        <v>2008</v>
      </c>
      <c r="H10890">
        <v>6</v>
      </c>
      <c r="I10890">
        <v>15.532</v>
      </c>
    </row>
    <row r="10891" spans="1:9" x14ac:dyDescent="0.25">
      <c r="A10891" t="s">
        <v>284</v>
      </c>
      <c r="B10891" t="s">
        <v>297</v>
      </c>
      <c r="C10891" t="s">
        <v>298</v>
      </c>
      <c r="D10891" t="s">
        <v>483</v>
      </c>
      <c r="E10891" t="s">
        <v>22</v>
      </c>
      <c r="F10891" t="s">
        <v>23</v>
      </c>
      <c r="G10891">
        <v>2009</v>
      </c>
      <c r="H10891">
        <v>6</v>
      </c>
      <c r="I10891">
        <v>5.5</v>
      </c>
    </row>
    <row r="10892" spans="1:9" x14ac:dyDescent="0.25">
      <c r="A10892" t="s">
        <v>284</v>
      </c>
      <c r="B10892" t="s">
        <v>297</v>
      </c>
      <c r="C10892" t="s">
        <v>298</v>
      </c>
      <c r="D10892" t="s">
        <v>483</v>
      </c>
      <c r="E10892" t="s">
        <v>22</v>
      </c>
      <c r="F10892" t="s">
        <v>23</v>
      </c>
      <c r="G10892">
        <v>2010</v>
      </c>
      <c r="H10892">
        <v>6</v>
      </c>
      <c r="I10892">
        <v>19.739000000000001</v>
      </c>
    </row>
    <row r="10893" spans="1:9" x14ac:dyDescent="0.25">
      <c r="A10893" t="s">
        <v>284</v>
      </c>
      <c r="B10893" t="s">
        <v>297</v>
      </c>
      <c r="C10893" t="s">
        <v>298</v>
      </c>
      <c r="D10893" t="s">
        <v>483</v>
      </c>
      <c r="E10893" t="s">
        <v>22</v>
      </c>
      <c r="F10893" t="s">
        <v>23</v>
      </c>
      <c r="G10893">
        <v>2011</v>
      </c>
      <c r="H10893">
        <v>6</v>
      </c>
      <c r="I10893">
        <v>37.194000000000003</v>
      </c>
    </row>
    <row r="10894" spans="1:9" x14ac:dyDescent="0.25">
      <c r="A10894" t="s">
        <v>284</v>
      </c>
      <c r="B10894" t="s">
        <v>297</v>
      </c>
      <c r="C10894" t="s">
        <v>298</v>
      </c>
      <c r="D10894" t="s">
        <v>483</v>
      </c>
      <c r="E10894" t="s">
        <v>22</v>
      </c>
      <c r="F10894" t="s">
        <v>23</v>
      </c>
      <c r="G10894">
        <v>2012</v>
      </c>
      <c r="H10894">
        <v>14</v>
      </c>
      <c r="I10894">
        <v>65.251000000000005</v>
      </c>
    </row>
    <row r="10895" spans="1:9" x14ac:dyDescent="0.25">
      <c r="A10895" t="s">
        <v>284</v>
      </c>
      <c r="B10895" t="s">
        <v>297</v>
      </c>
      <c r="C10895" t="s">
        <v>298</v>
      </c>
      <c r="D10895" t="s">
        <v>483</v>
      </c>
      <c r="E10895" t="s">
        <v>22</v>
      </c>
      <c r="F10895" t="s">
        <v>23</v>
      </c>
      <c r="G10895">
        <v>2013</v>
      </c>
      <c r="H10895">
        <v>30</v>
      </c>
      <c r="I10895">
        <v>94.960999999999999</v>
      </c>
    </row>
    <row r="10896" spans="1:9" x14ac:dyDescent="0.25">
      <c r="A10896" t="s">
        <v>284</v>
      </c>
      <c r="B10896" t="s">
        <v>297</v>
      </c>
      <c r="C10896" t="s">
        <v>298</v>
      </c>
      <c r="D10896" t="s">
        <v>483</v>
      </c>
      <c r="E10896" t="s">
        <v>22</v>
      </c>
      <c r="F10896" t="s">
        <v>23</v>
      </c>
      <c r="G10896">
        <v>2014</v>
      </c>
      <c r="H10896">
        <v>30</v>
      </c>
      <c r="I10896">
        <v>138.755</v>
      </c>
    </row>
    <row r="10897" spans="1:9" x14ac:dyDescent="0.25">
      <c r="A10897" t="s">
        <v>284</v>
      </c>
      <c r="B10897" t="s">
        <v>297</v>
      </c>
      <c r="C10897" t="s">
        <v>298</v>
      </c>
      <c r="D10897" t="s">
        <v>483</v>
      </c>
      <c r="E10897" t="s">
        <v>22</v>
      </c>
      <c r="F10897" t="s">
        <v>23</v>
      </c>
      <c r="G10897">
        <v>2015</v>
      </c>
      <c r="H10897">
        <v>34</v>
      </c>
      <c r="I10897">
        <v>151.07499999999999</v>
      </c>
    </row>
    <row r="10898" spans="1:9" x14ac:dyDescent="0.25">
      <c r="A10898" t="s">
        <v>284</v>
      </c>
      <c r="B10898" t="s">
        <v>297</v>
      </c>
      <c r="C10898" t="s">
        <v>298</v>
      </c>
      <c r="D10898" t="s">
        <v>483</v>
      </c>
      <c r="E10898" t="s">
        <v>22</v>
      </c>
      <c r="F10898" t="s">
        <v>23</v>
      </c>
      <c r="G10898">
        <v>2016</v>
      </c>
      <c r="H10898">
        <v>19</v>
      </c>
      <c r="I10898">
        <v>162.79299999999998</v>
      </c>
    </row>
    <row r="10899" spans="1:9" x14ac:dyDescent="0.25">
      <c r="A10899" t="s">
        <v>284</v>
      </c>
      <c r="B10899" t="s">
        <v>297</v>
      </c>
      <c r="C10899" t="s">
        <v>298</v>
      </c>
      <c r="D10899" t="s">
        <v>483</v>
      </c>
      <c r="E10899" t="s">
        <v>22</v>
      </c>
      <c r="F10899" t="s">
        <v>23</v>
      </c>
      <c r="G10899">
        <v>2017</v>
      </c>
      <c r="H10899">
        <v>22.972999999999999</v>
      </c>
      <c r="I10899">
        <v>180.20999999999998</v>
      </c>
    </row>
    <row r="10900" spans="1:9" x14ac:dyDescent="0.25">
      <c r="A10900" t="s">
        <v>284</v>
      </c>
      <c r="B10900" t="s">
        <v>297</v>
      </c>
      <c r="C10900" t="s">
        <v>298</v>
      </c>
      <c r="D10900" t="s">
        <v>483</v>
      </c>
      <c r="E10900" t="s">
        <v>22</v>
      </c>
      <c r="F10900" t="s">
        <v>23</v>
      </c>
      <c r="G10900">
        <v>2018</v>
      </c>
      <c r="H10900">
        <v>158.40100000000001</v>
      </c>
    </row>
    <row r="10901" spans="1:9" x14ac:dyDescent="0.25">
      <c r="A10901" t="s">
        <v>284</v>
      </c>
      <c r="B10901" t="s">
        <v>297</v>
      </c>
      <c r="C10901" t="s">
        <v>298</v>
      </c>
      <c r="D10901" t="s">
        <v>483</v>
      </c>
      <c r="E10901" t="s">
        <v>22</v>
      </c>
      <c r="F10901" t="s">
        <v>23</v>
      </c>
      <c r="G10901">
        <v>2019</v>
      </c>
      <c r="H10901">
        <v>158.40100000000001</v>
      </c>
    </row>
    <row r="10902" spans="1:9" x14ac:dyDescent="0.25">
      <c r="A10902" t="s">
        <v>284</v>
      </c>
      <c r="B10902" t="s">
        <v>297</v>
      </c>
      <c r="C10902" t="s">
        <v>298</v>
      </c>
      <c r="D10902" t="s">
        <v>483</v>
      </c>
      <c r="E10902" t="s">
        <v>13</v>
      </c>
      <c r="F10902" t="s">
        <v>161</v>
      </c>
      <c r="G10902">
        <v>2000</v>
      </c>
      <c r="H10902">
        <v>149</v>
      </c>
    </row>
    <row r="10903" spans="1:9" x14ac:dyDescent="0.25">
      <c r="A10903" t="s">
        <v>284</v>
      </c>
      <c r="B10903" t="s">
        <v>297</v>
      </c>
      <c r="C10903" t="s">
        <v>298</v>
      </c>
      <c r="D10903" t="s">
        <v>483</v>
      </c>
      <c r="E10903" t="s">
        <v>13</v>
      </c>
      <c r="F10903" t="s">
        <v>161</v>
      </c>
      <c r="G10903">
        <v>2001</v>
      </c>
      <c r="H10903">
        <v>149</v>
      </c>
      <c r="I10903">
        <v>0</v>
      </c>
    </row>
    <row r="10904" spans="1:9" x14ac:dyDescent="0.25">
      <c r="A10904" t="s">
        <v>284</v>
      </c>
      <c r="B10904" t="s">
        <v>297</v>
      </c>
      <c r="C10904" t="s">
        <v>298</v>
      </c>
      <c r="D10904" t="s">
        <v>483</v>
      </c>
      <c r="E10904" t="s">
        <v>13</v>
      </c>
      <c r="F10904" t="s">
        <v>161</v>
      </c>
      <c r="G10904">
        <v>2002</v>
      </c>
      <c r="H10904">
        <v>149</v>
      </c>
      <c r="I10904">
        <v>0</v>
      </c>
    </row>
    <row r="10905" spans="1:9" x14ac:dyDescent="0.25">
      <c r="A10905" t="s">
        <v>284</v>
      </c>
      <c r="B10905" t="s">
        <v>297</v>
      </c>
      <c r="C10905" t="s">
        <v>298</v>
      </c>
      <c r="D10905" t="s">
        <v>483</v>
      </c>
      <c r="E10905" t="s">
        <v>13</v>
      </c>
      <c r="F10905" t="s">
        <v>161</v>
      </c>
      <c r="G10905">
        <v>2003</v>
      </c>
      <c r="H10905">
        <v>149</v>
      </c>
      <c r="I10905">
        <v>0</v>
      </c>
    </row>
    <row r="10906" spans="1:9" x14ac:dyDescent="0.25">
      <c r="A10906" t="s">
        <v>284</v>
      </c>
      <c r="B10906" t="s">
        <v>297</v>
      </c>
      <c r="C10906" t="s">
        <v>298</v>
      </c>
      <c r="D10906" t="s">
        <v>483</v>
      </c>
      <c r="E10906" t="s">
        <v>13</v>
      </c>
      <c r="F10906" t="s">
        <v>161</v>
      </c>
      <c r="G10906">
        <v>2004</v>
      </c>
      <c r="H10906">
        <v>149</v>
      </c>
      <c r="I10906">
        <v>0</v>
      </c>
    </row>
    <row r="10907" spans="1:9" x14ac:dyDescent="0.25">
      <c r="A10907" t="s">
        <v>284</v>
      </c>
      <c r="B10907" t="s">
        <v>297</v>
      </c>
      <c r="C10907" t="s">
        <v>298</v>
      </c>
      <c r="D10907" t="s">
        <v>483</v>
      </c>
      <c r="E10907" t="s">
        <v>13</v>
      </c>
      <c r="F10907" t="s">
        <v>161</v>
      </c>
      <c r="G10907">
        <v>2005</v>
      </c>
      <c r="H10907">
        <v>149</v>
      </c>
      <c r="I10907">
        <v>0</v>
      </c>
    </row>
    <row r="10908" spans="1:9" x14ac:dyDescent="0.25">
      <c r="A10908" t="s">
        <v>284</v>
      </c>
      <c r="B10908" t="s">
        <v>297</v>
      </c>
      <c r="C10908" t="s">
        <v>298</v>
      </c>
      <c r="D10908" t="s">
        <v>483</v>
      </c>
      <c r="E10908" t="s">
        <v>13</v>
      </c>
      <c r="F10908" t="s">
        <v>161</v>
      </c>
      <c r="G10908">
        <v>2006</v>
      </c>
      <c r="H10908">
        <v>149</v>
      </c>
      <c r="I10908">
        <v>0</v>
      </c>
    </row>
    <row r="10909" spans="1:9" x14ac:dyDescent="0.25">
      <c r="A10909" t="s">
        <v>284</v>
      </c>
      <c r="B10909" t="s">
        <v>297</v>
      </c>
      <c r="C10909" t="s">
        <v>298</v>
      </c>
      <c r="D10909" t="s">
        <v>483</v>
      </c>
      <c r="E10909" t="s">
        <v>13</v>
      </c>
      <c r="F10909" t="s">
        <v>161</v>
      </c>
      <c r="G10909">
        <v>2007</v>
      </c>
      <c r="H10909">
        <v>149</v>
      </c>
      <c r="I10909">
        <v>0</v>
      </c>
    </row>
    <row r="10910" spans="1:9" x14ac:dyDescent="0.25">
      <c r="A10910" t="s">
        <v>284</v>
      </c>
      <c r="B10910" t="s">
        <v>297</v>
      </c>
      <c r="C10910" t="s">
        <v>298</v>
      </c>
      <c r="D10910" t="s">
        <v>483</v>
      </c>
      <c r="E10910" t="s">
        <v>13</v>
      </c>
      <c r="F10910" t="s">
        <v>161</v>
      </c>
      <c r="G10910">
        <v>2008</v>
      </c>
      <c r="H10910">
        <v>149</v>
      </c>
      <c r="I10910">
        <v>0</v>
      </c>
    </row>
    <row r="10911" spans="1:9" x14ac:dyDescent="0.25">
      <c r="A10911" t="s">
        <v>284</v>
      </c>
      <c r="B10911" t="s">
        <v>297</v>
      </c>
      <c r="C10911" t="s">
        <v>298</v>
      </c>
      <c r="D10911" t="s">
        <v>483</v>
      </c>
      <c r="E10911" t="s">
        <v>13</v>
      </c>
      <c r="F10911" t="s">
        <v>161</v>
      </c>
      <c r="G10911">
        <v>2009</v>
      </c>
      <c r="H10911">
        <v>149</v>
      </c>
      <c r="I10911">
        <v>0</v>
      </c>
    </row>
    <row r="10912" spans="1:9" x14ac:dyDescent="0.25">
      <c r="A10912" t="s">
        <v>284</v>
      </c>
      <c r="B10912" t="s">
        <v>297</v>
      </c>
      <c r="C10912" t="s">
        <v>298</v>
      </c>
      <c r="D10912" t="s">
        <v>483</v>
      </c>
      <c r="E10912" t="s">
        <v>13</v>
      </c>
      <c r="F10912" t="s">
        <v>161</v>
      </c>
      <c r="G10912">
        <v>2010</v>
      </c>
      <c r="H10912">
        <v>149</v>
      </c>
      <c r="I10912">
        <v>0</v>
      </c>
    </row>
    <row r="10913" spans="1:9" x14ac:dyDescent="0.25">
      <c r="A10913" t="s">
        <v>284</v>
      </c>
      <c r="B10913" t="s">
        <v>297</v>
      </c>
      <c r="C10913" t="s">
        <v>298</v>
      </c>
      <c r="D10913" t="s">
        <v>483</v>
      </c>
      <c r="E10913" t="s">
        <v>13</v>
      </c>
      <c r="F10913" t="s">
        <v>161</v>
      </c>
      <c r="G10913">
        <v>2011</v>
      </c>
      <c r="H10913">
        <v>149</v>
      </c>
      <c r="I10913">
        <v>0</v>
      </c>
    </row>
    <row r="10914" spans="1:9" x14ac:dyDescent="0.25">
      <c r="A10914" t="s">
        <v>284</v>
      </c>
      <c r="B10914" t="s">
        <v>297</v>
      </c>
      <c r="C10914" t="s">
        <v>298</v>
      </c>
      <c r="D10914" t="s">
        <v>483</v>
      </c>
      <c r="E10914" t="s">
        <v>13</v>
      </c>
      <c r="F10914" t="s">
        <v>161</v>
      </c>
      <c r="G10914">
        <v>2012</v>
      </c>
      <c r="H10914">
        <v>149</v>
      </c>
      <c r="I10914">
        <v>0</v>
      </c>
    </row>
    <row r="10915" spans="1:9" x14ac:dyDescent="0.25">
      <c r="A10915" t="s">
        <v>284</v>
      </c>
      <c r="B10915" t="s">
        <v>297</v>
      </c>
      <c r="C10915" t="s">
        <v>298</v>
      </c>
      <c r="D10915" t="s">
        <v>483</v>
      </c>
      <c r="E10915" t="s">
        <v>13</v>
      </c>
      <c r="F10915" t="s">
        <v>161</v>
      </c>
      <c r="G10915">
        <v>2013</v>
      </c>
      <c r="H10915">
        <v>149</v>
      </c>
      <c r="I10915">
        <v>0</v>
      </c>
    </row>
    <row r="10916" spans="1:9" x14ac:dyDescent="0.25">
      <c r="A10916" t="s">
        <v>284</v>
      </c>
      <c r="B10916" t="s">
        <v>297</v>
      </c>
      <c r="C10916" t="s">
        <v>298</v>
      </c>
      <c r="D10916" t="s">
        <v>483</v>
      </c>
      <c r="E10916" t="s">
        <v>13</v>
      </c>
      <c r="F10916" t="s">
        <v>161</v>
      </c>
      <c r="G10916">
        <v>2014</v>
      </c>
      <c r="H10916">
        <v>149</v>
      </c>
      <c r="I10916">
        <v>0</v>
      </c>
    </row>
    <row r="10917" spans="1:9" x14ac:dyDescent="0.25">
      <c r="A10917" t="s">
        <v>284</v>
      </c>
      <c r="B10917" t="s">
        <v>297</v>
      </c>
      <c r="C10917" t="s">
        <v>298</v>
      </c>
      <c r="D10917" t="s">
        <v>483</v>
      </c>
      <c r="E10917" t="s">
        <v>13</v>
      </c>
      <c r="F10917" t="s">
        <v>161</v>
      </c>
      <c r="G10917">
        <v>2015</v>
      </c>
      <c r="H10917">
        <v>149</v>
      </c>
      <c r="I10917">
        <v>0</v>
      </c>
    </row>
    <row r="10918" spans="1:9" x14ac:dyDescent="0.25">
      <c r="A10918" t="s">
        <v>284</v>
      </c>
      <c r="B10918" t="s">
        <v>297</v>
      </c>
      <c r="C10918" t="s">
        <v>298</v>
      </c>
      <c r="D10918" t="s">
        <v>483</v>
      </c>
      <c r="E10918" t="s">
        <v>13</v>
      </c>
      <c r="F10918" t="s">
        <v>161</v>
      </c>
      <c r="G10918">
        <v>2016</v>
      </c>
      <c r="H10918">
        <v>149</v>
      </c>
      <c r="I10918">
        <v>0</v>
      </c>
    </row>
    <row r="10919" spans="1:9" x14ac:dyDescent="0.25">
      <c r="A10919" t="s">
        <v>284</v>
      </c>
      <c r="B10919" t="s">
        <v>297</v>
      </c>
      <c r="C10919" t="s">
        <v>298</v>
      </c>
      <c r="D10919" t="s">
        <v>483</v>
      </c>
      <c r="E10919" t="s">
        <v>13</v>
      </c>
      <c r="F10919" t="s">
        <v>161</v>
      </c>
      <c r="G10919">
        <v>2017</v>
      </c>
      <c r="H10919">
        <v>149</v>
      </c>
      <c r="I10919">
        <v>0</v>
      </c>
    </row>
    <row r="10920" spans="1:9" x14ac:dyDescent="0.25">
      <c r="A10920" t="s">
        <v>284</v>
      </c>
      <c r="B10920" t="s">
        <v>297</v>
      </c>
      <c r="C10920" t="s">
        <v>298</v>
      </c>
      <c r="D10920" t="s">
        <v>483</v>
      </c>
      <c r="E10920" t="s">
        <v>13</v>
      </c>
      <c r="F10920" t="s">
        <v>161</v>
      </c>
      <c r="G10920">
        <v>2018</v>
      </c>
      <c r="H10920">
        <v>149</v>
      </c>
    </row>
    <row r="10921" spans="1:9" x14ac:dyDescent="0.25">
      <c r="A10921" t="s">
        <v>284</v>
      </c>
      <c r="B10921" t="s">
        <v>297</v>
      </c>
      <c r="C10921" t="s">
        <v>298</v>
      </c>
      <c r="D10921" t="s">
        <v>483</v>
      </c>
      <c r="E10921" t="s">
        <v>13</v>
      </c>
      <c r="F10921" t="s">
        <v>161</v>
      </c>
      <c r="G10921">
        <v>2019</v>
      </c>
      <c r="H10921">
        <v>149</v>
      </c>
    </row>
    <row r="10922" spans="1:9" x14ac:dyDescent="0.25">
      <c r="A10922" t="s">
        <v>284</v>
      </c>
      <c r="B10922" t="s">
        <v>297</v>
      </c>
      <c r="C10922" t="s">
        <v>298</v>
      </c>
      <c r="D10922" t="s">
        <v>483</v>
      </c>
      <c r="E10922" t="s">
        <v>13</v>
      </c>
      <c r="F10922" t="s">
        <v>14</v>
      </c>
      <c r="G10922">
        <v>2000</v>
      </c>
      <c r="H10922">
        <v>867</v>
      </c>
      <c r="I10922">
        <v>2673</v>
      </c>
    </row>
    <row r="10923" spans="1:9" x14ac:dyDescent="0.25">
      <c r="A10923" t="s">
        <v>284</v>
      </c>
      <c r="B10923" t="s">
        <v>297</v>
      </c>
      <c r="C10923" t="s">
        <v>298</v>
      </c>
      <c r="D10923" t="s">
        <v>483</v>
      </c>
      <c r="E10923" t="s">
        <v>13</v>
      </c>
      <c r="F10923" t="s">
        <v>14</v>
      </c>
      <c r="G10923">
        <v>2001</v>
      </c>
      <c r="H10923">
        <v>692</v>
      </c>
      <c r="I10923">
        <v>1737</v>
      </c>
    </row>
    <row r="10924" spans="1:9" x14ac:dyDescent="0.25">
      <c r="A10924" t="s">
        <v>284</v>
      </c>
      <c r="B10924" t="s">
        <v>297</v>
      </c>
      <c r="C10924" t="s">
        <v>298</v>
      </c>
      <c r="D10924" t="s">
        <v>483</v>
      </c>
      <c r="E10924" t="s">
        <v>13</v>
      </c>
      <c r="F10924" t="s">
        <v>14</v>
      </c>
      <c r="G10924">
        <v>2002</v>
      </c>
      <c r="H10924">
        <v>935</v>
      </c>
      <c r="I10924">
        <v>2194</v>
      </c>
    </row>
    <row r="10925" spans="1:9" x14ac:dyDescent="0.25">
      <c r="A10925" t="s">
        <v>284</v>
      </c>
      <c r="B10925" t="s">
        <v>297</v>
      </c>
      <c r="C10925" t="s">
        <v>298</v>
      </c>
      <c r="D10925" t="s">
        <v>483</v>
      </c>
      <c r="E10925" t="s">
        <v>13</v>
      </c>
      <c r="F10925" t="s">
        <v>14</v>
      </c>
      <c r="G10925">
        <v>2003</v>
      </c>
      <c r="H10925">
        <v>1502</v>
      </c>
      <c r="I10925">
        <v>3029</v>
      </c>
    </row>
    <row r="10926" spans="1:9" x14ac:dyDescent="0.25">
      <c r="A10926" t="s">
        <v>284</v>
      </c>
      <c r="B10926" t="s">
        <v>297</v>
      </c>
      <c r="C10926" t="s">
        <v>298</v>
      </c>
      <c r="D10926" t="s">
        <v>483</v>
      </c>
      <c r="E10926" t="s">
        <v>13</v>
      </c>
      <c r="F10926" t="s">
        <v>14</v>
      </c>
      <c r="G10926">
        <v>2004</v>
      </c>
      <c r="H10926">
        <v>1835</v>
      </c>
      <c r="I10926">
        <v>3167.8110000000001</v>
      </c>
    </row>
    <row r="10927" spans="1:9" x14ac:dyDescent="0.25">
      <c r="A10927" t="s">
        <v>284</v>
      </c>
      <c r="B10927" t="s">
        <v>297</v>
      </c>
      <c r="C10927" t="s">
        <v>298</v>
      </c>
      <c r="D10927" t="s">
        <v>483</v>
      </c>
      <c r="E10927" t="s">
        <v>13</v>
      </c>
      <c r="F10927" t="s">
        <v>14</v>
      </c>
      <c r="G10927">
        <v>2005</v>
      </c>
      <c r="H10927">
        <v>1835</v>
      </c>
      <c r="I10927">
        <v>4336.8959999999997</v>
      </c>
    </row>
    <row r="10928" spans="1:9" x14ac:dyDescent="0.25">
      <c r="A10928" t="s">
        <v>284</v>
      </c>
      <c r="B10928" t="s">
        <v>297</v>
      </c>
      <c r="C10928" t="s">
        <v>298</v>
      </c>
      <c r="D10928" t="s">
        <v>483</v>
      </c>
      <c r="E10928" t="s">
        <v>13</v>
      </c>
      <c r="F10928" t="s">
        <v>14</v>
      </c>
      <c r="G10928">
        <v>2006</v>
      </c>
      <c r="H10928">
        <v>1835</v>
      </c>
      <c r="I10928">
        <v>4237.9740000000002</v>
      </c>
    </row>
    <row r="10929" spans="1:9" x14ac:dyDescent="0.25">
      <c r="A10929" t="s">
        <v>284</v>
      </c>
      <c r="B10929" t="s">
        <v>297</v>
      </c>
      <c r="C10929" t="s">
        <v>298</v>
      </c>
      <c r="D10929" t="s">
        <v>483</v>
      </c>
      <c r="E10929" t="s">
        <v>13</v>
      </c>
      <c r="F10929" t="s">
        <v>14</v>
      </c>
      <c r="G10929">
        <v>2007</v>
      </c>
      <c r="H10929">
        <v>1863</v>
      </c>
      <c r="I10929">
        <v>2873.9989999999998</v>
      </c>
    </row>
    <row r="10930" spans="1:9" x14ac:dyDescent="0.25">
      <c r="A10930" t="s">
        <v>284</v>
      </c>
      <c r="B10930" t="s">
        <v>297</v>
      </c>
      <c r="C10930" t="s">
        <v>298</v>
      </c>
      <c r="D10930" t="s">
        <v>483</v>
      </c>
      <c r="E10930" t="s">
        <v>13</v>
      </c>
      <c r="F10930" t="s">
        <v>14</v>
      </c>
      <c r="G10930">
        <v>2008</v>
      </c>
      <c r="H10930">
        <v>1971</v>
      </c>
      <c r="I10930">
        <v>2823.7620000000002</v>
      </c>
    </row>
    <row r="10931" spans="1:9" x14ac:dyDescent="0.25">
      <c r="A10931" t="s">
        <v>284</v>
      </c>
      <c r="B10931" t="s">
        <v>297</v>
      </c>
      <c r="C10931" t="s">
        <v>298</v>
      </c>
      <c r="D10931" t="s">
        <v>483</v>
      </c>
      <c r="E10931" t="s">
        <v>13</v>
      </c>
      <c r="F10931" t="s">
        <v>14</v>
      </c>
      <c r="G10931">
        <v>2009</v>
      </c>
      <c r="H10931">
        <v>1988</v>
      </c>
      <c r="I10931">
        <v>3469.712</v>
      </c>
    </row>
    <row r="10932" spans="1:9" x14ac:dyDescent="0.25">
      <c r="A10932" t="s">
        <v>284</v>
      </c>
      <c r="B10932" t="s">
        <v>297</v>
      </c>
      <c r="C10932" t="s">
        <v>298</v>
      </c>
      <c r="D10932" t="s">
        <v>483</v>
      </c>
      <c r="E10932" t="s">
        <v>13</v>
      </c>
      <c r="F10932" t="s">
        <v>14</v>
      </c>
      <c r="G10932">
        <v>2010</v>
      </c>
      <c r="H10932">
        <v>2035</v>
      </c>
      <c r="I10932">
        <v>5056.5159999999996</v>
      </c>
    </row>
    <row r="10933" spans="1:9" x14ac:dyDescent="0.25">
      <c r="A10933" t="s">
        <v>284</v>
      </c>
      <c r="B10933" t="s">
        <v>297</v>
      </c>
      <c r="C10933" t="s">
        <v>298</v>
      </c>
      <c r="D10933" t="s">
        <v>483</v>
      </c>
      <c r="E10933" t="s">
        <v>13</v>
      </c>
      <c r="F10933" t="s">
        <v>14</v>
      </c>
      <c r="G10933">
        <v>2011</v>
      </c>
      <c r="H10933">
        <v>2095</v>
      </c>
      <c r="I10933">
        <v>2916.9140000000002</v>
      </c>
    </row>
    <row r="10934" spans="1:9" x14ac:dyDescent="0.25">
      <c r="A10934" t="s">
        <v>284</v>
      </c>
      <c r="B10934" t="s">
        <v>297</v>
      </c>
      <c r="C10934" t="s">
        <v>298</v>
      </c>
      <c r="D10934" t="s">
        <v>483</v>
      </c>
      <c r="E10934" t="s">
        <v>13</v>
      </c>
      <c r="F10934" t="s">
        <v>14</v>
      </c>
      <c r="G10934">
        <v>2012</v>
      </c>
      <c r="H10934">
        <v>2168</v>
      </c>
      <c r="I10934">
        <v>3225.7060000000001</v>
      </c>
    </row>
    <row r="10935" spans="1:9" x14ac:dyDescent="0.25">
      <c r="A10935" t="s">
        <v>284</v>
      </c>
      <c r="B10935" t="s">
        <v>297</v>
      </c>
      <c r="C10935" t="s">
        <v>298</v>
      </c>
      <c r="D10935" t="s">
        <v>483</v>
      </c>
      <c r="E10935" t="s">
        <v>13</v>
      </c>
      <c r="F10935" t="s">
        <v>14</v>
      </c>
      <c r="G10935">
        <v>2013</v>
      </c>
      <c r="H10935">
        <v>2190</v>
      </c>
      <c r="I10935">
        <v>4080.1379999999999</v>
      </c>
    </row>
    <row r="10936" spans="1:9" x14ac:dyDescent="0.25">
      <c r="A10936" t="s">
        <v>284</v>
      </c>
      <c r="B10936" t="s">
        <v>297</v>
      </c>
      <c r="C10936" t="s">
        <v>298</v>
      </c>
      <c r="D10936" t="s">
        <v>483</v>
      </c>
      <c r="E10936" t="s">
        <v>13</v>
      </c>
      <c r="F10936" t="s">
        <v>14</v>
      </c>
      <c r="G10936">
        <v>2014</v>
      </c>
      <c r="H10936">
        <v>2206</v>
      </c>
      <c r="I10936">
        <v>4604.6289999999999</v>
      </c>
    </row>
    <row r="10937" spans="1:9" x14ac:dyDescent="0.25">
      <c r="A10937" t="s">
        <v>284</v>
      </c>
      <c r="B10937" t="s">
        <v>297</v>
      </c>
      <c r="C10937" t="s">
        <v>298</v>
      </c>
      <c r="D10937" t="s">
        <v>483</v>
      </c>
      <c r="E10937" t="s">
        <v>13</v>
      </c>
      <c r="F10937" t="s">
        <v>14</v>
      </c>
      <c r="G10937">
        <v>2015</v>
      </c>
      <c r="H10937">
        <v>2206</v>
      </c>
      <c r="I10937">
        <v>5660.5420000000004</v>
      </c>
    </row>
    <row r="10938" spans="1:9" x14ac:dyDescent="0.25">
      <c r="A10938" t="s">
        <v>284</v>
      </c>
      <c r="B10938" t="s">
        <v>297</v>
      </c>
      <c r="C10938" t="s">
        <v>298</v>
      </c>
      <c r="D10938" t="s">
        <v>483</v>
      </c>
      <c r="E10938" t="s">
        <v>13</v>
      </c>
      <c r="F10938" t="s">
        <v>14</v>
      </c>
      <c r="G10938">
        <v>2016</v>
      </c>
      <c r="H10938">
        <v>2210</v>
      </c>
      <c r="I10938">
        <v>3941.8420000000001</v>
      </c>
    </row>
    <row r="10939" spans="1:9" x14ac:dyDescent="0.25">
      <c r="A10939" t="s">
        <v>284</v>
      </c>
      <c r="B10939" t="s">
        <v>297</v>
      </c>
      <c r="C10939" t="s">
        <v>298</v>
      </c>
      <c r="D10939" t="s">
        <v>483</v>
      </c>
      <c r="E10939" t="s">
        <v>13</v>
      </c>
      <c r="F10939" t="s">
        <v>14</v>
      </c>
      <c r="G10939">
        <v>2017</v>
      </c>
      <c r="H10939">
        <v>2358.5500000000002</v>
      </c>
      <c r="I10939">
        <v>2828.1039999999998</v>
      </c>
    </row>
    <row r="10940" spans="1:9" x14ac:dyDescent="0.25">
      <c r="A10940" t="s">
        <v>284</v>
      </c>
      <c r="B10940" t="s">
        <v>297</v>
      </c>
      <c r="C10940" t="s">
        <v>298</v>
      </c>
      <c r="D10940" t="s">
        <v>483</v>
      </c>
      <c r="E10940" t="s">
        <v>13</v>
      </c>
      <c r="F10940" t="s">
        <v>14</v>
      </c>
      <c r="G10940">
        <v>2018</v>
      </c>
      <c r="H10940">
        <v>2366</v>
      </c>
    </row>
    <row r="10941" spans="1:9" x14ac:dyDescent="0.25">
      <c r="A10941" t="s">
        <v>284</v>
      </c>
      <c r="B10941" t="s">
        <v>297</v>
      </c>
      <c r="C10941" t="s">
        <v>298</v>
      </c>
      <c r="D10941" t="s">
        <v>483</v>
      </c>
      <c r="E10941" t="s">
        <v>13</v>
      </c>
      <c r="F10941" t="s">
        <v>14</v>
      </c>
      <c r="G10941">
        <v>2019</v>
      </c>
      <c r="H10941">
        <v>2374.6750000000002</v>
      </c>
    </row>
    <row r="10942" spans="1:9" x14ac:dyDescent="0.25">
      <c r="A10942" t="s">
        <v>284</v>
      </c>
      <c r="B10942" t="s">
        <v>297</v>
      </c>
      <c r="C10942" t="s">
        <v>298</v>
      </c>
      <c r="D10942" t="s">
        <v>483</v>
      </c>
      <c r="E10942" t="s">
        <v>15</v>
      </c>
      <c r="F10942" t="s">
        <v>26</v>
      </c>
      <c r="G10942">
        <v>2007</v>
      </c>
      <c r="H10942">
        <v>0.03</v>
      </c>
      <c r="I10942">
        <v>0.06</v>
      </c>
    </row>
    <row r="10943" spans="1:9" x14ac:dyDescent="0.25">
      <c r="A10943" t="s">
        <v>284</v>
      </c>
      <c r="B10943" t="s">
        <v>297</v>
      </c>
      <c r="C10943" t="s">
        <v>298</v>
      </c>
      <c r="D10943" t="s">
        <v>483</v>
      </c>
      <c r="E10943" t="s">
        <v>15</v>
      </c>
      <c r="F10943" t="s">
        <v>26</v>
      </c>
      <c r="G10943">
        <v>2008</v>
      </c>
      <c r="H10943">
        <v>0.1</v>
      </c>
      <c r="I10943">
        <v>0.16700000000000001</v>
      </c>
    </row>
    <row r="10944" spans="1:9" x14ac:dyDescent="0.25">
      <c r="A10944" t="s">
        <v>284</v>
      </c>
      <c r="B10944" t="s">
        <v>297</v>
      </c>
      <c r="C10944" t="s">
        <v>298</v>
      </c>
      <c r="D10944" t="s">
        <v>483</v>
      </c>
      <c r="E10944" t="s">
        <v>15</v>
      </c>
      <c r="F10944" t="s">
        <v>26</v>
      </c>
      <c r="G10944">
        <v>2009</v>
      </c>
      <c r="H10944">
        <v>2</v>
      </c>
      <c r="I10944">
        <v>3.2669999999999999</v>
      </c>
    </row>
    <row r="10945" spans="1:9" x14ac:dyDescent="0.25">
      <c r="A10945" t="s">
        <v>284</v>
      </c>
      <c r="B10945" t="s">
        <v>297</v>
      </c>
      <c r="C10945" t="s">
        <v>298</v>
      </c>
      <c r="D10945" t="s">
        <v>483</v>
      </c>
      <c r="E10945" t="s">
        <v>15</v>
      </c>
      <c r="F10945" t="s">
        <v>26</v>
      </c>
      <c r="G10945">
        <v>2010</v>
      </c>
      <c r="H10945">
        <v>25</v>
      </c>
      <c r="I10945">
        <v>14.865</v>
      </c>
    </row>
    <row r="10946" spans="1:9" x14ac:dyDescent="0.25">
      <c r="A10946" t="s">
        <v>284</v>
      </c>
      <c r="B10946" t="s">
        <v>297</v>
      </c>
      <c r="C10946" t="s">
        <v>298</v>
      </c>
      <c r="D10946" t="s">
        <v>483</v>
      </c>
      <c r="E10946" t="s">
        <v>15</v>
      </c>
      <c r="F10946" t="s">
        <v>26</v>
      </c>
      <c r="G10946">
        <v>2011</v>
      </c>
      <c r="H10946">
        <v>154</v>
      </c>
      <c r="I10946">
        <v>100.86199999999999</v>
      </c>
    </row>
    <row r="10947" spans="1:9" x14ac:dyDescent="0.25">
      <c r="A10947" t="s">
        <v>284</v>
      </c>
      <c r="B10947" t="s">
        <v>297</v>
      </c>
      <c r="C10947" t="s">
        <v>298</v>
      </c>
      <c r="D10947" t="s">
        <v>483</v>
      </c>
      <c r="E10947" t="s">
        <v>15</v>
      </c>
      <c r="F10947" t="s">
        <v>26</v>
      </c>
      <c r="G10947">
        <v>2012</v>
      </c>
      <c r="H10947">
        <v>1013</v>
      </c>
      <c r="I10947">
        <v>813.86699999999996</v>
      </c>
    </row>
    <row r="10948" spans="1:9" x14ac:dyDescent="0.25">
      <c r="A10948" t="s">
        <v>284</v>
      </c>
      <c r="B10948" t="s">
        <v>297</v>
      </c>
      <c r="C10948" t="s">
        <v>298</v>
      </c>
      <c r="D10948" t="s">
        <v>483</v>
      </c>
      <c r="E10948" t="s">
        <v>15</v>
      </c>
      <c r="F10948" t="s">
        <v>26</v>
      </c>
      <c r="G10948">
        <v>2013</v>
      </c>
      <c r="H10948">
        <v>1020</v>
      </c>
      <c r="I10948">
        <v>1360.8589999999999</v>
      </c>
    </row>
    <row r="10949" spans="1:9" x14ac:dyDescent="0.25">
      <c r="A10949" t="s">
        <v>284</v>
      </c>
      <c r="B10949" t="s">
        <v>297</v>
      </c>
      <c r="C10949" t="s">
        <v>298</v>
      </c>
      <c r="D10949" t="s">
        <v>483</v>
      </c>
      <c r="E10949" t="s">
        <v>15</v>
      </c>
      <c r="F10949" t="s">
        <v>26</v>
      </c>
      <c r="G10949">
        <v>2014</v>
      </c>
      <c r="H10949">
        <v>1026</v>
      </c>
      <c r="I10949">
        <v>1252.4639999999999</v>
      </c>
    </row>
    <row r="10950" spans="1:9" x14ac:dyDescent="0.25">
      <c r="A10950" t="s">
        <v>284</v>
      </c>
      <c r="B10950" t="s">
        <v>297</v>
      </c>
      <c r="C10950" t="s">
        <v>298</v>
      </c>
      <c r="D10950" t="s">
        <v>483</v>
      </c>
      <c r="E10950" t="s">
        <v>15</v>
      </c>
      <c r="F10950" t="s">
        <v>26</v>
      </c>
      <c r="G10950">
        <v>2015</v>
      </c>
      <c r="H10950">
        <v>1029</v>
      </c>
      <c r="I10950">
        <v>1383.2739999999999</v>
      </c>
    </row>
    <row r="10951" spans="1:9" x14ac:dyDescent="0.25">
      <c r="A10951" t="s">
        <v>284</v>
      </c>
      <c r="B10951" t="s">
        <v>297</v>
      </c>
      <c r="C10951" t="s">
        <v>298</v>
      </c>
      <c r="D10951" t="s">
        <v>483</v>
      </c>
      <c r="E10951" t="s">
        <v>15</v>
      </c>
      <c r="F10951" t="s">
        <v>26</v>
      </c>
      <c r="G10951">
        <v>2016</v>
      </c>
      <c r="H10951">
        <v>1028</v>
      </c>
      <c r="I10951">
        <v>1386.2950000000001</v>
      </c>
    </row>
    <row r="10952" spans="1:9" x14ac:dyDescent="0.25">
      <c r="A10952" t="s">
        <v>284</v>
      </c>
      <c r="B10952" t="s">
        <v>297</v>
      </c>
      <c r="C10952" t="s">
        <v>298</v>
      </c>
      <c r="D10952" t="s">
        <v>483</v>
      </c>
      <c r="E10952" t="s">
        <v>15</v>
      </c>
      <c r="F10952" t="s">
        <v>26</v>
      </c>
      <c r="G10952">
        <v>2017</v>
      </c>
      <c r="H10952">
        <v>1035.57</v>
      </c>
      <c r="I10952">
        <v>1402.9649999999999</v>
      </c>
    </row>
    <row r="10953" spans="1:9" x14ac:dyDescent="0.25">
      <c r="A10953" t="s">
        <v>284</v>
      </c>
      <c r="B10953" t="s">
        <v>297</v>
      </c>
      <c r="C10953" t="s">
        <v>298</v>
      </c>
      <c r="D10953" t="s">
        <v>483</v>
      </c>
      <c r="E10953" t="s">
        <v>15</v>
      </c>
      <c r="F10953" t="s">
        <v>26</v>
      </c>
      <c r="G10953">
        <v>2018</v>
      </c>
      <c r="H10953">
        <v>1032.6790000000001</v>
      </c>
    </row>
    <row r="10954" spans="1:9" x14ac:dyDescent="0.25">
      <c r="A10954" t="s">
        <v>284</v>
      </c>
      <c r="B10954" t="s">
        <v>297</v>
      </c>
      <c r="C10954" t="s">
        <v>298</v>
      </c>
      <c r="D10954" t="s">
        <v>483</v>
      </c>
      <c r="E10954" t="s">
        <v>15</v>
      </c>
      <c r="F10954" t="s">
        <v>26</v>
      </c>
      <c r="G10954">
        <v>2019</v>
      </c>
      <c r="H10954">
        <v>1065.0640000000001</v>
      </c>
    </row>
    <row r="10955" spans="1:9" x14ac:dyDescent="0.25">
      <c r="A10955" t="s">
        <v>284</v>
      </c>
      <c r="B10955" t="s">
        <v>297</v>
      </c>
      <c r="C10955" t="s">
        <v>298</v>
      </c>
      <c r="D10955" t="s">
        <v>483</v>
      </c>
      <c r="E10955" t="s">
        <v>18</v>
      </c>
      <c r="F10955" t="s">
        <v>19</v>
      </c>
      <c r="G10955">
        <v>2004</v>
      </c>
      <c r="H10955">
        <v>1</v>
      </c>
      <c r="I10955">
        <v>1</v>
      </c>
    </row>
    <row r="10956" spans="1:9" x14ac:dyDescent="0.25">
      <c r="A10956" t="s">
        <v>284</v>
      </c>
      <c r="B10956" t="s">
        <v>297</v>
      </c>
      <c r="C10956" t="s">
        <v>298</v>
      </c>
      <c r="D10956" t="s">
        <v>483</v>
      </c>
      <c r="E10956" t="s">
        <v>18</v>
      </c>
      <c r="F10956" t="s">
        <v>19</v>
      </c>
      <c r="G10956">
        <v>2005</v>
      </c>
      <c r="H10956">
        <v>8</v>
      </c>
      <c r="I10956">
        <v>4.5869999999999997</v>
      </c>
    </row>
    <row r="10957" spans="1:9" x14ac:dyDescent="0.25">
      <c r="A10957" t="s">
        <v>284</v>
      </c>
      <c r="B10957" t="s">
        <v>297</v>
      </c>
      <c r="C10957" t="s">
        <v>298</v>
      </c>
      <c r="D10957" t="s">
        <v>483</v>
      </c>
      <c r="E10957" t="s">
        <v>18</v>
      </c>
      <c r="F10957" t="s">
        <v>19</v>
      </c>
      <c r="G10957">
        <v>2006</v>
      </c>
      <c r="H10957">
        <v>27</v>
      </c>
      <c r="I10957">
        <v>20.047000000000001</v>
      </c>
    </row>
    <row r="10958" spans="1:9" x14ac:dyDescent="0.25">
      <c r="A10958" t="s">
        <v>284</v>
      </c>
      <c r="B10958" t="s">
        <v>297</v>
      </c>
      <c r="C10958" t="s">
        <v>298</v>
      </c>
      <c r="D10958" t="s">
        <v>483</v>
      </c>
      <c r="E10958" t="s">
        <v>18</v>
      </c>
      <c r="F10958" t="s">
        <v>19</v>
      </c>
      <c r="G10958">
        <v>2007</v>
      </c>
      <c r="H10958">
        <v>30</v>
      </c>
      <c r="I10958">
        <v>46.802</v>
      </c>
    </row>
    <row r="10959" spans="1:9" x14ac:dyDescent="0.25">
      <c r="A10959" t="s">
        <v>284</v>
      </c>
      <c r="B10959" t="s">
        <v>297</v>
      </c>
      <c r="C10959" t="s">
        <v>298</v>
      </c>
      <c r="D10959" t="s">
        <v>483</v>
      </c>
      <c r="E10959" t="s">
        <v>18</v>
      </c>
      <c r="F10959" t="s">
        <v>19</v>
      </c>
      <c r="G10959">
        <v>2008</v>
      </c>
      <c r="H10959">
        <v>114</v>
      </c>
      <c r="I10959">
        <v>121.758</v>
      </c>
    </row>
    <row r="10960" spans="1:9" x14ac:dyDescent="0.25">
      <c r="A10960" t="s">
        <v>284</v>
      </c>
      <c r="B10960" t="s">
        <v>297</v>
      </c>
      <c r="C10960" t="s">
        <v>298</v>
      </c>
      <c r="D10960" t="s">
        <v>483</v>
      </c>
      <c r="E10960" t="s">
        <v>18</v>
      </c>
      <c r="F10960" t="s">
        <v>19</v>
      </c>
      <c r="G10960">
        <v>2009</v>
      </c>
      <c r="H10960">
        <v>333</v>
      </c>
      <c r="I10960">
        <v>237.00899999999999</v>
      </c>
    </row>
    <row r="10961" spans="1:9" x14ac:dyDescent="0.25">
      <c r="A10961" t="s">
        <v>284</v>
      </c>
      <c r="B10961" t="s">
        <v>297</v>
      </c>
      <c r="C10961" t="s">
        <v>298</v>
      </c>
      <c r="D10961" t="s">
        <v>483</v>
      </c>
      <c r="E10961" t="s">
        <v>18</v>
      </c>
      <c r="F10961" t="s">
        <v>19</v>
      </c>
      <c r="G10961">
        <v>2010</v>
      </c>
      <c r="H10961">
        <v>488</v>
      </c>
      <c r="I10961">
        <v>681.36900000000003</v>
      </c>
    </row>
    <row r="10962" spans="1:9" x14ac:dyDescent="0.25">
      <c r="A10962" t="s">
        <v>284</v>
      </c>
      <c r="B10962" t="s">
        <v>297</v>
      </c>
      <c r="C10962" t="s">
        <v>298</v>
      </c>
      <c r="D10962" t="s">
        <v>483</v>
      </c>
      <c r="E10962" t="s">
        <v>18</v>
      </c>
      <c r="F10962" t="s">
        <v>19</v>
      </c>
      <c r="G10962">
        <v>2011</v>
      </c>
      <c r="H10962">
        <v>541</v>
      </c>
      <c r="I10962">
        <v>861.09500000000003</v>
      </c>
    </row>
    <row r="10963" spans="1:9" x14ac:dyDescent="0.25">
      <c r="A10963" t="s">
        <v>284</v>
      </c>
      <c r="B10963" t="s">
        <v>297</v>
      </c>
      <c r="C10963" t="s">
        <v>298</v>
      </c>
      <c r="D10963" t="s">
        <v>483</v>
      </c>
      <c r="E10963" t="s">
        <v>18</v>
      </c>
      <c r="F10963" t="s">
        <v>19</v>
      </c>
      <c r="G10963">
        <v>2012</v>
      </c>
      <c r="H10963">
        <v>677</v>
      </c>
      <c r="I10963">
        <v>1220.8979999999999</v>
      </c>
    </row>
    <row r="10964" spans="1:9" x14ac:dyDescent="0.25">
      <c r="A10964" t="s">
        <v>284</v>
      </c>
      <c r="B10964" t="s">
        <v>297</v>
      </c>
      <c r="C10964" t="s">
        <v>298</v>
      </c>
      <c r="D10964" t="s">
        <v>483</v>
      </c>
      <c r="E10964" t="s">
        <v>18</v>
      </c>
      <c r="F10964" t="s">
        <v>19</v>
      </c>
      <c r="G10964">
        <v>2013</v>
      </c>
      <c r="H10964">
        <v>683</v>
      </c>
      <c r="I10964">
        <v>1373.5119999999999</v>
      </c>
    </row>
    <row r="10965" spans="1:9" x14ac:dyDescent="0.25">
      <c r="A10965" t="s">
        <v>284</v>
      </c>
      <c r="B10965" t="s">
        <v>297</v>
      </c>
      <c r="C10965" t="s">
        <v>298</v>
      </c>
      <c r="D10965" t="s">
        <v>483</v>
      </c>
      <c r="E10965" t="s">
        <v>18</v>
      </c>
      <c r="F10965" t="s">
        <v>19</v>
      </c>
      <c r="G10965">
        <v>2014</v>
      </c>
      <c r="H10965">
        <v>699</v>
      </c>
      <c r="I10965">
        <v>1330.577</v>
      </c>
    </row>
    <row r="10966" spans="1:9" x14ac:dyDescent="0.25">
      <c r="A10966" t="s">
        <v>284</v>
      </c>
      <c r="B10966" t="s">
        <v>297</v>
      </c>
      <c r="C10966" t="s">
        <v>298</v>
      </c>
      <c r="D10966" t="s">
        <v>483</v>
      </c>
      <c r="E10966" t="s">
        <v>18</v>
      </c>
      <c r="F10966" t="s">
        <v>19</v>
      </c>
      <c r="G10966">
        <v>2015</v>
      </c>
      <c r="H10966">
        <v>699</v>
      </c>
      <c r="I10966">
        <v>1451.511</v>
      </c>
    </row>
    <row r="10967" spans="1:9" x14ac:dyDescent="0.25">
      <c r="A10967" t="s">
        <v>284</v>
      </c>
      <c r="B10967" t="s">
        <v>297</v>
      </c>
      <c r="C10967" t="s">
        <v>298</v>
      </c>
      <c r="D10967" t="s">
        <v>483</v>
      </c>
      <c r="E10967" t="s">
        <v>18</v>
      </c>
      <c r="F10967" t="s">
        <v>19</v>
      </c>
      <c r="G10967">
        <v>2016</v>
      </c>
      <c r="H10967">
        <v>699</v>
      </c>
      <c r="I10967">
        <v>1424.97</v>
      </c>
    </row>
    <row r="10968" spans="1:9" x14ac:dyDescent="0.25">
      <c r="A10968" t="s">
        <v>284</v>
      </c>
      <c r="B10968" t="s">
        <v>297</v>
      </c>
      <c r="C10968" t="s">
        <v>298</v>
      </c>
      <c r="D10968" t="s">
        <v>483</v>
      </c>
      <c r="E10968" t="s">
        <v>18</v>
      </c>
      <c r="F10968" t="s">
        <v>19</v>
      </c>
      <c r="G10968">
        <v>2017</v>
      </c>
      <c r="H10968">
        <v>698.39</v>
      </c>
      <c r="I10968">
        <v>1504.0640000000001</v>
      </c>
    </row>
    <row r="10969" spans="1:9" x14ac:dyDescent="0.25">
      <c r="A10969" t="s">
        <v>284</v>
      </c>
      <c r="B10969" t="s">
        <v>297</v>
      </c>
      <c r="C10969" t="s">
        <v>298</v>
      </c>
      <c r="D10969" t="s">
        <v>483</v>
      </c>
      <c r="E10969" t="s">
        <v>18</v>
      </c>
      <c r="F10969" t="s">
        <v>19</v>
      </c>
      <c r="G10969">
        <v>2018</v>
      </c>
      <c r="H10969">
        <v>698.92</v>
      </c>
    </row>
    <row r="10970" spans="1:9" x14ac:dyDescent="0.25">
      <c r="A10970" t="s">
        <v>284</v>
      </c>
      <c r="B10970" t="s">
        <v>297</v>
      </c>
      <c r="C10970" t="s">
        <v>298</v>
      </c>
      <c r="D10970" t="s">
        <v>483</v>
      </c>
      <c r="E10970" t="s">
        <v>18</v>
      </c>
      <c r="F10970" t="s">
        <v>19</v>
      </c>
      <c r="G10970">
        <v>2019</v>
      </c>
      <c r="H10970">
        <v>698.92</v>
      </c>
    </row>
    <row r="10971" spans="1:9" x14ac:dyDescent="0.25">
      <c r="A10971" t="s">
        <v>284</v>
      </c>
      <c r="B10971" t="s">
        <v>299</v>
      </c>
      <c r="C10971" t="s">
        <v>300</v>
      </c>
      <c r="D10971" t="s">
        <v>482</v>
      </c>
      <c r="E10971" t="s">
        <v>12</v>
      </c>
      <c r="F10971" t="s">
        <v>12</v>
      </c>
      <c r="G10971">
        <v>2000</v>
      </c>
      <c r="H10971">
        <v>1675</v>
      </c>
      <c r="I10971">
        <v>4809</v>
      </c>
    </row>
    <row r="10972" spans="1:9" x14ac:dyDescent="0.25">
      <c r="A10972" t="s">
        <v>284</v>
      </c>
      <c r="B10972" t="s">
        <v>299</v>
      </c>
      <c r="C10972" t="s">
        <v>300</v>
      </c>
      <c r="D10972" t="s">
        <v>482</v>
      </c>
      <c r="E10972" t="s">
        <v>12</v>
      </c>
      <c r="F10972" t="s">
        <v>12</v>
      </c>
      <c r="G10972">
        <v>2001</v>
      </c>
      <c r="H10972">
        <v>1675</v>
      </c>
      <c r="I10972">
        <v>5590.5</v>
      </c>
    </row>
    <row r="10973" spans="1:9" x14ac:dyDescent="0.25">
      <c r="A10973" t="s">
        <v>284</v>
      </c>
      <c r="B10973" t="s">
        <v>299</v>
      </c>
      <c r="C10973" t="s">
        <v>300</v>
      </c>
      <c r="D10973" t="s">
        <v>482</v>
      </c>
      <c r="E10973" t="s">
        <v>12</v>
      </c>
      <c r="F10973" t="s">
        <v>12</v>
      </c>
      <c r="G10973">
        <v>2002</v>
      </c>
      <c r="H10973">
        <v>1865</v>
      </c>
      <c r="I10973">
        <v>6854</v>
      </c>
    </row>
    <row r="10974" spans="1:9" x14ac:dyDescent="0.25">
      <c r="A10974" t="s">
        <v>284</v>
      </c>
      <c r="B10974" t="s">
        <v>299</v>
      </c>
      <c r="C10974" t="s">
        <v>300</v>
      </c>
      <c r="D10974" t="s">
        <v>482</v>
      </c>
      <c r="E10974" t="s">
        <v>12</v>
      </c>
      <c r="F10974" t="s">
        <v>12</v>
      </c>
      <c r="G10974">
        <v>2003</v>
      </c>
      <c r="H10974">
        <v>1843</v>
      </c>
      <c r="I10974">
        <v>7734</v>
      </c>
    </row>
    <row r="10975" spans="1:9" x14ac:dyDescent="0.25">
      <c r="A10975" t="s">
        <v>284</v>
      </c>
      <c r="B10975" t="s">
        <v>299</v>
      </c>
      <c r="C10975" t="s">
        <v>300</v>
      </c>
      <c r="D10975" t="s">
        <v>482</v>
      </c>
      <c r="E10975" t="s">
        <v>12</v>
      </c>
      <c r="F10975" t="s">
        <v>12</v>
      </c>
      <c r="G10975">
        <v>2004</v>
      </c>
      <c r="H10975">
        <v>1843</v>
      </c>
      <c r="I10975">
        <v>6264.3</v>
      </c>
    </row>
    <row r="10976" spans="1:9" x14ac:dyDescent="0.25">
      <c r="A10976" t="s">
        <v>284</v>
      </c>
      <c r="B10976" t="s">
        <v>299</v>
      </c>
      <c r="C10976" t="s">
        <v>300</v>
      </c>
      <c r="D10976" t="s">
        <v>482</v>
      </c>
      <c r="E10976" t="s">
        <v>12</v>
      </c>
      <c r="F10976" t="s">
        <v>12</v>
      </c>
      <c r="G10976">
        <v>2005</v>
      </c>
      <c r="H10976">
        <v>1793.9</v>
      </c>
      <c r="I10976">
        <v>5997.5</v>
      </c>
    </row>
    <row r="10977" spans="1:9" x14ac:dyDescent="0.25">
      <c r="A10977" t="s">
        <v>284</v>
      </c>
      <c r="B10977" t="s">
        <v>299</v>
      </c>
      <c r="C10977" t="s">
        <v>300</v>
      </c>
      <c r="D10977" t="s">
        <v>482</v>
      </c>
      <c r="E10977" t="s">
        <v>12</v>
      </c>
      <c r="F10977" t="s">
        <v>12</v>
      </c>
      <c r="G10977">
        <v>2006</v>
      </c>
      <c r="H10977">
        <v>1793.9</v>
      </c>
      <c r="I10977">
        <v>6276</v>
      </c>
    </row>
    <row r="10978" spans="1:9" x14ac:dyDescent="0.25">
      <c r="A10978" t="s">
        <v>284</v>
      </c>
      <c r="B10978" t="s">
        <v>299</v>
      </c>
      <c r="C10978" t="s">
        <v>300</v>
      </c>
      <c r="D10978" t="s">
        <v>482</v>
      </c>
      <c r="E10978" t="s">
        <v>12</v>
      </c>
      <c r="F10978" t="s">
        <v>12</v>
      </c>
      <c r="G10978">
        <v>2007</v>
      </c>
      <c r="H10978">
        <v>1805.9</v>
      </c>
      <c r="I10978">
        <v>7803.3</v>
      </c>
    </row>
    <row r="10979" spans="1:9" x14ac:dyDescent="0.25">
      <c r="A10979" t="s">
        <v>284</v>
      </c>
      <c r="B10979" t="s">
        <v>299</v>
      </c>
      <c r="C10979" t="s">
        <v>300</v>
      </c>
      <c r="D10979" t="s">
        <v>482</v>
      </c>
      <c r="E10979" t="s">
        <v>12</v>
      </c>
      <c r="F10979" t="s">
        <v>12</v>
      </c>
      <c r="G10979">
        <v>2008</v>
      </c>
      <c r="H10979">
        <v>1805.9</v>
      </c>
      <c r="I10979">
        <v>6939.5</v>
      </c>
    </row>
    <row r="10980" spans="1:9" x14ac:dyDescent="0.25">
      <c r="A10980" t="s">
        <v>284</v>
      </c>
      <c r="B10980" t="s">
        <v>299</v>
      </c>
      <c r="C10980" t="s">
        <v>300</v>
      </c>
      <c r="D10980" t="s">
        <v>482</v>
      </c>
      <c r="E10980" t="s">
        <v>12</v>
      </c>
      <c r="F10980" t="s">
        <v>12</v>
      </c>
      <c r="G10980">
        <v>2009</v>
      </c>
      <c r="H10980">
        <v>1885.9</v>
      </c>
      <c r="I10980">
        <v>5882.3389999999999</v>
      </c>
    </row>
    <row r="10981" spans="1:9" x14ac:dyDescent="0.25">
      <c r="A10981" t="s">
        <v>284</v>
      </c>
      <c r="B10981" t="s">
        <v>299</v>
      </c>
      <c r="C10981" t="s">
        <v>300</v>
      </c>
      <c r="D10981" t="s">
        <v>482</v>
      </c>
      <c r="E10981" t="s">
        <v>12</v>
      </c>
      <c r="F10981" t="s">
        <v>12</v>
      </c>
      <c r="G10981">
        <v>2010</v>
      </c>
      <c r="H10981">
        <v>1885.9</v>
      </c>
      <c r="I10981">
        <v>5498</v>
      </c>
    </row>
    <row r="10982" spans="1:9" x14ac:dyDescent="0.25">
      <c r="A10982" t="s">
        <v>284</v>
      </c>
      <c r="B10982" t="s">
        <v>299</v>
      </c>
      <c r="C10982" t="s">
        <v>300</v>
      </c>
      <c r="D10982" t="s">
        <v>482</v>
      </c>
      <c r="E10982" t="s">
        <v>12</v>
      </c>
      <c r="F10982" t="s">
        <v>12</v>
      </c>
      <c r="G10982">
        <v>2011</v>
      </c>
      <c r="H10982">
        <v>1886.9</v>
      </c>
      <c r="I10982">
        <v>5955.8310000000001</v>
      </c>
    </row>
    <row r="10983" spans="1:9" x14ac:dyDescent="0.25">
      <c r="A10983" t="s">
        <v>284</v>
      </c>
      <c r="B10983" t="s">
        <v>299</v>
      </c>
      <c r="C10983" t="s">
        <v>300</v>
      </c>
      <c r="D10983" t="s">
        <v>482</v>
      </c>
      <c r="E10983" t="s">
        <v>12</v>
      </c>
      <c r="F10983" t="s">
        <v>12</v>
      </c>
      <c r="G10983">
        <v>2012</v>
      </c>
      <c r="H10983">
        <v>1872.9</v>
      </c>
      <c r="I10983">
        <v>5331.0439999999999</v>
      </c>
    </row>
    <row r="10984" spans="1:9" x14ac:dyDescent="0.25">
      <c r="A10984" t="s">
        <v>284</v>
      </c>
      <c r="B10984" t="s">
        <v>299</v>
      </c>
      <c r="C10984" t="s">
        <v>300</v>
      </c>
      <c r="D10984" t="s">
        <v>482</v>
      </c>
      <c r="E10984" t="s">
        <v>12</v>
      </c>
      <c r="F10984" t="s">
        <v>12</v>
      </c>
      <c r="G10984">
        <v>2013</v>
      </c>
      <c r="H10984">
        <v>1820.4</v>
      </c>
      <c r="I10984">
        <v>4672</v>
      </c>
    </row>
    <row r="10985" spans="1:9" x14ac:dyDescent="0.25">
      <c r="A10985" t="s">
        <v>284</v>
      </c>
      <c r="B10985" t="s">
        <v>299</v>
      </c>
      <c r="C10985" t="s">
        <v>300</v>
      </c>
      <c r="D10985" t="s">
        <v>482</v>
      </c>
      <c r="E10985" t="s">
        <v>12</v>
      </c>
      <c r="F10985" t="s">
        <v>12</v>
      </c>
      <c r="G10985">
        <v>2014</v>
      </c>
      <c r="H10985">
        <v>1827.2</v>
      </c>
      <c r="I10985">
        <v>3500.1579999999999</v>
      </c>
    </row>
    <row r="10986" spans="1:9" x14ac:dyDescent="0.25">
      <c r="A10986" t="s">
        <v>284</v>
      </c>
      <c r="B10986" t="s">
        <v>299</v>
      </c>
      <c r="C10986" t="s">
        <v>300</v>
      </c>
      <c r="D10986" t="s">
        <v>482</v>
      </c>
      <c r="E10986" t="s">
        <v>12</v>
      </c>
      <c r="F10986" t="s">
        <v>12</v>
      </c>
      <c r="G10986">
        <v>2015</v>
      </c>
      <c r="H10986">
        <v>2054.1999999999998</v>
      </c>
      <c r="I10986">
        <v>3728.6239999999998</v>
      </c>
    </row>
    <row r="10987" spans="1:9" x14ac:dyDescent="0.25">
      <c r="A10987" t="s">
        <v>284</v>
      </c>
      <c r="B10987" t="s">
        <v>299</v>
      </c>
      <c r="C10987" t="s">
        <v>300</v>
      </c>
      <c r="D10987" t="s">
        <v>482</v>
      </c>
      <c r="E10987" t="s">
        <v>12</v>
      </c>
      <c r="F10987" t="s">
        <v>12</v>
      </c>
      <c r="G10987">
        <v>2016</v>
      </c>
      <c r="H10987">
        <v>2054.1999999999998</v>
      </c>
      <c r="I10987">
        <v>4251.1880000000001</v>
      </c>
    </row>
    <row r="10988" spans="1:9" x14ac:dyDescent="0.25">
      <c r="A10988" t="s">
        <v>284</v>
      </c>
      <c r="B10988" t="s">
        <v>299</v>
      </c>
      <c r="C10988" t="s">
        <v>300</v>
      </c>
      <c r="D10988" t="s">
        <v>482</v>
      </c>
      <c r="E10988" t="s">
        <v>12</v>
      </c>
      <c r="F10988" t="s">
        <v>12</v>
      </c>
      <c r="G10988">
        <v>2017</v>
      </c>
      <c r="H10988">
        <v>2054.5</v>
      </c>
      <c r="I10988">
        <v>4667.5</v>
      </c>
    </row>
    <row r="10989" spans="1:9" x14ac:dyDescent="0.25">
      <c r="A10989" t="s">
        <v>284</v>
      </c>
      <c r="B10989" t="s">
        <v>299</v>
      </c>
      <c r="C10989" t="s">
        <v>300</v>
      </c>
      <c r="D10989" t="s">
        <v>482</v>
      </c>
      <c r="E10989" t="s">
        <v>12</v>
      </c>
      <c r="F10989" t="s">
        <v>12</v>
      </c>
      <c r="G10989">
        <v>2018</v>
      </c>
      <c r="H10989">
        <v>2026.6</v>
      </c>
    </row>
    <row r="10990" spans="1:9" x14ac:dyDescent="0.25">
      <c r="A10990" t="s">
        <v>284</v>
      </c>
      <c r="B10990" t="s">
        <v>299</v>
      </c>
      <c r="C10990" t="s">
        <v>300</v>
      </c>
      <c r="D10990" t="s">
        <v>482</v>
      </c>
      <c r="E10990" t="s">
        <v>12</v>
      </c>
      <c r="F10990" t="s">
        <v>12</v>
      </c>
      <c r="G10990">
        <v>2019</v>
      </c>
      <c r="H10990">
        <v>2020.6</v>
      </c>
    </row>
    <row r="10991" spans="1:9" x14ac:dyDescent="0.25">
      <c r="A10991" t="s">
        <v>284</v>
      </c>
      <c r="B10991" t="s">
        <v>299</v>
      </c>
      <c r="C10991" t="s">
        <v>300</v>
      </c>
      <c r="D10991" t="s">
        <v>482</v>
      </c>
      <c r="E10991" t="s">
        <v>98</v>
      </c>
      <c r="F10991" t="s">
        <v>98</v>
      </c>
      <c r="G10991">
        <v>2000</v>
      </c>
      <c r="H10991">
        <v>0</v>
      </c>
      <c r="I10991">
        <v>18</v>
      </c>
    </row>
    <row r="10992" spans="1:9" x14ac:dyDescent="0.25">
      <c r="A10992" t="s">
        <v>284</v>
      </c>
      <c r="B10992" t="s">
        <v>299</v>
      </c>
      <c r="C10992" t="s">
        <v>300</v>
      </c>
      <c r="D10992" t="s">
        <v>482</v>
      </c>
      <c r="E10992" t="s">
        <v>98</v>
      </c>
      <c r="F10992" t="s">
        <v>98</v>
      </c>
      <c r="G10992">
        <v>2001</v>
      </c>
      <c r="H10992">
        <v>0</v>
      </c>
      <c r="I10992">
        <v>38</v>
      </c>
    </row>
    <row r="10993" spans="1:9" x14ac:dyDescent="0.25">
      <c r="A10993" t="s">
        <v>284</v>
      </c>
      <c r="B10993" t="s">
        <v>299</v>
      </c>
      <c r="C10993" t="s">
        <v>300</v>
      </c>
      <c r="D10993" t="s">
        <v>482</v>
      </c>
      <c r="E10993" t="s">
        <v>98</v>
      </c>
      <c r="F10993" t="s">
        <v>98</v>
      </c>
      <c r="G10993">
        <v>2002</v>
      </c>
      <c r="H10993">
        <v>0</v>
      </c>
      <c r="I10993">
        <v>67</v>
      </c>
    </row>
    <row r="10994" spans="1:9" x14ac:dyDescent="0.25">
      <c r="A10994" t="s">
        <v>284</v>
      </c>
      <c r="B10994" t="s">
        <v>299</v>
      </c>
      <c r="C10994" t="s">
        <v>300</v>
      </c>
      <c r="D10994" t="s">
        <v>482</v>
      </c>
      <c r="E10994" t="s">
        <v>98</v>
      </c>
      <c r="F10994" t="s">
        <v>98</v>
      </c>
      <c r="G10994">
        <v>2003</v>
      </c>
      <c r="H10994">
        <v>0</v>
      </c>
      <c r="I10994">
        <v>60</v>
      </c>
    </row>
    <row r="10995" spans="1:9" x14ac:dyDescent="0.25">
      <c r="A10995" t="s">
        <v>284</v>
      </c>
      <c r="B10995" t="s">
        <v>299</v>
      </c>
      <c r="C10995" t="s">
        <v>300</v>
      </c>
      <c r="D10995" t="s">
        <v>482</v>
      </c>
      <c r="E10995" t="s">
        <v>98</v>
      </c>
      <c r="F10995" t="s">
        <v>98</v>
      </c>
      <c r="G10995">
        <v>2004</v>
      </c>
      <c r="H10995">
        <v>0</v>
      </c>
      <c r="I10995">
        <v>93</v>
      </c>
    </row>
    <row r="10996" spans="1:9" x14ac:dyDescent="0.25">
      <c r="A10996" t="s">
        <v>284</v>
      </c>
      <c r="B10996" t="s">
        <v>299</v>
      </c>
      <c r="C10996" t="s">
        <v>300</v>
      </c>
      <c r="D10996" t="s">
        <v>482</v>
      </c>
      <c r="E10996" t="s">
        <v>98</v>
      </c>
      <c r="F10996" t="s">
        <v>98</v>
      </c>
      <c r="G10996">
        <v>2005</v>
      </c>
      <c r="H10996">
        <v>0</v>
      </c>
      <c r="I10996">
        <v>105</v>
      </c>
    </row>
    <row r="10997" spans="1:9" x14ac:dyDescent="0.25">
      <c r="A10997" t="s">
        <v>284</v>
      </c>
      <c r="B10997" t="s">
        <v>299</v>
      </c>
      <c r="C10997" t="s">
        <v>300</v>
      </c>
      <c r="D10997" t="s">
        <v>482</v>
      </c>
      <c r="E10997" t="s">
        <v>98</v>
      </c>
      <c r="F10997" t="s">
        <v>98</v>
      </c>
      <c r="G10997">
        <v>2006</v>
      </c>
      <c r="H10997">
        <v>0</v>
      </c>
      <c r="I10997">
        <v>124</v>
      </c>
    </row>
    <row r="10998" spans="1:9" x14ac:dyDescent="0.25">
      <c r="A10998" t="s">
        <v>284</v>
      </c>
      <c r="B10998" t="s">
        <v>299</v>
      </c>
      <c r="C10998" t="s">
        <v>300</v>
      </c>
      <c r="D10998" t="s">
        <v>482</v>
      </c>
      <c r="E10998" t="s">
        <v>98</v>
      </c>
      <c r="F10998" t="s">
        <v>98</v>
      </c>
      <c r="G10998">
        <v>2007</v>
      </c>
      <c r="H10998">
        <v>0</v>
      </c>
      <c r="I10998">
        <v>164</v>
      </c>
    </row>
    <row r="10999" spans="1:9" x14ac:dyDescent="0.25">
      <c r="A10999" t="s">
        <v>284</v>
      </c>
      <c r="B10999" t="s">
        <v>299</v>
      </c>
      <c r="C10999" t="s">
        <v>300</v>
      </c>
      <c r="D10999" t="s">
        <v>482</v>
      </c>
      <c r="E10999" t="s">
        <v>98</v>
      </c>
      <c r="F10999" t="s">
        <v>98</v>
      </c>
      <c r="G10999">
        <v>2008</v>
      </c>
      <c r="H10999">
        <v>0</v>
      </c>
      <c r="I10999">
        <v>110</v>
      </c>
    </row>
    <row r="11000" spans="1:9" x14ac:dyDescent="0.25">
      <c r="A11000" t="s">
        <v>284</v>
      </c>
      <c r="B11000" t="s">
        <v>299</v>
      </c>
      <c r="C11000" t="s">
        <v>300</v>
      </c>
      <c r="D11000" t="s">
        <v>482</v>
      </c>
      <c r="E11000" t="s">
        <v>98</v>
      </c>
      <c r="F11000" t="s">
        <v>98</v>
      </c>
      <c r="G11000">
        <v>2009</v>
      </c>
      <c r="H11000">
        <v>0</v>
      </c>
      <c r="I11000">
        <v>85</v>
      </c>
    </row>
    <row r="11001" spans="1:9" x14ac:dyDescent="0.25">
      <c r="A11001" t="s">
        <v>284</v>
      </c>
      <c r="B11001" t="s">
        <v>299</v>
      </c>
      <c r="C11001" t="s">
        <v>300</v>
      </c>
      <c r="D11001" t="s">
        <v>482</v>
      </c>
      <c r="E11001" t="s">
        <v>98</v>
      </c>
      <c r="F11001" t="s">
        <v>98</v>
      </c>
      <c r="G11001">
        <v>2010</v>
      </c>
      <c r="H11001">
        <v>0</v>
      </c>
      <c r="I11001">
        <v>106</v>
      </c>
    </row>
    <row r="11002" spans="1:9" x14ac:dyDescent="0.25">
      <c r="A11002" t="s">
        <v>284</v>
      </c>
      <c r="B11002" t="s">
        <v>299</v>
      </c>
      <c r="C11002" t="s">
        <v>300</v>
      </c>
      <c r="D11002" t="s">
        <v>482</v>
      </c>
      <c r="E11002" t="s">
        <v>98</v>
      </c>
      <c r="F11002" t="s">
        <v>98</v>
      </c>
      <c r="G11002">
        <v>2011</v>
      </c>
      <c r="H11002">
        <v>0</v>
      </c>
      <c r="I11002">
        <v>129</v>
      </c>
    </row>
    <row r="11003" spans="1:9" x14ac:dyDescent="0.25">
      <c r="A11003" t="s">
        <v>284</v>
      </c>
      <c r="B11003" t="s">
        <v>299</v>
      </c>
      <c r="C11003" t="s">
        <v>300</v>
      </c>
      <c r="D11003" t="s">
        <v>482</v>
      </c>
      <c r="E11003" t="s">
        <v>98</v>
      </c>
      <c r="F11003" t="s">
        <v>98</v>
      </c>
      <c r="G11003">
        <v>2012</v>
      </c>
      <c r="H11003">
        <v>0</v>
      </c>
      <c r="I11003">
        <v>162</v>
      </c>
    </row>
    <row r="11004" spans="1:9" x14ac:dyDescent="0.25">
      <c r="A11004" t="s">
        <v>284</v>
      </c>
      <c r="B11004" t="s">
        <v>299</v>
      </c>
      <c r="C11004" t="s">
        <v>300</v>
      </c>
      <c r="D11004" t="s">
        <v>482</v>
      </c>
      <c r="E11004" t="s">
        <v>98</v>
      </c>
      <c r="F11004" t="s">
        <v>98</v>
      </c>
      <c r="G11004">
        <v>2013</v>
      </c>
      <c r="H11004">
        <v>0</v>
      </c>
      <c r="I11004">
        <v>105</v>
      </c>
    </row>
    <row r="11005" spans="1:9" x14ac:dyDescent="0.25">
      <c r="A11005" t="s">
        <v>284</v>
      </c>
      <c r="B11005" t="s">
        <v>299</v>
      </c>
      <c r="C11005" t="s">
        <v>300</v>
      </c>
      <c r="D11005" t="s">
        <v>482</v>
      </c>
      <c r="E11005" t="s">
        <v>98</v>
      </c>
      <c r="F11005" t="s">
        <v>98</v>
      </c>
      <c r="G11005">
        <v>2014</v>
      </c>
      <c r="H11005">
        <v>0</v>
      </c>
      <c r="I11005">
        <v>118</v>
      </c>
    </row>
    <row r="11006" spans="1:9" x14ac:dyDescent="0.25">
      <c r="A11006" t="s">
        <v>284</v>
      </c>
      <c r="B11006" t="s">
        <v>299</v>
      </c>
      <c r="C11006" t="s">
        <v>300</v>
      </c>
      <c r="D11006" t="s">
        <v>482</v>
      </c>
      <c r="E11006" t="s">
        <v>98</v>
      </c>
      <c r="F11006" t="s">
        <v>98</v>
      </c>
      <c r="G11006">
        <v>2015</v>
      </c>
      <c r="H11006">
        <v>0</v>
      </c>
      <c r="I11006">
        <v>165</v>
      </c>
    </row>
    <row r="11007" spans="1:9" x14ac:dyDescent="0.25">
      <c r="A11007" t="s">
        <v>284</v>
      </c>
      <c r="B11007" t="s">
        <v>299</v>
      </c>
      <c r="C11007" t="s">
        <v>300</v>
      </c>
      <c r="D11007" t="s">
        <v>482</v>
      </c>
      <c r="E11007" t="s">
        <v>98</v>
      </c>
      <c r="F11007" t="s">
        <v>98</v>
      </c>
      <c r="G11007">
        <v>2016</v>
      </c>
      <c r="H11007">
        <v>0</v>
      </c>
      <c r="I11007">
        <v>205</v>
      </c>
    </row>
    <row r="11008" spans="1:9" x14ac:dyDescent="0.25">
      <c r="A11008" t="s">
        <v>284</v>
      </c>
      <c r="B11008" t="s">
        <v>299</v>
      </c>
      <c r="C11008" t="s">
        <v>300</v>
      </c>
      <c r="D11008" t="s">
        <v>482</v>
      </c>
      <c r="E11008" t="s">
        <v>98</v>
      </c>
      <c r="F11008" t="s">
        <v>98</v>
      </c>
      <c r="G11008">
        <v>2017</v>
      </c>
      <c r="H11008">
        <v>0</v>
      </c>
      <c r="I11008">
        <v>200.3</v>
      </c>
    </row>
    <row r="11009" spans="1:9" x14ac:dyDescent="0.25">
      <c r="A11009" t="s">
        <v>284</v>
      </c>
      <c r="B11009" t="s">
        <v>299</v>
      </c>
      <c r="C11009" t="s">
        <v>300</v>
      </c>
      <c r="D11009" t="s">
        <v>483</v>
      </c>
      <c r="E11009" t="s">
        <v>22</v>
      </c>
      <c r="F11009" t="s">
        <v>31</v>
      </c>
      <c r="G11009">
        <v>2005</v>
      </c>
      <c r="H11009">
        <v>2</v>
      </c>
      <c r="I11009">
        <v>11</v>
      </c>
    </row>
    <row r="11010" spans="1:9" x14ac:dyDescent="0.25">
      <c r="A11010" t="s">
        <v>284</v>
      </c>
      <c r="B11010" t="s">
        <v>299</v>
      </c>
      <c r="C11010" t="s">
        <v>300</v>
      </c>
      <c r="D11010" t="s">
        <v>483</v>
      </c>
      <c r="E11010" t="s">
        <v>22</v>
      </c>
      <c r="F11010" t="s">
        <v>31</v>
      </c>
      <c r="G11010">
        <v>2006</v>
      </c>
      <c r="H11010">
        <v>2</v>
      </c>
      <c r="I11010">
        <v>6</v>
      </c>
    </row>
    <row r="11011" spans="1:9" x14ac:dyDescent="0.25">
      <c r="A11011" t="s">
        <v>284</v>
      </c>
      <c r="B11011" t="s">
        <v>299</v>
      </c>
      <c r="C11011" t="s">
        <v>300</v>
      </c>
      <c r="D11011" t="s">
        <v>483</v>
      </c>
      <c r="E11011" t="s">
        <v>22</v>
      </c>
      <c r="F11011" t="s">
        <v>31</v>
      </c>
      <c r="G11011">
        <v>2007</v>
      </c>
      <c r="H11011">
        <v>2</v>
      </c>
      <c r="I11011">
        <v>4.5</v>
      </c>
    </row>
    <row r="11012" spans="1:9" x14ac:dyDescent="0.25">
      <c r="A11012" t="s">
        <v>284</v>
      </c>
      <c r="B11012" t="s">
        <v>299</v>
      </c>
      <c r="C11012" t="s">
        <v>300</v>
      </c>
      <c r="D11012" t="s">
        <v>483</v>
      </c>
      <c r="E11012" t="s">
        <v>22</v>
      </c>
      <c r="F11012" t="s">
        <v>31</v>
      </c>
      <c r="G11012">
        <v>2008</v>
      </c>
      <c r="H11012">
        <v>4.5</v>
      </c>
      <c r="I11012">
        <v>18.7</v>
      </c>
    </row>
    <row r="11013" spans="1:9" x14ac:dyDescent="0.25">
      <c r="A11013" t="s">
        <v>284</v>
      </c>
      <c r="B11013" t="s">
        <v>299</v>
      </c>
      <c r="C11013" t="s">
        <v>300</v>
      </c>
      <c r="D11013" t="s">
        <v>483</v>
      </c>
      <c r="E11013" t="s">
        <v>22</v>
      </c>
      <c r="F11013" t="s">
        <v>31</v>
      </c>
      <c r="G11013">
        <v>2009</v>
      </c>
      <c r="H11013">
        <v>4.5</v>
      </c>
      <c r="I11013">
        <v>21.5</v>
      </c>
    </row>
    <row r="11014" spans="1:9" x14ac:dyDescent="0.25">
      <c r="A11014" t="s">
        <v>284</v>
      </c>
      <c r="B11014" t="s">
        <v>299</v>
      </c>
      <c r="C11014" t="s">
        <v>300</v>
      </c>
      <c r="D11014" t="s">
        <v>483</v>
      </c>
      <c r="E11014" t="s">
        <v>22</v>
      </c>
      <c r="F11014" t="s">
        <v>31</v>
      </c>
      <c r="G11014">
        <v>2010</v>
      </c>
      <c r="H11014">
        <v>6.5</v>
      </c>
      <c r="I11014">
        <v>29.971999999999998</v>
      </c>
    </row>
    <row r="11015" spans="1:9" x14ac:dyDescent="0.25">
      <c r="A11015" t="s">
        <v>284</v>
      </c>
      <c r="B11015" t="s">
        <v>299</v>
      </c>
      <c r="C11015" t="s">
        <v>300</v>
      </c>
      <c r="D11015" t="s">
        <v>483</v>
      </c>
      <c r="E11015" t="s">
        <v>22</v>
      </c>
      <c r="F11015" t="s">
        <v>31</v>
      </c>
      <c r="G11015">
        <v>2011</v>
      </c>
      <c r="H11015">
        <v>8.5</v>
      </c>
      <c r="I11015">
        <v>36.082000000000001</v>
      </c>
    </row>
    <row r="11016" spans="1:9" x14ac:dyDescent="0.25">
      <c r="A11016" t="s">
        <v>284</v>
      </c>
      <c r="B11016" t="s">
        <v>299</v>
      </c>
      <c r="C11016" t="s">
        <v>300</v>
      </c>
      <c r="D11016" t="s">
        <v>483</v>
      </c>
      <c r="E11016" t="s">
        <v>22</v>
      </c>
      <c r="F11016" t="s">
        <v>31</v>
      </c>
      <c r="G11016">
        <v>2012</v>
      </c>
      <c r="H11016">
        <v>11.5</v>
      </c>
      <c r="I11016">
        <v>56.484000000000002</v>
      </c>
    </row>
    <row r="11017" spans="1:9" x14ac:dyDescent="0.25">
      <c r="A11017" t="s">
        <v>284</v>
      </c>
      <c r="B11017" t="s">
        <v>299</v>
      </c>
      <c r="C11017" t="s">
        <v>300</v>
      </c>
      <c r="D11017" t="s">
        <v>483</v>
      </c>
      <c r="E11017" t="s">
        <v>22</v>
      </c>
      <c r="F11017" t="s">
        <v>31</v>
      </c>
      <c r="G11017">
        <v>2013</v>
      </c>
      <c r="H11017">
        <v>16.5</v>
      </c>
      <c r="I11017">
        <v>77.715000000000003</v>
      </c>
    </row>
    <row r="11018" spans="1:9" x14ac:dyDescent="0.25">
      <c r="A11018" t="s">
        <v>284</v>
      </c>
      <c r="B11018" t="s">
        <v>299</v>
      </c>
      <c r="C11018" t="s">
        <v>300</v>
      </c>
      <c r="D11018" t="s">
        <v>483</v>
      </c>
      <c r="E11018" t="s">
        <v>22</v>
      </c>
      <c r="F11018" t="s">
        <v>31</v>
      </c>
      <c r="G11018">
        <v>2014</v>
      </c>
      <c r="H11018">
        <v>16.5</v>
      </c>
      <c r="I11018">
        <v>114.357</v>
      </c>
    </row>
    <row r="11019" spans="1:9" x14ac:dyDescent="0.25">
      <c r="A11019" t="s">
        <v>284</v>
      </c>
      <c r="B11019" t="s">
        <v>299</v>
      </c>
      <c r="C11019" t="s">
        <v>300</v>
      </c>
      <c r="D11019" t="s">
        <v>483</v>
      </c>
      <c r="E11019" t="s">
        <v>22</v>
      </c>
      <c r="F11019" t="s">
        <v>31</v>
      </c>
      <c r="G11019">
        <v>2015</v>
      </c>
      <c r="H11019">
        <v>27.5</v>
      </c>
      <c r="I11019">
        <v>176.07599999999999</v>
      </c>
    </row>
    <row r="11020" spans="1:9" x14ac:dyDescent="0.25">
      <c r="A11020" t="s">
        <v>284</v>
      </c>
      <c r="B11020" t="s">
        <v>299</v>
      </c>
      <c r="C11020" t="s">
        <v>300</v>
      </c>
      <c r="D11020" t="s">
        <v>483</v>
      </c>
      <c r="E11020" t="s">
        <v>22</v>
      </c>
      <c r="F11020" t="s">
        <v>31</v>
      </c>
      <c r="G11020">
        <v>2016</v>
      </c>
      <c r="H11020">
        <v>36.5</v>
      </c>
      <c r="I11020">
        <v>237.32999999999998</v>
      </c>
    </row>
    <row r="11021" spans="1:9" x14ac:dyDescent="0.25">
      <c r="A11021" t="s">
        <v>284</v>
      </c>
      <c r="B11021" t="s">
        <v>299</v>
      </c>
      <c r="C11021" t="s">
        <v>300</v>
      </c>
      <c r="D11021" t="s">
        <v>483</v>
      </c>
      <c r="E11021" t="s">
        <v>22</v>
      </c>
      <c r="F11021" t="s">
        <v>31</v>
      </c>
      <c r="G11021">
        <v>2017</v>
      </c>
      <c r="H11021">
        <v>44.6</v>
      </c>
      <c r="I11021">
        <v>309.70000000000005</v>
      </c>
    </row>
    <row r="11022" spans="1:9" x14ac:dyDescent="0.25">
      <c r="A11022" t="s">
        <v>284</v>
      </c>
      <c r="B11022" t="s">
        <v>299</v>
      </c>
      <c r="C11022" t="s">
        <v>300</v>
      </c>
      <c r="D11022" t="s">
        <v>483</v>
      </c>
      <c r="E11022" t="s">
        <v>22</v>
      </c>
      <c r="F11022" t="s">
        <v>31</v>
      </c>
      <c r="G11022">
        <v>2018</v>
      </c>
      <c r="H11022">
        <v>50.6</v>
      </c>
    </row>
    <row r="11023" spans="1:9" x14ac:dyDescent="0.25">
      <c r="A11023" t="s">
        <v>284</v>
      </c>
      <c r="B11023" t="s">
        <v>299</v>
      </c>
      <c r="C11023" t="s">
        <v>300</v>
      </c>
      <c r="D11023" t="s">
        <v>483</v>
      </c>
      <c r="E11023" t="s">
        <v>22</v>
      </c>
      <c r="F11023" t="s">
        <v>31</v>
      </c>
      <c r="G11023">
        <v>2019</v>
      </c>
      <c r="H11023">
        <v>49.59</v>
      </c>
    </row>
    <row r="11024" spans="1:9" x14ac:dyDescent="0.25">
      <c r="A11024" t="s">
        <v>284</v>
      </c>
      <c r="B11024" t="s">
        <v>299</v>
      </c>
      <c r="C11024" t="s">
        <v>300</v>
      </c>
      <c r="D11024" t="s">
        <v>483</v>
      </c>
      <c r="E11024" t="s">
        <v>22</v>
      </c>
      <c r="F11024" t="s">
        <v>23</v>
      </c>
      <c r="G11024">
        <v>2000</v>
      </c>
      <c r="H11024">
        <v>3</v>
      </c>
      <c r="I11024">
        <v>1</v>
      </c>
    </row>
    <row r="11025" spans="1:9" x14ac:dyDescent="0.25">
      <c r="A11025" t="s">
        <v>284</v>
      </c>
      <c r="B11025" t="s">
        <v>299</v>
      </c>
      <c r="C11025" t="s">
        <v>300</v>
      </c>
      <c r="D11025" t="s">
        <v>483</v>
      </c>
      <c r="E11025" t="s">
        <v>22</v>
      </c>
      <c r="F11025" t="s">
        <v>23</v>
      </c>
      <c r="G11025">
        <v>2001</v>
      </c>
      <c r="H11025">
        <v>3</v>
      </c>
    </row>
    <row r="11026" spans="1:9" x14ac:dyDescent="0.25">
      <c r="A11026" t="s">
        <v>284</v>
      </c>
      <c r="B11026" t="s">
        <v>299</v>
      </c>
      <c r="C11026" t="s">
        <v>300</v>
      </c>
      <c r="D11026" t="s">
        <v>483</v>
      </c>
      <c r="E11026" t="s">
        <v>22</v>
      </c>
      <c r="F11026" t="s">
        <v>23</v>
      </c>
      <c r="G11026">
        <v>2002</v>
      </c>
      <c r="H11026">
        <v>3</v>
      </c>
    </row>
    <row r="11027" spans="1:9" x14ac:dyDescent="0.25">
      <c r="A11027" t="s">
        <v>284</v>
      </c>
      <c r="B11027" t="s">
        <v>299</v>
      </c>
      <c r="C11027" t="s">
        <v>300</v>
      </c>
      <c r="D11027" t="s">
        <v>483</v>
      </c>
      <c r="E11027" t="s">
        <v>22</v>
      </c>
      <c r="F11027" t="s">
        <v>23</v>
      </c>
      <c r="G11027">
        <v>2003</v>
      </c>
      <c r="H11027">
        <v>3</v>
      </c>
    </row>
    <row r="11028" spans="1:9" x14ac:dyDescent="0.25">
      <c r="A11028" t="s">
        <v>284</v>
      </c>
      <c r="B11028" t="s">
        <v>299</v>
      </c>
      <c r="C11028" t="s">
        <v>300</v>
      </c>
      <c r="D11028" t="s">
        <v>483</v>
      </c>
      <c r="E11028" t="s">
        <v>22</v>
      </c>
      <c r="F11028" t="s">
        <v>23</v>
      </c>
      <c r="G11028">
        <v>2004</v>
      </c>
      <c r="H11028">
        <v>3</v>
      </c>
      <c r="I11028">
        <v>4</v>
      </c>
    </row>
    <row r="11029" spans="1:9" x14ac:dyDescent="0.25">
      <c r="A11029" t="s">
        <v>284</v>
      </c>
      <c r="B11029" t="s">
        <v>299</v>
      </c>
      <c r="C11029" t="s">
        <v>300</v>
      </c>
      <c r="D11029" t="s">
        <v>483</v>
      </c>
      <c r="E11029" t="s">
        <v>22</v>
      </c>
      <c r="F11029" t="s">
        <v>23</v>
      </c>
      <c r="G11029">
        <v>2005</v>
      </c>
      <c r="H11029">
        <v>3</v>
      </c>
      <c r="I11029">
        <v>3</v>
      </c>
    </row>
    <row r="11030" spans="1:9" x14ac:dyDescent="0.25">
      <c r="A11030" t="s">
        <v>284</v>
      </c>
      <c r="B11030" t="s">
        <v>299</v>
      </c>
      <c r="C11030" t="s">
        <v>300</v>
      </c>
      <c r="D11030" t="s">
        <v>483</v>
      </c>
      <c r="E11030" t="s">
        <v>22</v>
      </c>
      <c r="F11030" t="s">
        <v>23</v>
      </c>
      <c r="G11030">
        <v>2006</v>
      </c>
      <c r="H11030">
        <v>3</v>
      </c>
      <c r="I11030">
        <v>5</v>
      </c>
    </row>
    <row r="11031" spans="1:9" x14ac:dyDescent="0.25">
      <c r="A11031" t="s">
        <v>284</v>
      </c>
      <c r="B11031" t="s">
        <v>299</v>
      </c>
      <c r="C11031" t="s">
        <v>300</v>
      </c>
      <c r="D11031" t="s">
        <v>483</v>
      </c>
      <c r="E11031" t="s">
        <v>22</v>
      </c>
      <c r="F11031" t="s">
        <v>23</v>
      </c>
      <c r="G11031">
        <v>2007</v>
      </c>
      <c r="H11031">
        <v>3</v>
      </c>
      <c r="I11031">
        <v>2.5</v>
      </c>
    </row>
    <row r="11032" spans="1:9" x14ac:dyDescent="0.25">
      <c r="A11032" t="s">
        <v>284</v>
      </c>
      <c r="B11032" t="s">
        <v>299</v>
      </c>
      <c r="C11032" t="s">
        <v>300</v>
      </c>
      <c r="D11032" t="s">
        <v>483</v>
      </c>
      <c r="E11032" t="s">
        <v>22</v>
      </c>
      <c r="F11032" t="s">
        <v>23</v>
      </c>
      <c r="G11032">
        <v>2008</v>
      </c>
      <c r="H11032">
        <v>3</v>
      </c>
      <c r="I11032">
        <v>2.4</v>
      </c>
    </row>
    <row r="11033" spans="1:9" x14ac:dyDescent="0.25">
      <c r="A11033" t="s">
        <v>284</v>
      </c>
      <c r="B11033" t="s">
        <v>299</v>
      </c>
      <c r="C11033" t="s">
        <v>300</v>
      </c>
      <c r="D11033" t="s">
        <v>483</v>
      </c>
      <c r="E11033" t="s">
        <v>22</v>
      </c>
      <c r="F11033" t="s">
        <v>23</v>
      </c>
      <c r="G11033">
        <v>2009</v>
      </c>
      <c r="H11033">
        <v>3</v>
      </c>
      <c r="I11033">
        <v>3.4689999999999999</v>
      </c>
    </row>
    <row r="11034" spans="1:9" x14ac:dyDescent="0.25">
      <c r="A11034" t="s">
        <v>284</v>
      </c>
      <c r="B11034" t="s">
        <v>299</v>
      </c>
      <c r="C11034" t="s">
        <v>300</v>
      </c>
      <c r="D11034" t="s">
        <v>483</v>
      </c>
      <c r="E11034" t="s">
        <v>22</v>
      </c>
      <c r="F11034" t="s">
        <v>23</v>
      </c>
      <c r="G11034">
        <v>2010</v>
      </c>
      <c r="H11034">
        <v>3</v>
      </c>
      <c r="I11034">
        <v>3.0649999999999999</v>
      </c>
    </row>
    <row r="11035" spans="1:9" x14ac:dyDescent="0.25">
      <c r="A11035" t="s">
        <v>284</v>
      </c>
      <c r="B11035" t="s">
        <v>299</v>
      </c>
      <c r="C11035" t="s">
        <v>300</v>
      </c>
      <c r="D11035" t="s">
        <v>483</v>
      </c>
      <c r="E11035" t="s">
        <v>22</v>
      </c>
      <c r="F11035" t="s">
        <v>23</v>
      </c>
      <c r="G11035">
        <v>2011</v>
      </c>
      <c r="H11035">
        <v>6</v>
      </c>
      <c r="I11035">
        <v>18.163</v>
      </c>
    </row>
    <row r="11036" spans="1:9" x14ac:dyDescent="0.25">
      <c r="A11036" t="s">
        <v>284</v>
      </c>
      <c r="B11036" t="s">
        <v>299</v>
      </c>
      <c r="C11036" t="s">
        <v>300</v>
      </c>
      <c r="D11036" t="s">
        <v>483</v>
      </c>
      <c r="E11036" t="s">
        <v>22</v>
      </c>
      <c r="F11036" t="s">
        <v>23</v>
      </c>
      <c r="G11036">
        <v>2012</v>
      </c>
      <c r="H11036">
        <v>7</v>
      </c>
      <c r="I11036">
        <v>37.421999999999997</v>
      </c>
    </row>
    <row r="11037" spans="1:9" x14ac:dyDescent="0.25">
      <c r="A11037" t="s">
        <v>284</v>
      </c>
      <c r="B11037" t="s">
        <v>299</v>
      </c>
      <c r="C11037" t="s">
        <v>300</v>
      </c>
      <c r="D11037" t="s">
        <v>483</v>
      </c>
      <c r="E11037" t="s">
        <v>22</v>
      </c>
      <c r="F11037" t="s">
        <v>23</v>
      </c>
      <c r="G11037">
        <v>2013</v>
      </c>
      <c r="H11037">
        <v>7</v>
      </c>
      <c r="I11037">
        <v>47.98</v>
      </c>
    </row>
    <row r="11038" spans="1:9" x14ac:dyDescent="0.25">
      <c r="A11038" t="s">
        <v>284</v>
      </c>
      <c r="B11038" t="s">
        <v>299</v>
      </c>
      <c r="C11038" t="s">
        <v>300</v>
      </c>
      <c r="D11038" t="s">
        <v>483</v>
      </c>
      <c r="E11038" t="s">
        <v>22</v>
      </c>
      <c r="F11038" t="s">
        <v>23</v>
      </c>
      <c r="G11038">
        <v>2014</v>
      </c>
      <c r="H11038">
        <v>8</v>
      </c>
      <c r="I11038">
        <v>50.220999999999997</v>
      </c>
    </row>
    <row r="11039" spans="1:9" x14ac:dyDescent="0.25">
      <c r="A11039" t="s">
        <v>284</v>
      </c>
      <c r="B11039" t="s">
        <v>299</v>
      </c>
      <c r="C11039" t="s">
        <v>300</v>
      </c>
      <c r="D11039" t="s">
        <v>483</v>
      </c>
      <c r="E11039" t="s">
        <v>22</v>
      </c>
      <c r="F11039" t="s">
        <v>23</v>
      </c>
      <c r="G11039">
        <v>2015</v>
      </c>
      <c r="H11039">
        <v>25</v>
      </c>
      <c r="I11039">
        <v>89.105000000000004</v>
      </c>
    </row>
    <row r="11040" spans="1:9" x14ac:dyDescent="0.25">
      <c r="A11040" t="s">
        <v>284</v>
      </c>
      <c r="B11040" t="s">
        <v>299</v>
      </c>
      <c r="C11040" t="s">
        <v>300</v>
      </c>
      <c r="D11040" t="s">
        <v>483</v>
      </c>
      <c r="E11040" t="s">
        <v>22</v>
      </c>
      <c r="F11040" t="s">
        <v>23</v>
      </c>
      <c r="G11040">
        <v>2016</v>
      </c>
      <c r="H11040">
        <v>26</v>
      </c>
      <c r="I11040">
        <v>194.09399999999999</v>
      </c>
    </row>
    <row r="11041" spans="1:9" x14ac:dyDescent="0.25">
      <c r="A11041" t="s">
        <v>284</v>
      </c>
      <c r="B11041" t="s">
        <v>299</v>
      </c>
      <c r="C11041" t="s">
        <v>300</v>
      </c>
      <c r="D11041" t="s">
        <v>483</v>
      </c>
      <c r="E11041" t="s">
        <v>22</v>
      </c>
      <c r="F11041" t="s">
        <v>23</v>
      </c>
      <c r="G11041">
        <v>2017</v>
      </c>
      <c r="H11041">
        <v>42</v>
      </c>
      <c r="I11041">
        <v>215.9</v>
      </c>
    </row>
    <row r="11042" spans="1:9" x14ac:dyDescent="0.25">
      <c r="A11042" t="s">
        <v>284</v>
      </c>
      <c r="B11042" t="s">
        <v>299</v>
      </c>
      <c r="C11042" t="s">
        <v>300</v>
      </c>
      <c r="D11042" t="s">
        <v>483</v>
      </c>
      <c r="E11042" t="s">
        <v>22</v>
      </c>
      <c r="F11042" t="s">
        <v>23</v>
      </c>
      <c r="G11042">
        <v>2018</v>
      </c>
      <c r="H11042">
        <v>64.8</v>
      </c>
    </row>
    <row r="11043" spans="1:9" x14ac:dyDescent="0.25">
      <c r="A11043" t="s">
        <v>284</v>
      </c>
      <c r="B11043" t="s">
        <v>299</v>
      </c>
      <c r="C11043" t="s">
        <v>300</v>
      </c>
      <c r="D11043" t="s">
        <v>483</v>
      </c>
      <c r="E11043" t="s">
        <v>22</v>
      </c>
      <c r="F11043" t="s">
        <v>23</v>
      </c>
      <c r="G11043">
        <v>2019</v>
      </c>
      <c r="H11043">
        <v>80.185000000000002</v>
      </c>
    </row>
    <row r="11044" spans="1:9" x14ac:dyDescent="0.25">
      <c r="A11044" t="s">
        <v>284</v>
      </c>
      <c r="B11044" t="s">
        <v>299</v>
      </c>
      <c r="C11044" t="s">
        <v>300</v>
      </c>
      <c r="D11044" t="s">
        <v>483</v>
      </c>
      <c r="E11044" t="s">
        <v>64</v>
      </c>
      <c r="F11044" t="s">
        <v>64</v>
      </c>
      <c r="G11044">
        <v>2018</v>
      </c>
      <c r="H11044">
        <v>10</v>
      </c>
    </row>
    <row r="11045" spans="1:9" x14ac:dyDescent="0.25">
      <c r="A11045" t="s">
        <v>284</v>
      </c>
      <c r="B11045" t="s">
        <v>299</v>
      </c>
      <c r="C11045" t="s">
        <v>300</v>
      </c>
      <c r="D11045" t="s">
        <v>483</v>
      </c>
      <c r="E11045" t="s">
        <v>64</v>
      </c>
      <c r="F11045" t="s">
        <v>64</v>
      </c>
      <c r="G11045">
        <v>2019</v>
      </c>
      <c r="H11045">
        <v>10</v>
      </c>
    </row>
    <row r="11046" spans="1:9" x14ac:dyDescent="0.25">
      <c r="A11046" t="s">
        <v>284</v>
      </c>
      <c r="B11046" t="s">
        <v>299</v>
      </c>
      <c r="C11046" t="s">
        <v>300</v>
      </c>
      <c r="D11046" t="s">
        <v>483</v>
      </c>
      <c r="E11046" t="s">
        <v>13</v>
      </c>
      <c r="F11046" t="s">
        <v>161</v>
      </c>
      <c r="G11046">
        <v>2000</v>
      </c>
      <c r="H11046">
        <v>279</v>
      </c>
      <c r="I11046">
        <v>0</v>
      </c>
    </row>
    <row r="11047" spans="1:9" x14ac:dyDescent="0.25">
      <c r="A11047" t="s">
        <v>284</v>
      </c>
      <c r="B11047" t="s">
        <v>299</v>
      </c>
      <c r="C11047" t="s">
        <v>300</v>
      </c>
      <c r="D11047" t="s">
        <v>483</v>
      </c>
      <c r="E11047" t="s">
        <v>13</v>
      </c>
      <c r="F11047" t="s">
        <v>161</v>
      </c>
      <c r="G11047">
        <v>2001</v>
      </c>
      <c r="H11047">
        <v>279</v>
      </c>
      <c r="I11047">
        <v>0</v>
      </c>
    </row>
    <row r="11048" spans="1:9" x14ac:dyDescent="0.25">
      <c r="A11048" t="s">
        <v>284</v>
      </c>
      <c r="B11048" t="s">
        <v>299</v>
      </c>
      <c r="C11048" t="s">
        <v>300</v>
      </c>
      <c r="D11048" t="s">
        <v>483</v>
      </c>
      <c r="E11048" t="s">
        <v>13</v>
      </c>
      <c r="F11048" t="s">
        <v>161</v>
      </c>
      <c r="G11048">
        <v>2002</v>
      </c>
      <c r="H11048">
        <v>279</v>
      </c>
      <c r="I11048">
        <v>0</v>
      </c>
    </row>
    <row r="11049" spans="1:9" x14ac:dyDescent="0.25">
      <c r="A11049" t="s">
        <v>284</v>
      </c>
      <c r="B11049" t="s">
        <v>299</v>
      </c>
      <c r="C11049" t="s">
        <v>300</v>
      </c>
      <c r="D11049" t="s">
        <v>483</v>
      </c>
      <c r="E11049" t="s">
        <v>13</v>
      </c>
      <c r="F11049" t="s">
        <v>161</v>
      </c>
      <c r="G11049">
        <v>2003</v>
      </c>
      <c r="H11049">
        <v>281</v>
      </c>
      <c r="I11049">
        <v>0</v>
      </c>
    </row>
    <row r="11050" spans="1:9" x14ac:dyDescent="0.25">
      <c r="A11050" t="s">
        <v>284</v>
      </c>
      <c r="B11050" t="s">
        <v>299</v>
      </c>
      <c r="C11050" t="s">
        <v>300</v>
      </c>
      <c r="D11050" t="s">
        <v>483</v>
      </c>
      <c r="E11050" t="s">
        <v>13</v>
      </c>
      <c r="F11050" t="s">
        <v>161</v>
      </c>
      <c r="G11050">
        <v>2004</v>
      </c>
      <c r="H11050">
        <v>281</v>
      </c>
      <c r="I11050">
        <v>0</v>
      </c>
    </row>
    <row r="11051" spans="1:9" x14ac:dyDescent="0.25">
      <c r="A11051" t="s">
        <v>284</v>
      </c>
      <c r="B11051" t="s">
        <v>299</v>
      </c>
      <c r="C11051" t="s">
        <v>300</v>
      </c>
      <c r="D11051" t="s">
        <v>483</v>
      </c>
      <c r="E11051" t="s">
        <v>13</v>
      </c>
      <c r="F11051" t="s">
        <v>161</v>
      </c>
      <c r="G11051">
        <v>2005</v>
      </c>
      <c r="H11051">
        <v>281</v>
      </c>
      <c r="I11051">
        <v>0</v>
      </c>
    </row>
    <row r="11052" spans="1:9" x14ac:dyDescent="0.25">
      <c r="A11052" t="s">
        <v>284</v>
      </c>
      <c r="B11052" t="s">
        <v>299</v>
      </c>
      <c r="C11052" t="s">
        <v>300</v>
      </c>
      <c r="D11052" t="s">
        <v>483</v>
      </c>
      <c r="E11052" t="s">
        <v>13</v>
      </c>
      <c r="F11052" t="s">
        <v>161</v>
      </c>
      <c r="G11052">
        <v>2006</v>
      </c>
      <c r="H11052">
        <v>281</v>
      </c>
      <c r="I11052">
        <v>0</v>
      </c>
    </row>
    <row r="11053" spans="1:9" x14ac:dyDescent="0.25">
      <c r="A11053" t="s">
        <v>284</v>
      </c>
      <c r="B11053" t="s">
        <v>299</v>
      </c>
      <c r="C11053" t="s">
        <v>300</v>
      </c>
      <c r="D11053" t="s">
        <v>483</v>
      </c>
      <c r="E11053" t="s">
        <v>13</v>
      </c>
      <c r="F11053" t="s">
        <v>161</v>
      </c>
      <c r="G11053">
        <v>2007</v>
      </c>
      <c r="H11053">
        <v>281</v>
      </c>
      <c r="I11053">
        <v>0</v>
      </c>
    </row>
    <row r="11054" spans="1:9" x14ac:dyDescent="0.25">
      <c r="A11054" t="s">
        <v>284</v>
      </c>
      <c r="B11054" t="s">
        <v>299</v>
      </c>
      <c r="C11054" t="s">
        <v>300</v>
      </c>
      <c r="D11054" t="s">
        <v>483</v>
      </c>
      <c r="E11054" t="s">
        <v>13</v>
      </c>
      <c r="F11054" t="s">
        <v>161</v>
      </c>
      <c r="G11054">
        <v>2008</v>
      </c>
      <c r="H11054">
        <v>281</v>
      </c>
      <c r="I11054">
        <v>0</v>
      </c>
    </row>
    <row r="11055" spans="1:9" x14ac:dyDescent="0.25">
      <c r="A11055" t="s">
        <v>284</v>
      </c>
      <c r="B11055" t="s">
        <v>299</v>
      </c>
      <c r="C11055" t="s">
        <v>300</v>
      </c>
      <c r="D11055" t="s">
        <v>483</v>
      </c>
      <c r="E11055" t="s">
        <v>13</v>
      </c>
      <c r="F11055" t="s">
        <v>161</v>
      </c>
      <c r="G11055">
        <v>2009</v>
      </c>
      <c r="H11055">
        <v>281</v>
      </c>
      <c r="I11055">
        <v>0</v>
      </c>
    </row>
    <row r="11056" spans="1:9" x14ac:dyDescent="0.25">
      <c r="A11056" t="s">
        <v>284</v>
      </c>
      <c r="B11056" t="s">
        <v>299</v>
      </c>
      <c r="C11056" t="s">
        <v>300</v>
      </c>
      <c r="D11056" t="s">
        <v>483</v>
      </c>
      <c r="E11056" t="s">
        <v>13</v>
      </c>
      <c r="F11056" t="s">
        <v>161</v>
      </c>
      <c r="G11056">
        <v>2010</v>
      </c>
      <c r="H11056">
        <v>281</v>
      </c>
      <c r="I11056">
        <v>0</v>
      </c>
    </row>
    <row r="11057" spans="1:9" x14ac:dyDescent="0.25">
      <c r="A11057" t="s">
        <v>284</v>
      </c>
      <c r="B11057" t="s">
        <v>299</v>
      </c>
      <c r="C11057" t="s">
        <v>300</v>
      </c>
      <c r="D11057" t="s">
        <v>483</v>
      </c>
      <c r="E11057" t="s">
        <v>13</v>
      </c>
      <c r="F11057" t="s">
        <v>161</v>
      </c>
      <c r="G11057">
        <v>2011</v>
      </c>
      <c r="H11057">
        <v>281</v>
      </c>
      <c r="I11057">
        <v>0</v>
      </c>
    </row>
    <row r="11058" spans="1:9" x14ac:dyDescent="0.25">
      <c r="A11058" t="s">
        <v>284</v>
      </c>
      <c r="B11058" t="s">
        <v>299</v>
      </c>
      <c r="C11058" t="s">
        <v>300</v>
      </c>
      <c r="D11058" t="s">
        <v>483</v>
      </c>
      <c r="E11058" t="s">
        <v>13</v>
      </c>
      <c r="F11058" t="s">
        <v>161</v>
      </c>
      <c r="G11058">
        <v>2012</v>
      </c>
      <c r="H11058">
        <v>281</v>
      </c>
      <c r="I11058">
        <v>0</v>
      </c>
    </row>
    <row r="11059" spans="1:9" x14ac:dyDescent="0.25">
      <c r="A11059" t="s">
        <v>284</v>
      </c>
      <c r="B11059" t="s">
        <v>299</v>
      </c>
      <c r="C11059" t="s">
        <v>300</v>
      </c>
      <c r="D11059" t="s">
        <v>483</v>
      </c>
      <c r="E11059" t="s">
        <v>13</v>
      </c>
      <c r="F11059" t="s">
        <v>161</v>
      </c>
      <c r="G11059">
        <v>2013</v>
      </c>
      <c r="H11059">
        <v>281</v>
      </c>
      <c r="I11059">
        <v>0</v>
      </c>
    </row>
    <row r="11060" spans="1:9" x14ac:dyDescent="0.25">
      <c r="A11060" t="s">
        <v>284</v>
      </c>
      <c r="B11060" t="s">
        <v>299</v>
      </c>
      <c r="C11060" t="s">
        <v>300</v>
      </c>
      <c r="D11060" t="s">
        <v>483</v>
      </c>
      <c r="E11060" t="s">
        <v>13</v>
      </c>
      <c r="F11060" t="s">
        <v>161</v>
      </c>
      <c r="G11060">
        <v>2014</v>
      </c>
      <c r="H11060">
        <v>281.3</v>
      </c>
      <c r="I11060">
        <v>0</v>
      </c>
    </row>
    <row r="11061" spans="1:9" x14ac:dyDescent="0.25">
      <c r="A11061" t="s">
        <v>284</v>
      </c>
      <c r="B11061" t="s">
        <v>299</v>
      </c>
      <c r="C11061" t="s">
        <v>300</v>
      </c>
      <c r="D11061" t="s">
        <v>483</v>
      </c>
      <c r="E11061" t="s">
        <v>13</v>
      </c>
      <c r="F11061" t="s">
        <v>161</v>
      </c>
      <c r="G11061">
        <v>2015</v>
      </c>
      <c r="H11061">
        <v>281.3</v>
      </c>
      <c r="I11061">
        <v>0</v>
      </c>
    </row>
    <row r="11062" spans="1:9" x14ac:dyDescent="0.25">
      <c r="A11062" t="s">
        <v>284</v>
      </c>
      <c r="B11062" t="s">
        <v>299</v>
      </c>
      <c r="C11062" t="s">
        <v>300</v>
      </c>
      <c r="D11062" t="s">
        <v>483</v>
      </c>
      <c r="E11062" t="s">
        <v>13</v>
      </c>
      <c r="F11062" t="s">
        <v>161</v>
      </c>
      <c r="G11062">
        <v>2016</v>
      </c>
      <c r="H11062">
        <v>281.3</v>
      </c>
      <c r="I11062">
        <v>0</v>
      </c>
    </row>
    <row r="11063" spans="1:9" x14ac:dyDescent="0.25">
      <c r="A11063" t="s">
        <v>284</v>
      </c>
      <c r="B11063" t="s">
        <v>299</v>
      </c>
      <c r="C11063" t="s">
        <v>300</v>
      </c>
      <c r="D11063" t="s">
        <v>483</v>
      </c>
      <c r="E11063" t="s">
        <v>13</v>
      </c>
      <c r="F11063" t="s">
        <v>161</v>
      </c>
      <c r="G11063">
        <v>2017</v>
      </c>
      <c r="H11063">
        <v>281.39999999999998</v>
      </c>
      <c r="I11063">
        <v>0</v>
      </c>
    </row>
    <row r="11064" spans="1:9" x14ac:dyDescent="0.25">
      <c r="A11064" t="s">
        <v>284</v>
      </c>
      <c r="B11064" t="s">
        <v>299</v>
      </c>
      <c r="C11064" t="s">
        <v>300</v>
      </c>
      <c r="D11064" t="s">
        <v>483</v>
      </c>
      <c r="E11064" t="s">
        <v>13</v>
      </c>
      <c r="F11064" t="s">
        <v>161</v>
      </c>
      <c r="G11064">
        <v>2018</v>
      </c>
      <c r="H11064">
        <v>275.39999999999998</v>
      </c>
    </row>
    <row r="11065" spans="1:9" x14ac:dyDescent="0.25">
      <c r="A11065" t="s">
        <v>284</v>
      </c>
      <c r="B11065" t="s">
        <v>299</v>
      </c>
      <c r="C11065" t="s">
        <v>300</v>
      </c>
      <c r="D11065" t="s">
        <v>483</v>
      </c>
      <c r="E11065" t="s">
        <v>13</v>
      </c>
      <c r="F11065" t="s">
        <v>161</v>
      </c>
      <c r="G11065">
        <v>2019</v>
      </c>
      <c r="H11065">
        <v>275.39999999999998</v>
      </c>
    </row>
    <row r="11066" spans="1:9" x14ac:dyDescent="0.25">
      <c r="A11066" t="s">
        <v>284</v>
      </c>
      <c r="B11066" t="s">
        <v>299</v>
      </c>
      <c r="C11066" t="s">
        <v>300</v>
      </c>
      <c r="D11066" t="s">
        <v>483</v>
      </c>
      <c r="E11066" t="s">
        <v>13</v>
      </c>
      <c r="F11066" t="s">
        <v>14</v>
      </c>
      <c r="G11066">
        <v>2000</v>
      </c>
      <c r="H11066">
        <v>1788</v>
      </c>
      <c r="I11066">
        <v>6453.2</v>
      </c>
    </row>
    <row r="11067" spans="1:9" x14ac:dyDescent="0.25">
      <c r="A11067" t="s">
        <v>284</v>
      </c>
      <c r="B11067" t="s">
        <v>299</v>
      </c>
      <c r="C11067" t="s">
        <v>300</v>
      </c>
      <c r="D11067" t="s">
        <v>483</v>
      </c>
      <c r="E11067" t="s">
        <v>13</v>
      </c>
      <c r="F11067" t="s">
        <v>14</v>
      </c>
      <c r="G11067">
        <v>2001</v>
      </c>
      <c r="H11067">
        <v>1788</v>
      </c>
      <c r="I11067">
        <v>7180.5</v>
      </c>
    </row>
    <row r="11068" spans="1:9" x14ac:dyDescent="0.25">
      <c r="A11068" t="s">
        <v>284</v>
      </c>
      <c r="B11068" t="s">
        <v>299</v>
      </c>
      <c r="C11068" t="s">
        <v>300</v>
      </c>
      <c r="D11068" t="s">
        <v>483</v>
      </c>
      <c r="E11068" t="s">
        <v>13</v>
      </c>
      <c r="F11068" t="s">
        <v>14</v>
      </c>
      <c r="G11068">
        <v>2002</v>
      </c>
      <c r="H11068">
        <v>1775</v>
      </c>
      <c r="I11068">
        <v>5851.4</v>
      </c>
    </row>
    <row r="11069" spans="1:9" x14ac:dyDescent="0.25">
      <c r="A11069" t="s">
        <v>284</v>
      </c>
      <c r="B11069" t="s">
        <v>299</v>
      </c>
      <c r="C11069" t="s">
        <v>300</v>
      </c>
      <c r="D11069" t="s">
        <v>483</v>
      </c>
      <c r="E11069" t="s">
        <v>13</v>
      </c>
      <c r="F11069" t="s">
        <v>14</v>
      </c>
      <c r="G11069">
        <v>2003</v>
      </c>
      <c r="H11069">
        <v>1783</v>
      </c>
      <c r="I11069">
        <v>5458.1</v>
      </c>
    </row>
    <row r="11070" spans="1:9" x14ac:dyDescent="0.25">
      <c r="A11070" t="s">
        <v>284</v>
      </c>
      <c r="B11070" t="s">
        <v>299</v>
      </c>
      <c r="C11070" t="s">
        <v>300</v>
      </c>
      <c r="D11070" t="s">
        <v>483</v>
      </c>
      <c r="E11070" t="s">
        <v>13</v>
      </c>
      <c r="F11070" t="s">
        <v>14</v>
      </c>
      <c r="G11070">
        <v>2004</v>
      </c>
      <c r="H11070">
        <v>1790</v>
      </c>
      <c r="I11070">
        <v>7626.7</v>
      </c>
    </row>
    <row r="11071" spans="1:9" x14ac:dyDescent="0.25">
      <c r="A11071" t="s">
        <v>284</v>
      </c>
      <c r="B11071" t="s">
        <v>299</v>
      </c>
      <c r="C11071" t="s">
        <v>300</v>
      </c>
      <c r="D11071" t="s">
        <v>483</v>
      </c>
      <c r="E11071" t="s">
        <v>13</v>
      </c>
      <c r="F11071" t="s">
        <v>14</v>
      </c>
      <c r="G11071">
        <v>2005</v>
      </c>
      <c r="H11071">
        <v>1784</v>
      </c>
      <c r="I11071">
        <v>7035.5</v>
      </c>
    </row>
    <row r="11072" spans="1:9" x14ac:dyDescent="0.25">
      <c r="A11072" t="s">
        <v>284</v>
      </c>
      <c r="B11072" t="s">
        <v>299</v>
      </c>
      <c r="C11072" t="s">
        <v>300</v>
      </c>
      <c r="D11072" t="s">
        <v>483</v>
      </c>
      <c r="E11072" t="s">
        <v>13</v>
      </c>
      <c r="F11072" t="s">
        <v>14</v>
      </c>
      <c r="G11072">
        <v>2006</v>
      </c>
      <c r="H11072">
        <v>1784</v>
      </c>
      <c r="I11072">
        <v>6617</v>
      </c>
    </row>
    <row r="11073" spans="1:9" x14ac:dyDescent="0.25">
      <c r="A11073" t="s">
        <v>284</v>
      </c>
      <c r="B11073" t="s">
        <v>299</v>
      </c>
      <c r="C11073" t="s">
        <v>300</v>
      </c>
      <c r="D11073" t="s">
        <v>483</v>
      </c>
      <c r="E11073" t="s">
        <v>13</v>
      </c>
      <c r="F11073" t="s">
        <v>14</v>
      </c>
      <c r="G11073">
        <v>2007</v>
      </c>
      <c r="H11073">
        <v>1782</v>
      </c>
      <c r="I11073">
        <v>4699.8</v>
      </c>
    </row>
    <row r="11074" spans="1:9" x14ac:dyDescent="0.25">
      <c r="A11074" t="s">
        <v>284</v>
      </c>
      <c r="B11074" t="s">
        <v>299</v>
      </c>
      <c r="C11074" t="s">
        <v>300</v>
      </c>
      <c r="D11074" t="s">
        <v>483</v>
      </c>
      <c r="E11074" t="s">
        <v>13</v>
      </c>
      <c r="F11074" t="s">
        <v>14</v>
      </c>
      <c r="G11074">
        <v>2008</v>
      </c>
      <c r="H11074">
        <v>1782</v>
      </c>
      <c r="I11074">
        <v>5780.5</v>
      </c>
    </row>
    <row r="11075" spans="1:9" x14ac:dyDescent="0.25">
      <c r="A11075" t="s">
        <v>284</v>
      </c>
      <c r="B11075" t="s">
        <v>299</v>
      </c>
      <c r="C11075" t="s">
        <v>300</v>
      </c>
      <c r="D11075" t="s">
        <v>483</v>
      </c>
      <c r="E11075" t="s">
        <v>13</v>
      </c>
      <c r="F11075" t="s">
        <v>14</v>
      </c>
      <c r="G11075">
        <v>2009</v>
      </c>
      <c r="H11075">
        <v>1799</v>
      </c>
      <c r="I11075">
        <v>7408.4009999999998</v>
      </c>
    </row>
    <row r="11076" spans="1:9" x14ac:dyDescent="0.25">
      <c r="A11076" t="s">
        <v>284</v>
      </c>
      <c r="B11076" t="s">
        <v>299</v>
      </c>
      <c r="C11076" t="s">
        <v>300</v>
      </c>
      <c r="D11076" t="s">
        <v>483</v>
      </c>
      <c r="E11076" t="s">
        <v>13</v>
      </c>
      <c r="F11076" t="s">
        <v>14</v>
      </c>
      <c r="G11076">
        <v>2010</v>
      </c>
      <c r="H11076">
        <v>1848</v>
      </c>
      <c r="I11076">
        <v>9126.3029999999999</v>
      </c>
    </row>
    <row r="11077" spans="1:9" x14ac:dyDescent="0.25">
      <c r="A11077" t="s">
        <v>284</v>
      </c>
      <c r="B11077" t="s">
        <v>299</v>
      </c>
      <c r="C11077" t="s">
        <v>300</v>
      </c>
      <c r="D11077" t="s">
        <v>483</v>
      </c>
      <c r="E11077" t="s">
        <v>13</v>
      </c>
      <c r="F11077" t="s">
        <v>14</v>
      </c>
      <c r="G11077">
        <v>2011</v>
      </c>
      <c r="H11077">
        <v>1848</v>
      </c>
      <c r="I11077">
        <v>5032.7870000000003</v>
      </c>
    </row>
    <row r="11078" spans="1:9" x14ac:dyDescent="0.25">
      <c r="A11078" t="s">
        <v>284</v>
      </c>
      <c r="B11078" t="s">
        <v>299</v>
      </c>
      <c r="C11078" t="s">
        <v>300</v>
      </c>
      <c r="D11078" t="s">
        <v>483</v>
      </c>
      <c r="E11078" t="s">
        <v>13</v>
      </c>
      <c r="F11078" t="s">
        <v>14</v>
      </c>
      <c r="G11078">
        <v>2012</v>
      </c>
      <c r="H11078">
        <v>1848</v>
      </c>
      <c r="I11078">
        <v>4836.8999999999996</v>
      </c>
    </row>
    <row r="11079" spans="1:9" x14ac:dyDescent="0.25">
      <c r="A11079" t="s">
        <v>284</v>
      </c>
      <c r="B11079" t="s">
        <v>299</v>
      </c>
      <c r="C11079" t="s">
        <v>300</v>
      </c>
      <c r="D11079" t="s">
        <v>483</v>
      </c>
      <c r="E11079" t="s">
        <v>13</v>
      </c>
      <c r="F11079" t="s">
        <v>14</v>
      </c>
      <c r="G11079">
        <v>2013</v>
      </c>
      <c r="H11079">
        <v>1897</v>
      </c>
      <c r="I11079">
        <v>8622</v>
      </c>
    </row>
    <row r="11080" spans="1:9" x14ac:dyDescent="0.25">
      <c r="A11080" t="s">
        <v>284</v>
      </c>
      <c r="B11080" t="s">
        <v>299</v>
      </c>
      <c r="C11080" t="s">
        <v>300</v>
      </c>
      <c r="D11080" t="s">
        <v>483</v>
      </c>
      <c r="E11080" t="s">
        <v>13</v>
      </c>
      <c r="F11080" t="s">
        <v>14</v>
      </c>
      <c r="G11080">
        <v>2014</v>
      </c>
      <c r="H11080">
        <v>1898.8</v>
      </c>
      <c r="I11080">
        <v>9006.1200000000008</v>
      </c>
    </row>
    <row r="11081" spans="1:9" x14ac:dyDescent="0.25">
      <c r="A11081" t="s">
        <v>284</v>
      </c>
      <c r="B11081" t="s">
        <v>299</v>
      </c>
      <c r="C11081" t="s">
        <v>300</v>
      </c>
      <c r="D11081" t="s">
        <v>483</v>
      </c>
      <c r="E11081" t="s">
        <v>13</v>
      </c>
      <c r="F11081" t="s">
        <v>14</v>
      </c>
      <c r="G11081">
        <v>2015</v>
      </c>
      <c r="H11081">
        <v>1913.8</v>
      </c>
      <c r="I11081">
        <v>6390.6360000000004</v>
      </c>
    </row>
    <row r="11082" spans="1:9" x14ac:dyDescent="0.25">
      <c r="A11082" t="s">
        <v>284</v>
      </c>
      <c r="B11082" t="s">
        <v>299</v>
      </c>
      <c r="C11082" t="s">
        <v>300</v>
      </c>
      <c r="D11082" t="s">
        <v>483</v>
      </c>
      <c r="E11082" t="s">
        <v>13</v>
      </c>
      <c r="F11082" t="s">
        <v>14</v>
      </c>
      <c r="G11082">
        <v>2016</v>
      </c>
      <c r="H11082">
        <v>1910.8</v>
      </c>
      <c r="I11082">
        <v>6852.5990000000002</v>
      </c>
    </row>
    <row r="11083" spans="1:9" x14ac:dyDescent="0.25">
      <c r="A11083" t="s">
        <v>284</v>
      </c>
      <c r="B11083" t="s">
        <v>299</v>
      </c>
      <c r="C11083" t="s">
        <v>300</v>
      </c>
      <c r="D11083" t="s">
        <v>483</v>
      </c>
      <c r="E11083" t="s">
        <v>13</v>
      </c>
      <c r="F11083" t="s">
        <v>14</v>
      </c>
      <c r="G11083">
        <v>2017</v>
      </c>
      <c r="H11083">
        <v>1911.6</v>
      </c>
      <c r="I11083">
        <v>5307.4</v>
      </c>
    </row>
    <row r="11084" spans="1:9" x14ac:dyDescent="0.25">
      <c r="A11084" t="s">
        <v>284</v>
      </c>
      <c r="B11084" t="s">
        <v>299</v>
      </c>
      <c r="C11084" t="s">
        <v>300</v>
      </c>
      <c r="D11084" t="s">
        <v>483</v>
      </c>
      <c r="E11084" t="s">
        <v>13</v>
      </c>
      <c r="F11084" t="s">
        <v>14</v>
      </c>
      <c r="G11084">
        <v>2018</v>
      </c>
      <c r="H11084">
        <v>1924.1</v>
      </c>
    </row>
    <row r="11085" spans="1:9" x14ac:dyDescent="0.25">
      <c r="A11085" t="s">
        <v>284</v>
      </c>
      <c r="B11085" t="s">
        <v>299</v>
      </c>
      <c r="C11085" t="s">
        <v>300</v>
      </c>
      <c r="D11085" t="s">
        <v>483</v>
      </c>
      <c r="E11085" t="s">
        <v>13</v>
      </c>
      <c r="F11085" t="s">
        <v>14</v>
      </c>
      <c r="G11085">
        <v>2019</v>
      </c>
      <c r="H11085">
        <v>1924.23</v>
      </c>
    </row>
    <row r="11086" spans="1:9" x14ac:dyDescent="0.25">
      <c r="A11086" t="s">
        <v>284</v>
      </c>
      <c r="B11086" t="s">
        <v>299</v>
      </c>
      <c r="C11086" t="s">
        <v>300</v>
      </c>
      <c r="D11086" t="s">
        <v>483</v>
      </c>
      <c r="E11086" t="s">
        <v>15</v>
      </c>
      <c r="F11086" t="s">
        <v>26</v>
      </c>
      <c r="G11086">
        <v>2009</v>
      </c>
      <c r="H11086">
        <v>0.3</v>
      </c>
      <c r="I11086">
        <v>9.0999999999999998E-2</v>
      </c>
    </row>
    <row r="11087" spans="1:9" x14ac:dyDescent="0.25">
      <c r="A11087" t="s">
        <v>284</v>
      </c>
      <c r="B11087" t="s">
        <v>299</v>
      </c>
      <c r="C11087" t="s">
        <v>300</v>
      </c>
      <c r="D11087" t="s">
        <v>483</v>
      </c>
      <c r="E11087" t="s">
        <v>15</v>
      </c>
      <c r="F11087" t="s">
        <v>26</v>
      </c>
      <c r="G11087">
        <v>2010</v>
      </c>
      <c r="H11087">
        <v>0.3</v>
      </c>
      <c r="I11087">
        <v>0.12</v>
      </c>
    </row>
    <row r="11088" spans="1:9" x14ac:dyDescent="0.25">
      <c r="A11088" t="s">
        <v>284</v>
      </c>
      <c r="B11088" t="s">
        <v>299</v>
      </c>
      <c r="C11088" t="s">
        <v>300</v>
      </c>
      <c r="D11088" t="s">
        <v>483</v>
      </c>
      <c r="E11088" t="s">
        <v>15</v>
      </c>
      <c r="F11088" t="s">
        <v>26</v>
      </c>
      <c r="G11088">
        <v>2011</v>
      </c>
      <c r="H11088">
        <v>0.3</v>
      </c>
      <c r="I11088">
        <v>0.13700000000000001</v>
      </c>
    </row>
    <row r="11089" spans="1:9" x14ac:dyDescent="0.25">
      <c r="A11089" t="s">
        <v>284</v>
      </c>
      <c r="B11089" t="s">
        <v>299</v>
      </c>
      <c r="C11089" t="s">
        <v>300</v>
      </c>
      <c r="D11089" t="s">
        <v>483</v>
      </c>
      <c r="E11089" t="s">
        <v>15</v>
      </c>
      <c r="F11089" t="s">
        <v>26</v>
      </c>
      <c r="G11089">
        <v>2012</v>
      </c>
      <c r="H11089">
        <v>4</v>
      </c>
      <c r="I11089">
        <v>2.4039999999999999</v>
      </c>
    </row>
    <row r="11090" spans="1:9" x14ac:dyDescent="0.25">
      <c r="A11090" t="s">
        <v>284</v>
      </c>
      <c r="B11090" t="s">
        <v>299</v>
      </c>
      <c r="C11090" t="s">
        <v>300</v>
      </c>
      <c r="D11090" t="s">
        <v>483</v>
      </c>
      <c r="E11090" t="s">
        <v>15</v>
      </c>
      <c r="F11090" t="s">
        <v>26</v>
      </c>
      <c r="G11090">
        <v>2013</v>
      </c>
      <c r="H11090">
        <v>19</v>
      </c>
      <c r="I11090">
        <v>11.282999999999999</v>
      </c>
    </row>
    <row r="11091" spans="1:9" x14ac:dyDescent="0.25">
      <c r="A11091" t="s">
        <v>284</v>
      </c>
      <c r="B11091" t="s">
        <v>299</v>
      </c>
      <c r="C11091" t="s">
        <v>300</v>
      </c>
      <c r="D11091" t="s">
        <v>483</v>
      </c>
      <c r="E11091" t="s">
        <v>15</v>
      </c>
      <c r="F11091" t="s">
        <v>26</v>
      </c>
      <c r="G11091">
        <v>2014</v>
      </c>
      <c r="H11091">
        <v>33</v>
      </c>
      <c r="I11091">
        <v>35.173999999999999</v>
      </c>
    </row>
    <row r="11092" spans="1:9" x14ac:dyDescent="0.25">
      <c r="A11092" t="s">
        <v>284</v>
      </c>
      <c r="B11092" t="s">
        <v>299</v>
      </c>
      <c r="C11092" t="s">
        <v>300</v>
      </c>
      <c r="D11092" t="s">
        <v>483</v>
      </c>
      <c r="E11092" t="s">
        <v>15</v>
      </c>
      <c r="F11092" t="s">
        <v>26</v>
      </c>
      <c r="G11092">
        <v>2015</v>
      </c>
      <c r="H11092">
        <v>47.8</v>
      </c>
      <c r="I11092">
        <v>57.264000000000003</v>
      </c>
    </row>
    <row r="11093" spans="1:9" x14ac:dyDescent="0.25">
      <c r="A11093" t="s">
        <v>284</v>
      </c>
      <c r="B11093" t="s">
        <v>299</v>
      </c>
      <c r="C11093" t="s">
        <v>300</v>
      </c>
      <c r="D11093" t="s">
        <v>483</v>
      </c>
      <c r="E11093" t="s">
        <v>15</v>
      </c>
      <c r="F11093" t="s">
        <v>26</v>
      </c>
      <c r="G11093">
        <v>2016</v>
      </c>
      <c r="H11093">
        <v>55.8</v>
      </c>
      <c r="I11093">
        <v>65.540999999999997</v>
      </c>
    </row>
    <row r="11094" spans="1:9" x14ac:dyDescent="0.25">
      <c r="A11094" t="s">
        <v>284</v>
      </c>
      <c r="B11094" t="s">
        <v>299</v>
      </c>
      <c r="C11094" t="s">
        <v>300</v>
      </c>
      <c r="D11094" t="s">
        <v>483</v>
      </c>
      <c r="E11094" t="s">
        <v>15</v>
      </c>
      <c r="F11094" t="s">
        <v>26</v>
      </c>
      <c r="G11094">
        <v>2017</v>
      </c>
      <c r="H11094">
        <v>60</v>
      </c>
      <c r="I11094">
        <v>78.7</v>
      </c>
    </row>
    <row r="11095" spans="1:9" x14ac:dyDescent="0.25">
      <c r="A11095" t="s">
        <v>284</v>
      </c>
      <c r="B11095" t="s">
        <v>299</v>
      </c>
      <c r="C11095" t="s">
        <v>300</v>
      </c>
      <c r="D11095" t="s">
        <v>483</v>
      </c>
      <c r="E11095" t="s">
        <v>15</v>
      </c>
      <c r="F11095" t="s">
        <v>26</v>
      </c>
      <c r="G11095">
        <v>2018</v>
      </c>
      <c r="H11095">
        <v>67.7</v>
      </c>
    </row>
    <row r="11096" spans="1:9" x14ac:dyDescent="0.25">
      <c r="A11096" t="s">
        <v>284</v>
      </c>
      <c r="B11096" t="s">
        <v>299</v>
      </c>
      <c r="C11096" t="s">
        <v>300</v>
      </c>
      <c r="D11096" t="s">
        <v>483</v>
      </c>
      <c r="E11096" t="s">
        <v>15</v>
      </c>
      <c r="F11096" t="s">
        <v>26</v>
      </c>
      <c r="G11096">
        <v>2019</v>
      </c>
      <c r="H11096">
        <v>68.7</v>
      </c>
    </row>
    <row r="11097" spans="1:9" x14ac:dyDescent="0.25">
      <c r="A11097" t="s">
        <v>284</v>
      </c>
      <c r="B11097" t="s">
        <v>299</v>
      </c>
      <c r="C11097" t="s">
        <v>300</v>
      </c>
      <c r="D11097" t="s">
        <v>483</v>
      </c>
      <c r="E11097" t="s">
        <v>18</v>
      </c>
      <c r="F11097" t="s">
        <v>19</v>
      </c>
      <c r="G11097">
        <v>2004</v>
      </c>
      <c r="H11097">
        <v>6</v>
      </c>
      <c r="I11097">
        <v>2</v>
      </c>
    </row>
    <row r="11098" spans="1:9" x14ac:dyDescent="0.25">
      <c r="A11098" t="s">
        <v>284</v>
      </c>
      <c r="B11098" t="s">
        <v>299</v>
      </c>
      <c r="C11098" t="s">
        <v>300</v>
      </c>
      <c r="D11098" t="s">
        <v>483</v>
      </c>
      <c r="E11098" t="s">
        <v>18</v>
      </c>
      <c r="F11098" t="s">
        <v>19</v>
      </c>
      <c r="G11098">
        <v>2005</v>
      </c>
      <c r="H11098">
        <v>6</v>
      </c>
      <c r="I11098">
        <v>10</v>
      </c>
    </row>
    <row r="11099" spans="1:9" x14ac:dyDescent="0.25">
      <c r="A11099" t="s">
        <v>284</v>
      </c>
      <c r="B11099" t="s">
        <v>299</v>
      </c>
      <c r="C11099" t="s">
        <v>300</v>
      </c>
      <c r="D11099" t="s">
        <v>483</v>
      </c>
      <c r="E11099" t="s">
        <v>18</v>
      </c>
      <c r="F11099" t="s">
        <v>19</v>
      </c>
      <c r="G11099">
        <v>2006</v>
      </c>
      <c r="H11099">
        <v>17</v>
      </c>
      <c r="I11099">
        <v>19</v>
      </c>
    </row>
    <row r="11100" spans="1:9" x14ac:dyDescent="0.25">
      <c r="A11100" t="s">
        <v>284</v>
      </c>
      <c r="B11100" t="s">
        <v>299</v>
      </c>
      <c r="C11100" t="s">
        <v>300</v>
      </c>
      <c r="D11100" t="s">
        <v>483</v>
      </c>
      <c r="E11100" t="s">
        <v>18</v>
      </c>
      <c r="F11100" t="s">
        <v>19</v>
      </c>
      <c r="G11100">
        <v>2007</v>
      </c>
      <c r="H11100">
        <v>17</v>
      </c>
      <c r="I11100">
        <v>34.9</v>
      </c>
    </row>
    <row r="11101" spans="1:9" x14ac:dyDescent="0.25">
      <c r="A11101" t="s">
        <v>284</v>
      </c>
      <c r="B11101" t="s">
        <v>299</v>
      </c>
      <c r="C11101" t="s">
        <v>300</v>
      </c>
      <c r="D11101" t="s">
        <v>483</v>
      </c>
      <c r="E11101" t="s">
        <v>18</v>
      </c>
      <c r="F11101" t="s">
        <v>19</v>
      </c>
      <c r="G11101">
        <v>2008</v>
      </c>
      <c r="H11101">
        <v>17</v>
      </c>
      <c r="I11101">
        <v>39.9</v>
      </c>
    </row>
    <row r="11102" spans="1:9" x14ac:dyDescent="0.25">
      <c r="A11102" t="s">
        <v>284</v>
      </c>
      <c r="B11102" t="s">
        <v>299</v>
      </c>
      <c r="C11102" t="s">
        <v>300</v>
      </c>
      <c r="D11102" t="s">
        <v>483</v>
      </c>
      <c r="E11102" t="s">
        <v>18</v>
      </c>
      <c r="F11102" t="s">
        <v>19</v>
      </c>
      <c r="G11102">
        <v>2009</v>
      </c>
      <c r="H11102">
        <v>70</v>
      </c>
      <c r="I11102">
        <v>54.2</v>
      </c>
    </row>
    <row r="11103" spans="1:9" x14ac:dyDescent="0.25">
      <c r="A11103" t="s">
        <v>284</v>
      </c>
      <c r="B11103" t="s">
        <v>299</v>
      </c>
      <c r="C11103" t="s">
        <v>300</v>
      </c>
      <c r="D11103" t="s">
        <v>483</v>
      </c>
      <c r="E11103" t="s">
        <v>18</v>
      </c>
      <c r="F11103" t="s">
        <v>19</v>
      </c>
      <c r="G11103">
        <v>2010</v>
      </c>
      <c r="H11103">
        <v>79</v>
      </c>
      <c r="I11103">
        <v>139.1</v>
      </c>
    </row>
    <row r="11104" spans="1:9" x14ac:dyDescent="0.25">
      <c r="A11104" t="s">
        <v>284</v>
      </c>
      <c r="B11104" t="s">
        <v>299</v>
      </c>
      <c r="C11104" t="s">
        <v>300</v>
      </c>
      <c r="D11104" t="s">
        <v>483</v>
      </c>
      <c r="E11104" t="s">
        <v>18</v>
      </c>
      <c r="F11104" t="s">
        <v>19</v>
      </c>
      <c r="G11104">
        <v>2011</v>
      </c>
      <c r="H11104">
        <v>130</v>
      </c>
      <c r="I11104">
        <v>201</v>
      </c>
    </row>
    <row r="11105" spans="1:9" x14ac:dyDescent="0.25">
      <c r="A11105" t="s">
        <v>284</v>
      </c>
      <c r="B11105" t="s">
        <v>299</v>
      </c>
      <c r="C11105" t="s">
        <v>300</v>
      </c>
      <c r="D11105" t="s">
        <v>483</v>
      </c>
      <c r="E11105" t="s">
        <v>18</v>
      </c>
      <c r="F11105" t="s">
        <v>19</v>
      </c>
      <c r="G11105">
        <v>2012</v>
      </c>
      <c r="H11105">
        <v>180</v>
      </c>
      <c r="I11105">
        <v>328.74599999999998</v>
      </c>
    </row>
    <row r="11106" spans="1:9" x14ac:dyDescent="0.25">
      <c r="A11106" t="s">
        <v>284</v>
      </c>
      <c r="B11106" t="s">
        <v>299</v>
      </c>
      <c r="C11106" t="s">
        <v>300</v>
      </c>
      <c r="D11106" t="s">
        <v>483</v>
      </c>
      <c r="E11106" t="s">
        <v>18</v>
      </c>
      <c r="F11106" t="s">
        <v>19</v>
      </c>
      <c r="G11106">
        <v>2013</v>
      </c>
      <c r="H11106">
        <v>254</v>
      </c>
      <c r="I11106">
        <v>517.28700000000003</v>
      </c>
    </row>
    <row r="11107" spans="1:9" x14ac:dyDescent="0.25">
      <c r="A11107" t="s">
        <v>284</v>
      </c>
      <c r="B11107" t="s">
        <v>299</v>
      </c>
      <c r="C11107" t="s">
        <v>300</v>
      </c>
      <c r="D11107" t="s">
        <v>483</v>
      </c>
      <c r="E11107" t="s">
        <v>18</v>
      </c>
      <c r="F11107" t="s">
        <v>19</v>
      </c>
      <c r="G11107">
        <v>2014</v>
      </c>
      <c r="H11107">
        <v>339</v>
      </c>
      <c r="I11107">
        <v>729.97</v>
      </c>
    </row>
    <row r="11108" spans="1:9" x14ac:dyDescent="0.25">
      <c r="A11108" t="s">
        <v>284</v>
      </c>
      <c r="B11108" t="s">
        <v>299</v>
      </c>
      <c r="C11108" t="s">
        <v>300</v>
      </c>
      <c r="D11108" t="s">
        <v>483</v>
      </c>
      <c r="E11108" t="s">
        <v>18</v>
      </c>
      <c r="F11108" t="s">
        <v>19</v>
      </c>
      <c r="G11108">
        <v>2015</v>
      </c>
      <c r="H11108">
        <v>418</v>
      </c>
      <c r="I11108">
        <v>796.29499999999996</v>
      </c>
    </row>
    <row r="11109" spans="1:9" x14ac:dyDescent="0.25">
      <c r="A11109" t="s">
        <v>284</v>
      </c>
      <c r="B11109" t="s">
        <v>299</v>
      </c>
      <c r="C11109" t="s">
        <v>300</v>
      </c>
      <c r="D11109" t="s">
        <v>483</v>
      </c>
      <c r="E11109" t="s">
        <v>18</v>
      </c>
      <c r="F11109" t="s">
        <v>19</v>
      </c>
      <c r="G11109">
        <v>2016</v>
      </c>
      <c r="H11109">
        <v>483</v>
      </c>
      <c r="I11109">
        <v>1014.248</v>
      </c>
    </row>
    <row r="11110" spans="1:9" x14ac:dyDescent="0.25">
      <c r="A11110" t="s">
        <v>284</v>
      </c>
      <c r="B11110" t="s">
        <v>299</v>
      </c>
      <c r="C11110" t="s">
        <v>300</v>
      </c>
      <c r="D11110" t="s">
        <v>483</v>
      </c>
      <c r="E11110" t="s">
        <v>18</v>
      </c>
      <c r="F11110" t="s">
        <v>19</v>
      </c>
      <c r="G11110">
        <v>2017</v>
      </c>
      <c r="H11110">
        <v>576.1</v>
      </c>
      <c r="I11110">
        <v>1204</v>
      </c>
    </row>
    <row r="11111" spans="1:9" x14ac:dyDescent="0.25">
      <c r="A11111" t="s">
        <v>284</v>
      </c>
      <c r="B11111" t="s">
        <v>299</v>
      </c>
      <c r="C11111" t="s">
        <v>300</v>
      </c>
      <c r="D11111" t="s">
        <v>483</v>
      </c>
      <c r="E11111" t="s">
        <v>18</v>
      </c>
      <c r="F11111" t="s">
        <v>19</v>
      </c>
      <c r="G11111">
        <v>2018</v>
      </c>
      <c r="H11111">
        <v>586.29999999999995</v>
      </c>
    </row>
    <row r="11112" spans="1:9" x14ac:dyDescent="0.25">
      <c r="A11112" t="s">
        <v>284</v>
      </c>
      <c r="B11112" t="s">
        <v>299</v>
      </c>
      <c r="C11112" t="s">
        <v>300</v>
      </c>
      <c r="D11112" t="s">
        <v>483</v>
      </c>
      <c r="E11112" t="s">
        <v>18</v>
      </c>
      <c r="F11112" t="s">
        <v>19</v>
      </c>
      <c r="G11112">
        <v>2019</v>
      </c>
      <c r="H11112">
        <v>606.29999999999995</v>
      </c>
    </row>
    <row r="11113" spans="1:9" x14ac:dyDescent="0.25">
      <c r="A11113" t="s">
        <v>284</v>
      </c>
      <c r="B11113" t="s">
        <v>301</v>
      </c>
      <c r="C11113" t="s">
        <v>302</v>
      </c>
      <c r="D11113" t="s">
        <v>482</v>
      </c>
      <c r="E11113" t="s">
        <v>12</v>
      </c>
      <c r="F11113" t="s">
        <v>12</v>
      </c>
      <c r="G11113">
        <v>2000</v>
      </c>
      <c r="H11113">
        <v>988</v>
      </c>
      <c r="I11113">
        <v>3370</v>
      </c>
    </row>
    <row r="11114" spans="1:9" x14ac:dyDescent="0.25">
      <c r="A11114" t="s">
        <v>284</v>
      </c>
      <c r="B11114" t="s">
        <v>301</v>
      </c>
      <c r="C11114" t="s">
        <v>302</v>
      </c>
      <c r="D11114" t="s">
        <v>482</v>
      </c>
      <c r="E11114" t="s">
        <v>12</v>
      </c>
      <c r="F11114" t="s">
        <v>12</v>
      </c>
      <c r="G11114">
        <v>2001</v>
      </c>
      <c r="H11114">
        <v>988</v>
      </c>
      <c r="I11114">
        <v>3551</v>
      </c>
    </row>
    <row r="11115" spans="1:9" x14ac:dyDescent="0.25">
      <c r="A11115" t="s">
        <v>284</v>
      </c>
      <c r="B11115" t="s">
        <v>301</v>
      </c>
      <c r="C11115" t="s">
        <v>302</v>
      </c>
      <c r="D11115" t="s">
        <v>482</v>
      </c>
      <c r="E11115" t="s">
        <v>12</v>
      </c>
      <c r="F11115" t="s">
        <v>12</v>
      </c>
      <c r="G11115">
        <v>2002</v>
      </c>
      <c r="H11115">
        <v>988</v>
      </c>
      <c r="I11115">
        <v>3785</v>
      </c>
    </row>
    <row r="11116" spans="1:9" x14ac:dyDescent="0.25">
      <c r="A11116" t="s">
        <v>284</v>
      </c>
      <c r="B11116" t="s">
        <v>301</v>
      </c>
      <c r="C11116" t="s">
        <v>302</v>
      </c>
      <c r="D11116" t="s">
        <v>482</v>
      </c>
      <c r="E11116" t="s">
        <v>12</v>
      </c>
      <c r="F11116" t="s">
        <v>12</v>
      </c>
      <c r="G11116">
        <v>2003</v>
      </c>
      <c r="H11116">
        <v>994</v>
      </c>
      <c r="I11116">
        <v>4052</v>
      </c>
    </row>
    <row r="11117" spans="1:9" x14ac:dyDescent="0.25">
      <c r="A11117" t="s">
        <v>284</v>
      </c>
      <c r="B11117" t="s">
        <v>301</v>
      </c>
      <c r="C11117" t="s">
        <v>302</v>
      </c>
      <c r="D11117" t="s">
        <v>482</v>
      </c>
      <c r="E11117" t="s">
        <v>12</v>
      </c>
      <c r="F11117" t="s">
        <v>12</v>
      </c>
      <c r="G11117">
        <v>2004</v>
      </c>
      <c r="H11117">
        <v>994</v>
      </c>
      <c r="I11117">
        <v>4201</v>
      </c>
    </row>
    <row r="11118" spans="1:9" x14ac:dyDescent="0.25">
      <c r="A11118" t="s">
        <v>284</v>
      </c>
      <c r="B11118" t="s">
        <v>301</v>
      </c>
      <c r="C11118" t="s">
        <v>302</v>
      </c>
      <c r="D11118" t="s">
        <v>482</v>
      </c>
      <c r="E11118" t="s">
        <v>12</v>
      </c>
      <c r="F11118" t="s">
        <v>12</v>
      </c>
      <c r="G11118">
        <v>2005</v>
      </c>
      <c r="H11118">
        <v>1124</v>
      </c>
      <c r="I11118">
        <v>4376</v>
      </c>
    </row>
    <row r="11119" spans="1:9" x14ac:dyDescent="0.25">
      <c r="A11119" t="s">
        <v>284</v>
      </c>
      <c r="B11119" t="s">
        <v>301</v>
      </c>
      <c r="C11119" t="s">
        <v>302</v>
      </c>
      <c r="D11119" t="s">
        <v>482</v>
      </c>
      <c r="E11119" t="s">
        <v>12</v>
      </c>
      <c r="F11119" t="s">
        <v>12</v>
      </c>
      <c r="G11119">
        <v>2006</v>
      </c>
      <c r="H11119">
        <v>1134</v>
      </c>
      <c r="I11119">
        <v>4651</v>
      </c>
    </row>
    <row r="11120" spans="1:9" x14ac:dyDescent="0.25">
      <c r="A11120" t="s">
        <v>284</v>
      </c>
      <c r="B11120" t="s">
        <v>301</v>
      </c>
      <c r="C11120" t="s">
        <v>302</v>
      </c>
      <c r="D11120" t="s">
        <v>482</v>
      </c>
      <c r="E11120" t="s">
        <v>12</v>
      </c>
      <c r="F11120" t="s">
        <v>12</v>
      </c>
      <c r="G11120">
        <v>2007</v>
      </c>
      <c r="H11120">
        <v>1139</v>
      </c>
      <c r="I11120">
        <v>4868</v>
      </c>
    </row>
    <row r="11121" spans="1:9" x14ac:dyDescent="0.25">
      <c r="A11121" t="s">
        <v>284</v>
      </c>
      <c r="B11121" t="s">
        <v>301</v>
      </c>
      <c r="C11121" t="s">
        <v>302</v>
      </c>
      <c r="D11121" t="s">
        <v>482</v>
      </c>
      <c r="E11121" t="s">
        <v>12</v>
      </c>
      <c r="F11121" t="s">
        <v>12</v>
      </c>
      <c r="G11121">
        <v>2008</v>
      </c>
      <c r="H11121">
        <v>1196</v>
      </c>
      <c r="I11121">
        <v>5064</v>
      </c>
    </row>
    <row r="11122" spans="1:9" x14ac:dyDescent="0.25">
      <c r="A11122" t="s">
        <v>284</v>
      </c>
      <c r="B11122" t="s">
        <v>301</v>
      </c>
      <c r="C11122" t="s">
        <v>302</v>
      </c>
      <c r="D11122" t="s">
        <v>482</v>
      </c>
      <c r="E11122" t="s">
        <v>12</v>
      </c>
      <c r="F11122" t="s">
        <v>12</v>
      </c>
      <c r="G11122">
        <v>2009</v>
      </c>
      <c r="H11122">
        <v>1413</v>
      </c>
      <c r="I11122">
        <v>5184</v>
      </c>
    </row>
    <row r="11123" spans="1:9" x14ac:dyDescent="0.25">
      <c r="A11123" t="s">
        <v>284</v>
      </c>
      <c r="B11123" t="s">
        <v>301</v>
      </c>
      <c r="C11123" t="s">
        <v>302</v>
      </c>
      <c r="D11123" t="s">
        <v>482</v>
      </c>
      <c r="E11123" t="s">
        <v>12</v>
      </c>
      <c r="F11123" t="s">
        <v>12</v>
      </c>
      <c r="G11123">
        <v>2010</v>
      </c>
      <c r="H11123">
        <v>1463</v>
      </c>
      <c r="I11123">
        <v>5249</v>
      </c>
    </row>
    <row r="11124" spans="1:9" x14ac:dyDescent="0.25">
      <c r="A11124" t="s">
        <v>284</v>
      </c>
      <c r="B11124" t="s">
        <v>301</v>
      </c>
      <c r="C11124" t="s">
        <v>302</v>
      </c>
      <c r="D11124" t="s">
        <v>482</v>
      </c>
      <c r="E11124" t="s">
        <v>12</v>
      </c>
      <c r="F11124" t="s">
        <v>12</v>
      </c>
      <c r="G11124">
        <v>2011</v>
      </c>
      <c r="H11124">
        <v>1582</v>
      </c>
      <c r="I11124">
        <v>4751</v>
      </c>
    </row>
    <row r="11125" spans="1:9" x14ac:dyDescent="0.25">
      <c r="A11125" t="s">
        <v>284</v>
      </c>
      <c r="B11125" t="s">
        <v>301</v>
      </c>
      <c r="C11125" t="s">
        <v>302</v>
      </c>
      <c r="D11125" t="s">
        <v>482</v>
      </c>
      <c r="E11125" t="s">
        <v>12</v>
      </c>
      <c r="F11125" t="s">
        <v>12</v>
      </c>
      <c r="G11125">
        <v>2012</v>
      </c>
      <c r="H11125">
        <v>1552</v>
      </c>
      <c r="I11125">
        <v>4460</v>
      </c>
    </row>
    <row r="11126" spans="1:9" x14ac:dyDescent="0.25">
      <c r="A11126" t="s">
        <v>284</v>
      </c>
      <c r="B11126" t="s">
        <v>301</v>
      </c>
      <c r="C11126" t="s">
        <v>302</v>
      </c>
      <c r="D11126" t="s">
        <v>482</v>
      </c>
      <c r="E11126" t="s">
        <v>12</v>
      </c>
      <c r="F11126" t="s">
        <v>12</v>
      </c>
      <c r="G11126">
        <v>2013</v>
      </c>
      <c r="H11126">
        <v>1507</v>
      </c>
      <c r="I11126">
        <v>3963</v>
      </c>
    </row>
    <row r="11127" spans="1:9" x14ac:dyDescent="0.25">
      <c r="A11127" t="s">
        <v>284</v>
      </c>
      <c r="B11127" t="s">
        <v>301</v>
      </c>
      <c r="C11127" t="s">
        <v>302</v>
      </c>
      <c r="D11127" t="s">
        <v>482</v>
      </c>
      <c r="E11127" t="s">
        <v>12</v>
      </c>
      <c r="F11127" t="s">
        <v>12</v>
      </c>
      <c r="G11127">
        <v>2014</v>
      </c>
      <c r="H11127">
        <v>1503</v>
      </c>
      <c r="I11127">
        <v>4033</v>
      </c>
    </row>
    <row r="11128" spans="1:9" x14ac:dyDescent="0.25">
      <c r="A11128" t="s">
        <v>284</v>
      </c>
      <c r="B11128" t="s">
        <v>301</v>
      </c>
      <c r="C11128" t="s">
        <v>302</v>
      </c>
      <c r="D11128" t="s">
        <v>482</v>
      </c>
      <c r="E11128" t="s">
        <v>12</v>
      </c>
      <c r="F11128" t="s">
        <v>12</v>
      </c>
      <c r="G11128">
        <v>2015</v>
      </c>
      <c r="H11128">
        <v>1512</v>
      </c>
      <c r="I11128">
        <v>4135</v>
      </c>
    </row>
    <row r="11129" spans="1:9" x14ac:dyDescent="0.25">
      <c r="A11129" t="s">
        <v>284</v>
      </c>
      <c r="B11129" t="s">
        <v>301</v>
      </c>
      <c r="C11129" t="s">
        <v>302</v>
      </c>
      <c r="D11129" t="s">
        <v>482</v>
      </c>
      <c r="E11129" t="s">
        <v>12</v>
      </c>
      <c r="F11129" t="s">
        <v>12</v>
      </c>
      <c r="G11129">
        <v>2016</v>
      </c>
      <c r="H11129">
        <v>1508</v>
      </c>
      <c r="I11129">
        <v>4463</v>
      </c>
    </row>
    <row r="11130" spans="1:9" x14ac:dyDescent="0.25">
      <c r="A11130" t="s">
        <v>284</v>
      </c>
      <c r="B11130" t="s">
        <v>301</v>
      </c>
      <c r="C11130" t="s">
        <v>302</v>
      </c>
      <c r="D11130" t="s">
        <v>482</v>
      </c>
      <c r="E11130" t="s">
        <v>12</v>
      </c>
      <c r="F11130" t="s">
        <v>12</v>
      </c>
      <c r="G11130">
        <v>2017</v>
      </c>
      <c r="H11130">
        <v>1507.56</v>
      </c>
      <c r="I11130">
        <v>4569.1539999999995</v>
      </c>
    </row>
    <row r="11131" spans="1:9" x14ac:dyDescent="0.25">
      <c r="A11131" t="s">
        <v>284</v>
      </c>
      <c r="B11131" t="s">
        <v>301</v>
      </c>
      <c r="C11131" t="s">
        <v>302</v>
      </c>
      <c r="D11131" t="s">
        <v>482</v>
      </c>
      <c r="E11131" t="s">
        <v>12</v>
      </c>
      <c r="F11131" t="s">
        <v>12</v>
      </c>
      <c r="G11131">
        <v>2018</v>
      </c>
      <c r="H11131">
        <v>1504.71</v>
      </c>
    </row>
    <row r="11132" spans="1:9" x14ac:dyDescent="0.25">
      <c r="A11132" t="s">
        <v>284</v>
      </c>
      <c r="B11132" t="s">
        <v>301</v>
      </c>
      <c r="C11132" t="s">
        <v>302</v>
      </c>
      <c r="D11132" t="s">
        <v>482</v>
      </c>
      <c r="E11132" t="s">
        <v>12</v>
      </c>
      <c r="F11132" t="s">
        <v>12</v>
      </c>
      <c r="G11132">
        <v>2019</v>
      </c>
      <c r="H11132">
        <v>1504.71</v>
      </c>
    </row>
    <row r="11133" spans="1:9" x14ac:dyDescent="0.25">
      <c r="A11133" t="s">
        <v>284</v>
      </c>
      <c r="B11133" t="s">
        <v>301</v>
      </c>
      <c r="C11133" t="s">
        <v>302</v>
      </c>
      <c r="D11133" t="s">
        <v>482</v>
      </c>
      <c r="E11133" t="s">
        <v>111</v>
      </c>
      <c r="F11133" t="s">
        <v>111</v>
      </c>
      <c r="G11133">
        <v>2008</v>
      </c>
      <c r="I11133">
        <v>0.46</v>
      </c>
    </row>
    <row r="11134" spans="1:9" x14ac:dyDescent="0.25">
      <c r="A11134" t="s">
        <v>284</v>
      </c>
      <c r="B11134" t="s">
        <v>301</v>
      </c>
      <c r="C11134" t="s">
        <v>302</v>
      </c>
      <c r="D11134" t="s">
        <v>482</v>
      </c>
      <c r="E11134" t="s">
        <v>111</v>
      </c>
      <c r="F11134" t="s">
        <v>111</v>
      </c>
      <c r="G11134">
        <v>2009</v>
      </c>
      <c r="I11134">
        <v>0.48199999999999998</v>
      </c>
    </row>
    <row r="11135" spans="1:9" x14ac:dyDescent="0.25">
      <c r="A11135" t="s">
        <v>284</v>
      </c>
      <c r="B11135" t="s">
        <v>301</v>
      </c>
      <c r="C11135" t="s">
        <v>302</v>
      </c>
      <c r="D11135" t="s">
        <v>482</v>
      </c>
      <c r="E11135" t="s">
        <v>111</v>
      </c>
      <c r="F11135" t="s">
        <v>111</v>
      </c>
      <c r="G11135">
        <v>2011</v>
      </c>
      <c r="I11135">
        <v>0.39</v>
      </c>
    </row>
    <row r="11136" spans="1:9" x14ac:dyDescent="0.25">
      <c r="A11136" t="s">
        <v>284</v>
      </c>
      <c r="B11136" t="s">
        <v>301</v>
      </c>
      <c r="C11136" t="s">
        <v>302</v>
      </c>
      <c r="D11136" t="s">
        <v>482</v>
      </c>
      <c r="E11136" t="s">
        <v>111</v>
      </c>
      <c r="F11136" t="s">
        <v>111</v>
      </c>
      <c r="G11136">
        <v>2012</v>
      </c>
      <c r="I11136">
        <v>0.18099999999999999</v>
      </c>
    </row>
    <row r="11137" spans="1:9" x14ac:dyDescent="0.25">
      <c r="A11137" t="s">
        <v>284</v>
      </c>
      <c r="B11137" t="s">
        <v>301</v>
      </c>
      <c r="C11137" t="s">
        <v>302</v>
      </c>
      <c r="D11137" t="s">
        <v>482</v>
      </c>
      <c r="E11137" t="s">
        <v>111</v>
      </c>
      <c r="F11137" t="s">
        <v>111</v>
      </c>
      <c r="G11137">
        <v>2013</v>
      </c>
      <c r="I11137">
        <v>0.13600000000000001</v>
      </c>
    </row>
    <row r="11138" spans="1:9" x14ac:dyDescent="0.25">
      <c r="A11138" t="s">
        <v>284</v>
      </c>
      <c r="B11138" t="s">
        <v>301</v>
      </c>
      <c r="C11138" t="s">
        <v>302</v>
      </c>
      <c r="D11138" t="s">
        <v>482</v>
      </c>
      <c r="E11138" t="s">
        <v>111</v>
      </c>
      <c r="F11138" t="s">
        <v>111</v>
      </c>
      <c r="G11138">
        <v>2014</v>
      </c>
      <c r="I11138">
        <v>0.51800000000000002</v>
      </c>
    </row>
    <row r="11139" spans="1:9" x14ac:dyDescent="0.25">
      <c r="A11139" t="s">
        <v>284</v>
      </c>
      <c r="B11139" t="s">
        <v>301</v>
      </c>
      <c r="C11139" t="s">
        <v>302</v>
      </c>
      <c r="D11139" t="s">
        <v>483</v>
      </c>
      <c r="E11139" t="s">
        <v>22</v>
      </c>
      <c r="F11139" t="s">
        <v>31</v>
      </c>
      <c r="G11139">
        <v>2006</v>
      </c>
      <c r="I11139">
        <v>0.155</v>
      </c>
    </row>
    <row r="11140" spans="1:9" x14ac:dyDescent="0.25">
      <c r="A11140" t="s">
        <v>284</v>
      </c>
      <c r="B11140" t="s">
        <v>301</v>
      </c>
      <c r="C11140" t="s">
        <v>302</v>
      </c>
      <c r="D11140" t="s">
        <v>483</v>
      </c>
      <c r="E11140" t="s">
        <v>22</v>
      </c>
      <c r="F11140" t="s">
        <v>31</v>
      </c>
      <c r="G11140">
        <v>2007</v>
      </c>
      <c r="H11140">
        <v>1</v>
      </c>
      <c r="I11140">
        <v>1.4370000000000001</v>
      </c>
    </row>
    <row r="11141" spans="1:9" x14ac:dyDescent="0.25">
      <c r="A11141" t="s">
        <v>284</v>
      </c>
      <c r="B11141" t="s">
        <v>301</v>
      </c>
      <c r="C11141" t="s">
        <v>302</v>
      </c>
      <c r="D11141" t="s">
        <v>483</v>
      </c>
      <c r="E11141" t="s">
        <v>22</v>
      </c>
      <c r="F11141" t="s">
        <v>31</v>
      </c>
      <c r="G11141">
        <v>2008</v>
      </c>
      <c r="H11141">
        <v>7</v>
      </c>
      <c r="I11141">
        <v>11.54</v>
      </c>
    </row>
    <row r="11142" spans="1:9" x14ac:dyDescent="0.25">
      <c r="A11142" t="s">
        <v>284</v>
      </c>
      <c r="B11142" t="s">
        <v>301</v>
      </c>
      <c r="C11142" t="s">
        <v>302</v>
      </c>
      <c r="D11142" t="s">
        <v>483</v>
      </c>
      <c r="E11142" t="s">
        <v>22</v>
      </c>
      <c r="F11142" t="s">
        <v>31</v>
      </c>
      <c r="G11142">
        <v>2009</v>
      </c>
      <c r="H11142">
        <v>8</v>
      </c>
      <c r="I11142">
        <v>26.518000000000001</v>
      </c>
    </row>
    <row r="11143" spans="1:9" x14ac:dyDescent="0.25">
      <c r="A11143" t="s">
        <v>284</v>
      </c>
      <c r="B11143" t="s">
        <v>301</v>
      </c>
      <c r="C11143" t="s">
        <v>302</v>
      </c>
      <c r="D11143" t="s">
        <v>483</v>
      </c>
      <c r="E11143" t="s">
        <v>22</v>
      </c>
      <c r="F11143" t="s">
        <v>31</v>
      </c>
      <c r="G11143">
        <v>2010</v>
      </c>
      <c r="H11143">
        <v>8</v>
      </c>
      <c r="I11143">
        <v>35.124000000000002</v>
      </c>
    </row>
    <row r="11144" spans="1:9" x14ac:dyDescent="0.25">
      <c r="A11144" t="s">
        <v>284</v>
      </c>
      <c r="B11144" t="s">
        <v>301</v>
      </c>
      <c r="C11144" t="s">
        <v>302</v>
      </c>
      <c r="D11144" t="s">
        <v>483</v>
      </c>
      <c r="E11144" t="s">
        <v>22</v>
      </c>
      <c r="F11144" t="s">
        <v>31</v>
      </c>
      <c r="G11144">
        <v>2011</v>
      </c>
      <c r="H11144">
        <v>9</v>
      </c>
      <c r="I11144">
        <v>51.61</v>
      </c>
    </row>
    <row r="11145" spans="1:9" x14ac:dyDescent="0.25">
      <c r="A11145" t="s">
        <v>284</v>
      </c>
      <c r="B11145" t="s">
        <v>301</v>
      </c>
      <c r="C11145" t="s">
        <v>302</v>
      </c>
      <c r="D11145" t="s">
        <v>483</v>
      </c>
      <c r="E11145" t="s">
        <v>22</v>
      </c>
      <c r="F11145" t="s">
        <v>31</v>
      </c>
      <c r="G11145">
        <v>2012</v>
      </c>
      <c r="H11145">
        <v>9</v>
      </c>
      <c r="I11145">
        <v>49.819000000000003</v>
      </c>
    </row>
    <row r="11146" spans="1:9" x14ac:dyDescent="0.25">
      <c r="A11146" t="s">
        <v>284</v>
      </c>
      <c r="B11146" t="s">
        <v>301</v>
      </c>
      <c r="C11146" t="s">
        <v>302</v>
      </c>
      <c r="D11146" t="s">
        <v>483</v>
      </c>
      <c r="E11146" t="s">
        <v>22</v>
      </c>
      <c r="F11146" t="s">
        <v>31</v>
      </c>
      <c r="G11146">
        <v>2013</v>
      </c>
      <c r="H11146">
        <v>10</v>
      </c>
      <c r="I11146">
        <v>48.863999999999997</v>
      </c>
    </row>
    <row r="11147" spans="1:9" x14ac:dyDescent="0.25">
      <c r="A11147" t="s">
        <v>284</v>
      </c>
      <c r="B11147" t="s">
        <v>301</v>
      </c>
      <c r="C11147" t="s">
        <v>302</v>
      </c>
      <c r="D11147" t="s">
        <v>483</v>
      </c>
      <c r="E11147" t="s">
        <v>22</v>
      </c>
      <c r="F11147" t="s">
        <v>31</v>
      </c>
      <c r="G11147">
        <v>2014</v>
      </c>
      <c r="H11147">
        <v>10</v>
      </c>
      <c r="I11147">
        <v>50.481999999999999</v>
      </c>
    </row>
    <row r="11148" spans="1:9" x14ac:dyDescent="0.25">
      <c r="A11148" t="s">
        <v>284</v>
      </c>
      <c r="B11148" t="s">
        <v>301</v>
      </c>
      <c r="C11148" t="s">
        <v>302</v>
      </c>
      <c r="D11148" t="s">
        <v>483</v>
      </c>
      <c r="E11148" t="s">
        <v>22</v>
      </c>
      <c r="F11148" t="s">
        <v>31</v>
      </c>
      <c r="G11148">
        <v>2015</v>
      </c>
      <c r="H11148">
        <v>10</v>
      </c>
      <c r="I11148">
        <v>51.235999999999997</v>
      </c>
    </row>
    <row r="11149" spans="1:9" x14ac:dyDescent="0.25">
      <c r="A11149" t="s">
        <v>284</v>
      </c>
      <c r="B11149" t="s">
        <v>301</v>
      </c>
      <c r="C11149" t="s">
        <v>302</v>
      </c>
      <c r="D11149" t="s">
        <v>483</v>
      </c>
      <c r="E11149" t="s">
        <v>22</v>
      </c>
      <c r="F11149" t="s">
        <v>31</v>
      </c>
      <c r="G11149">
        <v>2016</v>
      </c>
      <c r="H11149">
        <v>10</v>
      </c>
      <c r="I11149">
        <v>52.021000000000001</v>
      </c>
    </row>
    <row r="11150" spans="1:9" x14ac:dyDescent="0.25">
      <c r="A11150" t="s">
        <v>284</v>
      </c>
      <c r="B11150" t="s">
        <v>301</v>
      </c>
      <c r="C11150" t="s">
        <v>302</v>
      </c>
      <c r="D11150" t="s">
        <v>483</v>
      </c>
      <c r="E11150" t="s">
        <v>22</v>
      </c>
      <c r="F11150" t="s">
        <v>31</v>
      </c>
      <c r="G11150">
        <v>2017</v>
      </c>
      <c r="H11150">
        <v>9.75</v>
      </c>
      <c r="I11150">
        <v>51.75</v>
      </c>
    </row>
    <row r="11151" spans="1:9" x14ac:dyDescent="0.25">
      <c r="A11151" t="s">
        <v>284</v>
      </c>
      <c r="B11151" t="s">
        <v>301</v>
      </c>
      <c r="C11151" t="s">
        <v>302</v>
      </c>
      <c r="D11151" t="s">
        <v>483</v>
      </c>
      <c r="E11151" t="s">
        <v>22</v>
      </c>
      <c r="F11151" t="s">
        <v>31</v>
      </c>
      <c r="G11151">
        <v>2018</v>
      </c>
      <c r="H11151">
        <v>12.718</v>
      </c>
    </row>
    <row r="11152" spans="1:9" x14ac:dyDescent="0.25">
      <c r="A11152" t="s">
        <v>284</v>
      </c>
      <c r="B11152" t="s">
        <v>301</v>
      </c>
      <c r="C11152" t="s">
        <v>302</v>
      </c>
      <c r="D11152" t="s">
        <v>483</v>
      </c>
      <c r="E11152" t="s">
        <v>22</v>
      </c>
      <c r="F11152" t="s">
        <v>31</v>
      </c>
      <c r="G11152">
        <v>2019</v>
      </c>
      <c r="H11152">
        <v>12.718</v>
      </c>
    </row>
    <row r="11153" spans="1:9" x14ac:dyDescent="0.25">
      <c r="A11153" t="s">
        <v>284</v>
      </c>
      <c r="B11153" t="s">
        <v>301</v>
      </c>
      <c r="C11153" t="s">
        <v>302</v>
      </c>
      <c r="D11153" t="s">
        <v>483</v>
      </c>
      <c r="E11153" t="s">
        <v>15</v>
      </c>
      <c r="F11153" t="s">
        <v>26</v>
      </c>
      <c r="G11153">
        <v>2004</v>
      </c>
      <c r="H11153">
        <v>1</v>
      </c>
      <c r="I11153">
        <v>0.45200000000000001</v>
      </c>
    </row>
    <row r="11154" spans="1:9" x14ac:dyDescent="0.25">
      <c r="A11154" t="s">
        <v>284</v>
      </c>
      <c r="B11154" t="s">
        <v>301</v>
      </c>
      <c r="C11154" t="s">
        <v>302</v>
      </c>
      <c r="D11154" t="s">
        <v>483</v>
      </c>
      <c r="E11154" t="s">
        <v>15</v>
      </c>
      <c r="F11154" t="s">
        <v>26</v>
      </c>
      <c r="G11154">
        <v>2005</v>
      </c>
      <c r="H11154">
        <v>1</v>
      </c>
      <c r="I11154">
        <v>0.56599999999999995</v>
      </c>
    </row>
    <row r="11155" spans="1:9" x14ac:dyDescent="0.25">
      <c r="A11155" t="s">
        <v>284</v>
      </c>
      <c r="B11155" t="s">
        <v>301</v>
      </c>
      <c r="C11155" t="s">
        <v>302</v>
      </c>
      <c r="D11155" t="s">
        <v>483</v>
      </c>
      <c r="E11155" t="s">
        <v>15</v>
      </c>
      <c r="F11155" t="s">
        <v>26</v>
      </c>
      <c r="G11155">
        <v>2006</v>
      </c>
      <c r="H11155">
        <v>1</v>
      </c>
      <c r="I11155">
        <v>1.002</v>
      </c>
    </row>
    <row r="11156" spans="1:9" x14ac:dyDescent="0.25">
      <c r="A11156" t="s">
        <v>284</v>
      </c>
      <c r="B11156" t="s">
        <v>301</v>
      </c>
      <c r="C11156" t="s">
        <v>302</v>
      </c>
      <c r="D11156" t="s">
        <v>483</v>
      </c>
      <c r="E11156" t="s">
        <v>15</v>
      </c>
      <c r="F11156" t="s">
        <v>26</v>
      </c>
      <c r="G11156">
        <v>2007</v>
      </c>
      <c r="H11156">
        <v>1</v>
      </c>
      <c r="I11156">
        <v>1.7430000000000001</v>
      </c>
    </row>
    <row r="11157" spans="1:9" x14ac:dyDescent="0.25">
      <c r="A11157" t="s">
        <v>284</v>
      </c>
      <c r="B11157" t="s">
        <v>301</v>
      </c>
      <c r="C11157" t="s">
        <v>302</v>
      </c>
      <c r="D11157" t="s">
        <v>483</v>
      </c>
      <c r="E11157" t="s">
        <v>15</v>
      </c>
      <c r="F11157" t="s">
        <v>26</v>
      </c>
      <c r="G11157">
        <v>2008</v>
      </c>
      <c r="H11157">
        <v>2</v>
      </c>
      <c r="I11157">
        <v>2.5550000000000002</v>
      </c>
    </row>
    <row r="11158" spans="1:9" x14ac:dyDescent="0.25">
      <c r="A11158" t="s">
        <v>284</v>
      </c>
      <c r="B11158" t="s">
        <v>301</v>
      </c>
      <c r="C11158" t="s">
        <v>302</v>
      </c>
      <c r="D11158" t="s">
        <v>483</v>
      </c>
      <c r="E11158" t="s">
        <v>15</v>
      </c>
      <c r="F11158" t="s">
        <v>26</v>
      </c>
      <c r="G11158">
        <v>2009</v>
      </c>
      <c r="H11158">
        <v>4</v>
      </c>
      <c r="I11158">
        <v>3.835</v>
      </c>
    </row>
    <row r="11159" spans="1:9" x14ac:dyDescent="0.25">
      <c r="A11159" t="s">
        <v>284</v>
      </c>
      <c r="B11159" t="s">
        <v>301</v>
      </c>
      <c r="C11159" t="s">
        <v>302</v>
      </c>
      <c r="D11159" t="s">
        <v>483</v>
      </c>
      <c r="E11159" t="s">
        <v>15</v>
      </c>
      <c r="F11159" t="s">
        <v>26</v>
      </c>
      <c r="G11159">
        <v>2010</v>
      </c>
      <c r="H11159">
        <v>7</v>
      </c>
      <c r="I11159">
        <v>6.3929999999999998</v>
      </c>
    </row>
    <row r="11160" spans="1:9" x14ac:dyDescent="0.25">
      <c r="A11160" t="s">
        <v>284</v>
      </c>
      <c r="B11160" t="s">
        <v>301</v>
      </c>
      <c r="C11160" t="s">
        <v>302</v>
      </c>
      <c r="D11160" t="s">
        <v>483</v>
      </c>
      <c r="E11160" t="s">
        <v>15</v>
      </c>
      <c r="F11160" t="s">
        <v>26</v>
      </c>
      <c r="G11160">
        <v>2011</v>
      </c>
      <c r="H11160">
        <v>10</v>
      </c>
      <c r="I11160">
        <v>11.936999999999999</v>
      </c>
    </row>
    <row r="11161" spans="1:9" x14ac:dyDescent="0.25">
      <c r="A11161" t="s">
        <v>284</v>
      </c>
      <c r="B11161" t="s">
        <v>301</v>
      </c>
      <c r="C11161" t="s">
        <v>302</v>
      </c>
      <c r="D11161" t="s">
        <v>483</v>
      </c>
      <c r="E11161" t="s">
        <v>15</v>
      </c>
      <c r="F11161" t="s">
        <v>26</v>
      </c>
      <c r="G11161">
        <v>2012</v>
      </c>
      <c r="H11161">
        <v>17</v>
      </c>
      <c r="I11161">
        <v>21.545000000000002</v>
      </c>
    </row>
    <row r="11162" spans="1:9" x14ac:dyDescent="0.25">
      <c r="A11162" t="s">
        <v>284</v>
      </c>
      <c r="B11162" t="s">
        <v>301</v>
      </c>
      <c r="C11162" t="s">
        <v>302</v>
      </c>
      <c r="D11162" t="s">
        <v>483</v>
      </c>
      <c r="E11162" t="s">
        <v>15</v>
      </c>
      <c r="F11162" t="s">
        <v>26</v>
      </c>
      <c r="G11162">
        <v>2013</v>
      </c>
      <c r="H11162">
        <v>35</v>
      </c>
      <c r="I11162">
        <v>47.104999999999997</v>
      </c>
    </row>
    <row r="11163" spans="1:9" x14ac:dyDescent="0.25">
      <c r="A11163" t="s">
        <v>284</v>
      </c>
      <c r="B11163" t="s">
        <v>301</v>
      </c>
      <c r="C11163" t="s">
        <v>302</v>
      </c>
      <c r="D11163" t="s">
        <v>483</v>
      </c>
      <c r="E11163" t="s">
        <v>15</v>
      </c>
      <c r="F11163" t="s">
        <v>26</v>
      </c>
      <c r="G11163">
        <v>2014</v>
      </c>
      <c r="H11163">
        <v>64</v>
      </c>
      <c r="I11163">
        <v>83.59</v>
      </c>
    </row>
    <row r="11164" spans="1:9" x14ac:dyDescent="0.25">
      <c r="A11164" t="s">
        <v>284</v>
      </c>
      <c r="B11164" t="s">
        <v>301</v>
      </c>
      <c r="C11164" t="s">
        <v>302</v>
      </c>
      <c r="D11164" t="s">
        <v>483</v>
      </c>
      <c r="E11164" t="s">
        <v>15</v>
      </c>
      <c r="F11164" t="s">
        <v>26</v>
      </c>
      <c r="G11164">
        <v>2015</v>
      </c>
      <c r="H11164">
        <v>76</v>
      </c>
      <c r="I11164">
        <v>126.65900000000001</v>
      </c>
    </row>
    <row r="11165" spans="1:9" x14ac:dyDescent="0.25">
      <c r="A11165" t="s">
        <v>284</v>
      </c>
      <c r="B11165" t="s">
        <v>301</v>
      </c>
      <c r="C11165" t="s">
        <v>302</v>
      </c>
      <c r="D11165" t="s">
        <v>483</v>
      </c>
      <c r="E11165" t="s">
        <v>15</v>
      </c>
      <c r="F11165" t="s">
        <v>26</v>
      </c>
      <c r="G11165">
        <v>2016</v>
      </c>
      <c r="H11165">
        <v>84</v>
      </c>
      <c r="I11165">
        <v>145.93700000000001</v>
      </c>
    </row>
    <row r="11166" spans="1:9" x14ac:dyDescent="0.25">
      <c r="A11166" t="s">
        <v>284</v>
      </c>
      <c r="B11166" t="s">
        <v>301</v>
      </c>
      <c r="C11166" t="s">
        <v>302</v>
      </c>
      <c r="D11166" t="s">
        <v>483</v>
      </c>
      <c r="E11166" t="s">
        <v>15</v>
      </c>
      <c r="F11166" t="s">
        <v>26</v>
      </c>
      <c r="G11166">
        <v>2017</v>
      </c>
      <c r="H11166">
        <v>110.04600000000001</v>
      </c>
      <c r="I11166">
        <v>172.01300000000001</v>
      </c>
    </row>
    <row r="11167" spans="1:9" x14ac:dyDescent="0.25">
      <c r="A11167" t="s">
        <v>284</v>
      </c>
      <c r="B11167" t="s">
        <v>301</v>
      </c>
      <c r="C11167" t="s">
        <v>302</v>
      </c>
      <c r="D11167" t="s">
        <v>483</v>
      </c>
      <c r="E11167" t="s">
        <v>15</v>
      </c>
      <c r="F11167" t="s">
        <v>26</v>
      </c>
      <c r="G11167">
        <v>2018</v>
      </c>
      <c r="H11167">
        <v>118.479</v>
      </c>
    </row>
    <row r="11168" spans="1:9" x14ac:dyDescent="0.25">
      <c r="A11168" t="s">
        <v>284</v>
      </c>
      <c r="B11168" t="s">
        <v>301</v>
      </c>
      <c r="C11168" t="s">
        <v>302</v>
      </c>
      <c r="D11168" t="s">
        <v>483</v>
      </c>
      <c r="E11168" t="s">
        <v>15</v>
      </c>
      <c r="F11168" t="s">
        <v>26</v>
      </c>
      <c r="G11168">
        <v>2019</v>
      </c>
      <c r="H11168">
        <v>128.577</v>
      </c>
    </row>
    <row r="11169" spans="1:9" x14ac:dyDescent="0.25">
      <c r="A11169" t="s">
        <v>284</v>
      </c>
      <c r="B11169" t="s">
        <v>301</v>
      </c>
      <c r="C11169" t="s">
        <v>302</v>
      </c>
      <c r="D11169" t="s">
        <v>483</v>
      </c>
      <c r="E11169" t="s">
        <v>18</v>
      </c>
      <c r="F11169" t="s">
        <v>19</v>
      </c>
      <c r="G11169">
        <v>2004</v>
      </c>
      <c r="H11169">
        <v>0.22500000000000001</v>
      </c>
      <c r="I11169">
        <v>0.35499999999999998</v>
      </c>
    </row>
    <row r="11170" spans="1:9" x14ac:dyDescent="0.25">
      <c r="A11170" t="s">
        <v>284</v>
      </c>
      <c r="B11170" t="s">
        <v>301</v>
      </c>
      <c r="C11170" t="s">
        <v>302</v>
      </c>
      <c r="D11170" t="s">
        <v>483</v>
      </c>
      <c r="E11170" t="s">
        <v>18</v>
      </c>
      <c r="F11170" t="s">
        <v>19</v>
      </c>
      <c r="G11170">
        <v>2005</v>
      </c>
      <c r="H11170">
        <v>0.22500000000000001</v>
      </c>
      <c r="I11170">
        <v>0.35499999999999998</v>
      </c>
    </row>
    <row r="11171" spans="1:9" x14ac:dyDescent="0.25">
      <c r="A11171" t="s">
        <v>284</v>
      </c>
      <c r="B11171" t="s">
        <v>301</v>
      </c>
      <c r="C11171" t="s">
        <v>302</v>
      </c>
      <c r="D11171" t="s">
        <v>483</v>
      </c>
      <c r="E11171" t="s">
        <v>18</v>
      </c>
      <c r="F11171" t="s">
        <v>19</v>
      </c>
      <c r="G11171">
        <v>2006</v>
      </c>
      <c r="H11171">
        <v>0.22500000000000001</v>
      </c>
      <c r="I11171">
        <v>0.35499999999999998</v>
      </c>
    </row>
    <row r="11172" spans="1:9" x14ac:dyDescent="0.25">
      <c r="A11172" t="s">
        <v>284</v>
      </c>
      <c r="B11172" t="s">
        <v>301</v>
      </c>
      <c r="C11172" t="s">
        <v>302</v>
      </c>
      <c r="D11172" t="s">
        <v>483</v>
      </c>
      <c r="E11172" t="s">
        <v>18</v>
      </c>
      <c r="F11172" t="s">
        <v>19</v>
      </c>
      <c r="G11172">
        <v>2007</v>
      </c>
      <c r="H11172">
        <v>0.22500000000000001</v>
      </c>
      <c r="I11172">
        <v>0.35499999999999998</v>
      </c>
    </row>
    <row r="11173" spans="1:9" x14ac:dyDescent="0.25">
      <c r="A11173" t="s">
        <v>284</v>
      </c>
      <c r="B11173" t="s">
        <v>301</v>
      </c>
      <c r="C11173" t="s">
        <v>302</v>
      </c>
      <c r="D11173" t="s">
        <v>483</v>
      </c>
      <c r="E11173" t="s">
        <v>18</v>
      </c>
      <c r="F11173" t="s">
        <v>19</v>
      </c>
      <c r="G11173">
        <v>2008</v>
      </c>
      <c r="H11173">
        <v>0.22500000000000001</v>
      </c>
      <c r="I11173">
        <v>0.35499999999999998</v>
      </c>
    </row>
    <row r="11174" spans="1:9" x14ac:dyDescent="0.25">
      <c r="A11174" t="s">
        <v>284</v>
      </c>
      <c r="B11174" t="s">
        <v>301</v>
      </c>
      <c r="C11174" t="s">
        <v>302</v>
      </c>
      <c r="D11174" t="s">
        <v>483</v>
      </c>
      <c r="E11174" t="s">
        <v>18</v>
      </c>
      <c r="F11174" t="s">
        <v>19</v>
      </c>
      <c r="G11174">
        <v>2009</v>
      </c>
      <c r="H11174">
        <v>0.22500000000000001</v>
      </c>
      <c r="I11174">
        <v>0.35499999999999998</v>
      </c>
    </row>
    <row r="11175" spans="1:9" x14ac:dyDescent="0.25">
      <c r="A11175" t="s">
        <v>284</v>
      </c>
      <c r="B11175" t="s">
        <v>301</v>
      </c>
      <c r="C11175" t="s">
        <v>302</v>
      </c>
      <c r="D11175" t="s">
        <v>483</v>
      </c>
      <c r="E11175" t="s">
        <v>18</v>
      </c>
      <c r="F11175" t="s">
        <v>19</v>
      </c>
      <c r="G11175">
        <v>2010</v>
      </c>
      <c r="H11175">
        <v>82.224999999999994</v>
      </c>
      <c r="I11175">
        <v>31.725000000000001</v>
      </c>
    </row>
    <row r="11176" spans="1:9" x14ac:dyDescent="0.25">
      <c r="A11176" t="s">
        <v>284</v>
      </c>
      <c r="B11176" t="s">
        <v>301</v>
      </c>
      <c r="C11176" t="s">
        <v>302</v>
      </c>
      <c r="D11176" t="s">
        <v>483</v>
      </c>
      <c r="E11176" t="s">
        <v>18</v>
      </c>
      <c r="F11176" t="s">
        <v>19</v>
      </c>
      <c r="G11176">
        <v>2011</v>
      </c>
      <c r="H11176">
        <v>134.22499999999999</v>
      </c>
      <c r="I11176">
        <v>114.66500000000001</v>
      </c>
    </row>
    <row r="11177" spans="1:9" x14ac:dyDescent="0.25">
      <c r="A11177" t="s">
        <v>284</v>
      </c>
      <c r="B11177" t="s">
        <v>301</v>
      </c>
      <c r="C11177" t="s">
        <v>302</v>
      </c>
      <c r="D11177" t="s">
        <v>483</v>
      </c>
      <c r="E11177" t="s">
        <v>18</v>
      </c>
      <c r="F11177" t="s">
        <v>19</v>
      </c>
      <c r="G11177">
        <v>2012</v>
      </c>
      <c r="H11177">
        <v>147.22499999999999</v>
      </c>
      <c r="I11177">
        <v>185.47800000000001</v>
      </c>
    </row>
    <row r="11178" spans="1:9" x14ac:dyDescent="0.25">
      <c r="A11178" t="s">
        <v>284</v>
      </c>
      <c r="B11178" t="s">
        <v>301</v>
      </c>
      <c r="C11178" t="s">
        <v>302</v>
      </c>
      <c r="D11178" t="s">
        <v>483</v>
      </c>
      <c r="E11178" t="s">
        <v>18</v>
      </c>
      <c r="F11178" t="s">
        <v>19</v>
      </c>
      <c r="G11178">
        <v>2013</v>
      </c>
      <c r="H11178">
        <v>147.22499999999999</v>
      </c>
      <c r="I11178">
        <v>231.04</v>
      </c>
    </row>
    <row r="11179" spans="1:9" x14ac:dyDescent="0.25">
      <c r="A11179" t="s">
        <v>284</v>
      </c>
      <c r="B11179" t="s">
        <v>301</v>
      </c>
      <c r="C11179" t="s">
        <v>302</v>
      </c>
      <c r="D11179" t="s">
        <v>483</v>
      </c>
      <c r="E11179" t="s">
        <v>18</v>
      </c>
      <c r="F11179" t="s">
        <v>19</v>
      </c>
      <c r="G11179">
        <v>2014</v>
      </c>
      <c r="H11179">
        <v>147.22499999999999</v>
      </c>
      <c r="I11179">
        <v>182.85</v>
      </c>
    </row>
    <row r="11180" spans="1:9" x14ac:dyDescent="0.25">
      <c r="A11180" t="s">
        <v>284</v>
      </c>
      <c r="B11180" t="s">
        <v>301</v>
      </c>
      <c r="C11180" t="s">
        <v>302</v>
      </c>
      <c r="D11180" t="s">
        <v>483</v>
      </c>
      <c r="E11180" t="s">
        <v>18</v>
      </c>
      <c r="F11180" t="s">
        <v>19</v>
      </c>
      <c r="G11180">
        <v>2015</v>
      </c>
      <c r="H11180">
        <v>157.72499999999999</v>
      </c>
      <c r="I11180">
        <v>221.857</v>
      </c>
    </row>
    <row r="11181" spans="1:9" x14ac:dyDescent="0.25">
      <c r="A11181" t="s">
        <v>284</v>
      </c>
      <c r="B11181" t="s">
        <v>301</v>
      </c>
      <c r="C11181" t="s">
        <v>302</v>
      </c>
      <c r="D11181" t="s">
        <v>483</v>
      </c>
      <c r="E11181" t="s">
        <v>18</v>
      </c>
      <c r="F11181" t="s">
        <v>19</v>
      </c>
      <c r="G11181">
        <v>2016</v>
      </c>
      <c r="H11181">
        <v>157.72499999999999</v>
      </c>
      <c r="I11181">
        <v>226.70099999999999</v>
      </c>
    </row>
    <row r="11182" spans="1:9" x14ac:dyDescent="0.25">
      <c r="A11182" t="s">
        <v>284</v>
      </c>
      <c r="B11182" t="s">
        <v>301</v>
      </c>
      <c r="C11182" t="s">
        <v>302</v>
      </c>
      <c r="D11182" t="s">
        <v>483</v>
      </c>
      <c r="E11182" t="s">
        <v>18</v>
      </c>
      <c r="F11182" t="s">
        <v>19</v>
      </c>
      <c r="G11182">
        <v>2017</v>
      </c>
      <c r="H11182">
        <v>157.72499999999999</v>
      </c>
      <c r="I11182">
        <v>211.44800000000001</v>
      </c>
    </row>
    <row r="11183" spans="1:9" x14ac:dyDescent="0.25">
      <c r="A11183" t="s">
        <v>284</v>
      </c>
      <c r="B11183" t="s">
        <v>301</v>
      </c>
      <c r="C11183" t="s">
        <v>302</v>
      </c>
      <c r="D11183" t="s">
        <v>483</v>
      </c>
      <c r="E11183" t="s">
        <v>18</v>
      </c>
      <c r="F11183" t="s">
        <v>19</v>
      </c>
      <c r="G11183">
        <v>2018</v>
      </c>
      <c r="H11183">
        <v>157.72499999999999</v>
      </c>
    </row>
    <row r="11184" spans="1:9" x14ac:dyDescent="0.25">
      <c r="A11184" t="s">
        <v>284</v>
      </c>
      <c r="B11184" t="s">
        <v>301</v>
      </c>
      <c r="C11184" t="s">
        <v>302</v>
      </c>
      <c r="D11184" t="s">
        <v>483</v>
      </c>
      <c r="E11184" t="s">
        <v>18</v>
      </c>
      <c r="F11184" t="s">
        <v>19</v>
      </c>
      <c r="G11184">
        <v>2019</v>
      </c>
      <c r="H11184">
        <v>157.72499999999999</v>
      </c>
    </row>
    <row r="11185" spans="1:9" x14ac:dyDescent="0.25">
      <c r="A11185" t="s">
        <v>284</v>
      </c>
      <c r="B11185" t="s">
        <v>303</v>
      </c>
      <c r="C11185" t="s">
        <v>304</v>
      </c>
      <c r="D11185" t="s">
        <v>482</v>
      </c>
      <c r="E11185" t="s">
        <v>12</v>
      </c>
      <c r="F11185" t="s">
        <v>12</v>
      </c>
      <c r="G11185">
        <v>2000</v>
      </c>
      <c r="H11185">
        <v>11462</v>
      </c>
      <c r="I11185">
        <v>57031</v>
      </c>
    </row>
    <row r="11186" spans="1:9" x14ac:dyDescent="0.25">
      <c r="A11186" t="s">
        <v>284</v>
      </c>
      <c r="B11186" t="s">
        <v>303</v>
      </c>
      <c r="C11186" t="s">
        <v>304</v>
      </c>
      <c r="D11186" t="s">
        <v>482</v>
      </c>
      <c r="E11186" t="s">
        <v>12</v>
      </c>
      <c r="F11186" t="s">
        <v>12</v>
      </c>
      <c r="G11186">
        <v>2001</v>
      </c>
      <c r="H11186">
        <v>11534</v>
      </c>
      <c r="I11186">
        <v>56903</v>
      </c>
    </row>
    <row r="11187" spans="1:9" x14ac:dyDescent="0.25">
      <c r="A11187" t="s">
        <v>284</v>
      </c>
      <c r="B11187" t="s">
        <v>303</v>
      </c>
      <c r="C11187" t="s">
        <v>304</v>
      </c>
      <c r="D11187" t="s">
        <v>482</v>
      </c>
      <c r="E11187" t="s">
        <v>12</v>
      </c>
      <c r="F11187" t="s">
        <v>12</v>
      </c>
      <c r="G11187">
        <v>2002</v>
      </c>
      <c r="H11187">
        <v>11396</v>
      </c>
      <c r="I11187">
        <v>54252</v>
      </c>
    </row>
    <row r="11188" spans="1:9" x14ac:dyDescent="0.25">
      <c r="A11188" t="s">
        <v>284</v>
      </c>
      <c r="B11188" t="s">
        <v>303</v>
      </c>
      <c r="C11188" t="s">
        <v>304</v>
      </c>
      <c r="D11188" t="s">
        <v>482</v>
      </c>
      <c r="E11188" t="s">
        <v>12</v>
      </c>
      <c r="F11188" t="s">
        <v>12</v>
      </c>
      <c r="G11188">
        <v>2003</v>
      </c>
      <c r="H11188">
        <v>11326</v>
      </c>
      <c r="I11188">
        <v>55058</v>
      </c>
    </row>
    <row r="11189" spans="1:9" x14ac:dyDescent="0.25">
      <c r="A11189" t="s">
        <v>284</v>
      </c>
      <c r="B11189" t="s">
        <v>303</v>
      </c>
      <c r="C11189" t="s">
        <v>304</v>
      </c>
      <c r="D11189" t="s">
        <v>482</v>
      </c>
      <c r="E11189" t="s">
        <v>12</v>
      </c>
      <c r="F11189" t="s">
        <v>12</v>
      </c>
      <c r="G11189">
        <v>2004</v>
      </c>
      <c r="H11189">
        <v>11366</v>
      </c>
      <c r="I11189">
        <v>54716</v>
      </c>
    </row>
    <row r="11190" spans="1:9" x14ac:dyDescent="0.25">
      <c r="A11190" t="s">
        <v>284</v>
      </c>
      <c r="B11190" t="s">
        <v>303</v>
      </c>
      <c r="C11190" t="s">
        <v>304</v>
      </c>
      <c r="D11190" t="s">
        <v>482</v>
      </c>
      <c r="E11190" t="s">
        <v>12</v>
      </c>
      <c r="F11190" t="s">
        <v>12</v>
      </c>
      <c r="G11190">
        <v>2005</v>
      </c>
      <c r="H11190">
        <v>11314</v>
      </c>
      <c r="I11190">
        <v>54063</v>
      </c>
    </row>
    <row r="11191" spans="1:9" x14ac:dyDescent="0.25">
      <c r="A11191" t="s">
        <v>284</v>
      </c>
      <c r="B11191" t="s">
        <v>303</v>
      </c>
      <c r="C11191" t="s">
        <v>304</v>
      </c>
      <c r="D11191" t="s">
        <v>482</v>
      </c>
      <c r="E11191" t="s">
        <v>12</v>
      </c>
      <c r="F11191" t="s">
        <v>12</v>
      </c>
      <c r="G11191">
        <v>2006</v>
      </c>
      <c r="H11191">
        <v>11348</v>
      </c>
      <c r="I11191">
        <v>54080</v>
      </c>
    </row>
    <row r="11192" spans="1:9" x14ac:dyDescent="0.25">
      <c r="A11192" t="s">
        <v>284</v>
      </c>
      <c r="B11192" t="s">
        <v>303</v>
      </c>
      <c r="C11192" t="s">
        <v>304</v>
      </c>
      <c r="D11192" t="s">
        <v>482</v>
      </c>
      <c r="E11192" t="s">
        <v>12</v>
      </c>
      <c r="F11192" t="s">
        <v>12</v>
      </c>
      <c r="G11192">
        <v>2007</v>
      </c>
      <c r="H11192">
        <v>11278</v>
      </c>
      <c r="I11192">
        <v>58172</v>
      </c>
    </row>
    <row r="11193" spans="1:9" x14ac:dyDescent="0.25">
      <c r="A11193" t="s">
        <v>284</v>
      </c>
      <c r="B11193" t="s">
        <v>303</v>
      </c>
      <c r="C11193" t="s">
        <v>304</v>
      </c>
      <c r="D11193" t="s">
        <v>482</v>
      </c>
      <c r="E11193" t="s">
        <v>12</v>
      </c>
      <c r="F11193" t="s">
        <v>12</v>
      </c>
      <c r="G11193">
        <v>2008</v>
      </c>
      <c r="H11193">
        <v>11157</v>
      </c>
      <c r="I11193">
        <v>53001</v>
      </c>
    </row>
    <row r="11194" spans="1:9" x14ac:dyDescent="0.25">
      <c r="A11194" t="s">
        <v>284</v>
      </c>
      <c r="B11194" t="s">
        <v>303</v>
      </c>
      <c r="C11194" t="s">
        <v>304</v>
      </c>
      <c r="D11194" t="s">
        <v>482</v>
      </c>
      <c r="E11194" t="s">
        <v>12</v>
      </c>
      <c r="F11194" t="s">
        <v>12</v>
      </c>
      <c r="G11194">
        <v>2009</v>
      </c>
      <c r="H11194">
        <v>11300</v>
      </c>
      <c r="I11194">
        <v>49760</v>
      </c>
    </row>
    <row r="11195" spans="1:9" x14ac:dyDescent="0.25">
      <c r="A11195" t="s">
        <v>284</v>
      </c>
      <c r="B11195" t="s">
        <v>303</v>
      </c>
      <c r="C11195" t="s">
        <v>304</v>
      </c>
      <c r="D11195" t="s">
        <v>482</v>
      </c>
      <c r="E11195" t="s">
        <v>12</v>
      </c>
      <c r="F11195" t="s">
        <v>12</v>
      </c>
      <c r="G11195">
        <v>2010</v>
      </c>
      <c r="H11195">
        <v>11604</v>
      </c>
      <c r="I11195">
        <v>51300</v>
      </c>
    </row>
    <row r="11196" spans="1:9" x14ac:dyDescent="0.25">
      <c r="A11196" t="s">
        <v>284</v>
      </c>
      <c r="B11196" t="s">
        <v>303</v>
      </c>
      <c r="C11196" t="s">
        <v>304</v>
      </c>
      <c r="D11196" t="s">
        <v>482</v>
      </c>
      <c r="E11196" t="s">
        <v>12</v>
      </c>
      <c r="F11196" t="s">
        <v>12</v>
      </c>
      <c r="G11196">
        <v>2011</v>
      </c>
      <c r="H11196">
        <v>11430</v>
      </c>
      <c r="I11196">
        <v>51094</v>
      </c>
    </row>
    <row r="11197" spans="1:9" x14ac:dyDescent="0.25">
      <c r="A11197" t="s">
        <v>284</v>
      </c>
      <c r="B11197" t="s">
        <v>303</v>
      </c>
      <c r="C11197" t="s">
        <v>304</v>
      </c>
      <c r="D11197" t="s">
        <v>482</v>
      </c>
      <c r="E11197" t="s">
        <v>12</v>
      </c>
      <c r="F11197" t="s">
        <v>12</v>
      </c>
      <c r="G11197">
        <v>2012</v>
      </c>
      <c r="H11197">
        <v>11312</v>
      </c>
      <c r="I11197">
        <v>48159</v>
      </c>
    </row>
    <row r="11198" spans="1:9" x14ac:dyDescent="0.25">
      <c r="A11198" t="s">
        <v>284</v>
      </c>
      <c r="B11198" t="s">
        <v>303</v>
      </c>
      <c r="C11198" t="s">
        <v>304</v>
      </c>
      <c r="D11198" t="s">
        <v>482</v>
      </c>
      <c r="E11198" t="s">
        <v>12</v>
      </c>
      <c r="F11198" t="s">
        <v>12</v>
      </c>
      <c r="G11198">
        <v>2013</v>
      </c>
      <c r="H11198">
        <v>11497</v>
      </c>
      <c r="I11198">
        <v>45815</v>
      </c>
    </row>
    <row r="11199" spans="1:9" x14ac:dyDescent="0.25">
      <c r="A11199" t="s">
        <v>284</v>
      </c>
      <c r="B11199" t="s">
        <v>303</v>
      </c>
      <c r="C11199" t="s">
        <v>304</v>
      </c>
      <c r="D11199" t="s">
        <v>482</v>
      </c>
      <c r="E11199" t="s">
        <v>12</v>
      </c>
      <c r="F11199" t="s">
        <v>12</v>
      </c>
      <c r="G11199">
        <v>2014</v>
      </c>
      <c r="H11199">
        <v>12263</v>
      </c>
      <c r="I11199">
        <v>45442</v>
      </c>
    </row>
    <row r="11200" spans="1:9" x14ac:dyDescent="0.25">
      <c r="A11200" t="s">
        <v>284</v>
      </c>
      <c r="B11200" t="s">
        <v>303</v>
      </c>
      <c r="C11200" t="s">
        <v>304</v>
      </c>
      <c r="D11200" t="s">
        <v>482</v>
      </c>
      <c r="E11200" t="s">
        <v>12</v>
      </c>
      <c r="F11200" t="s">
        <v>12</v>
      </c>
      <c r="G11200">
        <v>2015</v>
      </c>
      <c r="H11200">
        <v>12164</v>
      </c>
      <c r="I11200">
        <v>46195</v>
      </c>
    </row>
    <row r="11201" spans="1:9" x14ac:dyDescent="0.25">
      <c r="A11201" t="s">
        <v>284</v>
      </c>
      <c r="B11201" t="s">
        <v>303</v>
      </c>
      <c r="C11201" t="s">
        <v>304</v>
      </c>
      <c r="D11201" t="s">
        <v>482</v>
      </c>
      <c r="E11201" t="s">
        <v>12</v>
      </c>
      <c r="F11201" t="s">
        <v>12</v>
      </c>
      <c r="G11201">
        <v>2016</v>
      </c>
      <c r="H11201">
        <v>12284</v>
      </c>
      <c r="I11201">
        <v>48443</v>
      </c>
    </row>
    <row r="11202" spans="1:9" x14ac:dyDescent="0.25">
      <c r="A11202" t="s">
        <v>284</v>
      </c>
      <c r="B11202" t="s">
        <v>303</v>
      </c>
      <c r="C11202" t="s">
        <v>304</v>
      </c>
      <c r="D11202" t="s">
        <v>482</v>
      </c>
      <c r="E11202" t="s">
        <v>12</v>
      </c>
      <c r="F11202" t="s">
        <v>12</v>
      </c>
      <c r="G11202">
        <v>2017</v>
      </c>
      <c r="H11202">
        <v>12502.3</v>
      </c>
      <c r="I11202">
        <v>47724.082999999999</v>
      </c>
    </row>
    <row r="11203" spans="1:9" x14ac:dyDescent="0.25">
      <c r="A11203" t="s">
        <v>284</v>
      </c>
      <c r="B11203" t="s">
        <v>303</v>
      </c>
      <c r="C11203" t="s">
        <v>304</v>
      </c>
      <c r="D11203" t="s">
        <v>482</v>
      </c>
      <c r="E11203" t="s">
        <v>12</v>
      </c>
      <c r="F11203" t="s">
        <v>12</v>
      </c>
      <c r="G11203">
        <v>2018</v>
      </c>
      <c r="H11203">
        <v>12519.074000000001</v>
      </c>
    </row>
    <row r="11204" spans="1:9" x14ac:dyDescent="0.25">
      <c r="A11204" t="s">
        <v>284</v>
      </c>
      <c r="B11204" t="s">
        <v>303</v>
      </c>
      <c r="C11204" t="s">
        <v>304</v>
      </c>
      <c r="D11204" t="s">
        <v>482</v>
      </c>
      <c r="E11204" t="s">
        <v>12</v>
      </c>
      <c r="F11204" t="s">
        <v>12</v>
      </c>
      <c r="G11204">
        <v>2019</v>
      </c>
      <c r="H11204">
        <v>12275.074000000001</v>
      </c>
    </row>
    <row r="11205" spans="1:9" x14ac:dyDescent="0.25">
      <c r="A11205" t="s">
        <v>284</v>
      </c>
      <c r="B11205" t="s">
        <v>303</v>
      </c>
      <c r="C11205" t="s">
        <v>304</v>
      </c>
      <c r="D11205" t="s">
        <v>482</v>
      </c>
      <c r="E11205" t="s">
        <v>124</v>
      </c>
      <c r="F11205" t="s">
        <v>124</v>
      </c>
      <c r="G11205">
        <v>2000</v>
      </c>
      <c r="H11205">
        <v>1760</v>
      </c>
      <c r="I11205">
        <v>13590</v>
      </c>
    </row>
    <row r="11206" spans="1:9" x14ac:dyDescent="0.25">
      <c r="A11206" t="s">
        <v>284</v>
      </c>
      <c r="B11206" t="s">
        <v>303</v>
      </c>
      <c r="C11206" t="s">
        <v>304</v>
      </c>
      <c r="D11206" t="s">
        <v>482</v>
      </c>
      <c r="E11206" t="s">
        <v>124</v>
      </c>
      <c r="F11206" t="s">
        <v>124</v>
      </c>
      <c r="G11206">
        <v>2001</v>
      </c>
      <c r="H11206">
        <v>1760</v>
      </c>
      <c r="I11206">
        <v>14749</v>
      </c>
    </row>
    <row r="11207" spans="1:9" x14ac:dyDescent="0.25">
      <c r="A11207" t="s">
        <v>284</v>
      </c>
      <c r="B11207" t="s">
        <v>303</v>
      </c>
      <c r="C11207" t="s">
        <v>304</v>
      </c>
      <c r="D11207" t="s">
        <v>482</v>
      </c>
      <c r="E11207" t="s">
        <v>124</v>
      </c>
      <c r="F11207" t="s">
        <v>124</v>
      </c>
      <c r="G11207">
        <v>2002</v>
      </c>
      <c r="H11207">
        <v>2760</v>
      </c>
      <c r="I11207">
        <v>18738</v>
      </c>
    </row>
    <row r="11208" spans="1:9" x14ac:dyDescent="0.25">
      <c r="A11208" t="s">
        <v>284</v>
      </c>
      <c r="B11208" t="s">
        <v>303</v>
      </c>
      <c r="C11208" t="s">
        <v>304</v>
      </c>
      <c r="D11208" t="s">
        <v>482</v>
      </c>
      <c r="E11208" t="s">
        <v>124</v>
      </c>
      <c r="F11208" t="s">
        <v>124</v>
      </c>
      <c r="G11208">
        <v>2003</v>
      </c>
      <c r="H11208">
        <v>3760</v>
      </c>
      <c r="I11208">
        <v>25872</v>
      </c>
    </row>
    <row r="11209" spans="1:9" x14ac:dyDescent="0.25">
      <c r="A11209" t="s">
        <v>284</v>
      </c>
      <c r="B11209" t="s">
        <v>303</v>
      </c>
      <c r="C11209" t="s">
        <v>304</v>
      </c>
      <c r="D11209" t="s">
        <v>482</v>
      </c>
      <c r="E11209" t="s">
        <v>124</v>
      </c>
      <c r="F11209" t="s">
        <v>124</v>
      </c>
      <c r="G11209">
        <v>2004</v>
      </c>
      <c r="H11209">
        <v>3760</v>
      </c>
      <c r="I11209">
        <v>26325</v>
      </c>
    </row>
    <row r="11210" spans="1:9" x14ac:dyDescent="0.25">
      <c r="A11210" t="s">
        <v>284</v>
      </c>
      <c r="B11210" t="s">
        <v>303</v>
      </c>
      <c r="C11210" t="s">
        <v>304</v>
      </c>
      <c r="D11210" t="s">
        <v>482</v>
      </c>
      <c r="E11210" t="s">
        <v>124</v>
      </c>
      <c r="F11210" t="s">
        <v>124</v>
      </c>
      <c r="G11210">
        <v>2005</v>
      </c>
      <c r="H11210">
        <v>3760</v>
      </c>
      <c r="I11210">
        <v>24728</v>
      </c>
    </row>
    <row r="11211" spans="1:9" x14ac:dyDescent="0.25">
      <c r="A11211" t="s">
        <v>284</v>
      </c>
      <c r="B11211" t="s">
        <v>303</v>
      </c>
      <c r="C11211" t="s">
        <v>304</v>
      </c>
      <c r="D11211" t="s">
        <v>482</v>
      </c>
      <c r="E11211" t="s">
        <v>124</v>
      </c>
      <c r="F11211" t="s">
        <v>124</v>
      </c>
      <c r="G11211">
        <v>2006</v>
      </c>
      <c r="H11211">
        <v>3760</v>
      </c>
      <c r="I11211">
        <v>26046</v>
      </c>
    </row>
    <row r="11212" spans="1:9" x14ac:dyDescent="0.25">
      <c r="A11212" t="s">
        <v>284</v>
      </c>
      <c r="B11212" t="s">
        <v>303</v>
      </c>
      <c r="C11212" t="s">
        <v>304</v>
      </c>
      <c r="D11212" t="s">
        <v>482</v>
      </c>
      <c r="E11212" t="s">
        <v>124</v>
      </c>
      <c r="F11212" t="s">
        <v>124</v>
      </c>
      <c r="G11212">
        <v>2007</v>
      </c>
      <c r="H11212">
        <v>3760</v>
      </c>
      <c r="I11212">
        <v>26172</v>
      </c>
    </row>
    <row r="11213" spans="1:9" x14ac:dyDescent="0.25">
      <c r="A11213" t="s">
        <v>284</v>
      </c>
      <c r="B11213" t="s">
        <v>303</v>
      </c>
      <c r="C11213" t="s">
        <v>304</v>
      </c>
      <c r="D11213" t="s">
        <v>482</v>
      </c>
      <c r="E11213" t="s">
        <v>124</v>
      </c>
      <c r="F11213" t="s">
        <v>124</v>
      </c>
      <c r="G11213">
        <v>2008</v>
      </c>
      <c r="H11213">
        <v>3760</v>
      </c>
      <c r="I11213">
        <v>26551</v>
      </c>
    </row>
    <row r="11214" spans="1:9" x14ac:dyDescent="0.25">
      <c r="A11214" t="s">
        <v>284</v>
      </c>
      <c r="B11214" t="s">
        <v>303</v>
      </c>
      <c r="C11214" t="s">
        <v>304</v>
      </c>
      <c r="D11214" t="s">
        <v>482</v>
      </c>
      <c r="E11214" t="s">
        <v>124</v>
      </c>
      <c r="F11214" t="s">
        <v>124</v>
      </c>
      <c r="G11214">
        <v>2009</v>
      </c>
      <c r="H11214">
        <v>3830</v>
      </c>
      <c r="I11214">
        <v>27208</v>
      </c>
    </row>
    <row r="11215" spans="1:9" x14ac:dyDescent="0.25">
      <c r="A11215" t="s">
        <v>284</v>
      </c>
      <c r="B11215" t="s">
        <v>303</v>
      </c>
      <c r="C11215" t="s">
        <v>304</v>
      </c>
      <c r="D11215" t="s">
        <v>482</v>
      </c>
      <c r="E11215" t="s">
        <v>124</v>
      </c>
      <c r="F11215" t="s">
        <v>124</v>
      </c>
      <c r="G11215">
        <v>2010</v>
      </c>
      <c r="H11215">
        <v>3900</v>
      </c>
      <c r="I11215">
        <v>27998</v>
      </c>
    </row>
    <row r="11216" spans="1:9" x14ac:dyDescent="0.25">
      <c r="A11216" t="s">
        <v>284</v>
      </c>
      <c r="B11216" t="s">
        <v>303</v>
      </c>
      <c r="C11216" t="s">
        <v>304</v>
      </c>
      <c r="D11216" t="s">
        <v>482</v>
      </c>
      <c r="E11216" t="s">
        <v>124</v>
      </c>
      <c r="F11216" t="s">
        <v>124</v>
      </c>
      <c r="G11216">
        <v>2011</v>
      </c>
      <c r="H11216">
        <v>3970</v>
      </c>
      <c r="I11216">
        <v>28283</v>
      </c>
    </row>
    <row r="11217" spans="1:9" x14ac:dyDescent="0.25">
      <c r="A11217" t="s">
        <v>284</v>
      </c>
      <c r="B11217" t="s">
        <v>303</v>
      </c>
      <c r="C11217" t="s">
        <v>304</v>
      </c>
      <c r="D11217" t="s">
        <v>482</v>
      </c>
      <c r="E11217" t="s">
        <v>124</v>
      </c>
      <c r="F11217" t="s">
        <v>124</v>
      </c>
      <c r="G11217">
        <v>2012</v>
      </c>
      <c r="H11217">
        <v>4040</v>
      </c>
      <c r="I11217">
        <v>30324</v>
      </c>
    </row>
    <row r="11218" spans="1:9" x14ac:dyDescent="0.25">
      <c r="A11218" t="s">
        <v>284</v>
      </c>
      <c r="B11218" t="s">
        <v>303</v>
      </c>
      <c r="C11218" t="s">
        <v>304</v>
      </c>
      <c r="D11218" t="s">
        <v>482</v>
      </c>
      <c r="E11218" t="s">
        <v>124</v>
      </c>
      <c r="F11218" t="s">
        <v>124</v>
      </c>
      <c r="G11218">
        <v>2013</v>
      </c>
      <c r="H11218">
        <v>4290</v>
      </c>
      <c r="I11218">
        <v>30745</v>
      </c>
    </row>
    <row r="11219" spans="1:9" x14ac:dyDescent="0.25">
      <c r="A11219" t="s">
        <v>284</v>
      </c>
      <c r="B11219" t="s">
        <v>303</v>
      </c>
      <c r="C11219" t="s">
        <v>304</v>
      </c>
      <c r="D11219" t="s">
        <v>482</v>
      </c>
      <c r="E11219" t="s">
        <v>124</v>
      </c>
      <c r="F11219" t="s">
        <v>124</v>
      </c>
      <c r="G11219">
        <v>2014</v>
      </c>
      <c r="H11219">
        <v>4290</v>
      </c>
      <c r="I11219">
        <v>30325</v>
      </c>
    </row>
    <row r="11220" spans="1:9" x14ac:dyDescent="0.25">
      <c r="A11220" t="s">
        <v>284</v>
      </c>
      <c r="B11220" t="s">
        <v>303</v>
      </c>
      <c r="C11220" t="s">
        <v>304</v>
      </c>
      <c r="D11220" t="s">
        <v>482</v>
      </c>
      <c r="E11220" t="s">
        <v>124</v>
      </c>
      <c r="F11220" t="s">
        <v>124</v>
      </c>
      <c r="G11220">
        <v>2015</v>
      </c>
      <c r="H11220">
        <v>4290</v>
      </c>
      <c r="I11220">
        <v>26841</v>
      </c>
    </row>
    <row r="11221" spans="1:9" x14ac:dyDescent="0.25">
      <c r="A11221" t="s">
        <v>284</v>
      </c>
      <c r="B11221" t="s">
        <v>303</v>
      </c>
      <c r="C11221" t="s">
        <v>304</v>
      </c>
      <c r="D11221" t="s">
        <v>482</v>
      </c>
      <c r="E11221" t="s">
        <v>124</v>
      </c>
      <c r="F11221" t="s">
        <v>124</v>
      </c>
      <c r="G11221">
        <v>2016</v>
      </c>
      <c r="H11221">
        <v>4290</v>
      </c>
      <c r="I11221">
        <v>24104</v>
      </c>
    </row>
    <row r="11222" spans="1:9" x14ac:dyDescent="0.25">
      <c r="A11222" t="s">
        <v>284</v>
      </c>
      <c r="B11222" t="s">
        <v>303</v>
      </c>
      <c r="C11222" t="s">
        <v>304</v>
      </c>
      <c r="D11222" t="s">
        <v>482</v>
      </c>
      <c r="E11222" t="s">
        <v>124</v>
      </c>
      <c r="F11222" t="s">
        <v>124</v>
      </c>
      <c r="G11222">
        <v>2017</v>
      </c>
      <c r="H11222">
        <v>4290</v>
      </c>
      <c r="I11222">
        <v>28339.599999999999</v>
      </c>
    </row>
    <row r="11223" spans="1:9" x14ac:dyDescent="0.25">
      <c r="A11223" t="s">
        <v>284</v>
      </c>
      <c r="B11223" t="s">
        <v>303</v>
      </c>
      <c r="C11223" t="s">
        <v>304</v>
      </c>
      <c r="D11223" t="s">
        <v>482</v>
      </c>
      <c r="E11223" t="s">
        <v>124</v>
      </c>
      <c r="F11223" t="s">
        <v>124</v>
      </c>
      <c r="G11223">
        <v>2018</v>
      </c>
      <c r="H11223">
        <v>4290</v>
      </c>
    </row>
    <row r="11224" spans="1:9" x14ac:dyDescent="0.25">
      <c r="A11224" t="s">
        <v>284</v>
      </c>
      <c r="B11224" t="s">
        <v>303</v>
      </c>
      <c r="C11224" t="s">
        <v>304</v>
      </c>
      <c r="D11224" t="s">
        <v>482</v>
      </c>
      <c r="E11224" t="s">
        <v>124</v>
      </c>
      <c r="F11224" t="s">
        <v>124</v>
      </c>
      <c r="G11224">
        <v>2019</v>
      </c>
      <c r="H11224">
        <v>4290</v>
      </c>
    </row>
    <row r="11225" spans="1:9" x14ac:dyDescent="0.25">
      <c r="A11225" t="s">
        <v>284</v>
      </c>
      <c r="B11225" t="s">
        <v>303</v>
      </c>
      <c r="C11225" t="s">
        <v>304</v>
      </c>
      <c r="D11225" t="s">
        <v>482</v>
      </c>
      <c r="E11225" t="s">
        <v>111</v>
      </c>
      <c r="F11225" t="s">
        <v>111</v>
      </c>
      <c r="G11225">
        <v>2000</v>
      </c>
      <c r="H11225">
        <v>1.5</v>
      </c>
      <c r="I11225">
        <v>6.2749999999999995</v>
      </c>
    </row>
    <row r="11226" spans="1:9" x14ac:dyDescent="0.25">
      <c r="A11226" t="s">
        <v>284</v>
      </c>
      <c r="B11226" t="s">
        <v>303</v>
      </c>
      <c r="C11226" t="s">
        <v>304</v>
      </c>
      <c r="D11226" t="s">
        <v>482</v>
      </c>
      <c r="E11226" t="s">
        <v>111</v>
      </c>
      <c r="F11226" t="s">
        <v>111</v>
      </c>
      <c r="G11226">
        <v>2001</v>
      </c>
      <c r="H11226">
        <v>1.5</v>
      </c>
      <c r="I11226">
        <v>5.726</v>
      </c>
    </row>
    <row r="11227" spans="1:9" x14ac:dyDescent="0.25">
      <c r="A11227" t="s">
        <v>284</v>
      </c>
      <c r="B11227" t="s">
        <v>303</v>
      </c>
      <c r="C11227" t="s">
        <v>304</v>
      </c>
      <c r="D11227" t="s">
        <v>482</v>
      </c>
      <c r="E11227" t="s">
        <v>111</v>
      </c>
      <c r="F11227" t="s">
        <v>111</v>
      </c>
      <c r="G11227">
        <v>2002</v>
      </c>
      <c r="H11227">
        <v>1.5</v>
      </c>
      <c r="I11227">
        <v>7.0609999999999999</v>
      </c>
    </row>
    <row r="11228" spans="1:9" x14ac:dyDescent="0.25">
      <c r="A11228" t="s">
        <v>284</v>
      </c>
      <c r="B11228" t="s">
        <v>303</v>
      </c>
      <c r="C11228" t="s">
        <v>304</v>
      </c>
      <c r="D11228" t="s">
        <v>482</v>
      </c>
      <c r="E11228" t="s">
        <v>111</v>
      </c>
      <c r="F11228" t="s">
        <v>111</v>
      </c>
      <c r="G11228">
        <v>2003</v>
      </c>
      <c r="H11228">
        <v>2.5</v>
      </c>
      <c r="I11228">
        <v>7.3339999999999996</v>
      </c>
    </row>
    <row r="11229" spans="1:9" x14ac:dyDescent="0.25">
      <c r="A11229" t="s">
        <v>284</v>
      </c>
      <c r="B11229" t="s">
        <v>303</v>
      </c>
      <c r="C11229" t="s">
        <v>304</v>
      </c>
      <c r="D11229" t="s">
        <v>482</v>
      </c>
      <c r="E11229" t="s">
        <v>111</v>
      </c>
      <c r="F11229" t="s">
        <v>111</v>
      </c>
      <c r="G11229">
        <v>2004</v>
      </c>
      <c r="H11229">
        <v>2.5</v>
      </c>
      <c r="I11229">
        <v>6.77</v>
      </c>
    </row>
    <row r="11230" spans="1:9" x14ac:dyDescent="0.25">
      <c r="A11230" t="s">
        <v>284</v>
      </c>
      <c r="B11230" t="s">
        <v>303</v>
      </c>
      <c r="C11230" t="s">
        <v>304</v>
      </c>
      <c r="D11230" t="s">
        <v>482</v>
      </c>
      <c r="E11230" t="s">
        <v>111</v>
      </c>
      <c r="F11230" t="s">
        <v>111</v>
      </c>
      <c r="G11230">
        <v>2005</v>
      </c>
      <c r="H11230">
        <v>2.5</v>
      </c>
      <c r="I11230">
        <v>7.1539999999999999</v>
      </c>
    </row>
    <row r="11231" spans="1:9" x14ac:dyDescent="0.25">
      <c r="A11231" t="s">
        <v>284</v>
      </c>
      <c r="B11231" t="s">
        <v>303</v>
      </c>
      <c r="C11231" t="s">
        <v>304</v>
      </c>
      <c r="D11231" t="s">
        <v>482</v>
      </c>
      <c r="E11231" t="s">
        <v>111</v>
      </c>
      <c r="F11231" t="s">
        <v>111</v>
      </c>
      <c r="G11231">
        <v>2006</v>
      </c>
      <c r="H11231">
        <v>2.5</v>
      </c>
      <c r="I11231">
        <v>9.5410000000000004</v>
      </c>
    </row>
    <row r="11232" spans="1:9" x14ac:dyDescent="0.25">
      <c r="A11232" t="s">
        <v>284</v>
      </c>
      <c r="B11232" t="s">
        <v>303</v>
      </c>
      <c r="C11232" t="s">
        <v>304</v>
      </c>
      <c r="D11232" t="s">
        <v>482</v>
      </c>
      <c r="E11232" t="s">
        <v>111</v>
      </c>
      <c r="F11232" t="s">
        <v>111</v>
      </c>
      <c r="G11232">
        <v>2007</v>
      </c>
      <c r="H11232">
        <v>2.5</v>
      </c>
      <c r="I11232">
        <v>9.2010000000000005</v>
      </c>
    </row>
    <row r="11233" spans="1:9" x14ac:dyDescent="0.25">
      <c r="A11233" t="s">
        <v>284</v>
      </c>
      <c r="B11233" t="s">
        <v>303</v>
      </c>
      <c r="C11233" t="s">
        <v>304</v>
      </c>
      <c r="D11233" t="s">
        <v>482</v>
      </c>
      <c r="E11233" t="s">
        <v>111</v>
      </c>
      <c r="F11233" t="s">
        <v>111</v>
      </c>
      <c r="G11233">
        <v>2008</v>
      </c>
      <c r="H11233">
        <v>2.5</v>
      </c>
      <c r="I11233">
        <v>11.988</v>
      </c>
    </row>
    <row r="11234" spans="1:9" x14ac:dyDescent="0.25">
      <c r="A11234" t="s">
        <v>284</v>
      </c>
      <c r="B11234" t="s">
        <v>303</v>
      </c>
      <c r="C11234" t="s">
        <v>304</v>
      </c>
      <c r="D11234" t="s">
        <v>482</v>
      </c>
      <c r="E11234" t="s">
        <v>111</v>
      </c>
      <c r="F11234" t="s">
        <v>111</v>
      </c>
      <c r="G11234">
        <v>2009</v>
      </c>
      <c r="H11234">
        <v>2.5</v>
      </c>
      <c r="I11234">
        <v>9.6669999999999998</v>
      </c>
    </row>
    <row r="11235" spans="1:9" x14ac:dyDescent="0.25">
      <c r="A11235" t="s">
        <v>284</v>
      </c>
      <c r="B11235" t="s">
        <v>303</v>
      </c>
      <c r="C11235" t="s">
        <v>304</v>
      </c>
      <c r="D11235" t="s">
        <v>482</v>
      </c>
      <c r="E11235" t="s">
        <v>111</v>
      </c>
      <c r="F11235" t="s">
        <v>111</v>
      </c>
      <c r="G11235">
        <v>2010</v>
      </c>
      <c r="H11235">
        <v>22.5</v>
      </c>
      <c r="I11235">
        <v>110.739</v>
      </c>
    </row>
    <row r="11236" spans="1:9" x14ac:dyDescent="0.25">
      <c r="A11236" t="s">
        <v>284</v>
      </c>
      <c r="B11236" t="s">
        <v>303</v>
      </c>
      <c r="C11236" t="s">
        <v>304</v>
      </c>
      <c r="D11236" t="s">
        <v>482</v>
      </c>
      <c r="E11236" t="s">
        <v>111</v>
      </c>
      <c r="F11236" t="s">
        <v>111</v>
      </c>
      <c r="G11236">
        <v>2011</v>
      </c>
      <c r="H11236">
        <v>22.5</v>
      </c>
      <c r="I11236">
        <v>153.488</v>
      </c>
    </row>
    <row r="11237" spans="1:9" x14ac:dyDescent="0.25">
      <c r="A11237" t="s">
        <v>284</v>
      </c>
      <c r="B11237" t="s">
        <v>303</v>
      </c>
      <c r="C11237" t="s">
        <v>304</v>
      </c>
      <c r="D11237" t="s">
        <v>482</v>
      </c>
      <c r="E11237" t="s">
        <v>111</v>
      </c>
      <c r="F11237" t="s">
        <v>111</v>
      </c>
      <c r="G11237">
        <v>2012</v>
      </c>
      <c r="H11237">
        <v>23.5</v>
      </c>
      <c r="I11237">
        <v>138.71</v>
      </c>
    </row>
    <row r="11238" spans="1:9" x14ac:dyDescent="0.25">
      <c r="A11238" t="s">
        <v>284</v>
      </c>
      <c r="B11238" t="s">
        <v>303</v>
      </c>
      <c r="C11238" t="s">
        <v>304</v>
      </c>
      <c r="D11238" t="s">
        <v>482</v>
      </c>
      <c r="E11238" t="s">
        <v>111</v>
      </c>
      <c r="F11238" t="s">
        <v>111</v>
      </c>
      <c r="G11238">
        <v>2013</v>
      </c>
      <c r="H11238">
        <v>24.5</v>
      </c>
      <c r="I11238">
        <v>139.614</v>
      </c>
    </row>
    <row r="11239" spans="1:9" x14ac:dyDescent="0.25">
      <c r="A11239" t="s">
        <v>284</v>
      </c>
      <c r="B11239" t="s">
        <v>303</v>
      </c>
      <c r="C11239" t="s">
        <v>304</v>
      </c>
      <c r="D11239" t="s">
        <v>482</v>
      </c>
      <c r="E11239" t="s">
        <v>111</v>
      </c>
      <c r="F11239" t="s">
        <v>111</v>
      </c>
      <c r="G11239">
        <v>2014</v>
      </c>
      <c r="H11239">
        <v>24.5</v>
      </c>
      <c r="I11239">
        <v>157.31200000000001</v>
      </c>
    </row>
    <row r="11240" spans="1:9" x14ac:dyDescent="0.25">
      <c r="A11240" t="s">
        <v>284</v>
      </c>
      <c r="B11240" t="s">
        <v>303</v>
      </c>
      <c r="C11240" t="s">
        <v>304</v>
      </c>
      <c r="D11240" t="s">
        <v>482</v>
      </c>
      <c r="E11240" t="s">
        <v>111</v>
      </c>
      <c r="F11240" t="s">
        <v>111</v>
      </c>
      <c r="G11240">
        <v>2015</v>
      </c>
      <c r="H11240">
        <v>25.5</v>
      </c>
      <c r="I11240">
        <v>159.66300000000001</v>
      </c>
    </row>
    <row r="11241" spans="1:9" x14ac:dyDescent="0.25">
      <c r="A11241" t="s">
        <v>284</v>
      </c>
      <c r="B11241" t="s">
        <v>303</v>
      </c>
      <c r="C11241" t="s">
        <v>304</v>
      </c>
      <c r="D11241" t="s">
        <v>482</v>
      </c>
      <c r="E11241" t="s">
        <v>111</v>
      </c>
      <c r="F11241" t="s">
        <v>111</v>
      </c>
      <c r="G11241">
        <v>2016</v>
      </c>
      <c r="H11241">
        <v>30.5</v>
      </c>
      <c r="I11241">
        <v>176.22200000000001</v>
      </c>
    </row>
    <row r="11242" spans="1:9" x14ac:dyDescent="0.25">
      <c r="A11242" t="s">
        <v>284</v>
      </c>
      <c r="B11242" t="s">
        <v>303</v>
      </c>
      <c r="C11242" t="s">
        <v>304</v>
      </c>
      <c r="D11242" t="s">
        <v>482</v>
      </c>
      <c r="E11242" t="s">
        <v>111</v>
      </c>
      <c r="F11242" t="s">
        <v>111</v>
      </c>
      <c r="G11242">
        <v>2017</v>
      </c>
      <c r="H11242">
        <v>30.5</v>
      </c>
      <c r="I11242">
        <v>195.279</v>
      </c>
    </row>
    <row r="11243" spans="1:9" x14ac:dyDescent="0.25">
      <c r="A11243" t="s">
        <v>284</v>
      </c>
      <c r="B11243" t="s">
        <v>303</v>
      </c>
      <c r="C11243" t="s">
        <v>304</v>
      </c>
      <c r="D11243" t="s">
        <v>482</v>
      </c>
      <c r="E11243" t="s">
        <v>111</v>
      </c>
      <c r="F11243" t="s">
        <v>111</v>
      </c>
      <c r="G11243">
        <v>2018</v>
      </c>
      <c r="H11243">
        <v>30.5</v>
      </c>
    </row>
    <row r="11244" spans="1:9" x14ac:dyDescent="0.25">
      <c r="A11244" t="s">
        <v>284</v>
      </c>
      <c r="B11244" t="s">
        <v>303</v>
      </c>
      <c r="C11244" t="s">
        <v>304</v>
      </c>
      <c r="D11244" t="s">
        <v>482</v>
      </c>
      <c r="E11244" t="s">
        <v>111</v>
      </c>
      <c r="F11244" t="s">
        <v>111</v>
      </c>
      <c r="G11244">
        <v>2019</v>
      </c>
      <c r="H11244">
        <v>30.5</v>
      </c>
    </row>
    <row r="11245" spans="1:9" x14ac:dyDescent="0.25">
      <c r="A11245" t="s">
        <v>284</v>
      </c>
      <c r="B11245" t="s">
        <v>303</v>
      </c>
      <c r="C11245" t="s">
        <v>304</v>
      </c>
      <c r="D11245" t="s">
        <v>482</v>
      </c>
      <c r="E11245" t="s">
        <v>98</v>
      </c>
      <c r="F11245" t="s">
        <v>98</v>
      </c>
      <c r="G11245">
        <v>2000</v>
      </c>
      <c r="H11245">
        <v>1145</v>
      </c>
      <c r="I11245">
        <v>555</v>
      </c>
    </row>
    <row r="11246" spans="1:9" x14ac:dyDescent="0.25">
      <c r="A11246" t="s">
        <v>284</v>
      </c>
      <c r="B11246" t="s">
        <v>303</v>
      </c>
      <c r="C11246" t="s">
        <v>304</v>
      </c>
      <c r="D11246" t="s">
        <v>482</v>
      </c>
      <c r="E11246" t="s">
        <v>98</v>
      </c>
      <c r="F11246" t="s">
        <v>98</v>
      </c>
      <c r="G11246">
        <v>2001</v>
      </c>
      <c r="H11246">
        <v>1145</v>
      </c>
      <c r="I11246">
        <v>413</v>
      </c>
    </row>
    <row r="11247" spans="1:9" x14ac:dyDescent="0.25">
      <c r="A11247" t="s">
        <v>284</v>
      </c>
      <c r="B11247" t="s">
        <v>303</v>
      </c>
      <c r="C11247" t="s">
        <v>304</v>
      </c>
      <c r="D11247" t="s">
        <v>482</v>
      </c>
      <c r="E11247" t="s">
        <v>98</v>
      </c>
      <c r="F11247" t="s">
        <v>98</v>
      </c>
      <c r="G11247">
        <v>2002</v>
      </c>
      <c r="H11247">
        <v>1145</v>
      </c>
      <c r="I11247">
        <v>353</v>
      </c>
    </row>
    <row r="11248" spans="1:9" x14ac:dyDescent="0.25">
      <c r="A11248" t="s">
        <v>284</v>
      </c>
      <c r="B11248" t="s">
        <v>303</v>
      </c>
      <c r="C11248" t="s">
        <v>304</v>
      </c>
      <c r="D11248" t="s">
        <v>482</v>
      </c>
      <c r="E11248" t="s">
        <v>98</v>
      </c>
      <c r="F11248" t="s">
        <v>98</v>
      </c>
      <c r="G11248">
        <v>2003</v>
      </c>
      <c r="H11248">
        <v>1145</v>
      </c>
      <c r="I11248">
        <v>411</v>
      </c>
    </row>
    <row r="11249" spans="1:9" x14ac:dyDescent="0.25">
      <c r="A11249" t="s">
        <v>284</v>
      </c>
      <c r="B11249" t="s">
        <v>303</v>
      </c>
      <c r="C11249" t="s">
        <v>304</v>
      </c>
      <c r="D11249" t="s">
        <v>482</v>
      </c>
      <c r="E11249" t="s">
        <v>98</v>
      </c>
      <c r="F11249" t="s">
        <v>98</v>
      </c>
      <c r="G11249">
        <v>2004</v>
      </c>
      <c r="H11249">
        <v>1145</v>
      </c>
      <c r="I11249">
        <v>543</v>
      </c>
    </row>
    <row r="11250" spans="1:9" x14ac:dyDescent="0.25">
      <c r="A11250" t="s">
        <v>284</v>
      </c>
      <c r="B11250" t="s">
        <v>303</v>
      </c>
      <c r="C11250" t="s">
        <v>304</v>
      </c>
      <c r="D11250" t="s">
        <v>482</v>
      </c>
      <c r="E11250" t="s">
        <v>98</v>
      </c>
      <c r="F11250" t="s">
        <v>98</v>
      </c>
      <c r="G11250">
        <v>2005</v>
      </c>
      <c r="H11250">
        <v>1147</v>
      </c>
      <c r="I11250">
        <v>647</v>
      </c>
    </row>
    <row r="11251" spans="1:9" x14ac:dyDescent="0.25">
      <c r="A11251" t="s">
        <v>284</v>
      </c>
      <c r="B11251" t="s">
        <v>303</v>
      </c>
      <c r="C11251" t="s">
        <v>304</v>
      </c>
      <c r="D11251" t="s">
        <v>482</v>
      </c>
      <c r="E11251" t="s">
        <v>98</v>
      </c>
      <c r="F11251" t="s">
        <v>98</v>
      </c>
      <c r="G11251">
        <v>2006</v>
      </c>
      <c r="H11251">
        <v>1147</v>
      </c>
      <c r="I11251">
        <v>707</v>
      </c>
    </row>
    <row r="11252" spans="1:9" x14ac:dyDescent="0.25">
      <c r="A11252" t="s">
        <v>284</v>
      </c>
      <c r="B11252" t="s">
        <v>303</v>
      </c>
      <c r="C11252" t="s">
        <v>304</v>
      </c>
      <c r="D11252" t="s">
        <v>482</v>
      </c>
      <c r="E11252" t="s">
        <v>98</v>
      </c>
      <c r="F11252" t="s">
        <v>98</v>
      </c>
      <c r="G11252">
        <v>2007</v>
      </c>
      <c r="H11252">
        <v>1147</v>
      </c>
      <c r="I11252">
        <v>434</v>
      </c>
    </row>
    <row r="11253" spans="1:9" x14ac:dyDescent="0.25">
      <c r="A11253" t="s">
        <v>284</v>
      </c>
      <c r="B11253" t="s">
        <v>303</v>
      </c>
      <c r="C11253" t="s">
        <v>304</v>
      </c>
      <c r="D11253" t="s">
        <v>482</v>
      </c>
      <c r="E11253" t="s">
        <v>98</v>
      </c>
      <c r="F11253" t="s">
        <v>98</v>
      </c>
      <c r="G11253">
        <v>2008</v>
      </c>
      <c r="H11253">
        <v>1147</v>
      </c>
      <c r="I11253">
        <v>352</v>
      </c>
    </row>
    <row r="11254" spans="1:9" x14ac:dyDescent="0.25">
      <c r="A11254" t="s">
        <v>284</v>
      </c>
      <c r="B11254" t="s">
        <v>303</v>
      </c>
      <c r="C11254" t="s">
        <v>304</v>
      </c>
      <c r="D11254" t="s">
        <v>482</v>
      </c>
      <c r="E11254" t="s">
        <v>98</v>
      </c>
      <c r="F11254" t="s">
        <v>98</v>
      </c>
      <c r="G11254">
        <v>2009</v>
      </c>
      <c r="H11254">
        <v>1147</v>
      </c>
      <c r="I11254">
        <v>553</v>
      </c>
    </row>
    <row r="11255" spans="1:9" x14ac:dyDescent="0.25">
      <c r="A11255" t="s">
        <v>284</v>
      </c>
      <c r="B11255" t="s">
        <v>303</v>
      </c>
      <c r="C11255" t="s">
        <v>304</v>
      </c>
      <c r="D11255" t="s">
        <v>482</v>
      </c>
      <c r="E11255" t="s">
        <v>98</v>
      </c>
      <c r="F11255" t="s">
        <v>98</v>
      </c>
      <c r="G11255">
        <v>2010</v>
      </c>
      <c r="H11255">
        <v>1147</v>
      </c>
      <c r="I11255">
        <v>591</v>
      </c>
    </row>
    <row r="11256" spans="1:9" x14ac:dyDescent="0.25">
      <c r="A11256" t="s">
        <v>284</v>
      </c>
      <c r="B11256" t="s">
        <v>303</v>
      </c>
      <c r="C11256" t="s">
        <v>304</v>
      </c>
      <c r="D11256" t="s">
        <v>482</v>
      </c>
      <c r="E11256" t="s">
        <v>98</v>
      </c>
      <c r="F11256" t="s">
        <v>98</v>
      </c>
      <c r="G11256">
        <v>2011</v>
      </c>
      <c r="H11256">
        <v>1147</v>
      </c>
      <c r="I11256">
        <v>701</v>
      </c>
    </row>
    <row r="11257" spans="1:9" x14ac:dyDescent="0.25">
      <c r="A11257" t="s">
        <v>284</v>
      </c>
      <c r="B11257" t="s">
        <v>303</v>
      </c>
      <c r="C11257" t="s">
        <v>304</v>
      </c>
      <c r="D11257" t="s">
        <v>482</v>
      </c>
      <c r="E11257" t="s">
        <v>98</v>
      </c>
      <c r="F11257" t="s">
        <v>98</v>
      </c>
      <c r="G11257">
        <v>2012</v>
      </c>
      <c r="H11257">
        <v>1147</v>
      </c>
      <c r="I11257">
        <v>731</v>
      </c>
    </row>
    <row r="11258" spans="1:9" x14ac:dyDescent="0.25">
      <c r="A11258" t="s">
        <v>284</v>
      </c>
      <c r="B11258" t="s">
        <v>303</v>
      </c>
      <c r="C11258" t="s">
        <v>304</v>
      </c>
      <c r="D11258" t="s">
        <v>482</v>
      </c>
      <c r="E11258" t="s">
        <v>98</v>
      </c>
      <c r="F11258" t="s">
        <v>98</v>
      </c>
      <c r="G11258">
        <v>2013</v>
      </c>
      <c r="H11258">
        <v>1172</v>
      </c>
      <c r="I11258">
        <v>905</v>
      </c>
    </row>
    <row r="11259" spans="1:9" x14ac:dyDescent="0.25">
      <c r="A11259" t="s">
        <v>284</v>
      </c>
      <c r="B11259" t="s">
        <v>303</v>
      </c>
      <c r="C11259" t="s">
        <v>304</v>
      </c>
      <c r="D11259" t="s">
        <v>482</v>
      </c>
      <c r="E11259" t="s">
        <v>98</v>
      </c>
      <c r="F11259" t="s">
        <v>98</v>
      </c>
      <c r="G11259">
        <v>2014</v>
      </c>
      <c r="H11259">
        <v>1172</v>
      </c>
      <c r="I11259">
        <v>1052</v>
      </c>
    </row>
    <row r="11260" spans="1:9" x14ac:dyDescent="0.25">
      <c r="A11260" t="s">
        <v>284</v>
      </c>
      <c r="B11260" t="s">
        <v>303</v>
      </c>
      <c r="C11260" t="s">
        <v>304</v>
      </c>
      <c r="D11260" t="s">
        <v>482</v>
      </c>
      <c r="E11260" t="s">
        <v>98</v>
      </c>
      <c r="F11260" t="s">
        <v>98</v>
      </c>
      <c r="G11260">
        <v>2015</v>
      </c>
      <c r="H11260">
        <v>1172</v>
      </c>
      <c r="I11260">
        <v>1276</v>
      </c>
    </row>
    <row r="11261" spans="1:9" x14ac:dyDescent="0.25">
      <c r="A11261" t="s">
        <v>284</v>
      </c>
      <c r="B11261" t="s">
        <v>303</v>
      </c>
      <c r="C11261" t="s">
        <v>304</v>
      </c>
      <c r="D11261" t="s">
        <v>482</v>
      </c>
      <c r="E11261" t="s">
        <v>98</v>
      </c>
      <c r="F11261" t="s">
        <v>98</v>
      </c>
      <c r="G11261">
        <v>2016</v>
      </c>
      <c r="H11261">
        <v>1172</v>
      </c>
      <c r="I11261">
        <v>1202</v>
      </c>
    </row>
    <row r="11262" spans="1:9" x14ac:dyDescent="0.25">
      <c r="A11262" t="s">
        <v>284</v>
      </c>
      <c r="B11262" t="s">
        <v>303</v>
      </c>
      <c r="C11262" t="s">
        <v>304</v>
      </c>
      <c r="D11262" t="s">
        <v>482</v>
      </c>
      <c r="E11262" t="s">
        <v>98</v>
      </c>
      <c r="F11262" t="s">
        <v>98</v>
      </c>
      <c r="G11262">
        <v>2017</v>
      </c>
      <c r="H11262">
        <v>1172</v>
      </c>
      <c r="I11262">
        <v>1170.4549999999999</v>
      </c>
    </row>
    <row r="11263" spans="1:9" x14ac:dyDescent="0.25">
      <c r="A11263" t="s">
        <v>284</v>
      </c>
      <c r="B11263" t="s">
        <v>303</v>
      </c>
      <c r="C11263" t="s">
        <v>304</v>
      </c>
      <c r="D11263" t="s">
        <v>482</v>
      </c>
      <c r="E11263" t="s">
        <v>98</v>
      </c>
      <c r="F11263" t="s">
        <v>98</v>
      </c>
      <c r="G11263">
        <v>2018</v>
      </c>
      <c r="H11263">
        <v>1171.5</v>
      </c>
    </row>
    <row r="11264" spans="1:9" x14ac:dyDescent="0.25">
      <c r="A11264" t="s">
        <v>284</v>
      </c>
      <c r="B11264" t="s">
        <v>303</v>
      </c>
      <c r="C11264" t="s">
        <v>304</v>
      </c>
      <c r="D11264" t="s">
        <v>482</v>
      </c>
      <c r="E11264" t="s">
        <v>98</v>
      </c>
      <c r="F11264" t="s">
        <v>98</v>
      </c>
      <c r="G11264">
        <v>2019</v>
      </c>
      <c r="H11264">
        <v>1171.5</v>
      </c>
    </row>
    <row r="11265" spans="1:9" x14ac:dyDescent="0.25">
      <c r="A11265" t="s">
        <v>284</v>
      </c>
      <c r="B11265" t="s">
        <v>303</v>
      </c>
      <c r="C11265" t="s">
        <v>304</v>
      </c>
      <c r="D11265" t="s">
        <v>483</v>
      </c>
      <c r="E11265" t="s">
        <v>22</v>
      </c>
      <c r="F11265" t="s">
        <v>31</v>
      </c>
      <c r="G11265">
        <v>2000</v>
      </c>
      <c r="H11265">
        <v>24.984999999999999</v>
      </c>
      <c r="I11265">
        <v>135</v>
      </c>
    </row>
    <row r="11266" spans="1:9" x14ac:dyDescent="0.25">
      <c r="A11266" t="s">
        <v>284</v>
      </c>
      <c r="B11266" t="s">
        <v>303</v>
      </c>
      <c r="C11266" t="s">
        <v>304</v>
      </c>
      <c r="D11266" t="s">
        <v>483</v>
      </c>
      <c r="E11266" t="s">
        <v>22</v>
      </c>
      <c r="F11266" t="s">
        <v>31</v>
      </c>
      <c r="G11266">
        <v>2001</v>
      </c>
      <c r="H11266">
        <v>24.984999999999999</v>
      </c>
      <c r="I11266">
        <v>133</v>
      </c>
    </row>
    <row r="11267" spans="1:9" x14ac:dyDescent="0.25">
      <c r="A11267" t="s">
        <v>284</v>
      </c>
      <c r="B11267" t="s">
        <v>303</v>
      </c>
      <c r="C11267" t="s">
        <v>304</v>
      </c>
      <c r="D11267" t="s">
        <v>483</v>
      </c>
      <c r="E11267" t="s">
        <v>22</v>
      </c>
      <c r="F11267" t="s">
        <v>31</v>
      </c>
      <c r="G11267">
        <v>2002</v>
      </c>
      <c r="H11267">
        <v>24.984999999999999</v>
      </c>
      <c r="I11267">
        <v>127</v>
      </c>
    </row>
    <row r="11268" spans="1:9" x14ac:dyDescent="0.25">
      <c r="A11268" t="s">
        <v>284</v>
      </c>
      <c r="B11268" t="s">
        <v>303</v>
      </c>
      <c r="C11268" t="s">
        <v>304</v>
      </c>
      <c r="D11268" t="s">
        <v>483</v>
      </c>
      <c r="E11268" t="s">
        <v>22</v>
      </c>
      <c r="F11268" t="s">
        <v>31</v>
      </c>
      <c r="G11268">
        <v>2003</v>
      </c>
      <c r="H11268">
        <v>25</v>
      </c>
      <c r="I11268">
        <v>108</v>
      </c>
    </row>
    <row r="11269" spans="1:9" x14ac:dyDescent="0.25">
      <c r="A11269" t="s">
        <v>284</v>
      </c>
      <c r="B11269" t="s">
        <v>303</v>
      </c>
      <c r="C11269" t="s">
        <v>304</v>
      </c>
      <c r="D11269" t="s">
        <v>483</v>
      </c>
      <c r="E11269" t="s">
        <v>22</v>
      </c>
      <c r="F11269" t="s">
        <v>31</v>
      </c>
      <c r="G11269">
        <v>2004</v>
      </c>
      <c r="H11269">
        <v>25</v>
      </c>
      <c r="I11269">
        <v>138.79399999999998</v>
      </c>
    </row>
    <row r="11270" spans="1:9" x14ac:dyDescent="0.25">
      <c r="A11270" t="s">
        <v>284</v>
      </c>
      <c r="B11270" t="s">
        <v>303</v>
      </c>
      <c r="C11270" t="s">
        <v>304</v>
      </c>
      <c r="D11270" t="s">
        <v>483</v>
      </c>
      <c r="E11270" t="s">
        <v>22</v>
      </c>
      <c r="F11270" t="s">
        <v>31</v>
      </c>
      <c r="G11270">
        <v>2005</v>
      </c>
      <c r="H11270">
        <v>36</v>
      </c>
      <c r="I11270">
        <v>160.857</v>
      </c>
    </row>
    <row r="11271" spans="1:9" x14ac:dyDescent="0.25">
      <c r="A11271" t="s">
        <v>284</v>
      </c>
      <c r="B11271" t="s">
        <v>303</v>
      </c>
      <c r="C11271" t="s">
        <v>304</v>
      </c>
      <c r="D11271" t="s">
        <v>483</v>
      </c>
      <c r="E11271" t="s">
        <v>22</v>
      </c>
      <c r="F11271" t="s">
        <v>31</v>
      </c>
      <c r="G11271">
        <v>2006</v>
      </c>
      <c r="H11271">
        <v>43</v>
      </c>
      <c r="I11271">
        <v>175.83699999999999</v>
      </c>
    </row>
    <row r="11272" spans="1:9" x14ac:dyDescent="0.25">
      <c r="A11272" t="s">
        <v>284</v>
      </c>
      <c r="B11272" t="s">
        <v>303</v>
      </c>
      <c r="C11272" t="s">
        <v>304</v>
      </c>
      <c r="D11272" t="s">
        <v>483</v>
      </c>
      <c r="E11272" t="s">
        <v>22</v>
      </c>
      <c r="F11272" t="s">
        <v>31</v>
      </c>
      <c r="G11272">
        <v>2007</v>
      </c>
      <c r="H11272">
        <v>50</v>
      </c>
      <c r="I11272">
        <v>215.22199999999998</v>
      </c>
    </row>
    <row r="11273" spans="1:9" x14ac:dyDescent="0.25">
      <c r="A11273" t="s">
        <v>284</v>
      </c>
      <c r="B11273" t="s">
        <v>303</v>
      </c>
      <c r="C11273" t="s">
        <v>304</v>
      </c>
      <c r="D11273" t="s">
        <v>483</v>
      </c>
      <c r="E11273" t="s">
        <v>22</v>
      </c>
      <c r="F11273" t="s">
        <v>31</v>
      </c>
      <c r="G11273">
        <v>2008</v>
      </c>
      <c r="H11273">
        <v>71</v>
      </c>
      <c r="I11273">
        <v>266.86799999999999</v>
      </c>
    </row>
    <row r="11274" spans="1:9" x14ac:dyDescent="0.25">
      <c r="A11274" t="s">
        <v>284</v>
      </c>
      <c r="B11274" t="s">
        <v>303</v>
      </c>
      <c r="C11274" t="s">
        <v>304</v>
      </c>
      <c r="D11274" t="s">
        <v>483</v>
      </c>
      <c r="E11274" t="s">
        <v>22</v>
      </c>
      <c r="F11274" t="s">
        <v>31</v>
      </c>
      <c r="G11274">
        <v>2009</v>
      </c>
      <c r="H11274">
        <v>96</v>
      </c>
      <c r="I11274">
        <v>441.26499999999999</v>
      </c>
    </row>
    <row r="11275" spans="1:9" x14ac:dyDescent="0.25">
      <c r="A11275" t="s">
        <v>284</v>
      </c>
      <c r="B11275" t="s">
        <v>303</v>
      </c>
      <c r="C11275" t="s">
        <v>304</v>
      </c>
      <c r="D11275" t="s">
        <v>483</v>
      </c>
      <c r="E11275" t="s">
        <v>22</v>
      </c>
      <c r="F11275" t="s">
        <v>31</v>
      </c>
      <c r="G11275">
        <v>2010</v>
      </c>
      <c r="H11275">
        <v>118</v>
      </c>
      <c r="I11275">
        <v>634.66200000000003</v>
      </c>
    </row>
    <row r="11276" spans="1:9" x14ac:dyDescent="0.25">
      <c r="A11276" t="s">
        <v>284</v>
      </c>
      <c r="B11276" t="s">
        <v>303</v>
      </c>
      <c r="C11276" t="s">
        <v>304</v>
      </c>
      <c r="D11276" t="s">
        <v>483</v>
      </c>
      <c r="E11276" t="s">
        <v>22</v>
      </c>
      <c r="F11276" t="s">
        <v>31</v>
      </c>
      <c r="G11276">
        <v>2011</v>
      </c>
      <c r="H11276">
        <v>177</v>
      </c>
      <c r="I11276">
        <v>928.71399999999994</v>
      </c>
    </row>
    <row r="11277" spans="1:9" x14ac:dyDescent="0.25">
      <c r="A11277" t="s">
        <v>284</v>
      </c>
      <c r="B11277" t="s">
        <v>303</v>
      </c>
      <c r="C11277" t="s">
        <v>304</v>
      </c>
      <c r="D11277" t="s">
        <v>483</v>
      </c>
      <c r="E11277" t="s">
        <v>22</v>
      </c>
      <c r="F11277" t="s">
        <v>31</v>
      </c>
      <c r="G11277">
        <v>2012</v>
      </c>
      <c r="H11277">
        <v>300</v>
      </c>
      <c r="I11277">
        <v>1467.684</v>
      </c>
    </row>
    <row r="11278" spans="1:9" x14ac:dyDescent="0.25">
      <c r="A11278" t="s">
        <v>284</v>
      </c>
      <c r="B11278" t="s">
        <v>303</v>
      </c>
      <c r="C11278" t="s">
        <v>304</v>
      </c>
      <c r="D11278" t="s">
        <v>483</v>
      </c>
      <c r="E11278" t="s">
        <v>22</v>
      </c>
      <c r="F11278" t="s">
        <v>31</v>
      </c>
      <c r="G11278">
        <v>2013</v>
      </c>
      <c r="H11278">
        <v>361</v>
      </c>
      <c r="I11278">
        <v>2293.5920000000001</v>
      </c>
    </row>
    <row r="11279" spans="1:9" x14ac:dyDescent="0.25">
      <c r="A11279" t="s">
        <v>284</v>
      </c>
      <c r="B11279" t="s">
        <v>303</v>
      </c>
      <c r="C11279" t="s">
        <v>304</v>
      </c>
      <c r="D11279" t="s">
        <v>483</v>
      </c>
      <c r="E11279" t="s">
        <v>22</v>
      </c>
      <c r="F11279" t="s">
        <v>31</v>
      </c>
      <c r="G11279">
        <v>2014</v>
      </c>
      <c r="H11279">
        <v>367</v>
      </c>
      <c r="I11279">
        <v>2583.3629999999998</v>
      </c>
    </row>
    <row r="11280" spans="1:9" x14ac:dyDescent="0.25">
      <c r="A11280" t="s">
        <v>284</v>
      </c>
      <c r="B11280" t="s">
        <v>303</v>
      </c>
      <c r="C11280" t="s">
        <v>304</v>
      </c>
      <c r="D11280" t="s">
        <v>483</v>
      </c>
      <c r="E11280" t="s">
        <v>22</v>
      </c>
      <c r="F11280" t="s">
        <v>31</v>
      </c>
      <c r="G11280">
        <v>2015</v>
      </c>
      <c r="H11280">
        <v>368</v>
      </c>
      <c r="I11280">
        <v>2610.9639999999999</v>
      </c>
    </row>
    <row r="11281" spans="1:9" x14ac:dyDescent="0.25">
      <c r="A11281" t="s">
        <v>284</v>
      </c>
      <c r="B11281" t="s">
        <v>303</v>
      </c>
      <c r="C11281" t="s">
        <v>304</v>
      </c>
      <c r="D11281" t="s">
        <v>483</v>
      </c>
      <c r="E11281" t="s">
        <v>22</v>
      </c>
      <c r="F11281" t="s">
        <v>31</v>
      </c>
      <c r="G11281">
        <v>2016</v>
      </c>
      <c r="H11281">
        <v>369</v>
      </c>
      <c r="I11281">
        <v>2589.0229999999997</v>
      </c>
    </row>
    <row r="11282" spans="1:9" x14ac:dyDescent="0.25">
      <c r="A11282" t="s">
        <v>284</v>
      </c>
      <c r="B11282" t="s">
        <v>303</v>
      </c>
      <c r="C11282" t="s">
        <v>304</v>
      </c>
      <c r="D11282" t="s">
        <v>483</v>
      </c>
      <c r="E11282" t="s">
        <v>22</v>
      </c>
      <c r="F11282" t="s">
        <v>31</v>
      </c>
      <c r="G11282">
        <v>2017</v>
      </c>
      <c r="H11282">
        <v>372</v>
      </c>
      <c r="I11282">
        <v>2639.2629999999999</v>
      </c>
    </row>
    <row r="11283" spans="1:9" x14ac:dyDescent="0.25">
      <c r="A11283" t="s">
        <v>284</v>
      </c>
      <c r="B11283" t="s">
        <v>303</v>
      </c>
      <c r="C11283" t="s">
        <v>304</v>
      </c>
      <c r="D11283" t="s">
        <v>483</v>
      </c>
      <c r="E11283" t="s">
        <v>22</v>
      </c>
      <c r="F11283" t="s">
        <v>31</v>
      </c>
      <c r="G11283">
        <v>2018</v>
      </c>
      <c r="H11283">
        <v>369</v>
      </c>
    </row>
    <row r="11284" spans="1:9" x14ac:dyDescent="0.25">
      <c r="A11284" t="s">
        <v>284</v>
      </c>
      <c r="B11284" t="s">
        <v>303</v>
      </c>
      <c r="C11284" t="s">
        <v>304</v>
      </c>
      <c r="D11284" t="s">
        <v>483</v>
      </c>
      <c r="E11284" t="s">
        <v>22</v>
      </c>
      <c r="F11284" t="s">
        <v>31</v>
      </c>
      <c r="G11284">
        <v>2019</v>
      </c>
      <c r="H11284">
        <v>377.82</v>
      </c>
    </row>
    <row r="11285" spans="1:9" x14ac:dyDescent="0.25">
      <c r="A11285" t="s">
        <v>284</v>
      </c>
      <c r="B11285" t="s">
        <v>303</v>
      </c>
      <c r="C11285" t="s">
        <v>304</v>
      </c>
      <c r="D11285" t="s">
        <v>483</v>
      </c>
      <c r="E11285" t="s">
        <v>22</v>
      </c>
      <c r="F11285" t="s">
        <v>63</v>
      </c>
      <c r="G11285">
        <v>2000</v>
      </c>
      <c r="H11285">
        <v>1.5</v>
      </c>
      <c r="I11285">
        <v>7.79</v>
      </c>
    </row>
    <row r="11286" spans="1:9" x14ac:dyDescent="0.25">
      <c r="A11286" t="s">
        <v>284</v>
      </c>
      <c r="B11286" t="s">
        <v>303</v>
      </c>
      <c r="C11286" t="s">
        <v>304</v>
      </c>
      <c r="D11286" t="s">
        <v>483</v>
      </c>
      <c r="E11286" t="s">
        <v>22</v>
      </c>
      <c r="F11286" t="s">
        <v>63</v>
      </c>
      <c r="G11286">
        <v>2001</v>
      </c>
      <c r="H11286">
        <v>1.5</v>
      </c>
      <c r="I11286">
        <v>8.59</v>
      </c>
    </row>
    <row r="11287" spans="1:9" x14ac:dyDescent="0.25">
      <c r="A11287" t="s">
        <v>284</v>
      </c>
      <c r="B11287" t="s">
        <v>303</v>
      </c>
      <c r="C11287" t="s">
        <v>304</v>
      </c>
      <c r="D11287" t="s">
        <v>483</v>
      </c>
      <c r="E11287" t="s">
        <v>22</v>
      </c>
      <c r="F11287" t="s">
        <v>63</v>
      </c>
      <c r="G11287">
        <v>2002</v>
      </c>
      <c r="H11287">
        <v>1.5</v>
      </c>
      <c r="I11287">
        <v>9.8070000000000004</v>
      </c>
    </row>
    <row r="11288" spans="1:9" x14ac:dyDescent="0.25">
      <c r="A11288" t="s">
        <v>284</v>
      </c>
      <c r="B11288" t="s">
        <v>303</v>
      </c>
      <c r="C11288" t="s">
        <v>304</v>
      </c>
      <c r="D11288" t="s">
        <v>483</v>
      </c>
      <c r="E11288" t="s">
        <v>22</v>
      </c>
      <c r="F11288" t="s">
        <v>63</v>
      </c>
      <c r="G11288">
        <v>2003</v>
      </c>
      <c r="H11288">
        <v>1.5</v>
      </c>
      <c r="I11288">
        <v>9.5890000000000004</v>
      </c>
    </row>
    <row r="11289" spans="1:9" x14ac:dyDescent="0.25">
      <c r="A11289" t="s">
        <v>284</v>
      </c>
      <c r="B11289" t="s">
        <v>303</v>
      </c>
      <c r="C11289" t="s">
        <v>304</v>
      </c>
      <c r="D11289" t="s">
        <v>483</v>
      </c>
      <c r="E11289" t="s">
        <v>22</v>
      </c>
      <c r="F11289" t="s">
        <v>63</v>
      </c>
      <c r="G11289">
        <v>2004</v>
      </c>
      <c r="H11289">
        <v>1.5</v>
      </c>
      <c r="I11289">
        <v>10.031000000000001</v>
      </c>
    </row>
    <row r="11290" spans="1:9" x14ac:dyDescent="0.25">
      <c r="A11290" t="s">
        <v>284</v>
      </c>
      <c r="B11290" t="s">
        <v>303</v>
      </c>
      <c r="C11290" t="s">
        <v>304</v>
      </c>
      <c r="D11290" t="s">
        <v>483</v>
      </c>
      <c r="E11290" t="s">
        <v>22</v>
      </c>
      <c r="F11290" t="s">
        <v>63</v>
      </c>
      <c r="G11290">
        <v>2005</v>
      </c>
      <c r="H11290">
        <v>1.5</v>
      </c>
      <c r="I11290">
        <v>10.612</v>
      </c>
    </row>
    <row r="11291" spans="1:9" x14ac:dyDescent="0.25">
      <c r="A11291" t="s">
        <v>284</v>
      </c>
      <c r="B11291" t="s">
        <v>303</v>
      </c>
      <c r="C11291" t="s">
        <v>304</v>
      </c>
      <c r="D11291" t="s">
        <v>483</v>
      </c>
      <c r="E11291" t="s">
        <v>22</v>
      </c>
      <c r="F11291" t="s">
        <v>63</v>
      </c>
      <c r="G11291">
        <v>2006</v>
      </c>
      <c r="H11291">
        <v>1.5</v>
      </c>
      <c r="I11291">
        <v>11.263999999999999</v>
      </c>
    </row>
    <row r="11292" spans="1:9" x14ac:dyDescent="0.25">
      <c r="A11292" t="s">
        <v>284</v>
      </c>
      <c r="B11292" t="s">
        <v>303</v>
      </c>
      <c r="C11292" t="s">
        <v>304</v>
      </c>
      <c r="D11292" t="s">
        <v>483</v>
      </c>
      <c r="E11292" t="s">
        <v>22</v>
      </c>
      <c r="F11292" t="s">
        <v>63</v>
      </c>
      <c r="G11292">
        <v>2007</v>
      </c>
      <c r="H11292">
        <v>1.5</v>
      </c>
      <c r="I11292">
        <v>11.975</v>
      </c>
    </row>
    <row r="11293" spans="1:9" x14ac:dyDescent="0.25">
      <c r="A11293" t="s">
        <v>284</v>
      </c>
      <c r="B11293" t="s">
        <v>303</v>
      </c>
      <c r="C11293" t="s">
        <v>304</v>
      </c>
      <c r="D11293" t="s">
        <v>483</v>
      </c>
      <c r="E11293" t="s">
        <v>22</v>
      </c>
      <c r="F11293" t="s">
        <v>63</v>
      </c>
      <c r="G11293">
        <v>2008</v>
      </c>
      <c r="H11293">
        <v>1.5</v>
      </c>
      <c r="I11293">
        <v>11.683999999999999</v>
      </c>
    </row>
    <row r="11294" spans="1:9" x14ac:dyDescent="0.25">
      <c r="A11294" t="s">
        <v>284</v>
      </c>
      <c r="B11294" t="s">
        <v>303</v>
      </c>
      <c r="C11294" t="s">
        <v>304</v>
      </c>
      <c r="D11294" t="s">
        <v>483</v>
      </c>
      <c r="E11294" t="s">
        <v>22</v>
      </c>
      <c r="F11294" t="s">
        <v>63</v>
      </c>
      <c r="G11294">
        <v>2009</v>
      </c>
      <c r="H11294">
        <v>1.5</v>
      </c>
      <c r="I11294">
        <v>10.936999999999999</v>
      </c>
    </row>
    <row r="11295" spans="1:9" x14ac:dyDescent="0.25">
      <c r="A11295" t="s">
        <v>284</v>
      </c>
      <c r="B11295" t="s">
        <v>303</v>
      </c>
      <c r="C11295" t="s">
        <v>304</v>
      </c>
      <c r="D11295" t="s">
        <v>483</v>
      </c>
      <c r="E11295" t="s">
        <v>22</v>
      </c>
      <c r="F11295" t="s">
        <v>63</v>
      </c>
      <c r="G11295">
        <v>2010</v>
      </c>
      <c r="H11295">
        <v>21.5</v>
      </c>
      <c r="I11295">
        <v>35.585999999999999</v>
      </c>
    </row>
    <row r="11296" spans="1:9" x14ac:dyDescent="0.25">
      <c r="A11296" t="s">
        <v>284</v>
      </c>
      <c r="B11296" t="s">
        <v>303</v>
      </c>
      <c r="C11296" t="s">
        <v>304</v>
      </c>
      <c r="D11296" t="s">
        <v>483</v>
      </c>
      <c r="E11296" t="s">
        <v>22</v>
      </c>
      <c r="F11296" t="s">
        <v>63</v>
      </c>
      <c r="G11296">
        <v>2011</v>
      </c>
      <c r="H11296">
        <v>21.5</v>
      </c>
      <c r="I11296">
        <v>90.19</v>
      </c>
    </row>
    <row r="11297" spans="1:9" x14ac:dyDescent="0.25">
      <c r="A11297" t="s">
        <v>284</v>
      </c>
      <c r="B11297" t="s">
        <v>303</v>
      </c>
      <c r="C11297" t="s">
        <v>304</v>
      </c>
      <c r="D11297" t="s">
        <v>483</v>
      </c>
      <c r="E11297" t="s">
        <v>22</v>
      </c>
      <c r="F11297" t="s">
        <v>63</v>
      </c>
      <c r="G11297">
        <v>2012</v>
      </c>
      <c r="H11297">
        <v>22.5</v>
      </c>
      <c r="I11297">
        <v>86.685000000000002</v>
      </c>
    </row>
    <row r="11298" spans="1:9" x14ac:dyDescent="0.25">
      <c r="A11298" t="s">
        <v>284</v>
      </c>
      <c r="B11298" t="s">
        <v>303</v>
      </c>
      <c r="C11298" t="s">
        <v>304</v>
      </c>
      <c r="D11298" t="s">
        <v>483</v>
      </c>
      <c r="E11298" t="s">
        <v>22</v>
      </c>
      <c r="F11298" t="s">
        <v>63</v>
      </c>
      <c r="G11298">
        <v>2013</v>
      </c>
      <c r="H11298">
        <v>22.5</v>
      </c>
      <c r="I11298">
        <v>83.841999999999999</v>
      </c>
    </row>
    <row r="11299" spans="1:9" x14ac:dyDescent="0.25">
      <c r="A11299" t="s">
        <v>284</v>
      </c>
      <c r="B11299" t="s">
        <v>303</v>
      </c>
      <c r="C11299" t="s">
        <v>304</v>
      </c>
      <c r="D11299" t="s">
        <v>483</v>
      </c>
      <c r="E11299" t="s">
        <v>22</v>
      </c>
      <c r="F11299" t="s">
        <v>63</v>
      </c>
      <c r="G11299">
        <v>2014</v>
      </c>
      <c r="H11299">
        <v>22.5</v>
      </c>
      <c r="I11299">
        <v>87.944999999999993</v>
      </c>
    </row>
    <row r="11300" spans="1:9" x14ac:dyDescent="0.25">
      <c r="A11300" t="s">
        <v>284</v>
      </c>
      <c r="B11300" t="s">
        <v>303</v>
      </c>
      <c r="C11300" t="s">
        <v>304</v>
      </c>
      <c r="D11300" t="s">
        <v>483</v>
      </c>
      <c r="E11300" t="s">
        <v>22</v>
      </c>
      <c r="F11300" t="s">
        <v>63</v>
      </c>
      <c r="G11300">
        <v>2015</v>
      </c>
      <c r="H11300">
        <v>22.5</v>
      </c>
      <c r="I11300">
        <v>86.650999999999996</v>
      </c>
    </row>
    <row r="11301" spans="1:9" x14ac:dyDescent="0.25">
      <c r="A11301" t="s">
        <v>284</v>
      </c>
      <c r="B11301" t="s">
        <v>303</v>
      </c>
      <c r="C11301" t="s">
        <v>304</v>
      </c>
      <c r="D11301" t="s">
        <v>483</v>
      </c>
      <c r="E11301" t="s">
        <v>22</v>
      </c>
      <c r="F11301" t="s">
        <v>63</v>
      </c>
      <c r="G11301">
        <v>2016</v>
      </c>
      <c r="H11301">
        <v>27.5</v>
      </c>
      <c r="I11301">
        <v>98.563000000000002</v>
      </c>
    </row>
    <row r="11302" spans="1:9" x14ac:dyDescent="0.25">
      <c r="A11302" t="s">
        <v>284</v>
      </c>
      <c r="B11302" t="s">
        <v>303</v>
      </c>
      <c r="C11302" t="s">
        <v>304</v>
      </c>
      <c r="D11302" t="s">
        <v>483</v>
      </c>
      <c r="E11302" t="s">
        <v>22</v>
      </c>
      <c r="F11302" t="s">
        <v>63</v>
      </c>
      <c r="G11302">
        <v>2017</v>
      </c>
      <c r="H11302">
        <v>27.5</v>
      </c>
      <c r="I11302">
        <v>114.318</v>
      </c>
    </row>
    <row r="11303" spans="1:9" x14ac:dyDescent="0.25">
      <c r="A11303" t="s">
        <v>284</v>
      </c>
      <c r="B11303" t="s">
        <v>303</v>
      </c>
      <c r="C11303" t="s">
        <v>304</v>
      </c>
      <c r="D11303" t="s">
        <v>483</v>
      </c>
      <c r="E11303" t="s">
        <v>22</v>
      </c>
      <c r="F11303" t="s">
        <v>63</v>
      </c>
      <c r="G11303">
        <v>2018</v>
      </c>
      <c r="H11303">
        <v>27.5</v>
      </c>
    </row>
    <row r="11304" spans="1:9" x14ac:dyDescent="0.25">
      <c r="A11304" t="s">
        <v>284</v>
      </c>
      <c r="B11304" t="s">
        <v>303</v>
      </c>
      <c r="C11304" t="s">
        <v>304</v>
      </c>
      <c r="D11304" t="s">
        <v>483</v>
      </c>
      <c r="E11304" t="s">
        <v>22</v>
      </c>
      <c r="F11304" t="s">
        <v>63</v>
      </c>
      <c r="G11304">
        <v>2019</v>
      </c>
      <c r="H11304">
        <v>27.5</v>
      </c>
    </row>
    <row r="11305" spans="1:9" x14ac:dyDescent="0.25">
      <c r="A11305" t="s">
        <v>284</v>
      </c>
      <c r="B11305" t="s">
        <v>303</v>
      </c>
      <c r="C11305" t="s">
        <v>304</v>
      </c>
      <c r="D11305" t="s">
        <v>483</v>
      </c>
      <c r="E11305" t="s">
        <v>22</v>
      </c>
      <c r="F11305" t="s">
        <v>23</v>
      </c>
      <c r="G11305">
        <v>2000</v>
      </c>
      <c r="H11305">
        <v>68</v>
      </c>
      <c r="I11305">
        <v>382</v>
      </c>
    </row>
    <row r="11306" spans="1:9" x14ac:dyDescent="0.25">
      <c r="A11306" t="s">
        <v>284</v>
      </c>
      <c r="B11306" t="s">
        <v>303</v>
      </c>
      <c r="C11306" t="s">
        <v>304</v>
      </c>
      <c r="D11306" t="s">
        <v>483</v>
      </c>
      <c r="E11306" t="s">
        <v>22</v>
      </c>
      <c r="F11306" t="s">
        <v>23</v>
      </c>
      <c r="G11306">
        <v>2001</v>
      </c>
      <c r="H11306">
        <v>68</v>
      </c>
      <c r="I11306">
        <v>381</v>
      </c>
    </row>
    <row r="11307" spans="1:9" x14ac:dyDescent="0.25">
      <c r="A11307" t="s">
        <v>284</v>
      </c>
      <c r="B11307" t="s">
        <v>303</v>
      </c>
      <c r="C11307" t="s">
        <v>304</v>
      </c>
      <c r="D11307" t="s">
        <v>483</v>
      </c>
      <c r="E11307" t="s">
        <v>22</v>
      </c>
      <c r="F11307" t="s">
        <v>23</v>
      </c>
      <c r="G11307">
        <v>2002</v>
      </c>
      <c r="H11307">
        <v>68</v>
      </c>
      <c r="I11307">
        <v>367</v>
      </c>
    </row>
    <row r="11308" spans="1:9" x14ac:dyDescent="0.25">
      <c r="A11308" t="s">
        <v>284</v>
      </c>
      <c r="B11308" t="s">
        <v>303</v>
      </c>
      <c r="C11308" t="s">
        <v>304</v>
      </c>
      <c r="D11308" t="s">
        <v>483</v>
      </c>
      <c r="E11308" t="s">
        <v>22</v>
      </c>
      <c r="F11308" t="s">
        <v>23</v>
      </c>
      <c r="G11308">
        <v>2003</v>
      </c>
      <c r="H11308">
        <v>68</v>
      </c>
      <c r="I11308">
        <v>373</v>
      </c>
    </row>
    <row r="11309" spans="1:9" x14ac:dyDescent="0.25">
      <c r="A11309" t="s">
        <v>284</v>
      </c>
      <c r="B11309" t="s">
        <v>303</v>
      </c>
      <c r="C11309" t="s">
        <v>304</v>
      </c>
      <c r="D11309" t="s">
        <v>483</v>
      </c>
      <c r="E11309" t="s">
        <v>22</v>
      </c>
      <c r="F11309" t="s">
        <v>23</v>
      </c>
      <c r="G11309">
        <v>2004</v>
      </c>
      <c r="H11309">
        <v>103</v>
      </c>
      <c r="I11309">
        <v>564.54600000000005</v>
      </c>
    </row>
    <row r="11310" spans="1:9" x14ac:dyDescent="0.25">
      <c r="A11310" t="s">
        <v>284</v>
      </c>
      <c r="B11310" t="s">
        <v>303</v>
      </c>
      <c r="C11310" t="s">
        <v>304</v>
      </c>
      <c r="D11310" t="s">
        <v>483</v>
      </c>
      <c r="E11310" t="s">
        <v>22</v>
      </c>
      <c r="F11310" t="s">
        <v>23</v>
      </c>
      <c r="G11310">
        <v>2005</v>
      </c>
      <c r="H11310">
        <v>102</v>
      </c>
      <c r="I11310">
        <v>560.25199999999995</v>
      </c>
    </row>
    <row r="11311" spans="1:9" x14ac:dyDescent="0.25">
      <c r="A11311" t="s">
        <v>284</v>
      </c>
      <c r="B11311" t="s">
        <v>303</v>
      </c>
      <c r="C11311" t="s">
        <v>304</v>
      </c>
      <c r="D11311" t="s">
        <v>483</v>
      </c>
      <c r="E11311" t="s">
        <v>22</v>
      </c>
      <c r="F11311" t="s">
        <v>23</v>
      </c>
      <c r="G11311">
        <v>2006</v>
      </c>
      <c r="H11311">
        <v>133</v>
      </c>
      <c r="I11311">
        <v>731.06600000000003</v>
      </c>
    </row>
    <row r="11312" spans="1:9" x14ac:dyDescent="0.25">
      <c r="A11312" t="s">
        <v>284</v>
      </c>
      <c r="B11312" t="s">
        <v>303</v>
      </c>
      <c r="C11312" t="s">
        <v>304</v>
      </c>
      <c r="D11312" t="s">
        <v>483</v>
      </c>
      <c r="E11312" t="s">
        <v>22</v>
      </c>
      <c r="F11312" t="s">
        <v>23</v>
      </c>
      <c r="G11312">
        <v>2007</v>
      </c>
      <c r="H11312">
        <v>176</v>
      </c>
      <c r="I11312">
        <v>968.06200000000001</v>
      </c>
    </row>
    <row r="11313" spans="1:9" x14ac:dyDescent="0.25">
      <c r="A11313" t="s">
        <v>284</v>
      </c>
      <c r="B11313" t="s">
        <v>303</v>
      </c>
      <c r="C11313" t="s">
        <v>304</v>
      </c>
      <c r="D11313" t="s">
        <v>483</v>
      </c>
      <c r="E11313" t="s">
        <v>22</v>
      </c>
      <c r="F11313" t="s">
        <v>23</v>
      </c>
      <c r="G11313">
        <v>2008</v>
      </c>
      <c r="H11313">
        <v>213</v>
      </c>
      <c r="I11313">
        <v>1170.527</v>
      </c>
    </row>
    <row r="11314" spans="1:9" x14ac:dyDescent="0.25">
      <c r="A11314" t="s">
        <v>284</v>
      </c>
      <c r="B11314" t="s">
        <v>303</v>
      </c>
      <c r="C11314" t="s">
        <v>304</v>
      </c>
      <c r="D11314" t="s">
        <v>483</v>
      </c>
      <c r="E11314" t="s">
        <v>22</v>
      </c>
      <c r="F11314" t="s">
        <v>23</v>
      </c>
      <c r="G11314">
        <v>2009</v>
      </c>
      <c r="H11314">
        <v>254</v>
      </c>
      <c r="I11314">
        <v>1396.2620000000002</v>
      </c>
    </row>
    <row r="11315" spans="1:9" x14ac:dyDescent="0.25">
      <c r="A11315" t="s">
        <v>284</v>
      </c>
      <c r="B11315" t="s">
        <v>303</v>
      </c>
      <c r="C11315" t="s">
        <v>304</v>
      </c>
      <c r="D11315" t="s">
        <v>483</v>
      </c>
      <c r="E11315" t="s">
        <v>22</v>
      </c>
      <c r="F11315" t="s">
        <v>23</v>
      </c>
      <c r="G11315">
        <v>2010</v>
      </c>
      <c r="H11315">
        <v>271</v>
      </c>
      <c r="I11315">
        <v>1492.239</v>
      </c>
    </row>
    <row r="11316" spans="1:9" x14ac:dyDescent="0.25">
      <c r="A11316" t="s">
        <v>284</v>
      </c>
      <c r="B11316" t="s">
        <v>303</v>
      </c>
      <c r="C11316" t="s">
        <v>304</v>
      </c>
      <c r="D11316" t="s">
        <v>483</v>
      </c>
      <c r="E11316" t="s">
        <v>22</v>
      </c>
      <c r="F11316" t="s">
        <v>23</v>
      </c>
      <c r="G11316">
        <v>2011</v>
      </c>
      <c r="H11316">
        <v>306</v>
      </c>
      <c r="I11316">
        <v>1684.5709999999999</v>
      </c>
    </row>
    <row r="11317" spans="1:9" x14ac:dyDescent="0.25">
      <c r="A11317" t="s">
        <v>284</v>
      </c>
      <c r="B11317" t="s">
        <v>303</v>
      </c>
      <c r="C11317" t="s">
        <v>304</v>
      </c>
      <c r="D11317" t="s">
        <v>483</v>
      </c>
      <c r="E11317" t="s">
        <v>22</v>
      </c>
      <c r="F11317" t="s">
        <v>23</v>
      </c>
      <c r="G11317">
        <v>2012</v>
      </c>
      <c r="H11317">
        <v>330</v>
      </c>
      <c r="I11317">
        <v>1817.337</v>
      </c>
    </row>
    <row r="11318" spans="1:9" x14ac:dyDescent="0.25">
      <c r="A11318" t="s">
        <v>284</v>
      </c>
      <c r="B11318" t="s">
        <v>303</v>
      </c>
      <c r="C11318" t="s">
        <v>304</v>
      </c>
      <c r="D11318" t="s">
        <v>483</v>
      </c>
      <c r="E11318" t="s">
        <v>22</v>
      </c>
      <c r="F11318" t="s">
        <v>23</v>
      </c>
      <c r="G11318">
        <v>2013</v>
      </c>
      <c r="H11318">
        <v>306</v>
      </c>
      <c r="I11318">
        <v>1683.2719999999999</v>
      </c>
    </row>
    <row r="11319" spans="1:9" x14ac:dyDescent="0.25">
      <c r="A11319" t="s">
        <v>284</v>
      </c>
      <c r="B11319" t="s">
        <v>303</v>
      </c>
      <c r="C11319" t="s">
        <v>304</v>
      </c>
      <c r="D11319" t="s">
        <v>483</v>
      </c>
      <c r="E11319" t="s">
        <v>22</v>
      </c>
      <c r="F11319" t="s">
        <v>23</v>
      </c>
      <c r="G11319">
        <v>2014</v>
      </c>
      <c r="H11319">
        <v>355</v>
      </c>
      <c r="I11319">
        <v>1992.2180000000001</v>
      </c>
    </row>
    <row r="11320" spans="1:9" x14ac:dyDescent="0.25">
      <c r="A11320" t="s">
        <v>284</v>
      </c>
      <c r="B11320" t="s">
        <v>303</v>
      </c>
      <c r="C11320" t="s">
        <v>304</v>
      </c>
      <c r="D11320" t="s">
        <v>483</v>
      </c>
      <c r="E11320" t="s">
        <v>22</v>
      </c>
      <c r="F11320" t="s">
        <v>23</v>
      </c>
      <c r="G11320">
        <v>2015</v>
      </c>
      <c r="H11320">
        <v>380</v>
      </c>
      <c r="I11320">
        <v>2091.4949999999999</v>
      </c>
    </row>
    <row r="11321" spans="1:9" x14ac:dyDescent="0.25">
      <c r="A11321" t="s">
        <v>284</v>
      </c>
      <c r="B11321" t="s">
        <v>303</v>
      </c>
      <c r="C11321" t="s">
        <v>304</v>
      </c>
      <c r="D11321" t="s">
        <v>483</v>
      </c>
      <c r="E11321" t="s">
        <v>22</v>
      </c>
      <c r="F11321" t="s">
        <v>23</v>
      </c>
      <c r="G11321">
        <v>2016</v>
      </c>
      <c r="H11321">
        <v>376</v>
      </c>
      <c r="I11321">
        <v>2067.7440000000001</v>
      </c>
    </row>
    <row r="11322" spans="1:9" x14ac:dyDescent="0.25">
      <c r="A11322" t="s">
        <v>284</v>
      </c>
      <c r="B11322" t="s">
        <v>303</v>
      </c>
      <c r="C11322" t="s">
        <v>304</v>
      </c>
      <c r="D11322" t="s">
        <v>483</v>
      </c>
      <c r="E11322" t="s">
        <v>22</v>
      </c>
      <c r="F11322" t="s">
        <v>23</v>
      </c>
      <c r="G11322">
        <v>2017</v>
      </c>
      <c r="H11322">
        <v>402</v>
      </c>
      <c r="I11322">
        <v>2213.3969999999999</v>
      </c>
    </row>
    <row r="11323" spans="1:9" x14ac:dyDescent="0.25">
      <c r="A11323" t="s">
        <v>284</v>
      </c>
      <c r="B11323" t="s">
        <v>303</v>
      </c>
      <c r="C11323" t="s">
        <v>304</v>
      </c>
      <c r="D11323" t="s">
        <v>483</v>
      </c>
      <c r="E11323" t="s">
        <v>22</v>
      </c>
      <c r="F11323" t="s">
        <v>23</v>
      </c>
      <c r="G11323">
        <v>2018</v>
      </c>
      <c r="H11323">
        <v>385</v>
      </c>
    </row>
    <row r="11324" spans="1:9" x14ac:dyDescent="0.25">
      <c r="A11324" t="s">
        <v>284</v>
      </c>
      <c r="B11324" t="s">
        <v>303</v>
      </c>
      <c r="C11324" t="s">
        <v>304</v>
      </c>
      <c r="D11324" t="s">
        <v>483</v>
      </c>
      <c r="E11324" t="s">
        <v>22</v>
      </c>
      <c r="F11324" t="s">
        <v>23</v>
      </c>
      <c r="G11324">
        <v>2019</v>
      </c>
      <c r="H11324">
        <v>442.5</v>
      </c>
    </row>
    <row r="11325" spans="1:9" x14ac:dyDescent="0.25">
      <c r="A11325" t="s">
        <v>284</v>
      </c>
      <c r="B11325" t="s">
        <v>303</v>
      </c>
      <c r="C11325" t="s">
        <v>304</v>
      </c>
      <c r="D11325" t="s">
        <v>483</v>
      </c>
      <c r="E11325" t="s">
        <v>13</v>
      </c>
      <c r="F11325" t="s">
        <v>161</v>
      </c>
      <c r="G11325">
        <v>2000</v>
      </c>
      <c r="H11325">
        <v>0</v>
      </c>
      <c r="I11325">
        <v>0</v>
      </c>
    </row>
    <row r="11326" spans="1:9" x14ac:dyDescent="0.25">
      <c r="A11326" t="s">
        <v>284</v>
      </c>
      <c r="B11326" t="s">
        <v>303</v>
      </c>
      <c r="C11326" t="s">
        <v>304</v>
      </c>
      <c r="D11326" t="s">
        <v>483</v>
      </c>
      <c r="E11326" t="s">
        <v>13</v>
      </c>
      <c r="F11326" t="s">
        <v>161</v>
      </c>
      <c r="G11326">
        <v>2001</v>
      </c>
      <c r="H11326">
        <v>0</v>
      </c>
      <c r="I11326">
        <v>0</v>
      </c>
    </row>
    <row r="11327" spans="1:9" x14ac:dyDescent="0.25">
      <c r="A11327" t="s">
        <v>284</v>
      </c>
      <c r="B11327" t="s">
        <v>303</v>
      </c>
      <c r="C11327" t="s">
        <v>304</v>
      </c>
      <c r="D11327" t="s">
        <v>483</v>
      </c>
      <c r="E11327" t="s">
        <v>13</v>
      </c>
      <c r="F11327" t="s">
        <v>161</v>
      </c>
      <c r="G11327">
        <v>2002</v>
      </c>
      <c r="H11327">
        <v>0</v>
      </c>
      <c r="I11327">
        <v>0</v>
      </c>
    </row>
    <row r="11328" spans="1:9" x14ac:dyDescent="0.25">
      <c r="A11328" t="s">
        <v>284</v>
      </c>
      <c r="B11328" t="s">
        <v>303</v>
      </c>
      <c r="C11328" t="s">
        <v>304</v>
      </c>
      <c r="D11328" t="s">
        <v>483</v>
      </c>
      <c r="E11328" t="s">
        <v>13</v>
      </c>
      <c r="F11328" t="s">
        <v>161</v>
      </c>
      <c r="G11328">
        <v>2003</v>
      </c>
      <c r="H11328">
        <v>0</v>
      </c>
      <c r="I11328">
        <v>0</v>
      </c>
    </row>
    <row r="11329" spans="1:9" x14ac:dyDescent="0.25">
      <c r="A11329" t="s">
        <v>284</v>
      </c>
      <c r="B11329" t="s">
        <v>303</v>
      </c>
      <c r="C11329" t="s">
        <v>304</v>
      </c>
      <c r="D11329" t="s">
        <v>483</v>
      </c>
      <c r="E11329" t="s">
        <v>13</v>
      </c>
      <c r="F11329" t="s">
        <v>161</v>
      </c>
      <c r="G11329">
        <v>2004</v>
      </c>
      <c r="H11329">
        <v>0</v>
      </c>
      <c r="I11329">
        <v>0</v>
      </c>
    </row>
    <row r="11330" spans="1:9" x14ac:dyDescent="0.25">
      <c r="A11330" t="s">
        <v>284</v>
      </c>
      <c r="B11330" t="s">
        <v>303</v>
      </c>
      <c r="C11330" t="s">
        <v>304</v>
      </c>
      <c r="D11330" t="s">
        <v>483</v>
      </c>
      <c r="E11330" t="s">
        <v>13</v>
      </c>
      <c r="F11330" t="s">
        <v>161</v>
      </c>
      <c r="G11330">
        <v>2005</v>
      </c>
      <c r="H11330">
        <v>0</v>
      </c>
      <c r="I11330">
        <v>0</v>
      </c>
    </row>
    <row r="11331" spans="1:9" x14ac:dyDescent="0.25">
      <c r="A11331" t="s">
        <v>284</v>
      </c>
      <c r="B11331" t="s">
        <v>303</v>
      </c>
      <c r="C11331" t="s">
        <v>304</v>
      </c>
      <c r="D11331" t="s">
        <v>483</v>
      </c>
      <c r="E11331" t="s">
        <v>13</v>
      </c>
      <c r="F11331" t="s">
        <v>161</v>
      </c>
      <c r="G11331">
        <v>2006</v>
      </c>
      <c r="H11331">
        <v>0</v>
      </c>
      <c r="I11331">
        <v>0</v>
      </c>
    </row>
    <row r="11332" spans="1:9" x14ac:dyDescent="0.25">
      <c r="A11332" t="s">
        <v>284</v>
      </c>
      <c r="B11332" t="s">
        <v>303</v>
      </c>
      <c r="C11332" t="s">
        <v>304</v>
      </c>
      <c r="D11332" t="s">
        <v>483</v>
      </c>
      <c r="E11332" t="s">
        <v>13</v>
      </c>
      <c r="F11332" t="s">
        <v>161</v>
      </c>
      <c r="G11332">
        <v>2007</v>
      </c>
      <c r="H11332">
        <v>0</v>
      </c>
      <c r="I11332">
        <v>0</v>
      </c>
    </row>
    <row r="11333" spans="1:9" x14ac:dyDescent="0.25">
      <c r="A11333" t="s">
        <v>284</v>
      </c>
      <c r="B11333" t="s">
        <v>303</v>
      </c>
      <c r="C11333" t="s">
        <v>304</v>
      </c>
      <c r="D11333" t="s">
        <v>483</v>
      </c>
      <c r="E11333" t="s">
        <v>13</v>
      </c>
      <c r="F11333" t="s">
        <v>161</v>
      </c>
      <c r="G11333">
        <v>2008</v>
      </c>
      <c r="H11333">
        <v>0</v>
      </c>
      <c r="I11333">
        <v>0</v>
      </c>
    </row>
    <row r="11334" spans="1:9" x14ac:dyDescent="0.25">
      <c r="A11334" t="s">
        <v>284</v>
      </c>
      <c r="B11334" t="s">
        <v>303</v>
      </c>
      <c r="C11334" t="s">
        <v>304</v>
      </c>
      <c r="D11334" t="s">
        <v>483</v>
      </c>
      <c r="E11334" t="s">
        <v>13</v>
      </c>
      <c r="F11334" t="s">
        <v>161</v>
      </c>
      <c r="G11334">
        <v>2009</v>
      </c>
      <c r="H11334">
        <v>0</v>
      </c>
      <c r="I11334">
        <v>0</v>
      </c>
    </row>
    <row r="11335" spans="1:9" x14ac:dyDescent="0.25">
      <c r="A11335" t="s">
        <v>284</v>
      </c>
      <c r="B11335" t="s">
        <v>303</v>
      </c>
      <c r="C11335" t="s">
        <v>304</v>
      </c>
      <c r="D11335" t="s">
        <v>483</v>
      </c>
      <c r="E11335" t="s">
        <v>13</v>
      </c>
      <c r="F11335" t="s">
        <v>161</v>
      </c>
      <c r="G11335">
        <v>2010</v>
      </c>
      <c r="H11335">
        <v>0</v>
      </c>
      <c r="I11335">
        <v>0</v>
      </c>
    </row>
    <row r="11336" spans="1:9" x14ac:dyDescent="0.25">
      <c r="A11336" t="s">
        <v>284</v>
      </c>
      <c r="B11336" t="s">
        <v>303</v>
      </c>
      <c r="C11336" t="s">
        <v>304</v>
      </c>
      <c r="D11336" t="s">
        <v>483</v>
      </c>
      <c r="E11336" t="s">
        <v>13</v>
      </c>
      <c r="F11336" t="s">
        <v>161</v>
      </c>
      <c r="G11336">
        <v>2011</v>
      </c>
      <c r="H11336">
        <v>0</v>
      </c>
      <c r="I11336">
        <v>0</v>
      </c>
    </row>
    <row r="11337" spans="1:9" x14ac:dyDescent="0.25">
      <c r="A11337" t="s">
        <v>284</v>
      </c>
      <c r="B11337" t="s">
        <v>303</v>
      </c>
      <c r="C11337" t="s">
        <v>304</v>
      </c>
      <c r="D11337" t="s">
        <v>483</v>
      </c>
      <c r="E11337" t="s">
        <v>13</v>
      </c>
      <c r="F11337" t="s">
        <v>161</v>
      </c>
      <c r="G11337">
        <v>2012</v>
      </c>
      <c r="H11337">
        <v>0</v>
      </c>
      <c r="I11337">
        <v>0</v>
      </c>
    </row>
    <row r="11338" spans="1:9" x14ac:dyDescent="0.25">
      <c r="A11338" t="s">
        <v>284</v>
      </c>
      <c r="B11338" t="s">
        <v>303</v>
      </c>
      <c r="C11338" t="s">
        <v>304</v>
      </c>
      <c r="D11338" t="s">
        <v>483</v>
      </c>
      <c r="E11338" t="s">
        <v>13</v>
      </c>
      <c r="F11338" t="s">
        <v>161</v>
      </c>
      <c r="G11338">
        <v>2013</v>
      </c>
      <c r="H11338">
        <v>0</v>
      </c>
      <c r="I11338">
        <v>0</v>
      </c>
    </row>
    <row r="11339" spans="1:9" x14ac:dyDescent="0.25">
      <c r="A11339" t="s">
        <v>284</v>
      </c>
      <c r="B11339" t="s">
        <v>303</v>
      </c>
      <c r="C11339" t="s">
        <v>304</v>
      </c>
      <c r="D11339" t="s">
        <v>483</v>
      </c>
      <c r="E11339" t="s">
        <v>13</v>
      </c>
      <c r="F11339" t="s">
        <v>161</v>
      </c>
      <c r="G11339">
        <v>2014</v>
      </c>
      <c r="H11339">
        <v>0</v>
      </c>
      <c r="I11339">
        <v>0</v>
      </c>
    </row>
    <row r="11340" spans="1:9" x14ac:dyDescent="0.25">
      <c r="A11340" t="s">
        <v>284</v>
      </c>
      <c r="B11340" t="s">
        <v>303</v>
      </c>
      <c r="C11340" t="s">
        <v>304</v>
      </c>
      <c r="D11340" t="s">
        <v>483</v>
      </c>
      <c r="E11340" t="s">
        <v>13</v>
      </c>
      <c r="F11340" t="s">
        <v>161</v>
      </c>
      <c r="G11340">
        <v>2015</v>
      </c>
      <c r="H11340">
        <v>0</v>
      </c>
      <c r="I11340">
        <v>0</v>
      </c>
    </row>
    <row r="11341" spans="1:9" x14ac:dyDescent="0.25">
      <c r="A11341" t="s">
        <v>284</v>
      </c>
      <c r="B11341" t="s">
        <v>303</v>
      </c>
      <c r="C11341" t="s">
        <v>304</v>
      </c>
      <c r="D11341" t="s">
        <v>483</v>
      </c>
      <c r="E11341" t="s">
        <v>13</v>
      </c>
      <c r="F11341" t="s">
        <v>161</v>
      </c>
      <c r="G11341">
        <v>2016</v>
      </c>
      <c r="H11341">
        <v>0</v>
      </c>
      <c r="I11341">
        <v>0</v>
      </c>
    </row>
    <row r="11342" spans="1:9" x14ac:dyDescent="0.25">
      <c r="A11342" t="s">
        <v>284</v>
      </c>
      <c r="B11342" t="s">
        <v>303</v>
      </c>
      <c r="C11342" t="s">
        <v>304</v>
      </c>
      <c r="D11342" t="s">
        <v>483</v>
      </c>
      <c r="E11342" t="s">
        <v>13</v>
      </c>
      <c r="F11342" t="s">
        <v>161</v>
      </c>
      <c r="G11342">
        <v>2017</v>
      </c>
      <c r="H11342">
        <v>0</v>
      </c>
      <c r="I11342">
        <v>0</v>
      </c>
    </row>
    <row r="11343" spans="1:9" x14ac:dyDescent="0.25">
      <c r="A11343" t="s">
        <v>284</v>
      </c>
      <c r="B11343" t="s">
        <v>303</v>
      </c>
      <c r="C11343" t="s">
        <v>304</v>
      </c>
      <c r="D11343" t="s">
        <v>483</v>
      </c>
      <c r="E11343" t="s">
        <v>13</v>
      </c>
      <c r="F11343" t="s">
        <v>14</v>
      </c>
      <c r="G11343">
        <v>2000</v>
      </c>
      <c r="H11343">
        <v>952</v>
      </c>
      <c r="I11343">
        <v>1758</v>
      </c>
    </row>
    <row r="11344" spans="1:9" x14ac:dyDescent="0.25">
      <c r="A11344" t="s">
        <v>284</v>
      </c>
      <c r="B11344" t="s">
        <v>303</v>
      </c>
      <c r="C11344" t="s">
        <v>304</v>
      </c>
      <c r="D11344" t="s">
        <v>483</v>
      </c>
      <c r="E11344" t="s">
        <v>13</v>
      </c>
      <c r="F11344" t="s">
        <v>14</v>
      </c>
      <c r="G11344">
        <v>2001</v>
      </c>
      <c r="H11344">
        <v>1000</v>
      </c>
      <c r="I11344">
        <v>2054</v>
      </c>
    </row>
    <row r="11345" spans="1:9" x14ac:dyDescent="0.25">
      <c r="A11345" t="s">
        <v>284</v>
      </c>
      <c r="B11345" t="s">
        <v>303</v>
      </c>
      <c r="C11345" t="s">
        <v>304</v>
      </c>
      <c r="D11345" t="s">
        <v>483</v>
      </c>
      <c r="E11345" t="s">
        <v>13</v>
      </c>
      <c r="F11345" t="s">
        <v>14</v>
      </c>
      <c r="G11345">
        <v>2002</v>
      </c>
      <c r="H11345">
        <v>1000</v>
      </c>
      <c r="I11345">
        <v>2492</v>
      </c>
    </row>
    <row r="11346" spans="1:9" x14ac:dyDescent="0.25">
      <c r="A11346" t="s">
        <v>284</v>
      </c>
      <c r="B11346" t="s">
        <v>303</v>
      </c>
      <c r="C11346" t="s">
        <v>304</v>
      </c>
      <c r="D11346" t="s">
        <v>483</v>
      </c>
      <c r="E11346" t="s">
        <v>13</v>
      </c>
      <c r="F11346" t="s">
        <v>14</v>
      </c>
      <c r="G11346">
        <v>2003</v>
      </c>
      <c r="H11346">
        <v>1004</v>
      </c>
      <c r="I11346">
        <v>1383</v>
      </c>
    </row>
    <row r="11347" spans="1:9" x14ac:dyDescent="0.25">
      <c r="A11347" t="s">
        <v>284</v>
      </c>
      <c r="B11347" t="s">
        <v>303</v>
      </c>
      <c r="C11347" t="s">
        <v>304</v>
      </c>
      <c r="D11347" t="s">
        <v>483</v>
      </c>
      <c r="E11347" t="s">
        <v>13</v>
      </c>
      <c r="F11347" t="s">
        <v>14</v>
      </c>
      <c r="G11347">
        <v>2004</v>
      </c>
      <c r="H11347">
        <v>1015</v>
      </c>
      <c r="I11347">
        <v>2019.6</v>
      </c>
    </row>
    <row r="11348" spans="1:9" x14ac:dyDescent="0.25">
      <c r="A11348" t="s">
        <v>284</v>
      </c>
      <c r="B11348" t="s">
        <v>303</v>
      </c>
      <c r="C11348" t="s">
        <v>304</v>
      </c>
      <c r="D11348" t="s">
        <v>483</v>
      </c>
      <c r="E11348" t="s">
        <v>13</v>
      </c>
      <c r="F11348" t="s">
        <v>14</v>
      </c>
      <c r="G11348">
        <v>2005</v>
      </c>
      <c r="H11348">
        <v>1020</v>
      </c>
      <c r="I11348">
        <v>2380.002</v>
      </c>
    </row>
    <row r="11349" spans="1:9" x14ac:dyDescent="0.25">
      <c r="A11349" t="s">
        <v>284</v>
      </c>
      <c r="B11349" t="s">
        <v>303</v>
      </c>
      <c r="C11349" t="s">
        <v>304</v>
      </c>
      <c r="D11349" t="s">
        <v>483</v>
      </c>
      <c r="E11349" t="s">
        <v>13</v>
      </c>
      <c r="F11349" t="s">
        <v>14</v>
      </c>
      <c r="G11349">
        <v>2006</v>
      </c>
      <c r="H11349">
        <v>1016</v>
      </c>
      <c r="I11349">
        <v>2550.3000000000002</v>
      </c>
    </row>
    <row r="11350" spans="1:9" x14ac:dyDescent="0.25">
      <c r="A11350" t="s">
        <v>284</v>
      </c>
      <c r="B11350" t="s">
        <v>303</v>
      </c>
      <c r="C11350" t="s">
        <v>304</v>
      </c>
      <c r="D11350" t="s">
        <v>483</v>
      </c>
      <c r="E11350" t="s">
        <v>13</v>
      </c>
      <c r="F11350" t="s">
        <v>14</v>
      </c>
      <c r="G11350">
        <v>2007</v>
      </c>
      <c r="H11350">
        <v>1024</v>
      </c>
      <c r="I11350">
        <v>2089.4090000000001</v>
      </c>
    </row>
    <row r="11351" spans="1:9" x14ac:dyDescent="0.25">
      <c r="A11351" t="s">
        <v>284</v>
      </c>
      <c r="B11351" t="s">
        <v>303</v>
      </c>
      <c r="C11351" t="s">
        <v>304</v>
      </c>
      <c r="D11351" t="s">
        <v>483</v>
      </c>
      <c r="E11351" t="s">
        <v>13</v>
      </c>
      <c r="F11351" t="s">
        <v>14</v>
      </c>
      <c r="G11351">
        <v>2008</v>
      </c>
      <c r="H11351">
        <v>1029</v>
      </c>
      <c r="I11351">
        <v>2024.335</v>
      </c>
    </row>
    <row r="11352" spans="1:9" x14ac:dyDescent="0.25">
      <c r="A11352" t="s">
        <v>284</v>
      </c>
      <c r="B11352" t="s">
        <v>303</v>
      </c>
      <c r="C11352" t="s">
        <v>304</v>
      </c>
      <c r="D11352" t="s">
        <v>483</v>
      </c>
      <c r="E11352" t="s">
        <v>13</v>
      </c>
      <c r="F11352" t="s">
        <v>14</v>
      </c>
      <c r="G11352">
        <v>2009</v>
      </c>
      <c r="H11352">
        <v>1037</v>
      </c>
      <c r="I11352">
        <v>2429.7069999999999</v>
      </c>
    </row>
    <row r="11353" spans="1:9" x14ac:dyDescent="0.25">
      <c r="A11353" t="s">
        <v>284</v>
      </c>
      <c r="B11353" t="s">
        <v>303</v>
      </c>
      <c r="C11353" t="s">
        <v>304</v>
      </c>
      <c r="D11353" t="s">
        <v>483</v>
      </c>
      <c r="E11353" t="s">
        <v>13</v>
      </c>
      <c r="F11353" t="s">
        <v>14</v>
      </c>
      <c r="G11353">
        <v>2010</v>
      </c>
      <c r="H11353">
        <v>1049</v>
      </c>
      <c r="I11353">
        <v>2789.5790000000002</v>
      </c>
    </row>
    <row r="11354" spans="1:9" x14ac:dyDescent="0.25">
      <c r="A11354" t="s">
        <v>284</v>
      </c>
      <c r="B11354" t="s">
        <v>303</v>
      </c>
      <c r="C11354" t="s">
        <v>304</v>
      </c>
      <c r="D11354" t="s">
        <v>483</v>
      </c>
      <c r="E11354" t="s">
        <v>13</v>
      </c>
      <c r="F11354" t="s">
        <v>14</v>
      </c>
      <c r="G11354">
        <v>2011</v>
      </c>
      <c r="H11354">
        <v>1050</v>
      </c>
      <c r="I11354">
        <v>1963.0160000000001</v>
      </c>
    </row>
    <row r="11355" spans="1:9" x14ac:dyDescent="0.25">
      <c r="A11355" t="s">
        <v>284</v>
      </c>
      <c r="B11355" t="s">
        <v>303</v>
      </c>
      <c r="C11355" t="s">
        <v>304</v>
      </c>
      <c r="D11355" t="s">
        <v>483</v>
      </c>
      <c r="E11355" t="s">
        <v>13</v>
      </c>
      <c r="F11355" t="s">
        <v>14</v>
      </c>
      <c r="G11355">
        <v>2012</v>
      </c>
      <c r="H11355">
        <v>1065</v>
      </c>
      <c r="I11355">
        <v>2129.143</v>
      </c>
    </row>
    <row r="11356" spans="1:9" x14ac:dyDescent="0.25">
      <c r="A11356" t="s">
        <v>284</v>
      </c>
      <c r="B11356" t="s">
        <v>303</v>
      </c>
      <c r="C11356" t="s">
        <v>304</v>
      </c>
      <c r="D11356" t="s">
        <v>483</v>
      </c>
      <c r="E11356" t="s">
        <v>13</v>
      </c>
      <c r="F11356" t="s">
        <v>14</v>
      </c>
      <c r="G11356">
        <v>2013</v>
      </c>
      <c r="H11356">
        <v>1080</v>
      </c>
      <c r="I11356">
        <v>2734.5070000000001</v>
      </c>
    </row>
    <row r="11357" spans="1:9" x14ac:dyDescent="0.25">
      <c r="A11357" t="s">
        <v>284</v>
      </c>
      <c r="B11357" t="s">
        <v>303</v>
      </c>
      <c r="C11357" t="s">
        <v>304</v>
      </c>
      <c r="D11357" t="s">
        <v>483</v>
      </c>
      <c r="E11357" t="s">
        <v>13</v>
      </c>
      <c r="F11357" t="s">
        <v>14</v>
      </c>
      <c r="G11357">
        <v>2014</v>
      </c>
      <c r="H11357">
        <v>1080</v>
      </c>
      <c r="I11357">
        <v>1908.749</v>
      </c>
    </row>
    <row r="11358" spans="1:9" x14ac:dyDescent="0.25">
      <c r="A11358" t="s">
        <v>284</v>
      </c>
      <c r="B11358" t="s">
        <v>303</v>
      </c>
      <c r="C11358" t="s">
        <v>304</v>
      </c>
      <c r="D11358" t="s">
        <v>483</v>
      </c>
      <c r="E11358" t="s">
        <v>13</v>
      </c>
      <c r="F11358" t="s">
        <v>14</v>
      </c>
      <c r="G11358">
        <v>2015</v>
      </c>
      <c r="H11358">
        <v>1088</v>
      </c>
      <c r="I11358">
        <v>1794.769</v>
      </c>
    </row>
    <row r="11359" spans="1:9" x14ac:dyDescent="0.25">
      <c r="A11359" t="s">
        <v>284</v>
      </c>
      <c r="B11359" t="s">
        <v>303</v>
      </c>
      <c r="C11359" t="s">
        <v>304</v>
      </c>
      <c r="D11359" t="s">
        <v>483</v>
      </c>
      <c r="E11359" t="s">
        <v>13</v>
      </c>
      <c r="F11359" t="s">
        <v>14</v>
      </c>
      <c r="G11359">
        <v>2016</v>
      </c>
      <c r="H11359">
        <v>1090</v>
      </c>
      <c r="I11359">
        <v>2000.0360000000001</v>
      </c>
    </row>
    <row r="11360" spans="1:9" x14ac:dyDescent="0.25">
      <c r="A11360" t="s">
        <v>284</v>
      </c>
      <c r="B11360" t="s">
        <v>303</v>
      </c>
      <c r="C11360" t="s">
        <v>304</v>
      </c>
      <c r="D11360" t="s">
        <v>483</v>
      </c>
      <c r="E11360" t="s">
        <v>13</v>
      </c>
      <c r="F11360" t="s">
        <v>14</v>
      </c>
      <c r="G11360">
        <v>2017</v>
      </c>
      <c r="H11360">
        <v>1092.7</v>
      </c>
      <c r="I11360">
        <v>1869.4639999999999</v>
      </c>
    </row>
    <row r="11361" spans="1:9" x14ac:dyDescent="0.25">
      <c r="A11361" t="s">
        <v>284</v>
      </c>
      <c r="B11361" t="s">
        <v>303</v>
      </c>
      <c r="C11361" t="s">
        <v>304</v>
      </c>
      <c r="D11361" t="s">
        <v>483</v>
      </c>
      <c r="E11361" t="s">
        <v>13</v>
      </c>
      <c r="F11361" t="s">
        <v>14</v>
      </c>
      <c r="G11361">
        <v>2018</v>
      </c>
      <c r="H11361">
        <v>1092.519</v>
      </c>
    </row>
    <row r="11362" spans="1:9" x14ac:dyDescent="0.25">
      <c r="A11362" t="s">
        <v>284</v>
      </c>
      <c r="B11362" t="s">
        <v>303</v>
      </c>
      <c r="C11362" t="s">
        <v>304</v>
      </c>
      <c r="D11362" t="s">
        <v>483</v>
      </c>
      <c r="E11362" t="s">
        <v>13</v>
      </c>
      <c r="F11362" t="s">
        <v>14</v>
      </c>
      <c r="G11362">
        <v>2019</v>
      </c>
      <c r="H11362">
        <v>1091.8</v>
      </c>
    </row>
    <row r="11363" spans="1:9" x14ac:dyDescent="0.25">
      <c r="A11363" t="s">
        <v>284</v>
      </c>
      <c r="B11363" t="s">
        <v>303</v>
      </c>
      <c r="C11363" t="s">
        <v>304</v>
      </c>
      <c r="D11363" t="s">
        <v>483</v>
      </c>
      <c r="E11363" t="s">
        <v>15</v>
      </c>
      <c r="F11363" t="s">
        <v>26</v>
      </c>
      <c r="G11363">
        <v>2000</v>
      </c>
      <c r="H11363">
        <v>0.1</v>
      </c>
      <c r="I11363">
        <v>0.05</v>
      </c>
    </row>
    <row r="11364" spans="1:9" x14ac:dyDescent="0.25">
      <c r="A11364" t="s">
        <v>284</v>
      </c>
      <c r="B11364" t="s">
        <v>303</v>
      </c>
      <c r="C11364" t="s">
        <v>304</v>
      </c>
      <c r="D11364" t="s">
        <v>483</v>
      </c>
      <c r="E11364" t="s">
        <v>15</v>
      </c>
      <c r="F11364" t="s">
        <v>26</v>
      </c>
      <c r="G11364">
        <v>2001</v>
      </c>
      <c r="H11364">
        <v>0.1</v>
      </c>
      <c r="I11364">
        <v>8.1000000000000003E-2</v>
      </c>
    </row>
    <row r="11365" spans="1:9" x14ac:dyDescent="0.25">
      <c r="A11365" t="s">
        <v>284</v>
      </c>
      <c r="B11365" t="s">
        <v>303</v>
      </c>
      <c r="C11365" t="s">
        <v>304</v>
      </c>
      <c r="D11365" t="s">
        <v>483</v>
      </c>
      <c r="E11365" t="s">
        <v>15</v>
      </c>
      <c r="F11365" t="s">
        <v>26</v>
      </c>
      <c r="G11365">
        <v>2002</v>
      </c>
      <c r="H11365">
        <v>0.2</v>
      </c>
      <c r="I11365">
        <v>0.11600000000000001</v>
      </c>
    </row>
    <row r="11366" spans="1:9" x14ac:dyDescent="0.25">
      <c r="A11366" t="s">
        <v>284</v>
      </c>
      <c r="B11366" t="s">
        <v>303</v>
      </c>
      <c r="C11366" t="s">
        <v>304</v>
      </c>
      <c r="D11366" t="s">
        <v>483</v>
      </c>
      <c r="E11366" t="s">
        <v>15</v>
      </c>
      <c r="F11366" t="s">
        <v>26</v>
      </c>
      <c r="G11366">
        <v>2003</v>
      </c>
      <c r="H11366">
        <v>0.3</v>
      </c>
      <c r="I11366">
        <v>0.184</v>
      </c>
    </row>
    <row r="11367" spans="1:9" x14ac:dyDescent="0.25">
      <c r="A11367" t="s">
        <v>284</v>
      </c>
      <c r="B11367" t="s">
        <v>303</v>
      </c>
      <c r="C11367" t="s">
        <v>304</v>
      </c>
      <c r="D11367" t="s">
        <v>483</v>
      </c>
      <c r="E11367" t="s">
        <v>15</v>
      </c>
      <c r="F11367" t="s">
        <v>26</v>
      </c>
      <c r="G11367">
        <v>2004</v>
      </c>
      <c r="H11367">
        <v>0.4</v>
      </c>
      <c r="I11367">
        <v>0.29099999999999998</v>
      </c>
    </row>
    <row r="11368" spans="1:9" x14ac:dyDescent="0.25">
      <c r="A11368" t="s">
        <v>284</v>
      </c>
      <c r="B11368" t="s">
        <v>303</v>
      </c>
      <c r="C11368" t="s">
        <v>304</v>
      </c>
      <c r="D11368" t="s">
        <v>483</v>
      </c>
      <c r="E11368" t="s">
        <v>15</v>
      </c>
      <c r="F11368" t="s">
        <v>26</v>
      </c>
      <c r="G11368">
        <v>2005</v>
      </c>
      <c r="H11368">
        <v>0.58599999999999997</v>
      </c>
      <c r="I11368">
        <v>0.41399999999999998</v>
      </c>
    </row>
    <row r="11369" spans="1:9" x14ac:dyDescent="0.25">
      <c r="A11369" t="s">
        <v>284</v>
      </c>
      <c r="B11369" t="s">
        <v>303</v>
      </c>
      <c r="C11369" t="s">
        <v>304</v>
      </c>
      <c r="D11369" t="s">
        <v>483</v>
      </c>
      <c r="E11369" t="s">
        <v>15</v>
      </c>
      <c r="F11369" t="s">
        <v>26</v>
      </c>
      <c r="G11369">
        <v>2006</v>
      </c>
      <c r="H11369">
        <v>0.84099999999999997</v>
      </c>
      <c r="I11369">
        <v>0.59199999999999997</v>
      </c>
    </row>
    <row r="11370" spans="1:9" x14ac:dyDescent="0.25">
      <c r="A11370" t="s">
        <v>284</v>
      </c>
      <c r="B11370" t="s">
        <v>303</v>
      </c>
      <c r="C11370" t="s">
        <v>304</v>
      </c>
      <c r="D11370" t="s">
        <v>483</v>
      </c>
      <c r="E11370" t="s">
        <v>15</v>
      </c>
      <c r="F11370" t="s">
        <v>26</v>
      </c>
      <c r="G11370">
        <v>2007</v>
      </c>
      <c r="H11370">
        <v>3.9609999999999999</v>
      </c>
      <c r="I11370">
        <v>2.1269999999999998</v>
      </c>
    </row>
    <row r="11371" spans="1:9" x14ac:dyDescent="0.25">
      <c r="A11371" t="s">
        <v>284</v>
      </c>
      <c r="B11371" t="s">
        <v>303</v>
      </c>
      <c r="C11371" t="s">
        <v>304</v>
      </c>
      <c r="D11371" t="s">
        <v>483</v>
      </c>
      <c r="E11371" t="s">
        <v>15</v>
      </c>
      <c r="F11371" t="s">
        <v>26</v>
      </c>
      <c r="G11371">
        <v>2008</v>
      </c>
      <c r="H11371">
        <v>39.5</v>
      </c>
      <c r="I11371">
        <v>12.936999999999999</v>
      </c>
    </row>
    <row r="11372" spans="1:9" x14ac:dyDescent="0.25">
      <c r="A11372" t="s">
        <v>284</v>
      </c>
      <c r="B11372" t="s">
        <v>303</v>
      </c>
      <c r="C11372" t="s">
        <v>304</v>
      </c>
      <c r="D11372" t="s">
        <v>483</v>
      </c>
      <c r="E11372" t="s">
        <v>15</v>
      </c>
      <c r="F11372" t="s">
        <v>26</v>
      </c>
      <c r="G11372">
        <v>2009</v>
      </c>
      <c r="H11372">
        <v>464.6</v>
      </c>
      <c r="I11372">
        <v>88.807000000000002</v>
      </c>
    </row>
    <row r="11373" spans="1:9" x14ac:dyDescent="0.25">
      <c r="A11373" t="s">
        <v>284</v>
      </c>
      <c r="B11373" t="s">
        <v>303</v>
      </c>
      <c r="C11373" t="s">
        <v>304</v>
      </c>
      <c r="D11373" t="s">
        <v>483</v>
      </c>
      <c r="E11373" t="s">
        <v>15</v>
      </c>
      <c r="F11373" t="s">
        <v>26</v>
      </c>
      <c r="G11373">
        <v>2010</v>
      </c>
      <c r="H11373">
        <v>1727</v>
      </c>
      <c r="I11373">
        <v>615.702</v>
      </c>
    </row>
    <row r="11374" spans="1:9" x14ac:dyDescent="0.25">
      <c r="A11374" t="s">
        <v>284</v>
      </c>
      <c r="B11374" t="s">
        <v>303</v>
      </c>
      <c r="C11374" t="s">
        <v>304</v>
      </c>
      <c r="D11374" t="s">
        <v>483</v>
      </c>
      <c r="E11374" t="s">
        <v>15</v>
      </c>
      <c r="F11374" t="s">
        <v>26</v>
      </c>
      <c r="G11374">
        <v>2011</v>
      </c>
      <c r="H11374">
        <v>1913</v>
      </c>
      <c r="I11374">
        <v>2182.018</v>
      </c>
    </row>
    <row r="11375" spans="1:9" x14ac:dyDescent="0.25">
      <c r="A11375" t="s">
        <v>284</v>
      </c>
      <c r="B11375" t="s">
        <v>303</v>
      </c>
      <c r="C11375" t="s">
        <v>304</v>
      </c>
      <c r="D11375" t="s">
        <v>483</v>
      </c>
      <c r="E11375" t="s">
        <v>15</v>
      </c>
      <c r="F11375" t="s">
        <v>26</v>
      </c>
      <c r="G11375">
        <v>2012</v>
      </c>
      <c r="H11375">
        <v>2022</v>
      </c>
      <c r="I11375">
        <v>2148.6239999999998</v>
      </c>
    </row>
    <row r="11376" spans="1:9" x14ac:dyDescent="0.25">
      <c r="A11376" t="s">
        <v>284</v>
      </c>
      <c r="B11376" t="s">
        <v>303</v>
      </c>
      <c r="C11376" t="s">
        <v>304</v>
      </c>
      <c r="D11376" t="s">
        <v>483</v>
      </c>
      <c r="E11376" t="s">
        <v>15</v>
      </c>
      <c r="F11376" t="s">
        <v>26</v>
      </c>
      <c r="G11376">
        <v>2013</v>
      </c>
      <c r="H11376">
        <v>2063.5</v>
      </c>
      <c r="I11376">
        <v>2032.654</v>
      </c>
    </row>
    <row r="11377" spans="1:9" x14ac:dyDescent="0.25">
      <c r="A11377" t="s">
        <v>284</v>
      </c>
      <c r="B11377" t="s">
        <v>303</v>
      </c>
      <c r="C11377" t="s">
        <v>304</v>
      </c>
      <c r="D11377" t="s">
        <v>483</v>
      </c>
      <c r="E11377" t="s">
        <v>15</v>
      </c>
      <c r="F11377" t="s">
        <v>26</v>
      </c>
      <c r="G11377">
        <v>2014</v>
      </c>
      <c r="H11377">
        <v>2067.4</v>
      </c>
      <c r="I11377">
        <v>2122.8690000000001</v>
      </c>
    </row>
    <row r="11378" spans="1:9" x14ac:dyDescent="0.25">
      <c r="A11378" t="s">
        <v>284</v>
      </c>
      <c r="B11378" t="s">
        <v>303</v>
      </c>
      <c r="C11378" t="s">
        <v>304</v>
      </c>
      <c r="D11378" t="s">
        <v>483</v>
      </c>
      <c r="E11378" t="s">
        <v>15</v>
      </c>
      <c r="F11378" t="s">
        <v>26</v>
      </c>
      <c r="G11378">
        <v>2015</v>
      </c>
      <c r="H11378">
        <v>2074.9</v>
      </c>
      <c r="I11378">
        <v>2263.846</v>
      </c>
    </row>
    <row r="11379" spans="1:9" x14ac:dyDescent="0.25">
      <c r="A11379" t="s">
        <v>284</v>
      </c>
      <c r="B11379" t="s">
        <v>303</v>
      </c>
      <c r="C11379" t="s">
        <v>304</v>
      </c>
      <c r="D11379" t="s">
        <v>483</v>
      </c>
      <c r="E11379" t="s">
        <v>15</v>
      </c>
      <c r="F11379" t="s">
        <v>26</v>
      </c>
      <c r="G11379">
        <v>2016</v>
      </c>
      <c r="H11379">
        <v>2067.9</v>
      </c>
      <c r="I11379">
        <v>2131.4549999999999</v>
      </c>
    </row>
    <row r="11380" spans="1:9" x14ac:dyDescent="0.25">
      <c r="A11380" t="s">
        <v>284</v>
      </c>
      <c r="B11380" t="s">
        <v>303</v>
      </c>
      <c r="C11380" t="s">
        <v>304</v>
      </c>
      <c r="D11380" t="s">
        <v>483</v>
      </c>
      <c r="E11380" t="s">
        <v>15</v>
      </c>
      <c r="F11380" t="s">
        <v>26</v>
      </c>
      <c r="G11380">
        <v>2017</v>
      </c>
      <c r="H11380">
        <v>2069.5</v>
      </c>
      <c r="I11380">
        <v>2193.3670000000002</v>
      </c>
    </row>
    <row r="11381" spans="1:9" x14ac:dyDescent="0.25">
      <c r="A11381" t="s">
        <v>284</v>
      </c>
      <c r="B11381" t="s">
        <v>303</v>
      </c>
      <c r="C11381" t="s">
        <v>304</v>
      </c>
      <c r="D11381" t="s">
        <v>483</v>
      </c>
      <c r="E11381" t="s">
        <v>15</v>
      </c>
      <c r="F11381" t="s">
        <v>26</v>
      </c>
      <c r="G11381">
        <v>2018</v>
      </c>
      <c r="H11381">
        <v>2075.0720000000001</v>
      </c>
    </row>
    <row r="11382" spans="1:9" x14ac:dyDescent="0.25">
      <c r="A11382" t="s">
        <v>284</v>
      </c>
      <c r="B11382" t="s">
        <v>303</v>
      </c>
      <c r="C11382" t="s">
        <v>304</v>
      </c>
      <c r="D11382" t="s">
        <v>483</v>
      </c>
      <c r="E11382" t="s">
        <v>15</v>
      </c>
      <c r="F11382" t="s">
        <v>26</v>
      </c>
      <c r="G11382">
        <v>2019</v>
      </c>
      <c r="H11382">
        <v>2070.4720000000002</v>
      </c>
    </row>
    <row r="11383" spans="1:9" x14ac:dyDescent="0.25">
      <c r="A11383" t="s">
        <v>284</v>
      </c>
      <c r="B11383" t="s">
        <v>303</v>
      </c>
      <c r="C11383" t="s">
        <v>304</v>
      </c>
      <c r="D11383" t="s">
        <v>483</v>
      </c>
      <c r="E11383" t="s">
        <v>18</v>
      </c>
      <c r="F11383" t="s">
        <v>19</v>
      </c>
      <c r="G11383">
        <v>2000</v>
      </c>
      <c r="H11383">
        <v>2</v>
      </c>
      <c r="I11383">
        <v>0.88500000000000001</v>
      </c>
    </row>
    <row r="11384" spans="1:9" x14ac:dyDescent="0.25">
      <c r="A11384" t="s">
        <v>284</v>
      </c>
      <c r="B11384" t="s">
        <v>303</v>
      </c>
      <c r="C11384" t="s">
        <v>304</v>
      </c>
      <c r="D11384" t="s">
        <v>483</v>
      </c>
      <c r="E11384" t="s">
        <v>18</v>
      </c>
      <c r="F11384" t="s">
        <v>19</v>
      </c>
      <c r="G11384">
        <v>2001</v>
      </c>
      <c r="H11384">
        <v>0</v>
      </c>
      <c r="I11384">
        <v>0</v>
      </c>
    </row>
    <row r="11385" spans="1:9" x14ac:dyDescent="0.25">
      <c r="A11385" t="s">
        <v>284</v>
      </c>
      <c r="B11385" t="s">
        <v>303</v>
      </c>
      <c r="C11385" t="s">
        <v>304</v>
      </c>
      <c r="D11385" t="s">
        <v>483</v>
      </c>
      <c r="E11385" t="s">
        <v>18</v>
      </c>
      <c r="F11385" t="s">
        <v>19</v>
      </c>
      <c r="G11385">
        <v>2002</v>
      </c>
      <c r="H11385">
        <v>6.4</v>
      </c>
      <c r="I11385">
        <v>2.016</v>
      </c>
    </row>
    <row r="11386" spans="1:9" x14ac:dyDescent="0.25">
      <c r="A11386" t="s">
        <v>284</v>
      </c>
      <c r="B11386" t="s">
        <v>303</v>
      </c>
      <c r="C11386" t="s">
        <v>304</v>
      </c>
      <c r="D11386" t="s">
        <v>483</v>
      </c>
      <c r="E11386" t="s">
        <v>18</v>
      </c>
      <c r="F11386" t="s">
        <v>19</v>
      </c>
      <c r="G11386">
        <v>2003</v>
      </c>
      <c r="H11386">
        <v>10.6</v>
      </c>
      <c r="I11386">
        <v>4.8929999999999998</v>
      </c>
    </row>
    <row r="11387" spans="1:9" x14ac:dyDescent="0.25">
      <c r="A11387" t="s">
        <v>284</v>
      </c>
      <c r="B11387" t="s">
        <v>303</v>
      </c>
      <c r="C11387" t="s">
        <v>304</v>
      </c>
      <c r="D11387" t="s">
        <v>483</v>
      </c>
      <c r="E11387" t="s">
        <v>18</v>
      </c>
      <c r="F11387" t="s">
        <v>19</v>
      </c>
      <c r="G11387">
        <v>2004</v>
      </c>
      <c r="H11387">
        <v>16.5</v>
      </c>
      <c r="I11387">
        <v>9.8710000000000004</v>
      </c>
    </row>
    <row r="11388" spans="1:9" x14ac:dyDescent="0.25">
      <c r="A11388" t="s">
        <v>284</v>
      </c>
      <c r="B11388" t="s">
        <v>303</v>
      </c>
      <c r="C11388" t="s">
        <v>304</v>
      </c>
      <c r="D11388" t="s">
        <v>483</v>
      </c>
      <c r="E11388" t="s">
        <v>18</v>
      </c>
      <c r="F11388" t="s">
        <v>19</v>
      </c>
      <c r="G11388">
        <v>2005</v>
      </c>
      <c r="H11388">
        <v>22</v>
      </c>
      <c r="I11388">
        <v>21.28</v>
      </c>
    </row>
    <row r="11389" spans="1:9" x14ac:dyDescent="0.25">
      <c r="A11389" t="s">
        <v>284</v>
      </c>
      <c r="B11389" t="s">
        <v>303</v>
      </c>
      <c r="C11389" t="s">
        <v>304</v>
      </c>
      <c r="D11389" t="s">
        <v>483</v>
      </c>
      <c r="E11389" t="s">
        <v>18</v>
      </c>
      <c r="F11389" t="s">
        <v>19</v>
      </c>
      <c r="G11389">
        <v>2006</v>
      </c>
      <c r="H11389">
        <v>43.5</v>
      </c>
      <c r="I11389">
        <v>49.4</v>
      </c>
    </row>
    <row r="11390" spans="1:9" x14ac:dyDescent="0.25">
      <c r="A11390" t="s">
        <v>284</v>
      </c>
      <c r="B11390" t="s">
        <v>303</v>
      </c>
      <c r="C11390" t="s">
        <v>304</v>
      </c>
      <c r="D11390" t="s">
        <v>483</v>
      </c>
      <c r="E11390" t="s">
        <v>18</v>
      </c>
      <c r="F11390" t="s">
        <v>19</v>
      </c>
      <c r="G11390">
        <v>2007</v>
      </c>
      <c r="H11390">
        <v>113.8</v>
      </c>
      <c r="I11390">
        <v>125.1</v>
      </c>
    </row>
    <row r="11391" spans="1:9" x14ac:dyDescent="0.25">
      <c r="A11391" t="s">
        <v>284</v>
      </c>
      <c r="B11391" t="s">
        <v>303</v>
      </c>
      <c r="C11391" t="s">
        <v>304</v>
      </c>
      <c r="D11391" t="s">
        <v>483</v>
      </c>
      <c r="E11391" t="s">
        <v>18</v>
      </c>
      <c r="F11391" t="s">
        <v>19</v>
      </c>
      <c r="G11391">
        <v>2008</v>
      </c>
      <c r="H11391">
        <v>150</v>
      </c>
      <c r="I11391">
        <v>244.661</v>
      </c>
    </row>
    <row r="11392" spans="1:9" x14ac:dyDescent="0.25">
      <c r="A11392" t="s">
        <v>284</v>
      </c>
      <c r="B11392" t="s">
        <v>303</v>
      </c>
      <c r="C11392" t="s">
        <v>304</v>
      </c>
      <c r="D11392" t="s">
        <v>483</v>
      </c>
      <c r="E11392" t="s">
        <v>18</v>
      </c>
      <c r="F11392" t="s">
        <v>19</v>
      </c>
      <c r="G11392">
        <v>2009</v>
      </c>
      <c r="H11392">
        <v>193</v>
      </c>
      <c r="I11392">
        <v>288.06700000000001</v>
      </c>
    </row>
    <row r="11393" spans="1:9" x14ac:dyDescent="0.25">
      <c r="A11393" t="s">
        <v>284</v>
      </c>
      <c r="B11393" t="s">
        <v>303</v>
      </c>
      <c r="C11393" t="s">
        <v>304</v>
      </c>
      <c r="D11393" t="s">
        <v>483</v>
      </c>
      <c r="E11393" t="s">
        <v>18</v>
      </c>
      <c r="F11393" t="s">
        <v>19</v>
      </c>
      <c r="G11393">
        <v>2010</v>
      </c>
      <c r="H11393">
        <v>213</v>
      </c>
      <c r="I11393">
        <v>335.49299999999999</v>
      </c>
    </row>
    <row r="11394" spans="1:9" x14ac:dyDescent="0.25">
      <c r="A11394" t="s">
        <v>284</v>
      </c>
      <c r="B11394" t="s">
        <v>303</v>
      </c>
      <c r="C11394" t="s">
        <v>304</v>
      </c>
      <c r="D11394" t="s">
        <v>483</v>
      </c>
      <c r="E11394" t="s">
        <v>18</v>
      </c>
      <c r="F11394" t="s">
        <v>19</v>
      </c>
      <c r="G11394">
        <v>2011</v>
      </c>
      <c r="H11394">
        <v>213</v>
      </c>
      <c r="I11394">
        <v>397.00299999999999</v>
      </c>
    </row>
    <row r="11395" spans="1:9" x14ac:dyDescent="0.25">
      <c r="A11395" t="s">
        <v>284</v>
      </c>
      <c r="B11395" t="s">
        <v>303</v>
      </c>
      <c r="C11395" t="s">
        <v>304</v>
      </c>
      <c r="D11395" t="s">
        <v>483</v>
      </c>
      <c r="E11395" t="s">
        <v>18</v>
      </c>
      <c r="F11395" t="s">
        <v>19</v>
      </c>
      <c r="G11395">
        <v>2012</v>
      </c>
      <c r="H11395">
        <v>258</v>
      </c>
      <c r="I11395">
        <v>415.81700000000001</v>
      </c>
    </row>
    <row r="11396" spans="1:9" x14ac:dyDescent="0.25">
      <c r="A11396" t="s">
        <v>284</v>
      </c>
      <c r="B11396" t="s">
        <v>303</v>
      </c>
      <c r="C11396" t="s">
        <v>304</v>
      </c>
      <c r="D11396" t="s">
        <v>483</v>
      </c>
      <c r="E11396" t="s">
        <v>18</v>
      </c>
      <c r="F11396" t="s">
        <v>19</v>
      </c>
      <c r="G11396">
        <v>2013</v>
      </c>
      <c r="H11396">
        <v>262</v>
      </c>
      <c r="I11396">
        <v>480.51900000000001</v>
      </c>
    </row>
    <row r="11397" spans="1:9" x14ac:dyDescent="0.25">
      <c r="A11397" t="s">
        <v>284</v>
      </c>
      <c r="B11397" t="s">
        <v>303</v>
      </c>
      <c r="C11397" t="s">
        <v>304</v>
      </c>
      <c r="D11397" t="s">
        <v>483</v>
      </c>
      <c r="E11397" t="s">
        <v>18</v>
      </c>
      <c r="F11397" t="s">
        <v>19</v>
      </c>
      <c r="G11397">
        <v>2014</v>
      </c>
      <c r="H11397">
        <v>278</v>
      </c>
      <c r="I11397">
        <v>476.54399999999998</v>
      </c>
    </row>
    <row r="11398" spans="1:9" x14ac:dyDescent="0.25">
      <c r="A11398" t="s">
        <v>284</v>
      </c>
      <c r="B11398" t="s">
        <v>303</v>
      </c>
      <c r="C11398" t="s">
        <v>304</v>
      </c>
      <c r="D11398" t="s">
        <v>483</v>
      </c>
      <c r="E11398" t="s">
        <v>18</v>
      </c>
      <c r="F11398" t="s">
        <v>19</v>
      </c>
      <c r="G11398">
        <v>2015</v>
      </c>
      <c r="H11398">
        <v>281</v>
      </c>
      <c r="I11398">
        <v>572.61199999999997</v>
      </c>
    </row>
    <row r="11399" spans="1:9" x14ac:dyDescent="0.25">
      <c r="A11399" t="s">
        <v>284</v>
      </c>
      <c r="B11399" t="s">
        <v>303</v>
      </c>
      <c r="C11399" t="s">
        <v>304</v>
      </c>
      <c r="D11399" t="s">
        <v>483</v>
      </c>
      <c r="E11399" t="s">
        <v>18</v>
      </c>
      <c r="F11399" t="s">
        <v>19</v>
      </c>
      <c r="G11399">
        <v>2016</v>
      </c>
      <c r="H11399">
        <v>282</v>
      </c>
      <c r="I11399">
        <v>496.95699999999999</v>
      </c>
    </row>
    <row r="11400" spans="1:9" x14ac:dyDescent="0.25">
      <c r="A11400" t="s">
        <v>284</v>
      </c>
      <c r="B11400" t="s">
        <v>303</v>
      </c>
      <c r="C11400" t="s">
        <v>304</v>
      </c>
      <c r="D11400" t="s">
        <v>483</v>
      </c>
      <c r="E11400" t="s">
        <v>18</v>
      </c>
      <c r="F11400" t="s">
        <v>19</v>
      </c>
      <c r="G11400">
        <v>2017</v>
      </c>
      <c r="H11400">
        <v>308.20499999999998</v>
      </c>
      <c r="I11400">
        <v>591.03800000000001</v>
      </c>
    </row>
    <row r="11401" spans="1:9" x14ac:dyDescent="0.25">
      <c r="A11401" t="s">
        <v>284</v>
      </c>
      <c r="B11401" t="s">
        <v>303</v>
      </c>
      <c r="C11401" t="s">
        <v>304</v>
      </c>
      <c r="D11401" t="s">
        <v>483</v>
      </c>
      <c r="E11401" t="s">
        <v>18</v>
      </c>
      <c r="F11401" t="s">
        <v>19</v>
      </c>
      <c r="G11401">
        <v>2018</v>
      </c>
      <c r="H11401">
        <v>316.2</v>
      </c>
    </row>
    <row r="11402" spans="1:9" x14ac:dyDescent="0.25">
      <c r="A11402" t="s">
        <v>284</v>
      </c>
      <c r="B11402" t="s">
        <v>303</v>
      </c>
      <c r="C11402" t="s">
        <v>304</v>
      </c>
      <c r="D11402" t="s">
        <v>483</v>
      </c>
      <c r="E11402" t="s">
        <v>18</v>
      </c>
      <c r="F11402" t="s">
        <v>19</v>
      </c>
      <c r="G11402">
        <v>2019</v>
      </c>
      <c r="H11402">
        <v>339.4</v>
      </c>
    </row>
    <row r="11403" spans="1:9" x14ac:dyDescent="0.25">
      <c r="A11403" t="s">
        <v>284</v>
      </c>
      <c r="B11403" t="s">
        <v>305</v>
      </c>
      <c r="C11403" t="s">
        <v>306</v>
      </c>
      <c r="D11403" t="s">
        <v>482</v>
      </c>
      <c r="E11403" t="s">
        <v>12</v>
      </c>
      <c r="F11403" t="s">
        <v>12</v>
      </c>
      <c r="G11403">
        <v>2000</v>
      </c>
      <c r="H11403">
        <v>9558</v>
      </c>
      <c r="I11403">
        <v>29886</v>
      </c>
    </row>
    <row r="11404" spans="1:9" x14ac:dyDescent="0.25">
      <c r="A11404" t="s">
        <v>284</v>
      </c>
      <c r="B11404" t="s">
        <v>305</v>
      </c>
      <c r="C11404" t="s">
        <v>306</v>
      </c>
      <c r="D11404" t="s">
        <v>482</v>
      </c>
      <c r="E11404" t="s">
        <v>12</v>
      </c>
      <c r="F11404" t="s">
        <v>12</v>
      </c>
      <c r="G11404">
        <v>2001</v>
      </c>
      <c r="H11404">
        <v>9556</v>
      </c>
      <c r="I11404">
        <v>31276</v>
      </c>
    </row>
    <row r="11405" spans="1:9" x14ac:dyDescent="0.25">
      <c r="A11405" t="s">
        <v>284</v>
      </c>
      <c r="B11405" t="s">
        <v>305</v>
      </c>
      <c r="C11405" t="s">
        <v>306</v>
      </c>
      <c r="D11405" t="s">
        <v>482</v>
      </c>
      <c r="E11405" t="s">
        <v>12</v>
      </c>
      <c r="F11405" t="s">
        <v>12</v>
      </c>
      <c r="G11405">
        <v>2002</v>
      </c>
      <c r="H11405">
        <v>9198</v>
      </c>
      <c r="I11405">
        <v>31862</v>
      </c>
    </row>
    <row r="11406" spans="1:9" x14ac:dyDescent="0.25">
      <c r="A11406" t="s">
        <v>284</v>
      </c>
      <c r="B11406" t="s">
        <v>305</v>
      </c>
      <c r="C11406" t="s">
        <v>306</v>
      </c>
      <c r="D11406" t="s">
        <v>482</v>
      </c>
      <c r="E11406" t="s">
        <v>12</v>
      </c>
      <c r="F11406" t="s">
        <v>12</v>
      </c>
      <c r="G11406">
        <v>2003</v>
      </c>
      <c r="H11406">
        <v>9130</v>
      </c>
      <c r="I11406">
        <v>37420</v>
      </c>
    </row>
    <row r="11407" spans="1:9" x14ac:dyDescent="0.25">
      <c r="A11407" t="s">
        <v>284</v>
      </c>
      <c r="B11407" t="s">
        <v>305</v>
      </c>
      <c r="C11407" t="s">
        <v>306</v>
      </c>
      <c r="D11407" t="s">
        <v>482</v>
      </c>
      <c r="E11407" t="s">
        <v>12</v>
      </c>
      <c r="F11407" t="s">
        <v>12</v>
      </c>
      <c r="G11407">
        <v>2004</v>
      </c>
      <c r="H11407">
        <v>9000</v>
      </c>
      <c r="I11407">
        <v>30252</v>
      </c>
    </row>
    <row r="11408" spans="1:9" x14ac:dyDescent="0.25">
      <c r="A11408" t="s">
        <v>284</v>
      </c>
      <c r="B11408" t="s">
        <v>305</v>
      </c>
      <c r="C11408" t="s">
        <v>306</v>
      </c>
      <c r="D11408" t="s">
        <v>482</v>
      </c>
      <c r="E11408" t="s">
        <v>12</v>
      </c>
      <c r="F11408" t="s">
        <v>12</v>
      </c>
      <c r="G11408">
        <v>2005</v>
      </c>
      <c r="H11408">
        <v>8939</v>
      </c>
      <c r="I11408">
        <v>25618</v>
      </c>
    </row>
    <row r="11409" spans="1:9" x14ac:dyDescent="0.25">
      <c r="A11409" t="s">
        <v>284</v>
      </c>
      <c r="B11409" t="s">
        <v>305</v>
      </c>
      <c r="C11409" t="s">
        <v>306</v>
      </c>
      <c r="D11409" t="s">
        <v>482</v>
      </c>
      <c r="E11409" t="s">
        <v>12</v>
      </c>
      <c r="F11409" t="s">
        <v>12</v>
      </c>
      <c r="G11409">
        <v>2006</v>
      </c>
      <c r="H11409">
        <v>9014</v>
      </c>
      <c r="I11409">
        <v>35586</v>
      </c>
    </row>
    <row r="11410" spans="1:9" x14ac:dyDescent="0.25">
      <c r="A11410" t="s">
        <v>284</v>
      </c>
      <c r="B11410" t="s">
        <v>305</v>
      </c>
      <c r="C11410" t="s">
        <v>306</v>
      </c>
      <c r="D11410" t="s">
        <v>482</v>
      </c>
      <c r="E11410" t="s">
        <v>12</v>
      </c>
      <c r="F11410" t="s">
        <v>12</v>
      </c>
      <c r="G11410">
        <v>2007</v>
      </c>
      <c r="H11410">
        <v>9239</v>
      </c>
      <c r="I11410">
        <v>28216</v>
      </c>
    </row>
    <row r="11411" spans="1:9" x14ac:dyDescent="0.25">
      <c r="A11411" t="s">
        <v>284</v>
      </c>
      <c r="B11411" t="s">
        <v>305</v>
      </c>
      <c r="C11411" t="s">
        <v>306</v>
      </c>
      <c r="D11411" t="s">
        <v>482</v>
      </c>
      <c r="E11411" t="s">
        <v>12</v>
      </c>
      <c r="F11411" t="s">
        <v>12</v>
      </c>
      <c r="G11411">
        <v>2008</v>
      </c>
      <c r="H11411">
        <v>8897</v>
      </c>
      <c r="I11411">
        <v>25665</v>
      </c>
    </row>
    <row r="11412" spans="1:9" x14ac:dyDescent="0.25">
      <c r="A11412" t="s">
        <v>284</v>
      </c>
      <c r="B11412" t="s">
        <v>305</v>
      </c>
      <c r="C11412" t="s">
        <v>306</v>
      </c>
      <c r="D11412" t="s">
        <v>482</v>
      </c>
      <c r="E11412" t="s">
        <v>12</v>
      </c>
      <c r="F11412" t="s">
        <v>12</v>
      </c>
      <c r="G11412">
        <v>2009</v>
      </c>
      <c r="H11412">
        <v>8802</v>
      </c>
      <c r="I11412">
        <v>25528</v>
      </c>
    </row>
    <row r="11413" spans="1:9" x14ac:dyDescent="0.25">
      <c r="A11413" t="s">
        <v>284</v>
      </c>
      <c r="B11413" t="s">
        <v>305</v>
      </c>
      <c r="C11413" t="s">
        <v>306</v>
      </c>
      <c r="D11413" t="s">
        <v>482</v>
      </c>
      <c r="E11413" t="s">
        <v>12</v>
      </c>
      <c r="F11413" t="s">
        <v>12</v>
      </c>
      <c r="G11413">
        <v>2010</v>
      </c>
      <c r="H11413">
        <v>8372.7270000000008</v>
      </c>
      <c r="I11413">
        <v>25686</v>
      </c>
    </row>
    <row r="11414" spans="1:9" x14ac:dyDescent="0.25">
      <c r="A11414" t="s">
        <v>284</v>
      </c>
      <c r="B11414" t="s">
        <v>305</v>
      </c>
      <c r="C11414" t="s">
        <v>306</v>
      </c>
      <c r="D11414" t="s">
        <v>482</v>
      </c>
      <c r="E11414" t="s">
        <v>12</v>
      </c>
      <c r="F11414" t="s">
        <v>12</v>
      </c>
      <c r="G11414">
        <v>2011</v>
      </c>
      <c r="H11414">
        <v>8316.4470000000001</v>
      </c>
      <c r="I11414">
        <v>20270</v>
      </c>
    </row>
    <row r="11415" spans="1:9" x14ac:dyDescent="0.25">
      <c r="A11415" t="s">
        <v>284</v>
      </c>
      <c r="B11415" t="s">
        <v>305</v>
      </c>
      <c r="C11415" t="s">
        <v>306</v>
      </c>
      <c r="D11415" t="s">
        <v>482</v>
      </c>
      <c r="E11415" t="s">
        <v>12</v>
      </c>
      <c r="F11415" t="s">
        <v>12</v>
      </c>
      <c r="G11415">
        <v>2012</v>
      </c>
      <c r="H11415">
        <v>7983.9870000000001</v>
      </c>
      <c r="I11415">
        <v>15134</v>
      </c>
    </row>
    <row r="11416" spans="1:9" x14ac:dyDescent="0.25">
      <c r="A11416" t="s">
        <v>284</v>
      </c>
      <c r="B11416" t="s">
        <v>305</v>
      </c>
      <c r="C11416" t="s">
        <v>306</v>
      </c>
      <c r="D11416" t="s">
        <v>482</v>
      </c>
      <c r="E11416" t="s">
        <v>12</v>
      </c>
      <c r="F11416" t="s">
        <v>12</v>
      </c>
      <c r="G11416">
        <v>2013</v>
      </c>
      <c r="H11416">
        <v>7058.9970000000003</v>
      </c>
      <c r="I11416">
        <v>18060</v>
      </c>
    </row>
    <row r="11417" spans="1:9" x14ac:dyDescent="0.25">
      <c r="A11417" t="s">
        <v>284</v>
      </c>
      <c r="B11417" t="s">
        <v>305</v>
      </c>
      <c r="C11417" t="s">
        <v>306</v>
      </c>
      <c r="D11417" t="s">
        <v>482</v>
      </c>
      <c r="E11417" t="s">
        <v>12</v>
      </c>
      <c r="F11417" t="s">
        <v>12</v>
      </c>
      <c r="G11417">
        <v>2014</v>
      </c>
      <c r="H11417">
        <v>6711.6469999999999</v>
      </c>
      <c r="I11417">
        <v>13469</v>
      </c>
    </row>
    <row r="11418" spans="1:9" x14ac:dyDescent="0.25">
      <c r="A11418" t="s">
        <v>284</v>
      </c>
      <c r="B11418" t="s">
        <v>305</v>
      </c>
      <c r="C11418" t="s">
        <v>306</v>
      </c>
      <c r="D11418" t="s">
        <v>482</v>
      </c>
      <c r="E11418" t="s">
        <v>12</v>
      </c>
      <c r="F11418" t="s">
        <v>12</v>
      </c>
      <c r="G11418">
        <v>2015</v>
      </c>
      <c r="H11418">
        <v>6726.9269999999997</v>
      </c>
      <c r="I11418">
        <v>9232.9159999999993</v>
      </c>
    </row>
    <row r="11419" spans="1:9" x14ac:dyDescent="0.25">
      <c r="A11419" t="s">
        <v>284</v>
      </c>
      <c r="B11419" t="s">
        <v>305</v>
      </c>
      <c r="C11419" t="s">
        <v>306</v>
      </c>
      <c r="D11419" t="s">
        <v>482</v>
      </c>
      <c r="E11419" t="s">
        <v>12</v>
      </c>
      <c r="F11419" t="s">
        <v>12</v>
      </c>
      <c r="G11419">
        <v>2016</v>
      </c>
      <c r="H11419">
        <v>6649.6139999999996</v>
      </c>
      <c r="I11419">
        <v>11375.953</v>
      </c>
    </row>
    <row r="11420" spans="1:9" x14ac:dyDescent="0.25">
      <c r="A11420" t="s">
        <v>284</v>
      </c>
      <c r="B11420" t="s">
        <v>305</v>
      </c>
      <c r="C11420" t="s">
        <v>306</v>
      </c>
      <c r="D11420" t="s">
        <v>482</v>
      </c>
      <c r="E11420" t="s">
        <v>12</v>
      </c>
      <c r="F11420" t="s">
        <v>12</v>
      </c>
      <c r="G11420">
        <v>2017</v>
      </c>
      <c r="H11420">
        <v>5942.5140000000001</v>
      </c>
      <c r="I11420">
        <v>8400.4009999999998</v>
      </c>
    </row>
    <row r="11421" spans="1:9" x14ac:dyDescent="0.25">
      <c r="A11421" t="s">
        <v>284</v>
      </c>
      <c r="B11421" t="s">
        <v>305</v>
      </c>
      <c r="C11421" t="s">
        <v>306</v>
      </c>
      <c r="D11421" t="s">
        <v>482</v>
      </c>
      <c r="E11421" t="s">
        <v>12</v>
      </c>
      <c r="F11421" t="s">
        <v>12</v>
      </c>
      <c r="G11421">
        <v>2018</v>
      </c>
      <c r="H11421">
        <v>5966.5240000000003</v>
      </c>
    </row>
    <row r="11422" spans="1:9" x14ac:dyDescent="0.25">
      <c r="A11422" t="s">
        <v>284</v>
      </c>
      <c r="B11422" t="s">
        <v>305</v>
      </c>
      <c r="C11422" t="s">
        <v>306</v>
      </c>
      <c r="D11422" t="s">
        <v>482</v>
      </c>
      <c r="E11422" t="s">
        <v>12</v>
      </c>
      <c r="F11422" t="s">
        <v>12</v>
      </c>
      <c r="G11422">
        <v>2019</v>
      </c>
      <c r="H11422">
        <v>5954.5240000000003</v>
      </c>
    </row>
    <row r="11423" spans="1:9" x14ac:dyDescent="0.25">
      <c r="A11423" t="s">
        <v>284</v>
      </c>
      <c r="B11423" t="s">
        <v>305</v>
      </c>
      <c r="C11423" t="s">
        <v>306</v>
      </c>
      <c r="D11423" t="s">
        <v>482</v>
      </c>
      <c r="E11423" t="s">
        <v>111</v>
      </c>
      <c r="F11423" t="s">
        <v>111</v>
      </c>
      <c r="G11423">
        <v>2000</v>
      </c>
      <c r="H11423">
        <v>115</v>
      </c>
      <c r="I11423">
        <v>595</v>
      </c>
    </row>
    <row r="11424" spans="1:9" x14ac:dyDescent="0.25">
      <c r="A11424" t="s">
        <v>284</v>
      </c>
      <c r="B11424" t="s">
        <v>305</v>
      </c>
      <c r="C11424" t="s">
        <v>306</v>
      </c>
      <c r="D11424" t="s">
        <v>482</v>
      </c>
      <c r="E11424" t="s">
        <v>111</v>
      </c>
      <c r="F11424" t="s">
        <v>111</v>
      </c>
      <c r="G11424">
        <v>2001</v>
      </c>
      <c r="H11424">
        <v>120.5</v>
      </c>
      <c r="I11424">
        <v>607</v>
      </c>
    </row>
    <row r="11425" spans="1:9" x14ac:dyDescent="0.25">
      <c r="A11425" t="s">
        <v>284</v>
      </c>
      <c r="B11425" t="s">
        <v>305</v>
      </c>
      <c r="C11425" t="s">
        <v>306</v>
      </c>
      <c r="D11425" t="s">
        <v>482</v>
      </c>
      <c r="E11425" t="s">
        <v>111</v>
      </c>
      <c r="F11425" t="s">
        <v>111</v>
      </c>
      <c r="G11425">
        <v>2002</v>
      </c>
      <c r="H11425">
        <v>135</v>
      </c>
      <c r="I11425">
        <v>636</v>
      </c>
    </row>
    <row r="11426" spans="1:9" x14ac:dyDescent="0.25">
      <c r="A11426" t="s">
        <v>284</v>
      </c>
      <c r="B11426" t="s">
        <v>305</v>
      </c>
      <c r="C11426" t="s">
        <v>306</v>
      </c>
      <c r="D11426" t="s">
        <v>482</v>
      </c>
      <c r="E11426" t="s">
        <v>111</v>
      </c>
      <c r="F11426" t="s">
        <v>111</v>
      </c>
      <c r="G11426">
        <v>2003</v>
      </c>
      <c r="H11426">
        <v>142.5</v>
      </c>
      <c r="I11426">
        <v>688</v>
      </c>
    </row>
    <row r="11427" spans="1:9" x14ac:dyDescent="0.25">
      <c r="A11427" t="s">
        <v>284</v>
      </c>
      <c r="B11427" t="s">
        <v>305</v>
      </c>
      <c r="C11427" t="s">
        <v>306</v>
      </c>
      <c r="D11427" t="s">
        <v>482</v>
      </c>
      <c r="E11427" t="s">
        <v>111</v>
      </c>
      <c r="F11427" t="s">
        <v>111</v>
      </c>
      <c r="G11427">
        <v>2004</v>
      </c>
      <c r="H11427">
        <v>156</v>
      </c>
      <c r="I11427">
        <v>659</v>
      </c>
    </row>
    <row r="11428" spans="1:9" x14ac:dyDescent="0.25">
      <c r="A11428" t="s">
        <v>284</v>
      </c>
      <c r="B11428" t="s">
        <v>305</v>
      </c>
      <c r="C11428" t="s">
        <v>306</v>
      </c>
      <c r="D11428" t="s">
        <v>482</v>
      </c>
      <c r="E11428" t="s">
        <v>111</v>
      </c>
      <c r="F11428" t="s">
        <v>111</v>
      </c>
      <c r="G11428">
        <v>2005</v>
      </c>
      <c r="H11428">
        <v>153</v>
      </c>
      <c r="I11428">
        <v>816</v>
      </c>
    </row>
    <row r="11429" spans="1:9" x14ac:dyDescent="0.25">
      <c r="A11429" t="s">
        <v>284</v>
      </c>
      <c r="B11429" t="s">
        <v>305</v>
      </c>
      <c r="C11429" t="s">
        <v>306</v>
      </c>
      <c r="D11429" t="s">
        <v>482</v>
      </c>
      <c r="E11429" t="s">
        <v>111</v>
      </c>
      <c r="F11429" t="s">
        <v>111</v>
      </c>
      <c r="G11429">
        <v>2006</v>
      </c>
      <c r="H11429">
        <v>149.5</v>
      </c>
      <c r="I11429">
        <v>824</v>
      </c>
    </row>
    <row r="11430" spans="1:9" x14ac:dyDescent="0.25">
      <c r="A11430" t="s">
        <v>284</v>
      </c>
      <c r="B11430" t="s">
        <v>305</v>
      </c>
      <c r="C11430" t="s">
        <v>306</v>
      </c>
      <c r="D11430" t="s">
        <v>482</v>
      </c>
      <c r="E11430" t="s">
        <v>111</v>
      </c>
      <c r="F11430" t="s">
        <v>111</v>
      </c>
      <c r="G11430">
        <v>2007</v>
      </c>
      <c r="H11430">
        <v>116.5</v>
      </c>
      <c r="I11430">
        <v>795</v>
      </c>
    </row>
    <row r="11431" spans="1:9" x14ac:dyDescent="0.25">
      <c r="A11431" t="s">
        <v>284</v>
      </c>
      <c r="B11431" t="s">
        <v>305</v>
      </c>
      <c r="C11431" t="s">
        <v>306</v>
      </c>
      <c r="D11431" t="s">
        <v>482</v>
      </c>
      <c r="E11431" t="s">
        <v>111</v>
      </c>
      <c r="F11431" t="s">
        <v>111</v>
      </c>
      <c r="G11431">
        <v>2008</v>
      </c>
      <c r="H11431">
        <v>151.5</v>
      </c>
      <c r="I11431">
        <v>855</v>
      </c>
    </row>
    <row r="11432" spans="1:9" x14ac:dyDescent="0.25">
      <c r="A11432" t="s">
        <v>284</v>
      </c>
      <c r="B11432" t="s">
        <v>305</v>
      </c>
      <c r="C11432" t="s">
        <v>306</v>
      </c>
      <c r="D11432" t="s">
        <v>482</v>
      </c>
      <c r="E11432" t="s">
        <v>111</v>
      </c>
      <c r="F11432" t="s">
        <v>111</v>
      </c>
      <c r="G11432">
        <v>2009</v>
      </c>
      <c r="H11432">
        <v>156.5</v>
      </c>
      <c r="I11432">
        <v>792</v>
      </c>
    </row>
    <row r="11433" spans="1:9" x14ac:dyDescent="0.25">
      <c r="A11433" t="s">
        <v>284</v>
      </c>
      <c r="B11433" t="s">
        <v>305</v>
      </c>
      <c r="C11433" t="s">
        <v>306</v>
      </c>
      <c r="D11433" t="s">
        <v>482</v>
      </c>
      <c r="E11433" t="s">
        <v>111</v>
      </c>
      <c r="F11433" t="s">
        <v>111</v>
      </c>
      <c r="G11433">
        <v>2010</v>
      </c>
      <c r="H11433">
        <v>149.518</v>
      </c>
      <c r="I11433">
        <v>747</v>
      </c>
    </row>
    <row r="11434" spans="1:9" x14ac:dyDescent="0.25">
      <c r="A11434" t="s">
        <v>284</v>
      </c>
      <c r="B11434" t="s">
        <v>305</v>
      </c>
      <c r="C11434" t="s">
        <v>306</v>
      </c>
      <c r="D11434" t="s">
        <v>482</v>
      </c>
      <c r="E11434" t="s">
        <v>111</v>
      </c>
      <c r="F11434" t="s">
        <v>111</v>
      </c>
      <c r="G11434">
        <v>2011</v>
      </c>
      <c r="H11434">
        <v>147.452</v>
      </c>
      <c r="I11434">
        <v>778</v>
      </c>
    </row>
    <row r="11435" spans="1:9" x14ac:dyDescent="0.25">
      <c r="A11435" t="s">
        <v>284</v>
      </c>
      <c r="B11435" t="s">
        <v>305</v>
      </c>
      <c r="C11435" t="s">
        <v>306</v>
      </c>
      <c r="D11435" t="s">
        <v>482</v>
      </c>
      <c r="E11435" t="s">
        <v>111</v>
      </c>
      <c r="F11435" t="s">
        <v>111</v>
      </c>
      <c r="G11435">
        <v>2012</v>
      </c>
      <c r="H11435">
        <v>140.33600000000001</v>
      </c>
      <c r="I11435">
        <v>730</v>
      </c>
    </row>
    <row r="11436" spans="1:9" x14ac:dyDescent="0.25">
      <c r="A11436" t="s">
        <v>284</v>
      </c>
      <c r="B11436" t="s">
        <v>305</v>
      </c>
      <c r="C11436" t="s">
        <v>306</v>
      </c>
      <c r="D11436" t="s">
        <v>482</v>
      </c>
      <c r="E11436" t="s">
        <v>111</v>
      </c>
      <c r="F11436" t="s">
        <v>111</v>
      </c>
      <c r="G11436">
        <v>2013</v>
      </c>
      <c r="H11436">
        <v>166.05600000000001</v>
      </c>
      <c r="I11436">
        <v>715</v>
      </c>
    </row>
    <row r="11437" spans="1:9" x14ac:dyDescent="0.25">
      <c r="A11437" t="s">
        <v>284</v>
      </c>
      <c r="B11437" t="s">
        <v>305</v>
      </c>
      <c r="C11437" t="s">
        <v>306</v>
      </c>
      <c r="D11437" t="s">
        <v>482</v>
      </c>
      <c r="E11437" t="s">
        <v>111</v>
      </c>
      <c r="F11437" t="s">
        <v>111</v>
      </c>
      <c r="G11437">
        <v>2014</v>
      </c>
      <c r="H11437">
        <v>162.602</v>
      </c>
      <c r="I11437">
        <v>724</v>
      </c>
    </row>
    <row r="11438" spans="1:9" x14ac:dyDescent="0.25">
      <c r="A11438" t="s">
        <v>284</v>
      </c>
      <c r="B11438" t="s">
        <v>305</v>
      </c>
      <c r="C11438" t="s">
        <v>306</v>
      </c>
      <c r="D11438" t="s">
        <v>482</v>
      </c>
      <c r="E11438" t="s">
        <v>111</v>
      </c>
      <c r="F11438" t="s">
        <v>111</v>
      </c>
      <c r="G11438">
        <v>2015</v>
      </c>
      <c r="H11438">
        <v>165.53200000000001</v>
      </c>
      <c r="I11438">
        <v>751.65899999999999</v>
      </c>
    </row>
    <row r="11439" spans="1:9" x14ac:dyDescent="0.25">
      <c r="A11439" t="s">
        <v>284</v>
      </c>
      <c r="B11439" t="s">
        <v>305</v>
      </c>
      <c r="C11439" t="s">
        <v>306</v>
      </c>
      <c r="D11439" t="s">
        <v>482</v>
      </c>
      <c r="E11439" t="s">
        <v>111</v>
      </c>
      <c r="F11439" t="s">
        <v>111</v>
      </c>
      <c r="G11439">
        <v>2016</v>
      </c>
      <c r="H11439">
        <v>165.976</v>
      </c>
      <c r="I11439">
        <v>704.33</v>
      </c>
    </row>
    <row r="11440" spans="1:9" x14ac:dyDescent="0.25">
      <c r="A11440" t="s">
        <v>284</v>
      </c>
      <c r="B11440" t="s">
        <v>305</v>
      </c>
      <c r="C11440" t="s">
        <v>306</v>
      </c>
      <c r="D11440" t="s">
        <v>482</v>
      </c>
      <c r="E11440" t="s">
        <v>111</v>
      </c>
      <c r="F11440" t="s">
        <v>111</v>
      </c>
      <c r="G11440">
        <v>2017</v>
      </c>
      <c r="H11440">
        <v>181.876</v>
      </c>
      <c r="I11440">
        <v>722.96299999999997</v>
      </c>
    </row>
    <row r="11441" spans="1:9" x14ac:dyDescent="0.25">
      <c r="A11441" t="s">
        <v>284</v>
      </c>
      <c r="B11441" t="s">
        <v>305</v>
      </c>
      <c r="C11441" t="s">
        <v>306</v>
      </c>
      <c r="D11441" t="s">
        <v>482</v>
      </c>
      <c r="E11441" t="s">
        <v>111</v>
      </c>
      <c r="F11441" t="s">
        <v>111</v>
      </c>
      <c r="G11441">
        <v>2018</v>
      </c>
      <c r="H11441">
        <v>181.28200000000001</v>
      </c>
    </row>
    <row r="11442" spans="1:9" x14ac:dyDescent="0.25">
      <c r="A11442" t="s">
        <v>284</v>
      </c>
      <c r="B11442" t="s">
        <v>305</v>
      </c>
      <c r="C11442" t="s">
        <v>306</v>
      </c>
      <c r="D11442" t="s">
        <v>482</v>
      </c>
      <c r="E11442" t="s">
        <v>111</v>
      </c>
      <c r="F11442" t="s">
        <v>111</v>
      </c>
      <c r="G11442">
        <v>2019</v>
      </c>
      <c r="H11442">
        <v>191.28200000000001</v>
      </c>
    </row>
    <row r="11443" spans="1:9" x14ac:dyDescent="0.25">
      <c r="A11443" t="s">
        <v>284</v>
      </c>
      <c r="B11443" t="s">
        <v>305</v>
      </c>
      <c r="C11443" t="s">
        <v>306</v>
      </c>
      <c r="D11443" t="s">
        <v>483</v>
      </c>
      <c r="E11443" t="s">
        <v>22</v>
      </c>
      <c r="F11443" t="s">
        <v>31</v>
      </c>
      <c r="G11443">
        <v>2000</v>
      </c>
      <c r="H11443">
        <v>41</v>
      </c>
      <c r="I11443">
        <v>209</v>
      </c>
    </row>
    <row r="11444" spans="1:9" x14ac:dyDescent="0.25">
      <c r="A11444" t="s">
        <v>284</v>
      </c>
      <c r="B11444" t="s">
        <v>305</v>
      </c>
      <c r="C11444" t="s">
        <v>306</v>
      </c>
      <c r="D11444" t="s">
        <v>483</v>
      </c>
      <c r="E11444" t="s">
        <v>22</v>
      </c>
      <c r="F11444" t="s">
        <v>31</v>
      </c>
      <c r="G11444">
        <v>2001</v>
      </c>
      <c r="H11444">
        <v>47</v>
      </c>
      <c r="I11444">
        <v>221</v>
      </c>
    </row>
    <row r="11445" spans="1:9" x14ac:dyDescent="0.25">
      <c r="A11445" t="s">
        <v>284</v>
      </c>
      <c r="B11445" t="s">
        <v>305</v>
      </c>
      <c r="C11445" t="s">
        <v>306</v>
      </c>
      <c r="D11445" t="s">
        <v>483</v>
      </c>
      <c r="E11445" t="s">
        <v>22</v>
      </c>
      <c r="F11445" t="s">
        <v>31</v>
      </c>
      <c r="G11445">
        <v>2002</v>
      </c>
      <c r="H11445">
        <v>53</v>
      </c>
      <c r="I11445">
        <v>240</v>
      </c>
    </row>
    <row r="11446" spans="1:9" x14ac:dyDescent="0.25">
      <c r="A11446" t="s">
        <v>284</v>
      </c>
      <c r="B11446" t="s">
        <v>305</v>
      </c>
      <c r="C11446" t="s">
        <v>306</v>
      </c>
      <c r="D11446" t="s">
        <v>483</v>
      </c>
      <c r="E11446" t="s">
        <v>22</v>
      </c>
      <c r="F11446" t="s">
        <v>31</v>
      </c>
      <c r="G11446">
        <v>2003</v>
      </c>
      <c r="H11446">
        <v>58</v>
      </c>
      <c r="I11446">
        <v>276</v>
      </c>
    </row>
    <row r="11447" spans="1:9" x14ac:dyDescent="0.25">
      <c r="A11447" t="s">
        <v>284</v>
      </c>
      <c r="B11447" t="s">
        <v>305</v>
      </c>
      <c r="C11447" t="s">
        <v>306</v>
      </c>
      <c r="D11447" t="s">
        <v>483</v>
      </c>
      <c r="E11447" t="s">
        <v>22</v>
      </c>
      <c r="F11447" t="s">
        <v>31</v>
      </c>
      <c r="G11447">
        <v>2004</v>
      </c>
      <c r="H11447">
        <v>63</v>
      </c>
      <c r="I11447">
        <v>281</v>
      </c>
    </row>
    <row r="11448" spans="1:9" x14ac:dyDescent="0.25">
      <c r="A11448" t="s">
        <v>284</v>
      </c>
      <c r="B11448" t="s">
        <v>305</v>
      </c>
      <c r="C11448" t="s">
        <v>306</v>
      </c>
      <c r="D11448" t="s">
        <v>483</v>
      </c>
      <c r="E11448" t="s">
        <v>22</v>
      </c>
      <c r="F11448" t="s">
        <v>31</v>
      </c>
      <c r="G11448">
        <v>2005</v>
      </c>
      <c r="H11448">
        <v>65</v>
      </c>
      <c r="I11448">
        <v>281</v>
      </c>
    </row>
    <row r="11449" spans="1:9" x14ac:dyDescent="0.25">
      <c r="A11449" t="s">
        <v>284</v>
      </c>
      <c r="B11449" t="s">
        <v>305</v>
      </c>
      <c r="C11449" t="s">
        <v>306</v>
      </c>
      <c r="D11449" t="s">
        <v>483</v>
      </c>
      <c r="E11449" t="s">
        <v>22</v>
      </c>
      <c r="F11449" t="s">
        <v>31</v>
      </c>
      <c r="G11449">
        <v>2006</v>
      </c>
      <c r="H11449">
        <v>61</v>
      </c>
      <c r="I11449">
        <v>284</v>
      </c>
    </row>
    <row r="11450" spans="1:9" x14ac:dyDescent="0.25">
      <c r="A11450" t="s">
        <v>284</v>
      </c>
      <c r="B11450" t="s">
        <v>305</v>
      </c>
      <c r="C11450" t="s">
        <v>306</v>
      </c>
      <c r="D11450" t="s">
        <v>483</v>
      </c>
      <c r="E11450" t="s">
        <v>22</v>
      </c>
      <c r="F11450" t="s">
        <v>31</v>
      </c>
      <c r="G11450">
        <v>2007</v>
      </c>
      <c r="H11450">
        <v>59</v>
      </c>
      <c r="I11450">
        <v>304</v>
      </c>
    </row>
    <row r="11451" spans="1:9" x14ac:dyDescent="0.25">
      <c r="A11451" t="s">
        <v>284</v>
      </c>
      <c r="B11451" t="s">
        <v>305</v>
      </c>
      <c r="C11451" t="s">
        <v>306</v>
      </c>
      <c r="D11451" t="s">
        <v>483</v>
      </c>
      <c r="E11451" t="s">
        <v>22</v>
      </c>
      <c r="F11451" t="s">
        <v>31</v>
      </c>
      <c r="G11451">
        <v>2008</v>
      </c>
      <c r="H11451">
        <v>74</v>
      </c>
      <c r="I11451">
        <v>291</v>
      </c>
    </row>
    <row r="11452" spans="1:9" x14ac:dyDescent="0.25">
      <c r="A11452" t="s">
        <v>284</v>
      </c>
      <c r="B11452" t="s">
        <v>305</v>
      </c>
      <c r="C11452" t="s">
        <v>306</v>
      </c>
      <c r="D11452" t="s">
        <v>483</v>
      </c>
      <c r="E11452" t="s">
        <v>22</v>
      </c>
      <c r="F11452" t="s">
        <v>31</v>
      </c>
      <c r="G11452">
        <v>2009</v>
      </c>
      <c r="H11452">
        <v>77</v>
      </c>
      <c r="I11452">
        <v>363</v>
      </c>
    </row>
    <row r="11453" spans="1:9" x14ac:dyDescent="0.25">
      <c r="A11453" t="s">
        <v>284</v>
      </c>
      <c r="B11453" t="s">
        <v>305</v>
      </c>
      <c r="C11453" t="s">
        <v>306</v>
      </c>
      <c r="D11453" t="s">
        <v>483</v>
      </c>
      <c r="E11453" t="s">
        <v>22</v>
      </c>
      <c r="F11453" t="s">
        <v>31</v>
      </c>
      <c r="G11453">
        <v>2010</v>
      </c>
      <c r="H11453">
        <v>80</v>
      </c>
      <c r="I11453">
        <v>357</v>
      </c>
    </row>
    <row r="11454" spans="1:9" x14ac:dyDescent="0.25">
      <c r="A11454" t="s">
        <v>284</v>
      </c>
      <c r="B11454" t="s">
        <v>305</v>
      </c>
      <c r="C11454" t="s">
        <v>306</v>
      </c>
      <c r="D11454" t="s">
        <v>483</v>
      </c>
      <c r="E11454" t="s">
        <v>22</v>
      </c>
      <c r="F11454" t="s">
        <v>31</v>
      </c>
      <c r="G11454">
        <v>2011</v>
      </c>
      <c r="H11454">
        <v>77</v>
      </c>
      <c r="I11454">
        <v>346</v>
      </c>
    </row>
    <row r="11455" spans="1:9" x14ac:dyDescent="0.25">
      <c r="A11455" t="s">
        <v>284</v>
      </c>
      <c r="B11455" t="s">
        <v>305</v>
      </c>
      <c r="C11455" t="s">
        <v>306</v>
      </c>
      <c r="D11455" t="s">
        <v>483</v>
      </c>
      <c r="E11455" t="s">
        <v>22</v>
      </c>
      <c r="F11455" t="s">
        <v>31</v>
      </c>
      <c r="G11455">
        <v>2012</v>
      </c>
      <c r="H11455">
        <v>79.790000000000006</v>
      </c>
      <c r="I11455">
        <v>378</v>
      </c>
    </row>
    <row r="11456" spans="1:9" x14ac:dyDescent="0.25">
      <c r="A11456" t="s">
        <v>284</v>
      </c>
      <c r="B11456" t="s">
        <v>305</v>
      </c>
      <c r="C11456" t="s">
        <v>306</v>
      </c>
      <c r="D11456" t="s">
        <v>483</v>
      </c>
      <c r="E11456" t="s">
        <v>22</v>
      </c>
      <c r="F11456" t="s">
        <v>31</v>
      </c>
      <c r="G11456">
        <v>2013</v>
      </c>
      <c r="H11456">
        <v>93.213999999999999</v>
      </c>
      <c r="I11456">
        <v>382</v>
      </c>
    </row>
    <row r="11457" spans="1:9" x14ac:dyDescent="0.25">
      <c r="A11457" t="s">
        <v>284</v>
      </c>
      <c r="B11457" t="s">
        <v>305</v>
      </c>
      <c r="C11457" t="s">
        <v>306</v>
      </c>
      <c r="D11457" t="s">
        <v>483</v>
      </c>
      <c r="E11457" t="s">
        <v>22</v>
      </c>
      <c r="F11457" t="s">
        <v>31</v>
      </c>
      <c r="G11457">
        <v>2014</v>
      </c>
      <c r="H11457">
        <v>95.789000000000001</v>
      </c>
      <c r="I11457">
        <v>458</v>
      </c>
    </row>
    <row r="11458" spans="1:9" x14ac:dyDescent="0.25">
      <c r="A11458" t="s">
        <v>284</v>
      </c>
      <c r="B11458" t="s">
        <v>305</v>
      </c>
      <c r="C11458" t="s">
        <v>306</v>
      </c>
      <c r="D11458" t="s">
        <v>483</v>
      </c>
      <c r="E11458" t="s">
        <v>22</v>
      </c>
      <c r="F11458" t="s">
        <v>31</v>
      </c>
      <c r="G11458">
        <v>2015</v>
      </c>
      <c r="H11458">
        <v>103.747</v>
      </c>
      <c r="I11458">
        <v>479.41199999999998</v>
      </c>
    </row>
    <row r="11459" spans="1:9" x14ac:dyDescent="0.25">
      <c r="A11459" t="s">
        <v>284</v>
      </c>
      <c r="B11459" t="s">
        <v>305</v>
      </c>
      <c r="C11459" t="s">
        <v>306</v>
      </c>
      <c r="D11459" t="s">
        <v>483</v>
      </c>
      <c r="E11459" t="s">
        <v>22</v>
      </c>
      <c r="F11459" t="s">
        <v>31</v>
      </c>
      <c r="G11459">
        <v>2016</v>
      </c>
      <c r="H11459">
        <v>106.54300000000001</v>
      </c>
      <c r="I11459">
        <v>566.14099999999996</v>
      </c>
    </row>
    <row r="11460" spans="1:9" x14ac:dyDescent="0.25">
      <c r="A11460" t="s">
        <v>284</v>
      </c>
      <c r="B11460" t="s">
        <v>305</v>
      </c>
      <c r="C11460" t="s">
        <v>306</v>
      </c>
      <c r="D11460" t="s">
        <v>483</v>
      </c>
      <c r="E11460" t="s">
        <v>22</v>
      </c>
      <c r="F11460" t="s">
        <v>31</v>
      </c>
      <c r="G11460">
        <v>2017</v>
      </c>
      <c r="H11460">
        <v>107.617</v>
      </c>
      <c r="I11460">
        <v>686.00400000000002</v>
      </c>
    </row>
    <row r="11461" spans="1:9" x14ac:dyDescent="0.25">
      <c r="A11461" t="s">
        <v>284</v>
      </c>
      <c r="B11461" t="s">
        <v>305</v>
      </c>
      <c r="C11461" t="s">
        <v>306</v>
      </c>
      <c r="D11461" t="s">
        <v>483</v>
      </c>
      <c r="E11461" t="s">
        <v>22</v>
      </c>
      <c r="F11461" t="s">
        <v>31</v>
      </c>
      <c r="G11461">
        <v>2018</v>
      </c>
      <c r="H11461">
        <v>121.252</v>
      </c>
    </row>
    <row r="11462" spans="1:9" x14ac:dyDescent="0.25">
      <c r="A11462" t="s">
        <v>284</v>
      </c>
      <c r="B11462" t="s">
        <v>305</v>
      </c>
      <c r="C11462" t="s">
        <v>306</v>
      </c>
      <c r="D11462" t="s">
        <v>483</v>
      </c>
      <c r="E11462" t="s">
        <v>22</v>
      </c>
      <c r="F11462" t="s">
        <v>31</v>
      </c>
      <c r="G11462">
        <v>2019</v>
      </c>
      <c r="H11462">
        <v>121.252</v>
      </c>
    </row>
    <row r="11463" spans="1:9" x14ac:dyDescent="0.25">
      <c r="A11463" t="s">
        <v>284</v>
      </c>
      <c r="B11463" t="s">
        <v>305</v>
      </c>
      <c r="C11463" t="s">
        <v>306</v>
      </c>
      <c r="D11463" t="s">
        <v>483</v>
      </c>
      <c r="E11463" t="s">
        <v>22</v>
      </c>
      <c r="F11463" t="s">
        <v>32</v>
      </c>
      <c r="G11463">
        <v>2013</v>
      </c>
      <c r="H11463">
        <v>6.9589999999999996</v>
      </c>
    </row>
    <row r="11464" spans="1:9" x14ac:dyDescent="0.25">
      <c r="A11464" t="s">
        <v>284</v>
      </c>
      <c r="B11464" t="s">
        <v>305</v>
      </c>
      <c r="C11464" t="s">
        <v>306</v>
      </c>
      <c r="D11464" t="s">
        <v>483</v>
      </c>
      <c r="E11464" t="s">
        <v>22</v>
      </c>
      <c r="F11464" t="s">
        <v>32</v>
      </c>
      <c r="G11464">
        <v>2015</v>
      </c>
      <c r="H11464">
        <v>0.75800000000000001</v>
      </c>
    </row>
    <row r="11465" spans="1:9" x14ac:dyDescent="0.25">
      <c r="A11465" t="s">
        <v>284</v>
      </c>
      <c r="B11465" t="s">
        <v>305</v>
      </c>
      <c r="C11465" t="s">
        <v>306</v>
      </c>
      <c r="D11465" t="s">
        <v>483</v>
      </c>
      <c r="E11465" t="s">
        <v>22</v>
      </c>
      <c r="F11465" t="s">
        <v>32</v>
      </c>
      <c r="G11465">
        <v>2016</v>
      </c>
      <c r="H11465">
        <v>0.35499999999999998</v>
      </c>
    </row>
    <row r="11466" spans="1:9" x14ac:dyDescent="0.25">
      <c r="A11466" t="s">
        <v>284</v>
      </c>
      <c r="B11466" t="s">
        <v>305</v>
      </c>
      <c r="C11466" t="s">
        <v>306</v>
      </c>
      <c r="D11466" t="s">
        <v>483</v>
      </c>
      <c r="E11466" t="s">
        <v>22</v>
      </c>
      <c r="F11466" t="s">
        <v>32</v>
      </c>
      <c r="G11466">
        <v>2017</v>
      </c>
      <c r="H11466">
        <v>0.51400000000000001</v>
      </c>
    </row>
    <row r="11467" spans="1:9" x14ac:dyDescent="0.25">
      <c r="A11467" t="s">
        <v>284</v>
      </c>
      <c r="B11467" t="s">
        <v>305</v>
      </c>
      <c r="C11467" t="s">
        <v>306</v>
      </c>
      <c r="D11467" t="s">
        <v>483</v>
      </c>
      <c r="E11467" t="s">
        <v>22</v>
      </c>
      <c r="F11467" t="s">
        <v>32</v>
      </c>
      <c r="G11467">
        <v>2018</v>
      </c>
      <c r="H11467">
        <v>0.19800000000000001</v>
      </c>
    </row>
    <row r="11468" spans="1:9" x14ac:dyDescent="0.25">
      <c r="A11468" t="s">
        <v>284</v>
      </c>
      <c r="B11468" t="s">
        <v>305</v>
      </c>
      <c r="C11468" t="s">
        <v>306</v>
      </c>
      <c r="D11468" t="s">
        <v>483</v>
      </c>
      <c r="E11468" t="s">
        <v>22</v>
      </c>
      <c r="F11468" t="s">
        <v>32</v>
      </c>
      <c r="G11468">
        <v>2019</v>
      </c>
      <c r="H11468">
        <v>0.19800000000000001</v>
      </c>
    </row>
    <row r="11469" spans="1:9" x14ac:dyDescent="0.25">
      <c r="A11469" t="s">
        <v>284</v>
      </c>
      <c r="B11469" t="s">
        <v>305</v>
      </c>
      <c r="C11469" t="s">
        <v>306</v>
      </c>
      <c r="D11469" t="s">
        <v>483</v>
      </c>
      <c r="E11469" t="s">
        <v>22</v>
      </c>
      <c r="F11469" t="s">
        <v>63</v>
      </c>
      <c r="G11469">
        <v>2000</v>
      </c>
      <c r="H11469">
        <v>115</v>
      </c>
      <c r="I11469">
        <v>680</v>
      </c>
    </row>
    <row r="11470" spans="1:9" x14ac:dyDescent="0.25">
      <c r="A11470" t="s">
        <v>284</v>
      </c>
      <c r="B11470" t="s">
        <v>305</v>
      </c>
      <c r="C11470" t="s">
        <v>306</v>
      </c>
      <c r="D11470" t="s">
        <v>483</v>
      </c>
      <c r="E11470" t="s">
        <v>22</v>
      </c>
      <c r="F11470" t="s">
        <v>63</v>
      </c>
      <c r="G11470">
        <v>2001</v>
      </c>
      <c r="H11470">
        <v>120.5</v>
      </c>
      <c r="I11470">
        <v>722</v>
      </c>
    </row>
    <row r="11471" spans="1:9" x14ac:dyDescent="0.25">
      <c r="A11471" t="s">
        <v>284</v>
      </c>
      <c r="B11471" t="s">
        <v>305</v>
      </c>
      <c r="C11471" t="s">
        <v>306</v>
      </c>
      <c r="D11471" t="s">
        <v>483</v>
      </c>
      <c r="E11471" t="s">
        <v>22</v>
      </c>
      <c r="F11471" t="s">
        <v>63</v>
      </c>
      <c r="G11471">
        <v>2002</v>
      </c>
      <c r="H11471">
        <v>135</v>
      </c>
      <c r="I11471">
        <v>761</v>
      </c>
    </row>
    <row r="11472" spans="1:9" x14ac:dyDescent="0.25">
      <c r="A11472" t="s">
        <v>284</v>
      </c>
      <c r="B11472" t="s">
        <v>305</v>
      </c>
      <c r="C11472" t="s">
        <v>306</v>
      </c>
      <c r="D11472" t="s">
        <v>483</v>
      </c>
      <c r="E11472" t="s">
        <v>22</v>
      </c>
      <c r="F11472" t="s">
        <v>63</v>
      </c>
      <c r="G11472">
        <v>2003</v>
      </c>
      <c r="H11472">
        <v>142.5</v>
      </c>
      <c r="I11472">
        <v>817</v>
      </c>
    </row>
    <row r="11473" spans="1:9" x14ac:dyDescent="0.25">
      <c r="A11473" t="s">
        <v>284</v>
      </c>
      <c r="B11473" t="s">
        <v>305</v>
      </c>
      <c r="C11473" t="s">
        <v>306</v>
      </c>
      <c r="D11473" t="s">
        <v>483</v>
      </c>
      <c r="E11473" t="s">
        <v>22</v>
      </c>
      <c r="F11473" t="s">
        <v>63</v>
      </c>
      <c r="G11473">
        <v>2004</v>
      </c>
      <c r="H11473">
        <v>156</v>
      </c>
      <c r="I11473">
        <v>792</v>
      </c>
    </row>
    <row r="11474" spans="1:9" x14ac:dyDescent="0.25">
      <c r="A11474" t="s">
        <v>284</v>
      </c>
      <c r="B11474" t="s">
        <v>305</v>
      </c>
      <c r="C11474" t="s">
        <v>306</v>
      </c>
      <c r="D11474" t="s">
        <v>483</v>
      </c>
      <c r="E11474" t="s">
        <v>22</v>
      </c>
      <c r="F11474" t="s">
        <v>63</v>
      </c>
      <c r="G11474">
        <v>2005</v>
      </c>
      <c r="H11474">
        <v>153</v>
      </c>
      <c r="I11474">
        <v>998</v>
      </c>
    </row>
    <row r="11475" spans="1:9" x14ac:dyDescent="0.25">
      <c r="A11475" t="s">
        <v>284</v>
      </c>
      <c r="B11475" t="s">
        <v>305</v>
      </c>
      <c r="C11475" t="s">
        <v>306</v>
      </c>
      <c r="D11475" t="s">
        <v>483</v>
      </c>
      <c r="E11475" t="s">
        <v>22</v>
      </c>
      <c r="F11475" t="s">
        <v>63</v>
      </c>
      <c r="G11475">
        <v>2006</v>
      </c>
      <c r="H11475">
        <v>149.5</v>
      </c>
      <c r="I11475">
        <v>1006</v>
      </c>
    </row>
    <row r="11476" spans="1:9" x14ac:dyDescent="0.25">
      <c r="A11476" t="s">
        <v>284</v>
      </c>
      <c r="B11476" t="s">
        <v>305</v>
      </c>
      <c r="C11476" t="s">
        <v>306</v>
      </c>
      <c r="D11476" t="s">
        <v>483</v>
      </c>
      <c r="E11476" t="s">
        <v>22</v>
      </c>
      <c r="F11476" t="s">
        <v>63</v>
      </c>
      <c r="G11476">
        <v>2007</v>
      </c>
      <c r="H11476">
        <v>116.5</v>
      </c>
      <c r="I11476">
        <v>972</v>
      </c>
    </row>
    <row r="11477" spans="1:9" x14ac:dyDescent="0.25">
      <c r="A11477" t="s">
        <v>284</v>
      </c>
      <c r="B11477" t="s">
        <v>305</v>
      </c>
      <c r="C11477" t="s">
        <v>306</v>
      </c>
      <c r="D11477" t="s">
        <v>483</v>
      </c>
      <c r="E11477" t="s">
        <v>22</v>
      </c>
      <c r="F11477" t="s">
        <v>63</v>
      </c>
      <c r="G11477">
        <v>2008</v>
      </c>
      <c r="H11477">
        <v>151.5</v>
      </c>
      <c r="I11477">
        <v>1045</v>
      </c>
    </row>
    <row r="11478" spans="1:9" x14ac:dyDescent="0.25">
      <c r="A11478" t="s">
        <v>284</v>
      </c>
      <c r="B11478" t="s">
        <v>305</v>
      </c>
      <c r="C11478" t="s">
        <v>306</v>
      </c>
      <c r="D11478" t="s">
        <v>483</v>
      </c>
      <c r="E11478" t="s">
        <v>22</v>
      </c>
      <c r="F11478" t="s">
        <v>63</v>
      </c>
      <c r="G11478">
        <v>2009</v>
      </c>
      <c r="H11478">
        <v>156.5</v>
      </c>
      <c r="I11478">
        <v>969</v>
      </c>
    </row>
    <row r="11479" spans="1:9" x14ac:dyDescent="0.25">
      <c r="A11479" t="s">
        <v>284</v>
      </c>
      <c r="B11479" t="s">
        <v>305</v>
      </c>
      <c r="C11479" t="s">
        <v>306</v>
      </c>
      <c r="D11479" t="s">
        <v>483</v>
      </c>
      <c r="E11479" t="s">
        <v>22</v>
      </c>
      <c r="F11479" t="s">
        <v>63</v>
      </c>
      <c r="G11479">
        <v>2010</v>
      </c>
      <c r="H11479">
        <v>149.518</v>
      </c>
      <c r="I11479">
        <v>912</v>
      </c>
    </row>
    <row r="11480" spans="1:9" x14ac:dyDescent="0.25">
      <c r="A11480" t="s">
        <v>284</v>
      </c>
      <c r="B11480" t="s">
        <v>305</v>
      </c>
      <c r="C11480" t="s">
        <v>306</v>
      </c>
      <c r="D11480" t="s">
        <v>483</v>
      </c>
      <c r="E11480" t="s">
        <v>22</v>
      </c>
      <c r="F11480" t="s">
        <v>63</v>
      </c>
      <c r="G11480">
        <v>2011</v>
      </c>
      <c r="H11480">
        <v>147.452</v>
      </c>
      <c r="I11480">
        <v>952</v>
      </c>
    </row>
    <row r="11481" spans="1:9" x14ac:dyDescent="0.25">
      <c r="A11481" t="s">
        <v>284</v>
      </c>
      <c r="B11481" t="s">
        <v>305</v>
      </c>
      <c r="C11481" t="s">
        <v>306</v>
      </c>
      <c r="D11481" t="s">
        <v>483</v>
      </c>
      <c r="E11481" t="s">
        <v>22</v>
      </c>
      <c r="F11481" t="s">
        <v>63</v>
      </c>
      <c r="G11481">
        <v>2012</v>
      </c>
      <c r="H11481">
        <v>140.33600000000001</v>
      </c>
      <c r="I11481">
        <v>892</v>
      </c>
    </row>
    <row r="11482" spans="1:9" x14ac:dyDescent="0.25">
      <c r="A11482" t="s">
        <v>284</v>
      </c>
      <c r="B11482" t="s">
        <v>305</v>
      </c>
      <c r="C11482" t="s">
        <v>306</v>
      </c>
      <c r="D11482" t="s">
        <v>483</v>
      </c>
      <c r="E11482" t="s">
        <v>22</v>
      </c>
      <c r="F11482" t="s">
        <v>63</v>
      </c>
      <c r="G11482">
        <v>2013</v>
      </c>
      <c r="H11482">
        <v>166.05600000000001</v>
      </c>
      <c r="I11482">
        <v>874</v>
      </c>
    </row>
    <row r="11483" spans="1:9" x14ac:dyDescent="0.25">
      <c r="A11483" t="s">
        <v>284</v>
      </c>
      <c r="B11483" t="s">
        <v>305</v>
      </c>
      <c r="C11483" t="s">
        <v>306</v>
      </c>
      <c r="D11483" t="s">
        <v>483</v>
      </c>
      <c r="E11483" t="s">
        <v>22</v>
      </c>
      <c r="F11483" t="s">
        <v>63</v>
      </c>
      <c r="G11483">
        <v>2014</v>
      </c>
      <c r="H11483">
        <v>162.602</v>
      </c>
      <c r="I11483">
        <v>886</v>
      </c>
    </row>
    <row r="11484" spans="1:9" x14ac:dyDescent="0.25">
      <c r="A11484" t="s">
        <v>284</v>
      </c>
      <c r="B11484" t="s">
        <v>305</v>
      </c>
      <c r="C11484" t="s">
        <v>306</v>
      </c>
      <c r="D11484" t="s">
        <v>483</v>
      </c>
      <c r="E11484" t="s">
        <v>22</v>
      </c>
      <c r="F11484" t="s">
        <v>63</v>
      </c>
      <c r="G11484">
        <v>2015</v>
      </c>
      <c r="H11484">
        <v>165.53200000000001</v>
      </c>
      <c r="I11484">
        <v>918.69600000000003</v>
      </c>
    </row>
    <row r="11485" spans="1:9" x14ac:dyDescent="0.25">
      <c r="A11485" t="s">
        <v>284</v>
      </c>
      <c r="B11485" t="s">
        <v>305</v>
      </c>
      <c r="C11485" t="s">
        <v>306</v>
      </c>
      <c r="D11485" t="s">
        <v>483</v>
      </c>
      <c r="E11485" t="s">
        <v>22</v>
      </c>
      <c r="F11485" t="s">
        <v>63</v>
      </c>
      <c r="G11485">
        <v>2016</v>
      </c>
      <c r="H11485">
        <v>165.976</v>
      </c>
      <c r="I11485">
        <v>860.84699999999998</v>
      </c>
    </row>
    <row r="11486" spans="1:9" x14ac:dyDescent="0.25">
      <c r="A11486" t="s">
        <v>284</v>
      </c>
      <c r="B11486" t="s">
        <v>305</v>
      </c>
      <c r="C11486" t="s">
        <v>306</v>
      </c>
      <c r="D11486" t="s">
        <v>483</v>
      </c>
      <c r="E11486" t="s">
        <v>22</v>
      </c>
      <c r="F11486" t="s">
        <v>63</v>
      </c>
      <c r="G11486">
        <v>2017</v>
      </c>
      <c r="H11486">
        <v>181.876</v>
      </c>
      <c r="I11486">
        <v>883.62099999999998</v>
      </c>
    </row>
    <row r="11487" spans="1:9" x14ac:dyDescent="0.25">
      <c r="A11487" t="s">
        <v>284</v>
      </c>
      <c r="B11487" t="s">
        <v>305</v>
      </c>
      <c r="C11487" t="s">
        <v>306</v>
      </c>
      <c r="D11487" t="s">
        <v>483</v>
      </c>
      <c r="E11487" t="s">
        <v>22</v>
      </c>
      <c r="F11487" t="s">
        <v>63</v>
      </c>
      <c r="G11487">
        <v>2018</v>
      </c>
      <c r="H11487">
        <v>181.28200000000001</v>
      </c>
    </row>
    <row r="11488" spans="1:9" x14ac:dyDescent="0.25">
      <c r="A11488" t="s">
        <v>284</v>
      </c>
      <c r="B11488" t="s">
        <v>305</v>
      </c>
      <c r="C11488" t="s">
        <v>306</v>
      </c>
      <c r="D11488" t="s">
        <v>483</v>
      </c>
      <c r="E11488" t="s">
        <v>22</v>
      </c>
      <c r="F11488" t="s">
        <v>63</v>
      </c>
      <c r="G11488">
        <v>2019</v>
      </c>
      <c r="H11488">
        <v>191.28200000000001</v>
      </c>
    </row>
    <row r="11489" spans="1:9" x14ac:dyDescent="0.25">
      <c r="A11489" t="s">
        <v>284</v>
      </c>
      <c r="B11489" t="s">
        <v>305</v>
      </c>
      <c r="C11489" t="s">
        <v>306</v>
      </c>
      <c r="D11489" t="s">
        <v>483</v>
      </c>
      <c r="E11489" t="s">
        <v>22</v>
      </c>
      <c r="F11489" t="s">
        <v>23</v>
      </c>
      <c r="G11489">
        <v>2000</v>
      </c>
      <c r="H11489">
        <v>86</v>
      </c>
      <c r="I11489">
        <v>411</v>
      </c>
    </row>
    <row r="11490" spans="1:9" x14ac:dyDescent="0.25">
      <c r="A11490" t="s">
        <v>284</v>
      </c>
      <c r="B11490" t="s">
        <v>305</v>
      </c>
      <c r="C11490" t="s">
        <v>306</v>
      </c>
      <c r="D11490" t="s">
        <v>483</v>
      </c>
      <c r="E11490" t="s">
        <v>22</v>
      </c>
      <c r="F11490" t="s">
        <v>23</v>
      </c>
      <c r="G11490">
        <v>2001</v>
      </c>
      <c r="H11490">
        <v>133</v>
      </c>
      <c r="I11490">
        <v>568</v>
      </c>
    </row>
    <row r="11491" spans="1:9" x14ac:dyDescent="0.25">
      <c r="A11491" t="s">
        <v>284</v>
      </c>
      <c r="B11491" t="s">
        <v>305</v>
      </c>
      <c r="C11491" t="s">
        <v>306</v>
      </c>
      <c r="D11491" t="s">
        <v>483</v>
      </c>
      <c r="E11491" t="s">
        <v>22</v>
      </c>
      <c r="F11491" t="s">
        <v>23</v>
      </c>
      <c r="G11491">
        <v>2002</v>
      </c>
      <c r="H11491">
        <v>215</v>
      </c>
      <c r="I11491">
        <v>878</v>
      </c>
    </row>
    <row r="11492" spans="1:9" x14ac:dyDescent="0.25">
      <c r="A11492" t="s">
        <v>284</v>
      </c>
      <c r="B11492" t="s">
        <v>305</v>
      </c>
      <c r="C11492" t="s">
        <v>306</v>
      </c>
      <c r="D11492" t="s">
        <v>483</v>
      </c>
      <c r="E11492" t="s">
        <v>22</v>
      </c>
      <c r="F11492" t="s">
        <v>23</v>
      </c>
      <c r="G11492">
        <v>2003</v>
      </c>
      <c r="H11492">
        <v>311</v>
      </c>
      <c r="I11492">
        <v>1401</v>
      </c>
    </row>
    <row r="11493" spans="1:9" x14ac:dyDescent="0.25">
      <c r="A11493" t="s">
        <v>284</v>
      </c>
      <c r="B11493" t="s">
        <v>305</v>
      </c>
      <c r="C11493" t="s">
        <v>306</v>
      </c>
      <c r="D11493" t="s">
        <v>483</v>
      </c>
      <c r="E11493" t="s">
        <v>22</v>
      </c>
      <c r="F11493" t="s">
        <v>23</v>
      </c>
      <c r="G11493">
        <v>2004</v>
      </c>
      <c r="H11493">
        <v>474</v>
      </c>
      <c r="I11493">
        <v>1834</v>
      </c>
    </row>
    <row r="11494" spans="1:9" x14ac:dyDescent="0.25">
      <c r="A11494" t="s">
        <v>284</v>
      </c>
      <c r="B11494" t="s">
        <v>305</v>
      </c>
      <c r="C11494" t="s">
        <v>306</v>
      </c>
      <c r="D11494" t="s">
        <v>483</v>
      </c>
      <c r="E11494" t="s">
        <v>22</v>
      </c>
      <c r="F11494" t="s">
        <v>23</v>
      </c>
      <c r="G11494">
        <v>2005</v>
      </c>
      <c r="H11494">
        <v>584</v>
      </c>
      <c r="I11494">
        <v>1894</v>
      </c>
    </row>
    <row r="11495" spans="1:9" x14ac:dyDescent="0.25">
      <c r="A11495" t="s">
        <v>284</v>
      </c>
      <c r="B11495" t="s">
        <v>305</v>
      </c>
      <c r="C11495" t="s">
        <v>306</v>
      </c>
      <c r="D11495" t="s">
        <v>483</v>
      </c>
      <c r="E11495" t="s">
        <v>22</v>
      </c>
      <c r="F11495" t="s">
        <v>23</v>
      </c>
      <c r="G11495">
        <v>2006</v>
      </c>
      <c r="H11495">
        <v>455</v>
      </c>
      <c r="I11495">
        <v>1778</v>
      </c>
    </row>
    <row r="11496" spans="1:9" x14ac:dyDescent="0.25">
      <c r="A11496" t="s">
        <v>284</v>
      </c>
      <c r="B11496" t="s">
        <v>305</v>
      </c>
      <c r="C11496" t="s">
        <v>306</v>
      </c>
      <c r="D11496" t="s">
        <v>483</v>
      </c>
      <c r="E11496" t="s">
        <v>22</v>
      </c>
      <c r="F11496" t="s">
        <v>23</v>
      </c>
      <c r="G11496">
        <v>2007</v>
      </c>
      <c r="H11496">
        <v>333</v>
      </c>
      <c r="I11496">
        <v>1828</v>
      </c>
    </row>
    <row r="11497" spans="1:9" x14ac:dyDescent="0.25">
      <c r="A11497" t="s">
        <v>284</v>
      </c>
      <c r="B11497" t="s">
        <v>305</v>
      </c>
      <c r="C11497" t="s">
        <v>306</v>
      </c>
      <c r="D11497" t="s">
        <v>483</v>
      </c>
      <c r="E11497" t="s">
        <v>22</v>
      </c>
      <c r="F11497" t="s">
        <v>23</v>
      </c>
      <c r="G11497">
        <v>2008</v>
      </c>
      <c r="H11497">
        <v>553</v>
      </c>
      <c r="I11497">
        <v>1803</v>
      </c>
    </row>
    <row r="11498" spans="1:9" x14ac:dyDescent="0.25">
      <c r="A11498" t="s">
        <v>284</v>
      </c>
      <c r="B11498" t="s">
        <v>305</v>
      </c>
      <c r="C11498" t="s">
        <v>306</v>
      </c>
      <c r="D11498" t="s">
        <v>483</v>
      </c>
      <c r="E11498" t="s">
        <v>22</v>
      </c>
      <c r="F11498" t="s">
        <v>23</v>
      </c>
      <c r="G11498">
        <v>2009</v>
      </c>
      <c r="H11498">
        <v>705</v>
      </c>
      <c r="I11498">
        <v>1987</v>
      </c>
    </row>
    <row r="11499" spans="1:9" x14ac:dyDescent="0.25">
      <c r="A11499" t="s">
        <v>284</v>
      </c>
      <c r="B11499" t="s">
        <v>305</v>
      </c>
      <c r="C11499" t="s">
        <v>306</v>
      </c>
      <c r="D11499" t="s">
        <v>483</v>
      </c>
      <c r="E11499" t="s">
        <v>22</v>
      </c>
      <c r="F11499" t="s">
        <v>23</v>
      </c>
      <c r="G11499">
        <v>2010</v>
      </c>
      <c r="H11499">
        <v>868.23699999999997</v>
      </c>
      <c r="I11499">
        <v>3324</v>
      </c>
    </row>
    <row r="11500" spans="1:9" x14ac:dyDescent="0.25">
      <c r="A11500" t="s">
        <v>284</v>
      </c>
      <c r="B11500" t="s">
        <v>305</v>
      </c>
      <c r="C11500" t="s">
        <v>306</v>
      </c>
      <c r="D11500" t="s">
        <v>483</v>
      </c>
      <c r="E11500" t="s">
        <v>22</v>
      </c>
      <c r="F11500" t="s">
        <v>23</v>
      </c>
      <c r="G11500">
        <v>2011</v>
      </c>
      <c r="H11500">
        <v>920.64800000000002</v>
      </c>
      <c r="I11500">
        <v>3077</v>
      </c>
    </row>
    <row r="11501" spans="1:9" x14ac:dyDescent="0.25">
      <c r="A11501" t="s">
        <v>284</v>
      </c>
      <c r="B11501" t="s">
        <v>305</v>
      </c>
      <c r="C11501" t="s">
        <v>306</v>
      </c>
      <c r="D11501" t="s">
        <v>483</v>
      </c>
      <c r="E11501" t="s">
        <v>22</v>
      </c>
      <c r="F11501" t="s">
        <v>23</v>
      </c>
      <c r="G11501">
        <v>2012</v>
      </c>
      <c r="H11501">
        <v>1155.55</v>
      </c>
      <c r="I11501">
        <v>3176</v>
      </c>
    </row>
    <row r="11502" spans="1:9" x14ac:dyDescent="0.25">
      <c r="A11502" t="s">
        <v>284</v>
      </c>
      <c r="B11502" t="s">
        <v>305</v>
      </c>
      <c r="C11502" t="s">
        <v>306</v>
      </c>
      <c r="D11502" t="s">
        <v>483</v>
      </c>
      <c r="E11502" t="s">
        <v>22</v>
      </c>
      <c r="F11502" t="s">
        <v>23</v>
      </c>
      <c r="G11502">
        <v>2013</v>
      </c>
      <c r="H11502">
        <v>918.71900000000005</v>
      </c>
      <c r="I11502">
        <v>3058</v>
      </c>
    </row>
    <row r="11503" spans="1:9" x14ac:dyDescent="0.25">
      <c r="A11503" t="s">
        <v>284</v>
      </c>
      <c r="B11503" t="s">
        <v>305</v>
      </c>
      <c r="C11503" t="s">
        <v>306</v>
      </c>
      <c r="D11503" t="s">
        <v>483</v>
      </c>
      <c r="E11503" t="s">
        <v>22</v>
      </c>
      <c r="F11503" t="s">
        <v>23</v>
      </c>
      <c r="G11503">
        <v>2014</v>
      </c>
      <c r="H11503">
        <v>989.35900000000004</v>
      </c>
      <c r="I11503">
        <v>2958</v>
      </c>
    </row>
    <row r="11504" spans="1:9" x14ac:dyDescent="0.25">
      <c r="A11504" t="s">
        <v>284</v>
      </c>
      <c r="B11504" t="s">
        <v>305</v>
      </c>
      <c r="C11504" t="s">
        <v>306</v>
      </c>
      <c r="D11504" t="s">
        <v>483</v>
      </c>
      <c r="E11504" t="s">
        <v>22</v>
      </c>
      <c r="F11504" t="s">
        <v>23</v>
      </c>
      <c r="G11504">
        <v>2015</v>
      </c>
      <c r="H11504">
        <v>973.41399999999999</v>
      </c>
      <c r="I11504">
        <v>2796.1759999999999</v>
      </c>
    </row>
    <row r="11505" spans="1:9" x14ac:dyDescent="0.25">
      <c r="A11505" t="s">
        <v>284</v>
      </c>
      <c r="B11505" t="s">
        <v>305</v>
      </c>
      <c r="C11505" t="s">
        <v>306</v>
      </c>
      <c r="D11505" t="s">
        <v>483</v>
      </c>
      <c r="E11505" t="s">
        <v>22</v>
      </c>
      <c r="F11505" t="s">
        <v>23</v>
      </c>
      <c r="G11505">
        <v>2016</v>
      </c>
      <c r="H11505">
        <v>1031.6969999999999</v>
      </c>
      <c r="I11505">
        <v>3483.2130000000002</v>
      </c>
    </row>
    <row r="11506" spans="1:9" x14ac:dyDescent="0.25">
      <c r="A11506" t="s">
        <v>284</v>
      </c>
      <c r="B11506" t="s">
        <v>305</v>
      </c>
      <c r="C11506" t="s">
        <v>306</v>
      </c>
      <c r="D11506" t="s">
        <v>483</v>
      </c>
      <c r="E11506" t="s">
        <v>22</v>
      </c>
      <c r="F11506" t="s">
        <v>23</v>
      </c>
      <c r="G11506">
        <v>2017</v>
      </c>
      <c r="H11506">
        <v>1501.26</v>
      </c>
      <c r="I11506">
        <v>4796.9610000000002</v>
      </c>
    </row>
    <row r="11507" spans="1:9" x14ac:dyDescent="0.25">
      <c r="A11507" t="s">
        <v>284</v>
      </c>
      <c r="B11507" t="s">
        <v>305</v>
      </c>
      <c r="C11507" t="s">
        <v>306</v>
      </c>
      <c r="D11507" t="s">
        <v>483</v>
      </c>
      <c r="E11507" t="s">
        <v>22</v>
      </c>
      <c r="F11507" t="s">
        <v>23</v>
      </c>
      <c r="G11507">
        <v>2018</v>
      </c>
      <c r="H11507">
        <v>1494.1489999999999</v>
      </c>
    </row>
    <row r="11508" spans="1:9" x14ac:dyDescent="0.25">
      <c r="A11508" t="s">
        <v>284</v>
      </c>
      <c r="B11508" t="s">
        <v>305</v>
      </c>
      <c r="C11508" t="s">
        <v>306</v>
      </c>
      <c r="D11508" t="s">
        <v>483</v>
      </c>
      <c r="E11508" t="s">
        <v>22</v>
      </c>
      <c r="F11508" t="s">
        <v>23</v>
      </c>
      <c r="G11508">
        <v>2019</v>
      </c>
      <c r="H11508">
        <v>1494.1489999999999</v>
      </c>
    </row>
    <row r="11509" spans="1:9" x14ac:dyDescent="0.25">
      <c r="A11509" t="s">
        <v>284</v>
      </c>
      <c r="B11509" t="s">
        <v>305</v>
      </c>
      <c r="C11509" t="s">
        <v>306</v>
      </c>
      <c r="D11509" t="s">
        <v>483</v>
      </c>
      <c r="E11509" t="s">
        <v>13</v>
      </c>
      <c r="F11509" t="s">
        <v>14</v>
      </c>
      <c r="G11509">
        <v>2000</v>
      </c>
      <c r="H11509">
        <v>10</v>
      </c>
      <c r="I11509">
        <v>30</v>
      </c>
    </row>
    <row r="11510" spans="1:9" x14ac:dyDescent="0.25">
      <c r="A11510" t="s">
        <v>284</v>
      </c>
      <c r="B11510" t="s">
        <v>305</v>
      </c>
      <c r="C11510" t="s">
        <v>306</v>
      </c>
      <c r="D11510" t="s">
        <v>483</v>
      </c>
      <c r="E11510" t="s">
        <v>13</v>
      </c>
      <c r="F11510" t="s">
        <v>14</v>
      </c>
      <c r="G11510">
        <v>2001</v>
      </c>
      <c r="H11510">
        <v>11</v>
      </c>
      <c r="I11510">
        <v>28</v>
      </c>
    </row>
    <row r="11511" spans="1:9" x14ac:dyDescent="0.25">
      <c r="A11511" t="s">
        <v>284</v>
      </c>
      <c r="B11511" t="s">
        <v>305</v>
      </c>
      <c r="C11511" t="s">
        <v>306</v>
      </c>
      <c r="D11511" t="s">
        <v>483</v>
      </c>
      <c r="E11511" t="s">
        <v>13</v>
      </c>
      <c r="F11511" t="s">
        <v>14</v>
      </c>
      <c r="G11511">
        <v>2002</v>
      </c>
      <c r="H11511">
        <v>11</v>
      </c>
      <c r="I11511">
        <v>32</v>
      </c>
    </row>
    <row r="11512" spans="1:9" x14ac:dyDescent="0.25">
      <c r="A11512" t="s">
        <v>284</v>
      </c>
      <c r="B11512" t="s">
        <v>305</v>
      </c>
      <c r="C11512" t="s">
        <v>306</v>
      </c>
      <c r="D11512" t="s">
        <v>483</v>
      </c>
      <c r="E11512" t="s">
        <v>13</v>
      </c>
      <c r="F11512" t="s">
        <v>14</v>
      </c>
      <c r="G11512">
        <v>2003</v>
      </c>
      <c r="H11512">
        <v>11</v>
      </c>
      <c r="I11512">
        <v>21</v>
      </c>
    </row>
    <row r="11513" spans="1:9" x14ac:dyDescent="0.25">
      <c r="A11513" t="s">
        <v>284</v>
      </c>
      <c r="B11513" t="s">
        <v>305</v>
      </c>
      <c r="C11513" t="s">
        <v>306</v>
      </c>
      <c r="D11513" t="s">
        <v>483</v>
      </c>
      <c r="E11513" t="s">
        <v>13</v>
      </c>
      <c r="F11513" t="s">
        <v>14</v>
      </c>
      <c r="G11513">
        <v>2004</v>
      </c>
      <c r="H11513">
        <v>11</v>
      </c>
      <c r="I11513">
        <v>27</v>
      </c>
    </row>
    <row r="11514" spans="1:9" x14ac:dyDescent="0.25">
      <c r="A11514" t="s">
        <v>284</v>
      </c>
      <c r="B11514" t="s">
        <v>305</v>
      </c>
      <c r="C11514" t="s">
        <v>306</v>
      </c>
      <c r="D11514" t="s">
        <v>483</v>
      </c>
      <c r="E11514" t="s">
        <v>13</v>
      </c>
      <c r="F11514" t="s">
        <v>14</v>
      </c>
      <c r="G11514">
        <v>2005</v>
      </c>
      <c r="H11514">
        <v>11</v>
      </c>
      <c r="I11514">
        <v>23</v>
      </c>
    </row>
    <row r="11515" spans="1:9" x14ac:dyDescent="0.25">
      <c r="A11515" t="s">
        <v>284</v>
      </c>
      <c r="B11515" t="s">
        <v>305</v>
      </c>
      <c r="C11515" t="s">
        <v>306</v>
      </c>
      <c r="D11515" t="s">
        <v>483</v>
      </c>
      <c r="E11515" t="s">
        <v>13</v>
      </c>
      <c r="F11515" t="s">
        <v>14</v>
      </c>
      <c r="G11515">
        <v>2006</v>
      </c>
      <c r="H11515">
        <v>9</v>
      </c>
      <c r="I11515">
        <v>23</v>
      </c>
    </row>
    <row r="11516" spans="1:9" x14ac:dyDescent="0.25">
      <c r="A11516" t="s">
        <v>284</v>
      </c>
      <c r="B11516" t="s">
        <v>305</v>
      </c>
      <c r="C11516" t="s">
        <v>306</v>
      </c>
      <c r="D11516" t="s">
        <v>483</v>
      </c>
      <c r="E11516" t="s">
        <v>13</v>
      </c>
      <c r="F11516" t="s">
        <v>14</v>
      </c>
      <c r="G11516">
        <v>2007</v>
      </c>
      <c r="H11516">
        <v>9</v>
      </c>
      <c r="I11516">
        <v>28</v>
      </c>
    </row>
    <row r="11517" spans="1:9" x14ac:dyDescent="0.25">
      <c r="A11517" t="s">
        <v>284</v>
      </c>
      <c r="B11517" t="s">
        <v>305</v>
      </c>
      <c r="C11517" t="s">
        <v>306</v>
      </c>
      <c r="D11517" t="s">
        <v>483</v>
      </c>
      <c r="E11517" t="s">
        <v>13</v>
      </c>
      <c r="F11517" t="s">
        <v>14</v>
      </c>
      <c r="G11517">
        <v>2008</v>
      </c>
      <c r="H11517">
        <v>9</v>
      </c>
      <c r="I11517">
        <v>26</v>
      </c>
    </row>
    <row r="11518" spans="1:9" x14ac:dyDescent="0.25">
      <c r="A11518" t="s">
        <v>284</v>
      </c>
      <c r="B11518" t="s">
        <v>305</v>
      </c>
      <c r="C11518" t="s">
        <v>306</v>
      </c>
      <c r="D11518" t="s">
        <v>483</v>
      </c>
      <c r="E11518" t="s">
        <v>13</v>
      </c>
      <c r="F11518" t="s">
        <v>14</v>
      </c>
      <c r="G11518">
        <v>2009</v>
      </c>
      <c r="H11518">
        <v>9</v>
      </c>
      <c r="I11518">
        <v>19</v>
      </c>
    </row>
    <row r="11519" spans="1:9" x14ac:dyDescent="0.25">
      <c r="A11519" t="s">
        <v>284</v>
      </c>
      <c r="B11519" t="s">
        <v>305</v>
      </c>
      <c r="C11519" t="s">
        <v>306</v>
      </c>
      <c r="D11519" t="s">
        <v>483</v>
      </c>
      <c r="E11519" t="s">
        <v>13</v>
      </c>
      <c r="F11519" t="s">
        <v>14</v>
      </c>
      <c r="G11519">
        <v>2010</v>
      </c>
      <c r="H11519">
        <v>9.1989999999999998</v>
      </c>
      <c r="I11519">
        <v>21</v>
      </c>
    </row>
    <row r="11520" spans="1:9" x14ac:dyDescent="0.25">
      <c r="A11520" t="s">
        <v>284</v>
      </c>
      <c r="B11520" t="s">
        <v>305</v>
      </c>
      <c r="C11520" t="s">
        <v>306</v>
      </c>
      <c r="D11520" t="s">
        <v>483</v>
      </c>
      <c r="E11520" t="s">
        <v>13</v>
      </c>
      <c r="F11520" t="s">
        <v>14</v>
      </c>
      <c r="G11520">
        <v>2011</v>
      </c>
      <c r="H11520">
        <v>9.2639999999999993</v>
      </c>
      <c r="I11520">
        <v>17</v>
      </c>
    </row>
    <row r="11521" spans="1:9" x14ac:dyDescent="0.25">
      <c r="A11521" t="s">
        <v>284</v>
      </c>
      <c r="B11521" t="s">
        <v>305</v>
      </c>
      <c r="C11521" t="s">
        <v>306</v>
      </c>
      <c r="D11521" t="s">
        <v>483</v>
      </c>
      <c r="E11521" t="s">
        <v>13</v>
      </c>
      <c r="F11521" t="s">
        <v>14</v>
      </c>
      <c r="G11521">
        <v>2012</v>
      </c>
      <c r="H11521">
        <v>9.2550000000000008</v>
      </c>
      <c r="I11521">
        <v>17</v>
      </c>
    </row>
    <row r="11522" spans="1:9" x14ac:dyDescent="0.25">
      <c r="A11522" t="s">
        <v>284</v>
      </c>
      <c r="B11522" t="s">
        <v>305</v>
      </c>
      <c r="C11522" t="s">
        <v>306</v>
      </c>
      <c r="D11522" t="s">
        <v>483</v>
      </c>
      <c r="E11522" t="s">
        <v>13</v>
      </c>
      <c r="F11522" t="s">
        <v>14</v>
      </c>
      <c r="G11522">
        <v>2013</v>
      </c>
      <c r="H11522">
        <v>8.7330000000000005</v>
      </c>
      <c r="I11522">
        <v>13</v>
      </c>
    </row>
    <row r="11523" spans="1:9" x14ac:dyDescent="0.25">
      <c r="A11523" t="s">
        <v>284</v>
      </c>
      <c r="B11523" t="s">
        <v>305</v>
      </c>
      <c r="C11523" t="s">
        <v>306</v>
      </c>
      <c r="D11523" t="s">
        <v>483</v>
      </c>
      <c r="E11523" t="s">
        <v>13</v>
      </c>
      <c r="F11523" t="s">
        <v>14</v>
      </c>
      <c r="G11523">
        <v>2014</v>
      </c>
      <c r="H11523">
        <v>8.6159999999999997</v>
      </c>
      <c r="I11523">
        <v>15</v>
      </c>
    </row>
    <row r="11524" spans="1:9" x14ac:dyDescent="0.25">
      <c r="A11524" t="s">
        <v>284</v>
      </c>
      <c r="B11524" t="s">
        <v>305</v>
      </c>
      <c r="C11524" t="s">
        <v>306</v>
      </c>
      <c r="D11524" t="s">
        <v>483</v>
      </c>
      <c r="E11524" t="s">
        <v>13</v>
      </c>
      <c r="F11524" t="s">
        <v>14</v>
      </c>
      <c r="G11524">
        <v>2015</v>
      </c>
      <c r="H11524">
        <v>6.8780000000000001</v>
      </c>
      <c r="I11524">
        <v>18.03</v>
      </c>
    </row>
    <row r="11525" spans="1:9" x14ac:dyDescent="0.25">
      <c r="A11525" t="s">
        <v>284</v>
      </c>
      <c r="B11525" t="s">
        <v>305</v>
      </c>
      <c r="C11525" t="s">
        <v>306</v>
      </c>
      <c r="D11525" t="s">
        <v>483</v>
      </c>
      <c r="E11525" t="s">
        <v>13</v>
      </c>
      <c r="F11525" t="s">
        <v>14</v>
      </c>
      <c r="G11525">
        <v>2016</v>
      </c>
      <c r="H11525">
        <v>9.2669999999999995</v>
      </c>
      <c r="I11525">
        <v>19.271999999999998</v>
      </c>
    </row>
    <row r="11526" spans="1:9" x14ac:dyDescent="0.25">
      <c r="A11526" t="s">
        <v>284</v>
      </c>
      <c r="B11526" t="s">
        <v>305</v>
      </c>
      <c r="C11526" t="s">
        <v>306</v>
      </c>
      <c r="D11526" t="s">
        <v>483</v>
      </c>
      <c r="E11526" t="s">
        <v>13</v>
      </c>
      <c r="F11526" t="s">
        <v>14</v>
      </c>
      <c r="G11526">
        <v>2017</v>
      </c>
      <c r="H11526">
        <v>9.2270000000000003</v>
      </c>
      <c r="I11526">
        <v>17.870999999999999</v>
      </c>
    </row>
    <row r="11527" spans="1:9" x14ac:dyDescent="0.25">
      <c r="A11527" t="s">
        <v>284</v>
      </c>
      <c r="B11527" t="s">
        <v>305</v>
      </c>
      <c r="C11527" t="s">
        <v>306</v>
      </c>
      <c r="D11527" t="s">
        <v>483</v>
      </c>
      <c r="E11527" t="s">
        <v>13</v>
      </c>
      <c r="F11527" t="s">
        <v>14</v>
      </c>
      <c r="G11527">
        <v>2018</v>
      </c>
      <c r="H11527">
        <v>9.2270000000000003</v>
      </c>
    </row>
    <row r="11528" spans="1:9" x14ac:dyDescent="0.25">
      <c r="A11528" t="s">
        <v>284</v>
      </c>
      <c r="B11528" t="s">
        <v>305</v>
      </c>
      <c r="C11528" t="s">
        <v>306</v>
      </c>
      <c r="D11528" t="s">
        <v>483</v>
      </c>
      <c r="E11528" t="s">
        <v>13</v>
      </c>
      <c r="F11528" t="s">
        <v>14</v>
      </c>
      <c r="G11528">
        <v>2019</v>
      </c>
      <c r="H11528">
        <v>9.2270000000000003</v>
      </c>
    </row>
    <row r="11529" spans="1:9" x14ac:dyDescent="0.25">
      <c r="A11529" t="s">
        <v>284</v>
      </c>
      <c r="B11529" t="s">
        <v>305</v>
      </c>
      <c r="C11529" t="s">
        <v>306</v>
      </c>
      <c r="D11529" t="s">
        <v>483</v>
      </c>
      <c r="E11529" t="s">
        <v>71</v>
      </c>
      <c r="F11529" t="s">
        <v>71</v>
      </c>
      <c r="G11529">
        <v>2009</v>
      </c>
      <c r="H11529">
        <v>0.215</v>
      </c>
      <c r="I11529">
        <v>0.2</v>
      </c>
    </row>
    <row r="11530" spans="1:9" x14ac:dyDescent="0.25">
      <c r="A11530" t="s">
        <v>284</v>
      </c>
      <c r="B11530" t="s">
        <v>305</v>
      </c>
      <c r="C11530" t="s">
        <v>306</v>
      </c>
      <c r="D11530" t="s">
        <v>483</v>
      </c>
      <c r="E11530" t="s">
        <v>71</v>
      </c>
      <c r="F11530" t="s">
        <v>71</v>
      </c>
      <c r="G11530">
        <v>2010</v>
      </c>
      <c r="H11530">
        <v>0.19500000000000001</v>
      </c>
      <c r="I11530">
        <v>0.2</v>
      </c>
    </row>
    <row r="11531" spans="1:9" x14ac:dyDescent="0.25">
      <c r="A11531" t="s">
        <v>284</v>
      </c>
      <c r="B11531" t="s">
        <v>305</v>
      </c>
      <c r="C11531" t="s">
        <v>306</v>
      </c>
      <c r="D11531" t="s">
        <v>483</v>
      </c>
      <c r="E11531" t="s">
        <v>71</v>
      </c>
      <c r="F11531" t="s">
        <v>71</v>
      </c>
      <c r="G11531">
        <v>2011</v>
      </c>
      <c r="H11531">
        <v>0.25</v>
      </c>
      <c r="I11531">
        <v>0.2</v>
      </c>
    </row>
    <row r="11532" spans="1:9" x14ac:dyDescent="0.25">
      <c r="A11532" t="s">
        <v>284</v>
      </c>
      <c r="B11532" t="s">
        <v>305</v>
      </c>
      <c r="C11532" t="s">
        <v>306</v>
      </c>
      <c r="D11532" t="s">
        <v>483</v>
      </c>
      <c r="E11532" t="s">
        <v>71</v>
      </c>
      <c r="F11532" t="s">
        <v>71</v>
      </c>
      <c r="G11532">
        <v>2012</v>
      </c>
      <c r="H11532">
        <v>0.25</v>
      </c>
      <c r="I11532">
        <v>0.2</v>
      </c>
    </row>
    <row r="11533" spans="1:9" x14ac:dyDescent="0.25">
      <c r="A11533" t="s">
        <v>284</v>
      </c>
      <c r="B11533" t="s">
        <v>305</v>
      </c>
      <c r="C11533" t="s">
        <v>306</v>
      </c>
      <c r="D11533" t="s">
        <v>483</v>
      </c>
      <c r="E11533" t="s">
        <v>71</v>
      </c>
      <c r="F11533" t="s">
        <v>71</v>
      </c>
      <c r="G11533">
        <v>2013</v>
      </c>
      <c r="H11533">
        <v>0</v>
      </c>
      <c r="I11533">
        <v>0</v>
      </c>
    </row>
    <row r="11534" spans="1:9" x14ac:dyDescent="0.25">
      <c r="A11534" t="s">
        <v>284</v>
      </c>
      <c r="B11534" t="s">
        <v>305</v>
      </c>
      <c r="C11534" t="s">
        <v>306</v>
      </c>
      <c r="D11534" t="s">
        <v>483</v>
      </c>
      <c r="E11534" t="s">
        <v>71</v>
      </c>
      <c r="F11534" t="s">
        <v>71</v>
      </c>
      <c r="G11534">
        <v>2014</v>
      </c>
      <c r="H11534">
        <v>0</v>
      </c>
      <c r="I11534">
        <v>0</v>
      </c>
    </row>
    <row r="11535" spans="1:9" x14ac:dyDescent="0.25">
      <c r="A11535" t="s">
        <v>284</v>
      </c>
      <c r="B11535" t="s">
        <v>305</v>
      </c>
      <c r="C11535" t="s">
        <v>306</v>
      </c>
      <c r="D11535" t="s">
        <v>483</v>
      </c>
      <c r="E11535" t="s">
        <v>71</v>
      </c>
      <c r="F11535" t="s">
        <v>71</v>
      </c>
      <c r="G11535">
        <v>2015</v>
      </c>
      <c r="H11535">
        <v>0</v>
      </c>
      <c r="I11535">
        <v>0</v>
      </c>
    </row>
    <row r="11536" spans="1:9" x14ac:dyDescent="0.25">
      <c r="A11536" t="s">
        <v>284</v>
      </c>
      <c r="B11536" t="s">
        <v>305</v>
      </c>
      <c r="C11536" t="s">
        <v>306</v>
      </c>
      <c r="D11536" t="s">
        <v>483</v>
      </c>
      <c r="E11536" t="s">
        <v>71</v>
      </c>
      <c r="F11536" t="s">
        <v>71</v>
      </c>
      <c r="G11536">
        <v>2016</v>
      </c>
      <c r="H11536">
        <v>0</v>
      </c>
      <c r="I11536">
        <v>0</v>
      </c>
    </row>
    <row r="11537" spans="1:9" x14ac:dyDescent="0.25">
      <c r="A11537" t="s">
        <v>284</v>
      </c>
      <c r="B11537" t="s">
        <v>305</v>
      </c>
      <c r="C11537" t="s">
        <v>306</v>
      </c>
      <c r="D11537" t="s">
        <v>483</v>
      </c>
      <c r="E11537" t="s">
        <v>71</v>
      </c>
      <c r="F11537" t="s">
        <v>71</v>
      </c>
      <c r="G11537">
        <v>2017</v>
      </c>
      <c r="H11537">
        <v>0</v>
      </c>
      <c r="I11537">
        <v>0</v>
      </c>
    </row>
    <row r="11538" spans="1:9" x14ac:dyDescent="0.25">
      <c r="A11538" t="s">
        <v>284</v>
      </c>
      <c r="B11538" t="s">
        <v>305</v>
      </c>
      <c r="C11538" t="s">
        <v>306</v>
      </c>
      <c r="D11538" t="s">
        <v>483</v>
      </c>
      <c r="E11538" t="s">
        <v>15</v>
      </c>
      <c r="F11538" t="s">
        <v>26</v>
      </c>
      <c r="G11538">
        <v>2000</v>
      </c>
      <c r="H11538">
        <v>1</v>
      </c>
      <c r="I11538">
        <v>1</v>
      </c>
    </row>
    <row r="11539" spans="1:9" x14ac:dyDescent="0.25">
      <c r="A11539" t="s">
        <v>284</v>
      </c>
      <c r="B11539" t="s">
        <v>305</v>
      </c>
      <c r="C11539" t="s">
        <v>306</v>
      </c>
      <c r="D11539" t="s">
        <v>483</v>
      </c>
      <c r="E11539" t="s">
        <v>15</v>
      </c>
      <c r="F11539" t="s">
        <v>26</v>
      </c>
      <c r="G11539">
        <v>2001</v>
      </c>
      <c r="H11539">
        <v>1</v>
      </c>
      <c r="I11539">
        <v>1</v>
      </c>
    </row>
    <row r="11540" spans="1:9" x14ac:dyDescent="0.25">
      <c r="A11540" t="s">
        <v>284</v>
      </c>
      <c r="B11540" t="s">
        <v>305</v>
      </c>
      <c r="C11540" t="s">
        <v>306</v>
      </c>
      <c r="D11540" t="s">
        <v>483</v>
      </c>
      <c r="E11540" t="s">
        <v>15</v>
      </c>
      <c r="F11540" t="s">
        <v>26</v>
      </c>
      <c r="G11540">
        <v>2002</v>
      </c>
      <c r="H11540">
        <v>2</v>
      </c>
      <c r="I11540">
        <v>1</v>
      </c>
    </row>
    <row r="11541" spans="1:9" x14ac:dyDescent="0.25">
      <c r="A11541" t="s">
        <v>284</v>
      </c>
      <c r="B11541" t="s">
        <v>305</v>
      </c>
      <c r="C11541" t="s">
        <v>306</v>
      </c>
      <c r="D11541" t="s">
        <v>483</v>
      </c>
      <c r="E11541" t="s">
        <v>15</v>
      </c>
      <c r="F11541" t="s">
        <v>26</v>
      </c>
      <c r="G11541">
        <v>2003</v>
      </c>
      <c r="H11541">
        <v>2</v>
      </c>
      <c r="I11541">
        <v>2</v>
      </c>
    </row>
    <row r="11542" spans="1:9" x14ac:dyDescent="0.25">
      <c r="A11542" t="s">
        <v>284</v>
      </c>
      <c r="B11542" t="s">
        <v>305</v>
      </c>
      <c r="C11542" t="s">
        <v>306</v>
      </c>
      <c r="D11542" t="s">
        <v>483</v>
      </c>
      <c r="E11542" t="s">
        <v>15</v>
      </c>
      <c r="F11542" t="s">
        <v>26</v>
      </c>
      <c r="G11542">
        <v>2004</v>
      </c>
      <c r="H11542">
        <v>2</v>
      </c>
      <c r="I11542">
        <v>2</v>
      </c>
    </row>
    <row r="11543" spans="1:9" x14ac:dyDescent="0.25">
      <c r="A11543" t="s">
        <v>284</v>
      </c>
      <c r="B11543" t="s">
        <v>305</v>
      </c>
      <c r="C11543" t="s">
        <v>306</v>
      </c>
      <c r="D11543" t="s">
        <v>483</v>
      </c>
      <c r="E11543" t="s">
        <v>15</v>
      </c>
      <c r="F11543" t="s">
        <v>26</v>
      </c>
      <c r="G11543">
        <v>2005</v>
      </c>
      <c r="H11543">
        <v>3</v>
      </c>
      <c r="I11543">
        <v>2</v>
      </c>
    </row>
    <row r="11544" spans="1:9" x14ac:dyDescent="0.25">
      <c r="A11544" t="s">
        <v>284</v>
      </c>
      <c r="B11544" t="s">
        <v>305</v>
      </c>
      <c r="C11544" t="s">
        <v>306</v>
      </c>
      <c r="D11544" t="s">
        <v>483</v>
      </c>
      <c r="E11544" t="s">
        <v>15</v>
      </c>
      <c r="F11544" t="s">
        <v>26</v>
      </c>
      <c r="G11544">
        <v>2006</v>
      </c>
      <c r="H11544">
        <v>3</v>
      </c>
      <c r="I11544">
        <v>2</v>
      </c>
    </row>
    <row r="11545" spans="1:9" x14ac:dyDescent="0.25">
      <c r="A11545" t="s">
        <v>284</v>
      </c>
      <c r="B11545" t="s">
        <v>305</v>
      </c>
      <c r="C11545" t="s">
        <v>306</v>
      </c>
      <c r="D11545" t="s">
        <v>483</v>
      </c>
      <c r="E11545" t="s">
        <v>15</v>
      </c>
      <c r="F11545" t="s">
        <v>26</v>
      </c>
      <c r="G11545">
        <v>2007</v>
      </c>
      <c r="H11545">
        <v>3</v>
      </c>
      <c r="I11545">
        <v>2</v>
      </c>
    </row>
    <row r="11546" spans="1:9" x14ac:dyDescent="0.25">
      <c r="A11546" t="s">
        <v>284</v>
      </c>
      <c r="B11546" t="s">
        <v>305</v>
      </c>
      <c r="C11546" t="s">
        <v>306</v>
      </c>
      <c r="D11546" t="s">
        <v>483</v>
      </c>
      <c r="E11546" t="s">
        <v>15</v>
      </c>
      <c r="F11546" t="s">
        <v>26</v>
      </c>
      <c r="G11546">
        <v>2008</v>
      </c>
      <c r="H11546">
        <v>3</v>
      </c>
      <c r="I11546">
        <v>3</v>
      </c>
    </row>
    <row r="11547" spans="1:9" x14ac:dyDescent="0.25">
      <c r="A11547" t="s">
        <v>284</v>
      </c>
      <c r="B11547" t="s">
        <v>305</v>
      </c>
      <c r="C11547" t="s">
        <v>306</v>
      </c>
      <c r="D11547" t="s">
        <v>483</v>
      </c>
      <c r="E11547" t="s">
        <v>15</v>
      </c>
      <c r="F11547" t="s">
        <v>26</v>
      </c>
      <c r="G11547">
        <v>2009</v>
      </c>
      <c r="H11547">
        <v>5</v>
      </c>
      <c r="I11547">
        <v>4</v>
      </c>
    </row>
    <row r="11548" spans="1:9" x14ac:dyDescent="0.25">
      <c r="A11548" t="s">
        <v>284</v>
      </c>
      <c r="B11548" t="s">
        <v>305</v>
      </c>
      <c r="C11548" t="s">
        <v>306</v>
      </c>
      <c r="D11548" t="s">
        <v>483</v>
      </c>
      <c r="E11548" t="s">
        <v>15</v>
      </c>
      <c r="F11548" t="s">
        <v>26</v>
      </c>
      <c r="G11548">
        <v>2010</v>
      </c>
      <c r="H11548">
        <v>7</v>
      </c>
      <c r="I11548">
        <v>6</v>
      </c>
    </row>
    <row r="11549" spans="1:9" x14ac:dyDescent="0.25">
      <c r="A11549" t="s">
        <v>284</v>
      </c>
      <c r="B11549" t="s">
        <v>305</v>
      </c>
      <c r="C11549" t="s">
        <v>306</v>
      </c>
      <c r="D11549" t="s">
        <v>483</v>
      </c>
      <c r="E11549" t="s">
        <v>15</v>
      </c>
      <c r="F11549" t="s">
        <v>26</v>
      </c>
      <c r="G11549">
        <v>2011</v>
      </c>
      <c r="H11549">
        <v>17</v>
      </c>
      <c r="I11549">
        <v>15</v>
      </c>
    </row>
    <row r="11550" spans="1:9" x14ac:dyDescent="0.25">
      <c r="A11550" t="s">
        <v>284</v>
      </c>
      <c r="B11550" t="s">
        <v>305</v>
      </c>
      <c r="C11550" t="s">
        <v>306</v>
      </c>
      <c r="D11550" t="s">
        <v>483</v>
      </c>
      <c r="E11550" t="s">
        <v>15</v>
      </c>
      <c r="F11550" t="s">
        <v>26</v>
      </c>
      <c r="G11550">
        <v>2012</v>
      </c>
      <c r="H11550">
        <v>402</v>
      </c>
      <c r="I11550">
        <v>104</v>
      </c>
    </row>
    <row r="11551" spans="1:9" x14ac:dyDescent="0.25">
      <c r="A11551" t="s">
        <v>284</v>
      </c>
      <c r="B11551" t="s">
        <v>305</v>
      </c>
      <c r="C11551" t="s">
        <v>306</v>
      </c>
      <c r="D11551" t="s">
        <v>483</v>
      </c>
      <c r="E11551" t="s">
        <v>15</v>
      </c>
      <c r="F11551" t="s">
        <v>26</v>
      </c>
      <c r="G11551">
        <v>2013</v>
      </c>
      <c r="H11551">
        <v>571</v>
      </c>
      <c r="I11551">
        <v>518</v>
      </c>
    </row>
    <row r="11552" spans="1:9" x14ac:dyDescent="0.25">
      <c r="A11552" t="s">
        <v>284</v>
      </c>
      <c r="B11552" t="s">
        <v>305</v>
      </c>
      <c r="C11552" t="s">
        <v>306</v>
      </c>
      <c r="D11552" t="s">
        <v>483</v>
      </c>
      <c r="E11552" t="s">
        <v>15</v>
      </c>
      <c r="F11552" t="s">
        <v>26</v>
      </c>
      <c r="G11552">
        <v>2014</v>
      </c>
      <c r="H11552">
        <v>607</v>
      </c>
      <c r="I11552">
        <v>596</v>
      </c>
    </row>
    <row r="11553" spans="1:9" x14ac:dyDescent="0.25">
      <c r="A11553" t="s">
        <v>284</v>
      </c>
      <c r="B11553" t="s">
        <v>305</v>
      </c>
      <c r="C11553" t="s">
        <v>306</v>
      </c>
      <c r="D11553" t="s">
        <v>483</v>
      </c>
      <c r="E11553" t="s">
        <v>15</v>
      </c>
      <c r="F11553" t="s">
        <v>26</v>
      </c>
      <c r="G11553">
        <v>2015</v>
      </c>
      <c r="H11553">
        <v>782.10799999999995</v>
      </c>
      <c r="I11553">
        <v>604.26199999999994</v>
      </c>
    </row>
    <row r="11554" spans="1:9" x14ac:dyDescent="0.25">
      <c r="A11554" t="s">
        <v>284</v>
      </c>
      <c r="B11554" t="s">
        <v>305</v>
      </c>
      <c r="C11554" t="s">
        <v>306</v>
      </c>
      <c r="D11554" t="s">
        <v>483</v>
      </c>
      <c r="E11554" t="s">
        <v>15</v>
      </c>
      <c r="F11554" t="s">
        <v>26</v>
      </c>
      <c r="G11554">
        <v>2016</v>
      </c>
      <c r="H11554">
        <v>850.95299999999997</v>
      </c>
      <c r="I11554">
        <v>743.78</v>
      </c>
    </row>
    <row r="11555" spans="1:9" x14ac:dyDescent="0.25">
      <c r="A11555" t="s">
        <v>284</v>
      </c>
      <c r="B11555" t="s">
        <v>305</v>
      </c>
      <c r="C11555" t="s">
        <v>306</v>
      </c>
      <c r="D11555" t="s">
        <v>483</v>
      </c>
      <c r="E11555" t="s">
        <v>15</v>
      </c>
      <c r="F11555" t="s">
        <v>26</v>
      </c>
      <c r="G11555">
        <v>2017</v>
      </c>
      <c r="H11555">
        <v>906.35</v>
      </c>
      <c r="I11555">
        <v>751.48500000000001</v>
      </c>
    </row>
    <row r="11556" spans="1:9" x14ac:dyDescent="0.25">
      <c r="A11556" t="s">
        <v>284</v>
      </c>
      <c r="B11556" t="s">
        <v>305</v>
      </c>
      <c r="C11556" t="s">
        <v>306</v>
      </c>
      <c r="D11556" t="s">
        <v>483</v>
      </c>
      <c r="E11556" t="s">
        <v>15</v>
      </c>
      <c r="F11556" t="s">
        <v>26</v>
      </c>
      <c r="G11556">
        <v>2018</v>
      </c>
      <c r="H11556">
        <v>998</v>
      </c>
    </row>
    <row r="11557" spans="1:9" x14ac:dyDescent="0.25">
      <c r="A11557" t="s">
        <v>284</v>
      </c>
      <c r="B11557" t="s">
        <v>305</v>
      </c>
      <c r="C11557" t="s">
        <v>306</v>
      </c>
      <c r="D11557" t="s">
        <v>483</v>
      </c>
      <c r="E11557" t="s">
        <v>15</v>
      </c>
      <c r="F11557" t="s">
        <v>26</v>
      </c>
      <c r="G11557">
        <v>2019</v>
      </c>
      <c r="H11557">
        <v>1079</v>
      </c>
    </row>
    <row r="11558" spans="1:9" x14ac:dyDescent="0.25">
      <c r="A11558" t="s">
        <v>284</v>
      </c>
      <c r="B11558" t="s">
        <v>305</v>
      </c>
      <c r="C11558" t="s">
        <v>306</v>
      </c>
      <c r="D11558" t="s">
        <v>483</v>
      </c>
      <c r="E11558" t="s">
        <v>18</v>
      </c>
      <c r="F11558" t="s">
        <v>154</v>
      </c>
      <c r="G11558">
        <v>2000</v>
      </c>
      <c r="H11558">
        <v>49.95</v>
      </c>
      <c r="I11558">
        <v>88.727999999999994</v>
      </c>
    </row>
    <row r="11559" spans="1:9" x14ac:dyDescent="0.25">
      <c r="A11559" t="s">
        <v>284</v>
      </c>
      <c r="B11559" t="s">
        <v>305</v>
      </c>
      <c r="C11559" t="s">
        <v>306</v>
      </c>
      <c r="D11559" t="s">
        <v>483</v>
      </c>
      <c r="E11559" t="s">
        <v>18</v>
      </c>
      <c r="F11559" t="s">
        <v>154</v>
      </c>
      <c r="G11559">
        <v>2001</v>
      </c>
      <c r="H11559">
        <v>49.95</v>
      </c>
      <c r="I11559">
        <v>87.912999999999997</v>
      </c>
    </row>
    <row r="11560" spans="1:9" x14ac:dyDescent="0.25">
      <c r="A11560" t="s">
        <v>284</v>
      </c>
      <c r="B11560" t="s">
        <v>305</v>
      </c>
      <c r="C11560" t="s">
        <v>306</v>
      </c>
      <c r="D11560" t="s">
        <v>483</v>
      </c>
      <c r="E11560" t="s">
        <v>18</v>
      </c>
      <c r="F11560" t="s">
        <v>154</v>
      </c>
      <c r="G11560">
        <v>2002</v>
      </c>
      <c r="H11560">
        <v>213.95</v>
      </c>
      <c r="I11560">
        <v>355.82100000000003</v>
      </c>
    </row>
    <row r="11561" spans="1:9" x14ac:dyDescent="0.25">
      <c r="A11561" t="s">
        <v>284</v>
      </c>
      <c r="B11561" t="s">
        <v>305</v>
      </c>
      <c r="C11561" t="s">
        <v>306</v>
      </c>
      <c r="D11561" t="s">
        <v>483</v>
      </c>
      <c r="E11561" t="s">
        <v>18</v>
      </c>
      <c r="F11561" t="s">
        <v>154</v>
      </c>
      <c r="G11561">
        <v>2003</v>
      </c>
      <c r="H11561">
        <v>423.35</v>
      </c>
      <c r="I11561">
        <v>749.28700000000003</v>
      </c>
    </row>
    <row r="11562" spans="1:9" x14ac:dyDescent="0.25">
      <c r="A11562" t="s">
        <v>284</v>
      </c>
      <c r="B11562" t="s">
        <v>305</v>
      </c>
      <c r="C11562" t="s">
        <v>306</v>
      </c>
      <c r="D11562" t="s">
        <v>483</v>
      </c>
      <c r="E11562" t="s">
        <v>18</v>
      </c>
      <c r="F11562" t="s">
        <v>154</v>
      </c>
      <c r="G11562">
        <v>2004</v>
      </c>
      <c r="H11562">
        <v>423.35</v>
      </c>
      <c r="I11562">
        <v>895.303</v>
      </c>
    </row>
    <row r="11563" spans="1:9" x14ac:dyDescent="0.25">
      <c r="A11563" t="s">
        <v>284</v>
      </c>
      <c r="B11563" t="s">
        <v>305</v>
      </c>
      <c r="C11563" t="s">
        <v>306</v>
      </c>
      <c r="D11563" t="s">
        <v>483</v>
      </c>
      <c r="E11563" t="s">
        <v>18</v>
      </c>
      <c r="F11563" t="s">
        <v>154</v>
      </c>
      <c r="G11563">
        <v>2005</v>
      </c>
      <c r="H11563">
        <v>423.35</v>
      </c>
      <c r="I11563">
        <v>892.58299999999997</v>
      </c>
    </row>
    <row r="11564" spans="1:9" x14ac:dyDescent="0.25">
      <c r="A11564" t="s">
        <v>284</v>
      </c>
      <c r="B11564" t="s">
        <v>305</v>
      </c>
      <c r="C11564" t="s">
        <v>306</v>
      </c>
      <c r="D11564" t="s">
        <v>483</v>
      </c>
      <c r="E11564" t="s">
        <v>18</v>
      </c>
      <c r="F11564" t="s">
        <v>154</v>
      </c>
      <c r="G11564">
        <v>2006</v>
      </c>
      <c r="H11564">
        <v>423.35</v>
      </c>
      <c r="I11564">
        <v>824.13599999999997</v>
      </c>
    </row>
    <row r="11565" spans="1:9" x14ac:dyDescent="0.25">
      <c r="A11565" t="s">
        <v>284</v>
      </c>
      <c r="B11565" t="s">
        <v>305</v>
      </c>
      <c r="C11565" t="s">
        <v>306</v>
      </c>
      <c r="D11565" t="s">
        <v>483</v>
      </c>
      <c r="E11565" t="s">
        <v>18</v>
      </c>
      <c r="F11565" t="s">
        <v>154</v>
      </c>
      <c r="G11565">
        <v>2007</v>
      </c>
      <c r="H11565">
        <v>423.35</v>
      </c>
      <c r="I11565">
        <v>971.00400000000002</v>
      </c>
    </row>
    <row r="11566" spans="1:9" x14ac:dyDescent="0.25">
      <c r="A11566" t="s">
        <v>284</v>
      </c>
      <c r="B11566" t="s">
        <v>305</v>
      </c>
      <c r="C11566" t="s">
        <v>306</v>
      </c>
      <c r="D11566" t="s">
        <v>483</v>
      </c>
      <c r="E11566" t="s">
        <v>18</v>
      </c>
      <c r="F11566" t="s">
        <v>154</v>
      </c>
      <c r="G11566">
        <v>2008</v>
      </c>
      <c r="H11566">
        <v>423.35</v>
      </c>
      <c r="I11566">
        <v>926.48099999999999</v>
      </c>
    </row>
    <row r="11567" spans="1:9" x14ac:dyDescent="0.25">
      <c r="A11567" t="s">
        <v>284</v>
      </c>
      <c r="B11567" t="s">
        <v>305</v>
      </c>
      <c r="C11567" t="s">
        <v>306</v>
      </c>
      <c r="D11567" t="s">
        <v>483</v>
      </c>
      <c r="E11567" t="s">
        <v>18</v>
      </c>
      <c r="F11567" t="s">
        <v>154</v>
      </c>
      <c r="G11567">
        <v>2009</v>
      </c>
      <c r="H11567">
        <v>660.85</v>
      </c>
      <c r="I11567">
        <v>1275.7760000000001</v>
      </c>
    </row>
    <row r="11568" spans="1:9" x14ac:dyDescent="0.25">
      <c r="A11568" t="s">
        <v>284</v>
      </c>
      <c r="B11568" t="s">
        <v>305</v>
      </c>
      <c r="C11568" t="s">
        <v>306</v>
      </c>
      <c r="D11568" t="s">
        <v>483</v>
      </c>
      <c r="E11568" t="s">
        <v>18</v>
      </c>
      <c r="F11568" t="s">
        <v>154</v>
      </c>
      <c r="G11568">
        <v>2010</v>
      </c>
      <c r="H11568">
        <v>867.85</v>
      </c>
      <c r="I11568">
        <v>1782.8979999999999</v>
      </c>
    </row>
    <row r="11569" spans="1:9" x14ac:dyDescent="0.25">
      <c r="A11569" t="s">
        <v>284</v>
      </c>
      <c r="B11569" t="s">
        <v>305</v>
      </c>
      <c r="C11569" t="s">
        <v>306</v>
      </c>
      <c r="D11569" t="s">
        <v>483</v>
      </c>
      <c r="E11569" t="s">
        <v>18</v>
      </c>
      <c r="F11569" t="s">
        <v>154</v>
      </c>
      <c r="G11569">
        <v>2011</v>
      </c>
      <c r="H11569">
        <v>871.45</v>
      </c>
      <c r="I11569">
        <v>2154.1790000000001</v>
      </c>
    </row>
    <row r="11570" spans="1:9" x14ac:dyDescent="0.25">
      <c r="A11570" t="s">
        <v>284</v>
      </c>
      <c r="B11570" t="s">
        <v>305</v>
      </c>
      <c r="C11570" t="s">
        <v>306</v>
      </c>
      <c r="D11570" t="s">
        <v>483</v>
      </c>
      <c r="E11570" t="s">
        <v>18</v>
      </c>
      <c r="F11570" t="s">
        <v>154</v>
      </c>
      <c r="G11570">
        <v>2012</v>
      </c>
      <c r="H11570">
        <v>921.85</v>
      </c>
      <c r="I11570">
        <v>2274.5340000000001</v>
      </c>
    </row>
    <row r="11571" spans="1:9" x14ac:dyDescent="0.25">
      <c r="A11571" t="s">
        <v>284</v>
      </c>
      <c r="B11571" t="s">
        <v>305</v>
      </c>
      <c r="C11571" t="s">
        <v>306</v>
      </c>
      <c r="D11571" t="s">
        <v>483</v>
      </c>
      <c r="E11571" t="s">
        <v>18</v>
      </c>
      <c r="F11571" t="s">
        <v>154</v>
      </c>
      <c r="G11571">
        <v>2013</v>
      </c>
      <c r="H11571">
        <v>1271.05</v>
      </c>
      <c r="I11571">
        <v>2939.154</v>
      </c>
    </row>
    <row r="11572" spans="1:9" x14ac:dyDescent="0.25">
      <c r="A11572" t="s">
        <v>284</v>
      </c>
      <c r="B11572" t="s">
        <v>305</v>
      </c>
      <c r="C11572" t="s">
        <v>306</v>
      </c>
      <c r="D11572" t="s">
        <v>483</v>
      </c>
      <c r="E11572" t="s">
        <v>18</v>
      </c>
      <c r="F11572" t="s">
        <v>154</v>
      </c>
      <c r="G11572">
        <v>2014</v>
      </c>
      <c r="H11572">
        <v>1271.05</v>
      </c>
      <c r="I11572">
        <v>5165.4290000000001</v>
      </c>
    </row>
    <row r="11573" spans="1:9" x14ac:dyDescent="0.25">
      <c r="A11573" t="s">
        <v>284</v>
      </c>
      <c r="B11573" t="s">
        <v>305</v>
      </c>
      <c r="C11573" t="s">
        <v>306</v>
      </c>
      <c r="D11573" t="s">
        <v>483</v>
      </c>
      <c r="E11573" t="s">
        <v>18</v>
      </c>
      <c r="F11573" t="s">
        <v>154</v>
      </c>
      <c r="G11573">
        <v>2015</v>
      </c>
      <c r="H11573">
        <v>1271.05</v>
      </c>
      <c r="I11573">
        <v>4832.6859999999997</v>
      </c>
    </row>
    <row r="11574" spans="1:9" x14ac:dyDescent="0.25">
      <c r="A11574" t="s">
        <v>284</v>
      </c>
      <c r="B11574" t="s">
        <v>305</v>
      </c>
      <c r="C11574" t="s">
        <v>306</v>
      </c>
      <c r="D11574" t="s">
        <v>483</v>
      </c>
      <c r="E11574" t="s">
        <v>18</v>
      </c>
      <c r="F11574" t="s">
        <v>154</v>
      </c>
      <c r="G11574">
        <v>2016</v>
      </c>
      <c r="H11574">
        <v>1271.05</v>
      </c>
      <c r="I11574">
        <v>4650.0280000000002</v>
      </c>
    </row>
    <row r="11575" spans="1:9" x14ac:dyDescent="0.25">
      <c r="A11575" t="s">
        <v>284</v>
      </c>
      <c r="B11575" t="s">
        <v>305</v>
      </c>
      <c r="C11575" t="s">
        <v>306</v>
      </c>
      <c r="D11575" t="s">
        <v>483</v>
      </c>
      <c r="E11575" t="s">
        <v>18</v>
      </c>
      <c r="F11575" t="s">
        <v>154</v>
      </c>
      <c r="G11575">
        <v>2017</v>
      </c>
      <c r="H11575">
        <v>1263.8</v>
      </c>
      <c r="I11575">
        <v>5179.7719999999999</v>
      </c>
    </row>
    <row r="11576" spans="1:9" x14ac:dyDescent="0.25">
      <c r="A11576" t="s">
        <v>284</v>
      </c>
      <c r="B11576" t="s">
        <v>305</v>
      </c>
      <c r="C11576" t="s">
        <v>306</v>
      </c>
      <c r="D11576" t="s">
        <v>483</v>
      </c>
      <c r="E11576" t="s">
        <v>18</v>
      </c>
      <c r="F11576" t="s">
        <v>154</v>
      </c>
      <c r="G11576">
        <v>2018</v>
      </c>
      <c r="H11576">
        <v>1700.8</v>
      </c>
    </row>
    <row r="11577" spans="1:9" x14ac:dyDescent="0.25">
      <c r="A11577" t="s">
        <v>284</v>
      </c>
      <c r="B11577" t="s">
        <v>305</v>
      </c>
      <c r="C11577" t="s">
        <v>306</v>
      </c>
      <c r="D11577" t="s">
        <v>483</v>
      </c>
      <c r="E11577" t="s">
        <v>18</v>
      </c>
      <c r="F11577" t="s">
        <v>154</v>
      </c>
      <c r="G11577">
        <v>2019</v>
      </c>
      <c r="H11577">
        <v>1700.8</v>
      </c>
    </row>
    <row r="11578" spans="1:9" x14ac:dyDescent="0.25">
      <c r="A11578" t="s">
        <v>284</v>
      </c>
      <c r="B11578" t="s">
        <v>305</v>
      </c>
      <c r="C11578" t="s">
        <v>306</v>
      </c>
      <c r="D11578" t="s">
        <v>483</v>
      </c>
      <c r="E11578" t="s">
        <v>18</v>
      </c>
      <c r="F11578" t="s">
        <v>19</v>
      </c>
      <c r="G11578">
        <v>2000</v>
      </c>
      <c r="H11578">
        <v>2340.0650000000001</v>
      </c>
      <c r="I11578">
        <v>4152.2719999999999</v>
      </c>
    </row>
    <row r="11579" spans="1:9" x14ac:dyDescent="0.25">
      <c r="A11579" t="s">
        <v>284</v>
      </c>
      <c r="B11579" t="s">
        <v>305</v>
      </c>
      <c r="C11579" t="s">
        <v>306</v>
      </c>
      <c r="D11579" t="s">
        <v>483</v>
      </c>
      <c r="E11579" t="s">
        <v>18</v>
      </c>
      <c r="F11579" t="s">
        <v>19</v>
      </c>
      <c r="G11579">
        <v>2001</v>
      </c>
      <c r="H11579">
        <v>2447.203</v>
      </c>
      <c r="I11579">
        <v>4218.0870000000004</v>
      </c>
    </row>
    <row r="11580" spans="1:9" x14ac:dyDescent="0.25">
      <c r="A11580" t="s">
        <v>284</v>
      </c>
      <c r="B11580" t="s">
        <v>305</v>
      </c>
      <c r="C11580" t="s">
        <v>306</v>
      </c>
      <c r="D11580" t="s">
        <v>483</v>
      </c>
      <c r="E11580" t="s">
        <v>18</v>
      </c>
      <c r="F11580" t="s">
        <v>19</v>
      </c>
      <c r="G11580">
        <v>2002</v>
      </c>
      <c r="H11580">
        <v>2680.5810000000001</v>
      </c>
      <c r="I11580">
        <v>4521.1790000000001</v>
      </c>
    </row>
    <row r="11581" spans="1:9" x14ac:dyDescent="0.25">
      <c r="A11581" t="s">
        <v>284</v>
      </c>
      <c r="B11581" t="s">
        <v>305</v>
      </c>
      <c r="C11581" t="s">
        <v>306</v>
      </c>
      <c r="D11581" t="s">
        <v>483</v>
      </c>
      <c r="E11581" t="s">
        <v>18</v>
      </c>
      <c r="F11581" t="s">
        <v>19</v>
      </c>
      <c r="G11581">
        <v>2003</v>
      </c>
      <c r="H11581">
        <v>2696.5659999999998</v>
      </c>
      <c r="I11581">
        <v>4811.7129999999997</v>
      </c>
    </row>
    <row r="11582" spans="1:9" x14ac:dyDescent="0.25">
      <c r="A11582" t="s">
        <v>284</v>
      </c>
      <c r="B11582" t="s">
        <v>305</v>
      </c>
      <c r="C11582" t="s">
        <v>306</v>
      </c>
      <c r="D11582" t="s">
        <v>483</v>
      </c>
      <c r="E11582" t="s">
        <v>18</v>
      </c>
      <c r="F11582" t="s">
        <v>19</v>
      </c>
      <c r="G11582">
        <v>2004</v>
      </c>
      <c r="H11582">
        <v>2700.3620000000001</v>
      </c>
      <c r="I11582">
        <v>5687.6970000000001</v>
      </c>
    </row>
    <row r="11583" spans="1:9" x14ac:dyDescent="0.25">
      <c r="A11583" t="s">
        <v>284</v>
      </c>
      <c r="B11583" t="s">
        <v>305</v>
      </c>
      <c r="C11583" t="s">
        <v>306</v>
      </c>
      <c r="D11583" t="s">
        <v>483</v>
      </c>
      <c r="E11583" t="s">
        <v>18</v>
      </c>
      <c r="F11583" t="s">
        <v>19</v>
      </c>
      <c r="G11583">
        <v>2005</v>
      </c>
      <c r="H11583">
        <v>2704.4859999999999</v>
      </c>
      <c r="I11583">
        <v>5721.4170000000004</v>
      </c>
    </row>
    <row r="11584" spans="1:9" x14ac:dyDescent="0.25">
      <c r="A11584" t="s">
        <v>284</v>
      </c>
      <c r="B11584" t="s">
        <v>305</v>
      </c>
      <c r="C11584" t="s">
        <v>306</v>
      </c>
      <c r="D11584" t="s">
        <v>483</v>
      </c>
      <c r="E11584" t="s">
        <v>18</v>
      </c>
      <c r="F11584" t="s">
        <v>19</v>
      </c>
      <c r="G11584">
        <v>2006</v>
      </c>
      <c r="H11584">
        <v>2712.346</v>
      </c>
      <c r="I11584">
        <v>5283.8639999999996</v>
      </c>
    </row>
    <row r="11585" spans="1:9" x14ac:dyDescent="0.25">
      <c r="A11585" t="s">
        <v>284</v>
      </c>
      <c r="B11585" t="s">
        <v>305</v>
      </c>
      <c r="C11585" t="s">
        <v>306</v>
      </c>
      <c r="D11585" t="s">
        <v>483</v>
      </c>
      <c r="E11585" t="s">
        <v>18</v>
      </c>
      <c r="F11585" t="s">
        <v>19</v>
      </c>
      <c r="G11585">
        <v>2007</v>
      </c>
      <c r="H11585">
        <v>2700.864</v>
      </c>
      <c r="I11585">
        <v>6199.9960000000001</v>
      </c>
    </row>
    <row r="11586" spans="1:9" x14ac:dyDescent="0.25">
      <c r="A11586" t="s">
        <v>284</v>
      </c>
      <c r="B11586" t="s">
        <v>305</v>
      </c>
      <c r="C11586" t="s">
        <v>306</v>
      </c>
      <c r="D11586" t="s">
        <v>483</v>
      </c>
      <c r="E11586" t="s">
        <v>18</v>
      </c>
      <c r="F11586" t="s">
        <v>19</v>
      </c>
      <c r="G11586">
        <v>2008</v>
      </c>
      <c r="H11586">
        <v>2739.52</v>
      </c>
      <c r="I11586">
        <v>6001.5190000000002</v>
      </c>
    </row>
    <row r="11587" spans="1:9" x14ac:dyDescent="0.25">
      <c r="A11587" t="s">
        <v>284</v>
      </c>
      <c r="B11587" t="s">
        <v>305</v>
      </c>
      <c r="C11587" t="s">
        <v>306</v>
      </c>
      <c r="D11587" t="s">
        <v>483</v>
      </c>
      <c r="E11587" t="s">
        <v>18</v>
      </c>
      <c r="F11587" t="s">
        <v>19</v>
      </c>
      <c r="G11587">
        <v>2009</v>
      </c>
      <c r="H11587">
        <v>2821.2370000000001</v>
      </c>
      <c r="I11587">
        <v>5445.2240000000002</v>
      </c>
    </row>
    <row r="11588" spans="1:9" x14ac:dyDescent="0.25">
      <c r="A11588" t="s">
        <v>284</v>
      </c>
      <c r="B11588" t="s">
        <v>305</v>
      </c>
      <c r="C11588" t="s">
        <v>306</v>
      </c>
      <c r="D11588" t="s">
        <v>483</v>
      </c>
      <c r="E11588" t="s">
        <v>18</v>
      </c>
      <c r="F11588" t="s">
        <v>19</v>
      </c>
      <c r="G11588">
        <v>2010</v>
      </c>
      <c r="H11588">
        <v>2933.9789999999998</v>
      </c>
      <c r="I11588">
        <v>6026.1019999999999</v>
      </c>
    </row>
    <row r="11589" spans="1:9" x14ac:dyDescent="0.25">
      <c r="A11589" t="s">
        <v>284</v>
      </c>
      <c r="B11589" t="s">
        <v>305</v>
      </c>
      <c r="C11589" t="s">
        <v>306</v>
      </c>
      <c r="D11589" t="s">
        <v>483</v>
      </c>
      <c r="E11589" t="s">
        <v>18</v>
      </c>
      <c r="F11589" t="s">
        <v>19</v>
      </c>
      <c r="G11589">
        <v>2011</v>
      </c>
      <c r="H11589">
        <v>3080.5309999999999</v>
      </c>
      <c r="I11589">
        <v>7619.8209999999999</v>
      </c>
    </row>
    <row r="11590" spans="1:9" x14ac:dyDescent="0.25">
      <c r="A11590" t="s">
        <v>284</v>
      </c>
      <c r="B11590" t="s">
        <v>305</v>
      </c>
      <c r="C11590" t="s">
        <v>306</v>
      </c>
      <c r="D11590" t="s">
        <v>483</v>
      </c>
      <c r="E11590" t="s">
        <v>18</v>
      </c>
      <c r="F11590" t="s">
        <v>19</v>
      </c>
      <c r="G11590">
        <v>2012</v>
      </c>
      <c r="H11590">
        <v>3240.0909999999999</v>
      </c>
      <c r="I11590">
        <v>7995.4660000000003</v>
      </c>
    </row>
    <row r="11591" spans="1:9" x14ac:dyDescent="0.25">
      <c r="A11591" t="s">
        <v>284</v>
      </c>
      <c r="B11591" t="s">
        <v>305</v>
      </c>
      <c r="C11591" t="s">
        <v>306</v>
      </c>
      <c r="D11591" t="s">
        <v>483</v>
      </c>
      <c r="E11591" t="s">
        <v>18</v>
      </c>
      <c r="F11591" t="s">
        <v>19</v>
      </c>
      <c r="G11591">
        <v>2013</v>
      </c>
      <c r="H11591">
        <v>3547.873</v>
      </c>
      <c r="I11591">
        <v>8183.8459999999995</v>
      </c>
    </row>
    <row r="11592" spans="1:9" x14ac:dyDescent="0.25">
      <c r="A11592" t="s">
        <v>284</v>
      </c>
      <c r="B11592" t="s">
        <v>305</v>
      </c>
      <c r="C11592" t="s">
        <v>306</v>
      </c>
      <c r="D11592" t="s">
        <v>483</v>
      </c>
      <c r="E11592" t="s">
        <v>18</v>
      </c>
      <c r="F11592" t="s">
        <v>19</v>
      </c>
      <c r="G11592">
        <v>2014</v>
      </c>
      <c r="H11592">
        <v>3615.3530000000001</v>
      </c>
      <c r="I11592">
        <v>7913.5709999999999</v>
      </c>
    </row>
    <row r="11593" spans="1:9" x14ac:dyDescent="0.25">
      <c r="A11593" t="s">
        <v>284</v>
      </c>
      <c r="B11593" t="s">
        <v>305</v>
      </c>
      <c r="C11593" t="s">
        <v>306</v>
      </c>
      <c r="D11593" t="s">
        <v>483</v>
      </c>
      <c r="E11593" t="s">
        <v>18</v>
      </c>
      <c r="F11593" t="s">
        <v>19</v>
      </c>
      <c r="G11593">
        <v>2015</v>
      </c>
      <c r="H11593">
        <v>3805.9259999999999</v>
      </c>
      <c r="I11593">
        <v>9300.4060000000009</v>
      </c>
    </row>
    <row r="11594" spans="1:9" x14ac:dyDescent="0.25">
      <c r="A11594" t="s">
        <v>284</v>
      </c>
      <c r="B11594" t="s">
        <v>305</v>
      </c>
      <c r="C11594" t="s">
        <v>306</v>
      </c>
      <c r="D11594" t="s">
        <v>483</v>
      </c>
      <c r="E11594" t="s">
        <v>18</v>
      </c>
      <c r="F11594" t="s">
        <v>19</v>
      </c>
      <c r="G11594">
        <v>2016</v>
      </c>
      <c r="H11594">
        <v>3974.5129999999999</v>
      </c>
      <c r="I11594">
        <v>8131.7030000000004</v>
      </c>
    </row>
    <row r="11595" spans="1:9" x14ac:dyDescent="0.25">
      <c r="A11595" t="s">
        <v>284</v>
      </c>
      <c r="B11595" t="s">
        <v>305</v>
      </c>
      <c r="C11595" t="s">
        <v>306</v>
      </c>
      <c r="D11595" t="s">
        <v>483</v>
      </c>
      <c r="E11595" t="s">
        <v>18</v>
      </c>
      <c r="F11595" t="s">
        <v>19</v>
      </c>
      <c r="G11595">
        <v>2017</v>
      </c>
      <c r="H11595">
        <v>4225.84</v>
      </c>
      <c r="I11595">
        <v>9600.2279999999992</v>
      </c>
    </row>
    <row r="11596" spans="1:9" x14ac:dyDescent="0.25">
      <c r="A11596" t="s">
        <v>284</v>
      </c>
      <c r="B11596" t="s">
        <v>305</v>
      </c>
      <c r="C11596" t="s">
        <v>306</v>
      </c>
      <c r="D11596" t="s">
        <v>483</v>
      </c>
      <c r="E11596" t="s">
        <v>18</v>
      </c>
      <c r="F11596" t="s">
        <v>19</v>
      </c>
      <c r="G11596">
        <v>2018</v>
      </c>
      <c r="H11596">
        <v>4419.8239999999996</v>
      </c>
    </row>
    <row r="11597" spans="1:9" x14ac:dyDescent="0.25">
      <c r="A11597" t="s">
        <v>284</v>
      </c>
      <c r="B11597" t="s">
        <v>305</v>
      </c>
      <c r="C11597" t="s">
        <v>306</v>
      </c>
      <c r="D11597" t="s">
        <v>483</v>
      </c>
      <c r="E11597" t="s">
        <v>18</v>
      </c>
      <c r="F11597" t="s">
        <v>19</v>
      </c>
      <c r="G11597">
        <v>2019</v>
      </c>
      <c r="H11597">
        <v>4415.8239999999996</v>
      </c>
    </row>
    <row r="11598" spans="1:9" x14ac:dyDescent="0.25">
      <c r="A11598" t="s">
        <v>284</v>
      </c>
      <c r="B11598" t="s">
        <v>307</v>
      </c>
      <c r="C11598" t="s">
        <v>308</v>
      </c>
      <c r="D11598" t="s">
        <v>482</v>
      </c>
      <c r="E11598" t="s">
        <v>12</v>
      </c>
      <c r="F11598" t="s">
        <v>12</v>
      </c>
      <c r="G11598">
        <v>2000</v>
      </c>
      <c r="H11598">
        <v>2798</v>
      </c>
      <c r="I11598">
        <v>8495</v>
      </c>
    </row>
    <row r="11599" spans="1:9" x14ac:dyDescent="0.25">
      <c r="A11599" t="s">
        <v>284</v>
      </c>
      <c r="B11599" t="s">
        <v>307</v>
      </c>
      <c r="C11599" t="s">
        <v>308</v>
      </c>
      <c r="D11599" t="s">
        <v>482</v>
      </c>
      <c r="E11599" t="s">
        <v>12</v>
      </c>
      <c r="F11599" t="s">
        <v>12</v>
      </c>
      <c r="G11599">
        <v>2001</v>
      </c>
      <c r="H11599">
        <v>2442</v>
      </c>
      <c r="I11599">
        <v>8465</v>
      </c>
    </row>
    <row r="11600" spans="1:9" x14ac:dyDescent="0.25">
      <c r="A11600" t="s">
        <v>284</v>
      </c>
      <c r="B11600" t="s">
        <v>307</v>
      </c>
      <c r="C11600" t="s">
        <v>308</v>
      </c>
      <c r="D11600" t="s">
        <v>482</v>
      </c>
      <c r="E11600" t="s">
        <v>12</v>
      </c>
      <c r="F11600" t="s">
        <v>12</v>
      </c>
      <c r="G11600">
        <v>2002</v>
      </c>
      <c r="H11600">
        <v>2399</v>
      </c>
      <c r="I11600">
        <v>8497</v>
      </c>
    </row>
    <row r="11601" spans="1:9" x14ac:dyDescent="0.25">
      <c r="A11601" t="s">
        <v>284</v>
      </c>
      <c r="B11601" t="s">
        <v>307</v>
      </c>
      <c r="C11601" t="s">
        <v>308</v>
      </c>
      <c r="D11601" t="s">
        <v>482</v>
      </c>
      <c r="E11601" t="s">
        <v>12</v>
      </c>
      <c r="F11601" t="s">
        <v>12</v>
      </c>
      <c r="G11601">
        <v>2003</v>
      </c>
      <c r="H11601">
        <v>2399</v>
      </c>
      <c r="I11601">
        <v>10110</v>
      </c>
    </row>
    <row r="11602" spans="1:9" x14ac:dyDescent="0.25">
      <c r="A11602" t="s">
        <v>284</v>
      </c>
      <c r="B11602" t="s">
        <v>307</v>
      </c>
      <c r="C11602" t="s">
        <v>308</v>
      </c>
      <c r="D11602" t="s">
        <v>482</v>
      </c>
      <c r="E11602" t="s">
        <v>12</v>
      </c>
      <c r="F11602" t="s">
        <v>12</v>
      </c>
      <c r="G11602">
        <v>2004</v>
      </c>
      <c r="H11602">
        <v>2669</v>
      </c>
      <c r="I11602">
        <v>10244</v>
      </c>
    </row>
    <row r="11603" spans="1:9" x14ac:dyDescent="0.25">
      <c r="A11603" t="s">
        <v>284</v>
      </c>
      <c r="B11603" t="s">
        <v>307</v>
      </c>
      <c r="C11603" t="s">
        <v>308</v>
      </c>
      <c r="D11603" t="s">
        <v>482</v>
      </c>
      <c r="E11603" t="s">
        <v>12</v>
      </c>
      <c r="F11603" t="s">
        <v>12</v>
      </c>
      <c r="G11603">
        <v>2005</v>
      </c>
      <c r="H11603">
        <v>2511</v>
      </c>
      <c r="I11603">
        <v>10094</v>
      </c>
    </row>
    <row r="11604" spans="1:9" x14ac:dyDescent="0.25">
      <c r="A11604" t="s">
        <v>284</v>
      </c>
      <c r="B11604" t="s">
        <v>307</v>
      </c>
      <c r="C11604" t="s">
        <v>308</v>
      </c>
      <c r="D11604" t="s">
        <v>482</v>
      </c>
      <c r="E11604" t="s">
        <v>12</v>
      </c>
      <c r="F11604" t="s">
        <v>12</v>
      </c>
      <c r="G11604">
        <v>2006</v>
      </c>
      <c r="H11604">
        <v>2509</v>
      </c>
      <c r="I11604">
        <v>9602</v>
      </c>
    </row>
    <row r="11605" spans="1:9" x14ac:dyDescent="0.25">
      <c r="A11605" t="s">
        <v>284</v>
      </c>
      <c r="B11605" t="s">
        <v>307</v>
      </c>
      <c r="C11605" t="s">
        <v>308</v>
      </c>
      <c r="D11605" t="s">
        <v>482</v>
      </c>
      <c r="E11605" t="s">
        <v>12</v>
      </c>
      <c r="F11605" t="s">
        <v>12</v>
      </c>
      <c r="G11605">
        <v>2007</v>
      </c>
      <c r="H11605">
        <v>2560</v>
      </c>
      <c r="I11605">
        <v>12045</v>
      </c>
    </row>
    <row r="11606" spans="1:9" x14ac:dyDescent="0.25">
      <c r="A11606" t="s">
        <v>284</v>
      </c>
      <c r="B11606" t="s">
        <v>307</v>
      </c>
      <c r="C11606" t="s">
        <v>308</v>
      </c>
      <c r="D11606" t="s">
        <v>482</v>
      </c>
      <c r="E11606" t="s">
        <v>12</v>
      </c>
      <c r="F11606" t="s">
        <v>12</v>
      </c>
      <c r="G11606">
        <v>2008</v>
      </c>
      <c r="H11606">
        <v>2600</v>
      </c>
      <c r="I11606">
        <v>10384</v>
      </c>
    </row>
    <row r="11607" spans="1:9" x14ac:dyDescent="0.25">
      <c r="A11607" t="s">
        <v>284</v>
      </c>
      <c r="B11607" t="s">
        <v>307</v>
      </c>
      <c r="C11607" t="s">
        <v>308</v>
      </c>
      <c r="D11607" t="s">
        <v>482</v>
      </c>
      <c r="E11607" t="s">
        <v>12</v>
      </c>
      <c r="F11607" t="s">
        <v>12</v>
      </c>
      <c r="G11607">
        <v>2009</v>
      </c>
      <c r="H11607">
        <v>2494</v>
      </c>
      <c r="I11607">
        <v>8238</v>
      </c>
    </row>
    <row r="11608" spans="1:9" x14ac:dyDescent="0.25">
      <c r="A11608" t="s">
        <v>284</v>
      </c>
      <c r="B11608" t="s">
        <v>307</v>
      </c>
      <c r="C11608" t="s">
        <v>308</v>
      </c>
      <c r="D11608" t="s">
        <v>482</v>
      </c>
      <c r="E11608" t="s">
        <v>12</v>
      </c>
      <c r="F11608" t="s">
        <v>12</v>
      </c>
      <c r="G11608">
        <v>2010</v>
      </c>
      <c r="H11608">
        <v>2495</v>
      </c>
      <c r="I11608">
        <v>11920</v>
      </c>
    </row>
    <row r="11609" spans="1:9" x14ac:dyDescent="0.25">
      <c r="A11609" t="s">
        <v>284</v>
      </c>
      <c r="B11609" t="s">
        <v>307</v>
      </c>
      <c r="C11609" t="s">
        <v>308</v>
      </c>
      <c r="D11609" t="s">
        <v>482</v>
      </c>
      <c r="E11609" t="s">
        <v>12</v>
      </c>
      <c r="F11609" t="s">
        <v>12</v>
      </c>
      <c r="G11609">
        <v>2011</v>
      </c>
      <c r="H11609">
        <v>2491</v>
      </c>
      <c r="I11609">
        <v>11714</v>
      </c>
    </row>
    <row r="11610" spans="1:9" x14ac:dyDescent="0.25">
      <c r="A11610" t="s">
        <v>284</v>
      </c>
      <c r="B11610" t="s">
        <v>307</v>
      </c>
      <c r="C11610" t="s">
        <v>308</v>
      </c>
      <c r="D11610" t="s">
        <v>482</v>
      </c>
      <c r="E11610" t="s">
        <v>12</v>
      </c>
      <c r="F11610" t="s">
        <v>12</v>
      </c>
      <c r="G11610">
        <v>2012</v>
      </c>
      <c r="H11610">
        <v>2482</v>
      </c>
      <c r="I11610">
        <v>10490</v>
      </c>
    </row>
    <row r="11611" spans="1:9" x14ac:dyDescent="0.25">
      <c r="A11611" t="s">
        <v>284</v>
      </c>
      <c r="B11611" t="s">
        <v>307</v>
      </c>
      <c r="C11611" t="s">
        <v>308</v>
      </c>
      <c r="D11611" t="s">
        <v>482</v>
      </c>
      <c r="E11611" t="s">
        <v>12</v>
      </c>
      <c r="F11611" t="s">
        <v>12</v>
      </c>
      <c r="G11611">
        <v>2013</v>
      </c>
      <c r="H11611">
        <v>2288</v>
      </c>
      <c r="I11611">
        <v>11995</v>
      </c>
    </row>
    <row r="11612" spans="1:9" x14ac:dyDescent="0.25">
      <c r="A11612" t="s">
        <v>284</v>
      </c>
      <c r="B11612" t="s">
        <v>307</v>
      </c>
      <c r="C11612" t="s">
        <v>308</v>
      </c>
      <c r="D11612" t="s">
        <v>482</v>
      </c>
      <c r="E11612" t="s">
        <v>12</v>
      </c>
      <c r="F11612" t="s">
        <v>12</v>
      </c>
      <c r="G11612">
        <v>2014</v>
      </c>
      <c r="H11612">
        <v>2367</v>
      </c>
      <c r="I11612">
        <v>10984</v>
      </c>
    </row>
    <row r="11613" spans="1:9" x14ac:dyDescent="0.25">
      <c r="A11613" t="s">
        <v>284</v>
      </c>
      <c r="B11613" t="s">
        <v>307</v>
      </c>
      <c r="C11613" t="s">
        <v>308</v>
      </c>
      <c r="D11613" t="s">
        <v>482</v>
      </c>
      <c r="E11613" t="s">
        <v>12</v>
      </c>
      <c r="F11613" t="s">
        <v>12</v>
      </c>
      <c r="G11613">
        <v>2015</v>
      </c>
      <c r="H11613">
        <v>2165</v>
      </c>
      <c r="I11613">
        <v>8787</v>
      </c>
    </row>
    <row r="11614" spans="1:9" x14ac:dyDescent="0.25">
      <c r="A11614" t="s">
        <v>284</v>
      </c>
      <c r="B11614" t="s">
        <v>307</v>
      </c>
      <c r="C11614" t="s">
        <v>308</v>
      </c>
      <c r="D11614" t="s">
        <v>482</v>
      </c>
      <c r="E11614" t="s">
        <v>12</v>
      </c>
      <c r="F11614" t="s">
        <v>12</v>
      </c>
      <c r="G11614">
        <v>2016</v>
      </c>
      <c r="H11614">
        <v>1865</v>
      </c>
      <c r="I11614">
        <v>10533</v>
      </c>
    </row>
    <row r="11615" spans="1:9" x14ac:dyDescent="0.25">
      <c r="A11615" t="s">
        <v>284</v>
      </c>
      <c r="B11615" t="s">
        <v>307</v>
      </c>
      <c r="C11615" t="s">
        <v>308</v>
      </c>
      <c r="D11615" t="s">
        <v>482</v>
      </c>
      <c r="E11615" t="s">
        <v>12</v>
      </c>
      <c r="F11615" t="s">
        <v>12</v>
      </c>
      <c r="G11615">
        <v>2017</v>
      </c>
      <c r="H11615">
        <v>1822</v>
      </c>
      <c r="I11615">
        <v>10975.299000000001</v>
      </c>
    </row>
    <row r="11616" spans="1:9" x14ac:dyDescent="0.25">
      <c r="A11616" t="s">
        <v>284</v>
      </c>
      <c r="B11616" t="s">
        <v>307</v>
      </c>
      <c r="C11616" t="s">
        <v>308</v>
      </c>
      <c r="D11616" t="s">
        <v>482</v>
      </c>
      <c r="E11616" t="s">
        <v>12</v>
      </c>
      <c r="F11616" t="s">
        <v>12</v>
      </c>
      <c r="G11616">
        <v>2018</v>
      </c>
      <c r="H11616">
        <v>2085.65</v>
      </c>
    </row>
    <row r="11617" spans="1:9" x14ac:dyDescent="0.25">
      <c r="A11617" t="s">
        <v>284</v>
      </c>
      <c r="B11617" t="s">
        <v>307</v>
      </c>
      <c r="C11617" t="s">
        <v>308</v>
      </c>
      <c r="D11617" t="s">
        <v>482</v>
      </c>
      <c r="E11617" t="s">
        <v>12</v>
      </c>
      <c r="F11617" t="s">
        <v>12</v>
      </c>
      <c r="G11617">
        <v>2019</v>
      </c>
      <c r="H11617">
        <v>2059.65</v>
      </c>
    </row>
    <row r="11618" spans="1:9" x14ac:dyDescent="0.25">
      <c r="A11618" t="s">
        <v>284</v>
      </c>
      <c r="B11618" t="s">
        <v>307</v>
      </c>
      <c r="C11618" t="s">
        <v>308</v>
      </c>
      <c r="D11618" t="s">
        <v>482</v>
      </c>
      <c r="E11618" t="s">
        <v>111</v>
      </c>
      <c r="F11618" t="s">
        <v>111</v>
      </c>
      <c r="G11618">
        <v>2013</v>
      </c>
      <c r="H11618">
        <v>105</v>
      </c>
      <c r="I11618">
        <v>60</v>
      </c>
    </row>
    <row r="11619" spans="1:9" x14ac:dyDescent="0.25">
      <c r="A11619" t="s">
        <v>284</v>
      </c>
      <c r="B11619" t="s">
        <v>307</v>
      </c>
      <c r="C11619" t="s">
        <v>308</v>
      </c>
      <c r="D11619" t="s">
        <v>482</v>
      </c>
      <c r="E11619" t="s">
        <v>111</v>
      </c>
      <c r="F11619" t="s">
        <v>111</v>
      </c>
      <c r="G11619">
        <v>2014</v>
      </c>
      <c r="H11619">
        <v>105</v>
      </c>
      <c r="I11619">
        <v>73</v>
      </c>
    </row>
    <row r="11620" spans="1:9" x14ac:dyDescent="0.25">
      <c r="A11620" t="s">
        <v>284</v>
      </c>
      <c r="B11620" t="s">
        <v>307</v>
      </c>
      <c r="C11620" t="s">
        <v>308</v>
      </c>
      <c r="D11620" t="s">
        <v>482</v>
      </c>
      <c r="E11620" t="s">
        <v>111</v>
      </c>
      <c r="F11620" t="s">
        <v>111</v>
      </c>
      <c r="G11620">
        <v>2015</v>
      </c>
      <c r="H11620">
        <v>105</v>
      </c>
      <c r="I11620">
        <v>128</v>
      </c>
    </row>
    <row r="11621" spans="1:9" x14ac:dyDescent="0.25">
      <c r="A11621" t="s">
        <v>284</v>
      </c>
      <c r="B11621" t="s">
        <v>307</v>
      </c>
      <c r="C11621" t="s">
        <v>308</v>
      </c>
      <c r="D11621" t="s">
        <v>482</v>
      </c>
      <c r="E11621" t="s">
        <v>111</v>
      </c>
      <c r="F11621" t="s">
        <v>111</v>
      </c>
      <c r="G11621">
        <v>2016</v>
      </c>
      <c r="H11621">
        <v>105</v>
      </c>
      <c r="I11621">
        <v>129</v>
      </c>
    </row>
    <row r="11622" spans="1:9" x14ac:dyDescent="0.25">
      <c r="A11622" t="s">
        <v>284</v>
      </c>
      <c r="B11622" t="s">
        <v>307</v>
      </c>
      <c r="C11622" t="s">
        <v>308</v>
      </c>
      <c r="D11622" t="s">
        <v>482</v>
      </c>
      <c r="E11622" t="s">
        <v>111</v>
      </c>
      <c r="F11622" t="s">
        <v>111</v>
      </c>
      <c r="G11622">
        <v>2017</v>
      </c>
      <c r="H11622">
        <v>105</v>
      </c>
      <c r="I11622">
        <v>141</v>
      </c>
    </row>
    <row r="11623" spans="1:9" x14ac:dyDescent="0.25">
      <c r="A11623" t="s">
        <v>284</v>
      </c>
      <c r="B11623" t="s">
        <v>307</v>
      </c>
      <c r="C11623" t="s">
        <v>308</v>
      </c>
      <c r="D11623" t="s">
        <v>482</v>
      </c>
      <c r="E11623" t="s">
        <v>111</v>
      </c>
      <c r="F11623" t="s">
        <v>111</v>
      </c>
      <c r="G11623">
        <v>2018</v>
      </c>
      <c r="H11623">
        <v>125</v>
      </c>
    </row>
    <row r="11624" spans="1:9" x14ac:dyDescent="0.25">
      <c r="A11624" t="s">
        <v>284</v>
      </c>
      <c r="B11624" t="s">
        <v>307</v>
      </c>
      <c r="C11624" t="s">
        <v>308</v>
      </c>
      <c r="D11624" t="s">
        <v>482</v>
      </c>
      <c r="E11624" t="s">
        <v>111</v>
      </c>
      <c r="F11624" t="s">
        <v>111</v>
      </c>
      <c r="G11624">
        <v>2019</v>
      </c>
      <c r="H11624">
        <v>125</v>
      </c>
    </row>
    <row r="11625" spans="1:9" x14ac:dyDescent="0.25">
      <c r="A11625" t="s">
        <v>284</v>
      </c>
      <c r="B11625" t="s">
        <v>307</v>
      </c>
      <c r="C11625" t="s">
        <v>308</v>
      </c>
      <c r="D11625" t="s">
        <v>483</v>
      </c>
      <c r="E11625" t="s">
        <v>22</v>
      </c>
      <c r="F11625" t="s">
        <v>31</v>
      </c>
      <c r="G11625">
        <v>2002</v>
      </c>
      <c r="H11625">
        <v>1</v>
      </c>
    </row>
    <row r="11626" spans="1:9" x14ac:dyDescent="0.25">
      <c r="A11626" t="s">
        <v>284</v>
      </c>
      <c r="B11626" t="s">
        <v>307</v>
      </c>
      <c r="C11626" t="s">
        <v>308</v>
      </c>
      <c r="D11626" t="s">
        <v>483</v>
      </c>
      <c r="E11626" t="s">
        <v>22</v>
      </c>
      <c r="F11626" t="s">
        <v>31</v>
      </c>
      <c r="G11626">
        <v>2003</v>
      </c>
      <c r="H11626">
        <v>1</v>
      </c>
      <c r="I11626">
        <v>9</v>
      </c>
    </row>
    <row r="11627" spans="1:9" x14ac:dyDescent="0.25">
      <c r="A11627" t="s">
        <v>284</v>
      </c>
      <c r="B11627" t="s">
        <v>307</v>
      </c>
      <c r="C11627" t="s">
        <v>308</v>
      </c>
      <c r="D11627" t="s">
        <v>483</v>
      </c>
      <c r="E11627" t="s">
        <v>22</v>
      </c>
      <c r="F11627" t="s">
        <v>31</v>
      </c>
      <c r="G11627">
        <v>2004</v>
      </c>
      <c r="H11627">
        <v>1</v>
      </c>
      <c r="I11627">
        <v>7</v>
      </c>
    </row>
    <row r="11628" spans="1:9" x14ac:dyDescent="0.25">
      <c r="A11628" t="s">
        <v>284</v>
      </c>
      <c r="B11628" t="s">
        <v>307</v>
      </c>
      <c r="C11628" t="s">
        <v>308</v>
      </c>
      <c r="D11628" t="s">
        <v>483</v>
      </c>
      <c r="E11628" t="s">
        <v>22</v>
      </c>
      <c r="F11628" t="s">
        <v>31</v>
      </c>
      <c r="G11628">
        <v>2005</v>
      </c>
      <c r="H11628">
        <v>2</v>
      </c>
      <c r="I11628">
        <v>14.331</v>
      </c>
    </row>
    <row r="11629" spans="1:9" x14ac:dyDescent="0.25">
      <c r="A11629" t="s">
        <v>284</v>
      </c>
      <c r="B11629" t="s">
        <v>307</v>
      </c>
      <c r="C11629" t="s">
        <v>308</v>
      </c>
      <c r="D11629" t="s">
        <v>483</v>
      </c>
      <c r="E11629" t="s">
        <v>22</v>
      </c>
      <c r="F11629" t="s">
        <v>31</v>
      </c>
      <c r="G11629">
        <v>2006</v>
      </c>
      <c r="H11629">
        <v>2</v>
      </c>
      <c r="I11629">
        <v>14</v>
      </c>
    </row>
    <row r="11630" spans="1:9" x14ac:dyDescent="0.25">
      <c r="A11630" t="s">
        <v>284</v>
      </c>
      <c r="B11630" t="s">
        <v>307</v>
      </c>
      <c r="C11630" t="s">
        <v>308</v>
      </c>
      <c r="D11630" t="s">
        <v>483</v>
      </c>
      <c r="E11630" t="s">
        <v>22</v>
      </c>
      <c r="F11630" t="s">
        <v>31</v>
      </c>
      <c r="G11630">
        <v>2007</v>
      </c>
      <c r="H11630">
        <v>2</v>
      </c>
      <c r="I11630">
        <v>13.404999999999999</v>
      </c>
    </row>
    <row r="11631" spans="1:9" x14ac:dyDescent="0.25">
      <c r="A11631" t="s">
        <v>284</v>
      </c>
      <c r="B11631" t="s">
        <v>307</v>
      </c>
      <c r="C11631" t="s">
        <v>308</v>
      </c>
      <c r="D11631" t="s">
        <v>483</v>
      </c>
      <c r="E11631" t="s">
        <v>22</v>
      </c>
      <c r="F11631" t="s">
        <v>31</v>
      </c>
      <c r="G11631">
        <v>2008</v>
      </c>
      <c r="H11631">
        <v>2</v>
      </c>
      <c r="I11631">
        <v>9.2929999999999993</v>
      </c>
    </row>
    <row r="11632" spans="1:9" x14ac:dyDescent="0.25">
      <c r="A11632" t="s">
        <v>284</v>
      </c>
      <c r="B11632" t="s">
        <v>307</v>
      </c>
      <c r="C11632" t="s">
        <v>308</v>
      </c>
      <c r="D11632" t="s">
        <v>483</v>
      </c>
      <c r="E11632" t="s">
        <v>22</v>
      </c>
      <c r="F11632" t="s">
        <v>31</v>
      </c>
      <c r="G11632">
        <v>2009</v>
      </c>
      <c r="H11632">
        <v>2</v>
      </c>
      <c r="I11632">
        <v>6.69</v>
      </c>
    </row>
    <row r="11633" spans="1:9" x14ac:dyDescent="0.25">
      <c r="A11633" t="s">
        <v>284</v>
      </c>
      <c r="B11633" t="s">
        <v>307</v>
      </c>
      <c r="C11633" t="s">
        <v>308</v>
      </c>
      <c r="D11633" t="s">
        <v>483</v>
      </c>
      <c r="E11633" t="s">
        <v>22</v>
      </c>
      <c r="F11633" t="s">
        <v>31</v>
      </c>
      <c r="G11633">
        <v>2010</v>
      </c>
      <c r="H11633">
        <v>4</v>
      </c>
      <c r="I11633">
        <v>10.19</v>
      </c>
    </row>
    <row r="11634" spans="1:9" x14ac:dyDescent="0.25">
      <c r="A11634" t="s">
        <v>284</v>
      </c>
      <c r="B11634" t="s">
        <v>307</v>
      </c>
      <c r="C11634" t="s">
        <v>308</v>
      </c>
      <c r="D11634" t="s">
        <v>483</v>
      </c>
      <c r="E11634" t="s">
        <v>22</v>
      </c>
      <c r="F11634" t="s">
        <v>31</v>
      </c>
      <c r="G11634">
        <v>2011</v>
      </c>
      <c r="H11634">
        <v>4</v>
      </c>
      <c r="I11634">
        <v>15.067</v>
      </c>
    </row>
    <row r="11635" spans="1:9" x14ac:dyDescent="0.25">
      <c r="A11635" t="s">
        <v>284</v>
      </c>
      <c r="B11635" t="s">
        <v>307</v>
      </c>
      <c r="C11635" t="s">
        <v>308</v>
      </c>
      <c r="D11635" t="s">
        <v>483</v>
      </c>
      <c r="E11635" t="s">
        <v>22</v>
      </c>
      <c r="F11635" t="s">
        <v>31</v>
      </c>
      <c r="G11635">
        <v>2012</v>
      </c>
      <c r="H11635">
        <v>4</v>
      </c>
      <c r="I11635">
        <v>15.76</v>
      </c>
    </row>
    <row r="11636" spans="1:9" x14ac:dyDescent="0.25">
      <c r="A11636" t="s">
        <v>284</v>
      </c>
      <c r="B11636" t="s">
        <v>307</v>
      </c>
      <c r="C11636" t="s">
        <v>308</v>
      </c>
      <c r="D11636" t="s">
        <v>483</v>
      </c>
      <c r="E11636" t="s">
        <v>22</v>
      </c>
      <c r="F11636" t="s">
        <v>31</v>
      </c>
      <c r="G11636">
        <v>2013</v>
      </c>
      <c r="H11636">
        <v>6</v>
      </c>
      <c r="I11636">
        <v>20</v>
      </c>
    </row>
    <row r="11637" spans="1:9" x14ac:dyDescent="0.25">
      <c r="A11637" t="s">
        <v>284</v>
      </c>
      <c r="B11637" t="s">
        <v>307</v>
      </c>
      <c r="C11637" t="s">
        <v>308</v>
      </c>
      <c r="D11637" t="s">
        <v>483</v>
      </c>
      <c r="E11637" t="s">
        <v>22</v>
      </c>
      <c r="F11637" t="s">
        <v>31</v>
      </c>
      <c r="G11637">
        <v>2014</v>
      </c>
      <c r="H11637">
        <v>8</v>
      </c>
      <c r="I11637">
        <v>27</v>
      </c>
    </row>
    <row r="11638" spans="1:9" x14ac:dyDescent="0.25">
      <c r="A11638" t="s">
        <v>284</v>
      </c>
      <c r="B11638" t="s">
        <v>307</v>
      </c>
      <c r="C11638" t="s">
        <v>308</v>
      </c>
      <c r="D11638" t="s">
        <v>483</v>
      </c>
      <c r="E11638" t="s">
        <v>22</v>
      </c>
      <c r="F11638" t="s">
        <v>31</v>
      </c>
      <c r="G11638">
        <v>2015</v>
      </c>
      <c r="H11638">
        <v>11</v>
      </c>
      <c r="I11638">
        <v>50</v>
      </c>
    </row>
    <row r="11639" spans="1:9" x14ac:dyDescent="0.25">
      <c r="A11639" t="s">
        <v>284</v>
      </c>
      <c r="B11639" t="s">
        <v>307</v>
      </c>
      <c r="C11639" t="s">
        <v>308</v>
      </c>
      <c r="D11639" t="s">
        <v>483</v>
      </c>
      <c r="E11639" t="s">
        <v>22</v>
      </c>
      <c r="F11639" t="s">
        <v>31</v>
      </c>
      <c r="G11639">
        <v>2016</v>
      </c>
      <c r="H11639">
        <v>11</v>
      </c>
      <c r="I11639">
        <v>45</v>
      </c>
    </row>
    <row r="11640" spans="1:9" x14ac:dyDescent="0.25">
      <c r="A11640" t="s">
        <v>284</v>
      </c>
      <c r="B11640" t="s">
        <v>307</v>
      </c>
      <c r="C11640" t="s">
        <v>308</v>
      </c>
      <c r="D11640" t="s">
        <v>483</v>
      </c>
      <c r="E11640" t="s">
        <v>22</v>
      </c>
      <c r="F11640" t="s">
        <v>31</v>
      </c>
      <c r="G11640">
        <v>2017</v>
      </c>
      <c r="H11640">
        <v>11</v>
      </c>
      <c r="I11640">
        <v>41.753999999999998</v>
      </c>
    </row>
    <row r="11641" spans="1:9" x14ac:dyDescent="0.25">
      <c r="A11641" t="s">
        <v>284</v>
      </c>
      <c r="B11641" t="s">
        <v>307</v>
      </c>
      <c r="C11641" t="s">
        <v>308</v>
      </c>
      <c r="D11641" t="s">
        <v>483</v>
      </c>
      <c r="E11641" t="s">
        <v>22</v>
      </c>
      <c r="F11641" t="s">
        <v>31</v>
      </c>
      <c r="G11641">
        <v>2018</v>
      </c>
      <c r="H11641">
        <v>9.35</v>
      </c>
    </row>
    <row r="11642" spans="1:9" x14ac:dyDescent="0.25">
      <c r="A11642" t="s">
        <v>284</v>
      </c>
      <c r="B11642" t="s">
        <v>307</v>
      </c>
      <c r="C11642" t="s">
        <v>308</v>
      </c>
      <c r="D11642" t="s">
        <v>483</v>
      </c>
      <c r="E11642" t="s">
        <v>22</v>
      </c>
      <c r="F11642" t="s">
        <v>31</v>
      </c>
      <c r="G11642">
        <v>2019</v>
      </c>
      <c r="H11642">
        <v>9.35</v>
      </c>
    </row>
    <row r="11643" spans="1:9" x14ac:dyDescent="0.25">
      <c r="A11643" t="s">
        <v>284</v>
      </c>
      <c r="B11643" t="s">
        <v>307</v>
      </c>
      <c r="C11643" t="s">
        <v>308</v>
      </c>
      <c r="D11643" t="s">
        <v>483</v>
      </c>
      <c r="E11643" t="s">
        <v>22</v>
      </c>
      <c r="F11643" t="s">
        <v>63</v>
      </c>
      <c r="G11643">
        <v>2013</v>
      </c>
      <c r="H11643">
        <v>105</v>
      </c>
    </row>
    <row r="11644" spans="1:9" x14ac:dyDescent="0.25">
      <c r="A11644" t="s">
        <v>284</v>
      </c>
      <c r="B11644" t="s">
        <v>307</v>
      </c>
      <c r="C11644" t="s">
        <v>308</v>
      </c>
      <c r="D11644" t="s">
        <v>483</v>
      </c>
      <c r="E11644" t="s">
        <v>22</v>
      </c>
      <c r="F11644" t="s">
        <v>63</v>
      </c>
      <c r="G11644">
        <v>2014</v>
      </c>
      <c r="H11644">
        <v>105</v>
      </c>
    </row>
    <row r="11645" spans="1:9" x14ac:dyDescent="0.25">
      <c r="A11645" t="s">
        <v>284</v>
      </c>
      <c r="B11645" t="s">
        <v>307</v>
      </c>
      <c r="C11645" t="s">
        <v>308</v>
      </c>
      <c r="D11645" t="s">
        <v>483</v>
      </c>
      <c r="E11645" t="s">
        <v>22</v>
      </c>
      <c r="F11645" t="s">
        <v>63</v>
      </c>
      <c r="G11645">
        <v>2015</v>
      </c>
      <c r="H11645">
        <v>105</v>
      </c>
    </row>
    <row r="11646" spans="1:9" x14ac:dyDescent="0.25">
      <c r="A11646" t="s">
        <v>284</v>
      </c>
      <c r="B11646" t="s">
        <v>307</v>
      </c>
      <c r="C11646" t="s">
        <v>308</v>
      </c>
      <c r="D11646" t="s">
        <v>483</v>
      </c>
      <c r="E11646" t="s">
        <v>22</v>
      </c>
      <c r="F11646" t="s">
        <v>63</v>
      </c>
      <c r="G11646">
        <v>2016</v>
      </c>
      <c r="H11646">
        <v>105</v>
      </c>
    </row>
    <row r="11647" spans="1:9" x14ac:dyDescent="0.25">
      <c r="A11647" t="s">
        <v>284</v>
      </c>
      <c r="B11647" t="s">
        <v>307</v>
      </c>
      <c r="C11647" t="s">
        <v>308</v>
      </c>
      <c r="D11647" t="s">
        <v>483</v>
      </c>
      <c r="E11647" t="s">
        <v>22</v>
      </c>
      <c r="F11647" t="s">
        <v>63</v>
      </c>
      <c r="G11647">
        <v>2017</v>
      </c>
      <c r="H11647">
        <v>105</v>
      </c>
    </row>
    <row r="11648" spans="1:9" x14ac:dyDescent="0.25">
      <c r="A11648" t="s">
        <v>284</v>
      </c>
      <c r="B11648" t="s">
        <v>307</v>
      </c>
      <c r="C11648" t="s">
        <v>308</v>
      </c>
      <c r="D11648" t="s">
        <v>483</v>
      </c>
      <c r="E11648" t="s">
        <v>22</v>
      </c>
      <c r="F11648" t="s">
        <v>63</v>
      </c>
      <c r="G11648">
        <v>2018</v>
      </c>
      <c r="H11648">
        <v>85</v>
      </c>
    </row>
    <row r="11649" spans="1:9" x14ac:dyDescent="0.25">
      <c r="A11649" t="s">
        <v>284</v>
      </c>
      <c r="B11649" t="s">
        <v>307</v>
      </c>
      <c r="C11649" t="s">
        <v>308</v>
      </c>
      <c r="D11649" t="s">
        <v>483</v>
      </c>
      <c r="E11649" t="s">
        <v>22</v>
      </c>
      <c r="F11649" t="s">
        <v>63</v>
      </c>
      <c r="G11649">
        <v>2019</v>
      </c>
      <c r="H11649">
        <v>85</v>
      </c>
    </row>
    <row r="11650" spans="1:9" x14ac:dyDescent="0.25">
      <c r="A11650" t="s">
        <v>284</v>
      </c>
      <c r="B11650" t="s">
        <v>307</v>
      </c>
      <c r="C11650" t="s">
        <v>308</v>
      </c>
      <c r="D11650" t="s">
        <v>483</v>
      </c>
      <c r="E11650" t="s">
        <v>22</v>
      </c>
      <c r="F11650" t="s">
        <v>23</v>
      </c>
      <c r="G11650">
        <v>2000</v>
      </c>
      <c r="H11650">
        <v>5</v>
      </c>
      <c r="I11650">
        <v>13.25</v>
      </c>
    </row>
    <row r="11651" spans="1:9" x14ac:dyDescent="0.25">
      <c r="A11651" t="s">
        <v>284</v>
      </c>
      <c r="B11651" t="s">
        <v>307</v>
      </c>
      <c r="C11651" t="s">
        <v>308</v>
      </c>
      <c r="D11651" t="s">
        <v>483</v>
      </c>
      <c r="E11651" t="s">
        <v>22</v>
      </c>
      <c r="F11651" t="s">
        <v>23</v>
      </c>
      <c r="G11651">
        <v>2001</v>
      </c>
      <c r="H11651">
        <v>5</v>
      </c>
      <c r="I11651">
        <v>11</v>
      </c>
    </row>
    <row r="11652" spans="1:9" x14ac:dyDescent="0.25">
      <c r="A11652" t="s">
        <v>284</v>
      </c>
      <c r="B11652" t="s">
        <v>307</v>
      </c>
      <c r="C11652" t="s">
        <v>308</v>
      </c>
      <c r="D11652" t="s">
        <v>483</v>
      </c>
      <c r="E11652" t="s">
        <v>22</v>
      </c>
      <c r="F11652" t="s">
        <v>23</v>
      </c>
      <c r="G11652">
        <v>2002</v>
      </c>
      <c r="H11652">
        <v>5</v>
      </c>
      <c r="I11652">
        <v>23</v>
      </c>
    </row>
    <row r="11653" spans="1:9" x14ac:dyDescent="0.25">
      <c r="A11653" t="s">
        <v>284</v>
      </c>
      <c r="B11653" t="s">
        <v>307</v>
      </c>
      <c r="C11653" t="s">
        <v>308</v>
      </c>
      <c r="D11653" t="s">
        <v>483</v>
      </c>
      <c r="E11653" t="s">
        <v>22</v>
      </c>
      <c r="F11653" t="s">
        <v>23</v>
      </c>
      <c r="G11653">
        <v>2003</v>
      </c>
      <c r="H11653">
        <v>10</v>
      </c>
      <c r="I11653">
        <v>21</v>
      </c>
    </row>
    <row r="11654" spans="1:9" x14ac:dyDescent="0.25">
      <c r="A11654" t="s">
        <v>284</v>
      </c>
      <c r="B11654" t="s">
        <v>307</v>
      </c>
      <c r="C11654" t="s">
        <v>308</v>
      </c>
      <c r="D11654" t="s">
        <v>483</v>
      </c>
      <c r="E11654" t="s">
        <v>22</v>
      </c>
      <c r="F11654" t="s">
        <v>23</v>
      </c>
      <c r="G11654">
        <v>2004</v>
      </c>
      <c r="H11654">
        <v>10</v>
      </c>
      <c r="I11654">
        <v>23</v>
      </c>
    </row>
    <row r="11655" spans="1:9" x14ac:dyDescent="0.25">
      <c r="A11655" t="s">
        <v>284</v>
      </c>
      <c r="B11655" t="s">
        <v>307</v>
      </c>
      <c r="C11655" t="s">
        <v>308</v>
      </c>
      <c r="D11655" t="s">
        <v>483</v>
      </c>
      <c r="E11655" t="s">
        <v>22</v>
      </c>
      <c r="F11655" t="s">
        <v>23</v>
      </c>
      <c r="G11655">
        <v>2005</v>
      </c>
      <c r="H11655">
        <v>10</v>
      </c>
      <c r="I11655">
        <v>21</v>
      </c>
    </row>
    <row r="11656" spans="1:9" x14ac:dyDescent="0.25">
      <c r="A11656" t="s">
        <v>284</v>
      </c>
      <c r="B11656" t="s">
        <v>307</v>
      </c>
      <c r="C11656" t="s">
        <v>308</v>
      </c>
      <c r="D11656" t="s">
        <v>483</v>
      </c>
      <c r="E11656" t="s">
        <v>22</v>
      </c>
      <c r="F11656" t="s">
        <v>23</v>
      </c>
      <c r="G11656">
        <v>2006</v>
      </c>
      <c r="H11656">
        <v>10</v>
      </c>
      <c r="I11656">
        <v>26</v>
      </c>
    </row>
    <row r="11657" spans="1:9" x14ac:dyDescent="0.25">
      <c r="A11657" t="s">
        <v>284</v>
      </c>
      <c r="B11657" t="s">
        <v>307</v>
      </c>
      <c r="C11657" t="s">
        <v>308</v>
      </c>
      <c r="D11657" t="s">
        <v>483</v>
      </c>
      <c r="E11657" t="s">
        <v>22</v>
      </c>
      <c r="F11657" t="s">
        <v>23</v>
      </c>
      <c r="G11657">
        <v>2007</v>
      </c>
      <c r="H11657">
        <v>10</v>
      </c>
      <c r="I11657">
        <v>19.55</v>
      </c>
    </row>
    <row r="11658" spans="1:9" x14ac:dyDescent="0.25">
      <c r="A11658" t="s">
        <v>284</v>
      </c>
      <c r="B11658" t="s">
        <v>307</v>
      </c>
      <c r="C11658" t="s">
        <v>308</v>
      </c>
      <c r="D11658" t="s">
        <v>483</v>
      </c>
      <c r="E11658" t="s">
        <v>22</v>
      </c>
      <c r="F11658" t="s">
        <v>23</v>
      </c>
      <c r="G11658">
        <v>2008</v>
      </c>
      <c r="H11658">
        <v>10</v>
      </c>
      <c r="I11658">
        <v>27.344999999999999</v>
      </c>
    </row>
    <row r="11659" spans="1:9" x14ac:dyDescent="0.25">
      <c r="A11659" t="s">
        <v>284</v>
      </c>
      <c r="B11659" t="s">
        <v>307</v>
      </c>
      <c r="C11659" t="s">
        <v>308</v>
      </c>
      <c r="D11659" t="s">
        <v>483</v>
      </c>
      <c r="E11659" t="s">
        <v>22</v>
      </c>
      <c r="F11659" t="s">
        <v>23</v>
      </c>
      <c r="G11659">
        <v>2009</v>
      </c>
      <c r="H11659">
        <v>58</v>
      </c>
      <c r="I11659">
        <v>306.089</v>
      </c>
    </row>
    <row r="11660" spans="1:9" x14ac:dyDescent="0.25">
      <c r="A11660" t="s">
        <v>284</v>
      </c>
      <c r="B11660" t="s">
        <v>307</v>
      </c>
      <c r="C11660" t="s">
        <v>308</v>
      </c>
      <c r="D11660" t="s">
        <v>483</v>
      </c>
      <c r="E11660" t="s">
        <v>22</v>
      </c>
      <c r="F11660" t="s">
        <v>23</v>
      </c>
      <c r="G11660">
        <v>2010</v>
      </c>
      <c r="H11660">
        <v>138</v>
      </c>
      <c r="I11660">
        <v>729.82</v>
      </c>
    </row>
    <row r="11661" spans="1:9" x14ac:dyDescent="0.25">
      <c r="A11661" t="s">
        <v>284</v>
      </c>
      <c r="B11661" t="s">
        <v>307</v>
      </c>
      <c r="C11661" t="s">
        <v>308</v>
      </c>
      <c r="D11661" t="s">
        <v>483</v>
      </c>
      <c r="E11661" t="s">
        <v>22</v>
      </c>
      <c r="F11661" t="s">
        <v>23</v>
      </c>
      <c r="G11661">
        <v>2011</v>
      </c>
      <c r="H11661">
        <v>145</v>
      </c>
      <c r="I11661">
        <v>765.96600000000001</v>
      </c>
    </row>
    <row r="11662" spans="1:9" x14ac:dyDescent="0.25">
      <c r="A11662" t="s">
        <v>284</v>
      </c>
      <c r="B11662" t="s">
        <v>307</v>
      </c>
      <c r="C11662" t="s">
        <v>308</v>
      </c>
      <c r="D11662" t="s">
        <v>483</v>
      </c>
      <c r="E11662" t="s">
        <v>22</v>
      </c>
      <c r="F11662" t="s">
        <v>23</v>
      </c>
      <c r="G11662">
        <v>2012</v>
      </c>
      <c r="H11662">
        <v>163</v>
      </c>
      <c r="I11662">
        <v>985.14300000000003</v>
      </c>
    </row>
    <row r="11663" spans="1:9" x14ac:dyDescent="0.25">
      <c r="A11663" t="s">
        <v>284</v>
      </c>
      <c r="B11663" t="s">
        <v>307</v>
      </c>
      <c r="C11663" t="s">
        <v>308</v>
      </c>
      <c r="D11663" t="s">
        <v>483</v>
      </c>
      <c r="E11663" t="s">
        <v>22</v>
      </c>
      <c r="F11663" t="s">
        <v>23</v>
      </c>
      <c r="G11663">
        <v>2013</v>
      </c>
      <c r="H11663">
        <v>150</v>
      </c>
      <c r="I11663">
        <v>645</v>
      </c>
    </row>
    <row r="11664" spans="1:9" x14ac:dyDescent="0.25">
      <c r="A11664" t="s">
        <v>284</v>
      </c>
      <c r="B11664" t="s">
        <v>307</v>
      </c>
      <c r="C11664" t="s">
        <v>308</v>
      </c>
      <c r="D11664" t="s">
        <v>483</v>
      </c>
      <c r="E11664" t="s">
        <v>22</v>
      </c>
      <c r="F11664" t="s">
        <v>23</v>
      </c>
      <c r="G11664">
        <v>2014</v>
      </c>
      <c r="H11664">
        <v>165</v>
      </c>
      <c r="I11664">
        <v>731</v>
      </c>
    </row>
    <row r="11665" spans="1:9" x14ac:dyDescent="0.25">
      <c r="A11665" t="s">
        <v>284</v>
      </c>
      <c r="B11665" t="s">
        <v>307</v>
      </c>
      <c r="C11665" t="s">
        <v>308</v>
      </c>
      <c r="D11665" t="s">
        <v>483</v>
      </c>
      <c r="E11665" t="s">
        <v>22</v>
      </c>
      <c r="F11665" t="s">
        <v>23</v>
      </c>
      <c r="G11665">
        <v>2015</v>
      </c>
      <c r="H11665">
        <v>165</v>
      </c>
      <c r="I11665">
        <v>710</v>
      </c>
    </row>
    <row r="11666" spans="1:9" x14ac:dyDescent="0.25">
      <c r="A11666" t="s">
        <v>284</v>
      </c>
      <c r="B11666" t="s">
        <v>307</v>
      </c>
      <c r="C11666" t="s">
        <v>308</v>
      </c>
      <c r="D11666" t="s">
        <v>483</v>
      </c>
      <c r="E11666" t="s">
        <v>22</v>
      </c>
      <c r="F11666" t="s">
        <v>23</v>
      </c>
      <c r="G11666">
        <v>2016</v>
      </c>
      <c r="H11666">
        <v>165</v>
      </c>
      <c r="I11666">
        <v>840</v>
      </c>
    </row>
    <row r="11667" spans="1:9" x14ac:dyDescent="0.25">
      <c r="A11667" t="s">
        <v>284</v>
      </c>
      <c r="B11667" t="s">
        <v>307</v>
      </c>
      <c r="C11667" t="s">
        <v>308</v>
      </c>
      <c r="D11667" t="s">
        <v>483</v>
      </c>
      <c r="E11667" t="s">
        <v>22</v>
      </c>
      <c r="F11667" t="s">
        <v>23</v>
      </c>
      <c r="G11667">
        <v>2017</v>
      </c>
      <c r="H11667">
        <v>165</v>
      </c>
      <c r="I11667">
        <v>995.947</v>
      </c>
    </row>
    <row r="11668" spans="1:9" x14ac:dyDescent="0.25">
      <c r="A11668" t="s">
        <v>284</v>
      </c>
      <c r="B11668" t="s">
        <v>307</v>
      </c>
      <c r="C11668" t="s">
        <v>308</v>
      </c>
      <c r="D11668" t="s">
        <v>483</v>
      </c>
      <c r="E11668" t="s">
        <v>22</v>
      </c>
      <c r="F11668" t="s">
        <v>23</v>
      </c>
      <c r="G11668">
        <v>2018</v>
      </c>
      <c r="H11668">
        <v>165</v>
      </c>
    </row>
    <row r="11669" spans="1:9" x14ac:dyDescent="0.25">
      <c r="A11669" t="s">
        <v>284</v>
      </c>
      <c r="B11669" t="s">
        <v>307</v>
      </c>
      <c r="C11669" t="s">
        <v>308</v>
      </c>
      <c r="D11669" t="s">
        <v>483</v>
      </c>
      <c r="E11669" t="s">
        <v>22</v>
      </c>
      <c r="F11669" t="s">
        <v>23</v>
      </c>
      <c r="G11669">
        <v>2019</v>
      </c>
      <c r="H11669">
        <v>165</v>
      </c>
    </row>
    <row r="11670" spans="1:9" x14ac:dyDescent="0.25">
      <c r="A11670" t="s">
        <v>284</v>
      </c>
      <c r="B11670" t="s">
        <v>307</v>
      </c>
      <c r="C11670" t="s">
        <v>308</v>
      </c>
      <c r="D11670" t="s">
        <v>483</v>
      </c>
      <c r="E11670" t="s">
        <v>13</v>
      </c>
      <c r="F11670" t="s">
        <v>14</v>
      </c>
      <c r="G11670">
        <v>2000</v>
      </c>
      <c r="H11670">
        <v>2</v>
      </c>
      <c r="I11670">
        <v>5</v>
      </c>
    </row>
    <row r="11671" spans="1:9" x14ac:dyDescent="0.25">
      <c r="A11671" t="s">
        <v>284</v>
      </c>
      <c r="B11671" t="s">
        <v>307</v>
      </c>
      <c r="C11671" t="s">
        <v>308</v>
      </c>
      <c r="D11671" t="s">
        <v>483</v>
      </c>
      <c r="E11671" t="s">
        <v>13</v>
      </c>
      <c r="F11671" t="s">
        <v>14</v>
      </c>
      <c r="G11671">
        <v>2001</v>
      </c>
      <c r="H11671">
        <v>2</v>
      </c>
      <c r="I11671">
        <v>7</v>
      </c>
    </row>
    <row r="11672" spans="1:9" x14ac:dyDescent="0.25">
      <c r="A11672" t="s">
        <v>284</v>
      </c>
      <c r="B11672" t="s">
        <v>307</v>
      </c>
      <c r="C11672" t="s">
        <v>308</v>
      </c>
      <c r="D11672" t="s">
        <v>483</v>
      </c>
      <c r="E11672" t="s">
        <v>13</v>
      </c>
      <c r="F11672" t="s">
        <v>14</v>
      </c>
      <c r="G11672">
        <v>2002</v>
      </c>
      <c r="H11672">
        <v>3</v>
      </c>
      <c r="I11672">
        <v>6</v>
      </c>
    </row>
    <row r="11673" spans="1:9" x14ac:dyDescent="0.25">
      <c r="A11673" t="s">
        <v>284</v>
      </c>
      <c r="B11673" t="s">
        <v>307</v>
      </c>
      <c r="C11673" t="s">
        <v>308</v>
      </c>
      <c r="D11673" t="s">
        <v>483</v>
      </c>
      <c r="E11673" t="s">
        <v>13</v>
      </c>
      <c r="F11673" t="s">
        <v>14</v>
      </c>
      <c r="G11673">
        <v>2003</v>
      </c>
      <c r="H11673">
        <v>4</v>
      </c>
      <c r="I11673">
        <v>13</v>
      </c>
    </row>
    <row r="11674" spans="1:9" x14ac:dyDescent="0.25">
      <c r="A11674" t="s">
        <v>284</v>
      </c>
      <c r="B11674" t="s">
        <v>307</v>
      </c>
      <c r="C11674" t="s">
        <v>308</v>
      </c>
      <c r="D11674" t="s">
        <v>483</v>
      </c>
      <c r="E11674" t="s">
        <v>13</v>
      </c>
      <c r="F11674" t="s">
        <v>14</v>
      </c>
      <c r="G11674">
        <v>2004</v>
      </c>
      <c r="H11674">
        <v>4</v>
      </c>
      <c r="I11674">
        <v>22</v>
      </c>
    </row>
    <row r="11675" spans="1:9" x14ac:dyDescent="0.25">
      <c r="A11675" t="s">
        <v>284</v>
      </c>
      <c r="B11675" t="s">
        <v>307</v>
      </c>
      <c r="C11675" t="s">
        <v>308</v>
      </c>
      <c r="D11675" t="s">
        <v>483</v>
      </c>
      <c r="E11675" t="s">
        <v>13</v>
      </c>
      <c r="F11675" t="s">
        <v>14</v>
      </c>
      <c r="G11675">
        <v>2005</v>
      </c>
      <c r="H11675">
        <v>5</v>
      </c>
      <c r="I11675">
        <v>22</v>
      </c>
    </row>
    <row r="11676" spans="1:9" x14ac:dyDescent="0.25">
      <c r="A11676" t="s">
        <v>284</v>
      </c>
      <c r="B11676" t="s">
        <v>307</v>
      </c>
      <c r="C11676" t="s">
        <v>308</v>
      </c>
      <c r="D11676" t="s">
        <v>483</v>
      </c>
      <c r="E11676" t="s">
        <v>13</v>
      </c>
      <c r="F11676" t="s">
        <v>14</v>
      </c>
      <c r="G11676">
        <v>2006</v>
      </c>
      <c r="H11676">
        <v>5</v>
      </c>
      <c r="I11676">
        <v>13.5</v>
      </c>
    </row>
    <row r="11677" spans="1:9" x14ac:dyDescent="0.25">
      <c r="A11677" t="s">
        <v>284</v>
      </c>
      <c r="B11677" t="s">
        <v>307</v>
      </c>
      <c r="C11677" t="s">
        <v>308</v>
      </c>
      <c r="D11677" t="s">
        <v>483</v>
      </c>
      <c r="E11677" t="s">
        <v>13</v>
      </c>
      <c r="F11677" t="s">
        <v>14</v>
      </c>
      <c r="G11677">
        <v>2007</v>
      </c>
      <c r="H11677">
        <v>5</v>
      </c>
      <c r="I11677">
        <v>21.821999999999999</v>
      </c>
    </row>
    <row r="11678" spans="1:9" x14ac:dyDescent="0.25">
      <c r="A11678" t="s">
        <v>284</v>
      </c>
      <c r="B11678" t="s">
        <v>307</v>
      </c>
      <c r="C11678" t="s">
        <v>308</v>
      </c>
      <c r="D11678" t="s">
        <v>483</v>
      </c>
      <c r="E11678" t="s">
        <v>13</v>
      </c>
      <c r="F11678" t="s">
        <v>14</v>
      </c>
      <c r="G11678">
        <v>2008</v>
      </c>
      <c r="H11678">
        <v>5</v>
      </c>
      <c r="I11678">
        <v>27.908000000000001</v>
      </c>
    </row>
    <row r="11679" spans="1:9" x14ac:dyDescent="0.25">
      <c r="A11679" t="s">
        <v>284</v>
      </c>
      <c r="B11679" t="s">
        <v>307</v>
      </c>
      <c r="C11679" t="s">
        <v>308</v>
      </c>
      <c r="D11679" t="s">
        <v>483</v>
      </c>
      <c r="E11679" t="s">
        <v>13</v>
      </c>
      <c r="F11679" t="s">
        <v>14</v>
      </c>
      <c r="G11679">
        <v>2009</v>
      </c>
      <c r="H11679">
        <v>7</v>
      </c>
      <c r="I11679">
        <v>31.988</v>
      </c>
    </row>
    <row r="11680" spans="1:9" x14ac:dyDescent="0.25">
      <c r="A11680" t="s">
        <v>284</v>
      </c>
      <c r="B11680" t="s">
        <v>307</v>
      </c>
      <c r="C11680" t="s">
        <v>308</v>
      </c>
      <c r="D11680" t="s">
        <v>483</v>
      </c>
      <c r="E11680" t="s">
        <v>13</v>
      </c>
      <c r="F11680" t="s">
        <v>14</v>
      </c>
      <c r="G11680">
        <v>2010</v>
      </c>
      <c r="H11680">
        <v>6</v>
      </c>
      <c r="I11680">
        <v>26.881</v>
      </c>
    </row>
    <row r="11681" spans="1:9" x14ac:dyDescent="0.25">
      <c r="A11681" t="s">
        <v>284</v>
      </c>
      <c r="B11681" t="s">
        <v>307</v>
      </c>
      <c r="C11681" t="s">
        <v>308</v>
      </c>
      <c r="D11681" t="s">
        <v>483</v>
      </c>
      <c r="E11681" t="s">
        <v>13</v>
      </c>
      <c r="F11681" t="s">
        <v>14</v>
      </c>
      <c r="G11681">
        <v>2011</v>
      </c>
      <c r="H11681">
        <v>5</v>
      </c>
      <c r="I11681">
        <v>30.027999999999999</v>
      </c>
    </row>
    <row r="11682" spans="1:9" x14ac:dyDescent="0.25">
      <c r="A11682" t="s">
        <v>284</v>
      </c>
      <c r="B11682" t="s">
        <v>307</v>
      </c>
      <c r="C11682" t="s">
        <v>308</v>
      </c>
      <c r="D11682" t="s">
        <v>483</v>
      </c>
      <c r="E11682" t="s">
        <v>13</v>
      </c>
      <c r="F11682" t="s">
        <v>14</v>
      </c>
      <c r="G11682">
        <v>2012</v>
      </c>
      <c r="H11682">
        <v>8</v>
      </c>
      <c r="I11682">
        <v>42.058</v>
      </c>
    </row>
    <row r="11683" spans="1:9" x14ac:dyDescent="0.25">
      <c r="A11683" t="s">
        <v>284</v>
      </c>
      <c r="B11683" t="s">
        <v>307</v>
      </c>
      <c r="C11683" t="s">
        <v>308</v>
      </c>
      <c r="D11683" t="s">
        <v>483</v>
      </c>
      <c r="E11683" t="s">
        <v>13</v>
      </c>
      <c r="F11683" t="s">
        <v>14</v>
      </c>
      <c r="G11683">
        <v>2013</v>
      </c>
      <c r="H11683">
        <v>8</v>
      </c>
      <c r="I11683">
        <v>25.532</v>
      </c>
    </row>
    <row r="11684" spans="1:9" x14ac:dyDescent="0.25">
      <c r="A11684" t="s">
        <v>284</v>
      </c>
      <c r="B11684" t="s">
        <v>307</v>
      </c>
      <c r="C11684" t="s">
        <v>308</v>
      </c>
      <c r="D11684" t="s">
        <v>483</v>
      </c>
      <c r="E11684" t="s">
        <v>13</v>
      </c>
      <c r="F11684" t="s">
        <v>14</v>
      </c>
      <c r="G11684">
        <v>2014</v>
      </c>
      <c r="H11684">
        <v>5</v>
      </c>
      <c r="I11684">
        <v>27.033999999999999</v>
      </c>
    </row>
    <row r="11685" spans="1:9" x14ac:dyDescent="0.25">
      <c r="A11685" t="s">
        <v>284</v>
      </c>
      <c r="B11685" t="s">
        <v>307</v>
      </c>
      <c r="C11685" t="s">
        <v>308</v>
      </c>
      <c r="D11685" t="s">
        <v>483</v>
      </c>
      <c r="E11685" t="s">
        <v>13</v>
      </c>
      <c r="F11685" t="s">
        <v>14</v>
      </c>
      <c r="G11685">
        <v>2015</v>
      </c>
      <c r="H11685">
        <v>6</v>
      </c>
      <c r="I11685">
        <v>26.6</v>
      </c>
    </row>
    <row r="11686" spans="1:9" x14ac:dyDescent="0.25">
      <c r="A11686" t="s">
        <v>284</v>
      </c>
      <c r="B11686" t="s">
        <v>307</v>
      </c>
      <c r="C11686" t="s">
        <v>308</v>
      </c>
      <c r="D11686" t="s">
        <v>483</v>
      </c>
      <c r="E11686" t="s">
        <v>13</v>
      </c>
      <c r="F11686" t="s">
        <v>14</v>
      </c>
      <c r="G11686">
        <v>2016</v>
      </c>
      <c r="H11686">
        <v>6</v>
      </c>
      <c r="I11686">
        <v>35</v>
      </c>
    </row>
    <row r="11687" spans="1:9" x14ac:dyDescent="0.25">
      <c r="A11687" t="s">
        <v>284</v>
      </c>
      <c r="B11687" t="s">
        <v>307</v>
      </c>
      <c r="C11687" t="s">
        <v>308</v>
      </c>
      <c r="D11687" t="s">
        <v>483</v>
      </c>
      <c r="E11687" t="s">
        <v>13</v>
      </c>
      <c r="F11687" t="s">
        <v>14</v>
      </c>
      <c r="G11687">
        <v>2017</v>
      </c>
      <c r="H11687">
        <v>7.3</v>
      </c>
      <c r="I11687">
        <v>26</v>
      </c>
    </row>
    <row r="11688" spans="1:9" x14ac:dyDescent="0.25">
      <c r="A11688" t="s">
        <v>284</v>
      </c>
      <c r="B11688" t="s">
        <v>307</v>
      </c>
      <c r="C11688" t="s">
        <v>308</v>
      </c>
      <c r="D11688" t="s">
        <v>483</v>
      </c>
      <c r="E11688" t="s">
        <v>13</v>
      </c>
      <c r="F11688" t="s">
        <v>14</v>
      </c>
      <c r="G11688">
        <v>2018</v>
      </c>
      <c r="H11688">
        <v>7.3</v>
      </c>
    </row>
    <row r="11689" spans="1:9" x14ac:dyDescent="0.25">
      <c r="A11689" t="s">
        <v>284</v>
      </c>
      <c r="B11689" t="s">
        <v>307</v>
      </c>
      <c r="C11689" t="s">
        <v>308</v>
      </c>
      <c r="D11689" t="s">
        <v>483</v>
      </c>
      <c r="E11689" t="s">
        <v>13</v>
      </c>
      <c r="F11689" t="s">
        <v>14</v>
      </c>
      <c r="G11689">
        <v>2019</v>
      </c>
      <c r="H11689">
        <v>7.3</v>
      </c>
    </row>
    <row r="11690" spans="1:9" x14ac:dyDescent="0.25">
      <c r="A11690" t="s">
        <v>284</v>
      </c>
      <c r="B11690" t="s">
        <v>307</v>
      </c>
      <c r="C11690" t="s">
        <v>308</v>
      </c>
      <c r="D11690" t="s">
        <v>483</v>
      </c>
      <c r="E11690" t="s">
        <v>15</v>
      </c>
      <c r="F11690" t="s">
        <v>26</v>
      </c>
      <c r="G11690">
        <v>2009</v>
      </c>
      <c r="H11690">
        <v>0.1</v>
      </c>
      <c r="I11690">
        <v>9.1999999999999998E-2</v>
      </c>
    </row>
    <row r="11691" spans="1:9" x14ac:dyDescent="0.25">
      <c r="A11691" t="s">
        <v>284</v>
      </c>
      <c r="B11691" t="s">
        <v>307</v>
      </c>
      <c r="C11691" t="s">
        <v>308</v>
      </c>
      <c r="D11691" t="s">
        <v>483</v>
      </c>
      <c r="E11691" t="s">
        <v>15</v>
      </c>
      <c r="F11691" t="s">
        <v>26</v>
      </c>
      <c r="G11691">
        <v>2010</v>
      </c>
      <c r="H11691">
        <v>0.1</v>
      </c>
      <c r="I11691">
        <v>9.1999999999999998E-2</v>
      </c>
    </row>
    <row r="11692" spans="1:9" x14ac:dyDescent="0.25">
      <c r="A11692" t="s">
        <v>284</v>
      </c>
      <c r="B11692" t="s">
        <v>307</v>
      </c>
      <c r="C11692" t="s">
        <v>308</v>
      </c>
      <c r="D11692" t="s">
        <v>483</v>
      </c>
      <c r="E11692" t="s">
        <v>15</v>
      </c>
      <c r="F11692" t="s">
        <v>26</v>
      </c>
      <c r="G11692">
        <v>2011</v>
      </c>
      <c r="H11692">
        <v>0.2</v>
      </c>
      <c r="I11692">
        <v>0.183</v>
      </c>
    </row>
    <row r="11693" spans="1:9" x14ac:dyDescent="0.25">
      <c r="A11693" t="s">
        <v>284</v>
      </c>
      <c r="B11693" t="s">
        <v>307</v>
      </c>
      <c r="C11693" t="s">
        <v>308</v>
      </c>
      <c r="D11693" t="s">
        <v>483</v>
      </c>
      <c r="E11693" t="s">
        <v>15</v>
      </c>
      <c r="F11693" t="s">
        <v>26</v>
      </c>
      <c r="G11693">
        <v>2012</v>
      </c>
      <c r="H11693">
        <v>0.38</v>
      </c>
      <c r="I11693">
        <v>0.34799999999999998</v>
      </c>
    </row>
    <row r="11694" spans="1:9" x14ac:dyDescent="0.25">
      <c r="A11694" t="s">
        <v>284</v>
      </c>
      <c r="B11694" t="s">
        <v>307</v>
      </c>
      <c r="C11694" t="s">
        <v>308</v>
      </c>
      <c r="D11694" t="s">
        <v>483</v>
      </c>
      <c r="E11694" t="s">
        <v>15</v>
      </c>
      <c r="F11694" t="s">
        <v>26</v>
      </c>
      <c r="G11694">
        <v>2013</v>
      </c>
      <c r="H11694">
        <v>1.5</v>
      </c>
      <c r="I11694">
        <v>1.3720000000000001</v>
      </c>
    </row>
    <row r="11695" spans="1:9" x14ac:dyDescent="0.25">
      <c r="A11695" t="s">
        <v>284</v>
      </c>
      <c r="B11695" t="s">
        <v>307</v>
      </c>
      <c r="C11695" t="s">
        <v>308</v>
      </c>
      <c r="D11695" t="s">
        <v>483</v>
      </c>
      <c r="E11695" t="s">
        <v>15</v>
      </c>
      <c r="F11695" t="s">
        <v>26</v>
      </c>
      <c r="G11695">
        <v>2014</v>
      </c>
      <c r="H11695">
        <v>3.34</v>
      </c>
      <c r="I11695">
        <v>3.056</v>
      </c>
    </row>
    <row r="11696" spans="1:9" x14ac:dyDescent="0.25">
      <c r="A11696" t="s">
        <v>284</v>
      </c>
      <c r="B11696" t="s">
        <v>307</v>
      </c>
      <c r="C11696" t="s">
        <v>308</v>
      </c>
      <c r="D11696" t="s">
        <v>483</v>
      </c>
      <c r="E11696" t="s">
        <v>15</v>
      </c>
      <c r="F11696" t="s">
        <v>26</v>
      </c>
      <c r="G11696">
        <v>2015</v>
      </c>
      <c r="H11696">
        <v>6.5</v>
      </c>
      <c r="I11696">
        <v>5.9480000000000004</v>
      </c>
    </row>
    <row r="11697" spans="1:9" x14ac:dyDescent="0.25">
      <c r="A11697" t="s">
        <v>284</v>
      </c>
      <c r="B11697" t="s">
        <v>307</v>
      </c>
      <c r="C11697" t="s">
        <v>308</v>
      </c>
      <c r="D11697" t="s">
        <v>483</v>
      </c>
      <c r="E11697" t="s">
        <v>15</v>
      </c>
      <c r="F11697" t="s">
        <v>26</v>
      </c>
      <c r="G11697">
        <v>2016</v>
      </c>
      <c r="H11697">
        <v>10</v>
      </c>
      <c r="I11697">
        <v>10.102</v>
      </c>
    </row>
    <row r="11698" spans="1:9" x14ac:dyDescent="0.25">
      <c r="A11698" t="s">
        <v>284</v>
      </c>
      <c r="B11698" t="s">
        <v>307</v>
      </c>
      <c r="C11698" t="s">
        <v>308</v>
      </c>
      <c r="D11698" t="s">
        <v>483</v>
      </c>
      <c r="E11698" t="s">
        <v>15</v>
      </c>
      <c r="F11698" t="s">
        <v>26</v>
      </c>
      <c r="G11698">
        <v>2017</v>
      </c>
      <c r="H11698">
        <v>15</v>
      </c>
      <c r="I11698">
        <v>10.102</v>
      </c>
    </row>
    <row r="11699" spans="1:9" x14ac:dyDescent="0.25">
      <c r="A11699" t="s">
        <v>284</v>
      </c>
      <c r="B11699" t="s">
        <v>307</v>
      </c>
      <c r="C11699" t="s">
        <v>308</v>
      </c>
      <c r="D11699" t="s">
        <v>483</v>
      </c>
      <c r="E11699" t="s">
        <v>15</v>
      </c>
      <c r="F11699" t="s">
        <v>26</v>
      </c>
      <c r="G11699">
        <v>2018</v>
      </c>
      <c r="H11699">
        <v>31.9</v>
      </c>
    </row>
    <row r="11700" spans="1:9" x14ac:dyDescent="0.25">
      <c r="A11700" t="s">
        <v>284</v>
      </c>
      <c r="B11700" t="s">
        <v>307</v>
      </c>
      <c r="C11700" t="s">
        <v>308</v>
      </c>
      <c r="D11700" t="s">
        <v>483</v>
      </c>
      <c r="E11700" t="s">
        <v>15</v>
      </c>
      <c r="F11700" t="s">
        <v>26</v>
      </c>
      <c r="G11700">
        <v>2019</v>
      </c>
      <c r="H11700">
        <v>107</v>
      </c>
    </row>
    <row r="11701" spans="1:9" x14ac:dyDescent="0.25">
      <c r="A11701" t="s">
        <v>284</v>
      </c>
      <c r="B11701" t="s">
        <v>307</v>
      </c>
      <c r="C11701" t="s">
        <v>308</v>
      </c>
      <c r="D11701" t="s">
        <v>483</v>
      </c>
      <c r="E11701" t="s">
        <v>18</v>
      </c>
      <c r="F11701" t="s">
        <v>19</v>
      </c>
      <c r="G11701">
        <v>2002</v>
      </c>
      <c r="H11701">
        <v>1</v>
      </c>
      <c r="I11701">
        <v>1</v>
      </c>
    </row>
    <row r="11702" spans="1:9" x14ac:dyDescent="0.25">
      <c r="A11702" t="s">
        <v>284</v>
      </c>
      <c r="B11702" t="s">
        <v>307</v>
      </c>
      <c r="C11702" t="s">
        <v>308</v>
      </c>
      <c r="D11702" t="s">
        <v>483</v>
      </c>
      <c r="E11702" t="s">
        <v>18</v>
      </c>
      <c r="F11702" t="s">
        <v>19</v>
      </c>
      <c r="G11702">
        <v>2003</v>
      </c>
      <c r="H11702">
        <v>3</v>
      </c>
      <c r="I11702">
        <v>6</v>
      </c>
    </row>
    <row r="11703" spans="1:9" x14ac:dyDescent="0.25">
      <c r="A11703" t="s">
        <v>284</v>
      </c>
      <c r="B11703" t="s">
        <v>307</v>
      </c>
      <c r="C11703" t="s">
        <v>308</v>
      </c>
      <c r="D11703" t="s">
        <v>483</v>
      </c>
      <c r="E11703" t="s">
        <v>18</v>
      </c>
      <c r="F11703" t="s">
        <v>19</v>
      </c>
      <c r="G11703">
        <v>2004</v>
      </c>
      <c r="H11703">
        <v>7</v>
      </c>
      <c r="I11703">
        <v>8</v>
      </c>
    </row>
    <row r="11704" spans="1:9" x14ac:dyDescent="0.25">
      <c r="A11704" t="s">
        <v>284</v>
      </c>
      <c r="B11704" t="s">
        <v>307</v>
      </c>
      <c r="C11704" t="s">
        <v>308</v>
      </c>
      <c r="D11704" t="s">
        <v>483</v>
      </c>
      <c r="E11704" t="s">
        <v>18</v>
      </c>
      <c r="F11704" t="s">
        <v>19</v>
      </c>
      <c r="G11704">
        <v>2005</v>
      </c>
      <c r="H11704">
        <v>31</v>
      </c>
      <c r="I11704">
        <v>54</v>
      </c>
    </row>
    <row r="11705" spans="1:9" x14ac:dyDescent="0.25">
      <c r="A11705" t="s">
        <v>284</v>
      </c>
      <c r="B11705" t="s">
        <v>307</v>
      </c>
      <c r="C11705" t="s">
        <v>308</v>
      </c>
      <c r="D11705" t="s">
        <v>483</v>
      </c>
      <c r="E11705" t="s">
        <v>18</v>
      </c>
      <c r="F11705" t="s">
        <v>19</v>
      </c>
      <c r="G11705">
        <v>2006</v>
      </c>
      <c r="H11705">
        <v>31</v>
      </c>
      <c r="I11705">
        <v>76.299000000000007</v>
      </c>
    </row>
    <row r="11706" spans="1:9" x14ac:dyDescent="0.25">
      <c r="A11706" t="s">
        <v>284</v>
      </c>
      <c r="B11706" t="s">
        <v>307</v>
      </c>
      <c r="C11706" t="s">
        <v>308</v>
      </c>
      <c r="D11706" t="s">
        <v>483</v>
      </c>
      <c r="E11706" t="s">
        <v>18</v>
      </c>
      <c r="F11706" t="s">
        <v>19</v>
      </c>
      <c r="G11706">
        <v>2007</v>
      </c>
      <c r="H11706">
        <v>50</v>
      </c>
      <c r="I11706">
        <v>90.783000000000001</v>
      </c>
    </row>
    <row r="11707" spans="1:9" x14ac:dyDescent="0.25">
      <c r="A11707" t="s">
        <v>284</v>
      </c>
      <c r="B11707" t="s">
        <v>307</v>
      </c>
      <c r="C11707" t="s">
        <v>308</v>
      </c>
      <c r="D11707" t="s">
        <v>483</v>
      </c>
      <c r="E11707" t="s">
        <v>18</v>
      </c>
      <c r="F11707" t="s">
        <v>19</v>
      </c>
      <c r="G11707">
        <v>2008</v>
      </c>
      <c r="H11707">
        <v>77</v>
      </c>
      <c r="I11707">
        <v>133.453</v>
      </c>
    </row>
    <row r="11708" spans="1:9" x14ac:dyDescent="0.25">
      <c r="A11708" t="s">
        <v>284</v>
      </c>
      <c r="B11708" t="s">
        <v>307</v>
      </c>
      <c r="C11708" t="s">
        <v>308</v>
      </c>
      <c r="D11708" t="s">
        <v>483</v>
      </c>
      <c r="E11708" t="s">
        <v>18</v>
      </c>
      <c r="F11708" t="s">
        <v>19</v>
      </c>
      <c r="G11708">
        <v>2009</v>
      </c>
      <c r="H11708">
        <v>104</v>
      </c>
      <c r="I11708">
        <v>195.553</v>
      </c>
    </row>
    <row r="11709" spans="1:9" x14ac:dyDescent="0.25">
      <c r="A11709" t="s">
        <v>284</v>
      </c>
      <c r="B11709" t="s">
        <v>307</v>
      </c>
      <c r="C11709" t="s">
        <v>308</v>
      </c>
      <c r="D11709" t="s">
        <v>483</v>
      </c>
      <c r="E11709" t="s">
        <v>18</v>
      </c>
      <c r="F11709" t="s">
        <v>19</v>
      </c>
      <c r="G11709">
        <v>2010</v>
      </c>
      <c r="H11709">
        <v>108</v>
      </c>
      <c r="I11709">
        <v>276.99200000000002</v>
      </c>
    </row>
    <row r="11710" spans="1:9" x14ac:dyDescent="0.25">
      <c r="A11710" t="s">
        <v>284</v>
      </c>
      <c r="B11710" t="s">
        <v>307</v>
      </c>
      <c r="C11710" t="s">
        <v>308</v>
      </c>
      <c r="D11710" t="s">
        <v>483</v>
      </c>
      <c r="E11710" t="s">
        <v>18</v>
      </c>
      <c r="F11710" t="s">
        <v>19</v>
      </c>
      <c r="G11710">
        <v>2011</v>
      </c>
      <c r="H11710">
        <v>180</v>
      </c>
      <c r="I11710">
        <v>368.65899999999999</v>
      </c>
    </row>
    <row r="11711" spans="1:9" x14ac:dyDescent="0.25">
      <c r="A11711" t="s">
        <v>284</v>
      </c>
      <c r="B11711" t="s">
        <v>307</v>
      </c>
      <c r="C11711" t="s">
        <v>308</v>
      </c>
      <c r="D11711" t="s">
        <v>483</v>
      </c>
      <c r="E11711" t="s">
        <v>18</v>
      </c>
      <c r="F11711" t="s">
        <v>19</v>
      </c>
      <c r="G11711">
        <v>2012</v>
      </c>
      <c r="H11711">
        <v>266</v>
      </c>
      <c r="I11711">
        <v>433.517</v>
      </c>
    </row>
    <row r="11712" spans="1:9" x14ac:dyDescent="0.25">
      <c r="A11712" t="s">
        <v>284</v>
      </c>
      <c r="B11712" t="s">
        <v>307</v>
      </c>
      <c r="C11712" t="s">
        <v>308</v>
      </c>
      <c r="D11712" t="s">
        <v>483</v>
      </c>
      <c r="E11712" t="s">
        <v>18</v>
      </c>
      <c r="F11712" t="s">
        <v>19</v>
      </c>
      <c r="G11712">
        <v>2013</v>
      </c>
      <c r="H11712">
        <v>248</v>
      </c>
      <c r="I11712">
        <v>529.03899999999999</v>
      </c>
    </row>
    <row r="11713" spans="1:9" x14ac:dyDescent="0.25">
      <c r="A11713" t="s">
        <v>284</v>
      </c>
      <c r="B11713" t="s">
        <v>307</v>
      </c>
      <c r="C11713" t="s">
        <v>308</v>
      </c>
      <c r="D11713" t="s">
        <v>483</v>
      </c>
      <c r="E11713" t="s">
        <v>18</v>
      </c>
      <c r="F11713" t="s">
        <v>19</v>
      </c>
      <c r="G11713">
        <v>2014</v>
      </c>
      <c r="H11713">
        <v>275</v>
      </c>
      <c r="I11713">
        <v>603.67999999999995</v>
      </c>
    </row>
    <row r="11714" spans="1:9" x14ac:dyDescent="0.25">
      <c r="A11714" t="s">
        <v>284</v>
      </c>
      <c r="B11714" t="s">
        <v>307</v>
      </c>
      <c r="C11714" t="s">
        <v>308</v>
      </c>
      <c r="D11714" t="s">
        <v>483</v>
      </c>
      <c r="E11714" t="s">
        <v>18</v>
      </c>
      <c r="F11714" t="s">
        <v>19</v>
      </c>
      <c r="G11714">
        <v>2015</v>
      </c>
      <c r="H11714">
        <v>300</v>
      </c>
      <c r="I11714">
        <v>715</v>
      </c>
    </row>
    <row r="11715" spans="1:9" x14ac:dyDescent="0.25">
      <c r="A11715" t="s">
        <v>284</v>
      </c>
      <c r="B11715" t="s">
        <v>307</v>
      </c>
      <c r="C11715" t="s">
        <v>308</v>
      </c>
      <c r="D11715" t="s">
        <v>483</v>
      </c>
      <c r="E11715" t="s">
        <v>18</v>
      </c>
      <c r="F11715" t="s">
        <v>19</v>
      </c>
      <c r="G11715">
        <v>2016</v>
      </c>
      <c r="H11715">
        <v>310</v>
      </c>
      <c r="I11715">
        <v>594</v>
      </c>
    </row>
    <row r="11716" spans="1:9" x14ac:dyDescent="0.25">
      <c r="A11716" t="s">
        <v>284</v>
      </c>
      <c r="B11716" t="s">
        <v>307</v>
      </c>
      <c r="C11716" t="s">
        <v>308</v>
      </c>
      <c r="D11716" t="s">
        <v>483</v>
      </c>
      <c r="E11716" t="s">
        <v>18</v>
      </c>
      <c r="F11716" t="s">
        <v>19</v>
      </c>
      <c r="G11716">
        <v>2017</v>
      </c>
      <c r="H11716">
        <v>311.8</v>
      </c>
      <c r="I11716">
        <v>723</v>
      </c>
    </row>
    <row r="11717" spans="1:9" x14ac:dyDescent="0.25">
      <c r="A11717" t="s">
        <v>284</v>
      </c>
      <c r="B11717" t="s">
        <v>307</v>
      </c>
      <c r="C11717" t="s">
        <v>308</v>
      </c>
      <c r="D11717" t="s">
        <v>483</v>
      </c>
      <c r="E11717" t="s">
        <v>18</v>
      </c>
      <c r="F11717" t="s">
        <v>19</v>
      </c>
      <c r="G11717">
        <v>2018</v>
      </c>
      <c r="H11717">
        <v>310</v>
      </c>
    </row>
    <row r="11718" spans="1:9" x14ac:dyDescent="0.25">
      <c r="A11718" t="s">
        <v>284</v>
      </c>
      <c r="B11718" t="s">
        <v>307</v>
      </c>
      <c r="C11718" t="s">
        <v>308</v>
      </c>
      <c r="D11718" t="s">
        <v>483</v>
      </c>
      <c r="E11718" t="s">
        <v>18</v>
      </c>
      <c r="F11718" t="s">
        <v>19</v>
      </c>
      <c r="G11718">
        <v>2019</v>
      </c>
      <c r="H11718">
        <v>320</v>
      </c>
    </row>
    <row r="11719" spans="1:9" x14ac:dyDescent="0.25">
      <c r="A11719" t="s">
        <v>284</v>
      </c>
      <c r="B11719" t="s">
        <v>309</v>
      </c>
      <c r="C11719" t="s">
        <v>310</v>
      </c>
      <c r="D11719" t="s">
        <v>482</v>
      </c>
      <c r="E11719" t="s">
        <v>12</v>
      </c>
      <c r="F11719" t="s">
        <v>12</v>
      </c>
      <c r="G11719">
        <v>2000</v>
      </c>
      <c r="H11719">
        <v>53.8</v>
      </c>
      <c r="I11719">
        <v>137.66</v>
      </c>
    </row>
    <row r="11720" spans="1:9" x14ac:dyDescent="0.25">
      <c r="A11720" t="s">
        <v>284</v>
      </c>
      <c r="B11720" t="s">
        <v>309</v>
      </c>
      <c r="C11720" t="s">
        <v>310</v>
      </c>
      <c r="D11720" t="s">
        <v>482</v>
      </c>
      <c r="E11720" t="s">
        <v>12</v>
      </c>
      <c r="F11720" t="s">
        <v>12</v>
      </c>
      <c r="G11720">
        <v>2001</v>
      </c>
      <c r="H11720">
        <v>61.9</v>
      </c>
      <c r="I11720">
        <v>155.91999999999999</v>
      </c>
    </row>
    <row r="11721" spans="1:9" x14ac:dyDescent="0.25">
      <c r="A11721" t="s">
        <v>284</v>
      </c>
      <c r="B11721" t="s">
        <v>309</v>
      </c>
      <c r="C11721" t="s">
        <v>310</v>
      </c>
      <c r="D11721" t="s">
        <v>482</v>
      </c>
      <c r="E11721" t="s">
        <v>12</v>
      </c>
      <c r="F11721" t="s">
        <v>12</v>
      </c>
      <c r="G11721">
        <v>2002</v>
      </c>
      <c r="H11721">
        <v>61.63</v>
      </c>
      <c r="I11721">
        <v>143.22999999999999</v>
      </c>
    </row>
    <row r="11722" spans="1:9" x14ac:dyDescent="0.25">
      <c r="A11722" t="s">
        <v>284</v>
      </c>
      <c r="B11722" t="s">
        <v>309</v>
      </c>
      <c r="C11722" t="s">
        <v>310</v>
      </c>
      <c r="D11722" t="s">
        <v>482</v>
      </c>
      <c r="E11722" t="s">
        <v>12</v>
      </c>
      <c r="F11722" t="s">
        <v>12</v>
      </c>
      <c r="G11722">
        <v>2003</v>
      </c>
      <c r="H11722">
        <v>68.349999999999994</v>
      </c>
      <c r="I11722">
        <v>160.29</v>
      </c>
    </row>
    <row r="11723" spans="1:9" x14ac:dyDescent="0.25">
      <c r="A11723" t="s">
        <v>284</v>
      </c>
      <c r="B11723" t="s">
        <v>309</v>
      </c>
      <c r="C11723" t="s">
        <v>310</v>
      </c>
      <c r="D11723" t="s">
        <v>482</v>
      </c>
      <c r="E11723" t="s">
        <v>12</v>
      </c>
      <c r="F11723" t="s">
        <v>12</v>
      </c>
      <c r="G11723">
        <v>2004</v>
      </c>
      <c r="H11723">
        <v>68.349999999999994</v>
      </c>
      <c r="I11723">
        <v>145.97</v>
      </c>
    </row>
    <row r="11724" spans="1:9" x14ac:dyDescent="0.25">
      <c r="A11724" t="s">
        <v>284</v>
      </c>
      <c r="B11724" t="s">
        <v>309</v>
      </c>
      <c r="C11724" t="s">
        <v>310</v>
      </c>
      <c r="D11724" t="s">
        <v>482</v>
      </c>
      <c r="E11724" t="s">
        <v>12</v>
      </c>
      <c r="F11724" t="s">
        <v>12</v>
      </c>
      <c r="G11724">
        <v>2005</v>
      </c>
      <c r="H11724">
        <v>68.349999999999994</v>
      </c>
      <c r="I11724">
        <v>135.88</v>
      </c>
    </row>
    <row r="11725" spans="1:9" x14ac:dyDescent="0.25">
      <c r="A11725" t="s">
        <v>284</v>
      </c>
      <c r="B11725" t="s">
        <v>309</v>
      </c>
      <c r="C11725" t="s">
        <v>310</v>
      </c>
      <c r="D11725" t="s">
        <v>482</v>
      </c>
      <c r="E11725" t="s">
        <v>12</v>
      </c>
      <c r="F11725" t="s">
        <v>12</v>
      </c>
      <c r="G11725">
        <v>2006</v>
      </c>
      <c r="H11725">
        <v>68.349999999999994</v>
      </c>
      <c r="I11725">
        <v>144.47999999999999</v>
      </c>
    </row>
    <row r="11726" spans="1:9" x14ac:dyDescent="0.25">
      <c r="A11726" t="s">
        <v>284</v>
      </c>
      <c r="B11726" t="s">
        <v>309</v>
      </c>
      <c r="C11726" t="s">
        <v>310</v>
      </c>
      <c r="D11726" t="s">
        <v>482</v>
      </c>
      <c r="E11726" t="s">
        <v>12</v>
      </c>
      <c r="F11726" t="s">
        <v>12</v>
      </c>
      <c r="G11726">
        <v>2007</v>
      </c>
      <c r="H11726">
        <v>68.349999999999994</v>
      </c>
      <c r="I11726">
        <v>149.21</v>
      </c>
    </row>
    <row r="11727" spans="1:9" x14ac:dyDescent="0.25">
      <c r="A11727" t="s">
        <v>284</v>
      </c>
      <c r="B11727" t="s">
        <v>309</v>
      </c>
      <c r="C11727" t="s">
        <v>310</v>
      </c>
      <c r="D11727" t="s">
        <v>482</v>
      </c>
      <c r="E11727" t="s">
        <v>12</v>
      </c>
      <c r="F11727" t="s">
        <v>12</v>
      </c>
      <c r="G11727">
        <v>2008</v>
      </c>
      <c r="H11727">
        <v>68.349999999999994</v>
      </c>
      <c r="I11727">
        <v>167</v>
      </c>
    </row>
    <row r="11728" spans="1:9" x14ac:dyDescent="0.25">
      <c r="A11728" t="s">
        <v>284</v>
      </c>
      <c r="B11728" t="s">
        <v>309</v>
      </c>
      <c r="C11728" t="s">
        <v>310</v>
      </c>
      <c r="D11728" t="s">
        <v>482</v>
      </c>
      <c r="E11728" t="s">
        <v>12</v>
      </c>
      <c r="F11728" t="s">
        <v>12</v>
      </c>
      <c r="G11728">
        <v>2009</v>
      </c>
      <c r="H11728">
        <v>67.849999999999994</v>
      </c>
      <c r="I11728">
        <v>168.1</v>
      </c>
    </row>
    <row r="11729" spans="1:9" x14ac:dyDescent="0.25">
      <c r="A11729" t="s">
        <v>284</v>
      </c>
      <c r="B11729" t="s">
        <v>309</v>
      </c>
      <c r="C11729" t="s">
        <v>310</v>
      </c>
      <c r="D11729" t="s">
        <v>482</v>
      </c>
      <c r="E11729" t="s">
        <v>12</v>
      </c>
      <c r="F11729" t="s">
        <v>12</v>
      </c>
      <c r="G11729">
        <v>2010</v>
      </c>
      <c r="H11729">
        <v>67.849999999999994</v>
      </c>
      <c r="I11729">
        <v>199.3</v>
      </c>
    </row>
    <row r="11730" spans="1:9" x14ac:dyDescent="0.25">
      <c r="A11730" t="s">
        <v>284</v>
      </c>
      <c r="B11730" t="s">
        <v>309</v>
      </c>
      <c r="C11730" t="s">
        <v>310</v>
      </c>
      <c r="D11730" t="s">
        <v>482</v>
      </c>
      <c r="E11730" t="s">
        <v>12</v>
      </c>
      <c r="F11730" t="s">
        <v>12</v>
      </c>
      <c r="G11730">
        <v>2011</v>
      </c>
      <c r="H11730">
        <v>67.849999999999994</v>
      </c>
      <c r="I11730">
        <v>166.8</v>
      </c>
    </row>
    <row r="11731" spans="1:9" x14ac:dyDescent="0.25">
      <c r="A11731" t="s">
        <v>284</v>
      </c>
      <c r="B11731" t="s">
        <v>309</v>
      </c>
      <c r="C11731" t="s">
        <v>310</v>
      </c>
      <c r="D11731" t="s">
        <v>482</v>
      </c>
      <c r="E11731" t="s">
        <v>12</v>
      </c>
      <c r="F11731" t="s">
        <v>12</v>
      </c>
      <c r="G11731">
        <v>2012</v>
      </c>
      <c r="H11731">
        <v>67.849999999999994</v>
      </c>
      <c r="I11731">
        <v>181</v>
      </c>
    </row>
    <row r="11732" spans="1:9" x14ac:dyDescent="0.25">
      <c r="A11732" t="s">
        <v>284</v>
      </c>
      <c r="B11732" t="s">
        <v>309</v>
      </c>
      <c r="C11732" t="s">
        <v>310</v>
      </c>
      <c r="D11732" t="s">
        <v>482</v>
      </c>
      <c r="E11732" t="s">
        <v>12</v>
      </c>
      <c r="F11732" t="s">
        <v>12</v>
      </c>
      <c r="G11732">
        <v>2013</v>
      </c>
      <c r="H11732">
        <v>61.65</v>
      </c>
      <c r="I11732">
        <v>180.1</v>
      </c>
    </row>
    <row r="11733" spans="1:9" x14ac:dyDescent="0.25">
      <c r="A11733" t="s">
        <v>284</v>
      </c>
      <c r="B11733" t="s">
        <v>309</v>
      </c>
      <c r="C11733" t="s">
        <v>310</v>
      </c>
      <c r="D11733" t="s">
        <v>482</v>
      </c>
      <c r="E11733" t="s">
        <v>12</v>
      </c>
      <c r="F11733" t="s">
        <v>12</v>
      </c>
      <c r="G11733">
        <v>2014</v>
      </c>
      <c r="H11733">
        <v>64.53</v>
      </c>
      <c r="I11733">
        <v>150.19999999999999</v>
      </c>
    </row>
    <row r="11734" spans="1:9" x14ac:dyDescent="0.25">
      <c r="A11734" t="s">
        <v>284</v>
      </c>
      <c r="B11734" t="s">
        <v>309</v>
      </c>
      <c r="C11734" t="s">
        <v>310</v>
      </c>
      <c r="D11734" t="s">
        <v>482</v>
      </c>
      <c r="E11734" t="s">
        <v>12</v>
      </c>
      <c r="F11734" t="s">
        <v>12</v>
      </c>
      <c r="G11734">
        <v>2015</v>
      </c>
      <c r="H11734">
        <v>69.33</v>
      </c>
      <c r="I11734">
        <v>125.5</v>
      </c>
    </row>
    <row r="11735" spans="1:9" x14ac:dyDescent="0.25">
      <c r="A11735" t="s">
        <v>284</v>
      </c>
      <c r="B11735" t="s">
        <v>309</v>
      </c>
      <c r="C11735" t="s">
        <v>310</v>
      </c>
      <c r="D11735" t="s">
        <v>482</v>
      </c>
      <c r="E11735" t="s">
        <v>12</v>
      </c>
      <c r="F11735" t="s">
        <v>12</v>
      </c>
      <c r="G11735">
        <v>2016</v>
      </c>
      <c r="H11735">
        <v>69.03</v>
      </c>
      <c r="I11735">
        <v>158.9</v>
      </c>
    </row>
    <row r="11736" spans="1:9" x14ac:dyDescent="0.25">
      <c r="A11736" t="s">
        <v>284</v>
      </c>
      <c r="B11736" t="s">
        <v>309</v>
      </c>
      <c r="C11736" t="s">
        <v>310</v>
      </c>
      <c r="D11736" t="s">
        <v>482</v>
      </c>
      <c r="E11736" t="s">
        <v>12</v>
      </c>
      <c r="F11736" t="s">
        <v>12</v>
      </c>
      <c r="G11736">
        <v>2017</v>
      </c>
      <c r="H11736">
        <v>69.03</v>
      </c>
      <c r="I11736">
        <v>163.4</v>
      </c>
    </row>
    <row r="11737" spans="1:9" x14ac:dyDescent="0.25">
      <c r="A11737" t="s">
        <v>284</v>
      </c>
      <c r="B11737" t="s">
        <v>309</v>
      </c>
      <c r="C11737" t="s">
        <v>310</v>
      </c>
      <c r="D11737" t="s">
        <v>482</v>
      </c>
      <c r="E11737" t="s">
        <v>12</v>
      </c>
      <c r="F11737" t="s">
        <v>12</v>
      </c>
      <c r="G11737">
        <v>2018</v>
      </c>
      <c r="H11737">
        <v>69.03</v>
      </c>
    </row>
    <row r="11738" spans="1:9" x14ac:dyDescent="0.25">
      <c r="A11738" t="s">
        <v>284</v>
      </c>
      <c r="B11738" t="s">
        <v>309</v>
      </c>
      <c r="C11738" t="s">
        <v>310</v>
      </c>
      <c r="D11738" t="s">
        <v>482</v>
      </c>
      <c r="E11738" t="s">
        <v>12</v>
      </c>
      <c r="F11738" t="s">
        <v>12</v>
      </c>
      <c r="G11738">
        <v>2019</v>
      </c>
      <c r="H11738">
        <v>69.03</v>
      </c>
    </row>
    <row r="11739" spans="1:9" x14ac:dyDescent="0.25">
      <c r="A11739" t="s">
        <v>284</v>
      </c>
      <c r="B11739" t="s">
        <v>309</v>
      </c>
      <c r="C11739" t="s">
        <v>310</v>
      </c>
      <c r="D11739" t="s">
        <v>483</v>
      </c>
      <c r="E11739" t="s">
        <v>13</v>
      </c>
      <c r="F11739" t="s">
        <v>14</v>
      </c>
      <c r="G11739">
        <v>2000</v>
      </c>
      <c r="H11739">
        <v>31.6</v>
      </c>
      <c r="I11739">
        <v>75</v>
      </c>
    </row>
    <row r="11740" spans="1:9" x14ac:dyDescent="0.25">
      <c r="A11740" t="s">
        <v>284</v>
      </c>
      <c r="B11740" t="s">
        <v>309</v>
      </c>
      <c r="C11740" t="s">
        <v>310</v>
      </c>
      <c r="D11740" t="s">
        <v>483</v>
      </c>
      <c r="E11740" t="s">
        <v>13</v>
      </c>
      <c r="F11740" t="s">
        <v>14</v>
      </c>
      <c r="G11740">
        <v>2001</v>
      </c>
      <c r="H11740">
        <v>31.6</v>
      </c>
      <c r="I11740">
        <v>75</v>
      </c>
    </row>
    <row r="11741" spans="1:9" x14ac:dyDescent="0.25">
      <c r="A11741" t="s">
        <v>284</v>
      </c>
      <c r="B11741" t="s">
        <v>309</v>
      </c>
      <c r="C11741" t="s">
        <v>310</v>
      </c>
      <c r="D11741" t="s">
        <v>483</v>
      </c>
      <c r="E11741" t="s">
        <v>13</v>
      </c>
      <c r="F11741" t="s">
        <v>14</v>
      </c>
      <c r="G11741">
        <v>2002</v>
      </c>
      <c r="H11741">
        <v>31.6</v>
      </c>
      <c r="I11741">
        <v>96.5</v>
      </c>
    </row>
    <row r="11742" spans="1:9" x14ac:dyDescent="0.25">
      <c r="A11742" t="s">
        <v>284</v>
      </c>
      <c r="B11742" t="s">
        <v>309</v>
      </c>
      <c r="C11742" t="s">
        <v>310</v>
      </c>
      <c r="D11742" t="s">
        <v>483</v>
      </c>
      <c r="E11742" t="s">
        <v>13</v>
      </c>
      <c r="F11742" t="s">
        <v>14</v>
      </c>
      <c r="G11742">
        <v>2003</v>
      </c>
      <c r="H11742">
        <v>31.6</v>
      </c>
      <c r="I11742">
        <v>85.69</v>
      </c>
    </row>
    <row r="11743" spans="1:9" x14ac:dyDescent="0.25">
      <c r="A11743" t="s">
        <v>284</v>
      </c>
      <c r="B11743" t="s">
        <v>309</v>
      </c>
      <c r="C11743" t="s">
        <v>310</v>
      </c>
      <c r="D11743" t="s">
        <v>483</v>
      </c>
      <c r="E11743" t="s">
        <v>13</v>
      </c>
      <c r="F11743" t="s">
        <v>14</v>
      </c>
      <c r="G11743">
        <v>2004</v>
      </c>
      <c r="H11743">
        <v>31.6</v>
      </c>
      <c r="I11743">
        <v>95</v>
      </c>
    </row>
    <row r="11744" spans="1:9" x14ac:dyDescent="0.25">
      <c r="A11744" t="s">
        <v>284</v>
      </c>
      <c r="B11744" t="s">
        <v>309</v>
      </c>
      <c r="C11744" t="s">
        <v>310</v>
      </c>
      <c r="D11744" t="s">
        <v>483</v>
      </c>
      <c r="E11744" t="s">
        <v>13</v>
      </c>
      <c r="F11744" t="s">
        <v>14</v>
      </c>
      <c r="G11744">
        <v>2005</v>
      </c>
      <c r="H11744">
        <v>31.6</v>
      </c>
      <c r="I11744">
        <v>99</v>
      </c>
    </row>
    <row r="11745" spans="1:9" x14ac:dyDescent="0.25">
      <c r="A11745" t="s">
        <v>284</v>
      </c>
      <c r="B11745" t="s">
        <v>309</v>
      </c>
      <c r="C11745" t="s">
        <v>310</v>
      </c>
      <c r="D11745" t="s">
        <v>483</v>
      </c>
      <c r="E11745" t="s">
        <v>13</v>
      </c>
      <c r="F11745" t="s">
        <v>14</v>
      </c>
      <c r="G11745">
        <v>2006</v>
      </c>
      <c r="H11745">
        <v>31.6</v>
      </c>
      <c r="I11745">
        <v>100</v>
      </c>
    </row>
    <row r="11746" spans="1:9" x14ac:dyDescent="0.25">
      <c r="A11746" t="s">
        <v>284</v>
      </c>
      <c r="B11746" t="s">
        <v>309</v>
      </c>
      <c r="C11746" t="s">
        <v>310</v>
      </c>
      <c r="D11746" t="s">
        <v>483</v>
      </c>
      <c r="E11746" t="s">
        <v>13</v>
      </c>
      <c r="F11746" t="s">
        <v>14</v>
      </c>
      <c r="G11746">
        <v>2007</v>
      </c>
      <c r="H11746">
        <v>31.6</v>
      </c>
      <c r="I11746">
        <v>104.45</v>
      </c>
    </row>
    <row r="11747" spans="1:9" x14ac:dyDescent="0.25">
      <c r="A11747" t="s">
        <v>284</v>
      </c>
      <c r="B11747" t="s">
        <v>309</v>
      </c>
      <c r="C11747" t="s">
        <v>310</v>
      </c>
      <c r="D11747" t="s">
        <v>483</v>
      </c>
      <c r="E11747" t="s">
        <v>13</v>
      </c>
      <c r="F11747" t="s">
        <v>14</v>
      </c>
      <c r="G11747">
        <v>2008</v>
      </c>
      <c r="H11747">
        <v>31.6</v>
      </c>
      <c r="I11747">
        <v>95.8</v>
      </c>
    </row>
    <row r="11748" spans="1:9" x14ac:dyDescent="0.25">
      <c r="A11748" t="s">
        <v>284</v>
      </c>
      <c r="B11748" t="s">
        <v>309</v>
      </c>
      <c r="C11748" t="s">
        <v>310</v>
      </c>
      <c r="D11748" t="s">
        <v>483</v>
      </c>
      <c r="E11748" t="s">
        <v>13</v>
      </c>
      <c r="F11748" t="s">
        <v>14</v>
      </c>
      <c r="G11748">
        <v>2009</v>
      </c>
      <c r="H11748">
        <v>31.6</v>
      </c>
      <c r="I11748">
        <v>92.4</v>
      </c>
    </row>
    <row r="11749" spans="1:9" x14ac:dyDescent="0.25">
      <c r="A11749" t="s">
        <v>284</v>
      </c>
      <c r="B11749" t="s">
        <v>309</v>
      </c>
      <c r="C11749" t="s">
        <v>310</v>
      </c>
      <c r="D11749" t="s">
        <v>483</v>
      </c>
      <c r="E11749" t="s">
        <v>13</v>
      </c>
      <c r="F11749" t="s">
        <v>14</v>
      </c>
      <c r="G11749">
        <v>2010</v>
      </c>
      <c r="H11749">
        <v>31.6</v>
      </c>
      <c r="I11749">
        <v>67.400000000000006</v>
      </c>
    </row>
    <row r="11750" spans="1:9" x14ac:dyDescent="0.25">
      <c r="A11750" t="s">
        <v>284</v>
      </c>
      <c r="B11750" t="s">
        <v>309</v>
      </c>
      <c r="C11750" t="s">
        <v>310</v>
      </c>
      <c r="D11750" t="s">
        <v>483</v>
      </c>
      <c r="E11750" t="s">
        <v>13</v>
      </c>
      <c r="F11750" t="s">
        <v>14</v>
      </c>
      <c r="G11750">
        <v>2011</v>
      </c>
      <c r="H11750">
        <v>31.6</v>
      </c>
      <c r="I11750">
        <v>92.5</v>
      </c>
    </row>
    <row r="11751" spans="1:9" x14ac:dyDescent="0.25">
      <c r="A11751" t="s">
        <v>284</v>
      </c>
      <c r="B11751" t="s">
        <v>309</v>
      </c>
      <c r="C11751" t="s">
        <v>310</v>
      </c>
      <c r="D11751" t="s">
        <v>483</v>
      </c>
      <c r="E11751" t="s">
        <v>13</v>
      </c>
      <c r="F11751" t="s">
        <v>14</v>
      </c>
      <c r="G11751">
        <v>2012</v>
      </c>
      <c r="H11751">
        <v>39.299999999999997</v>
      </c>
      <c r="I11751">
        <v>99.8</v>
      </c>
    </row>
    <row r="11752" spans="1:9" x14ac:dyDescent="0.25">
      <c r="A11752" t="s">
        <v>284</v>
      </c>
      <c r="B11752" t="s">
        <v>309</v>
      </c>
      <c r="C11752" t="s">
        <v>310</v>
      </c>
      <c r="D11752" t="s">
        <v>483</v>
      </c>
      <c r="E11752" t="s">
        <v>13</v>
      </c>
      <c r="F11752" t="s">
        <v>14</v>
      </c>
      <c r="G11752">
        <v>2013</v>
      </c>
      <c r="H11752">
        <v>39.299999999999997</v>
      </c>
      <c r="I11752">
        <v>90.6</v>
      </c>
    </row>
    <row r="11753" spans="1:9" x14ac:dyDescent="0.25">
      <c r="A11753" t="s">
        <v>284</v>
      </c>
      <c r="B11753" t="s">
        <v>309</v>
      </c>
      <c r="C11753" t="s">
        <v>310</v>
      </c>
      <c r="D11753" t="s">
        <v>483</v>
      </c>
      <c r="E11753" t="s">
        <v>13</v>
      </c>
      <c r="F11753" t="s">
        <v>14</v>
      </c>
      <c r="G11753">
        <v>2014</v>
      </c>
      <c r="H11753">
        <v>39.299999999999997</v>
      </c>
      <c r="I11753">
        <v>120.7</v>
      </c>
    </row>
    <row r="11754" spans="1:9" x14ac:dyDescent="0.25">
      <c r="A11754" t="s">
        <v>284</v>
      </c>
      <c r="B11754" t="s">
        <v>309</v>
      </c>
      <c r="C11754" t="s">
        <v>310</v>
      </c>
      <c r="D11754" t="s">
        <v>483</v>
      </c>
      <c r="E11754" t="s">
        <v>13</v>
      </c>
      <c r="F11754" t="s">
        <v>14</v>
      </c>
      <c r="G11754">
        <v>2015</v>
      </c>
      <c r="H11754">
        <v>39.299999999999997</v>
      </c>
      <c r="I11754">
        <v>133.1</v>
      </c>
    </row>
    <row r="11755" spans="1:9" x14ac:dyDescent="0.25">
      <c r="A11755" t="s">
        <v>284</v>
      </c>
      <c r="B11755" t="s">
        <v>309</v>
      </c>
      <c r="C11755" t="s">
        <v>310</v>
      </c>
      <c r="D11755" t="s">
        <v>483</v>
      </c>
      <c r="E11755" t="s">
        <v>13</v>
      </c>
      <c r="F11755" t="s">
        <v>14</v>
      </c>
      <c r="G11755">
        <v>2016</v>
      </c>
      <c r="H11755">
        <v>39.299999999999997</v>
      </c>
      <c r="I11755">
        <v>106.3</v>
      </c>
    </row>
    <row r="11756" spans="1:9" x14ac:dyDescent="0.25">
      <c r="A11756" t="s">
        <v>284</v>
      </c>
      <c r="B11756" t="s">
        <v>309</v>
      </c>
      <c r="C11756" t="s">
        <v>310</v>
      </c>
      <c r="D11756" t="s">
        <v>483</v>
      </c>
      <c r="E11756" t="s">
        <v>13</v>
      </c>
      <c r="F11756" t="s">
        <v>14</v>
      </c>
      <c r="G11756">
        <v>2017</v>
      </c>
      <c r="H11756">
        <v>39.299999999999997</v>
      </c>
      <c r="I11756">
        <v>111.2</v>
      </c>
    </row>
    <row r="11757" spans="1:9" x14ac:dyDescent="0.25">
      <c r="A11757" t="s">
        <v>284</v>
      </c>
      <c r="B11757" t="s">
        <v>309</v>
      </c>
      <c r="C11757" t="s">
        <v>310</v>
      </c>
      <c r="D11757" t="s">
        <v>483</v>
      </c>
      <c r="E11757" t="s">
        <v>13</v>
      </c>
      <c r="F11757" t="s">
        <v>14</v>
      </c>
      <c r="G11757">
        <v>2018</v>
      </c>
      <c r="H11757">
        <v>39.700000000000003</v>
      </c>
    </row>
    <row r="11758" spans="1:9" x14ac:dyDescent="0.25">
      <c r="A11758" t="s">
        <v>284</v>
      </c>
      <c r="B11758" t="s">
        <v>309</v>
      </c>
      <c r="C11758" t="s">
        <v>310</v>
      </c>
      <c r="D11758" t="s">
        <v>483</v>
      </c>
      <c r="E11758" t="s">
        <v>13</v>
      </c>
      <c r="F11758" t="s">
        <v>14</v>
      </c>
      <c r="G11758">
        <v>2019</v>
      </c>
      <c r="H11758">
        <v>39.700000000000003</v>
      </c>
    </row>
    <row r="11759" spans="1:9" x14ac:dyDescent="0.25">
      <c r="A11759" t="s">
        <v>284</v>
      </c>
      <c r="B11759" t="s">
        <v>309</v>
      </c>
      <c r="C11759" t="s">
        <v>310</v>
      </c>
      <c r="D11759" t="s">
        <v>483</v>
      </c>
      <c r="E11759" t="s">
        <v>71</v>
      </c>
      <c r="F11759" t="s">
        <v>71</v>
      </c>
      <c r="G11759">
        <v>2015</v>
      </c>
      <c r="H11759">
        <v>0.3</v>
      </c>
      <c r="I11759">
        <v>0.1</v>
      </c>
    </row>
    <row r="11760" spans="1:9" x14ac:dyDescent="0.25">
      <c r="A11760" t="s">
        <v>284</v>
      </c>
      <c r="B11760" t="s">
        <v>309</v>
      </c>
      <c r="C11760" t="s">
        <v>310</v>
      </c>
      <c r="D11760" t="s">
        <v>483</v>
      </c>
      <c r="E11760" t="s">
        <v>71</v>
      </c>
      <c r="F11760" t="s">
        <v>71</v>
      </c>
      <c r="G11760">
        <v>2016</v>
      </c>
      <c r="H11760">
        <v>0</v>
      </c>
      <c r="I11760">
        <v>0.1</v>
      </c>
    </row>
    <row r="11761" spans="1:9" x14ac:dyDescent="0.25">
      <c r="A11761" t="s">
        <v>284</v>
      </c>
      <c r="B11761" t="s">
        <v>309</v>
      </c>
      <c r="C11761" t="s">
        <v>310</v>
      </c>
      <c r="D11761" t="s">
        <v>483</v>
      </c>
      <c r="E11761" t="s">
        <v>71</v>
      </c>
      <c r="F11761" t="s">
        <v>71</v>
      </c>
      <c r="G11761">
        <v>2017</v>
      </c>
      <c r="H11761">
        <v>0</v>
      </c>
      <c r="I11761">
        <v>0</v>
      </c>
    </row>
    <row r="11762" spans="1:9" x14ac:dyDescent="0.25">
      <c r="A11762" t="s">
        <v>284</v>
      </c>
      <c r="B11762" t="s">
        <v>309</v>
      </c>
      <c r="C11762" t="s">
        <v>310</v>
      </c>
      <c r="D11762" t="s">
        <v>483</v>
      </c>
      <c r="E11762" t="s">
        <v>18</v>
      </c>
      <c r="F11762" t="s">
        <v>19</v>
      </c>
      <c r="G11762">
        <v>2000</v>
      </c>
      <c r="H11762">
        <v>0.15</v>
      </c>
      <c r="I11762">
        <v>0.3</v>
      </c>
    </row>
    <row r="11763" spans="1:9" x14ac:dyDescent="0.25">
      <c r="A11763" t="s">
        <v>284</v>
      </c>
      <c r="B11763" t="s">
        <v>309</v>
      </c>
      <c r="C11763" t="s">
        <v>310</v>
      </c>
      <c r="D11763" t="s">
        <v>483</v>
      </c>
      <c r="E11763" t="s">
        <v>18</v>
      </c>
      <c r="F11763" t="s">
        <v>19</v>
      </c>
      <c r="G11763">
        <v>2001</v>
      </c>
      <c r="H11763">
        <v>0.15</v>
      </c>
      <c r="I11763">
        <v>0.3</v>
      </c>
    </row>
    <row r="11764" spans="1:9" x14ac:dyDescent="0.25">
      <c r="A11764" t="s">
        <v>284</v>
      </c>
      <c r="B11764" t="s">
        <v>309</v>
      </c>
      <c r="C11764" t="s">
        <v>310</v>
      </c>
      <c r="D11764" t="s">
        <v>483</v>
      </c>
      <c r="E11764" t="s">
        <v>18</v>
      </c>
      <c r="F11764" t="s">
        <v>19</v>
      </c>
      <c r="G11764">
        <v>2002</v>
      </c>
      <c r="H11764">
        <v>0.15</v>
      </c>
      <c r="I11764">
        <v>0.55000000000000004</v>
      </c>
    </row>
    <row r="11765" spans="1:9" x14ac:dyDescent="0.25">
      <c r="A11765" t="s">
        <v>284</v>
      </c>
      <c r="B11765" t="s">
        <v>309</v>
      </c>
      <c r="C11765" t="s">
        <v>310</v>
      </c>
      <c r="D11765" t="s">
        <v>483</v>
      </c>
      <c r="E11765" t="s">
        <v>18</v>
      </c>
      <c r="F11765" t="s">
        <v>19</v>
      </c>
      <c r="G11765">
        <v>2003</v>
      </c>
      <c r="H11765">
        <v>2.13</v>
      </c>
      <c r="I11765">
        <v>2.99</v>
      </c>
    </row>
    <row r="11766" spans="1:9" x14ac:dyDescent="0.25">
      <c r="A11766" t="s">
        <v>284</v>
      </c>
      <c r="B11766" t="s">
        <v>309</v>
      </c>
      <c r="C11766" t="s">
        <v>310</v>
      </c>
      <c r="D11766" t="s">
        <v>483</v>
      </c>
      <c r="E11766" t="s">
        <v>18</v>
      </c>
      <c r="F11766" t="s">
        <v>19</v>
      </c>
      <c r="G11766">
        <v>2004</v>
      </c>
      <c r="H11766">
        <v>2.13</v>
      </c>
      <c r="I11766">
        <v>8</v>
      </c>
    </row>
    <row r="11767" spans="1:9" x14ac:dyDescent="0.25">
      <c r="A11767" t="s">
        <v>284</v>
      </c>
      <c r="B11767" t="s">
        <v>309</v>
      </c>
      <c r="C11767" t="s">
        <v>310</v>
      </c>
      <c r="D11767" t="s">
        <v>483</v>
      </c>
      <c r="E11767" t="s">
        <v>18</v>
      </c>
      <c r="F11767" t="s">
        <v>19</v>
      </c>
      <c r="G11767">
        <v>2005</v>
      </c>
      <c r="H11767">
        <v>4.1100000000000003</v>
      </c>
      <c r="I11767">
        <v>10</v>
      </c>
    </row>
    <row r="11768" spans="1:9" x14ac:dyDescent="0.25">
      <c r="A11768" t="s">
        <v>284</v>
      </c>
      <c r="B11768" t="s">
        <v>309</v>
      </c>
      <c r="C11768" t="s">
        <v>310</v>
      </c>
      <c r="D11768" t="s">
        <v>483</v>
      </c>
      <c r="E11768" t="s">
        <v>18</v>
      </c>
      <c r="F11768" t="s">
        <v>19</v>
      </c>
      <c r="G11768">
        <v>2006</v>
      </c>
      <c r="H11768">
        <v>4.1100000000000003</v>
      </c>
      <c r="I11768">
        <v>15</v>
      </c>
    </row>
    <row r="11769" spans="1:9" x14ac:dyDescent="0.25">
      <c r="A11769" t="s">
        <v>284</v>
      </c>
      <c r="B11769" t="s">
        <v>309</v>
      </c>
      <c r="C11769" t="s">
        <v>310</v>
      </c>
      <c r="D11769" t="s">
        <v>483</v>
      </c>
      <c r="E11769" t="s">
        <v>18</v>
      </c>
      <c r="F11769" t="s">
        <v>19</v>
      </c>
      <c r="G11769">
        <v>2007</v>
      </c>
      <c r="H11769">
        <v>4.1100000000000003</v>
      </c>
      <c r="I11769">
        <v>15.76</v>
      </c>
    </row>
    <row r="11770" spans="1:9" x14ac:dyDescent="0.25">
      <c r="A11770" t="s">
        <v>284</v>
      </c>
      <c r="B11770" t="s">
        <v>309</v>
      </c>
      <c r="C11770" t="s">
        <v>310</v>
      </c>
      <c r="D11770" t="s">
        <v>483</v>
      </c>
      <c r="E11770" t="s">
        <v>18</v>
      </c>
      <c r="F11770" t="s">
        <v>19</v>
      </c>
      <c r="G11770">
        <v>2008</v>
      </c>
      <c r="H11770">
        <v>4.1100000000000003</v>
      </c>
      <c r="I11770">
        <v>13</v>
      </c>
    </row>
    <row r="11771" spans="1:9" x14ac:dyDescent="0.25">
      <c r="A11771" t="s">
        <v>284</v>
      </c>
      <c r="B11771" t="s">
        <v>309</v>
      </c>
      <c r="C11771" t="s">
        <v>310</v>
      </c>
      <c r="D11771" t="s">
        <v>483</v>
      </c>
      <c r="E11771" t="s">
        <v>18</v>
      </c>
      <c r="F11771" t="s">
        <v>19</v>
      </c>
      <c r="G11771">
        <v>2009</v>
      </c>
      <c r="H11771">
        <v>4.1100000000000003</v>
      </c>
      <c r="I11771">
        <v>15</v>
      </c>
    </row>
    <row r="11772" spans="1:9" x14ac:dyDescent="0.25">
      <c r="A11772" t="s">
        <v>284</v>
      </c>
      <c r="B11772" t="s">
        <v>309</v>
      </c>
      <c r="C11772" t="s">
        <v>310</v>
      </c>
      <c r="D11772" t="s">
        <v>483</v>
      </c>
      <c r="E11772" t="s">
        <v>18</v>
      </c>
      <c r="F11772" t="s">
        <v>19</v>
      </c>
      <c r="G11772">
        <v>2010</v>
      </c>
      <c r="H11772">
        <v>4.1100000000000003</v>
      </c>
      <c r="I11772">
        <v>13.6</v>
      </c>
    </row>
    <row r="11773" spans="1:9" x14ac:dyDescent="0.25">
      <c r="A11773" t="s">
        <v>284</v>
      </c>
      <c r="B11773" t="s">
        <v>309</v>
      </c>
      <c r="C11773" t="s">
        <v>310</v>
      </c>
      <c r="D11773" t="s">
        <v>483</v>
      </c>
      <c r="E11773" t="s">
        <v>18</v>
      </c>
      <c r="F11773" t="s">
        <v>19</v>
      </c>
      <c r="G11773">
        <v>2011</v>
      </c>
      <c r="H11773">
        <v>4.1100000000000003</v>
      </c>
      <c r="I11773">
        <v>14.5</v>
      </c>
    </row>
    <row r="11774" spans="1:9" x14ac:dyDescent="0.25">
      <c r="A11774" t="s">
        <v>284</v>
      </c>
      <c r="B11774" t="s">
        <v>309</v>
      </c>
      <c r="C11774" t="s">
        <v>310</v>
      </c>
      <c r="D11774" t="s">
        <v>483</v>
      </c>
      <c r="E11774" t="s">
        <v>18</v>
      </c>
      <c r="F11774" t="s">
        <v>19</v>
      </c>
      <c r="G11774">
        <v>2012</v>
      </c>
      <c r="H11774">
        <v>8.61</v>
      </c>
      <c r="I11774">
        <v>10.8</v>
      </c>
    </row>
    <row r="11775" spans="1:9" x14ac:dyDescent="0.25">
      <c r="A11775" t="s">
        <v>284</v>
      </c>
      <c r="B11775" t="s">
        <v>309</v>
      </c>
      <c r="C11775" t="s">
        <v>310</v>
      </c>
      <c r="D11775" t="s">
        <v>483</v>
      </c>
      <c r="E11775" t="s">
        <v>18</v>
      </c>
      <c r="F11775" t="s">
        <v>19</v>
      </c>
      <c r="G11775">
        <v>2013</v>
      </c>
      <c r="H11775">
        <v>8.61</v>
      </c>
      <c r="I11775">
        <v>21.8</v>
      </c>
    </row>
    <row r="11776" spans="1:9" x14ac:dyDescent="0.25">
      <c r="A11776" t="s">
        <v>284</v>
      </c>
      <c r="B11776" t="s">
        <v>309</v>
      </c>
      <c r="C11776" t="s">
        <v>310</v>
      </c>
      <c r="D11776" t="s">
        <v>483</v>
      </c>
      <c r="E11776" t="s">
        <v>18</v>
      </c>
      <c r="F11776" t="s">
        <v>19</v>
      </c>
      <c r="G11776">
        <v>2014</v>
      </c>
      <c r="H11776">
        <v>20.309999999999999</v>
      </c>
      <c r="I11776">
        <v>34.5</v>
      </c>
    </row>
    <row r="11777" spans="1:9" x14ac:dyDescent="0.25">
      <c r="A11777" t="s">
        <v>284</v>
      </c>
      <c r="B11777" t="s">
        <v>309</v>
      </c>
      <c r="C11777" t="s">
        <v>310</v>
      </c>
      <c r="D11777" t="s">
        <v>483</v>
      </c>
      <c r="E11777" t="s">
        <v>18</v>
      </c>
      <c r="F11777" t="s">
        <v>19</v>
      </c>
      <c r="G11777">
        <v>2015</v>
      </c>
      <c r="H11777">
        <v>20.309999999999999</v>
      </c>
      <c r="I11777">
        <v>55.8</v>
      </c>
    </row>
    <row r="11778" spans="1:9" x14ac:dyDescent="0.25">
      <c r="A11778" t="s">
        <v>284</v>
      </c>
      <c r="B11778" t="s">
        <v>309</v>
      </c>
      <c r="C11778" t="s">
        <v>310</v>
      </c>
      <c r="D11778" t="s">
        <v>483</v>
      </c>
      <c r="E11778" t="s">
        <v>18</v>
      </c>
      <c r="F11778" t="s">
        <v>19</v>
      </c>
      <c r="G11778">
        <v>2016</v>
      </c>
      <c r="H11778">
        <v>20.309999999999999</v>
      </c>
      <c r="I11778">
        <v>52.1</v>
      </c>
    </row>
    <row r="11779" spans="1:9" x14ac:dyDescent="0.25">
      <c r="A11779" t="s">
        <v>284</v>
      </c>
      <c r="B11779" t="s">
        <v>309</v>
      </c>
      <c r="C11779" t="s">
        <v>310</v>
      </c>
      <c r="D11779" t="s">
        <v>483</v>
      </c>
      <c r="E11779" t="s">
        <v>18</v>
      </c>
      <c r="F11779" t="s">
        <v>19</v>
      </c>
      <c r="G11779">
        <v>2017</v>
      </c>
      <c r="H11779">
        <v>20.309999999999999</v>
      </c>
      <c r="I11779">
        <v>59.7</v>
      </c>
    </row>
    <row r="11780" spans="1:9" x14ac:dyDescent="0.25">
      <c r="A11780" t="s">
        <v>284</v>
      </c>
      <c r="B11780" t="s">
        <v>309</v>
      </c>
      <c r="C11780" t="s">
        <v>310</v>
      </c>
      <c r="D11780" t="s">
        <v>483</v>
      </c>
      <c r="E11780" t="s">
        <v>18</v>
      </c>
      <c r="F11780" t="s">
        <v>19</v>
      </c>
      <c r="G11780">
        <v>2018</v>
      </c>
      <c r="H11780">
        <v>16.350000000000001</v>
      </c>
    </row>
    <row r="11781" spans="1:9" x14ac:dyDescent="0.25">
      <c r="A11781" t="s">
        <v>284</v>
      </c>
      <c r="B11781" t="s">
        <v>309</v>
      </c>
      <c r="C11781" t="s">
        <v>310</v>
      </c>
      <c r="D11781" t="s">
        <v>483</v>
      </c>
      <c r="E11781" t="s">
        <v>18</v>
      </c>
      <c r="F11781" t="s">
        <v>19</v>
      </c>
      <c r="G11781">
        <v>2019</v>
      </c>
      <c r="H11781">
        <v>16.350000000000001</v>
      </c>
    </row>
    <row r="11782" spans="1:9" x14ac:dyDescent="0.25">
      <c r="A11782" t="s">
        <v>284</v>
      </c>
      <c r="B11782" t="s">
        <v>311</v>
      </c>
      <c r="C11782" t="s">
        <v>312</v>
      </c>
      <c r="D11782" t="s">
        <v>482</v>
      </c>
      <c r="E11782" t="s">
        <v>12</v>
      </c>
      <c r="F11782" t="s">
        <v>12</v>
      </c>
      <c r="G11782">
        <v>2000</v>
      </c>
      <c r="H11782">
        <v>9198</v>
      </c>
      <c r="I11782">
        <v>23855</v>
      </c>
    </row>
    <row r="11783" spans="1:9" x14ac:dyDescent="0.25">
      <c r="A11783" t="s">
        <v>284</v>
      </c>
      <c r="B11783" t="s">
        <v>311</v>
      </c>
      <c r="C11783" t="s">
        <v>312</v>
      </c>
      <c r="D11783" t="s">
        <v>482</v>
      </c>
      <c r="E11783" t="s">
        <v>12</v>
      </c>
      <c r="F11783" t="s">
        <v>12</v>
      </c>
      <c r="G11783">
        <v>2001</v>
      </c>
      <c r="H11783">
        <v>9298</v>
      </c>
      <c r="I11783">
        <v>29869</v>
      </c>
    </row>
    <row r="11784" spans="1:9" x14ac:dyDescent="0.25">
      <c r="A11784" t="s">
        <v>284</v>
      </c>
      <c r="B11784" t="s">
        <v>311</v>
      </c>
      <c r="C11784" t="s">
        <v>312</v>
      </c>
      <c r="D11784" t="s">
        <v>482</v>
      </c>
      <c r="E11784" t="s">
        <v>12</v>
      </c>
      <c r="F11784" t="s">
        <v>12</v>
      </c>
      <c r="G11784">
        <v>2002</v>
      </c>
      <c r="H11784">
        <v>9288</v>
      </c>
      <c r="I11784">
        <v>32467</v>
      </c>
    </row>
    <row r="11785" spans="1:9" x14ac:dyDescent="0.25">
      <c r="A11785" t="s">
        <v>284</v>
      </c>
      <c r="B11785" t="s">
        <v>311</v>
      </c>
      <c r="C11785" t="s">
        <v>312</v>
      </c>
      <c r="D11785" t="s">
        <v>482</v>
      </c>
      <c r="E11785" t="s">
        <v>12</v>
      </c>
      <c r="F11785" t="s">
        <v>12</v>
      </c>
      <c r="G11785">
        <v>2003</v>
      </c>
      <c r="H11785">
        <v>9164</v>
      </c>
      <c r="I11785">
        <v>42102</v>
      </c>
    </row>
    <row r="11786" spans="1:9" x14ac:dyDescent="0.25">
      <c r="A11786" t="s">
        <v>284</v>
      </c>
      <c r="B11786" t="s">
        <v>311</v>
      </c>
      <c r="C11786" t="s">
        <v>312</v>
      </c>
      <c r="D11786" t="s">
        <v>482</v>
      </c>
      <c r="E11786" t="s">
        <v>12</v>
      </c>
      <c r="F11786" t="s">
        <v>12</v>
      </c>
      <c r="G11786">
        <v>2004</v>
      </c>
      <c r="H11786">
        <v>9111</v>
      </c>
      <c r="I11786">
        <v>37039</v>
      </c>
    </row>
    <row r="11787" spans="1:9" x14ac:dyDescent="0.25">
      <c r="A11787" t="s">
        <v>284</v>
      </c>
      <c r="B11787" t="s">
        <v>311</v>
      </c>
      <c r="C11787" t="s">
        <v>312</v>
      </c>
      <c r="D11787" t="s">
        <v>482</v>
      </c>
      <c r="E11787" t="s">
        <v>12</v>
      </c>
      <c r="F11787" t="s">
        <v>12</v>
      </c>
      <c r="G11787">
        <v>2005</v>
      </c>
      <c r="H11787">
        <v>8956</v>
      </c>
      <c r="I11787">
        <v>23419</v>
      </c>
    </row>
    <row r="11788" spans="1:9" x14ac:dyDescent="0.25">
      <c r="A11788" t="s">
        <v>284</v>
      </c>
      <c r="B11788" t="s">
        <v>311</v>
      </c>
      <c r="C11788" t="s">
        <v>312</v>
      </c>
      <c r="D11788" t="s">
        <v>482</v>
      </c>
      <c r="E11788" t="s">
        <v>12</v>
      </c>
      <c r="F11788" t="s">
        <v>12</v>
      </c>
      <c r="G11788">
        <v>2006</v>
      </c>
      <c r="H11788">
        <v>9008</v>
      </c>
      <c r="I11788">
        <v>36555</v>
      </c>
    </row>
    <row r="11789" spans="1:9" x14ac:dyDescent="0.25">
      <c r="A11789" t="s">
        <v>284</v>
      </c>
      <c r="B11789" t="s">
        <v>311</v>
      </c>
      <c r="C11789" t="s">
        <v>312</v>
      </c>
      <c r="D11789" t="s">
        <v>482</v>
      </c>
      <c r="E11789" t="s">
        <v>12</v>
      </c>
      <c r="F11789" t="s">
        <v>12</v>
      </c>
      <c r="G11789">
        <v>2007</v>
      </c>
      <c r="H11789">
        <v>9058</v>
      </c>
      <c r="I11789">
        <v>33080</v>
      </c>
    </row>
    <row r="11790" spans="1:9" x14ac:dyDescent="0.25">
      <c r="A11790" t="s">
        <v>284</v>
      </c>
      <c r="B11790" t="s">
        <v>311</v>
      </c>
      <c r="C11790" t="s">
        <v>312</v>
      </c>
      <c r="D11790" t="s">
        <v>482</v>
      </c>
      <c r="E11790" t="s">
        <v>12</v>
      </c>
      <c r="F11790" t="s">
        <v>12</v>
      </c>
      <c r="G11790">
        <v>2008</v>
      </c>
      <c r="H11790">
        <v>7870</v>
      </c>
      <c r="I11790">
        <v>26095</v>
      </c>
    </row>
    <row r="11791" spans="1:9" x14ac:dyDescent="0.25">
      <c r="A11791" t="s">
        <v>284</v>
      </c>
      <c r="B11791" t="s">
        <v>311</v>
      </c>
      <c r="C11791" t="s">
        <v>312</v>
      </c>
      <c r="D11791" t="s">
        <v>482</v>
      </c>
      <c r="E11791" t="s">
        <v>12</v>
      </c>
      <c r="F11791" t="s">
        <v>12</v>
      </c>
      <c r="G11791">
        <v>2009</v>
      </c>
      <c r="H11791">
        <v>7671</v>
      </c>
      <c r="I11791">
        <v>26326</v>
      </c>
    </row>
    <row r="11792" spans="1:9" x14ac:dyDescent="0.25">
      <c r="A11792" t="s">
        <v>284</v>
      </c>
      <c r="B11792" t="s">
        <v>311</v>
      </c>
      <c r="C11792" t="s">
        <v>312</v>
      </c>
      <c r="D11792" t="s">
        <v>482</v>
      </c>
      <c r="E11792" t="s">
        <v>12</v>
      </c>
      <c r="F11792" t="s">
        <v>12</v>
      </c>
      <c r="G11792">
        <v>2010</v>
      </c>
      <c r="H11792">
        <v>7826</v>
      </c>
      <c r="I11792">
        <v>33157</v>
      </c>
    </row>
    <row r="11793" spans="1:9" x14ac:dyDescent="0.25">
      <c r="A11793" t="s">
        <v>284</v>
      </c>
      <c r="B11793" t="s">
        <v>311</v>
      </c>
      <c r="C11793" t="s">
        <v>312</v>
      </c>
      <c r="D11793" t="s">
        <v>482</v>
      </c>
      <c r="E11793" t="s">
        <v>12</v>
      </c>
      <c r="F11793" t="s">
        <v>12</v>
      </c>
      <c r="G11793">
        <v>2011</v>
      </c>
      <c r="H11793">
        <v>7804</v>
      </c>
      <c r="I11793">
        <v>25609</v>
      </c>
    </row>
    <row r="11794" spans="1:9" x14ac:dyDescent="0.25">
      <c r="A11794" t="s">
        <v>284</v>
      </c>
      <c r="B11794" t="s">
        <v>311</v>
      </c>
      <c r="C11794" t="s">
        <v>312</v>
      </c>
      <c r="D11794" t="s">
        <v>482</v>
      </c>
      <c r="E11794" t="s">
        <v>12</v>
      </c>
      <c r="F11794" t="s">
        <v>12</v>
      </c>
      <c r="G11794">
        <v>2012</v>
      </c>
      <c r="H11794">
        <v>7839</v>
      </c>
      <c r="I11794">
        <v>18309</v>
      </c>
    </row>
    <row r="11795" spans="1:9" x14ac:dyDescent="0.25">
      <c r="A11795" t="s">
        <v>284</v>
      </c>
      <c r="B11795" t="s">
        <v>311</v>
      </c>
      <c r="C11795" t="s">
        <v>312</v>
      </c>
      <c r="D11795" t="s">
        <v>482</v>
      </c>
      <c r="E11795" t="s">
        <v>12</v>
      </c>
      <c r="F11795" t="s">
        <v>12</v>
      </c>
      <c r="G11795">
        <v>2013</v>
      </c>
      <c r="H11795">
        <v>8472</v>
      </c>
      <c r="I11795">
        <v>21393</v>
      </c>
    </row>
    <row r="11796" spans="1:9" x14ac:dyDescent="0.25">
      <c r="A11796" t="s">
        <v>284</v>
      </c>
      <c r="B11796" t="s">
        <v>311</v>
      </c>
      <c r="C11796" t="s">
        <v>312</v>
      </c>
      <c r="D11796" t="s">
        <v>482</v>
      </c>
      <c r="E11796" t="s">
        <v>12</v>
      </c>
      <c r="F11796" t="s">
        <v>12</v>
      </c>
      <c r="G11796">
        <v>2014</v>
      </c>
      <c r="H11796">
        <v>7858</v>
      </c>
      <c r="I11796">
        <v>17575</v>
      </c>
    </row>
    <row r="11797" spans="1:9" x14ac:dyDescent="0.25">
      <c r="A11797" t="s">
        <v>284</v>
      </c>
      <c r="B11797" t="s">
        <v>311</v>
      </c>
      <c r="C11797" t="s">
        <v>312</v>
      </c>
      <c r="D11797" t="s">
        <v>482</v>
      </c>
      <c r="E11797" t="s">
        <v>12</v>
      </c>
      <c r="F11797" t="s">
        <v>12</v>
      </c>
      <c r="G11797">
        <v>2015</v>
      </c>
      <c r="H11797">
        <v>7842</v>
      </c>
      <c r="I11797">
        <v>14194</v>
      </c>
    </row>
    <row r="11798" spans="1:9" x14ac:dyDescent="0.25">
      <c r="A11798" t="s">
        <v>284</v>
      </c>
      <c r="B11798" t="s">
        <v>311</v>
      </c>
      <c r="C11798" t="s">
        <v>312</v>
      </c>
      <c r="D11798" t="s">
        <v>482</v>
      </c>
      <c r="E11798" t="s">
        <v>12</v>
      </c>
      <c r="F11798" t="s">
        <v>12</v>
      </c>
      <c r="G11798">
        <v>2016</v>
      </c>
      <c r="H11798">
        <v>6925</v>
      </c>
      <c r="I11798">
        <v>14447</v>
      </c>
    </row>
    <row r="11799" spans="1:9" x14ac:dyDescent="0.25">
      <c r="A11799" t="s">
        <v>284</v>
      </c>
      <c r="B11799" t="s">
        <v>311</v>
      </c>
      <c r="C11799" t="s">
        <v>312</v>
      </c>
      <c r="D11799" t="s">
        <v>482</v>
      </c>
      <c r="E11799" t="s">
        <v>12</v>
      </c>
      <c r="F11799" t="s">
        <v>12</v>
      </c>
      <c r="G11799">
        <v>2017</v>
      </c>
      <c r="H11799">
        <v>7031</v>
      </c>
      <c r="I11799">
        <v>12698</v>
      </c>
    </row>
    <row r="11800" spans="1:9" x14ac:dyDescent="0.25">
      <c r="A11800" t="s">
        <v>284</v>
      </c>
      <c r="B11800" t="s">
        <v>311</v>
      </c>
      <c r="C11800" t="s">
        <v>312</v>
      </c>
      <c r="D11800" t="s">
        <v>482</v>
      </c>
      <c r="E11800" t="s">
        <v>12</v>
      </c>
      <c r="F11800" t="s">
        <v>12</v>
      </c>
      <c r="G11800">
        <v>2018</v>
      </c>
      <c r="H11800">
        <v>6935.74</v>
      </c>
    </row>
    <row r="11801" spans="1:9" x14ac:dyDescent="0.25">
      <c r="A11801" t="s">
        <v>284</v>
      </c>
      <c r="B11801" t="s">
        <v>311</v>
      </c>
      <c r="C11801" t="s">
        <v>312</v>
      </c>
      <c r="D11801" t="s">
        <v>482</v>
      </c>
      <c r="E11801" t="s">
        <v>12</v>
      </c>
      <c r="F11801" t="s">
        <v>12</v>
      </c>
      <c r="G11801">
        <v>2019</v>
      </c>
      <c r="H11801">
        <v>6721.74</v>
      </c>
    </row>
    <row r="11802" spans="1:9" x14ac:dyDescent="0.25">
      <c r="A11802" t="s">
        <v>284</v>
      </c>
      <c r="B11802" t="s">
        <v>311</v>
      </c>
      <c r="C11802" t="s">
        <v>312</v>
      </c>
      <c r="D11802" t="s">
        <v>482</v>
      </c>
      <c r="E11802" t="s">
        <v>124</v>
      </c>
      <c r="F11802" t="s">
        <v>124</v>
      </c>
      <c r="G11802">
        <v>2000</v>
      </c>
      <c r="H11802">
        <v>2640</v>
      </c>
      <c r="I11802">
        <v>22479</v>
      </c>
    </row>
    <row r="11803" spans="1:9" x14ac:dyDescent="0.25">
      <c r="A11803" t="s">
        <v>284</v>
      </c>
      <c r="B11803" t="s">
        <v>311</v>
      </c>
      <c r="C11803" t="s">
        <v>312</v>
      </c>
      <c r="D11803" t="s">
        <v>482</v>
      </c>
      <c r="E11803" t="s">
        <v>124</v>
      </c>
      <c r="F11803" t="s">
        <v>124</v>
      </c>
      <c r="G11803">
        <v>2001</v>
      </c>
      <c r="H11803">
        <v>2640</v>
      </c>
      <c r="I11803">
        <v>22773</v>
      </c>
    </row>
    <row r="11804" spans="1:9" x14ac:dyDescent="0.25">
      <c r="A11804" t="s">
        <v>284</v>
      </c>
      <c r="B11804" t="s">
        <v>311</v>
      </c>
      <c r="C11804" t="s">
        <v>312</v>
      </c>
      <c r="D11804" t="s">
        <v>482</v>
      </c>
      <c r="E11804" t="s">
        <v>124</v>
      </c>
      <c r="F11804" t="s">
        <v>124</v>
      </c>
      <c r="G11804">
        <v>2002</v>
      </c>
      <c r="H11804">
        <v>2671</v>
      </c>
      <c r="I11804">
        <v>22295</v>
      </c>
    </row>
    <row r="11805" spans="1:9" x14ac:dyDescent="0.25">
      <c r="A11805" t="s">
        <v>284</v>
      </c>
      <c r="B11805" t="s">
        <v>311</v>
      </c>
      <c r="C11805" t="s">
        <v>312</v>
      </c>
      <c r="D11805" t="s">
        <v>482</v>
      </c>
      <c r="E11805" t="s">
        <v>124</v>
      </c>
      <c r="F11805" t="s">
        <v>124</v>
      </c>
      <c r="G11805">
        <v>2003</v>
      </c>
      <c r="H11805">
        <v>2671</v>
      </c>
      <c r="I11805">
        <v>22731</v>
      </c>
    </row>
    <row r="11806" spans="1:9" x14ac:dyDescent="0.25">
      <c r="A11806" t="s">
        <v>284</v>
      </c>
      <c r="B11806" t="s">
        <v>311</v>
      </c>
      <c r="C11806" t="s">
        <v>312</v>
      </c>
      <c r="D11806" t="s">
        <v>482</v>
      </c>
      <c r="E11806" t="s">
        <v>124</v>
      </c>
      <c r="F11806" t="s">
        <v>124</v>
      </c>
      <c r="G11806">
        <v>2004</v>
      </c>
      <c r="H11806">
        <v>2671</v>
      </c>
      <c r="I11806">
        <v>22716</v>
      </c>
    </row>
    <row r="11807" spans="1:9" x14ac:dyDescent="0.25">
      <c r="A11807" t="s">
        <v>284</v>
      </c>
      <c r="B11807" t="s">
        <v>311</v>
      </c>
      <c r="C11807" t="s">
        <v>312</v>
      </c>
      <c r="D11807" t="s">
        <v>482</v>
      </c>
      <c r="E11807" t="s">
        <v>124</v>
      </c>
      <c r="F11807" t="s">
        <v>124</v>
      </c>
      <c r="G11807">
        <v>2005</v>
      </c>
      <c r="H11807">
        <v>2671</v>
      </c>
      <c r="I11807">
        <v>23271</v>
      </c>
    </row>
    <row r="11808" spans="1:9" x14ac:dyDescent="0.25">
      <c r="A11808" t="s">
        <v>284</v>
      </c>
      <c r="B11808" t="s">
        <v>311</v>
      </c>
      <c r="C11808" t="s">
        <v>312</v>
      </c>
      <c r="D11808" t="s">
        <v>482</v>
      </c>
      <c r="E11808" t="s">
        <v>124</v>
      </c>
      <c r="F11808" t="s">
        <v>124</v>
      </c>
      <c r="G11808">
        <v>2006</v>
      </c>
      <c r="H11808">
        <v>2671</v>
      </c>
      <c r="I11808">
        <v>22906</v>
      </c>
    </row>
    <row r="11809" spans="1:9" x14ac:dyDescent="0.25">
      <c r="A11809" t="s">
        <v>284</v>
      </c>
      <c r="B11809" t="s">
        <v>311</v>
      </c>
      <c r="C11809" t="s">
        <v>312</v>
      </c>
      <c r="D11809" t="s">
        <v>482</v>
      </c>
      <c r="E11809" t="s">
        <v>124</v>
      </c>
      <c r="F11809" t="s">
        <v>124</v>
      </c>
      <c r="G11809">
        <v>2007</v>
      </c>
      <c r="H11809">
        <v>2671</v>
      </c>
      <c r="I11809">
        <v>23423</v>
      </c>
    </row>
    <row r="11810" spans="1:9" x14ac:dyDescent="0.25">
      <c r="A11810" t="s">
        <v>284</v>
      </c>
      <c r="B11810" t="s">
        <v>311</v>
      </c>
      <c r="C11810" t="s">
        <v>312</v>
      </c>
      <c r="D11810" t="s">
        <v>482</v>
      </c>
      <c r="E11810" t="s">
        <v>124</v>
      </c>
      <c r="F11810" t="s">
        <v>124</v>
      </c>
      <c r="G11810">
        <v>2008</v>
      </c>
      <c r="H11810">
        <v>2716</v>
      </c>
      <c r="I11810">
        <v>22958</v>
      </c>
    </row>
    <row r="11811" spans="1:9" x14ac:dyDescent="0.25">
      <c r="A11811" t="s">
        <v>284</v>
      </c>
      <c r="B11811" t="s">
        <v>311</v>
      </c>
      <c r="C11811" t="s">
        <v>312</v>
      </c>
      <c r="D11811" t="s">
        <v>482</v>
      </c>
      <c r="E11811" t="s">
        <v>124</v>
      </c>
      <c r="F11811" t="s">
        <v>124</v>
      </c>
      <c r="G11811">
        <v>2009</v>
      </c>
      <c r="H11811">
        <v>2716</v>
      </c>
      <c r="I11811">
        <v>23526</v>
      </c>
    </row>
    <row r="11812" spans="1:9" x14ac:dyDescent="0.25">
      <c r="A11812" t="s">
        <v>284</v>
      </c>
      <c r="B11812" t="s">
        <v>311</v>
      </c>
      <c r="C11812" t="s">
        <v>312</v>
      </c>
      <c r="D11812" t="s">
        <v>482</v>
      </c>
      <c r="E11812" t="s">
        <v>124</v>
      </c>
      <c r="F11812" t="s">
        <v>124</v>
      </c>
      <c r="G11812">
        <v>2010</v>
      </c>
      <c r="H11812">
        <v>2716</v>
      </c>
      <c r="I11812">
        <v>22800</v>
      </c>
    </row>
    <row r="11813" spans="1:9" x14ac:dyDescent="0.25">
      <c r="A11813" t="s">
        <v>284</v>
      </c>
      <c r="B11813" t="s">
        <v>311</v>
      </c>
      <c r="C11813" t="s">
        <v>312</v>
      </c>
      <c r="D11813" t="s">
        <v>482</v>
      </c>
      <c r="E11813" t="s">
        <v>124</v>
      </c>
      <c r="F11813" t="s">
        <v>124</v>
      </c>
      <c r="G11813">
        <v>2011</v>
      </c>
      <c r="H11813">
        <v>2716</v>
      </c>
      <c r="I11813">
        <v>23187</v>
      </c>
    </row>
    <row r="11814" spans="1:9" x14ac:dyDescent="0.25">
      <c r="A11814" t="s">
        <v>284</v>
      </c>
      <c r="B11814" t="s">
        <v>311</v>
      </c>
      <c r="C11814" t="s">
        <v>312</v>
      </c>
      <c r="D11814" t="s">
        <v>482</v>
      </c>
      <c r="E11814" t="s">
        <v>124</v>
      </c>
      <c r="F11814" t="s">
        <v>124</v>
      </c>
      <c r="G11814">
        <v>2012</v>
      </c>
      <c r="H11814">
        <v>2732</v>
      </c>
      <c r="I11814">
        <v>22987</v>
      </c>
    </row>
    <row r="11815" spans="1:9" x14ac:dyDescent="0.25">
      <c r="A11815" t="s">
        <v>284</v>
      </c>
      <c r="B11815" t="s">
        <v>311</v>
      </c>
      <c r="C11815" t="s">
        <v>312</v>
      </c>
      <c r="D11815" t="s">
        <v>482</v>
      </c>
      <c r="E11815" t="s">
        <v>124</v>
      </c>
      <c r="F11815" t="s">
        <v>124</v>
      </c>
      <c r="G11815">
        <v>2013</v>
      </c>
      <c r="H11815">
        <v>2752</v>
      </c>
      <c r="I11815">
        <v>23606</v>
      </c>
    </row>
    <row r="11816" spans="1:9" x14ac:dyDescent="0.25">
      <c r="A11816" t="s">
        <v>284</v>
      </c>
      <c r="B11816" t="s">
        <v>311</v>
      </c>
      <c r="C11816" t="s">
        <v>312</v>
      </c>
      <c r="D11816" t="s">
        <v>482</v>
      </c>
      <c r="E11816" t="s">
        <v>124</v>
      </c>
      <c r="F11816" t="s">
        <v>124</v>
      </c>
      <c r="G11816">
        <v>2014</v>
      </c>
      <c r="H11816">
        <v>2752</v>
      </c>
      <c r="I11816">
        <v>23580</v>
      </c>
    </row>
    <row r="11817" spans="1:9" x14ac:dyDescent="0.25">
      <c r="A11817" t="s">
        <v>284</v>
      </c>
      <c r="B11817" t="s">
        <v>311</v>
      </c>
      <c r="C11817" t="s">
        <v>312</v>
      </c>
      <c r="D11817" t="s">
        <v>482</v>
      </c>
      <c r="E11817" t="s">
        <v>124</v>
      </c>
      <c r="F11817" t="s">
        <v>124</v>
      </c>
      <c r="G11817">
        <v>2015</v>
      </c>
      <c r="H11817">
        <v>2752</v>
      </c>
      <c r="I11817">
        <v>23245</v>
      </c>
    </row>
    <row r="11818" spans="1:9" x14ac:dyDescent="0.25">
      <c r="A11818" t="s">
        <v>284</v>
      </c>
      <c r="B11818" t="s">
        <v>311</v>
      </c>
      <c r="C11818" t="s">
        <v>312</v>
      </c>
      <c r="D11818" t="s">
        <v>482</v>
      </c>
      <c r="E11818" t="s">
        <v>124</v>
      </c>
      <c r="F11818" t="s">
        <v>124</v>
      </c>
      <c r="G11818">
        <v>2016</v>
      </c>
      <c r="H11818">
        <v>2764</v>
      </c>
      <c r="I11818">
        <v>23203</v>
      </c>
    </row>
    <row r="11819" spans="1:9" x14ac:dyDescent="0.25">
      <c r="A11819" t="s">
        <v>284</v>
      </c>
      <c r="B11819" t="s">
        <v>311</v>
      </c>
      <c r="C11819" t="s">
        <v>312</v>
      </c>
      <c r="D11819" t="s">
        <v>482</v>
      </c>
      <c r="E11819" t="s">
        <v>124</v>
      </c>
      <c r="F11819" t="s">
        <v>124</v>
      </c>
      <c r="G11819">
        <v>2017</v>
      </c>
      <c r="H11819">
        <v>2779</v>
      </c>
      <c r="I11819">
        <v>22477</v>
      </c>
    </row>
    <row r="11820" spans="1:9" x14ac:dyDescent="0.25">
      <c r="A11820" t="s">
        <v>284</v>
      </c>
      <c r="B11820" t="s">
        <v>311</v>
      </c>
      <c r="C11820" t="s">
        <v>312</v>
      </c>
      <c r="D11820" t="s">
        <v>482</v>
      </c>
      <c r="E11820" t="s">
        <v>124</v>
      </c>
      <c r="F11820" t="s">
        <v>124</v>
      </c>
      <c r="G11820">
        <v>2018</v>
      </c>
      <c r="H11820">
        <v>2784</v>
      </c>
    </row>
    <row r="11821" spans="1:9" x14ac:dyDescent="0.25">
      <c r="A11821" t="s">
        <v>284</v>
      </c>
      <c r="B11821" t="s">
        <v>311</v>
      </c>
      <c r="C11821" t="s">
        <v>312</v>
      </c>
      <c r="D11821" t="s">
        <v>482</v>
      </c>
      <c r="E11821" t="s">
        <v>124</v>
      </c>
      <c r="F11821" t="s">
        <v>124</v>
      </c>
      <c r="G11821">
        <v>2019</v>
      </c>
      <c r="H11821">
        <v>2794</v>
      </c>
    </row>
    <row r="11822" spans="1:9" x14ac:dyDescent="0.25">
      <c r="A11822" t="s">
        <v>284</v>
      </c>
      <c r="B11822" t="s">
        <v>311</v>
      </c>
      <c r="C11822" t="s">
        <v>312</v>
      </c>
      <c r="D11822" t="s">
        <v>482</v>
      </c>
      <c r="E11822" t="s">
        <v>111</v>
      </c>
      <c r="F11822" t="s">
        <v>111</v>
      </c>
      <c r="G11822">
        <v>2000</v>
      </c>
      <c r="H11822">
        <v>31</v>
      </c>
      <c r="I11822">
        <v>263.399</v>
      </c>
    </row>
    <row r="11823" spans="1:9" x14ac:dyDescent="0.25">
      <c r="A11823" t="s">
        <v>284</v>
      </c>
      <c r="B11823" t="s">
        <v>311</v>
      </c>
      <c r="C11823" t="s">
        <v>312</v>
      </c>
      <c r="D11823" t="s">
        <v>482</v>
      </c>
      <c r="E11823" t="s">
        <v>111</v>
      </c>
      <c r="F11823" t="s">
        <v>111</v>
      </c>
      <c r="G11823">
        <v>2001</v>
      </c>
      <c r="H11823">
        <v>43</v>
      </c>
      <c r="I11823">
        <v>295.43299999999999</v>
      </c>
    </row>
    <row r="11824" spans="1:9" x14ac:dyDescent="0.25">
      <c r="A11824" t="s">
        <v>284</v>
      </c>
      <c r="B11824" t="s">
        <v>311</v>
      </c>
      <c r="C11824" t="s">
        <v>312</v>
      </c>
      <c r="D11824" t="s">
        <v>482</v>
      </c>
      <c r="E11824" t="s">
        <v>111</v>
      </c>
      <c r="F11824" t="s">
        <v>111</v>
      </c>
      <c r="G11824">
        <v>2002</v>
      </c>
      <c r="H11824">
        <v>41</v>
      </c>
      <c r="I11824">
        <v>362.32099999999997</v>
      </c>
    </row>
    <row r="11825" spans="1:9" x14ac:dyDescent="0.25">
      <c r="A11825" t="s">
        <v>284</v>
      </c>
      <c r="B11825" t="s">
        <v>311</v>
      </c>
      <c r="C11825" t="s">
        <v>312</v>
      </c>
      <c r="D11825" t="s">
        <v>482</v>
      </c>
      <c r="E11825" t="s">
        <v>111</v>
      </c>
      <c r="F11825" t="s">
        <v>111</v>
      </c>
      <c r="G11825">
        <v>2003</v>
      </c>
      <c r="H11825">
        <v>52</v>
      </c>
      <c r="I11825">
        <v>427.61699999999996</v>
      </c>
    </row>
    <row r="11826" spans="1:9" x14ac:dyDescent="0.25">
      <c r="A11826" t="s">
        <v>284</v>
      </c>
      <c r="B11826" t="s">
        <v>311</v>
      </c>
      <c r="C11826" t="s">
        <v>312</v>
      </c>
      <c r="D11826" t="s">
        <v>482</v>
      </c>
      <c r="E11826" t="s">
        <v>111</v>
      </c>
      <c r="F11826" t="s">
        <v>111</v>
      </c>
      <c r="G11826">
        <v>2004</v>
      </c>
      <c r="H11826">
        <v>65</v>
      </c>
      <c r="I11826">
        <v>458.12299999999999</v>
      </c>
    </row>
    <row r="11827" spans="1:9" x14ac:dyDescent="0.25">
      <c r="A11827" t="s">
        <v>284</v>
      </c>
      <c r="B11827" t="s">
        <v>311</v>
      </c>
      <c r="C11827" t="s">
        <v>312</v>
      </c>
      <c r="D11827" t="s">
        <v>482</v>
      </c>
      <c r="E11827" t="s">
        <v>111</v>
      </c>
      <c r="F11827" t="s">
        <v>111</v>
      </c>
      <c r="G11827">
        <v>2005</v>
      </c>
      <c r="H11827">
        <v>76</v>
      </c>
      <c r="I11827">
        <v>423.21100000000001</v>
      </c>
    </row>
    <row r="11828" spans="1:9" x14ac:dyDescent="0.25">
      <c r="A11828" t="s">
        <v>284</v>
      </c>
      <c r="B11828" t="s">
        <v>311</v>
      </c>
      <c r="C11828" t="s">
        <v>312</v>
      </c>
      <c r="D11828" t="s">
        <v>482</v>
      </c>
      <c r="E11828" t="s">
        <v>111</v>
      </c>
      <c r="F11828" t="s">
        <v>111</v>
      </c>
      <c r="G11828">
        <v>2006</v>
      </c>
      <c r="H11828">
        <v>64</v>
      </c>
      <c r="I11828">
        <v>384.34900000000005</v>
      </c>
    </row>
    <row r="11829" spans="1:9" x14ac:dyDescent="0.25">
      <c r="A11829" t="s">
        <v>284</v>
      </c>
      <c r="B11829" t="s">
        <v>311</v>
      </c>
      <c r="C11829" t="s">
        <v>312</v>
      </c>
      <c r="D11829" t="s">
        <v>482</v>
      </c>
      <c r="E11829" t="s">
        <v>111</v>
      </c>
      <c r="F11829" t="s">
        <v>111</v>
      </c>
      <c r="G11829">
        <v>2007</v>
      </c>
      <c r="H11829">
        <v>82</v>
      </c>
      <c r="I11829">
        <v>417.69800000000004</v>
      </c>
    </row>
    <row r="11830" spans="1:9" x14ac:dyDescent="0.25">
      <c r="A11830" t="s">
        <v>284</v>
      </c>
      <c r="B11830" t="s">
        <v>311</v>
      </c>
      <c r="C11830" t="s">
        <v>312</v>
      </c>
      <c r="D11830" t="s">
        <v>482</v>
      </c>
      <c r="E11830" t="s">
        <v>111</v>
      </c>
      <c r="F11830" t="s">
        <v>111</v>
      </c>
      <c r="G11830">
        <v>2008</v>
      </c>
      <c r="H11830">
        <v>84</v>
      </c>
      <c r="I11830">
        <v>597.76599999999996</v>
      </c>
    </row>
    <row r="11831" spans="1:9" x14ac:dyDescent="0.25">
      <c r="A11831" t="s">
        <v>284</v>
      </c>
      <c r="B11831" t="s">
        <v>311</v>
      </c>
      <c r="C11831" t="s">
        <v>312</v>
      </c>
      <c r="D11831" t="s">
        <v>482</v>
      </c>
      <c r="E11831" t="s">
        <v>111</v>
      </c>
      <c r="F11831" t="s">
        <v>111</v>
      </c>
      <c r="G11831">
        <v>2009</v>
      </c>
      <c r="H11831">
        <v>83</v>
      </c>
      <c r="I11831">
        <v>516.04700000000003</v>
      </c>
    </row>
    <row r="11832" spans="1:9" x14ac:dyDescent="0.25">
      <c r="A11832" t="s">
        <v>284</v>
      </c>
      <c r="B11832" t="s">
        <v>311</v>
      </c>
      <c r="C11832" t="s">
        <v>312</v>
      </c>
      <c r="D11832" t="s">
        <v>482</v>
      </c>
      <c r="E11832" t="s">
        <v>111</v>
      </c>
      <c r="F11832" t="s">
        <v>111</v>
      </c>
      <c r="G11832">
        <v>2010</v>
      </c>
      <c r="H11832">
        <v>85</v>
      </c>
      <c r="I11832">
        <v>521.73599999999999</v>
      </c>
    </row>
    <row r="11833" spans="1:9" x14ac:dyDescent="0.25">
      <c r="A11833" t="s">
        <v>284</v>
      </c>
      <c r="B11833" t="s">
        <v>311</v>
      </c>
      <c r="C11833" t="s">
        <v>312</v>
      </c>
      <c r="D11833" t="s">
        <v>482</v>
      </c>
      <c r="E11833" t="s">
        <v>111</v>
      </c>
      <c r="F11833" t="s">
        <v>111</v>
      </c>
      <c r="G11833">
        <v>2011</v>
      </c>
      <c r="H11833">
        <v>76</v>
      </c>
      <c r="I11833">
        <v>528.43500000000006</v>
      </c>
    </row>
    <row r="11834" spans="1:9" x14ac:dyDescent="0.25">
      <c r="A11834" t="s">
        <v>284</v>
      </c>
      <c r="B11834" t="s">
        <v>311</v>
      </c>
      <c r="C11834" t="s">
        <v>312</v>
      </c>
      <c r="D11834" t="s">
        <v>482</v>
      </c>
      <c r="E11834" t="s">
        <v>111</v>
      </c>
      <c r="F11834" t="s">
        <v>111</v>
      </c>
      <c r="G11834">
        <v>2012</v>
      </c>
      <c r="H11834">
        <v>95</v>
      </c>
      <c r="I11834">
        <v>555.81399999999996</v>
      </c>
    </row>
    <row r="11835" spans="1:9" x14ac:dyDescent="0.25">
      <c r="A11835" t="s">
        <v>284</v>
      </c>
      <c r="B11835" t="s">
        <v>311</v>
      </c>
      <c r="C11835" t="s">
        <v>312</v>
      </c>
      <c r="D11835" t="s">
        <v>482</v>
      </c>
      <c r="E11835" t="s">
        <v>111</v>
      </c>
      <c r="F11835" t="s">
        <v>111</v>
      </c>
      <c r="G11835">
        <v>2013</v>
      </c>
      <c r="H11835">
        <v>113</v>
      </c>
      <c r="I11835">
        <v>628.33300000000008</v>
      </c>
    </row>
    <row r="11836" spans="1:9" x14ac:dyDescent="0.25">
      <c r="A11836" t="s">
        <v>284</v>
      </c>
      <c r="B11836" t="s">
        <v>311</v>
      </c>
      <c r="C11836" t="s">
        <v>312</v>
      </c>
      <c r="D11836" t="s">
        <v>482</v>
      </c>
      <c r="E11836" t="s">
        <v>111</v>
      </c>
      <c r="F11836" t="s">
        <v>111</v>
      </c>
      <c r="G11836">
        <v>2014</v>
      </c>
      <c r="H11836">
        <v>126</v>
      </c>
      <c r="I11836">
        <v>668.38099999999997</v>
      </c>
    </row>
    <row r="11837" spans="1:9" x14ac:dyDescent="0.25">
      <c r="A11837" t="s">
        <v>284</v>
      </c>
      <c r="B11837" t="s">
        <v>311</v>
      </c>
      <c r="C11837" t="s">
        <v>312</v>
      </c>
      <c r="D11837" t="s">
        <v>482</v>
      </c>
      <c r="E11837" t="s">
        <v>111</v>
      </c>
      <c r="F11837" t="s">
        <v>111</v>
      </c>
      <c r="G11837">
        <v>2015</v>
      </c>
      <c r="H11837">
        <v>134</v>
      </c>
      <c r="I11837">
        <v>633.06200000000001</v>
      </c>
    </row>
    <row r="11838" spans="1:9" x14ac:dyDescent="0.25">
      <c r="A11838" t="s">
        <v>284</v>
      </c>
      <c r="B11838" t="s">
        <v>311</v>
      </c>
      <c r="C11838" t="s">
        <v>312</v>
      </c>
      <c r="D11838" t="s">
        <v>482</v>
      </c>
      <c r="E11838" t="s">
        <v>111</v>
      </c>
      <c r="F11838" t="s">
        <v>111</v>
      </c>
      <c r="G11838">
        <v>2016</v>
      </c>
      <c r="H11838">
        <v>148</v>
      </c>
      <c r="I11838">
        <v>694.93900000000008</v>
      </c>
    </row>
    <row r="11839" spans="1:9" x14ac:dyDescent="0.25">
      <c r="A11839" t="s">
        <v>284</v>
      </c>
      <c r="B11839" t="s">
        <v>311</v>
      </c>
      <c r="C11839" t="s">
        <v>312</v>
      </c>
      <c r="D11839" t="s">
        <v>482</v>
      </c>
      <c r="E11839" t="s">
        <v>111</v>
      </c>
      <c r="F11839" t="s">
        <v>111</v>
      </c>
      <c r="G11839">
        <v>2017</v>
      </c>
      <c r="H11839">
        <v>148</v>
      </c>
      <c r="I11839">
        <v>870.47299999999996</v>
      </c>
    </row>
    <row r="11840" spans="1:9" x14ac:dyDescent="0.25">
      <c r="A11840" t="s">
        <v>284</v>
      </c>
      <c r="B11840" t="s">
        <v>311</v>
      </c>
      <c r="C11840" t="s">
        <v>312</v>
      </c>
      <c r="D11840" t="s">
        <v>482</v>
      </c>
      <c r="E11840" t="s">
        <v>111</v>
      </c>
      <c r="F11840" t="s">
        <v>111</v>
      </c>
      <c r="G11840">
        <v>2018</v>
      </c>
      <c r="H11840">
        <v>148</v>
      </c>
    </row>
    <row r="11841" spans="1:9" x14ac:dyDescent="0.25">
      <c r="A11841" t="s">
        <v>284</v>
      </c>
      <c r="B11841" t="s">
        <v>311</v>
      </c>
      <c r="C11841" t="s">
        <v>312</v>
      </c>
      <c r="D11841" t="s">
        <v>482</v>
      </c>
      <c r="E11841" t="s">
        <v>111</v>
      </c>
      <c r="F11841" t="s">
        <v>111</v>
      </c>
      <c r="G11841">
        <v>2019</v>
      </c>
      <c r="H11841">
        <v>150.5</v>
      </c>
    </row>
    <row r="11842" spans="1:9" x14ac:dyDescent="0.25">
      <c r="A11842" t="s">
        <v>284</v>
      </c>
      <c r="B11842" t="s">
        <v>311</v>
      </c>
      <c r="C11842" t="s">
        <v>312</v>
      </c>
      <c r="D11842" t="s">
        <v>483</v>
      </c>
      <c r="E11842" t="s">
        <v>22</v>
      </c>
      <c r="F11842" t="s">
        <v>31</v>
      </c>
      <c r="G11842">
        <v>2000</v>
      </c>
      <c r="H11842">
        <v>9</v>
      </c>
      <c r="I11842">
        <v>31.143999999999998</v>
      </c>
    </row>
    <row r="11843" spans="1:9" x14ac:dyDescent="0.25">
      <c r="A11843" t="s">
        <v>284</v>
      </c>
      <c r="B11843" t="s">
        <v>311</v>
      </c>
      <c r="C11843" t="s">
        <v>312</v>
      </c>
      <c r="D11843" t="s">
        <v>483</v>
      </c>
      <c r="E11843" t="s">
        <v>22</v>
      </c>
      <c r="F11843" t="s">
        <v>31</v>
      </c>
      <c r="G11843">
        <v>2001</v>
      </c>
      <c r="H11843">
        <v>8</v>
      </c>
      <c r="I11843">
        <v>28.48</v>
      </c>
    </row>
    <row r="11844" spans="1:9" x14ac:dyDescent="0.25">
      <c r="A11844" t="s">
        <v>284</v>
      </c>
      <c r="B11844" t="s">
        <v>311</v>
      </c>
      <c r="C11844" t="s">
        <v>312</v>
      </c>
      <c r="D11844" t="s">
        <v>483</v>
      </c>
      <c r="E11844" t="s">
        <v>22</v>
      </c>
      <c r="F11844" t="s">
        <v>31</v>
      </c>
      <c r="G11844">
        <v>2002</v>
      </c>
      <c r="H11844">
        <v>10</v>
      </c>
      <c r="I11844">
        <v>33.875999999999998</v>
      </c>
    </row>
    <row r="11845" spans="1:9" x14ac:dyDescent="0.25">
      <c r="A11845" t="s">
        <v>284</v>
      </c>
      <c r="B11845" t="s">
        <v>311</v>
      </c>
      <c r="C11845" t="s">
        <v>312</v>
      </c>
      <c r="D11845" t="s">
        <v>483</v>
      </c>
      <c r="E11845" t="s">
        <v>22</v>
      </c>
      <c r="F11845" t="s">
        <v>31</v>
      </c>
      <c r="G11845">
        <v>2003</v>
      </c>
      <c r="H11845">
        <v>11</v>
      </c>
      <c r="I11845">
        <v>40.116</v>
      </c>
    </row>
    <row r="11846" spans="1:9" x14ac:dyDescent="0.25">
      <c r="A11846" t="s">
        <v>284</v>
      </c>
      <c r="B11846" t="s">
        <v>311</v>
      </c>
      <c r="C11846" t="s">
        <v>312</v>
      </c>
      <c r="D11846" t="s">
        <v>483</v>
      </c>
      <c r="E11846" t="s">
        <v>22</v>
      </c>
      <c r="F11846" t="s">
        <v>31</v>
      </c>
      <c r="G11846">
        <v>2004</v>
      </c>
      <c r="H11846">
        <v>11</v>
      </c>
      <c r="I11846">
        <v>38.138999999999996</v>
      </c>
    </row>
    <row r="11847" spans="1:9" x14ac:dyDescent="0.25">
      <c r="A11847" t="s">
        <v>284</v>
      </c>
      <c r="B11847" t="s">
        <v>311</v>
      </c>
      <c r="C11847" t="s">
        <v>312</v>
      </c>
      <c r="D11847" t="s">
        <v>483</v>
      </c>
      <c r="E11847" t="s">
        <v>22</v>
      </c>
      <c r="F11847" t="s">
        <v>31</v>
      </c>
      <c r="G11847">
        <v>2005</v>
      </c>
      <c r="H11847">
        <v>10</v>
      </c>
      <c r="I11847">
        <v>33.338000000000001</v>
      </c>
    </row>
    <row r="11848" spans="1:9" x14ac:dyDescent="0.25">
      <c r="A11848" t="s">
        <v>284</v>
      </c>
      <c r="B11848" t="s">
        <v>311</v>
      </c>
      <c r="C11848" t="s">
        <v>312</v>
      </c>
      <c r="D11848" t="s">
        <v>483</v>
      </c>
      <c r="E11848" t="s">
        <v>22</v>
      </c>
      <c r="F11848" t="s">
        <v>31</v>
      </c>
      <c r="G11848">
        <v>2006</v>
      </c>
      <c r="H11848">
        <v>12</v>
      </c>
      <c r="I11848">
        <v>41.201999999999998</v>
      </c>
    </row>
    <row r="11849" spans="1:9" x14ac:dyDescent="0.25">
      <c r="A11849" t="s">
        <v>284</v>
      </c>
      <c r="B11849" t="s">
        <v>311</v>
      </c>
      <c r="C11849" t="s">
        <v>312</v>
      </c>
      <c r="D11849" t="s">
        <v>483</v>
      </c>
      <c r="E11849" t="s">
        <v>22</v>
      </c>
      <c r="F11849" t="s">
        <v>31</v>
      </c>
      <c r="G11849">
        <v>2007</v>
      </c>
      <c r="H11849">
        <v>12</v>
      </c>
      <c r="I11849">
        <v>40.341000000000001</v>
      </c>
    </row>
    <row r="11850" spans="1:9" x14ac:dyDescent="0.25">
      <c r="A11850" t="s">
        <v>284</v>
      </c>
      <c r="B11850" t="s">
        <v>311</v>
      </c>
      <c r="C11850" t="s">
        <v>312</v>
      </c>
      <c r="D11850" t="s">
        <v>483</v>
      </c>
      <c r="E11850" t="s">
        <v>22</v>
      </c>
      <c r="F11850" t="s">
        <v>31</v>
      </c>
      <c r="G11850">
        <v>2008</v>
      </c>
      <c r="H11850">
        <v>13</v>
      </c>
      <c r="I11850">
        <v>45.481000000000002</v>
      </c>
    </row>
    <row r="11851" spans="1:9" x14ac:dyDescent="0.25">
      <c r="A11851" t="s">
        <v>284</v>
      </c>
      <c r="B11851" t="s">
        <v>311</v>
      </c>
      <c r="C11851" t="s">
        <v>312</v>
      </c>
      <c r="D11851" t="s">
        <v>483</v>
      </c>
      <c r="E11851" t="s">
        <v>22</v>
      </c>
      <c r="F11851" t="s">
        <v>31</v>
      </c>
      <c r="G11851">
        <v>2009</v>
      </c>
      <c r="H11851">
        <v>13</v>
      </c>
      <c r="I11851">
        <v>46.643000000000001</v>
      </c>
    </row>
    <row r="11852" spans="1:9" x14ac:dyDescent="0.25">
      <c r="A11852" t="s">
        <v>284</v>
      </c>
      <c r="B11852" t="s">
        <v>311</v>
      </c>
      <c r="C11852" t="s">
        <v>312</v>
      </c>
      <c r="D11852" t="s">
        <v>483</v>
      </c>
      <c r="E11852" t="s">
        <v>22</v>
      </c>
      <c r="F11852" t="s">
        <v>31</v>
      </c>
      <c r="G11852">
        <v>2010</v>
      </c>
      <c r="H11852">
        <v>30</v>
      </c>
      <c r="I11852">
        <v>106.235</v>
      </c>
    </row>
    <row r="11853" spans="1:9" x14ac:dyDescent="0.25">
      <c r="A11853" t="s">
        <v>284</v>
      </c>
      <c r="B11853" t="s">
        <v>311</v>
      </c>
      <c r="C11853" t="s">
        <v>312</v>
      </c>
      <c r="D11853" t="s">
        <v>483</v>
      </c>
      <c r="E11853" t="s">
        <v>22</v>
      </c>
      <c r="F11853" t="s">
        <v>31</v>
      </c>
      <c r="G11853">
        <v>2011</v>
      </c>
      <c r="H11853">
        <v>45</v>
      </c>
      <c r="I11853">
        <v>158.64999999999998</v>
      </c>
    </row>
    <row r="11854" spans="1:9" x14ac:dyDescent="0.25">
      <c r="A11854" t="s">
        <v>284</v>
      </c>
      <c r="B11854" t="s">
        <v>311</v>
      </c>
      <c r="C11854" t="s">
        <v>312</v>
      </c>
      <c r="D11854" t="s">
        <v>483</v>
      </c>
      <c r="E11854" t="s">
        <v>22</v>
      </c>
      <c r="F11854" t="s">
        <v>31</v>
      </c>
      <c r="G11854">
        <v>2012</v>
      </c>
      <c r="H11854">
        <v>46</v>
      </c>
      <c r="I11854">
        <v>160.411</v>
      </c>
    </row>
    <row r="11855" spans="1:9" x14ac:dyDescent="0.25">
      <c r="A11855" t="s">
        <v>284</v>
      </c>
      <c r="B11855" t="s">
        <v>311</v>
      </c>
      <c r="C11855" t="s">
        <v>312</v>
      </c>
      <c r="D11855" t="s">
        <v>483</v>
      </c>
      <c r="E11855" t="s">
        <v>22</v>
      </c>
      <c r="F11855" t="s">
        <v>31</v>
      </c>
      <c r="G11855">
        <v>2013</v>
      </c>
      <c r="H11855">
        <v>88</v>
      </c>
      <c r="I11855">
        <v>308.26499999999999</v>
      </c>
    </row>
    <row r="11856" spans="1:9" x14ac:dyDescent="0.25">
      <c r="A11856" t="s">
        <v>284</v>
      </c>
      <c r="B11856" t="s">
        <v>311</v>
      </c>
      <c r="C11856" t="s">
        <v>312</v>
      </c>
      <c r="D11856" t="s">
        <v>483</v>
      </c>
      <c r="E11856" t="s">
        <v>22</v>
      </c>
      <c r="F11856" t="s">
        <v>31</v>
      </c>
      <c r="G11856">
        <v>2014</v>
      </c>
      <c r="H11856">
        <v>100</v>
      </c>
      <c r="I11856">
        <v>351.28800000000001</v>
      </c>
    </row>
    <row r="11857" spans="1:9" x14ac:dyDescent="0.25">
      <c r="A11857" t="s">
        <v>284</v>
      </c>
      <c r="B11857" t="s">
        <v>311</v>
      </c>
      <c r="C11857" t="s">
        <v>312</v>
      </c>
      <c r="D11857" t="s">
        <v>483</v>
      </c>
      <c r="E11857" t="s">
        <v>22</v>
      </c>
      <c r="F11857" t="s">
        <v>31</v>
      </c>
      <c r="G11857">
        <v>2015</v>
      </c>
      <c r="H11857">
        <v>102</v>
      </c>
      <c r="I11857">
        <v>357.11500000000001</v>
      </c>
    </row>
    <row r="11858" spans="1:9" x14ac:dyDescent="0.25">
      <c r="A11858" t="s">
        <v>284</v>
      </c>
      <c r="B11858" t="s">
        <v>311</v>
      </c>
      <c r="C11858" t="s">
        <v>312</v>
      </c>
      <c r="D11858" t="s">
        <v>483</v>
      </c>
      <c r="E11858" t="s">
        <v>22</v>
      </c>
      <c r="F11858" t="s">
        <v>31</v>
      </c>
      <c r="G11858">
        <v>2016</v>
      </c>
      <c r="H11858">
        <v>113</v>
      </c>
      <c r="I11858">
        <v>396.84100000000001</v>
      </c>
    </row>
    <row r="11859" spans="1:9" x14ac:dyDescent="0.25">
      <c r="A11859" t="s">
        <v>284</v>
      </c>
      <c r="B11859" t="s">
        <v>311</v>
      </c>
      <c r="C11859" t="s">
        <v>312</v>
      </c>
      <c r="D11859" t="s">
        <v>483</v>
      </c>
      <c r="E11859" t="s">
        <v>22</v>
      </c>
      <c r="F11859" t="s">
        <v>31</v>
      </c>
      <c r="G11859">
        <v>2017</v>
      </c>
      <c r="H11859">
        <v>117</v>
      </c>
      <c r="I11859">
        <v>411.19200000000001</v>
      </c>
    </row>
    <row r="11860" spans="1:9" x14ac:dyDescent="0.25">
      <c r="A11860" t="s">
        <v>284</v>
      </c>
      <c r="B11860" t="s">
        <v>311</v>
      </c>
      <c r="C11860" t="s">
        <v>312</v>
      </c>
      <c r="D11860" t="s">
        <v>483</v>
      </c>
      <c r="E11860" t="s">
        <v>22</v>
      </c>
      <c r="F11860" t="s">
        <v>31</v>
      </c>
      <c r="G11860">
        <v>2018</v>
      </c>
      <c r="H11860">
        <v>117</v>
      </c>
    </row>
    <row r="11861" spans="1:9" x14ac:dyDescent="0.25">
      <c r="A11861" t="s">
        <v>284</v>
      </c>
      <c r="B11861" t="s">
        <v>311</v>
      </c>
      <c r="C11861" t="s">
        <v>312</v>
      </c>
      <c r="D11861" t="s">
        <v>483</v>
      </c>
      <c r="E11861" t="s">
        <v>22</v>
      </c>
      <c r="F11861" t="s">
        <v>31</v>
      </c>
      <c r="G11861">
        <v>2019</v>
      </c>
      <c r="H11861">
        <v>117</v>
      </c>
    </row>
    <row r="11862" spans="1:9" x14ac:dyDescent="0.25">
      <c r="A11862" t="s">
        <v>284</v>
      </c>
      <c r="B11862" t="s">
        <v>311</v>
      </c>
      <c r="C11862" t="s">
        <v>312</v>
      </c>
      <c r="D11862" t="s">
        <v>483</v>
      </c>
      <c r="E11862" t="s">
        <v>22</v>
      </c>
      <c r="F11862" t="s">
        <v>32</v>
      </c>
      <c r="G11862">
        <v>2013</v>
      </c>
      <c r="I11862">
        <v>2E-3</v>
      </c>
    </row>
    <row r="11863" spans="1:9" x14ac:dyDescent="0.25">
      <c r="A11863" t="s">
        <v>284</v>
      </c>
      <c r="B11863" t="s">
        <v>311</v>
      </c>
      <c r="C11863" t="s">
        <v>312</v>
      </c>
      <c r="D11863" t="s">
        <v>483</v>
      </c>
      <c r="E11863" t="s">
        <v>22</v>
      </c>
      <c r="F11863" t="s">
        <v>32</v>
      </c>
      <c r="G11863">
        <v>2014</v>
      </c>
      <c r="I11863">
        <v>0.36300000000000004</v>
      </c>
    </row>
    <row r="11864" spans="1:9" x14ac:dyDescent="0.25">
      <c r="A11864" t="s">
        <v>284</v>
      </c>
      <c r="B11864" t="s">
        <v>311</v>
      </c>
      <c r="C11864" t="s">
        <v>312</v>
      </c>
      <c r="D11864" t="s">
        <v>483</v>
      </c>
      <c r="E11864" t="s">
        <v>22</v>
      </c>
      <c r="F11864" t="s">
        <v>32</v>
      </c>
      <c r="G11864">
        <v>2015</v>
      </c>
      <c r="I11864">
        <v>2.5459999999999998</v>
      </c>
    </row>
    <row r="11865" spans="1:9" x14ac:dyDescent="0.25">
      <c r="A11865" t="s">
        <v>284</v>
      </c>
      <c r="B11865" t="s">
        <v>311</v>
      </c>
      <c r="C11865" t="s">
        <v>312</v>
      </c>
      <c r="D11865" t="s">
        <v>483</v>
      </c>
      <c r="E11865" t="s">
        <v>22</v>
      </c>
      <c r="F11865" t="s">
        <v>32</v>
      </c>
      <c r="G11865">
        <v>2016</v>
      </c>
      <c r="I11865">
        <v>3.831</v>
      </c>
    </row>
    <row r="11866" spans="1:9" x14ac:dyDescent="0.25">
      <c r="A11866" t="s">
        <v>284</v>
      </c>
      <c r="B11866" t="s">
        <v>311</v>
      </c>
      <c r="C11866" t="s">
        <v>312</v>
      </c>
      <c r="D11866" t="s">
        <v>483</v>
      </c>
      <c r="E11866" t="s">
        <v>22</v>
      </c>
      <c r="F11866" t="s">
        <v>32</v>
      </c>
      <c r="G11866">
        <v>2017</v>
      </c>
      <c r="I11866">
        <v>8.4079999999999995</v>
      </c>
    </row>
    <row r="11867" spans="1:9" x14ac:dyDescent="0.25">
      <c r="A11867" t="s">
        <v>284</v>
      </c>
      <c r="B11867" t="s">
        <v>311</v>
      </c>
      <c r="C11867" t="s">
        <v>312</v>
      </c>
      <c r="D11867" t="s">
        <v>483</v>
      </c>
      <c r="E11867" t="s">
        <v>22</v>
      </c>
      <c r="F11867" t="s">
        <v>63</v>
      </c>
      <c r="G11867">
        <v>2000</v>
      </c>
      <c r="H11867">
        <v>31</v>
      </c>
      <c r="I11867">
        <v>106.355</v>
      </c>
    </row>
    <row r="11868" spans="1:9" x14ac:dyDescent="0.25">
      <c r="A11868" t="s">
        <v>284</v>
      </c>
      <c r="B11868" t="s">
        <v>311</v>
      </c>
      <c r="C11868" t="s">
        <v>312</v>
      </c>
      <c r="D11868" t="s">
        <v>483</v>
      </c>
      <c r="E11868" t="s">
        <v>22</v>
      </c>
      <c r="F11868" t="s">
        <v>63</v>
      </c>
      <c r="G11868">
        <v>2001</v>
      </c>
      <c r="H11868">
        <v>43</v>
      </c>
      <c r="I11868">
        <v>150.88</v>
      </c>
    </row>
    <row r="11869" spans="1:9" x14ac:dyDescent="0.25">
      <c r="A11869" t="s">
        <v>284</v>
      </c>
      <c r="B11869" t="s">
        <v>311</v>
      </c>
      <c r="C11869" t="s">
        <v>312</v>
      </c>
      <c r="D11869" t="s">
        <v>483</v>
      </c>
      <c r="E11869" t="s">
        <v>22</v>
      </c>
      <c r="F11869" t="s">
        <v>63</v>
      </c>
      <c r="G11869">
        <v>2002</v>
      </c>
      <c r="H11869">
        <v>41</v>
      </c>
      <c r="I11869">
        <v>144.34399999999999</v>
      </c>
    </row>
    <row r="11870" spans="1:9" x14ac:dyDescent="0.25">
      <c r="A11870" t="s">
        <v>284</v>
      </c>
      <c r="B11870" t="s">
        <v>311</v>
      </c>
      <c r="C11870" t="s">
        <v>312</v>
      </c>
      <c r="D11870" t="s">
        <v>483</v>
      </c>
      <c r="E11870" t="s">
        <v>22</v>
      </c>
      <c r="F11870" t="s">
        <v>63</v>
      </c>
      <c r="G11870">
        <v>2003</v>
      </c>
      <c r="H11870">
        <v>52</v>
      </c>
      <c r="I11870">
        <v>183.08500000000001</v>
      </c>
    </row>
    <row r="11871" spans="1:9" x14ac:dyDescent="0.25">
      <c r="A11871" t="s">
        <v>284</v>
      </c>
      <c r="B11871" t="s">
        <v>311</v>
      </c>
      <c r="C11871" t="s">
        <v>312</v>
      </c>
      <c r="D11871" t="s">
        <v>483</v>
      </c>
      <c r="E11871" t="s">
        <v>22</v>
      </c>
      <c r="F11871" t="s">
        <v>63</v>
      </c>
      <c r="G11871">
        <v>2004</v>
      </c>
      <c r="H11871">
        <v>65</v>
      </c>
      <c r="I11871">
        <v>227.517</v>
      </c>
    </row>
    <row r="11872" spans="1:9" x14ac:dyDescent="0.25">
      <c r="A11872" t="s">
        <v>284</v>
      </c>
      <c r="B11872" t="s">
        <v>311</v>
      </c>
      <c r="C11872" t="s">
        <v>312</v>
      </c>
      <c r="D11872" t="s">
        <v>483</v>
      </c>
      <c r="E11872" t="s">
        <v>22</v>
      </c>
      <c r="F11872" t="s">
        <v>63</v>
      </c>
      <c r="G11872">
        <v>2005</v>
      </c>
      <c r="H11872">
        <v>76</v>
      </c>
      <c r="I11872">
        <v>265.75100000000003</v>
      </c>
    </row>
    <row r="11873" spans="1:9" x14ac:dyDescent="0.25">
      <c r="A11873" t="s">
        <v>284</v>
      </c>
      <c r="B11873" t="s">
        <v>311</v>
      </c>
      <c r="C11873" t="s">
        <v>312</v>
      </c>
      <c r="D11873" t="s">
        <v>483</v>
      </c>
      <c r="E11873" t="s">
        <v>22</v>
      </c>
      <c r="F11873" t="s">
        <v>63</v>
      </c>
      <c r="G11873">
        <v>2006</v>
      </c>
      <c r="H11873">
        <v>64</v>
      </c>
      <c r="I11873">
        <v>223.18100000000001</v>
      </c>
    </row>
    <row r="11874" spans="1:9" x14ac:dyDescent="0.25">
      <c r="A11874" t="s">
        <v>284</v>
      </c>
      <c r="B11874" t="s">
        <v>311</v>
      </c>
      <c r="C11874" t="s">
        <v>312</v>
      </c>
      <c r="D11874" t="s">
        <v>483</v>
      </c>
      <c r="E11874" t="s">
        <v>22</v>
      </c>
      <c r="F11874" t="s">
        <v>63</v>
      </c>
      <c r="G11874">
        <v>2007</v>
      </c>
      <c r="H11874">
        <v>82</v>
      </c>
      <c r="I11874">
        <v>287.76499999999999</v>
      </c>
    </row>
    <row r="11875" spans="1:9" x14ac:dyDescent="0.25">
      <c r="A11875" t="s">
        <v>284</v>
      </c>
      <c r="B11875" t="s">
        <v>311</v>
      </c>
      <c r="C11875" t="s">
        <v>312</v>
      </c>
      <c r="D11875" t="s">
        <v>483</v>
      </c>
      <c r="E11875" t="s">
        <v>22</v>
      </c>
      <c r="F11875" t="s">
        <v>63</v>
      </c>
      <c r="G11875">
        <v>2008</v>
      </c>
      <c r="H11875">
        <v>84</v>
      </c>
      <c r="I11875">
        <v>295.488</v>
      </c>
    </row>
    <row r="11876" spans="1:9" x14ac:dyDescent="0.25">
      <c r="A11876" t="s">
        <v>284</v>
      </c>
      <c r="B11876" t="s">
        <v>311</v>
      </c>
      <c r="C11876" t="s">
        <v>312</v>
      </c>
      <c r="D11876" t="s">
        <v>483</v>
      </c>
      <c r="E11876" t="s">
        <v>22</v>
      </c>
      <c r="F11876" t="s">
        <v>63</v>
      </c>
      <c r="G11876">
        <v>2009</v>
      </c>
      <c r="H11876">
        <v>83</v>
      </c>
      <c r="I11876">
        <v>290.68</v>
      </c>
    </row>
    <row r="11877" spans="1:9" x14ac:dyDescent="0.25">
      <c r="A11877" t="s">
        <v>284</v>
      </c>
      <c r="B11877" t="s">
        <v>311</v>
      </c>
      <c r="C11877" t="s">
        <v>312</v>
      </c>
      <c r="D11877" t="s">
        <v>483</v>
      </c>
      <c r="E11877" t="s">
        <v>22</v>
      </c>
      <c r="F11877" t="s">
        <v>63</v>
      </c>
      <c r="G11877">
        <v>2010</v>
      </c>
      <c r="H11877">
        <v>85</v>
      </c>
      <c r="I11877">
        <v>298.24400000000003</v>
      </c>
    </row>
    <row r="11878" spans="1:9" x14ac:dyDescent="0.25">
      <c r="A11878" t="s">
        <v>284</v>
      </c>
      <c r="B11878" t="s">
        <v>311</v>
      </c>
      <c r="C11878" t="s">
        <v>312</v>
      </c>
      <c r="D11878" t="s">
        <v>483</v>
      </c>
      <c r="E11878" t="s">
        <v>22</v>
      </c>
      <c r="F11878" t="s">
        <v>63</v>
      </c>
      <c r="G11878">
        <v>2011</v>
      </c>
      <c r="H11878">
        <v>76</v>
      </c>
      <c r="I11878">
        <v>267.49199999999996</v>
      </c>
    </row>
    <row r="11879" spans="1:9" x14ac:dyDescent="0.25">
      <c r="A11879" t="s">
        <v>284</v>
      </c>
      <c r="B11879" t="s">
        <v>311</v>
      </c>
      <c r="C11879" t="s">
        <v>312</v>
      </c>
      <c r="D11879" t="s">
        <v>483</v>
      </c>
      <c r="E11879" t="s">
        <v>22</v>
      </c>
      <c r="F11879" t="s">
        <v>63</v>
      </c>
      <c r="G11879">
        <v>2012</v>
      </c>
      <c r="H11879">
        <v>95</v>
      </c>
      <c r="I11879">
        <v>333.81700000000001</v>
      </c>
    </row>
    <row r="11880" spans="1:9" x14ac:dyDescent="0.25">
      <c r="A11880" t="s">
        <v>284</v>
      </c>
      <c r="B11880" t="s">
        <v>311</v>
      </c>
      <c r="C11880" t="s">
        <v>312</v>
      </c>
      <c r="D11880" t="s">
        <v>483</v>
      </c>
      <c r="E11880" t="s">
        <v>22</v>
      </c>
      <c r="F11880" t="s">
        <v>63</v>
      </c>
      <c r="G11880">
        <v>2013</v>
      </c>
      <c r="H11880">
        <v>113</v>
      </c>
      <c r="I11880">
        <v>395.47199999999998</v>
      </c>
    </row>
    <row r="11881" spans="1:9" x14ac:dyDescent="0.25">
      <c r="A11881" t="s">
        <v>284</v>
      </c>
      <c r="B11881" t="s">
        <v>311</v>
      </c>
      <c r="C11881" t="s">
        <v>312</v>
      </c>
      <c r="D11881" t="s">
        <v>483</v>
      </c>
      <c r="E11881" t="s">
        <v>22</v>
      </c>
      <c r="F11881" t="s">
        <v>63</v>
      </c>
      <c r="G11881">
        <v>2014</v>
      </c>
      <c r="H11881">
        <v>126</v>
      </c>
      <c r="I11881">
        <v>439.70299999999997</v>
      </c>
    </row>
    <row r="11882" spans="1:9" x14ac:dyDescent="0.25">
      <c r="A11882" t="s">
        <v>284</v>
      </c>
      <c r="B11882" t="s">
        <v>311</v>
      </c>
      <c r="C11882" t="s">
        <v>312</v>
      </c>
      <c r="D11882" t="s">
        <v>483</v>
      </c>
      <c r="E11882" t="s">
        <v>22</v>
      </c>
      <c r="F11882" t="s">
        <v>63</v>
      </c>
      <c r="G11882">
        <v>2015</v>
      </c>
      <c r="H11882">
        <v>134</v>
      </c>
      <c r="I11882">
        <v>471.20800000000003</v>
      </c>
    </row>
    <row r="11883" spans="1:9" x14ac:dyDescent="0.25">
      <c r="A11883" t="s">
        <v>284</v>
      </c>
      <c r="B11883" t="s">
        <v>311</v>
      </c>
      <c r="C11883" t="s">
        <v>312</v>
      </c>
      <c r="D11883" t="s">
        <v>483</v>
      </c>
      <c r="E11883" t="s">
        <v>22</v>
      </c>
      <c r="F11883" t="s">
        <v>63</v>
      </c>
      <c r="G11883">
        <v>2016</v>
      </c>
      <c r="H11883">
        <v>148</v>
      </c>
      <c r="I11883">
        <v>519.24800000000005</v>
      </c>
    </row>
    <row r="11884" spans="1:9" x14ac:dyDescent="0.25">
      <c r="A11884" t="s">
        <v>284</v>
      </c>
      <c r="B11884" t="s">
        <v>311</v>
      </c>
      <c r="C11884" t="s">
        <v>312</v>
      </c>
      <c r="D11884" t="s">
        <v>483</v>
      </c>
      <c r="E11884" t="s">
        <v>22</v>
      </c>
      <c r="F11884" t="s">
        <v>63</v>
      </c>
      <c r="G11884">
        <v>2017</v>
      </c>
      <c r="H11884">
        <v>148</v>
      </c>
      <c r="I11884">
        <v>556.35900000000004</v>
      </c>
    </row>
    <row r="11885" spans="1:9" x14ac:dyDescent="0.25">
      <c r="A11885" t="s">
        <v>284</v>
      </c>
      <c r="B11885" t="s">
        <v>311</v>
      </c>
      <c r="C11885" t="s">
        <v>312</v>
      </c>
      <c r="D11885" t="s">
        <v>483</v>
      </c>
      <c r="E11885" t="s">
        <v>22</v>
      </c>
      <c r="F11885" t="s">
        <v>63</v>
      </c>
      <c r="G11885">
        <v>2018</v>
      </c>
      <c r="H11885">
        <v>148</v>
      </c>
    </row>
    <row r="11886" spans="1:9" x14ac:dyDescent="0.25">
      <c r="A11886" t="s">
        <v>284</v>
      </c>
      <c r="B11886" t="s">
        <v>311</v>
      </c>
      <c r="C11886" t="s">
        <v>312</v>
      </c>
      <c r="D11886" t="s">
        <v>483</v>
      </c>
      <c r="E11886" t="s">
        <v>22</v>
      </c>
      <c r="F11886" t="s">
        <v>63</v>
      </c>
      <c r="G11886">
        <v>2019</v>
      </c>
      <c r="H11886">
        <v>150.5</v>
      </c>
    </row>
    <row r="11887" spans="1:9" x14ac:dyDescent="0.25">
      <c r="A11887" t="s">
        <v>284</v>
      </c>
      <c r="B11887" t="s">
        <v>311</v>
      </c>
      <c r="C11887" t="s">
        <v>312</v>
      </c>
      <c r="D11887" t="s">
        <v>483</v>
      </c>
      <c r="E11887" t="s">
        <v>22</v>
      </c>
      <c r="F11887" t="s">
        <v>23</v>
      </c>
      <c r="G11887">
        <v>2000</v>
      </c>
      <c r="H11887">
        <v>1500</v>
      </c>
      <c r="I11887">
        <v>8501.5259999999998</v>
      </c>
    </row>
    <row r="11888" spans="1:9" x14ac:dyDescent="0.25">
      <c r="A11888" t="s">
        <v>284</v>
      </c>
      <c r="B11888" t="s">
        <v>311</v>
      </c>
      <c r="C11888" t="s">
        <v>312</v>
      </c>
      <c r="D11888" t="s">
        <v>483</v>
      </c>
      <c r="E11888" t="s">
        <v>22</v>
      </c>
      <c r="F11888" t="s">
        <v>23</v>
      </c>
      <c r="G11888">
        <v>2001</v>
      </c>
      <c r="H11888">
        <v>1600</v>
      </c>
      <c r="I11888">
        <v>8092.4920000000002</v>
      </c>
    </row>
    <row r="11889" spans="1:9" x14ac:dyDescent="0.25">
      <c r="A11889" t="s">
        <v>284</v>
      </c>
      <c r="B11889" t="s">
        <v>311</v>
      </c>
      <c r="C11889" t="s">
        <v>312</v>
      </c>
      <c r="D11889" t="s">
        <v>483</v>
      </c>
      <c r="E11889" t="s">
        <v>22</v>
      </c>
      <c r="F11889" t="s">
        <v>23</v>
      </c>
      <c r="G11889">
        <v>2002</v>
      </c>
      <c r="H11889">
        <v>1600</v>
      </c>
      <c r="I11889">
        <v>8810.594000000001</v>
      </c>
    </row>
    <row r="11890" spans="1:9" x14ac:dyDescent="0.25">
      <c r="A11890" t="s">
        <v>284</v>
      </c>
      <c r="B11890" t="s">
        <v>311</v>
      </c>
      <c r="C11890" t="s">
        <v>312</v>
      </c>
      <c r="D11890" t="s">
        <v>483</v>
      </c>
      <c r="E11890" t="s">
        <v>22</v>
      </c>
      <c r="F11890" t="s">
        <v>23</v>
      </c>
      <c r="G11890">
        <v>2003</v>
      </c>
      <c r="H11890">
        <v>1700</v>
      </c>
      <c r="I11890">
        <v>9156.0850000000009</v>
      </c>
    </row>
    <row r="11891" spans="1:9" x14ac:dyDescent="0.25">
      <c r="A11891" t="s">
        <v>284</v>
      </c>
      <c r="B11891" t="s">
        <v>311</v>
      </c>
      <c r="C11891" t="s">
        <v>312</v>
      </c>
      <c r="D11891" t="s">
        <v>483</v>
      </c>
      <c r="E11891" t="s">
        <v>22</v>
      </c>
      <c r="F11891" t="s">
        <v>23</v>
      </c>
      <c r="G11891">
        <v>2004</v>
      </c>
      <c r="H11891">
        <v>1700</v>
      </c>
      <c r="I11891">
        <v>10173.901</v>
      </c>
    </row>
    <row r="11892" spans="1:9" x14ac:dyDescent="0.25">
      <c r="A11892" t="s">
        <v>284</v>
      </c>
      <c r="B11892" t="s">
        <v>311</v>
      </c>
      <c r="C11892" t="s">
        <v>312</v>
      </c>
      <c r="D11892" t="s">
        <v>483</v>
      </c>
      <c r="E11892" t="s">
        <v>22</v>
      </c>
      <c r="F11892" t="s">
        <v>23</v>
      </c>
      <c r="G11892">
        <v>2005</v>
      </c>
      <c r="H11892">
        <v>1720</v>
      </c>
      <c r="I11892">
        <v>9213.1270000000004</v>
      </c>
    </row>
    <row r="11893" spans="1:9" x14ac:dyDescent="0.25">
      <c r="A11893" t="s">
        <v>284</v>
      </c>
      <c r="B11893" t="s">
        <v>311</v>
      </c>
      <c r="C11893" t="s">
        <v>312</v>
      </c>
      <c r="D11893" t="s">
        <v>483</v>
      </c>
      <c r="E11893" t="s">
        <v>22</v>
      </c>
      <c r="F11893" t="s">
        <v>23</v>
      </c>
      <c r="G11893">
        <v>2006</v>
      </c>
      <c r="H11893">
        <v>1730</v>
      </c>
      <c r="I11893">
        <v>10549.557000000001</v>
      </c>
    </row>
    <row r="11894" spans="1:9" x14ac:dyDescent="0.25">
      <c r="A11894" t="s">
        <v>284</v>
      </c>
      <c r="B11894" t="s">
        <v>311</v>
      </c>
      <c r="C11894" t="s">
        <v>312</v>
      </c>
      <c r="D11894" t="s">
        <v>483</v>
      </c>
      <c r="E11894" t="s">
        <v>22</v>
      </c>
      <c r="F11894" t="s">
        <v>23</v>
      </c>
      <c r="G11894">
        <v>2007</v>
      </c>
      <c r="H11894">
        <v>1757</v>
      </c>
      <c r="I11894">
        <v>9626.7709999999988</v>
      </c>
    </row>
    <row r="11895" spans="1:9" x14ac:dyDescent="0.25">
      <c r="A11895" t="s">
        <v>284</v>
      </c>
      <c r="B11895" t="s">
        <v>311</v>
      </c>
      <c r="C11895" t="s">
        <v>312</v>
      </c>
      <c r="D11895" t="s">
        <v>483</v>
      </c>
      <c r="E11895" t="s">
        <v>22</v>
      </c>
      <c r="F11895" t="s">
        <v>23</v>
      </c>
      <c r="G11895">
        <v>2008</v>
      </c>
      <c r="H11895">
        <v>1755</v>
      </c>
      <c r="I11895">
        <v>10063.669</v>
      </c>
    </row>
    <row r="11896" spans="1:9" x14ac:dyDescent="0.25">
      <c r="A11896" t="s">
        <v>284</v>
      </c>
      <c r="B11896" t="s">
        <v>311</v>
      </c>
      <c r="C11896" t="s">
        <v>312</v>
      </c>
      <c r="D11896" t="s">
        <v>483</v>
      </c>
      <c r="E11896" t="s">
        <v>22</v>
      </c>
      <c r="F11896" t="s">
        <v>23</v>
      </c>
      <c r="G11896">
        <v>2009</v>
      </c>
      <c r="H11896">
        <v>1653</v>
      </c>
      <c r="I11896">
        <v>8396.6589999999997</v>
      </c>
    </row>
    <row r="11897" spans="1:9" x14ac:dyDescent="0.25">
      <c r="A11897" t="s">
        <v>284</v>
      </c>
      <c r="B11897" t="s">
        <v>311</v>
      </c>
      <c r="C11897" t="s">
        <v>312</v>
      </c>
      <c r="D11897" t="s">
        <v>483</v>
      </c>
      <c r="E11897" t="s">
        <v>22</v>
      </c>
      <c r="F11897" t="s">
        <v>23</v>
      </c>
      <c r="G11897">
        <v>2010</v>
      </c>
      <c r="H11897">
        <v>1653</v>
      </c>
      <c r="I11897">
        <v>10569.735000000001</v>
      </c>
    </row>
    <row r="11898" spans="1:9" x14ac:dyDescent="0.25">
      <c r="A11898" t="s">
        <v>284</v>
      </c>
      <c r="B11898" t="s">
        <v>311</v>
      </c>
      <c r="C11898" t="s">
        <v>312</v>
      </c>
      <c r="D11898" t="s">
        <v>483</v>
      </c>
      <c r="E11898" t="s">
        <v>22</v>
      </c>
      <c r="F11898" t="s">
        <v>23</v>
      </c>
      <c r="G11898">
        <v>2011</v>
      </c>
      <c r="H11898">
        <v>1759</v>
      </c>
      <c r="I11898">
        <v>10818.690999999999</v>
      </c>
    </row>
    <row r="11899" spans="1:9" x14ac:dyDescent="0.25">
      <c r="A11899" t="s">
        <v>284</v>
      </c>
      <c r="B11899" t="s">
        <v>311</v>
      </c>
      <c r="C11899" t="s">
        <v>312</v>
      </c>
      <c r="D11899" t="s">
        <v>483</v>
      </c>
      <c r="E11899" t="s">
        <v>22</v>
      </c>
      <c r="F11899" t="s">
        <v>23</v>
      </c>
      <c r="G11899">
        <v>2012</v>
      </c>
      <c r="H11899">
        <v>1727</v>
      </c>
      <c r="I11899">
        <v>10705.758</v>
      </c>
    </row>
    <row r="11900" spans="1:9" x14ac:dyDescent="0.25">
      <c r="A11900" t="s">
        <v>284</v>
      </c>
      <c r="B11900" t="s">
        <v>311</v>
      </c>
      <c r="C11900" t="s">
        <v>312</v>
      </c>
      <c r="D11900" t="s">
        <v>483</v>
      </c>
      <c r="E11900" t="s">
        <v>22</v>
      </c>
      <c r="F11900" t="s">
        <v>23</v>
      </c>
      <c r="G11900">
        <v>2013</v>
      </c>
      <c r="H11900">
        <v>1751</v>
      </c>
      <c r="I11900">
        <v>11307.183000000001</v>
      </c>
    </row>
    <row r="11901" spans="1:9" x14ac:dyDescent="0.25">
      <c r="A11901" t="s">
        <v>284</v>
      </c>
      <c r="B11901" t="s">
        <v>311</v>
      </c>
      <c r="C11901" t="s">
        <v>312</v>
      </c>
      <c r="D11901" t="s">
        <v>483</v>
      </c>
      <c r="E11901" t="s">
        <v>22</v>
      </c>
      <c r="F11901" t="s">
        <v>23</v>
      </c>
      <c r="G11901">
        <v>2014</v>
      </c>
      <c r="H11901">
        <v>1751</v>
      </c>
      <c r="I11901">
        <v>10967.297</v>
      </c>
    </row>
    <row r="11902" spans="1:9" x14ac:dyDescent="0.25">
      <c r="A11902" t="s">
        <v>284</v>
      </c>
      <c r="B11902" t="s">
        <v>311</v>
      </c>
      <c r="C11902" t="s">
        <v>312</v>
      </c>
      <c r="D11902" t="s">
        <v>483</v>
      </c>
      <c r="E11902" t="s">
        <v>22</v>
      </c>
      <c r="F11902" t="s">
        <v>23</v>
      </c>
      <c r="G11902">
        <v>2015</v>
      </c>
      <c r="H11902">
        <v>1751</v>
      </c>
      <c r="I11902">
        <v>10588.486999999999</v>
      </c>
    </row>
    <row r="11903" spans="1:9" x14ac:dyDescent="0.25">
      <c r="A11903" t="s">
        <v>284</v>
      </c>
      <c r="B11903" t="s">
        <v>311</v>
      </c>
      <c r="C11903" t="s">
        <v>312</v>
      </c>
      <c r="D11903" t="s">
        <v>483</v>
      </c>
      <c r="E11903" t="s">
        <v>22</v>
      </c>
      <c r="F11903" t="s">
        <v>23</v>
      </c>
      <c r="G11903">
        <v>2016</v>
      </c>
      <c r="H11903">
        <v>1747</v>
      </c>
      <c r="I11903">
        <v>10602.803</v>
      </c>
    </row>
    <row r="11904" spans="1:9" x14ac:dyDescent="0.25">
      <c r="A11904" t="s">
        <v>284</v>
      </c>
      <c r="B11904" t="s">
        <v>311</v>
      </c>
      <c r="C11904" t="s">
        <v>312</v>
      </c>
      <c r="D11904" t="s">
        <v>483</v>
      </c>
      <c r="E11904" t="s">
        <v>22</v>
      </c>
      <c r="F11904" t="s">
        <v>23</v>
      </c>
      <c r="G11904">
        <v>2017</v>
      </c>
      <c r="H11904">
        <v>1966</v>
      </c>
      <c r="I11904">
        <v>10890.258</v>
      </c>
    </row>
    <row r="11905" spans="1:9" x14ac:dyDescent="0.25">
      <c r="A11905" t="s">
        <v>284</v>
      </c>
      <c r="B11905" t="s">
        <v>311</v>
      </c>
      <c r="C11905" t="s">
        <v>312</v>
      </c>
      <c r="D11905" t="s">
        <v>483</v>
      </c>
      <c r="E11905" t="s">
        <v>22</v>
      </c>
      <c r="F11905" t="s">
        <v>23</v>
      </c>
      <c r="G11905">
        <v>2018</v>
      </c>
      <c r="H11905">
        <v>1966</v>
      </c>
    </row>
    <row r="11906" spans="1:9" x14ac:dyDescent="0.25">
      <c r="A11906" t="s">
        <v>284</v>
      </c>
      <c r="B11906" t="s">
        <v>311</v>
      </c>
      <c r="C11906" t="s">
        <v>312</v>
      </c>
      <c r="D11906" t="s">
        <v>483</v>
      </c>
      <c r="E11906" t="s">
        <v>22</v>
      </c>
      <c r="F11906" t="s">
        <v>23</v>
      </c>
      <c r="G11906">
        <v>2019</v>
      </c>
      <c r="H11906">
        <v>2012.2</v>
      </c>
    </row>
    <row r="11907" spans="1:9" x14ac:dyDescent="0.25">
      <c r="A11907" t="s">
        <v>284</v>
      </c>
      <c r="B11907" t="s">
        <v>311</v>
      </c>
      <c r="C11907" t="s">
        <v>312</v>
      </c>
      <c r="D11907" t="s">
        <v>483</v>
      </c>
      <c r="E11907" t="s">
        <v>13</v>
      </c>
      <c r="F11907" t="s">
        <v>14</v>
      </c>
      <c r="G11907">
        <v>2000</v>
      </c>
      <c r="H11907">
        <v>2882</v>
      </c>
      <c r="I11907">
        <v>14660</v>
      </c>
    </row>
    <row r="11908" spans="1:9" x14ac:dyDescent="0.25">
      <c r="A11908" t="s">
        <v>284</v>
      </c>
      <c r="B11908" t="s">
        <v>311</v>
      </c>
      <c r="C11908" t="s">
        <v>312</v>
      </c>
      <c r="D11908" t="s">
        <v>483</v>
      </c>
      <c r="E11908" t="s">
        <v>13</v>
      </c>
      <c r="F11908" t="s">
        <v>14</v>
      </c>
      <c r="G11908">
        <v>2001</v>
      </c>
      <c r="H11908">
        <v>2926</v>
      </c>
      <c r="I11908">
        <v>13205</v>
      </c>
    </row>
    <row r="11909" spans="1:9" x14ac:dyDescent="0.25">
      <c r="A11909" t="s">
        <v>284</v>
      </c>
      <c r="B11909" t="s">
        <v>311</v>
      </c>
      <c r="C11909" t="s">
        <v>312</v>
      </c>
      <c r="D11909" t="s">
        <v>483</v>
      </c>
      <c r="E11909" t="s">
        <v>13</v>
      </c>
      <c r="F11909" t="s">
        <v>14</v>
      </c>
      <c r="G11909">
        <v>2002</v>
      </c>
      <c r="H11909">
        <v>2964</v>
      </c>
      <c r="I11909">
        <v>10776</v>
      </c>
    </row>
    <row r="11910" spans="1:9" x14ac:dyDescent="0.25">
      <c r="A11910" t="s">
        <v>284</v>
      </c>
      <c r="B11910" t="s">
        <v>311</v>
      </c>
      <c r="C11910" t="s">
        <v>312</v>
      </c>
      <c r="D11910" t="s">
        <v>483</v>
      </c>
      <c r="E11910" t="s">
        <v>13</v>
      </c>
      <c r="F11910" t="s">
        <v>14</v>
      </c>
      <c r="G11910">
        <v>2003</v>
      </c>
      <c r="H11910">
        <v>2966</v>
      </c>
      <c r="I11910">
        <v>9591</v>
      </c>
    </row>
    <row r="11911" spans="1:9" x14ac:dyDescent="0.25">
      <c r="A11911" t="s">
        <v>284</v>
      </c>
      <c r="B11911" t="s">
        <v>311</v>
      </c>
      <c r="C11911" t="s">
        <v>312</v>
      </c>
      <c r="D11911" t="s">
        <v>483</v>
      </c>
      <c r="E11911" t="s">
        <v>13</v>
      </c>
      <c r="F11911" t="s">
        <v>14</v>
      </c>
      <c r="G11911">
        <v>2004</v>
      </c>
      <c r="H11911">
        <v>2999</v>
      </c>
      <c r="I11911">
        <v>15069.615</v>
      </c>
    </row>
    <row r="11912" spans="1:9" x14ac:dyDescent="0.25">
      <c r="A11912" t="s">
        <v>284</v>
      </c>
      <c r="B11912" t="s">
        <v>311</v>
      </c>
      <c r="C11912" t="s">
        <v>312</v>
      </c>
      <c r="D11912" t="s">
        <v>483</v>
      </c>
      <c r="E11912" t="s">
        <v>13</v>
      </c>
      <c r="F11912" t="s">
        <v>14</v>
      </c>
      <c r="G11912">
        <v>2005</v>
      </c>
      <c r="H11912">
        <v>3035</v>
      </c>
      <c r="I11912">
        <v>13784</v>
      </c>
    </row>
    <row r="11913" spans="1:9" x14ac:dyDescent="0.25">
      <c r="A11913" t="s">
        <v>284</v>
      </c>
      <c r="B11913" t="s">
        <v>311</v>
      </c>
      <c r="C11913" t="s">
        <v>312</v>
      </c>
      <c r="D11913" t="s">
        <v>483</v>
      </c>
      <c r="E11913" t="s">
        <v>13</v>
      </c>
      <c r="F11913" t="s">
        <v>14</v>
      </c>
      <c r="G11913">
        <v>2006</v>
      </c>
      <c r="H11913">
        <v>3062</v>
      </c>
      <c r="I11913">
        <v>11493.691000000001</v>
      </c>
    </row>
    <row r="11914" spans="1:9" x14ac:dyDescent="0.25">
      <c r="A11914" t="s">
        <v>284</v>
      </c>
      <c r="B11914" t="s">
        <v>311</v>
      </c>
      <c r="C11914" t="s">
        <v>312</v>
      </c>
      <c r="D11914" t="s">
        <v>483</v>
      </c>
      <c r="E11914" t="s">
        <v>13</v>
      </c>
      <c r="F11914" t="s">
        <v>14</v>
      </c>
      <c r="G11914">
        <v>2007</v>
      </c>
      <c r="H11914">
        <v>3102</v>
      </c>
      <c r="I11914">
        <v>14177.206</v>
      </c>
    </row>
    <row r="11915" spans="1:9" x14ac:dyDescent="0.25">
      <c r="A11915" t="s">
        <v>284</v>
      </c>
      <c r="B11915" t="s">
        <v>311</v>
      </c>
      <c r="C11915" t="s">
        <v>312</v>
      </c>
      <c r="D11915" t="s">
        <v>483</v>
      </c>
      <c r="E11915" t="s">
        <v>13</v>
      </c>
      <c r="F11915" t="s">
        <v>14</v>
      </c>
      <c r="G11915">
        <v>2008</v>
      </c>
      <c r="H11915">
        <v>3122</v>
      </c>
      <c r="I11915">
        <v>17112.132000000001</v>
      </c>
    </row>
    <row r="11916" spans="1:9" x14ac:dyDescent="0.25">
      <c r="A11916" t="s">
        <v>284</v>
      </c>
      <c r="B11916" t="s">
        <v>311</v>
      </c>
      <c r="C11916" t="s">
        <v>312</v>
      </c>
      <c r="D11916" t="s">
        <v>483</v>
      </c>
      <c r="E11916" t="s">
        <v>13</v>
      </c>
      <c r="F11916" t="s">
        <v>14</v>
      </c>
      <c r="G11916">
        <v>2009</v>
      </c>
      <c r="H11916">
        <v>3145</v>
      </c>
      <c r="I11916">
        <v>12686.03</v>
      </c>
    </row>
    <row r="11917" spans="1:9" x14ac:dyDescent="0.25">
      <c r="A11917" t="s">
        <v>284</v>
      </c>
      <c r="B11917" t="s">
        <v>311</v>
      </c>
      <c r="C11917" t="s">
        <v>312</v>
      </c>
      <c r="D11917" t="s">
        <v>483</v>
      </c>
      <c r="E11917" t="s">
        <v>13</v>
      </c>
      <c r="F11917" t="s">
        <v>14</v>
      </c>
      <c r="G11917">
        <v>2010</v>
      </c>
      <c r="H11917">
        <v>3155</v>
      </c>
      <c r="I11917">
        <v>12921.994000000001</v>
      </c>
    </row>
    <row r="11918" spans="1:9" x14ac:dyDescent="0.25">
      <c r="A11918" t="s">
        <v>284</v>
      </c>
      <c r="B11918" t="s">
        <v>311</v>
      </c>
      <c r="C11918" t="s">
        <v>312</v>
      </c>
      <c r="D11918" t="s">
        <v>483</v>
      </c>
      <c r="E11918" t="s">
        <v>13</v>
      </c>
      <c r="F11918" t="s">
        <v>14</v>
      </c>
      <c r="G11918">
        <v>2011</v>
      </c>
      <c r="H11918">
        <v>3196</v>
      </c>
      <c r="I11918">
        <v>12445.039000000001</v>
      </c>
    </row>
    <row r="11919" spans="1:9" x14ac:dyDescent="0.25">
      <c r="A11919" t="s">
        <v>284</v>
      </c>
      <c r="B11919" t="s">
        <v>311</v>
      </c>
      <c r="C11919" t="s">
        <v>312</v>
      </c>
      <c r="D11919" t="s">
        <v>483</v>
      </c>
      <c r="E11919" t="s">
        <v>13</v>
      </c>
      <c r="F11919" t="s">
        <v>14</v>
      </c>
      <c r="G11919">
        <v>2012</v>
      </c>
      <c r="H11919">
        <v>3196</v>
      </c>
      <c r="I11919">
        <v>16859.128000000001</v>
      </c>
    </row>
    <row r="11920" spans="1:9" x14ac:dyDescent="0.25">
      <c r="A11920" t="s">
        <v>284</v>
      </c>
      <c r="B11920" t="s">
        <v>311</v>
      </c>
      <c r="C11920" t="s">
        <v>312</v>
      </c>
      <c r="D11920" t="s">
        <v>483</v>
      </c>
      <c r="E11920" t="s">
        <v>13</v>
      </c>
      <c r="F11920" t="s">
        <v>14</v>
      </c>
      <c r="G11920">
        <v>2013</v>
      </c>
      <c r="H11920">
        <v>3224</v>
      </c>
      <c r="I11920">
        <v>12838.601000000001</v>
      </c>
    </row>
    <row r="11921" spans="1:9" x14ac:dyDescent="0.25">
      <c r="A11921" t="s">
        <v>284</v>
      </c>
      <c r="B11921" t="s">
        <v>311</v>
      </c>
      <c r="C11921" t="s">
        <v>312</v>
      </c>
      <c r="D11921" t="s">
        <v>483</v>
      </c>
      <c r="E11921" t="s">
        <v>13</v>
      </c>
      <c r="F11921" t="s">
        <v>14</v>
      </c>
      <c r="G11921">
        <v>2014</v>
      </c>
      <c r="H11921">
        <v>3248</v>
      </c>
      <c r="I11921">
        <v>13397.044</v>
      </c>
    </row>
    <row r="11922" spans="1:9" x14ac:dyDescent="0.25">
      <c r="A11922" t="s">
        <v>284</v>
      </c>
      <c r="B11922" t="s">
        <v>311</v>
      </c>
      <c r="C11922" t="s">
        <v>312</v>
      </c>
      <c r="D11922" t="s">
        <v>483</v>
      </c>
      <c r="E11922" t="s">
        <v>13</v>
      </c>
      <c r="F11922" t="s">
        <v>14</v>
      </c>
      <c r="G11922">
        <v>2015</v>
      </c>
      <c r="H11922">
        <v>3249</v>
      </c>
      <c r="I11922">
        <v>16768.698</v>
      </c>
    </row>
    <row r="11923" spans="1:9" x14ac:dyDescent="0.25">
      <c r="A11923" t="s">
        <v>284</v>
      </c>
      <c r="B11923" t="s">
        <v>311</v>
      </c>
      <c r="C11923" t="s">
        <v>312</v>
      </c>
      <c r="D11923" t="s">
        <v>483</v>
      </c>
      <c r="E11923" t="s">
        <v>13</v>
      </c>
      <c r="F11923" t="s">
        <v>14</v>
      </c>
      <c r="G11923">
        <v>2016</v>
      </c>
      <c r="H11923">
        <v>3250</v>
      </c>
      <c r="I11923">
        <v>15799.127</v>
      </c>
    </row>
    <row r="11924" spans="1:9" x14ac:dyDescent="0.25">
      <c r="A11924" t="s">
        <v>284</v>
      </c>
      <c r="B11924" t="s">
        <v>311</v>
      </c>
      <c r="C11924" t="s">
        <v>312</v>
      </c>
      <c r="D11924" t="s">
        <v>483</v>
      </c>
      <c r="E11924" t="s">
        <v>13</v>
      </c>
      <c r="F11924" t="s">
        <v>14</v>
      </c>
      <c r="G11924">
        <v>2017</v>
      </c>
      <c r="H11924">
        <v>3272</v>
      </c>
      <c r="I11924">
        <v>14771.468999999999</v>
      </c>
    </row>
    <row r="11925" spans="1:9" x14ac:dyDescent="0.25">
      <c r="A11925" t="s">
        <v>284</v>
      </c>
      <c r="B11925" t="s">
        <v>311</v>
      </c>
      <c r="C11925" t="s">
        <v>312</v>
      </c>
      <c r="D11925" t="s">
        <v>483</v>
      </c>
      <c r="E11925" t="s">
        <v>13</v>
      </c>
      <c r="F11925" t="s">
        <v>14</v>
      </c>
      <c r="G11925">
        <v>2018</v>
      </c>
      <c r="H11925">
        <v>3286.5320000000002</v>
      </c>
    </row>
    <row r="11926" spans="1:9" x14ac:dyDescent="0.25">
      <c r="A11926" t="s">
        <v>284</v>
      </c>
      <c r="B11926" t="s">
        <v>311</v>
      </c>
      <c r="C11926" t="s">
        <v>312</v>
      </c>
      <c r="D11926" t="s">
        <v>483</v>
      </c>
      <c r="E11926" t="s">
        <v>13</v>
      </c>
      <c r="F11926" t="s">
        <v>14</v>
      </c>
      <c r="G11926">
        <v>2019</v>
      </c>
      <c r="H11926">
        <v>3286.5320000000002</v>
      </c>
    </row>
    <row r="11927" spans="1:9" x14ac:dyDescent="0.25">
      <c r="A11927" t="s">
        <v>284</v>
      </c>
      <c r="B11927" t="s">
        <v>311</v>
      </c>
      <c r="C11927" t="s">
        <v>312</v>
      </c>
      <c r="D11927" t="s">
        <v>483</v>
      </c>
      <c r="E11927" t="s">
        <v>15</v>
      </c>
      <c r="F11927" t="s">
        <v>26</v>
      </c>
      <c r="G11927">
        <v>2000</v>
      </c>
      <c r="H11927">
        <v>2</v>
      </c>
      <c r="I11927">
        <v>1.5760000000000001</v>
      </c>
    </row>
    <row r="11928" spans="1:9" x14ac:dyDescent="0.25">
      <c r="A11928" t="s">
        <v>284</v>
      </c>
      <c r="B11928" t="s">
        <v>311</v>
      </c>
      <c r="C11928" t="s">
        <v>312</v>
      </c>
      <c r="D11928" t="s">
        <v>483</v>
      </c>
      <c r="E11928" t="s">
        <v>15</v>
      </c>
      <c r="F11928" t="s">
        <v>26</v>
      </c>
      <c r="G11928">
        <v>2001</v>
      </c>
      <c r="H11928">
        <v>3</v>
      </c>
      <c r="I11928">
        <v>1.7150000000000001</v>
      </c>
    </row>
    <row r="11929" spans="1:9" x14ac:dyDescent="0.25">
      <c r="A11929" t="s">
        <v>284</v>
      </c>
      <c r="B11929" t="s">
        <v>311</v>
      </c>
      <c r="C11929" t="s">
        <v>312</v>
      </c>
      <c r="D11929" t="s">
        <v>483</v>
      </c>
      <c r="E11929" t="s">
        <v>15</v>
      </c>
      <c r="F11929" t="s">
        <v>26</v>
      </c>
      <c r="G11929">
        <v>2002</v>
      </c>
      <c r="H11929">
        <v>3</v>
      </c>
      <c r="I11929">
        <v>1.865</v>
      </c>
    </row>
    <row r="11930" spans="1:9" x14ac:dyDescent="0.25">
      <c r="A11930" t="s">
        <v>284</v>
      </c>
      <c r="B11930" t="s">
        <v>311</v>
      </c>
      <c r="C11930" t="s">
        <v>312</v>
      </c>
      <c r="D11930" t="s">
        <v>483</v>
      </c>
      <c r="E11930" t="s">
        <v>15</v>
      </c>
      <c r="F11930" t="s">
        <v>26</v>
      </c>
      <c r="G11930">
        <v>2003</v>
      </c>
      <c r="H11930">
        <v>3</v>
      </c>
      <c r="I11930">
        <v>2.097</v>
      </c>
    </row>
    <row r="11931" spans="1:9" x14ac:dyDescent="0.25">
      <c r="A11931" t="s">
        <v>284</v>
      </c>
      <c r="B11931" t="s">
        <v>311</v>
      </c>
      <c r="C11931" t="s">
        <v>312</v>
      </c>
      <c r="D11931" t="s">
        <v>483</v>
      </c>
      <c r="E11931" t="s">
        <v>15</v>
      </c>
      <c r="F11931" t="s">
        <v>26</v>
      </c>
      <c r="G11931">
        <v>2004</v>
      </c>
      <c r="H11931">
        <v>4</v>
      </c>
      <c r="I11931">
        <v>2.3610000000000002</v>
      </c>
    </row>
    <row r="11932" spans="1:9" x14ac:dyDescent="0.25">
      <c r="A11932" t="s">
        <v>284</v>
      </c>
      <c r="B11932" t="s">
        <v>311</v>
      </c>
      <c r="C11932" t="s">
        <v>312</v>
      </c>
      <c r="D11932" t="s">
        <v>483</v>
      </c>
      <c r="E11932" t="s">
        <v>15</v>
      </c>
      <c r="F11932" t="s">
        <v>26</v>
      </c>
      <c r="G11932">
        <v>2005</v>
      </c>
      <c r="H11932">
        <v>4</v>
      </c>
      <c r="I11932">
        <v>2.6309999999999998</v>
      </c>
    </row>
    <row r="11933" spans="1:9" x14ac:dyDescent="0.25">
      <c r="A11933" t="s">
        <v>284</v>
      </c>
      <c r="B11933" t="s">
        <v>311</v>
      </c>
      <c r="C11933" t="s">
        <v>312</v>
      </c>
      <c r="D11933" t="s">
        <v>483</v>
      </c>
      <c r="E11933" t="s">
        <v>15</v>
      </c>
      <c r="F11933" t="s">
        <v>26</v>
      </c>
      <c r="G11933">
        <v>2006</v>
      </c>
      <c r="H11933">
        <v>5</v>
      </c>
      <c r="I11933">
        <v>3.379</v>
      </c>
    </row>
    <row r="11934" spans="1:9" x14ac:dyDescent="0.25">
      <c r="A11934" t="s">
        <v>284</v>
      </c>
      <c r="B11934" t="s">
        <v>311</v>
      </c>
      <c r="C11934" t="s">
        <v>312</v>
      </c>
      <c r="D11934" t="s">
        <v>483</v>
      </c>
      <c r="E11934" t="s">
        <v>15</v>
      </c>
      <c r="F11934" t="s">
        <v>26</v>
      </c>
      <c r="G11934">
        <v>2007</v>
      </c>
      <c r="H11934">
        <v>5</v>
      </c>
      <c r="I11934">
        <v>3.8109999999999999</v>
      </c>
    </row>
    <row r="11935" spans="1:9" x14ac:dyDescent="0.25">
      <c r="A11935" t="s">
        <v>284</v>
      </c>
      <c r="B11935" t="s">
        <v>311</v>
      </c>
      <c r="C11935" t="s">
        <v>312</v>
      </c>
      <c r="D11935" t="s">
        <v>483</v>
      </c>
      <c r="E11935" t="s">
        <v>15</v>
      </c>
      <c r="F11935" t="s">
        <v>26</v>
      </c>
      <c r="G11935">
        <v>2008</v>
      </c>
      <c r="H11935">
        <v>6</v>
      </c>
      <c r="I11935">
        <v>3.944</v>
      </c>
    </row>
    <row r="11936" spans="1:9" x14ac:dyDescent="0.25">
      <c r="A11936" t="s">
        <v>284</v>
      </c>
      <c r="B11936" t="s">
        <v>311</v>
      </c>
      <c r="C11936" t="s">
        <v>312</v>
      </c>
      <c r="D11936" t="s">
        <v>483</v>
      </c>
      <c r="E11936" t="s">
        <v>15</v>
      </c>
      <c r="F11936" t="s">
        <v>26</v>
      </c>
      <c r="G11936">
        <v>2009</v>
      </c>
      <c r="H11936">
        <v>6</v>
      </c>
      <c r="I11936">
        <v>4.3170000000000002</v>
      </c>
    </row>
    <row r="11937" spans="1:9" x14ac:dyDescent="0.25">
      <c r="A11937" t="s">
        <v>284</v>
      </c>
      <c r="B11937" t="s">
        <v>311</v>
      </c>
      <c r="C11937" t="s">
        <v>312</v>
      </c>
      <c r="D11937" t="s">
        <v>483</v>
      </c>
      <c r="E11937" t="s">
        <v>15</v>
      </c>
      <c r="F11937" t="s">
        <v>26</v>
      </c>
      <c r="G11937">
        <v>2010</v>
      </c>
      <c r="H11937">
        <v>7</v>
      </c>
      <c r="I11937">
        <v>4.7389999999999999</v>
      </c>
    </row>
    <row r="11938" spans="1:9" x14ac:dyDescent="0.25">
      <c r="A11938" t="s">
        <v>284</v>
      </c>
      <c r="B11938" t="s">
        <v>311</v>
      </c>
      <c r="C11938" t="s">
        <v>312</v>
      </c>
      <c r="D11938" t="s">
        <v>483</v>
      </c>
      <c r="E11938" t="s">
        <v>15</v>
      </c>
      <c r="F11938" t="s">
        <v>26</v>
      </c>
      <c r="G11938">
        <v>2011</v>
      </c>
      <c r="H11938">
        <v>7</v>
      </c>
      <c r="I11938">
        <v>5.3</v>
      </c>
    </row>
    <row r="11939" spans="1:9" x14ac:dyDescent="0.25">
      <c r="A11939" t="s">
        <v>284</v>
      </c>
      <c r="B11939" t="s">
        <v>311</v>
      </c>
      <c r="C11939" t="s">
        <v>312</v>
      </c>
      <c r="D11939" t="s">
        <v>483</v>
      </c>
      <c r="E11939" t="s">
        <v>15</v>
      </c>
      <c r="F11939" t="s">
        <v>26</v>
      </c>
      <c r="G11939">
        <v>2012</v>
      </c>
      <c r="H11939">
        <v>8</v>
      </c>
      <c r="I11939">
        <v>5.7489999999999997</v>
      </c>
    </row>
    <row r="11940" spans="1:9" x14ac:dyDescent="0.25">
      <c r="A11940" t="s">
        <v>284</v>
      </c>
      <c r="B11940" t="s">
        <v>311</v>
      </c>
      <c r="C11940" t="s">
        <v>312</v>
      </c>
      <c r="D11940" t="s">
        <v>483</v>
      </c>
      <c r="E11940" t="s">
        <v>15</v>
      </c>
      <c r="F11940" t="s">
        <v>26</v>
      </c>
      <c r="G11940">
        <v>2013</v>
      </c>
      <c r="H11940">
        <v>9</v>
      </c>
      <c r="I11940">
        <v>6.452</v>
      </c>
    </row>
    <row r="11941" spans="1:9" x14ac:dyDescent="0.25">
      <c r="A11941" t="s">
        <v>284</v>
      </c>
      <c r="B11941" t="s">
        <v>311</v>
      </c>
      <c r="C11941" t="s">
        <v>312</v>
      </c>
      <c r="D11941" t="s">
        <v>483</v>
      </c>
      <c r="E11941" t="s">
        <v>15</v>
      </c>
      <c r="F11941" t="s">
        <v>26</v>
      </c>
      <c r="G11941">
        <v>2014</v>
      </c>
      <c r="H11941">
        <v>11</v>
      </c>
      <c r="I11941">
        <v>7.7519999999999998</v>
      </c>
    </row>
    <row r="11942" spans="1:9" x14ac:dyDescent="0.25">
      <c r="A11942" t="s">
        <v>284</v>
      </c>
      <c r="B11942" t="s">
        <v>311</v>
      </c>
      <c r="C11942" t="s">
        <v>312</v>
      </c>
      <c r="D11942" t="s">
        <v>483</v>
      </c>
      <c r="E11942" t="s">
        <v>15</v>
      </c>
      <c r="F11942" t="s">
        <v>26</v>
      </c>
      <c r="G11942">
        <v>2015</v>
      </c>
      <c r="H11942">
        <v>17</v>
      </c>
      <c r="I11942">
        <v>9.5250000000000004</v>
      </c>
    </row>
    <row r="11943" spans="1:9" x14ac:dyDescent="0.25">
      <c r="A11943" t="s">
        <v>284</v>
      </c>
      <c r="B11943" t="s">
        <v>311</v>
      </c>
      <c r="C11943" t="s">
        <v>312</v>
      </c>
      <c r="D11943" t="s">
        <v>483</v>
      </c>
      <c r="E11943" t="s">
        <v>15</v>
      </c>
      <c r="F11943" t="s">
        <v>26</v>
      </c>
      <c r="G11943">
        <v>2016</v>
      </c>
      <c r="H11943">
        <v>39</v>
      </c>
      <c r="I11943">
        <v>19.170000000000002</v>
      </c>
    </row>
    <row r="11944" spans="1:9" x14ac:dyDescent="0.25">
      <c r="A11944" t="s">
        <v>284</v>
      </c>
      <c r="B11944" t="s">
        <v>311</v>
      </c>
      <c r="C11944" t="s">
        <v>312</v>
      </c>
      <c r="D11944" t="s">
        <v>483</v>
      </c>
      <c r="E11944" t="s">
        <v>15</v>
      </c>
      <c r="F11944" t="s">
        <v>26</v>
      </c>
      <c r="G11944">
        <v>2017</v>
      </c>
      <c r="H11944">
        <v>82</v>
      </c>
      <c r="I11944">
        <v>43.649000000000001</v>
      </c>
    </row>
    <row r="11945" spans="1:9" x14ac:dyDescent="0.25">
      <c r="A11945" t="s">
        <v>284</v>
      </c>
      <c r="B11945" t="s">
        <v>311</v>
      </c>
      <c r="C11945" t="s">
        <v>312</v>
      </c>
      <c r="D11945" t="s">
        <v>483</v>
      </c>
      <c r="E11945" t="s">
        <v>15</v>
      </c>
      <c r="F11945" t="s">
        <v>26</v>
      </c>
      <c r="G11945">
        <v>2018</v>
      </c>
      <c r="H11945">
        <v>140</v>
      </c>
    </row>
    <row r="11946" spans="1:9" x14ac:dyDescent="0.25">
      <c r="A11946" t="s">
        <v>284</v>
      </c>
      <c r="B11946" t="s">
        <v>311</v>
      </c>
      <c r="C11946" t="s">
        <v>312</v>
      </c>
      <c r="D11946" t="s">
        <v>483</v>
      </c>
      <c r="E11946" t="s">
        <v>15</v>
      </c>
      <c r="F11946" t="s">
        <v>26</v>
      </c>
      <c r="G11946">
        <v>2019</v>
      </c>
      <c r="H11946">
        <v>215.4</v>
      </c>
    </row>
    <row r="11947" spans="1:9" x14ac:dyDescent="0.25">
      <c r="A11947" t="s">
        <v>284</v>
      </c>
      <c r="B11947" t="s">
        <v>311</v>
      </c>
      <c r="C11947" t="s">
        <v>312</v>
      </c>
      <c r="D11947" t="s">
        <v>483</v>
      </c>
      <c r="E11947" t="s">
        <v>18</v>
      </c>
      <c r="F11947" t="s">
        <v>154</v>
      </c>
      <c r="G11947">
        <v>2008</v>
      </c>
      <c r="H11947">
        <v>24</v>
      </c>
      <c r="I11947">
        <v>44</v>
      </c>
    </row>
    <row r="11948" spans="1:9" x14ac:dyDescent="0.25">
      <c r="A11948" t="s">
        <v>284</v>
      </c>
      <c r="B11948" t="s">
        <v>311</v>
      </c>
      <c r="C11948" t="s">
        <v>312</v>
      </c>
      <c r="D11948" t="s">
        <v>483</v>
      </c>
      <c r="E11948" t="s">
        <v>18</v>
      </c>
      <c r="F11948" t="s">
        <v>154</v>
      </c>
      <c r="G11948">
        <v>2009</v>
      </c>
      <c r="H11948">
        <v>24</v>
      </c>
      <c r="I11948">
        <v>45</v>
      </c>
    </row>
    <row r="11949" spans="1:9" x14ac:dyDescent="0.25">
      <c r="A11949" t="s">
        <v>284</v>
      </c>
      <c r="B11949" t="s">
        <v>311</v>
      </c>
      <c r="C11949" t="s">
        <v>312</v>
      </c>
      <c r="D11949" t="s">
        <v>483</v>
      </c>
      <c r="E11949" t="s">
        <v>18</v>
      </c>
      <c r="F11949" t="s">
        <v>154</v>
      </c>
      <c r="G11949">
        <v>2010</v>
      </c>
      <c r="H11949">
        <v>26.3</v>
      </c>
      <c r="I11949">
        <v>39</v>
      </c>
    </row>
    <row r="11950" spans="1:9" x14ac:dyDescent="0.25">
      <c r="A11950" t="s">
        <v>284</v>
      </c>
      <c r="B11950" t="s">
        <v>311</v>
      </c>
      <c r="C11950" t="s">
        <v>312</v>
      </c>
      <c r="D11950" t="s">
        <v>483</v>
      </c>
      <c r="E11950" t="s">
        <v>18</v>
      </c>
      <c r="F11950" t="s">
        <v>154</v>
      </c>
      <c r="G11950">
        <v>2011</v>
      </c>
      <c r="H11950">
        <v>26.3</v>
      </c>
      <c r="I11950">
        <v>63</v>
      </c>
    </row>
    <row r="11951" spans="1:9" x14ac:dyDescent="0.25">
      <c r="A11951" t="s">
        <v>284</v>
      </c>
      <c r="B11951" t="s">
        <v>311</v>
      </c>
      <c r="C11951" t="s">
        <v>312</v>
      </c>
      <c r="D11951" t="s">
        <v>483</v>
      </c>
      <c r="E11951" t="s">
        <v>18</v>
      </c>
      <c r="F11951" t="s">
        <v>154</v>
      </c>
      <c r="G11951">
        <v>2012</v>
      </c>
      <c r="H11951">
        <v>26.3</v>
      </c>
      <c r="I11951">
        <v>50</v>
      </c>
    </row>
    <row r="11952" spans="1:9" x14ac:dyDescent="0.25">
      <c r="A11952" t="s">
        <v>284</v>
      </c>
      <c r="B11952" t="s">
        <v>311</v>
      </c>
      <c r="C11952" t="s">
        <v>312</v>
      </c>
      <c r="D11952" t="s">
        <v>483</v>
      </c>
      <c r="E11952" t="s">
        <v>18</v>
      </c>
      <c r="F11952" t="s">
        <v>154</v>
      </c>
      <c r="G11952">
        <v>2013</v>
      </c>
      <c r="H11952">
        <v>26.3</v>
      </c>
      <c r="I11952">
        <v>46</v>
      </c>
    </row>
    <row r="11953" spans="1:9" x14ac:dyDescent="0.25">
      <c r="A11953" t="s">
        <v>284</v>
      </c>
      <c r="B11953" t="s">
        <v>311</v>
      </c>
      <c r="C11953" t="s">
        <v>312</v>
      </c>
      <c r="D11953" t="s">
        <v>483</v>
      </c>
      <c r="E11953" t="s">
        <v>18</v>
      </c>
      <c r="F11953" t="s">
        <v>154</v>
      </c>
      <c r="G11953">
        <v>2014</v>
      </c>
      <c r="H11953">
        <v>26.3</v>
      </c>
      <c r="I11953">
        <v>46</v>
      </c>
    </row>
    <row r="11954" spans="1:9" x14ac:dyDescent="0.25">
      <c r="A11954" t="s">
        <v>284</v>
      </c>
      <c r="B11954" t="s">
        <v>311</v>
      </c>
      <c r="C11954" t="s">
        <v>312</v>
      </c>
      <c r="D11954" t="s">
        <v>483</v>
      </c>
      <c r="E11954" t="s">
        <v>18</v>
      </c>
      <c r="F11954" t="s">
        <v>154</v>
      </c>
      <c r="G11954">
        <v>2015</v>
      </c>
      <c r="H11954">
        <v>32</v>
      </c>
      <c r="I11954">
        <v>74</v>
      </c>
    </row>
    <row r="11955" spans="1:9" x14ac:dyDescent="0.25">
      <c r="A11955" t="s">
        <v>284</v>
      </c>
      <c r="B11955" t="s">
        <v>311</v>
      </c>
      <c r="C11955" t="s">
        <v>312</v>
      </c>
      <c r="D11955" t="s">
        <v>483</v>
      </c>
      <c r="E11955" t="s">
        <v>18</v>
      </c>
      <c r="F11955" t="s">
        <v>154</v>
      </c>
      <c r="G11955">
        <v>2016</v>
      </c>
      <c r="H11955">
        <v>32</v>
      </c>
      <c r="I11955">
        <v>63</v>
      </c>
    </row>
    <row r="11956" spans="1:9" x14ac:dyDescent="0.25">
      <c r="A11956" t="s">
        <v>284</v>
      </c>
      <c r="B11956" t="s">
        <v>311</v>
      </c>
      <c r="C11956" t="s">
        <v>312</v>
      </c>
      <c r="D11956" t="s">
        <v>483</v>
      </c>
      <c r="E11956" t="s">
        <v>18</v>
      </c>
      <c r="F11956" t="s">
        <v>154</v>
      </c>
      <c r="G11956">
        <v>2017</v>
      </c>
      <c r="H11956">
        <v>72.7</v>
      </c>
      <c r="I11956">
        <v>155.62299999999999</v>
      </c>
    </row>
    <row r="11957" spans="1:9" x14ac:dyDescent="0.25">
      <c r="A11957" t="s">
        <v>284</v>
      </c>
      <c r="B11957" t="s">
        <v>311</v>
      </c>
      <c r="C11957" t="s">
        <v>312</v>
      </c>
      <c r="D11957" t="s">
        <v>483</v>
      </c>
      <c r="E11957" t="s">
        <v>18</v>
      </c>
      <c r="F11957" t="s">
        <v>154</v>
      </c>
      <c r="G11957">
        <v>2018</v>
      </c>
      <c r="H11957">
        <v>72.7</v>
      </c>
    </row>
    <row r="11958" spans="1:9" x14ac:dyDescent="0.25">
      <c r="A11958" t="s">
        <v>284</v>
      </c>
      <c r="B11958" t="s">
        <v>311</v>
      </c>
      <c r="C11958" t="s">
        <v>312</v>
      </c>
      <c r="D11958" t="s">
        <v>483</v>
      </c>
      <c r="E11958" t="s">
        <v>18</v>
      </c>
      <c r="F11958" t="s">
        <v>154</v>
      </c>
      <c r="G11958">
        <v>2019</v>
      </c>
      <c r="H11958">
        <v>72.7</v>
      </c>
    </row>
    <row r="11959" spans="1:9" x14ac:dyDescent="0.25">
      <c r="A11959" t="s">
        <v>284</v>
      </c>
      <c r="B11959" t="s">
        <v>311</v>
      </c>
      <c r="C11959" t="s">
        <v>312</v>
      </c>
      <c r="D11959" t="s">
        <v>483</v>
      </c>
      <c r="E11959" t="s">
        <v>18</v>
      </c>
      <c r="F11959" t="s">
        <v>19</v>
      </c>
      <c r="G11959">
        <v>2000</v>
      </c>
      <c r="H11959">
        <v>38</v>
      </c>
      <c r="I11959">
        <v>78</v>
      </c>
    </row>
    <row r="11960" spans="1:9" x14ac:dyDescent="0.25">
      <c r="A11960" t="s">
        <v>284</v>
      </c>
      <c r="B11960" t="s">
        <v>311</v>
      </c>
      <c r="C11960" t="s">
        <v>312</v>
      </c>
      <c r="D11960" t="s">
        <v>483</v>
      </c>
      <c r="E11960" t="s">
        <v>18</v>
      </c>
      <c r="F11960" t="s">
        <v>19</v>
      </c>
      <c r="G11960">
        <v>2001</v>
      </c>
      <c r="H11960">
        <v>39</v>
      </c>
      <c r="I11960">
        <v>70</v>
      </c>
    </row>
    <row r="11961" spans="1:9" x14ac:dyDescent="0.25">
      <c r="A11961" t="s">
        <v>284</v>
      </c>
      <c r="B11961" t="s">
        <v>311</v>
      </c>
      <c r="C11961" t="s">
        <v>312</v>
      </c>
      <c r="D11961" t="s">
        <v>483</v>
      </c>
      <c r="E11961" t="s">
        <v>18</v>
      </c>
      <c r="F11961" t="s">
        <v>19</v>
      </c>
      <c r="G11961">
        <v>2002</v>
      </c>
      <c r="H11961">
        <v>43</v>
      </c>
      <c r="I11961">
        <v>64</v>
      </c>
    </row>
    <row r="11962" spans="1:9" x14ac:dyDescent="0.25">
      <c r="A11962" t="s">
        <v>284</v>
      </c>
      <c r="B11962" t="s">
        <v>311</v>
      </c>
      <c r="C11962" t="s">
        <v>312</v>
      </c>
      <c r="D11962" t="s">
        <v>483</v>
      </c>
      <c r="E11962" t="s">
        <v>18</v>
      </c>
      <c r="F11962" t="s">
        <v>19</v>
      </c>
      <c r="G11962">
        <v>2003</v>
      </c>
      <c r="H11962">
        <v>52</v>
      </c>
      <c r="I11962">
        <v>93</v>
      </c>
    </row>
    <row r="11963" spans="1:9" x14ac:dyDescent="0.25">
      <c r="A11963" t="s">
        <v>284</v>
      </c>
      <c r="B11963" t="s">
        <v>311</v>
      </c>
      <c r="C11963" t="s">
        <v>312</v>
      </c>
      <c r="D11963" t="s">
        <v>483</v>
      </c>
      <c r="E11963" t="s">
        <v>18</v>
      </c>
      <c r="F11963" t="s">
        <v>19</v>
      </c>
      <c r="G11963">
        <v>2004</v>
      </c>
      <c r="H11963">
        <v>82</v>
      </c>
      <c r="I11963">
        <v>120.34399999999999</v>
      </c>
    </row>
    <row r="11964" spans="1:9" x14ac:dyDescent="0.25">
      <c r="A11964" t="s">
        <v>284</v>
      </c>
      <c r="B11964" t="s">
        <v>311</v>
      </c>
      <c r="C11964" t="s">
        <v>312</v>
      </c>
      <c r="D11964" t="s">
        <v>483</v>
      </c>
      <c r="E11964" t="s">
        <v>18</v>
      </c>
      <c r="F11964" t="s">
        <v>19</v>
      </c>
      <c r="G11964">
        <v>2005</v>
      </c>
      <c r="H11964">
        <v>82</v>
      </c>
      <c r="I11964">
        <v>169.94200000000001</v>
      </c>
    </row>
    <row r="11965" spans="1:9" x14ac:dyDescent="0.25">
      <c r="A11965" t="s">
        <v>284</v>
      </c>
      <c r="B11965" t="s">
        <v>311</v>
      </c>
      <c r="C11965" t="s">
        <v>312</v>
      </c>
      <c r="D11965" t="s">
        <v>483</v>
      </c>
      <c r="E11965" t="s">
        <v>18</v>
      </c>
      <c r="F11965" t="s">
        <v>19</v>
      </c>
      <c r="G11965">
        <v>2006</v>
      </c>
      <c r="H11965">
        <v>86</v>
      </c>
      <c r="I11965">
        <v>155.64099999999999</v>
      </c>
    </row>
    <row r="11966" spans="1:9" x14ac:dyDescent="0.25">
      <c r="A11966" t="s">
        <v>284</v>
      </c>
      <c r="B11966" t="s">
        <v>311</v>
      </c>
      <c r="C11966" t="s">
        <v>312</v>
      </c>
      <c r="D11966" t="s">
        <v>483</v>
      </c>
      <c r="E11966" t="s">
        <v>18</v>
      </c>
      <c r="F11966" t="s">
        <v>19</v>
      </c>
      <c r="G11966">
        <v>2007</v>
      </c>
      <c r="H11966">
        <v>110</v>
      </c>
      <c r="I11966">
        <v>188.40799999999999</v>
      </c>
    </row>
    <row r="11967" spans="1:9" x14ac:dyDescent="0.25">
      <c r="A11967" t="s">
        <v>284</v>
      </c>
      <c r="B11967" t="s">
        <v>311</v>
      </c>
      <c r="C11967" t="s">
        <v>312</v>
      </c>
      <c r="D11967" t="s">
        <v>483</v>
      </c>
      <c r="E11967" t="s">
        <v>18</v>
      </c>
      <c r="F11967" t="s">
        <v>19</v>
      </c>
      <c r="G11967">
        <v>2008</v>
      </c>
      <c r="H11967">
        <v>119</v>
      </c>
      <c r="I11967">
        <v>216.52</v>
      </c>
    </row>
    <row r="11968" spans="1:9" x14ac:dyDescent="0.25">
      <c r="A11968" t="s">
        <v>284</v>
      </c>
      <c r="B11968" t="s">
        <v>311</v>
      </c>
      <c r="C11968" t="s">
        <v>312</v>
      </c>
      <c r="D11968" t="s">
        <v>483</v>
      </c>
      <c r="E11968" t="s">
        <v>18</v>
      </c>
      <c r="F11968" t="s">
        <v>19</v>
      </c>
      <c r="G11968">
        <v>2009</v>
      </c>
      <c r="H11968">
        <v>123</v>
      </c>
      <c r="I11968">
        <v>231.624</v>
      </c>
    </row>
    <row r="11969" spans="1:9" x14ac:dyDescent="0.25">
      <c r="A11969" t="s">
        <v>284</v>
      </c>
      <c r="B11969" t="s">
        <v>311</v>
      </c>
      <c r="C11969" t="s">
        <v>312</v>
      </c>
      <c r="D11969" t="s">
        <v>483</v>
      </c>
      <c r="E11969" t="s">
        <v>18</v>
      </c>
      <c r="F11969" t="s">
        <v>19</v>
      </c>
      <c r="G11969">
        <v>2010</v>
      </c>
      <c r="H11969">
        <v>170.7</v>
      </c>
      <c r="I11969">
        <v>255.31700000000001</v>
      </c>
    </row>
    <row r="11970" spans="1:9" x14ac:dyDescent="0.25">
      <c r="A11970" t="s">
        <v>284</v>
      </c>
      <c r="B11970" t="s">
        <v>311</v>
      </c>
      <c r="C11970" t="s">
        <v>312</v>
      </c>
      <c r="D11970" t="s">
        <v>483</v>
      </c>
      <c r="E11970" t="s">
        <v>18</v>
      </c>
      <c r="F11970" t="s">
        <v>19</v>
      </c>
      <c r="G11970">
        <v>2011</v>
      </c>
      <c r="H11970">
        <v>172.7</v>
      </c>
      <c r="I11970">
        <v>418.39299999999997</v>
      </c>
    </row>
    <row r="11971" spans="1:9" x14ac:dyDescent="0.25">
      <c r="A11971" t="s">
        <v>284</v>
      </c>
      <c r="B11971" t="s">
        <v>311</v>
      </c>
      <c r="C11971" t="s">
        <v>312</v>
      </c>
      <c r="D11971" t="s">
        <v>483</v>
      </c>
      <c r="E11971" t="s">
        <v>18</v>
      </c>
      <c r="F11971" t="s">
        <v>19</v>
      </c>
      <c r="G11971">
        <v>2012</v>
      </c>
      <c r="H11971">
        <v>230.7</v>
      </c>
      <c r="I11971">
        <v>444.32299999999998</v>
      </c>
    </row>
    <row r="11972" spans="1:9" x14ac:dyDescent="0.25">
      <c r="A11972" t="s">
        <v>284</v>
      </c>
      <c r="B11972" t="s">
        <v>311</v>
      </c>
      <c r="C11972" t="s">
        <v>312</v>
      </c>
      <c r="D11972" t="s">
        <v>483</v>
      </c>
      <c r="E11972" t="s">
        <v>18</v>
      </c>
      <c r="F11972" t="s">
        <v>19</v>
      </c>
      <c r="G11972">
        <v>2013</v>
      </c>
      <c r="H11972">
        <v>420.7</v>
      </c>
      <c r="I11972">
        <v>727.69200000000001</v>
      </c>
    </row>
    <row r="11973" spans="1:9" x14ac:dyDescent="0.25">
      <c r="A11973" t="s">
        <v>284</v>
      </c>
      <c r="B11973" t="s">
        <v>311</v>
      </c>
      <c r="C11973" t="s">
        <v>312</v>
      </c>
      <c r="D11973" t="s">
        <v>483</v>
      </c>
      <c r="E11973" t="s">
        <v>18</v>
      </c>
      <c r="F11973" t="s">
        <v>19</v>
      </c>
      <c r="G11973">
        <v>2014</v>
      </c>
      <c r="H11973">
        <v>600.70000000000005</v>
      </c>
      <c r="I11973">
        <v>1061.172</v>
      </c>
    </row>
    <row r="11974" spans="1:9" x14ac:dyDescent="0.25">
      <c r="A11974" t="s">
        <v>284</v>
      </c>
      <c r="B11974" t="s">
        <v>311</v>
      </c>
      <c r="C11974" t="s">
        <v>312</v>
      </c>
      <c r="D11974" t="s">
        <v>483</v>
      </c>
      <c r="E11974" t="s">
        <v>18</v>
      </c>
      <c r="F11974" t="s">
        <v>19</v>
      </c>
      <c r="G11974">
        <v>2015</v>
      </c>
      <c r="H11974">
        <v>973</v>
      </c>
      <c r="I11974">
        <v>2253.3589999999999</v>
      </c>
    </row>
    <row r="11975" spans="1:9" x14ac:dyDescent="0.25">
      <c r="A11975" t="s">
        <v>284</v>
      </c>
      <c r="B11975" t="s">
        <v>311</v>
      </c>
      <c r="C11975" t="s">
        <v>312</v>
      </c>
      <c r="D11975" t="s">
        <v>483</v>
      </c>
      <c r="E11975" t="s">
        <v>18</v>
      </c>
      <c r="F11975" t="s">
        <v>19</v>
      </c>
      <c r="G11975">
        <v>2016</v>
      </c>
      <c r="H11975">
        <v>1533</v>
      </c>
      <c r="I11975">
        <v>3005.0410000000002</v>
      </c>
    </row>
    <row r="11976" spans="1:9" x14ac:dyDescent="0.25">
      <c r="A11976" t="s">
        <v>284</v>
      </c>
      <c r="B11976" t="s">
        <v>311</v>
      </c>
      <c r="C11976" t="s">
        <v>312</v>
      </c>
      <c r="D11976" t="s">
        <v>483</v>
      </c>
      <c r="E11976" t="s">
        <v>18</v>
      </c>
      <c r="F11976" t="s">
        <v>19</v>
      </c>
      <c r="G11976">
        <v>2017</v>
      </c>
      <c r="H11976">
        <v>1971.3</v>
      </c>
      <c r="I11976">
        <v>4639.5690000000004</v>
      </c>
    </row>
    <row r="11977" spans="1:9" x14ac:dyDescent="0.25">
      <c r="A11977" t="s">
        <v>284</v>
      </c>
      <c r="B11977" t="s">
        <v>311</v>
      </c>
      <c r="C11977" t="s">
        <v>312</v>
      </c>
      <c r="D11977" t="s">
        <v>483</v>
      </c>
      <c r="E11977" t="s">
        <v>18</v>
      </c>
      <c r="F11977" t="s">
        <v>19</v>
      </c>
      <c r="G11977">
        <v>2018</v>
      </c>
      <c r="H11977">
        <v>1968.3</v>
      </c>
    </row>
    <row r="11978" spans="1:9" x14ac:dyDescent="0.25">
      <c r="A11978" t="s">
        <v>284</v>
      </c>
      <c r="B11978" t="s">
        <v>311</v>
      </c>
      <c r="C11978" t="s">
        <v>312</v>
      </c>
      <c r="D11978" t="s">
        <v>483</v>
      </c>
      <c r="E11978" t="s">
        <v>18</v>
      </c>
      <c r="F11978" t="s">
        <v>19</v>
      </c>
      <c r="G11978">
        <v>2019</v>
      </c>
      <c r="H11978">
        <v>2208.85</v>
      </c>
    </row>
    <row r="11979" spans="1:9" x14ac:dyDescent="0.25">
      <c r="A11979" t="s">
        <v>284</v>
      </c>
      <c r="B11979" t="s">
        <v>313</v>
      </c>
      <c r="C11979" t="s">
        <v>314</v>
      </c>
      <c r="D11979" t="s">
        <v>482</v>
      </c>
      <c r="E11979" t="s">
        <v>12</v>
      </c>
      <c r="F11979" t="s">
        <v>12</v>
      </c>
      <c r="G11979">
        <v>2000</v>
      </c>
      <c r="H11979">
        <v>25275</v>
      </c>
      <c r="I11979">
        <v>49539</v>
      </c>
    </row>
    <row r="11980" spans="1:9" x14ac:dyDescent="0.25">
      <c r="A11980" t="s">
        <v>284</v>
      </c>
      <c r="B11980" t="s">
        <v>313</v>
      </c>
      <c r="C11980" t="s">
        <v>314</v>
      </c>
      <c r="D11980" t="s">
        <v>482</v>
      </c>
      <c r="E11980" t="s">
        <v>12</v>
      </c>
      <c r="F11980" t="s">
        <v>12</v>
      </c>
      <c r="G11980">
        <v>2001</v>
      </c>
      <c r="H11980">
        <v>26165</v>
      </c>
      <c r="I11980">
        <v>45005</v>
      </c>
    </row>
    <row r="11981" spans="1:9" x14ac:dyDescent="0.25">
      <c r="A11981" t="s">
        <v>284</v>
      </c>
      <c r="B11981" t="s">
        <v>313</v>
      </c>
      <c r="C11981" t="s">
        <v>314</v>
      </c>
      <c r="D11981" t="s">
        <v>482</v>
      </c>
      <c r="E11981" t="s">
        <v>12</v>
      </c>
      <c r="F11981" t="s">
        <v>12</v>
      </c>
      <c r="G11981">
        <v>2002</v>
      </c>
      <c r="H11981">
        <v>26909</v>
      </c>
      <c r="I11981">
        <v>51127</v>
      </c>
    </row>
    <row r="11982" spans="1:9" x14ac:dyDescent="0.25">
      <c r="A11982" t="s">
        <v>284</v>
      </c>
      <c r="B11982" t="s">
        <v>313</v>
      </c>
      <c r="C11982" t="s">
        <v>314</v>
      </c>
      <c r="D11982" t="s">
        <v>482</v>
      </c>
      <c r="E11982" t="s">
        <v>12</v>
      </c>
      <c r="F11982" t="s">
        <v>12</v>
      </c>
      <c r="G11982">
        <v>2003</v>
      </c>
      <c r="H11982">
        <v>26512</v>
      </c>
      <c r="I11982">
        <v>55730</v>
      </c>
    </row>
    <row r="11983" spans="1:9" x14ac:dyDescent="0.25">
      <c r="A11983" t="s">
        <v>284</v>
      </c>
      <c r="B11983" t="s">
        <v>313</v>
      </c>
      <c r="C11983" t="s">
        <v>314</v>
      </c>
      <c r="D11983" t="s">
        <v>482</v>
      </c>
      <c r="E11983" t="s">
        <v>12</v>
      </c>
      <c r="F11983" t="s">
        <v>12</v>
      </c>
      <c r="G11983">
        <v>2004</v>
      </c>
      <c r="H11983">
        <v>26169</v>
      </c>
      <c r="I11983">
        <v>54812</v>
      </c>
    </row>
    <row r="11984" spans="1:9" x14ac:dyDescent="0.25">
      <c r="A11984" t="s">
        <v>284</v>
      </c>
      <c r="B11984" t="s">
        <v>313</v>
      </c>
      <c r="C11984" t="s">
        <v>314</v>
      </c>
      <c r="D11984" t="s">
        <v>482</v>
      </c>
      <c r="E11984" t="s">
        <v>12</v>
      </c>
      <c r="F11984" t="s">
        <v>12</v>
      </c>
      <c r="G11984">
        <v>2005</v>
      </c>
      <c r="H11984">
        <v>25450</v>
      </c>
      <c r="I11984">
        <v>61699</v>
      </c>
    </row>
    <row r="11985" spans="1:9" x14ac:dyDescent="0.25">
      <c r="A11985" t="s">
        <v>284</v>
      </c>
      <c r="B11985" t="s">
        <v>313</v>
      </c>
      <c r="C11985" t="s">
        <v>314</v>
      </c>
      <c r="D11985" t="s">
        <v>482</v>
      </c>
      <c r="E11985" t="s">
        <v>12</v>
      </c>
      <c r="F11985" t="s">
        <v>12</v>
      </c>
      <c r="G11985">
        <v>2006</v>
      </c>
      <c r="H11985">
        <v>24643</v>
      </c>
      <c r="I11985">
        <v>55297</v>
      </c>
    </row>
    <row r="11986" spans="1:9" x14ac:dyDescent="0.25">
      <c r="A11986" t="s">
        <v>284</v>
      </c>
      <c r="B11986" t="s">
        <v>313</v>
      </c>
      <c r="C11986" t="s">
        <v>314</v>
      </c>
      <c r="D11986" t="s">
        <v>482</v>
      </c>
      <c r="E11986" t="s">
        <v>12</v>
      </c>
      <c r="F11986" t="s">
        <v>12</v>
      </c>
      <c r="G11986">
        <v>2007</v>
      </c>
      <c r="H11986">
        <v>24372</v>
      </c>
      <c r="I11986">
        <v>56347</v>
      </c>
    </row>
    <row r="11987" spans="1:9" x14ac:dyDescent="0.25">
      <c r="A11987" t="s">
        <v>284</v>
      </c>
      <c r="B11987" t="s">
        <v>313</v>
      </c>
      <c r="C11987" t="s">
        <v>314</v>
      </c>
      <c r="D11987" t="s">
        <v>482</v>
      </c>
      <c r="E11987" t="s">
        <v>12</v>
      </c>
      <c r="F11987" t="s">
        <v>12</v>
      </c>
      <c r="G11987">
        <v>2008</v>
      </c>
      <c r="H11987">
        <v>24233</v>
      </c>
      <c r="I11987">
        <v>53661.112000000001</v>
      </c>
    </row>
    <row r="11988" spans="1:9" x14ac:dyDescent="0.25">
      <c r="A11988" t="s">
        <v>284</v>
      </c>
      <c r="B11988" t="s">
        <v>313</v>
      </c>
      <c r="C11988" t="s">
        <v>314</v>
      </c>
      <c r="D11988" t="s">
        <v>482</v>
      </c>
      <c r="E11988" t="s">
        <v>12</v>
      </c>
      <c r="F11988" t="s">
        <v>12</v>
      </c>
      <c r="G11988">
        <v>2009</v>
      </c>
      <c r="H11988">
        <v>25818</v>
      </c>
      <c r="I11988">
        <v>49234.197</v>
      </c>
    </row>
    <row r="11989" spans="1:9" x14ac:dyDescent="0.25">
      <c r="A11989" t="s">
        <v>284</v>
      </c>
      <c r="B11989" t="s">
        <v>313</v>
      </c>
      <c r="C11989" t="s">
        <v>314</v>
      </c>
      <c r="D11989" t="s">
        <v>482</v>
      </c>
      <c r="E11989" t="s">
        <v>12</v>
      </c>
      <c r="F11989" t="s">
        <v>12</v>
      </c>
      <c r="G11989">
        <v>2010</v>
      </c>
      <c r="H11989">
        <v>27017</v>
      </c>
      <c r="I11989">
        <v>55594.112999999998</v>
      </c>
    </row>
    <row r="11990" spans="1:9" x14ac:dyDescent="0.25">
      <c r="A11990" t="s">
        <v>284</v>
      </c>
      <c r="B11990" t="s">
        <v>313</v>
      </c>
      <c r="C11990" t="s">
        <v>314</v>
      </c>
      <c r="D11990" t="s">
        <v>482</v>
      </c>
      <c r="E11990" t="s">
        <v>12</v>
      </c>
      <c r="F11990" t="s">
        <v>12</v>
      </c>
      <c r="G11990">
        <v>2011</v>
      </c>
      <c r="H11990">
        <v>27171.127</v>
      </c>
      <c r="I11990">
        <v>57226.792000000001</v>
      </c>
    </row>
    <row r="11991" spans="1:9" x14ac:dyDescent="0.25">
      <c r="A11991" t="s">
        <v>284</v>
      </c>
      <c r="B11991" t="s">
        <v>313</v>
      </c>
      <c r="C11991" t="s">
        <v>314</v>
      </c>
      <c r="D11991" t="s">
        <v>482</v>
      </c>
      <c r="E11991" t="s">
        <v>12</v>
      </c>
      <c r="F11991" t="s">
        <v>12</v>
      </c>
      <c r="G11991">
        <v>2012</v>
      </c>
      <c r="H11991">
        <v>28171.728999999999</v>
      </c>
      <c r="I11991">
        <v>54168.320999999996</v>
      </c>
    </row>
    <row r="11992" spans="1:9" x14ac:dyDescent="0.25">
      <c r="A11992" t="s">
        <v>284</v>
      </c>
      <c r="B11992" t="s">
        <v>313</v>
      </c>
      <c r="C11992" t="s">
        <v>314</v>
      </c>
      <c r="D11992" t="s">
        <v>482</v>
      </c>
      <c r="E11992" t="s">
        <v>12</v>
      </c>
      <c r="F11992" t="s">
        <v>12</v>
      </c>
      <c r="G11992">
        <v>2013</v>
      </c>
      <c r="H11992">
        <v>26010.995999999999</v>
      </c>
      <c r="I11992">
        <v>51120.523000000001</v>
      </c>
    </row>
    <row r="11993" spans="1:9" x14ac:dyDescent="0.25">
      <c r="A11993" t="s">
        <v>284</v>
      </c>
      <c r="B11993" t="s">
        <v>313</v>
      </c>
      <c r="C11993" t="s">
        <v>314</v>
      </c>
      <c r="D11993" t="s">
        <v>482</v>
      </c>
      <c r="E11993" t="s">
        <v>12</v>
      </c>
      <c r="F11993" t="s">
        <v>12</v>
      </c>
      <c r="G11993">
        <v>2014</v>
      </c>
      <c r="H11993">
        <v>24232.21</v>
      </c>
      <c r="I11993">
        <v>33396.264999999999</v>
      </c>
    </row>
    <row r="11994" spans="1:9" x14ac:dyDescent="0.25">
      <c r="A11994" t="s">
        <v>284</v>
      </c>
      <c r="B11994" t="s">
        <v>313</v>
      </c>
      <c r="C11994" t="s">
        <v>314</v>
      </c>
      <c r="D11994" t="s">
        <v>482</v>
      </c>
      <c r="E11994" t="s">
        <v>12</v>
      </c>
      <c r="F11994" t="s">
        <v>12</v>
      </c>
      <c r="G11994">
        <v>2015</v>
      </c>
      <c r="H11994">
        <v>24126.412</v>
      </c>
      <c r="I11994">
        <v>42345.72</v>
      </c>
    </row>
    <row r="11995" spans="1:9" x14ac:dyDescent="0.25">
      <c r="A11995" t="s">
        <v>284</v>
      </c>
      <c r="B11995" t="s">
        <v>313</v>
      </c>
      <c r="C11995" t="s">
        <v>314</v>
      </c>
      <c r="D11995" t="s">
        <v>482</v>
      </c>
      <c r="E11995" t="s">
        <v>12</v>
      </c>
      <c r="F11995" t="s">
        <v>12</v>
      </c>
      <c r="G11995">
        <v>2016</v>
      </c>
      <c r="H11995">
        <v>22978.261999999999</v>
      </c>
      <c r="I11995">
        <v>54201.339</v>
      </c>
    </row>
    <row r="11996" spans="1:9" x14ac:dyDescent="0.25">
      <c r="A11996" t="s">
        <v>284</v>
      </c>
      <c r="B11996" t="s">
        <v>313</v>
      </c>
      <c r="C11996" t="s">
        <v>314</v>
      </c>
      <c r="D11996" t="s">
        <v>482</v>
      </c>
      <c r="E11996" t="s">
        <v>12</v>
      </c>
      <c r="F11996" t="s">
        <v>12</v>
      </c>
      <c r="G11996">
        <v>2017</v>
      </c>
      <c r="H11996">
        <v>19948.494999999999</v>
      </c>
      <c r="I11996">
        <v>62886.736000000004</v>
      </c>
    </row>
    <row r="11997" spans="1:9" x14ac:dyDescent="0.25">
      <c r="A11997" t="s">
        <v>284</v>
      </c>
      <c r="B11997" t="s">
        <v>313</v>
      </c>
      <c r="C11997" t="s">
        <v>314</v>
      </c>
      <c r="D11997" t="s">
        <v>482</v>
      </c>
      <c r="E11997" t="s">
        <v>12</v>
      </c>
      <c r="F11997" t="s">
        <v>12</v>
      </c>
      <c r="G11997">
        <v>2018</v>
      </c>
      <c r="H11997">
        <v>17590.738000000001</v>
      </c>
    </row>
    <row r="11998" spans="1:9" x14ac:dyDescent="0.25">
      <c r="A11998" t="s">
        <v>284</v>
      </c>
      <c r="B11998" t="s">
        <v>313</v>
      </c>
      <c r="C11998" t="s">
        <v>314</v>
      </c>
      <c r="D11998" t="s">
        <v>482</v>
      </c>
      <c r="E11998" t="s">
        <v>12</v>
      </c>
      <c r="F11998" t="s">
        <v>12</v>
      </c>
      <c r="G11998">
        <v>2019</v>
      </c>
      <c r="H11998">
        <v>17538.937999999998</v>
      </c>
    </row>
    <row r="11999" spans="1:9" x14ac:dyDescent="0.25">
      <c r="A11999" t="s">
        <v>284</v>
      </c>
      <c r="B11999" t="s">
        <v>313</v>
      </c>
      <c r="C11999" t="s">
        <v>314</v>
      </c>
      <c r="D11999" t="s">
        <v>482</v>
      </c>
      <c r="E11999" t="s">
        <v>124</v>
      </c>
      <c r="F11999" t="s">
        <v>124</v>
      </c>
      <c r="G11999">
        <v>2000</v>
      </c>
      <c r="H11999">
        <v>63183</v>
      </c>
      <c r="I11999">
        <v>415162</v>
      </c>
    </row>
    <row r="12000" spans="1:9" x14ac:dyDescent="0.25">
      <c r="A12000" t="s">
        <v>284</v>
      </c>
      <c r="B12000" t="s">
        <v>313</v>
      </c>
      <c r="C12000" t="s">
        <v>314</v>
      </c>
      <c r="D12000" t="s">
        <v>482</v>
      </c>
      <c r="E12000" t="s">
        <v>124</v>
      </c>
      <c r="F12000" t="s">
        <v>124</v>
      </c>
      <c r="G12000">
        <v>2001</v>
      </c>
      <c r="H12000">
        <v>63183</v>
      </c>
      <c r="I12000">
        <v>421076</v>
      </c>
    </row>
    <row r="12001" spans="1:9" x14ac:dyDescent="0.25">
      <c r="A12001" t="s">
        <v>284</v>
      </c>
      <c r="B12001" t="s">
        <v>313</v>
      </c>
      <c r="C12001" t="s">
        <v>314</v>
      </c>
      <c r="D12001" t="s">
        <v>482</v>
      </c>
      <c r="E12001" t="s">
        <v>124</v>
      </c>
      <c r="F12001" t="s">
        <v>124</v>
      </c>
      <c r="G12001">
        <v>2002</v>
      </c>
      <c r="H12001">
        <v>63273</v>
      </c>
      <c r="I12001">
        <v>436760</v>
      </c>
    </row>
    <row r="12002" spans="1:9" x14ac:dyDescent="0.25">
      <c r="A12002" t="s">
        <v>284</v>
      </c>
      <c r="B12002" t="s">
        <v>313</v>
      </c>
      <c r="C12002" t="s">
        <v>314</v>
      </c>
      <c r="D12002" t="s">
        <v>482</v>
      </c>
      <c r="E12002" t="s">
        <v>124</v>
      </c>
      <c r="F12002" t="s">
        <v>124</v>
      </c>
      <c r="G12002">
        <v>2003</v>
      </c>
      <c r="H12002">
        <v>63363</v>
      </c>
      <c r="I12002">
        <v>441070</v>
      </c>
    </row>
    <row r="12003" spans="1:9" x14ac:dyDescent="0.25">
      <c r="A12003" t="s">
        <v>284</v>
      </c>
      <c r="B12003" t="s">
        <v>313</v>
      </c>
      <c r="C12003" t="s">
        <v>314</v>
      </c>
      <c r="D12003" t="s">
        <v>482</v>
      </c>
      <c r="E12003" t="s">
        <v>124</v>
      </c>
      <c r="F12003" t="s">
        <v>124</v>
      </c>
      <c r="G12003">
        <v>2004</v>
      </c>
      <c r="H12003">
        <v>63363</v>
      </c>
      <c r="I12003">
        <v>448241</v>
      </c>
    </row>
    <row r="12004" spans="1:9" x14ac:dyDescent="0.25">
      <c r="A12004" t="s">
        <v>284</v>
      </c>
      <c r="B12004" t="s">
        <v>313</v>
      </c>
      <c r="C12004" t="s">
        <v>314</v>
      </c>
      <c r="D12004" t="s">
        <v>482</v>
      </c>
      <c r="E12004" t="s">
        <v>124</v>
      </c>
      <c r="F12004" t="s">
        <v>124</v>
      </c>
      <c r="G12004">
        <v>2005</v>
      </c>
      <c r="H12004">
        <v>63260</v>
      </c>
      <c r="I12004">
        <v>451529</v>
      </c>
    </row>
    <row r="12005" spans="1:9" x14ac:dyDescent="0.25">
      <c r="A12005" t="s">
        <v>284</v>
      </c>
      <c r="B12005" t="s">
        <v>313</v>
      </c>
      <c r="C12005" t="s">
        <v>314</v>
      </c>
      <c r="D12005" t="s">
        <v>482</v>
      </c>
      <c r="E12005" t="s">
        <v>124</v>
      </c>
      <c r="F12005" t="s">
        <v>124</v>
      </c>
      <c r="G12005">
        <v>2006</v>
      </c>
      <c r="H12005">
        <v>63260</v>
      </c>
      <c r="I12005">
        <v>450191</v>
      </c>
    </row>
    <row r="12006" spans="1:9" x14ac:dyDescent="0.25">
      <c r="A12006" t="s">
        <v>284</v>
      </c>
      <c r="B12006" t="s">
        <v>313</v>
      </c>
      <c r="C12006" t="s">
        <v>314</v>
      </c>
      <c r="D12006" t="s">
        <v>482</v>
      </c>
      <c r="E12006" t="s">
        <v>124</v>
      </c>
      <c r="F12006" t="s">
        <v>124</v>
      </c>
      <c r="G12006">
        <v>2007</v>
      </c>
      <c r="H12006">
        <v>63260</v>
      </c>
      <c r="I12006">
        <v>439730</v>
      </c>
    </row>
    <row r="12007" spans="1:9" x14ac:dyDescent="0.25">
      <c r="A12007" t="s">
        <v>284</v>
      </c>
      <c r="B12007" t="s">
        <v>313</v>
      </c>
      <c r="C12007" t="s">
        <v>314</v>
      </c>
      <c r="D12007" t="s">
        <v>482</v>
      </c>
      <c r="E12007" t="s">
        <v>124</v>
      </c>
      <c r="F12007" t="s">
        <v>124</v>
      </c>
      <c r="G12007">
        <v>2008</v>
      </c>
      <c r="H12007">
        <v>63260</v>
      </c>
      <c r="I12007">
        <v>439447</v>
      </c>
    </row>
    <row r="12008" spans="1:9" x14ac:dyDescent="0.25">
      <c r="A12008" t="s">
        <v>284</v>
      </c>
      <c r="B12008" t="s">
        <v>313</v>
      </c>
      <c r="C12008" t="s">
        <v>314</v>
      </c>
      <c r="D12008" t="s">
        <v>482</v>
      </c>
      <c r="E12008" t="s">
        <v>124</v>
      </c>
      <c r="F12008" t="s">
        <v>124</v>
      </c>
      <c r="G12008">
        <v>2009</v>
      </c>
      <c r="H12008">
        <v>63130</v>
      </c>
      <c r="I12008">
        <v>409736</v>
      </c>
    </row>
    <row r="12009" spans="1:9" x14ac:dyDescent="0.25">
      <c r="A12009" t="s">
        <v>284</v>
      </c>
      <c r="B12009" t="s">
        <v>313</v>
      </c>
      <c r="C12009" t="s">
        <v>314</v>
      </c>
      <c r="D12009" t="s">
        <v>482</v>
      </c>
      <c r="E12009" t="s">
        <v>124</v>
      </c>
      <c r="F12009" t="s">
        <v>124</v>
      </c>
      <c r="G12009">
        <v>2010</v>
      </c>
      <c r="H12009">
        <v>63130</v>
      </c>
      <c r="I12009">
        <v>428521</v>
      </c>
    </row>
    <row r="12010" spans="1:9" x14ac:dyDescent="0.25">
      <c r="A12010" t="s">
        <v>284</v>
      </c>
      <c r="B12010" t="s">
        <v>313</v>
      </c>
      <c r="C12010" t="s">
        <v>314</v>
      </c>
      <c r="D12010" t="s">
        <v>482</v>
      </c>
      <c r="E12010" t="s">
        <v>124</v>
      </c>
      <c r="F12010" t="s">
        <v>124</v>
      </c>
      <c r="G12010">
        <v>2011</v>
      </c>
      <c r="H12010">
        <v>63130</v>
      </c>
      <c r="I12010">
        <v>442387.76299999998</v>
      </c>
    </row>
    <row r="12011" spans="1:9" x14ac:dyDescent="0.25">
      <c r="A12011" t="s">
        <v>284</v>
      </c>
      <c r="B12011" t="s">
        <v>313</v>
      </c>
      <c r="C12011" t="s">
        <v>314</v>
      </c>
      <c r="D12011" t="s">
        <v>482</v>
      </c>
      <c r="E12011" t="s">
        <v>124</v>
      </c>
      <c r="F12011" t="s">
        <v>124</v>
      </c>
      <c r="G12011">
        <v>2012</v>
      </c>
      <c r="H12011">
        <v>63130</v>
      </c>
      <c r="I12011">
        <v>425406.01699999999</v>
      </c>
    </row>
    <row r="12012" spans="1:9" x14ac:dyDescent="0.25">
      <c r="A12012" t="s">
        <v>284</v>
      </c>
      <c r="B12012" t="s">
        <v>313</v>
      </c>
      <c r="C12012" t="s">
        <v>314</v>
      </c>
      <c r="D12012" t="s">
        <v>482</v>
      </c>
      <c r="E12012" t="s">
        <v>124</v>
      </c>
      <c r="F12012" t="s">
        <v>124</v>
      </c>
      <c r="G12012">
        <v>2013</v>
      </c>
      <c r="H12012">
        <v>63130</v>
      </c>
      <c r="I12012">
        <v>423684.67099999997</v>
      </c>
    </row>
    <row r="12013" spans="1:9" x14ac:dyDescent="0.25">
      <c r="A12013" t="s">
        <v>284</v>
      </c>
      <c r="B12013" t="s">
        <v>313</v>
      </c>
      <c r="C12013" t="s">
        <v>314</v>
      </c>
      <c r="D12013" t="s">
        <v>482</v>
      </c>
      <c r="E12013" t="s">
        <v>124</v>
      </c>
      <c r="F12013" t="s">
        <v>124</v>
      </c>
      <c r="G12013">
        <v>2014</v>
      </c>
      <c r="H12013">
        <v>63130</v>
      </c>
      <c r="I12013">
        <v>436479.00900000002</v>
      </c>
    </row>
    <row r="12014" spans="1:9" x14ac:dyDescent="0.25">
      <c r="A12014" t="s">
        <v>284</v>
      </c>
      <c r="B12014" t="s">
        <v>313</v>
      </c>
      <c r="C12014" t="s">
        <v>314</v>
      </c>
      <c r="D12014" t="s">
        <v>482</v>
      </c>
      <c r="E12014" t="s">
        <v>124</v>
      </c>
      <c r="F12014" t="s">
        <v>124</v>
      </c>
      <c r="G12014">
        <v>2015</v>
      </c>
      <c r="H12014">
        <v>63130</v>
      </c>
      <c r="I12014">
        <v>437427.80800000002</v>
      </c>
    </row>
    <row r="12015" spans="1:9" x14ac:dyDescent="0.25">
      <c r="A12015" t="s">
        <v>284</v>
      </c>
      <c r="B12015" t="s">
        <v>313</v>
      </c>
      <c r="C12015" t="s">
        <v>314</v>
      </c>
      <c r="D12015" t="s">
        <v>482</v>
      </c>
      <c r="E12015" t="s">
        <v>124</v>
      </c>
      <c r="F12015" t="s">
        <v>124</v>
      </c>
      <c r="G12015">
        <v>2016</v>
      </c>
      <c r="H12015">
        <v>63130</v>
      </c>
      <c r="I12015">
        <v>403195.48200000002</v>
      </c>
    </row>
    <row r="12016" spans="1:9" x14ac:dyDescent="0.25">
      <c r="A12016" t="s">
        <v>284</v>
      </c>
      <c r="B12016" t="s">
        <v>313</v>
      </c>
      <c r="C12016" t="s">
        <v>314</v>
      </c>
      <c r="D12016" t="s">
        <v>482</v>
      </c>
      <c r="E12016" t="s">
        <v>124</v>
      </c>
      <c r="F12016" t="s">
        <v>124</v>
      </c>
      <c r="G12016">
        <v>2017</v>
      </c>
      <c r="H12016">
        <v>63130</v>
      </c>
      <c r="I12016">
        <v>398359.12900000002</v>
      </c>
    </row>
    <row r="12017" spans="1:9" x14ac:dyDescent="0.25">
      <c r="A12017" t="s">
        <v>284</v>
      </c>
      <c r="B12017" t="s">
        <v>313</v>
      </c>
      <c r="C12017" t="s">
        <v>314</v>
      </c>
      <c r="D12017" t="s">
        <v>482</v>
      </c>
      <c r="E12017" t="s">
        <v>124</v>
      </c>
      <c r="F12017" t="s">
        <v>124</v>
      </c>
      <c r="G12017">
        <v>2018</v>
      </c>
      <c r="H12017">
        <v>63130</v>
      </c>
    </row>
    <row r="12018" spans="1:9" x14ac:dyDescent="0.25">
      <c r="A12018" t="s">
        <v>284</v>
      </c>
      <c r="B12018" t="s">
        <v>313</v>
      </c>
      <c r="C12018" t="s">
        <v>314</v>
      </c>
      <c r="D12018" t="s">
        <v>482</v>
      </c>
      <c r="E12018" t="s">
        <v>124</v>
      </c>
      <c r="F12018" t="s">
        <v>124</v>
      </c>
      <c r="G12018">
        <v>2019</v>
      </c>
      <c r="H12018">
        <v>63130</v>
      </c>
    </row>
    <row r="12019" spans="1:9" x14ac:dyDescent="0.25">
      <c r="A12019" t="s">
        <v>284</v>
      </c>
      <c r="B12019" t="s">
        <v>313</v>
      </c>
      <c r="C12019" t="s">
        <v>314</v>
      </c>
      <c r="D12019" t="s">
        <v>482</v>
      </c>
      <c r="E12019" t="s">
        <v>111</v>
      </c>
      <c r="F12019" t="s">
        <v>111</v>
      </c>
      <c r="G12019">
        <v>2000</v>
      </c>
      <c r="H12019">
        <v>216</v>
      </c>
      <c r="I12019">
        <v>1081</v>
      </c>
    </row>
    <row r="12020" spans="1:9" x14ac:dyDescent="0.25">
      <c r="A12020" t="s">
        <v>284</v>
      </c>
      <c r="B12020" t="s">
        <v>313</v>
      </c>
      <c r="C12020" t="s">
        <v>314</v>
      </c>
      <c r="D12020" t="s">
        <v>482</v>
      </c>
      <c r="E12020" t="s">
        <v>111</v>
      </c>
      <c r="F12020" t="s">
        <v>111</v>
      </c>
      <c r="G12020">
        <v>2001</v>
      </c>
      <c r="H12020">
        <v>235</v>
      </c>
      <c r="I12020">
        <v>1467</v>
      </c>
    </row>
    <row r="12021" spans="1:9" x14ac:dyDescent="0.25">
      <c r="A12021" t="s">
        <v>284</v>
      </c>
      <c r="B12021" t="s">
        <v>313</v>
      </c>
      <c r="C12021" t="s">
        <v>314</v>
      </c>
      <c r="D12021" t="s">
        <v>482</v>
      </c>
      <c r="E12021" t="s">
        <v>111</v>
      </c>
      <c r="F12021" t="s">
        <v>111</v>
      </c>
      <c r="G12021">
        <v>2002</v>
      </c>
      <c r="H12021">
        <v>272.5</v>
      </c>
      <c r="I12021">
        <v>1537</v>
      </c>
    </row>
    <row r="12022" spans="1:9" x14ac:dyDescent="0.25">
      <c r="A12022" t="s">
        <v>284</v>
      </c>
      <c r="B12022" t="s">
        <v>313</v>
      </c>
      <c r="C12022" t="s">
        <v>314</v>
      </c>
      <c r="D12022" t="s">
        <v>482</v>
      </c>
      <c r="E12022" t="s">
        <v>111</v>
      </c>
      <c r="F12022" t="s">
        <v>111</v>
      </c>
      <c r="G12022">
        <v>2003</v>
      </c>
      <c r="H12022">
        <v>292.5</v>
      </c>
      <c r="I12022">
        <v>1647.115</v>
      </c>
    </row>
    <row r="12023" spans="1:9" x14ac:dyDescent="0.25">
      <c r="A12023" t="s">
        <v>284</v>
      </c>
      <c r="B12023" t="s">
        <v>313</v>
      </c>
      <c r="C12023" t="s">
        <v>314</v>
      </c>
      <c r="D12023" t="s">
        <v>482</v>
      </c>
      <c r="E12023" t="s">
        <v>111</v>
      </c>
      <c r="F12023" t="s">
        <v>111</v>
      </c>
      <c r="G12023">
        <v>2004</v>
      </c>
      <c r="H12023">
        <v>330.5</v>
      </c>
      <c r="I12023">
        <v>1717</v>
      </c>
    </row>
    <row r="12024" spans="1:9" x14ac:dyDescent="0.25">
      <c r="A12024" t="s">
        <v>284</v>
      </c>
      <c r="B12024" t="s">
        <v>313</v>
      </c>
      <c r="C12024" t="s">
        <v>314</v>
      </c>
      <c r="D12024" t="s">
        <v>482</v>
      </c>
      <c r="E12024" t="s">
        <v>111</v>
      </c>
      <c r="F12024" t="s">
        <v>111</v>
      </c>
      <c r="G12024">
        <v>2005</v>
      </c>
      <c r="H12024">
        <v>338</v>
      </c>
      <c r="I12024">
        <v>1657.0340000000001</v>
      </c>
    </row>
    <row r="12025" spans="1:9" x14ac:dyDescent="0.25">
      <c r="A12025" t="s">
        <v>284</v>
      </c>
      <c r="B12025" t="s">
        <v>313</v>
      </c>
      <c r="C12025" t="s">
        <v>314</v>
      </c>
      <c r="D12025" t="s">
        <v>482</v>
      </c>
      <c r="E12025" t="s">
        <v>111</v>
      </c>
      <c r="F12025" t="s">
        <v>111</v>
      </c>
      <c r="G12025">
        <v>2006</v>
      </c>
      <c r="H12025">
        <v>364.5</v>
      </c>
      <c r="I12025">
        <v>1605</v>
      </c>
    </row>
    <row r="12026" spans="1:9" x14ac:dyDescent="0.25">
      <c r="A12026" t="s">
        <v>284</v>
      </c>
      <c r="B12026" t="s">
        <v>313</v>
      </c>
      <c r="C12026" t="s">
        <v>314</v>
      </c>
      <c r="D12026" t="s">
        <v>482</v>
      </c>
      <c r="E12026" t="s">
        <v>111</v>
      </c>
      <c r="F12026" t="s">
        <v>111</v>
      </c>
      <c r="G12026">
        <v>2007</v>
      </c>
      <c r="H12026">
        <v>435</v>
      </c>
      <c r="I12026">
        <v>2128.0259999999998</v>
      </c>
    </row>
    <row r="12027" spans="1:9" x14ac:dyDescent="0.25">
      <c r="A12027" t="s">
        <v>284</v>
      </c>
      <c r="B12027" t="s">
        <v>313</v>
      </c>
      <c r="C12027" t="s">
        <v>314</v>
      </c>
      <c r="D12027" t="s">
        <v>482</v>
      </c>
      <c r="E12027" t="s">
        <v>111</v>
      </c>
      <c r="F12027" t="s">
        <v>111</v>
      </c>
      <c r="G12027">
        <v>2008</v>
      </c>
      <c r="H12027">
        <v>472.5</v>
      </c>
      <c r="I12027">
        <v>2158.9790000000003</v>
      </c>
    </row>
    <row r="12028" spans="1:9" x14ac:dyDescent="0.25">
      <c r="A12028" t="s">
        <v>284</v>
      </c>
      <c r="B12028" t="s">
        <v>313</v>
      </c>
      <c r="C12028" t="s">
        <v>314</v>
      </c>
      <c r="D12028" t="s">
        <v>482</v>
      </c>
      <c r="E12028" t="s">
        <v>111</v>
      </c>
      <c r="F12028" t="s">
        <v>111</v>
      </c>
      <c r="G12028">
        <v>2009</v>
      </c>
      <c r="H12028">
        <v>473.5</v>
      </c>
      <c r="I12028">
        <v>2325.2619999999997</v>
      </c>
    </row>
    <row r="12029" spans="1:9" x14ac:dyDescent="0.25">
      <c r="A12029" t="s">
        <v>284</v>
      </c>
      <c r="B12029" t="s">
        <v>313</v>
      </c>
      <c r="C12029" t="s">
        <v>314</v>
      </c>
      <c r="D12029" t="s">
        <v>482</v>
      </c>
      <c r="E12029" t="s">
        <v>111</v>
      </c>
      <c r="F12029" t="s">
        <v>111</v>
      </c>
      <c r="G12029">
        <v>2010</v>
      </c>
      <c r="H12029">
        <v>466.5</v>
      </c>
      <c r="I12029">
        <v>2164.6130000000003</v>
      </c>
    </row>
    <row r="12030" spans="1:9" x14ac:dyDescent="0.25">
      <c r="A12030" t="s">
        <v>284</v>
      </c>
      <c r="B12030" t="s">
        <v>313</v>
      </c>
      <c r="C12030" t="s">
        <v>314</v>
      </c>
      <c r="D12030" t="s">
        <v>482</v>
      </c>
      <c r="E12030" t="s">
        <v>111</v>
      </c>
      <c r="F12030" t="s">
        <v>111</v>
      </c>
      <c r="G12030">
        <v>2011</v>
      </c>
      <c r="H12030">
        <v>440.036</v>
      </c>
      <c r="I12030">
        <v>2720.011</v>
      </c>
    </row>
    <row r="12031" spans="1:9" x14ac:dyDescent="0.25">
      <c r="A12031" t="s">
        <v>284</v>
      </c>
      <c r="B12031" t="s">
        <v>313</v>
      </c>
      <c r="C12031" t="s">
        <v>314</v>
      </c>
      <c r="D12031" t="s">
        <v>482</v>
      </c>
      <c r="E12031" t="s">
        <v>111</v>
      </c>
      <c r="F12031" t="s">
        <v>111</v>
      </c>
      <c r="G12031">
        <v>2012</v>
      </c>
      <c r="H12031">
        <v>448.63</v>
      </c>
      <c r="I12031">
        <v>3059.9889999999996</v>
      </c>
    </row>
    <row r="12032" spans="1:9" x14ac:dyDescent="0.25">
      <c r="A12032" t="s">
        <v>284</v>
      </c>
      <c r="B12032" t="s">
        <v>313</v>
      </c>
      <c r="C12032" t="s">
        <v>314</v>
      </c>
      <c r="D12032" t="s">
        <v>482</v>
      </c>
      <c r="E12032" t="s">
        <v>111</v>
      </c>
      <c r="F12032" t="s">
        <v>111</v>
      </c>
      <c r="G12032">
        <v>2013</v>
      </c>
      <c r="H12032">
        <v>446.38400000000001</v>
      </c>
      <c r="I12032">
        <v>3026.1760000000004</v>
      </c>
    </row>
    <row r="12033" spans="1:9" x14ac:dyDescent="0.25">
      <c r="A12033" t="s">
        <v>284</v>
      </c>
      <c r="B12033" t="s">
        <v>313</v>
      </c>
      <c r="C12033" t="s">
        <v>314</v>
      </c>
      <c r="D12033" t="s">
        <v>482</v>
      </c>
      <c r="E12033" t="s">
        <v>111</v>
      </c>
      <c r="F12033" t="s">
        <v>111</v>
      </c>
      <c r="G12033">
        <v>2014</v>
      </c>
      <c r="H12033">
        <v>464.14499999999998</v>
      </c>
      <c r="I12033">
        <v>2875.6559999999999</v>
      </c>
    </row>
    <row r="12034" spans="1:9" x14ac:dyDescent="0.25">
      <c r="A12034" t="s">
        <v>284</v>
      </c>
      <c r="B12034" t="s">
        <v>313</v>
      </c>
      <c r="C12034" t="s">
        <v>314</v>
      </c>
      <c r="D12034" t="s">
        <v>482</v>
      </c>
      <c r="E12034" t="s">
        <v>111</v>
      </c>
      <c r="F12034" t="s">
        <v>111</v>
      </c>
      <c r="G12034">
        <v>2015</v>
      </c>
      <c r="H12034">
        <v>443.012</v>
      </c>
      <c r="I12034">
        <v>2979.6</v>
      </c>
    </row>
    <row r="12035" spans="1:9" x14ac:dyDescent="0.25">
      <c r="A12035" t="s">
        <v>284</v>
      </c>
      <c r="B12035" t="s">
        <v>313</v>
      </c>
      <c r="C12035" t="s">
        <v>314</v>
      </c>
      <c r="D12035" t="s">
        <v>482</v>
      </c>
      <c r="E12035" t="s">
        <v>111</v>
      </c>
      <c r="F12035" t="s">
        <v>111</v>
      </c>
      <c r="G12035">
        <v>2016</v>
      </c>
      <c r="H12035">
        <v>474.096</v>
      </c>
      <c r="I12035">
        <v>3001.2190000000001</v>
      </c>
    </row>
    <row r="12036" spans="1:9" x14ac:dyDescent="0.25">
      <c r="A12036" t="s">
        <v>284</v>
      </c>
      <c r="B12036" t="s">
        <v>313</v>
      </c>
      <c r="C12036" t="s">
        <v>314</v>
      </c>
      <c r="D12036" t="s">
        <v>482</v>
      </c>
      <c r="E12036" t="s">
        <v>111</v>
      </c>
      <c r="F12036" t="s">
        <v>111</v>
      </c>
      <c r="G12036">
        <v>2017</v>
      </c>
      <c r="H12036">
        <v>468.31299999999999</v>
      </c>
      <c r="I12036">
        <v>3153.5330000000004</v>
      </c>
    </row>
    <row r="12037" spans="1:9" x14ac:dyDescent="0.25">
      <c r="A12037" t="s">
        <v>284</v>
      </c>
      <c r="B12037" t="s">
        <v>313</v>
      </c>
      <c r="C12037" t="s">
        <v>314</v>
      </c>
      <c r="D12037" t="s">
        <v>482</v>
      </c>
      <c r="E12037" t="s">
        <v>111</v>
      </c>
      <c r="F12037" t="s">
        <v>111</v>
      </c>
      <c r="G12037">
        <v>2018</v>
      </c>
      <c r="H12037">
        <v>481.21100000000001</v>
      </c>
    </row>
    <row r="12038" spans="1:9" x14ac:dyDescent="0.25">
      <c r="A12038" t="s">
        <v>284</v>
      </c>
      <c r="B12038" t="s">
        <v>313</v>
      </c>
      <c r="C12038" t="s">
        <v>314</v>
      </c>
      <c r="D12038" t="s">
        <v>482</v>
      </c>
      <c r="E12038" t="s">
        <v>111</v>
      </c>
      <c r="F12038" t="s">
        <v>111</v>
      </c>
      <c r="G12038">
        <v>2019</v>
      </c>
      <c r="H12038">
        <v>491.21100000000001</v>
      </c>
    </row>
    <row r="12039" spans="1:9" x14ac:dyDescent="0.25">
      <c r="A12039" t="s">
        <v>284</v>
      </c>
      <c r="B12039" t="s">
        <v>313</v>
      </c>
      <c r="C12039" t="s">
        <v>314</v>
      </c>
      <c r="D12039" t="s">
        <v>482</v>
      </c>
      <c r="E12039" t="s">
        <v>98</v>
      </c>
      <c r="F12039" t="s">
        <v>98</v>
      </c>
      <c r="G12039">
        <v>2000</v>
      </c>
      <c r="H12039">
        <v>1857</v>
      </c>
      <c r="I12039">
        <v>4770</v>
      </c>
    </row>
    <row r="12040" spans="1:9" x14ac:dyDescent="0.25">
      <c r="A12040" t="s">
        <v>284</v>
      </c>
      <c r="B12040" t="s">
        <v>313</v>
      </c>
      <c r="C12040" t="s">
        <v>314</v>
      </c>
      <c r="D12040" t="s">
        <v>482</v>
      </c>
      <c r="E12040" t="s">
        <v>98</v>
      </c>
      <c r="F12040" t="s">
        <v>98</v>
      </c>
      <c r="G12040">
        <v>2001</v>
      </c>
      <c r="H12040">
        <v>1857</v>
      </c>
      <c r="I12040">
        <v>4244</v>
      </c>
    </row>
    <row r="12041" spans="1:9" x14ac:dyDescent="0.25">
      <c r="A12041" t="s">
        <v>284</v>
      </c>
      <c r="B12041" t="s">
        <v>313</v>
      </c>
      <c r="C12041" t="s">
        <v>314</v>
      </c>
      <c r="D12041" t="s">
        <v>482</v>
      </c>
      <c r="E12041" t="s">
        <v>98</v>
      </c>
      <c r="F12041" t="s">
        <v>98</v>
      </c>
      <c r="G12041">
        <v>2002</v>
      </c>
      <c r="H12041">
        <v>1857</v>
      </c>
      <c r="I12041">
        <v>5434</v>
      </c>
    </row>
    <row r="12042" spans="1:9" x14ac:dyDescent="0.25">
      <c r="A12042" t="s">
        <v>284</v>
      </c>
      <c r="B12042" t="s">
        <v>313</v>
      </c>
      <c r="C12042" t="s">
        <v>314</v>
      </c>
      <c r="D12042" t="s">
        <v>482</v>
      </c>
      <c r="E12042" t="s">
        <v>98</v>
      </c>
      <c r="F12042" t="s">
        <v>98</v>
      </c>
      <c r="G12042">
        <v>2003</v>
      </c>
      <c r="H12042">
        <v>1801</v>
      </c>
      <c r="I12042">
        <v>5335</v>
      </c>
    </row>
    <row r="12043" spans="1:9" x14ac:dyDescent="0.25">
      <c r="A12043" t="s">
        <v>284</v>
      </c>
      <c r="B12043" t="s">
        <v>313</v>
      </c>
      <c r="C12043" t="s">
        <v>314</v>
      </c>
      <c r="D12043" t="s">
        <v>482</v>
      </c>
      <c r="E12043" t="s">
        <v>98</v>
      </c>
      <c r="F12043" t="s">
        <v>98</v>
      </c>
      <c r="G12043">
        <v>2004</v>
      </c>
      <c r="H12043">
        <v>1801</v>
      </c>
      <c r="I12043">
        <v>5344</v>
      </c>
    </row>
    <row r="12044" spans="1:9" x14ac:dyDescent="0.25">
      <c r="A12044" t="s">
        <v>284</v>
      </c>
      <c r="B12044" t="s">
        <v>313</v>
      </c>
      <c r="C12044" t="s">
        <v>314</v>
      </c>
      <c r="D12044" t="s">
        <v>482</v>
      </c>
      <c r="E12044" t="s">
        <v>98</v>
      </c>
      <c r="F12044" t="s">
        <v>98</v>
      </c>
      <c r="G12044">
        <v>2005</v>
      </c>
      <c r="H12044">
        <v>1801</v>
      </c>
      <c r="I12044">
        <v>4852</v>
      </c>
    </row>
    <row r="12045" spans="1:9" x14ac:dyDescent="0.25">
      <c r="A12045" t="s">
        <v>284</v>
      </c>
      <c r="B12045" t="s">
        <v>313</v>
      </c>
      <c r="C12045" t="s">
        <v>314</v>
      </c>
      <c r="D12045" t="s">
        <v>482</v>
      </c>
      <c r="E12045" t="s">
        <v>98</v>
      </c>
      <c r="F12045" t="s">
        <v>98</v>
      </c>
      <c r="G12045">
        <v>2006</v>
      </c>
      <c r="H12045">
        <v>1801</v>
      </c>
      <c r="I12045">
        <v>5438</v>
      </c>
    </row>
    <row r="12046" spans="1:9" x14ac:dyDescent="0.25">
      <c r="A12046" t="s">
        <v>284</v>
      </c>
      <c r="B12046" t="s">
        <v>313</v>
      </c>
      <c r="C12046" t="s">
        <v>314</v>
      </c>
      <c r="D12046" t="s">
        <v>482</v>
      </c>
      <c r="E12046" t="s">
        <v>98</v>
      </c>
      <c r="F12046" t="s">
        <v>98</v>
      </c>
      <c r="G12046">
        <v>2007</v>
      </c>
      <c r="H12046">
        <v>1801</v>
      </c>
      <c r="I12046">
        <v>5655</v>
      </c>
    </row>
    <row r="12047" spans="1:9" x14ac:dyDescent="0.25">
      <c r="A12047" t="s">
        <v>284</v>
      </c>
      <c r="B12047" t="s">
        <v>313</v>
      </c>
      <c r="C12047" t="s">
        <v>314</v>
      </c>
      <c r="D12047" t="s">
        <v>482</v>
      </c>
      <c r="E12047" t="s">
        <v>98</v>
      </c>
      <c r="F12047" t="s">
        <v>98</v>
      </c>
      <c r="G12047">
        <v>2008</v>
      </c>
      <c r="H12047">
        <v>1808</v>
      </c>
      <c r="I12047">
        <v>4714</v>
      </c>
    </row>
    <row r="12048" spans="1:9" x14ac:dyDescent="0.25">
      <c r="A12048" t="s">
        <v>284</v>
      </c>
      <c r="B12048" t="s">
        <v>313</v>
      </c>
      <c r="C12048" t="s">
        <v>314</v>
      </c>
      <c r="D12048" t="s">
        <v>482</v>
      </c>
      <c r="E12048" t="s">
        <v>98</v>
      </c>
      <c r="F12048" t="s">
        <v>98</v>
      </c>
      <c r="G12048">
        <v>2009</v>
      </c>
      <c r="H12048">
        <v>1808</v>
      </c>
      <c r="I12048">
        <v>4972</v>
      </c>
    </row>
    <row r="12049" spans="1:9" x14ac:dyDescent="0.25">
      <c r="A12049" t="s">
        <v>284</v>
      </c>
      <c r="B12049" t="s">
        <v>313</v>
      </c>
      <c r="C12049" t="s">
        <v>314</v>
      </c>
      <c r="D12049" t="s">
        <v>482</v>
      </c>
      <c r="E12049" t="s">
        <v>98</v>
      </c>
      <c r="F12049" t="s">
        <v>98</v>
      </c>
      <c r="G12049">
        <v>2010</v>
      </c>
      <c r="H12049">
        <v>1808</v>
      </c>
      <c r="I12049">
        <v>4812</v>
      </c>
    </row>
    <row r="12050" spans="1:9" x14ac:dyDescent="0.25">
      <c r="A12050" t="s">
        <v>284</v>
      </c>
      <c r="B12050" t="s">
        <v>313</v>
      </c>
      <c r="C12050" t="s">
        <v>314</v>
      </c>
      <c r="D12050" t="s">
        <v>482</v>
      </c>
      <c r="E12050" t="s">
        <v>98</v>
      </c>
      <c r="F12050" t="s">
        <v>98</v>
      </c>
      <c r="G12050">
        <v>2011</v>
      </c>
      <c r="H12050">
        <v>1807.66</v>
      </c>
      <c r="I12050">
        <v>5074.4380000000001</v>
      </c>
    </row>
    <row r="12051" spans="1:9" x14ac:dyDescent="0.25">
      <c r="A12051" t="s">
        <v>284</v>
      </c>
      <c r="B12051" t="s">
        <v>313</v>
      </c>
      <c r="C12051" t="s">
        <v>314</v>
      </c>
      <c r="D12051" t="s">
        <v>482</v>
      </c>
      <c r="E12051" t="s">
        <v>98</v>
      </c>
      <c r="F12051" t="s">
        <v>98</v>
      </c>
      <c r="G12051">
        <v>2012</v>
      </c>
      <c r="H12051">
        <v>1807.66</v>
      </c>
      <c r="I12051">
        <v>4928.87</v>
      </c>
    </row>
    <row r="12052" spans="1:9" x14ac:dyDescent="0.25">
      <c r="A12052" t="s">
        <v>284</v>
      </c>
      <c r="B12052" t="s">
        <v>313</v>
      </c>
      <c r="C12052" t="s">
        <v>314</v>
      </c>
      <c r="D12052" t="s">
        <v>482</v>
      </c>
      <c r="E12052" t="s">
        <v>98</v>
      </c>
      <c r="F12052" t="s">
        <v>98</v>
      </c>
      <c r="G12052">
        <v>2013</v>
      </c>
      <c r="H12052">
        <v>1807.66</v>
      </c>
      <c r="I12052">
        <v>5150.53</v>
      </c>
    </row>
    <row r="12053" spans="1:9" x14ac:dyDescent="0.25">
      <c r="A12053" t="s">
        <v>284</v>
      </c>
      <c r="B12053" t="s">
        <v>313</v>
      </c>
      <c r="C12053" t="s">
        <v>314</v>
      </c>
      <c r="D12053" t="s">
        <v>482</v>
      </c>
      <c r="E12053" t="s">
        <v>98</v>
      </c>
      <c r="F12053" t="s">
        <v>98</v>
      </c>
      <c r="G12053">
        <v>2014</v>
      </c>
      <c r="H12053">
        <v>1727.66</v>
      </c>
      <c r="I12053">
        <v>5797.384</v>
      </c>
    </row>
    <row r="12054" spans="1:9" x14ac:dyDescent="0.25">
      <c r="A12054" t="s">
        <v>284</v>
      </c>
      <c r="B12054" t="s">
        <v>313</v>
      </c>
      <c r="C12054" t="s">
        <v>314</v>
      </c>
      <c r="D12054" t="s">
        <v>482</v>
      </c>
      <c r="E12054" t="s">
        <v>98</v>
      </c>
      <c r="F12054" t="s">
        <v>98</v>
      </c>
      <c r="G12054">
        <v>2015</v>
      </c>
      <c r="H12054">
        <v>1727.66</v>
      </c>
      <c r="I12054">
        <v>4957.0919999999996</v>
      </c>
    </row>
    <row r="12055" spans="1:9" x14ac:dyDescent="0.25">
      <c r="A12055" t="s">
        <v>284</v>
      </c>
      <c r="B12055" t="s">
        <v>313</v>
      </c>
      <c r="C12055" t="s">
        <v>314</v>
      </c>
      <c r="D12055" t="s">
        <v>482</v>
      </c>
      <c r="E12055" t="s">
        <v>98</v>
      </c>
      <c r="F12055" t="s">
        <v>98</v>
      </c>
      <c r="G12055">
        <v>2016</v>
      </c>
      <c r="H12055">
        <v>1727.7</v>
      </c>
      <c r="I12055">
        <v>4846.3370000000004</v>
      </c>
    </row>
    <row r="12056" spans="1:9" x14ac:dyDescent="0.25">
      <c r="A12056" t="s">
        <v>284</v>
      </c>
      <c r="B12056" t="s">
        <v>313</v>
      </c>
      <c r="C12056" t="s">
        <v>314</v>
      </c>
      <c r="D12056" t="s">
        <v>482</v>
      </c>
      <c r="E12056" t="s">
        <v>98</v>
      </c>
      <c r="F12056" t="s">
        <v>98</v>
      </c>
      <c r="G12056">
        <v>2017</v>
      </c>
      <c r="H12056">
        <v>1727.7</v>
      </c>
      <c r="I12056">
        <v>5133.6689999999999</v>
      </c>
    </row>
    <row r="12057" spans="1:9" x14ac:dyDescent="0.25">
      <c r="A12057" t="s">
        <v>284</v>
      </c>
      <c r="B12057" t="s">
        <v>313</v>
      </c>
      <c r="C12057" t="s">
        <v>314</v>
      </c>
      <c r="D12057" t="s">
        <v>482</v>
      </c>
      <c r="E12057" t="s">
        <v>98</v>
      </c>
      <c r="F12057" t="s">
        <v>98</v>
      </c>
      <c r="G12057">
        <v>2018</v>
      </c>
      <c r="H12057">
        <v>1727.7</v>
      </c>
    </row>
    <row r="12058" spans="1:9" x14ac:dyDescent="0.25">
      <c r="A12058" t="s">
        <v>284</v>
      </c>
      <c r="B12058" t="s">
        <v>313</v>
      </c>
      <c r="C12058" t="s">
        <v>314</v>
      </c>
      <c r="D12058" t="s">
        <v>482</v>
      </c>
      <c r="E12058" t="s">
        <v>98</v>
      </c>
      <c r="F12058" t="s">
        <v>98</v>
      </c>
      <c r="G12058">
        <v>2019</v>
      </c>
      <c r="H12058">
        <v>1727.7</v>
      </c>
    </row>
    <row r="12059" spans="1:9" x14ac:dyDescent="0.25">
      <c r="A12059" t="s">
        <v>284</v>
      </c>
      <c r="B12059" t="s">
        <v>313</v>
      </c>
      <c r="C12059" t="s">
        <v>314</v>
      </c>
      <c r="D12059" t="s">
        <v>483</v>
      </c>
      <c r="E12059" t="s">
        <v>22</v>
      </c>
      <c r="F12059" t="s">
        <v>31</v>
      </c>
      <c r="G12059">
        <v>2000</v>
      </c>
      <c r="H12059">
        <v>34</v>
      </c>
      <c r="I12059">
        <v>308</v>
      </c>
    </row>
    <row r="12060" spans="1:9" x14ac:dyDescent="0.25">
      <c r="A12060" t="s">
        <v>284</v>
      </c>
      <c r="B12060" t="s">
        <v>313</v>
      </c>
      <c r="C12060" t="s">
        <v>314</v>
      </c>
      <c r="D12060" t="s">
        <v>483</v>
      </c>
      <c r="E12060" t="s">
        <v>22</v>
      </c>
      <c r="F12060" t="s">
        <v>31</v>
      </c>
      <c r="G12060">
        <v>2001</v>
      </c>
      <c r="H12060">
        <v>35</v>
      </c>
      <c r="I12060">
        <v>338</v>
      </c>
    </row>
    <row r="12061" spans="1:9" x14ac:dyDescent="0.25">
      <c r="A12061" t="s">
        <v>284</v>
      </c>
      <c r="B12061" t="s">
        <v>313</v>
      </c>
      <c r="C12061" t="s">
        <v>314</v>
      </c>
      <c r="D12061" t="s">
        <v>483</v>
      </c>
      <c r="E12061" t="s">
        <v>22</v>
      </c>
      <c r="F12061" t="s">
        <v>31</v>
      </c>
      <c r="G12061">
        <v>2002</v>
      </c>
      <c r="H12061">
        <v>66</v>
      </c>
      <c r="I12061">
        <v>397</v>
      </c>
    </row>
    <row r="12062" spans="1:9" x14ac:dyDescent="0.25">
      <c r="A12062" t="s">
        <v>284</v>
      </c>
      <c r="B12062" t="s">
        <v>313</v>
      </c>
      <c r="C12062" t="s">
        <v>314</v>
      </c>
      <c r="D12062" t="s">
        <v>483</v>
      </c>
      <c r="E12062" t="s">
        <v>22</v>
      </c>
      <c r="F12062" t="s">
        <v>31</v>
      </c>
      <c r="G12062">
        <v>2003</v>
      </c>
      <c r="H12062">
        <v>69</v>
      </c>
      <c r="I12062">
        <v>447</v>
      </c>
    </row>
    <row r="12063" spans="1:9" x14ac:dyDescent="0.25">
      <c r="A12063" t="s">
        <v>284</v>
      </c>
      <c r="B12063" t="s">
        <v>313</v>
      </c>
      <c r="C12063" t="s">
        <v>314</v>
      </c>
      <c r="D12063" t="s">
        <v>483</v>
      </c>
      <c r="E12063" t="s">
        <v>22</v>
      </c>
      <c r="F12063" t="s">
        <v>31</v>
      </c>
      <c r="G12063">
        <v>2004</v>
      </c>
      <c r="H12063">
        <v>73</v>
      </c>
      <c r="I12063">
        <v>467</v>
      </c>
    </row>
    <row r="12064" spans="1:9" x14ac:dyDescent="0.25">
      <c r="A12064" t="s">
        <v>284</v>
      </c>
      <c r="B12064" t="s">
        <v>313</v>
      </c>
      <c r="C12064" t="s">
        <v>314</v>
      </c>
      <c r="D12064" t="s">
        <v>483</v>
      </c>
      <c r="E12064" t="s">
        <v>22</v>
      </c>
      <c r="F12064" t="s">
        <v>31</v>
      </c>
      <c r="G12064">
        <v>2005</v>
      </c>
      <c r="H12064">
        <v>84</v>
      </c>
      <c r="I12064">
        <v>480</v>
      </c>
    </row>
    <row r="12065" spans="1:9" x14ac:dyDescent="0.25">
      <c r="A12065" t="s">
        <v>284</v>
      </c>
      <c r="B12065" t="s">
        <v>313</v>
      </c>
      <c r="C12065" t="s">
        <v>314</v>
      </c>
      <c r="D12065" t="s">
        <v>483</v>
      </c>
      <c r="E12065" t="s">
        <v>22</v>
      </c>
      <c r="F12065" t="s">
        <v>31</v>
      </c>
      <c r="G12065">
        <v>2006</v>
      </c>
      <c r="H12065">
        <v>90</v>
      </c>
      <c r="I12065">
        <v>525</v>
      </c>
    </row>
    <row r="12066" spans="1:9" x14ac:dyDescent="0.25">
      <c r="A12066" t="s">
        <v>284</v>
      </c>
      <c r="B12066" t="s">
        <v>313</v>
      </c>
      <c r="C12066" t="s">
        <v>314</v>
      </c>
      <c r="D12066" t="s">
        <v>483</v>
      </c>
      <c r="E12066" t="s">
        <v>22</v>
      </c>
      <c r="F12066" t="s">
        <v>31</v>
      </c>
      <c r="G12066">
        <v>2007</v>
      </c>
      <c r="H12066">
        <v>107</v>
      </c>
      <c r="I12066">
        <v>621</v>
      </c>
    </row>
    <row r="12067" spans="1:9" x14ac:dyDescent="0.25">
      <c r="A12067" t="s">
        <v>284</v>
      </c>
      <c r="B12067" t="s">
        <v>313</v>
      </c>
      <c r="C12067" t="s">
        <v>314</v>
      </c>
      <c r="D12067" t="s">
        <v>483</v>
      </c>
      <c r="E12067" t="s">
        <v>22</v>
      </c>
      <c r="F12067" t="s">
        <v>31</v>
      </c>
      <c r="G12067">
        <v>2008</v>
      </c>
      <c r="H12067">
        <v>127</v>
      </c>
      <c r="I12067">
        <v>695</v>
      </c>
    </row>
    <row r="12068" spans="1:9" x14ac:dyDescent="0.25">
      <c r="A12068" t="s">
        <v>284</v>
      </c>
      <c r="B12068" t="s">
        <v>313</v>
      </c>
      <c r="C12068" t="s">
        <v>314</v>
      </c>
      <c r="D12068" t="s">
        <v>483</v>
      </c>
      <c r="E12068" t="s">
        <v>22</v>
      </c>
      <c r="F12068" t="s">
        <v>31</v>
      </c>
      <c r="G12068">
        <v>2009</v>
      </c>
      <c r="H12068">
        <v>159</v>
      </c>
      <c r="I12068">
        <v>875</v>
      </c>
    </row>
    <row r="12069" spans="1:9" x14ac:dyDescent="0.25">
      <c r="A12069" t="s">
        <v>284</v>
      </c>
      <c r="B12069" t="s">
        <v>313</v>
      </c>
      <c r="C12069" t="s">
        <v>314</v>
      </c>
      <c r="D12069" t="s">
        <v>483</v>
      </c>
      <c r="E12069" t="s">
        <v>22</v>
      </c>
      <c r="F12069" t="s">
        <v>31</v>
      </c>
      <c r="G12069">
        <v>2010</v>
      </c>
      <c r="H12069">
        <v>171</v>
      </c>
      <c r="I12069">
        <v>1005</v>
      </c>
    </row>
    <row r="12070" spans="1:9" x14ac:dyDescent="0.25">
      <c r="A12070" t="s">
        <v>284</v>
      </c>
      <c r="B12070" t="s">
        <v>313</v>
      </c>
      <c r="C12070" t="s">
        <v>314</v>
      </c>
      <c r="D12070" t="s">
        <v>483</v>
      </c>
      <c r="E12070" t="s">
        <v>22</v>
      </c>
      <c r="F12070" t="s">
        <v>31</v>
      </c>
      <c r="G12070">
        <v>2011</v>
      </c>
      <c r="H12070">
        <v>211.78299999999999</v>
      </c>
      <c r="I12070">
        <v>1131.184</v>
      </c>
    </row>
    <row r="12071" spans="1:9" x14ac:dyDescent="0.25">
      <c r="A12071" t="s">
        <v>284</v>
      </c>
      <c r="B12071" t="s">
        <v>313</v>
      </c>
      <c r="C12071" t="s">
        <v>314</v>
      </c>
      <c r="D12071" t="s">
        <v>483</v>
      </c>
      <c r="E12071" t="s">
        <v>22</v>
      </c>
      <c r="F12071" t="s">
        <v>31</v>
      </c>
      <c r="G12071">
        <v>2012</v>
      </c>
      <c r="H12071">
        <v>251.846</v>
      </c>
      <c r="I12071">
        <v>1297.4009999999998</v>
      </c>
    </row>
    <row r="12072" spans="1:9" x14ac:dyDescent="0.25">
      <c r="A12072" t="s">
        <v>284</v>
      </c>
      <c r="B12072" t="s">
        <v>313</v>
      </c>
      <c r="C12072" t="s">
        <v>314</v>
      </c>
      <c r="D12072" t="s">
        <v>483</v>
      </c>
      <c r="E12072" t="s">
        <v>22</v>
      </c>
      <c r="F12072" t="s">
        <v>31</v>
      </c>
      <c r="G12072">
        <v>2013</v>
      </c>
      <c r="H12072">
        <v>294.012</v>
      </c>
      <c r="I12072">
        <v>1545.838</v>
      </c>
    </row>
    <row r="12073" spans="1:9" x14ac:dyDescent="0.25">
      <c r="A12073" t="s">
        <v>284</v>
      </c>
      <c r="B12073" t="s">
        <v>313</v>
      </c>
      <c r="C12073" t="s">
        <v>314</v>
      </c>
      <c r="D12073" t="s">
        <v>483</v>
      </c>
      <c r="E12073" t="s">
        <v>22</v>
      </c>
      <c r="F12073" t="s">
        <v>31</v>
      </c>
      <c r="G12073">
        <v>2014</v>
      </c>
      <c r="H12073">
        <v>338.67</v>
      </c>
      <c r="I12073">
        <v>1650.2529999999999</v>
      </c>
    </row>
    <row r="12074" spans="1:9" x14ac:dyDescent="0.25">
      <c r="A12074" t="s">
        <v>284</v>
      </c>
      <c r="B12074" t="s">
        <v>313</v>
      </c>
      <c r="C12074" t="s">
        <v>314</v>
      </c>
      <c r="D12074" t="s">
        <v>483</v>
      </c>
      <c r="E12074" t="s">
        <v>22</v>
      </c>
      <c r="F12074" t="s">
        <v>31</v>
      </c>
      <c r="G12074">
        <v>2015</v>
      </c>
      <c r="H12074">
        <v>378.85199999999998</v>
      </c>
      <c r="I12074">
        <v>1834.3119999999999</v>
      </c>
    </row>
    <row r="12075" spans="1:9" x14ac:dyDescent="0.25">
      <c r="A12075" t="s">
        <v>284</v>
      </c>
      <c r="B12075" t="s">
        <v>313</v>
      </c>
      <c r="C12075" t="s">
        <v>314</v>
      </c>
      <c r="D12075" t="s">
        <v>483</v>
      </c>
      <c r="E12075" t="s">
        <v>22</v>
      </c>
      <c r="F12075" t="s">
        <v>31</v>
      </c>
      <c r="G12075">
        <v>2016</v>
      </c>
      <c r="H12075">
        <v>404.02100000000002</v>
      </c>
      <c r="I12075">
        <v>1967.943</v>
      </c>
    </row>
    <row r="12076" spans="1:9" x14ac:dyDescent="0.25">
      <c r="A12076" t="s">
        <v>284</v>
      </c>
      <c r="B12076" t="s">
        <v>313</v>
      </c>
      <c r="C12076" t="s">
        <v>314</v>
      </c>
      <c r="D12076" t="s">
        <v>483</v>
      </c>
      <c r="E12076" t="s">
        <v>22</v>
      </c>
      <c r="F12076" t="s">
        <v>31</v>
      </c>
      <c r="G12076">
        <v>2017</v>
      </c>
      <c r="H12076">
        <v>438.21</v>
      </c>
      <c r="I12076">
        <v>2091.5169999999998</v>
      </c>
    </row>
    <row r="12077" spans="1:9" x14ac:dyDescent="0.25">
      <c r="A12077" t="s">
        <v>284</v>
      </c>
      <c r="B12077" t="s">
        <v>313</v>
      </c>
      <c r="C12077" t="s">
        <v>314</v>
      </c>
      <c r="D12077" t="s">
        <v>483</v>
      </c>
      <c r="E12077" t="s">
        <v>22</v>
      </c>
      <c r="F12077" t="s">
        <v>31</v>
      </c>
      <c r="G12077">
        <v>2018</v>
      </c>
      <c r="H12077">
        <v>457.30700000000002</v>
      </c>
    </row>
    <row r="12078" spans="1:9" x14ac:dyDescent="0.25">
      <c r="A12078" t="s">
        <v>284</v>
      </c>
      <c r="B12078" t="s">
        <v>313</v>
      </c>
      <c r="C12078" t="s">
        <v>314</v>
      </c>
      <c r="D12078" t="s">
        <v>483</v>
      </c>
      <c r="E12078" t="s">
        <v>22</v>
      </c>
      <c r="F12078" t="s">
        <v>31</v>
      </c>
      <c r="G12078">
        <v>2019</v>
      </c>
      <c r="H12078">
        <v>496.30700000000002</v>
      </c>
    </row>
    <row r="12079" spans="1:9" x14ac:dyDescent="0.25">
      <c r="A12079" t="s">
        <v>284</v>
      </c>
      <c r="B12079" t="s">
        <v>313</v>
      </c>
      <c r="C12079" t="s">
        <v>314</v>
      </c>
      <c r="D12079" t="s">
        <v>483</v>
      </c>
      <c r="E12079" t="s">
        <v>22</v>
      </c>
      <c r="F12079" t="s">
        <v>32</v>
      </c>
      <c r="G12079">
        <v>2014</v>
      </c>
      <c r="H12079">
        <v>0</v>
      </c>
    </row>
    <row r="12080" spans="1:9" x14ac:dyDescent="0.25">
      <c r="A12080" t="s">
        <v>284</v>
      </c>
      <c r="B12080" t="s">
        <v>313</v>
      </c>
      <c r="C12080" t="s">
        <v>314</v>
      </c>
      <c r="D12080" t="s">
        <v>483</v>
      </c>
      <c r="E12080" t="s">
        <v>22</v>
      </c>
      <c r="F12080" t="s">
        <v>32</v>
      </c>
      <c r="G12080">
        <v>2015</v>
      </c>
      <c r="H12080">
        <v>2.6869999999999998</v>
      </c>
      <c r="I12080">
        <v>4.4610000000000003</v>
      </c>
    </row>
    <row r="12081" spans="1:9" x14ac:dyDescent="0.25">
      <c r="A12081" t="s">
        <v>284</v>
      </c>
      <c r="B12081" t="s">
        <v>313</v>
      </c>
      <c r="C12081" t="s">
        <v>314</v>
      </c>
      <c r="D12081" t="s">
        <v>483</v>
      </c>
      <c r="E12081" t="s">
        <v>22</v>
      </c>
      <c r="F12081" t="s">
        <v>32</v>
      </c>
      <c r="G12081">
        <v>2016</v>
      </c>
      <c r="H12081">
        <v>3.65</v>
      </c>
      <c r="I12081">
        <v>5.2530000000000001</v>
      </c>
    </row>
    <row r="12082" spans="1:9" x14ac:dyDescent="0.25">
      <c r="A12082" t="s">
        <v>284</v>
      </c>
      <c r="B12082" t="s">
        <v>313</v>
      </c>
      <c r="C12082" t="s">
        <v>314</v>
      </c>
      <c r="D12082" t="s">
        <v>483</v>
      </c>
      <c r="E12082" t="s">
        <v>22</v>
      </c>
      <c r="F12082" t="s">
        <v>32</v>
      </c>
      <c r="G12082">
        <v>2017</v>
      </c>
      <c r="H12082">
        <v>0.128</v>
      </c>
      <c r="I12082">
        <v>3.3570000000000002</v>
      </c>
    </row>
    <row r="12083" spans="1:9" x14ac:dyDescent="0.25">
      <c r="A12083" t="s">
        <v>284</v>
      </c>
      <c r="B12083" t="s">
        <v>313</v>
      </c>
      <c r="C12083" t="s">
        <v>314</v>
      </c>
      <c r="D12083" t="s">
        <v>483</v>
      </c>
      <c r="E12083" t="s">
        <v>22</v>
      </c>
      <c r="F12083" t="s">
        <v>32</v>
      </c>
      <c r="G12083">
        <v>2018</v>
      </c>
      <c r="H12083">
        <v>0.05</v>
      </c>
    </row>
    <row r="12084" spans="1:9" x14ac:dyDescent="0.25">
      <c r="A12084" t="s">
        <v>284</v>
      </c>
      <c r="B12084" t="s">
        <v>313</v>
      </c>
      <c r="C12084" t="s">
        <v>314</v>
      </c>
      <c r="D12084" t="s">
        <v>483</v>
      </c>
      <c r="E12084" t="s">
        <v>22</v>
      </c>
      <c r="F12084" t="s">
        <v>63</v>
      </c>
      <c r="G12084">
        <v>2000</v>
      </c>
      <c r="H12084">
        <v>216</v>
      </c>
      <c r="I12084">
        <v>1081</v>
      </c>
    </row>
    <row r="12085" spans="1:9" x14ac:dyDescent="0.25">
      <c r="A12085" t="s">
        <v>284</v>
      </c>
      <c r="B12085" t="s">
        <v>313</v>
      </c>
      <c r="C12085" t="s">
        <v>314</v>
      </c>
      <c r="D12085" t="s">
        <v>483</v>
      </c>
      <c r="E12085" t="s">
        <v>22</v>
      </c>
      <c r="F12085" t="s">
        <v>63</v>
      </c>
      <c r="G12085">
        <v>2001</v>
      </c>
      <c r="H12085">
        <v>235</v>
      </c>
      <c r="I12085">
        <v>1467</v>
      </c>
    </row>
    <row r="12086" spans="1:9" x14ac:dyDescent="0.25">
      <c r="A12086" t="s">
        <v>284</v>
      </c>
      <c r="B12086" t="s">
        <v>313</v>
      </c>
      <c r="C12086" t="s">
        <v>314</v>
      </c>
      <c r="D12086" t="s">
        <v>483</v>
      </c>
      <c r="E12086" t="s">
        <v>22</v>
      </c>
      <c r="F12086" t="s">
        <v>63</v>
      </c>
      <c r="G12086">
        <v>2002</v>
      </c>
      <c r="H12086">
        <v>272.5</v>
      </c>
      <c r="I12086">
        <v>1537</v>
      </c>
    </row>
    <row r="12087" spans="1:9" x14ac:dyDescent="0.25">
      <c r="A12087" t="s">
        <v>284</v>
      </c>
      <c r="B12087" t="s">
        <v>313</v>
      </c>
      <c r="C12087" t="s">
        <v>314</v>
      </c>
      <c r="D12087" t="s">
        <v>483</v>
      </c>
      <c r="E12087" t="s">
        <v>22</v>
      </c>
      <c r="F12087" t="s">
        <v>63</v>
      </c>
      <c r="G12087">
        <v>2003</v>
      </c>
      <c r="H12087">
        <v>292.5</v>
      </c>
      <c r="I12087">
        <v>1647</v>
      </c>
    </row>
    <row r="12088" spans="1:9" x14ac:dyDescent="0.25">
      <c r="A12088" t="s">
        <v>284</v>
      </c>
      <c r="B12088" t="s">
        <v>313</v>
      </c>
      <c r="C12088" t="s">
        <v>314</v>
      </c>
      <c r="D12088" t="s">
        <v>483</v>
      </c>
      <c r="E12088" t="s">
        <v>22</v>
      </c>
      <c r="F12088" t="s">
        <v>63</v>
      </c>
      <c r="G12088">
        <v>2004</v>
      </c>
      <c r="H12088">
        <v>330.5</v>
      </c>
      <c r="I12088">
        <v>1717</v>
      </c>
    </row>
    <row r="12089" spans="1:9" x14ac:dyDescent="0.25">
      <c r="A12089" t="s">
        <v>284</v>
      </c>
      <c r="B12089" t="s">
        <v>313</v>
      </c>
      <c r="C12089" t="s">
        <v>314</v>
      </c>
      <c r="D12089" t="s">
        <v>483</v>
      </c>
      <c r="E12089" t="s">
        <v>22</v>
      </c>
      <c r="F12089" t="s">
        <v>63</v>
      </c>
      <c r="G12089">
        <v>2005</v>
      </c>
      <c r="H12089">
        <v>338</v>
      </c>
      <c r="I12089">
        <v>1657</v>
      </c>
    </row>
    <row r="12090" spans="1:9" x14ac:dyDescent="0.25">
      <c r="A12090" t="s">
        <v>284</v>
      </c>
      <c r="B12090" t="s">
        <v>313</v>
      </c>
      <c r="C12090" t="s">
        <v>314</v>
      </c>
      <c r="D12090" t="s">
        <v>483</v>
      </c>
      <c r="E12090" t="s">
        <v>22</v>
      </c>
      <c r="F12090" t="s">
        <v>63</v>
      </c>
      <c r="G12090">
        <v>2006</v>
      </c>
      <c r="H12090">
        <v>364.5</v>
      </c>
      <c r="I12090">
        <v>1605</v>
      </c>
    </row>
    <row r="12091" spans="1:9" x14ac:dyDescent="0.25">
      <c r="A12091" t="s">
        <v>284</v>
      </c>
      <c r="B12091" t="s">
        <v>313</v>
      </c>
      <c r="C12091" t="s">
        <v>314</v>
      </c>
      <c r="D12091" t="s">
        <v>483</v>
      </c>
      <c r="E12091" t="s">
        <v>22</v>
      </c>
      <c r="F12091" t="s">
        <v>63</v>
      </c>
      <c r="G12091">
        <v>2007</v>
      </c>
      <c r="H12091">
        <v>372</v>
      </c>
      <c r="I12091">
        <v>1776</v>
      </c>
    </row>
    <row r="12092" spans="1:9" x14ac:dyDescent="0.25">
      <c r="A12092" t="s">
        <v>284</v>
      </c>
      <c r="B12092" t="s">
        <v>313</v>
      </c>
      <c r="C12092" t="s">
        <v>314</v>
      </c>
      <c r="D12092" t="s">
        <v>483</v>
      </c>
      <c r="E12092" t="s">
        <v>22</v>
      </c>
      <c r="F12092" t="s">
        <v>63</v>
      </c>
      <c r="G12092">
        <v>2008</v>
      </c>
      <c r="H12092">
        <v>409.5</v>
      </c>
      <c r="I12092">
        <v>1863</v>
      </c>
    </row>
    <row r="12093" spans="1:9" x14ac:dyDescent="0.25">
      <c r="A12093" t="s">
        <v>284</v>
      </c>
      <c r="B12093" t="s">
        <v>313</v>
      </c>
      <c r="C12093" t="s">
        <v>314</v>
      </c>
      <c r="D12093" t="s">
        <v>483</v>
      </c>
      <c r="E12093" t="s">
        <v>22</v>
      </c>
      <c r="F12093" t="s">
        <v>63</v>
      </c>
      <c r="G12093">
        <v>2009</v>
      </c>
      <c r="H12093">
        <v>410.5</v>
      </c>
      <c r="I12093">
        <v>2020</v>
      </c>
    </row>
    <row r="12094" spans="1:9" x14ac:dyDescent="0.25">
      <c r="A12094" t="s">
        <v>284</v>
      </c>
      <c r="B12094" t="s">
        <v>313</v>
      </c>
      <c r="C12094" t="s">
        <v>314</v>
      </c>
      <c r="D12094" t="s">
        <v>483</v>
      </c>
      <c r="E12094" t="s">
        <v>22</v>
      </c>
      <c r="F12094" t="s">
        <v>63</v>
      </c>
      <c r="G12094">
        <v>2010</v>
      </c>
      <c r="H12094">
        <v>403.5</v>
      </c>
      <c r="I12094">
        <v>1973</v>
      </c>
    </row>
    <row r="12095" spans="1:9" x14ac:dyDescent="0.25">
      <c r="A12095" t="s">
        <v>284</v>
      </c>
      <c r="B12095" t="s">
        <v>313</v>
      </c>
      <c r="C12095" t="s">
        <v>314</v>
      </c>
      <c r="D12095" t="s">
        <v>483</v>
      </c>
      <c r="E12095" t="s">
        <v>22</v>
      </c>
      <c r="F12095" t="s">
        <v>63</v>
      </c>
      <c r="G12095">
        <v>2011</v>
      </c>
      <c r="H12095">
        <v>418.61200000000002</v>
      </c>
      <c r="I12095">
        <v>2115.8040000000001</v>
      </c>
    </row>
    <row r="12096" spans="1:9" x14ac:dyDescent="0.25">
      <c r="A12096" t="s">
        <v>284</v>
      </c>
      <c r="B12096" t="s">
        <v>313</v>
      </c>
      <c r="C12096" t="s">
        <v>314</v>
      </c>
      <c r="D12096" t="s">
        <v>483</v>
      </c>
      <c r="E12096" t="s">
        <v>22</v>
      </c>
      <c r="F12096" t="s">
        <v>63</v>
      </c>
      <c r="G12096">
        <v>2012</v>
      </c>
      <c r="H12096">
        <v>426.81599999999997</v>
      </c>
      <c r="I12096">
        <v>2241.384</v>
      </c>
    </row>
    <row r="12097" spans="1:9" x14ac:dyDescent="0.25">
      <c r="A12097" t="s">
        <v>284</v>
      </c>
      <c r="B12097" t="s">
        <v>313</v>
      </c>
      <c r="C12097" t="s">
        <v>314</v>
      </c>
      <c r="D12097" t="s">
        <v>483</v>
      </c>
      <c r="E12097" t="s">
        <v>22</v>
      </c>
      <c r="F12097" t="s">
        <v>63</v>
      </c>
      <c r="G12097">
        <v>2013</v>
      </c>
      <c r="H12097">
        <v>410.46800000000002</v>
      </c>
      <c r="I12097">
        <v>2058.0039999999999</v>
      </c>
    </row>
    <row r="12098" spans="1:9" x14ac:dyDescent="0.25">
      <c r="A12098" t="s">
        <v>284</v>
      </c>
      <c r="B12098" t="s">
        <v>313</v>
      </c>
      <c r="C12098" t="s">
        <v>314</v>
      </c>
      <c r="D12098" t="s">
        <v>483</v>
      </c>
      <c r="E12098" t="s">
        <v>22</v>
      </c>
      <c r="F12098" t="s">
        <v>63</v>
      </c>
      <c r="G12098">
        <v>2014</v>
      </c>
      <c r="H12098">
        <v>422.15</v>
      </c>
      <c r="I12098">
        <v>1987.4560000000001</v>
      </c>
    </row>
    <row r="12099" spans="1:9" x14ac:dyDescent="0.25">
      <c r="A12099" t="s">
        <v>284</v>
      </c>
      <c r="B12099" t="s">
        <v>313</v>
      </c>
      <c r="C12099" t="s">
        <v>314</v>
      </c>
      <c r="D12099" t="s">
        <v>483</v>
      </c>
      <c r="E12099" t="s">
        <v>22</v>
      </c>
      <c r="F12099" t="s">
        <v>63</v>
      </c>
      <c r="G12099">
        <v>2015</v>
      </c>
      <c r="H12099">
        <v>390.33</v>
      </c>
      <c r="I12099">
        <v>2014</v>
      </c>
    </row>
    <row r="12100" spans="1:9" x14ac:dyDescent="0.25">
      <c r="A12100" t="s">
        <v>284</v>
      </c>
      <c r="B12100" t="s">
        <v>313</v>
      </c>
      <c r="C12100" t="s">
        <v>314</v>
      </c>
      <c r="D12100" t="s">
        <v>483</v>
      </c>
      <c r="E12100" t="s">
        <v>22</v>
      </c>
      <c r="F12100" t="s">
        <v>63</v>
      </c>
      <c r="G12100">
        <v>2016</v>
      </c>
      <c r="H12100">
        <v>424.06400000000002</v>
      </c>
      <c r="I12100">
        <v>2182.9949999999999</v>
      </c>
    </row>
    <row r="12101" spans="1:9" x14ac:dyDescent="0.25">
      <c r="A12101" t="s">
        <v>284</v>
      </c>
      <c r="B12101" t="s">
        <v>313</v>
      </c>
      <c r="C12101" t="s">
        <v>314</v>
      </c>
      <c r="D12101" t="s">
        <v>483</v>
      </c>
      <c r="E12101" t="s">
        <v>22</v>
      </c>
      <c r="F12101" t="s">
        <v>63</v>
      </c>
      <c r="G12101">
        <v>2017</v>
      </c>
      <c r="H12101">
        <v>428.78800000000001</v>
      </c>
      <c r="I12101">
        <v>2261.7929999999997</v>
      </c>
    </row>
    <row r="12102" spans="1:9" x14ac:dyDescent="0.25">
      <c r="A12102" t="s">
        <v>284</v>
      </c>
      <c r="B12102" t="s">
        <v>313</v>
      </c>
      <c r="C12102" t="s">
        <v>314</v>
      </c>
      <c r="D12102" t="s">
        <v>483</v>
      </c>
      <c r="E12102" t="s">
        <v>22</v>
      </c>
      <c r="F12102" t="s">
        <v>63</v>
      </c>
      <c r="G12102">
        <v>2018</v>
      </c>
      <c r="H12102">
        <v>441.32400000000001</v>
      </c>
    </row>
    <row r="12103" spans="1:9" x14ac:dyDescent="0.25">
      <c r="A12103" t="s">
        <v>284</v>
      </c>
      <c r="B12103" t="s">
        <v>313</v>
      </c>
      <c r="C12103" t="s">
        <v>314</v>
      </c>
      <c r="D12103" t="s">
        <v>483</v>
      </c>
      <c r="E12103" t="s">
        <v>22</v>
      </c>
      <c r="F12103" t="s">
        <v>63</v>
      </c>
      <c r="G12103">
        <v>2019</v>
      </c>
      <c r="H12103">
        <v>451.32400000000001</v>
      </c>
    </row>
    <row r="12104" spans="1:9" x14ac:dyDescent="0.25">
      <c r="A12104" t="s">
        <v>284</v>
      </c>
      <c r="B12104" t="s">
        <v>313</v>
      </c>
      <c r="C12104" t="s">
        <v>314</v>
      </c>
      <c r="D12104" t="s">
        <v>483</v>
      </c>
      <c r="E12104" t="s">
        <v>22</v>
      </c>
      <c r="F12104" t="s">
        <v>23</v>
      </c>
      <c r="G12104">
        <v>2000</v>
      </c>
      <c r="H12104">
        <v>182</v>
      </c>
      <c r="I12104">
        <v>1090</v>
      </c>
    </row>
    <row r="12105" spans="1:9" x14ac:dyDescent="0.25">
      <c r="A12105" t="s">
        <v>284</v>
      </c>
      <c r="B12105" t="s">
        <v>313</v>
      </c>
      <c r="C12105" t="s">
        <v>314</v>
      </c>
      <c r="D12105" t="s">
        <v>483</v>
      </c>
      <c r="E12105" t="s">
        <v>22</v>
      </c>
      <c r="F12105" t="s">
        <v>23</v>
      </c>
      <c r="G12105">
        <v>2001</v>
      </c>
      <c r="H12105">
        <v>189</v>
      </c>
      <c r="I12105">
        <v>1044</v>
      </c>
    </row>
    <row r="12106" spans="1:9" x14ac:dyDescent="0.25">
      <c r="A12106" t="s">
        <v>284</v>
      </c>
      <c r="B12106" t="s">
        <v>313</v>
      </c>
      <c r="C12106" t="s">
        <v>314</v>
      </c>
      <c r="D12106" t="s">
        <v>483</v>
      </c>
      <c r="E12106" t="s">
        <v>22</v>
      </c>
      <c r="F12106" t="s">
        <v>23</v>
      </c>
      <c r="G12106">
        <v>2002</v>
      </c>
      <c r="H12106">
        <v>190</v>
      </c>
      <c r="I12106">
        <v>1109</v>
      </c>
    </row>
    <row r="12107" spans="1:9" x14ac:dyDescent="0.25">
      <c r="A12107" t="s">
        <v>284</v>
      </c>
      <c r="B12107" t="s">
        <v>313</v>
      </c>
      <c r="C12107" t="s">
        <v>314</v>
      </c>
      <c r="D12107" t="s">
        <v>483</v>
      </c>
      <c r="E12107" t="s">
        <v>22</v>
      </c>
      <c r="F12107" t="s">
        <v>23</v>
      </c>
      <c r="G12107">
        <v>2003</v>
      </c>
      <c r="H12107">
        <v>190</v>
      </c>
      <c r="I12107">
        <v>1133</v>
      </c>
    </row>
    <row r="12108" spans="1:9" x14ac:dyDescent="0.25">
      <c r="A12108" t="s">
        <v>284</v>
      </c>
      <c r="B12108" t="s">
        <v>313</v>
      </c>
      <c r="C12108" t="s">
        <v>314</v>
      </c>
      <c r="D12108" t="s">
        <v>483</v>
      </c>
      <c r="E12108" t="s">
        <v>22</v>
      </c>
      <c r="F12108" t="s">
        <v>23</v>
      </c>
      <c r="G12108">
        <v>2004</v>
      </c>
      <c r="H12108">
        <v>202</v>
      </c>
      <c r="I12108">
        <v>1128</v>
      </c>
    </row>
    <row r="12109" spans="1:9" x14ac:dyDescent="0.25">
      <c r="A12109" t="s">
        <v>284</v>
      </c>
      <c r="B12109" t="s">
        <v>313</v>
      </c>
      <c r="C12109" t="s">
        <v>314</v>
      </c>
      <c r="D12109" t="s">
        <v>483</v>
      </c>
      <c r="E12109" t="s">
        <v>22</v>
      </c>
      <c r="F12109" t="s">
        <v>23</v>
      </c>
      <c r="G12109">
        <v>2005</v>
      </c>
      <c r="H12109">
        <v>211</v>
      </c>
      <c r="I12109">
        <v>1254</v>
      </c>
    </row>
    <row r="12110" spans="1:9" x14ac:dyDescent="0.25">
      <c r="A12110" t="s">
        <v>284</v>
      </c>
      <c r="B12110" t="s">
        <v>313</v>
      </c>
      <c r="C12110" t="s">
        <v>314</v>
      </c>
      <c r="D12110" t="s">
        <v>483</v>
      </c>
      <c r="E12110" t="s">
        <v>22</v>
      </c>
      <c r="F12110" t="s">
        <v>23</v>
      </c>
      <c r="G12110">
        <v>2006</v>
      </c>
      <c r="H12110">
        <v>213</v>
      </c>
      <c r="I12110">
        <v>1247</v>
      </c>
    </row>
    <row r="12111" spans="1:9" x14ac:dyDescent="0.25">
      <c r="A12111" t="s">
        <v>284</v>
      </c>
      <c r="B12111" t="s">
        <v>313</v>
      </c>
      <c r="C12111" t="s">
        <v>314</v>
      </c>
      <c r="D12111" t="s">
        <v>483</v>
      </c>
      <c r="E12111" t="s">
        <v>22</v>
      </c>
      <c r="F12111" t="s">
        <v>23</v>
      </c>
      <c r="G12111">
        <v>2007</v>
      </c>
      <c r="H12111">
        <v>245</v>
      </c>
      <c r="I12111">
        <v>1354</v>
      </c>
    </row>
    <row r="12112" spans="1:9" x14ac:dyDescent="0.25">
      <c r="A12112" t="s">
        <v>284</v>
      </c>
      <c r="B12112" t="s">
        <v>313</v>
      </c>
      <c r="C12112" t="s">
        <v>314</v>
      </c>
      <c r="D12112" t="s">
        <v>483</v>
      </c>
      <c r="E12112" t="s">
        <v>22</v>
      </c>
      <c r="F12112" t="s">
        <v>23</v>
      </c>
      <c r="G12112">
        <v>2008</v>
      </c>
      <c r="H12112">
        <v>251</v>
      </c>
      <c r="I12112">
        <v>1413</v>
      </c>
    </row>
    <row r="12113" spans="1:9" x14ac:dyDescent="0.25">
      <c r="A12113" t="s">
        <v>284</v>
      </c>
      <c r="B12113" t="s">
        <v>313</v>
      </c>
      <c r="C12113" t="s">
        <v>314</v>
      </c>
      <c r="D12113" t="s">
        <v>483</v>
      </c>
      <c r="E12113" t="s">
        <v>22</v>
      </c>
      <c r="F12113" t="s">
        <v>23</v>
      </c>
      <c r="G12113">
        <v>2009</v>
      </c>
      <c r="H12113">
        <v>248</v>
      </c>
      <c r="I12113">
        <v>1235</v>
      </c>
    </row>
    <row r="12114" spans="1:9" x14ac:dyDescent="0.25">
      <c r="A12114" t="s">
        <v>284</v>
      </c>
      <c r="B12114" t="s">
        <v>313</v>
      </c>
      <c r="C12114" t="s">
        <v>314</v>
      </c>
      <c r="D12114" t="s">
        <v>483</v>
      </c>
      <c r="E12114" t="s">
        <v>22</v>
      </c>
      <c r="F12114" t="s">
        <v>23</v>
      </c>
      <c r="G12114">
        <v>2010</v>
      </c>
      <c r="H12114">
        <v>353</v>
      </c>
      <c r="I12114">
        <v>1463</v>
      </c>
    </row>
    <row r="12115" spans="1:9" x14ac:dyDescent="0.25">
      <c r="A12115" t="s">
        <v>284</v>
      </c>
      <c r="B12115" t="s">
        <v>313</v>
      </c>
      <c r="C12115" t="s">
        <v>314</v>
      </c>
      <c r="D12115" t="s">
        <v>483</v>
      </c>
      <c r="E12115" t="s">
        <v>22</v>
      </c>
      <c r="F12115" t="s">
        <v>23</v>
      </c>
      <c r="G12115">
        <v>2011</v>
      </c>
      <c r="H12115">
        <v>330.06200000000001</v>
      </c>
      <c r="I12115">
        <v>2149.1219999999998</v>
      </c>
    </row>
    <row r="12116" spans="1:9" x14ac:dyDescent="0.25">
      <c r="A12116" t="s">
        <v>284</v>
      </c>
      <c r="B12116" t="s">
        <v>313</v>
      </c>
      <c r="C12116" t="s">
        <v>314</v>
      </c>
      <c r="D12116" t="s">
        <v>483</v>
      </c>
      <c r="E12116" t="s">
        <v>22</v>
      </c>
      <c r="F12116" t="s">
        <v>23</v>
      </c>
      <c r="G12116">
        <v>2012</v>
      </c>
      <c r="H12116">
        <v>359.529</v>
      </c>
      <c r="I12116">
        <v>1795.0620000000001</v>
      </c>
    </row>
    <row r="12117" spans="1:9" x14ac:dyDescent="0.25">
      <c r="A12117" t="s">
        <v>284</v>
      </c>
      <c r="B12117" t="s">
        <v>313</v>
      </c>
      <c r="C12117" t="s">
        <v>314</v>
      </c>
      <c r="D12117" t="s">
        <v>483</v>
      </c>
      <c r="E12117" t="s">
        <v>22</v>
      </c>
      <c r="F12117" t="s">
        <v>23</v>
      </c>
      <c r="G12117">
        <v>2013</v>
      </c>
      <c r="H12117">
        <v>446.43599999999998</v>
      </c>
      <c r="I12117">
        <v>1713.3969999999999</v>
      </c>
    </row>
    <row r="12118" spans="1:9" x14ac:dyDescent="0.25">
      <c r="A12118" t="s">
        <v>284</v>
      </c>
      <c r="B12118" t="s">
        <v>313</v>
      </c>
      <c r="C12118" t="s">
        <v>314</v>
      </c>
      <c r="D12118" t="s">
        <v>483</v>
      </c>
      <c r="E12118" t="s">
        <v>22</v>
      </c>
      <c r="F12118" t="s">
        <v>23</v>
      </c>
      <c r="G12118">
        <v>2014</v>
      </c>
      <c r="H12118">
        <v>460.55599999999998</v>
      </c>
      <c r="I12118">
        <v>2095.692</v>
      </c>
    </row>
    <row r="12119" spans="1:9" x14ac:dyDescent="0.25">
      <c r="A12119" t="s">
        <v>284</v>
      </c>
      <c r="B12119" t="s">
        <v>313</v>
      </c>
      <c r="C12119" t="s">
        <v>314</v>
      </c>
      <c r="D12119" t="s">
        <v>483</v>
      </c>
      <c r="E12119" t="s">
        <v>22</v>
      </c>
      <c r="F12119" t="s">
        <v>23</v>
      </c>
      <c r="G12119">
        <v>2015</v>
      </c>
      <c r="H12119">
        <v>525.76199999999994</v>
      </c>
      <c r="I12119">
        <v>2535.819</v>
      </c>
    </row>
    <row r="12120" spans="1:9" x14ac:dyDescent="0.25">
      <c r="A12120" t="s">
        <v>284</v>
      </c>
      <c r="B12120" t="s">
        <v>313</v>
      </c>
      <c r="C12120" t="s">
        <v>314</v>
      </c>
      <c r="D12120" t="s">
        <v>483</v>
      </c>
      <c r="E12120" t="s">
        <v>22</v>
      </c>
      <c r="F12120" t="s">
        <v>23</v>
      </c>
      <c r="G12120">
        <v>2016</v>
      </c>
      <c r="H12120">
        <v>610.75800000000004</v>
      </c>
      <c r="I12120">
        <v>3450.2819999999997</v>
      </c>
    </row>
    <row r="12121" spans="1:9" x14ac:dyDescent="0.25">
      <c r="A12121" t="s">
        <v>284</v>
      </c>
      <c r="B12121" t="s">
        <v>313</v>
      </c>
      <c r="C12121" t="s">
        <v>314</v>
      </c>
      <c r="D12121" t="s">
        <v>483</v>
      </c>
      <c r="E12121" t="s">
        <v>22</v>
      </c>
      <c r="F12121" t="s">
        <v>23</v>
      </c>
      <c r="G12121">
        <v>2017</v>
      </c>
      <c r="H12121">
        <v>623.30799999999999</v>
      </c>
      <c r="I12121">
        <v>3340.8870000000002</v>
      </c>
    </row>
    <row r="12122" spans="1:9" x14ac:dyDescent="0.25">
      <c r="A12122" t="s">
        <v>284</v>
      </c>
      <c r="B12122" t="s">
        <v>313</v>
      </c>
      <c r="C12122" t="s">
        <v>314</v>
      </c>
      <c r="D12122" t="s">
        <v>483</v>
      </c>
      <c r="E12122" t="s">
        <v>22</v>
      </c>
      <c r="F12122" t="s">
        <v>23</v>
      </c>
      <c r="G12122">
        <v>2018</v>
      </c>
      <c r="H12122">
        <v>812.02599999999995</v>
      </c>
    </row>
    <row r="12123" spans="1:9" x14ac:dyDescent="0.25">
      <c r="A12123" t="s">
        <v>284</v>
      </c>
      <c r="B12123" t="s">
        <v>313</v>
      </c>
      <c r="C12123" t="s">
        <v>314</v>
      </c>
      <c r="D12123" t="s">
        <v>483</v>
      </c>
      <c r="E12123" t="s">
        <v>22</v>
      </c>
      <c r="F12123" t="s">
        <v>23</v>
      </c>
      <c r="G12123">
        <v>2019</v>
      </c>
      <c r="H12123">
        <v>828.82600000000002</v>
      </c>
    </row>
    <row r="12124" spans="1:9" x14ac:dyDescent="0.25">
      <c r="A12124" t="s">
        <v>284</v>
      </c>
      <c r="B12124" t="s">
        <v>313</v>
      </c>
      <c r="C12124" t="s">
        <v>314</v>
      </c>
      <c r="D12124" t="s">
        <v>483</v>
      </c>
      <c r="E12124" t="s">
        <v>64</v>
      </c>
      <c r="F12124" t="s">
        <v>64</v>
      </c>
      <c r="G12124">
        <v>2011</v>
      </c>
      <c r="H12124">
        <v>16.3</v>
      </c>
      <c r="I12124">
        <v>62.237000000000002</v>
      </c>
    </row>
    <row r="12125" spans="1:9" x14ac:dyDescent="0.25">
      <c r="A12125" t="s">
        <v>284</v>
      </c>
      <c r="B12125" t="s">
        <v>313</v>
      </c>
      <c r="C12125" t="s">
        <v>314</v>
      </c>
      <c r="D12125" t="s">
        <v>483</v>
      </c>
      <c r="E12125" t="s">
        <v>64</v>
      </c>
      <c r="F12125" t="s">
        <v>64</v>
      </c>
      <c r="G12125">
        <v>2012</v>
      </c>
      <c r="H12125">
        <v>15.3</v>
      </c>
      <c r="I12125">
        <v>56.512999999999998</v>
      </c>
    </row>
    <row r="12126" spans="1:9" x14ac:dyDescent="0.25">
      <c r="A12126" t="s">
        <v>284</v>
      </c>
      <c r="B12126" t="s">
        <v>313</v>
      </c>
      <c r="C12126" t="s">
        <v>314</v>
      </c>
      <c r="D12126" t="s">
        <v>483</v>
      </c>
      <c r="E12126" t="s">
        <v>64</v>
      </c>
      <c r="F12126" t="s">
        <v>64</v>
      </c>
      <c r="G12126">
        <v>2013</v>
      </c>
      <c r="H12126">
        <v>16.3</v>
      </c>
      <c r="I12126">
        <v>90.150999999999996</v>
      </c>
    </row>
    <row r="12127" spans="1:9" x14ac:dyDescent="0.25">
      <c r="A12127" t="s">
        <v>284</v>
      </c>
      <c r="B12127" t="s">
        <v>313</v>
      </c>
      <c r="C12127" t="s">
        <v>314</v>
      </c>
      <c r="D12127" t="s">
        <v>483</v>
      </c>
      <c r="E12127" t="s">
        <v>64</v>
      </c>
      <c r="F12127" t="s">
        <v>64</v>
      </c>
      <c r="G12127">
        <v>2014</v>
      </c>
      <c r="H12127">
        <v>16.3</v>
      </c>
      <c r="I12127">
        <v>83.114000000000004</v>
      </c>
    </row>
    <row r="12128" spans="1:9" x14ac:dyDescent="0.25">
      <c r="A12128" t="s">
        <v>284</v>
      </c>
      <c r="B12128" t="s">
        <v>313</v>
      </c>
      <c r="C12128" t="s">
        <v>314</v>
      </c>
      <c r="D12128" t="s">
        <v>483</v>
      </c>
      <c r="E12128" t="s">
        <v>64</v>
      </c>
      <c r="F12128" t="s">
        <v>64</v>
      </c>
      <c r="G12128">
        <v>2015</v>
      </c>
      <c r="H12128">
        <v>16.3</v>
      </c>
      <c r="I12128">
        <v>91.938999999999993</v>
      </c>
    </row>
    <row r="12129" spans="1:9" x14ac:dyDescent="0.25">
      <c r="A12129" t="s">
        <v>284</v>
      </c>
      <c r="B12129" t="s">
        <v>313</v>
      </c>
      <c r="C12129" t="s">
        <v>314</v>
      </c>
      <c r="D12129" t="s">
        <v>483</v>
      </c>
      <c r="E12129" t="s">
        <v>64</v>
      </c>
      <c r="F12129" t="s">
        <v>64</v>
      </c>
      <c r="G12129">
        <v>2016</v>
      </c>
      <c r="H12129">
        <v>15.51</v>
      </c>
      <c r="I12129">
        <v>97.605000000000004</v>
      </c>
    </row>
    <row r="12130" spans="1:9" x14ac:dyDescent="0.25">
      <c r="A12130" t="s">
        <v>284</v>
      </c>
      <c r="B12130" t="s">
        <v>313</v>
      </c>
      <c r="C12130" t="s">
        <v>314</v>
      </c>
      <c r="D12130" t="s">
        <v>483</v>
      </c>
      <c r="E12130" t="s">
        <v>64</v>
      </c>
      <c r="F12130" t="s">
        <v>64</v>
      </c>
      <c r="G12130">
        <v>2017</v>
      </c>
      <c r="H12130">
        <v>15.9</v>
      </c>
      <c r="I12130">
        <v>133.13</v>
      </c>
    </row>
    <row r="12131" spans="1:9" x14ac:dyDescent="0.25">
      <c r="A12131" t="s">
        <v>284</v>
      </c>
      <c r="B12131" t="s">
        <v>313</v>
      </c>
      <c r="C12131" t="s">
        <v>314</v>
      </c>
      <c r="D12131" t="s">
        <v>483</v>
      </c>
      <c r="E12131" t="s">
        <v>64</v>
      </c>
      <c r="F12131" t="s">
        <v>64</v>
      </c>
      <c r="G12131">
        <v>2018</v>
      </c>
      <c r="H12131">
        <v>15.9</v>
      </c>
    </row>
    <row r="12132" spans="1:9" x14ac:dyDescent="0.25">
      <c r="A12132" t="s">
        <v>284</v>
      </c>
      <c r="B12132" t="s">
        <v>313</v>
      </c>
      <c r="C12132" t="s">
        <v>314</v>
      </c>
      <c r="D12132" t="s">
        <v>483</v>
      </c>
      <c r="E12132" t="s">
        <v>64</v>
      </c>
      <c r="F12132" t="s">
        <v>64</v>
      </c>
      <c r="G12132">
        <v>2019</v>
      </c>
      <c r="H12132">
        <v>15.9</v>
      </c>
    </row>
    <row r="12133" spans="1:9" x14ac:dyDescent="0.25">
      <c r="A12133" t="s">
        <v>284</v>
      </c>
      <c r="B12133" t="s">
        <v>313</v>
      </c>
      <c r="C12133" t="s">
        <v>314</v>
      </c>
      <c r="D12133" t="s">
        <v>483</v>
      </c>
      <c r="E12133" t="s">
        <v>13</v>
      </c>
      <c r="F12133" t="s">
        <v>161</v>
      </c>
      <c r="G12133">
        <v>2000</v>
      </c>
      <c r="H12133">
        <v>5651</v>
      </c>
      <c r="I12133">
        <v>0</v>
      </c>
    </row>
    <row r="12134" spans="1:9" x14ac:dyDescent="0.25">
      <c r="A12134" t="s">
        <v>284</v>
      </c>
      <c r="B12134" t="s">
        <v>313</v>
      </c>
      <c r="C12134" t="s">
        <v>314</v>
      </c>
      <c r="D12134" t="s">
        <v>483</v>
      </c>
      <c r="E12134" t="s">
        <v>13</v>
      </c>
      <c r="F12134" t="s">
        <v>161</v>
      </c>
      <c r="G12134">
        <v>2001</v>
      </c>
      <c r="H12134">
        <v>5648</v>
      </c>
      <c r="I12134">
        <v>0</v>
      </c>
    </row>
    <row r="12135" spans="1:9" x14ac:dyDescent="0.25">
      <c r="A12135" t="s">
        <v>284</v>
      </c>
      <c r="B12135" t="s">
        <v>313</v>
      </c>
      <c r="C12135" t="s">
        <v>314</v>
      </c>
      <c r="D12135" t="s">
        <v>483</v>
      </c>
      <c r="E12135" t="s">
        <v>13</v>
      </c>
      <c r="F12135" t="s">
        <v>161</v>
      </c>
      <c r="G12135">
        <v>2002</v>
      </c>
      <c r="H12135">
        <v>5646</v>
      </c>
      <c r="I12135">
        <v>0</v>
      </c>
    </row>
    <row r="12136" spans="1:9" x14ac:dyDescent="0.25">
      <c r="A12136" t="s">
        <v>284</v>
      </c>
      <c r="B12136" t="s">
        <v>313</v>
      </c>
      <c r="C12136" t="s">
        <v>314</v>
      </c>
      <c r="D12136" t="s">
        <v>483</v>
      </c>
      <c r="E12136" t="s">
        <v>13</v>
      </c>
      <c r="F12136" t="s">
        <v>161</v>
      </c>
      <c r="G12136">
        <v>2003</v>
      </c>
      <c r="H12136">
        <v>5502</v>
      </c>
      <c r="I12136">
        <v>0</v>
      </c>
    </row>
    <row r="12137" spans="1:9" x14ac:dyDescent="0.25">
      <c r="A12137" t="s">
        <v>284</v>
      </c>
      <c r="B12137" t="s">
        <v>313</v>
      </c>
      <c r="C12137" t="s">
        <v>314</v>
      </c>
      <c r="D12137" t="s">
        <v>483</v>
      </c>
      <c r="E12137" t="s">
        <v>13</v>
      </c>
      <c r="F12137" t="s">
        <v>161</v>
      </c>
      <c r="G12137">
        <v>2004</v>
      </c>
      <c r="H12137">
        <v>5504</v>
      </c>
      <c r="I12137">
        <v>0</v>
      </c>
    </row>
    <row r="12138" spans="1:9" x14ac:dyDescent="0.25">
      <c r="A12138" t="s">
        <v>284</v>
      </c>
      <c r="B12138" t="s">
        <v>313</v>
      </c>
      <c r="C12138" t="s">
        <v>314</v>
      </c>
      <c r="D12138" t="s">
        <v>483</v>
      </c>
      <c r="E12138" t="s">
        <v>13</v>
      </c>
      <c r="F12138" t="s">
        <v>161</v>
      </c>
      <c r="G12138">
        <v>2005</v>
      </c>
      <c r="H12138">
        <v>5521</v>
      </c>
      <c r="I12138">
        <v>0</v>
      </c>
    </row>
    <row r="12139" spans="1:9" x14ac:dyDescent="0.25">
      <c r="A12139" t="s">
        <v>284</v>
      </c>
      <c r="B12139" t="s">
        <v>313</v>
      </c>
      <c r="C12139" t="s">
        <v>314</v>
      </c>
      <c r="D12139" t="s">
        <v>483</v>
      </c>
      <c r="E12139" t="s">
        <v>13</v>
      </c>
      <c r="F12139" t="s">
        <v>161</v>
      </c>
      <c r="G12139">
        <v>2006</v>
      </c>
      <c r="H12139">
        <v>5521</v>
      </c>
      <c r="I12139">
        <v>0</v>
      </c>
    </row>
    <row r="12140" spans="1:9" x14ac:dyDescent="0.25">
      <c r="A12140" t="s">
        <v>284</v>
      </c>
      <c r="B12140" t="s">
        <v>313</v>
      </c>
      <c r="C12140" t="s">
        <v>314</v>
      </c>
      <c r="D12140" t="s">
        <v>483</v>
      </c>
      <c r="E12140" t="s">
        <v>13</v>
      </c>
      <c r="F12140" t="s">
        <v>161</v>
      </c>
      <c r="G12140">
        <v>2007</v>
      </c>
      <c r="H12140">
        <v>5522</v>
      </c>
      <c r="I12140">
        <v>0</v>
      </c>
    </row>
    <row r="12141" spans="1:9" x14ac:dyDescent="0.25">
      <c r="A12141" t="s">
        <v>284</v>
      </c>
      <c r="B12141" t="s">
        <v>313</v>
      </c>
      <c r="C12141" t="s">
        <v>314</v>
      </c>
      <c r="D12141" t="s">
        <v>483</v>
      </c>
      <c r="E12141" t="s">
        <v>13</v>
      </c>
      <c r="F12141" t="s">
        <v>161</v>
      </c>
      <c r="G12141">
        <v>2008</v>
      </c>
      <c r="H12141">
        <v>5390</v>
      </c>
      <c r="I12141">
        <v>0</v>
      </c>
    </row>
    <row r="12142" spans="1:9" x14ac:dyDescent="0.25">
      <c r="A12142" t="s">
        <v>284</v>
      </c>
      <c r="B12142" t="s">
        <v>313</v>
      </c>
      <c r="C12142" t="s">
        <v>314</v>
      </c>
      <c r="D12142" t="s">
        <v>483</v>
      </c>
      <c r="E12142" t="s">
        <v>13</v>
      </c>
      <c r="F12142" t="s">
        <v>161</v>
      </c>
      <c r="G12142">
        <v>2009</v>
      </c>
      <c r="H12142">
        <v>5391</v>
      </c>
      <c r="I12142">
        <v>0</v>
      </c>
    </row>
    <row r="12143" spans="1:9" x14ac:dyDescent="0.25">
      <c r="A12143" t="s">
        <v>284</v>
      </c>
      <c r="B12143" t="s">
        <v>313</v>
      </c>
      <c r="C12143" t="s">
        <v>314</v>
      </c>
      <c r="D12143" t="s">
        <v>483</v>
      </c>
      <c r="E12143" t="s">
        <v>13</v>
      </c>
      <c r="F12143" t="s">
        <v>161</v>
      </c>
      <c r="G12143">
        <v>2010</v>
      </c>
      <c r="H12143">
        <v>5461</v>
      </c>
      <c r="I12143">
        <v>0</v>
      </c>
    </row>
    <row r="12144" spans="1:9" x14ac:dyDescent="0.25">
      <c r="A12144" t="s">
        <v>284</v>
      </c>
      <c r="B12144" t="s">
        <v>313</v>
      </c>
      <c r="C12144" t="s">
        <v>314</v>
      </c>
      <c r="D12144" t="s">
        <v>483</v>
      </c>
      <c r="E12144" t="s">
        <v>13</v>
      </c>
      <c r="F12144" t="s">
        <v>161</v>
      </c>
      <c r="G12144">
        <v>2011</v>
      </c>
      <c r="H12144">
        <v>5462.1840000000002</v>
      </c>
      <c r="I12144">
        <v>0</v>
      </c>
    </row>
    <row r="12145" spans="1:9" x14ac:dyDescent="0.25">
      <c r="A12145" t="s">
        <v>284</v>
      </c>
      <c r="B12145" t="s">
        <v>313</v>
      </c>
      <c r="C12145" t="s">
        <v>314</v>
      </c>
      <c r="D12145" t="s">
        <v>483</v>
      </c>
      <c r="E12145" t="s">
        <v>13</v>
      </c>
      <c r="F12145" t="s">
        <v>161</v>
      </c>
      <c r="G12145">
        <v>2012</v>
      </c>
      <c r="H12145">
        <v>5461.3010000000004</v>
      </c>
      <c r="I12145">
        <v>0</v>
      </c>
    </row>
    <row r="12146" spans="1:9" x14ac:dyDescent="0.25">
      <c r="A12146" t="s">
        <v>284</v>
      </c>
      <c r="B12146" t="s">
        <v>313</v>
      </c>
      <c r="C12146" t="s">
        <v>314</v>
      </c>
      <c r="D12146" t="s">
        <v>483</v>
      </c>
      <c r="E12146" t="s">
        <v>13</v>
      </c>
      <c r="F12146" t="s">
        <v>161</v>
      </c>
      <c r="G12146">
        <v>2013</v>
      </c>
      <c r="H12146">
        <v>5458.7219999999998</v>
      </c>
      <c r="I12146">
        <v>0</v>
      </c>
    </row>
    <row r="12147" spans="1:9" x14ac:dyDescent="0.25">
      <c r="A12147" t="s">
        <v>284</v>
      </c>
      <c r="B12147" t="s">
        <v>313</v>
      </c>
      <c r="C12147" t="s">
        <v>314</v>
      </c>
      <c r="D12147" t="s">
        <v>483</v>
      </c>
      <c r="E12147" t="s">
        <v>13</v>
      </c>
      <c r="F12147" t="s">
        <v>161</v>
      </c>
      <c r="G12147">
        <v>2014</v>
      </c>
      <c r="H12147">
        <v>5457.2020000000002</v>
      </c>
      <c r="I12147">
        <v>0</v>
      </c>
    </row>
    <row r="12148" spans="1:9" x14ac:dyDescent="0.25">
      <c r="A12148" t="s">
        <v>284</v>
      </c>
      <c r="B12148" t="s">
        <v>313</v>
      </c>
      <c r="C12148" t="s">
        <v>314</v>
      </c>
      <c r="D12148" t="s">
        <v>483</v>
      </c>
      <c r="E12148" t="s">
        <v>13</v>
      </c>
      <c r="F12148" t="s">
        <v>161</v>
      </c>
      <c r="G12148">
        <v>2015</v>
      </c>
      <c r="H12148">
        <v>5408.6310000000003</v>
      </c>
      <c r="I12148">
        <v>0</v>
      </c>
    </row>
    <row r="12149" spans="1:9" x14ac:dyDescent="0.25">
      <c r="A12149" t="s">
        <v>284</v>
      </c>
      <c r="B12149" t="s">
        <v>313</v>
      </c>
      <c r="C12149" t="s">
        <v>314</v>
      </c>
      <c r="D12149" t="s">
        <v>483</v>
      </c>
      <c r="E12149" t="s">
        <v>13</v>
      </c>
      <c r="F12149" t="s">
        <v>161</v>
      </c>
      <c r="G12149">
        <v>2016</v>
      </c>
      <c r="H12149">
        <v>5406.826</v>
      </c>
      <c r="I12149">
        <v>0</v>
      </c>
    </row>
    <row r="12150" spans="1:9" x14ac:dyDescent="0.25">
      <c r="A12150" t="s">
        <v>284</v>
      </c>
      <c r="B12150" t="s">
        <v>313</v>
      </c>
      <c r="C12150" t="s">
        <v>314</v>
      </c>
      <c r="D12150" t="s">
        <v>483</v>
      </c>
      <c r="E12150" t="s">
        <v>13</v>
      </c>
      <c r="F12150" t="s">
        <v>161</v>
      </c>
      <c r="G12150">
        <v>2017</v>
      </c>
      <c r="H12150">
        <v>5417.93</v>
      </c>
      <c r="I12150">
        <v>0</v>
      </c>
    </row>
    <row r="12151" spans="1:9" x14ac:dyDescent="0.25">
      <c r="A12151" t="s">
        <v>284</v>
      </c>
      <c r="B12151" t="s">
        <v>313</v>
      </c>
      <c r="C12151" t="s">
        <v>314</v>
      </c>
      <c r="D12151" t="s">
        <v>483</v>
      </c>
      <c r="E12151" t="s">
        <v>13</v>
      </c>
      <c r="F12151" t="s">
        <v>161</v>
      </c>
      <c r="G12151">
        <v>2018</v>
      </c>
      <c r="H12151">
        <v>5208.7979999999998</v>
      </c>
    </row>
    <row r="12152" spans="1:9" x14ac:dyDescent="0.25">
      <c r="A12152" t="s">
        <v>284</v>
      </c>
      <c r="B12152" t="s">
        <v>313</v>
      </c>
      <c r="C12152" t="s">
        <v>314</v>
      </c>
      <c r="D12152" t="s">
        <v>483</v>
      </c>
      <c r="E12152" t="s">
        <v>13</v>
      </c>
      <c r="F12152" t="s">
        <v>161</v>
      </c>
      <c r="G12152">
        <v>2019</v>
      </c>
      <c r="H12152">
        <v>5208.7979999999998</v>
      </c>
    </row>
    <row r="12153" spans="1:9" x14ac:dyDescent="0.25">
      <c r="A12153" t="s">
        <v>284</v>
      </c>
      <c r="B12153" t="s">
        <v>313</v>
      </c>
      <c r="C12153" t="s">
        <v>314</v>
      </c>
      <c r="D12153" t="s">
        <v>483</v>
      </c>
      <c r="E12153" t="s">
        <v>13</v>
      </c>
      <c r="F12153" t="s">
        <v>14</v>
      </c>
      <c r="G12153">
        <v>2000</v>
      </c>
      <c r="H12153">
        <v>17646</v>
      </c>
      <c r="I12153">
        <v>66363.248999999996</v>
      </c>
    </row>
    <row r="12154" spans="1:9" x14ac:dyDescent="0.25">
      <c r="A12154" t="s">
        <v>284</v>
      </c>
      <c r="B12154" t="s">
        <v>313</v>
      </c>
      <c r="C12154" t="s">
        <v>314</v>
      </c>
      <c r="D12154" t="s">
        <v>483</v>
      </c>
      <c r="E12154" t="s">
        <v>13</v>
      </c>
      <c r="F12154" t="s">
        <v>14</v>
      </c>
      <c r="G12154">
        <v>2001</v>
      </c>
      <c r="H12154">
        <v>17674</v>
      </c>
      <c r="I12154">
        <v>74267.426999999996</v>
      </c>
    </row>
    <row r="12155" spans="1:9" x14ac:dyDescent="0.25">
      <c r="A12155" t="s">
        <v>284</v>
      </c>
      <c r="B12155" t="s">
        <v>313</v>
      </c>
      <c r="C12155" t="s">
        <v>314</v>
      </c>
      <c r="D12155" t="s">
        <v>483</v>
      </c>
      <c r="E12155" t="s">
        <v>13</v>
      </c>
      <c r="F12155" t="s">
        <v>14</v>
      </c>
      <c r="G12155">
        <v>2002</v>
      </c>
      <c r="H12155">
        <v>17775</v>
      </c>
      <c r="I12155">
        <v>60396.612000000001</v>
      </c>
    </row>
    <row r="12156" spans="1:9" x14ac:dyDescent="0.25">
      <c r="A12156" t="s">
        <v>284</v>
      </c>
      <c r="B12156" t="s">
        <v>313</v>
      </c>
      <c r="C12156" t="s">
        <v>314</v>
      </c>
      <c r="D12156" t="s">
        <v>483</v>
      </c>
      <c r="E12156" t="s">
        <v>13</v>
      </c>
      <c r="F12156" t="s">
        <v>14</v>
      </c>
      <c r="G12156">
        <v>2003</v>
      </c>
      <c r="H12156">
        <v>17927</v>
      </c>
      <c r="I12156">
        <v>58943.64</v>
      </c>
    </row>
    <row r="12157" spans="1:9" x14ac:dyDescent="0.25">
      <c r="A12157" t="s">
        <v>284</v>
      </c>
      <c r="B12157" t="s">
        <v>313</v>
      </c>
      <c r="C12157" t="s">
        <v>314</v>
      </c>
      <c r="D12157" t="s">
        <v>483</v>
      </c>
      <c r="E12157" t="s">
        <v>13</v>
      </c>
      <c r="F12157" t="s">
        <v>14</v>
      </c>
      <c r="G12157">
        <v>2004</v>
      </c>
      <c r="H12157">
        <v>17812</v>
      </c>
      <c r="I12157">
        <v>59554.934999999998</v>
      </c>
    </row>
    <row r="12158" spans="1:9" x14ac:dyDescent="0.25">
      <c r="A12158" t="s">
        <v>284</v>
      </c>
      <c r="B12158" t="s">
        <v>313</v>
      </c>
      <c r="C12158" t="s">
        <v>314</v>
      </c>
      <c r="D12158" t="s">
        <v>483</v>
      </c>
      <c r="E12158" t="s">
        <v>13</v>
      </c>
      <c r="F12158" t="s">
        <v>14</v>
      </c>
      <c r="G12158">
        <v>2005</v>
      </c>
      <c r="H12158">
        <v>17808</v>
      </c>
      <c r="I12158">
        <v>51479.877</v>
      </c>
    </row>
    <row r="12159" spans="1:9" x14ac:dyDescent="0.25">
      <c r="A12159" t="s">
        <v>284</v>
      </c>
      <c r="B12159" t="s">
        <v>313</v>
      </c>
      <c r="C12159" t="s">
        <v>314</v>
      </c>
      <c r="D12159" t="s">
        <v>483</v>
      </c>
      <c r="E12159" t="s">
        <v>13</v>
      </c>
      <c r="F12159" t="s">
        <v>14</v>
      </c>
      <c r="G12159">
        <v>2006</v>
      </c>
      <c r="H12159">
        <v>17820</v>
      </c>
      <c r="I12159">
        <v>56303.697</v>
      </c>
    </row>
    <row r="12160" spans="1:9" x14ac:dyDescent="0.25">
      <c r="A12160" t="s">
        <v>284</v>
      </c>
      <c r="B12160" t="s">
        <v>313</v>
      </c>
      <c r="C12160" t="s">
        <v>314</v>
      </c>
      <c r="D12160" t="s">
        <v>483</v>
      </c>
      <c r="E12160" t="s">
        <v>13</v>
      </c>
      <c r="F12160" t="s">
        <v>14</v>
      </c>
      <c r="G12160">
        <v>2007</v>
      </c>
      <c r="H12160">
        <v>17832</v>
      </c>
      <c r="I12160">
        <v>57604.417000000001</v>
      </c>
    </row>
    <row r="12161" spans="1:9" x14ac:dyDescent="0.25">
      <c r="A12161" t="s">
        <v>284</v>
      </c>
      <c r="B12161" t="s">
        <v>313</v>
      </c>
      <c r="C12161" t="s">
        <v>314</v>
      </c>
      <c r="D12161" t="s">
        <v>483</v>
      </c>
      <c r="E12161" t="s">
        <v>13</v>
      </c>
      <c r="F12161" t="s">
        <v>14</v>
      </c>
      <c r="G12161">
        <v>2008</v>
      </c>
      <c r="H12161">
        <v>17922</v>
      </c>
      <c r="I12161">
        <v>63653.661</v>
      </c>
    </row>
    <row r="12162" spans="1:9" x14ac:dyDescent="0.25">
      <c r="A12162" t="s">
        <v>284</v>
      </c>
      <c r="B12162" t="s">
        <v>313</v>
      </c>
      <c r="C12162" t="s">
        <v>314</v>
      </c>
      <c r="D12162" t="s">
        <v>483</v>
      </c>
      <c r="E12162" t="s">
        <v>13</v>
      </c>
      <c r="F12162" t="s">
        <v>14</v>
      </c>
      <c r="G12162">
        <v>2009</v>
      </c>
      <c r="H12162">
        <v>18009</v>
      </c>
      <c r="I12162">
        <v>56994.2</v>
      </c>
    </row>
    <row r="12163" spans="1:9" x14ac:dyDescent="0.25">
      <c r="A12163" t="s">
        <v>284</v>
      </c>
      <c r="B12163" t="s">
        <v>313</v>
      </c>
      <c r="C12163" t="s">
        <v>314</v>
      </c>
      <c r="D12163" t="s">
        <v>483</v>
      </c>
      <c r="E12163" t="s">
        <v>13</v>
      </c>
      <c r="F12163" t="s">
        <v>14</v>
      </c>
      <c r="G12163">
        <v>2010</v>
      </c>
      <c r="H12163">
        <v>18156</v>
      </c>
      <c r="I12163">
        <v>62713.616999999998</v>
      </c>
    </row>
    <row r="12164" spans="1:9" x14ac:dyDescent="0.25">
      <c r="A12164" t="s">
        <v>284</v>
      </c>
      <c r="B12164" t="s">
        <v>313</v>
      </c>
      <c r="C12164" t="s">
        <v>314</v>
      </c>
      <c r="D12164" t="s">
        <v>483</v>
      </c>
      <c r="E12164" t="s">
        <v>13</v>
      </c>
      <c r="F12164" t="s">
        <v>14</v>
      </c>
      <c r="G12164">
        <v>2011</v>
      </c>
      <c r="H12164">
        <v>18372.526999999998</v>
      </c>
      <c r="I12164">
        <v>45686.004999999997</v>
      </c>
    </row>
    <row r="12165" spans="1:9" x14ac:dyDescent="0.25">
      <c r="A12165" t="s">
        <v>284</v>
      </c>
      <c r="B12165" t="s">
        <v>313</v>
      </c>
      <c r="C12165" t="s">
        <v>314</v>
      </c>
      <c r="D12165" t="s">
        <v>483</v>
      </c>
      <c r="E12165" t="s">
        <v>13</v>
      </c>
      <c r="F12165" t="s">
        <v>14</v>
      </c>
      <c r="G12165">
        <v>2012</v>
      </c>
      <c r="H12165">
        <v>18387.756000000001</v>
      </c>
      <c r="I12165">
        <v>59714.906999999999</v>
      </c>
    </row>
    <row r="12166" spans="1:9" x14ac:dyDescent="0.25">
      <c r="A12166" t="s">
        <v>284</v>
      </c>
      <c r="B12166" t="s">
        <v>313</v>
      </c>
      <c r="C12166" t="s">
        <v>314</v>
      </c>
      <c r="D12166" t="s">
        <v>483</v>
      </c>
      <c r="E12166" t="s">
        <v>13</v>
      </c>
      <c r="F12166" t="s">
        <v>14</v>
      </c>
      <c r="G12166">
        <v>2013</v>
      </c>
      <c r="H12166">
        <v>18379.767</v>
      </c>
      <c r="I12166">
        <v>71794.327999999994</v>
      </c>
    </row>
    <row r="12167" spans="1:9" x14ac:dyDescent="0.25">
      <c r="A12167" t="s">
        <v>284</v>
      </c>
      <c r="B12167" t="s">
        <v>313</v>
      </c>
      <c r="C12167" t="s">
        <v>314</v>
      </c>
      <c r="D12167" t="s">
        <v>483</v>
      </c>
      <c r="E12167" t="s">
        <v>13</v>
      </c>
      <c r="F12167" t="s">
        <v>14</v>
      </c>
      <c r="G12167">
        <v>2014</v>
      </c>
      <c r="H12167">
        <v>18392.2</v>
      </c>
      <c r="I12167">
        <v>63773.402000000002</v>
      </c>
    </row>
    <row r="12168" spans="1:9" x14ac:dyDescent="0.25">
      <c r="A12168" t="s">
        <v>284</v>
      </c>
      <c r="B12168" t="s">
        <v>313</v>
      </c>
      <c r="C12168" t="s">
        <v>314</v>
      </c>
      <c r="D12168" t="s">
        <v>483</v>
      </c>
      <c r="E12168" t="s">
        <v>13</v>
      </c>
      <c r="F12168" t="s">
        <v>14</v>
      </c>
      <c r="G12168">
        <v>2015</v>
      </c>
      <c r="H12168">
        <v>18415.539000000001</v>
      </c>
      <c r="I12168">
        <v>55446.224999999999</v>
      </c>
    </row>
    <row r="12169" spans="1:9" x14ac:dyDescent="0.25">
      <c r="A12169" t="s">
        <v>284</v>
      </c>
      <c r="B12169" t="s">
        <v>313</v>
      </c>
      <c r="C12169" t="s">
        <v>314</v>
      </c>
      <c r="D12169" t="s">
        <v>483</v>
      </c>
      <c r="E12169" t="s">
        <v>13</v>
      </c>
      <c r="F12169" t="s">
        <v>14</v>
      </c>
      <c r="G12169">
        <v>2016</v>
      </c>
      <c r="H12169">
        <v>18486.328000000001</v>
      </c>
      <c r="I12169">
        <v>60838.13</v>
      </c>
    </row>
    <row r="12170" spans="1:9" x14ac:dyDescent="0.25">
      <c r="A12170" t="s">
        <v>284</v>
      </c>
      <c r="B12170" t="s">
        <v>313</v>
      </c>
      <c r="C12170" t="s">
        <v>314</v>
      </c>
      <c r="D12170" t="s">
        <v>483</v>
      </c>
      <c r="E12170" t="s">
        <v>13</v>
      </c>
      <c r="F12170" t="s">
        <v>14</v>
      </c>
      <c r="G12170">
        <v>2017</v>
      </c>
      <c r="H12170">
        <v>18561.310000000001</v>
      </c>
      <c r="I12170">
        <v>49974.161999999997</v>
      </c>
    </row>
    <row r="12171" spans="1:9" x14ac:dyDescent="0.25">
      <c r="A12171" t="s">
        <v>284</v>
      </c>
      <c r="B12171" t="s">
        <v>313</v>
      </c>
      <c r="C12171" t="s">
        <v>314</v>
      </c>
      <c r="D12171" t="s">
        <v>483</v>
      </c>
      <c r="E12171" t="s">
        <v>13</v>
      </c>
      <c r="F12171" t="s">
        <v>14</v>
      </c>
      <c r="G12171">
        <v>2018</v>
      </c>
      <c r="H12171">
        <v>18856.330999999998</v>
      </c>
    </row>
    <row r="12172" spans="1:9" x14ac:dyDescent="0.25">
      <c r="A12172" t="s">
        <v>284</v>
      </c>
      <c r="B12172" t="s">
        <v>313</v>
      </c>
      <c r="C12172" t="s">
        <v>314</v>
      </c>
      <c r="D12172" t="s">
        <v>483</v>
      </c>
      <c r="E12172" t="s">
        <v>13</v>
      </c>
      <c r="F12172" t="s">
        <v>14</v>
      </c>
      <c r="G12172">
        <v>2019</v>
      </c>
      <c r="H12172">
        <v>18877.330999999998</v>
      </c>
    </row>
    <row r="12173" spans="1:9" x14ac:dyDescent="0.25">
      <c r="A12173" t="s">
        <v>284</v>
      </c>
      <c r="B12173" t="s">
        <v>313</v>
      </c>
      <c r="C12173" t="s">
        <v>314</v>
      </c>
      <c r="D12173" t="s">
        <v>483</v>
      </c>
      <c r="E12173" t="s">
        <v>71</v>
      </c>
      <c r="F12173" t="s">
        <v>71</v>
      </c>
      <c r="G12173">
        <v>2000</v>
      </c>
      <c r="H12173">
        <v>213</v>
      </c>
      <c r="I12173">
        <v>507.30700000000002</v>
      </c>
    </row>
    <row r="12174" spans="1:9" x14ac:dyDescent="0.25">
      <c r="A12174" t="s">
        <v>284</v>
      </c>
      <c r="B12174" t="s">
        <v>313</v>
      </c>
      <c r="C12174" t="s">
        <v>314</v>
      </c>
      <c r="D12174" t="s">
        <v>483</v>
      </c>
      <c r="E12174" t="s">
        <v>71</v>
      </c>
      <c r="F12174" t="s">
        <v>71</v>
      </c>
      <c r="G12174">
        <v>2001</v>
      </c>
      <c r="H12174">
        <v>215</v>
      </c>
      <c r="I12174">
        <v>484.93299999999999</v>
      </c>
    </row>
    <row r="12175" spans="1:9" x14ac:dyDescent="0.25">
      <c r="A12175" t="s">
        <v>284</v>
      </c>
      <c r="B12175" t="s">
        <v>313</v>
      </c>
      <c r="C12175" t="s">
        <v>314</v>
      </c>
      <c r="D12175" t="s">
        <v>483</v>
      </c>
      <c r="E12175" t="s">
        <v>71</v>
      </c>
      <c r="F12175" t="s">
        <v>71</v>
      </c>
      <c r="G12175">
        <v>2002</v>
      </c>
      <c r="H12175">
        <v>218</v>
      </c>
      <c r="I12175">
        <v>494.43299999999999</v>
      </c>
    </row>
    <row r="12176" spans="1:9" x14ac:dyDescent="0.25">
      <c r="A12176" t="s">
        <v>284</v>
      </c>
      <c r="B12176" t="s">
        <v>313</v>
      </c>
      <c r="C12176" t="s">
        <v>314</v>
      </c>
      <c r="D12176" t="s">
        <v>483</v>
      </c>
      <c r="E12176" t="s">
        <v>71</v>
      </c>
      <c r="F12176" t="s">
        <v>71</v>
      </c>
      <c r="G12176">
        <v>2003</v>
      </c>
      <c r="H12176">
        <v>219</v>
      </c>
      <c r="I12176">
        <v>490.36799999999999</v>
      </c>
    </row>
    <row r="12177" spans="1:9" x14ac:dyDescent="0.25">
      <c r="A12177" t="s">
        <v>284</v>
      </c>
      <c r="B12177" t="s">
        <v>313</v>
      </c>
      <c r="C12177" t="s">
        <v>314</v>
      </c>
      <c r="D12177" t="s">
        <v>483</v>
      </c>
      <c r="E12177" t="s">
        <v>71</v>
      </c>
      <c r="F12177" t="s">
        <v>71</v>
      </c>
      <c r="G12177">
        <v>2004</v>
      </c>
      <c r="H12177">
        <v>218</v>
      </c>
      <c r="I12177">
        <v>470.17599999999999</v>
      </c>
    </row>
    <row r="12178" spans="1:9" x14ac:dyDescent="0.25">
      <c r="A12178" t="s">
        <v>284</v>
      </c>
      <c r="B12178" t="s">
        <v>313</v>
      </c>
      <c r="C12178" t="s">
        <v>314</v>
      </c>
      <c r="D12178" t="s">
        <v>483</v>
      </c>
      <c r="E12178" t="s">
        <v>71</v>
      </c>
      <c r="F12178" t="s">
        <v>71</v>
      </c>
      <c r="G12178">
        <v>2005</v>
      </c>
      <c r="H12178">
        <v>216</v>
      </c>
      <c r="I12178">
        <v>480.89499999999998</v>
      </c>
    </row>
    <row r="12179" spans="1:9" x14ac:dyDescent="0.25">
      <c r="A12179" t="s">
        <v>284</v>
      </c>
      <c r="B12179" t="s">
        <v>313</v>
      </c>
      <c r="C12179" t="s">
        <v>314</v>
      </c>
      <c r="D12179" t="s">
        <v>483</v>
      </c>
      <c r="E12179" t="s">
        <v>71</v>
      </c>
      <c r="F12179" t="s">
        <v>71</v>
      </c>
      <c r="G12179">
        <v>2006</v>
      </c>
      <c r="H12179">
        <v>215</v>
      </c>
      <c r="I12179">
        <v>464.26499999999999</v>
      </c>
    </row>
    <row r="12180" spans="1:9" x14ac:dyDescent="0.25">
      <c r="A12180" t="s">
        <v>284</v>
      </c>
      <c r="B12180" t="s">
        <v>313</v>
      </c>
      <c r="C12180" t="s">
        <v>314</v>
      </c>
      <c r="D12180" t="s">
        <v>483</v>
      </c>
      <c r="E12180" t="s">
        <v>71</v>
      </c>
      <c r="F12180" t="s">
        <v>71</v>
      </c>
      <c r="G12180">
        <v>2007</v>
      </c>
      <c r="H12180">
        <v>215</v>
      </c>
      <c r="I12180">
        <v>465.29199999999997</v>
      </c>
    </row>
    <row r="12181" spans="1:9" x14ac:dyDescent="0.25">
      <c r="A12181" t="s">
        <v>284</v>
      </c>
      <c r="B12181" t="s">
        <v>313</v>
      </c>
      <c r="C12181" t="s">
        <v>314</v>
      </c>
      <c r="D12181" t="s">
        <v>483</v>
      </c>
      <c r="E12181" t="s">
        <v>71</v>
      </c>
      <c r="F12181" t="s">
        <v>71</v>
      </c>
      <c r="G12181">
        <v>2008</v>
      </c>
      <c r="H12181">
        <v>218</v>
      </c>
      <c r="I12181">
        <v>465.11900000000003</v>
      </c>
    </row>
    <row r="12182" spans="1:9" x14ac:dyDescent="0.25">
      <c r="A12182" t="s">
        <v>284</v>
      </c>
      <c r="B12182" t="s">
        <v>313</v>
      </c>
      <c r="C12182" t="s">
        <v>314</v>
      </c>
      <c r="D12182" t="s">
        <v>483</v>
      </c>
      <c r="E12182" t="s">
        <v>71</v>
      </c>
      <c r="F12182" t="s">
        <v>71</v>
      </c>
      <c r="G12182">
        <v>2009</v>
      </c>
      <c r="H12182">
        <v>216</v>
      </c>
      <c r="I12182">
        <v>448.197</v>
      </c>
    </row>
    <row r="12183" spans="1:9" x14ac:dyDescent="0.25">
      <c r="A12183" t="s">
        <v>284</v>
      </c>
      <c r="B12183" t="s">
        <v>313</v>
      </c>
      <c r="C12183" t="s">
        <v>314</v>
      </c>
      <c r="D12183" t="s">
        <v>483</v>
      </c>
      <c r="E12183" t="s">
        <v>71</v>
      </c>
      <c r="F12183" t="s">
        <v>71</v>
      </c>
      <c r="G12183">
        <v>2010</v>
      </c>
      <c r="H12183">
        <v>216</v>
      </c>
      <c r="I12183">
        <v>476.39699999999999</v>
      </c>
    </row>
    <row r="12184" spans="1:9" x14ac:dyDescent="0.25">
      <c r="A12184" t="s">
        <v>284</v>
      </c>
      <c r="B12184" t="s">
        <v>313</v>
      </c>
      <c r="C12184" t="s">
        <v>314</v>
      </c>
      <c r="D12184" t="s">
        <v>483</v>
      </c>
      <c r="E12184" t="s">
        <v>71</v>
      </c>
      <c r="F12184" t="s">
        <v>71</v>
      </c>
      <c r="G12184">
        <v>2011</v>
      </c>
      <c r="H12184">
        <v>214.726</v>
      </c>
      <c r="I12184">
        <v>477.27800000000002</v>
      </c>
    </row>
    <row r="12185" spans="1:9" x14ac:dyDescent="0.25">
      <c r="A12185" t="s">
        <v>284</v>
      </c>
      <c r="B12185" t="s">
        <v>313</v>
      </c>
      <c r="C12185" t="s">
        <v>314</v>
      </c>
      <c r="D12185" t="s">
        <v>483</v>
      </c>
      <c r="E12185" t="s">
        <v>71</v>
      </c>
      <c r="F12185" t="s">
        <v>71</v>
      </c>
      <c r="G12185">
        <v>2012</v>
      </c>
      <c r="H12185">
        <v>215.90899999999999</v>
      </c>
      <c r="I12185">
        <v>457.98599999999999</v>
      </c>
    </row>
    <row r="12186" spans="1:9" x14ac:dyDescent="0.25">
      <c r="A12186" t="s">
        <v>284</v>
      </c>
      <c r="B12186" t="s">
        <v>313</v>
      </c>
      <c r="C12186" t="s">
        <v>314</v>
      </c>
      <c r="D12186" t="s">
        <v>483</v>
      </c>
      <c r="E12186" t="s">
        <v>71</v>
      </c>
      <c r="F12186" t="s">
        <v>71</v>
      </c>
      <c r="G12186">
        <v>2013</v>
      </c>
      <c r="H12186">
        <v>218.488</v>
      </c>
      <c r="I12186">
        <v>413.572</v>
      </c>
    </row>
    <row r="12187" spans="1:9" x14ac:dyDescent="0.25">
      <c r="A12187" t="s">
        <v>284</v>
      </c>
      <c r="B12187" t="s">
        <v>313</v>
      </c>
      <c r="C12187" t="s">
        <v>314</v>
      </c>
      <c r="D12187" t="s">
        <v>483</v>
      </c>
      <c r="E12187" t="s">
        <v>71</v>
      </c>
      <c r="F12187" t="s">
        <v>71</v>
      </c>
      <c r="G12187">
        <v>2014</v>
      </c>
      <c r="H12187">
        <v>220.00800000000001</v>
      </c>
      <c r="I12187">
        <v>480.50700000000001</v>
      </c>
    </row>
    <row r="12188" spans="1:9" x14ac:dyDescent="0.25">
      <c r="A12188" t="s">
        <v>284</v>
      </c>
      <c r="B12188" t="s">
        <v>313</v>
      </c>
      <c r="C12188" t="s">
        <v>314</v>
      </c>
      <c r="D12188" t="s">
        <v>483</v>
      </c>
      <c r="E12188" t="s">
        <v>71</v>
      </c>
      <c r="F12188" t="s">
        <v>71</v>
      </c>
      <c r="G12188">
        <v>2015</v>
      </c>
      <c r="H12188">
        <v>218.32900000000001</v>
      </c>
      <c r="I12188">
        <v>487.41800000000001</v>
      </c>
    </row>
    <row r="12189" spans="1:9" x14ac:dyDescent="0.25">
      <c r="A12189" t="s">
        <v>284</v>
      </c>
      <c r="B12189" t="s">
        <v>313</v>
      </c>
      <c r="C12189" t="s">
        <v>314</v>
      </c>
      <c r="D12189" t="s">
        <v>483</v>
      </c>
      <c r="E12189" t="s">
        <v>71</v>
      </c>
      <c r="F12189" t="s">
        <v>71</v>
      </c>
      <c r="G12189">
        <v>2016</v>
      </c>
      <c r="H12189">
        <v>220.22399999999999</v>
      </c>
      <c r="I12189">
        <v>500.51600000000002</v>
      </c>
    </row>
    <row r="12190" spans="1:9" x14ac:dyDescent="0.25">
      <c r="A12190" t="s">
        <v>284</v>
      </c>
      <c r="B12190" t="s">
        <v>313</v>
      </c>
      <c r="C12190" t="s">
        <v>314</v>
      </c>
      <c r="D12190" t="s">
        <v>483</v>
      </c>
      <c r="E12190" t="s">
        <v>71</v>
      </c>
      <c r="F12190" t="s">
        <v>71</v>
      </c>
      <c r="G12190">
        <v>2017</v>
      </c>
      <c r="H12190">
        <v>218.87</v>
      </c>
      <c r="I12190">
        <v>521.70600000000002</v>
      </c>
    </row>
    <row r="12191" spans="1:9" x14ac:dyDescent="0.25">
      <c r="A12191" t="s">
        <v>284</v>
      </c>
      <c r="B12191" t="s">
        <v>313</v>
      </c>
      <c r="C12191" t="s">
        <v>314</v>
      </c>
      <c r="D12191" t="s">
        <v>483</v>
      </c>
      <c r="E12191" t="s">
        <v>71</v>
      </c>
      <c r="F12191" t="s">
        <v>71</v>
      </c>
      <c r="G12191">
        <v>2018</v>
      </c>
      <c r="H12191">
        <v>218.00200000000001</v>
      </c>
    </row>
    <row r="12192" spans="1:9" x14ac:dyDescent="0.25">
      <c r="A12192" t="s">
        <v>284</v>
      </c>
      <c r="B12192" t="s">
        <v>313</v>
      </c>
      <c r="C12192" t="s">
        <v>314</v>
      </c>
      <c r="D12192" t="s">
        <v>483</v>
      </c>
      <c r="E12192" t="s">
        <v>71</v>
      </c>
      <c r="F12192" t="s">
        <v>71</v>
      </c>
      <c r="G12192">
        <v>2019</v>
      </c>
      <c r="H12192">
        <v>218.00200000000001</v>
      </c>
    </row>
    <row r="12193" spans="1:9" x14ac:dyDescent="0.25">
      <c r="A12193" t="s">
        <v>284</v>
      </c>
      <c r="B12193" t="s">
        <v>313</v>
      </c>
      <c r="C12193" t="s">
        <v>314</v>
      </c>
      <c r="D12193" t="s">
        <v>483</v>
      </c>
      <c r="E12193" t="s">
        <v>15</v>
      </c>
      <c r="F12193" t="s">
        <v>16</v>
      </c>
      <c r="G12193">
        <v>2019</v>
      </c>
      <c r="H12193">
        <v>9</v>
      </c>
    </row>
    <row r="12194" spans="1:9" x14ac:dyDescent="0.25">
      <c r="A12194" t="s">
        <v>284</v>
      </c>
      <c r="B12194" t="s">
        <v>313</v>
      </c>
      <c r="C12194" t="s">
        <v>314</v>
      </c>
      <c r="D12194" t="s">
        <v>483</v>
      </c>
      <c r="E12194" t="s">
        <v>15</v>
      </c>
      <c r="F12194" t="s">
        <v>26</v>
      </c>
      <c r="G12194">
        <v>2000</v>
      </c>
      <c r="H12194">
        <v>7</v>
      </c>
      <c r="I12194">
        <v>5.2229999999999999</v>
      </c>
    </row>
    <row r="12195" spans="1:9" x14ac:dyDescent="0.25">
      <c r="A12195" t="s">
        <v>284</v>
      </c>
      <c r="B12195" t="s">
        <v>313</v>
      </c>
      <c r="C12195" t="s">
        <v>314</v>
      </c>
      <c r="D12195" t="s">
        <v>483</v>
      </c>
      <c r="E12195" t="s">
        <v>15</v>
      </c>
      <c r="F12195" t="s">
        <v>26</v>
      </c>
      <c r="G12195">
        <v>2001</v>
      </c>
      <c r="H12195">
        <v>7</v>
      </c>
      <c r="I12195">
        <v>6.1609999999999996</v>
      </c>
    </row>
    <row r="12196" spans="1:9" x14ac:dyDescent="0.25">
      <c r="A12196" t="s">
        <v>284</v>
      </c>
      <c r="B12196" t="s">
        <v>313</v>
      </c>
      <c r="C12196" t="s">
        <v>314</v>
      </c>
      <c r="D12196" t="s">
        <v>483</v>
      </c>
      <c r="E12196" t="s">
        <v>15</v>
      </c>
      <c r="F12196" t="s">
        <v>26</v>
      </c>
      <c r="G12196">
        <v>2002</v>
      </c>
      <c r="H12196">
        <v>8</v>
      </c>
      <c r="I12196">
        <v>7.1040000000000001</v>
      </c>
    </row>
    <row r="12197" spans="1:9" x14ac:dyDescent="0.25">
      <c r="A12197" t="s">
        <v>284</v>
      </c>
      <c r="B12197" t="s">
        <v>313</v>
      </c>
      <c r="C12197" t="s">
        <v>314</v>
      </c>
      <c r="D12197" t="s">
        <v>483</v>
      </c>
      <c r="E12197" t="s">
        <v>15</v>
      </c>
      <c r="F12197" t="s">
        <v>26</v>
      </c>
      <c r="G12197">
        <v>2003</v>
      </c>
      <c r="H12197">
        <v>9</v>
      </c>
      <c r="I12197">
        <v>7.7670000000000003</v>
      </c>
    </row>
    <row r="12198" spans="1:9" x14ac:dyDescent="0.25">
      <c r="A12198" t="s">
        <v>284</v>
      </c>
      <c r="B12198" t="s">
        <v>313</v>
      </c>
      <c r="C12198" t="s">
        <v>314</v>
      </c>
      <c r="D12198" t="s">
        <v>483</v>
      </c>
      <c r="E12198" t="s">
        <v>15</v>
      </c>
      <c r="F12198" t="s">
        <v>26</v>
      </c>
      <c r="G12198">
        <v>2004</v>
      </c>
      <c r="H12198">
        <v>11</v>
      </c>
      <c r="I12198">
        <v>8.4480000000000004</v>
      </c>
    </row>
    <row r="12199" spans="1:9" x14ac:dyDescent="0.25">
      <c r="A12199" t="s">
        <v>284</v>
      </c>
      <c r="B12199" t="s">
        <v>313</v>
      </c>
      <c r="C12199" t="s">
        <v>314</v>
      </c>
      <c r="D12199" t="s">
        <v>483</v>
      </c>
      <c r="E12199" t="s">
        <v>15</v>
      </c>
      <c r="F12199" t="s">
        <v>26</v>
      </c>
      <c r="G12199">
        <v>2005</v>
      </c>
      <c r="H12199">
        <v>13</v>
      </c>
      <c r="I12199">
        <v>10.500999999999999</v>
      </c>
    </row>
    <row r="12200" spans="1:9" x14ac:dyDescent="0.25">
      <c r="A12200" t="s">
        <v>284</v>
      </c>
      <c r="B12200" t="s">
        <v>313</v>
      </c>
      <c r="C12200" t="s">
        <v>314</v>
      </c>
      <c r="D12200" t="s">
        <v>483</v>
      </c>
      <c r="E12200" t="s">
        <v>15</v>
      </c>
      <c r="F12200" t="s">
        <v>26</v>
      </c>
      <c r="G12200">
        <v>2006</v>
      </c>
      <c r="H12200">
        <v>15</v>
      </c>
      <c r="I12200">
        <v>12.103</v>
      </c>
    </row>
    <row r="12201" spans="1:9" x14ac:dyDescent="0.25">
      <c r="A12201" t="s">
        <v>284</v>
      </c>
      <c r="B12201" t="s">
        <v>313</v>
      </c>
      <c r="C12201" t="s">
        <v>314</v>
      </c>
      <c r="D12201" t="s">
        <v>483</v>
      </c>
      <c r="E12201" t="s">
        <v>15</v>
      </c>
      <c r="F12201" t="s">
        <v>26</v>
      </c>
      <c r="G12201">
        <v>2007</v>
      </c>
      <c r="H12201">
        <v>26</v>
      </c>
      <c r="I12201">
        <v>17.571999999999999</v>
      </c>
    </row>
    <row r="12202" spans="1:9" x14ac:dyDescent="0.25">
      <c r="A12202" t="s">
        <v>284</v>
      </c>
      <c r="B12202" t="s">
        <v>313</v>
      </c>
      <c r="C12202" t="s">
        <v>314</v>
      </c>
      <c r="D12202" t="s">
        <v>483</v>
      </c>
      <c r="E12202" t="s">
        <v>15</v>
      </c>
      <c r="F12202" t="s">
        <v>26</v>
      </c>
      <c r="G12202">
        <v>2008</v>
      </c>
      <c r="H12202">
        <v>80</v>
      </c>
      <c r="I12202">
        <v>41.692</v>
      </c>
    </row>
    <row r="12203" spans="1:9" x14ac:dyDescent="0.25">
      <c r="A12203" t="s">
        <v>284</v>
      </c>
      <c r="B12203" t="s">
        <v>313</v>
      </c>
      <c r="C12203" t="s">
        <v>314</v>
      </c>
      <c r="D12203" t="s">
        <v>483</v>
      </c>
      <c r="E12203" t="s">
        <v>15</v>
      </c>
      <c r="F12203" t="s">
        <v>26</v>
      </c>
      <c r="G12203">
        <v>2009</v>
      </c>
      <c r="H12203">
        <v>277</v>
      </c>
      <c r="I12203">
        <v>173.971</v>
      </c>
    </row>
    <row r="12204" spans="1:9" x14ac:dyDescent="0.25">
      <c r="A12204" t="s">
        <v>284</v>
      </c>
      <c r="B12204" t="s">
        <v>313</v>
      </c>
      <c r="C12204" t="s">
        <v>314</v>
      </c>
      <c r="D12204" t="s">
        <v>483</v>
      </c>
      <c r="E12204" t="s">
        <v>15</v>
      </c>
      <c r="F12204" t="s">
        <v>26</v>
      </c>
      <c r="G12204">
        <v>2010</v>
      </c>
      <c r="H12204">
        <v>1044</v>
      </c>
      <c r="I12204">
        <v>620</v>
      </c>
    </row>
    <row r="12205" spans="1:9" x14ac:dyDescent="0.25">
      <c r="A12205" t="s">
        <v>284</v>
      </c>
      <c r="B12205" t="s">
        <v>313</v>
      </c>
      <c r="C12205" t="s">
        <v>314</v>
      </c>
      <c r="D12205" t="s">
        <v>483</v>
      </c>
      <c r="E12205" t="s">
        <v>15</v>
      </c>
      <c r="F12205" t="s">
        <v>26</v>
      </c>
      <c r="G12205">
        <v>2011</v>
      </c>
      <c r="H12205">
        <v>3003.5749999999998</v>
      </c>
      <c r="I12205">
        <v>2333.366</v>
      </c>
    </row>
    <row r="12206" spans="1:9" x14ac:dyDescent="0.25">
      <c r="A12206" t="s">
        <v>284</v>
      </c>
      <c r="B12206" t="s">
        <v>313</v>
      </c>
      <c r="C12206" t="s">
        <v>314</v>
      </c>
      <c r="D12206" t="s">
        <v>483</v>
      </c>
      <c r="E12206" t="s">
        <v>15</v>
      </c>
      <c r="F12206" t="s">
        <v>26</v>
      </c>
      <c r="G12206">
        <v>2012</v>
      </c>
      <c r="H12206">
        <v>4358.7539999999999</v>
      </c>
      <c r="I12206">
        <v>4427.5889999999999</v>
      </c>
    </row>
    <row r="12207" spans="1:9" x14ac:dyDescent="0.25">
      <c r="A12207" t="s">
        <v>284</v>
      </c>
      <c r="B12207" t="s">
        <v>313</v>
      </c>
      <c r="C12207" t="s">
        <v>314</v>
      </c>
      <c r="D12207" t="s">
        <v>483</v>
      </c>
      <c r="E12207" t="s">
        <v>15</v>
      </c>
      <c r="F12207" t="s">
        <v>26</v>
      </c>
      <c r="G12207">
        <v>2013</v>
      </c>
      <c r="H12207">
        <v>5277.2889999999998</v>
      </c>
      <c r="I12207">
        <v>5192.375</v>
      </c>
    </row>
    <row r="12208" spans="1:9" x14ac:dyDescent="0.25">
      <c r="A12208" t="s">
        <v>284</v>
      </c>
      <c r="B12208" t="s">
        <v>313</v>
      </c>
      <c r="C12208" t="s">
        <v>314</v>
      </c>
      <c r="D12208" t="s">
        <v>483</v>
      </c>
      <c r="E12208" t="s">
        <v>15</v>
      </c>
      <c r="F12208" t="s">
        <v>26</v>
      </c>
      <c r="G12208">
        <v>2014</v>
      </c>
      <c r="H12208">
        <v>6034.4170000000004</v>
      </c>
      <c r="I12208">
        <v>6390.5649999999996</v>
      </c>
    </row>
    <row r="12209" spans="1:9" x14ac:dyDescent="0.25">
      <c r="A12209" t="s">
        <v>284</v>
      </c>
      <c r="B12209" t="s">
        <v>313</v>
      </c>
      <c r="C12209" t="s">
        <v>314</v>
      </c>
      <c r="D12209" t="s">
        <v>483</v>
      </c>
      <c r="E12209" t="s">
        <v>15</v>
      </c>
      <c r="F12209" t="s">
        <v>26</v>
      </c>
      <c r="G12209">
        <v>2015</v>
      </c>
      <c r="H12209">
        <v>7137.5169999999998</v>
      </c>
      <c r="I12209">
        <v>7750.366</v>
      </c>
    </row>
    <row r="12210" spans="1:9" x14ac:dyDescent="0.25">
      <c r="A12210" t="s">
        <v>284</v>
      </c>
      <c r="B12210" t="s">
        <v>313</v>
      </c>
      <c r="C12210" t="s">
        <v>314</v>
      </c>
      <c r="D12210" t="s">
        <v>483</v>
      </c>
      <c r="E12210" t="s">
        <v>15</v>
      </c>
      <c r="F12210" t="s">
        <v>26</v>
      </c>
      <c r="G12210">
        <v>2016</v>
      </c>
      <c r="H12210">
        <v>7702.0810000000001</v>
      </c>
      <c r="I12210">
        <v>8657.2690000000002</v>
      </c>
    </row>
    <row r="12211" spans="1:9" x14ac:dyDescent="0.25">
      <c r="A12211" t="s">
        <v>284</v>
      </c>
      <c r="B12211" t="s">
        <v>313</v>
      </c>
      <c r="C12211" t="s">
        <v>314</v>
      </c>
      <c r="D12211" t="s">
        <v>483</v>
      </c>
      <c r="E12211" t="s">
        <v>15</v>
      </c>
      <c r="F12211" t="s">
        <v>26</v>
      </c>
      <c r="G12211">
        <v>2017</v>
      </c>
      <c r="H12211">
        <v>8610.4369999999999</v>
      </c>
      <c r="I12211">
        <v>9572.8420000000006</v>
      </c>
    </row>
    <row r="12212" spans="1:9" x14ac:dyDescent="0.25">
      <c r="A12212" t="s">
        <v>284</v>
      </c>
      <c r="B12212" t="s">
        <v>313</v>
      </c>
      <c r="C12212" t="s">
        <v>314</v>
      </c>
      <c r="D12212" t="s">
        <v>483</v>
      </c>
      <c r="E12212" t="s">
        <v>15</v>
      </c>
      <c r="F12212" t="s">
        <v>26</v>
      </c>
      <c r="G12212">
        <v>2018</v>
      </c>
      <c r="H12212">
        <v>9617.0249999999996</v>
      </c>
    </row>
    <row r="12213" spans="1:9" x14ac:dyDescent="0.25">
      <c r="A12213" t="s">
        <v>284</v>
      </c>
      <c r="B12213" t="s">
        <v>313</v>
      </c>
      <c r="C12213" t="s">
        <v>314</v>
      </c>
      <c r="D12213" t="s">
        <v>483</v>
      </c>
      <c r="E12213" t="s">
        <v>15</v>
      </c>
      <c r="F12213" t="s">
        <v>26</v>
      </c>
      <c r="G12213">
        <v>2019</v>
      </c>
      <c r="H12213">
        <v>10562.025</v>
      </c>
    </row>
    <row r="12214" spans="1:9" x14ac:dyDescent="0.25">
      <c r="A12214" t="s">
        <v>284</v>
      </c>
      <c r="B12214" t="s">
        <v>313</v>
      </c>
      <c r="C12214" t="s">
        <v>314</v>
      </c>
      <c r="D12214" t="s">
        <v>483</v>
      </c>
      <c r="E12214" t="s">
        <v>18</v>
      </c>
      <c r="F12214" t="s">
        <v>154</v>
      </c>
      <c r="G12214">
        <v>2017</v>
      </c>
      <c r="H12214">
        <v>2</v>
      </c>
      <c r="I12214">
        <v>0</v>
      </c>
    </row>
    <row r="12215" spans="1:9" x14ac:dyDescent="0.25">
      <c r="A12215" t="s">
        <v>284</v>
      </c>
      <c r="B12215" t="s">
        <v>313</v>
      </c>
      <c r="C12215" t="s">
        <v>314</v>
      </c>
      <c r="D12215" t="s">
        <v>483</v>
      </c>
      <c r="E12215" t="s">
        <v>18</v>
      </c>
      <c r="F12215" t="s">
        <v>154</v>
      </c>
      <c r="G12215">
        <v>2018</v>
      </c>
      <c r="H12215">
        <v>2</v>
      </c>
    </row>
    <row r="12216" spans="1:9" x14ac:dyDescent="0.25">
      <c r="A12216" t="s">
        <v>284</v>
      </c>
      <c r="B12216" t="s">
        <v>313</v>
      </c>
      <c r="C12216" t="s">
        <v>314</v>
      </c>
      <c r="D12216" t="s">
        <v>483</v>
      </c>
      <c r="E12216" t="s">
        <v>18</v>
      </c>
      <c r="F12216" t="s">
        <v>154</v>
      </c>
      <c r="G12216">
        <v>2019</v>
      </c>
      <c r="H12216">
        <v>2</v>
      </c>
    </row>
    <row r="12217" spans="1:9" x14ac:dyDescent="0.25">
      <c r="A12217" t="s">
        <v>284</v>
      </c>
      <c r="B12217" t="s">
        <v>313</v>
      </c>
      <c r="C12217" t="s">
        <v>314</v>
      </c>
      <c r="D12217" t="s">
        <v>483</v>
      </c>
      <c r="E12217" t="s">
        <v>18</v>
      </c>
      <c r="F12217" t="s">
        <v>19</v>
      </c>
      <c r="G12217">
        <v>2000</v>
      </c>
      <c r="H12217">
        <v>38</v>
      </c>
      <c r="I12217">
        <v>48.16</v>
      </c>
    </row>
    <row r="12218" spans="1:9" x14ac:dyDescent="0.25">
      <c r="A12218" t="s">
        <v>284</v>
      </c>
      <c r="B12218" t="s">
        <v>313</v>
      </c>
      <c r="C12218" t="s">
        <v>314</v>
      </c>
      <c r="D12218" t="s">
        <v>483</v>
      </c>
      <c r="E12218" t="s">
        <v>18</v>
      </c>
      <c r="F12218" t="s">
        <v>19</v>
      </c>
      <c r="G12218">
        <v>2001</v>
      </c>
      <c r="H12218">
        <v>66</v>
      </c>
      <c r="I12218">
        <v>131.24</v>
      </c>
    </row>
    <row r="12219" spans="1:9" x14ac:dyDescent="0.25">
      <c r="A12219" t="s">
        <v>284</v>
      </c>
      <c r="B12219" t="s">
        <v>313</v>
      </c>
      <c r="C12219" t="s">
        <v>314</v>
      </c>
      <c r="D12219" t="s">
        <v>483</v>
      </c>
      <c r="E12219" t="s">
        <v>18</v>
      </c>
      <c r="F12219" t="s">
        <v>19</v>
      </c>
      <c r="G12219">
        <v>2002</v>
      </c>
      <c r="H12219">
        <v>138</v>
      </c>
      <c r="I12219">
        <v>265.58999999999997</v>
      </c>
    </row>
    <row r="12220" spans="1:9" x14ac:dyDescent="0.25">
      <c r="A12220" t="s">
        <v>284</v>
      </c>
      <c r="B12220" t="s">
        <v>313</v>
      </c>
      <c r="C12220" t="s">
        <v>314</v>
      </c>
      <c r="D12220" t="s">
        <v>483</v>
      </c>
      <c r="E12220" t="s">
        <v>18</v>
      </c>
      <c r="F12220" t="s">
        <v>19</v>
      </c>
      <c r="G12220">
        <v>2003</v>
      </c>
      <c r="H12220">
        <v>218</v>
      </c>
      <c r="I12220">
        <v>387.75</v>
      </c>
    </row>
    <row r="12221" spans="1:9" x14ac:dyDescent="0.25">
      <c r="A12221" t="s">
        <v>284</v>
      </c>
      <c r="B12221" t="s">
        <v>313</v>
      </c>
      <c r="C12221" t="s">
        <v>314</v>
      </c>
      <c r="D12221" t="s">
        <v>483</v>
      </c>
      <c r="E12221" t="s">
        <v>18</v>
      </c>
      <c r="F12221" t="s">
        <v>19</v>
      </c>
      <c r="G12221">
        <v>2004</v>
      </c>
      <c r="H12221">
        <v>358</v>
      </c>
      <c r="I12221">
        <v>594.85</v>
      </c>
    </row>
    <row r="12222" spans="1:9" x14ac:dyDescent="0.25">
      <c r="A12222" t="s">
        <v>284</v>
      </c>
      <c r="B12222" t="s">
        <v>313</v>
      </c>
      <c r="C12222" t="s">
        <v>314</v>
      </c>
      <c r="D12222" t="s">
        <v>483</v>
      </c>
      <c r="E12222" t="s">
        <v>18</v>
      </c>
      <c r="F12222" t="s">
        <v>19</v>
      </c>
      <c r="G12222">
        <v>2005</v>
      </c>
      <c r="H12222">
        <v>690</v>
      </c>
      <c r="I12222">
        <v>962.57</v>
      </c>
    </row>
    <row r="12223" spans="1:9" x14ac:dyDescent="0.25">
      <c r="A12223" t="s">
        <v>284</v>
      </c>
      <c r="B12223" t="s">
        <v>313</v>
      </c>
      <c r="C12223" t="s">
        <v>314</v>
      </c>
      <c r="D12223" t="s">
        <v>483</v>
      </c>
      <c r="E12223" t="s">
        <v>18</v>
      </c>
      <c r="F12223" t="s">
        <v>19</v>
      </c>
      <c r="G12223">
        <v>2006</v>
      </c>
      <c r="H12223">
        <v>1412</v>
      </c>
      <c r="I12223">
        <v>2182.58</v>
      </c>
    </row>
    <row r="12224" spans="1:9" x14ac:dyDescent="0.25">
      <c r="A12224" t="s">
        <v>284</v>
      </c>
      <c r="B12224" t="s">
        <v>313</v>
      </c>
      <c r="C12224" t="s">
        <v>314</v>
      </c>
      <c r="D12224" t="s">
        <v>483</v>
      </c>
      <c r="E12224" t="s">
        <v>18</v>
      </c>
      <c r="F12224" t="s">
        <v>19</v>
      </c>
      <c r="G12224">
        <v>2007</v>
      </c>
      <c r="H12224">
        <v>2223</v>
      </c>
      <c r="I12224">
        <v>4070.11</v>
      </c>
    </row>
    <row r="12225" spans="1:9" x14ac:dyDescent="0.25">
      <c r="A12225" t="s">
        <v>284</v>
      </c>
      <c r="B12225" t="s">
        <v>313</v>
      </c>
      <c r="C12225" t="s">
        <v>314</v>
      </c>
      <c r="D12225" t="s">
        <v>483</v>
      </c>
      <c r="E12225" t="s">
        <v>18</v>
      </c>
      <c r="F12225" t="s">
        <v>19</v>
      </c>
      <c r="G12225">
        <v>2008</v>
      </c>
      <c r="H12225">
        <v>3403</v>
      </c>
      <c r="I12225">
        <v>5694.21</v>
      </c>
    </row>
    <row r="12226" spans="1:9" x14ac:dyDescent="0.25">
      <c r="A12226" t="s">
        <v>284</v>
      </c>
      <c r="B12226" t="s">
        <v>313</v>
      </c>
      <c r="C12226" t="s">
        <v>314</v>
      </c>
      <c r="D12226" t="s">
        <v>483</v>
      </c>
      <c r="E12226" t="s">
        <v>18</v>
      </c>
      <c r="F12226" t="s">
        <v>19</v>
      </c>
      <c r="G12226">
        <v>2009</v>
      </c>
      <c r="H12226">
        <v>4582</v>
      </c>
      <c r="I12226">
        <v>7911.57</v>
      </c>
    </row>
    <row r="12227" spans="1:9" x14ac:dyDescent="0.25">
      <c r="A12227" t="s">
        <v>284</v>
      </c>
      <c r="B12227" t="s">
        <v>313</v>
      </c>
      <c r="C12227" t="s">
        <v>314</v>
      </c>
      <c r="D12227" t="s">
        <v>483</v>
      </c>
      <c r="E12227" t="s">
        <v>18</v>
      </c>
      <c r="F12227" t="s">
        <v>19</v>
      </c>
      <c r="G12227">
        <v>2010</v>
      </c>
      <c r="H12227">
        <v>5912</v>
      </c>
      <c r="I12227">
        <v>9944.99</v>
      </c>
    </row>
    <row r="12228" spans="1:9" x14ac:dyDescent="0.25">
      <c r="A12228" t="s">
        <v>284</v>
      </c>
      <c r="B12228" t="s">
        <v>313</v>
      </c>
      <c r="C12228" t="s">
        <v>314</v>
      </c>
      <c r="D12228" t="s">
        <v>483</v>
      </c>
      <c r="E12228" t="s">
        <v>18</v>
      </c>
      <c r="F12228" t="s">
        <v>19</v>
      </c>
      <c r="G12228">
        <v>2011</v>
      </c>
      <c r="H12228">
        <v>6758.0159999999996</v>
      </c>
      <c r="I12228">
        <v>12104.343999999999</v>
      </c>
    </row>
    <row r="12229" spans="1:9" x14ac:dyDescent="0.25">
      <c r="A12229" t="s">
        <v>284</v>
      </c>
      <c r="B12229" t="s">
        <v>313</v>
      </c>
      <c r="C12229" t="s">
        <v>314</v>
      </c>
      <c r="D12229" t="s">
        <v>483</v>
      </c>
      <c r="E12229" t="s">
        <v>18</v>
      </c>
      <c r="F12229" t="s">
        <v>19</v>
      </c>
      <c r="G12229">
        <v>2012</v>
      </c>
      <c r="H12229">
        <v>7607.4960000000001</v>
      </c>
      <c r="I12229">
        <v>14983.707</v>
      </c>
    </row>
    <row r="12230" spans="1:9" x14ac:dyDescent="0.25">
      <c r="A12230" t="s">
        <v>284</v>
      </c>
      <c r="B12230" t="s">
        <v>313</v>
      </c>
      <c r="C12230" t="s">
        <v>314</v>
      </c>
      <c r="D12230" t="s">
        <v>483</v>
      </c>
      <c r="E12230" t="s">
        <v>18</v>
      </c>
      <c r="F12230" t="s">
        <v>19</v>
      </c>
      <c r="G12230">
        <v>2013</v>
      </c>
      <c r="H12230">
        <v>8155.9610000000002</v>
      </c>
      <c r="I12230">
        <v>16105.912</v>
      </c>
    </row>
    <row r="12231" spans="1:9" x14ac:dyDescent="0.25">
      <c r="A12231" t="s">
        <v>284</v>
      </c>
      <c r="B12231" t="s">
        <v>313</v>
      </c>
      <c r="C12231" t="s">
        <v>314</v>
      </c>
      <c r="D12231" t="s">
        <v>483</v>
      </c>
      <c r="E12231" t="s">
        <v>18</v>
      </c>
      <c r="F12231" t="s">
        <v>19</v>
      </c>
      <c r="G12231">
        <v>2014</v>
      </c>
      <c r="H12231">
        <v>9201.4249999999993</v>
      </c>
      <c r="I12231">
        <v>17318.457999999999</v>
      </c>
    </row>
    <row r="12232" spans="1:9" x14ac:dyDescent="0.25">
      <c r="A12232" t="s">
        <v>284</v>
      </c>
      <c r="B12232" t="s">
        <v>313</v>
      </c>
      <c r="C12232" t="s">
        <v>314</v>
      </c>
      <c r="D12232" t="s">
        <v>483</v>
      </c>
      <c r="E12232" t="s">
        <v>18</v>
      </c>
      <c r="F12232" t="s">
        <v>19</v>
      </c>
      <c r="G12232">
        <v>2015</v>
      </c>
      <c r="H12232">
        <v>10298.18</v>
      </c>
      <c r="I12232">
        <v>21319.261999999999</v>
      </c>
    </row>
    <row r="12233" spans="1:9" x14ac:dyDescent="0.25">
      <c r="A12233" t="s">
        <v>284</v>
      </c>
      <c r="B12233" t="s">
        <v>313</v>
      </c>
      <c r="C12233" t="s">
        <v>314</v>
      </c>
      <c r="D12233" t="s">
        <v>483</v>
      </c>
      <c r="E12233" t="s">
        <v>18</v>
      </c>
      <c r="F12233" t="s">
        <v>19</v>
      </c>
      <c r="G12233">
        <v>2016</v>
      </c>
      <c r="H12233">
        <v>11566.564</v>
      </c>
      <c r="I12233">
        <v>21472.916000000001</v>
      </c>
    </row>
    <row r="12234" spans="1:9" x14ac:dyDescent="0.25">
      <c r="A12234" t="s">
        <v>284</v>
      </c>
      <c r="B12234" t="s">
        <v>313</v>
      </c>
      <c r="C12234" t="s">
        <v>314</v>
      </c>
      <c r="D12234" t="s">
        <v>483</v>
      </c>
      <c r="E12234" t="s">
        <v>18</v>
      </c>
      <c r="F12234" t="s">
        <v>19</v>
      </c>
      <c r="G12234">
        <v>2017</v>
      </c>
      <c r="H12234">
        <v>13497.357</v>
      </c>
      <c r="I12234">
        <v>24710.749</v>
      </c>
    </row>
    <row r="12235" spans="1:9" x14ac:dyDescent="0.25">
      <c r="A12235" t="s">
        <v>284</v>
      </c>
      <c r="B12235" t="s">
        <v>313</v>
      </c>
      <c r="C12235" t="s">
        <v>314</v>
      </c>
      <c r="D12235" t="s">
        <v>483</v>
      </c>
      <c r="E12235" t="s">
        <v>18</v>
      </c>
      <c r="F12235" t="s">
        <v>19</v>
      </c>
      <c r="G12235">
        <v>2018</v>
      </c>
      <c r="H12235">
        <v>14898.146000000001</v>
      </c>
    </row>
    <row r="12236" spans="1:9" x14ac:dyDescent="0.25">
      <c r="A12236" t="s">
        <v>284</v>
      </c>
      <c r="B12236" t="s">
        <v>313</v>
      </c>
      <c r="C12236" t="s">
        <v>314</v>
      </c>
      <c r="D12236" t="s">
        <v>483</v>
      </c>
      <c r="E12236" t="s">
        <v>18</v>
      </c>
      <c r="F12236" t="s">
        <v>19</v>
      </c>
      <c r="G12236">
        <v>2019</v>
      </c>
      <c r="H12236">
        <v>16258.146000000001</v>
      </c>
    </row>
    <row r="12237" spans="1:9" x14ac:dyDescent="0.25">
      <c r="A12237" t="s">
        <v>284</v>
      </c>
      <c r="B12237" t="s">
        <v>315</v>
      </c>
      <c r="C12237" t="s">
        <v>316</v>
      </c>
      <c r="D12237" t="s">
        <v>482</v>
      </c>
      <c r="E12237" t="s">
        <v>12</v>
      </c>
      <c r="F12237" t="s">
        <v>12</v>
      </c>
      <c r="G12237">
        <v>2000</v>
      </c>
      <c r="H12237">
        <v>78850</v>
      </c>
      <c r="I12237">
        <v>361442</v>
      </c>
    </row>
    <row r="12238" spans="1:9" x14ac:dyDescent="0.25">
      <c r="A12238" t="s">
        <v>284</v>
      </c>
      <c r="B12238" t="s">
        <v>315</v>
      </c>
      <c r="C12238" t="s">
        <v>316</v>
      </c>
      <c r="D12238" t="s">
        <v>482</v>
      </c>
      <c r="E12238" t="s">
        <v>12</v>
      </c>
      <c r="F12238" t="s">
        <v>12</v>
      </c>
      <c r="G12238">
        <v>2001</v>
      </c>
      <c r="H12238">
        <v>76840</v>
      </c>
      <c r="I12238">
        <v>364835</v>
      </c>
    </row>
    <row r="12239" spans="1:9" x14ac:dyDescent="0.25">
      <c r="A12239" t="s">
        <v>284</v>
      </c>
      <c r="B12239" t="s">
        <v>315</v>
      </c>
      <c r="C12239" t="s">
        <v>316</v>
      </c>
      <c r="D12239" t="s">
        <v>482</v>
      </c>
      <c r="E12239" t="s">
        <v>12</v>
      </c>
      <c r="F12239" t="s">
        <v>12</v>
      </c>
      <c r="G12239">
        <v>2002</v>
      </c>
      <c r="H12239">
        <v>78436</v>
      </c>
      <c r="I12239">
        <v>365426</v>
      </c>
    </row>
    <row r="12240" spans="1:9" x14ac:dyDescent="0.25">
      <c r="A12240" t="s">
        <v>284</v>
      </c>
      <c r="B12240" t="s">
        <v>315</v>
      </c>
      <c r="C12240" t="s">
        <v>316</v>
      </c>
      <c r="D12240" t="s">
        <v>482</v>
      </c>
      <c r="E12240" t="s">
        <v>12</v>
      </c>
      <c r="F12240" t="s">
        <v>12</v>
      </c>
      <c r="G12240">
        <v>2003</v>
      </c>
      <c r="H12240">
        <v>71331</v>
      </c>
      <c r="I12240">
        <v>388591</v>
      </c>
    </row>
    <row r="12241" spans="1:9" x14ac:dyDescent="0.25">
      <c r="A12241" t="s">
        <v>284</v>
      </c>
      <c r="B12241" t="s">
        <v>315</v>
      </c>
      <c r="C12241" t="s">
        <v>316</v>
      </c>
      <c r="D12241" t="s">
        <v>482</v>
      </c>
      <c r="E12241" t="s">
        <v>12</v>
      </c>
      <c r="F12241" t="s">
        <v>12</v>
      </c>
      <c r="G12241">
        <v>2004</v>
      </c>
      <c r="H12241">
        <v>73633</v>
      </c>
      <c r="I12241">
        <v>383051</v>
      </c>
    </row>
    <row r="12242" spans="1:9" x14ac:dyDescent="0.25">
      <c r="A12242" t="s">
        <v>284</v>
      </c>
      <c r="B12242" t="s">
        <v>315</v>
      </c>
      <c r="C12242" t="s">
        <v>316</v>
      </c>
      <c r="D12242" t="s">
        <v>482</v>
      </c>
      <c r="E12242" t="s">
        <v>12</v>
      </c>
      <c r="F12242" t="s">
        <v>12</v>
      </c>
      <c r="G12242">
        <v>2005</v>
      </c>
      <c r="H12242">
        <v>71632</v>
      </c>
      <c r="I12242">
        <v>383747</v>
      </c>
    </row>
    <row r="12243" spans="1:9" x14ac:dyDescent="0.25">
      <c r="A12243" t="s">
        <v>284</v>
      </c>
      <c r="B12243" t="s">
        <v>315</v>
      </c>
      <c r="C12243" t="s">
        <v>316</v>
      </c>
      <c r="D12243" t="s">
        <v>482</v>
      </c>
      <c r="E12243" t="s">
        <v>12</v>
      </c>
      <c r="F12243" t="s">
        <v>12</v>
      </c>
      <c r="G12243">
        <v>2006</v>
      </c>
      <c r="H12243">
        <v>71391</v>
      </c>
      <c r="I12243">
        <v>386138</v>
      </c>
    </row>
    <row r="12244" spans="1:9" x14ac:dyDescent="0.25">
      <c r="A12244" t="s">
        <v>284</v>
      </c>
      <c r="B12244" t="s">
        <v>315</v>
      </c>
      <c r="C12244" t="s">
        <v>316</v>
      </c>
      <c r="D12244" t="s">
        <v>482</v>
      </c>
      <c r="E12244" t="s">
        <v>12</v>
      </c>
      <c r="F12244" t="s">
        <v>12</v>
      </c>
      <c r="G12244">
        <v>2007</v>
      </c>
      <c r="H12244">
        <v>72720</v>
      </c>
      <c r="I12244">
        <v>397892</v>
      </c>
    </row>
    <row r="12245" spans="1:9" x14ac:dyDescent="0.25">
      <c r="A12245" t="s">
        <v>284</v>
      </c>
      <c r="B12245" t="s">
        <v>315</v>
      </c>
      <c r="C12245" t="s">
        <v>316</v>
      </c>
      <c r="D12245" t="s">
        <v>482</v>
      </c>
      <c r="E12245" t="s">
        <v>12</v>
      </c>
      <c r="F12245" t="s">
        <v>12</v>
      </c>
      <c r="G12245">
        <v>2008</v>
      </c>
      <c r="H12245">
        <v>75617</v>
      </c>
      <c r="I12245">
        <v>385399</v>
      </c>
    </row>
    <row r="12246" spans="1:9" x14ac:dyDescent="0.25">
      <c r="A12246" t="s">
        <v>284</v>
      </c>
      <c r="B12246" t="s">
        <v>315</v>
      </c>
      <c r="C12246" t="s">
        <v>316</v>
      </c>
      <c r="D12246" t="s">
        <v>482</v>
      </c>
      <c r="E12246" t="s">
        <v>12</v>
      </c>
      <c r="F12246" t="s">
        <v>12</v>
      </c>
      <c r="G12246">
        <v>2009</v>
      </c>
      <c r="H12246">
        <v>75732</v>
      </c>
      <c r="I12246">
        <v>352439</v>
      </c>
    </row>
    <row r="12247" spans="1:9" x14ac:dyDescent="0.25">
      <c r="A12247" t="s">
        <v>284</v>
      </c>
      <c r="B12247" t="s">
        <v>315</v>
      </c>
      <c r="C12247" t="s">
        <v>316</v>
      </c>
      <c r="D12247" t="s">
        <v>482</v>
      </c>
      <c r="E12247" t="s">
        <v>12</v>
      </c>
      <c r="F12247" t="s">
        <v>12</v>
      </c>
      <c r="G12247">
        <v>2010</v>
      </c>
      <c r="H12247">
        <v>77613</v>
      </c>
      <c r="I12247">
        <v>372549</v>
      </c>
    </row>
    <row r="12248" spans="1:9" x14ac:dyDescent="0.25">
      <c r="A12248" t="s">
        <v>284</v>
      </c>
      <c r="B12248" t="s">
        <v>315</v>
      </c>
      <c r="C12248" t="s">
        <v>316</v>
      </c>
      <c r="D12248" t="s">
        <v>482</v>
      </c>
      <c r="E12248" t="s">
        <v>12</v>
      </c>
      <c r="F12248" t="s">
        <v>12</v>
      </c>
      <c r="G12248">
        <v>2011</v>
      </c>
      <c r="H12248">
        <v>80284</v>
      </c>
      <c r="I12248">
        <v>366771</v>
      </c>
    </row>
    <row r="12249" spans="1:9" x14ac:dyDescent="0.25">
      <c r="A12249" t="s">
        <v>284</v>
      </c>
      <c r="B12249" t="s">
        <v>315</v>
      </c>
      <c r="C12249" t="s">
        <v>316</v>
      </c>
      <c r="D12249" t="s">
        <v>482</v>
      </c>
      <c r="E12249" t="s">
        <v>12</v>
      </c>
      <c r="F12249" t="s">
        <v>12</v>
      </c>
      <c r="G12249">
        <v>2012</v>
      </c>
      <c r="H12249">
        <v>80203</v>
      </c>
      <c r="I12249">
        <v>372242</v>
      </c>
    </row>
    <row r="12250" spans="1:9" x14ac:dyDescent="0.25">
      <c r="A12250" t="s">
        <v>284</v>
      </c>
      <c r="B12250" t="s">
        <v>315</v>
      </c>
      <c r="C12250" t="s">
        <v>316</v>
      </c>
      <c r="D12250" t="s">
        <v>482</v>
      </c>
      <c r="E12250" t="s">
        <v>12</v>
      </c>
      <c r="F12250" t="s">
        <v>12</v>
      </c>
      <c r="G12250">
        <v>2013</v>
      </c>
      <c r="H12250">
        <v>81521</v>
      </c>
      <c r="I12250">
        <v>374946</v>
      </c>
    </row>
    <row r="12251" spans="1:9" x14ac:dyDescent="0.25">
      <c r="A12251" t="s">
        <v>284</v>
      </c>
      <c r="B12251" t="s">
        <v>315</v>
      </c>
      <c r="C12251" t="s">
        <v>316</v>
      </c>
      <c r="D12251" t="s">
        <v>482</v>
      </c>
      <c r="E12251" t="s">
        <v>12</v>
      </c>
      <c r="F12251" t="s">
        <v>12</v>
      </c>
      <c r="G12251">
        <v>2014</v>
      </c>
      <c r="H12251">
        <v>87104</v>
      </c>
      <c r="I12251">
        <v>352840</v>
      </c>
    </row>
    <row r="12252" spans="1:9" x14ac:dyDescent="0.25">
      <c r="A12252" t="s">
        <v>284</v>
      </c>
      <c r="B12252" t="s">
        <v>315</v>
      </c>
      <c r="C12252" t="s">
        <v>316</v>
      </c>
      <c r="D12252" t="s">
        <v>482</v>
      </c>
      <c r="E12252" t="s">
        <v>12</v>
      </c>
      <c r="F12252" t="s">
        <v>12</v>
      </c>
      <c r="G12252">
        <v>2015</v>
      </c>
      <c r="H12252">
        <v>86623</v>
      </c>
      <c r="I12252">
        <v>352936</v>
      </c>
    </row>
    <row r="12253" spans="1:9" x14ac:dyDescent="0.25">
      <c r="A12253" t="s">
        <v>284</v>
      </c>
      <c r="B12253" t="s">
        <v>315</v>
      </c>
      <c r="C12253" t="s">
        <v>316</v>
      </c>
      <c r="D12253" t="s">
        <v>482</v>
      </c>
      <c r="E12253" t="s">
        <v>12</v>
      </c>
      <c r="F12253" t="s">
        <v>12</v>
      </c>
      <c r="G12253">
        <v>2016</v>
      </c>
      <c r="H12253">
        <v>85125</v>
      </c>
      <c r="I12253">
        <v>361336</v>
      </c>
    </row>
    <row r="12254" spans="1:9" x14ac:dyDescent="0.25">
      <c r="A12254" t="s">
        <v>284</v>
      </c>
      <c r="B12254" t="s">
        <v>315</v>
      </c>
      <c r="C12254" t="s">
        <v>316</v>
      </c>
      <c r="D12254" t="s">
        <v>482</v>
      </c>
      <c r="E12254" t="s">
        <v>12</v>
      </c>
      <c r="F12254" t="s">
        <v>12</v>
      </c>
      <c r="G12254">
        <v>2017</v>
      </c>
      <c r="H12254">
        <v>84194</v>
      </c>
      <c r="I12254">
        <v>346080</v>
      </c>
    </row>
    <row r="12255" spans="1:9" x14ac:dyDescent="0.25">
      <c r="A12255" t="s">
        <v>284</v>
      </c>
      <c r="B12255" t="s">
        <v>315</v>
      </c>
      <c r="C12255" t="s">
        <v>316</v>
      </c>
      <c r="D12255" t="s">
        <v>482</v>
      </c>
      <c r="E12255" t="s">
        <v>12</v>
      </c>
      <c r="F12255" t="s">
        <v>12</v>
      </c>
      <c r="G12255">
        <v>2018</v>
      </c>
      <c r="H12255">
        <v>91415</v>
      </c>
    </row>
    <row r="12256" spans="1:9" x14ac:dyDescent="0.25">
      <c r="A12256" t="s">
        <v>284</v>
      </c>
      <c r="B12256" t="s">
        <v>315</v>
      </c>
      <c r="C12256" t="s">
        <v>316</v>
      </c>
      <c r="D12256" t="s">
        <v>482</v>
      </c>
      <c r="E12256" t="s">
        <v>12</v>
      </c>
      <c r="F12256" t="s">
        <v>12</v>
      </c>
      <c r="G12256">
        <v>2019</v>
      </c>
      <c r="H12256">
        <v>91991</v>
      </c>
    </row>
    <row r="12257" spans="1:9" x14ac:dyDescent="0.25">
      <c r="A12257" t="s">
        <v>284</v>
      </c>
      <c r="B12257" t="s">
        <v>315</v>
      </c>
      <c r="C12257" t="s">
        <v>316</v>
      </c>
      <c r="D12257" t="s">
        <v>482</v>
      </c>
      <c r="E12257" t="s">
        <v>124</v>
      </c>
      <c r="F12257" t="s">
        <v>124</v>
      </c>
      <c r="G12257">
        <v>2000</v>
      </c>
      <c r="H12257">
        <v>22396</v>
      </c>
      <c r="I12257">
        <v>169606</v>
      </c>
    </row>
    <row r="12258" spans="1:9" x14ac:dyDescent="0.25">
      <c r="A12258" t="s">
        <v>284</v>
      </c>
      <c r="B12258" t="s">
        <v>315</v>
      </c>
      <c r="C12258" t="s">
        <v>316</v>
      </c>
      <c r="D12258" t="s">
        <v>482</v>
      </c>
      <c r="E12258" t="s">
        <v>124</v>
      </c>
      <c r="F12258" t="s">
        <v>124</v>
      </c>
      <c r="G12258">
        <v>2001</v>
      </c>
      <c r="H12258">
        <v>22396</v>
      </c>
      <c r="I12258">
        <v>171305</v>
      </c>
    </row>
    <row r="12259" spans="1:9" x14ac:dyDescent="0.25">
      <c r="A12259" t="s">
        <v>284</v>
      </c>
      <c r="B12259" t="s">
        <v>315</v>
      </c>
      <c r="C12259" t="s">
        <v>316</v>
      </c>
      <c r="D12259" t="s">
        <v>482</v>
      </c>
      <c r="E12259" t="s">
        <v>124</v>
      </c>
      <c r="F12259" t="s">
        <v>124</v>
      </c>
      <c r="G12259">
        <v>2002</v>
      </c>
      <c r="H12259">
        <v>23403</v>
      </c>
      <c r="I12259">
        <v>164842</v>
      </c>
    </row>
    <row r="12260" spans="1:9" x14ac:dyDescent="0.25">
      <c r="A12260" t="s">
        <v>284</v>
      </c>
      <c r="B12260" t="s">
        <v>315</v>
      </c>
      <c r="C12260" t="s">
        <v>316</v>
      </c>
      <c r="D12260" t="s">
        <v>482</v>
      </c>
      <c r="E12260" t="s">
        <v>124</v>
      </c>
      <c r="F12260" t="s">
        <v>124</v>
      </c>
      <c r="G12260">
        <v>2003</v>
      </c>
      <c r="H12260">
        <v>21439</v>
      </c>
      <c r="I12260">
        <v>165060</v>
      </c>
    </row>
    <row r="12261" spans="1:9" x14ac:dyDescent="0.25">
      <c r="A12261" t="s">
        <v>284</v>
      </c>
      <c r="B12261" t="s">
        <v>315</v>
      </c>
      <c r="C12261" t="s">
        <v>316</v>
      </c>
      <c r="D12261" t="s">
        <v>482</v>
      </c>
      <c r="E12261" t="s">
        <v>124</v>
      </c>
      <c r="F12261" t="s">
        <v>124</v>
      </c>
      <c r="G12261">
        <v>2004</v>
      </c>
      <c r="H12261">
        <v>20552</v>
      </c>
      <c r="I12261">
        <v>167065</v>
      </c>
    </row>
    <row r="12262" spans="1:9" x14ac:dyDescent="0.25">
      <c r="A12262" t="s">
        <v>284</v>
      </c>
      <c r="B12262" t="s">
        <v>315</v>
      </c>
      <c r="C12262" t="s">
        <v>316</v>
      </c>
      <c r="D12262" t="s">
        <v>482</v>
      </c>
      <c r="E12262" t="s">
        <v>124</v>
      </c>
      <c r="F12262" t="s">
        <v>124</v>
      </c>
      <c r="G12262">
        <v>2005</v>
      </c>
      <c r="H12262">
        <v>20378</v>
      </c>
      <c r="I12262">
        <v>163055</v>
      </c>
    </row>
    <row r="12263" spans="1:9" x14ac:dyDescent="0.25">
      <c r="A12263" t="s">
        <v>284</v>
      </c>
      <c r="B12263" t="s">
        <v>315</v>
      </c>
      <c r="C12263" t="s">
        <v>316</v>
      </c>
      <c r="D12263" t="s">
        <v>482</v>
      </c>
      <c r="E12263" t="s">
        <v>124</v>
      </c>
      <c r="F12263" t="s">
        <v>124</v>
      </c>
      <c r="G12263">
        <v>2006</v>
      </c>
      <c r="H12263">
        <v>20208</v>
      </c>
      <c r="I12263">
        <v>167269</v>
      </c>
    </row>
    <row r="12264" spans="1:9" x14ac:dyDescent="0.25">
      <c r="A12264" t="s">
        <v>284</v>
      </c>
      <c r="B12264" t="s">
        <v>315</v>
      </c>
      <c r="C12264" t="s">
        <v>316</v>
      </c>
      <c r="D12264" t="s">
        <v>482</v>
      </c>
      <c r="E12264" t="s">
        <v>124</v>
      </c>
      <c r="F12264" t="s">
        <v>124</v>
      </c>
      <c r="G12264">
        <v>2007</v>
      </c>
      <c r="H12264">
        <v>20208</v>
      </c>
      <c r="I12264">
        <v>140534</v>
      </c>
    </row>
    <row r="12265" spans="1:9" x14ac:dyDescent="0.25">
      <c r="A12265" t="s">
        <v>284</v>
      </c>
      <c r="B12265" t="s">
        <v>315</v>
      </c>
      <c r="C12265" t="s">
        <v>316</v>
      </c>
      <c r="D12265" t="s">
        <v>482</v>
      </c>
      <c r="E12265" t="s">
        <v>124</v>
      </c>
      <c r="F12265" t="s">
        <v>124</v>
      </c>
      <c r="G12265">
        <v>2008</v>
      </c>
      <c r="H12265">
        <v>20486</v>
      </c>
      <c r="I12265">
        <v>148495</v>
      </c>
    </row>
    <row r="12266" spans="1:9" x14ac:dyDescent="0.25">
      <c r="A12266" t="s">
        <v>284</v>
      </c>
      <c r="B12266" t="s">
        <v>315</v>
      </c>
      <c r="C12266" t="s">
        <v>316</v>
      </c>
      <c r="D12266" t="s">
        <v>482</v>
      </c>
      <c r="E12266" t="s">
        <v>124</v>
      </c>
      <c r="F12266" t="s">
        <v>124</v>
      </c>
      <c r="G12266">
        <v>2009</v>
      </c>
      <c r="H12266">
        <v>20480</v>
      </c>
      <c r="I12266">
        <v>134932</v>
      </c>
    </row>
    <row r="12267" spans="1:9" x14ac:dyDescent="0.25">
      <c r="A12267" t="s">
        <v>284</v>
      </c>
      <c r="B12267" t="s">
        <v>315</v>
      </c>
      <c r="C12267" t="s">
        <v>316</v>
      </c>
      <c r="D12267" t="s">
        <v>482</v>
      </c>
      <c r="E12267" t="s">
        <v>124</v>
      </c>
      <c r="F12267" t="s">
        <v>124</v>
      </c>
      <c r="G12267">
        <v>2010</v>
      </c>
      <c r="H12267">
        <v>20467</v>
      </c>
      <c r="I12267">
        <v>140556</v>
      </c>
    </row>
    <row r="12268" spans="1:9" x14ac:dyDescent="0.25">
      <c r="A12268" t="s">
        <v>284</v>
      </c>
      <c r="B12268" t="s">
        <v>315</v>
      </c>
      <c r="C12268" t="s">
        <v>316</v>
      </c>
      <c r="D12268" t="s">
        <v>482</v>
      </c>
      <c r="E12268" t="s">
        <v>124</v>
      </c>
      <c r="F12268" t="s">
        <v>124</v>
      </c>
      <c r="G12268">
        <v>2011</v>
      </c>
      <c r="H12268">
        <v>20467</v>
      </c>
      <c r="I12268">
        <v>107971</v>
      </c>
    </row>
    <row r="12269" spans="1:9" x14ac:dyDescent="0.25">
      <c r="A12269" t="s">
        <v>284</v>
      </c>
      <c r="B12269" t="s">
        <v>315</v>
      </c>
      <c r="C12269" t="s">
        <v>316</v>
      </c>
      <c r="D12269" t="s">
        <v>482</v>
      </c>
      <c r="E12269" t="s">
        <v>124</v>
      </c>
      <c r="F12269" t="s">
        <v>124</v>
      </c>
      <c r="G12269">
        <v>2012</v>
      </c>
      <c r="H12269">
        <v>12068</v>
      </c>
      <c r="I12269">
        <v>99460</v>
      </c>
    </row>
    <row r="12270" spans="1:9" x14ac:dyDescent="0.25">
      <c r="A12270" t="s">
        <v>284</v>
      </c>
      <c r="B12270" t="s">
        <v>315</v>
      </c>
      <c r="C12270" t="s">
        <v>316</v>
      </c>
      <c r="D12270" t="s">
        <v>482</v>
      </c>
      <c r="E12270" t="s">
        <v>124</v>
      </c>
      <c r="F12270" t="s">
        <v>124</v>
      </c>
      <c r="G12270">
        <v>2013</v>
      </c>
      <c r="H12270">
        <v>12068</v>
      </c>
      <c r="I12270">
        <v>97290</v>
      </c>
    </row>
    <row r="12271" spans="1:9" x14ac:dyDescent="0.25">
      <c r="A12271" t="s">
        <v>284</v>
      </c>
      <c r="B12271" t="s">
        <v>315</v>
      </c>
      <c r="C12271" t="s">
        <v>316</v>
      </c>
      <c r="D12271" t="s">
        <v>482</v>
      </c>
      <c r="E12271" t="s">
        <v>124</v>
      </c>
      <c r="F12271" t="s">
        <v>124</v>
      </c>
      <c r="G12271">
        <v>2014</v>
      </c>
      <c r="H12271">
        <v>12074</v>
      </c>
      <c r="I12271">
        <v>97129</v>
      </c>
    </row>
    <row r="12272" spans="1:9" x14ac:dyDescent="0.25">
      <c r="A12272" t="s">
        <v>284</v>
      </c>
      <c r="B12272" t="s">
        <v>315</v>
      </c>
      <c r="C12272" t="s">
        <v>316</v>
      </c>
      <c r="D12272" t="s">
        <v>482</v>
      </c>
      <c r="E12272" t="s">
        <v>124</v>
      </c>
      <c r="F12272" t="s">
        <v>124</v>
      </c>
      <c r="G12272">
        <v>2015</v>
      </c>
      <c r="H12272">
        <v>10799</v>
      </c>
      <c r="I12272">
        <v>91786</v>
      </c>
    </row>
    <row r="12273" spans="1:9" x14ac:dyDescent="0.25">
      <c r="A12273" t="s">
        <v>284</v>
      </c>
      <c r="B12273" t="s">
        <v>315</v>
      </c>
      <c r="C12273" t="s">
        <v>316</v>
      </c>
      <c r="D12273" t="s">
        <v>482</v>
      </c>
      <c r="E12273" t="s">
        <v>124</v>
      </c>
      <c r="F12273" t="s">
        <v>124</v>
      </c>
      <c r="G12273">
        <v>2016</v>
      </c>
      <c r="H12273">
        <v>10799</v>
      </c>
      <c r="I12273">
        <v>84634</v>
      </c>
    </row>
    <row r="12274" spans="1:9" x14ac:dyDescent="0.25">
      <c r="A12274" t="s">
        <v>284</v>
      </c>
      <c r="B12274" t="s">
        <v>315</v>
      </c>
      <c r="C12274" t="s">
        <v>316</v>
      </c>
      <c r="D12274" t="s">
        <v>482</v>
      </c>
      <c r="E12274" t="s">
        <v>124</v>
      </c>
      <c r="F12274" t="s">
        <v>124</v>
      </c>
      <c r="G12274">
        <v>2017</v>
      </c>
      <c r="H12274">
        <v>10799</v>
      </c>
      <c r="I12274">
        <v>76324</v>
      </c>
    </row>
    <row r="12275" spans="1:9" x14ac:dyDescent="0.25">
      <c r="A12275" t="s">
        <v>284</v>
      </c>
      <c r="B12275" t="s">
        <v>315</v>
      </c>
      <c r="C12275" t="s">
        <v>316</v>
      </c>
      <c r="D12275" t="s">
        <v>482</v>
      </c>
      <c r="E12275" t="s">
        <v>124</v>
      </c>
      <c r="F12275" t="s">
        <v>124</v>
      </c>
      <c r="G12275">
        <v>2018</v>
      </c>
      <c r="H12275">
        <v>10799</v>
      </c>
    </row>
    <row r="12276" spans="1:9" x14ac:dyDescent="0.25">
      <c r="A12276" t="s">
        <v>284</v>
      </c>
      <c r="B12276" t="s">
        <v>315</v>
      </c>
      <c r="C12276" t="s">
        <v>316</v>
      </c>
      <c r="D12276" t="s">
        <v>482</v>
      </c>
      <c r="E12276" t="s">
        <v>124</v>
      </c>
      <c r="F12276" t="s">
        <v>124</v>
      </c>
      <c r="G12276">
        <v>2019</v>
      </c>
      <c r="H12276">
        <v>10799</v>
      </c>
    </row>
    <row r="12277" spans="1:9" x14ac:dyDescent="0.25">
      <c r="A12277" t="s">
        <v>284</v>
      </c>
      <c r="B12277" t="s">
        <v>315</v>
      </c>
      <c r="C12277" t="s">
        <v>316</v>
      </c>
      <c r="D12277" t="s">
        <v>482</v>
      </c>
      <c r="E12277" t="s">
        <v>111</v>
      </c>
      <c r="F12277" t="s">
        <v>111</v>
      </c>
      <c r="G12277">
        <v>2000</v>
      </c>
      <c r="H12277">
        <v>1177.5</v>
      </c>
      <c r="I12277">
        <v>5790</v>
      </c>
    </row>
    <row r="12278" spans="1:9" x14ac:dyDescent="0.25">
      <c r="A12278" t="s">
        <v>284</v>
      </c>
      <c r="B12278" t="s">
        <v>315</v>
      </c>
      <c r="C12278" t="s">
        <v>316</v>
      </c>
      <c r="D12278" t="s">
        <v>482</v>
      </c>
      <c r="E12278" t="s">
        <v>111</v>
      </c>
      <c r="F12278" t="s">
        <v>111</v>
      </c>
      <c r="G12278">
        <v>2001</v>
      </c>
      <c r="H12278">
        <v>1492.5</v>
      </c>
      <c r="I12278">
        <v>7851</v>
      </c>
    </row>
    <row r="12279" spans="1:9" x14ac:dyDescent="0.25">
      <c r="A12279" t="s">
        <v>284</v>
      </c>
      <c r="B12279" t="s">
        <v>315</v>
      </c>
      <c r="C12279" t="s">
        <v>316</v>
      </c>
      <c r="D12279" t="s">
        <v>482</v>
      </c>
      <c r="E12279" t="s">
        <v>111</v>
      </c>
      <c r="F12279" t="s">
        <v>111</v>
      </c>
      <c r="G12279">
        <v>2002</v>
      </c>
      <c r="H12279">
        <v>1492.5</v>
      </c>
      <c r="I12279">
        <v>7209</v>
      </c>
    </row>
    <row r="12280" spans="1:9" x14ac:dyDescent="0.25">
      <c r="A12280" t="s">
        <v>284</v>
      </c>
      <c r="B12280" t="s">
        <v>315</v>
      </c>
      <c r="C12280" t="s">
        <v>316</v>
      </c>
      <c r="D12280" t="s">
        <v>482</v>
      </c>
      <c r="E12280" t="s">
        <v>111</v>
      </c>
      <c r="F12280" t="s">
        <v>111</v>
      </c>
      <c r="G12280">
        <v>2003</v>
      </c>
      <c r="H12280">
        <v>2025</v>
      </c>
      <c r="I12280">
        <v>4363.2290000000003</v>
      </c>
    </row>
    <row r="12281" spans="1:9" x14ac:dyDescent="0.25">
      <c r="A12281" t="s">
        <v>284</v>
      </c>
      <c r="B12281" t="s">
        <v>315</v>
      </c>
      <c r="C12281" t="s">
        <v>316</v>
      </c>
      <c r="D12281" t="s">
        <v>482</v>
      </c>
      <c r="E12281" t="s">
        <v>111</v>
      </c>
      <c r="F12281" t="s">
        <v>111</v>
      </c>
      <c r="G12281">
        <v>2004</v>
      </c>
      <c r="H12281">
        <v>2034.5</v>
      </c>
      <c r="I12281">
        <v>4356.0439999999999</v>
      </c>
    </row>
    <row r="12282" spans="1:9" x14ac:dyDescent="0.25">
      <c r="A12282" t="s">
        <v>284</v>
      </c>
      <c r="B12282" t="s">
        <v>315</v>
      </c>
      <c r="C12282" t="s">
        <v>316</v>
      </c>
      <c r="D12282" t="s">
        <v>482</v>
      </c>
      <c r="E12282" t="s">
        <v>111</v>
      </c>
      <c r="F12282" t="s">
        <v>111</v>
      </c>
      <c r="G12282">
        <v>2005</v>
      </c>
      <c r="H12282">
        <v>2352</v>
      </c>
      <c r="I12282">
        <v>6493.3530000000001</v>
      </c>
    </row>
    <row r="12283" spans="1:9" x14ac:dyDescent="0.25">
      <c r="A12283" t="s">
        <v>284</v>
      </c>
      <c r="B12283" t="s">
        <v>315</v>
      </c>
      <c r="C12283" t="s">
        <v>316</v>
      </c>
      <c r="D12283" t="s">
        <v>482</v>
      </c>
      <c r="E12283" t="s">
        <v>111</v>
      </c>
      <c r="F12283" t="s">
        <v>111</v>
      </c>
      <c r="G12283">
        <v>2006</v>
      </c>
      <c r="H12283">
        <v>2501.5</v>
      </c>
      <c r="I12283">
        <v>7687.38</v>
      </c>
    </row>
    <row r="12284" spans="1:9" x14ac:dyDescent="0.25">
      <c r="A12284" t="s">
        <v>284</v>
      </c>
      <c r="B12284" t="s">
        <v>315</v>
      </c>
      <c r="C12284" t="s">
        <v>316</v>
      </c>
      <c r="D12284" t="s">
        <v>482</v>
      </c>
      <c r="E12284" t="s">
        <v>111</v>
      </c>
      <c r="F12284" t="s">
        <v>111</v>
      </c>
      <c r="G12284">
        <v>2007</v>
      </c>
      <c r="H12284">
        <v>2218</v>
      </c>
      <c r="I12284">
        <v>6917.0619999999999</v>
      </c>
    </row>
    <row r="12285" spans="1:9" x14ac:dyDescent="0.25">
      <c r="A12285" t="s">
        <v>284</v>
      </c>
      <c r="B12285" t="s">
        <v>315</v>
      </c>
      <c r="C12285" t="s">
        <v>316</v>
      </c>
      <c r="D12285" t="s">
        <v>482</v>
      </c>
      <c r="E12285" t="s">
        <v>111</v>
      </c>
      <c r="F12285" t="s">
        <v>111</v>
      </c>
      <c r="G12285">
        <v>2008</v>
      </c>
      <c r="H12285">
        <v>2243</v>
      </c>
      <c r="I12285">
        <v>7239.2849999999999</v>
      </c>
    </row>
    <row r="12286" spans="1:9" x14ac:dyDescent="0.25">
      <c r="A12286" t="s">
        <v>284</v>
      </c>
      <c r="B12286" t="s">
        <v>315</v>
      </c>
      <c r="C12286" t="s">
        <v>316</v>
      </c>
      <c r="D12286" t="s">
        <v>482</v>
      </c>
      <c r="E12286" t="s">
        <v>111</v>
      </c>
      <c r="F12286" t="s">
        <v>111</v>
      </c>
      <c r="G12286">
        <v>2009</v>
      </c>
      <c r="H12286">
        <v>2372.5</v>
      </c>
      <c r="I12286">
        <v>7737.38</v>
      </c>
    </row>
    <row r="12287" spans="1:9" x14ac:dyDescent="0.25">
      <c r="A12287" t="s">
        <v>284</v>
      </c>
      <c r="B12287" t="s">
        <v>315</v>
      </c>
      <c r="C12287" t="s">
        <v>316</v>
      </c>
      <c r="D12287" t="s">
        <v>482</v>
      </c>
      <c r="E12287" t="s">
        <v>111</v>
      </c>
      <c r="F12287" t="s">
        <v>111</v>
      </c>
      <c r="G12287">
        <v>2010</v>
      </c>
      <c r="H12287">
        <v>2436</v>
      </c>
      <c r="I12287">
        <v>8668.9869999999992</v>
      </c>
    </row>
    <row r="12288" spans="1:9" x14ac:dyDescent="0.25">
      <c r="A12288" t="s">
        <v>284</v>
      </c>
      <c r="B12288" t="s">
        <v>315</v>
      </c>
      <c r="C12288" t="s">
        <v>316</v>
      </c>
      <c r="D12288" t="s">
        <v>482</v>
      </c>
      <c r="E12288" t="s">
        <v>111</v>
      </c>
      <c r="F12288" t="s">
        <v>111</v>
      </c>
      <c r="G12288">
        <v>2011</v>
      </c>
      <c r="H12288">
        <v>2440</v>
      </c>
      <c r="I12288">
        <v>8712.0730000000003</v>
      </c>
    </row>
    <row r="12289" spans="1:9" x14ac:dyDescent="0.25">
      <c r="A12289" t="s">
        <v>284</v>
      </c>
      <c r="B12289" t="s">
        <v>315</v>
      </c>
      <c r="C12289" t="s">
        <v>316</v>
      </c>
      <c r="D12289" t="s">
        <v>482</v>
      </c>
      <c r="E12289" t="s">
        <v>111</v>
      </c>
      <c r="F12289" t="s">
        <v>111</v>
      </c>
      <c r="G12289">
        <v>2012</v>
      </c>
      <c r="H12289">
        <v>2333.5</v>
      </c>
      <c r="I12289">
        <v>8555.2759999999998</v>
      </c>
    </row>
    <row r="12290" spans="1:9" x14ac:dyDescent="0.25">
      <c r="A12290" t="s">
        <v>284</v>
      </c>
      <c r="B12290" t="s">
        <v>315</v>
      </c>
      <c r="C12290" t="s">
        <v>316</v>
      </c>
      <c r="D12290" t="s">
        <v>482</v>
      </c>
      <c r="E12290" t="s">
        <v>111</v>
      </c>
      <c r="F12290" t="s">
        <v>111</v>
      </c>
      <c r="G12290">
        <v>2013</v>
      </c>
      <c r="H12290">
        <v>2303</v>
      </c>
      <c r="I12290">
        <v>8343.6569999999992</v>
      </c>
    </row>
    <row r="12291" spans="1:9" x14ac:dyDescent="0.25">
      <c r="A12291" t="s">
        <v>284</v>
      </c>
      <c r="B12291" t="s">
        <v>315</v>
      </c>
      <c r="C12291" t="s">
        <v>316</v>
      </c>
      <c r="D12291" t="s">
        <v>482</v>
      </c>
      <c r="E12291" t="s">
        <v>111</v>
      </c>
      <c r="F12291" t="s">
        <v>111</v>
      </c>
      <c r="G12291">
        <v>2014</v>
      </c>
      <c r="H12291">
        <v>2349</v>
      </c>
      <c r="I12291">
        <v>9455.5819999999985</v>
      </c>
    </row>
    <row r="12292" spans="1:9" x14ac:dyDescent="0.25">
      <c r="A12292" t="s">
        <v>284</v>
      </c>
      <c r="B12292" t="s">
        <v>315</v>
      </c>
      <c r="C12292" t="s">
        <v>316</v>
      </c>
      <c r="D12292" t="s">
        <v>482</v>
      </c>
      <c r="E12292" t="s">
        <v>111</v>
      </c>
      <c r="F12292" t="s">
        <v>111</v>
      </c>
      <c r="G12292">
        <v>2015</v>
      </c>
      <c r="H12292">
        <v>2318</v>
      </c>
      <c r="I12292">
        <v>8879.027</v>
      </c>
    </row>
    <row r="12293" spans="1:9" x14ac:dyDescent="0.25">
      <c r="A12293" t="s">
        <v>284</v>
      </c>
      <c r="B12293" t="s">
        <v>315</v>
      </c>
      <c r="C12293" t="s">
        <v>316</v>
      </c>
      <c r="D12293" t="s">
        <v>482</v>
      </c>
      <c r="E12293" t="s">
        <v>111</v>
      </c>
      <c r="F12293" t="s">
        <v>111</v>
      </c>
      <c r="G12293">
        <v>2016</v>
      </c>
      <c r="H12293">
        <v>2279.5</v>
      </c>
      <c r="I12293">
        <v>9219.8990000000013</v>
      </c>
    </row>
    <row r="12294" spans="1:9" x14ac:dyDescent="0.25">
      <c r="A12294" t="s">
        <v>284</v>
      </c>
      <c r="B12294" t="s">
        <v>315</v>
      </c>
      <c r="C12294" t="s">
        <v>316</v>
      </c>
      <c r="D12294" t="s">
        <v>482</v>
      </c>
      <c r="E12294" t="s">
        <v>111</v>
      </c>
      <c r="F12294" t="s">
        <v>111</v>
      </c>
      <c r="G12294">
        <v>2017</v>
      </c>
      <c r="H12294">
        <v>2326</v>
      </c>
      <c r="I12294">
        <v>8992</v>
      </c>
    </row>
    <row r="12295" spans="1:9" x14ac:dyDescent="0.25">
      <c r="A12295" t="s">
        <v>284</v>
      </c>
      <c r="B12295" t="s">
        <v>315</v>
      </c>
      <c r="C12295" t="s">
        <v>316</v>
      </c>
      <c r="D12295" t="s">
        <v>482</v>
      </c>
      <c r="E12295" t="s">
        <v>111</v>
      </c>
      <c r="F12295" t="s">
        <v>111</v>
      </c>
      <c r="G12295">
        <v>2018</v>
      </c>
      <c r="H12295">
        <v>2332</v>
      </c>
    </row>
    <row r="12296" spans="1:9" x14ac:dyDescent="0.25">
      <c r="A12296" t="s">
        <v>284</v>
      </c>
      <c r="B12296" t="s">
        <v>315</v>
      </c>
      <c r="C12296" t="s">
        <v>316</v>
      </c>
      <c r="D12296" t="s">
        <v>482</v>
      </c>
      <c r="E12296" t="s">
        <v>111</v>
      </c>
      <c r="F12296" t="s">
        <v>111</v>
      </c>
      <c r="G12296">
        <v>2019</v>
      </c>
      <c r="H12296">
        <v>2332</v>
      </c>
    </row>
    <row r="12297" spans="1:9" x14ac:dyDescent="0.25">
      <c r="A12297" t="s">
        <v>284</v>
      </c>
      <c r="B12297" t="s">
        <v>315</v>
      </c>
      <c r="C12297" t="s">
        <v>316</v>
      </c>
      <c r="D12297" t="s">
        <v>482</v>
      </c>
      <c r="E12297" t="s">
        <v>98</v>
      </c>
      <c r="F12297" t="s">
        <v>98</v>
      </c>
      <c r="G12297">
        <v>2000</v>
      </c>
      <c r="H12297">
        <v>4654</v>
      </c>
      <c r="I12297">
        <v>4230</v>
      </c>
    </row>
    <row r="12298" spans="1:9" x14ac:dyDescent="0.25">
      <c r="A12298" t="s">
        <v>284</v>
      </c>
      <c r="B12298" t="s">
        <v>315</v>
      </c>
      <c r="C12298" t="s">
        <v>316</v>
      </c>
      <c r="D12298" t="s">
        <v>482</v>
      </c>
      <c r="E12298" t="s">
        <v>98</v>
      </c>
      <c r="F12298" t="s">
        <v>98</v>
      </c>
      <c r="G12298">
        <v>2001</v>
      </c>
      <c r="H12298">
        <v>4562</v>
      </c>
      <c r="I12298">
        <v>4520</v>
      </c>
    </row>
    <row r="12299" spans="1:9" x14ac:dyDescent="0.25">
      <c r="A12299" t="s">
        <v>284</v>
      </c>
      <c r="B12299" t="s">
        <v>315</v>
      </c>
      <c r="C12299" t="s">
        <v>316</v>
      </c>
      <c r="D12299" t="s">
        <v>482</v>
      </c>
      <c r="E12299" t="s">
        <v>98</v>
      </c>
      <c r="F12299" t="s">
        <v>98</v>
      </c>
      <c r="G12299">
        <v>2002</v>
      </c>
      <c r="H12299">
        <v>4652</v>
      </c>
      <c r="I12299">
        <v>4740</v>
      </c>
    </row>
    <row r="12300" spans="1:9" x14ac:dyDescent="0.25">
      <c r="A12300" t="s">
        <v>284</v>
      </c>
      <c r="B12300" t="s">
        <v>315</v>
      </c>
      <c r="C12300" t="s">
        <v>316</v>
      </c>
      <c r="D12300" t="s">
        <v>482</v>
      </c>
      <c r="E12300" t="s">
        <v>98</v>
      </c>
      <c r="F12300" t="s">
        <v>98</v>
      </c>
      <c r="G12300">
        <v>2003</v>
      </c>
      <c r="H12300">
        <v>4331</v>
      </c>
      <c r="I12300">
        <v>5176</v>
      </c>
    </row>
    <row r="12301" spans="1:9" x14ac:dyDescent="0.25">
      <c r="A12301" t="s">
        <v>284</v>
      </c>
      <c r="B12301" t="s">
        <v>315</v>
      </c>
      <c r="C12301" t="s">
        <v>316</v>
      </c>
      <c r="D12301" t="s">
        <v>482</v>
      </c>
      <c r="E12301" t="s">
        <v>98</v>
      </c>
      <c r="F12301" t="s">
        <v>98</v>
      </c>
      <c r="G12301">
        <v>2004</v>
      </c>
      <c r="H12301">
        <v>4918</v>
      </c>
      <c r="I12301">
        <v>6364</v>
      </c>
    </row>
    <row r="12302" spans="1:9" x14ac:dyDescent="0.25">
      <c r="A12302" t="s">
        <v>284</v>
      </c>
      <c r="B12302" t="s">
        <v>315</v>
      </c>
      <c r="C12302" t="s">
        <v>316</v>
      </c>
      <c r="D12302" t="s">
        <v>482</v>
      </c>
      <c r="E12302" t="s">
        <v>98</v>
      </c>
      <c r="F12302" t="s">
        <v>98</v>
      </c>
      <c r="G12302">
        <v>2005</v>
      </c>
      <c r="H12302">
        <v>5648</v>
      </c>
      <c r="I12302">
        <v>6779</v>
      </c>
    </row>
    <row r="12303" spans="1:9" x14ac:dyDescent="0.25">
      <c r="A12303" t="s">
        <v>284</v>
      </c>
      <c r="B12303" t="s">
        <v>315</v>
      </c>
      <c r="C12303" t="s">
        <v>316</v>
      </c>
      <c r="D12303" t="s">
        <v>482</v>
      </c>
      <c r="E12303" t="s">
        <v>98</v>
      </c>
      <c r="F12303" t="s">
        <v>98</v>
      </c>
      <c r="G12303">
        <v>2006</v>
      </c>
      <c r="H12303">
        <v>5649</v>
      </c>
      <c r="I12303">
        <v>6760</v>
      </c>
    </row>
    <row r="12304" spans="1:9" x14ac:dyDescent="0.25">
      <c r="A12304" t="s">
        <v>284</v>
      </c>
      <c r="B12304" t="s">
        <v>315</v>
      </c>
      <c r="C12304" t="s">
        <v>316</v>
      </c>
      <c r="D12304" t="s">
        <v>482</v>
      </c>
      <c r="E12304" t="s">
        <v>98</v>
      </c>
      <c r="F12304" t="s">
        <v>98</v>
      </c>
      <c r="G12304">
        <v>2007</v>
      </c>
      <c r="H12304">
        <v>5696</v>
      </c>
      <c r="I12304">
        <v>6915</v>
      </c>
    </row>
    <row r="12305" spans="1:9" x14ac:dyDescent="0.25">
      <c r="A12305" t="s">
        <v>284</v>
      </c>
      <c r="B12305" t="s">
        <v>315</v>
      </c>
      <c r="C12305" t="s">
        <v>316</v>
      </c>
      <c r="D12305" t="s">
        <v>482</v>
      </c>
      <c r="E12305" t="s">
        <v>98</v>
      </c>
      <c r="F12305" t="s">
        <v>98</v>
      </c>
      <c r="G12305">
        <v>2008</v>
      </c>
      <c r="H12305">
        <v>5641</v>
      </c>
      <c r="I12305">
        <v>6026</v>
      </c>
    </row>
    <row r="12306" spans="1:9" x14ac:dyDescent="0.25">
      <c r="A12306" t="s">
        <v>284</v>
      </c>
      <c r="B12306" t="s">
        <v>315</v>
      </c>
      <c r="C12306" t="s">
        <v>316</v>
      </c>
      <c r="D12306" t="s">
        <v>482</v>
      </c>
      <c r="E12306" t="s">
        <v>98</v>
      </c>
      <c r="F12306" t="s">
        <v>98</v>
      </c>
      <c r="G12306">
        <v>2009</v>
      </c>
      <c r="H12306">
        <v>5898</v>
      </c>
      <c r="I12306">
        <v>5651</v>
      </c>
    </row>
    <row r="12307" spans="1:9" x14ac:dyDescent="0.25">
      <c r="A12307" t="s">
        <v>284</v>
      </c>
      <c r="B12307" t="s">
        <v>315</v>
      </c>
      <c r="C12307" t="s">
        <v>316</v>
      </c>
      <c r="D12307" t="s">
        <v>482</v>
      </c>
      <c r="E12307" t="s">
        <v>98</v>
      </c>
      <c r="F12307" t="s">
        <v>98</v>
      </c>
      <c r="G12307">
        <v>2010</v>
      </c>
      <c r="H12307">
        <v>5811</v>
      </c>
      <c r="I12307">
        <v>6400</v>
      </c>
    </row>
    <row r="12308" spans="1:9" x14ac:dyDescent="0.25">
      <c r="A12308" t="s">
        <v>284</v>
      </c>
      <c r="B12308" t="s">
        <v>315</v>
      </c>
      <c r="C12308" t="s">
        <v>316</v>
      </c>
      <c r="D12308" t="s">
        <v>482</v>
      </c>
      <c r="E12308" t="s">
        <v>98</v>
      </c>
      <c r="F12308" t="s">
        <v>98</v>
      </c>
      <c r="G12308">
        <v>2011</v>
      </c>
      <c r="H12308">
        <v>5811</v>
      </c>
      <c r="I12308">
        <v>5840</v>
      </c>
    </row>
    <row r="12309" spans="1:9" x14ac:dyDescent="0.25">
      <c r="A12309" t="s">
        <v>284</v>
      </c>
      <c r="B12309" t="s">
        <v>315</v>
      </c>
      <c r="C12309" t="s">
        <v>316</v>
      </c>
      <c r="D12309" t="s">
        <v>482</v>
      </c>
      <c r="E12309" t="s">
        <v>98</v>
      </c>
      <c r="F12309" t="s">
        <v>98</v>
      </c>
      <c r="G12309">
        <v>2012</v>
      </c>
      <c r="H12309">
        <v>5650</v>
      </c>
      <c r="I12309">
        <v>6094</v>
      </c>
    </row>
    <row r="12310" spans="1:9" x14ac:dyDescent="0.25">
      <c r="A12310" t="s">
        <v>284</v>
      </c>
      <c r="B12310" t="s">
        <v>315</v>
      </c>
      <c r="C12310" t="s">
        <v>316</v>
      </c>
      <c r="D12310" t="s">
        <v>482</v>
      </c>
      <c r="E12310" t="s">
        <v>98</v>
      </c>
      <c r="F12310" t="s">
        <v>98</v>
      </c>
      <c r="G12310">
        <v>2013</v>
      </c>
      <c r="H12310">
        <v>5650</v>
      </c>
      <c r="I12310">
        <v>5784</v>
      </c>
    </row>
    <row r="12311" spans="1:9" x14ac:dyDescent="0.25">
      <c r="A12311" t="s">
        <v>284</v>
      </c>
      <c r="B12311" t="s">
        <v>315</v>
      </c>
      <c r="C12311" t="s">
        <v>316</v>
      </c>
      <c r="D12311" t="s">
        <v>482</v>
      </c>
      <c r="E12311" t="s">
        <v>98</v>
      </c>
      <c r="F12311" t="s">
        <v>98</v>
      </c>
      <c r="G12311">
        <v>2014</v>
      </c>
      <c r="H12311">
        <v>5654</v>
      </c>
      <c r="I12311">
        <v>5857</v>
      </c>
    </row>
    <row r="12312" spans="1:9" x14ac:dyDescent="0.25">
      <c r="A12312" t="s">
        <v>284</v>
      </c>
      <c r="B12312" t="s">
        <v>315</v>
      </c>
      <c r="C12312" t="s">
        <v>316</v>
      </c>
      <c r="D12312" t="s">
        <v>482</v>
      </c>
      <c r="E12312" t="s">
        <v>98</v>
      </c>
      <c r="F12312" t="s">
        <v>98</v>
      </c>
      <c r="G12312">
        <v>2015</v>
      </c>
      <c r="H12312">
        <v>5666</v>
      </c>
      <c r="I12312">
        <v>5921</v>
      </c>
    </row>
    <row r="12313" spans="1:9" x14ac:dyDescent="0.25">
      <c r="A12313" t="s">
        <v>284</v>
      </c>
      <c r="B12313" t="s">
        <v>315</v>
      </c>
      <c r="C12313" t="s">
        <v>316</v>
      </c>
      <c r="D12313" t="s">
        <v>482</v>
      </c>
      <c r="E12313" t="s">
        <v>98</v>
      </c>
      <c r="F12313" t="s">
        <v>98</v>
      </c>
      <c r="G12313">
        <v>2016</v>
      </c>
      <c r="H12313">
        <v>5578</v>
      </c>
      <c r="I12313">
        <v>5588</v>
      </c>
    </row>
    <row r="12314" spans="1:9" x14ac:dyDescent="0.25">
      <c r="A12314" t="s">
        <v>284</v>
      </c>
      <c r="B12314" t="s">
        <v>315</v>
      </c>
      <c r="C12314" t="s">
        <v>316</v>
      </c>
      <c r="D12314" t="s">
        <v>482</v>
      </c>
      <c r="E12314" t="s">
        <v>98</v>
      </c>
      <c r="F12314" t="s">
        <v>98</v>
      </c>
      <c r="G12314">
        <v>2017</v>
      </c>
      <c r="H12314">
        <v>5493</v>
      </c>
      <c r="I12314">
        <v>6005</v>
      </c>
    </row>
    <row r="12315" spans="1:9" x14ac:dyDescent="0.25">
      <c r="A12315" t="s">
        <v>284</v>
      </c>
      <c r="B12315" t="s">
        <v>315</v>
      </c>
      <c r="C12315" t="s">
        <v>316</v>
      </c>
      <c r="D12315" t="s">
        <v>482</v>
      </c>
      <c r="E12315" t="s">
        <v>98</v>
      </c>
      <c r="F12315" t="s">
        <v>98</v>
      </c>
      <c r="G12315">
        <v>2018</v>
      </c>
      <c r="H12315">
        <v>5355</v>
      </c>
    </row>
    <row r="12316" spans="1:9" x14ac:dyDescent="0.25">
      <c r="A12316" t="s">
        <v>284</v>
      </c>
      <c r="B12316" t="s">
        <v>315</v>
      </c>
      <c r="C12316" t="s">
        <v>316</v>
      </c>
      <c r="D12316" t="s">
        <v>482</v>
      </c>
      <c r="E12316" t="s">
        <v>98</v>
      </c>
      <c r="F12316" t="s">
        <v>98</v>
      </c>
      <c r="G12316">
        <v>2019</v>
      </c>
      <c r="H12316">
        <v>5355</v>
      </c>
    </row>
    <row r="12317" spans="1:9" x14ac:dyDescent="0.25">
      <c r="A12317" t="s">
        <v>284</v>
      </c>
      <c r="B12317" t="s">
        <v>315</v>
      </c>
      <c r="C12317" t="s">
        <v>316</v>
      </c>
      <c r="D12317" t="s">
        <v>483</v>
      </c>
      <c r="E12317" t="s">
        <v>22</v>
      </c>
      <c r="F12317" t="s">
        <v>31</v>
      </c>
      <c r="G12317">
        <v>2000</v>
      </c>
      <c r="H12317">
        <v>345</v>
      </c>
      <c r="I12317">
        <v>1683</v>
      </c>
    </row>
    <row r="12318" spans="1:9" x14ac:dyDescent="0.25">
      <c r="A12318" t="s">
        <v>284</v>
      </c>
      <c r="B12318" t="s">
        <v>315</v>
      </c>
      <c r="C12318" t="s">
        <v>316</v>
      </c>
      <c r="D12318" t="s">
        <v>483</v>
      </c>
      <c r="E12318" t="s">
        <v>22</v>
      </c>
      <c r="F12318" t="s">
        <v>31</v>
      </c>
      <c r="G12318">
        <v>2001</v>
      </c>
      <c r="H12318">
        <v>560</v>
      </c>
      <c r="I12318">
        <v>2077</v>
      </c>
    </row>
    <row r="12319" spans="1:9" x14ac:dyDescent="0.25">
      <c r="A12319" t="s">
        <v>284</v>
      </c>
      <c r="B12319" t="s">
        <v>315</v>
      </c>
      <c r="C12319" t="s">
        <v>316</v>
      </c>
      <c r="D12319" t="s">
        <v>483</v>
      </c>
      <c r="E12319" t="s">
        <v>22</v>
      </c>
      <c r="F12319" t="s">
        <v>31</v>
      </c>
      <c r="G12319">
        <v>2002</v>
      </c>
      <c r="H12319">
        <v>580</v>
      </c>
      <c r="I12319">
        <v>2797</v>
      </c>
    </row>
    <row r="12320" spans="1:9" x14ac:dyDescent="0.25">
      <c r="A12320" t="s">
        <v>284</v>
      </c>
      <c r="B12320" t="s">
        <v>315</v>
      </c>
      <c r="C12320" t="s">
        <v>316</v>
      </c>
      <c r="D12320" t="s">
        <v>483</v>
      </c>
      <c r="E12320" t="s">
        <v>22</v>
      </c>
      <c r="F12320" t="s">
        <v>31</v>
      </c>
      <c r="G12320">
        <v>2003</v>
      </c>
      <c r="H12320">
        <v>561</v>
      </c>
      <c r="I12320">
        <v>3265.6170000000002</v>
      </c>
    </row>
    <row r="12321" spans="1:9" x14ac:dyDescent="0.25">
      <c r="A12321" t="s">
        <v>284</v>
      </c>
      <c r="B12321" t="s">
        <v>315</v>
      </c>
      <c r="C12321" t="s">
        <v>316</v>
      </c>
      <c r="D12321" t="s">
        <v>483</v>
      </c>
      <c r="E12321" t="s">
        <v>22</v>
      </c>
      <c r="F12321" t="s">
        <v>31</v>
      </c>
      <c r="G12321">
        <v>2004</v>
      </c>
      <c r="H12321">
        <v>653</v>
      </c>
      <c r="I12321">
        <v>3084.7449999999999</v>
      </c>
    </row>
    <row r="12322" spans="1:9" x14ac:dyDescent="0.25">
      <c r="A12322" t="s">
        <v>284</v>
      </c>
      <c r="B12322" t="s">
        <v>315</v>
      </c>
      <c r="C12322" t="s">
        <v>316</v>
      </c>
      <c r="D12322" t="s">
        <v>483</v>
      </c>
      <c r="E12322" t="s">
        <v>22</v>
      </c>
      <c r="F12322" t="s">
        <v>31</v>
      </c>
      <c r="G12322">
        <v>2005</v>
      </c>
      <c r="H12322">
        <v>1096</v>
      </c>
      <c r="I12322">
        <v>3860.9219999999996</v>
      </c>
    </row>
    <row r="12323" spans="1:9" x14ac:dyDescent="0.25">
      <c r="A12323" t="s">
        <v>284</v>
      </c>
      <c r="B12323" t="s">
        <v>315</v>
      </c>
      <c r="C12323" t="s">
        <v>316</v>
      </c>
      <c r="D12323" t="s">
        <v>483</v>
      </c>
      <c r="E12323" t="s">
        <v>22</v>
      </c>
      <c r="F12323" t="s">
        <v>31</v>
      </c>
      <c r="G12323">
        <v>2006</v>
      </c>
      <c r="H12323">
        <v>1428</v>
      </c>
      <c r="I12323">
        <v>5494.73</v>
      </c>
    </row>
    <row r="12324" spans="1:9" x14ac:dyDescent="0.25">
      <c r="A12324" t="s">
        <v>284</v>
      </c>
      <c r="B12324" t="s">
        <v>315</v>
      </c>
      <c r="C12324" t="s">
        <v>316</v>
      </c>
      <c r="D12324" t="s">
        <v>483</v>
      </c>
      <c r="E12324" t="s">
        <v>22</v>
      </c>
      <c r="F12324" t="s">
        <v>31</v>
      </c>
      <c r="G12324">
        <v>2007</v>
      </c>
      <c r="H12324">
        <v>1661</v>
      </c>
      <c r="I12324">
        <v>10447.468000000001</v>
      </c>
    </row>
    <row r="12325" spans="1:9" x14ac:dyDescent="0.25">
      <c r="A12325" t="s">
        <v>284</v>
      </c>
      <c r="B12325" t="s">
        <v>315</v>
      </c>
      <c r="C12325" t="s">
        <v>316</v>
      </c>
      <c r="D12325" t="s">
        <v>483</v>
      </c>
      <c r="E12325" t="s">
        <v>22</v>
      </c>
      <c r="F12325" t="s">
        <v>31</v>
      </c>
      <c r="G12325">
        <v>2008</v>
      </c>
      <c r="H12325">
        <v>1885</v>
      </c>
      <c r="I12325">
        <v>12959.297</v>
      </c>
    </row>
    <row r="12326" spans="1:9" x14ac:dyDescent="0.25">
      <c r="A12326" t="s">
        <v>284</v>
      </c>
      <c r="B12326" t="s">
        <v>315</v>
      </c>
      <c r="C12326" t="s">
        <v>316</v>
      </c>
      <c r="D12326" t="s">
        <v>483</v>
      </c>
      <c r="E12326" t="s">
        <v>22</v>
      </c>
      <c r="F12326" t="s">
        <v>31</v>
      </c>
      <c r="G12326">
        <v>2009</v>
      </c>
      <c r="H12326">
        <v>2987</v>
      </c>
      <c r="I12326">
        <v>15021.531000000001</v>
      </c>
    </row>
    <row r="12327" spans="1:9" x14ac:dyDescent="0.25">
      <c r="A12327" t="s">
        <v>284</v>
      </c>
      <c r="B12327" t="s">
        <v>315</v>
      </c>
      <c r="C12327" t="s">
        <v>316</v>
      </c>
      <c r="D12327" t="s">
        <v>483</v>
      </c>
      <c r="E12327" t="s">
        <v>22</v>
      </c>
      <c r="F12327" t="s">
        <v>31</v>
      </c>
      <c r="G12327">
        <v>2010</v>
      </c>
      <c r="H12327">
        <v>3548</v>
      </c>
      <c r="I12327">
        <v>17430.955000000002</v>
      </c>
    </row>
    <row r="12328" spans="1:9" x14ac:dyDescent="0.25">
      <c r="A12328" t="s">
        <v>284</v>
      </c>
      <c r="B12328" t="s">
        <v>315</v>
      </c>
      <c r="C12328" t="s">
        <v>316</v>
      </c>
      <c r="D12328" t="s">
        <v>483</v>
      </c>
      <c r="E12328" t="s">
        <v>22</v>
      </c>
      <c r="F12328" t="s">
        <v>31</v>
      </c>
      <c r="G12328">
        <v>2011</v>
      </c>
      <c r="H12328">
        <v>4520</v>
      </c>
      <c r="I12328">
        <v>21188.641000000003</v>
      </c>
    </row>
    <row r="12329" spans="1:9" x14ac:dyDescent="0.25">
      <c r="A12329" t="s">
        <v>284</v>
      </c>
      <c r="B12329" t="s">
        <v>315</v>
      </c>
      <c r="C12329" t="s">
        <v>316</v>
      </c>
      <c r="D12329" t="s">
        <v>483</v>
      </c>
      <c r="E12329" t="s">
        <v>22</v>
      </c>
      <c r="F12329" t="s">
        <v>31</v>
      </c>
      <c r="G12329">
        <v>2012</v>
      </c>
      <c r="H12329">
        <v>4921</v>
      </c>
      <c r="I12329">
        <v>27238.377999999997</v>
      </c>
    </row>
    <row r="12330" spans="1:9" x14ac:dyDescent="0.25">
      <c r="A12330" t="s">
        <v>284</v>
      </c>
      <c r="B12330" t="s">
        <v>315</v>
      </c>
      <c r="C12330" t="s">
        <v>316</v>
      </c>
      <c r="D12330" t="s">
        <v>483</v>
      </c>
      <c r="E12330" t="s">
        <v>22</v>
      </c>
      <c r="F12330" t="s">
        <v>31</v>
      </c>
      <c r="G12330">
        <v>2013</v>
      </c>
      <c r="H12330">
        <v>5148</v>
      </c>
      <c r="I12330">
        <v>29234.206000000002</v>
      </c>
    </row>
    <row r="12331" spans="1:9" x14ac:dyDescent="0.25">
      <c r="A12331" t="s">
        <v>284</v>
      </c>
      <c r="B12331" t="s">
        <v>315</v>
      </c>
      <c r="C12331" t="s">
        <v>316</v>
      </c>
      <c r="D12331" t="s">
        <v>483</v>
      </c>
      <c r="E12331" t="s">
        <v>22</v>
      </c>
      <c r="F12331" t="s">
        <v>31</v>
      </c>
      <c r="G12331">
        <v>2014</v>
      </c>
      <c r="H12331">
        <v>5437</v>
      </c>
      <c r="I12331">
        <v>31112.633000000002</v>
      </c>
    </row>
    <row r="12332" spans="1:9" x14ac:dyDescent="0.25">
      <c r="A12332" t="s">
        <v>284</v>
      </c>
      <c r="B12332" t="s">
        <v>315</v>
      </c>
      <c r="C12332" t="s">
        <v>316</v>
      </c>
      <c r="D12332" t="s">
        <v>483</v>
      </c>
      <c r="E12332" t="s">
        <v>22</v>
      </c>
      <c r="F12332" t="s">
        <v>31</v>
      </c>
      <c r="G12332">
        <v>2015</v>
      </c>
      <c r="H12332">
        <v>5643</v>
      </c>
      <c r="I12332">
        <v>33072.561999999998</v>
      </c>
    </row>
    <row r="12333" spans="1:9" x14ac:dyDescent="0.25">
      <c r="A12333" t="s">
        <v>284</v>
      </c>
      <c r="B12333" t="s">
        <v>315</v>
      </c>
      <c r="C12333" t="s">
        <v>316</v>
      </c>
      <c r="D12333" t="s">
        <v>483</v>
      </c>
      <c r="E12333" t="s">
        <v>22</v>
      </c>
      <c r="F12333" t="s">
        <v>31</v>
      </c>
      <c r="G12333">
        <v>2016</v>
      </c>
      <c r="H12333">
        <v>5850</v>
      </c>
      <c r="I12333">
        <v>33703.478999999999</v>
      </c>
    </row>
    <row r="12334" spans="1:9" x14ac:dyDescent="0.25">
      <c r="A12334" t="s">
        <v>284</v>
      </c>
      <c r="B12334" t="s">
        <v>315</v>
      </c>
      <c r="C12334" t="s">
        <v>316</v>
      </c>
      <c r="D12334" t="s">
        <v>483</v>
      </c>
      <c r="E12334" t="s">
        <v>22</v>
      </c>
      <c r="F12334" t="s">
        <v>31</v>
      </c>
      <c r="G12334">
        <v>2017</v>
      </c>
      <c r="H12334">
        <v>6147</v>
      </c>
      <c r="I12334">
        <v>33879</v>
      </c>
    </row>
    <row r="12335" spans="1:9" x14ac:dyDescent="0.25">
      <c r="A12335" t="s">
        <v>284</v>
      </c>
      <c r="B12335" t="s">
        <v>315</v>
      </c>
      <c r="C12335" t="s">
        <v>316</v>
      </c>
      <c r="D12335" t="s">
        <v>483</v>
      </c>
      <c r="E12335" t="s">
        <v>22</v>
      </c>
      <c r="F12335" t="s">
        <v>31</v>
      </c>
      <c r="G12335">
        <v>2018</v>
      </c>
      <c r="H12335">
        <v>6754</v>
      </c>
    </row>
    <row r="12336" spans="1:9" x14ac:dyDescent="0.25">
      <c r="A12336" t="s">
        <v>284</v>
      </c>
      <c r="B12336" t="s">
        <v>315</v>
      </c>
      <c r="C12336" t="s">
        <v>316</v>
      </c>
      <c r="D12336" t="s">
        <v>483</v>
      </c>
      <c r="E12336" t="s">
        <v>22</v>
      </c>
      <c r="F12336" t="s">
        <v>31</v>
      </c>
      <c r="G12336">
        <v>2019</v>
      </c>
      <c r="H12336">
        <v>7078</v>
      </c>
    </row>
    <row r="12337" spans="1:9" x14ac:dyDescent="0.25">
      <c r="A12337" t="s">
        <v>284</v>
      </c>
      <c r="B12337" t="s">
        <v>315</v>
      </c>
      <c r="C12337" t="s">
        <v>316</v>
      </c>
      <c r="D12337" t="s">
        <v>483</v>
      </c>
      <c r="E12337" t="s">
        <v>22</v>
      </c>
      <c r="F12337" t="s">
        <v>32</v>
      </c>
      <c r="G12337">
        <v>2001</v>
      </c>
      <c r="H12337">
        <v>5</v>
      </c>
      <c r="I12337">
        <v>15</v>
      </c>
    </row>
    <row r="12338" spans="1:9" x14ac:dyDescent="0.25">
      <c r="A12338" t="s">
        <v>284</v>
      </c>
      <c r="B12338" t="s">
        <v>315</v>
      </c>
      <c r="C12338" t="s">
        <v>316</v>
      </c>
      <c r="D12338" t="s">
        <v>483</v>
      </c>
      <c r="E12338" t="s">
        <v>22</v>
      </c>
      <c r="F12338" t="s">
        <v>32</v>
      </c>
      <c r="G12338">
        <v>2002</v>
      </c>
      <c r="H12338">
        <v>6</v>
      </c>
      <c r="I12338">
        <v>20</v>
      </c>
    </row>
    <row r="12339" spans="1:9" x14ac:dyDescent="0.25">
      <c r="A12339" t="s">
        <v>284</v>
      </c>
      <c r="B12339" t="s">
        <v>315</v>
      </c>
      <c r="C12339" t="s">
        <v>316</v>
      </c>
      <c r="D12339" t="s">
        <v>483</v>
      </c>
      <c r="E12339" t="s">
        <v>22</v>
      </c>
      <c r="F12339" t="s">
        <v>32</v>
      </c>
      <c r="G12339">
        <v>2003</v>
      </c>
      <c r="H12339">
        <v>18</v>
      </c>
      <c r="I12339">
        <v>52.205000000000005</v>
      </c>
    </row>
    <row r="12340" spans="1:9" x14ac:dyDescent="0.25">
      <c r="A12340" t="s">
        <v>284</v>
      </c>
      <c r="B12340" t="s">
        <v>315</v>
      </c>
      <c r="C12340" t="s">
        <v>316</v>
      </c>
      <c r="D12340" t="s">
        <v>483</v>
      </c>
      <c r="E12340" t="s">
        <v>22</v>
      </c>
      <c r="F12340" t="s">
        <v>32</v>
      </c>
      <c r="G12340">
        <v>2004</v>
      </c>
      <c r="H12340">
        <v>21</v>
      </c>
      <c r="I12340">
        <v>136.47200000000001</v>
      </c>
    </row>
    <row r="12341" spans="1:9" x14ac:dyDescent="0.25">
      <c r="A12341" t="s">
        <v>284</v>
      </c>
      <c r="B12341" t="s">
        <v>315</v>
      </c>
      <c r="C12341" t="s">
        <v>316</v>
      </c>
      <c r="D12341" t="s">
        <v>483</v>
      </c>
      <c r="E12341" t="s">
        <v>22</v>
      </c>
      <c r="F12341" t="s">
        <v>32</v>
      </c>
      <c r="G12341">
        <v>2005</v>
      </c>
      <c r="H12341">
        <v>60</v>
      </c>
      <c r="I12341">
        <v>115.50700000000001</v>
      </c>
    </row>
    <row r="12342" spans="1:9" x14ac:dyDescent="0.25">
      <c r="A12342" t="s">
        <v>284</v>
      </c>
      <c r="B12342" t="s">
        <v>315</v>
      </c>
      <c r="C12342" t="s">
        <v>316</v>
      </c>
      <c r="D12342" t="s">
        <v>483</v>
      </c>
      <c r="E12342" t="s">
        <v>22</v>
      </c>
      <c r="F12342" t="s">
        <v>32</v>
      </c>
      <c r="G12342">
        <v>2006</v>
      </c>
      <c r="H12342">
        <v>177</v>
      </c>
      <c r="I12342">
        <v>719.06</v>
      </c>
    </row>
    <row r="12343" spans="1:9" x14ac:dyDescent="0.25">
      <c r="A12343" t="s">
        <v>284</v>
      </c>
      <c r="B12343" t="s">
        <v>315</v>
      </c>
      <c r="C12343" t="s">
        <v>316</v>
      </c>
      <c r="D12343" t="s">
        <v>483</v>
      </c>
      <c r="E12343" t="s">
        <v>22</v>
      </c>
      <c r="F12343" t="s">
        <v>32</v>
      </c>
      <c r="G12343">
        <v>2007</v>
      </c>
      <c r="H12343">
        <v>295</v>
      </c>
      <c r="I12343">
        <v>948</v>
      </c>
    </row>
    <row r="12344" spans="1:9" x14ac:dyDescent="0.25">
      <c r="A12344" t="s">
        <v>284</v>
      </c>
      <c r="B12344" t="s">
        <v>315</v>
      </c>
      <c r="C12344" t="s">
        <v>316</v>
      </c>
      <c r="D12344" t="s">
        <v>483</v>
      </c>
      <c r="E12344" t="s">
        <v>22</v>
      </c>
      <c r="F12344" t="s">
        <v>32</v>
      </c>
      <c r="G12344">
        <v>2008</v>
      </c>
      <c r="H12344">
        <v>341</v>
      </c>
      <c r="I12344">
        <v>1088.001</v>
      </c>
    </row>
    <row r="12345" spans="1:9" x14ac:dyDescent="0.25">
      <c r="A12345" t="s">
        <v>284</v>
      </c>
      <c r="B12345" t="s">
        <v>315</v>
      </c>
      <c r="C12345" t="s">
        <v>316</v>
      </c>
      <c r="D12345" t="s">
        <v>483</v>
      </c>
      <c r="E12345" t="s">
        <v>22</v>
      </c>
      <c r="F12345" t="s">
        <v>32</v>
      </c>
      <c r="G12345">
        <v>2009</v>
      </c>
      <c r="H12345">
        <v>412</v>
      </c>
      <c r="I12345">
        <v>1745.0010000000002</v>
      </c>
    </row>
    <row r="12346" spans="1:9" x14ac:dyDescent="0.25">
      <c r="A12346" t="s">
        <v>284</v>
      </c>
      <c r="B12346" t="s">
        <v>315</v>
      </c>
      <c r="C12346" t="s">
        <v>316</v>
      </c>
      <c r="D12346" t="s">
        <v>483</v>
      </c>
      <c r="E12346" t="s">
        <v>22</v>
      </c>
      <c r="F12346" t="s">
        <v>32</v>
      </c>
      <c r="G12346">
        <v>2010</v>
      </c>
      <c r="H12346">
        <v>410</v>
      </c>
      <c r="I12346">
        <v>1361.999</v>
      </c>
    </row>
    <row r="12347" spans="1:9" x14ac:dyDescent="0.25">
      <c r="A12347" t="s">
        <v>284</v>
      </c>
      <c r="B12347" t="s">
        <v>315</v>
      </c>
      <c r="C12347" t="s">
        <v>316</v>
      </c>
      <c r="D12347" t="s">
        <v>483</v>
      </c>
      <c r="E12347" t="s">
        <v>22</v>
      </c>
      <c r="F12347" t="s">
        <v>32</v>
      </c>
      <c r="G12347">
        <v>2011</v>
      </c>
      <c r="H12347">
        <v>345</v>
      </c>
      <c r="I12347">
        <v>363</v>
      </c>
    </row>
    <row r="12348" spans="1:9" x14ac:dyDescent="0.25">
      <c r="A12348" t="s">
        <v>284</v>
      </c>
      <c r="B12348" t="s">
        <v>315</v>
      </c>
      <c r="C12348" t="s">
        <v>316</v>
      </c>
      <c r="D12348" t="s">
        <v>483</v>
      </c>
      <c r="E12348" t="s">
        <v>22</v>
      </c>
      <c r="F12348" t="s">
        <v>32</v>
      </c>
      <c r="G12348">
        <v>2012</v>
      </c>
      <c r="H12348">
        <v>277</v>
      </c>
      <c r="I12348">
        <v>349.37400000000002</v>
      </c>
    </row>
    <row r="12349" spans="1:9" x14ac:dyDescent="0.25">
      <c r="A12349" t="s">
        <v>284</v>
      </c>
      <c r="B12349" t="s">
        <v>315</v>
      </c>
      <c r="C12349" t="s">
        <v>316</v>
      </c>
      <c r="D12349" t="s">
        <v>483</v>
      </c>
      <c r="E12349" t="s">
        <v>22</v>
      </c>
      <c r="F12349" t="s">
        <v>32</v>
      </c>
      <c r="G12349">
        <v>2013</v>
      </c>
      <c r="H12349">
        <v>263</v>
      </c>
      <c r="I12349">
        <v>278.57</v>
      </c>
    </row>
    <row r="12350" spans="1:9" x14ac:dyDescent="0.25">
      <c r="A12350" t="s">
        <v>284</v>
      </c>
      <c r="B12350" t="s">
        <v>315</v>
      </c>
      <c r="C12350" t="s">
        <v>316</v>
      </c>
      <c r="D12350" t="s">
        <v>483</v>
      </c>
      <c r="E12350" t="s">
        <v>22</v>
      </c>
      <c r="F12350" t="s">
        <v>32</v>
      </c>
      <c r="G12350">
        <v>2014</v>
      </c>
      <c r="H12350">
        <v>232</v>
      </c>
      <c r="I12350">
        <v>364.58</v>
      </c>
    </row>
    <row r="12351" spans="1:9" x14ac:dyDescent="0.25">
      <c r="A12351" t="s">
        <v>284</v>
      </c>
      <c r="B12351" t="s">
        <v>315</v>
      </c>
      <c r="C12351" t="s">
        <v>316</v>
      </c>
      <c r="D12351" t="s">
        <v>483</v>
      </c>
      <c r="E12351" t="s">
        <v>22</v>
      </c>
      <c r="F12351" t="s">
        <v>32</v>
      </c>
      <c r="G12351">
        <v>2015</v>
      </c>
      <c r="H12351">
        <v>232</v>
      </c>
      <c r="I12351">
        <v>447.38499999999999</v>
      </c>
    </row>
    <row r="12352" spans="1:9" x14ac:dyDescent="0.25">
      <c r="A12352" t="s">
        <v>284</v>
      </c>
      <c r="B12352" t="s">
        <v>315</v>
      </c>
      <c r="C12352" t="s">
        <v>316</v>
      </c>
      <c r="D12352" t="s">
        <v>483</v>
      </c>
      <c r="E12352" t="s">
        <v>22</v>
      </c>
      <c r="F12352" t="s">
        <v>32</v>
      </c>
      <c r="G12352">
        <v>2016</v>
      </c>
      <c r="H12352">
        <v>231</v>
      </c>
      <c r="I12352">
        <v>497.10199999999998</v>
      </c>
    </row>
    <row r="12353" spans="1:9" x14ac:dyDescent="0.25">
      <c r="A12353" t="s">
        <v>284</v>
      </c>
      <c r="B12353" t="s">
        <v>315</v>
      </c>
      <c r="C12353" t="s">
        <v>316</v>
      </c>
      <c r="D12353" t="s">
        <v>483</v>
      </c>
      <c r="E12353" t="s">
        <v>22</v>
      </c>
      <c r="F12353" t="s">
        <v>32</v>
      </c>
      <c r="G12353">
        <v>2017</v>
      </c>
      <c r="H12353">
        <v>230</v>
      </c>
      <c r="I12353">
        <v>437</v>
      </c>
    </row>
    <row r="12354" spans="1:9" x14ac:dyDescent="0.25">
      <c r="A12354" t="s">
        <v>284</v>
      </c>
      <c r="B12354" t="s">
        <v>315</v>
      </c>
      <c r="C12354" t="s">
        <v>316</v>
      </c>
      <c r="D12354" t="s">
        <v>483</v>
      </c>
      <c r="E12354" t="s">
        <v>22</v>
      </c>
      <c r="F12354" t="s">
        <v>32</v>
      </c>
      <c r="G12354">
        <v>2018</v>
      </c>
      <c r="H12354">
        <v>230</v>
      </c>
    </row>
    <row r="12355" spans="1:9" x14ac:dyDescent="0.25">
      <c r="A12355" t="s">
        <v>284</v>
      </c>
      <c r="B12355" t="s">
        <v>315</v>
      </c>
      <c r="C12355" t="s">
        <v>316</v>
      </c>
      <c r="D12355" t="s">
        <v>483</v>
      </c>
      <c r="E12355" t="s">
        <v>22</v>
      </c>
      <c r="F12355" t="s">
        <v>32</v>
      </c>
      <c r="G12355">
        <v>2019</v>
      </c>
      <c r="H12355">
        <v>230</v>
      </c>
    </row>
    <row r="12356" spans="1:9" x14ac:dyDescent="0.25">
      <c r="A12356" t="s">
        <v>284</v>
      </c>
      <c r="B12356" t="s">
        <v>315</v>
      </c>
      <c r="C12356" t="s">
        <v>316</v>
      </c>
      <c r="D12356" t="s">
        <v>483</v>
      </c>
      <c r="E12356" t="s">
        <v>22</v>
      </c>
      <c r="F12356" t="s">
        <v>63</v>
      </c>
      <c r="G12356">
        <v>2000</v>
      </c>
      <c r="H12356">
        <v>292.5</v>
      </c>
      <c r="I12356">
        <v>1844</v>
      </c>
    </row>
    <row r="12357" spans="1:9" x14ac:dyDescent="0.25">
      <c r="A12357" t="s">
        <v>284</v>
      </c>
      <c r="B12357" t="s">
        <v>315</v>
      </c>
      <c r="C12357" t="s">
        <v>316</v>
      </c>
      <c r="D12357" t="s">
        <v>483</v>
      </c>
      <c r="E12357" t="s">
        <v>22</v>
      </c>
      <c r="F12357" t="s">
        <v>63</v>
      </c>
      <c r="G12357">
        <v>2001</v>
      </c>
      <c r="H12357">
        <v>292.5</v>
      </c>
      <c r="I12357">
        <v>1859</v>
      </c>
    </row>
    <row r="12358" spans="1:9" x14ac:dyDescent="0.25">
      <c r="A12358" t="s">
        <v>284</v>
      </c>
      <c r="B12358" t="s">
        <v>315</v>
      </c>
      <c r="C12358" t="s">
        <v>316</v>
      </c>
      <c r="D12358" t="s">
        <v>483</v>
      </c>
      <c r="E12358" t="s">
        <v>22</v>
      </c>
      <c r="F12358" t="s">
        <v>63</v>
      </c>
      <c r="G12358">
        <v>2002</v>
      </c>
      <c r="H12358">
        <v>292.5</v>
      </c>
      <c r="I12358">
        <v>1949</v>
      </c>
    </row>
    <row r="12359" spans="1:9" x14ac:dyDescent="0.25">
      <c r="A12359" t="s">
        <v>284</v>
      </c>
      <c r="B12359" t="s">
        <v>315</v>
      </c>
      <c r="C12359" t="s">
        <v>316</v>
      </c>
      <c r="D12359" t="s">
        <v>483</v>
      </c>
      <c r="E12359" t="s">
        <v>22</v>
      </c>
      <c r="F12359" t="s">
        <v>63</v>
      </c>
      <c r="G12359">
        <v>2003</v>
      </c>
      <c r="H12359">
        <v>451</v>
      </c>
      <c r="I12359">
        <v>2238.4259999999999</v>
      </c>
    </row>
    <row r="12360" spans="1:9" x14ac:dyDescent="0.25">
      <c r="A12360" t="s">
        <v>284</v>
      </c>
      <c r="B12360" t="s">
        <v>315</v>
      </c>
      <c r="C12360" t="s">
        <v>316</v>
      </c>
      <c r="D12360" t="s">
        <v>483</v>
      </c>
      <c r="E12360" t="s">
        <v>22</v>
      </c>
      <c r="F12360" t="s">
        <v>63</v>
      </c>
      <c r="G12360">
        <v>2004</v>
      </c>
      <c r="H12360">
        <v>471.5</v>
      </c>
      <c r="I12360">
        <v>2253.3820000000001</v>
      </c>
    </row>
    <row r="12361" spans="1:9" x14ac:dyDescent="0.25">
      <c r="A12361" t="s">
        <v>284</v>
      </c>
      <c r="B12361" t="s">
        <v>315</v>
      </c>
      <c r="C12361" t="s">
        <v>316</v>
      </c>
      <c r="D12361" t="s">
        <v>483</v>
      </c>
      <c r="E12361" t="s">
        <v>22</v>
      </c>
      <c r="F12361" t="s">
        <v>63</v>
      </c>
      <c r="G12361">
        <v>2005</v>
      </c>
      <c r="H12361">
        <v>587</v>
      </c>
      <c r="I12361">
        <v>3252.0540000000001</v>
      </c>
    </row>
    <row r="12362" spans="1:9" x14ac:dyDescent="0.25">
      <c r="A12362" t="s">
        <v>284</v>
      </c>
      <c r="B12362" t="s">
        <v>315</v>
      </c>
      <c r="C12362" t="s">
        <v>316</v>
      </c>
      <c r="D12362" t="s">
        <v>483</v>
      </c>
      <c r="E12362" t="s">
        <v>22</v>
      </c>
      <c r="F12362" t="s">
        <v>63</v>
      </c>
      <c r="G12362">
        <v>2006</v>
      </c>
      <c r="H12362">
        <v>636.5</v>
      </c>
      <c r="I12362">
        <v>3906.7160000000003</v>
      </c>
    </row>
    <row r="12363" spans="1:9" x14ac:dyDescent="0.25">
      <c r="A12363" t="s">
        <v>284</v>
      </c>
      <c r="B12363" t="s">
        <v>315</v>
      </c>
      <c r="C12363" t="s">
        <v>316</v>
      </c>
      <c r="D12363" t="s">
        <v>483</v>
      </c>
      <c r="E12363" t="s">
        <v>22</v>
      </c>
      <c r="F12363" t="s">
        <v>63</v>
      </c>
      <c r="G12363">
        <v>2007</v>
      </c>
      <c r="H12363">
        <v>614</v>
      </c>
      <c r="I12363">
        <v>4530.7150000000001</v>
      </c>
    </row>
    <row r="12364" spans="1:9" x14ac:dyDescent="0.25">
      <c r="A12364" t="s">
        <v>284</v>
      </c>
      <c r="B12364" t="s">
        <v>315</v>
      </c>
      <c r="C12364" t="s">
        <v>316</v>
      </c>
      <c r="D12364" t="s">
        <v>483</v>
      </c>
      <c r="E12364" t="s">
        <v>22</v>
      </c>
      <c r="F12364" t="s">
        <v>63</v>
      </c>
      <c r="G12364">
        <v>2008</v>
      </c>
      <c r="H12364">
        <v>684</v>
      </c>
      <c r="I12364">
        <v>4671.058</v>
      </c>
    </row>
    <row r="12365" spans="1:9" x14ac:dyDescent="0.25">
      <c r="A12365" t="s">
        <v>284</v>
      </c>
      <c r="B12365" t="s">
        <v>315</v>
      </c>
      <c r="C12365" t="s">
        <v>316</v>
      </c>
      <c r="D12365" t="s">
        <v>483</v>
      </c>
      <c r="E12365" t="s">
        <v>22</v>
      </c>
      <c r="F12365" t="s">
        <v>63</v>
      </c>
      <c r="G12365">
        <v>2009</v>
      </c>
      <c r="H12365">
        <v>720.5</v>
      </c>
      <c r="I12365">
        <v>4322.6610000000001</v>
      </c>
    </row>
    <row r="12366" spans="1:9" x14ac:dyDescent="0.25">
      <c r="A12366" t="s">
        <v>284</v>
      </c>
      <c r="B12366" t="s">
        <v>315</v>
      </c>
      <c r="C12366" t="s">
        <v>316</v>
      </c>
      <c r="D12366" t="s">
        <v>483</v>
      </c>
      <c r="E12366" t="s">
        <v>22</v>
      </c>
      <c r="F12366" t="s">
        <v>63</v>
      </c>
      <c r="G12366">
        <v>2010</v>
      </c>
      <c r="H12366">
        <v>762</v>
      </c>
      <c r="I12366">
        <v>4746.2489999999998</v>
      </c>
    </row>
    <row r="12367" spans="1:9" x14ac:dyDescent="0.25">
      <c r="A12367" t="s">
        <v>284</v>
      </c>
      <c r="B12367" t="s">
        <v>315</v>
      </c>
      <c r="C12367" t="s">
        <v>316</v>
      </c>
      <c r="D12367" t="s">
        <v>483</v>
      </c>
      <c r="E12367" t="s">
        <v>22</v>
      </c>
      <c r="F12367" t="s">
        <v>63</v>
      </c>
      <c r="G12367">
        <v>2011</v>
      </c>
      <c r="H12367">
        <v>743</v>
      </c>
      <c r="I12367">
        <v>4754.8540000000003</v>
      </c>
    </row>
    <row r="12368" spans="1:9" x14ac:dyDescent="0.25">
      <c r="A12368" t="s">
        <v>284</v>
      </c>
      <c r="B12368" t="s">
        <v>315</v>
      </c>
      <c r="C12368" t="s">
        <v>316</v>
      </c>
      <c r="D12368" t="s">
        <v>483</v>
      </c>
      <c r="E12368" t="s">
        <v>22</v>
      </c>
      <c r="F12368" t="s">
        <v>63</v>
      </c>
      <c r="G12368">
        <v>2012</v>
      </c>
      <c r="H12368">
        <v>714.5</v>
      </c>
      <c r="I12368">
        <v>4950.6379999999999</v>
      </c>
    </row>
    <row r="12369" spans="1:9" x14ac:dyDescent="0.25">
      <c r="A12369" t="s">
        <v>284</v>
      </c>
      <c r="B12369" t="s">
        <v>315</v>
      </c>
      <c r="C12369" t="s">
        <v>316</v>
      </c>
      <c r="D12369" t="s">
        <v>483</v>
      </c>
      <c r="E12369" t="s">
        <v>22</v>
      </c>
      <c r="F12369" t="s">
        <v>63</v>
      </c>
      <c r="G12369">
        <v>2013</v>
      </c>
      <c r="H12369">
        <v>930</v>
      </c>
      <c r="I12369">
        <v>5414.616</v>
      </c>
    </row>
    <row r="12370" spans="1:9" x14ac:dyDescent="0.25">
      <c r="A12370" t="s">
        <v>284</v>
      </c>
      <c r="B12370" t="s">
        <v>315</v>
      </c>
      <c r="C12370" t="s">
        <v>316</v>
      </c>
      <c r="D12370" t="s">
        <v>483</v>
      </c>
      <c r="E12370" t="s">
        <v>22</v>
      </c>
      <c r="F12370" t="s">
        <v>63</v>
      </c>
      <c r="G12370">
        <v>2014</v>
      </c>
      <c r="H12370">
        <v>944</v>
      </c>
      <c r="I12370">
        <v>6069.4410000000007</v>
      </c>
    </row>
    <row r="12371" spans="1:9" x14ac:dyDescent="0.25">
      <c r="A12371" t="s">
        <v>284</v>
      </c>
      <c r="B12371" t="s">
        <v>315</v>
      </c>
      <c r="C12371" t="s">
        <v>316</v>
      </c>
      <c r="D12371" t="s">
        <v>483</v>
      </c>
      <c r="E12371" t="s">
        <v>22</v>
      </c>
      <c r="F12371" t="s">
        <v>63</v>
      </c>
      <c r="G12371">
        <v>2015</v>
      </c>
      <c r="H12371">
        <v>962</v>
      </c>
      <c r="I12371">
        <v>5768.4259999999995</v>
      </c>
    </row>
    <row r="12372" spans="1:9" x14ac:dyDescent="0.25">
      <c r="A12372" t="s">
        <v>284</v>
      </c>
      <c r="B12372" t="s">
        <v>315</v>
      </c>
      <c r="C12372" t="s">
        <v>316</v>
      </c>
      <c r="D12372" t="s">
        <v>483</v>
      </c>
      <c r="E12372" t="s">
        <v>22</v>
      </c>
      <c r="F12372" t="s">
        <v>63</v>
      </c>
      <c r="G12372">
        <v>2016</v>
      </c>
      <c r="H12372">
        <v>978.5</v>
      </c>
      <c r="I12372">
        <v>5929.7559999999994</v>
      </c>
    </row>
    <row r="12373" spans="1:9" x14ac:dyDescent="0.25">
      <c r="A12373" t="s">
        <v>284</v>
      </c>
      <c r="B12373" t="s">
        <v>315</v>
      </c>
      <c r="C12373" t="s">
        <v>316</v>
      </c>
      <c r="D12373" t="s">
        <v>483</v>
      </c>
      <c r="E12373" t="s">
        <v>22</v>
      </c>
      <c r="F12373" t="s">
        <v>63</v>
      </c>
      <c r="G12373">
        <v>2017</v>
      </c>
      <c r="H12373">
        <v>1004</v>
      </c>
      <c r="I12373">
        <v>5956</v>
      </c>
    </row>
    <row r="12374" spans="1:9" x14ac:dyDescent="0.25">
      <c r="A12374" t="s">
        <v>284</v>
      </c>
      <c r="B12374" t="s">
        <v>315</v>
      </c>
      <c r="C12374" t="s">
        <v>316</v>
      </c>
      <c r="D12374" t="s">
        <v>483</v>
      </c>
      <c r="E12374" t="s">
        <v>22</v>
      </c>
      <c r="F12374" t="s">
        <v>63</v>
      </c>
      <c r="G12374">
        <v>2018</v>
      </c>
      <c r="H12374">
        <v>1059</v>
      </c>
    </row>
    <row r="12375" spans="1:9" x14ac:dyDescent="0.25">
      <c r="A12375" t="s">
        <v>284</v>
      </c>
      <c r="B12375" t="s">
        <v>315</v>
      </c>
      <c r="C12375" t="s">
        <v>316</v>
      </c>
      <c r="D12375" t="s">
        <v>483</v>
      </c>
      <c r="E12375" t="s">
        <v>22</v>
      </c>
      <c r="F12375" t="s">
        <v>63</v>
      </c>
      <c r="G12375">
        <v>2019</v>
      </c>
      <c r="H12375">
        <v>1059</v>
      </c>
    </row>
    <row r="12376" spans="1:9" x14ac:dyDescent="0.25">
      <c r="A12376" t="s">
        <v>284</v>
      </c>
      <c r="B12376" t="s">
        <v>315</v>
      </c>
      <c r="C12376" t="s">
        <v>316</v>
      </c>
      <c r="D12376" t="s">
        <v>483</v>
      </c>
      <c r="E12376" t="s">
        <v>22</v>
      </c>
      <c r="F12376" t="s">
        <v>23</v>
      </c>
      <c r="G12376">
        <v>2000</v>
      </c>
      <c r="H12376">
        <v>129</v>
      </c>
      <c r="I12376">
        <v>804</v>
      </c>
    </row>
    <row r="12377" spans="1:9" x14ac:dyDescent="0.25">
      <c r="A12377" t="s">
        <v>284</v>
      </c>
      <c r="B12377" t="s">
        <v>315</v>
      </c>
      <c r="C12377" t="s">
        <v>316</v>
      </c>
      <c r="D12377" t="s">
        <v>483</v>
      </c>
      <c r="E12377" t="s">
        <v>22</v>
      </c>
      <c r="F12377" t="s">
        <v>23</v>
      </c>
      <c r="G12377">
        <v>2001</v>
      </c>
      <c r="H12377">
        <v>190</v>
      </c>
      <c r="I12377">
        <v>639</v>
      </c>
    </row>
    <row r="12378" spans="1:9" x14ac:dyDescent="0.25">
      <c r="A12378" t="s">
        <v>284</v>
      </c>
      <c r="B12378" t="s">
        <v>315</v>
      </c>
      <c r="C12378" t="s">
        <v>316</v>
      </c>
      <c r="D12378" t="s">
        <v>483</v>
      </c>
      <c r="E12378" t="s">
        <v>22</v>
      </c>
      <c r="F12378" t="s">
        <v>23</v>
      </c>
      <c r="G12378">
        <v>2002</v>
      </c>
      <c r="H12378">
        <v>285</v>
      </c>
      <c r="I12378">
        <v>543</v>
      </c>
    </row>
    <row r="12379" spans="1:9" x14ac:dyDescent="0.25">
      <c r="A12379" t="s">
        <v>284</v>
      </c>
      <c r="B12379" t="s">
        <v>315</v>
      </c>
      <c r="C12379" t="s">
        <v>316</v>
      </c>
      <c r="D12379" t="s">
        <v>483</v>
      </c>
      <c r="E12379" t="s">
        <v>22</v>
      </c>
      <c r="F12379" t="s">
        <v>23</v>
      </c>
      <c r="G12379">
        <v>2003</v>
      </c>
      <c r="H12379">
        <v>859</v>
      </c>
      <c r="I12379">
        <v>3285.2249999999999</v>
      </c>
    </row>
    <row r="12380" spans="1:9" x14ac:dyDescent="0.25">
      <c r="A12380" t="s">
        <v>284</v>
      </c>
      <c r="B12380" t="s">
        <v>315</v>
      </c>
      <c r="C12380" t="s">
        <v>316</v>
      </c>
      <c r="D12380" t="s">
        <v>483</v>
      </c>
      <c r="E12380" t="s">
        <v>22</v>
      </c>
      <c r="F12380" t="s">
        <v>23</v>
      </c>
      <c r="G12380">
        <v>2004</v>
      </c>
      <c r="H12380">
        <v>1020</v>
      </c>
      <c r="I12380">
        <v>4997.2110000000002</v>
      </c>
    </row>
    <row r="12381" spans="1:9" x14ac:dyDescent="0.25">
      <c r="A12381" t="s">
        <v>284</v>
      </c>
      <c r="B12381" t="s">
        <v>315</v>
      </c>
      <c r="C12381" t="s">
        <v>316</v>
      </c>
      <c r="D12381" t="s">
        <v>483</v>
      </c>
      <c r="E12381" t="s">
        <v>22</v>
      </c>
      <c r="F12381" t="s">
        <v>23</v>
      </c>
      <c r="G12381">
        <v>2005</v>
      </c>
      <c r="H12381">
        <v>1218</v>
      </c>
      <c r="I12381">
        <v>7126.0470000000005</v>
      </c>
    </row>
    <row r="12382" spans="1:9" x14ac:dyDescent="0.25">
      <c r="A12382" t="s">
        <v>284</v>
      </c>
      <c r="B12382" t="s">
        <v>315</v>
      </c>
      <c r="C12382" t="s">
        <v>316</v>
      </c>
      <c r="D12382" t="s">
        <v>483</v>
      </c>
      <c r="E12382" t="s">
        <v>22</v>
      </c>
      <c r="F12382" t="s">
        <v>23</v>
      </c>
      <c r="G12382">
        <v>2006</v>
      </c>
      <c r="H12382">
        <v>1411</v>
      </c>
      <c r="I12382">
        <v>8578.5869999999995</v>
      </c>
    </row>
    <row r="12383" spans="1:9" x14ac:dyDescent="0.25">
      <c r="A12383" t="s">
        <v>284</v>
      </c>
      <c r="B12383" t="s">
        <v>315</v>
      </c>
      <c r="C12383" t="s">
        <v>316</v>
      </c>
      <c r="D12383" t="s">
        <v>483</v>
      </c>
      <c r="E12383" t="s">
        <v>22</v>
      </c>
      <c r="F12383" t="s">
        <v>23</v>
      </c>
      <c r="G12383">
        <v>2007</v>
      </c>
      <c r="H12383">
        <v>1431</v>
      </c>
      <c r="I12383">
        <v>8435.6959999999999</v>
      </c>
    </row>
    <row r="12384" spans="1:9" x14ac:dyDescent="0.25">
      <c r="A12384" t="s">
        <v>284</v>
      </c>
      <c r="B12384" t="s">
        <v>315</v>
      </c>
      <c r="C12384" t="s">
        <v>316</v>
      </c>
      <c r="D12384" t="s">
        <v>483</v>
      </c>
      <c r="E12384" t="s">
        <v>22</v>
      </c>
      <c r="F12384" t="s">
        <v>23</v>
      </c>
      <c r="G12384">
        <v>2008</v>
      </c>
      <c r="H12384">
        <v>1457</v>
      </c>
      <c r="I12384">
        <v>9074.2609999999986</v>
      </c>
    </row>
    <row r="12385" spans="1:9" x14ac:dyDescent="0.25">
      <c r="A12385" t="s">
        <v>284</v>
      </c>
      <c r="B12385" t="s">
        <v>315</v>
      </c>
      <c r="C12385" t="s">
        <v>316</v>
      </c>
      <c r="D12385" t="s">
        <v>483</v>
      </c>
      <c r="E12385" t="s">
        <v>22</v>
      </c>
      <c r="F12385" t="s">
        <v>23</v>
      </c>
      <c r="G12385">
        <v>2009</v>
      </c>
      <c r="H12385">
        <v>1470</v>
      </c>
      <c r="I12385">
        <v>9488.0399999999991</v>
      </c>
    </row>
    <row r="12386" spans="1:9" x14ac:dyDescent="0.25">
      <c r="A12386" t="s">
        <v>284</v>
      </c>
      <c r="B12386" t="s">
        <v>315</v>
      </c>
      <c r="C12386" t="s">
        <v>316</v>
      </c>
      <c r="D12386" t="s">
        <v>483</v>
      </c>
      <c r="E12386" t="s">
        <v>22</v>
      </c>
      <c r="F12386" t="s">
        <v>23</v>
      </c>
      <c r="G12386">
        <v>2010</v>
      </c>
      <c r="H12386">
        <v>1502</v>
      </c>
      <c r="I12386">
        <v>10767.527</v>
      </c>
    </row>
    <row r="12387" spans="1:9" x14ac:dyDescent="0.25">
      <c r="A12387" t="s">
        <v>284</v>
      </c>
      <c r="B12387" t="s">
        <v>315</v>
      </c>
      <c r="C12387" t="s">
        <v>316</v>
      </c>
      <c r="D12387" t="s">
        <v>483</v>
      </c>
      <c r="E12387" t="s">
        <v>22</v>
      </c>
      <c r="F12387" t="s">
        <v>23</v>
      </c>
      <c r="G12387">
        <v>2011</v>
      </c>
      <c r="H12387">
        <v>1554</v>
      </c>
      <c r="I12387">
        <v>11296.415000000001</v>
      </c>
    </row>
    <row r="12388" spans="1:9" x14ac:dyDescent="0.25">
      <c r="A12388" t="s">
        <v>284</v>
      </c>
      <c r="B12388" t="s">
        <v>315</v>
      </c>
      <c r="C12388" t="s">
        <v>316</v>
      </c>
      <c r="D12388" t="s">
        <v>483</v>
      </c>
      <c r="E12388" t="s">
        <v>22</v>
      </c>
      <c r="F12388" t="s">
        <v>23</v>
      </c>
      <c r="G12388">
        <v>2012</v>
      </c>
      <c r="H12388">
        <v>1558</v>
      </c>
      <c r="I12388">
        <v>12091.469000000001</v>
      </c>
    </row>
    <row r="12389" spans="1:9" x14ac:dyDescent="0.25">
      <c r="A12389" t="s">
        <v>284</v>
      </c>
      <c r="B12389" t="s">
        <v>315</v>
      </c>
      <c r="C12389" t="s">
        <v>316</v>
      </c>
      <c r="D12389" t="s">
        <v>483</v>
      </c>
      <c r="E12389" t="s">
        <v>22</v>
      </c>
      <c r="F12389" t="s">
        <v>23</v>
      </c>
      <c r="G12389">
        <v>2013</v>
      </c>
      <c r="H12389">
        <v>1623</v>
      </c>
      <c r="I12389">
        <v>11642.839</v>
      </c>
    </row>
    <row r="12390" spans="1:9" x14ac:dyDescent="0.25">
      <c r="A12390" t="s">
        <v>284</v>
      </c>
      <c r="B12390" t="s">
        <v>315</v>
      </c>
      <c r="C12390" t="s">
        <v>316</v>
      </c>
      <c r="D12390" t="s">
        <v>483</v>
      </c>
      <c r="E12390" t="s">
        <v>22</v>
      </c>
      <c r="F12390" t="s">
        <v>23</v>
      </c>
      <c r="G12390">
        <v>2014</v>
      </c>
      <c r="H12390">
        <v>1589</v>
      </c>
      <c r="I12390">
        <v>11868.137999999999</v>
      </c>
    </row>
    <row r="12391" spans="1:9" x14ac:dyDescent="0.25">
      <c r="A12391" t="s">
        <v>284</v>
      </c>
      <c r="B12391" t="s">
        <v>315</v>
      </c>
      <c r="C12391" t="s">
        <v>316</v>
      </c>
      <c r="D12391" t="s">
        <v>483</v>
      </c>
      <c r="E12391" t="s">
        <v>22</v>
      </c>
      <c r="F12391" t="s">
        <v>23</v>
      </c>
      <c r="G12391">
        <v>2015</v>
      </c>
      <c r="H12391">
        <v>1592</v>
      </c>
      <c r="I12391">
        <v>11033.469000000001</v>
      </c>
    </row>
    <row r="12392" spans="1:9" x14ac:dyDescent="0.25">
      <c r="A12392" t="s">
        <v>284</v>
      </c>
      <c r="B12392" t="s">
        <v>315</v>
      </c>
      <c r="C12392" t="s">
        <v>316</v>
      </c>
      <c r="D12392" t="s">
        <v>483</v>
      </c>
      <c r="E12392" t="s">
        <v>22</v>
      </c>
      <c r="F12392" t="s">
        <v>23</v>
      </c>
      <c r="G12392">
        <v>2016</v>
      </c>
      <c r="H12392">
        <v>1600</v>
      </c>
      <c r="I12392">
        <v>10794.016</v>
      </c>
    </row>
    <row r="12393" spans="1:9" x14ac:dyDescent="0.25">
      <c r="A12393" t="s">
        <v>284</v>
      </c>
      <c r="B12393" t="s">
        <v>315</v>
      </c>
      <c r="C12393" t="s">
        <v>316</v>
      </c>
      <c r="D12393" t="s">
        <v>483</v>
      </c>
      <c r="E12393" t="s">
        <v>22</v>
      </c>
      <c r="F12393" t="s">
        <v>23</v>
      </c>
      <c r="G12393">
        <v>2017</v>
      </c>
      <c r="H12393">
        <v>1601</v>
      </c>
      <c r="I12393">
        <v>10657</v>
      </c>
    </row>
    <row r="12394" spans="1:9" x14ac:dyDescent="0.25">
      <c r="A12394" t="s">
        <v>284</v>
      </c>
      <c r="B12394" t="s">
        <v>315</v>
      </c>
      <c r="C12394" t="s">
        <v>316</v>
      </c>
      <c r="D12394" t="s">
        <v>483</v>
      </c>
      <c r="E12394" t="s">
        <v>22</v>
      </c>
      <c r="F12394" t="s">
        <v>23</v>
      </c>
      <c r="G12394">
        <v>2018</v>
      </c>
      <c r="H12394">
        <v>1608</v>
      </c>
    </row>
    <row r="12395" spans="1:9" x14ac:dyDescent="0.25">
      <c r="A12395" t="s">
        <v>284</v>
      </c>
      <c r="B12395" t="s">
        <v>315</v>
      </c>
      <c r="C12395" t="s">
        <v>316</v>
      </c>
      <c r="D12395" t="s">
        <v>483</v>
      </c>
      <c r="E12395" t="s">
        <v>22</v>
      </c>
      <c r="F12395" t="s">
        <v>23</v>
      </c>
      <c r="G12395">
        <v>2019</v>
      </c>
      <c r="H12395">
        <v>1608</v>
      </c>
    </row>
    <row r="12396" spans="1:9" x14ac:dyDescent="0.25">
      <c r="A12396" t="s">
        <v>284</v>
      </c>
      <c r="B12396" t="s">
        <v>315</v>
      </c>
      <c r="C12396" t="s">
        <v>316</v>
      </c>
      <c r="D12396" t="s">
        <v>483</v>
      </c>
      <c r="E12396" t="s">
        <v>64</v>
      </c>
      <c r="F12396" t="s">
        <v>64</v>
      </c>
      <c r="G12396">
        <v>2004</v>
      </c>
      <c r="H12396">
        <v>0.2</v>
      </c>
      <c r="I12396">
        <v>0.19800000000000001</v>
      </c>
    </row>
    <row r="12397" spans="1:9" x14ac:dyDescent="0.25">
      <c r="A12397" t="s">
        <v>284</v>
      </c>
      <c r="B12397" t="s">
        <v>315</v>
      </c>
      <c r="C12397" t="s">
        <v>316</v>
      </c>
      <c r="D12397" t="s">
        <v>483</v>
      </c>
      <c r="E12397" t="s">
        <v>64</v>
      </c>
      <c r="F12397" t="s">
        <v>64</v>
      </c>
      <c r="G12397">
        <v>2005</v>
      </c>
      <c r="H12397">
        <v>0.2</v>
      </c>
      <c r="I12397">
        <v>0.18</v>
      </c>
    </row>
    <row r="12398" spans="1:9" x14ac:dyDescent="0.25">
      <c r="A12398" t="s">
        <v>284</v>
      </c>
      <c r="B12398" t="s">
        <v>315</v>
      </c>
      <c r="C12398" t="s">
        <v>316</v>
      </c>
      <c r="D12398" t="s">
        <v>483</v>
      </c>
      <c r="E12398" t="s">
        <v>64</v>
      </c>
      <c r="F12398" t="s">
        <v>64</v>
      </c>
      <c r="G12398">
        <v>2006</v>
      </c>
      <c r="H12398">
        <v>0.2</v>
      </c>
      <c r="I12398">
        <v>0.36499999999999999</v>
      </c>
    </row>
    <row r="12399" spans="1:9" x14ac:dyDescent="0.25">
      <c r="A12399" t="s">
        <v>284</v>
      </c>
      <c r="B12399" t="s">
        <v>315</v>
      </c>
      <c r="C12399" t="s">
        <v>316</v>
      </c>
      <c r="D12399" t="s">
        <v>483</v>
      </c>
      <c r="E12399" t="s">
        <v>64</v>
      </c>
      <c r="F12399" t="s">
        <v>64</v>
      </c>
      <c r="G12399">
        <v>2007</v>
      </c>
      <c r="H12399">
        <v>3</v>
      </c>
      <c r="I12399">
        <v>0.41599999999999998</v>
      </c>
    </row>
    <row r="12400" spans="1:9" x14ac:dyDescent="0.25">
      <c r="A12400" t="s">
        <v>284</v>
      </c>
      <c r="B12400" t="s">
        <v>315</v>
      </c>
      <c r="C12400" t="s">
        <v>316</v>
      </c>
      <c r="D12400" t="s">
        <v>483</v>
      </c>
      <c r="E12400" t="s">
        <v>64</v>
      </c>
      <c r="F12400" t="s">
        <v>64</v>
      </c>
      <c r="G12400">
        <v>2008</v>
      </c>
      <c r="H12400">
        <v>3</v>
      </c>
      <c r="I12400">
        <v>17.600000000000001</v>
      </c>
    </row>
    <row r="12401" spans="1:9" x14ac:dyDescent="0.25">
      <c r="A12401" t="s">
        <v>284</v>
      </c>
      <c r="B12401" t="s">
        <v>315</v>
      </c>
      <c r="C12401" t="s">
        <v>316</v>
      </c>
      <c r="D12401" t="s">
        <v>483</v>
      </c>
      <c r="E12401" t="s">
        <v>64</v>
      </c>
      <c r="F12401" t="s">
        <v>64</v>
      </c>
      <c r="G12401">
        <v>2009</v>
      </c>
      <c r="H12401">
        <v>6</v>
      </c>
      <c r="I12401">
        <v>18.8</v>
      </c>
    </row>
    <row r="12402" spans="1:9" x14ac:dyDescent="0.25">
      <c r="A12402" t="s">
        <v>284</v>
      </c>
      <c r="B12402" t="s">
        <v>315</v>
      </c>
      <c r="C12402" t="s">
        <v>316</v>
      </c>
      <c r="D12402" t="s">
        <v>483</v>
      </c>
      <c r="E12402" t="s">
        <v>64</v>
      </c>
      <c r="F12402" t="s">
        <v>64</v>
      </c>
      <c r="G12402">
        <v>2010</v>
      </c>
      <c r="H12402">
        <v>7</v>
      </c>
      <c r="I12402">
        <v>27.7</v>
      </c>
    </row>
    <row r="12403" spans="1:9" x14ac:dyDescent="0.25">
      <c r="A12403" t="s">
        <v>284</v>
      </c>
      <c r="B12403" t="s">
        <v>315</v>
      </c>
      <c r="C12403" t="s">
        <v>316</v>
      </c>
      <c r="D12403" t="s">
        <v>483</v>
      </c>
      <c r="E12403" t="s">
        <v>64</v>
      </c>
      <c r="F12403" t="s">
        <v>64</v>
      </c>
      <c r="G12403">
        <v>2011</v>
      </c>
      <c r="H12403">
        <v>6</v>
      </c>
      <c r="I12403">
        <v>18.8</v>
      </c>
    </row>
    <row r="12404" spans="1:9" x14ac:dyDescent="0.25">
      <c r="A12404" t="s">
        <v>284</v>
      </c>
      <c r="B12404" t="s">
        <v>315</v>
      </c>
      <c r="C12404" t="s">
        <v>316</v>
      </c>
      <c r="D12404" t="s">
        <v>483</v>
      </c>
      <c r="E12404" t="s">
        <v>64</v>
      </c>
      <c r="F12404" t="s">
        <v>64</v>
      </c>
      <c r="G12404">
        <v>2012</v>
      </c>
      <c r="H12404">
        <v>16</v>
      </c>
      <c r="I12404">
        <v>25.4</v>
      </c>
    </row>
    <row r="12405" spans="1:9" x14ac:dyDescent="0.25">
      <c r="A12405" t="s">
        <v>284</v>
      </c>
      <c r="B12405" t="s">
        <v>315</v>
      </c>
      <c r="C12405" t="s">
        <v>316</v>
      </c>
      <c r="D12405" t="s">
        <v>483</v>
      </c>
      <c r="E12405" t="s">
        <v>64</v>
      </c>
      <c r="F12405" t="s">
        <v>64</v>
      </c>
      <c r="G12405">
        <v>2013</v>
      </c>
      <c r="H12405">
        <v>26</v>
      </c>
      <c r="I12405">
        <v>79.863</v>
      </c>
    </row>
    <row r="12406" spans="1:9" x14ac:dyDescent="0.25">
      <c r="A12406" t="s">
        <v>284</v>
      </c>
      <c r="B12406" t="s">
        <v>315</v>
      </c>
      <c r="C12406" t="s">
        <v>316</v>
      </c>
      <c r="D12406" t="s">
        <v>483</v>
      </c>
      <c r="E12406" t="s">
        <v>64</v>
      </c>
      <c r="F12406" t="s">
        <v>64</v>
      </c>
      <c r="G12406">
        <v>2014</v>
      </c>
      <c r="H12406">
        <v>29</v>
      </c>
      <c r="I12406">
        <v>98.132000000000005</v>
      </c>
    </row>
    <row r="12407" spans="1:9" x14ac:dyDescent="0.25">
      <c r="A12407" t="s">
        <v>284</v>
      </c>
      <c r="B12407" t="s">
        <v>315</v>
      </c>
      <c r="C12407" t="s">
        <v>316</v>
      </c>
      <c r="D12407" t="s">
        <v>483</v>
      </c>
      <c r="E12407" t="s">
        <v>64</v>
      </c>
      <c r="F12407" t="s">
        <v>64</v>
      </c>
      <c r="G12407">
        <v>2015</v>
      </c>
      <c r="H12407">
        <v>29</v>
      </c>
      <c r="I12407">
        <v>134.12100000000001</v>
      </c>
    </row>
    <row r="12408" spans="1:9" x14ac:dyDescent="0.25">
      <c r="A12408" t="s">
        <v>284</v>
      </c>
      <c r="B12408" t="s">
        <v>315</v>
      </c>
      <c r="C12408" t="s">
        <v>316</v>
      </c>
      <c r="D12408" t="s">
        <v>483</v>
      </c>
      <c r="E12408" t="s">
        <v>64</v>
      </c>
      <c r="F12408" t="s">
        <v>64</v>
      </c>
      <c r="G12408">
        <v>2016</v>
      </c>
      <c r="H12408">
        <v>33</v>
      </c>
      <c r="I12408">
        <v>174.68</v>
      </c>
    </row>
    <row r="12409" spans="1:9" x14ac:dyDescent="0.25">
      <c r="A12409" t="s">
        <v>284</v>
      </c>
      <c r="B12409" t="s">
        <v>315</v>
      </c>
      <c r="C12409" t="s">
        <v>316</v>
      </c>
      <c r="D12409" t="s">
        <v>483</v>
      </c>
      <c r="E12409" t="s">
        <v>64</v>
      </c>
      <c r="F12409" t="s">
        <v>64</v>
      </c>
      <c r="G12409">
        <v>2017</v>
      </c>
      <c r="H12409">
        <v>32</v>
      </c>
      <c r="I12409">
        <v>163</v>
      </c>
    </row>
    <row r="12410" spans="1:9" x14ac:dyDescent="0.25">
      <c r="A12410" t="s">
        <v>284</v>
      </c>
      <c r="B12410" t="s">
        <v>315</v>
      </c>
      <c r="C12410" t="s">
        <v>316</v>
      </c>
      <c r="D12410" t="s">
        <v>483</v>
      </c>
      <c r="E12410" t="s">
        <v>64</v>
      </c>
      <c r="F12410" t="s">
        <v>64</v>
      </c>
      <c r="G12410">
        <v>2018</v>
      </c>
      <c r="H12410">
        <v>36</v>
      </c>
    </row>
    <row r="12411" spans="1:9" x14ac:dyDescent="0.25">
      <c r="A12411" t="s">
        <v>284</v>
      </c>
      <c r="B12411" t="s">
        <v>315</v>
      </c>
      <c r="C12411" t="s">
        <v>316</v>
      </c>
      <c r="D12411" t="s">
        <v>483</v>
      </c>
      <c r="E12411" t="s">
        <v>64</v>
      </c>
      <c r="F12411" t="s">
        <v>64</v>
      </c>
      <c r="G12411">
        <v>2019</v>
      </c>
      <c r="H12411">
        <v>42</v>
      </c>
    </row>
    <row r="12412" spans="1:9" x14ac:dyDescent="0.25">
      <c r="A12412" t="s">
        <v>284</v>
      </c>
      <c r="B12412" t="s">
        <v>315</v>
      </c>
      <c r="C12412" t="s">
        <v>316</v>
      </c>
      <c r="D12412" t="s">
        <v>483</v>
      </c>
      <c r="E12412" t="s">
        <v>13</v>
      </c>
      <c r="F12412" t="s">
        <v>161</v>
      </c>
      <c r="G12412">
        <v>2000</v>
      </c>
      <c r="H12412">
        <v>745</v>
      </c>
      <c r="I12412">
        <v>0</v>
      </c>
    </row>
    <row r="12413" spans="1:9" x14ac:dyDescent="0.25">
      <c r="A12413" t="s">
        <v>284</v>
      </c>
      <c r="B12413" t="s">
        <v>315</v>
      </c>
      <c r="C12413" t="s">
        <v>316</v>
      </c>
      <c r="D12413" t="s">
        <v>483</v>
      </c>
      <c r="E12413" t="s">
        <v>13</v>
      </c>
      <c r="F12413" t="s">
        <v>161</v>
      </c>
      <c r="G12413">
        <v>2001</v>
      </c>
      <c r="H12413">
        <v>730</v>
      </c>
      <c r="I12413">
        <v>0</v>
      </c>
    </row>
    <row r="12414" spans="1:9" x14ac:dyDescent="0.25">
      <c r="A12414" t="s">
        <v>284</v>
      </c>
      <c r="B12414" t="s">
        <v>315</v>
      </c>
      <c r="C12414" t="s">
        <v>316</v>
      </c>
      <c r="D12414" t="s">
        <v>483</v>
      </c>
      <c r="E12414" t="s">
        <v>13</v>
      </c>
      <c r="F12414" t="s">
        <v>161</v>
      </c>
      <c r="G12414">
        <v>2002</v>
      </c>
      <c r="H12414">
        <v>744</v>
      </c>
      <c r="I12414">
        <v>0</v>
      </c>
    </row>
    <row r="12415" spans="1:9" x14ac:dyDescent="0.25">
      <c r="A12415" t="s">
        <v>284</v>
      </c>
      <c r="B12415" t="s">
        <v>315</v>
      </c>
      <c r="C12415" t="s">
        <v>316</v>
      </c>
      <c r="D12415" t="s">
        <v>483</v>
      </c>
      <c r="E12415" t="s">
        <v>13</v>
      </c>
      <c r="F12415" t="s">
        <v>161</v>
      </c>
      <c r="G12415">
        <v>2003</v>
      </c>
      <c r="H12415">
        <v>865</v>
      </c>
      <c r="I12415">
        <v>0</v>
      </c>
    </row>
    <row r="12416" spans="1:9" x14ac:dyDescent="0.25">
      <c r="A12416" t="s">
        <v>284</v>
      </c>
      <c r="B12416" t="s">
        <v>315</v>
      </c>
      <c r="C12416" t="s">
        <v>316</v>
      </c>
      <c r="D12416" t="s">
        <v>483</v>
      </c>
      <c r="E12416" t="s">
        <v>13</v>
      </c>
      <c r="F12416" t="s">
        <v>161</v>
      </c>
      <c r="G12416">
        <v>2004</v>
      </c>
      <c r="H12416">
        <v>977</v>
      </c>
      <c r="I12416">
        <v>0</v>
      </c>
    </row>
    <row r="12417" spans="1:9" x14ac:dyDescent="0.25">
      <c r="A12417" t="s">
        <v>284</v>
      </c>
      <c r="B12417" t="s">
        <v>315</v>
      </c>
      <c r="C12417" t="s">
        <v>316</v>
      </c>
      <c r="D12417" t="s">
        <v>483</v>
      </c>
      <c r="E12417" t="s">
        <v>13</v>
      </c>
      <c r="F12417" t="s">
        <v>161</v>
      </c>
      <c r="G12417">
        <v>2005</v>
      </c>
      <c r="H12417">
        <v>1076</v>
      </c>
      <c r="I12417">
        <v>0</v>
      </c>
    </row>
    <row r="12418" spans="1:9" x14ac:dyDescent="0.25">
      <c r="A12418" t="s">
        <v>284</v>
      </c>
      <c r="B12418" t="s">
        <v>315</v>
      </c>
      <c r="C12418" t="s">
        <v>316</v>
      </c>
      <c r="D12418" t="s">
        <v>483</v>
      </c>
      <c r="E12418" t="s">
        <v>13</v>
      </c>
      <c r="F12418" t="s">
        <v>161</v>
      </c>
      <c r="G12418">
        <v>2006</v>
      </c>
      <c r="H12418">
        <v>1076</v>
      </c>
      <c r="I12418">
        <v>0</v>
      </c>
    </row>
    <row r="12419" spans="1:9" x14ac:dyDescent="0.25">
      <c r="A12419" t="s">
        <v>284</v>
      </c>
      <c r="B12419" t="s">
        <v>315</v>
      </c>
      <c r="C12419" t="s">
        <v>316</v>
      </c>
      <c r="D12419" t="s">
        <v>483</v>
      </c>
      <c r="E12419" t="s">
        <v>13</v>
      </c>
      <c r="F12419" t="s">
        <v>161</v>
      </c>
      <c r="G12419">
        <v>2007</v>
      </c>
      <c r="H12419">
        <v>1054</v>
      </c>
      <c r="I12419">
        <v>0</v>
      </c>
    </row>
    <row r="12420" spans="1:9" x14ac:dyDescent="0.25">
      <c r="A12420" t="s">
        <v>284</v>
      </c>
      <c r="B12420" t="s">
        <v>315</v>
      </c>
      <c r="C12420" t="s">
        <v>316</v>
      </c>
      <c r="D12420" t="s">
        <v>483</v>
      </c>
      <c r="E12420" t="s">
        <v>13</v>
      </c>
      <c r="F12420" t="s">
        <v>161</v>
      </c>
      <c r="G12420">
        <v>2008</v>
      </c>
      <c r="H12420">
        <v>1060</v>
      </c>
      <c r="I12420">
        <v>0</v>
      </c>
    </row>
    <row r="12421" spans="1:9" x14ac:dyDescent="0.25">
      <c r="A12421" t="s">
        <v>284</v>
      </c>
      <c r="B12421" t="s">
        <v>315</v>
      </c>
      <c r="C12421" t="s">
        <v>316</v>
      </c>
      <c r="D12421" t="s">
        <v>483</v>
      </c>
      <c r="E12421" t="s">
        <v>13</v>
      </c>
      <c r="F12421" t="s">
        <v>161</v>
      </c>
      <c r="G12421">
        <v>2009</v>
      </c>
      <c r="H12421">
        <v>1057</v>
      </c>
      <c r="I12421">
        <v>0</v>
      </c>
    </row>
    <row r="12422" spans="1:9" x14ac:dyDescent="0.25">
      <c r="A12422" t="s">
        <v>284</v>
      </c>
      <c r="B12422" t="s">
        <v>315</v>
      </c>
      <c r="C12422" t="s">
        <v>316</v>
      </c>
      <c r="D12422" t="s">
        <v>483</v>
      </c>
      <c r="E12422" t="s">
        <v>13</v>
      </c>
      <c r="F12422" t="s">
        <v>161</v>
      </c>
      <c r="G12422">
        <v>2010</v>
      </c>
      <c r="H12422">
        <v>1155</v>
      </c>
      <c r="I12422">
        <v>0</v>
      </c>
    </row>
    <row r="12423" spans="1:9" x14ac:dyDescent="0.25">
      <c r="A12423" t="s">
        <v>284</v>
      </c>
      <c r="B12423" t="s">
        <v>315</v>
      </c>
      <c r="C12423" t="s">
        <v>316</v>
      </c>
      <c r="D12423" t="s">
        <v>483</v>
      </c>
      <c r="E12423" t="s">
        <v>13</v>
      </c>
      <c r="F12423" t="s">
        <v>161</v>
      </c>
      <c r="G12423">
        <v>2011</v>
      </c>
      <c r="H12423">
        <v>1156</v>
      </c>
      <c r="I12423">
        <v>0</v>
      </c>
    </row>
    <row r="12424" spans="1:9" x14ac:dyDescent="0.25">
      <c r="A12424" t="s">
        <v>284</v>
      </c>
      <c r="B12424" t="s">
        <v>315</v>
      </c>
      <c r="C12424" t="s">
        <v>316</v>
      </c>
      <c r="D12424" t="s">
        <v>483</v>
      </c>
      <c r="E12424" t="s">
        <v>13</v>
      </c>
      <c r="F12424" t="s">
        <v>161</v>
      </c>
      <c r="G12424">
        <v>2012</v>
      </c>
      <c r="H12424">
        <v>1156</v>
      </c>
      <c r="I12424">
        <v>0</v>
      </c>
    </row>
    <row r="12425" spans="1:9" x14ac:dyDescent="0.25">
      <c r="A12425" t="s">
        <v>284</v>
      </c>
      <c r="B12425" t="s">
        <v>315</v>
      </c>
      <c r="C12425" t="s">
        <v>316</v>
      </c>
      <c r="D12425" t="s">
        <v>483</v>
      </c>
      <c r="E12425" t="s">
        <v>13</v>
      </c>
      <c r="F12425" t="s">
        <v>161</v>
      </c>
      <c r="G12425">
        <v>2013</v>
      </c>
      <c r="H12425">
        <v>1156</v>
      </c>
      <c r="I12425">
        <v>0</v>
      </c>
    </row>
    <row r="12426" spans="1:9" x14ac:dyDescent="0.25">
      <c r="A12426" t="s">
        <v>284</v>
      </c>
      <c r="B12426" t="s">
        <v>315</v>
      </c>
      <c r="C12426" t="s">
        <v>316</v>
      </c>
      <c r="D12426" t="s">
        <v>483</v>
      </c>
      <c r="E12426" t="s">
        <v>13</v>
      </c>
      <c r="F12426" t="s">
        <v>161</v>
      </c>
      <c r="G12426">
        <v>2014</v>
      </c>
      <c r="H12426">
        <v>1156</v>
      </c>
      <c r="I12426">
        <v>0</v>
      </c>
    </row>
    <row r="12427" spans="1:9" x14ac:dyDescent="0.25">
      <c r="A12427" t="s">
        <v>284</v>
      </c>
      <c r="B12427" t="s">
        <v>315</v>
      </c>
      <c r="C12427" t="s">
        <v>316</v>
      </c>
      <c r="D12427" t="s">
        <v>483</v>
      </c>
      <c r="E12427" t="s">
        <v>13</v>
      </c>
      <c r="F12427" t="s">
        <v>161</v>
      </c>
      <c r="G12427">
        <v>2015</v>
      </c>
      <c r="H12427">
        <v>1156</v>
      </c>
      <c r="I12427">
        <v>0</v>
      </c>
    </row>
    <row r="12428" spans="1:9" x14ac:dyDescent="0.25">
      <c r="A12428" t="s">
        <v>284</v>
      </c>
      <c r="B12428" t="s">
        <v>315</v>
      </c>
      <c r="C12428" t="s">
        <v>316</v>
      </c>
      <c r="D12428" t="s">
        <v>483</v>
      </c>
      <c r="E12428" t="s">
        <v>13</v>
      </c>
      <c r="F12428" t="s">
        <v>161</v>
      </c>
      <c r="G12428">
        <v>2016</v>
      </c>
      <c r="H12428">
        <v>1187</v>
      </c>
      <c r="I12428">
        <v>0</v>
      </c>
    </row>
    <row r="12429" spans="1:9" x14ac:dyDescent="0.25">
      <c r="A12429" t="s">
        <v>284</v>
      </c>
      <c r="B12429" t="s">
        <v>315</v>
      </c>
      <c r="C12429" t="s">
        <v>316</v>
      </c>
      <c r="D12429" t="s">
        <v>483</v>
      </c>
      <c r="E12429" t="s">
        <v>13</v>
      </c>
      <c r="F12429" t="s">
        <v>161</v>
      </c>
      <c r="G12429">
        <v>2017</v>
      </c>
      <c r="H12429">
        <v>1178</v>
      </c>
      <c r="I12429">
        <v>0</v>
      </c>
    </row>
    <row r="12430" spans="1:9" x14ac:dyDescent="0.25">
      <c r="A12430" t="s">
        <v>284</v>
      </c>
      <c r="B12430" t="s">
        <v>315</v>
      </c>
      <c r="C12430" t="s">
        <v>316</v>
      </c>
      <c r="D12430" t="s">
        <v>483</v>
      </c>
      <c r="E12430" t="s">
        <v>13</v>
      </c>
      <c r="F12430" t="s">
        <v>161</v>
      </c>
      <c r="G12430">
        <v>2018</v>
      </c>
      <c r="H12430">
        <v>1129</v>
      </c>
    </row>
    <row r="12431" spans="1:9" x14ac:dyDescent="0.25">
      <c r="A12431" t="s">
        <v>284</v>
      </c>
      <c r="B12431" t="s">
        <v>315</v>
      </c>
      <c r="C12431" t="s">
        <v>316</v>
      </c>
      <c r="D12431" t="s">
        <v>483</v>
      </c>
      <c r="E12431" t="s">
        <v>13</v>
      </c>
      <c r="F12431" t="s">
        <v>161</v>
      </c>
      <c r="G12431">
        <v>2019</v>
      </c>
      <c r="H12431">
        <v>1129</v>
      </c>
    </row>
    <row r="12432" spans="1:9" x14ac:dyDescent="0.25">
      <c r="A12432" t="s">
        <v>284</v>
      </c>
      <c r="B12432" t="s">
        <v>315</v>
      </c>
      <c r="C12432" t="s">
        <v>316</v>
      </c>
      <c r="D12432" t="s">
        <v>483</v>
      </c>
      <c r="E12432" t="s">
        <v>13</v>
      </c>
      <c r="F12432" t="s">
        <v>14</v>
      </c>
      <c r="G12432">
        <v>2000</v>
      </c>
      <c r="H12432">
        <v>4086</v>
      </c>
      <c r="I12432">
        <v>21732</v>
      </c>
    </row>
    <row r="12433" spans="1:9" x14ac:dyDescent="0.25">
      <c r="A12433" t="s">
        <v>284</v>
      </c>
      <c r="B12433" t="s">
        <v>315</v>
      </c>
      <c r="C12433" t="s">
        <v>316</v>
      </c>
      <c r="D12433" t="s">
        <v>483</v>
      </c>
      <c r="E12433" t="s">
        <v>13</v>
      </c>
      <c r="F12433" t="s">
        <v>14</v>
      </c>
      <c r="G12433">
        <v>2001</v>
      </c>
      <c r="H12433">
        <v>4101</v>
      </c>
      <c r="I12433">
        <v>22733</v>
      </c>
    </row>
    <row r="12434" spans="1:9" x14ac:dyDescent="0.25">
      <c r="A12434" t="s">
        <v>284</v>
      </c>
      <c r="B12434" t="s">
        <v>315</v>
      </c>
      <c r="C12434" t="s">
        <v>316</v>
      </c>
      <c r="D12434" t="s">
        <v>483</v>
      </c>
      <c r="E12434" t="s">
        <v>13</v>
      </c>
      <c r="F12434" t="s">
        <v>14</v>
      </c>
      <c r="G12434">
        <v>2002</v>
      </c>
      <c r="H12434">
        <v>4193</v>
      </c>
      <c r="I12434">
        <v>23124</v>
      </c>
    </row>
    <row r="12435" spans="1:9" x14ac:dyDescent="0.25">
      <c r="A12435" t="s">
        <v>284</v>
      </c>
      <c r="B12435" t="s">
        <v>315</v>
      </c>
      <c r="C12435" t="s">
        <v>316</v>
      </c>
      <c r="D12435" t="s">
        <v>483</v>
      </c>
      <c r="E12435" t="s">
        <v>13</v>
      </c>
      <c r="F12435" t="s">
        <v>14</v>
      </c>
      <c r="G12435">
        <v>2003</v>
      </c>
      <c r="H12435">
        <v>4088</v>
      </c>
      <c r="I12435">
        <v>17721.498</v>
      </c>
    </row>
    <row r="12436" spans="1:9" x14ac:dyDescent="0.25">
      <c r="A12436" t="s">
        <v>284</v>
      </c>
      <c r="B12436" t="s">
        <v>315</v>
      </c>
      <c r="C12436" t="s">
        <v>316</v>
      </c>
      <c r="D12436" t="s">
        <v>483</v>
      </c>
      <c r="E12436" t="s">
        <v>13</v>
      </c>
      <c r="F12436" t="s">
        <v>14</v>
      </c>
      <c r="G12436">
        <v>2004</v>
      </c>
      <c r="H12436">
        <v>4209</v>
      </c>
      <c r="I12436">
        <v>20095.558000000001</v>
      </c>
    </row>
    <row r="12437" spans="1:9" x14ac:dyDescent="0.25">
      <c r="A12437" t="s">
        <v>284</v>
      </c>
      <c r="B12437" t="s">
        <v>315</v>
      </c>
      <c r="C12437" t="s">
        <v>316</v>
      </c>
      <c r="D12437" t="s">
        <v>483</v>
      </c>
      <c r="E12437" t="s">
        <v>13</v>
      </c>
      <c r="F12437" t="s">
        <v>14</v>
      </c>
      <c r="G12437">
        <v>2005</v>
      </c>
      <c r="H12437">
        <v>4134</v>
      </c>
      <c r="I12437">
        <v>19638.237000000001</v>
      </c>
    </row>
    <row r="12438" spans="1:9" x14ac:dyDescent="0.25">
      <c r="A12438" t="s">
        <v>284</v>
      </c>
      <c r="B12438" t="s">
        <v>315</v>
      </c>
      <c r="C12438" t="s">
        <v>316</v>
      </c>
      <c r="D12438" t="s">
        <v>483</v>
      </c>
      <c r="E12438" t="s">
        <v>13</v>
      </c>
      <c r="F12438" t="s">
        <v>14</v>
      </c>
      <c r="G12438">
        <v>2006</v>
      </c>
      <c r="H12438">
        <v>4117</v>
      </c>
      <c r="I12438">
        <v>20008.162</v>
      </c>
    </row>
    <row r="12439" spans="1:9" x14ac:dyDescent="0.25">
      <c r="A12439" t="s">
        <v>284</v>
      </c>
      <c r="B12439" t="s">
        <v>315</v>
      </c>
      <c r="C12439" t="s">
        <v>316</v>
      </c>
      <c r="D12439" t="s">
        <v>483</v>
      </c>
      <c r="E12439" t="s">
        <v>13</v>
      </c>
      <c r="F12439" t="s">
        <v>14</v>
      </c>
      <c r="G12439">
        <v>2007</v>
      </c>
      <c r="H12439">
        <v>4083</v>
      </c>
      <c r="I12439">
        <v>21169.543000000001</v>
      </c>
    </row>
    <row r="12440" spans="1:9" x14ac:dyDescent="0.25">
      <c r="A12440" t="s">
        <v>284</v>
      </c>
      <c r="B12440" t="s">
        <v>315</v>
      </c>
      <c r="C12440" t="s">
        <v>316</v>
      </c>
      <c r="D12440" t="s">
        <v>483</v>
      </c>
      <c r="E12440" t="s">
        <v>13</v>
      </c>
      <c r="F12440" t="s">
        <v>14</v>
      </c>
      <c r="G12440">
        <v>2008</v>
      </c>
      <c r="H12440">
        <v>4104</v>
      </c>
      <c r="I12440">
        <v>20442.998</v>
      </c>
    </row>
    <row r="12441" spans="1:9" x14ac:dyDescent="0.25">
      <c r="A12441" t="s">
        <v>284</v>
      </c>
      <c r="B12441" t="s">
        <v>315</v>
      </c>
      <c r="C12441" t="s">
        <v>316</v>
      </c>
      <c r="D12441" t="s">
        <v>483</v>
      </c>
      <c r="E12441" t="s">
        <v>13</v>
      </c>
      <c r="F12441" t="s">
        <v>14</v>
      </c>
      <c r="G12441">
        <v>2009</v>
      </c>
      <c r="H12441">
        <v>4283</v>
      </c>
      <c r="I12441">
        <v>19030.924999999999</v>
      </c>
    </row>
    <row r="12442" spans="1:9" x14ac:dyDescent="0.25">
      <c r="A12442" t="s">
        <v>284</v>
      </c>
      <c r="B12442" t="s">
        <v>315</v>
      </c>
      <c r="C12442" t="s">
        <v>316</v>
      </c>
      <c r="D12442" t="s">
        <v>483</v>
      </c>
      <c r="E12442" t="s">
        <v>13</v>
      </c>
      <c r="F12442" t="s">
        <v>14</v>
      </c>
      <c r="G12442">
        <v>2010</v>
      </c>
      <c r="H12442">
        <v>4252</v>
      </c>
      <c r="I12442">
        <v>20953.121999999999</v>
      </c>
    </row>
    <row r="12443" spans="1:9" x14ac:dyDescent="0.25">
      <c r="A12443" t="s">
        <v>284</v>
      </c>
      <c r="B12443" t="s">
        <v>315</v>
      </c>
      <c r="C12443" t="s">
        <v>316</v>
      </c>
      <c r="D12443" t="s">
        <v>483</v>
      </c>
      <c r="E12443" t="s">
        <v>13</v>
      </c>
      <c r="F12443" t="s">
        <v>14</v>
      </c>
      <c r="G12443">
        <v>2011</v>
      </c>
      <c r="H12443">
        <v>4469</v>
      </c>
      <c r="I12443">
        <v>17670.755000000001</v>
      </c>
    </row>
    <row r="12444" spans="1:9" x14ac:dyDescent="0.25">
      <c r="A12444" t="s">
        <v>284</v>
      </c>
      <c r="B12444" t="s">
        <v>315</v>
      </c>
      <c r="C12444" t="s">
        <v>316</v>
      </c>
      <c r="D12444" t="s">
        <v>483</v>
      </c>
      <c r="E12444" t="s">
        <v>13</v>
      </c>
      <c r="F12444" t="s">
        <v>14</v>
      </c>
      <c r="G12444">
        <v>2012</v>
      </c>
      <c r="H12444">
        <v>4451</v>
      </c>
      <c r="I12444">
        <v>21755.417000000001</v>
      </c>
    </row>
    <row r="12445" spans="1:9" x14ac:dyDescent="0.25">
      <c r="A12445" t="s">
        <v>284</v>
      </c>
      <c r="B12445" t="s">
        <v>315</v>
      </c>
      <c r="C12445" t="s">
        <v>316</v>
      </c>
      <c r="D12445" t="s">
        <v>483</v>
      </c>
      <c r="E12445" t="s">
        <v>13</v>
      </c>
      <c r="F12445" t="s">
        <v>14</v>
      </c>
      <c r="G12445">
        <v>2013</v>
      </c>
      <c r="H12445">
        <v>4433</v>
      </c>
      <c r="I12445">
        <v>22998.124</v>
      </c>
    </row>
    <row r="12446" spans="1:9" x14ac:dyDescent="0.25">
      <c r="A12446" t="s">
        <v>284</v>
      </c>
      <c r="B12446" t="s">
        <v>315</v>
      </c>
      <c r="C12446" t="s">
        <v>316</v>
      </c>
      <c r="D12446" t="s">
        <v>483</v>
      </c>
      <c r="E12446" t="s">
        <v>13</v>
      </c>
      <c r="F12446" t="s">
        <v>14</v>
      </c>
      <c r="G12446">
        <v>2014</v>
      </c>
      <c r="H12446">
        <v>4424</v>
      </c>
      <c r="I12446">
        <v>19586.899000000001</v>
      </c>
    </row>
    <row r="12447" spans="1:9" x14ac:dyDescent="0.25">
      <c r="A12447" t="s">
        <v>284</v>
      </c>
      <c r="B12447" t="s">
        <v>315</v>
      </c>
      <c r="C12447" t="s">
        <v>316</v>
      </c>
      <c r="D12447" t="s">
        <v>483</v>
      </c>
      <c r="E12447" t="s">
        <v>13</v>
      </c>
      <c r="F12447" t="s">
        <v>14</v>
      </c>
      <c r="G12447">
        <v>2015</v>
      </c>
      <c r="H12447">
        <v>4433</v>
      </c>
      <c r="I12447">
        <v>18977.282999999999</v>
      </c>
    </row>
    <row r="12448" spans="1:9" x14ac:dyDescent="0.25">
      <c r="A12448" t="s">
        <v>284</v>
      </c>
      <c r="B12448" t="s">
        <v>315</v>
      </c>
      <c r="C12448" t="s">
        <v>316</v>
      </c>
      <c r="D12448" t="s">
        <v>483</v>
      </c>
      <c r="E12448" t="s">
        <v>13</v>
      </c>
      <c r="F12448" t="s">
        <v>14</v>
      </c>
      <c r="G12448">
        <v>2016</v>
      </c>
      <c r="H12448">
        <v>4442</v>
      </c>
      <c r="I12448">
        <v>20546.358</v>
      </c>
    </row>
    <row r="12449" spans="1:9" x14ac:dyDescent="0.25">
      <c r="A12449" t="s">
        <v>284</v>
      </c>
      <c r="B12449" t="s">
        <v>315</v>
      </c>
      <c r="C12449" t="s">
        <v>316</v>
      </c>
      <c r="D12449" t="s">
        <v>483</v>
      </c>
      <c r="E12449" t="s">
        <v>13</v>
      </c>
      <c r="F12449" t="s">
        <v>14</v>
      </c>
      <c r="G12449">
        <v>2017</v>
      </c>
      <c r="H12449">
        <v>4449</v>
      </c>
      <c r="I12449">
        <v>20150</v>
      </c>
    </row>
    <row r="12450" spans="1:9" x14ac:dyDescent="0.25">
      <c r="A12450" t="s">
        <v>284</v>
      </c>
      <c r="B12450" t="s">
        <v>315</v>
      </c>
      <c r="C12450" t="s">
        <v>316</v>
      </c>
      <c r="D12450" t="s">
        <v>483</v>
      </c>
      <c r="E12450" t="s">
        <v>13</v>
      </c>
      <c r="F12450" t="s">
        <v>14</v>
      </c>
      <c r="G12450">
        <v>2018</v>
      </c>
      <c r="H12450">
        <v>4456</v>
      </c>
    </row>
    <row r="12451" spans="1:9" x14ac:dyDescent="0.25">
      <c r="A12451" t="s">
        <v>284</v>
      </c>
      <c r="B12451" t="s">
        <v>315</v>
      </c>
      <c r="C12451" t="s">
        <v>316</v>
      </c>
      <c r="D12451" t="s">
        <v>483</v>
      </c>
      <c r="E12451" t="s">
        <v>13</v>
      </c>
      <c r="F12451" t="s">
        <v>14</v>
      </c>
      <c r="G12451">
        <v>2019</v>
      </c>
      <c r="H12451">
        <v>4456</v>
      </c>
    </row>
    <row r="12452" spans="1:9" x14ac:dyDescent="0.25">
      <c r="A12452" t="s">
        <v>284</v>
      </c>
      <c r="B12452" t="s">
        <v>315</v>
      </c>
      <c r="C12452" t="s">
        <v>316</v>
      </c>
      <c r="D12452" t="s">
        <v>483</v>
      </c>
      <c r="E12452" t="s">
        <v>15</v>
      </c>
      <c r="F12452" t="s">
        <v>16</v>
      </c>
      <c r="G12452">
        <v>2009</v>
      </c>
      <c r="H12452">
        <v>2</v>
      </c>
      <c r="I12452">
        <v>3.9E-2</v>
      </c>
    </row>
    <row r="12453" spans="1:9" x14ac:dyDescent="0.25">
      <c r="A12453" t="s">
        <v>284</v>
      </c>
      <c r="B12453" t="s">
        <v>315</v>
      </c>
      <c r="C12453" t="s">
        <v>316</v>
      </c>
      <c r="D12453" t="s">
        <v>483</v>
      </c>
      <c r="E12453" t="s">
        <v>15</v>
      </c>
      <c r="F12453" t="s">
        <v>16</v>
      </c>
      <c r="G12453">
        <v>2010</v>
      </c>
      <c r="H12453">
        <v>2</v>
      </c>
      <c r="I12453">
        <v>7.0999999999999994E-2</v>
      </c>
    </row>
    <row r="12454" spans="1:9" x14ac:dyDescent="0.25">
      <c r="A12454" t="s">
        <v>284</v>
      </c>
      <c r="B12454" t="s">
        <v>315</v>
      </c>
      <c r="C12454" t="s">
        <v>316</v>
      </c>
      <c r="D12454" t="s">
        <v>483</v>
      </c>
      <c r="E12454" t="s">
        <v>15</v>
      </c>
      <c r="F12454" t="s">
        <v>16</v>
      </c>
      <c r="G12454">
        <v>2011</v>
      </c>
      <c r="H12454">
        <v>2</v>
      </c>
      <c r="I12454">
        <v>0.01</v>
      </c>
    </row>
    <row r="12455" spans="1:9" x14ac:dyDescent="0.25">
      <c r="A12455" t="s">
        <v>284</v>
      </c>
      <c r="B12455" t="s">
        <v>315</v>
      </c>
      <c r="C12455" t="s">
        <v>316</v>
      </c>
      <c r="D12455" t="s">
        <v>483</v>
      </c>
      <c r="E12455" t="s">
        <v>15</v>
      </c>
      <c r="F12455" t="s">
        <v>16</v>
      </c>
      <c r="G12455">
        <v>2012</v>
      </c>
      <c r="H12455">
        <v>2</v>
      </c>
      <c r="I12455">
        <v>1E-3</v>
      </c>
    </row>
    <row r="12456" spans="1:9" x14ac:dyDescent="0.25">
      <c r="A12456" t="s">
        <v>284</v>
      </c>
      <c r="B12456" t="s">
        <v>315</v>
      </c>
      <c r="C12456" t="s">
        <v>316</v>
      </c>
      <c r="D12456" t="s">
        <v>483</v>
      </c>
      <c r="E12456" t="s">
        <v>15</v>
      </c>
      <c r="F12456" t="s">
        <v>16</v>
      </c>
      <c r="G12456">
        <v>2013</v>
      </c>
      <c r="H12456">
        <v>2</v>
      </c>
      <c r="I12456">
        <v>0</v>
      </c>
    </row>
    <row r="12457" spans="1:9" x14ac:dyDescent="0.25">
      <c r="A12457" t="s">
        <v>284</v>
      </c>
      <c r="B12457" t="s">
        <v>315</v>
      </c>
      <c r="C12457" t="s">
        <v>316</v>
      </c>
      <c r="D12457" t="s">
        <v>483</v>
      </c>
      <c r="E12457" t="s">
        <v>15</v>
      </c>
      <c r="F12457" t="s">
        <v>16</v>
      </c>
      <c r="G12457">
        <v>2014</v>
      </c>
      <c r="H12457">
        <v>2</v>
      </c>
      <c r="I12457">
        <v>0</v>
      </c>
    </row>
    <row r="12458" spans="1:9" x14ac:dyDescent="0.25">
      <c r="A12458" t="s">
        <v>284</v>
      </c>
      <c r="B12458" t="s">
        <v>315</v>
      </c>
      <c r="C12458" t="s">
        <v>316</v>
      </c>
      <c r="D12458" t="s">
        <v>483</v>
      </c>
      <c r="E12458" t="s">
        <v>15</v>
      </c>
      <c r="F12458" t="s">
        <v>16</v>
      </c>
      <c r="G12458">
        <v>2015</v>
      </c>
      <c r="H12458">
        <v>2</v>
      </c>
      <c r="I12458">
        <v>0</v>
      </c>
    </row>
    <row r="12459" spans="1:9" x14ac:dyDescent="0.25">
      <c r="A12459" t="s">
        <v>284</v>
      </c>
      <c r="B12459" t="s">
        <v>315</v>
      </c>
      <c r="C12459" t="s">
        <v>316</v>
      </c>
      <c r="D12459" t="s">
        <v>483</v>
      </c>
      <c r="E12459" t="s">
        <v>15</v>
      </c>
      <c r="F12459" t="s">
        <v>16</v>
      </c>
      <c r="G12459">
        <v>2016</v>
      </c>
      <c r="H12459">
        <v>2</v>
      </c>
      <c r="I12459">
        <v>0</v>
      </c>
    </row>
    <row r="12460" spans="1:9" x14ac:dyDescent="0.25">
      <c r="A12460" t="s">
        <v>284</v>
      </c>
      <c r="B12460" t="s">
        <v>315</v>
      </c>
      <c r="C12460" t="s">
        <v>316</v>
      </c>
      <c r="D12460" t="s">
        <v>483</v>
      </c>
      <c r="E12460" t="s">
        <v>15</v>
      </c>
      <c r="F12460" t="s">
        <v>16</v>
      </c>
      <c r="G12460">
        <v>2017</v>
      </c>
      <c r="H12460">
        <v>2</v>
      </c>
      <c r="I12460">
        <v>0</v>
      </c>
    </row>
    <row r="12461" spans="1:9" x14ac:dyDescent="0.25">
      <c r="A12461" t="s">
        <v>284</v>
      </c>
      <c r="B12461" t="s">
        <v>315</v>
      </c>
      <c r="C12461" t="s">
        <v>316</v>
      </c>
      <c r="D12461" t="s">
        <v>483</v>
      </c>
      <c r="E12461" t="s">
        <v>15</v>
      </c>
      <c r="F12461" t="s">
        <v>16</v>
      </c>
      <c r="G12461">
        <v>2018</v>
      </c>
      <c r="H12461">
        <v>2</v>
      </c>
    </row>
    <row r="12462" spans="1:9" x14ac:dyDescent="0.25">
      <c r="A12462" t="s">
        <v>284</v>
      </c>
      <c r="B12462" t="s">
        <v>315</v>
      </c>
      <c r="C12462" t="s">
        <v>316</v>
      </c>
      <c r="D12462" t="s">
        <v>483</v>
      </c>
      <c r="E12462" t="s">
        <v>15</v>
      </c>
      <c r="F12462" t="s">
        <v>16</v>
      </c>
      <c r="G12462">
        <v>2019</v>
      </c>
      <c r="H12462">
        <v>2</v>
      </c>
    </row>
    <row r="12463" spans="1:9" x14ac:dyDescent="0.25">
      <c r="A12463" t="s">
        <v>284</v>
      </c>
      <c r="B12463" t="s">
        <v>315</v>
      </c>
      <c r="C12463" t="s">
        <v>316</v>
      </c>
      <c r="D12463" t="s">
        <v>483</v>
      </c>
      <c r="E12463" t="s">
        <v>15</v>
      </c>
      <c r="F12463" t="s">
        <v>26</v>
      </c>
      <c r="G12463">
        <v>2000</v>
      </c>
      <c r="H12463">
        <v>114</v>
      </c>
      <c r="I12463">
        <v>60</v>
      </c>
    </row>
    <row r="12464" spans="1:9" x14ac:dyDescent="0.25">
      <c r="A12464" t="s">
        <v>284</v>
      </c>
      <c r="B12464" t="s">
        <v>315</v>
      </c>
      <c r="C12464" t="s">
        <v>316</v>
      </c>
      <c r="D12464" t="s">
        <v>483</v>
      </c>
      <c r="E12464" t="s">
        <v>15</v>
      </c>
      <c r="F12464" t="s">
        <v>26</v>
      </c>
      <c r="G12464">
        <v>2001</v>
      </c>
      <c r="H12464">
        <v>195</v>
      </c>
      <c r="I12464">
        <v>116</v>
      </c>
    </row>
    <row r="12465" spans="1:9" x14ac:dyDescent="0.25">
      <c r="A12465" t="s">
        <v>284</v>
      </c>
      <c r="B12465" t="s">
        <v>315</v>
      </c>
      <c r="C12465" t="s">
        <v>316</v>
      </c>
      <c r="D12465" t="s">
        <v>483</v>
      </c>
      <c r="E12465" t="s">
        <v>15</v>
      </c>
      <c r="F12465" t="s">
        <v>26</v>
      </c>
      <c r="G12465">
        <v>2002</v>
      </c>
      <c r="H12465">
        <v>260</v>
      </c>
      <c r="I12465">
        <v>188</v>
      </c>
    </row>
    <row r="12466" spans="1:9" x14ac:dyDescent="0.25">
      <c r="A12466" t="s">
        <v>284</v>
      </c>
      <c r="B12466" t="s">
        <v>315</v>
      </c>
      <c r="C12466" t="s">
        <v>316</v>
      </c>
      <c r="D12466" t="s">
        <v>483</v>
      </c>
      <c r="E12466" t="s">
        <v>15</v>
      </c>
      <c r="F12466" t="s">
        <v>26</v>
      </c>
      <c r="G12466">
        <v>2003</v>
      </c>
      <c r="H12466">
        <v>435</v>
      </c>
      <c r="I12466">
        <v>313.3</v>
      </c>
    </row>
    <row r="12467" spans="1:9" x14ac:dyDescent="0.25">
      <c r="A12467" t="s">
        <v>284</v>
      </c>
      <c r="B12467" t="s">
        <v>315</v>
      </c>
      <c r="C12467" t="s">
        <v>316</v>
      </c>
      <c r="D12467" t="s">
        <v>483</v>
      </c>
      <c r="E12467" t="s">
        <v>15</v>
      </c>
      <c r="F12467" t="s">
        <v>26</v>
      </c>
      <c r="G12467">
        <v>2004</v>
      </c>
      <c r="H12467">
        <v>1105</v>
      </c>
      <c r="I12467">
        <v>556.59</v>
      </c>
    </row>
    <row r="12468" spans="1:9" x14ac:dyDescent="0.25">
      <c r="A12468" t="s">
        <v>284</v>
      </c>
      <c r="B12468" t="s">
        <v>315</v>
      </c>
      <c r="C12468" t="s">
        <v>316</v>
      </c>
      <c r="D12468" t="s">
        <v>483</v>
      </c>
      <c r="E12468" t="s">
        <v>15</v>
      </c>
      <c r="F12468" t="s">
        <v>26</v>
      </c>
      <c r="G12468">
        <v>2005</v>
      </c>
      <c r="H12468">
        <v>2056</v>
      </c>
      <c r="I12468">
        <v>1282.3</v>
      </c>
    </row>
    <row r="12469" spans="1:9" x14ac:dyDescent="0.25">
      <c r="A12469" t="s">
        <v>284</v>
      </c>
      <c r="B12469" t="s">
        <v>315</v>
      </c>
      <c r="C12469" t="s">
        <v>316</v>
      </c>
      <c r="D12469" t="s">
        <v>483</v>
      </c>
      <c r="E12469" t="s">
        <v>15</v>
      </c>
      <c r="F12469" t="s">
        <v>26</v>
      </c>
      <c r="G12469">
        <v>2006</v>
      </c>
      <c r="H12469">
        <v>2899</v>
      </c>
      <c r="I12469">
        <v>2220.1</v>
      </c>
    </row>
    <row r="12470" spans="1:9" x14ac:dyDescent="0.25">
      <c r="A12470" t="s">
        <v>284</v>
      </c>
      <c r="B12470" t="s">
        <v>315</v>
      </c>
      <c r="C12470" t="s">
        <v>316</v>
      </c>
      <c r="D12470" t="s">
        <v>483</v>
      </c>
      <c r="E12470" t="s">
        <v>15</v>
      </c>
      <c r="F12470" t="s">
        <v>26</v>
      </c>
      <c r="G12470">
        <v>2007</v>
      </c>
      <c r="H12470">
        <v>4170</v>
      </c>
      <c r="I12470">
        <v>3075</v>
      </c>
    </row>
    <row r="12471" spans="1:9" x14ac:dyDescent="0.25">
      <c r="A12471" t="s">
        <v>284</v>
      </c>
      <c r="B12471" t="s">
        <v>315</v>
      </c>
      <c r="C12471" t="s">
        <v>316</v>
      </c>
      <c r="D12471" t="s">
        <v>483</v>
      </c>
      <c r="E12471" t="s">
        <v>15</v>
      </c>
      <c r="F12471" t="s">
        <v>26</v>
      </c>
      <c r="G12471">
        <v>2008</v>
      </c>
      <c r="H12471">
        <v>6120</v>
      </c>
      <c r="I12471">
        <v>4419.8</v>
      </c>
    </row>
    <row r="12472" spans="1:9" x14ac:dyDescent="0.25">
      <c r="A12472" t="s">
        <v>284</v>
      </c>
      <c r="B12472" t="s">
        <v>315</v>
      </c>
      <c r="C12472" t="s">
        <v>316</v>
      </c>
      <c r="D12472" t="s">
        <v>483</v>
      </c>
      <c r="E12472" t="s">
        <v>15</v>
      </c>
      <c r="F12472" t="s">
        <v>26</v>
      </c>
      <c r="G12472">
        <v>2009</v>
      </c>
      <c r="H12472">
        <v>10564</v>
      </c>
      <c r="I12472">
        <v>6583.2240000000002</v>
      </c>
    </row>
    <row r="12473" spans="1:9" x14ac:dyDescent="0.25">
      <c r="A12473" t="s">
        <v>284</v>
      </c>
      <c r="B12473" t="s">
        <v>315</v>
      </c>
      <c r="C12473" t="s">
        <v>316</v>
      </c>
      <c r="D12473" t="s">
        <v>483</v>
      </c>
      <c r="E12473" t="s">
        <v>15</v>
      </c>
      <c r="F12473" t="s">
        <v>26</v>
      </c>
      <c r="G12473">
        <v>2010</v>
      </c>
      <c r="H12473">
        <v>18004</v>
      </c>
      <c r="I12473">
        <v>11728.656000000001</v>
      </c>
    </row>
    <row r="12474" spans="1:9" x14ac:dyDescent="0.25">
      <c r="A12474" t="s">
        <v>284</v>
      </c>
      <c r="B12474" t="s">
        <v>315</v>
      </c>
      <c r="C12474" t="s">
        <v>316</v>
      </c>
      <c r="D12474" t="s">
        <v>483</v>
      </c>
      <c r="E12474" t="s">
        <v>15</v>
      </c>
      <c r="F12474" t="s">
        <v>26</v>
      </c>
      <c r="G12474">
        <v>2011</v>
      </c>
      <c r="H12474">
        <v>25914</v>
      </c>
      <c r="I12474">
        <v>19598.674999999999</v>
      </c>
    </row>
    <row r="12475" spans="1:9" x14ac:dyDescent="0.25">
      <c r="A12475" t="s">
        <v>284</v>
      </c>
      <c r="B12475" t="s">
        <v>315</v>
      </c>
      <c r="C12475" t="s">
        <v>316</v>
      </c>
      <c r="D12475" t="s">
        <v>483</v>
      </c>
      <c r="E12475" t="s">
        <v>15</v>
      </c>
      <c r="F12475" t="s">
        <v>26</v>
      </c>
      <c r="G12475">
        <v>2012</v>
      </c>
      <c r="H12475">
        <v>34075</v>
      </c>
      <c r="I12475">
        <v>26379.906999999999</v>
      </c>
    </row>
    <row r="12476" spans="1:9" x14ac:dyDescent="0.25">
      <c r="A12476" t="s">
        <v>284</v>
      </c>
      <c r="B12476" t="s">
        <v>315</v>
      </c>
      <c r="C12476" t="s">
        <v>316</v>
      </c>
      <c r="D12476" t="s">
        <v>483</v>
      </c>
      <c r="E12476" t="s">
        <v>15</v>
      </c>
      <c r="F12476" t="s">
        <v>26</v>
      </c>
      <c r="G12476">
        <v>2013</v>
      </c>
      <c r="H12476">
        <v>36708</v>
      </c>
      <c r="I12476">
        <v>31009.595000000001</v>
      </c>
    </row>
    <row r="12477" spans="1:9" x14ac:dyDescent="0.25">
      <c r="A12477" t="s">
        <v>284</v>
      </c>
      <c r="B12477" t="s">
        <v>315</v>
      </c>
      <c r="C12477" t="s">
        <v>316</v>
      </c>
      <c r="D12477" t="s">
        <v>483</v>
      </c>
      <c r="E12477" t="s">
        <v>15</v>
      </c>
      <c r="F12477" t="s">
        <v>26</v>
      </c>
      <c r="G12477">
        <v>2014</v>
      </c>
      <c r="H12477">
        <v>37898</v>
      </c>
      <c r="I12477">
        <v>36056.480000000003</v>
      </c>
    </row>
    <row r="12478" spans="1:9" x14ac:dyDescent="0.25">
      <c r="A12478" t="s">
        <v>284</v>
      </c>
      <c r="B12478" t="s">
        <v>315</v>
      </c>
      <c r="C12478" t="s">
        <v>316</v>
      </c>
      <c r="D12478" t="s">
        <v>483</v>
      </c>
      <c r="E12478" t="s">
        <v>15</v>
      </c>
      <c r="F12478" t="s">
        <v>26</v>
      </c>
      <c r="G12478">
        <v>2015</v>
      </c>
      <c r="H12478">
        <v>39222</v>
      </c>
      <c r="I12478">
        <v>38726.269</v>
      </c>
    </row>
    <row r="12479" spans="1:9" x14ac:dyDescent="0.25">
      <c r="A12479" t="s">
        <v>284</v>
      </c>
      <c r="B12479" t="s">
        <v>315</v>
      </c>
      <c r="C12479" t="s">
        <v>316</v>
      </c>
      <c r="D12479" t="s">
        <v>483</v>
      </c>
      <c r="E12479" t="s">
        <v>15</v>
      </c>
      <c r="F12479" t="s">
        <v>26</v>
      </c>
      <c r="G12479">
        <v>2016</v>
      </c>
      <c r="H12479">
        <v>40677</v>
      </c>
      <c r="I12479">
        <v>38098.021999999997</v>
      </c>
    </row>
    <row r="12480" spans="1:9" x14ac:dyDescent="0.25">
      <c r="A12480" t="s">
        <v>284</v>
      </c>
      <c r="B12480" t="s">
        <v>315</v>
      </c>
      <c r="C12480" t="s">
        <v>316</v>
      </c>
      <c r="D12480" t="s">
        <v>483</v>
      </c>
      <c r="E12480" t="s">
        <v>15</v>
      </c>
      <c r="F12480" t="s">
        <v>26</v>
      </c>
      <c r="G12480">
        <v>2017</v>
      </c>
      <c r="H12480">
        <v>42291</v>
      </c>
      <c r="I12480">
        <v>39401</v>
      </c>
    </row>
    <row r="12481" spans="1:9" x14ac:dyDescent="0.25">
      <c r="A12481" t="s">
        <v>284</v>
      </c>
      <c r="B12481" t="s">
        <v>315</v>
      </c>
      <c r="C12481" t="s">
        <v>316</v>
      </c>
      <c r="D12481" t="s">
        <v>483</v>
      </c>
      <c r="E12481" t="s">
        <v>15</v>
      </c>
      <c r="F12481" t="s">
        <v>26</v>
      </c>
      <c r="G12481">
        <v>2018</v>
      </c>
      <c r="H12481">
        <v>45179</v>
      </c>
    </row>
    <row r="12482" spans="1:9" x14ac:dyDescent="0.25">
      <c r="A12482" t="s">
        <v>284</v>
      </c>
      <c r="B12482" t="s">
        <v>315</v>
      </c>
      <c r="C12482" t="s">
        <v>316</v>
      </c>
      <c r="D12482" t="s">
        <v>483</v>
      </c>
      <c r="E12482" t="s">
        <v>15</v>
      </c>
      <c r="F12482" t="s">
        <v>26</v>
      </c>
      <c r="G12482">
        <v>2019</v>
      </c>
      <c r="H12482">
        <v>48960</v>
      </c>
    </row>
    <row r="12483" spans="1:9" x14ac:dyDescent="0.25">
      <c r="A12483" t="s">
        <v>284</v>
      </c>
      <c r="B12483" t="s">
        <v>315</v>
      </c>
      <c r="C12483" t="s">
        <v>316</v>
      </c>
      <c r="D12483" t="s">
        <v>483</v>
      </c>
      <c r="E12483" t="s">
        <v>18</v>
      </c>
      <c r="F12483" t="s">
        <v>154</v>
      </c>
      <c r="G12483">
        <v>2009</v>
      </c>
      <c r="H12483">
        <v>35</v>
      </c>
      <c r="I12483">
        <v>37.399000000000001</v>
      </c>
    </row>
    <row r="12484" spans="1:9" x14ac:dyDescent="0.25">
      <c r="A12484" t="s">
        <v>284</v>
      </c>
      <c r="B12484" t="s">
        <v>315</v>
      </c>
      <c r="C12484" t="s">
        <v>316</v>
      </c>
      <c r="D12484" t="s">
        <v>483</v>
      </c>
      <c r="E12484" t="s">
        <v>18</v>
      </c>
      <c r="F12484" t="s">
        <v>154</v>
      </c>
      <c r="G12484">
        <v>2010</v>
      </c>
      <c r="H12484">
        <v>80</v>
      </c>
      <c r="I12484">
        <v>173.73400000000001</v>
      </c>
    </row>
    <row r="12485" spans="1:9" x14ac:dyDescent="0.25">
      <c r="A12485" t="s">
        <v>284</v>
      </c>
      <c r="B12485" t="s">
        <v>315</v>
      </c>
      <c r="C12485" t="s">
        <v>316</v>
      </c>
      <c r="D12485" t="s">
        <v>483</v>
      </c>
      <c r="E12485" t="s">
        <v>18</v>
      </c>
      <c r="F12485" t="s">
        <v>154</v>
      </c>
      <c r="G12485">
        <v>2011</v>
      </c>
      <c r="H12485">
        <v>188</v>
      </c>
      <c r="I12485">
        <v>568.77700000000004</v>
      </c>
    </row>
    <row r="12486" spans="1:9" x14ac:dyDescent="0.25">
      <c r="A12486" t="s">
        <v>284</v>
      </c>
      <c r="B12486" t="s">
        <v>315</v>
      </c>
      <c r="C12486" t="s">
        <v>316</v>
      </c>
      <c r="D12486" t="s">
        <v>483</v>
      </c>
      <c r="E12486" t="s">
        <v>18</v>
      </c>
      <c r="F12486" t="s">
        <v>154</v>
      </c>
      <c r="G12486">
        <v>2012</v>
      </c>
      <c r="H12486">
        <v>268</v>
      </c>
      <c r="I12486">
        <v>721.14</v>
      </c>
    </row>
    <row r="12487" spans="1:9" x14ac:dyDescent="0.25">
      <c r="A12487" t="s">
        <v>284</v>
      </c>
      <c r="B12487" t="s">
        <v>315</v>
      </c>
      <c r="C12487" t="s">
        <v>316</v>
      </c>
      <c r="D12487" t="s">
        <v>483</v>
      </c>
      <c r="E12487" t="s">
        <v>18</v>
      </c>
      <c r="F12487" t="s">
        <v>154</v>
      </c>
      <c r="G12487">
        <v>2013</v>
      </c>
      <c r="H12487">
        <v>508</v>
      </c>
      <c r="I12487">
        <v>904.53</v>
      </c>
    </row>
    <row r="12488" spans="1:9" x14ac:dyDescent="0.25">
      <c r="A12488" t="s">
        <v>284</v>
      </c>
      <c r="B12488" t="s">
        <v>315</v>
      </c>
      <c r="C12488" t="s">
        <v>316</v>
      </c>
      <c r="D12488" t="s">
        <v>483</v>
      </c>
      <c r="E12488" t="s">
        <v>18</v>
      </c>
      <c r="F12488" t="s">
        <v>154</v>
      </c>
      <c r="G12488">
        <v>2014</v>
      </c>
      <c r="H12488">
        <v>994</v>
      </c>
      <c r="I12488">
        <v>1449.115</v>
      </c>
    </row>
    <row r="12489" spans="1:9" x14ac:dyDescent="0.25">
      <c r="A12489" t="s">
        <v>284</v>
      </c>
      <c r="B12489" t="s">
        <v>315</v>
      </c>
      <c r="C12489" t="s">
        <v>316</v>
      </c>
      <c r="D12489" t="s">
        <v>483</v>
      </c>
      <c r="E12489" t="s">
        <v>18</v>
      </c>
      <c r="F12489" t="s">
        <v>154</v>
      </c>
      <c r="G12489">
        <v>2015</v>
      </c>
      <c r="H12489">
        <v>3283</v>
      </c>
      <c r="I12489">
        <v>8284.4580000000005</v>
      </c>
    </row>
    <row r="12490" spans="1:9" x14ac:dyDescent="0.25">
      <c r="A12490" t="s">
        <v>284</v>
      </c>
      <c r="B12490" t="s">
        <v>315</v>
      </c>
      <c r="C12490" t="s">
        <v>316</v>
      </c>
      <c r="D12490" t="s">
        <v>483</v>
      </c>
      <c r="E12490" t="s">
        <v>18</v>
      </c>
      <c r="F12490" t="s">
        <v>154</v>
      </c>
      <c r="G12490">
        <v>2016</v>
      </c>
      <c r="H12490">
        <v>4132</v>
      </c>
      <c r="I12490">
        <v>12273.688</v>
      </c>
    </row>
    <row r="12491" spans="1:9" x14ac:dyDescent="0.25">
      <c r="A12491" t="s">
        <v>284</v>
      </c>
      <c r="B12491" t="s">
        <v>315</v>
      </c>
      <c r="C12491" t="s">
        <v>316</v>
      </c>
      <c r="D12491" t="s">
        <v>483</v>
      </c>
      <c r="E12491" t="s">
        <v>18</v>
      </c>
      <c r="F12491" t="s">
        <v>154</v>
      </c>
      <c r="G12491">
        <v>2017</v>
      </c>
      <c r="H12491">
        <v>5406</v>
      </c>
      <c r="I12491">
        <v>17675</v>
      </c>
    </row>
    <row r="12492" spans="1:9" x14ac:dyDescent="0.25">
      <c r="A12492" t="s">
        <v>284</v>
      </c>
      <c r="B12492" t="s">
        <v>315</v>
      </c>
      <c r="C12492" t="s">
        <v>316</v>
      </c>
      <c r="D12492" t="s">
        <v>483</v>
      </c>
      <c r="E12492" t="s">
        <v>18</v>
      </c>
      <c r="F12492" t="s">
        <v>154</v>
      </c>
      <c r="G12492">
        <v>2018</v>
      </c>
      <c r="H12492">
        <v>6396</v>
      </c>
    </row>
    <row r="12493" spans="1:9" x14ac:dyDescent="0.25">
      <c r="A12493" t="s">
        <v>284</v>
      </c>
      <c r="B12493" t="s">
        <v>315</v>
      </c>
      <c r="C12493" t="s">
        <v>316</v>
      </c>
      <c r="D12493" t="s">
        <v>483</v>
      </c>
      <c r="E12493" t="s">
        <v>18</v>
      </c>
      <c r="F12493" t="s">
        <v>154</v>
      </c>
      <c r="G12493">
        <v>2019</v>
      </c>
      <c r="H12493">
        <v>7507</v>
      </c>
    </row>
    <row r="12494" spans="1:9" x14ac:dyDescent="0.25">
      <c r="A12494" t="s">
        <v>284</v>
      </c>
      <c r="B12494" t="s">
        <v>315</v>
      </c>
      <c r="C12494" t="s">
        <v>316</v>
      </c>
      <c r="D12494" t="s">
        <v>483</v>
      </c>
      <c r="E12494" t="s">
        <v>18</v>
      </c>
      <c r="F12494" t="s">
        <v>19</v>
      </c>
      <c r="G12494">
        <v>2000</v>
      </c>
      <c r="H12494">
        <v>6095</v>
      </c>
      <c r="I12494">
        <v>9352</v>
      </c>
    </row>
    <row r="12495" spans="1:9" x14ac:dyDescent="0.25">
      <c r="A12495" t="s">
        <v>284</v>
      </c>
      <c r="B12495" t="s">
        <v>315</v>
      </c>
      <c r="C12495" t="s">
        <v>316</v>
      </c>
      <c r="D12495" t="s">
        <v>483</v>
      </c>
      <c r="E12495" t="s">
        <v>18</v>
      </c>
      <c r="F12495" t="s">
        <v>19</v>
      </c>
      <c r="G12495">
        <v>2001</v>
      </c>
      <c r="H12495">
        <v>8754</v>
      </c>
      <c r="I12495">
        <v>10456</v>
      </c>
    </row>
    <row r="12496" spans="1:9" x14ac:dyDescent="0.25">
      <c r="A12496" t="s">
        <v>284</v>
      </c>
      <c r="B12496" t="s">
        <v>315</v>
      </c>
      <c r="C12496" t="s">
        <v>316</v>
      </c>
      <c r="D12496" t="s">
        <v>483</v>
      </c>
      <c r="E12496" t="s">
        <v>18</v>
      </c>
      <c r="F12496" t="s">
        <v>19</v>
      </c>
      <c r="G12496">
        <v>2002</v>
      </c>
      <c r="H12496">
        <v>12001</v>
      </c>
      <c r="I12496">
        <v>15856</v>
      </c>
    </row>
    <row r="12497" spans="1:9" x14ac:dyDescent="0.25">
      <c r="A12497" t="s">
        <v>284</v>
      </c>
      <c r="B12497" t="s">
        <v>315</v>
      </c>
      <c r="C12497" t="s">
        <v>316</v>
      </c>
      <c r="D12497" t="s">
        <v>483</v>
      </c>
      <c r="E12497" t="s">
        <v>18</v>
      </c>
      <c r="F12497" t="s">
        <v>19</v>
      </c>
      <c r="G12497">
        <v>2003</v>
      </c>
      <c r="H12497">
        <v>14381</v>
      </c>
      <c r="I12497">
        <v>18712.5</v>
      </c>
    </row>
    <row r="12498" spans="1:9" x14ac:dyDescent="0.25">
      <c r="A12498" t="s">
        <v>284</v>
      </c>
      <c r="B12498" t="s">
        <v>315</v>
      </c>
      <c r="C12498" t="s">
        <v>316</v>
      </c>
      <c r="D12498" t="s">
        <v>483</v>
      </c>
      <c r="E12498" t="s">
        <v>18</v>
      </c>
      <c r="F12498" t="s">
        <v>19</v>
      </c>
      <c r="G12498">
        <v>2004</v>
      </c>
      <c r="H12498">
        <v>16419</v>
      </c>
      <c r="I12498">
        <v>25508.799999999999</v>
      </c>
    </row>
    <row r="12499" spans="1:9" x14ac:dyDescent="0.25">
      <c r="A12499" t="s">
        <v>284</v>
      </c>
      <c r="B12499" t="s">
        <v>315</v>
      </c>
      <c r="C12499" t="s">
        <v>316</v>
      </c>
      <c r="D12499" t="s">
        <v>483</v>
      </c>
      <c r="E12499" t="s">
        <v>18</v>
      </c>
      <c r="F12499" t="s">
        <v>19</v>
      </c>
      <c r="G12499">
        <v>2005</v>
      </c>
      <c r="H12499">
        <v>18248</v>
      </c>
      <c r="I12499">
        <v>27229.4</v>
      </c>
    </row>
    <row r="12500" spans="1:9" x14ac:dyDescent="0.25">
      <c r="A12500" t="s">
        <v>284</v>
      </c>
      <c r="B12500" t="s">
        <v>315</v>
      </c>
      <c r="C12500" t="s">
        <v>316</v>
      </c>
      <c r="D12500" t="s">
        <v>483</v>
      </c>
      <c r="E12500" t="s">
        <v>18</v>
      </c>
      <c r="F12500" t="s">
        <v>19</v>
      </c>
      <c r="G12500">
        <v>2006</v>
      </c>
      <c r="H12500">
        <v>20474</v>
      </c>
      <c r="I12500">
        <v>30709.899999999998</v>
      </c>
    </row>
    <row r="12501" spans="1:9" x14ac:dyDescent="0.25">
      <c r="A12501" t="s">
        <v>284</v>
      </c>
      <c r="B12501" t="s">
        <v>315</v>
      </c>
      <c r="C12501" t="s">
        <v>316</v>
      </c>
      <c r="D12501" t="s">
        <v>483</v>
      </c>
      <c r="E12501" t="s">
        <v>18</v>
      </c>
      <c r="F12501" t="s">
        <v>19</v>
      </c>
      <c r="G12501">
        <v>2007</v>
      </c>
      <c r="H12501">
        <v>22116</v>
      </c>
      <c r="I12501">
        <v>39713.1</v>
      </c>
    </row>
    <row r="12502" spans="1:9" x14ac:dyDescent="0.25">
      <c r="A12502" t="s">
        <v>284</v>
      </c>
      <c r="B12502" t="s">
        <v>315</v>
      </c>
      <c r="C12502" t="s">
        <v>316</v>
      </c>
      <c r="D12502" t="s">
        <v>483</v>
      </c>
      <c r="E12502" t="s">
        <v>18</v>
      </c>
      <c r="F12502" t="s">
        <v>19</v>
      </c>
      <c r="G12502">
        <v>2008</v>
      </c>
      <c r="H12502">
        <v>22794</v>
      </c>
      <c r="I12502">
        <v>40573.699999999997</v>
      </c>
    </row>
    <row r="12503" spans="1:9" x14ac:dyDescent="0.25">
      <c r="A12503" t="s">
        <v>284</v>
      </c>
      <c r="B12503" t="s">
        <v>315</v>
      </c>
      <c r="C12503" t="s">
        <v>316</v>
      </c>
      <c r="D12503" t="s">
        <v>483</v>
      </c>
      <c r="E12503" t="s">
        <v>18</v>
      </c>
      <c r="F12503" t="s">
        <v>19</v>
      </c>
      <c r="G12503">
        <v>2009</v>
      </c>
      <c r="H12503">
        <v>25697</v>
      </c>
      <c r="I12503">
        <v>38610</v>
      </c>
    </row>
    <row r="12504" spans="1:9" x14ac:dyDescent="0.25">
      <c r="A12504" t="s">
        <v>284</v>
      </c>
      <c r="B12504" t="s">
        <v>315</v>
      </c>
      <c r="C12504" t="s">
        <v>316</v>
      </c>
      <c r="D12504" t="s">
        <v>483</v>
      </c>
      <c r="E12504" t="s">
        <v>18</v>
      </c>
      <c r="F12504" t="s">
        <v>19</v>
      </c>
      <c r="G12504">
        <v>2010</v>
      </c>
      <c r="H12504">
        <v>26823</v>
      </c>
      <c r="I12504">
        <v>37619</v>
      </c>
    </row>
    <row r="12505" spans="1:9" x14ac:dyDescent="0.25">
      <c r="A12505" t="s">
        <v>284</v>
      </c>
      <c r="B12505" t="s">
        <v>315</v>
      </c>
      <c r="C12505" t="s">
        <v>316</v>
      </c>
      <c r="D12505" t="s">
        <v>483</v>
      </c>
      <c r="E12505" t="s">
        <v>18</v>
      </c>
      <c r="F12505" t="s">
        <v>19</v>
      </c>
      <c r="G12505">
        <v>2011</v>
      </c>
      <c r="H12505">
        <v>28524</v>
      </c>
      <c r="I12505">
        <v>48314</v>
      </c>
    </row>
    <row r="12506" spans="1:9" x14ac:dyDescent="0.25">
      <c r="A12506" t="s">
        <v>284</v>
      </c>
      <c r="B12506" t="s">
        <v>315</v>
      </c>
      <c r="C12506" t="s">
        <v>316</v>
      </c>
      <c r="D12506" t="s">
        <v>483</v>
      </c>
      <c r="E12506" t="s">
        <v>18</v>
      </c>
      <c r="F12506" t="s">
        <v>19</v>
      </c>
      <c r="G12506">
        <v>2012</v>
      </c>
      <c r="H12506">
        <v>30711</v>
      </c>
      <c r="I12506">
        <v>49949</v>
      </c>
    </row>
    <row r="12507" spans="1:9" x14ac:dyDescent="0.25">
      <c r="A12507" t="s">
        <v>284</v>
      </c>
      <c r="B12507" t="s">
        <v>315</v>
      </c>
      <c r="C12507" t="s">
        <v>316</v>
      </c>
      <c r="D12507" t="s">
        <v>483</v>
      </c>
      <c r="E12507" t="s">
        <v>18</v>
      </c>
      <c r="F12507" t="s">
        <v>19</v>
      </c>
      <c r="G12507">
        <v>2013</v>
      </c>
      <c r="H12507">
        <v>32969</v>
      </c>
      <c r="I12507">
        <v>50803</v>
      </c>
    </row>
    <row r="12508" spans="1:9" x14ac:dyDescent="0.25">
      <c r="A12508" t="s">
        <v>284</v>
      </c>
      <c r="B12508" t="s">
        <v>315</v>
      </c>
      <c r="C12508" t="s">
        <v>316</v>
      </c>
      <c r="D12508" t="s">
        <v>483</v>
      </c>
      <c r="E12508" t="s">
        <v>18</v>
      </c>
      <c r="F12508" t="s">
        <v>19</v>
      </c>
      <c r="G12508">
        <v>2014</v>
      </c>
      <c r="H12508">
        <v>37620</v>
      </c>
      <c r="I12508">
        <v>55908</v>
      </c>
    </row>
    <row r="12509" spans="1:9" x14ac:dyDescent="0.25">
      <c r="A12509" t="s">
        <v>284</v>
      </c>
      <c r="B12509" t="s">
        <v>315</v>
      </c>
      <c r="C12509" t="s">
        <v>316</v>
      </c>
      <c r="D12509" t="s">
        <v>483</v>
      </c>
      <c r="E12509" t="s">
        <v>18</v>
      </c>
      <c r="F12509" t="s">
        <v>19</v>
      </c>
      <c r="G12509">
        <v>2015</v>
      </c>
      <c r="H12509">
        <v>41297</v>
      </c>
      <c r="I12509">
        <v>70922</v>
      </c>
    </row>
    <row r="12510" spans="1:9" x14ac:dyDescent="0.25">
      <c r="A12510" t="s">
        <v>284</v>
      </c>
      <c r="B12510" t="s">
        <v>315</v>
      </c>
      <c r="C12510" t="s">
        <v>316</v>
      </c>
      <c r="D12510" t="s">
        <v>483</v>
      </c>
      <c r="E12510" t="s">
        <v>18</v>
      </c>
      <c r="F12510" t="s">
        <v>19</v>
      </c>
      <c r="G12510">
        <v>2016</v>
      </c>
      <c r="H12510">
        <v>45303</v>
      </c>
      <c r="I12510">
        <v>66324</v>
      </c>
    </row>
    <row r="12511" spans="1:9" x14ac:dyDescent="0.25">
      <c r="A12511" t="s">
        <v>284</v>
      </c>
      <c r="B12511" t="s">
        <v>315</v>
      </c>
      <c r="C12511" t="s">
        <v>316</v>
      </c>
      <c r="D12511" t="s">
        <v>483</v>
      </c>
      <c r="E12511" t="s">
        <v>18</v>
      </c>
      <c r="F12511" t="s">
        <v>19</v>
      </c>
      <c r="G12511">
        <v>2017</v>
      </c>
      <c r="H12511">
        <v>50174</v>
      </c>
      <c r="I12511">
        <v>88018</v>
      </c>
    </row>
    <row r="12512" spans="1:9" x14ac:dyDescent="0.25">
      <c r="A12512" t="s">
        <v>284</v>
      </c>
      <c r="B12512" t="s">
        <v>315</v>
      </c>
      <c r="C12512" t="s">
        <v>316</v>
      </c>
      <c r="D12512" t="s">
        <v>483</v>
      </c>
      <c r="E12512" t="s">
        <v>18</v>
      </c>
      <c r="F12512" t="s">
        <v>19</v>
      </c>
      <c r="G12512">
        <v>2018</v>
      </c>
      <c r="H12512">
        <v>52447</v>
      </c>
    </row>
    <row r="12513" spans="1:9" x14ac:dyDescent="0.25">
      <c r="A12513" t="s">
        <v>284</v>
      </c>
      <c r="B12513" t="s">
        <v>315</v>
      </c>
      <c r="C12513" t="s">
        <v>316</v>
      </c>
      <c r="D12513" t="s">
        <v>483</v>
      </c>
      <c r="E12513" t="s">
        <v>18</v>
      </c>
      <c r="F12513" t="s">
        <v>19</v>
      </c>
      <c r="G12513">
        <v>2019</v>
      </c>
      <c r="H12513">
        <v>53315</v>
      </c>
    </row>
    <row r="12514" spans="1:9" x14ac:dyDescent="0.25">
      <c r="A12514" t="s">
        <v>284</v>
      </c>
      <c r="B12514" t="s">
        <v>317</v>
      </c>
      <c r="C12514" t="s">
        <v>318</v>
      </c>
      <c r="D12514" t="s">
        <v>482</v>
      </c>
      <c r="E12514" t="s">
        <v>12</v>
      </c>
      <c r="F12514" t="s">
        <v>12</v>
      </c>
      <c r="G12514">
        <v>2000</v>
      </c>
      <c r="H12514">
        <v>7570</v>
      </c>
      <c r="I12514">
        <v>49118</v>
      </c>
    </row>
    <row r="12515" spans="1:9" x14ac:dyDescent="0.25">
      <c r="A12515" t="s">
        <v>284</v>
      </c>
      <c r="B12515" t="s">
        <v>317</v>
      </c>
      <c r="C12515" t="s">
        <v>318</v>
      </c>
      <c r="D12515" t="s">
        <v>482</v>
      </c>
      <c r="E12515" t="s">
        <v>12</v>
      </c>
      <c r="F12515" t="s">
        <v>12</v>
      </c>
      <c r="G12515">
        <v>2001</v>
      </c>
      <c r="H12515">
        <v>7599</v>
      </c>
      <c r="I12515">
        <v>50041</v>
      </c>
    </row>
    <row r="12516" spans="1:9" x14ac:dyDescent="0.25">
      <c r="A12516" t="s">
        <v>284</v>
      </c>
      <c r="B12516" t="s">
        <v>317</v>
      </c>
      <c r="C12516" t="s">
        <v>318</v>
      </c>
      <c r="D12516" t="s">
        <v>482</v>
      </c>
      <c r="E12516" t="s">
        <v>12</v>
      </c>
      <c r="F12516" t="s">
        <v>12</v>
      </c>
      <c r="G12516">
        <v>2002</v>
      </c>
      <c r="H12516">
        <v>8164</v>
      </c>
      <c r="I12516">
        <v>50260</v>
      </c>
    </row>
    <row r="12517" spans="1:9" x14ac:dyDescent="0.25">
      <c r="A12517" t="s">
        <v>284</v>
      </c>
      <c r="B12517" t="s">
        <v>317</v>
      </c>
      <c r="C12517" t="s">
        <v>318</v>
      </c>
      <c r="D12517" t="s">
        <v>482</v>
      </c>
      <c r="E12517" t="s">
        <v>12</v>
      </c>
      <c r="F12517" t="s">
        <v>12</v>
      </c>
      <c r="G12517">
        <v>2003</v>
      </c>
      <c r="H12517">
        <v>8583</v>
      </c>
      <c r="I12517">
        <v>51872</v>
      </c>
    </row>
    <row r="12518" spans="1:9" x14ac:dyDescent="0.25">
      <c r="A12518" t="s">
        <v>284</v>
      </c>
      <c r="B12518" t="s">
        <v>317</v>
      </c>
      <c r="C12518" t="s">
        <v>318</v>
      </c>
      <c r="D12518" t="s">
        <v>482</v>
      </c>
      <c r="E12518" t="s">
        <v>12</v>
      </c>
      <c r="F12518" t="s">
        <v>12</v>
      </c>
      <c r="G12518">
        <v>2004</v>
      </c>
      <c r="H12518">
        <v>8813</v>
      </c>
      <c r="I12518">
        <v>52756</v>
      </c>
    </row>
    <row r="12519" spans="1:9" x14ac:dyDescent="0.25">
      <c r="A12519" t="s">
        <v>284</v>
      </c>
      <c r="B12519" t="s">
        <v>317</v>
      </c>
      <c r="C12519" t="s">
        <v>318</v>
      </c>
      <c r="D12519" t="s">
        <v>482</v>
      </c>
      <c r="E12519" t="s">
        <v>12</v>
      </c>
      <c r="F12519" t="s">
        <v>12</v>
      </c>
      <c r="G12519">
        <v>2005</v>
      </c>
      <c r="H12519">
        <v>9660</v>
      </c>
      <c r="I12519">
        <v>52921</v>
      </c>
    </row>
    <row r="12520" spans="1:9" x14ac:dyDescent="0.25">
      <c r="A12520" t="s">
        <v>284</v>
      </c>
      <c r="B12520" t="s">
        <v>317</v>
      </c>
      <c r="C12520" t="s">
        <v>318</v>
      </c>
      <c r="D12520" t="s">
        <v>482</v>
      </c>
      <c r="E12520" t="s">
        <v>12</v>
      </c>
      <c r="F12520" t="s">
        <v>12</v>
      </c>
      <c r="G12520">
        <v>2006</v>
      </c>
      <c r="H12520">
        <v>9648</v>
      </c>
      <c r="I12520">
        <v>52475</v>
      </c>
    </row>
    <row r="12521" spans="1:9" x14ac:dyDescent="0.25">
      <c r="A12521" t="s">
        <v>284</v>
      </c>
      <c r="B12521" t="s">
        <v>317</v>
      </c>
      <c r="C12521" t="s">
        <v>318</v>
      </c>
      <c r="D12521" t="s">
        <v>482</v>
      </c>
      <c r="E12521" t="s">
        <v>12</v>
      </c>
      <c r="F12521" t="s">
        <v>12</v>
      </c>
      <c r="G12521">
        <v>2007</v>
      </c>
      <c r="H12521">
        <v>9605</v>
      </c>
      <c r="I12521">
        <v>58092</v>
      </c>
    </row>
    <row r="12522" spans="1:9" x14ac:dyDescent="0.25">
      <c r="A12522" t="s">
        <v>284</v>
      </c>
      <c r="B12522" t="s">
        <v>317</v>
      </c>
      <c r="C12522" t="s">
        <v>318</v>
      </c>
      <c r="D12522" t="s">
        <v>482</v>
      </c>
      <c r="E12522" t="s">
        <v>12</v>
      </c>
      <c r="F12522" t="s">
        <v>12</v>
      </c>
      <c r="G12522">
        <v>2008</v>
      </c>
      <c r="H12522">
        <v>9960</v>
      </c>
      <c r="I12522">
        <v>57143</v>
      </c>
    </row>
    <row r="12523" spans="1:9" x14ac:dyDescent="0.25">
      <c r="A12523" t="s">
        <v>284</v>
      </c>
      <c r="B12523" t="s">
        <v>317</v>
      </c>
      <c r="C12523" t="s">
        <v>318</v>
      </c>
      <c r="D12523" t="s">
        <v>482</v>
      </c>
      <c r="E12523" t="s">
        <v>12</v>
      </c>
      <c r="F12523" t="s">
        <v>12</v>
      </c>
      <c r="G12523">
        <v>2009</v>
      </c>
      <c r="H12523">
        <v>10126</v>
      </c>
      <c r="I12523">
        <v>52890</v>
      </c>
    </row>
    <row r="12524" spans="1:9" x14ac:dyDescent="0.25">
      <c r="A12524" t="s">
        <v>284</v>
      </c>
      <c r="B12524" t="s">
        <v>317</v>
      </c>
      <c r="C12524" t="s">
        <v>318</v>
      </c>
      <c r="D12524" t="s">
        <v>482</v>
      </c>
      <c r="E12524" t="s">
        <v>12</v>
      </c>
      <c r="F12524" t="s">
        <v>12</v>
      </c>
      <c r="G12524">
        <v>2010</v>
      </c>
      <c r="H12524">
        <v>10513</v>
      </c>
      <c r="I12524">
        <v>46716</v>
      </c>
    </row>
    <row r="12525" spans="1:9" x14ac:dyDescent="0.25">
      <c r="A12525" t="s">
        <v>284</v>
      </c>
      <c r="B12525" t="s">
        <v>317</v>
      </c>
      <c r="C12525" t="s">
        <v>318</v>
      </c>
      <c r="D12525" t="s">
        <v>482</v>
      </c>
      <c r="E12525" t="s">
        <v>12</v>
      </c>
      <c r="F12525" t="s">
        <v>12</v>
      </c>
      <c r="G12525">
        <v>2011</v>
      </c>
      <c r="H12525">
        <v>10960</v>
      </c>
      <c r="I12525">
        <v>50916</v>
      </c>
    </row>
    <row r="12526" spans="1:9" x14ac:dyDescent="0.25">
      <c r="A12526" t="s">
        <v>284</v>
      </c>
      <c r="B12526" t="s">
        <v>317</v>
      </c>
      <c r="C12526" t="s">
        <v>318</v>
      </c>
      <c r="D12526" t="s">
        <v>482</v>
      </c>
      <c r="E12526" t="s">
        <v>12</v>
      </c>
      <c r="F12526" t="s">
        <v>12</v>
      </c>
      <c r="G12526">
        <v>2012</v>
      </c>
      <c r="H12526">
        <v>11138</v>
      </c>
      <c r="I12526">
        <v>50560</v>
      </c>
    </row>
    <row r="12527" spans="1:9" x14ac:dyDescent="0.25">
      <c r="A12527" t="s">
        <v>284</v>
      </c>
      <c r="B12527" t="s">
        <v>317</v>
      </c>
      <c r="C12527" t="s">
        <v>318</v>
      </c>
      <c r="D12527" t="s">
        <v>482</v>
      </c>
      <c r="E12527" t="s">
        <v>12</v>
      </c>
      <c r="F12527" t="s">
        <v>12</v>
      </c>
      <c r="G12527">
        <v>2013</v>
      </c>
      <c r="H12527">
        <v>11140</v>
      </c>
      <c r="I12527">
        <v>42680</v>
      </c>
    </row>
    <row r="12528" spans="1:9" x14ac:dyDescent="0.25">
      <c r="A12528" t="s">
        <v>284</v>
      </c>
      <c r="B12528" t="s">
        <v>317</v>
      </c>
      <c r="C12528" t="s">
        <v>318</v>
      </c>
      <c r="D12528" t="s">
        <v>482</v>
      </c>
      <c r="E12528" t="s">
        <v>12</v>
      </c>
      <c r="F12528" t="s">
        <v>12</v>
      </c>
      <c r="G12528">
        <v>2014</v>
      </c>
      <c r="H12528">
        <v>10842</v>
      </c>
      <c r="I12528">
        <v>38066</v>
      </c>
    </row>
    <row r="12529" spans="1:9" x14ac:dyDescent="0.25">
      <c r="A12529" t="s">
        <v>284</v>
      </c>
      <c r="B12529" t="s">
        <v>317</v>
      </c>
      <c r="C12529" t="s">
        <v>318</v>
      </c>
      <c r="D12529" t="s">
        <v>482</v>
      </c>
      <c r="E12529" t="s">
        <v>12</v>
      </c>
      <c r="F12529" t="s">
        <v>12</v>
      </c>
      <c r="G12529">
        <v>2015</v>
      </c>
      <c r="H12529">
        <v>10761</v>
      </c>
      <c r="I12529">
        <v>36860</v>
      </c>
    </row>
    <row r="12530" spans="1:9" x14ac:dyDescent="0.25">
      <c r="A12530" t="s">
        <v>284</v>
      </c>
      <c r="B12530" t="s">
        <v>317</v>
      </c>
      <c r="C12530" t="s">
        <v>318</v>
      </c>
      <c r="D12530" t="s">
        <v>482</v>
      </c>
      <c r="E12530" t="s">
        <v>12</v>
      </c>
      <c r="F12530" t="s">
        <v>12</v>
      </c>
      <c r="G12530">
        <v>2016</v>
      </c>
      <c r="H12530">
        <v>10698</v>
      </c>
      <c r="I12530">
        <v>39316</v>
      </c>
    </row>
    <row r="12531" spans="1:9" x14ac:dyDescent="0.25">
      <c r="A12531" t="s">
        <v>284</v>
      </c>
      <c r="B12531" t="s">
        <v>317</v>
      </c>
      <c r="C12531" t="s">
        <v>318</v>
      </c>
      <c r="D12531" t="s">
        <v>482</v>
      </c>
      <c r="E12531" t="s">
        <v>12</v>
      </c>
      <c r="F12531" t="s">
        <v>12</v>
      </c>
      <c r="G12531">
        <v>2017</v>
      </c>
      <c r="H12531">
        <v>10697.04</v>
      </c>
      <c r="I12531">
        <v>41387.790999999997</v>
      </c>
    </row>
    <row r="12532" spans="1:9" x14ac:dyDescent="0.25">
      <c r="A12532" t="s">
        <v>284</v>
      </c>
      <c r="B12532" t="s">
        <v>317</v>
      </c>
      <c r="C12532" t="s">
        <v>318</v>
      </c>
      <c r="D12532" t="s">
        <v>482</v>
      </c>
      <c r="E12532" t="s">
        <v>12</v>
      </c>
      <c r="F12532" t="s">
        <v>12</v>
      </c>
      <c r="G12532">
        <v>2018</v>
      </c>
      <c r="H12532">
        <v>10518.28</v>
      </c>
    </row>
    <row r="12533" spans="1:9" x14ac:dyDescent="0.25">
      <c r="A12533" t="s">
        <v>284</v>
      </c>
      <c r="B12533" t="s">
        <v>317</v>
      </c>
      <c r="C12533" t="s">
        <v>318</v>
      </c>
      <c r="D12533" t="s">
        <v>482</v>
      </c>
      <c r="E12533" t="s">
        <v>12</v>
      </c>
      <c r="F12533" t="s">
        <v>12</v>
      </c>
      <c r="G12533">
        <v>2019</v>
      </c>
      <c r="H12533">
        <v>10175.280000000001</v>
      </c>
    </row>
    <row r="12534" spans="1:9" x14ac:dyDescent="0.25">
      <c r="A12534" t="s">
        <v>284</v>
      </c>
      <c r="B12534" t="s">
        <v>317</v>
      </c>
      <c r="C12534" t="s">
        <v>318</v>
      </c>
      <c r="D12534" t="s">
        <v>482</v>
      </c>
      <c r="E12534" t="s">
        <v>111</v>
      </c>
      <c r="F12534" t="s">
        <v>111</v>
      </c>
      <c r="G12534">
        <v>2000</v>
      </c>
      <c r="H12534">
        <v>35</v>
      </c>
      <c r="I12534">
        <v>163</v>
      </c>
    </row>
    <row r="12535" spans="1:9" x14ac:dyDescent="0.25">
      <c r="A12535" t="s">
        <v>284</v>
      </c>
      <c r="B12535" t="s">
        <v>317</v>
      </c>
      <c r="C12535" t="s">
        <v>318</v>
      </c>
      <c r="D12535" t="s">
        <v>482</v>
      </c>
      <c r="E12535" t="s">
        <v>111</v>
      </c>
      <c r="F12535" t="s">
        <v>111</v>
      </c>
      <c r="G12535">
        <v>2001</v>
      </c>
      <c r="H12535">
        <v>24</v>
      </c>
      <c r="I12535">
        <v>103</v>
      </c>
    </row>
    <row r="12536" spans="1:9" x14ac:dyDescent="0.25">
      <c r="A12536" t="s">
        <v>284</v>
      </c>
      <c r="B12536" t="s">
        <v>317</v>
      </c>
      <c r="C12536" t="s">
        <v>318</v>
      </c>
      <c r="D12536" t="s">
        <v>482</v>
      </c>
      <c r="E12536" t="s">
        <v>111</v>
      </c>
      <c r="F12536" t="s">
        <v>111</v>
      </c>
      <c r="G12536">
        <v>2002</v>
      </c>
      <c r="H12536">
        <v>24</v>
      </c>
      <c r="I12536">
        <v>108</v>
      </c>
    </row>
    <row r="12537" spans="1:9" x14ac:dyDescent="0.25">
      <c r="A12537" t="s">
        <v>284</v>
      </c>
      <c r="B12537" t="s">
        <v>317</v>
      </c>
      <c r="C12537" t="s">
        <v>318</v>
      </c>
      <c r="D12537" t="s">
        <v>482</v>
      </c>
      <c r="E12537" t="s">
        <v>111</v>
      </c>
      <c r="F12537" t="s">
        <v>111</v>
      </c>
      <c r="G12537">
        <v>2003</v>
      </c>
      <c r="H12537">
        <v>24</v>
      </c>
      <c r="I12537">
        <v>141</v>
      </c>
    </row>
    <row r="12538" spans="1:9" x14ac:dyDescent="0.25">
      <c r="A12538" t="s">
        <v>284</v>
      </c>
      <c r="B12538" t="s">
        <v>317</v>
      </c>
      <c r="C12538" t="s">
        <v>318</v>
      </c>
      <c r="D12538" t="s">
        <v>482</v>
      </c>
      <c r="E12538" t="s">
        <v>111</v>
      </c>
      <c r="F12538" t="s">
        <v>111</v>
      </c>
      <c r="G12538">
        <v>2004</v>
      </c>
      <c r="H12538">
        <v>24</v>
      </c>
      <c r="I12538">
        <v>139.21899999999999</v>
      </c>
    </row>
    <row r="12539" spans="1:9" x14ac:dyDescent="0.25">
      <c r="A12539" t="s">
        <v>284</v>
      </c>
      <c r="B12539" t="s">
        <v>317</v>
      </c>
      <c r="C12539" t="s">
        <v>318</v>
      </c>
      <c r="D12539" t="s">
        <v>482</v>
      </c>
      <c r="E12539" t="s">
        <v>111</v>
      </c>
      <c r="F12539" t="s">
        <v>111</v>
      </c>
      <c r="G12539">
        <v>2005</v>
      </c>
      <c r="H12539">
        <v>24</v>
      </c>
      <c r="I12539">
        <v>99.715999999999994</v>
      </c>
    </row>
    <row r="12540" spans="1:9" x14ac:dyDescent="0.25">
      <c r="A12540" t="s">
        <v>284</v>
      </c>
      <c r="B12540" t="s">
        <v>317</v>
      </c>
      <c r="C12540" t="s">
        <v>318</v>
      </c>
      <c r="D12540" t="s">
        <v>482</v>
      </c>
      <c r="E12540" t="s">
        <v>111</v>
      </c>
      <c r="F12540" t="s">
        <v>111</v>
      </c>
      <c r="G12540">
        <v>2006</v>
      </c>
      <c r="H12540">
        <v>10</v>
      </c>
      <c r="I12540">
        <v>25</v>
      </c>
    </row>
    <row r="12541" spans="1:9" x14ac:dyDescent="0.25">
      <c r="A12541" t="s">
        <v>284</v>
      </c>
      <c r="B12541" t="s">
        <v>317</v>
      </c>
      <c r="C12541" t="s">
        <v>318</v>
      </c>
      <c r="D12541" t="s">
        <v>482</v>
      </c>
      <c r="E12541" t="s">
        <v>111</v>
      </c>
      <c r="F12541" t="s">
        <v>111</v>
      </c>
      <c r="G12541">
        <v>2007</v>
      </c>
      <c r="H12541">
        <v>37</v>
      </c>
      <c r="I12541">
        <v>25</v>
      </c>
    </row>
    <row r="12542" spans="1:9" x14ac:dyDescent="0.25">
      <c r="A12542" t="s">
        <v>284</v>
      </c>
      <c r="B12542" t="s">
        <v>317</v>
      </c>
      <c r="C12542" t="s">
        <v>318</v>
      </c>
      <c r="D12542" t="s">
        <v>482</v>
      </c>
      <c r="E12542" t="s">
        <v>111</v>
      </c>
      <c r="F12542" t="s">
        <v>111</v>
      </c>
      <c r="G12542">
        <v>2008</v>
      </c>
      <c r="H12542">
        <v>43</v>
      </c>
      <c r="I12542">
        <v>19</v>
      </c>
    </row>
    <row r="12543" spans="1:9" x14ac:dyDescent="0.25">
      <c r="A12543" t="s">
        <v>284</v>
      </c>
      <c r="B12543" t="s">
        <v>317</v>
      </c>
      <c r="C12543" t="s">
        <v>318</v>
      </c>
      <c r="D12543" t="s">
        <v>482</v>
      </c>
      <c r="E12543" t="s">
        <v>111</v>
      </c>
      <c r="F12543" t="s">
        <v>111</v>
      </c>
      <c r="G12543">
        <v>2009</v>
      </c>
      <c r="H12543">
        <v>43</v>
      </c>
      <c r="I12543">
        <v>19</v>
      </c>
    </row>
    <row r="12544" spans="1:9" x14ac:dyDescent="0.25">
      <c r="A12544" t="s">
        <v>284</v>
      </c>
      <c r="B12544" t="s">
        <v>317</v>
      </c>
      <c r="C12544" t="s">
        <v>318</v>
      </c>
      <c r="D12544" t="s">
        <v>482</v>
      </c>
      <c r="E12544" t="s">
        <v>111</v>
      </c>
      <c r="F12544" t="s">
        <v>111</v>
      </c>
      <c r="G12544">
        <v>2010</v>
      </c>
      <c r="H12544">
        <v>43</v>
      </c>
      <c r="I12544">
        <v>129.315</v>
      </c>
    </row>
    <row r="12545" spans="1:9" x14ac:dyDescent="0.25">
      <c r="A12545" t="s">
        <v>284</v>
      </c>
      <c r="B12545" t="s">
        <v>317</v>
      </c>
      <c r="C12545" t="s">
        <v>318</v>
      </c>
      <c r="D12545" t="s">
        <v>482</v>
      </c>
      <c r="E12545" t="s">
        <v>111</v>
      </c>
      <c r="F12545" t="s">
        <v>111</v>
      </c>
      <c r="G12545">
        <v>2011</v>
      </c>
      <c r="H12545">
        <v>43</v>
      </c>
      <c r="I12545">
        <v>113</v>
      </c>
    </row>
    <row r="12546" spans="1:9" x14ac:dyDescent="0.25">
      <c r="A12546" t="s">
        <v>284</v>
      </c>
      <c r="B12546" t="s">
        <v>317</v>
      </c>
      <c r="C12546" t="s">
        <v>318</v>
      </c>
      <c r="D12546" t="s">
        <v>482</v>
      </c>
      <c r="E12546" t="s">
        <v>111</v>
      </c>
      <c r="F12546" t="s">
        <v>111</v>
      </c>
      <c r="G12546">
        <v>2012</v>
      </c>
      <c r="H12546">
        <v>43</v>
      </c>
      <c r="I12546">
        <v>60</v>
      </c>
    </row>
    <row r="12547" spans="1:9" x14ac:dyDescent="0.25">
      <c r="A12547" t="s">
        <v>284</v>
      </c>
      <c r="B12547" t="s">
        <v>317</v>
      </c>
      <c r="C12547" t="s">
        <v>318</v>
      </c>
      <c r="D12547" t="s">
        <v>482</v>
      </c>
      <c r="E12547" t="s">
        <v>111</v>
      </c>
      <c r="F12547" t="s">
        <v>111</v>
      </c>
      <c r="G12547">
        <v>2013</v>
      </c>
      <c r="H12547">
        <v>43</v>
      </c>
      <c r="I12547">
        <v>85</v>
      </c>
    </row>
    <row r="12548" spans="1:9" x14ac:dyDescent="0.25">
      <c r="A12548" t="s">
        <v>284</v>
      </c>
      <c r="B12548" t="s">
        <v>317</v>
      </c>
      <c r="C12548" t="s">
        <v>318</v>
      </c>
      <c r="D12548" t="s">
        <v>482</v>
      </c>
      <c r="E12548" t="s">
        <v>111</v>
      </c>
      <c r="F12548" t="s">
        <v>111</v>
      </c>
      <c r="G12548">
        <v>2014</v>
      </c>
      <c r="H12548">
        <v>43</v>
      </c>
      <c r="I12548">
        <v>100.71</v>
      </c>
    </row>
    <row r="12549" spans="1:9" x14ac:dyDescent="0.25">
      <c r="A12549" t="s">
        <v>284</v>
      </c>
      <c r="B12549" t="s">
        <v>317</v>
      </c>
      <c r="C12549" t="s">
        <v>318</v>
      </c>
      <c r="D12549" t="s">
        <v>482</v>
      </c>
      <c r="E12549" t="s">
        <v>111</v>
      </c>
      <c r="F12549" t="s">
        <v>111</v>
      </c>
      <c r="G12549">
        <v>2015</v>
      </c>
      <c r="H12549">
        <v>43</v>
      </c>
      <c r="I12549">
        <v>112</v>
      </c>
    </row>
    <row r="12550" spans="1:9" x14ac:dyDescent="0.25">
      <c r="A12550" t="s">
        <v>284</v>
      </c>
      <c r="B12550" t="s">
        <v>317</v>
      </c>
      <c r="C12550" t="s">
        <v>318</v>
      </c>
      <c r="D12550" t="s">
        <v>482</v>
      </c>
      <c r="E12550" t="s">
        <v>111</v>
      </c>
      <c r="F12550" t="s">
        <v>111</v>
      </c>
      <c r="G12550">
        <v>2016</v>
      </c>
      <c r="H12550">
        <v>43</v>
      </c>
      <c r="I12550">
        <v>207.649</v>
      </c>
    </row>
    <row r="12551" spans="1:9" x14ac:dyDescent="0.25">
      <c r="A12551" t="s">
        <v>284</v>
      </c>
      <c r="B12551" t="s">
        <v>317</v>
      </c>
      <c r="C12551" t="s">
        <v>318</v>
      </c>
      <c r="D12551" t="s">
        <v>482</v>
      </c>
      <c r="E12551" t="s">
        <v>111</v>
      </c>
      <c r="F12551" t="s">
        <v>111</v>
      </c>
      <c r="G12551">
        <v>2017</v>
      </c>
      <c r="H12551">
        <v>43</v>
      </c>
    </row>
    <row r="12552" spans="1:9" x14ac:dyDescent="0.25">
      <c r="A12552" t="s">
        <v>284</v>
      </c>
      <c r="B12552" t="s">
        <v>317</v>
      </c>
      <c r="C12552" t="s">
        <v>318</v>
      </c>
      <c r="D12552" t="s">
        <v>482</v>
      </c>
      <c r="E12552" t="s">
        <v>111</v>
      </c>
      <c r="F12552" t="s">
        <v>111</v>
      </c>
      <c r="G12552">
        <v>2018</v>
      </c>
      <c r="H12552">
        <v>43</v>
      </c>
    </row>
    <row r="12553" spans="1:9" x14ac:dyDescent="0.25">
      <c r="A12553" t="s">
        <v>284</v>
      </c>
      <c r="B12553" t="s">
        <v>317</v>
      </c>
      <c r="C12553" t="s">
        <v>318</v>
      </c>
      <c r="D12553" t="s">
        <v>482</v>
      </c>
      <c r="E12553" t="s">
        <v>111</v>
      </c>
      <c r="F12553" t="s">
        <v>111</v>
      </c>
      <c r="G12553">
        <v>2019</v>
      </c>
      <c r="H12553">
        <v>43</v>
      </c>
    </row>
    <row r="12554" spans="1:9" x14ac:dyDescent="0.25">
      <c r="A12554" t="s">
        <v>284</v>
      </c>
      <c r="B12554" t="s">
        <v>317</v>
      </c>
      <c r="C12554" t="s">
        <v>318</v>
      </c>
      <c r="D12554" t="s">
        <v>482</v>
      </c>
      <c r="E12554" t="s">
        <v>98</v>
      </c>
      <c r="F12554" t="s">
        <v>98</v>
      </c>
      <c r="G12554">
        <v>2000</v>
      </c>
      <c r="I12554">
        <v>418</v>
      </c>
    </row>
    <row r="12555" spans="1:9" x14ac:dyDescent="0.25">
      <c r="A12555" t="s">
        <v>284</v>
      </c>
      <c r="B12555" t="s">
        <v>317</v>
      </c>
      <c r="C12555" t="s">
        <v>318</v>
      </c>
      <c r="D12555" t="s">
        <v>482</v>
      </c>
      <c r="E12555" t="s">
        <v>98</v>
      </c>
      <c r="F12555" t="s">
        <v>98</v>
      </c>
      <c r="G12555">
        <v>2001</v>
      </c>
      <c r="I12555">
        <v>628</v>
      </c>
    </row>
    <row r="12556" spans="1:9" x14ac:dyDescent="0.25">
      <c r="A12556" t="s">
        <v>284</v>
      </c>
      <c r="B12556" t="s">
        <v>317</v>
      </c>
      <c r="C12556" t="s">
        <v>318</v>
      </c>
      <c r="D12556" t="s">
        <v>482</v>
      </c>
      <c r="E12556" t="s">
        <v>98</v>
      </c>
      <c r="F12556" t="s">
        <v>98</v>
      </c>
      <c r="G12556">
        <v>2002</v>
      </c>
      <c r="I12556">
        <v>663</v>
      </c>
    </row>
    <row r="12557" spans="1:9" x14ac:dyDescent="0.25">
      <c r="A12557" t="s">
        <v>284</v>
      </c>
      <c r="B12557" t="s">
        <v>317</v>
      </c>
      <c r="C12557" t="s">
        <v>318</v>
      </c>
      <c r="D12557" t="s">
        <v>482</v>
      </c>
      <c r="E12557" t="s">
        <v>98</v>
      </c>
      <c r="F12557" t="s">
        <v>98</v>
      </c>
      <c r="G12557">
        <v>2003</v>
      </c>
      <c r="I12557">
        <v>566</v>
      </c>
    </row>
    <row r="12558" spans="1:9" x14ac:dyDescent="0.25">
      <c r="A12558" t="s">
        <v>284</v>
      </c>
      <c r="B12558" t="s">
        <v>317</v>
      </c>
      <c r="C12558" t="s">
        <v>318</v>
      </c>
      <c r="D12558" t="s">
        <v>482</v>
      </c>
      <c r="E12558" t="s">
        <v>98</v>
      </c>
      <c r="F12558" t="s">
        <v>98</v>
      </c>
      <c r="G12558">
        <v>2004</v>
      </c>
      <c r="I12558">
        <v>533</v>
      </c>
    </row>
    <row r="12559" spans="1:9" x14ac:dyDescent="0.25">
      <c r="A12559" t="s">
        <v>284</v>
      </c>
      <c r="B12559" t="s">
        <v>317</v>
      </c>
      <c r="C12559" t="s">
        <v>318</v>
      </c>
      <c r="D12559" t="s">
        <v>482</v>
      </c>
      <c r="E12559" t="s">
        <v>98</v>
      </c>
      <c r="F12559" t="s">
        <v>98</v>
      </c>
      <c r="G12559">
        <v>2005</v>
      </c>
      <c r="I12559">
        <v>593</v>
      </c>
    </row>
    <row r="12560" spans="1:9" x14ac:dyDescent="0.25">
      <c r="A12560" t="s">
        <v>284</v>
      </c>
      <c r="B12560" t="s">
        <v>317</v>
      </c>
      <c r="C12560" t="s">
        <v>318</v>
      </c>
      <c r="D12560" t="s">
        <v>482</v>
      </c>
      <c r="E12560" t="s">
        <v>98</v>
      </c>
      <c r="F12560" t="s">
        <v>98</v>
      </c>
      <c r="G12560">
        <v>2006</v>
      </c>
      <c r="I12560">
        <v>610</v>
      </c>
    </row>
    <row r="12561" spans="1:9" x14ac:dyDescent="0.25">
      <c r="A12561" t="s">
        <v>284</v>
      </c>
      <c r="B12561" t="s">
        <v>317</v>
      </c>
      <c r="C12561" t="s">
        <v>318</v>
      </c>
      <c r="D12561" t="s">
        <v>482</v>
      </c>
      <c r="E12561" t="s">
        <v>98</v>
      </c>
      <c r="F12561" t="s">
        <v>98</v>
      </c>
      <c r="G12561">
        <v>2007</v>
      </c>
      <c r="I12561">
        <v>785</v>
      </c>
    </row>
    <row r="12562" spans="1:9" x14ac:dyDescent="0.25">
      <c r="A12562" t="s">
        <v>284</v>
      </c>
      <c r="B12562" t="s">
        <v>317</v>
      </c>
      <c r="C12562" t="s">
        <v>318</v>
      </c>
      <c r="D12562" t="s">
        <v>482</v>
      </c>
      <c r="E12562" t="s">
        <v>98</v>
      </c>
      <c r="F12562" t="s">
        <v>98</v>
      </c>
      <c r="G12562">
        <v>2008</v>
      </c>
      <c r="I12562">
        <v>837</v>
      </c>
    </row>
    <row r="12563" spans="1:9" x14ac:dyDescent="0.25">
      <c r="A12563" t="s">
        <v>284</v>
      </c>
      <c r="B12563" t="s">
        <v>317</v>
      </c>
      <c r="C12563" t="s">
        <v>318</v>
      </c>
      <c r="D12563" t="s">
        <v>482</v>
      </c>
      <c r="E12563" t="s">
        <v>98</v>
      </c>
      <c r="F12563" t="s">
        <v>98</v>
      </c>
      <c r="G12563">
        <v>2009</v>
      </c>
      <c r="I12563">
        <v>271</v>
      </c>
    </row>
    <row r="12564" spans="1:9" x14ac:dyDescent="0.25">
      <c r="A12564" t="s">
        <v>284</v>
      </c>
      <c r="B12564" t="s">
        <v>317</v>
      </c>
      <c r="C12564" t="s">
        <v>318</v>
      </c>
      <c r="D12564" t="s">
        <v>482</v>
      </c>
      <c r="E12564" t="s">
        <v>98</v>
      </c>
      <c r="F12564" t="s">
        <v>98</v>
      </c>
      <c r="G12564">
        <v>2010</v>
      </c>
      <c r="I12564">
        <v>25</v>
      </c>
    </row>
    <row r="12565" spans="1:9" x14ac:dyDescent="0.25">
      <c r="A12565" t="s">
        <v>284</v>
      </c>
      <c r="B12565" t="s">
        <v>317</v>
      </c>
      <c r="C12565" t="s">
        <v>318</v>
      </c>
      <c r="D12565" t="s">
        <v>482</v>
      </c>
      <c r="E12565" t="s">
        <v>98</v>
      </c>
      <c r="F12565" t="s">
        <v>98</v>
      </c>
      <c r="G12565">
        <v>2011</v>
      </c>
      <c r="I12565">
        <v>264</v>
      </c>
    </row>
    <row r="12566" spans="1:9" x14ac:dyDescent="0.25">
      <c r="A12566" t="s">
        <v>284</v>
      </c>
      <c r="B12566" t="s">
        <v>317</v>
      </c>
      <c r="C12566" t="s">
        <v>318</v>
      </c>
      <c r="D12566" t="s">
        <v>482</v>
      </c>
      <c r="E12566" t="s">
        <v>98</v>
      </c>
      <c r="F12566" t="s">
        <v>98</v>
      </c>
      <c r="G12566">
        <v>2012</v>
      </c>
      <c r="I12566">
        <v>188</v>
      </c>
    </row>
    <row r="12567" spans="1:9" x14ac:dyDescent="0.25">
      <c r="A12567" t="s">
        <v>284</v>
      </c>
      <c r="B12567" t="s">
        <v>317</v>
      </c>
      <c r="C12567" t="s">
        <v>318</v>
      </c>
      <c r="D12567" t="s">
        <v>482</v>
      </c>
      <c r="E12567" t="s">
        <v>98</v>
      </c>
      <c r="F12567" t="s">
        <v>98</v>
      </c>
      <c r="G12567">
        <v>2013</v>
      </c>
      <c r="I12567">
        <v>38</v>
      </c>
    </row>
    <row r="12568" spans="1:9" x14ac:dyDescent="0.25">
      <c r="A12568" t="s">
        <v>284</v>
      </c>
      <c r="B12568" t="s">
        <v>317</v>
      </c>
      <c r="C12568" t="s">
        <v>318</v>
      </c>
      <c r="D12568" t="s">
        <v>482</v>
      </c>
      <c r="E12568" t="s">
        <v>98</v>
      </c>
      <c r="F12568" t="s">
        <v>98</v>
      </c>
      <c r="G12568">
        <v>2014</v>
      </c>
      <c r="I12568">
        <v>131</v>
      </c>
    </row>
    <row r="12569" spans="1:9" x14ac:dyDescent="0.25">
      <c r="A12569" t="s">
        <v>284</v>
      </c>
      <c r="B12569" t="s">
        <v>317</v>
      </c>
      <c r="C12569" t="s">
        <v>318</v>
      </c>
      <c r="D12569" t="s">
        <v>482</v>
      </c>
      <c r="E12569" t="s">
        <v>98</v>
      </c>
      <c r="F12569" t="s">
        <v>98</v>
      </c>
      <c r="G12569">
        <v>2015</v>
      </c>
      <c r="I12569">
        <v>52</v>
      </c>
    </row>
    <row r="12570" spans="1:9" x14ac:dyDescent="0.25">
      <c r="A12570" t="s">
        <v>284</v>
      </c>
      <c r="B12570" t="s">
        <v>317</v>
      </c>
      <c r="C12570" t="s">
        <v>318</v>
      </c>
      <c r="D12570" t="s">
        <v>482</v>
      </c>
      <c r="E12570" t="s">
        <v>98</v>
      </c>
      <c r="F12570" t="s">
        <v>98</v>
      </c>
      <c r="G12570">
        <v>2016</v>
      </c>
      <c r="I12570">
        <v>22</v>
      </c>
    </row>
    <row r="12571" spans="1:9" x14ac:dyDescent="0.25">
      <c r="A12571" t="s">
        <v>284</v>
      </c>
      <c r="B12571" t="s">
        <v>317</v>
      </c>
      <c r="C12571" t="s">
        <v>318</v>
      </c>
      <c r="D12571" t="s">
        <v>482</v>
      </c>
      <c r="E12571" t="s">
        <v>98</v>
      </c>
      <c r="F12571" t="s">
        <v>98</v>
      </c>
      <c r="G12571">
        <v>2017</v>
      </c>
      <c r="I12571">
        <v>77.259</v>
      </c>
    </row>
    <row r="12572" spans="1:9" x14ac:dyDescent="0.25">
      <c r="A12572" t="s">
        <v>284</v>
      </c>
      <c r="B12572" t="s">
        <v>317</v>
      </c>
      <c r="C12572" t="s">
        <v>318</v>
      </c>
      <c r="D12572" t="s">
        <v>483</v>
      </c>
      <c r="E12572" t="s">
        <v>22</v>
      </c>
      <c r="F12572" t="s">
        <v>31</v>
      </c>
      <c r="G12572">
        <v>2000</v>
      </c>
      <c r="H12572">
        <v>1</v>
      </c>
    </row>
    <row r="12573" spans="1:9" x14ac:dyDescent="0.25">
      <c r="A12573" t="s">
        <v>284</v>
      </c>
      <c r="B12573" t="s">
        <v>317</v>
      </c>
      <c r="C12573" t="s">
        <v>318</v>
      </c>
      <c r="D12573" t="s">
        <v>483</v>
      </c>
      <c r="E12573" t="s">
        <v>22</v>
      </c>
      <c r="F12573" t="s">
        <v>31</v>
      </c>
      <c r="G12573">
        <v>2001</v>
      </c>
      <c r="H12573">
        <v>22</v>
      </c>
      <c r="I12573">
        <v>79</v>
      </c>
    </row>
    <row r="12574" spans="1:9" x14ac:dyDescent="0.25">
      <c r="A12574" t="s">
        <v>284</v>
      </c>
      <c r="B12574" t="s">
        <v>317</v>
      </c>
      <c r="C12574" t="s">
        <v>318</v>
      </c>
      <c r="D12574" t="s">
        <v>483</v>
      </c>
      <c r="E12574" t="s">
        <v>22</v>
      </c>
      <c r="F12574" t="s">
        <v>31</v>
      </c>
      <c r="G12574">
        <v>2002</v>
      </c>
      <c r="H12574">
        <v>22</v>
      </c>
      <c r="I12574">
        <v>126</v>
      </c>
    </row>
    <row r="12575" spans="1:9" x14ac:dyDescent="0.25">
      <c r="A12575" t="s">
        <v>284</v>
      </c>
      <c r="B12575" t="s">
        <v>317</v>
      </c>
      <c r="C12575" t="s">
        <v>318</v>
      </c>
      <c r="D12575" t="s">
        <v>483</v>
      </c>
      <c r="E12575" t="s">
        <v>22</v>
      </c>
      <c r="F12575" t="s">
        <v>31</v>
      </c>
      <c r="G12575">
        <v>2003</v>
      </c>
      <c r="H12575">
        <v>22</v>
      </c>
      <c r="I12575">
        <v>105</v>
      </c>
    </row>
    <row r="12576" spans="1:9" x14ac:dyDescent="0.25">
      <c r="A12576" t="s">
        <v>284</v>
      </c>
      <c r="B12576" t="s">
        <v>317</v>
      </c>
      <c r="C12576" t="s">
        <v>318</v>
      </c>
      <c r="D12576" t="s">
        <v>483</v>
      </c>
      <c r="E12576" t="s">
        <v>22</v>
      </c>
      <c r="F12576" t="s">
        <v>31</v>
      </c>
      <c r="G12576">
        <v>2004</v>
      </c>
      <c r="H12576">
        <v>24</v>
      </c>
      <c r="I12576">
        <v>124.163</v>
      </c>
    </row>
    <row r="12577" spans="1:9" x14ac:dyDescent="0.25">
      <c r="A12577" t="s">
        <v>284</v>
      </c>
      <c r="B12577" t="s">
        <v>317</v>
      </c>
      <c r="C12577" t="s">
        <v>318</v>
      </c>
      <c r="D12577" t="s">
        <v>483</v>
      </c>
      <c r="E12577" t="s">
        <v>22</v>
      </c>
      <c r="F12577" t="s">
        <v>31</v>
      </c>
      <c r="G12577">
        <v>2005</v>
      </c>
      <c r="H12577">
        <v>24</v>
      </c>
      <c r="I12577">
        <v>121.52000000000001</v>
      </c>
    </row>
    <row r="12578" spans="1:9" x14ac:dyDescent="0.25">
      <c r="A12578" t="s">
        <v>284</v>
      </c>
      <c r="B12578" t="s">
        <v>317</v>
      </c>
      <c r="C12578" t="s">
        <v>318</v>
      </c>
      <c r="D12578" t="s">
        <v>483</v>
      </c>
      <c r="E12578" t="s">
        <v>22</v>
      </c>
      <c r="F12578" t="s">
        <v>31</v>
      </c>
      <c r="G12578">
        <v>2006</v>
      </c>
      <c r="H12578">
        <v>24</v>
      </c>
      <c r="I12578">
        <v>114.125</v>
      </c>
    </row>
    <row r="12579" spans="1:9" x14ac:dyDescent="0.25">
      <c r="A12579" t="s">
        <v>284</v>
      </c>
      <c r="B12579" t="s">
        <v>317</v>
      </c>
      <c r="C12579" t="s">
        <v>318</v>
      </c>
      <c r="D12579" t="s">
        <v>483</v>
      </c>
      <c r="E12579" t="s">
        <v>22</v>
      </c>
      <c r="F12579" t="s">
        <v>31</v>
      </c>
      <c r="G12579">
        <v>2007</v>
      </c>
      <c r="H12579">
        <v>39</v>
      </c>
      <c r="I12579">
        <v>184</v>
      </c>
    </row>
    <row r="12580" spans="1:9" x14ac:dyDescent="0.25">
      <c r="A12580" t="s">
        <v>284</v>
      </c>
      <c r="B12580" t="s">
        <v>317</v>
      </c>
      <c r="C12580" t="s">
        <v>318</v>
      </c>
      <c r="D12580" t="s">
        <v>483</v>
      </c>
      <c r="E12580" t="s">
        <v>22</v>
      </c>
      <c r="F12580" t="s">
        <v>31</v>
      </c>
      <c r="G12580">
        <v>2008</v>
      </c>
      <c r="H12580">
        <v>40</v>
      </c>
      <c r="I12580">
        <v>191.35599999999999</v>
      </c>
    </row>
    <row r="12581" spans="1:9" x14ac:dyDescent="0.25">
      <c r="A12581" t="s">
        <v>284</v>
      </c>
      <c r="B12581" t="s">
        <v>317</v>
      </c>
      <c r="C12581" t="s">
        <v>318</v>
      </c>
      <c r="D12581" t="s">
        <v>483</v>
      </c>
      <c r="E12581" t="s">
        <v>22</v>
      </c>
      <c r="F12581" t="s">
        <v>31</v>
      </c>
      <c r="G12581">
        <v>2009</v>
      </c>
      <c r="H12581">
        <v>40</v>
      </c>
      <c r="I12581">
        <v>217.572</v>
      </c>
    </row>
    <row r="12582" spans="1:9" x14ac:dyDescent="0.25">
      <c r="A12582" t="s">
        <v>284</v>
      </c>
      <c r="B12582" t="s">
        <v>317</v>
      </c>
      <c r="C12582" t="s">
        <v>318</v>
      </c>
      <c r="D12582" t="s">
        <v>483</v>
      </c>
      <c r="E12582" t="s">
        <v>22</v>
      </c>
      <c r="F12582" t="s">
        <v>31</v>
      </c>
      <c r="G12582">
        <v>2010</v>
      </c>
      <c r="H12582">
        <v>41</v>
      </c>
      <c r="I12582">
        <v>190</v>
      </c>
    </row>
    <row r="12583" spans="1:9" x14ac:dyDescent="0.25">
      <c r="A12583" t="s">
        <v>284</v>
      </c>
      <c r="B12583" t="s">
        <v>317</v>
      </c>
      <c r="C12583" t="s">
        <v>318</v>
      </c>
      <c r="D12583" t="s">
        <v>483</v>
      </c>
      <c r="E12583" t="s">
        <v>22</v>
      </c>
      <c r="F12583" t="s">
        <v>31</v>
      </c>
      <c r="G12583">
        <v>2011</v>
      </c>
      <c r="H12583">
        <v>45</v>
      </c>
      <c r="I12583">
        <v>206.815</v>
      </c>
    </row>
    <row r="12584" spans="1:9" x14ac:dyDescent="0.25">
      <c r="A12584" t="s">
        <v>284</v>
      </c>
      <c r="B12584" t="s">
        <v>317</v>
      </c>
      <c r="C12584" t="s">
        <v>318</v>
      </c>
      <c r="D12584" t="s">
        <v>483</v>
      </c>
      <c r="E12584" t="s">
        <v>22</v>
      </c>
      <c r="F12584" t="s">
        <v>31</v>
      </c>
      <c r="G12584">
        <v>2012</v>
      </c>
      <c r="H12584">
        <v>45</v>
      </c>
      <c r="I12584">
        <v>204.29400000000001</v>
      </c>
    </row>
    <row r="12585" spans="1:9" x14ac:dyDescent="0.25">
      <c r="A12585" t="s">
        <v>284</v>
      </c>
      <c r="B12585" t="s">
        <v>317</v>
      </c>
      <c r="C12585" t="s">
        <v>318</v>
      </c>
      <c r="D12585" t="s">
        <v>483</v>
      </c>
      <c r="E12585" t="s">
        <v>22</v>
      </c>
      <c r="F12585" t="s">
        <v>31</v>
      </c>
      <c r="G12585">
        <v>2013</v>
      </c>
      <c r="H12585">
        <v>46</v>
      </c>
      <c r="I12585">
        <v>216.40899999999999</v>
      </c>
    </row>
    <row r="12586" spans="1:9" x14ac:dyDescent="0.25">
      <c r="A12586" t="s">
        <v>284</v>
      </c>
      <c r="B12586" t="s">
        <v>317</v>
      </c>
      <c r="C12586" t="s">
        <v>318</v>
      </c>
      <c r="D12586" t="s">
        <v>483</v>
      </c>
      <c r="E12586" t="s">
        <v>22</v>
      </c>
      <c r="F12586" t="s">
        <v>31</v>
      </c>
      <c r="G12586">
        <v>2014</v>
      </c>
      <c r="H12586">
        <v>47</v>
      </c>
      <c r="I12586">
        <v>219.661</v>
      </c>
    </row>
    <row r="12587" spans="1:9" x14ac:dyDescent="0.25">
      <c r="A12587" t="s">
        <v>284</v>
      </c>
      <c r="B12587" t="s">
        <v>317</v>
      </c>
      <c r="C12587" t="s">
        <v>318</v>
      </c>
      <c r="D12587" t="s">
        <v>483</v>
      </c>
      <c r="E12587" t="s">
        <v>22</v>
      </c>
      <c r="F12587" t="s">
        <v>31</v>
      </c>
      <c r="G12587">
        <v>2015</v>
      </c>
      <c r="H12587">
        <v>49</v>
      </c>
      <c r="I12587">
        <v>230.364</v>
      </c>
    </row>
    <row r="12588" spans="1:9" x14ac:dyDescent="0.25">
      <c r="A12588" t="s">
        <v>284</v>
      </c>
      <c r="B12588" t="s">
        <v>317</v>
      </c>
      <c r="C12588" t="s">
        <v>318</v>
      </c>
      <c r="D12588" t="s">
        <v>483</v>
      </c>
      <c r="E12588" t="s">
        <v>22</v>
      </c>
      <c r="F12588" t="s">
        <v>31</v>
      </c>
      <c r="G12588">
        <v>2016</v>
      </c>
      <c r="H12588">
        <v>56</v>
      </c>
      <c r="I12588">
        <v>269.64599999999996</v>
      </c>
    </row>
    <row r="12589" spans="1:9" x14ac:dyDescent="0.25">
      <c r="A12589" t="s">
        <v>284</v>
      </c>
      <c r="B12589" t="s">
        <v>317</v>
      </c>
      <c r="C12589" t="s">
        <v>318</v>
      </c>
      <c r="D12589" t="s">
        <v>483</v>
      </c>
      <c r="E12589" t="s">
        <v>22</v>
      </c>
      <c r="F12589" t="s">
        <v>31</v>
      </c>
      <c r="G12589">
        <v>2017</v>
      </c>
      <c r="H12589">
        <v>61.52</v>
      </c>
      <c r="I12589">
        <v>300.238</v>
      </c>
    </row>
    <row r="12590" spans="1:9" x14ac:dyDescent="0.25">
      <c r="A12590" t="s">
        <v>284</v>
      </c>
      <c r="B12590" t="s">
        <v>317</v>
      </c>
      <c r="C12590" t="s">
        <v>318</v>
      </c>
      <c r="D12590" t="s">
        <v>483</v>
      </c>
      <c r="E12590" t="s">
        <v>22</v>
      </c>
      <c r="F12590" t="s">
        <v>31</v>
      </c>
      <c r="G12590">
        <v>2018</v>
      </c>
      <c r="H12590">
        <v>70.150000000000006</v>
      </c>
    </row>
    <row r="12591" spans="1:9" x14ac:dyDescent="0.25">
      <c r="A12591" t="s">
        <v>284</v>
      </c>
      <c r="B12591" t="s">
        <v>317</v>
      </c>
      <c r="C12591" t="s">
        <v>318</v>
      </c>
      <c r="D12591" t="s">
        <v>483</v>
      </c>
      <c r="E12591" t="s">
        <v>22</v>
      </c>
      <c r="F12591" t="s">
        <v>31</v>
      </c>
      <c r="G12591">
        <v>2019</v>
      </c>
      <c r="H12591">
        <v>70.150000000000006</v>
      </c>
    </row>
    <row r="12592" spans="1:9" x14ac:dyDescent="0.25">
      <c r="A12592" t="s">
        <v>284</v>
      </c>
      <c r="B12592" t="s">
        <v>317</v>
      </c>
      <c r="C12592" t="s">
        <v>318</v>
      </c>
      <c r="D12592" t="s">
        <v>483</v>
      </c>
      <c r="E12592" t="s">
        <v>22</v>
      </c>
      <c r="F12592" t="s">
        <v>23</v>
      </c>
      <c r="G12592">
        <v>2015</v>
      </c>
      <c r="H12592">
        <v>2</v>
      </c>
      <c r="I12592">
        <v>1.0620000000000001</v>
      </c>
    </row>
    <row r="12593" spans="1:9" x14ac:dyDescent="0.25">
      <c r="A12593" t="s">
        <v>284</v>
      </c>
      <c r="B12593" t="s">
        <v>317</v>
      </c>
      <c r="C12593" t="s">
        <v>318</v>
      </c>
      <c r="D12593" t="s">
        <v>483</v>
      </c>
      <c r="E12593" t="s">
        <v>22</v>
      </c>
      <c r="F12593" t="s">
        <v>23</v>
      </c>
      <c r="G12593">
        <v>2016</v>
      </c>
      <c r="H12593">
        <v>2</v>
      </c>
      <c r="I12593">
        <v>4.5839999999999996</v>
      </c>
    </row>
    <row r="12594" spans="1:9" x14ac:dyDescent="0.25">
      <c r="A12594" t="s">
        <v>284</v>
      </c>
      <c r="B12594" t="s">
        <v>317</v>
      </c>
      <c r="C12594" t="s">
        <v>318</v>
      </c>
      <c r="D12594" t="s">
        <v>483</v>
      </c>
      <c r="E12594" t="s">
        <v>22</v>
      </c>
      <c r="F12594" t="s">
        <v>23</v>
      </c>
      <c r="G12594">
        <v>2017</v>
      </c>
      <c r="H12594">
        <v>2.56</v>
      </c>
      <c r="I12594">
        <v>9.7899999999999991</v>
      </c>
    </row>
    <row r="12595" spans="1:9" x14ac:dyDescent="0.25">
      <c r="A12595" t="s">
        <v>284</v>
      </c>
      <c r="B12595" t="s">
        <v>317</v>
      </c>
      <c r="C12595" t="s">
        <v>318</v>
      </c>
      <c r="D12595" t="s">
        <v>483</v>
      </c>
      <c r="E12595" t="s">
        <v>22</v>
      </c>
      <c r="F12595" t="s">
        <v>23</v>
      </c>
      <c r="G12595">
        <v>2018</v>
      </c>
      <c r="H12595">
        <v>11.88</v>
      </c>
    </row>
    <row r="12596" spans="1:9" x14ac:dyDescent="0.25">
      <c r="A12596" t="s">
        <v>284</v>
      </c>
      <c r="B12596" t="s">
        <v>317</v>
      </c>
      <c r="C12596" t="s">
        <v>318</v>
      </c>
      <c r="D12596" t="s">
        <v>483</v>
      </c>
      <c r="E12596" t="s">
        <v>22</v>
      </c>
      <c r="F12596" t="s">
        <v>23</v>
      </c>
      <c r="G12596">
        <v>2019</v>
      </c>
      <c r="H12596">
        <v>15.88</v>
      </c>
    </row>
    <row r="12597" spans="1:9" x14ac:dyDescent="0.25">
      <c r="A12597" t="s">
        <v>284</v>
      </c>
      <c r="B12597" t="s">
        <v>317</v>
      </c>
      <c r="C12597" t="s">
        <v>318</v>
      </c>
      <c r="D12597" t="s">
        <v>483</v>
      </c>
      <c r="E12597" t="s">
        <v>13</v>
      </c>
      <c r="F12597" t="s">
        <v>161</v>
      </c>
      <c r="G12597">
        <v>2000</v>
      </c>
      <c r="H12597">
        <v>699</v>
      </c>
      <c r="I12597">
        <v>0</v>
      </c>
    </row>
    <row r="12598" spans="1:9" x14ac:dyDescent="0.25">
      <c r="A12598" t="s">
        <v>284</v>
      </c>
      <c r="B12598" t="s">
        <v>317</v>
      </c>
      <c r="C12598" t="s">
        <v>318</v>
      </c>
      <c r="D12598" t="s">
        <v>483</v>
      </c>
      <c r="E12598" t="s">
        <v>13</v>
      </c>
      <c r="F12598" t="s">
        <v>161</v>
      </c>
      <c r="G12598">
        <v>2001</v>
      </c>
      <c r="H12598">
        <v>699</v>
      </c>
      <c r="I12598">
        <v>0</v>
      </c>
    </row>
    <row r="12599" spans="1:9" x14ac:dyDescent="0.25">
      <c r="A12599" t="s">
        <v>284</v>
      </c>
      <c r="B12599" t="s">
        <v>317</v>
      </c>
      <c r="C12599" t="s">
        <v>318</v>
      </c>
      <c r="D12599" t="s">
        <v>483</v>
      </c>
      <c r="E12599" t="s">
        <v>13</v>
      </c>
      <c r="F12599" t="s">
        <v>161</v>
      </c>
      <c r="G12599">
        <v>2002</v>
      </c>
      <c r="H12599">
        <v>699</v>
      </c>
      <c r="I12599">
        <v>0</v>
      </c>
    </row>
    <row r="12600" spans="1:9" x14ac:dyDescent="0.25">
      <c r="A12600" t="s">
        <v>284</v>
      </c>
      <c r="B12600" t="s">
        <v>317</v>
      </c>
      <c r="C12600" t="s">
        <v>318</v>
      </c>
      <c r="D12600" t="s">
        <v>483</v>
      </c>
      <c r="E12600" t="s">
        <v>13</v>
      </c>
      <c r="F12600" t="s">
        <v>161</v>
      </c>
      <c r="G12600">
        <v>2003</v>
      </c>
      <c r="H12600">
        <v>699</v>
      </c>
      <c r="I12600">
        <v>0</v>
      </c>
    </row>
    <row r="12601" spans="1:9" x14ac:dyDescent="0.25">
      <c r="A12601" t="s">
        <v>284</v>
      </c>
      <c r="B12601" t="s">
        <v>317</v>
      </c>
      <c r="C12601" t="s">
        <v>318</v>
      </c>
      <c r="D12601" t="s">
        <v>483</v>
      </c>
      <c r="E12601" t="s">
        <v>13</v>
      </c>
      <c r="F12601" t="s">
        <v>161</v>
      </c>
      <c r="G12601">
        <v>2004</v>
      </c>
      <c r="H12601">
        <v>699</v>
      </c>
      <c r="I12601">
        <v>0</v>
      </c>
    </row>
    <row r="12602" spans="1:9" x14ac:dyDescent="0.25">
      <c r="A12602" t="s">
        <v>284</v>
      </c>
      <c r="B12602" t="s">
        <v>317</v>
      </c>
      <c r="C12602" t="s">
        <v>318</v>
      </c>
      <c r="D12602" t="s">
        <v>483</v>
      </c>
      <c r="E12602" t="s">
        <v>13</v>
      </c>
      <c r="F12602" t="s">
        <v>161</v>
      </c>
      <c r="G12602">
        <v>2005</v>
      </c>
      <c r="H12602">
        <v>699</v>
      </c>
      <c r="I12602">
        <v>0</v>
      </c>
    </row>
    <row r="12603" spans="1:9" x14ac:dyDescent="0.25">
      <c r="A12603" t="s">
        <v>284</v>
      </c>
      <c r="B12603" t="s">
        <v>317</v>
      </c>
      <c r="C12603" t="s">
        <v>318</v>
      </c>
      <c r="D12603" t="s">
        <v>483</v>
      </c>
      <c r="E12603" t="s">
        <v>13</v>
      </c>
      <c r="F12603" t="s">
        <v>161</v>
      </c>
      <c r="G12603">
        <v>2006</v>
      </c>
      <c r="H12603">
        <v>699</v>
      </c>
      <c r="I12603">
        <v>0</v>
      </c>
    </row>
    <row r="12604" spans="1:9" x14ac:dyDescent="0.25">
      <c r="A12604" t="s">
        <v>284</v>
      </c>
      <c r="B12604" t="s">
        <v>317</v>
      </c>
      <c r="C12604" t="s">
        <v>318</v>
      </c>
      <c r="D12604" t="s">
        <v>483</v>
      </c>
      <c r="E12604" t="s">
        <v>13</v>
      </c>
      <c r="F12604" t="s">
        <v>161</v>
      </c>
      <c r="G12604">
        <v>2007</v>
      </c>
      <c r="H12604">
        <v>699</v>
      </c>
      <c r="I12604">
        <v>0</v>
      </c>
    </row>
    <row r="12605" spans="1:9" x14ac:dyDescent="0.25">
      <c r="A12605" t="s">
        <v>284</v>
      </c>
      <c r="B12605" t="s">
        <v>317</v>
      </c>
      <c r="C12605" t="s">
        <v>318</v>
      </c>
      <c r="D12605" t="s">
        <v>483</v>
      </c>
      <c r="E12605" t="s">
        <v>13</v>
      </c>
      <c r="F12605" t="s">
        <v>161</v>
      </c>
      <c r="G12605">
        <v>2008</v>
      </c>
      <c r="H12605">
        <v>699</v>
      </c>
      <c r="I12605">
        <v>0</v>
      </c>
    </row>
    <row r="12606" spans="1:9" x14ac:dyDescent="0.25">
      <c r="A12606" t="s">
        <v>284</v>
      </c>
      <c r="B12606" t="s">
        <v>317</v>
      </c>
      <c r="C12606" t="s">
        <v>318</v>
      </c>
      <c r="D12606" t="s">
        <v>483</v>
      </c>
      <c r="E12606" t="s">
        <v>13</v>
      </c>
      <c r="F12606" t="s">
        <v>161</v>
      </c>
      <c r="G12606">
        <v>2009</v>
      </c>
      <c r="H12606">
        <v>699</v>
      </c>
      <c r="I12606">
        <v>0</v>
      </c>
    </row>
    <row r="12607" spans="1:9" x14ac:dyDescent="0.25">
      <c r="A12607" t="s">
        <v>284</v>
      </c>
      <c r="B12607" t="s">
        <v>317</v>
      </c>
      <c r="C12607" t="s">
        <v>318</v>
      </c>
      <c r="D12607" t="s">
        <v>483</v>
      </c>
      <c r="E12607" t="s">
        <v>13</v>
      </c>
      <c r="F12607" t="s">
        <v>161</v>
      </c>
      <c r="G12607">
        <v>2010</v>
      </c>
      <c r="H12607">
        <v>699</v>
      </c>
      <c r="I12607">
        <v>0</v>
      </c>
    </row>
    <row r="12608" spans="1:9" x14ac:dyDescent="0.25">
      <c r="A12608" t="s">
        <v>284</v>
      </c>
      <c r="B12608" t="s">
        <v>317</v>
      </c>
      <c r="C12608" t="s">
        <v>318</v>
      </c>
      <c r="D12608" t="s">
        <v>483</v>
      </c>
      <c r="E12608" t="s">
        <v>13</v>
      </c>
      <c r="F12608" t="s">
        <v>161</v>
      </c>
      <c r="G12608">
        <v>2011</v>
      </c>
      <c r="H12608">
        <v>699</v>
      </c>
      <c r="I12608">
        <v>0</v>
      </c>
    </row>
    <row r="12609" spans="1:9" x14ac:dyDescent="0.25">
      <c r="A12609" t="s">
        <v>284</v>
      </c>
      <c r="B12609" t="s">
        <v>317</v>
      </c>
      <c r="C12609" t="s">
        <v>318</v>
      </c>
      <c r="D12609" t="s">
        <v>483</v>
      </c>
      <c r="E12609" t="s">
        <v>13</v>
      </c>
      <c r="F12609" t="s">
        <v>161</v>
      </c>
      <c r="G12609">
        <v>2012</v>
      </c>
      <c r="H12609">
        <v>699</v>
      </c>
      <c r="I12609">
        <v>0</v>
      </c>
    </row>
    <row r="12610" spans="1:9" x14ac:dyDescent="0.25">
      <c r="A12610" t="s">
        <v>284</v>
      </c>
      <c r="B12610" t="s">
        <v>317</v>
      </c>
      <c r="C12610" t="s">
        <v>318</v>
      </c>
      <c r="D12610" t="s">
        <v>483</v>
      </c>
      <c r="E12610" t="s">
        <v>13</v>
      </c>
      <c r="F12610" t="s">
        <v>161</v>
      </c>
      <c r="G12610">
        <v>2013</v>
      </c>
      <c r="H12610">
        <v>699</v>
      </c>
      <c r="I12610">
        <v>0</v>
      </c>
    </row>
    <row r="12611" spans="1:9" x14ac:dyDescent="0.25">
      <c r="A12611" t="s">
        <v>284</v>
      </c>
      <c r="B12611" t="s">
        <v>317</v>
      </c>
      <c r="C12611" t="s">
        <v>318</v>
      </c>
      <c r="D12611" t="s">
        <v>483</v>
      </c>
      <c r="E12611" t="s">
        <v>13</v>
      </c>
      <c r="F12611" t="s">
        <v>161</v>
      </c>
      <c r="G12611">
        <v>2014</v>
      </c>
      <c r="H12611">
        <v>699</v>
      </c>
      <c r="I12611">
        <v>0</v>
      </c>
    </row>
    <row r="12612" spans="1:9" x14ac:dyDescent="0.25">
      <c r="A12612" t="s">
        <v>284</v>
      </c>
      <c r="B12612" t="s">
        <v>317</v>
      </c>
      <c r="C12612" t="s">
        <v>318</v>
      </c>
      <c r="D12612" t="s">
        <v>483</v>
      </c>
      <c r="E12612" t="s">
        <v>13</v>
      </c>
      <c r="F12612" t="s">
        <v>161</v>
      </c>
      <c r="G12612">
        <v>2015</v>
      </c>
      <c r="H12612">
        <v>699</v>
      </c>
      <c r="I12612">
        <v>0</v>
      </c>
    </row>
    <row r="12613" spans="1:9" x14ac:dyDescent="0.25">
      <c r="A12613" t="s">
        <v>284</v>
      </c>
      <c r="B12613" t="s">
        <v>317</v>
      </c>
      <c r="C12613" t="s">
        <v>318</v>
      </c>
      <c r="D12613" t="s">
        <v>483</v>
      </c>
      <c r="E12613" t="s">
        <v>13</v>
      </c>
      <c r="F12613" t="s">
        <v>161</v>
      </c>
      <c r="G12613">
        <v>2016</v>
      </c>
      <c r="H12613">
        <v>699</v>
      </c>
      <c r="I12613">
        <v>0</v>
      </c>
    </row>
    <row r="12614" spans="1:9" x14ac:dyDescent="0.25">
      <c r="A12614" t="s">
        <v>284</v>
      </c>
      <c r="B12614" t="s">
        <v>317</v>
      </c>
      <c r="C12614" t="s">
        <v>318</v>
      </c>
      <c r="D12614" t="s">
        <v>483</v>
      </c>
      <c r="E12614" t="s">
        <v>13</v>
      </c>
      <c r="F12614" t="s">
        <v>161</v>
      </c>
      <c r="G12614">
        <v>2017</v>
      </c>
      <c r="H12614">
        <v>699</v>
      </c>
      <c r="I12614">
        <v>0</v>
      </c>
    </row>
    <row r="12615" spans="1:9" x14ac:dyDescent="0.25">
      <c r="A12615" t="s">
        <v>284</v>
      </c>
      <c r="B12615" t="s">
        <v>317</v>
      </c>
      <c r="C12615" t="s">
        <v>318</v>
      </c>
      <c r="D12615" t="s">
        <v>483</v>
      </c>
      <c r="E12615" t="s">
        <v>13</v>
      </c>
      <c r="F12615" t="s">
        <v>161</v>
      </c>
      <c r="G12615">
        <v>2018</v>
      </c>
      <c r="H12615">
        <v>699</v>
      </c>
    </row>
    <row r="12616" spans="1:9" x14ac:dyDescent="0.25">
      <c r="A12616" t="s">
        <v>284</v>
      </c>
      <c r="B12616" t="s">
        <v>317</v>
      </c>
      <c r="C12616" t="s">
        <v>318</v>
      </c>
      <c r="D12616" t="s">
        <v>483</v>
      </c>
      <c r="E12616" t="s">
        <v>13</v>
      </c>
      <c r="F12616" t="s">
        <v>161</v>
      </c>
      <c r="G12616">
        <v>2019</v>
      </c>
      <c r="H12616">
        <v>699</v>
      </c>
    </row>
    <row r="12617" spans="1:9" x14ac:dyDescent="0.25">
      <c r="A12617" t="s">
        <v>284</v>
      </c>
      <c r="B12617" t="s">
        <v>317</v>
      </c>
      <c r="C12617" t="s">
        <v>318</v>
      </c>
      <c r="D12617" t="s">
        <v>483</v>
      </c>
      <c r="E12617" t="s">
        <v>13</v>
      </c>
      <c r="F12617" t="s">
        <v>14</v>
      </c>
      <c r="G12617">
        <v>2000</v>
      </c>
      <c r="H12617">
        <v>2373</v>
      </c>
      <c r="I12617">
        <v>3693</v>
      </c>
    </row>
    <row r="12618" spans="1:9" x14ac:dyDescent="0.25">
      <c r="A12618" t="s">
        <v>284</v>
      </c>
      <c r="B12618" t="s">
        <v>317</v>
      </c>
      <c r="C12618" t="s">
        <v>318</v>
      </c>
      <c r="D12618" t="s">
        <v>483</v>
      </c>
      <c r="E12618" t="s">
        <v>13</v>
      </c>
      <c r="F12618" t="s">
        <v>14</v>
      </c>
      <c r="G12618">
        <v>2001</v>
      </c>
      <c r="H12618">
        <v>2377</v>
      </c>
      <c r="I12618">
        <v>2097</v>
      </c>
    </row>
    <row r="12619" spans="1:9" x14ac:dyDescent="0.25">
      <c r="A12619" t="s">
        <v>284</v>
      </c>
      <c r="B12619" t="s">
        <v>317</v>
      </c>
      <c r="C12619" t="s">
        <v>318</v>
      </c>
      <c r="D12619" t="s">
        <v>483</v>
      </c>
      <c r="E12619" t="s">
        <v>13</v>
      </c>
      <c r="F12619" t="s">
        <v>14</v>
      </c>
      <c r="G12619">
        <v>2002</v>
      </c>
      <c r="H12619">
        <v>2379</v>
      </c>
      <c r="I12619">
        <v>2800</v>
      </c>
    </row>
    <row r="12620" spans="1:9" x14ac:dyDescent="0.25">
      <c r="A12620" t="s">
        <v>284</v>
      </c>
      <c r="B12620" t="s">
        <v>317</v>
      </c>
      <c r="C12620" t="s">
        <v>318</v>
      </c>
      <c r="D12620" t="s">
        <v>483</v>
      </c>
      <c r="E12620" t="s">
        <v>13</v>
      </c>
      <c r="F12620" t="s">
        <v>14</v>
      </c>
      <c r="G12620">
        <v>2003</v>
      </c>
      <c r="H12620">
        <v>2380</v>
      </c>
      <c r="I12620">
        <v>4766</v>
      </c>
    </row>
    <row r="12621" spans="1:9" x14ac:dyDescent="0.25">
      <c r="A12621" t="s">
        <v>284</v>
      </c>
      <c r="B12621" t="s">
        <v>317</v>
      </c>
      <c r="C12621" t="s">
        <v>318</v>
      </c>
      <c r="D12621" t="s">
        <v>483</v>
      </c>
      <c r="E12621" t="s">
        <v>13</v>
      </c>
      <c r="F12621" t="s">
        <v>14</v>
      </c>
      <c r="G12621">
        <v>2004</v>
      </c>
      <c r="H12621">
        <v>2400</v>
      </c>
      <c r="I12621">
        <v>4672.0780000000004</v>
      </c>
    </row>
    <row r="12622" spans="1:9" x14ac:dyDescent="0.25">
      <c r="A12622" t="s">
        <v>284</v>
      </c>
      <c r="B12622" t="s">
        <v>317</v>
      </c>
      <c r="C12622" t="s">
        <v>318</v>
      </c>
      <c r="D12622" t="s">
        <v>483</v>
      </c>
      <c r="E12622" t="s">
        <v>13</v>
      </c>
      <c r="F12622" t="s">
        <v>14</v>
      </c>
      <c r="G12622">
        <v>2005</v>
      </c>
      <c r="H12622">
        <v>2407</v>
      </c>
      <c r="I12622">
        <v>5017.4970000000003</v>
      </c>
    </row>
    <row r="12623" spans="1:9" x14ac:dyDescent="0.25">
      <c r="A12623" t="s">
        <v>284</v>
      </c>
      <c r="B12623" t="s">
        <v>317</v>
      </c>
      <c r="C12623" t="s">
        <v>318</v>
      </c>
      <c r="D12623" t="s">
        <v>483</v>
      </c>
      <c r="E12623" t="s">
        <v>13</v>
      </c>
      <c r="F12623" t="s">
        <v>14</v>
      </c>
      <c r="G12623">
        <v>2006</v>
      </c>
      <c r="H12623">
        <v>2435</v>
      </c>
      <c r="I12623">
        <v>5864.8490000000002</v>
      </c>
    </row>
    <row r="12624" spans="1:9" x14ac:dyDescent="0.25">
      <c r="A12624" t="s">
        <v>284</v>
      </c>
      <c r="B12624" t="s">
        <v>317</v>
      </c>
      <c r="C12624" t="s">
        <v>318</v>
      </c>
      <c r="D12624" t="s">
        <v>483</v>
      </c>
      <c r="E12624" t="s">
        <v>13</v>
      </c>
      <c r="F12624" t="s">
        <v>14</v>
      </c>
      <c r="G12624">
        <v>2007</v>
      </c>
      <c r="H12624">
        <v>2451</v>
      </c>
      <c r="I12624">
        <v>2591.422</v>
      </c>
    </row>
    <row r="12625" spans="1:9" x14ac:dyDescent="0.25">
      <c r="A12625" t="s">
        <v>284</v>
      </c>
      <c r="B12625" t="s">
        <v>317</v>
      </c>
      <c r="C12625" t="s">
        <v>318</v>
      </c>
      <c r="D12625" t="s">
        <v>483</v>
      </c>
      <c r="E12625" t="s">
        <v>13</v>
      </c>
      <c r="F12625" t="s">
        <v>14</v>
      </c>
      <c r="G12625">
        <v>2008</v>
      </c>
      <c r="H12625">
        <v>2477</v>
      </c>
      <c r="I12625">
        <v>3312.288</v>
      </c>
    </row>
    <row r="12626" spans="1:9" x14ac:dyDescent="0.25">
      <c r="A12626" t="s">
        <v>284</v>
      </c>
      <c r="B12626" t="s">
        <v>317</v>
      </c>
      <c r="C12626" t="s">
        <v>318</v>
      </c>
      <c r="D12626" t="s">
        <v>483</v>
      </c>
      <c r="E12626" t="s">
        <v>13</v>
      </c>
      <c r="F12626" t="s">
        <v>14</v>
      </c>
      <c r="G12626">
        <v>2009</v>
      </c>
      <c r="H12626">
        <v>2502</v>
      </c>
      <c r="I12626">
        <v>5374.4570000000003</v>
      </c>
    </row>
    <row r="12627" spans="1:9" x14ac:dyDescent="0.25">
      <c r="A12627" t="s">
        <v>284</v>
      </c>
      <c r="B12627" t="s">
        <v>317</v>
      </c>
      <c r="C12627" t="s">
        <v>318</v>
      </c>
      <c r="D12627" t="s">
        <v>483</v>
      </c>
      <c r="E12627" t="s">
        <v>13</v>
      </c>
      <c r="F12627" t="s">
        <v>14</v>
      </c>
      <c r="G12627">
        <v>2010</v>
      </c>
      <c r="H12627">
        <v>2516</v>
      </c>
      <c r="I12627">
        <v>7460</v>
      </c>
    </row>
    <row r="12628" spans="1:9" x14ac:dyDescent="0.25">
      <c r="A12628" t="s">
        <v>284</v>
      </c>
      <c r="B12628" t="s">
        <v>317</v>
      </c>
      <c r="C12628" t="s">
        <v>318</v>
      </c>
      <c r="D12628" t="s">
        <v>483</v>
      </c>
      <c r="E12628" t="s">
        <v>13</v>
      </c>
      <c r="F12628" t="s">
        <v>14</v>
      </c>
      <c r="G12628">
        <v>2011</v>
      </c>
      <c r="H12628">
        <v>2525</v>
      </c>
      <c r="I12628">
        <v>4011.2179999999998</v>
      </c>
    </row>
    <row r="12629" spans="1:9" x14ac:dyDescent="0.25">
      <c r="A12629" t="s">
        <v>284</v>
      </c>
      <c r="B12629" t="s">
        <v>317</v>
      </c>
      <c r="C12629" t="s">
        <v>318</v>
      </c>
      <c r="D12629" t="s">
        <v>483</v>
      </c>
      <c r="E12629" t="s">
        <v>13</v>
      </c>
      <c r="F12629" t="s">
        <v>14</v>
      </c>
      <c r="G12629">
        <v>2012</v>
      </c>
      <c r="H12629">
        <v>2537</v>
      </c>
      <c r="I12629">
        <v>4402.6490000000003</v>
      </c>
    </row>
    <row r="12630" spans="1:9" x14ac:dyDescent="0.25">
      <c r="A12630" t="s">
        <v>284</v>
      </c>
      <c r="B12630" t="s">
        <v>317</v>
      </c>
      <c r="C12630" t="s">
        <v>318</v>
      </c>
      <c r="D12630" t="s">
        <v>483</v>
      </c>
      <c r="E12630" t="s">
        <v>13</v>
      </c>
      <c r="F12630" t="s">
        <v>14</v>
      </c>
      <c r="G12630">
        <v>2013</v>
      </c>
      <c r="H12630">
        <v>2539</v>
      </c>
      <c r="I12630">
        <v>6345.8869999999997</v>
      </c>
    </row>
    <row r="12631" spans="1:9" x14ac:dyDescent="0.25">
      <c r="A12631" t="s">
        <v>284</v>
      </c>
      <c r="B12631" t="s">
        <v>317</v>
      </c>
      <c r="C12631" t="s">
        <v>318</v>
      </c>
      <c r="D12631" t="s">
        <v>483</v>
      </c>
      <c r="E12631" t="s">
        <v>13</v>
      </c>
      <c r="F12631" t="s">
        <v>14</v>
      </c>
      <c r="G12631">
        <v>2014</v>
      </c>
      <c r="H12631">
        <v>2690</v>
      </c>
      <c r="I12631">
        <v>4476.1689999999999</v>
      </c>
    </row>
    <row r="12632" spans="1:9" x14ac:dyDescent="0.25">
      <c r="A12632" t="s">
        <v>284</v>
      </c>
      <c r="B12632" t="s">
        <v>317</v>
      </c>
      <c r="C12632" t="s">
        <v>318</v>
      </c>
      <c r="D12632" t="s">
        <v>483</v>
      </c>
      <c r="E12632" t="s">
        <v>13</v>
      </c>
      <c r="F12632" t="s">
        <v>14</v>
      </c>
      <c r="G12632">
        <v>2015</v>
      </c>
      <c r="H12632">
        <v>2693</v>
      </c>
      <c r="I12632">
        <v>6098.32</v>
      </c>
    </row>
    <row r="12633" spans="1:9" x14ac:dyDescent="0.25">
      <c r="A12633" t="s">
        <v>284</v>
      </c>
      <c r="B12633" t="s">
        <v>317</v>
      </c>
      <c r="C12633" t="s">
        <v>318</v>
      </c>
      <c r="D12633" t="s">
        <v>483</v>
      </c>
      <c r="E12633" t="s">
        <v>13</v>
      </c>
      <c r="F12633" t="s">
        <v>14</v>
      </c>
      <c r="G12633">
        <v>2016</v>
      </c>
      <c r="H12633">
        <v>2693</v>
      </c>
      <c r="I12633">
        <v>5543.0929999999998</v>
      </c>
    </row>
    <row r="12634" spans="1:9" x14ac:dyDescent="0.25">
      <c r="A12634" t="s">
        <v>284</v>
      </c>
      <c r="B12634" t="s">
        <v>317</v>
      </c>
      <c r="C12634" t="s">
        <v>318</v>
      </c>
      <c r="D12634" t="s">
        <v>483</v>
      </c>
      <c r="E12634" t="s">
        <v>13</v>
      </c>
      <c r="F12634" t="s">
        <v>14</v>
      </c>
      <c r="G12634">
        <v>2017</v>
      </c>
      <c r="H12634">
        <v>2693</v>
      </c>
      <c r="I12634">
        <v>3962.547</v>
      </c>
    </row>
    <row r="12635" spans="1:9" x14ac:dyDescent="0.25">
      <c r="A12635" t="s">
        <v>284</v>
      </c>
      <c r="B12635" t="s">
        <v>317</v>
      </c>
      <c r="C12635" t="s">
        <v>318</v>
      </c>
      <c r="D12635" t="s">
        <v>483</v>
      </c>
      <c r="E12635" t="s">
        <v>13</v>
      </c>
      <c r="F12635" t="s">
        <v>14</v>
      </c>
      <c r="G12635">
        <v>2018</v>
      </c>
      <c r="H12635">
        <v>2710</v>
      </c>
    </row>
    <row r="12636" spans="1:9" x14ac:dyDescent="0.25">
      <c r="A12636" t="s">
        <v>284</v>
      </c>
      <c r="B12636" t="s">
        <v>317</v>
      </c>
      <c r="C12636" t="s">
        <v>318</v>
      </c>
      <c r="D12636" t="s">
        <v>483</v>
      </c>
      <c r="E12636" t="s">
        <v>13</v>
      </c>
      <c r="F12636" t="s">
        <v>14</v>
      </c>
      <c r="G12636">
        <v>2019</v>
      </c>
      <c r="H12636">
        <v>2710</v>
      </c>
    </row>
    <row r="12637" spans="1:9" x14ac:dyDescent="0.25">
      <c r="A12637" t="s">
        <v>284</v>
      </c>
      <c r="B12637" t="s">
        <v>317</v>
      </c>
      <c r="C12637" t="s">
        <v>318</v>
      </c>
      <c r="D12637" t="s">
        <v>483</v>
      </c>
      <c r="E12637" t="s">
        <v>15</v>
      </c>
      <c r="F12637" t="s">
        <v>26</v>
      </c>
      <c r="G12637">
        <v>2001</v>
      </c>
      <c r="H12637">
        <v>1</v>
      </c>
      <c r="I12637">
        <v>0.1</v>
      </c>
    </row>
    <row r="12638" spans="1:9" x14ac:dyDescent="0.25">
      <c r="A12638" t="s">
        <v>284</v>
      </c>
      <c r="B12638" t="s">
        <v>317</v>
      </c>
      <c r="C12638" t="s">
        <v>318</v>
      </c>
      <c r="D12638" t="s">
        <v>483</v>
      </c>
      <c r="E12638" t="s">
        <v>15</v>
      </c>
      <c r="F12638" t="s">
        <v>26</v>
      </c>
      <c r="G12638">
        <v>2002</v>
      </c>
      <c r="H12638">
        <v>1</v>
      </c>
      <c r="I12638">
        <v>0.1</v>
      </c>
    </row>
    <row r="12639" spans="1:9" x14ac:dyDescent="0.25">
      <c r="A12639" t="s">
        <v>284</v>
      </c>
      <c r="B12639" t="s">
        <v>317</v>
      </c>
      <c r="C12639" t="s">
        <v>318</v>
      </c>
      <c r="D12639" t="s">
        <v>483</v>
      </c>
      <c r="E12639" t="s">
        <v>15</v>
      </c>
      <c r="F12639" t="s">
        <v>26</v>
      </c>
      <c r="G12639">
        <v>2003</v>
      </c>
      <c r="H12639">
        <v>1</v>
      </c>
      <c r="I12639">
        <v>0.1</v>
      </c>
    </row>
    <row r="12640" spans="1:9" x14ac:dyDescent="0.25">
      <c r="A12640" t="s">
        <v>284</v>
      </c>
      <c r="B12640" t="s">
        <v>317</v>
      </c>
      <c r="C12640" t="s">
        <v>318</v>
      </c>
      <c r="D12640" t="s">
        <v>483</v>
      </c>
      <c r="E12640" t="s">
        <v>15</v>
      </c>
      <c r="F12640" t="s">
        <v>26</v>
      </c>
      <c r="G12640">
        <v>2004</v>
      </c>
      <c r="H12640">
        <v>1</v>
      </c>
      <c r="I12640">
        <v>0.77500000000000002</v>
      </c>
    </row>
    <row r="12641" spans="1:9" x14ac:dyDescent="0.25">
      <c r="A12641" t="s">
        <v>284</v>
      </c>
      <c r="B12641" t="s">
        <v>317</v>
      </c>
      <c r="C12641" t="s">
        <v>318</v>
      </c>
      <c r="D12641" t="s">
        <v>483</v>
      </c>
      <c r="E12641" t="s">
        <v>15</v>
      </c>
      <c r="F12641" t="s">
        <v>26</v>
      </c>
      <c r="G12641">
        <v>2005</v>
      </c>
      <c r="H12641">
        <v>1</v>
      </c>
      <c r="I12641">
        <v>0.95299999999999996</v>
      </c>
    </row>
    <row r="12642" spans="1:9" x14ac:dyDescent="0.25">
      <c r="A12642" t="s">
        <v>284</v>
      </c>
      <c r="B12642" t="s">
        <v>317</v>
      </c>
      <c r="C12642" t="s">
        <v>318</v>
      </c>
      <c r="D12642" t="s">
        <v>483</v>
      </c>
      <c r="E12642" t="s">
        <v>15</v>
      </c>
      <c r="F12642" t="s">
        <v>26</v>
      </c>
      <c r="G12642">
        <v>2006</v>
      </c>
      <c r="H12642">
        <v>5</v>
      </c>
      <c r="I12642">
        <v>1.3859999999999999</v>
      </c>
    </row>
    <row r="12643" spans="1:9" x14ac:dyDescent="0.25">
      <c r="A12643" t="s">
        <v>284</v>
      </c>
      <c r="B12643" t="s">
        <v>317</v>
      </c>
      <c r="C12643" t="s">
        <v>318</v>
      </c>
      <c r="D12643" t="s">
        <v>483</v>
      </c>
      <c r="E12643" t="s">
        <v>15</v>
      </c>
      <c r="F12643" t="s">
        <v>26</v>
      </c>
      <c r="G12643">
        <v>2007</v>
      </c>
      <c r="H12643">
        <v>9</v>
      </c>
      <c r="I12643">
        <v>1.42</v>
      </c>
    </row>
    <row r="12644" spans="1:9" x14ac:dyDescent="0.25">
      <c r="A12644" t="s">
        <v>284</v>
      </c>
      <c r="B12644" t="s">
        <v>317</v>
      </c>
      <c r="C12644" t="s">
        <v>318</v>
      </c>
      <c r="D12644" t="s">
        <v>483</v>
      </c>
      <c r="E12644" t="s">
        <v>15</v>
      </c>
      <c r="F12644" t="s">
        <v>26</v>
      </c>
      <c r="G12644">
        <v>2008</v>
      </c>
      <c r="H12644">
        <v>12</v>
      </c>
      <c r="I12644">
        <v>5.2359999999999998</v>
      </c>
    </row>
    <row r="12645" spans="1:9" x14ac:dyDescent="0.25">
      <c r="A12645" t="s">
        <v>284</v>
      </c>
      <c r="B12645" t="s">
        <v>317</v>
      </c>
      <c r="C12645" t="s">
        <v>318</v>
      </c>
      <c r="D12645" t="s">
        <v>483</v>
      </c>
      <c r="E12645" t="s">
        <v>15</v>
      </c>
      <c r="F12645" t="s">
        <v>26</v>
      </c>
      <c r="G12645">
        <v>2009</v>
      </c>
      <c r="H12645">
        <v>46</v>
      </c>
      <c r="I12645">
        <v>50</v>
      </c>
    </row>
    <row r="12646" spans="1:9" x14ac:dyDescent="0.25">
      <c r="A12646" t="s">
        <v>284</v>
      </c>
      <c r="B12646" t="s">
        <v>317</v>
      </c>
      <c r="C12646" t="s">
        <v>318</v>
      </c>
      <c r="D12646" t="s">
        <v>483</v>
      </c>
      <c r="E12646" t="s">
        <v>15</v>
      </c>
      <c r="F12646" t="s">
        <v>26</v>
      </c>
      <c r="G12646">
        <v>2010</v>
      </c>
      <c r="H12646">
        <v>202</v>
      </c>
      <c r="I12646">
        <v>157.74799999999999</v>
      </c>
    </row>
    <row r="12647" spans="1:9" x14ac:dyDescent="0.25">
      <c r="A12647" t="s">
        <v>284</v>
      </c>
      <c r="B12647" t="s">
        <v>317</v>
      </c>
      <c r="C12647" t="s">
        <v>318</v>
      </c>
      <c r="D12647" t="s">
        <v>483</v>
      </c>
      <c r="E12647" t="s">
        <v>15</v>
      </c>
      <c r="F12647" t="s">
        <v>26</v>
      </c>
      <c r="G12647">
        <v>2011</v>
      </c>
      <c r="H12647">
        <v>612</v>
      </c>
      <c r="I12647">
        <v>610.31100000000004</v>
      </c>
    </row>
    <row r="12648" spans="1:9" x14ac:dyDescent="0.25">
      <c r="A12648" t="s">
        <v>284</v>
      </c>
      <c r="B12648" t="s">
        <v>317</v>
      </c>
      <c r="C12648" t="s">
        <v>318</v>
      </c>
      <c r="D12648" t="s">
        <v>483</v>
      </c>
      <c r="E12648" t="s">
        <v>15</v>
      </c>
      <c r="F12648" t="s">
        <v>26</v>
      </c>
      <c r="G12648">
        <v>2012</v>
      </c>
      <c r="H12648">
        <v>1536</v>
      </c>
      <c r="I12648">
        <v>1693.9860000000001</v>
      </c>
    </row>
    <row r="12649" spans="1:9" x14ac:dyDescent="0.25">
      <c r="A12649" t="s">
        <v>284</v>
      </c>
      <c r="B12649" t="s">
        <v>317</v>
      </c>
      <c r="C12649" t="s">
        <v>318</v>
      </c>
      <c r="D12649" t="s">
        <v>483</v>
      </c>
      <c r="E12649" t="s">
        <v>15</v>
      </c>
      <c r="F12649" t="s">
        <v>26</v>
      </c>
      <c r="G12649">
        <v>2013</v>
      </c>
      <c r="H12649">
        <v>2579</v>
      </c>
      <c r="I12649">
        <v>3648.1010000000001</v>
      </c>
    </row>
    <row r="12650" spans="1:9" x14ac:dyDescent="0.25">
      <c r="A12650" t="s">
        <v>284</v>
      </c>
      <c r="B12650" t="s">
        <v>317</v>
      </c>
      <c r="C12650" t="s">
        <v>318</v>
      </c>
      <c r="D12650" t="s">
        <v>483</v>
      </c>
      <c r="E12650" t="s">
        <v>15</v>
      </c>
      <c r="F12650" t="s">
        <v>26</v>
      </c>
      <c r="G12650">
        <v>2014</v>
      </c>
      <c r="H12650">
        <v>2596</v>
      </c>
      <c r="I12650">
        <v>3791.8850000000002</v>
      </c>
    </row>
    <row r="12651" spans="1:9" x14ac:dyDescent="0.25">
      <c r="A12651" t="s">
        <v>284</v>
      </c>
      <c r="B12651" t="s">
        <v>317</v>
      </c>
      <c r="C12651" t="s">
        <v>318</v>
      </c>
      <c r="D12651" t="s">
        <v>483</v>
      </c>
      <c r="E12651" t="s">
        <v>15</v>
      </c>
      <c r="F12651" t="s">
        <v>26</v>
      </c>
      <c r="G12651">
        <v>2015</v>
      </c>
      <c r="H12651">
        <v>2604</v>
      </c>
      <c r="I12651">
        <v>3899.636</v>
      </c>
    </row>
    <row r="12652" spans="1:9" x14ac:dyDescent="0.25">
      <c r="A12652" t="s">
        <v>284</v>
      </c>
      <c r="B12652" t="s">
        <v>317</v>
      </c>
      <c r="C12652" t="s">
        <v>318</v>
      </c>
      <c r="D12652" t="s">
        <v>483</v>
      </c>
      <c r="E12652" t="s">
        <v>15</v>
      </c>
      <c r="F12652" t="s">
        <v>26</v>
      </c>
      <c r="G12652">
        <v>2016</v>
      </c>
      <c r="H12652">
        <v>2604</v>
      </c>
      <c r="I12652">
        <v>3929.7159999999999</v>
      </c>
    </row>
    <row r="12653" spans="1:9" x14ac:dyDescent="0.25">
      <c r="A12653" t="s">
        <v>284</v>
      </c>
      <c r="B12653" t="s">
        <v>317</v>
      </c>
      <c r="C12653" t="s">
        <v>318</v>
      </c>
      <c r="D12653" t="s">
        <v>483</v>
      </c>
      <c r="E12653" t="s">
        <v>15</v>
      </c>
      <c r="F12653" t="s">
        <v>26</v>
      </c>
      <c r="G12653">
        <v>2017</v>
      </c>
      <c r="H12653">
        <v>2605.5300000000002</v>
      </c>
      <c r="I12653">
        <v>3991.4769999999999</v>
      </c>
    </row>
    <row r="12654" spans="1:9" x14ac:dyDescent="0.25">
      <c r="A12654" t="s">
        <v>284</v>
      </c>
      <c r="B12654" t="s">
        <v>317</v>
      </c>
      <c r="C12654" t="s">
        <v>318</v>
      </c>
      <c r="D12654" t="s">
        <v>483</v>
      </c>
      <c r="E12654" t="s">
        <v>15</v>
      </c>
      <c r="F12654" t="s">
        <v>26</v>
      </c>
      <c r="G12654">
        <v>2018</v>
      </c>
      <c r="H12654">
        <v>2651.57</v>
      </c>
    </row>
    <row r="12655" spans="1:9" x14ac:dyDescent="0.25">
      <c r="A12655" t="s">
        <v>284</v>
      </c>
      <c r="B12655" t="s">
        <v>317</v>
      </c>
      <c r="C12655" t="s">
        <v>318</v>
      </c>
      <c r="D12655" t="s">
        <v>483</v>
      </c>
      <c r="E12655" t="s">
        <v>15</v>
      </c>
      <c r="F12655" t="s">
        <v>26</v>
      </c>
      <c r="G12655">
        <v>2019</v>
      </c>
      <c r="H12655">
        <v>2762.57</v>
      </c>
    </row>
    <row r="12656" spans="1:9" x14ac:dyDescent="0.25">
      <c r="A12656" t="s">
        <v>284</v>
      </c>
      <c r="B12656" t="s">
        <v>317</v>
      </c>
      <c r="C12656" t="s">
        <v>318</v>
      </c>
      <c r="D12656" t="s">
        <v>483</v>
      </c>
      <c r="E12656" t="s">
        <v>18</v>
      </c>
      <c r="F12656" t="s">
        <v>19</v>
      </c>
      <c r="G12656">
        <v>2000</v>
      </c>
      <c r="H12656">
        <v>226</v>
      </c>
      <c r="I12656">
        <v>451</v>
      </c>
    </row>
    <row r="12657" spans="1:9" x14ac:dyDescent="0.25">
      <c r="A12657" t="s">
        <v>284</v>
      </c>
      <c r="B12657" t="s">
        <v>317</v>
      </c>
      <c r="C12657" t="s">
        <v>318</v>
      </c>
      <c r="D12657" t="s">
        <v>483</v>
      </c>
      <c r="E12657" t="s">
        <v>18</v>
      </c>
      <c r="F12657" t="s">
        <v>19</v>
      </c>
      <c r="G12657">
        <v>2001</v>
      </c>
      <c r="H12657">
        <v>270</v>
      </c>
      <c r="I12657">
        <v>756</v>
      </c>
    </row>
    <row r="12658" spans="1:9" x14ac:dyDescent="0.25">
      <c r="A12658" t="s">
        <v>284</v>
      </c>
      <c r="B12658" t="s">
        <v>317</v>
      </c>
      <c r="C12658" t="s">
        <v>318</v>
      </c>
      <c r="D12658" t="s">
        <v>483</v>
      </c>
      <c r="E12658" t="s">
        <v>18</v>
      </c>
      <c r="F12658" t="s">
        <v>19</v>
      </c>
      <c r="G12658">
        <v>2002</v>
      </c>
      <c r="H12658">
        <v>287</v>
      </c>
      <c r="I12658">
        <v>651</v>
      </c>
    </row>
    <row r="12659" spans="1:9" x14ac:dyDescent="0.25">
      <c r="A12659" t="s">
        <v>284</v>
      </c>
      <c r="B12659" t="s">
        <v>317</v>
      </c>
      <c r="C12659" t="s">
        <v>318</v>
      </c>
      <c r="D12659" t="s">
        <v>483</v>
      </c>
      <c r="E12659" t="s">
        <v>18</v>
      </c>
      <c r="F12659" t="s">
        <v>19</v>
      </c>
      <c r="G12659">
        <v>2003</v>
      </c>
      <c r="H12659">
        <v>371</v>
      </c>
      <c r="I12659">
        <v>1021</v>
      </c>
    </row>
    <row r="12660" spans="1:9" x14ac:dyDescent="0.25">
      <c r="A12660" t="s">
        <v>284</v>
      </c>
      <c r="B12660" t="s">
        <v>317</v>
      </c>
      <c r="C12660" t="s">
        <v>318</v>
      </c>
      <c r="D12660" t="s">
        <v>483</v>
      </c>
      <c r="E12660" t="s">
        <v>18</v>
      </c>
      <c r="F12660" t="s">
        <v>19</v>
      </c>
      <c r="G12660">
        <v>2004</v>
      </c>
      <c r="H12660">
        <v>470</v>
      </c>
      <c r="I12660">
        <v>1120.7650000000001</v>
      </c>
    </row>
    <row r="12661" spans="1:9" x14ac:dyDescent="0.25">
      <c r="A12661" t="s">
        <v>284</v>
      </c>
      <c r="B12661" t="s">
        <v>317</v>
      </c>
      <c r="C12661" t="s">
        <v>318</v>
      </c>
      <c r="D12661" t="s">
        <v>483</v>
      </c>
      <c r="E12661" t="s">
        <v>18</v>
      </c>
      <c r="F12661" t="s">
        <v>19</v>
      </c>
      <c r="G12661">
        <v>2005</v>
      </c>
      <c r="H12661">
        <v>491</v>
      </c>
      <c r="I12661">
        <v>1266.452</v>
      </c>
    </row>
    <row r="12662" spans="1:9" x14ac:dyDescent="0.25">
      <c r="A12662" t="s">
        <v>284</v>
      </c>
      <c r="B12662" t="s">
        <v>317</v>
      </c>
      <c r="C12662" t="s">
        <v>318</v>
      </c>
      <c r="D12662" t="s">
        <v>483</v>
      </c>
      <c r="E12662" t="s">
        <v>18</v>
      </c>
      <c r="F12662" t="s">
        <v>19</v>
      </c>
      <c r="G12662">
        <v>2006</v>
      </c>
      <c r="H12662">
        <v>749</v>
      </c>
      <c r="I12662">
        <v>1699.3530000000001</v>
      </c>
    </row>
    <row r="12663" spans="1:9" x14ac:dyDescent="0.25">
      <c r="A12663" t="s">
        <v>284</v>
      </c>
      <c r="B12663" t="s">
        <v>317</v>
      </c>
      <c r="C12663" t="s">
        <v>318</v>
      </c>
      <c r="D12663" t="s">
        <v>483</v>
      </c>
      <c r="E12663" t="s">
        <v>18</v>
      </c>
      <c r="F12663" t="s">
        <v>19</v>
      </c>
      <c r="G12663">
        <v>2007</v>
      </c>
      <c r="H12663">
        <v>846</v>
      </c>
      <c r="I12663">
        <v>1818</v>
      </c>
    </row>
    <row r="12664" spans="1:9" x14ac:dyDescent="0.25">
      <c r="A12664" t="s">
        <v>284</v>
      </c>
      <c r="B12664" t="s">
        <v>317</v>
      </c>
      <c r="C12664" t="s">
        <v>318</v>
      </c>
      <c r="D12664" t="s">
        <v>483</v>
      </c>
      <c r="E12664" t="s">
        <v>18</v>
      </c>
      <c r="F12664" t="s">
        <v>19</v>
      </c>
      <c r="G12664">
        <v>2008</v>
      </c>
      <c r="H12664">
        <v>1022</v>
      </c>
      <c r="I12664">
        <v>2242</v>
      </c>
    </row>
    <row r="12665" spans="1:9" x14ac:dyDescent="0.25">
      <c r="A12665" t="s">
        <v>284</v>
      </c>
      <c r="B12665" t="s">
        <v>317</v>
      </c>
      <c r="C12665" t="s">
        <v>318</v>
      </c>
      <c r="D12665" t="s">
        <v>483</v>
      </c>
      <c r="E12665" t="s">
        <v>18</v>
      </c>
      <c r="F12665" t="s">
        <v>19</v>
      </c>
      <c r="G12665">
        <v>2009</v>
      </c>
      <c r="H12665">
        <v>1171</v>
      </c>
      <c r="I12665">
        <v>2543</v>
      </c>
    </row>
    <row r="12666" spans="1:9" x14ac:dyDescent="0.25">
      <c r="A12666" t="s">
        <v>284</v>
      </c>
      <c r="B12666" t="s">
        <v>317</v>
      </c>
      <c r="C12666" t="s">
        <v>318</v>
      </c>
      <c r="D12666" t="s">
        <v>483</v>
      </c>
      <c r="E12666" t="s">
        <v>18</v>
      </c>
      <c r="F12666" t="s">
        <v>19</v>
      </c>
      <c r="G12666">
        <v>2010</v>
      </c>
      <c r="H12666">
        <v>1298</v>
      </c>
      <c r="I12666">
        <v>2713.9369999999999</v>
      </c>
    </row>
    <row r="12667" spans="1:9" x14ac:dyDescent="0.25">
      <c r="A12667" t="s">
        <v>284</v>
      </c>
      <c r="B12667" t="s">
        <v>317</v>
      </c>
      <c r="C12667" t="s">
        <v>318</v>
      </c>
      <c r="D12667" t="s">
        <v>483</v>
      </c>
      <c r="E12667" t="s">
        <v>18</v>
      </c>
      <c r="F12667" t="s">
        <v>19</v>
      </c>
      <c r="G12667">
        <v>2011</v>
      </c>
      <c r="H12667">
        <v>1640</v>
      </c>
      <c r="I12667">
        <v>3315.2269999999999</v>
      </c>
    </row>
    <row r="12668" spans="1:9" x14ac:dyDescent="0.25">
      <c r="A12668" t="s">
        <v>284</v>
      </c>
      <c r="B12668" t="s">
        <v>317</v>
      </c>
      <c r="C12668" t="s">
        <v>318</v>
      </c>
      <c r="D12668" t="s">
        <v>483</v>
      </c>
      <c r="E12668" t="s">
        <v>18</v>
      </c>
      <c r="F12668" t="s">
        <v>19</v>
      </c>
      <c r="G12668">
        <v>2012</v>
      </c>
      <c r="H12668">
        <v>1753</v>
      </c>
      <c r="I12668">
        <v>3850.1570000000002</v>
      </c>
    </row>
    <row r="12669" spans="1:9" x14ac:dyDescent="0.25">
      <c r="A12669" t="s">
        <v>284</v>
      </c>
      <c r="B12669" t="s">
        <v>317</v>
      </c>
      <c r="C12669" t="s">
        <v>318</v>
      </c>
      <c r="D12669" t="s">
        <v>483</v>
      </c>
      <c r="E12669" t="s">
        <v>18</v>
      </c>
      <c r="F12669" t="s">
        <v>19</v>
      </c>
      <c r="G12669">
        <v>2013</v>
      </c>
      <c r="H12669">
        <v>1809</v>
      </c>
      <c r="I12669">
        <v>4139.1360000000004</v>
      </c>
    </row>
    <row r="12670" spans="1:9" x14ac:dyDescent="0.25">
      <c r="A12670" t="s">
        <v>284</v>
      </c>
      <c r="B12670" t="s">
        <v>317</v>
      </c>
      <c r="C12670" t="s">
        <v>318</v>
      </c>
      <c r="D12670" t="s">
        <v>483</v>
      </c>
      <c r="E12670" t="s">
        <v>18</v>
      </c>
      <c r="F12670" t="s">
        <v>19</v>
      </c>
      <c r="G12670">
        <v>2014</v>
      </c>
      <c r="H12670">
        <v>1978</v>
      </c>
      <c r="I12670">
        <v>3688.5749999999998</v>
      </c>
    </row>
    <row r="12671" spans="1:9" x14ac:dyDescent="0.25">
      <c r="A12671" t="s">
        <v>284</v>
      </c>
      <c r="B12671" t="s">
        <v>317</v>
      </c>
      <c r="C12671" t="s">
        <v>318</v>
      </c>
      <c r="D12671" t="s">
        <v>483</v>
      </c>
      <c r="E12671" t="s">
        <v>18</v>
      </c>
      <c r="F12671" t="s">
        <v>19</v>
      </c>
      <c r="G12671">
        <v>2015</v>
      </c>
      <c r="H12671">
        <v>2091</v>
      </c>
      <c r="I12671">
        <v>4621.0190000000002</v>
      </c>
    </row>
    <row r="12672" spans="1:9" x14ac:dyDescent="0.25">
      <c r="A12672" t="s">
        <v>284</v>
      </c>
      <c r="B12672" t="s">
        <v>317</v>
      </c>
      <c r="C12672" t="s">
        <v>318</v>
      </c>
      <c r="D12672" t="s">
        <v>483</v>
      </c>
      <c r="E12672" t="s">
        <v>18</v>
      </c>
      <c r="F12672" t="s">
        <v>19</v>
      </c>
      <c r="G12672">
        <v>2016</v>
      </c>
      <c r="H12672">
        <v>2370</v>
      </c>
      <c r="I12672">
        <v>5145.8959999999997</v>
      </c>
    </row>
    <row r="12673" spans="1:9" x14ac:dyDescent="0.25">
      <c r="A12673" t="s">
        <v>284</v>
      </c>
      <c r="B12673" t="s">
        <v>317</v>
      </c>
      <c r="C12673" t="s">
        <v>318</v>
      </c>
      <c r="D12673" t="s">
        <v>483</v>
      </c>
      <c r="E12673" t="s">
        <v>18</v>
      </c>
      <c r="F12673" t="s">
        <v>19</v>
      </c>
      <c r="G12673">
        <v>2017</v>
      </c>
      <c r="H12673">
        <v>2624</v>
      </c>
      <c r="I12673">
        <v>5536.9870000000001</v>
      </c>
    </row>
    <row r="12674" spans="1:9" x14ac:dyDescent="0.25">
      <c r="A12674" t="s">
        <v>284</v>
      </c>
      <c r="B12674" t="s">
        <v>317</v>
      </c>
      <c r="C12674" t="s">
        <v>318</v>
      </c>
      <c r="D12674" t="s">
        <v>483</v>
      </c>
      <c r="E12674" t="s">
        <v>18</v>
      </c>
      <c r="F12674" t="s">
        <v>19</v>
      </c>
      <c r="G12674">
        <v>2018</v>
      </c>
      <c r="H12674">
        <v>2877.4949999999999</v>
      </c>
    </row>
    <row r="12675" spans="1:9" x14ac:dyDescent="0.25">
      <c r="A12675" t="s">
        <v>284</v>
      </c>
      <c r="B12675" t="s">
        <v>317</v>
      </c>
      <c r="C12675" t="s">
        <v>318</v>
      </c>
      <c r="D12675" t="s">
        <v>483</v>
      </c>
      <c r="E12675" t="s">
        <v>18</v>
      </c>
      <c r="F12675" t="s">
        <v>19</v>
      </c>
      <c r="G12675">
        <v>2019</v>
      </c>
      <c r="H12675">
        <v>3547.4949999999999</v>
      </c>
    </row>
    <row r="12676" spans="1:9" x14ac:dyDescent="0.25">
      <c r="A12676" t="s">
        <v>284</v>
      </c>
      <c r="B12676" t="s">
        <v>319</v>
      </c>
      <c r="C12676" t="s">
        <v>320</v>
      </c>
      <c r="D12676" t="s">
        <v>482</v>
      </c>
      <c r="E12676" t="s">
        <v>12</v>
      </c>
      <c r="F12676" t="s">
        <v>12</v>
      </c>
      <c r="G12676">
        <v>2000</v>
      </c>
      <c r="H12676">
        <v>6352</v>
      </c>
      <c r="I12676">
        <v>20713</v>
      </c>
    </row>
    <row r="12677" spans="1:9" x14ac:dyDescent="0.25">
      <c r="A12677" t="s">
        <v>284</v>
      </c>
      <c r="B12677" t="s">
        <v>319</v>
      </c>
      <c r="C12677" t="s">
        <v>320</v>
      </c>
      <c r="D12677" t="s">
        <v>482</v>
      </c>
      <c r="E12677" t="s">
        <v>12</v>
      </c>
      <c r="F12677" t="s">
        <v>12</v>
      </c>
      <c r="G12677">
        <v>2001</v>
      </c>
      <c r="H12677">
        <v>6448</v>
      </c>
      <c r="I12677">
        <v>21976</v>
      </c>
    </row>
    <row r="12678" spans="1:9" x14ac:dyDescent="0.25">
      <c r="A12678" t="s">
        <v>284</v>
      </c>
      <c r="B12678" t="s">
        <v>319</v>
      </c>
      <c r="C12678" t="s">
        <v>320</v>
      </c>
      <c r="D12678" t="s">
        <v>482</v>
      </c>
      <c r="E12678" t="s">
        <v>12</v>
      </c>
      <c r="F12678" t="s">
        <v>12</v>
      </c>
      <c r="G12678">
        <v>2002</v>
      </c>
      <c r="H12678">
        <v>6528</v>
      </c>
      <c r="I12678">
        <v>21938</v>
      </c>
    </row>
    <row r="12679" spans="1:9" x14ac:dyDescent="0.25">
      <c r="A12679" t="s">
        <v>284</v>
      </c>
      <c r="B12679" t="s">
        <v>319</v>
      </c>
      <c r="C12679" t="s">
        <v>320</v>
      </c>
      <c r="D12679" t="s">
        <v>482</v>
      </c>
      <c r="E12679" t="s">
        <v>12</v>
      </c>
      <c r="F12679" t="s">
        <v>12</v>
      </c>
      <c r="G12679">
        <v>2003</v>
      </c>
      <c r="H12679">
        <v>6319</v>
      </c>
      <c r="I12679">
        <v>22763</v>
      </c>
    </row>
    <row r="12680" spans="1:9" x14ac:dyDescent="0.25">
      <c r="A12680" t="s">
        <v>284</v>
      </c>
      <c r="B12680" t="s">
        <v>319</v>
      </c>
      <c r="C12680" t="s">
        <v>320</v>
      </c>
      <c r="D12680" t="s">
        <v>482</v>
      </c>
      <c r="E12680" t="s">
        <v>12</v>
      </c>
      <c r="F12680" t="s">
        <v>12</v>
      </c>
      <c r="G12680">
        <v>2004</v>
      </c>
      <c r="H12680">
        <v>6497</v>
      </c>
      <c r="I12680">
        <v>20831</v>
      </c>
    </row>
    <row r="12681" spans="1:9" x14ac:dyDescent="0.25">
      <c r="A12681" t="s">
        <v>284</v>
      </c>
      <c r="B12681" t="s">
        <v>319</v>
      </c>
      <c r="C12681" t="s">
        <v>320</v>
      </c>
      <c r="D12681" t="s">
        <v>482</v>
      </c>
      <c r="E12681" t="s">
        <v>12</v>
      </c>
      <c r="F12681" t="s">
        <v>12</v>
      </c>
      <c r="G12681">
        <v>2005</v>
      </c>
      <c r="H12681">
        <v>6285</v>
      </c>
      <c r="I12681">
        <v>19980</v>
      </c>
    </row>
    <row r="12682" spans="1:9" x14ac:dyDescent="0.25">
      <c r="A12682" t="s">
        <v>284</v>
      </c>
      <c r="B12682" t="s">
        <v>319</v>
      </c>
      <c r="C12682" t="s">
        <v>320</v>
      </c>
      <c r="D12682" t="s">
        <v>482</v>
      </c>
      <c r="E12682" t="s">
        <v>12</v>
      </c>
      <c r="F12682" t="s">
        <v>12</v>
      </c>
      <c r="G12682">
        <v>2006</v>
      </c>
      <c r="H12682">
        <v>6300</v>
      </c>
      <c r="I12682">
        <v>20773</v>
      </c>
    </row>
    <row r="12683" spans="1:9" x14ac:dyDescent="0.25">
      <c r="A12683" t="s">
        <v>284</v>
      </c>
      <c r="B12683" t="s">
        <v>319</v>
      </c>
      <c r="C12683" t="s">
        <v>320</v>
      </c>
      <c r="D12683" t="s">
        <v>482</v>
      </c>
      <c r="E12683" t="s">
        <v>12</v>
      </c>
      <c r="F12683" t="s">
        <v>12</v>
      </c>
      <c r="G12683">
        <v>2007</v>
      </c>
      <c r="H12683">
        <v>6239</v>
      </c>
      <c r="I12683">
        <v>23254</v>
      </c>
    </row>
    <row r="12684" spans="1:9" x14ac:dyDescent="0.25">
      <c r="A12684" t="s">
        <v>284</v>
      </c>
      <c r="B12684" t="s">
        <v>319</v>
      </c>
      <c r="C12684" t="s">
        <v>320</v>
      </c>
      <c r="D12684" t="s">
        <v>482</v>
      </c>
      <c r="E12684" t="s">
        <v>12</v>
      </c>
      <c r="F12684" t="s">
        <v>12</v>
      </c>
      <c r="G12684">
        <v>2008</v>
      </c>
      <c r="H12684">
        <v>6154</v>
      </c>
      <c r="I12684">
        <v>22736</v>
      </c>
    </row>
    <row r="12685" spans="1:9" x14ac:dyDescent="0.25">
      <c r="A12685" t="s">
        <v>284</v>
      </c>
      <c r="B12685" t="s">
        <v>319</v>
      </c>
      <c r="C12685" t="s">
        <v>320</v>
      </c>
      <c r="D12685" t="s">
        <v>482</v>
      </c>
      <c r="E12685" t="s">
        <v>12</v>
      </c>
      <c r="F12685" t="s">
        <v>12</v>
      </c>
      <c r="G12685">
        <v>2009</v>
      </c>
      <c r="H12685">
        <v>6139</v>
      </c>
      <c r="I12685">
        <v>17470</v>
      </c>
    </row>
    <row r="12686" spans="1:9" x14ac:dyDescent="0.25">
      <c r="A12686" t="s">
        <v>284</v>
      </c>
      <c r="B12686" t="s">
        <v>319</v>
      </c>
      <c r="C12686" t="s">
        <v>320</v>
      </c>
      <c r="D12686" t="s">
        <v>482</v>
      </c>
      <c r="E12686" t="s">
        <v>12</v>
      </c>
      <c r="F12686" t="s">
        <v>12</v>
      </c>
      <c r="G12686">
        <v>2010</v>
      </c>
      <c r="H12686">
        <v>6108</v>
      </c>
      <c r="I12686">
        <v>18438</v>
      </c>
    </row>
    <row r="12687" spans="1:9" x14ac:dyDescent="0.25">
      <c r="A12687" t="s">
        <v>284</v>
      </c>
      <c r="B12687" t="s">
        <v>319</v>
      </c>
      <c r="C12687" t="s">
        <v>320</v>
      </c>
      <c r="D12687" t="s">
        <v>482</v>
      </c>
      <c r="E12687" t="s">
        <v>12</v>
      </c>
      <c r="F12687" t="s">
        <v>12</v>
      </c>
      <c r="G12687">
        <v>2011</v>
      </c>
      <c r="H12687">
        <v>6736</v>
      </c>
      <c r="I12687">
        <v>17491</v>
      </c>
    </row>
    <row r="12688" spans="1:9" x14ac:dyDescent="0.25">
      <c r="A12688" t="s">
        <v>284</v>
      </c>
      <c r="B12688" t="s">
        <v>319</v>
      </c>
      <c r="C12688" t="s">
        <v>320</v>
      </c>
      <c r="D12688" t="s">
        <v>482</v>
      </c>
      <c r="E12688" t="s">
        <v>12</v>
      </c>
      <c r="F12688" t="s">
        <v>12</v>
      </c>
      <c r="G12688">
        <v>2012</v>
      </c>
      <c r="H12688">
        <v>6649</v>
      </c>
      <c r="I12688">
        <v>16078</v>
      </c>
    </row>
    <row r="12689" spans="1:9" x14ac:dyDescent="0.25">
      <c r="A12689" t="s">
        <v>284</v>
      </c>
      <c r="B12689" t="s">
        <v>319</v>
      </c>
      <c r="C12689" t="s">
        <v>320</v>
      </c>
      <c r="D12689" t="s">
        <v>482</v>
      </c>
      <c r="E12689" t="s">
        <v>12</v>
      </c>
      <c r="F12689" t="s">
        <v>12</v>
      </c>
      <c r="G12689">
        <v>2013</v>
      </c>
      <c r="H12689">
        <v>5632</v>
      </c>
      <c r="I12689">
        <v>12003</v>
      </c>
    </row>
    <row r="12690" spans="1:9" x14ac:dyDescent="0.25">
      <c r="A12690" t="s">
        <v>284</v>
      </c>
      <c r="B12690" t="s">
        <v>319</v>
      </c>
      <c r="C12690" t="s">
        <v>320</v>
      </c>
      <c r="D12690" t="s">
        <v>482</v>
      </c>
      <c r="E12690" t="s">
        <v>12</v>
      </c>
      <c r="F12690" t="s">
        <v>12</v>
      </c>
      <c r="G12690">
        <v>2014</v>
      </c>
      <c r="H12690">
        <v>5602</v>
      </c>
      <c r="I12690">
        <v>10430</v>
      </c>
    </row>
    <row r="12691" spans="1:9" x14ac:dyDescent="0.25">
      <c r="A12691" t="s">
        <v>284</v>
      </c>
      <c r="B12691" t="s">
        <v>319</v>
      </c>
      <c r="C12691" t="s">
        <v>320</v>
      </c>
      <c r="D12691" t="s">
        <v>482</v>
      </c>
      <c r="E12691" t="s">
        <v>12</v>
      </c>
      <c r="F12691" t="s">
        <v>12</v>
      </c>
      <c r="G12691">
        <v>2015</v>
      </c>
      <c r="H12691">
        <v>5509</v>
      </c>
      <c r="I12691">
        <v>11093</v>
      </c>
    </row>
    <row r="12692" spans="1:9" x14ac:dyDescent="0.25">
      <c r="A12692" t="s">
        <v>284</v>
      </c>
      <c r="B12692" t="s">
        <v>319</v>
      </c>
      <c r="C12692" t="s">
        <v>320</v>
      </c>
      <c r="D12692" t="s">
        <v>482</v>
      </c>
      <c r="E12692" t="s">
        <v>12</v>
      </c>
      <c r="F12692" t="s">
        <v>12</v>
      </c>
      <c r="G12692">
        <v>2016</v>
      </c>
      <c r="H12692">
        <v>5626</v>
      </c>
      <c r="I12692">
        <v>12300</v>
      </c>
    </row>
    <row r="12693" spans="1:9" x14ac:dyDescent="0.25">
      <c r="A12693" t="s">
        <v>284</v>
      </c>
      <c r="B12693" t="s">
        <v>319</v>
      </c>
      <c r="C12693" t="s">
        <v>320</v>
      </c>
      <c r="D12693" t="s">
        <v>482</v>
      </c>
      <c r="E12693" t="s">
        <v>12</v>
      </c>
      <c r="F12693" t="s">
        <v>12</v>
      </c>
      <c r="G12693">
        <v>2017</v>
      </c>
      <c r="H12693">
        <v>5587</v>
      </c>
      <c r="I12693">
        <v>13021</v>
      </c>
    </row>
    <row r="12694" spans="1:9" x14ac:dyDescent="0.25">
      <c r="A12694" t="s">
        <v>284</v>
      </c>
      <c r="B12694" t="s">
        <v>319</v>
      </c>
      <c r="C12694" t="s">
        <v>320</v>
      </c>
      <c r="D12694" t="s">
        <v>482</v>
      </c>
      <c r="E12694" t="s">
        <v>12</v>
      </c>
      <c r="F12694" t="s">
        <v>12</v>
      </c>
      <c r="G12694">
        <v>2018</v>
      </c>
      <c r="H12694">
        <v>5558</v>
      </c>
    </row>
    <row r="12695" spans="1:9" x14ac:dyDescent="0.25">
      <c r="A12695" t="s">
        <v>284</v>
      </c>
      <c r="B12695" t="s">
        <v>319</v>
      </c>
      <c r="C12695" t="s">
        <v>320</v>
      </c>
      <c r="D12695" t="s">
        <v>482</v>
      </c>
      <c r="E12695" t="s">
        <v>12</v>
      </c>
      <c r="F12695" t="s">
        <v>12</v>
      </c>
      <c r="G12695">
        <v>2019</v>
      </c>
      <c r="H12695">
        <v>5488</v>
      </c>
    </row>
    <row r="12696" spans="1:9" x14ac:dyDescent="0.25">
      <c r="A12696" t="s">
        <v>284</v>
      </c>
      <c r="B12696" t="s">
        <v>319</v>
      </c>
      <c r="C12696" t="s">
        <v>320</v>
      </c>
      <c r="D12696" t="s">
        <v>482</v>
      </c>
      <c r="E12696" t="s">
        <v>124</v>
      </c>
      <c r="F12696" t="s">
        <v>124</v>
      </c>
      <c r="G12696">
        <v>2000</v>
      </c>
      <c r="H12696">
        <v>1851</v>
      </c>
      <c r="I12696">
        <v>14180</v>
      </c>
    </row>
    <row r="12697" spans="1:9" x14ac:dyDescent="0.25">
      <c r="A12697" t="s">
        <v>284</v>
      </c>
      <c r="B12697" t="s">
        <v>319</v>
      </c>
      <c r="C12697" t="s">
        <v>320</v>
      </c>
      <c r="D12697" t="s">
        <v>482</v>
      </c>
      <c r="E12697" t="s">
        <v>124</v>
      </c>
      <c r="F12697" t="s">
        <v>124</v>
      </c>
      <c r="G12697">
        <v>2001</v>
      </c>
      <c r="H12697">
        <v>1866</v>
      </c>
      <c r="I12697">
        <v>14126</v>
      </c>
    </row>
    <row r="12698" spans="1:9" x14ac:dyDescent="0.25">
      <c r="A12698" t="s">
        <v>284</v>
      </c>
      <c r="B12698" t="s">
        <v>319</v>
      </c>
      <c r="C12698" t="s">
        <v>320</v>
      </c>
      <c r="D12698" t="s">
        <v>482</v>
      </c>
      <c r="E12698" t="s">
        <v>124</v>
      </c>
      <c r="F12698" t="s">
        <v>124</v>
      </c>
      <c r="G12698">
        <v>2002</v>
      </c>
      <c r="H12698">
        <v>1866</v>
      </c>
      <c r="I12698">
        <v>13953</v>
      </c>
    </row>
    <row r="12699" spans="1:9" x14ac:dyDescent="0.25">
      <c r="A12699" t="s">
        <v>284</v>
      </c>
      <c r="B12699" t="s">
        <v>319</v>
      </c>
      <c r="C12699" t="s">
        <v>320</v>
      </c>
      <c r="D12699" t="s">
        <v>482</v>
      </c>
      <c r="E12699" t="s">
        <v>124</v>
      </c>
      <c r="F12699" t="s">
        <v>124</v>
      </c>
      <c r="G12699">
        <v>2003</v>
      </c>
      <c r="H12699">
        <v>1866</v>
      </c>
      <c r="I12699">
        <v>11013</v>
      </c>
    </row>
    <row r="12700" spans="1:9" x14ac:dyDescent="0.25">
      <c r="A12700" t="s">
        <v>284</v>
      </c>
      <c r="B12700" t="s">
        <v>319</v>
      </c>
      <c r="C12700" t="s">
        <v>320</v>
      </c>
      <c r="D12700" t="s">
        <v>482</v>
      </c>
      <c r="E12700" t="s">
        <v>124</v>
      </c>
      <c r="F12700" t="s">
        <v>124</v>
      </c>
      <c r="G12700">
        <v>2004</v>
      </c>
      <c r="H12700">
        <v>1866</v>
      </c>
      <c r="I12700">
        <v>11915</v>
      </c>
    </row>
    <row r="12701" spans="1:9" x14ac:dyDescent="0.25">
      <c r="A12701" t="s">
        <v>284</v>
      </c>
      <c r="B12701" t="s">
        <v>319</v>
      </c>
      <c r="C12701" t="s">
        <v>320</v>
      </c>
      <c r="D12701" t="s">
        <v>482</v>
      </c>
      <c r="E12701" t="s">
        <v>124</v>
      </c>
      <c r="F12701" t="s">
        <v>124</v>
      </c>
      <c r="G12701">
        <v>2005</v>
      </c>
      <c r="H12701">
        <v>1866</v>
      </c>
      <c r="I12701">
        <v>13834</v>
      </c>
    </row>
    <row r="12702" spans="1:9" x14ac:dyDescent="0.25">
      <c r="A12702" t="s">
        <v>284</v>
      </c>
      <c r="B12702" t="s">
        <v>319</v>
      </c>
      <c r="C12702" t="s">
        <v>320</v>
      </c>
      <c r="D12702" t="s">
        <v>482</v>
      </c>
      <c r="E12702" t="s">
        <v>124</v>
      </c>
      <c r="F12702" t="s">
        <v>124</v>
      </c>
      <c r="G12702">
        <v>2006</v>
      </c>
      <c r="H12702">
        <v>1866</v>
      </c>
      <c r="I12702">
        <v>13461</v>
      </c>
    </row>
    <row r="12703" spans="1:9" x14ac:dyDescent="0.25">
      <c r="A12703" t="s">
        <v>284</v>
      </c>
      <c r="B12703" t="s">
        <v>319</v>
      </c>
      <c r="C12703" t="s">
        <v>320</v>
      </c>
      <c r="D12703" t="s">
        <v>482</v>
      </c>
      <c r="E12703" t="s">
        <v>124</v>
      </c>
      <c r="F12703" t="s">
        <v>124</v>
      </c>
      <c r="G12703">
        <v>2007</v>
      </c>
      <c r="H12703">
        <v>1825</v>
      </c>
      <c r="I12703">
        <v>14677</v>
      </c>
    </row>
    <row r="12704" spans="1:9" x14ac:dyDescent="0.25">
      <c r="A12704" t="s">
        <v>284</v>
      </c>
      <c r="B12704" t="s">
        <v>319</v>
      </c>
      <c r="C12704" t="s">
        <v>320</v>
      </c>
      <c r="D12704" t="s">
        <v>482</v>
      </c>
      <c r="E12704" t="s">
        <v>124</v>
      </c>
      <c r="F12704" t="s">
        <v>124</v>
      </c>
      <c r="G12704">
        <v>2008</v>
      </c>
      <c r="H12704">
        <v>1940</v>
      </c>
      <c r="I12704">
        <v>14818</v>
      </c>
    </row>
    <row r="12705" spans="1:9" x14ac:dyDescent="0.25">
      <c r="A12705" t="s">
        <v>284</v>
      </c>
      <c r="B12705" t="s">
        <v>319</v>
      </c>
      <c r="C12705" t="s">
        <v>320</v>
      </c>
      <c r="D12705" t="s">
        <v>482</v>
      </c>
      <c r="E12705" t="s">
        <v>124</v>
      </c>
      <c r="F12705" t="s">
        <v>124</v>
      </c>
      <c r="G12705">
        <v>2009</v>
      </c>
      <c r="H12705">
        <v>1940</v>
      </c>
      <c r="I12705">
        <v>15426</v>
      </c>
    </row>
    <row r="12706" spans="1:9" x14ac:dyDescent="0.25">
      <c r="A12706" t="s">
        <v>284</v>
      </c>
      <c r="B12706" t="s">
        <v>319</v>
      </c>
      <c r="C12706" t="s">
        <v>320</v>
      </c>
      <c r="D12706" t="s">
        <v>482</v>
      </c>
      <c r="E12706" t="s">
        <v>124</v>
      </c>
      <c r="F12706" t="s">
        <v>124</v>
      </c>
      <c r="G12706">
        <v>2010</v>
      </c>
      <c r="H12706">
        <v>2000</v>
      </c>
      <c r="I12706">
        <v>15761</v>
      </c>
    </row>
    <row r="12707" spans="1:9" x14ac:dyDescent="0.25">
      <c r="A12707" t="s">
        <v>284</v>
      </c>
      <c r="B12707" t="s">
        <v>319</v>
      </c>
      <c r="C12707" t="s">
        <v>320</v>
      </c>
      <c r="D12707" t="s">
        <v>482</v>
      </c>
      <c r="E12707" t="s">
        <v>124</v>
      </c>
      <c r="F12707" t="s">
        <v>124</v>
      </c>
      <c r="G12707">
        <v>2011</v>
      </c>
      <c r="H12707">
        <v>2000</v>
      </c>
      <c r="I12707">
        <v>15685</v>
      </c>
    </row>
    <row r="12708" spans="1:9" x14ac:dyDescent="0.25">
      <c r="A12708" t="s">
        <v>284</v>
      </c>
      <c r="B12708" t="s">
        <v>319</v>
      </c>
      <c r="C12708" t="s">
        <v>320</v>
      </c>
      <c r="D12708" t="s">
        <v>482</v>
      </c>
      <c r="E12708" t="s">
        <v>124</v>
      </c>
      <c r="F12708" t="s">
        <v>124</v>
      </c>
      <c r="G12708">
        <v>2012</v>
      </c>
      <c r="H12708">
        <v>2000</v>
      </c>
      <c r="I12708">
        <v>15793</v>
      </c>
    </row>
    <row r="12709" spans="1:9" x14ac:dyDescent="0.25">
      <c r="A12709" t="s">
        <v>284</v>
      </c>
      <c r="B12709" t="s">
        <v>319</v>
      </c>
      <c r="C12709" t="s">
        <v>320</v>
      </c>
      <c r="D12709" t="s">
        <v>482</v>
      </c>
      <c r="E12709" t="s">
        <v>124</v>
      </c>
      <c r="F12709" t="s">
        <v>124</v>
      </c>
      <c r="G12709">
        <v>2013</v>
      </c>
      <c r="H12709">
        <v>2000</v>
      </c>
      <c r="I12709">
        <v>15370</v>
      </c>
    </row>
    <row r="12710" spans="1:9" x14ac:dyDescent="0.25">
      <c r="A12710" t="s">
        <v>284</v>
      </c>
      <c r="B12710" t="s">
        <v>319</v>
      </c>
      <c r="C12710" t="s">
        <v>320</v>
      </c>
      <c r="D12710" t="s">
        <v>482</v>
      </c>
      <c r="E12710" t="s">
        <v>124</v>
      </c>
      <c r="F12710" t="s">
        <v>124</v>
      </c>
      <c r="G12710">
        <v>2014</v>
      </c>
      <c r="H12710">
        <v>2000</v>
      </c>
      <c r="I12710">
        <v>15649</v>
      </c>
    </row>
    <row r="12711" spans="1:9" x14ac:dyDescent="0.25">
      <c r="A12711" t="s">
        <v>284</v>
      </c>
      <c r="B12711" t="s">
        <v>319</v>
      </c>
      <c r="C12711" t="s">
        <v>320</v>
      </c>
      <c r="D12711" t="s">
        <v>482</v>
      </c>
      <c r="E12711" t="s">
        <v>124</v>
      </c>
      <c r="F12711" t="s">
        <v>124</v>
      </c>
      <c r="G12711">
        <v>2015</v>
      </c>
      <c r="H12711">
        <v>2000</v>
      </c>
      <c r="I12711">
        <v>15834</v>
      </c>
    </row>
    <row r="12712" spans="1:9" x14ac:dyDescent="0.25">
      <c r="A12712" t="s">
        <v>284</v>
      </c>
      <c r="B12712" t="s">
        <v>319</v>
      </c>
      <c r="C12712" t="s">
        <v>320</v>
      </c>
      <c r="D12712" t="s">
        <v>482</v>
      </c>
      <c r="E12712" t="s">
        <v>124</v>
      </c>
      <c r="F12712" t="s">
        <v>124</v>
      </c>
      <c r="G12712">
        <v>2016</v>
      </c>
      <c r="H12712">
        <v>2000</v>
      </c>
      <c r="I12712">
        <v>16054</v>
      </c>
    </row>
    <row r="12713" spans="1:9" x14ac:dyDescent="0.25">
      <c r="A12713" t="s">
        <v>284</v>
      </c>
      <c r="B12713" t="s">
        <v>319</v>
      </c>
      <c r="C12713" t="s">
        <v>320</v>
      </c>
      <c r="D12713" t="s">
        <v>482</v>
      </c>
      <c r="E12713" t="s">
        <v>124</v>
      </c>
      <c r="F12713" t="s">
        <v>124</v>
      </c>
      <c r="G12713">
        <v>2017</v>
      </c>
      <c r="H12713">
        <v>2000</v>
      </c>
      <c r="I12713">
        <v>16098</v>
      </c>
    </row>
    <row r="12714" spans="1:9" x14ac:dyDescent="0.25">
      <c r="A12714" t="s">
        <v>284</v>
      </c>
      <c r="B12714" t="s">
        <v>319</v>
      </c>
      <c r="C12714" t="s">
        <v>320</v>
      </c>
      <c r="D12714" t="s">
        <v>482</v>
      </c>
      <c r="E12714" t="s">
        <v>124</v>
      </c>
      <c r="F12714" t="s">
        <v>124</v>
      </c>
      <c r="G12714">
        <v>2018</v>
      </c>
      <c r="H12714">
        <v>2013</v>
      </c>
    </row>
    <row r="12715" spans="1:9" x14ac:dyDescent="0.25">
      <c r="A12715" t="s">
        <v>284</v>
      </c>
      <c r="B12715" t="s">
        <v>319</v>
      </c>
      <c r="C12715" t="s">
        <v>320</v>
      </c>
      <c r="D12715" t="s">
        <v>482</v>
      </c>
      <c r="E12715" t="s">
        <v>124</v>
      </c>
      <c r="F12715" t="s">
        <v>124</v>
      </c>
      <c r="G12715">
        <v>2019</v>
      </c>
      <c r="H12715">
        <v>2013</v>
      </c>
    </row>
    <row r="12716" spans="1:9" x14ac:dyDescent="0.25">
      <c r="A12716" t="s">
        <v>284</v>
      </c>
      <c r="B12716" t="s">
        <v>319</v>
      </c>
      <c r="C12716" t="s">
        <v>320</v>
      </c>
      <c r="D12716" t="s">
        <v>482</v>
      </c>
      <c r="E12716" t="s">
        <v>111</v>
      </c>
      <c r="F12716" t="s">
        <v>111</v>
      </c>
      <c r="G12716">
        <v>2000</v>
      </c>
      <c r="H12716">
        <v>13</v>
      </c>
      <c r="I12716">
        <v>55.222000000000001</v>
      </c>
    </row>
    <row r="12717" spans="1:9" x14ac:dyDescent="0.25">
      <c r="A12717" t="s">
        <v>284</v>
      </c>
      <c r="B12717" t="s">
        <v>319</v>
      </c>
      <c r="C12717" t="s">
        <v>320</v>
      </c>
      <c r="D12717" t="s">
        <v>482</v>
      </c>
      <c r="E12717" t="s">
        <v>111</v>
      </c>
      <c r="F12717" t="s">
        <v>111</v>
      </c>
      <c r="G12717">
        <v>2001</v>
      </c>
      <c r="H12717">
        <v>12</v>
      </c>
      <c r="I12717">
        <v>56</v>
      </c>
    </row>
    <row r="12718" spans="1:9" x14ac:dyDescent="0.25">
      <c r="A12718" t="s">
        <v>284</v>
      </c>
      <c r="B12718" t="s">
        <v>319</v>
      </c>
      <c r="C12718" t="s">
        <v>320</v>
      </c>
      <c r="D12718" t="s">
        <v>482</v>
      </c>
      <c r="E12718" t="s">
        <v>111</v>
      </c>
      <c r="F12718" t="s">
        <v>111</v>
      </c>
      <c r="G12718">
        <v>2002</v>
      </c>
      <c r="H12718">
        <v>12.5</v>
      </c>
      <c r="I12718">
        <v>29.027999999999999</v>
      </c>
    </row>
    <row r="12719" spans="1:9" x14ac:dyDescent="0.25">
      <c r="A12719" t="s">
        <v>284</v>
      </c>
      <c r="B12719" t="s">
        <v>319</v>
      </c>
      <c r="C12719" t="s">
        <v>320</v>
      </c>
      <c r="D12719" t="s">
        <v>482</v>
      </c>
      <c r="E12719" t="s">
        <v>111</v>
      </c>
      <c r="F12719" t="s">
        <v>111</v>
      </c>
      <c r="G12719">
        <v>2003</v>
      </c>
      <c r="H12719">
        <v>12.5</v>
      </c>
      <c r="I12719">
        <v>33.317</v>
      </c>
    </row>
    <row r="12720" spans="1:9" x14ac:dyDescent="0.25">
      <c r="A12720" t="s">
        <v>284</v>
      </c>
      <c r="B12720" t="s">
        <v>319</v>
      </c>
      <c r="C12720" t="s">
        <v>320</v>
      </c>
      <c r="D12720" t="s">
        <v>482</v>
      </c>
      <c r="E12720" t="s">
        <v>111</v>
      </c>
      <c r="F12720" t="s">
        <v>111</v>
      </c>
      <c r="G12720">
        <v>2004</v>
      </c>
      <c r="H12720">
        <v>12.5</v>
      </c>
      <c r="I12720">
        <v>26.398</v>
      </c>
    </row>
    <row r="12721" spans="1:9" x14ac:dyDescent="0.25">
      <c r="A12721" t="s">
        <v>284</v>
      </c>
      <c r="B12721" t="s">
        <v>319</v>
      </c>
      <c r="C12721" t="s">
        <v>320</v>
      </c>
      <c r="D12721" t="s">
        <v>482</v>
      </c>
      <c r="E12721" t="s">
        <v>111</v>
      </c>
      <c r="F12721" t="s">
        <v>111</v>
      </c>
      <c r="G12721">
        <v>2005</v>
      </c>
      <c r="H12721">
        <v>14</v>
      </c>
      <c r="I12721">
        <v>72.391999999999996</v>
      </c>
    </row>
    <row r="12722" spans="1:9" x14ac:dyDescent="0.25">
      <c r="A12722" t="s">
        <v>284</v>
      </c>
      <c r="B12722" t="s">
        <v>319</v>
      </c>
      <c r="C12722" t="s">
        <v>320</v>
      </c>
      <c r="D12722" t="s">
        <v>482</v>
      </c>
      <c r="E12722" t="s">
        <v>111</v>
      </c>
      <c r="F12722" t="s">
        <v>111</v>
      </c>
      <c r="G12722">
        <v>2006</v>
      </c>
      <c r="H12722">
        <v>21.5</v>
      </c>
      <c r="I12722">
        <v>131.43</v>
      </c>
    </row>
    <row r="12723" spans="1:9" x14ac:dyDescent="0.25">
      <c r="A12723" t="s">
        <v>284</v>
      </c>
      <c r="B12723" t="s">
        <v>319</v>
      </c>
      <c r="C12723" t="s">
        <v>320</v>
      </c>
      <c r="D12723" t="s">
        <v>482</v>
      </c>
      <c r="E12723" t="s">
        <v>111</v>
      </c>
      <c r="F12723" t="s">
        <v>111</v>
      </c>
      <c r="G12723">
        <v>2007</v>
      </c>
      <c r="H12723">
        <v>22</v>
      </c>
      <c r="I12723">
        <v>146.72399999999999</v>
      </c>
    </row>
    <row r="12724" spans="1:9" x14ac:dyDescent="0.25">
      <c r="A12724" t="s">
        <v>284</v>
      </c>
      <c r="B12724" t="s">
        <v>319</v>
      </c>
      <c r="C12724" t="s">
        <v>320</v>
      </c>
      <c r="D12724" t="s">
        <v>482</v>
      </c>
      <c r="E12724" t="s">
        <v>111</v>
      </c>
      <c r="F12724" t="s">
        <v>111</v>
      </c>
      <c r="G12724">
        <v>2008</v>
      </c>
      <c r="H12724">
        <v>22</v>
      </c>
      <c r="I12724">
        <v>114.71600000000001</v>
      </c>
    </row>
    <row r="12725" spans="1:9" x14ac:dyDescent="0.25">
      <c r="A12725" t="s">
        <v>284</v>
      </c>
      <c r="B12725" t="s">
        <v>319</v>
      </c>
      <c r="C12725" t="s">
        <v>320</v>
      </c>
      <c r="D12725" t="s">
        <v>482</v>
      </c>
      <c r="E12725" t="s">
        <v>111</v>
      </c>
      <c r="F12725" t="s">
        <v>111</v>
      </c>
      <c r="G12725">
        <v>2009</v>
      </c>
      <c r="H12725">
        <v>22</v>
      </c>
      <c r="I12725">
        <v>117.31200000000001</v>
      </c>
    </row>
    <row r="12726" spans="1:9" x14ac:dyDescent="0.25">
      <c r="A12726" t="s">
        <v>284</v>
      </c>
      <c r="B12726" t="s">
        <v>319</v>
      </c>
      <c r="C12726" t="s">
        <v>320</v>
      </c>
      <c r="D12726" t="s">
        <v>482</v>
      </c>
      <c r="E12726" t="s">
        <v>111</v>
      </c>
      <c r="F12726" t="s">
        <v>111</v>
      </c>
      <c r="G12726">
        <v>2010</v>
      </c>
      <c r="H12726">
        <v>23</v>
      </c>
      <c r="I12726">
        <v>152.51499999999999</v>
      </c>
    </row>
    <row r="12727" spans="1:9" x14ac:dyDescent="0.25">
      <c r="A12727" t="s">
        <v>284</v>
      </c>
      <c r="B12727" t="s">
        <v>319</v>
      </c>
      <c r="C12727" t="s">
        <v>320</v>
      </c>
      <c r="D12727" t="s">
        <v>482</v>
      </c>
      <c r="E12727" t="s">
        <v>111</v>
      </c>
      <c r="F12727" t="s">
        <v>111</v>
      </c>
      <c r="G12727">
        <v>2011</v>
      </c>
      <c r="H12727">
        <v>28</v>
      </c>
      <c r="I12727">
        <v>134.98400000000001</v>
      </c>
    </row>
    <row r="12728" spans="1:9" x14ac:dyDescent="0.25">
      <c r="A12728" t="s">
        <v>284</v>
      </c>
      <c r="B12728" t="s">
        <v>319</v>
      </c>
      <c r="C12728" t="s">
        <v>320</v>
      </c>
      <c r="D12728" t="s">
        <v>482</v>
      </c>
      <c r="E12728" t="s">
        <v>111</v>
      </c>
      <c r="F12728" t="s">
        <v>111</v>
      </c>
      <c r="G12728">
        <v>2012</v>
      </c>
      <c r="H12728">
        <v>27</v>
      </c>
      <c r="I12728">
        <v>118.334</v>
      </c>
    </row>
    <row r="12729" spans="1:9" x14ac:dyDescent="0.25">
      <c r="A12729" t="s">
        <v>284</v>
      </c>
      <c r="B12729" t="s">
        <v>319</v>
      </c>
      <c r="C12729" t="s">
        <v>320</v>
      </c>
      <c r="D12729" t="s">
        <v>482</v>
      </c>
      <c r="E12729" t="s">
        <v>111</v>
      </c>
      <c r="F12729" t="s">
        <v>111</v>
      </c>
      <c r="G12729">
        <v>2013</v>
      </c>
      <c r="H12729">
        <v>37</v>
      </c>
      <c r="I12729">
        <v>133.70699999999999</v>
      </c>
    </row>
    <row r="12730" spans="1:9" x14ac:dyDescent="0.25">
      <c r="A12730" t="s">
        <v>284</v>
      </c>
      <c r="B12730" t="s">
        <v>319</v>
      </c>
      <c r="C12730" t="s">
        <v>320</v>
      </c>
      <c r="D12730" t="s">
        <v>482</v>
      </c>
      <c r="E12730" t="s">
        <v>111</v>
      </c>
      <c r="F12730" t="s">
        <v>111</v>
      </c>
      <c r="G12730">
        <v>2014</v>
      </c>
      <c r="H12730">
        <v>41</v>
      </c>
      <c r="I12730">
        <v>172.595</v>
      </c>
    </row>
    <row r="12731" spans="1:9" x14ac:dyDescent="0.25">
      <c r="A12731" t="s">
        <v>284</v>
      </c>
      <c r="B12731" t="s">
        <v>319</v>
      </c>
      <c r="C12731" t="s">
        <v>320</v>
      </c>
      <c r="D12731" t="s">
        <v>482</v>
      </c>
      <c r="E12731" t="s">
        <v>111</v>
      </c>
      <c r="F12731" t="s">
        <v>111</v>
      </c>
      <c r="G12731">
        <v>2015</v>
      </c>
      <c r="H12731">
        <v>48.5</v>
      </c>
      <c r="I12731">
        <v>203.73399999999998</v>
      </c>
    </row>
    <row r="12732" spans="1:9" x14ac:dyDescent="0.25">
      <c r="A12732" t="s">
        <v>284</v>
      </c>
      <c r="B12732" t="s">
        <v>319</v>
      </c>
      <c r="C12732" t="s">
        <v>320</v>
      </c>
      <c r="D12732" t="s">
        <v>482</v>
      </c>
      <c r="E12732" t="s">
        <v>111</v>
      </c>
      <c r="F12732" t="s">
        <v>111</v>
      </c>
      <c r="G12732">
        <v>2016</v>
      </c>
      <c r="H12732">
        <v>84</v>
      </c>
      <c r="I12732">
        <v>289.86899999999997</v>
      </c>
    </row>
    <row r="12733" spans="1:9" x14ac:dyDescent="0.25">
      <c r="A12733" t="s">
        <v>284</v>
      </c>
      <c r="B12733" t="s">
        <v>319</v>
      </c>
      <c r="C12733" t="s">
        <v>320</v>
      </c>
      <c r="D12733" t="s">
        <v>482</v>
      </c>
      <c r="E12733" t="s">
        <v>111</v>
      </c>
      <c r="F12733" t="s">
        <v>111</v>
      </c>
      <c r="G12733">
        <v>2017</v>
      </c>
      <c r="H12733">
        <v>79</v>
      </c>
      <c r="I12733">
        <v>284</v>
      </c>
    </row>
    <row r="12734" spans="1:9" x14ac:dyDescent="0.25">
      <c r="A12734" t="s">
        <v>284</v>
      </c>
      <c r="B12734" t="s">
        <v>319</v>
      </c>
      <c r="C12734" t="s">
        <v>320</v>
      </c>
      <c r="D12734" t="s">
        <v>482</v>
      </c>
      <c r="E12734" t="s">
        <v>111</v>
      </c>
      <c r="F12734" t="s">
        <v>111</v>
      </c>
      <c r="G12734">
        <v>2018</v>
      </c>
      <c r="H12734">
        <v>79.5</v>
      </c>
    </row>
    <row r="12735" spans="1:9" x14ac:dyDescent="0.25">
      <c r="A12735" t="s">
        <v>284</v>
      </c>
      <c r="B12735" t="s">
        <v>319</v>
      </c>
      <c r="C12735" t="s">
        <v>320</v>
      </c>
      <c r="D12735" t="s">
        <v>482</v>
      </c>
      <c r="E12735" t="s">
        <v>111</v>
      </c>
      <c r="F12735" t="s">
        <v>111</v>
      </c>
      <c r="G12735">
        <v>2019</v>
      </c>
      <c r="H12735">
        <v>79.5</v>
      </c>
    </row>
    <row r="12736" spans="1:9" x14ac:dyDescent="0.25">
      <c r="A12736" t="s">
        <v>284</v>
      </c>
      <c r="B12736" t="s">
        <v>319</v>
      </c>
      <c r="C12736" t="s">
        <v>320</v>
      </c>
      <c r="D12736" t="s">
        <v>483</v>
      </c>
      <c r="E12736" t="s">
        <v>22</v>
      </c>
      <c r="F12736" t="s">
        <v>31</v>
      </c>
      <c r="G12736">
        <v>2000</v>
      </c>
      <c r="H12736">
        <v>1</v>
      </c>
    </row>
    <row r="12737" spans="1:9" x14ac:dyDescent="0.25">
      <c r="A12737" t="s">
        <v>284</v>
      </c>
      <c r="B12737" t="s">
        <v>319</v>
      </c>
      <c r="C12737" t="s">
        <v>320</v>
      </c>
      <c r="D12737" t="s">
        <v>483</v>
      </c>
      <c r="E12737" t="s">
        <v>22</v>
      </c>
      <c r="F12737" t="s">
        <v>31</v>
      </c>
      <c r="G12737">
        <v>2001</v>
      </c>
      <c r="H12737">
        <v>1</v>
      </c>
      <c r="I12737">
        <v>7</v>
      </c>
    </row>
    <row r="12738" spans="1:9" x14ac:dyDescent="0.25">
      <c r="A12738" t="s">
        <v>284</v>
      </c>
      <c r="B12738" t="s">
        <v>319</v>
      </c>
      <c r="C12738" t="s">
        <v>320</v>
      </c>
      <c r="D12738" t="s">
        <v>483</v>
      </c>
      <c r="E12738" t="s">
        <v>22</v>
      </c>
      <c r="F12738" t="s">
        <v>31</v>
      </c>
      <c r="G12738">
        <v>2002</v>
      </c>
      <c r="H12738">
        <v>2</v>
      </c>
      <c r="I12738">
        <v>6</v>
      </c>
    </row>
    <row r="12739" spans="1:9" x14ac:dyDescent="0.25">
      <c r="A12739" t="s">
        <v>284</v>
      </c>
      <c r="B12739" t="s">
        <v>319</v>
      </c>
      <c r="C12739" t="s">
        <v>320</v>
      </c>
      <c r="D12739" t="s">
        <v>483</v>
      </c>
      <c r="E12739" t="s">
        <v>22</v>
      </c>
      <c r="F12739" t="s">
        <v>31</v>
      </c>
      <c r="G12739">
        <v>2003</v>
      </c>
      <c r="H12739">
        <v>4</v>
      </c>
      <c r="I12739">
        <v>18</v>
      </c>
    </row>
    <row r="12740" spans="1:9" x14ac:dyDescent="0.25">
      <c r="A12740" t="s">
        <v>284</v>
      </c>
      <c r="B12740" t="s">
        <v>319</v>
      </c>
      <c r="C12740" t="s">
        <v>320</v>
      </c>
      <c r="D12740" t="s">
        <v>483</v>
      </c>
      <c r="E12740" t="s">
        <v>22</v>
      </c>
      <c r="F12740" t="s">
        <v>31</v>
      </c>
      <c r="G12740">
        <v>2004</v>
      </c>
      <c r="H12740">
        <v>4</v>
      </c>
      <c r="I12740">
        <v>21.696000000000002</v>
      </c>
    </row>
    <row r="12741" spans="1:9" x14ac:dyDescent="0.25">
      <c r="A12741" t="s">
        <v>284</v>
      </c>
      <c r="B12741" t="s">
        <v>319</v>
      </c>
      <c r="C12741" t="s">
        <v>320</v>
      </c>
      <c r="D12741" t="s">
        <v>483</v>
      </c>
      <c r="E12741" t="s">
        <v>22</v>
      </c>
      <c r="F12741" t="s">
        <v>31</v>
      </c>
      <c r="G12741">
        <v>2005</v>
      </c>
      <c r="H12741">
        <v>6</v>
      </c>
      <c r="I12741">
        <v>24.558</v>
      </c>
    </row>
    <row r="12742" spans="1:9" x14ac:dyDescent="0.25">
      <c r="A12742" t="s">
        <v>284</v>
      </c>
      <c r="B12742" t="s">
        <v>319</v>
      </c>
      <c r="C12742" t="s">
        <v>320</v>
      </c>
      <c r="D12742" t="s">
        <v>483</v>
      </c>
      <c r="E12742" t="s">
        <v>22</v>
      </c>
      <c r="F12742" t="s">
        <v>31</v>
      </c>
      <c r="G12742">
        <v>2006</v>
      </c>
      <c r="H12742">
        <v>8</v>
      </c>
      <c r="I12742">
        <v>36.762999999999998</v>
      </c>
    </row>
    <row r="12743" spans="1:9" x14ac:dyDescent="0.25">
      <c r="A12743" t="s">
        <v>284</v>
      </c>
      <c r="B12743" t="s">
        <v>319</v>
      </c>
      <c r="C12743" t="s">
        <v>320</v>
      </c>
      <c r="D12743" t="s">
        <v>483</v>
      </c>
      <c r="E12743" t="s">
        <v>22</v>
      </c>
      <c r="F12743" t="s">
        <v>31</v>
      </c>
      <c r="G12743">
        <v>2007</v>
      </c>
      <c r="H12743">
        <v>19</v>
      </c>
      <c r="I12743">
        <v>47.09</v>
      </c>
    </row>
    <row r="12744" spans="1:9" x14ac:dyDescent="0.25">
      <c r="A12744" t="s">
        <v>284</v>
      </c>
      <c r="B12744" t="s">
        <v>319</v>
      </c>
      <c r="C12744" t="s">
        <v>320</v>
      </c>
      <c r="D12744" t="s">
        <v>483</v>
      </c>
      <c r="E12744" t="s">
        <v>22</v>
      </c>
      <c r="F12744" t="s">
        <v>31</v>
      </c>
      <c r="G12744">
        <v>2008</v>
      </c>
      <c r="H12744">
        <v>19</v>
      </c>
      <c r="I12744">
        <v>68.173000000000002</v>
      </c>
    </row>
    <row r="12745" spans="1:9" x14ac:dyDescent="0.25">
      <c r="A12745" t="s">
        <v>284</v>
      </c>
      <c r="B12745" t="s">
        <v>319</v>
      </c>
      <c r="C12745" t="s">
        <v>320</v>
      </c>
      <c r="D12745" t="s">
        <v>483</v>
      </c>
      <c r="E12745" t="s">
        <v>22</v>
      </c>
      <c r="F12745" t="s">
        <v>31</v>
      </c>
      <c r="G12745">
        <v>2009</v>
      </c>
      <c r="H12745">
        <v>24</v>
      </c>
      <c r="I12745">
        <v>95.772000000000006</v>
      </c>
    </row>
    <row r="12746" spans="1:9" x14ac:dyDescent="0.25">
      <c r="A12746" t="s">
        <v>284</v>
      </c>
      <c r="B12746" t="s">
        <v>319</v>
      </c>
      <c r="C12746" t="s">
        <v>320</v>
      </c>
      <c r="D12746" t="s">
        <v>483</v>
      </c>
      <c r="E12746" t="s">
        <v>22</v>
      </c>
      <c r="F12746" t="s">
        <v>31</v>
      </c>
      <c r="G12746">
        <v>2010</v>
      </c>
      <c r="H12746">
        <v>24</v>
      </c>
      <c r="I12746">
        <v>117.32</v>
      </c>
    </row>
    <row r="12747" spans="1:9" x14ac:dyDescent="0.25">
      <c r="A12747" t="s">
        <v>284</v>
      </c>
      <c r="B12747" t="s">
        <v>319</v>
      </c>
      <c r="C12747" t="s">
        <v>320</v>
      </c>
      <c r="D12747" t="s">
        <v>483</v>
      </c>
      <c r="E12747" t="s">
        <v>22</v>
      </c>
      <c r="F12747" t="s">
        <v>31</v>
      </c>
      <c r="G12747">
        <v>2011</v>
      </c>
      <c r="H12747">
        <v>45</v>
      </c>
      <c r="I12747">
        <v>213</v>
      </c>
    </row>
    <row r="12748" spans="1:9" x14ac:dyDescent="0.25">
      <c r="A12748" t="s">
        <v>284</v>
      </c>
      <c r="B12748" t="s">
        <v>319</v>
      </c>
      <c r="C12748" t="s">
        <v>320</v>
      </c>
      <c r="D12748" t="s">
        <v>483</v>
      </c>
      <c r="E12748" t="s">
        <v>22</v>
      </c>
      <c r="F12748" t="s">
        <v>31</v>
      </c>
      <c r="G12748">
        <v>2012</v>
      </c>
      <c r="H12748">
        <v>53</v>
      </c>
      <c r="I12748">
        <v>210.54300000000001</v>
      </c>
    </row>
    <row r="12749" spans="1:9" x14ac:dyDescent="0.25">
      <c r="A12749" t="s">
        <v>284</v>
      </c>
      <c r="B12749" t="s">
        <v>319</v>
      </c>
      <c r="C12749" t="s">
        <v>320</v>
      </c>
      <c r="D12749" t="s">
        <v>483</v>
      </c>
      <c r="E12749" t="s">
        <v>22</v>
      </c>
      <c r="F12749" t="s">
        <v>31</v>
      </c>
      <c r="G12749">
        <v>2013</v>
      </c>
      <c r="H12749">
        <v>63</v>
      </c>
      <c r="I12749">
        <v>267.161</v>
      </c>
    </row>
    <row r="12750" spans="1:9" x14ac:dyDescent="0.25">
      <c r="A12750" t="s">
        <v>284</v>
      </c>
      <c r="B12750" t="s">
        <v>319</v>
      </c>
      <c r="C12750" t="s">
        <v>320</v>
      </c>
      <c r="D12750" t="s">
        <v>483</v>
      </c>
      <c r="E12750" t="s">
        <v>22</v>
      </c>
      <c r="F12750" t="s">
        <v>31</v>
      </c>
      <c r="G12750">
        <v>2014</v>
      </c>
      <c r="H12750">
        <v>63</v>
      </c>
      <c r="I12750">
        <v>287.70299999999997</v>
      </c>
    </row>
    <row r="12751" spans="1:9" x14ac:dyDescent="0.25">
      <c r="A12751" t="s">
        <v>284</v>
      </c>
      <c r="B12751" t="s">
        <v>319</v>
      </c>
      <c r="C12751" t="s">
        <v>320</v>
      </c>
      <c r="D12751" t="s">
        <v>483</v>
      </c>
      <c r="E12751" t="s">
        <v>22</v>
      </c>
      <c r="F12751" t="s">
        <v>31</v>
      </c>
      <c r="G12751">
        <v>2015</v>
      </c>
      <c r="H12751">
        <v>72</v>
      </c>
      <c r="I12751">
        <v>292.99</v>
      </c>
    </row>
    <row r="12752" spans="1:9" x14ac:dyDescent="0.25">
      <c r="A12752" t="s">
        <v>284</v>
      </c>
      <c r="B12752" t="s">
        <v>319</v>
      </c>
      <c r="C12752" t="s">
        <v>320</v>
      </c>
      <c r="D12752" t="s">
        <v>483</v>
      </c>
      <c r="E12752" t="s">
        <v>22</v>
      </c>
      <c r="F12752" t="s">
        <v>31</v>
      </c>
      <c r="G12752">
        <v>2016</v>
      </c>
      <c r="H12752">
        <v>76</v>
      </c>
      <c r="I12752">
        <v>333.28500000000003</v>
      </c>
    </row>
    <row r="12753" spans="1:9" x14ac:dyDescent="0.25">
      <c r="A12753" t="s">
        <v>284</v>
      </c>
      <c r="B12753" t="s">
        <v>319</v>
      </c>
      <c r="C12753" t="s">
        <v>320</v>
      </c>
      <c r="D12753" t="s">
        <v>483</v>
      </c>
      <c r="E12753" t="s">
        <v>22</v>
      </c>
      <c r="F12753" t="s">
        <v>31</v>
      </c>
      <c r="G12753">
        <v>2017</v>
      </c>
      <c r="H12753">
        <v>82</v>
      </c>
      <c r="I12753">
        <v>334</v>
      </c>
    </row>
    <row r="12754" spans="1:9" x14ac:dyDescent="0.25">
      <c r="A12754" t="s">
        <v>284</v>
      </c>
      <c r="B12754" t="s">
        <v>319</v>
      </c>
      <c r="C12754" t="s">
        <v>320</v>
      </c>
      <c r="D12754" t="s">
        <v>483</v>
      </c>
      <c r="E12754" t="s">
        <v>22</v>
      </c>
      <c r="F12754" t="s">
        <v>31</v>
      </c>
      <c r="G12754">
        <v>2018</v>
      </c>
      <c r="H12754">
        <v>76</v>
      </c>
    </row>
    <row r="12755" spans="1:9" x14ac:dyDescent="0.25">
      <c r="A12755" t="s">
        <v>284</v>
      </c>
      <c r="B12755" t="s">
        <v>319</v>
      </c>
      <c r="C12755" t="s">
        <v>320</v>
      </c>
      <c r="D12755" t="s">
        <v>483</v>
      </c>
      <c r="E12755" t="s">
        <v>22</v>
      </c>
      <c r="F12755" t="s">
        <v>31</v>
      </c>
      <c r="G12755">
        <v>2019</v>
      </c>
      <c r="H12755">
        <v>79.391999999999996</v>
      </c>
    </row>
    <row r="12756" spans="1:9" x14ac:dyDescent="0.25">
      <c r="A12756" t="s">
        <v>284</v>
      </c>
      <c r="B12756" t="s">
        <v>319</v>
      </c>
      <c r="C12756" t="s">
        <v>320</v>
      </c>
      <c r="D12756" t="s">
        <v>483</v>
      </c>
      <c r="E12756" t="s">
        <v>22</v>
      </c>
      <c r="F12756" t="s">
        <v>63</v>
      </c>
      <c r="G12756">
        <v>2000</v>
      </c>
      <c r="H12756">
        <v>12</v>
      </c>
      <c r="I12756">
        <v>55</v>
      </c>
    </row>
    <row r="12757" spans="1:9" x14ac:dyDescent="0.25">
      <c r="A12757" t="s">
        <v>284</v>
      </c>
      <c r="B12757" t="s">
        <v>319</v>
      </c>
      <c r="C12757" t="s">
        <v>320</v>
      </c>
      <c r="D12757" t="s">
        <v>483</v>
      </c>
      <c r="E12757" t="s">
        <v>22</v>
      </c>
      <c r="F12757" t="s">
        <v>63</v>
      </c>
      <c r="G12757">
        <v>2001</v>
      </c>
      <c r="H12757">
        <v>12</v>
      </c>
      <c r="I12757">
        <v>56</v>
      </c>
    </row>
    <row r="12758" spans="1:9" x14ac:dyDescent="0.25">
      <c r="A12758" t="s">
        <v>284</v>
      </c>
      <c r="B12758" t="s">
        <v>319</v>
      </c>
      <c r="C12758" t="s">
        <v>320</v>
      </c>
      <c r="D12758" t="s">
        <v>483</v>
      </c>
      <c r="E12758" t="s">
        <v>22</v>
      </c>
      <c r="F12758" t="s">
        <v>63</v>
      </c>
      <c r="G12758">
        <v>2002</v>
      </c>
      <c r="H12758">
        <v>12.5</v>
      </c>
      <c r="I12758">
        <v>30</v>
      </c>
    </row>
    <row r="12759" spans="1:9" x14ac:dyDescent="0.25">
      <c r="A12759" t="s">
        <v>284</v>
      </c>
      <c r="B12759" t="s">
        <v>319</v>
      </c>
      <c r="C12759" t="s">
        <v>320</v>
      </c>
      <c r="D12759" t="s">
        <v>483</v>
      </c>
      <c r="E12759" t="s">
        <v>22</v>
      </c>
      <c r="F12759" t="s">
        <v>63</v>
      </c>
      <c r="G12759">
        <v>2003</v>
      </c>
      <c r="H12759">
        <v>12.5</v>
      </c>
      <c r="I12759">
        <v>34</v>
      </c>
    </row>
    <row r="12760" spans="1:9" x14ac:dyDescent="0.25">
      <c r="A12760" t="s">
        <v>284</v>
      </c>
      <c r="B12760" t="s">
        <v>319</v>
      </c>
      <c r="C12760" t="s">
        <v>320</v>
      </c>
      <c r="D12760" t="s">
        <v>483</v>
      </c>
      <c r="E12760" t="s">
        <v>22</v>
      </c>
      <c r="F12760" t="s">
        <v>63</v>
      </c>
      <c r="G12760">
        <v>2004</v>
      </c>
      <c r="H12760">
        <v>12.5</v>
      </c>
      <c r="I12760">
        <v>25.783000000000001</v>
      </c>
    </row>
    <row r="12761" spans="1:9" x14ac:dyDescent="0.25">
      <c r="A12761" t="s">
        <v>284</v>
      </c>
      <c r="B12761" t="s">
        <v>319</v>
      </c>
      <c r="C12761" t="s">
        <v>320</v>
      </c>
      <c r="D12761" t="s">
        <v>483</v>
      </c>
      <c r="E12761" t="s">
        <v>22</v>
      </c>
      <c r="F12761" t="s">
        <v>63</v>
      </c>
      <c r="G12761">
        <v>2005</v>
      </c>
      <c r="H12761">
        <v>12</v>
      </c>
      <c r="I12761">
        <v>58.942</v>
      </c>
    </row>
    <row r="12762" spans="1:9" x14ac:dyDescent="0.25">
      <c r="A12762" t="s">
        <v>284</v>
      </c>
      <c r="B12762" t="s">
        <v>319</v>
      </c>
      <c r="C12762" t="s">
        <v>320</v>
      </c>
      <c r="D12762" t="s">
        <v>483</v>
      </c>
      <c r="E12762" t="s">
        <v>22</v>
      </c>
      <c r="F12762" t="s">
        <v>63</v>
      </c>
      <c r="G12762">
        <v>2006</v>
      </c>
      <c r="H12762">
        <v>14.5</v>
      </c>
      <c r="I12762">
        <v>93.622</v>
      </c>
    </row>
    <row r="12763" spans="1:9" x14ac:dyDescent="0.25">
      <c r="A12763" t="s">
        <v>284</v>
      </c>
      <c r="B12763" t="s">
        <v>319</v>
      </c>
      <c r="C12763" t="s">
        <v>320</v>
      </c>
      <c r="D12763" t="s">
        <v>483</v>
      </c>
      <c r="E12763" t="s">
        <v>22</v>
      </c>
      <c r="F12763" t="s">
        <v>63</v>
      </c>
      <c r="G12763">
        <v>2007</v>
      </c>
      <c r="H12763">
        <v>21</v>
      </c>
      <c r="I12763">
        <v>140.87200000000001</v>
      </c>
    </row>
    <row r="12764" spans="1:9" x14ac:dyDescent="0.25">
      <c r="A12764" t="s">
        <v>284</v>
      </c>
      <c r="B12764" t="s">
        <v>319</v>
      </c>
      <c r="C12764" t="s">
        <v>320</v>
      </c>
      <c r="D12764" t="s">
        <v>483</v>
      </c>
      <c r="E12764" t="s">
        <v>22</v>
      </c>
      <c r="F12764" t="s">
        <v>63</v>
      </c>
      <c r="G12764">
        <v>2008</v>
      </c>
      <c r="H12764">
        <v>21</v>
      </c>
      <c r="I12764">
        <v>109.676</v>
      </c>
    </row>
    <row r="12765" spans="1:9" x14ac:dyDescent="0.25">
      <c r="A12765" t="s">
        <v>284</v>
      </c>
      <c r="B12765" t="s">
        <v>319</v>
      </c>
      <c r="C12765" t="s">
        <v>320</v>
      </c>
      <c r="D12765" t="s">
        <v>483</v>
      </c>
      <c r="E12765" t="s">
        <v>22</v>
      </c>
      <c r="F12765" t="s">
        <v>63</v>
      </c>
      <c r="G12765">
        <v>2009</v>
      </c>
      <c r="H12765">
        <v>21</v>
      </c>
      <c r="I12765">
        <v>113.16000000000001</v>
      </c>
    </row>
    <row r="12766" spans="1:9" x14ac:dyDescent="0.25">
      <c r="A12766" t="s">
        <v>284</v>
      </c>
      <c r="B12766" t="s">
        <v>319</v>
      </c>
      <c r="C12766" t="s">
        <v>320</v>
      </c>
      <c r="D12766" t="s">
        <v>483</v>
      </c>
      <c r="E12766" t="s">
        <v>22</v>
      </c>
      <c r="F12766" t="s">
        <v>63</v>
      </c>
      <c r="G12766">
        <v>2010</v>
      </c>
      <c r="H12766">
        <v>21</v>
      </c>
      <c r="I12766">
        <v>144.86000000000001</v>
      </c>
    </row>
    <row r="12767" spans="1:9" x14ac:dyDescent="0.25">
      <c r="A12767" t="s">
        <v>284</v>
      </c>
      <c r="B12767" t="s">
        <v>319</v>
      </c>
      <c r="C12767" t="s">
        <v>320</v>
      </c>
      <c r="D12767" t="s">
        <v>483</v>
      </c>
      <c r="E12767" t="s">
        <v>22</v>
      </c>
      <c r="F12767" t="s">
        <v>63</v>
      </c>
      <c r="G12767">
        <v>2011</v>
      </c>
      <c r="H12767">
        <v>19</v>
      </c>
      <c r="I12767">
        <v>119.083</v>
      </c>
    </row>
    <row r="12768" spans="1:9" x14ac:dyDescent="0.25">
      <c r="A12768" t="s">
        <v>284</v>
      </c>
      <c r="B12768" t="s">
        <v>319</v>
      </c>
      <c r="C12768" t="s">
        <v>320</v>
      </c>
      <c r="D12768" t="s">
        <v>483</v>
      </c>
      <c r="E12768" t="s">
        <v>22</v>
      </c>
      <c r="F12768" t="s">
        <v>63</v>
      </c>
      <c r="G12768">
        <v>2012</v>
      </c>
      <c r="H12768">
        <v>18</v>
      </c>
      <c r="I12768">
        <v>111.28400000000001</v>
      </c>
    </row>
    <row r="12769" spans="1:9" x14ac:dyDescent="0.25">
      <c r="A12769" t="s">
        <v>284</v>
      </c>
      <c r="B12769" t="s">
        <v>319</v>
      </c>
      <c r="C12769" t="s">
        <v>320</v>
      </c>
      <c r="D12769" t="s">
        <v>483</v>
      </c>
      <c r="E12769" t="s">
        <v>22</v>
      </c>
      <c r="F12769" t="s">
        <v>63</v>
      </c>
      <c r="G12769">
        <v>2013</v>
      </c>
      <c r="H12769">
        <v>18</v>
      </c>
      <c r="I12769">
        <v>135.63200000000001</v>
      </c>
    </row>
    <row r="12770" spans="1:9" x14ac:dyDescent="0.25">
      <c r="A12770" t="s">
        <v>284</v>
      </c>
      <c r="B12770" t="s">
        <v>319</v>
      </c>
      <c r="C12770" t="s">
        <v>320</v>
      </c>
      <c r="D12770" t="s">
        <v>483</v>
      </c>
      <c r="E12770" t="s">
        <v>22</v>
      </c>
      <c r="F12770" t="s">
        <v>63</v>
      </c>
      <c r="G12770">
        <v>2014</v>
      </c>
      <c r="H12770">
        <v>19</v>
      </c>
      <c r="I12770">
        <v>136.65700000000001</v>
      </c>
    </row>
    <row r="12771" spans="1:9" x14ac:dyDescent="0.25">
      <c r="A12771" t="s">
        <v>284</v>
      </c>
      <c r="B12771" t="s">
        <v>319</v>
      </c>
      <c r="C12771" t="s">
        <v>320</v>
      </c>
      <c r="D12771" t="s">
        <v>483</v>
      </c>
      <c r="E12771" t="s">
        <v>22</v>
      </c>
      <c r="F12771" t="s">
        <v>63</v>
      </c>
      <c r="G12771">
        <v>2015</v>
      </c>
      <c r="H12771">
        <v>24.5</v>
      </c>
      <c r="I12771">
        <v>207.28700000000001</v>
      </c>
    </row>
    <row r="12772" spans="1:9" x14ac:dyDescent="0.25">
      <c r="A12772" t="s">
        <v>284</v>
      </c>
      <c r="B12772" t="s">
        <v>319</v>
      </c>
      <c r="C12772" t="s">
        <v>320</v>
      </c>
      <c r="D12772" t="s">
        <v>483</v>
      </c>
      <c r="E12772" t="s">
        <v>22</v>
      </c>
      <c r="F12772" t="s">
        <v>63</v>
      </c>
      <c r="G12772">
        <v>2016</v>
      </c>
      <c r="H12772">
        <v>29</v>
      </c>
      <c r="I12772">
        <v>245.059</v>
      </c>
    </row>
    <row r="12773" spans="1:9" x14ac:dyDescent="0.25">
      <c r="A12773" t="s">
        <v>284</v>
      </c>
      <c r="B12773" t="s">
        <v>319</v>
      </c>
      <c r="C12773" t="s">
        <v>320</v>
      </c>
      <c r="D12773" t="s">
        <v>483</v>
      </c>
      <c r="E12773" t="s">
        <v>22</v>
      </c>
      <c r="F12773" t="s">
        <v>63</v>
      </c>
      <c r="G12773">
        <v>2017</v>
      </c>
      <c r="H12773">
        <v>23</v>
      </c>
      <c r="I12773">
        <v>160</v>
      </c>
    </row>
    <row r="12774" spans="1:9" x14ac:dyDescent="0.25">
      <c r="A12774" t="s">
        <v>284</v>
      </c>
      <c r="B12774" t="s">
        <v>319</v>
      </c>
      <c r="C12774" t="s">
        <v>320</v>
      </c>
      <c r="D12774" t="s">
        <v>483</v>
      </c>
      <c r="E12774" t="s">
        <v>22</v>
      </c>
      <c r="F12774" t="s">
        <v>63</v>
      </c>
      <c r="G12774">
        <v>2018</v>
      </c>
      <c r="H12774">
        <v>22.5</v>
      </c>
    </row>
    <row r="12775" spans="1:9" x14ac:dyDescent="0.25">
      <c r="A12775" t="s">
        <v>284</v>
      </c>
      <c r="B12775" t="s">
        <v>319</v>
      </c>
      <c r="C12775" t="s">
        <v>320</v>
      </c>
      <c r="D12775" t="s">
        <v>483</v>
      </c>
      <c r="E12775" t="s">
        <v>22</v>
      </c>
      <c r="F12775" t="s">
        <v>63</v>
      </c>
      <c r="G12775">
        <v>2019</v>
      </c>
      <c r="H12775">
        <v>22.5</v>
      </c>
    </row>
    <row r="12776" spans="1:9" x14ac:dyDescent="0.25">
      <c r="A12776" t="s">
        <v>284</v>
      </c>
      <c r="B12776" t="s">
        <v>319</v>
      </c>
      <c r="C12776" t="s">
        <v>320</v>
      </c>
      <c r="D12776" t="s">
        <v>483</v>
      </c>
      <c r="E12776" t="s">
        <v>22</v>
      </c>
      <c r="F12776" t="s">
        <v>23</v>
      </c>
      <c r="G12776">
        <v>2000</v>
      </c>
      <c r="H12776">
        <v>5</v>
      </c>
      <c r="I12776">
        <v>9.7780000000000005</v>
      </c>
    </row>
    <row r="12777" spans="1:9" x14ac:dyDescent="0.25">
      <c r="A12777" t="s">
        <v>284</v>
      </c>
      <c r="B12777" t="s">
        <v>319</v>
      </c>
      <c r="C12777" t="s">
        <v>320</v>
      </c>
      <c r="D12777" t="s">
        <v>483</v>
      </c>
      <c r="E12777" t="s">
        <v>22</v>
      </c>
      <c r="F12777" t="s">
        <v>23</v>
      </c>
      <c r="G12777">
        <v>2001</v>
      </c>
      <c r="H12777">
        <v>5</v>
      </c>
      <c r="I12777">
        <v>7.2290000000000001</v>
      </c>
    </row>
    <row r="12778" spans="1:9" x14ac:dyDescent="0.25">
      <c r="A12778" t="s">
        <v>284</v>
      </c>
      <c r="B12778" t="s">
        <v>319</v>
      </c>
      <c r="C12778" t="s">
        <v>320</v>
      </c>
      <c r="D12778" t="s">
        <v>483</v>
      </c>
      <c r="E12778" t="s">
        <v>22</v>
      </c>
      <c r="F12778" t="s">
        <v>23</v>
      </c>
      <c r="G12778">
        <v>2002</v>
      </c>
      <c r="H12778">
        <v>44</v>
      </c>
      <c r="I12778">
        <v>5.9720000000000004</v>
      </c>
    </row>
    <row r="12779" spans="1:9" x14ac:dyDescent="0.25">
      <c r="A12779" t="s">
        <v>284</v>
      </c>
      <c r="B12779" t="s">
        <v>319</v>
      </c>
      <c r="C12779" t="s">
        <v>320</v>
      </c>
      <c r="D12779" t="s">
        <v>483</v>
      </c>
      <c r="E12779" t="s">
        <v>22</v>
      </c>
      <c r="F12779" t="s">
        <v>23</v>
      </c>
      <c r="G12779">
        <v>2003</v>
      </c>
      <c r="H12779">
        <v>40</v>
      </c>
      <c r="I12779">
        <v>108.68299999999999</v>
      </c>
    </row>
    <row r="12780" spans="1:9" x14ac:dyDescent="0.25">
      <c r="A12780" t="s">
        <v>284</v>
      </c>
      <c r="B12780" t="s">
        <v>319</v>
      </c>
      <c r="C12780" t="s">
        <v>320</v>
      </c>
      <c r="D12780" t="s">
        <v>483</v>
      </c>
      <c r="E12780" t="s">
        <v>22</v>
      </c>
      <c r="F12780" t="s">
        <v>23</v>
      </c>
      <c r="G12780">
        <v>2004</v>
      </c>
      <c r="H12780">
        <v>189</v>
      </c>
      <c r="I12780">
        <v>677.89300000000003</v>
      </c>
    </row>
    <row r="12781" spans="1:9" x14ac:dyDescent="0.25">
      <c r="A12781" t="s">
        <v>284</v>
      </c>
      <c r="B12781" t="s">
        <v>319</v>
      </c>
      <c r="C12781" t="s">
        <v>320</v>
      </c>
      <c r="D12781" t="s">
        <v>483</v>
      </c>
      <c r="E12781" t="s">
        <v>22</v>
      </c>
      <c r="F12781" t="s">
        <v>23</v>
      </c>
      <c r="G12781">
        <v>2005</v>
      </c>
      <c r="H12781">
        <v>337</v>
      </c>
      <c r="I12781">
        <v>1573.8600000000001</v>
      </c>
    </row>
    <row r="12782" spans="1:9" x14ac:dyDescent="0.25">
      <c r="A12782" t="s">
        <v>284</v>
      </c>
      <c r="B12782" t="s">
        <v>319</v>
      </c>
      <c r="C12782" t="s">
        <v>320</v>
      </c>
      <c r="D12782" t="s">
        <v>483</v>
      </c>
      <c r="E12782" t="s">
        <v>22</v>
      </c>
      <c r="F12782" t="s">
        <v>23</v>
      </c>
      <c r="G12782">
        <v>2006</v>
      </c>
      <c r="H12782">
        <v>328</v>
      </c>
      <c r="I12782">
        <v>1134.125</v>
      </c>
    </row>
    <row r="12783" spans="1:9" x14ac:dyDescent="0.25">
      <c r="A12783" t="s">
        <v>284</v>
      </c>
      <c r="B12783" t="s">
        <v>319</v>
      </c>
      <c r="C12783" t="s">
        <v>320</v>
      </c>
      <c r="D12783" t="s">
        <v>483</v>
      </c>
      <c r="E12783" t="s">
        <v>22</v>
      </c>
      <c r="F12783" t="s">
        <v>23</v>
      </c>
      <c r="G12783">
        <v>2007</v>
      </c>
      <c r="H12783">
        <v>306</v>
      </c>
      <c r="I12783">
        <v>1374.0210000000002</v>
      </c>
    </row>
    <row r="12784" spans="1:9" x14ac:dyDescent="0.25">
      <c r="A12784" t="s">
        <v>284</v>
      </c>
      <c r="B12784" t="s">
        <v>319</v>
      </c>
      <c r="C12784" t="s">
        <v>320</v>
      </c>
      <c r="D12784" t="s">
        <v>483</v>
      </c>
      <c r="E12784" t="s">
        <v>22</v>
      </c>
      <c r="F12784" t="s">
        <v>23</v>
      </c>
      <c r="G12784">
        <v>2008</v>
      </c>
      <c r="H12784">
        <v>356</v>
      </c>
      <c r="I12784">
        <v>1760.7</v>
      </c>
    </row>
    <row r="12785" spans="1:9" x14ac:dyDescent="0.25">
      <c r="A12785" t="s">
        <v>284</v>
      </c>
      <c r="B12785" t="s">
        <v>319</v>
      </c>
      <c r="C12785" t="s">
        <v>320</v>
      </c>
      <c r="D12785" t="s">
        <v>483</v>
      </c>
      <c r="E12785" t="s">
        <v>22</v>
      </c>
      <c r="F12785" t="s">
        <v>23</v>
      </c>
      <c r="G12785">
        <v>2009</v>
      </c>
      <c r="H12785">
        <v>464</v>
      </c>
      <c r="I12785">
        <v>2125.9059999999999</v>
      </c>
    </row>
    <row r="12786" spans="1:9" x14ac:dyDescent="0.25">
      <c r="A12786" t="s">
        <v>284</v>
      </c>
      <c r="B12786" t="s">
        <v>319</v>
      </c>
      <c r="C12786" t="s">
        <v>320</v>
      </c>
      <c r="D12786" t="s">
        <v>483</v>
      </c>
      <c r="E12786" t="s">
        <v>22</v>
      </c>
      <c r="F12786" t="s">
        <v>23</v>
      </c>
      <c r="G12786">
        <v>2010</v>
      </c>
      <c r="H12786">
        <v>469</v>
      </c>
      <c r="I12786">
        <v>2034.279</v>
      </c>
    </row>
    <row r="12787" spans="1:9" x14ac:dyDescent="0.25">
      <c r="A12787" t="s">
        <v>284</v>
      </c>
      <c r="B12787" t="s">
        <v>319</v>
      </c>
      <c r="C12787" t="s">
        <v>320</v>
      </c>
      <c r="D12787" t="s">
        <v>483</v>
      </c>
      <c r="E12787" t="s">
        <v>22</v>
      </c>
      <c r="F12787" t="s">
        <v>23</v>
      </c>
      <c r="G12787">
        <v>2011</v>
      </c>
      <c r="H12787">
        <v>436</v>
      </c>
      <c r="I12787">
        <v>1526.942</v>
      </c>
    </row>
    <row r="12788" spans="1:9" x14ac:dyDescent="0.25">
      <c r="A12788" t="s">
        <v>284</v>
      </c>
      <c r="B12788" t="s">
        <v>319</v>
      </c>
      <c r="C12788" t="s">
        <v>320</v>
      </c>
      <c r="D12788" t="s">
        <v>483</v>
      </c>
      <c r="E12788" t="s">
        <v>22</v>
      </c>
      <c r="F12788" t="s">
        <v>23</v>
      </c>
      <c r="G12788">
        <v>2012</v>
      </c>
      <c r="H12788">
        <v>260</v>
      </c>
      <c r="I12788">
        <v>1333</v>
      </c>
    </row>
    <row r="12789" spans="1:9" x14ac:dyDescent="0.25">
      <c r="A12789" t="s">
        <v>284</v>
      </c>
      <c r="B12789" t="s">
        <v>319</v>
      </c>
      <c r="C12789" t="s">
        <v>320</v>
      </c>
      <c r="D12789" t="s">
        <v>483</v>
      </c>
      <c r="E12789" t="s">
        <v>22</v>
      </c>
      <c r="F12789" t="s">
        <v>23</v>
      </c>
      <c r="G12789">
        <v>2013</v>
      </c>
      <c r="H12789">
        <v>247</v>
      </c>
      <c r="I12789">
        <v>1429.2449999999999</v>
      </c>
    </row>
    <row r="12790" spans="1:9" x14ac:dyDescent="0.25">
      <c r="A12790" t="s">
        <v>284</v>
      </c>
      <c r="B12790" t="s">
        <v>319</v>
      </c>
      <c r="C12790" t="s">
        <v>320</v>
      </c>
      <c r="D12790" t="s">
        <v>483</v>
      </c>
      <c r="E12790" t="s">
        <v>22</v>
      </c>
      <c r="F12790" t="s">
        <v>23</v>
      </c>
      <c r="G12790">
        <v>2014</v>
      </c>
      <c r="H12790">
        <v>467</v>
      </c>
      <c r="I12790">
        <v>1702.028</v>
      </c>
    </row>
    <row r="12791" spans="1:9" x14ac:dyDescent="0.25">
      <c r="A12791" t="s">
        <v>284</v>
      </c>
      <c r="B12791" t="s">
        <v>319</v>
      </c>
      <c r="C12791" t="s">
        <v>320</v>
      </c>
      <c r="D12791" t="s">
        <v>483</v>
      </c>
      <c r="E12791" t="s">
        <v>22</v>
      </c>
      <c r="F12791" t="s">
        <v>23</v>
      </c>
      <c r="G12791">
        <v>2015</v>
      </c>
      <c r="H12791">
        <v>422</v>
      </c>
      <c r="I12791">
        <v>1660.9549999999999</v>
      </c>
    </row>
    <row r="12792" spans="1:9" x14ac:dyDescent="0.25">
      <c r="A12792" t="s">
        <v>284</v>
      </c>
      <c r="B12792" t="s">
        <v>319</v>
      </c>
      <c r="C12792" t="s">
        <v>320</v>
      </c>
      <c r="D12792" t="s">
        <v>483</v>
      </c>
      <c r="E12792" t="s">
        <v>22</v>
      </c>
      <c r="F12792" t="s">
        <v>23</v>
      </c>
      <c r="G12792">
        <v>2016</v>
      </c>
      <c r="H12792">
        <v>322</v>
      </c>
      <c r="I12792">
        <v>1492.78</v>
      </c>
    </row>
    <row r="12793" spans="1:9" x14ac:dyDescent="0.25">
      <c r="A12793" t="s">
        <v>284</v>
      </c>
      <c r="B12793" t="s">
        <v>319</v>
      </c>
      <c r="C12793" t="s">
        <v>320</v>
      </c>
      <c r="D12793" t="s">
        <v>483</v>
      </c>
      <c r="E12793" t="s">
        <v>22</v>
      </c>
      <c r="F12793" t="s">
        <v>23</v>
      </c>
      <c r="G12793">
        <v>2017</v>
      </c>
      <c r="H12793">
        <v>356</v>
      </c>
      <c r="I12793">
        <v>1646</v>
      </c>
    </row>
    <row r="12794" spans="1:9" x14ac:dyDescent="0.25">
      <c r="A12794" t="s">
        <v>284</v>
      </c>
      <c r="B12794" t="s">
        <v>319</v>
      </c>
      <c r="C12794" t="s">
        <v>320</v>
      </c>
      <c r="D12794" t="s">
        <v>483</v>
      </c>
      <c r="E12794" t="s">
        <v>22</v>
      </c>
      <c r="F12794" t="s">
        <v>23</v>
      </c>
      <c r="G12794">
        <v>2018</v>
      </c>
      <c r="H12794">
        <v>385</v>
      </c>
    </row>
    <row r="12795" spans="1:9" x14ac:dyDescent="0.25">
      <c r="A12795" t="s">
        <v>284</v>
      </c>
      <c r="B12795" t="s">
        <v>319</v>
      </c>
      <c r="C12795" t="s">
        <v>320</v>
      </c>
      <c r="D12795" t="s">
        <v>483</v>
      </c>
      <c r="E12795" t="s">
        <v>22</v>
      </c>
      <c r="F12795" t="s">
        <v>23</v>
      </c>
      <c r="G12795">
        <v>2019</v>
      </c>
      <c r="H12795">
        <v>385</v>
      </c>
    </row>
    <row r="12796" spans="1:9" x14ac:dyDescent="0.25">
      <c r="A12796" t="s">
        <v>284</v>
      </c>
      <c r="B12796" t="s">
        <v>319</v>
      </c>
      <c r="C12796" t="s">
        <v>320</v>
      </c>
      <c r="D12796" t="s">
        <v>483</v>
      </c>
      <c r="E12796" t="s">
        <v>64</v>
      </c>
      <c r="F12796" t="s">
        <v>64</v>
      </c>
      <c r="G12796">
        <v>2017</v>
      </c>
      <c r="H12796">
        <v>3</v>
      </c>
      <c r="I12796">
        <v>1</v>
      </c>
    </row>
    <row r="12797" spans="1:9" x14ac:dyDescent="0.25">
      <c r="A12797" t="s">
        <v>284</v>
      </c>
      <c r="B12797" t="s">
        <v>319</v>
      </c>
      <c r="C12797" t="s">
        <v>320</v>
      </c>
      <c r="D12797" t="s">
        <v>483</v>
      </c>
      <c r="E12797" t="s">
        <v>64</v>
      </c>
      <c r="F12797" t="s">
        <v>64</v>
      </c>
      <c r="G12797">
        <v>2018</v>
      </c>
      <c r="H12797">
        <v>3</v>
      </c>
    </row>
    <row r="12798" spans="1:9" x14ac:dyDescent="0.25">
      <c r="A12798" t="s">
        <v>284</v>
      </c>
      <c r="B12798" t="s">
        <v>319</v>
      </c>
      <c r="C12798" t="s">
        <v>320</v>
      </c>
      <c r="D12798" t="s">
        <v>483</v>
      </c>
      <c r="E12798" t="s">
        <v>64</v>
      </c>
      <c r="F12798" t="s">
        <v>64</v>
      </c>
      <c r="G12798">
        <v>2019</v>
      </c>
      <c r="H12798">
        <v>3</v>
      </c>
    </row>
    <row r="12799" spans="1:9" x14ac:dyDescent="0.25">
      <c r="A12799" t="s">
        <v>284</v>
      </c>
      <c r="B12799" t="s">
        <v>319</v>
      </c>
      <c r="C12799" t="s">
        <v>320</v>
      </c>
      <c r="D12799" t="s">
        <v>483</v>
      </c>
      <c r="E12799" t="s">
        <v>13</v>
      </c>
      <c r="F12799" t="s">
        <v>14</v>
      </c>
      <c r="G12799">
        <v>2000</v>
      </c>
      <c r="H12799">
        <v>48</v>
      </c>
      <c r="I12799">
        <v>178</v>
      </c>
    </row>
    <row r="12800" spans="1:9" x14ac:dyDescent="0.25">
      <c r="A12800" t="s">
        <v>284</v>
      </c>
      <c r="B12800" t="s">
        <v>319</v>
      </c>
      <c r="C12800" t="s">
        <v>320</v>
      </c>
      <c r="D12800" t="s">
        <v>483</v>
      </c>
      <c r="E12800" t="s">
        <v>13</v>
      </c>
      <c r="F12800" t="s">
        <v>14</v>
      </c>
      <c r="G12800">
        <v>2001</v>
      </c>
      <c r="H12800">
        <v>48</v>
      </c>
      <c r="I12800">
        <v>186</v>
      </c>
    </row>
    <row r="12801" spans="1:9" x14ac:dyDescent="0.25">
      <c r="A12801" t="s">
        <v>284</v>
      </c>
      <c r="B12801" t="s">
        <v>319</v>
      </c>
      <c r="C12801" t="s">
        <v>320</v>
      </c>
      <c r="D12801" t="s">
        <v>483</v>
      </c>
      <c r="E12801" t="s">
        <v>13</v>
      </c>
      <c r="F12801" t="s">
        <v>14</v>
      </c>
      <c r="G12801">
        <v>2002</v>
      </c>
      <c r="H12801">
        <v>48</v>
      </c>
      <c r="I12801">
        <v>194</v>
      </c>
    </row>
    <row r="12802" spans="1:9" x14ac:dyDescent="0.25">
      <c r="A12802" t="s">
        <v>284</v>
      </c>
      <c r="B12802" t="s">
        <v>319</v>
      </c>
      <c r="C12802" t="s">
        <v>320</v>
      </c>
      <c r="D12802" t="s">
        <v>483</v>
      </c>
      <c r="E12802" t="s">
        <v>13</v>
      </c>
      <c r="F12802" t="s">
        <v>14</v>
      </c>
      <c r="G12802">
        <v>2003</v>
      </c>
      <c r="H12802">
        <v>54</v>
      </c>
      <c r="I12802">
        <v>171</v>
      </c>
    </row>
    <row r="12803" spans="1:9" x14ac:dyDescent="0.25">
      <c r="A12803" t="s">
        <v>284</v>
      </c>
      <c r="B12803" t="s">
        <v>319</v>
      </c>
      <c r="C12803" t="s">
        <v>320</v>
      </c>
      <c r="D12803" t="s">
        <v>483</v>
      </c>
      <c r="E12803" t="s">
        <v>13</v>
      </c>
      <c r="F12803" t="s">
        <v>14</v>
      </c>
      <c r="G12803">
        <v>2004</v>
      </c>
      <c r="H12803">
        <v>49</v>
      </c>
      <c r="I12803">
        <v>204.68</v>
      </c>
    </row>
    <row r="12804" spans="1:9" x14ac:dyDescent="0.25">
      <c r="A12804" t="s">
        <v>284</v>
      </c>
      <c r="B12804" t="s">
        <v>319</v>
      </c>
      <c r="C12804" t="s">
        <v>320</v>
      </c>
      <c r="D12804" t="s">
        <v>483</v>
      </c>
      <c r="E12804" t="s">
        <v>13</v>
      </c>
      <c r="F12804" t="s">
        <v>14</v>
      </c>
      <c r="G12804">
        <v>2005</v>
      </c>
      <c r="H12804">
        <v>49</v>
      </c>
      <c r="I12804">
        <v>202.15299999999999</v>
      </c>
    </row>
    <row r="12805" spans="1:9" x14ac:dyDescent="0.25">
      <c r="A12805" t="s">
        <v>284</v>
      </c>
      <c r="B12805" t="s">
        <v>319</v>
      </c>
      <c r="C12805" t="s">
        <v>320</v>
      </c>
      <c r="D12805" t="s">
        <v>483</v>
      </c>
      <c r="E12805" t="s">
        <v>13</v>
      </c>
      <c r="F12805" t="s">
        <v>14</v>
      </c>
      <c r="G12805">
        <v>2006</v>
      </c>
      <c r="H12805">
        <v>49</v>
      </c>
      <c r="I12805">
        <v>185.74600000000001</v>
      </c>
    </row>
    <row r="12806" spans="1:9" x14ac:dyDescent="0.25">
      <c r="A12806" t="s">
        <v>284</v>
      </c>
      <c r="B12806" t="s">
        <v>319</v>
      </c>
      <c r="C12806" t="s">
        <v>320</v>
      </c>
      <c r="D12806" t="s">
        <v>483</v>
      </c>
      <c r="E12806" t="s">
        <v>13</v>
      </c>
      <c r="F12806" t="s">
        <v>14</v>
      </c>
      <c r="G12806">
        <v>2007</v>
      </c>
      <c r="H12806">
        <v>49</v>
      </c>
      <c r="I12806">
        <v>209.99299999999999</v>
      </c>
    </row>
    <row r="12807" spans="1:9" x14ac:dyDescent="0.25">
      <c r="A12807" t="s">
        <v>284</v>
      </c>
      <c r="B12807" t="s">
        <v>319</v>
      </c>
      <c r="C12807" t="s">
        <v>320</v>
      </c>
      <c r="D12807" t="s">
        <v>483</v>
      </c>
      <c r="E12807" t="s">
        <v>13</v>
      </c>
      <c r="F12807" t="s">
        <v>14</v>
      </c>
      <c r="G12807">
        <v>2008</v>
      </c>
      <c r="H12807">
        <v>51</v>
      </c>
      <c r="I12807">
        <v>212.95099999999999</v>
      </c>
    </row>
    <row r="12808" spans="1:9" x14ac:dyDescent="0.25">
      <c r="A12808" t="s">
        <v>284</v>
      </c>
      <c r="B12808" t="s">
        <v>319</v>
      </c>
      <c r="C12808" t="s">
        <v>320</v>
      </c>
      <c r="D12808" t="s">
        <v>483</v>
      </c>
      <c r="E12808" t="s">
        <v>13</v>
      </c>
      <c r="F12808" t="s">
        <v>14</v>
      </c>
      <c r="G12808">
        <v>2009</v>
      </c>
      <c r="H12808">
        <v>53</v>
      </c>
      <c r="I12808">
        <v>228.285</v>
      </c>
    </row>
    <row r="12809" spans="1:9" x14ac:dyDescent="0.25">
      <c r="A12809" t="s">
        <v>284</v>
      </c>
      <c r="B12809" t="s">
        <v>319</v>
      </c>
      <c r="C12809" t="s">
        <v>320</v>
      </c>
      <c r="D12809" t="s">
        <v>483</v>
      </c>
      <c r="E12809" t="s">
        <v>13</v>
      </c>
      <c r="F12809" t="s">
        <v>14</v>
      </c>
      <c r="G12809">
        <v>2010</v>
      </c>
      <c r="H12809">
        <v>53</v>
      </c>
      <c r="I12809">
        <v>188.38399999999999</v>
      </c>
    </row>
    <row r="12810" spans="1:9" x14ac:dyDescent="0.25">
      <c r="A12810" t="s">
        <v>284</v>
      </c>
      <c r="B12810" t="s">
        <v>319</v>
      </c>
      <c r="C12810" t="s">
        <v>320</v>
      </c>
      <c r="D12810" t="s">
        <v>483</v>
      </c>
      <c r="E12810" t="s">
        <v>13</v>
      </c>
      <c r="F12810" t="s">
        <v>14</v>
      </c>
      <c r="G12810">
        <v>2011</v>
      </c>
      <c r="H12810">
        <v>55</v>
      </c>
      <c r="I12810">
        <v>222.03</v>
      </c>
    </row>
    <row r="12811" spans="1:9" x14ac:dyDescent="0.25">
      <c r="A12811" t="s">
        <v>284</v>
      </c>
      <c r="B12811" t="s">
        <v>319</v>
      </c>
      <c r="C12811" t="s">
        <v>320</v>
      </c>
      <c r="D12811" t="s">
        <v>483</v>
      </c>
      <c r="E12811" t="s">
        <v>13</v>
      </c>
      <c r="F12811" t="s">
        <v>14</v>
      </c>
      <c r="G12811">
        <v>2012</v>
      </c>
      <c r="H12811">
        <v>56</v>
      </c>
      <c r="I12811">
        <v>212.93899999999999</v>
      </c>
    </row>
    <row r="12812" spans="1:9" x14ac:dyDescent="0.25">
      <c r="A12812" t="s">
        <v>284</v>
      </c>
      <c r="B12812" t="s">
        <v>319</v>
      </c>
      <c r="C12812" t="s">
        <v>320</v>
      </c>
      <c r="D12812" t="s">
        <v>483</v>
      </c>
      <c r="E12812" t="s">
        <v>13</v>
      </c>
      <c r="F12812" t="s">
        <v>14</v>
      </c>
      <c r="G12812">
        <v>2013</v>
      </c>
      <c r="H12812">
        <v>57</v>
      </c>
      <c r="I12812">
        <v>213.125</v>
      </c>
    </row>
    <row r="12813" spans="1:9" x14ac:dyDescent="0.25">
      <c r="A12813" t="s">
        <v>284</v>
      </c>
      <c r="B12813" t="s">
        <v>319</v>
      </c>
      <c r="C12813" t="s">
        <v>320</v>
      </c>
      <c r="D12813" t="s">
        <v>483</v>
      </c>
      <c r="E12813" t="s">
        <v>13</v>
      </c>
      <c r="F12813" t="s">
        <v>14</v>
      </c>
      <c r="G12813">
        <v>2014</v>
      </c>
      <c r="H12813">
        <v>57</v>
      </c>
      <c r="I12813">
        <v>301.47699999999998</v>
      </c>
    </row>
    <row r="12814" spans="1:9" x14ac:dyDescent="0.25">
      <c r="A12814" t="s">
        <v>284</v>
      </c>
      <c r="B12814" t="s">
        <v>319</v>
      </c>
      <c r="C12814" t="s">
        <v>320</v>
      </c>
      <c r="D12814" t="s">
        <v>483</v>
      </c>
      <c r="E12814" t="s">
        <v>13</v>
      </c>
      <c r="F12814" t="s">
        <v>14</v>
      </c>
      <c r="G12814">
        <v>2015</v>
      </c>
      <c r="H12814">
        <v>57</v>
      </c>
      <c r="I12814">
        <v>233.71100000000001</v>
      </c>
    </row>
    <row r="12815" spans="1:9" x14ac:dyDescent="0.25">
      <c r="A12815" t="s">
        <v>284</v>
      </c>
      <c r="B12815" t="s">
        <v>319</v>
      </c>
      <c r="C12815" t="s">
        <v>320</v>
      </c>
      <c r="D12815" t="s">
        <v>483</v>
      </c>
      <c r="E12815" t="s">
        <v>13</v>
      </c>
      <c r="F12815" t="s">
        <v>14</v>
      </c>
      <c r="G12815">
        <v>2016</v>
      </c>
      <c r="H12815">
        <v>57</v>
      </c>
      <c r="I12815">
        <v>259.315</v>
      </c>
    </row>
    <row r="12816" spans="1:9" x14ac:dyDescent="0.25">
      <c r="A12816" t="s">
        <v>284</v>
      </c>
      <c r="B12816" t="s">
        <v>319</v>
      </c>
      <c r="C12816" t="s">
        <v>320</v>
      </c>
      <c r="D12816" t="s">
        <v>483</v>
      </c>
      <c r="E12816" t="s">
        <v>13</v>
      </c>
      <c r="F12816" t="s">
        <v>14</v>
      </c>
      <c r="G12816">
        <v>2017</v>
      </c>
      <c r="H12816">
        <v>57</v>
      </c>
      <c r="I12816">
        <v>220</v>
      </c>
    </row>
    <row r="12817" spans="1:9" x14ac:dyDescent="0.25">
      <c r="A12817" t="s">
        <v>284</v>
      </c>
      <c r="B12817" t="s">
        <v>319</v>
      </c>
      <c r="C12817" t="s">
        <v>320</v>
      </c>
      <c r="D12817" t="s">
        <v>483</v>
      </c>
      <c r="E12817" t="s">
        <v>13</v>
      </c>
      <c r="F12817" t="s">
        <v>14</v>
      </c>
      <c r="G12817">
        <v>2018</v>
      </c>
      <c r="H12817">
        <v>57</v>
      </c>
    </row>
    <row r="12818" spans="1:9" x14ac:dyDescent="0.25">
      <c r="A12818" t="s">
        <v>284</v>
      </c>
      <c r="B12818" t="s">
        <v>319</v>
      </c>
      <c r="C12818" t="s">
        <v>320</v>
      </c>
      <c r="D12818" t="s">
        <v>483</v>
      </c>
      <c r="E12818" t="s">
        <v>13</v>
      </c>
      <c r="F12818" t="s">
        <v>14</v>
      </c>
      <c r="G12818">
        <v>2019</v>
      </c>
      <c r="H12818">
        <v>56.84</v>
      </c>
    </row>
    <row r="12819" spans="1:9" x14ac:dyDescent="0.25">
      <c r="A12819" t="s">
        <v>284</v>
      </c>
      <c r="B12819" t="s">
        <v>319</v>
      </c>
      <c r="C12819" t="s">
        <v>320</v>
      </c>
      <c r="D12819" t="s">
        <v>483</v>
      </c>
      <c r="E12819" t="s">
        <v>15</v>
      </c>
      <c r="F12819" t="s">
        <v>26</v>
      </c>
      <c r="G12819">
        <v>2007</v>
      </c>
      <c r="H12819">
        <v>0.4</v>
      </c>
      <c r="I12819">
        <v>0.3</v>
      </c>
    </row>
    <row r="12820" spans="1:9" x14ac:dyDescent="0.25">
      <c r="A12820" t="s">
        <v>284</v>
      </c>
      <c r="B12820" t="s">
        <v>319</v>
      </c>
      <c r="C12820" t="s">
        <v>320</v>
      </c>
      <c r="D12820" t="s">
        <v>483</v>
      </c>
      <c r="E12820" t="s">
        <v>15</v>
      </c>
      <c r="F12820" t="s">
        <v>26</v>
      </c>
      <c r="G12820">
        <v>2008</v>
      </c>
      <c r="H12820">
        <v>1</v>
      </c>
      <c r="I12820">
        <v>0.55000000000000004</v>
      </c>
    </row>
    <row r="12821" spans="1:9" x14ac:dyDescent="0.25">
      <c r="A12821" t="s">
        <v>284</v>
      </c>
      <c r="B12821" t="s">
        <v>319</v>
      </c>
      <c r="C12821" t="s">
        <v>320</v>
      </c>
      <c r="D12821" t="s">
        <v>483</v>
      </c>
      <c r="E12821" t="s">
        <v>15</v>
      </c>
      <c r="F12821" t="s">
        <v>26</v>
      </c>
      <c r="G12821">
        <v>2009</v>
      </c>
      <c r="H12821">
        <v>1</v>
      </c>
      <c r="I12821">
        <v>0.65</v>
      </c>
    </row>
    <row r="12822" spans="1:9" x14ac:dyDescent="0.25">
      <c r="A12822" t="s">
        <v>284</v>
      </c>
      <c r="B12822" t="s">
        <v>319</v>
      </c>
      <c r="C12822" t="s">
        <v>320</v>
      </c>
      <c r="D12822" t="s">
        <v>483</v>
      </c>
      <c r="E12822" t="s">
        <v>15</v>
      </c>
      <c r="F12822" t="s">
        <v>26</v>
      </c>
      <c r="G12822">
        <v>2010</v>
      </c>
      <c r="H12822">
        <v>2</v>
      </c>
      <c r="I12822">
        <v>0.85</v>
      </c>
    </row>
    <row r="12823" spans="1:9" x14ac:dyDescent="0.25">
      <c r="A12823" t="s">
        <v>284</v>
      </c>
      <c r="B12823" t="s">
        <v>319</v>
      </c>
      <c r="C12823" t="s">
        <v>320</v>
      </c>
      <c r="D12823" t="s">
        <v>483</v>
      </c>
      <c r="E12823" t="s">
        <v>15</v>
      </c>
      <c r="F12823" t="s">
        <v>26</v>
      </c>
      <c r="G12823">
        <v>2011</v>
      </c>
      <c r="H12823">
        <v>4</v>
      </c>
      <c r="I12823">
        <v>1.444</v>
      </c>
    </row>
    <row r="12824" spans="1:9" x14ac:dyDescent="0.25">
      <c r="A12824" t="s">
        <v>284</v>
      </c>
      <c r="B12824" t="s">
        <v>319</v>
      </c>
      <c r="C12824" t="s">
        <v>320</v>
      </c>
      <c r="D12824" t="s">
        <v>483</v>
      </c>
      <c r="E12824" t="s">
        <v>15</v>
      </c>
      <c r="F12824" t="s">
        <v>26</v>
      </c>
      <c r="G12824">
        <v>2012</v>
      </c>
      <c r="H12824">
        <v>12</v>
      </c>
      <c r="I12824">
        <v>7.9080000000000004</v>
      </c>
    </row>
    <row r="12825" spans="1:9" x14ac:dyDescent="0.25">
      <c r="A12825" t="s">
        <v>284</v>
      </c>
      <c r="B12825" t="s">
        <v>319</v>
      </c>
      <c r="C12825" t="s">
        <v>320</v>
      </c>
      <c r="D12825" t="s">
        <v>483</v>
      </c>
      <c r="E12825" t="s">
        <v>15</v>
      </c>
      <c r="F12825" t="s">
        <v>26</v>
      </c>
      <c r="G12825">
        <v>2013</v>
      </c>
      <c r="H12825">
        <v>35</v>
      </c>
      <c r="I12825">
        <v>24.62</v>
      </c>
    </row>
    <row r="12826" spans="1:9" x14ac:dyDescent="0.25">
      <c r="A12826" t="s">
        <v>284</v>
      </c>
      <c r="B12826" t="s">
        <v>319</v>
      </c>
      <c r="C12826" t="s">
        <v>320</v>
      </c>
      <c r="D12826" t="s">
        <v>483</v>
      </c>
      <c r="E12826" t="s">
        <v>15</v>
      </c>
      <c r="F12826" t="s">
        <v>26</v>
      </c>
      <c r="G12826">
        <v>2014</v>
      </c>
      <c r="H12826">
        <v>89</v>
      </c>
      <c r="I12826">
        <v>67</v>
      </c>
    </row>
    <row r="12827" spans="1:9" x14ac:dyDescent="0.25">
      <c r="A12827" t="s">
        <v>284</v>
      </c>
      <c r="B12827" t="s">
        <v>319</v>
      </c>
      <c r="C12827" t="s">
        <v>320</v>
      </c>
      <c r="D12827" t="s">
        <v>483</v>
      </c>
      <c r="E12827" t="s">
        <v>15</v>
      </c>
      <c r="F12827" t="s">
        <v>26</v>
      </c>
      <c r="G12827">
        <v>2015</v>
      </c>
      <c r="H12827">
        <v>172</v>
      </c>
      <c r="I12827">
        <v>141</v>
      </c>
    </row>
    <row r="12828" spans="1:9" x14ac:dyDescent="0.25">
      <c r="A12828" t="s">
        <v>284</v>
      </c>
      <c r="B12828" t="s">
        <v>319</v>
      </c>
      <c r="C12828" t="s">
        <v>320</v>
      </c>
      <c r="D12828" t="s">
        <v>483</v>
      </c>
      <c r="E12828" t="s">
        <v>15</v>
      </c>
      <c r="F12828" t="s">
        <v>26</v>
      </c>
      <c r="G12828">
        <v>2016</v>
      </c>
      <c r="H12828">
        <v>235</v>
      </c>
      <c r="I12828">
        <v>244</v>
      </c>
    </row>
    <row r="12829" spans="1:9" x14ac:dyDescent="0.25">
      <c r="A12829" t="s">
        <v>284</v>
      </c>
      <c r="B12829" t="s">
        <v>319</v>
      </c>
      <c r="C12829" t="s">
        <v>320</v>
      </c>
      <c r="D12829" t="s">
        <v>483</v>
      </c>
      <c r="E12829" t="s">
        <v>15</v>
      </c>
      <c r="F12829" t="s">
        <v>26</v>
      </c>
      <c r="G12829">
        <v>2017</v>
      </c>
      <c r="H12829">
        <v>344</v>
      </c>
      <c r="I12829">
        <v>349</v>
      </c>
    </row>
    <row r="12830" spans="1:9" x14ac:dyDescent="0.25">
      <c r="A12830" t="s">
        <v>284</v>
      </c>
      <c r="B12830" t="s">
        <v>319</v>
      </c>
      <c r="C12830" t="s">
        <v>320</v>
      </c>
      <c r="D12830" t="s">
        <v>483</v>
      </c>
      <c r="E12830" t="s">
        <v>15</v>
      </c>
      <c r="F12830" t="s">
        <v>26</v>
      </c>
      <c r="G12830">
        <v>2018</v>
      </c>
      <c r="H12830">
        <v>726</v>
      </c>
    </row>
    <row r="12831" spans="1:9" x14ac:dyDescent="0.25">
      <c r="A12831" t="s">
        <v>284</v>
      </c>
      <c r="B12831" t="s">
        <v>319</v>
      </c>
      <c r="C12831" t="s">
        <v>320</v>
      </c>
      <c r="D12831" t="s">
        <v>483</v>
      </c>
      <c r="E12831" t="s">
        <v>15</v>
      </c>
      <c r="F12831" t="s">
        <v>26</v>
      </c>
      <c r="G12831">
        <v>2019</v>
      </c>
      <c r="H12831">
        <v>1277</v>
      </c>
    </row>
    <row r="12832" spans="1:9" x14ac:dyDescent="0.25">
      <c r="A12832" t="s">
        <v>284</v>
      </c>
      <c r="B12832" t="s">
        <v>319</v>
      </c>
      <c r="C12832" t="s">
        <v>320</v>
      </c>
      <c r="D12832" t="s">
        <v>483</v>
      </c>
      <c r="E12832" t="s">
        <v>18</v>
      </c>
      <c r="F12832" t="s">
        <v>19</v>
      </c>
      <c r="G12832">
        <v>2001</v>
      </c>
      <c r="H12832">
        <v>1</v>
      </c>
      <c r="I12832">
        <v>1</v>
      </c>
    </row>
    <row r="12833" spans="1:9" x14ac:dyDescent="0.25">
      <c r="A12833" t="s">
        <v>284</v>
      </c>
      <c r="B12833" t="s">
        <v>319</v>
      </c>
      <c r="C12833" t="s">
        <v>320</v>
      </c>
      <c r="D12833" t="s">
        <v>483</v>
      </c>
      <c r="E12833" t="s">
        <v>18</v>
      </c>
      <c r="F12833" t="s">
        <v>19</v>
      </c>
      <c r="G12833">
        <v>2002</v>
      </c>
      <c r="H12833">
        <v>1</v>
      </c>
      <c r="I12833">
        <v>1</v>
      </c>
    </row>
    <row r="12834" spans="1:9" x14ac:dyDescent="0.25">
      <c r="A12834" t="s">
        <v>284</v>
      </c>
      <c r="B12834" t="s">
        <v>319</v>
      </c>
      <c r="C12834" t="s">
        <v>320</v>
      </c>
      <c r="D12834" t="s">
        <v>483</v>
      </c>
      <c r="E12834" t="s">
        <v>18</v>
      </c>
      <c r="F12834" t="s">
        <v>19</v>
      </c>
      <c r="G12834">
        <v>2003</v>
      </c>
      <c r="H12834">
        <v>3</v>
      </c>
      <c r="I12834">
        <v>4</v>
      </c>
    </row>
    <row r="12835" spans="1:9" x14ac:dyDescent="0.25">
      <c r="A12835" t="s">
        <v>284</v>
      </c>
      <c r="B12835" t="s">
        <v>319</v>
      </c>
      <c r="C12835" t="s">
        <v>320</v>
      </c>
      <c r="D12835" t="s">
        <v>483</v>
      </c>
      <c r="E12835" t="s">
        <v>18</v>
      </c>
      <c r="F12835" t="s">
        <v>19</v>
      </c>
      <c r="G12835">
        <v>2004</v>
      </c>
      <c r="H12835">
        <v>3</v>
      </c>
      <c r="I12835">
        <v>5.55</v>
      </c>
    </row>
    <row r="12836" spans="1:9" x14ac:dyDescent="0.25">
      <c r="A12836" t="s">
        <v>284</v>
      </c>
      <c r="B12836" t="s">
        <v>319</v>
      </c>
      <c r="C12836" t="s">
        <v>320</v>
      </c>
      <c r="D12836" t="s">
        <v>483</v>
      </c>
      <c r="E12836" t="s">
        <v>18</v>
      </c>
      <c r="F12836" t="s">
        <v>19</v>
      </c>
      <c r="G12836">
        <v>2005</v>
      </c>
      <c r="H12836">
        <v>17</v>
      </c>
      <c r="I12836">
        <v>10.095000000000001</v>
      </c>
    </row>
    <row r="12837" spans="1:9" x14ac:dyDescent="0.25">
      <c r="A12837" t="s">
        <v>284</v>
      </c>
      <c r="B12837" t="s">
        <v>319</v>
      </c>
      <c r="C12837" t="s">
        <v>320</v>
      </c>
      <c r="D12837" t="s">
        <v>483</v>
      </c>
      <c r="E12837" t="s">
        <v>18</v>
      </c>
      <c r="F12837" t="s">
        <v>19</v>
      </c>
      <c r="G12837">
        <v>2006</v>
      </c>
      <c r="H12837">
        <v>33</v>
      </c>
      <c r="I12837">
        <v>43.363999999999997</v>
      </c>
    </row>
    <row r="12838" spans="1:9" x14ac:dyDescent="0.25">
      <c r="A12838" t="s">
        <v>284</v>
      </c>
      <c r="B12838" t="s">
        <v>319</v>
      </c>
      <c r="C12838" t="s">
        <v>320</v>
      </c>
      <c r="D12838" t="s">
        <v>483</v>
      </c>
      <c r="E12838" t="s">
        <v>18</v>
      </c>
      <c r="F12838" t="s">
        <v>19</v>
      </c>
      <c r="G12838">
        <v>2007</v>
      </c>
      <c r="H12838">
        <v>61</v>
      </c>
      <c r="I12838">
        <v>110</v>
      </c>
    </row>
    <row r="12839" spans="1:9" x14ac:dyDescent="0.25">
      <c r="A12839" t="s">
        <v>284</v>
      </c>
      <c r="B12839" t="s">
        <v>319</v>
      </c>
      <c r="C12839" t="s">
        <v>320</v>
      </c>
      <c r="D12839" t="s">
        <v>483</v>
      </c>
      <c r="E12839" t="s">
        <v>18</v>
      </c>
      <c r="F12839" t="s">
        <v>19</v>
      </c>
      <c r="G12839">
        <v>2008</v>
      </c>
      <c r="H12839">
        <v>134</v>
      </c>
      <c r="I12839">
        <v>204.828</v>
      </c>
    </row>
    <row r="12840" spans="1:9" x14ac:dyDescent="0.25">
      <c r="A12840" t="s">
        <v>284</v>
      </c>
      <c r="B12840" t="s">
        <v>319</v>
      </c>
      <c r="C12840" t="s">
        <v>320</v>
      </c>
      <c r="D12840" t="s">
        <v>483</v>
      </c>
      <c r="E12840" t="s">
        <v>18</v>
      </c>
      <c r="F12840" t="s">
        <v>19</v>
      </c>
      <c r="G12840">
        <v>2009</v>
      </c>
      <c r="H12840">
        <v>203</v>
      </c>
      <c r="I12840">
        <v>330.93</v>
      </c>
    </row>
    <row r="12841" spans="1:9" x14ac:dyDescent="0.25">
      <c r="A12841" t="s">
        <v>284</v>
      </c>
      <c r="B12841" t="s">
        <v>319</v>
      </c>
      <c r="C12841" t="s">
        <v>320</v>
      </c>
      <c r="D12841" t="s">
        <v>483</v>
      </c>
      <c r="E12841" t="s">
        <v>18</v>
      </c>
      <c r="F12841" t="s">
        <v>19</v>
      </c>
      <c r="G12841">
        <v>2010</v>
      </c>
      <c r="H12841">
        <v>293</v>
      </c>
      <c r="I12841">
        <v>533.79200000000003</v>
      </c>
    </row>
    <row r="12842" spans="1:9" x14ac:dyDescent="0.25">
      <c r="A12842" t="s">
        <v>284</v>
      </c>
      <c r="B12842" t="s">
        <v>319</v>
      </c>
      <c r="C12842" t="s">
        <v>320</v>
      </c>
      <c r="D12842" t="s">
        <v>483</v>
      </c>
      <c r="E12842" t="s">
        <v>18</v>
      </c>
      <c r="F12842" t="s">
        <v>19</v>
      </c>
      <c r="G12842">
        <v>2011</v>
      </c>
      <c r="H12842">
        <v>331</v>
      </c>
      <c r="I12842">
        <v>625.69299999999998</v>
      </c>
    </row>
    <row r="12843" spans="1:9" x14ac:dyDescent="0.25">
      <c r="A12843" t="s">
        <v>284</v>
      </c>
      <c r="B12843" t="s">
        <v>319</v>
      </c>
      <c r="C12843" t="s">
        <v>320</v>
      </c>
      <c r="D12843" t="s">
        <v>483</v>
      </c>
      <c r="E12843" t="s">
        <v>18</v>
      </c>
      <c r="F12843" t="s">
        <v>19</v>
      </c>
      <c r="G12843">
        <v>2012</v>
      </c>
      <c r="H12843">
        <v>325</v>
      </c>
      <c r="I12843">
        <v>769.99199999999996</v>
      </c>
    </row>
    <row r="12844" spans="1:9" x14ac:dyDescent="0.25">
      <c r="A12844" t="s">
        <v>284</v>
      </c>
      <c r="B12844" t="s">
        <v>319</v>
      </c>
      <c r="C12844" t="s">
        <v>320</v>
      </c>
      <c r="D12844" t="s">
        <v>483</v>
      </c>
      <c r="E12844" t="s">
        <v>18</v>
      </c>
      <c r="F12844" t="s">
        <v>19</v>
      </c>
      <c r="G12844">
        <v>2013</v>
      </c>
      <c r="H12844">
        <v>329</v>
      </c>
      <c r="I12844">
        <v>717.51</v>
      </c>
    </row>
    <row r="12845" spans="1:9" x14ac:dyDescent="0.25">
      <c r="A12845" t="s">
        <v>284</v>
      </c>
      <c r="B12845" t="s">
        <v>319</v>
      </c>
      <c r="C12845" t="s">
        <v>320</v>
      </c>
      <c r="D12845" t="s">
        <v>483</v>
      </c>
      <c r="E12845" t="s">
        <v>18</v>
      </c>
      <c r="F12845" t="s">
        <v>19</v>
      </c>
      <c r="G12845">
        <v>2014</v>
      </c>
      <c r="H12845">
        <v>329</v>
      </c>
      <c r="I12845">
        <v>656.54</v>
      </c>
    </row>
    <row r="12846" spans="1:9" x14ac:dyDescent="0.25">
      <c r="A12846" t="s">
        <v>284</v>
      </c>
      <c r="B12846" t="s">
        <v>319</v>
      </c>
      <c r="C12846" t="s">
        <v>320</v>
      </c>
      <c r="D12846" t="s">
        <v>483</v>
      </c>
      <c r="E12846" t="s">
        <v>18</v>
      </c>
      <c r="F12846" t="s">
        <v>19</v>
      </c>
      <c r="G12846">
        <v>2015</v>
      </c>
      <c r="H12846">
        <v>329</v>
      </c>
      <c r="I12846">
        <v>693.32299999999998</v>
      </c>
    </row>
    <row r="12847" spans="1:9" x14ac:dyDescent="0.25">
      <c r="A12847" t="s">
        <v>284</v>
      </c>
      <c r="B12847" t="s">
        <v>319</v>
      </c>
      <c r="C12847" t="s">
        <v>320</v>
      </c>
      <c r="D12847" t="s">
        <v>483</v>
      </c>
      <c r="E12847" t="s">
        <v>18</v>
      </c>
      <c r="F12847" t="s">
        <v>19</v>
      </c>
      <c r="G12847">
        <v>2016</v>
      </c>
      <c r="H12847">
        <v>329</v>
      </c>
      <c r="I12847">
        <v>683.69200000000001</v>
      </c>
    </row>
    <row r="12848" spans="1:9" x14ac:dyDescent="0.25">
      <c r="A12848" t="s">
        <v>284</v>
      </c>
      <c r="B12848" t="s">
        <v>319</v>
      </c>
      <c r="C12848" t="s">
        <v>320</v>
      </c>
      <c r="D12848" t="s">
        <v>483</v>
      </c>
      <c r="E12848" t="s">
        <v>18</v>
      </c>
      <c r="F12848" t="s">
        <v>19</v>
      </c>
      <c r="G12848">
        <v>2017</v>
      </c>
      <c r="H12848">
        <v>329</v>
      </c>
      <c r="I12848">
        <v>758</v>
      </c>
    </row>
    <row r="12849" spans="1:9" x14ac:dyDescent="0.25">
      <c r="A12849" t="s">
        <v>284</v>
      </c>
      <c r="B12849" t="s">
        <v>319</v>
      </c>
      <c r="C12849" t="s">
        <v>320</v>
      </c>
      <c r="D12849" t="s">
        <v>483</v>
      </c>
      <c r="E12849" t="s">
        <v>18</v>
      </c>
      <c r="F12849" t="s">
        <v>19</v>
      </c>
      <c r="G12849">
        <v>2018</v>
      </c>
      <c r="H12849">
        <v>329</v>
      </c>
    </row>
    <row r="12850" spans="1:9" x14ac:dyDescent="0.25">
      <c r="A12850" t="s">
        <v>284</v>
      </c>
      <c r="B12850" t="s">
        <v>319</v>
      </c>
      <c r="C12850" t="s">
        <v>320</v>
      </c>
      <c r="D12850" t="s">
        <v>483</v>
      </c>
      <c r="E12850" t="s">
        <v>18</v>
      </c>
      <c r="F12850" t="s">
        <v>19</v>
      </c>
      <c r="G12850">
        <v>2019</v>
      </c>
      <c r="H12850">
        <v>329</v>
      </c>
    </row>
    <row r="12851" spans="1:9" x14ac:dyDescent="0.25">
      <c r="A12851" t="s">
        <v>284</v>
      </c>
      <c r="B12851" t="s">
        <v>321</v>
      </c>
      <c r="C12851" t="s">
        <v>322</v>
      </c>
      <c r="D12851" t="s">
        <v>482</v>
      </c>
      <c r="E12851" t="s">
        <v>12</v>
      </c>
      <c r="F12851" t="s">
        <v>12</v>
      </c>
      <c r="G12851">
        <v>2000</v>
      </c>
      <c r="H12851">
        <v>147</v>
      </c>
      <c r="I12851">
        <v>5</v>
      </c>
    </row>
    <row r="12852" spans="1:9" x14ac:dyDescent="0.25">
      <c r="A12852" t="s">
        <v>284</v>
      </c>
      <c r="B12852" t="s">
        <v>321</v>
      </c>
      <c r="C12852" t="s">
        <v>322</v>
      </c>
      <c r="D12852" t="s">
        <v>482</v>
      </c>
      <c r="E12852" t="s">
        <v>12</v>
      </c>
      <c r="F12852" t="s">
        <v>12</v>
      </c>
      <c r="G12852">
        <v>2001</v>
      </c>
      <c r="H12852">
        <v>149</v>
      </c>
      <c r="I12852">
        <v>4</v>
      </c>
    </row>
    <row r="12853" spans="1:9" x14ac:dyDescent="0.25">
      <c r="A12853" t="s">
        <v>284</v>
      </c>
      <c r="B12853" t="s">
        <v>321</v>
      </c>
      <c r="C12853" t="s">
        <v>322</v>
      </c>
      <c r="D12853" t="s">
        <v>482</v>
      </c>
      <c r="E12853" t="s">
        <v>12</v>
      </c>
      <c r="F12853" t="s">
        <v>12</v>
      </c>
      <c r="G12853">
        <v>2002</v>
      </c>
      <c r="H12853">
        <v>149</v>
      </c>
      <c r="I12853">
        <v>6</v>
      </c>
    </row>
    <row r="12854" spans="1:9" x14ac:dyDescent="0.25">
      <c r="A12854" t="s">
        <v>284</v>
      </c>
      <c r="B12854" t="s">
        <v>321</v>
      </c>
      <c r="C12854" t="s">
        <v>322</v>
      </c>
      <c r="D12854" t="s">
        <v>482</v>
      </c>
      <c r="E12854" t="s">
        <v>12</v>
      </c>
      <c r="F12854" t="s">
        <v>12</v>
      </c>
      <c r="G12854">
        <v>2003</v>
      </c>
      <c r="H12854">
        <v>150</v>
      </c>
      <c r="I12854">
        <v>6</v>
      </c>
    </row>
    <row r="12855" spans="1:9" x14ac:dyDescent="0.25">
      <c r="A12855" t="s">
        <v>284</v>
      </c>
      <c r="B12855" t="s">
        <v>321</v>
      </c>
      <c r="C12855" t="s">
        <v>322</v>
      </c>
      <c r="D12855" t="s">
        <v>482</v>
      </c>
      <c r="E12855" t="s">
        <v>12</v>
      </c>
      <c r="F12855" t="s">
        <v>12</v>
      </c>
      <c r="G12855">
        <v>2004</v>
      </c>
      <c r="H12855">
        <v>142</v>
      </c>
      <c r="I12855">
        <v>4</v>
      </c>
    </row>
    <row r="12856" spans="1:9" x14ac:dyDescent="0.25">
      <c r="A12856" t="s">
        <v>284</v>
      </c>
      <c r="B12856" t="s">
        <v>321</v>
      </c>
      <c r="C12856" t="s">
        <v>322</v>
      </c>
      <c r="D12856" t="s">
        <v>482</v>
      </c>
      <c r="E12856" t="s">
        <v>12</v>
      </c>
      <c r="F12856" t="s">
        <v>12</v>
      </c>
      <c r="G12856">
        <v>2005</v>
      </c>
      <c r="H12856">
        <v>142</v>
      </c>
      <c r="I12856">
        <v>5</v>
      </c>
    </row>
    <row r="12857" spans="1:9" x14ac:dyDescent="0.25">
      <c r="A12857" t="s">
        <v>284</v>
      </c>
      <c r="B12857" t="s">
        <v>321</v>
      </c>
      <c r="C12857" t="s">
        <v>322</v>
      </c>
      <c r="D12857" t="s">
        <v>482</v>
      </c>
      <c r="E12857" t="s">
        <v>12</v>
      </c>
      <c r="F12857" t="s">
        <v>12</v>
      </c>
      <c r="G12857">
        <v>2006</v>
      </c>
      <c r="H12857">
        <v>138</v>
      </c>
      <c r="I12857">
        <v>4</v>
      </c>
    </row>
    <row r="12858" spans="1:9" x14ac:dyDescent="0.25">
      <c r="A12858" t="s">
        <v>284</v>
      </c>
      <c r="B12858" t="s">
        <v>321</v>
      </c>
      <c r="C12858" t="s">
        <v>322</v>
      </c>
      <c r="D12858" t="s">
        <v>482</v>
      </c>
      <c r="E12858" t="s">
        <v>12</v>
      </c>
      <c r="F12858" t="s">
        <v>12</v>
      </c>
      <c r="G12858">
        <v>2007</v>
      </c>
      <c r="H12858">
        <v>118</v>
      </c>
      <c r="I12858">
        <v>2</v>
      </c>
    </row>
    <row r="12859" spans="1:9" x14ac:dyDescent="0.25">
      <c r="A12859" t="s">
        <v>284</v>
      </c>
      <c r="B12859" t="s">
        <v>321</v>
      </c>
      <c r="C12859" t="s">
        <v>322</v>
      </c>
      <c r="D12859" t="s">
        <v>482</v>
      </c>
      <c r="E12859" t="s">
        <v>12</v>
      </c>
      <c r="F12859" t="s">
        <v>12</v>
      </c>
      <c r="G12859">
        <v>2008</v>
      </c>
      <c r="H12859">
        <v>118</v>
      </c>
      <c r="I12859">
        <v>2</v>
      </c>
    </row>
    <row r="12860" spans="1:9" x14ac:dyDescent="0.25">
      <c r="A12860" t="s">
        <v>284</v>
      </c>
      <c r="B12860" t="s">
        <v>321</v>
      </c>
      <c r="C12860" t="s">
        <v>322</v>
      </c>
      <c r="D12860" t="s">
        <v>482</v>
      </c>
      <c r="E12860" t="s">
        <v>12</v>
      </c>
      <c r="F12860" t="s">
        <v>12</v>
      </c>
      <c r="G12860">
        <v>2009</v>
      </c>
      <c r="H12860">
        <v>119</v>
      </c>
      <c r="I12860">
        <v>2</v>
      </c>
    </row>
    <row r="12861" spans="1:9" x14ac:dyDescent="0.25">
      <c r="A12861" t="s">
        <v>284</v>
      </c>
      <c r="B12861" t="s">
        <v>321</v>
      </c>
      <c r="C12861" t="s">
        <v>322</v>
      </c>
      <c r="D12861" t="s">
        <v>482</v>
      </c>
      <c r="E12861" t="s">
        <v>12</v>
      </c>
      <c r="F12861" t="s">
        <v>12</v>
      </c>
      <c r="G12861">
        <v>2010</v>
      </c>
      <c r="H12861">
        <v>121</v>
      </c>
      <c r="I12861">
        <v>2</v>
      </c>
    </row>
    <row r="12862" spans="1:9" x14ac:dyDescent="0.25">
      <c r="A12862" t="s">
        <v>284</v>
      </c>
      <c r="B12862" t="s">
        <v>321</v>
      </c>
      <c r="C12862" t="s">
        <v>322</v>
      </c>
      <c r="D12862" t="s">
        <v>482</v>
      </c>
      <c r="E12862" t="s">
        <v>12</v>
      </c>
      <c r="F12862" t="s">
        <v>12</v>
      </c>
      <c r="G12862">
        <v>2011</v>
      </c>
      <c r="H12862">
        <v>120</v>
      </c>
      <c r="I12862">
        <v>2</v>
      </c>
    </row>
    <row r="12863" spans="1:9" x14ac:dyDescent="0.25">
      <c r="A12863" t="s">
        <v>284</v>
      </c>
      <c r="B12863" t="s">
        <v>321</v>
      </c>
      <c r="C12863" t="s">
        <v>322</v>
      </c>
      <c r="D12863" t="s">
        <v>482</v>
      </c>
      <c r="E12863" t="s">
        <v>12</v>
      </c>
      <c r="F12863" t="s">
        <v>12</v>
      </c>
      <c r="G12863">
        <v>2012</v>
      </c>
      <c r="H12863">
        <v>114</v>
      </c>
      <c r="I12863">
        <v>3</v>
      </c>
    </row>
    <row r="12864" spans="1:9" x14ac:dyDescent="0.25">
      <c r="A12864" t="s">
        <v>284</v>
      </c>
      <c r="B12864" t="s">
        <v>321</v>
      </c>
      <c r="C12864" t="s">
        <v>322</v>
      </c>
      <c r="D12864" t="s">
        <v>482</v>
      </c>
      <c r="E12864" t="s">
        <v>12</v>
      </c>
      <c r="F12864" t="s">
        <v>12</v>
      </c>
      <c r="G12864">
        <v>2013</v>
      </c>
      <c r="H12864">
        <v>114</v>
      </c>
      <c r="I12864">
        <v>5</v>
      </c>
    </row>
    <row r="12865" spans="1:9" x14ac:dyDescent="0.25">
      <c r="A12865" t="s">
        <v>284</v>
      </c>
      <c r="B12865" t="s">
        <v>321</v>
      </c>
      <c r="C12865" t="s">
        <v>322</v>
      </c>
      <c r="D12865" t="s">
        <v>482</v>
      </c>
      <c r="E12865" t="s">
        <v>12</v>
      </c>
      <c r="F12865" t="s">
        <v>12</v>
      </c>
      <c r="G12865">
        <v>2014</v>
      </c>
      <c r="H12865">
        <v>114</v>
      </c>
      <c r="I12865">
        <v>3</v>
      </c>
    </row>
    <row r="12866" spans="1:9" x14ac:dyDescent="0.25">
      <c r="A12866" t="s">
        <v>284</v>
      </c>
      <c r="B12866" t="s">
        <v>321</v>
      </c>
      <c r="C12866" t="s">
        <v>322</v>
      </c>
      <c r="D12866" t="s">
        <v>482</v>
      </c>
      <c r="E12866" t="s">
        <v>12</v>
      </c>
      <c r="F12866" t="s">
        <v>12</v>
      </c>
      <c r="G12866">
        <v>2015</v>
      </c>
      <c r="H12866">
        <v>117</v>
      </c>
      <c r="I12866">
        <v>4</v>
      </c>
    </row>
    <row r="12867" spans="1:9" x14ac:dyDescent="0.25">
      <c r="A12867" t="s">
        <v>284</v>
      </c>
      <c r="B12867" t="s">
        <v>321</v>
      </c>
      <c r="C12867" t="s">
        <v>322</v>
      </c>
      <c r="D12867" t="s">
        <v>482</v>
      </c>
      <c r="E12867" t="s">
        <v>12</v>
      </c>
      <c r="F12867" t="s">
        <v>12</v>
      </c>
      <c r="G12867">
        <v>2016</v>
      </c>
      <c r="H12867">
        <v>81</v>
      </c>
      <c r="I12867">
        <v>3</v>
      </c>
    </row>
    <row r="12868" spans="1:9" x14ac:dyDescent="0.25">
      <c r="A12868" t="s">
        <v>284</v>
      </c>
      <c r="B12868" t="s">
        <v>321</v>
      </c>
      <c r="C12868" t="s">
        <v>322</v>
      </c>
      <c r="D12868" t="s">
        <v>482</v>
      </c>
      <c r="E12868" t="s">
        <v>12</v>
      </c>
      <c r="F12868" t="s">
        <v>12</v>
      </c>
      <c r="G12868">
        <v>2017</v>
      </c>
      <c r="H12868">
        <v>72</v>
      </c>
      <c r="I12868">
        <v>3.1110000000000002</v>
      </c>
    </row>
    <row r="12869" spans="1:9" x14ac:dyDescent="0.25">
      <c r="A12869" t="s">
        <v>284</v>
      </c>
      <c r="B12869" t="s">
        <v>321</v>
      </c>
      <c r="C12869" t="s">
        <v>322</v>
      </c>
      <c r="D12869" t="s">
        <v>482</v>
      </c>
      <c r="E12869" t="s">
        <v>12</v>
      </c>
      <c r="F12869" t="s">
        <v>12</v>
      </c>
      <c r="G12869">
        <v>2018</v>
      </c>
      <c r="H12869">
        <v>72</v>
      </c>
    </row>
    <row r="12870" spans="1:9" x14ac:dyDescent="0.25">
      <c r="A12870" t="s">
        <v>284</v>
      </c>
      <c r="B12870" t="s">
        <v>321</v>
      </c>
      <c r="C12870" t="s">
        <v>322</v>
      </c>
      <c r="D12870" t="s">
        <v>482</v>
      </c>
      <c r="E12870" t="s">
        <v>12</v>
      </c>
      <c r="F12870" t="s">
        <v>12</v>
      </c>
      <c r="G12870">
        <v>2019</v>
      </c>
      <c r="H12870">
        <v>72</v>
      </c>
    </row>
    <row r="12871" spans="1:9" x14ac:dyDescent="0.25">
      <c r="A12871" t="s">
        <v>284</v>
      </c>
      <c r="B12871" t="s">
        <v>321</v>
      </c>
      <c r="C12871" t="s">
        <v>322</v>
      </c>
      <c r="D12871" t="s">
        <v>482</v>
      </c>
      <c r="E12871" t="s">
        <v>111</v>
      </c>
      <c r="F12871" t="s">
        <v>111</v>
      </c>
      <c r="G12871">
        <v>2006</v>
      </c>
      <c r="H12871">
        <v>0.5</v>
      </c>
    </row>
    <row r="12872" spans="1:9" x14ac:dyDescent="0.25">
      <c r="A12872" t="s">
        <v>284</v>
      </c>
      <c r="B12872" t="s">
        <v>321</v>
      </c>
      <c r="C12872" t="s">
        <v>322</v>
      </c>
      <c r="D12872" t="s">
        <v>482</v>
      </c>
      <c r="E12872" t="s">
        <v>111</v>
      </c>
      <c r="F12872" t="s">
        <v>111</v>
      </c>
      <c r="G12872">
        <v>2007</v>
      </c>
      <c r="H12872">
        <v>0.5</v>
      </c>
      <c r="I12872">
        <v>1.974</v>
      </c>
    </row>
    <row r="12873" spans="1:9" x14ac:dyDescent="0.25">
      <c r="A12873" t="s">
        <v>284</v>
      </c>
      <c r="B12873" t="s">
        <v>321</v>
      </c>
      <c r="C12873" t="s">
        <v>322</v>
      </c>
      <c r="D12873" t="s">
        <v>482</v>
      </c>
      <c r="E12873" t="s">
        <v>111</v>
      </c>
      <c r="F12873" t="s">
        <v>111</v>
      </c>
      <c r="G12873">
        <v>2008</v>
      </c>
      <c r="H12873">
        <v>0.5</v>
      </c>
      <c r="I12873">
        <v>0.308</v>
      </c>
    </row>
    <row r="12874" spans="1:9" x14ac:dyDescent="0.25">
      <c r="A12874" t="s">
        <v>284</v>
      </c>
      <c r="B12874" t="s">
        <v>321</v>
      </c>
      <c r="C12874" t="s">
        <v>322</v>
      </c>
      <c r="D12874" t="s">
        <v>482</v>
      </c>
      <c r="E12874" t="s">
        <v>111</v>
      </c>
      <c r="F12874" t="s">
        <v>111</v>
      </c>
      <c r="G12874">
        <v>2009</v>
      </c>
      <c r="H12874">
        <v>0.5</v>
      </c>
      <c r="I12874">
        <v>0.05</v>
      </c>
    </row>
    <row r="12875" spans="1:9" x14ac:dyDescent="0.25">
      <c r="A12875" t="s">
        <v>284</v>
      </c>
      <c r="B12875" t="s">
        <v>321</v>
      </c>
      <c r="C12875" t="s">
        <v>322</v>
      </c>
      <c r="D12875" t="s">
        <v>482</v>
      </c>
      <c r="E12875" t="s">
        <v>111</v>
      </c>
      <c r="F12875" t="s">
        <v>111</v>
      </c>
      <c r="G12875">
        <v>2011</v>
      </c>
      <c r="I12875">
        <v>0.69699999999999995</v>
      </c>
    </row>
    <row r="12876" spans="1:9" x14ac:dyDescent="0.25">
      <c r="A12876" t="s">
        <v>284</v>
      </c>
      <c r="B12876" t="s">
        <v>321</v>
      </c>
      <c r="C12876" t="s">
        <v>322</v>
      </c>
      <c r="D12876" t="s">
        <v>482</v>
      </c>
      <c r="E12876" t="s">
        <v>111</v>
      </c>
      <c r="F12876" t="s">
        <v>111</v>
      </c>
      <c r="G12876">
        <v>2013</v>
      </c>
      <c r="I12876">
        <v>0.38600000000000001</v>
      </c>
    </row>
    <row r="12877" spans="1:9" x14ac:dyDescent="0.25">
      <c r="A12877" t="s">
        <v>284</v>
      </c>
      <c r="B12877" t="s">
        <v>321</v>
      </c>
      <c r="C12877" t="s">
        <v>322</v>
      </c>
      <c r="D12877" t="s">
        <v>482</v>
      </c>
      <c r="E12877" t="s">
        <v>111</v>
      </c>
      <c r="F12877" t="s">
        <v>111</v>
      </c>
      <c r="G12877">
        <v>2014</v>
      </c>
      <c r="I12877">
        <v>0.184</v>
      </c>
    </row>
    <row r="12878" spans="1:9" x14ac:dyDescent="0.25">
      <c r="A12878" t="s">
        <v>284</v>
      </c>
      <c r="B12878" t="s">
        <v>321</v>
      </c>
      <c r="C12878" t="s">
        <v>322</v>
      </c>
      <c r="D12878" t="s">
        <v>482</v>
      </c>
      <c r="E12878" t="s">
        <v>111</v>
      </c>
      <c r="F12878" t="s">
        <v>111</v>
      </c>
      <c r="G12878">
        <v>2015</v>
      </c>
      <c r="I12878">
        <v>0.33400000000000002</v>
      </c>
    </row>
    <row r="12879" spans="1:9" x14ac:dyDescent="0.25">
      <c r="A12879" t="s">
        <v>284</v>
      </c>
      <c r="B12879" t="s">
        <v>321</v>
      </c>
      <c r="C12879" t="s">
        <v>322</v>
      </c>
      <c r="D12879" t="s">
        <v>482</v>
      </c>
      <c r="E12879" t="s">
        <v>111</v>
      </c>
      <c r="F12879" t="s">
        <v>111</v>
      </c>
      <c r="G12879">
        <v>2016</v>
      </c>
      <c r="I12879">
        <v>0.91400000000000003</v>
      </c>
    </row>
    <row r="12880" spans="1:9" x14ac:dyDescent="0.25">
      <c r="A12880" t="s">
        <v>284</v>
      </c>
      <c r="B12880" t="s">
        <v>321</v>
      </c>
      <c r="C12880" t="s">
        <v>322</v>
      </c>
      <c r="D12880" t="s">
        <v>482</v>
      </c>
      <c r="E12880" t="s">
        <v>111</v>
      </c>
      <c r="F12880" t="s">
        <v>111</v>
      </c>
      <c r="G12880">
        <v>2017</v>
      </c>
      <c r="I12880">
        <v>0.94799999999999995</v>
      </c>
    </row>
    <row r="12881" spans="1:9" x14ac:dyDescent="0.25">
      <c r="A12881" t="s">
        <v>284</v>
      </c>
      <c r="B12881" t="s">
        <v>321</v>
      </c>
      <c r="C12881" t="s">
        <v>322</v>
      </c>
      <c r="D12881" t="s">
        <v>483</v>
      </c>
      <c r="E12881" t="s">
        <v>22</v>
      </c>
      <c r="F12881" t="s">
        <v>31</v>
      </c>
      <c r="G12881">
        <v>2004</v>
      </c>
      <c r="H12881">
        <v>1</v>
      </c>
      <c r="I12881">
        <v>2.2639999999999998</v>
      </c>
    </row>
    <row r="12882" spans="1:9" x14ac:dyDescent="0.25">
      <c r="A12882" t="s">
        <v>284</v>
      </c>
      <c r="B12882" t="s">
        <v>321</v>
      </c>
      <c r="C12882" t="s">
        <v>322</v>
      </c>
      <c r="D12882" t="s">
        <v>483</v>
      </c>
      <c r="E12882" t="s">
        <v>22</v>
      </c>
      <c r="F12882" t="s">
        <v>31</v>
      </c>
      <c r="G12882">
        <v>2005</v>
      </c>
      <c r="H12882">
        <v>1</v>
      </c>
      <c r="I12882">
        <v>4.2149999999999999</v>
      </c>
    </row>
    <row r="12883" spans="1:9" x14ac:dyDescent="0.25">
      <c r="A12883" t="s">
        <v>284</v>
      </c>
      <c r="B12883" t="s">
        <v>321</v>
      </c>
      <c r="C12883" t="s">
        <v>322</v>
      </c>
      <c r="D12883" t="s">
        <v>483</v>
      </c>
      <c r="E12883" t="s">
        <v>22</v>
      </c>
      <c r="F12883" t="s">
        <v>31</v>
      </c>
      <c r="G12883">
        <v>2006</v>
      </c>
      <c r="H12883">
        <v>1</v>
      </c>
      <c r="I12883">
        <v>1.004</v>
      </c>
    </row>
    <row r="12884" spans="1:9" x14ac:dyDescent="0.25">
      <c r="A12884" t="s">
        <v>284</v>
      </c>
      <c r="B12884" t="s">
        <v>321</v>
      </c>
      <c r="C12884" t="s">
        <v>322</v>
      </c>
      <c r="D12884" t="s">
        <v>483</v>
      </c>
      <c r="E12884" t="s">
        <v>22</v>
      </c>
      <c r="F12884" t="s">
        <v>31</v>
      </c>
      <c r="G12884">
        <v>2007</v>
      </c>
      <c r="H12884">
        <v>1</v>
      </c>
      <c r="I12884">
        <v>0.183</v>
      </c>
    </row>
    <row r="12885" spans="1:9" x14ac:dyDescent="0.25">
      <c r="A12885" t="s">
        <v>284</v>
      </c>
      <c r="B12885" t="s">
        <v>321</v>
      </c>
      <c r="C12885" t="s">
        <v>322</v>
      </c>
      <c r="D12885" t="s">
        <v>483</v>
      </c>
      <c r="E12885" t="s">
        <v>22</v>
      </c>
      <c r="F12885" t="s">
        <v>31</v>
      </c>
      <c r="G12885">
        <v>2008</v>
      </c>
      <c r="H12885">
        <v>1</v>
      </c>
      <c r="I12885">
        <v>0.156</v>
      </c>
    </row>
    <row r="12886" spans="1:9" x14ac:dyDescent="0.25">
      <c r="A12886" t="s">
        <v>284</v>
      </c>
      <c r="B12886" t="s">
        <v>321</v>
      </c>
      <c r="C12886" t="s">
        <v>322</v>
      </c>
      <c r="D12886" t="s">
        <v>483</v>
      </c>
      <c r="E12886" t="s">
        <v>22</v>
      </c>
      <c r="F12886" t="s">
        <v>31</v>
      </c>
      <c r="G12886">
        <v>2009</v>
      </c>
      <c r="H12886">
        <v>1</v>
      </c>
      <c r="I12886">
        <v>0.47899999999999998</v>
      </c>
    </row>
    <row r="12887" spans="1:9" x14ac:dyDescent="0.25">
      <c r="A12887" t="s">
        <v>284</v>
      </c>
      <c r="B12887" t="s">
        <v>321</v>
      </c>
      <c r="C12887" t="s">
        <v>322</v>
      </c>
      <c r="D12887" t="s">
        <v>483</v>
      </c>
      <c r="E12887" t="s">
        <v>22</v>
      </c>
      <c r="F12887" t="s">
        <v>63</v>
      </c>
      <c r="G12887">
        <v>2006</v>
      </c>
      <c r="H12887">
        <v>0.5</v>
      </c>
      <c r="I12887">
        <v>0.99099999999999999</v>
      </c>
    </row>
    <row r="12888" spans="1:9" x14ac:dyDescent="0.25">
      <c r="A12888" t="s">
        <v>284</v>
      </c>
      <c r="B12888" t="s">
        <v>321</v>
      </c>
      <c r="C12888" t="s">
        <v>322</v>
      </c>
      <c r="D12888" t="s">
        <v>483</v>
      </c>
      <c r="E12888" t="s">
        <v>22</v>
      </c>
      <c r="F12888" t="s">
        <v>63</v>
      </c>
      <c r="G12888">
        <v>2007</v>
      </c>
      <c r="H12888">
        <v>0.5</v>
      </c>
      <c r="I12888">
        <v>0.56100000000000005</v>
      </c>
    </row>
    <row r="12889" spans="1:9" x14ac:dyDescent="0.25">
      <c r="A12889" t="s">
        <v>284</v>
      </c>
      <c r="B12889" t="s">
        <v>321</v>
      </c>
      <c r="C12889" t="s">
        <v>322</v>
      </c>
      <c r="D12889" t="s">
        <v>483</v>
      </c>
      <c r="E12889" t="s">
        <v>22</v>
      </c>
      <c r="F12889" t="s">
        <v>63</v>
      </c>
      <c r="G12889">
        <v>2008</v>
      </c>
      <c r="H12889">
        <v>0.5</v>
      </c>
      <c r="I12889">
        <v>0.308</v>
      </c>
    </row>
    <row r="12890" spans="1:9" x14ac:dyDescent="0.25">
      <c r="A12890" t="s">
        <v>284</v>
      </c>
      <c r="B12890" t="s">
        <v>321</v>
      </c>
      <c r="C12890" t="s">
        <v>322</v>
      </c>
      <c r="D12890" t="s">
        <v>483</v>
      </c>
      <c r="E12890" t="s">
        <v>22</v>
      </c>
      <c r="F12890" t="s">
        <v>63</v>
      </c>
      <c r="G12890">
        <v>2009</v>
      </c>
      <c r="H12890">
        <v>0.5</v>
      </c>
      <c r="I12890">
        <v>0.05</v>
      </c>
    </row>
    <row r="12891" spans="1:9" x14ac:dyDescent="0.25">
      <c r="A12891" t="s">
        <v>284</v>
      </c>
      <c r="B12891" t="s">
        <v>321</v>
      </c>
      <c r="C12891" t="s">
        <v>322</v>
      </c>
      <c r="D12891" t="s">
        <v>483</v>
      </c>
      <c r="E12891" t="s">
        <v>64</v>
      </c>
      <c r="F12891" t="s">
        <v>64</v>
      </c>
      <c r="G12891">
        <v>2000</v>
      </c>
      <c r="H12891">
        <v>172</v>
      </c>
      <c r="I12891">
        <v>1323</v>
      </c>
    </row>
    <row r="12892" spans="1:9" x14ac:dyDescent="0.25">
      <c r="A12892" t="s">
        <v>284</v>
      </c>
      <c r="B12892" t="s">
        <v>321</v>
      </c>
      <c r="C12892" t="s">
        <v>322</v>
      </c>
      <c r="D12892" t="s">
        <v>483</v>
      </c>
      <c r="E12892" t="s">
        <v>64</v>
      </c>
      <c r="F12892" t="s">
        <v>64</v>
      </c>
      <c r="G12892">
        <v>2001</v>
      </c>
      <c r="H12892">
        <v>202</v>
      </c>
      <c r="I12892">
        <v>1451</v>
      </c>
    </row>
    <row r="12893" spans="1:9" x14ac:dyDescent="0.25">
      <c r="A12893" t="s">
        <v>284</v>
      </c>
      <c r="B12893" t="s">
        <v>321</v>
      </c>
      <c r="C12893" t="s">
        <v>322</v>
      </c>
      <c r="D12893" t="s">
        <v>483</v>
      </c>
      <c r="E12893" t="s">
        <v>64</v>
      </c>
      <c r="F12893" t="s">
        <v>64</v>
      </c>
      <c r="G12893">
        <v>2002</v>
      </c>
      <c r="H12893">
        <v>202</v>
      </c>
      <c r="I12893">
        <v>1433</v>
      </c>
    </row>
    <row r="12894" spans="1:9" x14ac:dyDescent="0.25">
      <c r="A12894" t="s">
        <v>284</v>
      </c>
      <c r="B12894" t="s">
        <v>321</v>
      </c>
      <c r="C12894" t="s">
        <v>322</v>
      </c>
      <c r="D12894" t="s">
        <v>483</v>
      </c>
      <c r="E12894" t="s">
        <v>64</v>
      </c>
      <c r="F12894" t="s">
        <v>64</v>
      </c>
      <c r="G12894">
        <v>2003</v>
      </c>
      <c r="H12894">
        <v>202</v>
      </c>
      <c r="I12894">
        <v>1406</v>
      </c>
    </row>
    <row r="12895" spans="1:9" x14ac:dyDescent="0.25">
      <c r="A12895" t="s">
        <v>284</v>
      </c>
      <c r="B12895" t="s">
        <v>321</v>
      </c>
      <c r="C12895" t="s">
        <v>322</v>
      </c>
      <c r="D12895" t="s">
        <v>483</v>
      </c>
      <c r="E12895" t="s">
        <v>64</v>
      </c>
      <c r="F12895" t="s">
        <v>64</v>
      </c>
      <c r="G12895">
        <v>2004</v>
      </c>
      <c r="H12895">
        <v>202</v>
      </c>
      <c r="I12895">
        <v>1483.4840000000002</v>
      </c>
    </row>
    <row r="12896" spans="1:9" x14ac:dyDescent="0.25">
      <c r="A12896" t="s">
        <v>284</v>
      </c>
      <c r="B12896" t="s">
        <v>321</v>
      </c>
      <c r="C12896" t="s">
        <v>322</v>
      </c>
      <c r="D12896" t="s">
        <v>483</v>
      </c>
      <c r="E12896" t="s">
        <v>64</v>
      </c>
      <c r="F12896" t="s">
        <v>64</v>
      </c>
      <c r="G12896">
        <v>2005</v>
      </c>
      <c r="H12896">
        <v>232</v>
      </c>
      <c r="I12896">
        <v>1657.9970000000001</v>
      </c>
    </row>
    <row r="12897" spans="1:9" x14ac:dyDescent="0.25">
      <c r="A12897" t="s">
        <v>284</v>
      </c>
      <c r="B12897" t="s">
        <v>321</v>
      </c>
      <c r="C12897" t="s">
        <v>322</v>
      </c>
      <c r="D12897" t="s">
        <v>483</v>
      </c>
      <c r="E12897" t="s">
        <v>64</v>
      </c>
      <c r="F12897" t="s">
        <v>64</v>
      </c>
      <c r="G12897">
        <v>2006</v>
      </c>
      <c r="H12897">
        <v>422</v>
      </c>
      <c r="I12897">
        <v>2631.2719999999999</v>
      </c>
    </row>
    <row r="12898" spans="1:9" x14ac:dyDescent="0.25">
      <c r="A12898" t="s">
        <v>284</v>
      </c>
      <c r="B12898" t="s">
        <v>321</v>
      </c>
      <c r="C12898" t="s">
        <v>322</v>
      </c>
      <c r="D12898" t="s">
        <v>483</v>
      </c>
      <c r="E12898" t="s">
        <v>64</v>
      </c>
      <c r="F12898" t="s">
        <v>64</v>
      </c>
      <c r="G12898">
        <v>2007</v>
      </c>
      <c r="H12898">
        <v>485</v>
      </c>
      <c r="I12898">
        <v>3578.547</v>
      </c>
    </row>
    <row r="12899" spans="1:9" x14ac:dyDescent="0.25">
      <c r="A12899" t="s">
        <v>284</v>
      </c>
      <c r="B12899" t="s">
        <v>321</v>
      </c>
      <c r="C12899" t="s">
        <v>322</v>
      </c>
      <c r="D12899" t="s">
        <v>483</v>
      </c>
      <c r="E12899" t="s">
        <v>64</v>
      </c>
      <c r="F12899" t="s">
        <v>64</v>
      </c>
      <c r="G12899">
        <v>2008</v>
      </c>
      <c r="H12899">
        <v>575</v>
      </c>
      <c r="I12899">
        <v>4037.6559999999999</v>
      </c>
    </row>
    <row r="12900" spans="1:9" x14ac:dyDescent="0.25">
      <c r="A12900" t="s">
        <v>284</v>
      </c>
      <c r="B12900" t="s">
        <v>321</v>
      </c>
      <c r="C12900" t="s">
        <v>322</v>
      </c>
      <c r="D12900" t="s">
        <v>483</v>
      </c>
      <c r="E12900" t="s">
        <v>64</v>
      </c>
      <c r="F12900" t="s">
        <v>64</v>
      </c>
      <c r="G12900">
        <v>2009</v>
      </c>
      <c r="H12900">
        <v>575</v>
      </c>
      <c r="I12900">
        <v>4553.0869999999995</v>
      </c>
    </row>
    <row r="12901" spans="1:9" x14ac:dyDescent="0.25">
      <c r="A12901" t="s">
        <v>284</v>
      </c>
      <c r="B12901" t="s">
        <v>321</v>
      </c>
      <c r="C12901" t="s">
        <v>322</v>
      </c>
      <c r="D12901" t="s">
        <v>483</v>
      </c>
      <c r="E12901" t="s">
        <v>64</v>
      </c>
      <c r="F12901" t="s">
        <v>64</v>
      </c>
      <c r="G12901">
        <v>2010</v>
      </c>
      <c r="H12901">
        <v>575</v>
      </c>
      <c r="I12901">
        <v>4465.3220000000001</v>
      </c>
    </row>
    <row r="12902" spans="1:9" x14ac:dyDescent="0.25">
      <c r="A12902" t="s">
        <v>284</v>
      </c>
      <c r="B12902" t="s">
        <v>321</v>
      </c>
      <c r="C12902" t="s">
        <v>322</v>
      </c>
      <c r="D12902" t="s">
        <v>483</v>
      </c>
      <c r="E12902" t="s">
        <v>64</v>
      </c>
      <c r="F12902" t="s">
        <v>64</v>
      </c>
      <c r="G12902">
        <v>2011</v>
      </c>
      <c r="H12902">
        <v>665</v>
      </c>
      <c r="I12902">
        <v>4701.4629999999997</v>
      </c>
    </row>
    <row r="12903" spans="1:9" x14ac:dyDescent="0.25">
      <c r="A12903" t="s">
        <v>284</v>
      </c>
      <c r="B12903" t="s">
        <v>321</v>
      </c>
      <c r="C12903" t="s">
        <v>322</v>
      </c>
      <c r="D12903" t="s">
        <v>483</v>
      </c>
      <c r="E12903" t="s">
        <v>64</v>
      </c>
      <c r="F12903" t="s">
        <v>64</v>
      </c>
      <c r="G12903">
        <v>2012</v>
      </c>
      <c r="H12903">
        <v>665</v>
      </c>
      <c r="I12903">
        <v>5209.5429999999997</v>
      </c>
    </row>
    <row r="12904" spans="1:9" x14ac:dyDescent="0.25">
      <c r="A12904" t="s">
        <v>284</v>
      </c>
      <c r="B12904" t="s">
        <v>321</v>
      </c>
      <c r="C12904" t="s">
        <v>322</v>
      </c>
      <c r="D12904" t="s">
        <v>483</v>
      </c>
      <c r="E12904" t="s">
        <v>64</v>
      </c>
      <c r="F12904" t="s">
        <v>64</v>
      </c>
      <c r="G12904">
        <v>2013</v>
      </c>
      <c r="H12904">
        <v>665</v>
      </c>
      <c r="I12904">
        <v>5245.0209999999997</v>
      </c>
    </row>
    <row r="12905" spans="1:9" x14ac:dyDescent="0.25">
      <c r="A12905" t="s">
        <v>284</v>
      </c>
      <c r="B12905" t="s">
        <v>321</v>
      </c>
      <c r="C12905" t="s">
        <v>322</v>
      </c>
      <c r="D12905" t="s">
        <v>483</v>
      </c>
      <c r="E12905" t="s">
        <v>64</v>
      </c>
      <c r="F12905" t="s">
        <v>64</v>
      </c>
      <c r="G12905">
        <v>2014</v>
      </c>
      <c r="H12905">
        <v>665</v>
      </c>
      <c r="I12905">
        <v>5238.4139999999998</v>
      </c>
    </row>
    <row r="12906" spans="1:9" x14ac:dyDescent="0.25">
      <c r="A12906" t="s">
        <v>284</v>
      </c>
      <c r="B12906" t="s">
        <v>321</v>
      </c>
      <c r="C12906" t="s">
        <v>322</v>
      </c>
      <c r="D12906" t="s">
        <v>483</v>
      </c>
      <c r="E12906" t="s">
        <v>64</v>
      </c>
      <c r="F12906" t="s">
        <v>64</v>
      </c>
      <c r="G12906">
        <v>2015</v>
      </c>
      <c r="H12906">
        <v>665</v>
      </c>
      <c r="I12906">
        <v>5003.0019999999995</v>
      </c>
    </row>
    <row r="12907" spans="1:9" x14ac:dyDescent="0.25">
      <c r="A12907" t="s">
        <v>284</v>
      </c>
      <c r="B12907" t="s">
        <v>321</v>
      </c>
      <c r="C12907" t="s">
        <v>322</v>
      </c>
      <c r="D12907" t="s">
        <v>483</v>
      </c>
      <c r="E12907" t="s">
        <v>64</v>
      </c>
      <c r="F12907" t="s">
        <v>64</v>
      </c>
      <c r="G12907">
        <v>2016</v>
      </c>
      <c r="H12907">
        <v>663</v>
      </c>
      <c r="I12907">
        <v>5067.28</v>
      </c>
    </row>
    <row r="12908" spans="1:9" x14ac:dyDescent="0.25">
      <c r="A12908" t="s">
        <v>284</v>
      </c>
      <c r="B12908" t="s">
        <v>321</v>
      </c>
      <c r="C12908" t="s">
        <v>322</v>
      </c>
      <c r="D12908" t="s">
        <v>483</v>
      </c>
      <c r="E12908" t="s">
        <v>64</v>
      </c>
      <c r="F12908" t="s">
        <v>64</v>
      </c>
      <c r="G12908">
        <v>2017</v>
      </c>
      <c r="H12908">
        <v>708</v>
      </c>
      <c r="I12908">
        <v>5255.366</v>
      </c>
    </row>
    <row r="12909" spans="1:9" x14ac:dyDescent="0.25">
      <c r="A12909" t="s">
        <v>284</v>
      </c>
      <c r="B12909" t="s">
        <v>321</v>
      </c>
      <c r="C12909" t="s">
        <v>322</v>
      </c>
      <c r="D12909" t="s">
        <v>483</v>
      </c>
      <c r="E12909" t="s">
        <v>64</v>
      </c>
      <c r="F12909" t="s">
        <v>64</v>
      </c>
      <c r="G12909">
        <v>2018</v>
      </c>
      <c r="H12909">
        <v>753</v>
      </c>
    </row>
    <row r="12910" spans="1:9" x14ac:dyDescent="0.25">
      <c r="A12910" t="s">
        <v>284</v>
      </c>
      <c r="B12910" t="s">
        <v>321</v>
      </c>
      <c r="C12910" t="s">
        <v>322</v>
      </c>
      <c r="D12910" t="s">
        <v>483</v>
      </c>
      <c r="E12910" t="s">
        <v>64</v>
      </c>
      <c r="F12910" t="s">
        <v>64</v>
      </c>
      <c r="G12910">
        <v>2019</v>
      </c>
      <c r="H12910">
        <v>753</v>
      </c>
    </row>
    <row r="12911" spans="1:9" x14ac:dyDescent="0.25">
      <c r="A12911" t="s">
        <v>284</v>
      </c>
      <c r="B12911" t="s">
        <v>321</v>
      </c>
      <c r="C12911" t="s">
        <v>322</v>
      </c>
      <c r="D12911" t="s">
        <v>483</v>
      </c>
      <c r="E12911" t="s">
        <v>13</v>
      </c>
      <c r="F12911" t="s">
        <v>14</v>
      </c>
      <c r="G12911">
        <v>2000</v>
      </c>
      <c r="H12911">
        <v>1064</v>
      </c>
      <c r="I12911">
        <v>6356</v>
      </c>
    </row>
    <row r="12912" spans="1:9" x14ac:dyDescent="0.25">
      <c r="A12912" t="s">
        <v>284</v>
      </c>
      <c r="B12912" t="s">
        <v>321</v>
      </c>
      <c r="C12912" t="s">
        <v>322</v>
      </c>
      <c r="D12912" t="s">
        <v>483</v>
      </c>
      <c r="E12912" t="s">
        <v>13</v>
      </c>
      <c r="F12912" t="s">
        <v>14</v>
      </c>
      <c r="G12912">
        <v>2001</v>
      </c>
      <c r="H12912">
        <v>1109</v>
      </c>
      <c r="I12912">
        <v>6578</v>
      </c>
    </row>
    <row r="12913" spans="1:9" x14ac:dyDescent="0.25">
      <c r="A12913" t="s">
        <v>284</v>
      </c>
      <c r="B12913" t="s">
        <v>321</v>
      </c>
      <c r="C12913" t="s">
        <v>322</v>
      </c>
      <c r="D12913" t="s">
        <v>483</v>
      </c>
      <c r="E12913" t="s">
        <v>13</v>
      </c>
      <c r="F12913" t="s">
        <v>14</v>
      </c>
      <c r="G12913">
        <v>2002</v>
      </c>
      <c r="H12913">
        <v>1155</v>
      </c>
      <c r="I12913">
        <v>6977</v>
      </c>
    </row>
    <row r="12914" spans="1:9" x14ac:dyDescent="0.25">
      <c r="A12914" t="s">
        <v>284</v>
      </c>
      <c r="B12914" t="s">
        <v>321</v>
      </c>
      <c r="C12914" t="s">
        <v>322</v>
      </c>
      <c r="D12914" t="s">
        <v>483</v>
      </c>
      <c r="E12914" t="s">
        <v>13</v>
      </c>
      <c r="F12914" t="s">
        <v>14</v>
      </c>
      <c r="G12914">
        <v>2003</v>
      </c>
      <c r="H12914">
        <v>1155</v>
      </c>
      <c r="I12914">
        <v>7088</v>
      </c>
    </row>
    <row r="12915" spans="1:9" x14ac:dyDescent="0.25">
      <c r="A12915" t="s">
        <v>284</v>
      </c>
      <c r="B12915" t="s">
        <v>321</v>
      </c>
      <c r="C12915" t="s">
        <v>322</v>
      </c>
      <c r="D12915" t="s">
        <v>483</v>
      </c>
      <c r="E12915" t="s">
        <v>13</v>
      </c>
      <c r="F12915" t="s">
        <v>14</v>
      </c>
      <c r="G12915">
        <v>2004</v>
      </c>
      <c r="H12915">
        <v>1163</v>
      </c>
      <c r="I12915">
        <v>7134.2349999999997</v>
      </c>
    </row>
    <row r="12916" spans="1:9" x14ac:dyDescent="0.25">
      <c r="A12916" t="s">
        <v>284</v>
      </c>
      <c r="B12916" t="s">
        <v>321</v>
      </c>
      <c r="C12916" t="s">
        <v>322</v>
      </c>
      <c r="D12916" t="s">
        <v>483</v>
      </c>
      <c r="E12916" t="s">
        <v>13</v>
      </c>
      <c r="F12916" t="s">
        <v>14</v>
      </c>
      <c r="G12916">
        <v>2005</v>
      </c>
      <c r="H12916">
        <v>1163</v>
      </c>
      <c r="I12916">
        <v>7019.2860000000001</v>
      </c>
    </row>
    <row r="12917" spans="1:9" x14ac:dyDescent="0.25">
      <c r="A12917" t="s">
        <v>284</v>
      </c>
      <c r="B12917" t="s">
        <v>321</v>
      </c>
      <c r="C12917" t="s">
        <v>322</v>
      </c>
      <c r="D12917" t="s">
        <v>483</v>
      </c>
      <c r="E12917" t="s">
        <v>13</v>
      </c>
      <c r="F12917" t="s">
        <v>14</v>
      </c>
      <c r="G12917">
        <v>2006</v>
      </c>
      <c r="H12917">
        <v>1163</v>
      </c>
      <c r="I12917">
        <v>7292.9970000000003</v>
      </c>
    </row>
    <row r="12918" spans="1:9" x14ac:dyDescent="0.25">
      <c r="A12918" t="s">
        <v>284</v>
      </c>
      <c r="B12918" t="s">
        <v>321</v>
      </c>
      <c r="C12918" t="s">
        <v>322</v>
      </c>
      <c r="D12918" t="s">
        <v>483</v>
      </c>
      <c r="E12918" t="s">
        <v>13</v>
      </c>
      <c r="F12918" t="s">
        <v>14</v>
      </c>
      <c r="G12918">
        <v>2007</v>
      </c>
      <c r="H12918">
        <v>1758</v>
      </c>
      <c r="I12918">
        <v>8393.7350000000006</v>
      </c>
    </row>
    <row r="12919" spans="1:9" x14ac:dyDescent="0.25">
      <c r="A12919" t="s">
        <v>284</v>
      </c>
      <c r="B12919" t="s">
        <v>321</v>
      </c>
      <c r="C12919" t="s">
        <v>322</v>
      </c>
      <c r="D12919" t="s">
        <v>483</v>
      </c>
      <c r="E12919" t="s">
        <v>13</v>
      </c>
      <c r="F12919" t="s">
        <v>14</v>
      </c>
      <c r="G12919">
        <v>2008</v>
      </c>
      <c r="H12919">
        <v>1879</v>
      </c>
      <c r="I12919">
        <v>12427.433999999999</v>
      </c>
    </row>
    <row r="12920" spans="1:9" x14ac:dyDescent="0.25">
      <c r="A12920" t="s">
        <v>284</v>
      </c>
      <c r="B12920" t="s">
        <v>321</v>
      </c>
      <c r="C12920" t="s">
        <v>322</v>
      </c>
      <c r="D12920" t="s">
        <v>483</v>
      </c>
      <c r="E12920" t="s">
        <v>13</v>
      </c>
      <c r="F12920" t="s">
        <v>14</v>
      </c>
      <c r="G12920">
        <v>2009</v>
      </c>
      <c r="H12920">
        <v>1875</v>
      </c>
      <c r="I12920">
        <v>12279.343000000001</v>
      </c>
    </row>
    <row r="12921" spans="1:9" x14ac:dyDescent="0.25">
      <c r="A12921" t="s">
        <v>284</v>
      </c>
      <c r="B12921" t="s">
        <v>321</v>
      </c>
      <c r="C12921" t="s">
        <v>322</v>
      </c>
      <c r="D12921" t="s">
        <v>483</v>
      </c>
      <c r="E12921" t="s">
        <v>13</v>
      </c>
      <c r="F12921" t="s">
        <v>14</v>
      </c>
      <c r="G12921">
        <v>2010</v>
      </c>
      <c r="H12921">
        <v>1883</v>
      </c>
      <c r="I12921">
        <v>12592.081</v>
      </c>
    </row>
    <row r="12922" spans="1:9" x14ac:dyDescent="0.25">
      <c r="A12922" t="s">
        <v>284</v>
      </c>
      <c r="B12922" t="s">
        <v>321</v>
      </c>
      <c r="C12922" t="s">
        <v>322</v>
      </c>
      <c r="D12922" t="s">
        <v>483</v>
      </c>
      <c r="E12922" t="s">
        <v>13</v>
      </c>
      <c r="F12922" t="s">
        <v>14</v>
      </c>
      <c r="G12922">
        <v>2011</v>
      </c>
      <c r="H12922">
        <v>1884</v>
      </c>
      <c r="I12922">
        <v>12506.84</v>
      </c>
    </row>
    <row r="12923" spans="1:9" x14ac:dyDescent="0.25">
      <c r="A12923" t="s">
        <v>284</v>
      </c>
      <c r="B12923" t="s">
        <v>321</v>
      </c>
      <c r="C12923" t="s">
        <v>322</v>
      </c>
      <c r="D12923" t="s">
        <v>483</v>
      </c>
      <c r="E12923" t="s">
        <v>13</v>
      </c>
      <c r="F12923" t="s">
        <v>14</v>
      </c>
      <c r="G12923">
        <v>2012</v>
      </c>
      <c r="H12923">
        <v>1877</v>
      </c>
      <c r="I12923">
        <v>12336.529</v>
      </c>
    </row>
    <row r="12924" spans="1:9" x14ac:dyDescent="0.25">
      <c r="A12924" t="s">
        <v>284</v>
      </c>
      <c r="B12924" t="s">
        <v>321</v>
      </c>
      <c r="C12924" t="s">
        <v>322</v>
      </c>
      <c r="D12924" t="s">
        <v>483</v>
      </c>
      <c r="E12924" t="s">
        <v>13</v>
      </c>
      <c r="F12924" t="s">
        <v>14</v>
      </c>
      <c r="G12924">
        <v>2013</v>
      </c>
      <c r="H12924">
        <v>1984</v>
      </c>
      <c r="I12924">
        <v>12862.843000000001</v>
      </c>
    </row>
    <row r="12925" spans="1:9" x14ac:dyDescent="0.25">
      <c r="A12925" t="s">
        <v>284</v>
      </c>
      <c r="B12925" t="s">
        <v>321</v>
      </c>
      <c r="C12925" t="s">
        <v>322</v>
      </c>
      <c r="D12925" t="s">
        <v>483</v>
      </c>
      <c r="E12925" t="s">
        <v>13</v>
      </c>
      <c r="F12925" t="s">
        <v>14</v>
      </c>
      <c r="G12925">
        <v>2014</v>
      </c>
      <c r="H12925">
        <v>1984</v>
      </c>
      <c r="I12925">
        <v>12873.016</v>
      </c>
    </row>
    <row r="12926" spans="1:9" x14ac:dyDescent="0.25">
      <c r="A12926" t="s">
        <v>284</v>
      </c>
      <c r="B12926" t="s">
        <v>321</v>
      </c>
      <c r="C12926" t="s">
        <v>322</v>
      </c>
      <c r="D12926" t="s">
        <v>483</v>
      </c>
      <c r="E12926" t="s">
        <v>13</v>
      </c>
      <c r="F12926" t="s">
        <v>14</v>
      </c>
      <c r="G12926">
        <v>2015</v>
      </c>
      <c r="H12926">
        <v>1987</v>
      </c>
      <c r="I12926">
        <v>13780.77</v>
      </c>
    </row>
    <row r="12927" spans="1:9" x14ac:dyDescent="0.25">
      <c r="A12927" t="s">
        <v>284</v>
      </c>
      <c r="B12927" t="s">
        <v>321</v>
      </c>
      <c r="C12927" t="s">
        <v>322</v>
      </c>
      <c r="D12927" t="s">
        <v>483</v>
      </c>
      <c r="E12927" t="s">
        <v>13</v>
      </c>
      <c r="F12927" t="s">
        <v>14</v>
      </c>
      <c r="G12927">
        <v>2016</v>
      </c>
      <c r="H12927">
        <v>1987</v>
      </c>
      <c r="I12927">
        <v>13469.596</v>
      </c>
    </row>
    <row r="12928" spans="1:9" x14ac:dyDescent="0.25">
      <c r="A12928" t="s">
        <v>284</v>
      </c>
      <c r="B12928" t="s">
        <v>321</v>
      </c>
      <c r="C12928" t="s">
        <v>322</v>
      </c>
      <c r="D12928" t="s">
        <v>483</v>
      </c>
      <c r="E12928" t="s">
        <v>13</v>
      </c>
      <c r="F12928" t="s">
        <v>14</v>
      </c>
      <c r="G12928">
        <v>2017</v>
      </c>
      <c r="H12928">
        <v>1994.7470000000001</v>
      </c>
      <c r="I12928">
        <v>13969.556</v>
      </c>
    </row>
    <row r="12929" spans="1:9" x14ac:dyDescent="0.25">
      <c r="A12929" t="s">
        <v>284</v>
      </c>
      <c r="B12929" t="s">
        <v>321</v>
      </c>
      <c r="C12929" t="s">
        <v>322</v>
      </c>
      <c r="D12929" t="s">
        <v>483</v>
      </c>
      <c r="E12929" t="s">
        <v>13</v>
      </c>
      <c r="F12929" t="s">
        <v>14</v>
      </c>
      <c r="G12929">
        <v>2018</v>
      </c>
      <c r="H12929">
        <v>2094.7469999999998</v>
      </c>
    </row>
    <row r="12930" spans="1:9" x14ac:dyDescent="0.25">
      <c r="A12930" t="s">
        <v>284</v>
      </c>
      <c r="B12930" t="s">
        <v>321</v>
      </c>
      <c r="C12930" t="s">
        <v>322</v>
      </c>
      <c r="D12930" t="s">
        <v>483</v>
      </c>
      <c r="E12930" t="s">
        <v>13</v>
      </c>
      <c r="F12930" t="s">
        <v>14</v>
      </c>
      <c r="G12930">
        <v>2019</v>
      </c>
      <c r="H12930">
        <v>2094.7469999999998</v>
      </c>
    </row>
    <row r="12931" spans="1:9" x14ac:dyDescent="0.25">
      <c r="A12931" t="s">
        <v>284</v>
      </c>
      <c r="B12931" t="s">
        <v>321</v>
      </c>
      <c r="C12931" t="s">
        <v>322</v>
      </c>
      <c r="D12931" t="s">
        <v>483</v>
      </c>
      <c r="E12931" t="s">
        <v>18</v>
      </c>
      <c r="F12931" t="s">
        <v>19</v>
      </c>
      <c r="G12931">
        <v>2013</v>
      </c>
      <c r="H12931">
        <v>2</v>
      </c>
      <c r="I12931">
        <v>2.75</v>
      </c>
    </row>
    <row r="12932" spans="1:9" x14ac:dyDescent="0.25">
      <c r="A12932" t="s">
        <v>284</v>
      </c>
      <c r="B12932" t="s">
        <v>321</v>
      </c>
      <c r="C12932" t="s">
        <v>322</v>
      </c>
      <c r="D12932" t="s">
        <v>483</v>
      </c>
      <c r="E12932" t="s">
        <v>18</v>
      </c>
      <c r="F12932" t="s">
        <v>19</v>
      </c>
      <c r="G12932">
        <v>2014</v>
      </c>
      <c r="H12932">
        <v>3</v>
      </c>
      <c r="I12932">
        <v>8.3859999999999992</v>
      </c>
    </row>
    <row r="12933" spans="1:9" x14ac:dyDescent="0.25">
      <c r="A12933" t="s">
        <v>284</v>
      </c>
      <c r="B12933" t="s">
        <v>321</v>
      </c>
      <c r="C12933" t="s">
        <v>322</v>
      </c>
      <c r="D12933" t="s">
        <v>483</v>
      </c>
      <c r="E12933" t="s">
        <v>18</v>
      </c>
      <c r="F12933" t="s">
        <v>19</v>
      </c>
      <c r="G12933">
        <v>2015</v>
      </c>
      <c r="H12933">
        <v>3</v>
      </c>
      <c r="I12933">
        <v>10.894</v>
      </c>
    </row>
    <row r="12934" spans="1:9" x14ac:dyDescent="0.25">
      <c r="A12934" t="s">
        <v>284</v>
      </c>
      <c r="B12934" t="s">
        <v>321</v>
      </c>
      <c r="C12934" t="s">
        <v>322</v>
      </c>
      <c r="D12934" t="s">
        <v>483</v>
      </c>
      <c r="E12934" t="s">
        <v>18</v>
      </c>
      <c r="F12934" t="s">
        <v>19</v>
      </c>
      <c r="G12934">
        <v>2016</v>
      </c>
      <c r="H12934">
        <v>3</v>
      </c>
      <c r="I12934">
        <v>9.2100000000000009</v>
      </c>
    </row>
    <row r="12935" spans="1:9" x14ac:dyDescent="0.25">
      <c r="A12935" t="s">
        <v>284</v>
      </c>
      <c r="B12935" t="s">
        <v>321</v>
      </c>
      <c r="C12935" t="s">
        <v>322</v>
      </c>
      <c r="D12935" t="s">
        <v>483</v>
      </c>
      <c r="E12935" t="s">
        <v>18</v>
      </c>
      <c r="F12935" t="s">
        <v>19</v>
      </c>
      <c r="G12935">
        <v>2017</v>
      </c>
      <c r="H12935">
        <v>2.4300000000000002</v>
      </c>
      <c r="I12935">
        <v>9.5519999999999996</v>
      </c>
    </row>
    <row r="12936" spans="1:9" x14ac:dyDescent="0.25">
      <c r="A12936" t="s">
        <v>284</v>
      </c>
      <c r="B12936" t="s">
        <v>321</v>
      </c>
      <c r="C12936" t="s">
        <v>322</v>
      </c>
      <c r="D12936" t="s">
        <v>483</v>
      </c>
      <c r="E12936" t="s">
        <v>18</v>
      </c>
      <c r="F12936" t="s">
        <v>19</v>
      </c>
      <c r="G12936">
        <v>2018</v>
      </c>
      <c r="H12936">
        <v>2.4300000000000002</v>
      </c>
    </row>
    <row r="12937" spans="1:9" x14ac:dyDescent="0.25">
      <c r="A12937" t="s">
        <v>284</v>
      </c>
      <c r="B12937" t="s">
        <v>321</v>
      </c>
      <c r="C12937" t="s">
        <v>322</v>
      </c>
      <c r="D12937" t="s">
        <v>483</v>
      </c>
      <c r="E12937" t="s">
        <v>18</v>
      </c>
      <c r="F12937" t="s">
        <v>19</v>
      </c>
      <c r="G12937">
        <v>2019</v>
      </c>
      <c r="H12937">
        <v>2.4300000000000002</v>
      </c>
    </row>
    <row r="12938" spans="1:9" x14ac:dyDescent="0.25">
      <c r="A12938" t="s">
        <v>284</v>
      </c>
      <c r="B12938" t="s">
        <v>323</v>
      </c>
      <c r="C12938" t="s">
        <v>324</v>
      </c>
      <c r="D12938" t="s">
        <v>482</v>
      </c>
      <c r="E12938" t="s">
        <v>12</v>
      </c>
      <c r="F12938" t="s">
        <v>12</v>
      </c>
      <c r="G12938">
        <v>2000</v>
      </c>
      <c r="H12938">
        <v>4049</v>
      </c>
      <c r="I12938">
        <v>22488</v>
      </c>
    </row>
    <row r="12939" spans="1:9" x14ac:dyDescent="0.25">
      <c r="A12939" t="s">
        <v>284</v>
      </c>
      <c r="B12939" t="s">
        <v>323</v>
      </c>
      <c r="C12939" t="s">
        <v>324</v>
      </c>
      <c r="D12939" t="s">
        <v>482</v>
      </c>
      <c r="E12939" t="s">
        <v>12</v>
      </c>
      <c r="F12939" t="s">
        <v>12</v>
      </c>
      <c r="G12939">
        <v>2001</v>
      </c>
      <c r="H12939">
        <v>4049</v>
      </c>
      <c r="I12939">
        <v>23605</v>
      </c>
    </row>
    <row r="12940" spans="1:9" x14ac:dyDescent="0.25">
      <c r="A12940" t="s">
        <v>284</v>
      </c>
      <c r="B12940" t="s">
        <v>323</v>
      </c>
      <c r="C12940" t="s">
        <v>324</v>
      </c>
      <c r="D12940" t="s">
        <v>482</v>
      </c>
      <c r="E12940" t="s">
        <v>12</v>
      </c>
      <c r="F12940" t="s">
        <v>12</v>
      </c>
      <c r="G12940">
        <v>2002</v>
      </c>
      <c r="H12940">
        <v>4745</v>
      </c>
      <c r="I12940">
        <v>23461</v>
      </c>
    </row>
    <row r="12941" spans="1:9" x14ac:dyDescent="0.25">
      <c r="A12941" t="s">
        <v>284</v>
      </c>
      <c r="B12941" t="s">
        <v>323</v>
      </c>
      <c r="C12941" t="s">
        <v>324</v>
      </c>
      <c r="D12941" t="s">
        <v>482</v>
      </c>
      <c r="E12941" t="s">
        <v>12</v>
      </c>
      <c r="F12941" t="s">
        <v>12</v>
      </c>
      <c r="G12941">
        <v>2003</v>
      </c>
      <c r="H12941">
        <v>4934</v>
      </c>
      <c r="I12941">
        <v>23723</v>
      </c>
    </row>
    <row r="12942" spans="1:9" x14ac:dyDescent="0.25">
      <c r="A12942" t="s">
        <v>284</v>
      </c>
      <c r="B12942" t="s">
        <v>323</v>
      </c>
      <c r="C12942" t="s">
        <v>324</v>
      </c>
      <c r="D12942" t="s">
        <v>482</v>
      </c>
      <c r="E12942" t="s">
        <v>12</v>
      </c>
      <c r="F12942" t="s">
        <v>12</v>
      </c>
      <c r="G12942">
        <v>2004</v>
      </c>
      <c r="H12942">
        <v>4924.5</v>
      </c>
      <c r="I12942">
        <v>23821</v>
      </c>
    </row>
    <row r="12943" spans="1:9" x14ac:dyDescent="0.25">
      <c r="A12943" t="s">
        <v>284</v>
      </c>
      <c r="B12943" t="s">
        <v>323</v>
      </c>
      <c r="C12943" t="s">
        <v>324</v>
      </c>
      <c r="D12943" t="s">
        <v>482</v>
      </c>
      <c r="E12943" t="s">
        <v>12</v>
      </c>
      <c r="F12943" t="s">
        <v>12</v>
      </c>
      <c r="G12943">
        <v>2005</v>
      </c>
      <c r="H12943">
        <v>5062.5</v>
      </c>
      <c r="I12943">
        <v>23753</v>
      </c>
    </row>
    <row r="12944" spans="1:9" x14ac:dyDescent="0.25">
      <c r="A12944" t="s">
        <v>284</v>
      </c>
      <c r="B12944" t="s">
        <v>323</v>
      </c>
      <c r="C12944" t="s">
        <v>324</v>
      </c>
      <c r="D12944" t="s">
        <v>482</v>
      </c>
      <c r="E12944" t="s">
        <v>12</v>
      </c>
      <c r="F12944" t="s">
        <v>12</v>
      </c>
      <c r="G12944">
        <v>2006</v>
      </c>
      <c r="H12944">
        <v>5557.924</v>
      </c>
      <c r="I12944">
        <v>24641</v>
      </c>
    </row>
    <row r="12945" spans="1:9" x14ac:dyDescent="0.25">
      <c r="A12945" t="s">
        <v>284</v>
      </c>
      <c r="B12945" t="s">
        <v>323</v>
      </c>
      <c r="C12945" t="s">
        <v>324</v>
      </c>
      <c r="D12945" t="s">
        <v>482</v>
      </c>
      <c r="E12945" t="s">
        <v>12</v>
      </c>
      <c r="F12945" t="s">
        <v>12</v>
      </c>
      <c r="G12945">
        <v>2007</v>
      </c>
      <c r="H12945">
        <v>5980.4319999999998</v>
      </c>
      <c r="I12945">
        <v>25053.112000000001</v>
      </c>
    </row>
    <row r="12946" spans="1:9" x14ac:dyDescent="0.25">
      <c r="A12946" t="s">
        <v>284</v>
      </c>
      <c r="B12946" t="s">
        <v>323</v>
      </c>
      <c r="C12946" t="s">
        <v>324</v>
      </c>
      <c r="D12946" t="s">
        <v>482</v>
      </c>
      <c r="E12946" t="s">
        <v>12</v>
      </c>
      <c r="F12946" t="s">
        <v>12</v>
      </c>
      <c r="G12946">
        <v>2008</v>
      </c>
      <c r="H12946">
        <v>5747.73</v>
      </c>
      <c r="I12946">
        <v>26320.393</v>
      </c>
    </row>
    <row r="12947" spans="1:9" x14ac:dyDescent="0.25">
      <c r="A12947" t="s">
        <v>284</v>
      </c>
      <c r="B12947" t="s">
        <v>323</v>
      </c>
      <c r="C12947" t="s">
        <v>324</v>
      </c>
      <c r="D12947" t="s">
        <v>482</v>
      </c>
      <c r="E12947" t="s">
        <v>12</v>
      </c>
      <c r="F12947" t="s">
        <v>12</v>
      </c>
      <c r="G12947">
        <v>2009</v>
      </c>
      <c r="H12947">
        <v>5713.4170000000004</v>
      </c>
      <c r="I12947">
        <v>23849.360000000001</v>
      </c>
    </row>
    <row r="12948" spans="1:9" x14ac:dyDescent="0.25">
      <c r="A12948" t="s">
        <v>284</v>
      </c>
      <c r="B12948" t="s">
        <v>323</v>
      </c>
      <c r="C12948" t="s">
        <v>324</v>
      </c>
      <c r="D12948" t="s">
        <v>482</v>
      </c>
      <c r="E12948" t="s">
        <v>12</v>
      </c>
      <c r="F12948" t="s">
        <v>12</v>
      </c>
      <c r="G12948">
        <v>2010</v>
      </c>
      <c r="H12948">
        <v>6478.3329999999996</v>
      </c>
      <c r="I12948">
        <v>24447.612000000001</v>
      </c>
    </row>
    <row r="12949" spans="1:9" x14ac:dyDescent="0.25">
      <c r="A12949" t="s">
        <v>284</v>
      </c>
      <c r="B12949" t="s">
        <v>323</v>
      </c>
      <c r="C12949" t="s">
        <v>324</v>
      </c>
      <c r="D12949" t="s">
        <v>482</v>
      </c>
      <c r="E12949" t="s">
        <v>12</v>
      </c>
      <c r="F12949" t="s">
        <v>12</v>
      </c>
      <c r="G12949">
        <v>2011</v>
      </c>
      <c r="H12949">
        <v>6491.6719999999996</v>
      </c>
      <c r="I12949">
        <v>21740.434000000001</v>
      </c>
    </row>
    <row r="12950" spans="1:9" x14ac:dyDescent="0.25">
      <c r="A12950" t="s">
        <v>284</v>
      </c>
      <c r="B12950" t="s">
        <v>323</v>
      </c>
      <c r="C12950" t="s">
        <v>324</v>
      </c>
      <c r="D12950" t="s">
        <v>482</v>
      </c>
      <c r="E12950" t="s">
        <v>12</v>
      </c>
      <c r="F12950" t="s">
        <v>12</v>
      </c>
      <c r="G12950">
        <v>2012</v>
      </c>
      <c r="H12950">
        <v>6338.2529999999997</v>
      </c>
      <c r="I12950">
        <v>21837.245999999999</v>
      </c>
    </row>
    <row r="12951" spans="1:9" x14ac:dyDescent="0.25">
      <c r="A12951" t="s">
        <v>284</v>
      </c>
      <c r="B12951" t="s">
        <v>323</v>
      </c>
      <c r="C12951" t="s">
        <v>324</v>
      </c>
      <c r="D12951" t="s">
        <v>482</v>
      </c>
      <c r="E12951" t="s">
        <v>12</v>
      </c>
      <c r="F12951" t="s">
        <v>12</v>
      </c>
      <c r="G12951">
        <v>2013</v>
      </c>
      <c r="H12951">
        <v>6360.1080000000002</v>
      </c>
      <c r="I12951">
        <v>19882.621999999999</v>
      </c>
    </row>
    <row r="12952" spans="1:9" x14ac:dyDescent="0.25">
      <c r="A12952" t="s">
        <v>284</v>
      </c>
      <c r="B12952" t="s">
        <v>323</v>
      </c>
      <c r="C12952" t="s">
        <v>324</v>
      </c>
      <c r="D12952" t="s">
        <v>482</v>
      </c>
      <c r="E12952" t="s">
        <v>12</v>
      </c>
      <c r="F12952" t="s">
        <v>12</v>
      </c>
      <c r="G12952">
        <v>2014</v>
      </c>
      <c r="H12952">
        <v>6365.4440000000004</v>
      </c>
      <c r="I12952">
        <v>19346.258000000002</v>
      </c>
    </row>
    <row r="12953" spans="1:9" x14ac:dyDescent="0.25">
      <c r="A12953" t="s">
        <v>284</v>
      </c>
      <c r="B12953" t="s">
        <v>323</v>
      </c>
      <c r="C12953" t="s">
        <v>324</v>
      </c>
      <c r="D12953" t="s">
        <v>482</v>
      </c>
      <c r="E12953" t="s">
        <v>12</v>
      </c>
      <c r="F12953" t="s">
        <v>12</v>
      </c>
      <c r="G12953">
        <v>2015</v>
      </c>
      <c r="H12953">
        <v>6616.9740000000002</v>
      </c>
      <c r="I12953">
        <v>20166.977999999999</v>
      </c>
    </row>
    <row r="12954" spans="1:9" x14ac:dyDescent="0.25">
      <c r="A12954" t="s">
        <v>284</v>
      </c>
      <c r="B12954" t="s">
        <v>323</v>
      </c>
      <c r="C12954" t="s">
        <v>324</v>
      </c>
      <c r="D12954" t="s">
        <v>482</v>
      </c>
      <c r="E12954" t="s">
        <v>12</v>
      </c>
      <c r="F12954" t="s">
        <v>12</v>
      </c>
      <c r="G12954">
        <v>2016</v>
      </c>
      <c r="H12954">
        <v>6613.134</v>
      </c>
      <c r="I12954">
        <v>22634.766</v>
      </c>
    </row>
    <row r="12955" spans="1:9" x14ac:dyDescent="0.25">
      <c r="A12955" t="s">
        <v>284</v>
      </c>
      <c r="B12955" t="s">
        <v>323</v>
      </c>
      <c r="C12955" t="s">
        <v>324</v>
      </c>
      <c r="D12955" t="s">
        <v>482</v>
      </c>
      <c r="E12955" t="s">
        <v>12</v>
      </c>
      <c r="F12955" t="s">
        <v>12</v>
      </c>
      <c r="G12955">
        <v>2017</v>
      </c>
      <c r="H12955">
        <v>6605.4970000000003</v>
      </c>
      <c r="I12955">
        <v>21630.669000000002</v>
      </c>
    </row>
    <row r="12956" spans="1:9" x14ac:dyDescent="0.25">
      <c r="A12956" t="s">
        <v>284</v>
      </c>
      <c r="B12956" t="s">
        <v>323</v>
      </c>
      <c r="C12956" t="s">
        <v>324</v>
      </c>
      <c r="D12956" t="s">
        <v>482</v>
      </c>
      <c r="E12956" t="s">
        <v>12</v>
      </c>
      <c r="F12956" t="s">
        <v>12</v>
      </c>
      <c r="G12956">
        <v>2018</v>
      </c>
      <c r="H12956">
        <v>6612.3370000000004</v>
      </c>
    </row>
    <row r="12957" spans="1:9" x14ac:dyDescent="0.25">
      <c r="A12957" t="s">
        <v>284</v>
      </c>
      <c r="B12957" t="s">
        <v>323</v>
      </c>
      <c r="C12957" t="s">
        <v>324</v>
      </c>
      <c r="D12957" t="s">
        <v>482</v>
      </c>
      <c r="E12957" t="s">
        <v>12</v>
      </c>
      <c r="F12957" t="s">
        <v>12</v>
      </c>
      <c r="G12957">
        <v>2019</v>
      </c>
      <c r="H12957">
        <v>6616.3370000000004</v>
      </c>
    </row>
    <row r="12958" spans="1:9" x14ac:dyDescent="0.25">
      <c r="A12958" t="s">
        <v>284</v>
      </c>
      <c r="B12958" t="s">
        <v>323</v>
      </c>
      <c r="C12958" t="s">
        <v>324</v>
      </c>
      <c r="D12958" t="s">
        <v>482</v>
      </c>
      <c r="E12958" t="s">
        <v>111</v>
      </c>
      <c r="F12958" t="s">
        <v>111</v>
      </c>
      <c r="G12958">
        <v>2006</v>
      </c>
      <c r="I12958">
        <v>1</v>
      </c>
    </row>
    <row r="12959" spans="1:9" x14ac:dyDescent="0.25">
      <c r="A12959" t="s">
        <v>284</v>
      </c>
      <c r="B12959" t="s">
        <v>323</v>
      </c>
      <c r="C12959" t="s">
        <v>324</v>
      </c>
      <c r="D12959" t="s">
        <v>482</v>
      </c>
      <c r="E12959" t="s">
        <v>111</v>
      </c>
      <c r="F12959" t="s">
        <v>111</v>
      </c>
      <c r="G12959">
        <v>2011</v>
      </c>
      <c r="I12959">
        <v>1</v>
      </c>
    </row>
    <row r="12960" spans="1:9" x14ac:dyDescent="0.25">
      <c r="A12960" t="s">
        <v>284</v>
      </c>
      <c r="B12960" t="s">
        <v>323</v>
      </c>
      <c r="C12960" t="s">
        <v>324</v>
      </c>
      <c r="D12960" t="s">
        <v>482</v>
      </c>
      <c r="E12960" t="s">
        <v>111</v>
      </c>
      <c r="F12960" t="s">
        <v>111</v>
      </c>
      <c r="G12960">
        <v>2012</v>
      </c>
      <c r="H12960">
        <v>7.5</v>
      </c>
      <c r="I12960">
        <v>50.747999999999998</v>
      </c>
    </row>
    <row r="12961" spans="1:9" x14ac:dyDescent="0.25">
      <c r="A12961" t="s">
        <v>284</v>
      </c>
      <c r="B12961" t="s">
        <v>323</v>
      </c>
      <c r="C12961" t="s">
        <v>324</v>
      </c>
      <c r="D12961" t="s">
        <v>482</v>
      </c>
      <c r="E12961" t="s">
        <v>111</v>
      </c>
      <c r="F12961" t="s">
        <v>111</v>
      </c>
      <c r="G12961">
        <v>2013</v>
      </c>
      <c r="H12961">
        <v>8</v>
      </c>
      <c r="I12961">
        <v>65.47</v>
      </c>
    </row>
    <row r="12962" spans="1:9" x14ac:dyDescent="0.25">
      <c r="A12962" t="s">
        <v>284</v>
      </c>
      <c r="B12962" t="s">
        <v>323</v>
      </c>
      <c r="C12962" t="s">
        <v>324</v>
      </c>
      <c r="D12962" t="s">
        <v>482</v>
      </c>
      <c r="E12962" t="s">
        <v>111</v>
      </c>
      <c r="F12962" t="s">
        <v>111</v>
      </c>
      <c r="G12962">
        <v>2014</v>
      </c>
      <c r="H12962">
        <v>10.79</v>
      </c>
      <c r="I12962">
        <v>69.593000000000004</v>
      </c>
    </row>
    <row r="12963" spans="1:9" x14ac:dyDescent="0.25">
      <c r="A12963" t="s">
        <v>284</v>
      </c>
      <c r="B12963" t="s">
        <v>323</v>
      </c>
      <c r="C12963" t="s">
        <v>324</v>
      </c>
      <c r="D12963" t="s">
        <v>482</v>
      </c>
      <c r="E12963" t="s">
        <v>111</v>
      </c>
      <c r="F12963" t="s">
        <v>111</v>
      </c>
      <c r="G12963">
        <v>2015</v>
      </c>
      <c r="H12963">
        <v>10.79</v>
      </c>
      <c r="I12963">
        <v>74.061000000000007</v>
      </c>
    </row>
    <row r="12964" spans="1:9" x14ac:dyDescent="0.25">
      <c r="A12964" t="s">
        <v>284</v>
      </c>
      <c r="B12964" t="s">
        <v>323</v>
      </c>
      <c r="C12964" t="s">
        <v>324</v>
      </c>
      <c r="D12964" t="s">
        <v>482</v>
      </c>
      <c r="E12964" t="s">
        <v>111</v>
      </c>
      <c r="F12964" t="s">
        <v>111</v>
      </c>
      <c r="G12964">
        <v>2016</v>
      </c>
      <c r="H12964">
        <v>10.79</v>
      </c>
      <c r="I12964">
        <v>72.801000000000002</v>
      </c>
    </row>
    <row r="12965" spans="1:9" x14ac:dyDescent="0.25">
      <c r="A12965" t="s">
        <v>284</v>
      </c>
      <c r="B12965" t="s">
        <v>323</v>
      </c>
      <c r="C12965" t="s">
        <v>324</v>
      </c>
      <c r="D12965" t="s">
        <v>482</v>
      </c>
      <c r="E12965" t="s">
        <v>111</v>
      </c>
      <c r="F12965" t="s">
        <v>111</v>
      </c>
      <c r="G12965">
        <v>2017</v>
      </c>
      <c r="H12965">
        <v>39</v>
      </c>
      <c r="I12965">
        <v>159.30199999999999</v>
      </c>
    </row>
    <row r="12966" spans="1:9" x14ac:dyDescent="0.25">
      <c r="A12966" t="s">
        <v>284</v>
      </c>
      <c r="B12966" t="s">
        <v>323</v>
      </c>
      <c r="C12966" t="s">
        <v>324</v>
      </c>
      <c r="D12966" t="s">
        <v>482</v>
      </c>
      <c r="E12966" t="s">
        <v>111</v>
      </c>
      <c r="F12966" t="s">
        <v>111</v>
      </c>
      <c r="G12966">
        <v>2018</v>
      </c>
      <c r="H12966">
        <v>39</v>
      </c>
    </row>
    <row r="12967" spans="1:9" x14ac:dyDescent="0.25">
      <c r="A12967" t="s">
        <v>284</v>
      </c>
      <c r="B12967" t="s">
        <v>323</v>
      </c>
      <c r="C12967" t="s">
        <v>324</v>
      </c>
      <c r="D12967" t="s">
        <v>482</v>
      </c>
      <c r="E12967" t="s">
        <v>111</v>
      </c>
      <c r="F12967" t="s">
        <v>111</v>
      </c>
      <c r="G12967">
        <v>2019</v>
      </c>
      <c r="H12967">
        <v>39</v>
      </c>
    </row>
    <row r="12968" spans="1:9" x14ac:dyDescent="0.25">
      <c r="A12968" t="s">
        <v>284</v>
      </c>
      <c r="B12968" t="s">
        <v>323</v>
      </c>
      <c r="C12968" t="s">
        <v>324</v>
      </c>
      <c r="D12968" t="s">
        <v>482</v>
      </c>
      <c r="E12968" t="s">
        <v>98</v>
      </c>
      <c r="F12968" t="s">
        <v>98</v>
      </c>
      <c r="G12968">
        <v>2000</v>
      </c>
      <c r="H12968">
        <v>292</v>
      </c>
      <c r="I12968">
        <v>304</v>
      </c>
    </row>
    <row r="12969" spans="1:9" x14ac:dyDescent="0.25">
      <c r="A12969" t="s">
        <v>284</v>
      </c>
      <c r="B12969" t="s">
        <v>323</v>
      </c>
      <c r="C12969" t="s">
        <v>324</v>
      </c>
      <c r="D12969" t="s">
        <v>482</v>
      </c>
      <c r="E12969" t="s">
        <v>98</v>
      </c>
      <c r="F12969" t="s">
        <v>98</v>
      </c>
      <c r="G12969">
        <v>2001</v>
      </c>
      <c r="H12969">
        <v>292</v>
      </c>
      <c r="I12969">
        <v>324</v>
      </c>
    </row>
    <row r="12970" spans="1:9" x14ac:dyDescent="0.25">
      <c r="A12970" t="s">
        <v>284</v>
      </c>
      <c r="B12970" t="s">
        <v>323</v>
      </c>
      <c r="C12970" t="s">
        <v>324</v>
      </c>
      <c r="D12970" t="s">
        <v>482</v>
      </c>
      <c r="E12970" t="s">
        <v>98</v>
      </c>
      <c r="F12970" t="s">
        <v>98</v>
      </c>
      <c r="G12970">
        <v>2002</v>
      </c>
      <c r="H12970">
        <v>292</v>
      </c>
      <c r="I12970">
        <v>352</v>
      </c>
    </row>
    <row r="12971" spans="1:9" x14ac:dyDescent="0.25">
      <c r="A12971" t="s">
        <v>284</v>
      </c>
      <c r="B12971" t="s">
        <v>323</v>
      </c>
      <c r="C12971" t="s">
        <v>324</v>
      </c>
      <c r="D12971" t="s">
        <v>482</v>
      </c>
      <c r="E12971" t="s">
        <v>98</v>
      </c>
      <c r="F12971" t="s">
        <v>98</v>
      </c>
      <c r="G12971">
        <v>2003</v>
      </c>
      <c r="H12971">
        <v>292</v>
      </c>
      <c r="I12971">
        <v>358</v>
      </c>
    </row>
    <row r="12972" spans="1:9" x14ac:dyDescent="0.25">
      <c r="A12972" t="s">
        <v>284</v>
      </c>
      <c r="B12972" t="s">
        <v>323</v>
      </c>
      <c r="C12972" t="s">
        <v>324</v>
      </c>
      <c r="D12972" t="s">
        <v>482</v>
      </c>
      <c r="E12972" t="s">
        <v>98</v>
      </c>
      <c r="F12972" t="s">
        <v>98</v>
      </c>
      <c r="G12972">
        <v>2004</v>
      </c>
      <c r="H12972">
        <v>292</v>
      </c>
      <c r="I12972">
        <v>354</v>
      </c>
    </row>
    <row r="12973" spans="1:9" x14ac:dyDescent="0.25">
      <c r="A12973" t="s">
        <v>284</v>
      </c>
      <c r="B12973" t="s">
        <v>323</v>
      </c>
      <c r="C12973" t="s">
        <v>324</v>
      </c>
      <c r="D12973" t="s">
        <v>482</v>
      </c>
      <c r="E12973" t="s">
        <v>98</v>
      </c>
      <c r="F12973" t="s">
        <v>98</v>
      </c>
      <c r="G12973">
        <v>2005</v>
      </c>
      <c r="H12973">
        <v>292</v>
      </c>
      <c r="I12973">
        <v>343.91</v>
      </c>
    </row>
    <row r="12974" spans="1:9" x14ac:dyDescent="0.25">
      <c r="A12974" t="s">
        <v>284</v>
      </c>
      <c r="B12974" t="s">
        <v>323</v>
      </c>
      <c r="C12974" t="s">
        <v>324</v>
      </c>
      <c r="D12974" t="s">
        <v>482</v>
      </c>
      <c r="E12974" t="s">
        <v>98</v>
      </c>
      <c r="F12974" t="s">
        <v>98</v>
      </c>
      <c r="G12974">
        <v>2006</v>
      </c>
      <c r="H12974">
        <v>292</v>
      </c>
      <c r="I12974">
        <v>363.82299999999998</v>
      </c>
    </row>
    <row r="12975" spans="1:9" x14ac:dyDescent="0.25">
      <c r="A12975" t="s">
        <v>284</v>
      </c>
      <c r="B12975" t="s">
        <v>323</v>
      </c>
      <c r="C12975" t="s">
        <v>324</v>
      </c>
      <c r="D12975" t="s">
        <v>482</v>
      </c>
      <c r="E12975" t="s">
        <v>98</v>
      </c>
      <c r="F12975" t="s">
        <v>98</v>
      </c>
      <c r="G12975">
        <v>2007</v>
      </c>
      <c r="H12975">
        <v>292</v>
      </c>
      <c r="I12975">
        <v>349.303</v>
      </c>
    </row>
    <row r="12976" spans="1:9" x14ac:dyDescent="0.25">
      <c r="A12976" t="s">
        <v>284</v>
      </c>
      <c r="B12976" t="s">
        <v>323</v>
      </c>
      <c r="C12976" t="s">
        <v>324</v>
      </c>
      <c r="D12976" t="s">
        <v>482</v>
      </c>
      <c r="E12976" t="s">
        <v>98</v>
      </c>
      <c r="F12976" t="s">
        <v>98</v>
      </c>
      <c r="G12976">
        <v>2008</v>
      </c>
      <c r="H12976">
        <v>292</v>
      </c>
      <c r="I12976">
        <v>331.26799999999997</v>
      </c>
    </row>
    <row r="12977" spans="1:9" x14ac:dyDescent="0.25">
      <c r="A12977" t="s">
        <v>284</v>
      </c>
      <c r="B12977" t="s">
        <v>323</v>
      </c>
      <c r="C12977" t="s">
        <v>324</v>
      </c>
      <c r="D12977" t="s">
        <v>482</v>
      </c>
      <c r="E12977" t="s">
        <v>98</v>
      </c>
      <c r="F12977" t="s">
        <v>98</v>
      </c>
      <c r="G12977">
        <v>2009</v>
      </c>
      <c r="H12977">
        <v>292</v>
      </c>
      <c r="I12977">
        <v>355.26900000000001</v>
      </c>
    </row>
    <row r="12978" spans="1:9" x14ac:dyDescent="0.25">
      <c r="A12978" t="s">
        <v>284</v>
      </c>
      <c r="B12978" t="s">
        <v>323</v>
      </c>
      <c r="C12978" t="s">
        <v>324</v>
      </c>
      <c r="D12978" t="s">
        <v>482</v>
      </c>
      <c r="E12978" t="s">
        <v>98</v>
      </c>
      <c r="F12978" t="s">
        <v>98</v>
      </c>
      <c r="G12978">
        <v>2010</v>
      </c>
      <c r="H12978">
        <v>0</v>
      </c>
      <c r="I12978">
        <v>176.86199999999999</v>
      </c>
    </row>
    <row r="12979" spans="1:9" x14ac:dyDescent="0.25">
      <c r="A12979" t="s">
        <v>284</v>
      </c>
      <c r="B12979" t="s">
        <v>323</v>
      </c>
      <c r="C12979" t="s">
        <v>324</v>
      </c>
      <c r="D12979" t="s">
        <v>482</v>
      </c>
      <c r="E12979" t="s">
        <v>98</v>
      </c>
      <c r="F12979" t="s">
        <v>98</v>
      </c>
      <c r="G12979">
        <v>2011</v>
      </c>
      <c r="H12979">
        <v>0</v>
      </c>
      <c r="I12979">
        <v>1E-3</v>
      </c>
    </row>
    <row r="12980" spans="1:9" x14ac:dyDescent="0.25">
      <c r="A12980" t="s">
        <v>284</v>
      </c>
      <c r="B12980" t="s">
        <v>323</v>
      </c>
      <c r="C12980" t="s">
        <v>324</v>
      </c>
      <c r="D12980" t="s">
        <v>482</v>
      </c>
      <c r="E12980" t="s">
        <v>98</v>
      </c>
      <c r="F12980" t="s">
        <v>98</v>
      </c>
      <c r="G12980">
        <v>2012</v>
      </c>
      <c r="H12980">
        <v>292</v>
      </c>
      <c r="I12980">
        <v>211.77199999999999</v>
      </c>
    </row>
    <row r="12981" spans="1:9" x14ac:dyDescent="0.25">
      <c r="A12981" t="s">
        <v>284</v>
      </c>
      <c r="B12981" t="s">
        <v>323</v>
      </c>
      <c r="C12981" t="s">
        <v>324</v>
      </c>
      <c r="D12981" t="s">
        <v>482</v>
      </c>
      <c r="E12981" t="s">
        <v>98</v>
      </c>
      <c r="F12981" t="s">
        <v>98</v>
      </c>
      <c r="G12981">
        <v>2013</v>
      </c>
      <c r="H12981">
        <v>292</v>
      </c>
      <c r="I12981">
        <v>344.72800000000001</v>
      </c>
    </row>
    <row r="12982" spans="1:9" x14ac:dyDescent="0.25">
      <c r="A12982" t="s">
        <v>284</v>
      </c>
      <c r="B12982" t="s">
        <v>323</v>
      </c>
      <c r="C12982" t="s">
        <v>324</v>
      </c>
      <c r="D12982" t="s">
        <v>482</v>
      </c>
      <c r="E12982" t="s">
        <v>98</v>
      </c>
      <c r="F12982" t="s">
        <v>98</v>
      </c>
      <c r="G12982">
        <v>2014</v>
      </c>
      <c r="H12982">
        <v>292</v>
      </c>
      <c r="I12982">
        <v>279.077</v>
      </c>
    </row>
    <row r="12983" spans="1:9" x14ac:dyDescent="0.25">
      <c r="A12983" t="s">
        <v>284</v>
      </c>
      <c r="B12983" t="s">
        <v>323</v>
      </c>
      <c r="C12983" t="s">
        <v>324</v>
      </c>
      <c r="D12983" t="s">
        <v>482</v>
      </c>
      <c r="E12983" t="s">
        <v>98</v>
      </c>
      <c r="F12983" t="s">
        <v>98</v>
      </c>
      <c r="G12983">
        <v>2015</v>
      </c>
      <c r="H12983">
        <v>292</v>
      </c>
      <c r="I12983">
        <v>288.108</v>
      </c>
    </row>
    <row r="12984" spans="1:9" x14ac:dyDescent="0.25">
      <c r="A12984" t="s">
        <v>284</v>
      </c>
      <c r="B12984" t="s">
        <v>323</v>
      </c>
      <c r="C12984" t="s">
        <v>324</v>
      </c>
      <c r="D12984" t="s">
        <v>482</v>
      </c>
      <c r="E12984" t="s">
        <v>98</v>
      </c>
      <c r="F12984" t="s">
        <v>98</v>
      </c>
      <c r="G12984">
        <v>2016</v>
      </c>
      <c r="H12984">
        <v>292</v>
      </c>
      <c r="I12984">
        <v>291.94499999999999</v>
      </c>
    </row>
    <row r="12985" spans="1:9" x14ac:dyDescent="0.25">
      <c r="A12985" t="s">
        <v>284</v>
      </c>
      <c r="B12985" t="s">
        <v>323</v>
      </c>
      <c r="C12985" t="s">
        <v>324</v>
      </c>
      <c r="D12985" t="s">
        <v>482</v>
      </c>
      <c r="E12985" t="s">
        <v>98</v>
      </c>
      <c r="F12985" t="s">
        <v>98</v>
      </c>
      <c r="G12985">
        <v>2017</v>
      </c>
      <c r="H12985">
        <v>292</v>
      </c>
      <c r="I12985">
        <v>203.46299999999999</v>
      </c>
    </row>
    <row r="12986" spans="1:9" x14ac:dyDescent="0.25">
      <c r="A12986" t="s">
        <v>284</v>
      </c>
      <c r="B12986" t="s">
        <v>323</v>
      </c>
      <c r="C12986" t="s">
        <v>324</v>
      </c>
      <c r="D12986" t="s">
        <v>482</v>
      </c>
      <c r="E12986" t="s">
        <v>98</v>
      </c>
      <c r="F12986" t="s">
        <v>98</v>
      </c>
      <c r="G12986">
        <v>2018</v>
      </c>
      <c r="H12986">
        <v>292</v>
      </c>
    </row>
    <row r="12987" spans="1:9" x14ac:dyDescent="0.25">
      <c r="A12987" t="s">
        <v>284</v>
      </c>
      <c r="B12987" t="s">
        <v>323</v>
      </c>
      <c r="C12987" t="s">
        <v>324</v>
      </c>
      <c r="D12987" t="s">
        <v>482</v>
      </c>
      <c r="E12987" t="s">
        <v>98</v>
      </c>
      <c r="F12987" t="s">
        <v>98</v>
      </c>
      <c r="G12987">
        <v>2019</v>
      </c>
      <c r="H12987">
        <v>292</v>
      </c>
    </row>
    <row r="12988" spans="1:9" x14ac:dyDescent="0.25">
      <c r="A12988" t="s">
        <v>284</v>
      </c>
      <c r="B12988" t="s">
        <v>323</v>
      </c>
      <c r="C12988" t="s">
        <v>324</v>
      </c>
      <c r="D12988" t="s">
        <v>483</v>
      </c>
      <c r="E12988" t="s">
        <v>22</v>
      </c>
      <c r="F12988" t="s">
        <v>31</v>
      </c>
      <c r="G12988">
        <v>2000</v>
      </c>
      <c r="H12988">
        <v>15</v>
      </c>
      <c r="I12988">
        <v>95</v>
      </c>
    </row>
    <row r="12989" spans="1:9" x14ac:dyDescent="0.25">
      <c r="A12989" t="s">
        <v>284</v>
      </c>
      <c r="B12989" t="s">
        <v>323</v>
      </c>
      <c r="C12989" t="s">
        <v>324</v>
      </c>
      <c r="D12989" t="s">
        <v>483</v>
      </c>
      <c r="E12989" t="s">
        <v>22</v>
      </c>
      <c r="F12989" t="s">
        <v>31</v>
      </c>
      <c r="G12989">
        <v>2001</v>
      </c>
      <c r="H12989">
        <v>15</v>
      </c>
      <c r="I12989">
        <v>97</v>
      </c>
    </row>
    <row r="12990" spans="1:9" x14ac:dyDescent="0.25">
      <c r="A12990" t="s">
        <v>284</v>
      </c>
      <c r="B12990" t="s">
        <v>323</v>
      </c>
      <c r="C12990" t="s">
        <v>324</v>
      </c>
      <c r="D12990" t="s">
        <v>483</v>
      </c>
      <c r="E12990" t="s">
        <v>22</v>
      </c>
      <c r="F12990" t="s">
        <v>31</v>
      </c>
      <c r="G12990">
        <v>2002</v>
      </c>
      <c r="H12990">
        <v>15</v>
      </c>
      <c r="I12990">
        <v>82</v>
      </c>
    </row>
    <row r="12991" spans="1:9" x14ac:dyDescent="0.25">
      <c r="A12991" t="s">
        <v>284</v>
      </c>
      <c r="B12991" t="s">
        <v>323</v>
      </c>
      <c r="C12991" t="s">
        <v>324</v>
      </c>
      <c r="D12991" t="s">
        <v>483</v>
      </c>
      <c r="E12991" t="s">
        <v>22</v>
      </c>
      <c r="F12991" t="s">
        <v>31</v>
      </c>
      <c r="G12991">
        <v>2003</v>
      </c>
      <c r="H12991">
        <v>15</v>
      </c>
      <c r="I12991">
        <v>86</v>
      </c>
    </row>
    <row r="12992" spans="1:9" x14ac:dyDescent="0.25">
      <c r="A12992" t="s">
        <v>284</v>
      </c>
      <c r="B12992" t="s">
        <v>323</v>
      </c>
      <c r="C12992" t="s">
        <v>324</v>
      </c>
      <c r="D12992" t="s">
        <v>483</v>
      </c>
      <c r="E12992" t="s">
        <v>22</v>
      </c>
      <c r="F12992" t="s">
        <v>31</v>
      </c>
      <c r="G12992">
        <v>2004</v>
      </c>
      <c r="H12992">
        <v>15</v>
      </c>
      <c r="I12992">
        <v>101</v>
      </c>
    </row>
    <row r="12993" spans="1:9" x14ac:dyDescent="0.25">
      <c r="A12993" t="s">
        <v>284</v>
      </c>
      <c r="B12993" t="s">
        <v>323</v>
      </c>
      <c r="C12993" t="s">
        <v>324</v>
      </c>
      <c r="D12993" t="s">
        <v>483</v>
      </c>
      <c r="E12993" t="s">
        <v>22</v>
      </c>
      <c r="F12993" t="s">
        <v>31</v>
      </c>
      <c r="G12993">
        <v>2005</v>
      </c>
      <c r="H12993">
        <v>18</v>
      </c>
      <c r="I12993">
        <v>122.37</v>
      </c>
    </row>
    <row r="12994" spans="1:9" x14ac:dyDescent="0.25">
      <c r="A12994" t="s">
        <v>284</v>
      </c>
      <c r="B12994" t="s">
        <v>323</v>
      </c>
      <c r="C12994" t="s">
        <v>324</v>
      </c>
      <c r="D12994" t="s">
        <v>483</v>
      </c>
      <c r="E12994" t="s">
        <v>22</v>
      </c>
      <c r="F12994" t="s">
        <v>31</v>
      </c>
      <c r="G12994">
        <v>2006</v>
      </c>
      <c r="H12994">
        <v>25</v>
      </c>
      <c r="I12994">
        <v>120.541</v>
      </c>
    </row>
    <row r="12995" spans="1:9" x14ac:dyDescent="0.25">
      <c r="A12995" t="s">
        <v>284</v>
      </c>
      <c r="B12995" t="s">
        <v>323</v>
      </c>
      <c r="C12995" t="s">
        <v>324</v>
      </c>
      <c r="D12995" t="s">
        <v>483</v>
      </c>
      <c r="E12995" t="s">
        <v>22</v>
      </c>
      <c r="F12995" t="s">
        <v>31</v>
      </c>
      <c r="G12995">
        <v>2007</v>
      </c>
      <c r="H12995">
        <v>26.821999999999999</v>
      </c>
      <c r="I12995">
        <v>156.18199999999999</v>
      </c>
    </row>
    <row r="12996" spans="1:9" x14ac:dyDescent="0.25">
      <c r="A12996" t="s">
        <v>284</v>
      </c>
      <c r="B12996" t="s">
        <v>323</v>
      </c>
      <c r="C12996" t="s">
        <v>324</v>
      </c>
      <c r="D12996" t="s">
        <v>483</v>
      </c>
      <c r="E12996" t="s">
        <v>22</v>
      </c>
      <c r="F12996" t="s">
        <v>31</v>
      </c>
      <c r="G12996">
        <v>2008</v>
      </c>
      <c r="H12996">
        <v>28.753</v>
      </c>
      <c r="I12996">
        <v>175.815</v>
      </c>
    </row>
    <row r="12997" spans="1:9" x14ac:dyDescent="0.25">
      <c r="A12997" t="s">
        <v>284</v>
      </c>
      <c r="B12997" t="s">
        <v>323</v>
      </c>
      <c r="C12997" t="s">
        <v>324</v>
      </c>
      <c r="D12997" t="s">
        <v>483</v>
      </c>
      <c r="E12997" t="s">
        <v>22</v>
      </c>
      <c r="F12997" t="s">
        <v>31</v>
      </c>
      <c r="G12997">
        <v>2009</v>
      </c>
      <c r="H12997">
        <v>29.622</v>
      </c>
      <c r="I12997">
        <v>186.36099999999999</v>
      </c>
    </row>
    <row r="12998" spans="1:9" x14ac:dyDescent="0.25">
      <c r="A12998" t="s">
        <v>284</v>
      </c>
      <c r="B12998" t="s">
        <v>323</v>
      </c>
      <c r="C12998" t="s">
        <v>324</v>
      </c>
      <c r="D12998" t="s">
        <v>483</v>
      </c>
      <c r="E12998" t="s">
        <v>22</v>
      </c>
      <c r="F12998" t="s">
        <v>31</v>
      </c>
      <c r="G12998">
        <v>2010</v>
      </c>
      <c r="H12998">
        <v>30.731999999999999</v>
      </c>
      <c r="I12998">
        <v>204.69899999999998</v>
      </c>
    </row>
    <row r="12999" spans="1:9" x14ac:dyDescent="0.25">
      <c r="A12999" t="s">
        <v>284</v>
      </c>
      <c r="B12999" t="s">
        <v>323</v>
      </c>
      <c r="C12999" t="s">
        <v>324</v>
      </c>
      <c r="D12999" t="s">
        <v>483</v>
      </c>
      <c r="E12999" t="s">
        <v>22</v>
      </c>
      <c r="F12999" t="s">
        <v>31</v>
      </c>
      <c r="G12999">
        <v>2011</v>
      </c>
      <c r="H12999">
        <v>39.396999999999998</v>
      </c>
      <c r="I12999">
        <v>199.768</v>
      </c>
    </row>
    <row r="13000" spans="1:9" x14ac:dyDescent="0.25">
      <c r="A13000" t="s">
        <v>284</v>
      </c>
      <c r="B13000" t="s">
        <v>323</v>
      </c>
      <c r="C13000" t="s">
        <v>324</v>
      </c>
      <c r="D13000" t="s">
        <v>483</v>
      </c>
      <c r="E13000" t="s">
        <v>22</v>
      </c>
      <c r="F13000" t="s">
        <v>31</v>
      </c>
      <c r="G13000">
        <v>2012</v>
      </c>
      <c r="H13000">
        <v>43.844999999999999</v>
      </c>
      <c r="I13000">
        <v>197.1</v>
      </c>
    </row>
    <row r="13001" spans="1:9" x14ac:dyDescent="0.25">
      <c r="A13001" t="s">
        <v>284</v>
      </c>
      <c r="B13001" t="s">
        <v>323</v>
      </c>
      <c r="C13001" t="s">
        <v>324</v>
      </c>
      <c r="D13001" t="s">
        <v>483</v>
      </c>
      <c r="E13001" t="s">
        <v>22</v>
      </c>
      <c r="F13001" t="s">
        <v>31</v>
      </c>
      <c r="G13001">
        <v>2013</v>
      </c>
      <c r="H13001">
        <v>52.445</v>
      </c>
      <c r="I13001">
        <v>184.56099999999998</v>
      </c>
    </row>
    <row r="13002" spans="1:9" x14ac:dyDescent="0.25">
      <c r="A13002" t="s">
        <v>284</v>
      </c>
      <c r="B13002" t="s">
        <v>323</v>
      </c>
      <c r="C13002" t="s">
        <v>324</v>
      </c>
      <c r="D13002" t="s">
        <v>483</v>
      </c>
      <c r="E13002" t="s">
        <v>22</v>
      </c>
      <c r="F13002" t="s">
        <v>31</v>
      </c>
      <c r="G13002">
        <v>2014</v>
      </c>
      <c r="H13002">
        <v>53.444000000000003</v>
      </c>
      <c r="I13002">
        <v>203.62899999999999</v>
      </c>
    </row>
    <row r="13003" spans="1:9" x14ac:dyDescent="0.25">
      <c r="A13003" t="s">
        <v>284</v>
      </c>
      <c r="B13003" t="s">
        <v>323</v>
      </c>
      <c r="C13003" t="s">
        <v>324</v>
      </c>
      <c r="D13003" t="s">
        <v>483</v>
      </c>
      <c r="E13003" t="s">
        <v>22</v>
      </c>
      <c r="F13003" t="s">
        <v>31</v>
      </c>
      <c r="G13003">
        <v>2015</v>
      </c>
      <c r="H13003">
        <v>53.444000000000003</v>
      </c>
      <c r="I13003">
        <v>201.46799999999999</v>
      </c>
    </row>
    <row r="13004" spans="1:9" x14ac:dyDescent="0.25">
      <c r="A13004" t="s">
        <v>284</v>
      </c>
      <c r="B13004" t="s">
        <v>323</v>
      </c>
      <c r="C13004" t="s">
        <v>324</v>
      </c>
      <c r="D13004" t="s">
        <v>483</v>
      </c>
      <c r="E13004" t="s">
        <v>22</v>
      </c>
      <c r="F13004" t="s">
        <v>31</v>
      </c>
      <c r="G13004">
        <v>2016</v>
      </c>
      <c r="H13004">
        <v>55.957999999999998</v>
      </c>
      <c r="I13004">
        <v>205.07900000000001</v>
      </c>
    </row>
    <row r="13005" spans="1:9" x14ac:dyDescent="0.25">
      <c r="A13005" t="s">
        <v>284</v>
      </c>
      <c r="B13005" t="s">
        <v>323</v>
      </c>
      <c r="C13005" t="s">
        <v>324</v>
      </c>
      <c r="D13005" t="s">
        <v>483</v>
      </c>
      <c r="E13005" t="s">
        <v>22</v>
      </c>
      <c r="F13005" t="s">
        <v>31</v>
      </c>
      <c r="G13005">
        <v>2017</v>
      </c>
      <c r="H13005">
        <v>56.078000000000003</v>
      </c>
      <c r="I13005">
        <v>197.679</v>
      </c>
    </row>
    <row r="13006" spans="1:9" x14ac:dyDescent="0.25">
      <c r="A13006" t="s">
        <v>284</v>
      </c>
      <c r="B13006" t="s">
        <v>323</v>
      </c>
      <c r="C13006" t="s">
        <v>324</v>
      </c>
      <c r="D13006" t="s">
        <v>483</v>
      </c>
      <c r="E13006" t="s">
        <v>22</v>
      </c>
      <c r="F13006" t="s">
        <v>31</v>
      </c>
      <c r="G13006">
        <v>2018</v>
      </c>
      <c r="H13006">
        <v>56.527999999999999</v>
      </c>
    </row>
    <row r="13007" spans="1:9" x14ac:dyDescent="0.25">
      <c r="A13007" t="s">
        <v>284</v>
      </c>
      <c r="B13007" t="s">
        <v>323</v>
      </c>
      <c r="C13007" t="s">
        <v>324</v>
      </c>
      <c r="D13007" t="s">
        <v>483</v>
      </c>
      <c r="E13007" t="s">
        <v>22</v>
      </c>
      <c r="F13007" t="s">
        <v>31</v>
      </c>
      <c r="G13007">
        <v>2019</v>
      </c>
      <c r="H13007">
        <v>62.427999999999997</v>
      </c>
    </row>
    <row r="13008" spans="1:9" x14ac:dyDescent="0.25">
      <c r="A13008" t="s">
        <v>284</v>
      </c>
      <c r="B13008" t="s">
        <v>323</v>
      </c>
      <c r="C13008" t="s">
        <v>324</v>
      </c>
      <c r="D13008" t="s">
        <v>483</v>
      </c>
      <c r="E13008" t="s">
        <v>22</v>
      </c>
      <c r="F13008" t="s">
        <v>63</v>
      </c>
      <c r="G13008">
        <v>2012</v>
      </c>
      <c r="H13008">
        <v>7.5</v>
      </c>
      <c r="I13008">
        <v>66.685000000000002</v>
      </c>
    </row>
    <row r="13009" spans="1:9" x14ac:dyDescent="0.25">
      <c r="A13009" t="s">
        <v>284</v>
      </c>
      <c r="B13009" t="s">
        <v>323</v>
      </c>
      <c r="C13009" t="s">
        <v>324</v>
      </c>
      <c r="D13009" t="s">
        <v>483</v>
      </c>
      <c r="E13009" t="s">
        <v>22</v>
      </c>
      <c r="F13009" t="s">
        <v>63</v>
      </c>
      <c r="G13009">
        <v>2013</v>
      </c>
      <c r="H13009">
        <v>8</v>
      </c>
      <c r="I13009">
        <v>74.381</v>
      </c>
    </row>
    <row r="13010" spans="1:9" x14ac:dyDescent="0.25">
      <c r="A13010" t="s">
        <v>284</v>
      </c>
      <c r="B13010" t="s">
        <v>323</v>
      </c>
      <c r="C13010" t="s">
        <v>324</v>
      </c>
      <c r="D13010" t="s">
        <v>483</v>
      </c>
      <c r="E13010" t="s">
        <v>22</v>
      </c>
      <c r="F13010" t="s">
        <v>63</v>
      </c>
      <c r="G13010">
        <v>2014</v>
      </c>
      <c r="H13010">
        <v>10.79</v>
      </c>
      <c r="I13010">
        <v>72.433999999999997</v>
      </c>
    </row>
    <row r="13011" spans="1:9" x14ac:dyDescent="0.25">
      <c r="A13011" t="s">
        <v>284</v>
      </c>
      <c r="B13011" t="s">
        <v>323</v>
      </c>
      <c r="C13011" t="s">
        <v>324</v>
      </c>
      <c r="D13011" t="s">
        <v>483</v>
      </c>
      <c r="E13011" t="s">
        <v>22</v>
      </c>
      <c r="F13011" t="s">
        <v>63</v>
      </c>
      <c r="G13011">
        <v>2015</v>
      </c>
      <c r="H13011">
        <v>10.79</v>
      </c>
      <c r="I13011">
        <v>77.084000000000003</v>
      </c>
    </row>
    <row r="13012" spans="1:9" x14ac:dyDescent="0.25">
      <c r="A13012" t="s">
        <v>284</v>
      </c>
      <c r="B13012" t="s">
        <v>323</v>
      </c>
      <c r="C13012" t="s">
        <v>324</v>
      </c>
      <c r="D13012" t="s">
        <v>483</v>
      </c>
      <c r="E13012" t="s">
        <v>22</v>
      </c>
      <c r="F13012" t="s">
        <v>63</v>
      </c>
      <c r="G13012">
        <v>2016</v>
      </c>
      <c r="H13012">
        <v>10.79</v>
      </c>
      <c r="I13012">
        <v>75.772000000000006</v>
      </c>
    </row>
    <row r="13013" spans="1:9" x14ac:dyDescent="0.25">
      <c r="A13013" t="s">
        <v>284</v>
      </c>
      <c r="B13013" t="s">
        <v>323</v>
      </c>
      <c r="C13013" t="s">
        <v>324</v>
      </c>
      <c r="D13013" t="s">
        <v>483</v>
      </c>
      <c r="E13013" t="s">
        <v>22</v>
      </c>
      <c r="F13013" t="s">
        <v>63</v>
      </c>
      <c r="G13013">
        <v>2017</v>
      </c>
      <c r="H13013">
        <v>39</v>
      </c>
      <c r="I13013">
        <v>150.745</v>
      </c>
    </row>
    <row r="13014" spans="1:9" x14ac:dyDescent="0.25">
      <c r="A13014" t="s">
        <v>284</v>
      </c>
      <c r="B13014" t="s">
        <v>323</v>
      </c>
      <c r="C13014" t="s">
        <v>324</v>
      </c>
      <c r="D13014" t="s">
        <v>483</v>
      </c>
      <c r="E13014" t="s">
        <v>22</v>
      </c>
      <c r="F13014" t="s">
        <v>63</v>
      </c>
      <c r="G13014">
        <v>2018</v>
      </c>
      <c r="H13014">
        <v>39</v>
      </c>
    </row>
    <row r="13015" spans="1:9" x14ac:dyDescent="0.25">
      <c r="A13015" t="s">
        <v>284</v>
      </c>
      <c r="B13015" t="s">
        <v>323</v>
      </c>
      <c r="C13015" t="s">
        <v>324</v>
      </c>
      <c r="D13015" t="s">
        <v>483</v>
      </c>
      <c r="E13015" t="s">
        <v>22</v>
      </c>
      <c r="F13015" t="s">
        <v>63</v>
      </c>
      <c r="G13015">
        <v>2019</v>
      </c>
      <c r="H13015">
        <v>39</v>
      </c>
    </row>
    <row r="13016" spans="1:9" x14ac:dyDescent="0.25">
      <c r="A13016" t="s">
        <v>284</v>
      </c>
      <c r="B13016" t="s">
        <v>323</v>
      </c>
      <c r="C13016" t="s">
        <v>324</v>
      </c>
      <c r="D13016" t="s">
        <v>483</v>
      </c>
      <c r="E13016" t="s">
        <v>22</v>
      </c>
      <c r="F13016" t="s">
        <v>23</v>
      </c>
      <c r="G13016">
        <v>2004</v>
      </c>
      <c r="H13016">
        <v>2</v>
      </c>
      <c r="I13016">
        <v>8</v>
      </c>
    </row>
    <row r="13017" spans="1:9" x14ac:dyDescent="0.25">
      <c r="A13017" t="s">
        <v>284</v>
      </c>
      <c r="B13017" t="s">
        <v>323</v>
      </c>
      <c r="C13017" t="s">
        <v>324</v>
      </c>
      <c r="D13017" t="s">
        <v>483</v>
      </c>
      <c r="E13017" t="s">
        <v>22</v>
      </c>
      <c r="F13017" t="s">
        <v>23</v>
      </c>
      <c r="G13017">
        <v>2005</v>
      </c>
      <c r="H13017">
        <v>2</v>
      </c>
      <c r="I13017">
        <v>7.8920000000000003</v>
      </c>
    </row>
    <row r="13018" spans="1:9" x14ac:dyDescent="0.25">
      <c r="A13018" t="s">
        <v>284</v>
      </c>
      <c r="B13018" t="s">
        <v>323</v>
      </c>
      <c r="C13018" t="s">
        <v>324</v>
      </c>
      <c r="D13018" t="s">
        <v>483</v>
      </c>
      <c r="E13018" t="s">
        <v>22</v>
      </c>
      <c r="F13018" t="s">
        <v>23</v>
      </c>
      <c r="G13018">
        <v>2006</v>
      </c>
      <c r="H13018">
        <v>2</v>
      </c>
      <c r="I13018">
        <v>7.8920000000000003</v>
      </c>
    </row>
    <row r="13019" spans="1:9" x14ac:dyDescent="0.25">
      <c r="A13019" t="s">
        <v>284</v>
      </c>
      <c r="B13019" t="s">
        <v>323</v>
      </c>
      <c r="C13019" t="s">
        <v>324</v>
      </c>
      <c r="D13019" t="s">
        <v>483</v>
      </c>
      <c r="E13019" t="s">
        <v>22</v>
      </c>
      <c r="F13019" t="s">
        <v>23</v>
      </c>
      <c r="G13019">
        <v>2007</v>
      </c>
      <c r="H13019">
        <v>1.83</v>
      </c>
      <c r="I13019">
        <v>13.825000000000001</v>
      </c>
    </row>
    <row r="13020" spans="1:9" x14ac:dyDescent="0.25">
      <c r="A13020" t="s">
        <v>284</v>
      </c>
      <c r="B13020" t="s">
        <v>323</v>
      </c>
      <c r="C13020" t="s">
        <v>324</v>
      </c>
      <c r="D13020" t="s">
        <v>483</v>
      </c>
      <c r="E13020" t="s">
        <v>22</v>
      </c>
      <c r="F13020" t="s">
        <v>23</v>
      </c>
      <c r="G13020">
        <v>2008</v>
      </c>
      <c r="H13020">
        <v>5.35</v>
      </c>
      <c r="I13020">
        <v>33.07</v>
      </c>
    </row>
    <row r="13021" spans="1:9" x14ac:dyDescent="0.25">
      <c r="A13021" t="s">
        <v>284</v>
      </c>
      <c r="B13021" t="s">
        <v>323</v>
      </c>
      <c r="C13021" t="s">
        <v>324</v>
      </c>
      <c r="D13021" t="s">
        <v>483</v>
      </c>
      <c r="E13021" t="s">
        <v>22</v>
      </c>
      <c r="F13021" t="s">
        <v>23</v>
      </c>
      <c r="G13021">
        <v>2009</v>
      </c>
      <c r="H13021">
        <v>5.35</v>
      </c>
      <c r="I13021">
        <v>65.222999999999999</v>
      </c>
    </row>
    <row r="13022" spans="1:9" x14ac:dyDescent="0.25">
      <c r="A13022" t="s">
        <v>284</v>
      </c>
      <c r="B13022" t="s">
        <v>323</v>
      </c>
      <c r="C13022" t="s">
        <v>324</v>
      </c>
      <c r="D13022" t="s">
        <v>483</v>
      </c>
      <c r="E13022" t="s">
        <v>22</v>
      </c>
      <c r="F13022" t="s">
        <v>23</v>
      </c>
      <c r="G13022">
        <v>2010</v>
      </c>
      <c r="H13022">
        <v>5.35</v>
      </c>
      <c r="I13022">
        <v>109.717</v>
      </c>
    </row>
    <row r="13023" spans="1:9" x14ac:dyDescent="0.25">
      <c r="A13023" t="s">
        <v>284</v>
      </c>
      <c r="B13023" t="s">
        <v>323</v>
      </c>
      <c r="C13023" t="s">
        <v>324</v>
      </c>
      <c r="D13023" t="s">
        <v>483</v>
      </c>
      <c r="E13023" t="s">
        <v>22</v>
      </c>
      <c r="F13023" t="s">
        <v>23</v>
      </c>
      <c r="G13023">
        <v>2011</v>
      </c>
      <c r="H13023">
        <v>5.45</v>
      </c>
      <c r="I13023">
        <v>136.28199999999998</v>
      </c>
    </row>
    <row r="13024" spans="1:9" x14ac:dyDescent="0.25">
      <c r="A13024" t="s">
        <v>284</v>
      </c>
      <c r="B13024" t="s">
        <v>323</v>
      </c>
      <c r="C13024" t="s">
        <v>324</v>
      </c>
      <c r="D13024" t="s">
        <v>483</v>
      </c>
      <c r="E13024" t="s">
        <v>22</v>
      </c>
      <c r="F13024" t="s">
        <v>23</v>
      </c>
      <c r="G13024">
        <v>2012</v>
      </c>
      <c r="H13024">
        <v>5.45</v>
      </c>
      <c r="I13024">
        <v>179.011</v>
      </c>
    </row>
    <row r="13025" spans="1:9" x14ac:dyDescent="0.25">
      <c r="A13025" t="s">
        <v>284</v>
      </c>
      <c r="B13025" t="s">
        <v>323</v>
      </c>
      <c r="C13025" t="s">
        <v>324</v>
      </c>
      <c r="D13025" t="s">
        <v>483</v>
      </c>
      <c r="E13025" t="s">
        <v>22</v>
      </c>
      <c r="F13025" t="s">
        <v>23</v>
      </c>
      <c r="G13025">
        <v>2013</v>
      </c>
      <c r="H13025">
        <v>5.45</v>
      </c>
      <c r="I13025">
        <v>226.93899999999999</v>
      </c>
    </row>
    <row r="13026" spans="1:9" x14ac:dyDescent="0.25">
      <c r="A13026" t="s">
        <v>284</v>
      </c>
      <c r="B13026" t="s">
        <v>323</v>
      </c>
      <c r="C13026" t="s">
        <v>324</v>
      </c>
      <c r="D13026" t="s">
        <v>483</v>
      </c>
      <c r="E13026" t="s">
        <v>22</v>
      </c>
      <c r="F13026" t="s">
        <v>23</v>
      </c>
      <c r="G13026">
        <v>2014</v>
      </c>
      <c r="H13026">
        <v>5.45</v>
      </c>
      <c r="I13026">
        <v>264.91199999999998</v>
      </c>
    </row>
    <row r="13027" spans="1:9" x14ac:dyDescent="0.25">
      <c r="A13027" t="s">
        <v>284</v>
      </c>
      <c r="B13027" t="s">
        <v>323</v>
      </c>
      <c r="C13027" t="s">
        <v>324</v>
      </c>
      <c r="D13027" t="s">
        <v>483</v>
      </c>
      <c r="E13027" t="s">
        <v>22</v>
      </c>
      <c r="F13027" t="s">
        <v>23</v>
      </c>
      <c r="G13027">
        <v>2015</v>
      </c>
      <c r="H13027">
        <v>5.45</v>
      </c>
      <c r="I13027">
        <v>196.71199999999999</v>
      </c>
    </row>
    <row r="13028" spans="1:9" x14ac:dyDescent="0.25">
      <c r="A13028" t="s">
        <v>284</v>
      </c>
      <c r="B13028" t="s">
        <v>323</v>
      </c>
      <c r="C13028" t="s">
        <v>324</v>
      </c>
      <c r="D13028" t="s">
        <v>483</v>
      </c>
      <c r="E13028" t="s">
        <v>22</v>
      </c>
      <c r="F13028" t="s">
        <v>23</v>
      </c>
      <c r="G13028">
        <v>2016</v>
      </c>
      <c r="H13028">
        <v>5.45</v>
      </c>
      <c r="I13028">
        <v>395.47700000000003</v>
      </c>
    </row>
    <row r="13029" spans="1:9" x14ac:dyDescent="0.25">
      <c r="A13029" t="s">
        <v>284</v>
      </c>
      <c r="B13029" t="s">
        <v>323</v>
      </c>
      <c r="C13029" t="s">
        <v>324</v>
      </c>
      <c r="D13029" t="s">
        <v>483</v>
      </c>
      <c r="E13029" t="s">
        <v>22</v>
      </c>
      <c r="F13029" t="s">
        <v>23</v>
      </c>
      <c r="G13029">
        <v>2017</v>
      </c>
      <c r="H13029">
        <v>5.45</v>
      </c>
      <c r="I13029">
        <v>381.40899999999999</v>
      </c>
    </row>
    <row r="13030" spans="1:9" x14ac:dyDescent="0.25">
      <c r="A13030" t="s">
        <v>284</v>
      </c>
      <c r="B13030" t="s">
        <v>323</v>
      </c>
      <c r="C13030" t="s">
        <v>324</v>
      </c>
      <c r="D13030" t="s">
        <v>483</v>
      </c>
      <c r="E13030" t="s">
        <v>22</v>
      </c>
      <c r="F13030" t="s">
        <v>23</v>
      </c>
      <c r="G13030">
        <v>2018</v>
      </c>
      <c r="H13030">
        <v>5.45</v>
      </c>
    </row>
    <row r="13031" spans="1:9" x14ac:dyDescent="0.25">
      <c r="A13031" t="s">
        <v>284</v>
      </c>
      <c r="B13031" t="s">
        <v>323</v>
      </c>
      <c r="C13031" t="s">
        <v>324</v>
      </c>
      <c r="D13031" t="s">
        <v>483</v>
      </c>
      <c r="E13031" t="s">
        <v>22</v>
      </c>
      <c r="F13031" t="s">
        <v>23</v>
      </c>
      <c r="G13031">
        <v>2019</v>
      </c>
      <c r="H13031">
        <v>7.75</v>
      </c>
    </row>
    <row r="13032" spans="1:9" x14ac:dyDescent="0.25">
      <c r="A13032" t="s">
        <v>284</v>
      </c>
      <c r="B13032" t="s">
        <v>323</v>
      </c>
      <c r="C13032" t="s">
        <v>324</v>
      </c>
      <c r="D13032" t="s">
        <v>483</v>
      </c>
      <c r="E13032" t="s">
        <v>13</v>
      </c>
      <c r="F13032" t="s">
        <v>14</v>
      </c>
      <c r="G13032">
        <v>2000</v>
      </c>
      <c r="H13032">
        <v>236</v>
      </c>
      <c r="I13032">
        <v>846</v>
      </c>
    </row>
    <row r="13033" spans="1:9" x14ac:dyDescent="0.25">
      <c r="A13033" t="s">
        <v>284</v>
      </c>
      <c r="B13033" t="s">
        <v>323</v>
      </c>
      <c r="C13033" t="s">
        <v>324</v>
      </c>
      <c r="D13033" t="s">
        <v>483</v>
      </c>
      <c r="E13033" t="s">
        <v>13</v>
      </c>
      <c r="F13033" t="s">
        <v>14</v>
      </c>
      <c r="G13033">
        <v>2001</v>
      </c>
      <c r="H13033">
        <v>238</v>
      </c>
      <c r="I13033">
        <v>596</v>
      </c>
    </row>
    <row r="13034" spans="1:9" x14ac:dyDescent="0.25">
      <c r="A13034" t="s">
        <v>284</v>
      </c>
      <c r="B13034" t="s">
        <v>323</v>
      </c>
      <c r="C13034" t="s">
        <v>324</v>
      </c>
      <c r="D13034" t="s">
        <v>483</v>
      </c>
      <c r="E13034" t="s">
        <v>13</v>
      </c>
      <c r="F13034" t="s">
        <v>14</v>
      </c>
      <c r="G13034">
        <v>2002</v>
      </c>
      <c r="H13034">
        <v>240</v>
      </c>
      <c r="I13034">
        <v>912</v>
      </c>
    </row>
    <row r="13035" spans="1:9" x14ac:dyDescent="0.25">
      <c r="A13035" t="s">
        <v>284</v>
      </c>
      <c r="B13035" t="s">
        <v>323</v>
      </c>
      <c r="C13035" t="s">
        <v>324</v>
      </c>
      <c r="D13035" t="s">
        <v>483</v>
      </c>
      <c r="E13035" t="s">
        <v>13</v>
      </c>
      <c r="F13035" t="s">
        <v>14</v>
      </c>
      <c r="G13035">
        <v>2003</v>
      </c>
      <c r="H13035">
        <v>240</v>
      </c>
      <c r="I13035">
        <v>598</v>
      </c>
    </row>
    <row r="13036" spans="1:9" x14ac:dyDescent="0.25">
      <c r="A13036" t="s">
        <v>284</v>
      </c>
      <c r="B13036" t="s">
        <v>323</v>
      </c>
      <c r="C13036" t="s">
        <v>324</v>
      </c>
      <c r="D13036" t="s">
        <v>483</v>
      </c>
      <c r="E13036" t="s">
        <v>13</v>
      </c>
      <c r="F13036" t="s">
        <v>14</v>
      </c>
      <c r="G13036">
        <v>2004</v>
      </c>
      <c r="H13036">
        <v>240</v>
      </c>
      <c r="I13036">
        <v>630</v>
      </c>
    </row>
    <row r="13037" spans="1:9" x14ac:dyDescent="0.25">
      <c r="A13037" t="s">
        <v>284</v>
      </c>
      <c r="B13037" t="s">
        <v>323</v>
      </c>
      <c r="C13037" t="s">
        <v>324</v>
      </c>
      <c r="D13037" t="s">
        <v>483</v>
      </c>
      <c r="E13037" t="s">
        <v>13</v>
      </c>
      <c r="F13037" t="s">
        <v>14</v>
      </c>
      <c r="G13037">
        <v>2005</v>
      </c>
      <c r="H13037">
        <v>234</v>
      </c>
      <c r="I13037">
        <v>631.26</v>
      </c>
    </row>
    <row r="13038" spans="1:9" x14ac:dyDescent="0.25">
      <c r="A13038" t="s">
        <v>284</v>
      </c>
      <c r="B13038" t="s">
        <v>323</v>
      </c>
      <c r="C13038" t="s">
        <v>324</v>
      </c>
      <c r="D13038" t="s">
        <v>483</v>
      </c>
      <c r="E13038" t="s">
        <v>13</v>
      </c>
      <c r="F13038" t="s">
        <v>14</v>
      </c>
      <c r="G13038">
        <v>2006</v>
      </c>
      <c r="H13038">
        <v>234</v>
      </c>
      <c r="I13038">
        <v>724.27300000000002</v>
      </c>
    </row>
    <row r="13039" spans="1:9" x14ac:dyDescent="0.25">
      <c r="A13039" t="s">
        <v>284</v>
      </c>
      <c r="B13039" t="s">
        <v>323</v>
      </c>
      <c r="C13039" t="s">
        <v>324</v>
      </c>
      <c r="D13039" t="s">
        <v>483</v>
      </c>
      <c r="E13039" t="s">
        <v>13</v>
      </c>
      <c r="F13039" t="s">
        <v>14</v>
      </c>
      <c r="G13039">
        <v>2007</v>
      </c>
      <c r="H13039">
        <v>234</v>
      </c>
      <c r="I13039">
        <v>666.57600000000002</v>
      </c>
    </row>
    <row r="13040" spans="1:9" x14ac:dyDescent="0.25">
      <c r="A13040" t="s">
        <v>284</v>
      </c>
      <c r="B13040" t="s">
        <v>323</v>
      </c>
      <c r="C13040" t="s">
        <v>324</v>
      </c>
      <c r="D13040" t="s">
        <v>483</v>
      </c>
      <c r="E13040" t="s">
        <v>13</v>
      </c>
      <c r="F13040" t="s">
        <v>14</v>
      </c>
      <c r="G13040">
        <v>2008</v>
      </c>
      <c r="H13040">
        <v>234</v>
      </c>
      <c r="I13040">
        <v>968.32299999999998</v>
      </c>
    </row>
    <row r="13041" spans="1:9" x14ac:dyDescent="0.25">
      <c r="A13041" t="s">
        <v>284</v>
      </c>
      <c r="B13041" t="s">
        <v>323</v>
      </c>
      <c r="C13041" t="s">
        <v>324</v>
      </c>
      <c r="D13041" t="s">
        <v>483</v>
      </c>
      <c r="E13041" t="s">
        <v>13</v>
      </c>
      <c r="F13041" t="s">
        <v>14</v>
      </c>
      <c r="G13041">
        <v>2009</v>
      </c>
      <c r="H13041">
        <v>234</v>
      </c>
      <c r="I13041">
        <v>901.73400000000004</v>
      </c>
    </row>
    <row r="13042" spans="1:9" x14ac:dyDescent="0.25">
      <c r="A13042" t="s">
        <v>284</v>
      </c>
      <c r="B13042" t="s">
        <v>323</v>
      </c>
      <c r="C13042" t="s">
        <v>324</v>
      </c>
      <c r="D13042" t="s">
        <v>483</v>
      </c>
      <c r="E13042" t="s">
        <v>13</v>
      </c>
      <c r="F13042" t="s">
        <v>14</v>
      </c>
      <c r="G13042">
        <v>2010</v>
      </c>
      <c r="H13042">
        <v>237</v>
      </c>
      <c r="I13042">
        <v>599.23099999999999</v>
      </c>
    </row>
    <row r="13043" spans="1:9" x14ac:dyDescent="0.25">
      <c r="A13043" t="s">
        <v>284</v>
      </c>
      <c r="B13043" t="s">
        <v>323</v>
      </c>
      <c r="C13043" t="s">
        <v>324</v>
      </c>
      <c r="D13043" t="s">
        <v>483</v>
      </c>
      <c r="E13043" t="s">
        <v>13</v>
      </c>
      <c r="F13043" t="s">
        <v>14</v>
      </c>
      <c r="G13043">
        <v>2011</v>
      </c>
      <c r="H13043">
        <v>237</v>
      </c>
      <c r="I13043">
        <v>706.68700000000001</v>
      </c>
    </row>
    <row r="13044" spans="1:9" x14ac:dyDescent="0.25">
      <c r="A13044" t="s">
        <v>284</v>
      </c>
      <c r="B13044" t="s">
        <v>323</v>
      </c>
      <c r="C13044" t="s">
        <v>324</v>
      </c>
      <c r="D13044" t="s">
        <v>483</v>
      </c>
      <c r="E13044" t="s">
        <v>13</v>
      </c>
      <c r="F13044" t="s">
        <v>14</v>
      </c>
      <c r="G13044">
        <v>2012</v>
      </c>
      <c r="H13044">
        <v>237</v>
      </c>
      <c r="I13044">
        <v>802.34900000000005</v>
      </c>
    </row>
    <row r="13045" spans="1:9" x14ac:dyDescent="0.25">
      <c r="A13045" t="s">
        <v>284</v>
      </c>
      <c r="B13045" t="s">
        <v>323</v>
      </c>
      <c r="C13045" t="s">
        <v>324</v>
      </c>
      <c r="D13045" t="s">
        <v>483</v>
      </c>
      <c r="E13045" t="s">
        <v>13</v>
      </c>
      <c r="F13045" t="s">
        <v>14</v>
      </c>
      <c r="G13045">
        <v>2013</v>
      </c>
      <c r="H13045">
        <v>237</v>
      </c>
      <c r="I13045">
        <v>599.49699999999996</v>
      </c>
    </row>
    <row r="13046" spans="1:9" x14ac:dyDescent="0.25">
      <c r="A13046" t="s">
        <v>284</v>
      </c>
      <c r="B13046" t="s">
        <v>323</v>
      </c>
      <c r="C13046" t="s">
        <v>324</v>
      </c>
      <c r="D13046" t="s">
        <v>483</v>
      </c>
      <c r="E13046" t="s">
        <v>13</v>
      </c>
      <c r="F13046" t="s">
        <v>14</v>
      </c>
      <c r="G13046">
        <v>2014</v>
      </c>
      <c r="H13046">
        <v>237</v>
      </c>
      <c r="I13046">
        <v>708.654</v>
      </c>
    </row>
    <row r="13047" spans="1:9" x14ac:dyDescent="0.25">
      <c r="A13047" t="s">
        <v>284</v>
      </c>
      <c r="B13047" t="s">
        <v>323</v>
      </c>
      <c r="C13047" t="s">
        <v>324</v>
      </c>
      <c r="D13047" t="s">
        <v>483</v>
      </c>
      <c r="E13047" t="s">
        <v>13</v>
      </c>
      <c r="F13047" t="s">
        <v>14</v>
      </c>
      <c r="G13047">
        <v>2015</v>
      </c>
      <c r="H13047">
        <v>237</v>
      </c>
      <c r="I13047">
        <v>806.49</v>
      </c>
    </row>
    <row r="13048" spans="1:9" x14ac:dyDescent="0.25">
      <c r="A13048" t="s">
        <v>284</v>
      </c>
      <c r="B13048" t="s">
        <v>323</v>
      </c>
      <c r="C13048" t="s">
        <v>324</v>
      </c>
      <c r="D13048" t="s">
        <v>483</v>
      </c>
      <c r="E13048" t="s">
        <v>13</v>
      </c>
      <c r="F13048" t="s">
        <v>14</v>
      </c>
      <c r="G13048">
        <v>2016</v>
      </c>
      <c r="H13048">
        <v>237</v>
      </c>
      <c r="I13048">
        <v>681.02499999999998</v>
      </c>
    </row>
    <row r="13049" spans="1:9" x14ac:dyDescent="0.25">
      <c r="A13049" t="s">
        <v>284</v>
      </c>
      <c r="B13049" t="s">
        <v>323</v>
      </c>
      <c r="C13049" t="s">
        <v>324</v>
      </c>
      <c r="D13049" t="s">
        <v>483</v>
      </c>
      <c r="E13049" t="s">
        <v>13</v>
      </c>
      <c r="F13049" t="s">
        <v>14</v>
      </c>
      <c r="G13049">
        <v>2017</v>
      </c>
      <c r="H13049">
        <v>237</v>
      </c>
      <c r="I13049">
        <v>691.60299999999995</v>
      </c>
    </row>
    <row r="13050" spans="1:9" x14ac:dyDescent="0.25">
      <c r="A13050" t="s">
        <v>284</v>
      </c>
      <c r="B13050" t="s">
        <v>323</v>
      </c>
      <c r="C13050" t="s">
        <v>324</v>
      </c>
      <c r="D13050" t="s">
        <v>483</v>
      </c>
      <c r="E13050" t="s">
        <v>13</v>
      </c>
      <c r="F13050" t="s">
        <v>14</v>
      </c>
      <c r="G13050">
        <v>2018</v>
      </c>
      <c r="H13050">
        <v>237</v>
      </c>
    </row>
    <row r="13051" spans="1:9" x14ac:dyDescent="0.25">
      <c r="A13051" t="s">
        <v>284</v>
      </c>
      <c r="B13051" t="s">
        <v>323</v>
      </c>
      <c r="C13051" t="s">
        <v>324</v>
      </c>
      <c r="D13051" t="s">
        <v>483</v>
      </c>
      <c r="E13051" t="s">
        <v>13</v>
      </c>
      <c r="F13051" t="s">
        <v>14</v>
      </c>
      <c r="G13051">
        <v>2019</v>
      </c>
      <c r="H13051">
        <v>237.33</v>
      </c>
    </row>
    <row r="13052" spans="1:9" x14ac:dyDescent="0.25">
      <c r="A13052" t="s">
        <v>284</v>
      </c>
      <c r="B13052" t="s">
        <v>323</v>
      </c>
      <c r="C13052" t="s">
        <v>324</v>
      </c>
      <c r="D13052" t="s">
        <v>483</v>
      </c>
      <c r="E13052" t="s">
        <v>15</v>
      </c>
      <c r="F13052" t="s">
        <v>17</v>
      </c>
      <c r="G13052">
        <v>2009</v>
      </c>
      <c r="H13052">
        <v>0.61699999999999999</v>
      </c>
      <c r="I13052">
        <v>0.42399999999999999</v>
      </c>
    </row>
    <row r="13053" spans="1:9" x14ac:dyDescent="0.25">
      <c r="A13053" t="s">
        <v>284</v>
      </c>
      <c r="B13053" t="s">
        <v>323</v>
      </c>
      <c r="C13053" t="s">
        <v>324</v>
      </c>
      <c r="D13053" t="s">
        <v>483</v>
      </c>
      <c r="E13053" t="s">
        <v>15</v>
      </c>
      <c r="F13053" t="s">
        <v>17</v>
      </c>
      <c r="G13053">
        <v>2010</v>
      </c>
      <c r="H13053">
        <v>0.69299999999999995</v>
      </c>
      <c r="I13053">
        <v>0.47599999999999998</v>
      </c>
    </row>
    <row r="13054" spans="1:9" x14ac:dyDescent="0.25">
      <c r="A13054" t="s">
        <v>284</v>
      </c>
      <c r="B13054" t="s">
        <v>323</v>
      </c>
      <c r="C13054" t="s">
        <v>324</v>
      </c>
      <c r="D13054" t="s">
        <v>483</v>
      </c>
      <c r="E13054" t="s">
        <v>15</v>
      </c>
      <c r="F13054" t="s">
        <v>17</v>
      </c>
      <c r="G13054">
        <v>2011</v>
      </c>
      <c r="H13054">
        <v>0.78900000000000003</v>
      </c>
      <c r="I13054">
        <v>0.54200000000000004</v>
      </c>
    </row>
    <row r="13055" spans="1:9" x14ac:dyDescent="0.25">
      <c r="A13055" t="s">
        <v>284</v>
      </c>
      <c r="B13055" t="s">
        <v>323</v>
      </c>
      <c r="C13055" t="s">
        <v>324</v>
      </c>
      <c r="D13055" t="s">
        <v>483</v>
      </c>
      <c r="E13055" t="s">
        <v>15</v>
      </c>
      <c r="F13055" t="s">
        <v>17</v>
      </c>
      <c r="G13055">
        <v>2012</v>
      </c>
      <c r="H13055">
        <v>0.94</v>
      </c>
      <c r="I13055">
        <v>0.64600000000000002</v>
      </c>
    </row>
    <row r="13056" spans="1:9" x14ac:dyDescent="0.25">
      <c r="A13056" t="s">
        <v>284</v>
      </c>
      <c r="B13056" t="s">
        <v>323</v>
      </c>
      <c r="C13056" t="s">
        <v>324</v>
      </c>
      <c r="D13056" t="s">
        <v>483</v>
      </c>
      <c r="E13056" t="s">
        <v>15</v>
      </c>
      <c r="F13056" t="s">
        <v>17</v>
      </c>
      <c r="G13056">
        <v>2013</v>
      </c>
      <c r="H13056">
        <v>1.0169999999999999</v>
      </c>
      <c r="I13056">
        <v>0.69899999999999995</v>
      </c>
    </row>
    <row r="13057" spans="1:9" x14ac:dyDescent="0.25">
      <c r="A13057" t="s">
        <v>284</v>
      </c>
      <c r="B13057" t="s">
        <v>323</v>
      </c>
      <c r="C13057" t="s">
        <v>324</v>
      </c>
      <c r="D13057" t="s">
        <v>483</v>
      </c>
      <c r="E13057" t="s">
        <v>15</v>
      </c>
      <c r="F13057" t="s">
        <v>17</v>
      </c>
      <c r="G13057">
        <v>2014</v>
      </c>
      <c r="H13057">
        <v>1.629</v>
      </c>
      <c r="I13057">
        <v>2.4569999999999999</v>
      </c>
    </row>
    <row r="13058" spans="1:9" x14ac:dyDescent="0.25">
      <c r="A13058" t="s">
        <v>284</v>
      </c>
      <c r="B13058" t="s">
        <v>323</v>
      </c>
      <c r="C13058" t="s">
        <v>324</v>
      </c>
      <c r="D13058" t="s">
        <v>483</v>
      </c>
      <c r="E13058" t="s">
        <v>15</v>
      </c>
      <c r="F13058" t="s">
        <v>17</v>
      </c>
      <c r="G13058">
        <v>2015</v>
      </c>
      <c r="H13058">
        <v>2.3519999999999999</v>
      </c>
      <c r="I13058">
        <v>3.4079999999999999</v>
      </c>
    </row>
    <row r="13059" spans="1:9" x14ac:dyDescent="0.25">
      <c r="A13059" t="s">
        <v>284</v>
      </c>
      <c r="B13059" t="s">
        <v>323</v>
      </c>
      <c r="C13059" t="s">
        <v>324</v>
      </c>
      <c r="D13059" t="s">
        <v>483</v>
      </c>
      <c r="E13059" t="s">
        <v>15</v>
      </c>
      <c r="F13059" t="s">
        <v>17</v>
      </c>
      <c r="G13059">
        <v>2016</v>
      </c>
      <c r="H13059">
        <v>5.9269999999999996</v>
      </c>
      <c r="I13059">
        <v>6.16</v>
      </c>
    </row>
    <row r="13060" spans="1:9" x14ac:dyDescent="0.25">
      <c r="A13060" t="s">
        <v>284</v>
      </c>
      <c r="B13060" t="s">
        <v>323</v>
      </c>
      <c r="C13060" t="s">
        <v>324</v>
      </c>
      <c r="D13060" t="s">
        <v>483</v>
      </c>
      <c r="E13060" t="s">
        <v>15</v>
      </c>
      <c r="F13060" t="s">
        <v>17</v>
      </c>
      <c r="G13060">
        <v>2017</v>
      </c>
      <c r="H13060">
        <v>15.714</v>
      </c>
      <c r="I13060">
        <v>10.801</v>
      </c>
    </row>
    <row r="13061" spans="1:9" x14ac:dyDescent="0.25">
      <c r="A13061" t="s">
        <v>284</v>
      </c>
      <c r="B13061" t="s">
        <v>323</v>
      </c>
      <c r="C13061" t="s">
        <v>324</v>
      </c>
      <c r="D13061" t="s">
        <v>483</v>
      </c>
      <c r="E13061" t="s">
        <v>15</v>
      </c>
      <c r="F13061" t="s">
        <v>17</v>
      </c>
      <c r="G13061">
        <v>2018</v>
      </c>
      <c r="H13061">
        <v>24.231000000000002</v>
      </c>
    </row>
    <row r="13062" spans="1:9" x14ac:dyDescent="0.25">
      <c r="A13062" t="s">
        <v>284</v>
      </c>
      <c r="B13062" t="s">
        <v>323</v>
      </c>
      <c r="C13062" t="s">
        <v>324</v>
      </c>
      <c r="D13062" t="s">
        <v>483</v>
      </c>
      <c r="E13062" t="s">
        <v>15</v>
      </c>
      <c r="F13062" t="s">
        <v>17</v>
      </c>
      <c r="G13062">
        <v>2019</v>
      </c>
      <c r="H13062">
        <v>36.155000000000001</v>
      </c>
    </row>
    <row r="13063" spans="1:9" x14ac:dyDescent="0.25">
      <c r="A13063" t="s">
        <v>284</v>
      </c>
      <c r="B13063" t="s">
        <v>323</v>
      </c>
      <c r="C13063" t="s">
        <v>324</v>
      </c>
      <c r="D13063" t="s">
        <v>483</v>
      </c>
      <c r="E13063" t="s">
        <v>15</v>
      </c>
      <c r="F13063" t="s">
        <v>26</v>
      </c>
      <c r="G13063">
        <v>2009</v>
      </c>
      <c r="H13063">
        <v>0</v>
      </c>
      <c r="I13063">
        <v>0</v>
      </c>
    </row>
    <row r="13064" spans="1:9" x14ac:dyDescent="0.25">
      <c r="A13064" t="s">
        <v>284</v>
      </c>
      <c r="B13064" t="s">
        <v>323</v>
      </c>
      <c r="C13064" t="s">
        <v>324</v>
      </c>
      <c r="D13064" t="s">
        <v>483</v>
      </c>
      <c r="E13064" t="s">
        <v>15</v>
      </c>
      <c r="F13064" t="s">
        <v>26</v>
      </c>
      <c r="G13064">
        <v>2010</v>
      </c>
      <c r="H13064">
        <v>0</v>
      </c>
      <c r="I13064">
        <v>0</v>
      </c>
    </row>
    <row r="13065" spans="1:9" x14ac:dyDescent="0.25">
      <c r="A13065" t="s">
        <v>284</v>
      </c>
      <c r="B13065" t="s">
        <v>323</v>
      </c>
      <c r="C13065" t="s">
        <v>324</v>
      </c>
      <c r="D13065" t="s">
        <v>483</v>
      </c>
      <c r="E13065" t="s">
        <v>15</v>
      </c>
      <c r="F13065" t="s">
        <v>26</v>
      </c>
      <c r="G13065">
        <v>2011</v>
      </c>
      <c r="H13065">
        <v>0</v>
      </c>
      <c r="I13065">
        <v>0</v>
      </c>
    </row>
    <row r="13066" spans="1:9" x14ac:dyDescent="0.25">
      <c r="A13066" t="s">
        <v>284</v>
      </c>
      <c r="B13066" t="s">
        <v>323</v>
      </c>
      <c r="C13066" t="s">
        <v>324</v>
      </c>
      <c r="D13066" t="s">
        <v>483</v>
      </c>
      <c r="E13066" t="s">
        <v>15</v>
      </c>
      <c r="F13066" t="s">
        <v>26</v>
      </c>
      <c r="G13066">
        <v>2012</v>
      </c>
      <c r="H13066">
        <v>0</v>
      </c>
      <c r="I13066">
        <v>0</v>
      </c>
    </row>
    <row r="13067" spans="1:9" x14ac:dyDescent="0.25">
      <c r="A13067" t="s">
        <v>284</v>
      </c>
      <c r="B13067" t="s">
        <v>323</v>
      </c>
      <c r="C13067" t="s">
        <v>324</v>
      </c>
      <c r="D13067" t="s">
        <v>483</v>
      </c>
      <c r="E13067" t="s">
        <v>15</v>
      </c>
      <c r="F13067" t="s">
        <v>26</v>
      </c>
      <c r="G13067">
        <v>2013</v>
      </c>
      <c r="H13067">
        <v>0</v>
      </c>
      <c r="I13067">
        <v>0</v>
      </c>
    </row>
    <row r="13068" spans="1:9" x14ac:dyDescent="0.25">
      <c r="A13068" t="s">
        <v>284</v>
      </c>
      <c r="B13068" t="s">
        <v>323</v>
      </c>
      <c r="C13068" t="s">
        <v>324</v>
      </c>
      <c r="D13068" t="s">
        <v>483</v>
      </c>
      <c r="E13068" t="s">
        <v>15</v>
      </c>
      <c r="F13068" t="s">
        <v>26</v>
      </c>
      <c r="G13068">
        <v>2014</v>
      </c>
      <c r="H13068">
        <v>0</v>
      </c>
      <c r="I13068">
        <v>0</v>
      </c>
    </row>
    <row r="13069" spans="1:9" x14ac:dyDescent="0.25">
      <c r="A13069" t="s">
        <v>284</v>
      </c>
      <c r="B13069" t="s">
        <v>323</v>
      </c>
      <c r="C13069" t="s">
        <v>324</v>
      </c>
      <c r="D13069" t="s">
        <v>483</v>
      </c>
      <c r="E13069" t="s">
        <v>15</v>
      </c>
      <c r="F13069" t="s">
        <v>26</v>
      </c>
      <c r="G13069">
        <v>2015</v>
      </c>
      <c r="H13069">
        <v>0</v>
      </c>
      <c r="I13069">
        <v>0</v>
      </c>
    </row>
    <row r="13070" spans="1:9" x14ac:dyDescent="0.25">
      <c r="A13070" t="s">
        <v>284</v>
      </c>
      <c r="B13070" t="s">
        <v>323</v>
      </c>
      <c r="C13070" t="s">
        <v>324</v>
      </c>
      <c r="D13070" t="s">
        <v>483</v>
      </c>
      <c r="E13070" t="s">
        <v>15</v>
      </c>
      <c r="F13070" t="s">
        <v>26</v>
      </c>
      <c r="G13070">
        <v>2016</v>
      </c>
      <c r="H13070">
        <v>0</v>
      </c>
      <c r="I13070">
        <v>0</v>
      </c>
    </row>
    <row r="13071" spans="1:9" x14ac:dyDescent="0.25">
      <c r="A13071" t="s">
        <v>284</v>
      </c>
      <c r="B13071" t="s">
        <v>323</v>
      </c>
      <c r="C13071" t="s">
        <v>324</v>
      </c>
      <c r="D13071" t="s">
        <v>483</v>
      </c>
      <c r="E13071" t="s">
        <v>15</v>
      </c>
      <c r="F13071" t="s">
        <v>26</v>
      </c>
      <c r="G13071">
        <v>2017</v>
      </c>
      <c r="H13071">
        <v>0</v>
      </c>
      <c r="I13071">
        <v>0</v>
      </c>
    </row>
    <row r="13072" spans="1:9" x14ac:dyDescent="0.25">
      <c r="A13072" t="s">
        <v>284</v>
      </c>
      <c r="B13072" t="s">
        <v>323</v>
      </c>
      <c r="C13072" t="s">
        <v>324</v>
      </c>
      <c r="D13072" t="s">
        <v>483</v>
      </c>
      <c r="E13072" t="s">
        <v>15</v>
      </c>
      <c r="F13072" t="s">
        <v>26</v>
      </c>
      <c r="G13072">
        <v>2019</v>
      </c>
      <c r="H13072">
        <v>0.05</v>
      </c>
    </row>
    <row r="13073" spans="1:9" x14ac:dyDescent="0.25">
      <c r="A13073" t="s">
        <v>284</v>
      </c>
      <c r="B13073" t="s">
        <v>323</v>
      </c>
      <c r="C13073" t="s">
        <v>324</v>
      </c>
      <c r="D13073" t="s">
        <v>483</v>
      </c>
      <c r="E13073" t="s">
        <v>18</v>
      </c>
      <c r="F13073" t="s">
        <v>154</v>
      </c>
      <c r="G13073">
        <v>2004</v>
      </c>
      <c r="H13073">
        <v>25.2</v>
      </c>
      <c r="I13073">
        <v>80</v>
      </c>
    </row>
    <row r="13074" spans="1:9" x14ac:dyDescent="0.25">
      <c r="A13074" t="s">
        <v>284</v>
      </c>
      <c r="B13074" t="s">
        <v>323</v>
      </c>
      <c r="C13074" t="s">
        <v>324</v>
      </c>
      <c r="D13074" t="s">
        <v>483</v>
      </c>
      <c r="E13074" t="s">
        <v>18</v>
      </c>
      <c r="F13074" t="s">
        <v>154</v>
      </c>
      <c r="G13074">
        <v>2005</v>
      </c>
      <c r="H13074">
        <v>25.2</v>
      </c>
      <c r="I13074">
        <v>80</v>
      </c>
    </row>
    <row r="13075" spans="1:9" x14ac:dyDescent="0.25">
      <c r="A13075" t="s">
        <v>284</v>
      </c>
      <c r="B13075" t="s">
        <v>323</v>
      </c>
      <c r="C13075" t="s">
        <v>324</v>
      </c>
      <c r="D13075" t="s">
        <v>483</v>
      </c>
      <c r="E13075" t="s">
        <v>18</v>
      </c>
      <c r="F13075" t="s">
        <v>154</v>
      </c>
      <c r="G13075">
        <v>2006</v>
      </c>
      <c r="H13075">
        <v>25.2</v>
      </c>
      <c r="I13075">
        <v>80</v>
      </c>
    </row>
    <row r="13076" spans="1:9" x14ac:dyDescent="0.25">
      <c r="A13076" t="s">
        <v>284</v>
      </c>
      <c r="B13076" t="s">
        <v>323</v>
      </c>
      <c r="C13076" t="s">
        <v>324</v>
      </c>
      <c r="D13076" t="s">
        <v>483</v>
      </c>
      <c r="E13076" t="s">
        <v>18</v>
      </c>
      <c r="F13076" t="s">
        <v>154</v>
      </c>
      <c r="G13076">
        <v>2007</v>
      </c>
      <c r="H13076">
        <v>25.2</v>
      </c>
      <c r="I13076">
        <v>80</v>
      </c>
    </row>
    <row r="13077" spans="1:9" x14ac:dyDescent="0.25">
      <c r="A13077" t="s">
        <v>284</v>
      </c>
      <c r="B13077" t="s">
        <v>323</v>
      </c>
      <c r="C13077" t="s">
        <v>324</v>
      </c>
      <c r="D13077" t="s">
        <v>483</v>
      </c>
      <c r="E13077" t="s">
        <v>18</v>
      </c>
      <c r="F13077" t="s">
        <v>154</v>
      </c>
      <c r="G13077">
        <v>2008</v>
      </c>
      <c r="H13077">
        <v>25.2</v>
      </c>
      <c r="I13077">
        <v>80</v>
      </c>
    </row>
    <row r="13078" spans="1:9" x14ac:dyDescent="0.25">
      <c r="A13078" t="s">
        <v>284</v>
      </c>
      <c r="B13078" t="s">
        <v>323</v>
      </c>
      <c r="C13078" t="s">
        <v>324</v>
      </c>
      <c r="D13078" t="s">
        <v>483</v>
      </c>
      <c r="E13078" t="s">
        <v>18</v>
      </c>
      <c r="F13078" t="s">
        <v>154</v>
      </c>
      <c r="G13078">
        <v>2009</v>
      </c>
      <c r="H13078">
        <v>25.2</v>
      </c>
      <c r="I13078">
        <v>80</v>
      </c>
    </row>
    <row r="13079" spans="1:9" x14ac:dyDescent="0.25">
      <c r="A13079" t="s">
        <v>284</v>
      </c>
      <c r="B13079" t="s">
        <v>323</v>
      </c>
      <c r="C13079" t="s">
        <v>324</v>
      </c>
      <c r="D13079" t="s">
        <v>483</v>
      </c>
      <c r="E13079" t="s">
        <v>18</v>
      </c>
      <c r="F13079" t="s">
        <v>154</v>
      </c>
      <c r="G13079">
        <v>2010</v>
      </c>
      <c r="H13079">
        <v>25.2</v>
      </c>
      <c r="I13079">
        <v>80</v>
      </c>
    </row>
    <row r="13080" spans="1:9" x14ac:dyDescent="0.25">
      <c r="A13080" t="s">
        <v>284</v>
      </c>
      <c r="B13080" t="s">
        <v>323</v>
      </c>
      <c r="C13080" t="s">
        <v>324</v>
      </c>
      <c r="D13080" t="s">
        <v>483</v>
      </c>
      <c r="E13080" t="s">
        <v>18</v>
      </c>
      <c r="F13080" t="s">
        <v>154</v>
      </c>
      <c r="G13080">
        <v>2011</v>
      </c>
      <c r="H13080">
        <v>25.2</v>
      </c>
      <c r="I13080">
        <v>82</v>
      </c>
    </row>
    <row r="13081" spans="1:9" x14ac:dyDescent="0.25">
      <c r="A13081" t="s">
        <v>284</v>
      </c>
      <c r="B13081" t="s">
        <v>323</v>
      </c>
      <c r="C13081" t="s">
        <v>324</v>
      </c>
      <c r="D13081" t="s">
        <v>483</v>
      </c>
      <c r="E13081" t="s">
        <v>18</v>
      </c>
      <c r="F13081" t="s">
        <v>154</v>
      </c>
      <c r="G13081">
        <v>2012</v>
      </c>
      <c r="H13081">
        <v>25.2</v>
      </c>
      <c r="I13081">
        <v>68</v>
      </c>
    </row>
    <row r="13082" spans="1:9" x14ac:dyDescent="0.25">
      <c r="A13082" t="s">
        <v>284</v>
      </c>
      <c r="B13082" t="s">
        <v>323</v>
      </c>
      <c r="C13082" t="s">
        <v>324</v>
      </c>
      <c r="D13082" t="s">
        <v>483</v>
      </c>
      <c r="E13082" t="s">
        <v>18</v>
      </c>
      <c r="F13082" t="s">
        <v>154</v>
      </c>
      <c r="G13082">
        <v>2013</v>
      </c>
      <c r="H13082">
        <v>25.2</v>
      </c>
      <c r="I13082">
        <v>78</v>
      </c>
    </row>
    <row r="13083" spans="1:9" x14ac:dyDescent="0.25">
      <c r="A13083" t="s">
        <v>284</v>
      </c>
      <c r="B13083" t="s">
        <v>323</v>
      </c>
      <c r="C13083" t="s">
        <v>324</v>
      </c>
      <c r="D13083" t="s">
        <v>483</v>
      </c>
      <c r="E13083" t="s">
        <v>18</v>
      </c>
      <c r="F13083" t="s">
        <v>154</v>
      </c>
      <c r="G13083">
        <v>2014</v>
      </c>
      <c r="H13083">
        <v>25.2</v>
      </c>
      <c r="I13083">
        <v>81</v>
      </c>
    </row>
    <row r="13084" spans="1:9" x14ac:dyDescent="0.25">
      <c r="A13084" t="s">
        <v>284</v>
      </c>
      <c r="B13084" t="s">
        <v>323</v>
      </c>
      <c r="C13084" t="s">
        <v>324</v>
      </c>
      <c r="D13084" t="s">
        <v>483</v>
      </c>
      <c r="E13084" t="s">
        <v>18</v>
      </c>
      <c r="F13084" t="s">
        <v>154</v>
      </c>
      <c r="G13084">
        <v>2015</v>
      </c>
      <c r="H13084">
        <v>25.2</v>
      </c>
      <c r="I13084">
        <v>81</v>
      </c>
    </row>
    <row r="13085" spans="1:9" x14ac:dyDescent="0.25">
      <c r="A13085" t="s">
        <v>284</v>
      </c>
      <c r="B13085" t="s">
        <v>323</v>
      </c>
      <c r="C13085" t="s">
        <v>324</v>
      </c>
      <c r="D13085" t="s">
        <v>483</v>
      </c>
      <c r="E13085" t="s">
        <v>18</v>
      </c>
      <c r="F13085" t="s">
        <v>154</v>
      </c>
      <c r="G13085">
        <v>2016</v>
      </c>
      <c r="H13085">
        <v>25.2</v>
      </c>
      <c r="I13085">
        <v>81</v>
      </c>
    </row>
    <row r="13086" spans="1:9" x14ac:dyDescent="0.25">
      <c r="A13086" t="s">
        <v>284</v>
      </c>
      <c r="B13086" t="s">
        <v>323</v>
      </c>
      <c r="C13086" t="s">
        <v>324</v>
      </c>
      <c r="D13086" t="s">
        <v>483</v>
      </c>
      <c r="E13086" t="s">
        <v>18</v>
      </c>
      <c r="F13086" t="s">
        <v>154</v>
      </c>
      <c r="G13086">
        <v>2017</v>
      </c>
      <c r="H13086">
        <v>25.2</v>
      </c>
      <c r="I13086">
        <v>81</v>
      </c>
    </row>
    <row r="13087" spans="1:9" x14ac:dyDescent="0.25">
      <c r="A13087" t="s">
        <v>284</v>
      </c>
      <c r="B13087" t="s">
        <v>323</v>
      </c>
      <c r="C13087" t="s">
        <v>324</v>
      </c>
      <c r="D13087" t="s">
        <v>483</v>
      </c>
      <c r="E13087" t="s">
        <v>18</v>
      </c>
      <c r="F13087" t="s">
        <v>154</v>
      </c>
      <c r="G13087">
        <v>2018</v>
      </c>
      <c r="H13087">
        <v>25.2</v>
      </c>
    </row>
    <row r="13088" spans="1:9" x14ac:dyDescent="0.25">
      <c r="A13088" t="s">
        <v>284</v>
      </c>
      <c r="B13088" t="s">
        <v>323</v>
      </c>
      <c r="C13088" t="s">
        <v>324</v>
      </c>
      <c r="D13088" t="s">
        <v>483</v>
      </c>
      <c r="E13088" t="s">
        <v>18</v>
      </c>
      <c r="F13088" t="s">
        <v>154</v>
      </c>
      <c r="G13088">
        <v>2019</v>
      </c>
      <c r="H13088">
        <v>25.2</v>
      </c>
    </row>
    <row r="13089" spans="1:9" x14ac:dyDescent="0.25">
      <c r="A13089" t="s">
        <v>284</v>
      </c>
      <c r="B13089" t="s">
        <v>323</v>
      </c>
      <c r="C13089" t="s">
        <v>324</v>
      </c>
      <c r="D13089" t="s">
        <v>483</v>
      </c>
      <c r="E13089" t="s">
        <v>18</v>
      </c>
      <c r="F13089" t="s">
        <v>19</v>
      </c>
      <c r="G13089">
        <v>2000</v>
      </c>
      <c r="H13089">
        <v>116.5</v>
      </c>
      <c r="I13089">
        <v>244</v>
      </c>
    </row>
    <row r="13090" spans="1:9" x14ac:dyDescent="0.25">
      <c r="A13090" t="s">
        <v>284</v>
      </c>
      <c r="B13090" t="s">
        <v>323</v>
      </c>
      <c r="C13090" t="s">
        <v>324</v>
      </c>
      <c r="D13090" t="s">
        <v>483</v>
      </c>
      <c r="E13090" t="s">
        <v>18</v>
      </c>
      <c r="F13090" t="s">
        <v>19</v>
      </c>
      <c r="G13090">
        <v>2001</v>
      </c>
      <c r="H13090">
        <v>122.9</v>
      </c>
      <c r="I13090">
        <v>334</v>
      </c>
    </row>
    <row r="13091" spans="1:9" x14ac:dyDescent="0.25">
      <c r="A13091" t="s">
        <v>284</v>
      </c>
      <c r="B13091" t="s">
        <v>323</v>
      </c>
      <c r="C13091" t="s">
        <v>324</v>
      </c>
      <c r="D13091" t="s">
        <v>483</v>
      </c>
      <c r="E13091" t="s">
        <v>18</v>
      </c>
      <c r="F13091" t="s">
        <v>19</v>
      </c>
      <c r="G13091">
        <v>2002</v>
      </c>
      <c r="H13091">
        <v>134.80000000000001</v>
      </c>
      <c r="I13091">
        <v>388</v>
      </c>
    </row>
    <row r="13092" spans="1:9" x14ac:dyDescent="0.25">
      <c r="A13092" t="s">
        <v>284</v>
      </c>
      <c r="B13092" t="s">
        <v>323</v>
      </c>
      <c r="C13092" t="s">
        <v>324</v>
      </c>
      <c r="D13092" t="s">
        <v>483</v>
      </c>
      <c r="E13092" t="s">
        <v>18</v>
      </c>
      <c r="F13092" t="s">
        <v>19</v>
      </c>
      <c r="G13092">
        <v>2003</v>
      </c>
      <c r="H13092">
        <v>210.3</v>
      </c>
      <c r="I13092">
        <v>454</v>
      </c>
    </row>
    <row r="13093" spans="1:9" x14ac:dyDescent="0.25">
      <c r="A13093" t="s">
        <v>284</v>
      </c>
      <c r="B13093" t="s">
        <v>323</v>
      </c>
      <c r="C13093" t="s">
        <v>324</v>
      </c>
      <c r="D13093" t="s">
        <v>483</v>
      </c>
      <c r="E13093" t="s">
        <v>18</v>
      </c>
      <c r="F13093" t="s">
        <v>19</v>
      </c>
      <c r="G13093">
        <v>2004</v>
      </c>
      <c r="H13093">
        <v>311.2</v>
      </c>
      <c r="I13093">
        <v>575</v>
      </c>
    </row>
    <row r="13094" spans="1:9" x14ac:dyDescent="0.25">
      <c r="A13094" t="s">
        <v>284</v>
      </c>
      <c r="B13094" t="s">
        <v>323</v>
      </c>
      <c r="C13094" t="s">
        <v>324</v>
      </c>
      <c r="D13094" t="s">
        <v>483</v>
      </c>
      <c r="E13094" t="s">
        <v>18</v>
      </c>
      <c r="F13094" t="s">
        <v>19</v>
      </c>
      <c r="G13094">
        <v>2005</v>
      </c>
      <c r="H13094">
        <v>468.1</v>
      </c>
      <c r="I13094">
        <v>1031.9100000000001</v>
      </c>
    </row>
    <row r="13095" spans="1:9" x14ac:dyDescent="0.25">
      <c r="A13095" t="s">
        <v>284</v>
      </c>
      <c r="B13095" t="s">
        <v>323</v>
      </c>
      <c r="C13095" t="s">
        <v>324</v>
      </c>
      <c r="D13095" t="s">
        <v>483</v>
      </c>
      <c r="E13095" t="s">
        <v>18</v>
      </c>
      <c r="F13095" t="s">
        <v>19</v>
      </c>
      <c r="G13095">
        <v>2006</v>
      </c>
      <c r="H13095">
        <v>651.29999999999995</v>
      </c>
      <c r="I13095">
        <v>1542.0409999999999</v>
      </c>
    </row>
    <row r="13096" spans="1:9" x14ac:dyDescent="0.25">
      <c r="A13096" t="s">
        <v>284</v>
      </c>
      <c r="B13096" t="s">
        <v>323</v>
      </c>
      <c r="C13096" t="s">
        <v>324</v>
      </c>
      <c r="D13096" t="s">
        <v>483</v>
      </c>
      <c r="E13096" t="s">
        <v>18</v>
      </c>
      <c r="F13096" t="s">
        <v>19</v>
      </c>
      <c r="G13096">
        <v>2007</v>
      </c>
      <c r="H13096">
        <v>715.3</v>
      </c>
      <c r="I13096">
        <v>1878.3710000000001</v>
      </c>
    </row>
    <row r="13097" spans="1:9" x14ac:dyDescent="0.25">
      <c r="A13097" t="s">
        <v>284</v>
      </c>
      <c r="B13097" t="s">
        <v>323</v>
      </c>
      <c r="C13097" t="s">
        <v>324</v>
      </c>
      <c r="D13097" t="s">
        <v>483</v>
      </c>
      <c r="E13097" t="s">
        <v>18</v>
      </c>
      <c r="F13097" t="s">
        <v>19</v>
      </c>
      <c r="G13097">
        <v>2008</v>
      </c>
      <c r="H13097">
        <v>917.1</v>
      </c>
      <c r="I13097">
        <v>2330.0129999999999</v>
      </c>
    </row>
    <row r="13098" spans="1:9" x14ac:dyDescent="0.25">
      <c r="A13098" t="s">
        <v>284</v>
      </c>
      <c r="B13098" t="s">
        <v>323</v>
      </c>
      <c r="C13098" t="s">
        <v>324</v>
      </c>
      <c r="D13098" t="s">
        <v>483</v>
      </c>
      <c r="E13098" t="s">
        <v>18</v>
      </c>
      <c r="F13098" t="s">
        <v>19</v>
      </c>
      <c r="G13098">
        <v>2009</v>
      </c>
      <c r="H13098">
        <v>1226.0999999999999</v>
      </c>
      <c r="I13098">
        <v>2875.2170000000001</v>
      </c>
    </row>
    <row r="13099" spans="1:9" x14ac:dyDescent="0.25">
      <c r="A13099" t="s">
        <v>284</v>
      </c>
      <c r="B13099" t="s">
        <v>323</v>
      </c>
      <c r="C13099" t="s">
        <v>324</v>
      </c>
      <c r="D13099" t="s">
        <v>483</v>
      </c>
      <c r="E13099" t="s">
        <v>18</v>
      </c>
      <c r="F13099" t="s">
        <v>19</v>
      </c>
      <c r="G13099">
        <v>2010</v>
      </c>
      <c r="H13099">
        <v>1365.2</v>
      </c>
      <c r="I13099">
        <v>2734.6590000000001</v>
      </c>
    </row>
    <row r="13100" spans="1:9" x14ac:dyDescent="0.25">
      <c r="A13100" t="s">
        <v>284</v>
      </c>
      <c r="B13100" t="s">
        <v>323</v>
      </c>
      <c r="C13100" t="s">
        <v>324</v>
      </c>
      <c r="D13100" t="s">
        <v>483</v>
      </c>
      <c r="E13100" t="s">
        <v>18</v>
      </c>
      <c r="F13100" t="s">
        <v>19</v>
      </c>
      <c r="G13100">
        <v>2011</v>
      </c>
      <c r="H13100">
        <v>1559.4</v>
      </c>
      <c r="I13100">
        <v>4298.3149999999996</v>
      </c>
    </row>
    <row r="13101" spans="1:9" x14ac:dyDescent="0.25">
      <c r="A13101" t="s">
        <v>284</v>
      </c>
      <c r="B13101" t="s">
        <v>323</v>
      </c>
      <c r="C13101" t="s">
        <v>324</v>
      </c>
      <c r="D13101" t="s">
        <v>483</v>
      </c>
      <c r="E13101" t="s">
        <v>18</v>
      </c>
      <c r="F13101" t="s">
        <v>19</v>
      </c>
      <c r="G13101">
        <v>2012</v>
      </c>
      <c r="H13101">
        <v>1679.1510000000001</v>
      </c>
      <c r="I13101">
        <v>3942.4780000000001</v>
      </c>
    </row>
    <row r="13102" spans="1:9" x14ac:dyDescent="0.25">
      <c r="A13102" t="s">
        <v>284</v>
      </c>
      <c r="B13102" t="s">
        <v>323</v>
      </c>
      <c r="C13102" t="s">
        <v>324</v>
      </c>
      <c r="D13102" t="s">
        <v>483</v>
      </c>
      <c r="E13102" t="s">
        <v>18</v>
      </c>
      <c r="F13102" t="s">
        <v>19</v>
      </c>
      <c r="G13102">
        <v>2013</v>
      </c>
      <c r="H13102">
        <v>1982.951</v>
      </c>
      <c r="I13102">
        <v>4463.5140000000001</v>
      </c>
    </row>
    <row r="13103" spans="1:9" x14ac:dyDescent="0.25">
      <c r="A13103" t="s">
        <v>284</v>
      </c>
      <c r="B13103" t="s">
        <v>323</v>
      </c>
      <c r="C13103" t="s">
        <v>324</v>
      </c>
      <c r="D13103" t="s">
        <v>483</v>
      </c>
      <c r="E13103" t="s">
        <v>18</v>
      </c>
      <c r="F13103" t="s">
        <v>19</v>
      </c>
      <c r="G13103">
        <v>2014</v>
      </c>
      <c r="H13103">
        <v>2258.0500000000002</v>
      </c>
      <c r="I13103">
        <v>5059.0609999999997</v>
      </c>
    </row>
    <row r="13104" spans="1:9" x14ac:dyDescent="0.25">
      <c r="A13104" t="s">
        <v>284</v>
      </c>
      <c r="B13104" t="s">
        <v>323</v>
      </c>
      <c r="C13104" t="s">
        <v>324</v>
      </c>
      <c r="D13104" t="s">
        <v>483</v>
      </c>
      <c r="E13104" t="s">
        <v>18</v>
      </c>
      <c r="F13104" t="s">
        <v>19</v>
      </c>
      <c r="G13104">
        <v>2015</v>
      </c>
      <c r="H13104">
        <v>2425.951</v>
      </c>
      <c r="I13104">
        <v>6491.9979999999996</v>
      </c>
    </row>
    <row r="13105" spans="1:9" x14ac:dyDescent="0.25">
      <c r="A13105" t="s">
        <v>284</v>
      </c>
      <c r="B13105" t="s">
        <v>323</v>
      </c>
      <c r="C13105" t="s">
        <v>324</v>
      </c>
      <c r="D13105" t="s">
        <v>483</v>
      </c>
      <c r="E13105" t="s">
        <v>18</v>
      </c>
      <c r="F13105" t="s">
        <v>19</v>
      </c>
      <c r="G13105">
        <v>2016</v>
      </c>
      <c r="H13105">
        <v>2760.7510000000002</v>
      </c>
      <c r="I13105">
        <v>6067.5079999999998</v>
      </c>
    </row>
    <row r="13106" spans="1:9" x14ac:dyDescent="0.25">
      <c r="A13106" t="s">
        <v>284</v>
      </c>
      <c r="B13106" t="s">
        <v>323</v>
      </c>
      <c r="C13106" t="s">
        <v>324</v>
      </c>
      <c r="D13106" t="s">
        <v>483</v>
      </c>
      <c r="E13106" t="s">
        <v>18</v>
      </c>
      <c r="F13106" t="s">
        <v>19</v>
      </c>
      <c r="G13106">
        <v>2017</v>
      </c>
      <c r="H13106">
        <v>3292.7510000000002</v>
      </c>
      <c r="I13106">
        <v>7363.7420000000002</v>
      </c>
    </row>
    <row r="13107" spans="1:9" x14ac:dyDescent="0.25">
      <c r="A13107" t="s">
        <v>284</v>
      </c>
      <c r="B13107" t="s">
        <v>323</v>
      </c>
      <c r="C13107" t="s">
        <v>324</v>
      </c>
      <c r="D13107" t="s">
        <v>483</v>
      </c>
      <c r="E13107" t="s">
        <v>18</v>
      </c>
      <c r="F13107" t="s">
        <v>19</v>
      </c>
      <c r="G13107">
        <v>2018</v>
      </c>
      <c r="H13107">
        <v>3650.9340000000002</v>
      </c>
    </row>
    <row r="13108" spans="1:9" x14ac:dyDescent="0.25">
      <c r="A13108" t="s">
        <v>284</v>
      </c>
      <c r="B13108" t="s">
        <v>323</v>
      </c>
      <c r="C13108" t="s">
        <v>324</v>
      </c>
      <c r="D13108" t="s">
        <v>483</v>
      </c>
      <c r="E13108" t="s">
        <v>18</v>
      </c>
      <c r="F13108" t="s">
        <v>19</v>
      </c>
      <c r="G13108">
        <v>2019</v>
      </c>
      <c r="H13108">
        <v>4146.8999999999996</v>
      </c>
    </row>
    <row r="13109" spans="1:9" x14ac:dyDescent="0.25">
      <c r="A13109" t="s">
        <v>284</v>
      </c>
      <c r="B13109" t="s">
        <v>325</v>
      </c>
      <c r="C13109" t="s">
        <v>326</v>
      </c>
      <c r="D13109" t="s">
        <v>482</v>
      </c>
      <c r="E13109" t="s">
        <v>12</v>
      </c>
      <c r="F13109" t="s">
        <v>12</v>
      </c>
      <c r="G13109">
        <v>2000</v>
      </c>
      <c r="H13109">
        <v>53349</v>
      </c>
      <c r="I13109">
        <v>217762</v>
      </c>
    </row>
    <row r="13110" spans="1:9" x14ac:dyDescent="0.25">
      <c r="A13110" t="s">
        <v>284</v>
      </c>
      <c r="B13110" t="s">
        <v>325</v>
      </c>
      <c r="C13110" t="s">
        <v>326</v>
      </c>
      <c r="D13110" t="s">
        <v>482</v>
      </c>
      <c r="E13110" t="s">
        <v>12</v>
      </c>
      <c r="F13110" t="s">
        <v>12</v>
      </c>
      <c r="G13110">
        <v>2001</v>
      </c>
      <c r="H13110">
        <v>53571</v>
      </c>
      <c r="I13110">
        <v>215971</v>
      </c>
    </row>
    <row r="13111" spans="1:9" x14ac:dyDescent="0.25">
      <c r="A13111" t="s">
        <v>284</v>
      </c>
      <c r="B13111" t="s">
        <v>325</v>
      </c>
      <c r="C13111" t="s">
        <v>326</v>
      </c>
      <c r="D13111" t="s">
        <v>482</v>
      </c>
      <c r="E13111" t="s">
        <v>12</v>
      </c>
      <c r="F13111" t="s">
        <v>12</v>
      </c>
      <c r="G13111">
        <v>2002</v>
      </c>
      <c r="H13111">
        <v>53541</v>
      </c>
      <c r="I13111">
        <v>227646</v>
      </c>
    </row>
    <row r="13112" spans="1:9" x14ac:dyDescent="0.25">
      <c r="A13112" t="s">
        <v>284</v>
      </c>
      <c r="B13112" t="s">
        <v>325</v>
      </c>
      <c r="C13112" t="s">
        <v>326</v>
      </c>
      <c r="D13112" t="s">
        <v>482</v>
      </c>
      <c r="E13112" t="s">
        <v>12</v>
      </c>
      <c r="F13112" t="s">
        <v>12</v>
      </c>
      <c r="G13112">
        <v>2003</v>
      </c>
      <c r="H13112">
        <v>54776</v>
      </c>
      <c r="I13112">
        <v>237404</v>
      </c>
    </row>
    <row r="13113" spans="1:9" x14ac:dyDescent="0.25">
      <c r="A13113" t="s">
        <v>284</v>
      </c>
      <c r="B13113" t="s">
        <v>325</v>
      </c>
      <c r="C13113" t="s">
        <v>326</v>
      </c>
      <c r="D13113" t="s">
        <v>482</v>
      </c>
      <c r="E13113" t="s">
        <v>12</v>
      </c>
      <c r="F13113" t="s">
        <v>12</v>
      </c>
      <c r="G13113">
        <v>2004</v>
      </c>
      <c r="H13113">
        <v>57620</v>
      </c>
      <c r="I13113">
        <v>239540</v>
      </c>
    </row>
    <row r="13114" spans="1:9" x14ac:dyDescent="0.25">
      <c r="A13114" t="s">
        <v>284</v>
      </c>
      <c r="B13114" t="s">
        <v>325</v>
      </c>
      <c r="C13114" t="s">
        <v>326</v>
      </c>
      <c r="D13114" t="s">
        <v>482</v>
      </c>
      <c r="E13114" t="s">
        <v>12</v>
      </c>
      <c r="F13114" t="s">
        <v>12</v>
      </c>
      <c r="G13114">
        <v>2005</v>
      </c>
      <c r="H13114">
        <v>60791</v>
      </c>
      <c r="I13114">
        <v>245805</v>
      </c>
    </row>
    <row r="13115" spans="1:9" x14ac:dyDescent="0.25">
      <c r="A13115" t="s">
        <v>284</v>
      </c>
      <c r="B13115" t="s">
        <v>325</v>
      </c>
      <c r="C13115" t="s">
        <v>326</v>
      </c>
      <c r="D13115" t="s">
        <v>482</v>
      </c>
      <c r="E13115" t="s">
        <v>12</v>
      </c>
      <c r="F13115" t="s">
        <v>12</v>
      </c>
      <c r="G13115">
        <v>2006</v>
      </c>
      <c r="H13115">
        <v>64312</v>
      </c>
      <c r="I13115">
        <v>254392</v>
      </c>
    </row>
    <row r="13116" spans="1:9" x14ac:dyDescent="0.25">
      <c r="A13116" t="s">
        <v>284</v>
      </c>
      <c r="B13116" t="s">
        <v>325</v>
      </c>
      <c r="C13116" t="s">
        <v>326</v>
      </c>
      <c r="D13116" t="s">
        <v>482</v>
      </c>
      <c r="E13116" t="s">
        <v>12</v>
      </c>
      <c r="F13116" t="s">
        <v>12</v>
      </c>
      <c r="G13116">
        <v>2007</v>
      </c>
      <c r="H13116">
        <v>67459</v>
      </c>
      <c r="I13116">
        <v>257790</v>
      </c>
    </row>
    <row r="13117" spans="1:9" x14ac:dyDescent="0.25">
      <c r="A13117" t="s">
        <v>284</v>
      </c>
      <c r="B13117" t="s">
        <v>325</v>
      </c>
      <c r="C13117" t="s">
        <v>326</v>
      </c>
      <c r="D13117" t="s">
        <v>482</v>
      </c>
      <c r="E13117" t="s">
        <v>12</v>
      </c>
      <c r="F13117" t="s">
        <v>12</v>
      </c>
      <c r="G13117">
        <v>2008</v>
      </c>
      <c r="H13117">
        <v>70950</v>
      </c>
      <c r="I13117">
        <v>252749</v>
      </c>
    </row>
    <row r="13118" spans="1:9" x14ac:dyDescent="0.25">
      <c r="A13118" t="s">
        <v>284</v>
      </c>
      <c r="B13118" t="s">
        <v>325</v>
      </c>
      <c r="C13118" t="s">
        <v>326</v>
      </c>
      <c r="D13118" t="s">
        <v>482</v>
      </c>
      <c r="E13118" t="s">
        <v>12</v>
      </c>
      <c r="F13118" t="s">
        <v>12</v>
      </c>
      <c r="G13118">
        <v>2009</v>
      </c>
      <c r="H13118">
        <v>71144.294999999998</v>
      </c>
      <c r="I13118">
        <v>216705</v>
      </c>
    </row>
    <row r="13119" spans="1:9" x14ac:dyDescent="0.25">
      <c r="A13119" t="s">
        <v>284</v>
      </c>
      <c r="B13119" t="s">
        <v>325</v>
      </c>
      <c r="C13119" t="s">
        <v>326</v>
      </c>
      <c r="D13119" t="s">
        <v>482</v>
      </c>
      <c r="E13119" t="s">
        <v>12</v>
      </c>
      <c r="F13119" t="s">
        <v>12</v>
      </c>
      <c r="G13119">
        <v>2010</v>
      </c>
      <c r="H13119">
        <v>72458.285000000003</v>
      </c>
      <c r="I13119">
        <v>218886</v>
      </c>
    </row>
    <row r="13120" spans="1:9" x14ac:dyDescent="0.25">
      <c r="A13120" t="s">
        <v>284</v>
      </c>
      <c r="B13120" t="s">
        <v>325</v>
      </c>
      <c r="C13120" t="s">
        <v>326</v>
      </c>
      <c r="D13120" t="s">
        <v>482</v>
      </c>
      <c r="E13120" t="s">
        <v>12</v>
      </c>
      <c r="F13120" t="s">
        <v>12</v>
      </c>
      <c r="G13120">
        <v>2011</v>
      </c>
      <c r="H13120">
        <v>73325.952000000005</v>
      </c>
      <c r="I13120">
        <v>214572</v>
      </c>
    </row>
    <row r="13121" spans="1:9" x14ac:dyDescent="0.25">
      <c r="A13121" t="s">
        <v>284</v>
      </c>
      <c r="B13121" t="s">
        <v>325</v>
      </c>
      <c r="C13121" t="s">
        <v>326</v>
      </c>
      <c r="D13121" t="s">
        <v>482</v>
      </c>
      <c r="E13121" t="s">
        <v>12</v>
      </c>
      <c r="F13121" t="s">
        <v>12</v>
      </c>
      <c r="G13121">
        <v>2012</v>
      </c>
      <c r="H13121">
        <v>73220</v>
      </c>
      <c r="I13121">
        <v>202058</v>
      </c>
    </row>
    <row r="13122" spans="1:9" x14ac:dyDescent="0.25">
      <c r="A13122" t="s">
        <v>284</v>
      </c>
      <c r="B13122" t="s">
        <v>325</v>
      </c>
      <c r="C13122" t="s">
        <v>326</v>
      </c>
      <c r="D13122" t="s">
        <v>482</v>
      </c>
      <c r="E13122" t="s">
        <v>12</v>
      </c>
      <c r="F13122" t="s">
        <v>12</v>
      </c>
      <c r="G13122">
        <v>2013</v>
      </c>
      <c r="H13122">
        <v>70950</v>
      </c>
      <c r="I13122">
        <v>172850</v>
      </c>
    </row>
    <row r="13123" spans="1:9" x14ac:dyDescent="0.25">
      <c r="A13123" t="s">
        <v>284</v>
      </c>
      <c r="B13123" t="s">
        <v>325</v>
      </c>
      <c r="C13123" t="s">
        <v>326</v>
      </c>
      <c r="D13123" t="s">
        <v>482</v>
      </c>
      <c r="E13123" t="s">
        <v>12</v>
      </c>
      <c r="F13123" t="s">
        <v>12</v>
      </c>
      <c r="G13123">
        <v>2014</v>
      </c>
      <c r="H13123">
        <v>67483</v>
      </c>
      <c r="I13123">
        <v>154324</v>
      </c>
    </row>
    <row r="13124" spans="1:9" x14ac:dyDescent="0.25">
      <c r="A13124" t="s">
        <v>284</v>
      </c>
      <c r="B13124" t="s">
        <v>325</v>
      </c>
      <c r="C13124" t="s">
        <v>326</v>
      </c>
      <c r="D13124" t="s">
        <v>482</v>
      </c>
      <c r="E13124" t="s">
        <v>12</v>
      </c>
      <c r="F13124" t="s">
        <v>12</v>
      </c>
      <c r="G13124">
        <v>2015</v>
      </c>
      <c r="H13124">
        <v>61807</v>
      </c>
      <c r="I13124">
        <v>169632</v>
      </c>
    </row>
    <row r="13125" spans="1:9" x14ac:dyDescent="0.25">
      <c r="A13125" t="s">
        <v>284</v>
      </c>
      <c r="B13125" t="s">
        <v>325</v>
      </c>
      <c r="C13125" t="s">
        <v>326</v>
      </c>
      <c r="D13125" t="s">
        <v>482</v>
      </c>
      <c r="E13125" t="s">
        <v>12</v>
      </c>
      <c r="F13125" t="s">
        <v>12</v>
      </c>
      <c r="G13125">
        <v>2016</v>
      </c>
      <c r="H13125">
        <v>58220</v>
      </c>
      <c r="I13125">
        <v>176682</v>
      </c>
    </row>
    <row r="13126" spans="1:9" x14ac:dyDescent="0.25">
      <c r="A13126" t="s">
        <v>284</v>
      </c>
      <c r="B13126" t="s">
        <v>325</v>
      </c>
      <c r="C13126" t="s">
        <v>326</v>
      </c>
      <c r="D13126" t="s">
        <v>482</v>
      </c>
      <c r="E13126" t="s">
        <v>12</v>
      </c>
      <c r="F13126" t="s">
        <v>12</v>
      </c>
      <c r="G13126">
        <v>2017</v>
      </c>
      <c r="H13126">
        <v>57402.252</v>
      </c>
      <c r="I13126">
        <v>186972.158</v>
      </c>
    </row>
    <row r="13127" spans="1:9" x14ac:dyDescent="0.25">
      <c r="A13127" t="s">
        <v>284</v>
      </c>
      <c r="B13127" t="s">
        <v>325</v>
      </c>
      <c r="C13127" t="s">
        <v>326</v>
      </c>
      <c r="D13127" t="s">
        <v>482</v>
      </c>
      <c r="E13127" t="s">
        <v>12</v>
      </c>
      <c r="F13127" t="s">
        <v>12</v>
      </c>
      <c r="G13127">
        <v>2018</v>
      </c>
      <c r="H13127">
        <v>57345.275999999998</v>
      </c>
    </row>
    <row r="13128" spans="1:9" x14ac:dyDescent="0.25">
      <c r="A13128" t="s">
        <v>284</v>
      </c>
      <c r="B13128" t="s">
        <v>325</v>
      </c>
      <c r="C13128" t="s">
        <v>326</v>
      </c>
      <c r="D13128" t="s">
        <v>482</v>
      </c>
      <c r="E13128" t="s">
        <v>12</v>
      </c>
      <c r="F13128" t="s">
        <v>12</v>
      </c>
      <c r="G13128">
        <v>2019</v>
      </c>
      <c r="H13128">
        <v>55171</v>
      </c>
    </row>
    <row r="13129" spans="1:9" x14ac:dyDescent="0.25">
      <c r="A13129" t="s">
        <v>284</v>
      </c>
      <c r="B13129" t="s">
        <v>325</v>
      </c>
      <c r="C13129" t="s">
        <v>326</v>
      </c>
      <c r="D13129" t="s">
        <v>482</v>
      </c>
      <c r="E13129" t="s">
        <v>111</v>
      </c>
      <c r="F13129" t="s">
        <v>111</v>
      </c>
      <c r="G13129">
        <v>2000</v>
      </c>
      <c r="H13129">
        <v>301.5</v>
      </c>
      <c r="I13129">
        <v>1300.2819999999999</v>
      </c>
    </row>
    <row r="13130" spans="1:9" x14ac:dyDescent="0.25">
      <c r="A13130" t="s">
        <v>284</v>
      </c>
      <c r="B13130" t="s">
        <v>325</v>
      </c>
      <c r="C13130" t="s">
        <v>326</v>
      </c>
      <c r="D13130" t="s">
        <v>482</v>
      </c>
      <c r="E13130" t="s">
        <v>111</v>
      </c>
      <c r="F13130" t="s">
        <v>111</v>
      </c>
      <c r="G13130">
        <v>2001</v>
      </c>
      <c r="H13130">
        <v>252</v>
      </c>
      <c r="I13130">
        <v>1574.771</v>
      </c>
    </row>
    <row r="13131" spans="1:9" x14ac:dyDescent="0.25">
      <c r="A13131" t="s">
        <v>284</v>
      </c>
      <c r="B13131" t="s">
        <v>325</v>
      </c>
      <c r="C13131" t="s">
        <v>326</v>
      </c>
      <c r="D13131" t="s">
        <v>482</v>
      </c>
      <c r="E13131" t="s">
        <v>111</v>
      </c>
      <c r="F13131" t="s">
        <v>111</v>
      </c>
      <c r="G13131">
        <v>2002</v>
      </c>
      <c r="H13131">
        <v>281</v>
      </c>
      <c r="I13131">
        <v>1571.8449999999998</v>
      </c>
    </row>
    <row r="13132" spans="1:9" x14ac:dyDescent="0.25">
      <c r="A13132" t="s">
        <v>284</v>
      </c>
      <c r="B13132" t="s">
        <v>325</v>
      </c>
      <c r="C13132" t="s">
        <v>326</v>
      </c>
      <c r="D13132" t="s">
        <v>482</v>
      </c>
      <c r="E13132" t="s">
        <v>111</v>
      </c>
      <c r="F13132" t="s">
        <v>111</v>
      </c>
      <c r="G13132">
        <v>2003</v>
      </c>
      <c r="H13132">
        <v>408</v>
      </c>
      <c r="I13132">
        <v>2008.327</v>
      </c>
    </row>
    <row r="13133" spans="1:9" x14ac:dyDescent="0.25">
      <c r="A13133" t="s">
        <v>284</v>
      </c>
      <c r="B13133" t="s">
        <v>325</v>
      </c>
      <c r="C13133" t="s">
        <v>326</v>
      </c>
      <c r="D13133" t="s">
        <v>482</v>
      </c>
      <c r="E13133" t="s">
        <v>111</v>
      </c>
      <c r="F13133" t="s">
        <v>111</v>
      </c>
      <c r="G13133">
        <v>2004</v>
      </c>
      <c r="H13133">
        <v>294.5</v>
      </c>
      <c r="I13133">
        <v>2365.34</v>
      </c>
    </row>
    <row r="13134" spans="1:9" x14ac:dyDescent="0.25">
      <c r="A13134" t="s">
        <v>284</v>
      </c>
      <c r="B13134" t="s">
        <v>325</v>
      </c>
      <c r="C13134" t="s">
        <v>326</v>
      </c>
      <c r="D13134" t="s">
        <v>482</v>
      </c>
      <c r="E13134" t="s">
        <v>111</v>
      </c>
      <c r="F13134" t="s">
        <v>111</v>
      </c>
      <c r="G13134">
        <v>2005</v>
      </c>
      <c r="H13134">
        <v>499.5</v>
      </c>
      <c r="I13134">
        <v>2594.7889999999998</v>
      </c>
    </row>
    <row r="13135" spans="1:9" x14ac:dyDescent="0.25">
      <c r="A13135" t="s">
        <v>284</v>
      </c>
      <c r="B13135" t="s">
        <v>325</v>
      </c>
      <c r="C13135" t="s">
        <v>326</v>
      </c>
      <c r="D13135" t="s">
        <v>482</v>
      </c>
      <c r="E13135" t="s">
        <v>111</v>
      </c>
      <c r="F13135" t="s">
        <v>111</v>
      </c>
      <c r="G13135">
        <v>2006</v>
      </c>
      <c r="H13135">
        <v>583.5</v>
      </c>
      <c r="I13135">
        <v>2665.067</v>
      </c>
    </row>
    <row r="13136" spans="1:9" x14ac:dyDescent="0.25">
      <c r="A13136" t="s">
        <v>284</v>
      </c>
      <c r="B13136" t="s">
        <v>325</v>
      </c>
      <c r="C13136" t="s">
        <v>326</v>
      </c>
      <c r="D13136" t="s">
        <v>482</v>
      </c>
      <c r="E13136" t="s">
        <v>111</v>
      </c>
      <c r="F13136" t="s">
        <v>111</v>
      </c>
      <c r="G13136">
        <v>2007</v>
      </c>
      <c r="H13136">
        <v>606.5</v>
      </c>
      <c r="I13136">
        <v>2716.366</v>
      </c>
    </row>
    <row r="13137" spans="1:9" x14ac:dyDescent="0.25">
      <c r="A13137" t="s">
        <v>284</v>
      </c>
      <c r="B13137" t="s">
        <v>325</v>
      </c>
      <c r="C13137" t="s">
        <v>326</v>
      </c>
      <c r="D13137" t="s">
        <v>482</v>
      </c>
      <c r="E13137" t="s">
        <v>111</v>
      </c>
      <c r="F13137" t="s">
        <v>111</v>
      </c>
      <c r="G13137">
        <v>2008</v>
      </c>
      <c r="H13137">
        <v>615.5</v>
      </c>
      <c r="I13137">
        <v>2614.1010000000001</v>
      </c>
    </row>
    <row r="13138" spans="1:9" x14ac:dyDescent="0.25">
      <c r="A13138" t="s">
        <v>284</v>
      </c>
      <c r="B13138" t="s">
        <v>325</v>
      </c>
      <c r="C13138" t="s">
        <v>326</v>
      </c>
      <c r="D13138" t="s">
        <v>482</v>
      </c>
      <c r="E13138" t="s">
        <v>111</v>
      </c>
      <c r="F13138" t="s">
        <v>111</v>
      </c>
      <c r="G13138">
        <v>2009</v>
      </c>
      <c r="H13138">
        <v>695.5</v>
      </c>
      <c r="I13138">
        <v>2374.1189999999997</v>
      </c>
    </row>
    <row r="13139" spans="1:9" x14ac:dyDescent="0.25">
      <c r="A13139" t="s">
        <v>284</v>
      </c>
      <c r="B13139" t="s">
        <v>325</v>
      </c>
      <c r="C13139" t="s">
        <v>326</v>
      </c>
      <c r="D13139" t="s">
        <v>482</v>
      </c>
      <c r="E13139" t="s">
        <v>111</v>
      </c>
      <c r="F13139" t="s">
        <v>111</v>
      </c>
      <c r="G13139">
        <v>2010</v>
      </c>
      <c r="H13139">
        <v>692</v>
      </c>
      <c r="I13139">
        <v>2923.3989999999999</v>
      </c>
    </row>
    <row r="13140" spans="1:9" x14ac:dyDescent="0.25">
      <c r="A13140" t="s">
        <v>284</v>
      </c>
      <c r="B13140" t="s">
        <v>325</v>
      </c>
      <c r="C13140" t="s">
        <v>326</v>
      </c>
      <c r="D13140" t="s">
        <v>482</v>
      </c>
      <c r="E13140" t="s">
        <v>111</v>
      </c>
      <c r="F13140" t="s">
        <v>111</v>
      </c>
      <c r="G13140">
        <v>2011</v>
      </c>
      <c r="H13140">
        <v>699</v>
      </c>
      <c r="I13140">
        <v>3114.2690000000002</v>
      </c>
    </row>
    <row r="13141" spans="1:9" x14ac:dyDescent="0.25">
      <c r="A13141" t="s">
        <v>284</v>
      </c>
      <c r="B13141" t="s">
        <v>325</v>
      </c>
      <c r="C13141" t="s">
        <v>326</v>
      </c>
      <c r="D13141" t="s">
        <v>482</v>
      </c>
      <c r="E13141" t="s">
        <v>111</v>
      </c>
      <c r="F13141" t="s">
        <v>111</v>
      </c>
      <c r="G13141">
        <v>2012</v>
      </c>
      <c r="H13141">
        <v>706</v>
      </c>
      <c r="I13141">
        <v>3017.5189999999998</v>
      </c>
    </row>
    <row r="13142" spans="1:9" x14ac:dyDescent="0.25">
      <c r="A13142" t="s">
        <v>284</v>
      </c>
      <c r="B13142" t="s">
        <v>325</v>
      </c>
      <c r="C13142" t="s">
        <v>326</v>
      </c>
      <c r="D13142" t="s">
        <v>482</v>
      </c>
      <c r="E13142" t="s">
        <v>111</v>
      </c>
      <c r="F13142" t="s">
        <v>111</v>
      </c>
      <c r="G13142">
        <v>2013</v>
      </c>
      <c r="H13142">
        <v>756</v>
      </c>
      <c r="I13142">
        <v>3050.06</v>
      </c>
    </row>
    <row r="13143" spans="1:9" x14ac:dyDescent="0.25">
      <c r="A13143" t="s">
        <v>284</v>
      </c>
      <c r="B13143" t="s">
        <v>325</v>
      </c>
      <c r="C13143" t="s">
        <v>326</v>
      </c>
      <c r="D13143" t="s">
        <v>482</v>
      </c>
      <c r="E13143" t="s">
        <v>111</v>
      </c>
      <c r="F13143" t="s">
        <v>111</v>
      </c>
      <c r="G13143">
        <v>2014</v>
      </c>
      <c r="H13143">
        <v>762</v>
      </c>
      <c r="I13143">
        <v>3113.5770000000002</v>
      </c>
    </row>
    <row r="13144" spans="1:9" x14ac:dyDescent="0.25">
      <c r="A13144" t="s">
        <v>284</v>
      </c>
      <c r="B13144" t="s">
        <v>325</v>
      </c>
      <c r="C13144" t="s">
        <v>326</v>
      </c>
      <c r="D13144" t="s">
        <v>482</v>
      </c>
      <c r="E13144" t="s">
        <v>111</v>
      </c>
      <c r="F13144" t="s">
        <v>111</v>
      </c>
      <c r="G13144">
        <v>2015</v>
      </c>
      <c r="H13144">
        <v>764</v>
      </c>
      <c r="I13144">
        <v>3025.25</v>
      </c>
    </row>
    <row r="13145" spans="1:9" x14ac:dyDescent="0.25">
      <c r="A13145" t="s">
        <v>284</v>
      </c>
      <c r="B13145" t="s">
        <v>325</v>
      </c>
      <c r="C13145" t="s">
        <v>326</v>
      </c>
      <c r="D13145" t="s">
        <v>482</v>
      </c>
      <c r="E13145" t="s">
        <v>111</v>
      </c>
      <c r="F13145" t="s">
        <v>111</v>
      </c>
      <c r="G13145">
        <v>2016</v>
      </c>
      <c r="H13145">
        <v>771</v>
      </c>
      <c r="I13145">
        <v>3238.904</v>
      </c>
    </row>
    <row r="13146" spans="1:9" x14ac:dyDescent="0.25">
      <c r="A13146" t="s">
        <v>284</v>
      </c>
      <c r="B13146" t="s">
        <v>325</v>
      </c>
      <c r="C13146" t="s">
        <v>326</v>
      </c>
      <c r="D13146" t="s">
        <v>482</v>
      </c>
      <c r="E13146" t="s">
        <v>111</v>
      </c>
      <c r="F13146" t="s">
        <v>111</v>
      </c>
      <c r="G13146">
        <v>2017</v>
      </c>
      <c r="H13146">
        <v>775.83399999999995</v>
      </c>
      <c r="I13146">
        <v>3134.2370000000001</v>
      </c>
    </row>
    <row r="13147" spans="1:9" x14ac:dyDescent="0.25">
      <c r="A13147" t="s">
        <v>284</v>
      </c>
      <c r="B13147" t="s">
        <v>325</v>
      </c>
      <c r="C13147" t="s">
        <v>326</v>
      </c>
      <c r="D13147" t="s">
        <v>482</v>
      </c>
      <c r="E13147" t="s">
        <v>111</v>
      </c>
      <c r="F13147" t="s">
        <v>111</v>
      </c>
      <c r="G13147">
        <v>2018</v>
      </c>
      <c r="H13147">
        <v>780.96400000000006</v>
      </c>
    </row>
    <row r="13148" spans="1:9" x14ac:dyDescent="0.25">
      <c r="A13148" t="s">
        <v>284</v>
      </c>
      <c r="B13148" t="s">
        <v>325</v>
      </c>
      <c r="C13148" t="s">
        <v>326</v>
      </c>
      <c r="D13148" t="s">
        <v>482</v>
      </c>
      <c r="E13148" t="s">
        <v>111</v>
      </c>
      <c r="F13148" t="s">
        <v>111</v>
      </c>
      <c r="G13148">
        <v>2019</v>
      </c>
      <c r="H13148">
        <v>780.96400000000006</v>
      </c>
    </row>
    <row r="13149" spans="1:9" x14ac:dyDescent="0.25">
      <c r="A13149" t="s">
        <v>284</v>
      </c>
      <c r="B13149" t="s">
        <v>325</v>
      </c>
      <c r="C13149" t="s">
        <v>326</v>
      </c>
      <c r="D13149" t="s">
        <v>482</v>
      </c>
      <c r="E13149" t="s">
        <v>98</v>
      </c>
      <c r="F13149" t="s">
        <v>98</v>
      </c>
      <c r="G13149">
        <v>2000</v>
      </c>
      <c r="H13149">
        <v>3956</v>
      </c>
      <c r="I13149">
        <v>6700.1890000000003</v>
      </c>
    </row>
    <row r="13150" spans="1:9" x14ac:dyDescent="0.25">
      <c r="A13150" t="s">
        <v>284</v>
      </c>
      <c r="B13150" t="s">
        <v>325</v>
      </c>
      <c r="C13150" t="s">
        <v>326</v>
      </c>
      <c r="D13150" t="s">
        <v>482</v>
      </c>
      <c r="E13150" t="s">
        <v>98</v>
      </c>
      <c r="F13150" t="s">
        <v>98</v>
      </c>
      <c r="G13150">
        <v>2001</v>
      </c>
      <c r="H13150">
        <v>3977</v>
      </c>
      <c r="I13150">
        <v>7115.3829999999998</v>
      </c>
    </row>
    <row r="13151" spans="1:9" x14ac:dyDescent="0.25">
      <c r="A13151" t="s">
        <v>284</v>
      </c>
      <c r="B13151" t="s">
        <v>325</v>
      </c>
      <c r="C13151" t="s">
        <v>326</v>
      </c>
      <c r="D13151" t="s">
        <v>482</v>
      </c>
      <c r="E13151" t="s">
        <v>98</v>
      </c>
      <c r="F13151" t="s">
        <v>98</v>
      </c>
      <c r="G13151">
        <v>2002</v>
      </c>
      <c r="H13151">
        <v>3956</v>
      </c>
      <c r="I13151">
        <v>7742.6530000000002</v>
      </c>
    </row>
    <row r="13152" spans="1:9" x14ac:dyDescent="0.25">
      <c r="A13152" t="s">
        <v>284</v>
      </c>
      <c r="B13152" t="s">
        <v>325</v>
      </c>
      <c r="C13152" t="s">
        <v>326</v>
      </c>
      <c r="D13152" t="s">
        <v>482</v>
      </c>
      <c r="E13152" t="s">
        <v>98</v>
      </c>
      <c r="F13152" t="s">
        <v>98</v>
      </c>
      <c r="G13152">
        <v>2003</v>
      </c>
      <c r="H13152">
        <v>3956</v>
      </c>
      <c r="I13152">
        <v>7606.9650000000001</v>
      </c>
    </row>
    <row r="13153" spans="1:9" x14ac:dyDescent="0.25">
      <c r="A13153" t="s">
        <v>284</v>
      </c>
      <c r="B13153" t="s">
        <v>325</v>
      </c>
      <c r="C13153" t="s">
        <v>326</v>
      </c>
      <c r="D13153" t="s">
        <v>482</v>
      </c>
      <c r="E13153" t="s">
        <v>98</v>
      </c>
      <c r="F13153" t="s">
        <v>98</v>
      </c>
      <c r="G13153">
        <v>2004</v>
      </c>
      <c r="H13153">
        <v>3957</v>
      </c>
      <c r="I13153">
        <v>7570.1289999999999</v>
      </c>
    </row>
    <row r="13154" spans="1:9" x14ac:dyDescent="0.25">
      <c r="A13154" t="s">
        <v>284</v>
      </c>
      <c r="B13154" t="s">
        <v>325</v>
      </c>
      <c r="C13154" t="s">
        <v>326</v>
      </c>
      <c r="D13154" t="s">
        <v>482</v>
      </c>
      <c r="E13154" t="s">
        <v>98</v>
      </c>
      <c r="F13154" t="s">
        <v>98</v>
      </c>
      <c r="G13154">
        <v>2005</v>
      </c>
      <c r="H13154">
        <v>3957</v>
      </c>
      <c r="I13154">
        <v>6860.1670000000004</v>
      </c>
    </row>
    <row r="13155" spans="1:9" x14ac:dyDescent="0.25">
      <c r="A13155" t="s">
        <v>284</v>
      </c>
      <c r="B13155" t="s">
        <v>325</v>
      </c>
      <c r="C13155" t="s">
        <v>326</v>
      </c>
      <c r="D13155" t="s">
        <v>482</v>
      </c>
      <c r="E13155" t="s">
        <v>98</v>
      </c>
      <c r="F13155" t="s">
        <v>98</v>
      </c>
      <c r="G13155">
        <v>2006</v>
      </c>
      <c r="H13155">
        <v>3957</v>
      </c>
      <c r="I13155">
        <v>6430.652</v>
      </c>
    </row>
    <row r="13156" spans="1:9" x14ac:dyDescent="0.25">
      <c r="A13156" t="s">
        <v>284</v>
      </c>
      <c r="B13156" t="s">
        <v>325</v>
      </c>
      <c r="C13156" t="s">
        <v>326</v>
      </c>
      <c r="D13156" t="s">
        <v>482</v>
      </c>
      <c r="E13156" t="s">
        <v>98</v>
      </c>
      <c r="F13156" t="s">
        <v>98</v>
      </c>
      <c r="G13156">
        <v>2007</v>
      </c>
      <c r="H13156">
        <v>3957</v>
      </c>
      <c r="I13156">
        <v>5666.1220000000003</v>
      </c>
    </row>
    <row r="13157" spans="1:9" x14ac:dyDescent="0.25">
      <c r="A13157" t="s">
        <v>284</v>
      </c>
      <c r="B13157" t="s">
        <v>325</v>
      </c>
      <c r="C13157" t="s">
        <v>326</v>
      </c>
      <c r="D13157" t="s">
        <v>482</v>
      </c>
      <c r="E13157" t="s">
        <v>98</v>
      </c>
      <c r="F13157" t="s">
        <v>98</v>
      </c>
      <c r="G13157">
        <v>2008</v>
      </c>
      <c r="H13157">
        <v>3957</v>
      </c>
      <c r="I13157">
        <v>5603.5780000000004</v>
      </c>
    </row>
    <row r="13158" spans="1:9" x14ac:dyDescent="0.25">
      <c r="A13158" t="s">
        <v>284</v>
      </c>
      <c r="B13158" t="s">
        <v>325</v>
      </c>
      <c r="C13158" t="s">
        <v>326</v>
      </c>
      <c r="D13158" t="s">
        <v>482</v>
      </c>
      <c r="E13158" t="s">
        <v>98</v>
      </c>
      <c r="F13158" t="s">
        <v>98</v>
      </c>
      <c r="G13158">
        <v>2009</v>
      </c>
      <c r="H13158">
        <v>3957</v>
      </c>
      <c r="I13158">
        <v>4305.1959999999999</v>
      </c>
    </row>
    <row r="13159" spans="1:9" x14ac:dyDescent="0.25">
      <c r="A13159" t="s">
        <v>284</v>
      </c>
      <c r="B13159" t="s">
        <v>325</v>
      </c>
      <c r="C13159" t="s">
        <v>326</v>
      </c>
      <c r="D13159" t="s">
        <v>482</v>
      </c>
      <c r="E13159" t="s">
        <v>98</v>
      </c>
      <c r="F13159" t="s">
        <v>98</v>
      </c>
      <c r="G13159">
        <v>2010</v>
      </c>
      <c r="H13159">
        <v>3957</v>
      </c>
      <c r="I13159">
        <v>3289.8989999999999</v>
      </c>
    </row>
    <row r="13160" spans="1:9" x14ac:dyDescent="0.25">
      <c r="A13160" t="s">
        <v>284</v>
      </c>
      <c r="B13160" t="s">
        <v>325</v>
      </c>
      <c r="C13160" t="s">
        <v>326</v>
      </c>
      <c r="D13160" t="s">
        <v>482</v>
      </c>
      <c r="E13160" t="s">
        <v>98</v>
      </c>
      <c r="F13160" t="s">
        <v>98</v>
      </c>
      <c r="G13160">
        <v>2011</v>
      </c>
      <c r="H13160">
        <v>3957</v>
      </c>
      <c r="I13160">
        <v>1934.1969999999999</v>
      </c>
    </row>
    <row r="13161" spans="1:9" x14ac:dyDescent="0.25">
      <c r="A13161" t="s">
        <v>284</v>
      </c>
      <c r="B13161" t="s">
        <v>325</v>
      </c>
      <c r="C13161" t="s">
        <v>326</v>
      </c>
      <c r="D13161" t="s">
        <v>482</v>
      </c>
      <c r="E13161" t="s">
        <v>98</v>
      </c>
      <c r="F13161" t="s">
        <v>98</v>
      </c>
      <c r="G13161">
        <v>2012</v>
      </c>
      <c r="H13161">
        <v>3957</v>
      </c>
      <c r="I13161">
        <v>1979.1079999999999</v>
      </c>
    </row>
    <row r="13162" spans="1:9" x14ac:dyDescent="0.25">
      <c r="A13162" t="s">
        <v>284</v>
      </c>
      <c r="B13162" t="s">
        <v>325</v>
      </c>
      <c r="C13162" t="s">
        <v>326</v>
      </c>
      <c r="D13162" t="s">
        <v>482</v>
      </c>
      <c r="E13162" t="s">
        <v>98</v>
      </c>
      <c r="F13162" t="s">
        <v>98</v>
      </c>
      <c r="G13162">
        <v>2013</v>
      </c>
      <c r="H13162">
        <v>3957</v>
      </c>
      <c r="I13162">
        <v>1898.2</v>
      </c>
    </row>
    <row r="13163" spans="1:9" x14ac:dyDescent="0.25">
      <c r="A13163" t="s">
        <v>284</v>
      </c>
      <c r="B13163" t="s">
        <v>325</v>
      </c>
      <c r="C13163" t="s">
        <v>326</v>
      </c>
      <c r="D13163" t="s">
        <v>482</v>
      </c>
      <c r="E13163" t="s">
        <v>98</v>
      </c>
      <c r="F13163" t="s">
        <v>98</v>
      </c>
      <c r="G13163">
        <v>2014</v>
      </c>
      <c r="H13163">
        <v>3982</v>
      </c>
      <c r="I13163">
        <v>1710.902</v>
      </c>
    </row>
    <row r="13164" spans="1:9" x14ac:dyDescent="0.25">
      <c r="A13164" t="s">
        <v>284</v>
      </c>
      <c r="B13164" t="s">
        <v>325</v>
      </c>
      <c r="C13164" t="s">
        <v>326</v>
      </c>
      <c r="D13164" t="s">
        <v>482</v>
      </c>
      <c r="E13164" t="s">
        <v>98</v>
      </c>
      <c r="F13164" t="s">
        <v>98</v>
      </c>
      <c r="G13164">
        <v>2015</v>
      </c>
      <c r="H13164">
        <v>3982</v>
      </c>
      <c r="I13164">
        <v>1432.144</v>
      </c>
    </row>
    <row r="13165" spans="1:9" x14ac:dyDescent="0.25">
      <c r="A13165" t="s">
        <v>284</v>
      </c>
      <c r="B13165" t="s">
        <v>325</v>
      </c>
      <c r="C13165" t="s">
        <v>326</v>
      </c>
      <c r="D13165" t="s">
        <v>482</v>
      </c>
      <c r="E13165" t="s">
        <v>98</v>
      </c>
      <c r="F13165" t="s">
        <v>98</v>
      </c>
      <c r="G13165">
        <v>2016</v>
      </c>
      <c r="H13165">
        <v>3982</v>
      </c>
      <c r="I13165">
        <v>1825.204</v>
      </c>
    </row>
    <row r="13166" spans="1:9" x14ac:dyDescent="0.25">
      <c r="A13166" t="s">
        <v>284</v>
      </c>
      <c r="B13166" t="s">
        <v>325</v>
      </c>
      <c r="C13166" t="s">
        <v>326</v>
      </c>
      <c r="D13166" t="s">
        <v>482</v>
      </c>
      <c r="E13166" t="s">
        <v>98</v>
      </c>
      <c r="F13166" t="s">
        <v>98</v>
      </c>
      <c r="G13166">
        <v>2017</v>
      </c>
      <c r="H13166">
        <v>3940.38</v>
      </c>
      <c r="I13166">
        <v>1825.96</v>
      </c>
    </row>
    <row r="13167" spans="1:9" x14ac:dyDescent="0.25">
      <c r="A13167" t="s">
        <v>284</v>
      </c>
      <c r="B13167" t="s">
        <v>325</v>
      </c>
      <c r="C13167" t="s">
        <v>326</v>
      </c>
      <c r="D13167" t="s">
        <v>482</v>
      </c>
      <c r="E13167" t="s">
        <v>98</v>
      </c>
      <c r="F13167" t="s">
        <v>98</v>
      </c>
      <c r="G13167">
        <v>2018</v>
      </c>
      <c r="H13167">
        <v>3940.38</v>
      </c>
    </row>
    <row r="13168" spans="1:9" x14ac:dyDescent="0.25">
      <c r="A13168" t="s">
        <v>284</v>
      </c>
      <c r="B13168" t="s">
        <v>325</v>
      </c>
      <c r="C13168" t="s">
        <v>326</v>
      </c>
      <c r="D13168" t="s">
        <v>482</v>
      </c>
      <c r="E13168" t="s">
        <v>98</v>
      </c>
      <c r="F13168" t="s">
        <v>98</v>
      </c>
      <c r="G13168">
        <v>2019</v>
      </c>
      <c r="H13168">
        <v>3940.38</v>
      </c>
    </row>
    <row r="13169" spans="1:9" x14ac:dyDescent="0.25">
      <c r="A13169" t="s">
        <v>284</v>
      </c>
      <c r="B13169" t="s">
        <v>325</v>
      </c>
      <c r="C13169" t="s">
        <v>326</v>
      </c>
      <c r="D13169" t="s">
        <v>483</v>
      </c>
      <c r="E13169" t="s">
        <v>22</v>
      </c>
      <c r="F13169" t="s">
        <v>31</v>
      </c>
      <c r="G13169">
        <v>2000</v>
      </c>
      <c r="H13169">
        <v>180</v>
      </c>
      <c r="I13169">
        <v>567</v>
      </c>
    </row>
    <row r="13170" spans="1:9" x14ac:dyDescent="0.25">
      <c r="A13170" t="s">
        <v>284</v>
      </c>
      <c r="B13170" t="s">
        <v>325</v>
      </c>
      <c r="C13170" t="s">
        <v>326</v>
      </c>
      <c r="D13170" t="s">
        <v>483</v>
      </c>
      <c r="E13170" t="s">
        <v>22</v>
      </c>
      <c r="F13170" t="s">
        <v>31</v>
      </c>
      <c r="G13170">
        <v>2001</v>
      </c>
      <c r="H13170">
        <v>198</v>
      </c>
      <c r="I13170">
        <v>684</v>
      </c>
    </row>
    <row r="13171" spans="1:9" x14ac:dyDescent="0.25">
      <c r="A13171" t="s">
        <v>284</v>
      </c>
      <c r="B13171" t="s">
        <v>325</v>
      </c>
      <c r="C13171" t="s">
        <v>326</v>
      </c>
      <c r="D13171" t="s">
        <v>483</v>
      </c>
      <c r="E13171" t="s">
        <v>22</v>
      </c>
      <c r="F13171" t="s">
        <v>31</v>
      </c>
      <c r="G13171">
        <v>2002</v>
      </c>
      <c r="H13171">
        <v>224</v>
      </c>
      <c r="I13171">
        <v>943</v>
      </c>
    </row>
    <row r="13172" spans="1:9" x14ac:dyDescent="0.25">
      <c r="A13172" t="s">
        <v>284</v>
      </c>
      <c r="B13172" t="s">
        <v>325</v>
      </c>
      <c r="C13172" t="s">
        <v>326</v>
      </c>
      <c r="D13172" t="s">
        <v>483</v>
      </c>
      <c r="E13172" t="s">
        <v>22</v>
      </c>
      <c r="F13172" t="s">
        <v>31</v>
      </c>
      <c r="G13172">
        <v>2003</v>
      </c>
      <c r="H13172">
        <v>256</v>
      </c>
      <c r="I13172">
        <v>1032</v>
      </c>
    </row>
    <row r="13173" spans="1:9" x14ac:dyDescent="0.25">
      <c r="A13173" t="s">
        <v>284</v>
      </c>
      <c r="B13173" t="s">
        <v>325</v>
      </c>
      <c r="C13173" t="s">
        <v>326</v>
      </c>
      <c r="D13173" t="s">
        <v>483</v>
      </c>
      <c r="E13173" t="s">
        <v>22</v>
      </c>
      <c r="F13173" t="s">
        <v>31</v>
      </c>
      <c r="G13173">
        <v>2004</v>
      </c>
      <c r="H13173">
        <v>268</v>
      </c>
      <c r="I13173">
        <v>1170.242</v>
      </c>
    </row>
    <row r="13174" spans="1:9" x14ac:dyDescent="0.25">
      <c r="A13174" t="s">
        <v>284</v>
      </c>
      <c r="B13174" t="s">
        <v>325</v>
      </c>
      <c r="C13174" t="s">
        <v>326</v>
      </c>
      <c r="D13174" t="s">
        <v>483</v>
      </c>
      <c r="E13174" t="s">
        <v>22</v>
      </c>
      <c r="F13174" t="s">
        <v>31</v>
      </c>
      <c r="G13174">
        <v>2005</v>
      </c>
      <c r="H13174">
        <v>284</v>
      </c>
      <c r="I13174">
        <v>1197.9159999999999</v>
      </c>
    </row>
    <row r="13175" spans="1:9" x14ac:dyDescent="0.25">
      <c r="A13175" t="s">
        <v>284</v>
      </c>
      <c r="B13175" t="s">
        <v>325</v>
      </c>
      <c r="C13175" t="s">
        <v>326</v>
      </c>
      <c r="D13175" t="s">
        <v>483</v>
      </c>
      <c r="E13175" t="s">
        <v>22</v>
      </c>
      <c r="F13175" t="s">
        <v>31</v>
      </c>
      <c r="G13175">
        <v>2006</v>
      </c>
      <c r="H13175">
        <v>294</v>
      </c>
      <c r="I13175">
        <v>1336.289</v>
      </c>
    </row>
    <row r="13176" spans="1:9" x14ac:dyDescent="0.25">
      <c r="A13176" t="s">
        <v>284</v>
      </c>
      <c r="B13176" t="s">
        <v>325</v>
      </c>
      <c r="C13176" t="s">
        <v>326</v>
      </c>
      <c r="D13176" t="s">
        <v>483</v>
      </c>
      <c r="E13176" t="s">
        <v>22</v>
      </c>
      <c r="F13176" t="s">
        <v>31</v>
      </c>
      <c r="G13176">
        <v>2007</v>
      </c>
      <c r="H13176">
        <v>329</v>
      </c>
      <c r="I13176">
        <v>1447.1990000000001</v>
      </c>
    </row>
    <row r="13177" spans="1:9" x14ac:dyDescent="0.25">
      <c r="A13177" t="s">
        <v>284</v>
      </c>
      <c r="B13177" t="s">
        <v>325</v>
      </c>
      <c r="C13177" t="s">
        <v>326</v>
      </c>
      <c r="D13177" t="s">
        <v>483</v>
      </c>
      <c r="E13177" t="s">
        <v>22</v>
      </c>
      <c r="F13177" t="s">
        <v>31</v>
      </c>
      <c r="G13177">
        <v>2008</v>
      </c>
      <c r="H13177">
        <v>349</v>
      </c>
      <c r="I13177">
        <v>1599.5129999999999</v>
      </c>
    </row>
    <row r="13178" spans="1:9" x14ac:dyDescent="0.25">
      <c r="A13178" t="s">
        <v>284</v>
      </c>
      <c r="B13178" t="s">
        <v>325</v>
      </c>
      <c r="C13178" t="s">
        <v>326</v>
      </c>
      <c r="D13178" t="s">
        <v>483</v>
      </c>
      <c r="E13178" t="s">
        <v>22</v>
      </c>
      <c r="F13178" t="s">
        <v>31</v>
      </c>
      <c r="G13178">
        <v>2009</v>
      </c>
      <c r="H13178">
        <v>359</v>
      </c>
      <c r="I13178">
        <v>1665.06</v>
      </c>
    </row>
    <row r="13179" spans="1:9" x14ac:dyDescent="0.25">
      <c r="A13179" t="s">
        <v>284</v>
      </c>
      <c r="B13179" t="s">
        <v>325</v>
      </c>
      <c r="C13179" t="s">
        <v>326</v>
      </c>
      <c r="D13179" t="s">
        <v>483</v>
      </c>
      <c r="E13179" t="s">
        <v>22</v>
      </c>
      <c r="F13179" t="s">
        <v>31</v>
      </c>
      <c r="G13179">
        <v>2010</v>
      </c>
      <c r="H13179">
        <v>480</v>
      </c>
      <c r="I13179">
        <v>2054.1440000000002</v>
      </c>
    </row>
    <row r="13180" spans="1:9" x14ac:dyDescent="0.25">
      <c r="A13180" t="s">
        <v>284</v>
      </c>
      <c r="B13180" t="s">
        <v>325</v>
      </c>
      <c r="C13180" t="s">
        <v>326</v>
      </c>
      <c r="D13180" t="s">
        <v>483</v>
      </c>
      <c r="E13180" t="s">
        <v>22</v>
      </c>
      <c r="F13180" t="s">
        <v>31</v>
      </c>
      <c r="G13180">
        <v>2011</v>
      </c>
      <c r="H13180">
        <v>732</v>
      </c>
      <c r="I13180">
        <v>3404.7159999999999</v>
      </c>
    </row>
    <row r="13181" spans="1:9" x14ac:dyDescent="0.25">
      <c r="A13181" t="s">
        <v>284</v>
      </c>
      <c r="B13181" t="s">
        <v>325</v>
      </c>
      <c r="C13181" t="s">
        <v>326</v>
      </c>
      <c r="D13181" t="s">
        <v>483</v>
      </c>
      <c r="E13181" t="s">
        <v>22</v>
      </c>
      <c r="F13181" t="s">
        <v>31</v>
      </c>
      <c r="G13181">
        <v>2012</v>
      </c>
      <c r="H13181">
        <v>1274</v>
      </c>
      <c r="I13181">
        <v>4619.8829999999998</v>
      </c>
    </row>
    <row r="13182" spans="1:9" x14ac:dyDescent="0.25">
      <c r="A13182" t="s">
        <v>284</v>
      </c>
      <c r="B13182" t="s">
        <v>325</v>
      </c>
      <c r="C13182" t="s">
        <v>326</v>
      </c>
      <c r="D13182" t="s">
        <v>483</v>
      </c>
      <c r="E13182" t="s">
        <v>22</v>
      </c>
      <c r="F13182" t="s">
        <v>31</v>
      </c>
      <c r="G13182">
        <v>2013</v>
      </c>
      <c r="H13182">
        <v>1317</v>
      </c>
      <c r="I13182">
        <v>7447.6730000000007</v>
      </c>
    </row>
    <row r="13183" spans="1:9" x14ac:dyDescent="0.25">
      <c r="A13183" t="s">
        <v>284</v>
      </c>
      <c r="B13183" t="s">
        <v>325</v>
      </c>
      <c r="C13183" t="s">
        <v>326</v>
      </c>
      <c r="D13183" t="s">
        <v>483</v>
      </c>
      <c r="E13183" t="s">
        <v>22</v>
      </c>
      <c r="F13183" t="s">
        <v>31</v>
      </c>
      <c r="G13183">
        <v>2014</v>
      </c>
      <c r="H13183">
        <v>1336</v>
      </c>
      <c r="I13183">
        <v>8198.4529999999995</v>
      </c>
    </row>
    <row r="13184" spans="1:9" x14ac:dyDescent="0.25">
      <c r="A13184" t="s">
        <v>284</v>
      </c>
      <c r="B13184" t="s">
        <v>325</v>
      </c>
      <c r="C13184" t="s">
        <v>326</v>
      </c>
      <c r="D13184" t="s">
        <v>483</v>
      </c>
      <c r="E13184" t="s">
        <v>22</v>
      </c>
      <c r="F13184" t="s">
        <v>31</v>
      </c>
      <c r="G13184">
        <v>2015</v>
      </c>
      <c r="H13184">
        <v>1336</v>
      </c>
      <c r="I13184">
        <v>8211.887999999999</v>
      </c>
    </row>
    <row r="13185" spans="1:9" x14ac:dyDescent="0.25">
      <c r="A13185" t="s">
        <v>284</v>
      </c>
      <c r="B13185" t="s">
        <v>325</v>
      </c>
      <c r="C13185" t="s">
        <v>326</v>
      </c>
      <c r="D13185" t="s">
        <v>483</v>
      </c>
      <c r="E13185" t="s">
        <v>22</v>
      </c>
      <c r="F13185" t="s">
        <v>31</v>
      </c>
      <c r="G13185">
        <v>2016</v>
      </c>
      <c r="H13185">
        <v>1352</v>
      </c>
      <c r="I13185">
        <v>8258.73</v>
      </c>
    </row>
    <row r="13186" spans="1:9" x14ac:dyDescent="0.25">
      <c r="A13186" t="s">
        <v>284</v>
      </c>
      <c r="B13186" t="s">
        <v>325</v>
      </c>
      <c r="C13186" t="s">
        <v>326</v>
      </c>
      <c r="D13186" t="s">
        <v>483</v>
      </c>
      <c r="E13186" t="s">
        <v>22</v>
      </c>
      <c r="F13186" t="s">
        <v>31</v>
      </c>
      <c r="G13186">
        <v>2017</v>
      </c>
      <c r="H13186">
        <v>1371.5050000000001</v>
      </c>
      <c r="I13186">
        <v>8299.1239999999998</v>
      </c>
    </row>
    <row r="13187" spans="1:9" x14ac:dyDescent="0.25">
      <c r="A13187" t="s">
        <v>284</v>
      </c>
      <c r="B13187" t="s">
        <v>325</v>
      </c>
      <c r="C13187" t="s">
        <v>326</v>
      </c>
      <c r="D13187" t="s">
        <v>483</v>
      </c>
      <c r="E13187" t="s">
        <v>22</v>
      </c>
      <c r="F13187" t="s">
        <v>31</v>
      </c>
      <c r="G13187">
        <v>2018</v>
      </c>
      <c r="H13187">
        <v>1375.35</v>
      </c>
    </row>
    <row r="13188" spans="1:9" x14ac:dyDescent="0.25">
      <c r="A13188" t="s">
        <v>284</v>
      </c>
      <c r="B13188" t="s">
        <v>325</v>
      </c>
      <c r="C13188" t="s">
        <v>326</v>
      </c>
      <c r="D13188" t="s">
        <v>483</v>
      </c>
      <c r="E13188" t="s">
        <v>22</v>
      </c>
      <c r="F13188" t="s">
        <v>31</v>
      </c>
      <c r="G13188">
        <v>2019</v>
      </c>
      <c r="H13188">
        <v>1575.35</v>
      </c>
    </row>
    <row r="13189" spans="1:9" x14ac:dyDescent="0.25">
      <c r="A13189" t="s">
        <v>284</v>
      </c>
      <c r="B13189" t="s">
        <v>325</v>
      </c>
      <c r="C13189" t="s">
        <v>326</v>
      </c>
      <c r="D13189" t="s">
        <v>483</v>
      </c>
      <c r="E13189" t="s">
        <v>22</v>
      </c>
      <c r="F13189" t="s">
        <v>32</v>
      </c>
      <c r="G13189">
        <v>2008</v>
      </c>
      <c r="H13189">
        <v>116</v>
      </c>
      <c r="I13189">
        <v>64.516000000000005</v>
      </c>
    </row>
    <row r="13190" spans="1:9" x14ac:dyDescent="0.25">
      <c r="A13190" t="s">
        <v>284</v>
      </c>
      <c r="B13190" t="s">
        <v>325</v>
      </c>
      <c r="C13190" t="s">
        <v>326</v>
      </c>
      <c r="D13190" t="s">
        <v>483</v>
      </c>
      <c r="E13190" t="s">
        <v>22</v>
      </c>
      <c r="F13190" t="s">
        <v>32</v>
      </c>
      <c r="G13190">
        <v>2009</v>
      </c>
      <c r="H13190">
        <v>371.70499999999998</v>
      </c>
      <c r="I13190">
        <v>1447.8209999999999</v>
      </c>
    </row>
    <row r="13191" spans="1:9" x14ac:dyDescent="0.25">
      <c r="A13191" t="s">
        <v>284</v>
      </c>
      <c r="B13191" t="s">
        <v>325</v>
      </c>
      <c r="C13191" t="s">
        <v>326</v>
      </c>
      <c r="D13191" t="s">
        <v>483</v>
      </c>
      <c r="E13191" t="s">
        <v>22</v>
      </c>
      <c r="F13191" t="s">
        <v>32</v>
      </c>
      <c r="G13191">
        <v>2010</v>
      </c>
      <c r="H13191">
        <v>581.71500000000003</v>
      </c>
      <c r="I13191">
        <v>3078.4139999999998</v>
      </c>
    </row>
    <row r="13192" spans="1:9" x14ac:dyDescent="0.25">
      <c r="A13192" t="s">
        <v>284</v>
      </c>
      <c r="B13192" t="s">
        <v>325</v>
      </c>
      <c r="C13192" t="s">
        <v>326</v>
      </c>
      <c r="D13192" t="s">
        <v>483</v>
      </c>
      <c r="E13192" t="s">
        <v>22</v>
      </c>
      <c r="F13192" t="s">
        <v>32</v>
      </c>
      <c r="G13192">
        <v>2011</v>
      </c>
      <c r="H13192">
        <v>738.048</v>
      </c>
      <c r="I13192">
        <v>2697.4740000000002</v>
      </c>
    </row>
    <row r="13193" spans="1:9" x14ac:dyDescent="0.25">
      <c r="A13193" t="s">
        <v>284</v>
      </c>
      <c r="B13193" t="s">
        <v>325</v>
      </c>
      <c r="C13193" t="s">
        <v>326</v>
      </c>
      <c r="D13193" t="s">
        <v>483</v>
      </c>
      <c r="E13193" t="s">
        <v>22</v>
      </c>
      <c r="F13193" t="s">
        <v>32</v>
      </c>
      <c r="G13193">
        <v>2012</v>
      </c>
      <c r="H13193">
        <v>989</v>
      </c>
      <c r="I13193">
        <v>3121.5499999999997</v>
      </c>
    </row>
    <row r="13194" spans="1:9" x14ac:dyDescent="0.25">
      <c r="A13194" t="s">
        <v>284</v>
      </c>
      <c r="B13194" t="s">
        <v>325</v>
      </c>
      <c r="C13194" t="s">
        <v>326</v>
      </c>
      <c r="D13194" t="s">
        <v>483</v>
      </c>
      <c r="E13194" t="s">
        <v>22</v>
      </c>
      <c r="F13194" t="s">
        <v>32</v>
      </c>
      <c r="G13194">
        <v>2013</v>
      </c>
      <c r="H13194">
        <v>1003</v>
      </c>
      <c r="I13194">
        <v>3757.7739999999999</v>
      </c>
    </row>
    <row r="13195" spans="1:9" x14ac:dyDescent="0.25">
      <c r="A13195" t="s">
        <v>284</v>
      </c>
      <c r="B13195" t="s">
        <v>325</v>
      </c>
      <c r="C13195" t="s">
        <v>326</v>
      </c>
      <c r="D13195" t="s">
        <v>483</v>
      </c>
      <c r="E13195" t="s">
        <v>22</v>
      </c>
      <c r="F13195" t="s">
        <v>32</v>
      </c>
      <c r="G13195">
        <v>2014</v>
      </c>
      <c r="H13195">
        <v>990</v>
      </c>
      <c r="I13195">
        <v>4341.1000000000004</v>
      </c>
    </row>
    <row r="13196" spans="1:9" x14ac:dyDescent="0.25">
      <c r="A13196" t="s">
        <v>284</v>
      </c>
      <c r="B13196" t="s">
        <v>325</v>
      </c>
      <c r="C13196" t="s">
        <v>326</v>
      </c>
      <c r="D13196" t="s">
        <v>483</v>
      </c>
      <c r="E13196" t="s">
        <v>22</v>
      </c>
      <c r="F13196" t="s">
        <v>32</v>
      </c>
      <c r="G13196">
        <v>2015</v>
      </c>
      <c r="H13196">
        <v>1000</v>
      </c>
      <c r="I13196">
        <v>4894.0929999999998</v>
      </c>
    </row>
    <row r="13197" spans="1:9" x14ac:dyDescent="0.25">
      <c r="A13197" t="s">
        <v>284</v>
      </c>
      <c r="B13197" t="s">
        <v>325</v>
      </c>
      <c r="C13197" t="s">
        <v>326</v>
      </c>
      <c r="D13197" t="s">
        <v>483</v>
      </c>
      <c r="E13197" t="s">
        <v>22</v>
      </c>
      <c r="F13197" t="s">
        <v>32</v>
      </c>
      <c r="G13197">
        <v>2016</v>
      </c>
      <c r="H13197">
        <v>993</v>
      </c>
      <c r="I13197">
        <v>4709.8789999999999</v>
      </c>
    </row>
    <row r="13198" spans="1:9" x14ac:dyDescent="0.25">
      <c r="A13198" t="s">
        <v>284</v>
      </c>
      <c r="B13198" t="s">
        <v>325</v>
      </c>
      <c r="C13198" t="s">
        <v>326</v>
      </c>
      <c r="D13198" t="s">
        <v>483</v>
      </c>
      <c r="E13198" t="s">
        <v>22</v>
      </c>
      <c r="F13198" t="s">
        <v>32</v>
      </c>
      <c r="G13198">
        <v>2017</v>
      </c>
      <c r="H13198">
        <v>986.72699999999998</v>
      </c>
      <c r="I13198">
        <v>4463.5779999999995</v>
      </c>
    </row>
    <row r="13199" spans="1:9" x14ac:dyDescent="0.25">
      <c r="A13199" t="s">
        <v>284</v>
      </c>
      <c r="B13199" t="s">
        <v>325</v>
      </c>
      <c r="C13199" t="s">
        <v>326</v>
      </c>
      <c r="D13199" t="s">
        <v>483</v>
      </c>
      <c r="E13199" t="s">
        <v>22</v>
      </c>
      <c r="F13199" t="s">
        <v>32</v>
      </c>
      <c r="G13199">
        <v>2018</v>
      </c>
      <c r="H13199">
        <v>970.71199999999999</v>
      </c>
    </row>
    <row r="13200" spans="1:9" x14ac:dyDescent="0.25">
      <c r="A13200" t="s">
        <v>284</v>
      </c>
      <c r="B13200" t="s">
        <v>325</v>
      </c>
      <c r="C13200" t="s">
        <v>326</v>
      </c>
      <c r="D13200" t="s">
        <v>483</v>
      </c>
      <c r="E13200" t="s">
        <v>22</v>
      </c>
      <c r="F13200" t="s">
        <v>32</v>
      </c>
      <c r="G13200">
        <v>2019</v>
      </c>
      <c r="H13200">
        <v>970.71199999999999</v>
      </c>
    </row>
    <row r="13201" spans="1:9" x14ac:dyDescent="0.25">
      <c r="A13201" t="s">
        <v>284</v>
      </c>
      <c r="B13201" t="s">
        <v>325</v>
      </c>
      <c r="C13201" t="s">
        <v>326</v>
      </c>
      <c r="D13201" t="s">
        <v>483</v>
      </c>
      <c r="E13201" t="s">
        <v>22</v>
      </c>
      <c r="F13201" t="s">
        <v>63</v>
      </c>
      <c r="G13201">
        <v>2000</v>
      </c>
      <c r="H13201">
        <v>143.5</v>
      </c>
      <c r="I13201">
        <v>402</v>
      </c>
    </row>
    <row r="13202" spans="1:9" x14ac:dyDescent="0.25">
      <c r="A13202" t="s">
        <v>284</v>
      </c>
      <c r="B13202" t="s">
        <v>325</v>
      </c>
      <c r="C13202" t="s">
        <v>326</v>
      </c>
      <c r="D13202" t="s">
        <v>483</v>
      </c>
      <c r="E13202" t="s">
        <v>22</v>
      </c>
      <c r="F13202" t="s">
        <v>63</v>
      </c>
      <c r="G13202">
        <v>2001</v>
      </c>
      <c r="H13202">
        <v>160</v>
      </c>
      <c r="I13202">
        <v>629</v>
      </c>
    </row>
    <row r="13203" spans="1:9" x14ac:dyDescent="0.25">
      <c r="A13203" t="s">
        <v>284</v>
      </c>
      <c r="B13203" t="s">
        <v>325</v>
      </c>
      <c r="C13203" t="s">
        <v>326</v>
      </c>
      <c r="D13203" t="s">
        <v>483</v>
      </c>
      <c r="E13203" t="s">
        <v>22</v>
      </c>
      <c r="F13203" t="s">
        <v>63</v>
      </c>
      <c r="G13203">
        <v>2002</v>
      </c>
      <c r="H13203">
        <v>189</v>
      </c>
      <c r="I13203">
        <v>714</v>
      </c>
    </row>
    <row r="13204" spans="1:9" x14ac:dyDescent="0.25">
      <c r="A13204" t="s">
        <v>284</v>
      </c>
      <c r="B13204" t="s">
        <v>325</v>
      </c>
      <c r="C13204" t="s">
        <v>326</v>
      </c>
      <c r="D13204" t="s">
        <v>483</v>
      </c>
      <c r="E13204" t="s">
        <v>22</v>
      </c>
      <c r="F13204" t="s">
        <v>63</v>
      </c>
      <c r="G13204">
        <v>2003</v>
      </c>
      <c r="H13204">
        <v>223</v>
      </c>
      <c r="I13204">
        <v>907</v>
      </c>
    </row>
    <row r="13205" spans="1:9" x14ac:dyDescent="0.25">
      <c r="A13205" t="s">
        <v>284</v>
      </c>
      <c r="B13205" t="s">
        <v>325</v>
      </c>
      <c r="C13205" t="s">
        <v>326</v>
      </c>
      <c r="D13205" t="s">
        <v>483</v>
      </c>
      <c r="E13205" t="s">
        <v>22</v>
      </c>
      <c r="F13205" t="s">
        <v>63</v>
      </c>
      <c r="G13205">
        <v>2004</v>
      </c>
      <c r="H13205">
        <v>229.5</v>
      </c>
      <c r="I13205">
        <v>1137.94</v>
      </c>
    </row>
    <row r="13206" spans="1:9" x14ac:dyDescent="0.25">
      <c r="A13206" t="s">
        <v>284</v>
      </c>
      <c r="B13206" t="s">
        <v>325</v>
      </c>
      <c r="C13206" t="s">
        <v>326</v>
      </c>
      <c r="D13206" t="s">
        <v>483</v>
      </c>
      <c r="E13206" t="s">
        <v>22</v>
      </c>
      <c r="F13206" t="s">
        <v>63</v>
      </c>
      <c r="G13206">
        <v>2005</v>
      </c>
      <c r="H13206">
        <v>232.5</v>
      </c>
      <c r="I13206">
        <v>1309.579</v>
      </c>
    </row>
    <row r="13207" spans="1:9" x14ac:dyDescent="0.25">
      <c r="A13207" t="s">
        <v>284</v>
      </c>
      <c r="B13207" t="s">
        <v>325</v>
      </c>
      <c r="C13207" t="s">
        <v>326</v>
      </c>
      <c r="D13207" t="s">
        <v>483</v>
      </c>
      <c r="E13207" t="s">
        <v>22</v>
      </c>
      <c r="F13207" t="s">
        <v>63</v>
      </c>
      <c r="G13207">
        <v>2006</v>
      </c>
      <c r="H13207">
        <v>247.5</v>
      </c>
      <c r="I13207">
        <v>1458.2849999999999</v>
      </c>
    </row>
    <row r="13208" spans="1:9" x14ac:dyDescent="0.25">
      <c r="A13208" t="s">
        <v>284</v>
      </c>
      <c r="B13208" t="s">
        <v>325</v>
      </c>
      <c r="C13208" t="s">
        <v>326</v>
      </c>
      <c r="D13208" t="s">
        <v>483</v>
      </c>
      <c r="E13208" t="s">
        <v>22</v>
      </c>
      <c r="F13208" t="s">
        <v>63</v>
      </c>
      <c r="G13208">
        <v>2007</v>
      </c>
      <c r="H13208">
        <v>265.5</v>
      </c>
      <c r="I13208">
        <v>1512.4540000000002</v>
      </c>
    </row>
    <row r="13209" spans="1:9" x14ac:dyDescent="0.25">
      <c r="A13209" t="s">
        <v>284</v>
      </c>
      <c r="B13209" t="s">
        <v>325</v>
      </c>
      <c r="C13209" t="s">
        <v>326</v>
      </c>
      <c r="D13209" t="s">
        <v>483</v>
      </c>
      <c r="E13209" t="s">
        <v>22</v>
      </c>
      <c r="F13209" t="s">
        <v>63</v>
      </c>
      <c r="G13209">
        <v>2008</v>
      </c>
      <c r="H13209">
        <v>276.5</v>
      </c>
      <c r="I13209">
        <v>1556.165</v>
      </c>
    </row>
    <row r="13210" spans="1:9" x14ac:dyDescent="0.25">
      <c r="A13210" t="s">
        <v>284</v>
      </c>
      <c r="B13210" t="s">
        <v>325</v>
      </c>
      <c r="C13210" t="s">
        <v>326</v>
      </c>
      <c r="D13210" t="s">
        <v>483</v>
      </c>
      <c r="E13210" t="s">
        <v>22</v>
      </c>
      <c r="F13210" t="s">
        <v>63</v>
      </c>
      <c r="G13210">
        <v>2009</v>
      </c>
      <c r="H13210">
        <v>351.5</v>
      </c>
      <c r="I13210">
        <v>1616.1689999999999</v>
      </c>
    </row>
    <row r="13211" spans="1:9" x14ac:dyDescent="0.25">
      <c r="A13211" t="s">
        <v>284</v>
      </c>
      <c r="B13211" t="s">
        <v>325</v>
      </c>
      <c r="C13211" t="s">
        <v>326</v>
      </c>
      <c r="D13211" t="s">
        <v>483</v>
      </c>
      <c r="E13211" t="s">
        <v>22</v>
      </c>
      <c r="F13211" t="s">
        <v>63</v>
      </c>
      <c r="G13211">
        <v>2010</v>
      </c>
      <c r="H13211">
        <v>358</v>
      </c>
      <c r="I13211">
        <v>2046.6530000000002</v>
      </c>
    </row>
    <row r="13212" spans="1:9" x14ac:dyDescent="0.25">
      <c r="A13212" t="s">
        <v>284</v>
      </c>
      <c r="B13212" t="s">
        <v>325</v>
      </c>
      <c r="C13212" t="s">
        <v>326</v>
      </c>
      <c r="D13212" t="s">
        <v>483</v>
      </c>
      <c r="E13212" t="s">
        <v>22</v>
      </c>
      <c r="F13212" t="s">
        <v>63</v>
      </c>
      <c r="G13212">
        <v>2011</v>
      </c>
      <c r="H13212">
        <v>371</v>
      </c>
      <c r="I13212">
        <v>2208.0340000000001</v>
      </c>
    </row>
    <row r="13213" spans="1:9" x14ac:dyDescent="0.25">
      <c r="A13213" t="s">
        <v>284</v>
      </c>
      <c r="B13213" t="s">
        <v>325</v>
      </c>
      <c r="C13213" t="s">
        <v>326</v>
      </c>
      <c r="D13213" t="s">
        <v>483</v>
      </c>
      <c r="E13213" t="s">
        <v>22</v>
      </c>
      <c r="F13213" t="s">
        <v>63</v>
      </c>
      <c r="G13213">
        <v>2012</v>
      </c>
      <c r="H13213">
        <v>377</v>
      </c>
      <c r="I13213">
        <v>2163.1570000000002</v>
      </c>
    </row>
    <row r="13214" spans="1:9" x14ac:dyDescent="0.25">
      <c r="A13214" t="s">
        <v>284</v>
      </c>
      <c r="B13214" t="s">
        <v>325</v>
      </c>
      <c r="C13214" t="s">
        <v>326</v>
      </c>
      <c r="D13214" t="s">
        <v>483</v>
      </c>
      <c r="E13214" t="s">
        <v>22</v>
      </c>
      <c r="F13214" t="s">
        <v>63</v>
      </c>
      <c r="G13214">
        <v>2013</v>
      </c>
      <c r="H13214">
        <v>418</v>
      </c>
      <c r="I13214">
        <v>2205.8710000000001</v>
      </c>
    </row>
    <row r="13215" spans="1:9" x14ac:dyDescent="0.25">
      <c r="A13215" t="s">
        <v>284</v>
      </c>
      <c r="B13215" t="s">
        <v>325</v>
      </c>
      <c r="C13215" t="s">
        <v>326</v>
      </c>
      <c r="D13215" t="s">
        <v>483</v>
      </c>
      <c r="E13215" t="s">
        <v>22</v>
      </c>
      <c r="F13215" t="s">
        <v>63</v>
      </c>
      <c r="G13215">
        <v>2014</v>
      </c>
      <c r="H13215">
        <v>413</v>
      </c>
      <c r="I13215">
        <v>2370.2889999999998</v>
      </c>
    </row>
    <row r="13216" spans="1:9" x14ac:dyDescent="0.25">
      <c r="A13216" t="s">
        <v>284</v>
      </c>
      <c r="B13216" t="s">
        <v>325</v>
      </c>
      <c r="C13216" t="s">
        <v>326</v>
      </c>
      <c r="D13216" t="s">
        <v>483</v>
      </c>
      <c r="E13216" t="s">
        <v>22</v>
      </c>
      <c r="F13216" t="s">
        <v>63</v>
      </c>
      <c r="G13216">
        <v>2015</v>
      </c>
      <c r="H13216">
        <v>415</v>
      </c>
      <c r="I13216">
        <v>2343.0810000000001</v>
      </c>
    </row>
    <row r="13217" spans="1:9" x14ac:dyDescent="0.25">
      <c r="A13217" t="s">
        <v>284</v>
      </c>
      <c r="B13217" t="s">
        <v>325</v>
      </c>
      <c r="C13217" t="s">
        <v>326</v>
      </c>
      <c r="D13217" t="s">
        <v>483</v>
      </c>
      <c r="E13217" t="s">
        <v>22</v>
      </c>
      <c r="F13217" t="s">
        <v>63</v>
      </c>
      <c r="G13217">
        <v>2016</v>
      </c>
      <c r="H13217">
        <v>409</v>
      </c>
      <c r="I13217">
        <v>2415.4389999999999</v>
      </c>
    </row>
    <row r="13218" spans="1:9" x14ac:dyDescent="0.25">
      <c r="A13218" t="s">
        <v>284</v>
      </c>
      <c r="B13218" t="s">
        <v>325</v>
      </c>
      <c r="C13218" t="s">
        <v>326</v>
      </c>
      <c r="D13218" t="s">
        <v>483</v>
      </c>
      <c r="E13218" t="s">
        <v>22</v>
      </c>
      <c r="F13218" t="s">
        <v>63</v>
      </c>
      <c r="G13218">
        <v>2017</v>
      </c>
      <c r="H13218">
        <v>408.14800000000002</v>
      </c>
      <c r="I13218">
        <v>2383.6310000000003</v>
      </c>
    </row>
    <row r="13219" spans="1:9" x14ac:dyDescent="0.25">
      <c r="A13219" t="s">
        <v>284</v>
      </c>
      <c r="B13219" t="s">
        <v>325</v>
      </c>
      <c r="C13219" t="s">
        <v>326</v>
      </c>
      <c r="D13219" t="s">
        <v>483</v>
      </c>
      <c r="E13219" t="s">
        <v>22</v>
      </c>
      <c r="F13219" t="s">
        <v>63</v>
      </c>
      <c r="G13219">
        <v>2018</v>
      </c>
      <c r="H13219">
        <v>411.798</v>
      </c>
    </row>
    <row r="13220" spans="1:9" x14ac:dyDescent="0.25">
      <c r="A13220" t="s">
        <v>284</v>
      </c>
      <c r="B13220" t="s">
        <v>325</v>
      </c>
      <c r="C13220" t="s">
        <v>326</v>
      </c>
      <c r="D13220" t="s">
        <v>483</v>
      </c>
      <c r="E13220" t="s">
        <v>22</v>
      </c>
      <c r="F13220" t="s">
        <v>63</v>
      </c>
      <c r="G13220">
        <v>2019</v>
      </c>
      <c r="H13220">
        <v>411.798</v>
      </c>
    </row>
    <row r="13221" spans="1:9" x14ac:dyDescent="0.25">
      <c r="A13221" t="s">
        <v>284</v>
      </c>
      <c r="B13221" t="s">
        <v>325</v>
      </c>
      <c r="C13221" t="s">
        <v>326</v>
      </c>
      <c r="D13221" t="s">
        <v>483</v>
      </c>
      <c r="E13221" t="s">
        <v>22</v>
      </c>
      <c r="F13221" t="s">
        <v>23</v>
      </c>
      <c r="G13221">
        <v>2000</v>
      </c>
      <c r="H13221">
        <v>218</v>
      </c>
      <c r="I13221">
        <v>424.71800000000002</v>
      </c>
    </row>
    <row r="13222" spans="1:9" x14ac:dyDescent="0.25">
      <c r="A13222" t="s">
        <v>284</v>
      </c>
      <c r="B13222" t="s">
        <v>325</v>
      </c>
      <c r="C13222" t="s">
        <v>326</v>
      </c>
      <c r="D13222" t="s">
        <v>483</v>
      </c>
      <c r="E13222" t="s">
        <v>22</v>
      </c>
      <c r="F13222" t="s">
        <v>23</v>
      </c>
      <c r="G13222">
        <v>2001</v>
      </c>
      <c r="H13222">
        <v>221</v>
      </c>
      <c r="I13222">
        <v>519.22900000000004</v>
      </c>
    </row>
    <row r="13223" spans="1:9" x14ac:dyDescent="0.25">
      <c r="A13223" t="s">
        <v>284</v>
      </c>
      <c r="B13223" t="s">
        <v>325</v>
      </c>
      <c r="C13223" t="s">
        <v>326</v>
      </c>
      <c r="D13223" t="s">
        <v>483</v>
      </c>
      <c r="E13223" t="s">
        <v>22</v>
      </c>
      <c r="F13223" t="s">
        <v>23</v>
      </c>
      <c r="G13223">
        <v>2002</v>
      </c>
      <c r="H13223">
        <v>290</v>
      </c>
      <c r="I13223">
        <v>1052.155</v>
      </c>
    </row>
    <row r="13224" spans="1:9" x14ac:dyDescent="0.25">
      <c r="A13224" t="s">
        <v>284</v>
      </c>
      <c r="B13224" t="s">
        <v>325</v>
      </c>
      <c r="C13224" t="s">
        <v>326</v>
      </c>
      <c r="D13224" t="s">
        <v>483</v>
      </c>
      <c r="E13224" t="s">
        <v>22</v>
      </c>
      <c r="F13224" t="s">
        <v>23</v>
      </c>
      <c r="G13224">
        <v>2003</v>
      </c>
      <c r="H13224">
        <v>383</v>
      </c>
      <c r="I13224">
        <v>1433.673</v>
      </c>
    </row>
    <row r="13225" spans="1:9" x14ac:dyDescent="0.25">
      <c r="A13225" t="s">
        <v>284</v>
      </c>
      <c r="B13225" t="s">
        <v>325</v>
      </c>
      <c r="C13225" t="s">
        <v>326</v>
      </c>
      <c r="D13225" t="s">
        <v>483</v>
      </c>
      <c r="E13225" t="s">
        <v>22</v>
      </c>
      <c r="F13225" t="s">
        <v>23</v>
      </c>
      <c r="G13225">
        <v>2004</v>
      </c>
      <c r="H13225">
        <v>380</v>
      </c>
      <c r="I13225">
        <v>1912.6669999999999</v>
      </c>
    </row>
    <row r="13226" spans="1:9" x14ac:dyDescent="0.25">
      <c r="A13226" t="s">
        <v>284</v>
      </c>
      <c r="B13226" t="s">
        <v>325</v>
      </c>
      <c r="C13226" t="s">
        <v>326</v>
      </c>
      <c r="D13226" t="s">
        <v>483</v>
      </c>
      <c r="E13226" t="s">
        <v>22</v>
      </c>
      <c r="F13226" t="s">
        <v>23</v>
      </c>
      <c r="G13226">
        <v>2005</v>
      </c>
      <c r="H13226">
        <v>358</v>
      </c>
      <c r="I13226">
        <v>2166.857</v>
      </c>
    </row>
    <row r="13227" spans="1:9" x14ac:dyDescent="0.25">
      <c r="A13227" t="s">
        <v>284</v>
      </c>
      <c r="B13227" t="s">
        <v>325</v>
      </c>
      <c r="C13227" t="s">
        <v>326</v>
      </c>
      <c r="D13227" t="s">
        <v>483</v>
      </c>
      <c r="E13227" t="s">
        <v>22</v>
      </c>
      <c r="F13227" t="s">
        <v>23</v>
      </c>
      <c r="G13227">
        <v>2006</v>
      </c>
      <c r="H13227">
        <v>359</v>
      </c>
      <c r="I13227">
        <v>2312.2579999999998</v>
      </c>
    </row>
    <row r="13228" spans="1:9" x14ac:dyDescent="0.25">
      <c r="A13228" t="s">
        <v>284</v>
      </c>
      <c r="B13228" t="s">
        <v>325</v>
      </c>
      <c r="C13228" t="s">
        <v>326</v>
      </c>
      <c r="D13228" t="s">
        <v>483</v>
      </c>
      <c r="E13228" t="s">
        <v>22</v>
      </c>
      <c r="F13228" t="s">
        <v>23</v>
      </c>
      <c r="G13228">
        <v>2007</v>
      </c>
      <c r="H13228">
        <v>362</v>
      </c>
      <c r="I13228">
        <v>2297.5410000000002</v>
      </c>
    </row>
    <row r="13229" spans="1:9" x14ac:dyDescent="0.25">
      <c r="A13229" t="s">
        <v>284</v>
      </c>
      <c r="B13229" t="s">
        <v>325</v>
      </c>
      <c r="C13229" t="s">
        <v>326</v>
      </c>
      <c r="D13229" t="s">
        <v>483</v>
      </c>
      <c r="E13229" t="s">
        <v>22</v>
      </c>
      <c r="F13229" t="s">
        <v>23</v>
      </c>
      <c r="G13229">
        <v>2008</v>
      </c>
      <c r="H13229">
        <v>415</v>
      </c>
      <c r="I13229">
        <v>2746.1080000000002</v>
      </c>
    </row>
    <row r="13230" spans="1:9" x14ac:dyDescent="0.25">
      <c r="A13230" t="s">
        <v>284</v>
      </c>
      <c r="B13230" t="s">
        <v>325</v>
      </c>
      <c r="C13230" t="s">
        <v>326</v>
      </c>
      <c r="D13230" t="s">
        <v>483</v>
      </c>
      <c r="E13230" t="s">
        <v>22</v>
      </c>
      <c r="F13230" t="s">
        <v>23</v>
      </c>
      <c r="G13230">
        <v>2009</v>
      </c>
      <c r="H13230">
        <v>438</v>
      </c>
      <c r="I13230">
        <v>2827.6689999999999</v>
      </c>
    </row>
    <row r="13231" spans="1:9" x14ac:dyDescent="0.25">
      <c r="A13231" t="s">
        <v>284</v>
      </c>
      <c r="B13231" t="s">
        <v>325</v>
      </c>
      <c r="C13231" t="s">
        <v>326</v>
      </c>
      <c r="D13231" t="s">
        <v>483</v>
      </c>
      <c r="E13231" t="s">
        <v>22</v>
      </c>
      <c r="F13231" t="s">
        <v>23</v>
      </c>
      <c r="G13231">
        <v>2010</v>
      </c>
      <c r="H13231">
        <v>406</v>
      </c>
      <c r="I13231">
        <v>2260.895</v>
      </c>
    </row>
    <row r="13232" spans="1:9" x14ac:dyDescent="0.25">
      <c r="A13232" t="s">
        <v>284</v>
      </c>
      <c r="B13232" t="s">
        <v>325</v>
      </c>
      <c r="C13232" t="s">
        <v>326</v>
      </c>
      <c r="D13232" t="s">
        <v>483</v>
      </c>
      <c r="E13232" t="s">
        <v>22</v>
      </c>
      <c r="F13232" t="s">
        <v>23</v>
      </c>
      <c r="G13232">
        <v>2011</v>
      </c>
      <c r="H13232">
        <v>421</v>
      </c>
      <c r="I13232">
        <v>2522.1460000000002</v>
      </c>
    </row>
    <row r="13233" spans="1:9" x14ac:dyDescent="0.25">
      <c r="A13233" t="s">
        <v>284</v>
      </c>
      <c r="B13233" t="s">
        <v>325</v>
      </c>
      <c r="C13233" t="s">
        <v>326</v>
      </c>
      <c r="D13233" t="s">
        <v>483</v>
      </c>
      <c r="E13233" t="s">
        <v>22</v>
      </c>
      <c r="F13233" t="s">
        <v>23</v>
      </c>
      <c r="G13233">
        <v>2012</v>
      </c>
      <c r="H13233">
        <v>538</v>
      </c>
      <c r="I13233">
        <v>2582.3469999999998</v>
      </c>
    </row>
    <row r="13234" spans="1:9" x14ac:dyDescent="0.25">
      <c r="A13234" t="s">
        <v>284</v>
      </c>
      <c r="B13234" t="s">
        <v>325</v>
      </c>
      <c r="C13234" t="s">
        <v>326</v>
      </c>
      <c r="D13234" t="s">
        <v>483</v>
      </c>
      <c r="E13234" t="s">
        <v>22</v>
      </c>
      <c r="F13234" t="s">
        <v>23</v>
      </c>
      <c r="G13234">
        <v>2013</v>
      </c>
      <c r="H13234">
        <v>606</v>
      </c>
      <c r="I13234">
        <v>3678.81</v>
      </c>
    </row>
    <row r="13235" spans="1:9" x14ac:dyDescent="0.25">
      <c r="A13235" t="s">
        <v>284</v>
      </c>
      <c r="B13235" t="s">
        <v>325</v>
      </c>
      <c r="C13235" t="s">
        <v>326</v>
      </c>
      <c r="D13235" t="s">
        <v>483</v>
      </c>
      <c r="E13235" t="s">
        <v>22</v>
      </c>
      <c r="F13235" t="s">
        <v>23</v>
      </c>
      <c r="G13235">
        <v>2014</v>
      </c>
      <c r="H13235">
        <v>620</v>
      </c>
      <c r="I13235">
        <v>3822.5730000000003</v>
      </c>
    </row>
    <row r="13236" spans="1:9" x14ac:dyDescent="0.25">
      <c r="A13236" t="s">
        <v>284</v>
      </c>
      <c r="B13236" t="s">
        <v>325</v>
      </c>
      <c r="C13236" t="s">
        <v>326</v>
      </c>
      <c r="D13236" t="s">
        <v>483</v>
      </c>
      <c r="E13236" t="s">
        <v>22</v>
      </c>
      <c r="F13236" t="s">
        <v>23</v>
      </c>
      <c r="G13236">
        <v>2015</v>
      </c>
      <c r="H13236">
        <v>616</v>
      </c>
      <c r="I13236">
        <v>3946.643</v>
      </c>
    </row>
    <row r="13237" spans="1:9" x14ac:dyDescent="0.25">
      <c r="A13237" t="s">
        <v>284</v>
      </c>
      <c r="B13237" t="s">
        <v>325</v>
      </c>
      <c r="C13237" t="s">
        <v>326</v>
      </c>
      <c r="D13237" t="s">
        <v>483</v>
      </c>
      <c r="E13237" t="s">
        <v>22</v>
      </c>
      <c r="F13237" t="s">
        <v>23</v>
      </c>
      <c r="G13237">
        <v>2016</v>
      </c>
      <c r="H13237">
        <v>685</v>
      </c>
      <c r="I13237">
        <v>4124.5460000000003</v>
      </c>
    </row>
    <row r="13238" spans="1:9" x14ac:dyDescent="0.25">
      <c r="A13238" t="s">
        <v>284</v>
      </c>
      <c r="B13238" t="s">
        <v>325</v>
      </c>
      <c r="C13238" t="s">
        <v>326</v>
      </c>
      <c r="D13238" t="s">
        <v>483</v>
      </c>
      <c r="E13238" t="s">
        <v>22</v>
      </c>
      <c r="F13238" t="s">
        <v>23</v>
      </c>
      <c r="G13238">
        <v>2017</v>
      </c>
      <c r="H13238">
        <v>684.10799999999995</v>
      </c>
      <c r="I13238">
        <v>4231.8340000000007</v>
      </c>
    </row>
    <row r="13239" spans="1:9" x14ac:dyDescent="0.25">
      <c r="A13239" t="s">
        <v>284</v>
      </c>
      <c r="B13239" t="s">
        <v>325</v>
      </c>
      <c r="C13239" t="s">
        <v>326</v>
      </c>
      <c r="D13239" t="s">
        <v>483</v>
      </c>
      <c r="E13239" t="s">
        <v>22</v>
      </c>
      <c r="F13239" t="s">
        <v>23</v>
      </c>
      <c r="G13239">
        <v>2018</v>
      </c>
      <c r="H13239">
        <v>733.21299999999997</v>
      </c>
    </row>
    <row r="13240" spans="1:9" x14ac:dyDescent="0.25">
      <c r="A13240" t="s">
        <v>284</v>
      </c>
      <c r="B13240" t="s">
        <v>325</v>
      </c>
      <c r="C13240" t="s">
        <v>326</v>
      </c>
      <c r="D13240" t="s">
        <v>483</v>
      </c>
      <c r="E13240" t="s">
        <v>22</v>
      </c>
      <c r="F13240" t="s">
        <v>23</v>
      </c>
      <c r="G13240">
        <v>2019</v>
      </c>
      <c r="H13240">
        <v>933.21299999999997</v>
      </c>
    </row>
    <row r="13241" spans="1:9" x14ac:dyDescent="0.25">
      <c r="A13241" t="s">
        <v>284</v>
      </c>
      <c r="B13241" t="s">
        <v>325</v>
      </c>
      <c r="C13241" t="s">
        <v>326</v>
      </c>
      <c r="D13241" t="s">
        <v>483</v>
      </c>
      <c r="E13241" t="s">
        <v>64</v>
      </c>
      <c r="F13241" t="s">
        <v>64</v>
      </c>
      <c r="G13241">
        <v>2000</v>
      </c>
      <c r="H13241">
        <v>590</v>
      </c>
      <c r="I13241">
        <v>4705</v>
      </c>
    </row>
    <row r="13242" spans="1:9" x14ac:dyDescent="0.25">
      <c r="A13242" t="s">
        <v>284</v>
      </c>
      <c r="B13242" t="s">
        <v>325</v>
      </c>
      <c r="C13242" t="s">
        <v>326</v>
      </c>
      <c r="D13242" t="s">
        <v>483</v>
      </c>
      <c r="E13242" t="s">
        <v>64</v>
      </c>
      <c r="F13242" t="s">
        <v>64</v>
      </c>
      <c r="G13242">
        <v>2001</v>
      </c>
      <c r="H13242">
        <v>573</v>
      </c>
      <c r="I13242">
        <v>4507</v>
      </c>
    </row>
    <row r="13243" spans="1:9" x14ac:dyDescent="0.25">
      <c r="A13243" t="s">
        <v>284</v>
      </c>
      <c r="B13243" t="s">
        <v>325</v>
      </c>
      <c r="C13243" t="s">
        <v>326</v>
      </c>
      <c r="D13243" t="s">
        <v>483</v>
      </c>
      <c r="E13243" t="s">
        <v>64</v>
      </c>
      <c r="F13243" t="s">
        <v>64</v>
      </c>
      <c r="G13243">
        <v>2002</v>
      </c>
      <c r="H13243">
        <v>666</v>
      </c>
      <c r="I13243">
        <v>4662</v>
      </c>
    </row>
    <row r="13244" spans="1:9" x14ac:dyDescent="0.25">
      <c r="A13244" t="s">
        <v>284</v>
      </c>
      <c r="B13244" t="s">
        <v>325</v>
      </c>
      <c r="C13244" t="s">
        <v>326</v>
      </c>
      <c r="D13244" t="s">
        <v>483</v>
      </c>
      <c r="E13244" t="s">
        <v>64</v>
      </c>
      <c r="F13244" t="s">
        <v>64</v>
      </c>
      <c r="G13244">
        <v>2003</v>
      </c>
      <c r="H13244">
        <v>707</v>
      </c>
      <c r="I13244">
        <v>5341</v>
      </c>
    </row>
    <row r="13245" spans="1:9" x14ac:dyDescent="0.25">
      <c r="A13245" t="s">
        <v>284</v>
      </c>
      <c r="B13245" t="s">
        <v>325</v>
      </c>
      <c r="C13245" t="s">
        <v>326</v>
      </c>
      <c r="D13245" t="s">
        <v>483</v>
      </c>
      <c r="E13245" t="s">
        <v>64</v>
      </c>
      <c r="F13245" t="s">
        <v>64</v>
      </c>
      <c r="G13245">
        <v>2004</v>
      </c>
      <c r="H13245">
        <v>642</v>
      </c>
      <c r="I13245">
        <v>5437.2659999999996</v>
      </c>
    </row>
    <row r="13246" spans="1:9" x14ac:dyDescent="0.25">
      <c r="A13246" t="s">
        <v>284</v>
      </c>
      <c r="B13246" t="s">
        <v>325</v>
      </c>
      <c r="C13246" t="s">
        <v>326</v>
      </c>
      <c r="D13246" t="s">
        <v>483</v>
      </c>
      <c r="E13246" t="s">
        <v>64</v>
      </c>
      <c r="F13246" t="s">
        <v>64</v>
      </c>
      <c r="G13246">
        <v>2005</v>
      </c>
      <c r="H13246">
        <v>671</v>
      </c>
      <c r="I13246">
        <v>5324.46</v>
      </c>
    </row>
    <row r="13247" spans="1:9" x14ac:dyDescent="0.25">
      <c r="A13247" t="s">
        <v>284</v>
      </c>
      <c r="B13247" t="s">
        <v>325</v>
      </c>
      <c r="C13247" t="s">
        <v>326</v>
      </c>
      <c r="D13247" t="s">
        <v>483</v>
      </c>
      <c r="E13247" t="s">
        <v>64</v>
      </c>
      <c r="F13247" t="s">
        <v>64</v>
      </c>
      <c r="G13247">
        <v>2006</v>
      </c>
      <c r="H13247">
        <v>671</v>
      </c>
      <c r="I13247">
        <v>5527.366</v>
      </c>
    </row>
    <row r="13248" spans="1:9" x14ac:dyDescent="0.25">
      <c r="A13248" t="s">
        <v>284</v>
      </c>
      <c r="B13248" t="s">
        <v>325</v>
      </c>
      <c r="C13248" t="s">
        <v>326</v>
      </c>
      <c r="D13248" t="s">
        <v>483</v>
      </c>
      <c r="E13248" t="s">
        <v>64</v>
      </c>
      <c r="F13248" t="s">
        <v>64</v>
      </c>
      <c r="G13248">
        <v>2007</v>
      </c>
      <c r="H13248">
        <v>671</v>
      </c>
      <c r="I13248">
        <v>5569.1279999999997</v>
      </c>
    </row>
    <row r="13249" spans="1:9" x14ac:dyDescent="0.25">
      <c r="A13249" t="s">
        <v>284</v>
      </c>
      <c r="B13249" t="s">
        <v>325</v>
      </c>
      <c r="C13249" t="s">
        <v>326</v>
      </c>
      <c r="D13249" t="s">
        <v>483</v>
      </c>
      <c r="E13249" t="s">
        <v>64</v>
      </c>
      <c r="F13249" t="s">
        <v>64</v>
      </c>
      <c r="G13249">
        <v>2008</v>
      </c>
      <c r="H13249">
        <v>671</v>
      </c>
      <c r="I13249">
        <v>5520.3149999999996</v>
      </c>
    </row>
    <row r="13250" spans="1:9" x14ac:dyDescent="0.25">
      <c r="A13250" t="s">
        <v>284</v>
      </c>
      <c r="B13250" t="s">
        <v>325</v>
      </c>
      <c r="C13250" t="s">
        <v>326</v>
      </c>
      <c r="D13250" t="s">
        <v>483</v>
      </c>
      <c r="E13250" t="s">
        <v>64</v>
      </c>
      <c r="F13250" t="s">
        <v>64</v>
      </c>
      <c r="G13250">
        <v>2009</v>
      </c>
      <c r="H13250">
        <v>695</v>
      </c>
      <c r="I13250">
        <v>5341.8220000000001</v>
      </c>
    </row>
    <row r="13251" spans="1:9" x14ac:dyDescent="0.25">
      <c r="A13251" t="s">
        <v>284</v>
      </c>
      <c r="B13251" t="s">
        <v>325</v>
      </c>
      <c r="C13251" t="s">
        <v>326</v>
      </c>
      <c r="D13251" t="s">
        <v>483</v>
      </c>
      <c r="E13251" t="s">
        <v>64</v>
      </c>
      <c r="F13251" t="s">
        <v>64</v>
      </c>
      <c r="G13251">
        <v>2010</v>
      </c>
      <c r="H13251">
        <v>728</v>
      </c>
      <c r="I13251">
        <v>5375.9160000000002</v>
      </c>
    </row>
    <row r="13252" spans="1:9" x14ac:dyDescent="0.25">
      <c r="A13252" t="s">
        <v>284</v>
      </c>
      <c r="B13252" t="s">
        <v>325</v>
      </c>
      <c r="C13252" t="s">
        <v>326</v>
      </c>
      <c r="D13252" t="s">
        <v>483</v>
      </c>
      <c r="E13252" t="s">
        <v>64</v>
      </c>
      <c r="F13252" t="s">
        <v>64</v>
      </c>
      <c r="G13252">
        <v>2011</v>
      </c>
      <c r="H13252">
        <v>728</v>
      </c>
      <c r="I13252">
        <v>5654.2629999999999</v>
      </c>
    </row>
    <row r="13253" spans="1:9" x14ac:dyDescent="0.25">
      <c r="A13253" t="s">
        <v>284</v>
      </c>
      <c r="B13253" t="s">
        <v>325</v>
      </c>
      <c r="C13253" t="s">
        <v>326</v>
      </c>
      <c r="D13253" t="s">
        <v>483</v>
      </c>
      <c r="E13253" t="s">
        <v>64</v>
      </c>
      <c r="F13253" t="s">
        <v>64</v>
      </c>
      <c r="G13253">
        <v>2012</v>
      </c>
      <c r="H13253">
        <v>728</v>
      </c>
      <c r="I13253">
        <v>5591.6850000000004</v>
      </c>
    </row>
    <row r="13254" spans="1:9" x14ac:dyDescent="0.25">
      <c r="A13254" t="s">
        <v>284</v>
      </c>
      <c r="B13254" t="s">
        <v>325</v>
      </c>
      <c r="C13254" t="s">
        <v>326</v>
      </c>
      <c r="D13254" t="s">
        <v>483</v>
      </c>
      <c r="E13254" t="s">
        <v>64</v>
      </c>
      <c r="F13254" t="s">
        <v>64</v>
      </c>
      <c r="G13254">
        <v>2013</v>
      </c>
      <c r="H13254">
        <v>729</v>
      </c>
      <c r="I13254">
        <v>5659.2280000000001</v>
      </c>
    </row>
    <row r="13255" spans="1:9" x14ac:dyDescent="0.25">
      <c r="A13255" t="s">
        <v>284</v>
      </c>
      <c r="B13255" t="s">
        <v>325</v>
      </c>
      <c r="C13255" t="s">
        <v>326</v>
      </c>
      <c r="D13255" t="s">
        <v>483</v>
      </c>
      <c r="E13255" t="s">
        <v>64</v>
      </c>
      <c r="F13255" t="s">
        <v>64</v>
      </c>
      <c r="G13255">
        <v>2014</v>
      </c>
      <c r="H13255">
        <v>768</v>
      </c>
      <c r="I13255">
        <v>5916.3329999999996</v>
      </c>
    </row>
    <row r="13256" spans="1:9" x14ac:dyDescent="0.25">
      <c r="A13256" t="s">
        <v>284</v>
      </c>
      <c r="B13256" t="s">
        <v>325</v>
      </c>
      <c r="C13256" t="s">
        <v>326</v>
      </c>
      <c r="D13256" t="s">
        <v>483</v>
      </c>
      <c r="E13256" t="s">
        <v>64</v>
      </c>
      <c r="F13256" t="s">
        <v>64</v>
      </c>
      <c r="G13256">
        <v>2015</v>
      </c>
      <c r="H13256">
        <v>768</v>
      </c>
      <c r="I13256">
        <v>6184.9709999999995</v>
      </c>
    </row>
    <row r="13257" spans="1:9" x14ac:dyDescent="0.25">
      <c r="A13257" t="s">
        <v>284</v>
      </c>
      <c r="B13257" t="s">
        <v>325</v>
      </c>
      <c r="C13257" t="s">
        <v>326</v>
      </c>
      <c r="D13257" t="s">
        <v>483</v>
      </c>
      <c r="E13257" t="s">
        <v>64</v>
      </c>
      <c r="F13257" t="s">
        <v>64</v>
      </c>
      <c r="G13257">
        <v>2016</v>
      </c>
      <c r="H13257">
        <v>767</v>
      </c>
      <c r="I13257">
        <v>6288.5730000000003</v>
      </c>
    </row>
    <row r="13258" spans="1:9" x14ac:dyDescent="0.25">
      <c r="A13258" t="s">
        <v>284</v>
      </c>
      <c r="B13258" t="s">
        <v>325</v>
      </c>
      <c r="C13258" t="s">
        <v>326</v>
      </c>
      <c r="D13258" t="s">
        <v>483</v>
      </c>
      <c r="E13258" t="s">
        <v>64</v>
      </c>
      <c r="F13258" t="s">
        <v>64</v>
      </c>
      <c r="G13258">
        <v>2017</v>
      </c>
      <c r="H13258">
        <v>767.19</v>
      </c>
      <c r="I13258">
        <v>6201.1589999999997</v>
      </c>
    </row>
    <row r="13259" spans="1:9" x14ac:dyDescent="0.25">
      <c r="A13259" t="s">
        <v>284</v>
      </c>
      <c r="B13259" t="s">
        <v>325</v>
      </c>
      <c r="C13259" t="s">
        <v>326</v>
      </c>
      <c r="D13259" t="s">
        <v>483</v>
      </c>
      <c r="E13259" t="s">
        <v>64</v>
      </c>
      <c r="F13259" t="s">
        <v>64</v>
      </c>
      <c r="G13259">
        <v>2018</v>
      </c>
      <c r="H13259">
        <v>767.19</v>
      </c>
    </row>
    <row r="13260" spans="1:9" x14ac:dyDescent="0.25">
      <c r="A13260" t="s">
        <v>284</v>
      </c>
      <c r="B13260" t="s">
        <v>325</v>
      </c>
      <c r="C13260" t="s">
        <v>326</v>
      </c>
      <c r="D13260" t="s">
        <v>483</v>
      </c>
      <c r="E13260" t="s">
        <v>64</v>
      </c>
      <c r="F13260" t="s">
        <v>64</v>
      </c>
      <c r="G13260">
        <v>2019</v>
      </c>
      <c r="H13260">
        <v>800</v>
      </c>
    </row>
    <row r="13261" spans="1:9" x14ac:dyDescent="0.25">
      <c r="A13261" t="s">
        <v>284</v>
      </c>
      <c r="B13261" t="s">
        <v>325</v>
      </c>
      <c r="C13261" t="s">
        <v>326</v>
      </c>
      <c r="D13261" t="s">
        <v>483</v>
      </c>
      <c r="E13261" t="s">
        <v>13</v>
      </c>
      <c r="F13261" t="s">
        <v>161</v>
      </c>
      <c r="G13261">
        <v>2000</v>
      </c>
      <c r="H13261">
        <v>3001</v>
      </c>
      <c r="I13261">
        <v>0</v>
      </c>
    </row>
    <row r="13262" spans="1:9" x14ac:dyDescent="0.25">
      <c r="A13262" t="s">
        <v>284</v>
      </c>
      <c r="B13262" t="s">
        <v>325</v>
      </c>
      <c r="C13262" t="s">
        <v>326</v>
      </c>
      <c r="D13262" t="s">
        <v>483</v>
      </c>
      <c r="E13262" t="s">
        <v>13</v>
      </c>
      <c r="F13262" t="s">
        <v>161</v>
      </c>
      <c r="G13262">
        <v>2001</v>
      </c>
      <c r="H13262">
        <v>3001</v>
      </c>
      <c r="I13262">
        <v>0</v>
      </c>
    </row>
    <row r="13263" spans="1:9" x14ac:dyDescent="0.25">
      <c r="A13263" t="s">
        <v>284</v>
      </c>
      <c r="B13263" t="s">
        <v>325</v>
      </c>
      <c r="C13263" t="s">
        <v>326</v>
      </c>
      <c r="D13263" t="s">
        <v>483</v>
      </c>
      <c r="E13263" t="s">
        <v>13</v>
      </c>
      <c r="F13263" t="s">
        <v>161</v>
      </c>
      <c r="G13263">
        <v>2002</v>
      </c>
      <c r="H13263">
        <v>3001</v>
      </c>
      <c r="I13263">
        <v>0</v>
      </c>
    </row>
    <row r="13264" spans="1:9" x14ac:dyDescent="0.25">
      <c r="A13264" t="s">
        <v>284</v>
      </c>
      <c r="B13264" t="s">
        <v>325</v>
      </c>
      <c r="C13264" t="s">
        <v>326</v>
      </c>
      <c r="D13264" t="s">
        <v>483</v>
      </c>
      <c r="E13264" t="s">
        <v>13</v>
      </c>
      <c r="F13264" t="s">
        <v>161</v>
      </c>
      <c r="G13264">
        <v>2003</v>
      </c>
      <c r="H13264">
        <v>3001</v>
      </c>
      <c r="I13264">
        <v>0</v>
      </c>
    </row>
    <row r="13265" spans="1:9" x14ac:dyDescent="0.25">
      <c r="A13265" t="s">
        <v>284</v>
      </c>
      <c r="B13265" t="s">
        <v>325</v>
      </c>
      <c r="C13265" t="s">
        <v>326</v>
      </c>
      <c r="D13265" t="s">
        <v>483</v>
      </c>
      <c r="E13265" t="s">
        <v>13</v>
      </c>
      <c r="F13265" t="s">
        <v>161</v>
      </c>
      <c r="G13265">
        <v>2004</v>
      </c>
      <c r="H13265">
        <v>2998</v>
      </c>
      <c r="I13265">
        <v>0</v>
      </c>
    </row>
    <row r="13266" spans="1:9" x14ac:dyDescent="0.25">
      <c r="A13266" t="s">
        <v>284</v>
      </c>
      <c r="B13266" t="s">
        <v>325</v>
      </c>
      <c r="C13266" t="s">
        <v>326</v>
      </c>
      <c r="D13266" t="s">
        <v>483</v>
      </c>
      <c r="E13266" t="s">
        <v>13</v>
      </c>
      <c r="F13266" t="s">
        <v>161</v>
      </c>
      <c r="G13266">
        <v>2005</v>
      </c>
      <c r="H13266">
        <v>3146</v>
      </c>
      <c r="I13266">
        <v>0</v>
      </c>
    </row>
    <row r="13267" spans="1:9" x14ac:dyDescent="0.25">
      <c r="A13267" t="s">
        <v>284</v>
      </c>
      <c r="B13267" t="s">
        <v>325</v>
      </c>
      <c r="C13267" t="s">
        <v>326</v>
      </c>
      <c r="D13267" t="s">
        <v>483</v>
      </c>
      <c r="E13267" t="s">
        <v>13</v>
      </c>
      <c r="F13267" t="s">
        <v>161</v>
      </c>
      <c r="G13267">
        <v>2006</v>
      </c>
      <c r="H13267">
        <v>3587</v>
      </c>
      <c r="I13267">
        <v>0</v>
      </c>
    </row>
    <row r="13268" spans="1:9" x14ac:dyDescent="0.25">
      <c r="A13268" t="s">
        <v>284</v>
      </c>
      <c r="B13268" t="s">
        <v>325</v>
      </c>
      <c r="C13268" t="s">
        <v>326</v>
      </c>
      <c r="D13268" t="s">
        <v>483</v>
      </c>
      <c r="E13268" t="s">
        <v>13</v>
      </c>
      <c r="F13268" t="s">
        <v>161</v>
      </c>
      <c r="G13268">
        <v>2007</v>
      </c>
      <c r="H13268">
        <v>3587</v>
      </c>
      <c r="I13268">
        <v>0</v>
      </c>
    </row>
    <row r="13269" spans="1:9" x14ac:dyDescent="0.25">
      <c r="A13269" t="s">
        <v>284</v>
      </c>
      <c r="B13269" t="s">
        <v>325</v>
      </c>
      <c r="C13269" t="s">
        <v>326</v>
      </c>
      <c r="D13269" t="s">
        <v>483</v>
      </c>
      <c r="E13269" t="s">
        <v>13</v>
      </c>
      <c r="F13269" t="s">
        <v>161</v>
      </c>
      <c r="G13269">
        <v>2008</v>
      </c>
      <c r="H13269">
        <v>3587</v>
      </c>
      <c r="I13269">
        <v>0</v>
      </c>
    </row>
    <row r="13270" spans="1:9" x14ac:dyDescent="0.25">
      <c r="A13270" t="s">
        <v>284</v>
      </c>
      <c r="B13270" t="s">
        <v>325</v>
      </c>
      <c r="C13270" t="s">
        <v>326</v>
      </c>
      <c r="D13270" t="s">
        <v>483</v>
      </c>
      <c r="E13270" t="s">
        <v>13</v>
      </c>
      <c r="F13270" t="s">
        <v>161</v>
      </c>
      <c r="G13270">
        <v>2009</v>
      </c>
      <c r="H13270">
        <v>3587</v>
      </c>
      <c r="I13270">
        <v>0</v>
      </c>
    </row>
    <row r="13271" spans="1:9" x14ac:dyDescent="0.25">
      <c r="A13271" t="s">
        <v>284</v>
      </c>
      <c r="B13271" t="s">
        <v>325</v>
      </c>
      <c r="C13271" t="s">
        <v>326</v>
      </c>
      <c r="D13271" t="s">
        <v>483</v>
      </c>
      <c r="E13271" t="s">
        <v>13</v>
      </c>
      <c r="F13271" t="s">
        <v>161</v>
      </c>
      <c r="G13271">
        <v>2010</v>
      </c>
      <c r="H13271">
        <v>3587</v>
      </c>
      <c r="I13271">
        <v>0</v>
      </c>
    </row>
    <row r="13272" spans="1:9" x14ac:dyDescent="0.25">
      <c r="A13272" t="s">
        <v>284</v>
      </c>
      <c r="B13272" t="s">
        <v>325</v>
      </c>
      <c r="C13272" t="s">
        <v>326</v>
      </c>
      <c r="D13272" t="s">
        <v>483</v>
      </c>
      <c r="E13272" t="s">
        <v>13</v>
      </c>
      <c r="F13272" t="s">
        <v>161</v>
      </c>
      <c r="G13272">
        <v>2011</v>
      </c>
      <c r="H13272">
        <v>3587</v>
      </c>
      <c r="I13272">
        <v>0</v>
      </c>
    </row>
    <row r="13273" spans="1:9" x14ac:dyDescent="0.25">
      <c r="A13273" t="s">
        <v>284</v>
      </c>
      <c r="B13273" t="s">
        <v>325</v>
      </c>
      <c r="C13273" t="s">
        <v>326</v>
      </c>
      <c r="D13273" t="s">
        <v>483</v>
      </c>
      <c r="E13273" t="s">
        <v>13</v>
      </c>
      <c r="F13273" t="s">
        <v>161</v>
      </c>
      <c r="G13273">
        <v>2012</v>
      </c>
      <c r="H13273">
        <v>3598</v>
      </c>
      <c r="I13273">
        <v>0</v>
      </c>
    </row>
    <row r="13274" spans="1:9" x14ac:dyDescent="0.25">
      <c r="A13274" t="s">
        <v>284</v>
      </c>
      <c r="B13274" t="s">
        <v>325</v>
      </c>
      <c r="C13274" t="s">
        <v>326</v>
      </c>
      <c r="D13274" t="s">
        <v>483</v>
      </c>
      <c r="E13274" t="s">
        <v>13</v>
      </c>
      <c r="F13274" t="s">
        <v>161</v>
      </c>
      <c r="G13274">
        <v>2013</v>
      </c>
      <c r="H13274">
        <v>3598</v>
      </c>
      <c r="I13274">
        <v>0</v>
      </c>
    </row>
    <row r="13275" spans="1:9" x14ac:dyDescent="0.25">
      <c r="A13275" t="s">
        <v>284</v>
      </c>
      <c r="B13275" t="s">
        <v>325</v>
      </c>
      <c r="C13275" t="s">
        <v>326</v>
      </c>
      <c r="D13275" t="s">
        <v>483</v>
      </c>
      <c r="E13275" t="s">
        <v>13</v>
      </c>
      <c r="F13275" t="s">
        <v>161</v>
      </c>
      <c r="G13275">
        <v>2014</v>
      </c>
      <c r="H13275">
        <v>3610</v>
      </c>
      <c r="I13275">
        <v>0</v>
      </c>
    </row>
    <row r="13276" spans="1:9" x14ac:dyDescent="0.25">
      <c r="A13276" t="s">
        <v>284</v>
      </c>
      <c r="B13276" t="s">
        <v>325</v>
      </c>
      <c r="C13276" t="s">
        <v>326</v>
      </c>
      <c r="D13276" t="s">
        <v>483</v>
      </c>
      <c r="E13276" t="s">
        <v>13</v>
      </c>
      <c r="F13276" t="s">
        <v>161</v>
      </c>
      <c r="G13276">
        <v>2015</v>
      </c>
      <c r="H13276">
        <v>3610</v>
      </c>
      <c r="I13276">
        <v>0</v>
      </c>
    </row>
    <row r="13277" spans="1:9" x14ac:dyDescent="0.25">
      <c r="A13277" t="s">
        <v>284</v>
      </c>
      <c r="B13277" t="s">
        <v>325</v>
      </c>
      <c r="C13277" t="s">
        <v>326</v>
      </c>
      <c r="D13277" t="s">
        <v>483</v>
      </c>
      <c r="E13277" t="s">
        <v>13</v>
      </c>
      <c r="F13277" t="s">
        <v>161</v>
      </c>
      <c r="G13277">
        <v>2016</v>
      </c>
      <c r="H13277">
        <v>3325</v>
      </c>
      <c r="I13277">
        <v>0</v>
      </c>
    </row>
    <row r="13278" spans="1:9" x14ac:dyDescent="0.25">
      <c r="A13278" t="s">
        <v>284</v>
      </c>
      <c r="B13278" t="s">
        <v>325</v>
      </c>
      <c r="C13278" t="s">
        <v>326</v>
      </c>
      <c r="D13278" t="s">
        <v>483</v>
      </c>
      <c r="E13278" t="s">
        <v>13</v>
      </c>
      <c r="F13278" t="s">
        <v>161</v>
      </c>
      <c r="G13278">
        <v>2017</v>
      </c>
      <c r="H13278">
        <v>3376.6019999999999</v>
      </c>
      <c r="I13278">
        <v>0</v>
      </c>
    </row>
    <row r="13279" spans="1:9" x14ac:dyDescent="0.25">
      <c r="A13279" t="s">
        <v>284</v>
      </c>
      <c r="B13279" t="s">
        <v>325</v>
      </c>
      <c r="C13279" t="s">
        <v>326</v>
      </c>
      <c r="D13279" t="s">
        <v>483</v>
      </c>
      <c r="E13279" t="s">
        <v>13</v>
      </c>
      <c r="F13279" t="s">
        <v>161</v>
      </c>
      <c r="G13279">
        <v>2018</v>
      </c>
      <c r="H13279">
        <v>3376.6019999999999</v>
      </c>
    </row>
    <row r="13280" spans="1:9" x14ac:dyDescent="0.25">
      <c r="A13280" t="s">
        <v>284</v>
      </c>
      <c r="B13280" t="s">
        <v>325</v>
      </c>
      <c r="C13280" t="s">
        <v>326</v>
      </c>
      <c r="D13280" t="s">
        <v>483</v>
      </c>
      <c r="E13280" t="s">
        <v>13</v>
      </c>
      <c r="F13280" t="s">
        <v>161</v>
      </c>
      <c r="G13280">
        <v>2019</v>
      </c>
      <c r="H13280">
        <v>3376.6019999999999</v>
      </c>
    </row>
    <row r="13281" spans="1:9" x14ac:dyDescent="0.25">
      <c r="A13281" t="s">
        <v>284</v>
      </c>
      <c r="B13281" t="s">
        <v>325</v>
      </c>
      <c r="C13281" t="s">
        <v>326</v>
      </c>
      <c r="D13281" t="s">
        <v>483</v>
      </c>
      <c r="E13281" t="s">
        <v>13</v>
      </c>
      <c r="F13281" t="s">
        <v>14</v>
      </c>
      <c r="G13281">
        <v>2000</v>
      </c>
      <c r="H13281">
        <v>13389</v>
      </c>
      <c r="I13281">
        <v>44199.446000000004</v>
      </c>
    </row>
    <row r="13282" spans="1:9" x14ac:dyDescent="0.25">
      <c r="A13282" t="s">
        <v>284</v>
      </c>
      <c r="B13282" t="s">
        <v>325</v>
      </c>
      <c r="C13282" t="s">
        <v>326</v>
      </c>
      <c r="D13282" t="s">
        <v>483</v>
      </c>
      <c r="E13282" t="s">
        <v>13</v>
      </c>
      <c r="F13282" t="s">
        <v>14</v>
      </c>
      <c r="G13282">
        <v>2001</v>
      </c>
      <c r="H13282">
        <v>13456</v>
      </c>
      <c r="I13282">
        <v>46810.273000000001</v>
      </c>
    </row>
    <row r="13283" spans="1:9" x14ac:dyDescent="0.25">
      <c r="A13283" t="s">
        <v>284</v>
      </c>
      <c r="B13283" t="s">
        <v>325</v>
      </c>
      <c r="C13283" t="s">
        <v>326</v>
      </c>
      <c r="D13283" t="s">
        <v>483</v>
      </c>
      <c r="E13283" t="s">
        <v>13</v>
      </c>
      <c r="F13283" t="s">
        <v>14</v>
      </c>
      <c r="G13283">
        <v>2002</v>
      </c>
      <c r="H13283">
        <v>13557</v>
      </c>
      <c r="I13283">
        <v>39519.358</v>
      </c>
    </row>
    <row r="13284" spans="1:9" x14ac:dyDescent="0.25">
      <c r="A13284" t="s">
        <v>284</v>
      </c>
      <c r="B13284" t="s">
        <v>325</v>
      </c>
      <c r="C13284" t="s">
        <v>326</v>
      </c>
      <c r="D13284" t="s">
        <v>483</v>
      </c>
      <c r="E13284" t="s">
        <v>13</v>
      </c>
      <c r="F13284" t="s">
        <v>14</v>
      </c>
      <c r="G13284">
        <v>2003</v>
      </c>
      <c r="H13284">
        <v>13703</v>
      </c>
      <c r="I13284">
        <v>36669.800000000003</v>
      </c>
    </row>
    <row r="13285" spans="1:9" x14ac:dyDescent="0.25">
      <c r="A13285" t="s">
        <v>284</v>
      </c>
      <c r="B13285" t="s">
        <v>325</v>
      </c>
      <c r="C13285" t="s">
        <v>326</v>
      </c>
      <c r="D13285" t="s">
        <v>483</v>
      </c>
      <c r="E13285" t="s">
        <v>13</v>
      </c>
      <c r="F13285" t="s">
        <v>14</v>
      </c>
      <c r="G13285">
        <v>2004</v>
      </c>
      <c r="H13285">
        <v>13789</v>
      </c>
      <c r="I13285">
        <v>42337.877</v>
      </c>
    </row>
    <row r="13286" spans="1:9" x14ac:dyDescent="0.25">
      <c r="A13286" t="s">
        <v>284</v>
      </c>
      <c r="B13286" t="s">
        <v>325</v>
      </c>
      <c r="C13286" t="s">
        <v>326</v>
      </c>
      <c r="D13286" t="s">
        <v>483</v>
      </c>
      <c r="E13286" t="s">
        <v>13</v>
      </c>
      <c r="F13286" t="s">
        <v>14</v>
      </c>
      <c r="G13286">
        <v>2005</v>
      </c>
      <c r="H13286">
        <v>13890</v>
      </c>
      <c r="I13286">
        <v>36066.733</v>
      </c>
    </row>
    <row r="13287" spans="1:9" x14ac:dyDescent="0.25">
      <c r="A13287" t="s">
        <v>284</v>
      </c>
      <c r="B13287" t="s">
        <v>325</v>
      </c>
      <c r="C13287" t="s">
        <v>326</v>
      </c>
      <c r="D13287" t="s">
        <v>483</v>
      </c>
      <c r="E13287" t="s">
        <v>13</v>
      </c>
      <c r="F13287" t="s">
        <v>14</v>
      </c>
      <c r="G13287">
        <v>2006</v>
      </c>
      <c r="H13287">
        <v>13528</v>
      </c>
      <c r="I13287">
        <v>36994.311000000002</v>
      </c>
    </row>
    <row r="13288" spans="1:9" x14ac:dyDescent="0.25">
      <c r="A13288" t="s">
        <v>284</v>
      </c>
      <c r="B13288" t="s">
        <v>325</v>
      </c>
      <c r="C13288" t="s">
        <v>326</v>
      </c>
      <c r="D13288" t="s">
        <v>483</v>
      </c>
      <c r="E13288" t="s">
        <v>13</v>
      </c>
      <c r="F13288" t="s">
        <v>14</v>
      </c>
      <c r="G13288">
        <v>2007</v>
      </c>
      <c r="H13288">
        <v>13573</v>
      </c>
      <c r="I13288">
        <v>32815.226999999999</v>
      </c>
    </row>
    <row r="13289" spans="1:9" x14ac:dyDescent="0.25">
      <c r="A13289" t="s">
        <v>284</v>
      </c>
      <c r="B13289" t="s">
        <v>325</v>
      </c>
      <c r="C13289" t="s">
        <v>326</v>
      </c>
      <c r="D13289" t="s">
        <v>483</v>
      </c>
      <c r="E13289" t="s">
        <v>13</v>
      </c>
      <c r="F13289" t="s">
        <v>14</v>
      </c>
      <c r="G13289">
        <v>2008</v>
      </c>
      <c r="H13289">
        <v>13732</v>
      </c>
      <c r="I13289">
        <v>41622.959999999999</v>
      </c>
    </row>
    <row r="13290" spans="1:9" x14ac:dyDescent="0.25">
      <c r="A13290" t="s">
        <v>284</v>
      </c>
      <c r="B13290" t="s">
        <v>325</v>
      </c>
      <c r="C13290" t="s">
        <v>326</v>
      </c>
      <c r="D13290" t="s">
        <v>483</v>
      </c>
      <c r="E13290" t="s">
        <v>13</v>
      </c>
      <c r="F13290" t="s">
        <v>14</v>
      </c>
      <c r="G13290">
        <v>2009</v>
      </c>
      <c r="H13290">
        <v>13827</v>
      </c>
      <c r="I13290">
        <v>49137.482000000004</v>
      </c>
    </row>
    <row r="13291" spans="1:9" x14ac:dyDescent="0.25">
      <c r="A13291" t="s">
        <v>284</v>
      </c>
      <c r="B13291" t="s">
        <v>325</v>
      </c>
      <c r="C13291" t="s">
        <v>326</v>
      </c>
      <c r="D13291" t="s">
        <v>483</v>
      </c>
      <c r="E13291" t="s">
        <v>13</v>
      </c>
      <c r="F13291" t="s">
        <v>14</v>
      </c>
      <c r="G13291">
        <v>2010</v>
      </c>
      <c r="H13291">
        <v>13976</v>
      </c>
      <c r="I13291">
        <v>51116.764000000003</v>
      </c>
    </row>
    <row r="13292" spans="1:9" x14ac:dyDescent="0.25">
      <c r="A13292" t="s">
        <v>284</v>
      </c>
      <c r="B13292" t="s">
        <v>325</v>
      </c>
      <c r="C13292" t="s">
        <v>326</v>
      </c>
      <c r="D13292" t="s">
        <v>483</v>
      </c>
      <c r="E13292" t="s">
        <v>13</v>
      </c>
      <c r="F13292" t="s">
        <v>14</v>
      </c>
      <c r="G13292">
        <v>2011</v>
      </c>
      <c r="H13292">
        <v>14193</v>
      </c>
      <c r="I13292">
        <v>45822.720999999998</v>
      </c>
    </row>
    <row r="13293" spans="1:9" x14ac:dyDescent="0.25">
      <c r="A13293" t="s">
        <v>284</v>
      </c>
      <c r="B13293" t="s">
        <v>325</v>
      </c>
      <c r="C13293" t="s">
        <v>326</v>
      </c>
      <c r="D13293" t="s">
        <v>483</v>
      </c>
      <c r="E13293" t="s">
        <v>13</v>
      </c>
      <c r="F13293" t="s">
        <v>14</v>
      </c>
      <c r="G13293">
        <v>2012</v>
      </c>
      <c r="H13293">
        <v>14325</v>
      </c>
      <c r="I13293">
        <v>41874.892999999996</v>
      </c>
    </row>
    <row r="13294" spans="1:9" x14ac:dyDescent="0.25">
      <c r="A13294" t="s">
        <v>284</v>
      </c>
      <c r="B13294" t="s">
        <v>325</v>
      </c>
      <c r="C13294" t="s">
        <v>326</v>
      </c>
      <c r="D13294" t="s">
        <v>483</v>
      </c>
      <c r="E13294" t="s">
        <v>13</v>
      </c>
      <c r="F13294" t="s">
        <v>14</v>
      </c>
      <c r="G13294">
        <v>2013</v>
      </c>
      <c r="H13294">
        <v>14454</v>
      </c>
      <c r="I13294">
        <v>52773.394999999997</v>
      </c>
    </row>
    <row r="13295" spans="1:9" x14ac:dyDescent="0.25">
      <c r="A13295" t="s">
        <v>284</v>
      </c>
      <c r="B13295" t="s">
        <v>325</v>
      </c>
      <c r="C13295" t="s">
        <v>326</v>
      </c>
      <c r="D13295" t="s">
        <v>483</v>
      </c>
      <c r="E13295" t="s">
        <v>13</v>
      </c>
      <c r="F13295" t="s">
        <v>14</v>
      </c>
      <c r="G13295">
        <v>2014</v>
      </c>
      <c r="H13295">
        <v>14506</v>
      </c>
      <c r="I13295">
        <v>58545.440999999999</v>
      </c>
    </row>
    <row r="13296" spans="1:9" x14ac:dyDescent="0.25">
      <c r="A13296" t="s">
        <v>284</v>
      </c>
      <c r="B13296" t="s">
        <v>325</v>
      </c>
      <c r="C13296" t="s">
        <v>326</v>
      </c>
      <c r="D13296" t="s">
        <v>483</v>
      </c>
      <c r="E13296" t="s">
        <v>13</v>
      </c>
      <c r="F13296" t="s">
        <v>14</v>
      </c>
      <c r="G13296">
        <v>2015</v>
      </c>
      <c r="H13296">
        <v>14628</v>
      </c>
      <c r="I13296">
        <v>45537.324000000001</v>
      </c>
    </row>
    <row r="13297" spans="1:9" x14ac:dyDescent="0.25">
      <c r="A13297" t="s">
        <v>284</v>
      </c>
      <c r="B13297" t="s">
        <v>325</v>
      </c>
      <c r="C13297" t="s">
        <v>326</v>
      </c>
      <c r="D13297" t="s">
        <v>483</v>
      </c>
      <c r="E13297" t="s">
        <v>13</v>
      </c>
      <c r="F13297" t="s">
        <v>14</v>
      </c>
      <c r="G13297">
        <v>2016</v>
      </c>
      <c r="H13297">
        <v>14991</v>
      </c>
      <c r="I13297">
        <v>42431.756000000001</v>
      </c>
    </row>
    <row r="13298" spans="1:9" x14ac:dyDescent="0.25">
      <c r="A13298" t="s">
        <v>284</v>
      </c>
      <c r="B13298" t="s">
        <v>325</v>
      </c>
      <c r="C13298" t="s">
        <v>326</v>
      </c>
      <c r="D13298" t="s">
        <v>483</v>
      </c>
      <c r="E13298" t="s">
        <v>13</v>
      </c>
      <c r="F13298" t="s">
        <v>14</v>
      </c>
      <c r="G13298">
        <v>2017</v>
      </c>
      <c r="H13298">
        <v>15109.032999999999</v>
      </c>
      <c r="I13298">
        <v>36198.71</v>
      </c>
    </row>
    <row r="13299" spans="1:9" x14ac:dyDescent="0.25">
      <c r="A13299" t="s">
        <v>284</v>
      </c>
      <c r="B13299" t="s">
        <v>325</v>
      </c>
      <c r="C13299" t="s">
        <v>326</v>
      </c>
      <c r="D13299" t="s">
        <v>483</v>
      </c>
      <c r="E13299" t="s">
        <v>13</v>
      </c>
      <c r="F13299" t="s">
        <v>14</v>
      </c>
      <c r="G13299">
        <v>2018</v>
      </c>
      <c r="H13299">
        <v>15181.605</v>
      </c>
    </row>
    <row r="13300" spans="1:9" x14ac:dyDescent="0.25">
      <c r="A13300" t="s">
        <v>284</v>
      </c>
      <c r="B13300" t="s">
        <v>325</v>
      </c>
      <c r="C13300" t="s">
        <v>326</v>
      </c>
      <c r="D13300" t="s">
        <v>483</v>
      </c>
      <c r="E13300" t="s">
        <v>13</v>
      </c>
      <c r="F13300" t="s">
        <v>14</v>
      </c>
      <c r="G13300">
        <v>2019</v>
      </c>
      <c r="H13300">
        <v>15583.018</v>
      </c>
    </row>
    <row r="13301" spans="1:9" x14ac:dyDescent="0.25">
      <c r="A13301" t="s">
        <v>284</v>
      </c>
      <c r="B13301" t="s">
        <v>325</v>
      </c>
      <c r="C13301" t="s">
        <v>326</v>
      </c>
      <c r="D13301" t="s">
        <v>483</v>
      </c>
      <c r="E13301" t="s">
        <v>71</v>
      </c>
      <c r="F13301" t="s">
        <v>71</v>
      </c>
      <c r="G13301">
        <v>2013</v>
      </c>
      <c r="H13301">
        <v>0.15</v>
      </c>
      <c r="I13301">
        <v>0.15</v>
      </c>
    </row>
    <row r="13302" spans="1:9" x14ac:dyDescent="0.25">
      <c r="A13302" t="s">
        <v>284</v>
      </c>
      <c r="B13302" t="s">
        <v>325</v>
      </c>
      <c r="C13302" t="s">
        <v>326</v>
      </c>
      <c r="D13302" t="s">
        <v>483</v>
      </c>
      <c r="E13302" t="s">
        <v>71</v>
      </c>
      <c r="F13302" t="s">
        <v>71</v>
      </c>
      <c r="G13302">
        <v>2014</v>
      </c>
      <c r="H13302">
        <v>0.15</v>
      </c>
      <c r="I13302">
        <v>0.15</v>
      </c>
    </row>
    <row r="13303" spans="1:9" x14ac:dyDescent="0.25">
      <c r="A13303" t="s">
        <v>284</v>
      </c>
      <c r="B13303" t="s">
        <v>325</v>
      </c>
      <c r="C13303" t="s">
        <v>326</v>
      </c>
      <c r="D13303" t="s">
        <v>483</v>
      </c>
      <c r="E13303" t="s">
        <v>71</v>
      </c>
      <c r="F13303" t="s">
        <v>71</v>
      </c>
      <c r="G13303">
        <v>2015</v>
      </c>
      <c r="H13303">
        <v>0.2</v>
      </c>
      <c r="I13303">
        <v>0.2</v>
      </c>
    </row>
    <row r="13304" spans="1:9" x14ac:dyDescent="0.25">
      <c r="A13304" t="s">
        <v>284</v>
      </c>
      <c r="B13304" t="s">
        <v>325</v>
      </c>
      <c r="C13304" t="s">
        <v>326</v>
      </c>
      <c r="D13304" t="s">
        <v>483</v>
      </c>
      <c r="E13304" t="s">
        <v>71</v>
      </c>
      <c r="F13304" t="s">
        <v>71</v>
      </c>
      <c r="G13304">
        <v>2016</v>
      </c>
      <c r="H13304">
        <v>0.2</v>
      </c>
      <c r="I13304">
        <v>0.2</v>
      </c>
    </row>
    <row r="13305" spans="1:9" x14ac:dyDescent="0.25">
      <c r="A13305" t="s">
        <v>284</v>
      </c>
      <c r="B13305" t="s">
        <v>325</v>
      </c>
      <c r="C13305" t="s">
        <v>326</v>
      </c>
      <c r="D13305" t="s">
        <v>483</v>
      </c>
      <c r="E13305" t="s">
        <v>71</v>
      </c>
      <c r="F13305" t="s">
        <v>71</v>
      </c>
      <c r="G13305">
        <v>2017</v>
      </c>
      <c r="H13305">
        <v>0.2</v>
      </c>
      <c r="I13305">
        <v>0.2</v>
      </c>
    </row>
    <row r="13306" spans="1:9" x14ac:dyDescent="0.25">
      <c r="A13306" t="s">
        <v>284</v>
      </c>
      <c r="B13306" t="s">
        <v>325</v>
      </c>
      <c r="C13306" t="s">
        <v>326</v>
      </c>
      <c r="D13306" t="s">
        <v>483</v>
      </c>
      <c r="E13306" t="s">
        <v>71</v>
      </c>
      <c r="F13306" t="s">
        <v>71</v>
      </c>
      <c r="G13306">
        <v>2018</v>
      </c>
      <c r="H13306">
        <v>0.2</v>
      </c>
    </row>
    <row r="13307" spans="1:9" x14ac:dyDescent="0.25">
      <c r="A13307" t="s">
        <v>284</v>
      </c>
      <c r="B13307" t="s">
        <v>325</v>
      </c>
      <c r="C13307" t="s">
        <v>326</v>
      </c>
      <c r="D13307" t="s">
        <v>483</v>
      </c>
      <c r="E13307" t="s">
        <v>71</v>
      </c>
      <c r="F13307" t="s">
        <v>71</v>
      </c>
      <c r="G13307">
        <v>2019</v>
      </c>
      <c r="H13307">
        <v>0.2</v>
      </c>
    </row>
    <row r="13308" spans="1:9" x14ac:dyDescent="0.25">
      <c r="A13308" t="s">
        <v>284</v>
      </c>
      <c r="B13308" t="s">
        <v>325</v>
      </c>
      <c r="C13308" t="s">
        <v>326</v>
      </c>
      <c r="D13308" t="s">
        <v>483</v>
      </c>
      <c r="E13308" t="s">
        <v>15</v>
      </c>
      <c r="F13308" t="s">
        <v>16</v>
      </c>
      <c r="G13308">
        <v>2010</v>
      </c>
      <c r="H13308">
        <v>4.72</v>
      </c>
      <c r="I13308">
        <v>9.4749999999999996</v>
      </c>
    </row>
    <row r="13309" spans="1:9" x14ac:dyDescent="0.25">
      <c r="A13309" t="s">
        <v>284</v>
      </c>
      <c r="B13309" t="s">
        <v>325</v>
      </c>
      <c r="C13309" t="s">
        <v>326</v>
      </c>
      <c r="D13309" t="s">
        <v>483</v>
      </c>
      <c r="E13309" t="s">
        <v>15</v>
      </c>
      <c r="F13309" t="s">
        <v>16</v>
      </c>
      <c r="G13309">
        <v>2011</v>
      </c>
      <c r="H13309">
        <v>4.72</v>
      </c>
      <c r="I13309">
        <v>9.4749999999999996</v>
      </c>
    </row>
    <row r="13310" spans="1:9" x14ac:dyDescent="0.25">
      <c r="A13310" t="s">
        <v>284</v>
      </c>
      <c r="B13310" t="s">
        <v>325</v>
      </c>
      <c r="C13310" t="s">
        <v>326</v>
      </c>
      <c r="D13310" t="s">
        <v>483</v>
      </c>
      <c r="E13310" t="s">
        <v>15</v>
      </c>
      <c r="F13310" t="s">
        <v>16</v>
      </c>
      <c r="G13310">
        <v>2012</v>
      </c>
      <c r="H13310">
        <v>4.72</v>
      </c>
      <c r="I13310">
        <v>9.4749999999999996</v>
      </c>
    </row>
    <row r="13311" spans="1:9" x14ac:dyDescent="0.25">
      <c r="A13311" t="s">
        <v>284</v>
      </c>
      <c r="B13311" t="s">
        <v>325</v>
      </c>
      <c r="C13311" t="s">
        <v>326</v>
      </c>
      <c r="D13311" t="s">
        <v>483</v>
      </c>
      <c r="E13311" t="s">
        <v>15</v>
      </c>
      <c r="F13311" t="s">
        <v>16</v>
      </c>
      <c r="G13311">
        <v>2013</v>
      </c>
      <c r="H13311">
        <v>5.07</v>
      </c>
      <c r="I13311">
        <v>9.4749999999999996</v>
      </c>
    </row>
    <row r="13312" spans="1:9" x14ac:dyDescent="0.25">
      <c r="A13312" t="s">
        <v>284</v>
      </c>
      <c r="B13312" t="s">
        <v>325</v>
      </c>
      <c r="C13312" t="s">
        <v>326</v>
      </c>
      <c r="D13312" t="s">
        <v>483</v>
      </c>
      <c r="E13312" t="s">
        <v>15</v>
      </c>
      <c r="F13312" t="s">
        <v>16</v>
      </c>
      <c r="G13312">
        <v>2014</v>
      </c>
      <c r="H13312">
        <v>6.07</v>
      </c>
      <c r="I13312">
        <v>12.475</v>
      </c>
    </row>
    <row r="13313" spans="1:9" x14ac:dyDescent="0.25">
      <c r="A13313" t="s">
        <v>284</v>
      </c>
      <c r="B13313" t="s">
        <v>325</v>
      </c>
      <c r="C13313" t="s">
        <v>326</v>
      </c>
      <c r="D13313" t="s">
        <v>483</v>
      </c>
      <c r="E13313" t="s">
        <v>15</v>
      </c>
      <c r="F13313" t="s">
        <v>16</v>
      </c>
      <c r="G13313">
        <v>2015</v>
      </c>
      <c r="H13313">
        <v>6.07</v>
      </c>
      <c r="I13313">
        <v>12.475</v>
      </c>
    </row>
    <row r="13314" spans="1:9" x14ac:dyDescent="0.25">
      <c r="A13314" t="s">
        <v>284</v>
      </c>
      <c r="B13314" t="s">
        <v>325</v>
      </c>
      <c r="C13314" t="s">
        <v>326</v>
      </c>
      <c r="D13314" t="s">
        <v>483</v>
      </c>
      <c r="E13314" t="s">
        <v>15</v>
      </c>
      <c r="F13314" t="s">
        <v>16</v>
      </c>
      <c r="G13314">
        <v>2016</v>
      </c>
      <c r="H13314">
        <v>6.07</v>
      </c>
      <c r="I13314">
        <v>12.475</v>
      </c>
    </row>
    <row r="13315" spans="1:9" x14ac:dyDescent="0.25">
      <c r="A13315" t="s">
        <v>284</v>
      </c>
      <c r="B13315" t="s">
        <v>325</v>
      </c>
      <c r="C13315" t="s">
        <v>326</v>
      </c>
      <c r="D13315" t="s">
        <v>483</v>
      </c>
      <c r="E13315" t="s">
        <v>15</v>
      </c>
      <c r="F13315" t="s">
        <v>16</v>
      </c>
      <c r="G13315">
        <v>2017</v>
      </c>
      <c r="H13315">
        <v>6.07</v>
      </c>
      <c r="I13315">
        <v>12.475</v>
      </c>
    </row>
    <row r="13316" spans="1:9" x14ac:dyDescent="0.25">
      <c r="A13316" t="s">
        <v>284</v>
      </c>
      <c r="B13316" t="s">
        <v>325</v>
      </c>
      <c r="C13316" t="s">
        <v>326</v>
      </c>
      <c r="D13316" t="s">
        <v>483</v>
      </c>
      <c r="E13316" t="s">
        <v>15</v>
      </c>
      <c r="F13316" t="s">
        <v>16</v>
      </c>
      <c r="G13316">
        <v>2018</v>
      </c>
      <c r="H13316">
        <v>6.07</v>
      </c>
    </row>
    <row r="13317" spans="1:9" x14ac:dyDescent="0.25">
      <c r="A13317" t="s">
        <v>284</v>
      </c>
      <c r="B13317" t="s">
        <v>325</v>
      </c>
      <c r="C13317" t="s">
        <v>326</v>
      </c>
      <c r="D13317" t="s">
        <v>483</v>
      </c>
      <c r="E13317" t="s">
        <v>15</v>
      </c>
      <c r="F13317" t="s">
        <v>16</v>
      </c>
      <c r="G13317">
        <v>2019</v>
      </c>
      <c r="H13317">
        <v>6.07</v>
      </c>
    </row>
    <row r="13318" spans="1:9" x14ac:dyDescent="0.25">
      <c r="A13318" t="s">
        <v>284</v>
      </c>
      <c r="B13318" t="s">
        <v>325</v>
      </c>
      <c r="C13318" t="s">
        <v>326</v>
      </c>
      <c r="D13318" t="s">
        <v>483</v>
      </c>
      <c r="E13318" t="s">
        <v>15</v>
      </c>
      <c r="F13318" t="s">
        <v>26</v>
      </c>
      <c r="G13318">
        <v>2000</v>
      </c>
      <c r="H13318">
        <v>19</v>
      </c>
      <c r="I13318">
        <v>18</v>
      </c>
    </row>
    <row r="13319" spans="1:9" x14ac:dyDescent="0.25">
      <c r="A13319" t="s">
        <v>284</v>
      </c>
      <c r="B13319" t="s">
        <v>325</v>
      </c>
      <c r="C13319" t="s">
        <v>326</v>
      </c>
      <c r="D13319" t="s">
        <v>483</v>
      </c>
      <c r="E13319" t="s">
        <v>15</v>
      </c>
      <c r="F13319" t="s">
        <v>26</v>
      </c>
      <c r="G13319">
        <v>2001</v>
      </c>
      <c r="H13319">
        <v>20</v>
      </c>
      <c r="I13319">
        <v>19</v>
      </c>
    </row>
    <row r="13320" spans="1:9" x14ac:dyDescent="0.25">
      <c r="A13320" t="s">
        <v>284</v>
      </c>
      <c r="B13320" t="s">
        <v>325</v>
      </c>
      <c r="C13320" t="s">
        <v>326</v>
      </c>
      <c r="D13320" t="s">
        <v>483</v>
      </c>
      <c r="E13320" t="s">
        <v>15</v>
      </c>
      <c r="F13320" t="s">
        <v>26</v>
      </c>
      <c r="G13320">
        <v>2002</v>
      </c>
      <c r="H13320">
        <v>22</v>
      </c>
      <c r="I13320">
        <v>21</v>
      </c>
    </row>
    <row r="13321" spans="1:9" x14ac:dyDescent="0.25">
      <c r="A13321" t="s">
        <v>284</v>
      </c>
      <c r="B13321" t="s">
        <v>325</v>
      </c>
      <c r="C13321" t="s">
        <v>326</v>
      </c>
      <c r="D13321" t="s">
        <v>483</v>
      </c>
      <c r="E13321" t="s">
        <v>15</v>
      </c>
      <c r="F13321" t="s">
        <v>26</v>
      </c>
      <c r="G13321">
        <v>2003</v>
      </c>
      <c r="H13321">
        <v>26</v>
      </c>
      <c r="I13321">
        <v>24</v>
      </c>
    </row>
    <row r="13322" spans="1:9" x14ac:dyDescent="0.25">
      <c r="A13322" t="s">
        <v>284</v>
      </c>
      <c r="B13322" t="s">
        <v>325</v>
      </c>
      <c r="C13322" t="s">
        <v>326</v>
      </c>
      <c r="D13322" t="s">
        <v>483</v>
      </c>
      <c r="E13322" t="s">
        <v>15</v>
      </c>
      <c r="F13322" t="s">
        <v>26</v>
      </c>
      <c r="G13322">
        <v>2004</v>
      </c>
      <c r="H13322">
        <v>31</v>
      </c>
      <c r="I13322">
        <v>29</v>
      </c>
    </row>
    <row r="13323" spans="1:9" x14ac:dyDescent="0.25">
      <c r="A13323" t="s">
        <v>284</v>
      </c>
      <c r="B13323" t="s">
        <v>325</v>
      </c>
      <c r="C13323" t="s">
        <v>326</v>
      </c>
      <c r="D13323" t="s">
        <v>483</v>
      </c>
      <c r="E13323" t="s">
        <v>15</v>
      </c>
      <c r="F13323" t="s">
        <v>26</v>
      </c>
      <c r="G13323">
        <v>2005</v>
      </c>
      <c r="H13323">
        <v>34</v>
      </c>
      <c r="I13323">
        <v>31</v>
      </c>
    </row>
    <row r="13324" spans="1:9" x14ac:dyDescent="0.25">
      <c r="A13324" t="s">
        <v>284</v>
      </c>
      <c r="B13324" t="s">
        <v>325</v>
      </c>
      <c r="C13324" t="s">
        <v>326</v>
      </c>
      <c r="D13324" t="s">
        <v>483</v>
      </c>
      <c r="E13324" t="s">
        <v>15</v>
      </c>
      <c r="F13324" t="s">
        <v>26</v>
      </c>
      <c r="G13324">
        <v>2006</v>
      </c>
      <c r="H13324">
        <v>45</v>
      </c>
      <c r="I13324">
        <v>35</v>
      </c>
    </row>
    <row r="13325" spans="1:9" x14ac:dyDescent="0.25">
      <c r="A13325" t="s">
        <v>284</v>
      </c>
      <c r="B13325" t="s">
        <v>325</v>
      </c>
      <c r="C13325" t="s">
        <v>326</v>
      </c>
      <c r="D13325" t="s">
        <v>483</v>
      </c>
      <c r="E13325" t="s">
        <v>15</v>
      </c>
      <c r="F13325" t="s">
        <v>26</v>
      </c>
      <c r="G13325">
        <v>2007</v>
      </c>
      <c r="H13325">
        <v>110</v>
      </c>
      <c r="I13325">
        <v>38.953000000000003</v>
      </c>
    </row>
    <row r="13326" spans="1:9" x14ac:dyDescent="0.25">
      <c r="A13326" t="s">
        <v>284</v>
      </c>
      <c r="B13326" t="s">
        <v>325</v>
      </c>
      <c r="C13326" t="s">
        <v>326</v>
      </c>
      <c r="D13326" t="s">
        <v>483</v>
      </c>
      <c r="E13326" t="s">
        <v>15</v>
      </c>
      <c r="F13326" t="s">
        <v>26</v>
      </c>
      <c r="G13326">
        <v>2008</v>
      </c>
      <c r="H13326">
        <v>483</v>
      </c>
      <c r="I13326">
        <v>192.965</v>
      </c>
    </row>
    <row r="13327" spans="1:9" x14ac:dyDescent="0.25">
      <c r="A13327" t="s">
        <v>284</v>
      </c>
      <c r="B13327" t="s">
        <v>325</v>
      </c>
      <c r="C13327" t="s">
        <v>326</v>
      </c>
      <c r="D13327" t="s">
        <v>483</v>
      </c>
      <c r="E13327" t="s">
        <v>15</v>
      </c>
      <c r="F13327" t="s">
        <v>26</v>
      </c>
      <c r="G13327">
        <v>2009</v>
      </c>
      <c r="H13327">
        <v>1264</v>
      </c>
      <c r="I13327">
        <v>676.48099999999999</v>
      </c>
    </row>
    <row r="13328" spans="1:9" x14ac:dyDescent="0.25">
      <c r="A13328" t="s">
        <v>284</v>
      </c>
      <c r="B13328" t="s">
        <v>325</v>
      </c>
      <c r="C13328" t="s">
        <v>326</v>
      </c>
      <c r="D13328" t="s">
        <v>483</v>
      </c>
      <c r="E13328" t="s">
        <v>15</v>
      </c>
      <c r="F13328" t="s">
        <v>26</v>
      </c>
      <c r="G13328">
        <v>2010</v>
      </c>
      <c r="H13328">
        <v>3592</v>
      </c>
      <c r="I13328">
        <v>1905.6610000000001</v>
      </c>
    </row>
    <row r="13329" spans="1:9" x14ac:dyDescent="0.25">
      <c r="A13329" t="s">
        <v>284</v>
      </c>
      <c r="B13329" t="s">
        <v>325</v>
      </c>
      <c r="C13329" t="s">
        <v>326</v>
      </c>
      <c r="D13329" t="s">
        <v>483</v>
      </c>
      <c r="E13329" t="s">
        <v>15</v>
      </c>
      <c r="F13329" t="s">
        <v>26</v>
      </c>
      <c r="G13329">
        <v>2011</v>
      </c>
      <c r="H13329">
        <v>13131</v>
      </c>
      <c r="I13329">
        <v>10795.723</v>
      </c>
    </row>
    <row r="13330" spans="1:9" x14ac:dyDescent="0.25">
      <c r="A13330" t="s">
        <v>284</v>
      </c>
      <c r="B13330" t="s">
        <v>325</v>
      </c>
      <c r="C13330" t="s">
        <v>326</v>
      </c>
      <c r="D13330" t="s">
        <v>483</v>
      </c>
      <c r="E13330" t="s">
        <v>15</v>
      </c>
      <c r="F13330" t="s">
        <v>26</v>
      </c>
      <c r="G13330">
        <v>2012</v>
      </c>
      <c r="H13330">
        <v>16785</v>
      </c>
      <c r="I13330">
        <v>18861.732</v>
      </c>
    </row>
    <row r="13331" spans="1:9" x14ac:dyDescent="0.25">
      <c r="A13331" t="s">
        <v>284</v>
      </c>
      <c r="B13331" t="s">
        <v>325</v>
      </c>
      <c r="C13331" t="s">
        <v>326</v>
      </c>
      <c r="D13331" t="s">
        <v>483</v>
      </c>
      <c r="E13331" t="s">
        <v>15</v>
      </c>
      <c r="F13331" t="s">
        <v>26</v>
      </c>
      <c r="G13331">
        <v>2013</v>
      </c>
      <c r="H13331">
        <v>18185</v>
      </c>
      <c r="I13331">
        <v>21588.621999999999</v>
      </c>
    </row>
    <row r="13332" spans="1:9" x14ac:dyDescent="0.25">
      <c r="A13332" t="s">
        <v>284</v>
      </c>
      <c r="B13332" t="s">
        <v>325</v>
      </c>
      <c r="C13332" t="s">
        <v>326</v>
      </c>
      <c r="D13332" t="s">
        <v>483</v>
      </c>
      <c r="E13332" t="s">
        <v>15</v>
      </c>
      <c r="F13332" t="s">
        <v>26</v>
      </c>
      <c r="G13332">
        <v>2014</v>
      </c>
      <c r="H13332">
        <v>18594</v>
      </c>
      <c r="I13332">
        <v>22306.365000000002</v>
      </c>
    </row>
    <row r="13333" spans="1:9" x14ac:dyDescent="0.25">
      <c r="A13333" t="s">
        <v>284</v>
      </c>
      <c r="B13333" t="s">
        <v>325</v>
      </c>
      <c r="C13333" t="s">
        <v>326</v>
      </c>
      <c r="D13333" t="s">
        <v>483</v>
      </c>
      <c r="E13333" t="s">
        <v>15</v>
      </c>
      <c r="F13333" t="s">
        <v>26</v>
      </c>
      <c r="G13333">
        <v>2015</v>
      </c>
      <c r="H13333">
        <v>18901</v>
      </c>
      <c r="I13333">
        <v>22942.191999999999</v>
      </c>
    </row>
    <row r="13334" spans="1:9" x14ac:dyDescent="0.25">
      <c r="A13334" t="s">
        <v>284</v>
      </c>
      <c r="B13334" t="s">
        <v>325</v>
      </c>
      <c r="C13334" t="s">
        <v>326</v>
      </c>
      <c r="D13334" t="s">
        <v>483</v>
      </c>
      <c r="E13334" t="s">
        <v>15</v>
      </c>
      <c r="F13334" t="s">
        <v>26</v>
      </c>
      <c r="G13334">
        <v>2016</v>
      </c>
      <c r="H13334">
        <v>19283</v>
      </c>
      <c r="I13334">
        <v>22104.258999999998</v>
      </c>
    </row>
    <row r="13335" spans="1:9" x14ac:dyDescent="0.25">
      <c r="A13335" t="s">
        <v>284</v>
      </c>
      <c r="B13335" t="s">
        <v>325</v>
      </c>
      <c r="C13335" t="s">
        <v>326</v>
      </c>
      <c r="D13335" t="s">
        <v>483</v>
      </c>
      <c r="E13335" t="s">
        <v>15</v>
      </c>
      <c r="F13335" t="s">
        <v>26</v>
      </c>
      <c r="G13335">
        <v>2017</v>
      </c>
      <c r="H13335">
        <v>19682.293000000001</v>
      </c>
      <c r="I13335">
        <v>24377.710999999999</v>
      </c>
    </row>
    <row r="13336" spans="1:9" x14ac:dyDescent="0.25">
      <c r="A13336" t="s">
        <v>284</v>
      </c>
      <c r="B13336" t="s">
        <v>325</v>
      </c>
      <c r="C13336" t="s">
        <v>326</v>
      </c>
      <c r="D13336" t="s">
        <v>483</v>
      </c>
      <c r="E13336" t="s">
        <v>15</v>
      </c>
      <c r="F13336" t="s">
        <v>26</v>
      </c>
      <c r="G13336">
        <v>2018</v>
      </c>
      <c r="H13336">
        <v>20107.589</v>
      </c>
    </row>
    <row r="13337" spans="1:9" x14ac:dyDescent="0.25">
      <c r="A13337" t="s">
        <v>284</v>
      </c>
      <c r="B13337" t="s">
        <v>325</v>
      </c>
      <c r="C13337" t="s">
        <v>326</v>
      </c>
      <c r="D13337" t="s">
        <v>483</v>
      </c>
      <c r="E13337" t="s">
        <v>15</v>
      </c>
      <c r="F13337" t="s">
        <v>26</v>
      </c>
      <c r="G13337">
        <v>2019</v>
      </c>
      <c r="H13337">
        <v>20900</v>
      </c>
    </row>
    <row r="13338" spans="1:9" x14ac:dyDescent="0.25">
      <c r="A13338" t="s">
        <v>284</v>
      </c>
      <c r="B13338" t="s">
        <v>325</v>
      </c>
      <c r="C13338" t="s">
        <v>326</v>
      </c>
      <c r="D13338" t="s">
        <v>483</v>
      </c>
      <c r="E13338" t="s">
        <v>18</v>
      </c>
      <c r="F13338" t="s">
        <v>19</v>
      </c>
      <c r="G13338">
        <v>2000</v>
      </c>
      <c r="H13338">
        <v>363</v>
      </c>
      <c r="I13338">
        <v>563</v>
      </c>
    </row>
    <row r="13339" spans="1:9" x14ac:dyDescent="0.25">
      <c r="A13339" t="s">
        <v>284</v>
      </c>
      <c r="B13339" t="s">
        <v>325</v>
      </c>
      <c r="C13339" t="s">
        <v>326</v>
      </c>
      <c r="D13339" t="s">
        <v>483</v>
      </c>
      <c r="E13339" t="s">
        <v>18</v>
      </c>
      <c r="F13339" t="s">
        <v>19</v>
      </c>
      <c r="G13339">
        <v>2001</v>
      </c>
      <c r="H13339">
        <v>664</v>
      </c>
      <c r="I13339">
        <v>1179</v>
      </c>
    </row>
    <row r="13340" spans="1:9" x14ac:dyDescent="0.25">
      <c r="A13340" t="s">
        <v>284</v>
      </c>
      <c r="B13340" t="s">
        <v>325</v>
      </c>
      <c r="C13340" t="s">
        <v>326</v>
      </c>
      <c r="D13340" t="s">
        <v>483</v>
      </c>
      <c r="E13340" t="s">
        <v>18</v>
      </c>
      <c r="F13340" t="s">
        <v>19</v>
      </c>
      <c r="G13340">
        <v>2002</v>
      </c>
      <c r="H13340">
        <v>780</v>
      </c>
      <c r="I13340">
        <v>1404</v>
      </c>
    </row>
    <row r="13341" spans="1:9" x14ac:dyDescent="0.25">
      <c r="A13341" t="s">
        <v>284</v>
      </c>
      <c r="B13341" t="s">
        <v>325</v>
      </c>
      <c r="C13341" t="s">
        <v>326</v>
      </c>
      <c r="D13341" t="s">
        <v>483</v>
      </c>
      <c r="E13341" t="s">
        <v>18</v>
      </c>
      <c r="F13341" t="s">
        <v>19</v>
      </c>
      <c r="G13341">
        <v>2003</v>
      </c>
      <c r="H13341">
        <v>874</v>
      </c>
      <c r="I13341">
        <v>1458</v>
      </c>
    </row>
    <row r="13342" spans="1:9" x14ac:dyDescent="0.25">
      <c r="A13342" t="s">
        <v>284</v>
      </c>
      <c r="B13342" t="s">
        <v>325</v>
      </c>
      <c r="C13342" t="s">
        <v>326</v>
      </c>
      <c r="D13342" t="s">
        <v>483</v>
      </c>
      <c r="E13342" t="s">
        <v>18</v>
      </c>
      <c r="F13342" t="s">
        <v>19</v>
      </c>
      <c r="G13342">
        <v>2004</v>
      </c>
      <c r="H13342">
        <v>1127</v>
      </c>
      <c r="I13342">
        <v>1846.5450000000001</v>
      </c>
    </row>
    <row r="13343" spans="1:9" x14ac:dyDescent="0.25">
      <c r="A13343" t="s">
        <v>284</v>
      </c>
      <c r="B13343" t="s">
        <v>325</v>
      </c>
      <c r="C13343" t="s">
        <v>326</v>
      </c>
      <c r="D13343" t="s">
        <v>483</v>
      </c>
      <c r="E13343" t="s">
        <v>18</v>
      </c>
      <c r="F13343" t="s">
        <v>19</v>
      </c>
      <c r="G13343">
        <v>2005</v>
      </c>
      <c r="H13343">
        <v>1635</v>
      </c>
      <c r="I13343">
        <v>2343.3989999999999</v>
      </c>
    </row>
    <row r="13344" spans="1:9" x14ac:dyDescent="0.25">
      <c r="A13344" t="s">
        <v>284</v>
      </c>
      <c r="B13344" t="s">
        <v>325</v>
      </c>
      <c r="C13344" t="s">
        <v>326</v>
      </c>
      <c r="D13344" t="s">
        <v>483</v>
      </c>
      <c r="E13344" t="s">
        <v>18</v>
      </c>
      <c r="F13344" t="s">
        <v>19</v>
      </c>
      <c r="G13344">
        <v>2006</v>
      </c>
      <c r="H13344">
        <v>1902</v>
      </c>
      <c r="I13344">
        <v>2970.7350000000001</v>
      </c>
    </row>
    <row r="13345" spans="1:9" x14ac:dyDescent="0.25">
      <c r="A13345" t="s">
        <v>284</v>
      </c>
      <c r="B13345" t="s">
        <v>325</v>
      </c>
      <c r="C13345" t="s">
        <v>326</v>
      </c>
      <c r="D13345" t="s">
        <v>483</v>
      </c>
      <c r="E13345" t="s">
        <v>18</v>
      </c>
      <c r="F13345" t="s">
        <v>19</v>
      </c>
      <c r="G13345">
        <v>2007</v>
      </c>
      <c r="H13345">
        <v>2702</v>
      </c>
      <c r="I13345">
        <v>4034.3589999999999</v>
      </c>
    </row>
    <row r="13346" spans="1:9" x14ac:dyDescent="0.25">
      <c r="A13346" t="s">
        <v>284</v>
      </c>
      <c r="B13346" t="s">
        <v>325</v>
      </c>
      <c r="C13346" t="s">
        <v>326</v>
      </c>
      <c r="D13346" t="s">
        <v>483</v>
      </c>
      <c r="E13346" t="s">
        <v>18</v>
      </c>
      <c r="F13346" t="s">
        <v>19</v>
      </c>
      <c r="G13346">
        <v>2008</v>
      </c>
      <c r="H13346">
        <v>3525</v>
      </c>
      <c r="I13346">
        <v>4861.317</v>
      </c>
    </row>
    <row r="13347" spans="1:9" x14ac:dyDescent="0.25">
      <c r="A13347" t="s">
        <v>284</v>
      </c>
      <c r="B13347" t="s">
        <v>325</v>
      </c>
      <c r="C13347" t="s">
        <v>326</v>
      </c>
      <c r="D13347" t="s">
        <v>483</v>
      </c>
      <c r="E13347" t="s">
        <v>18</v>
      </c>
      <c r="F13347" t="s">
        <v>19</v>
      </c>
      <c r="G13347">
        <v>2009</v>
      </c>
      <c r="H13347">
        <v>4879</v>
      </c>
      <c r="I13347">
        <v>6542.8590000000004</v>
      </c>
    </row>
    <row r="13348" spans="1:9" x14ac:dyDescent="0.25">
      <c r="A13348" t="s">
        <v>284</v>
      </c>
      <c r="B13348" t="s">
        <v>325</v>
      </c>
      <c r="C13348" t="s">
        <v>326</v>
      </c>
      <c r="D13348" t="s">
        <v>483</v>
      </c>
      <c r="E13348" t="s">
        <v>18</v>
      </c>
      <c r="F13348" t="s">
        <v>19</v>
      </c>
      <c r="G13348">
        <v>2010</v>
      </c>
      <c r="H13348">
        <v>5794</v>
      </c>
      <c r="I13348">
        <v>9125.9179999999997</v>
      </c>
    </row>
    <row r="13349" spans="1:9" x14ac:dyDescent="0.25">
      <c r="A13349" t="s">
        <v>284</v>
      </c>
      <c r="B13349" t="s">
        <v>325</v>
      </c>
      <c r="C13349" t="s">
        <v>326</v>
      </c>
      <c r="D13349" t="s">
        <v>483</v>
      </c>
      <c r="E13349" t="s">
        <v>18</v>
      </c>
      <c r="F13349" t="s">
        <v>19</v>
      </c>
      <c r="G13349">
        <v>2011</v>
      </c>
      <c r="H13349">
        <v>6918</v>
      </c>
      <c r="I13349">
        <v>9856.375</v>
      </c>
    </row>
    <row r="13350" spans="1:9" x14ac:dyDescent="0.25">
      <c r="A13350" t="s">
        <v>284</v>
      </c>
      <c r="B13350" t="s">
        <v>325</v>
      </c>
      <c r="C13350" t="s">
        <v>326</v>
      </c>
      <c r="D13350" t="s">
        <v>483</v>
      </c>
      <c r="E13350" t="s">
        <v>18</v>
      </c>
      <c r="F13350" t="s">
        <v>19</v>
      </c>
      <c r="G13350">
        <v>2012</v>
      </c>
      <c r="H13350">
        <v>8102</v>
      </c>
      <c r="I13350">
        <v>13407.127</v>
      </c>
    </row>
    <row r="13351" spans="1:9" x14ac:dyDescent="0.25">
      <c r="A13351" t="s">
        <v>284</v>
      </c>
      <c r="B13351" t="s">
        <v>325</v>
      </c>
      <c r="C13351" t="s">
        <v>326</v>
      </c>
      <c r="D13351" t="s">
        <v>483</v>
      </c>
      <c r="E13351" t="s">
        <v>18</v>
      </c>
      <c r="F13351" t="s">
        <v>19</v>
      </c>
      <c r="G13351">
        <v>2013</v>
      </c>
      <c r="H13351">
        <v>8542</v>
      </c>
      <c r="I13351">
        <v>14896.962</v>
      </c>
    </row>
    <row r="13352" spans="1:9" x14ac:dyDescent="0.25">
      <c r="A13352" t="s">
        <v>284</v>
      </c>
      <c r="B13352" t="s">
        <v>325</v>
      </c>
      <c r="C13352" t="s">
        <v>326</v>
      </c>
      <c r="D13352" t="s">
        <v>483</v>
      </c>
      <c r="E13352" t="s">
        <v>18</v>
      </c>
      <c r="F13352" t="s">
        <v>19</v>
      </c>
      <c r="G13352">
        <v>2014</v>
      </c>
      <c r="H13352">
        <v>8683</v>
      </c>
      <c r="I13352">
        <v>15178.31</v>
      </c>
    </row>
    <row r="13353" spans="1:9" x14ac:dyDescent="0.25">
      <c r="A13353" t="s">
        <v>284</v>
      </c>
      <c r="B13353" t="s">
        <v>325</v>
      </c>
      <c r="C13353" t="s">
        <v>326</v>
      </c>
      <c r="D13353" t="s">
        <v>483</v>
      </c>
      <c r="E13353" t="s">
        <v>18</v>
      </c>
      <c r="F13353" t="s">
        <v>19</v>
      </c>
      <c r="G13353">
        <v>2015</v>
      </c>
      <c r="H13353">
        <v>9137</v>
      </c>
      <c r="I13353">
        <v>14843.882</v>
      </c>
    </row>
    <row r="13354" spans="1:9" x14ac:dyDescent="0.25">
      <c r="A13354" t="s">
        <v>284</v>
      </c>
      <c r="B13354" t="s">
        <v>325</v>
      </c>
      <c r="C13354" t="s">
        <v>326</v>
      </c>
      <c r="D13354" t="s">
        <v>483</v>
      </c>
      <c r="E13354" t="s">
        <v>18</v>
      </c>
      <c r="F13354" t="s">
        <v>19</v>
      </c>
      <c r="G13354">
        <v>2016</v>
      </c>
      <c r="H13354">
        <v>9384</v>
      </c>
      <c r="I13354">
        <v>17688.669999999998</v>
      </c>
    </row>
    <row r="13355" spans="1:9" x14ac:dyDescent="0.25">
      <c r="A13355" t="s">
        <v>284</v>
      </c>
      <c r="B13355" t="s">
        <v>325</v>
      </c>
      <c r="C13355" t="s">
        <v>326</v>
      </c>
      <c r="D13355" t="s">
        <v>483</v>
      </c>
      <c r="E13355" t="s">
        <v>18</v>
      </c>
      <c r="F13355" t="s">
        <v>19</v>
      </c>
      <c r="G13355">
        <v>2017</v>
      </c>
      <c r="H13355">
        <v>9736.5779999999995</v>
      </c>
      <c r="I13355">
        <v>17741.909</v>
      </c>
    </row>
    <row r="13356" spans="1:9" x14ac:dyDescent="0.25">
      <c r="A13356" t="s">
        <v>284</v>
      </c>
      <c r="B13356" t="s">
        <v>325</v>
      </c>
      <c r="C13356" t="s">
        <v>326</v>
      </c>
      <c r="D13356" t="s">
        <v>483</v>
      </c>
      <c r="E13356" t="s">
        <v>18</v>
      </c>
      <c r="F13356" t="s">
        <v>19</v>
      </c>
      <c r="G13356">
        <v>2018</v>
      </c>
      <c r="H13356">
        <v>10230.245999999999</v>
      </c>
    </row>
    <row r="13357" spans="1:9" x14ac:dyDescent="0.25">
      <c r="A13357" t="s">
        <v>284</v>
      </c>
      <c r="B13357" t="s">
        <v>325</v>
      </c>
      <c r="C13357" t="s">
        <v>326</v>
      </c>
      <c r="D13357" t="s">
        <v>483</v>
      </c>
      <c r="E13357" t="s">
        <v>18</v>
      </c>
      <c r="F13357" t="s">
        <v>19</v>
      </c>
      <c r="G13357">
        <v>2019</v>
      </c>
      <c r="H13357">
        <v>10758</v>
      </c>
    </row>
    <row r="13358" spans="1:9" x14ac:dyDescent="0.25">
      <c r="A13358" t="s">
        <v>284</v>
      </c>
      <c r="B13358" t="s">
        <v>327</v>
      </c>
      <c r="C13358" t="s">
        <v>328</v>
      </c>
      <c r="D13358" t="s">
        <v>482</v>
      </c>
      <c r="E13358" t="s">
        <v>12</v>
      </c>
      <c r="F13358" t="s">
        <v>12</v>
      </c>
      <c r="G13358">
        <v>2000</v>
      </c>
      <c r="H13358">
        <v>915</v>
      </c>
      <c r="I13358">
        <v>2905</v>
      </c>
    </row>
    <row r="13359" spans="1:9" x14ac:dyDescent="0.25">
      <c r="A13359" t="s">
        <v>284</v>
      </c>
      <c r="B13359" t="s">
        <v>327</v>
      </c>
      <c r="C13359" t="s">
        <v>328</v>
      </c>
      <c r="D13359" t="s">
        <v>482</v>
      </c>
      <c r="E13359" t="s">
        <v>12</v>
      </c>
      <c r="F13359" t="s">
        <v>12</v>
      </c>
      <c r="G13359">
        <v>2001</v>
      </c>
      <c r="H13359">
        <v>915</v>
      </c>
      <c r="I13359">
        <v>3688</v>
      </c>
    </row>
    <row r="13360" spans="1:9" x14ac:dyDescent="0.25">
      <c r="A13360" t="s">
        <v>284</v>
      </c>
      <c r="B13360" t="s">
        <v>327</v>
      </c>
      <c r="C13360" t="s">
        <v>328</v>
      </c>
      <c r="D13360" t="s">
        <v>482</v>
      </c>
      <c r="E13360" t="s">
        <v>12</v>
      </c>
      <c r="F13360" t="s">
        <v>12</v>
      </c>
      <c r="G13360">
        <v>2002</v>
      </c>
      <c r="H13360">
        <v>915</v>
      </c>
      <c r="I13360">
        <v>3663</v>
      </c>
    </row>
    <row r="13361" spans="1:9" x14ac:dyDescent="0.25">
      <c r="A13361" t="s">
        <v>284</v>
      </c>
      <c r="B13361" t="s">
        <v>327</v>
      </c>
      <c r="C13361" t="s">
        <v>328</v>
      </c>
      <c r="D13361" t="s">
        <v>482</v>
      </c>
      <c r="E13361" t="s">
        <v>12</v>
      </c>
      <c r="F13361" t="s">
        <v>12</v>
      </c>
      <c r="G13361">
        <v>2003</v>
      </c>
      <c r="H13361">
        <v>915</v>
      </c>
      <c r="I13361">
        <v>3578</v>
      </c>
    </row>
    <row r="13362" spans="1:9" x14ac:dyDescent="0.25">
      <c r="A13362" t="s">
        <v>284</v>
      </c>
      <c r="B13362" t="s">
        <v>327</v>
      </c>
      <c r="C13362" t="s">
        <v>328</v>
      </c>
      <c r="D13362" t="s">
        <v>482</v>
      </c>
      <c r="E13362" t="s">
        <v>12</v>
      </c>
      <c r="F13362" t="s">
        <v>12</v>
      </c>
      <c r="G13362">
        <v>2004</v>
      </c>
      <c r="H13362">
        <v>915</v>
      </c>
      <c r="I13362">
        <v>3969</v>
      </c>
    </row>
    <row r="13363" spans="1:9" x14ac:dyDescent="0.25">
      <c r="A13363" t="s">
        <v>284</v>
      </c>
      <c r="B13363" t="s">
        <v>327</v>
      </c>
      <c r="C13363" t="s">
        <v>328</v>
      </c>
      <c r="D13363" t="s">
        <v>482</v>
      </c>
      <c r="E13363" t="s">
        <v>12</v>
      </c>
      <c r="F13363" t="s">
        <v>12</v>
      </c>
      <c r="G13363">
        <v>2005</v>
      </c>
      <c r="H13363">
        <v>915</v>
      </c>
      <c r="I13363">
        <v>4346</v>
      </c>
    </row>
    <row r="13364" spans="1:9" x14ac:dyDescent="0.25">
      <c r="A13364" t="s">
        <v>284</v>
      </c>
      <c r="B13364" t="s">
        <v>327</v>
      </c>
      <c r="C13364" t="s">
        <v>328</v>
      </c>
      <c r="D13364" t="s">
        <v>482</v>
      </c>
      <c r="E13364" t="s">
        <v>12</v>
      </c>
      <c r="F13364" t="s">
        <v>12</v>
      </c>
      <c r="G13364">
        <v>2006</v>
      </c>
      <c r="H13364">
        <v>915</v>
      </c>
      <c r="I13364">
        <v>4333</v>
      </c>
    </row>
    <row r="13365" spans="1:9" x14ac:dyDescent="0.25">
      <c r="A13365" t="s">
        <v>284</v>
      </c>
      <c r="B13365" t="s">
        <v>327</v>
      </c>
      <c r="C13365" t="s">
        <v>328</v>
      </c>
      <c r="D13365" t="s">
        <v>482</v>
      </c>
      <c r="E13365" t="s">
        <v>12</v>
      </c>
      <c r="F13365" t="s">
        <v>12</v>
      </c>
      <c r="G13365">
        <v>2007</v>
      </c>
      <c r="H13365">
        <v>915</v>
      </c>
      <c r="I13365">
        <v>4741</v>
      </c>
    </row>
    <row r="13366" spans="1:9" x14ac:dyDescent="0.25">
      <c r="A13366" t="s">
        <v>284</v>
      </c>
      <c r="B13366" t="s">
        <v>327</v>
      </c>
      <c r="C13366" t="s">
        <v>328</v>
      </c>
      <c r="D13366" t="s">
        <v>482</v>
      </c>
      <c r="E13366" t="s">
        <v>12</v>
      </c>
      <c r="F13366" t="s">
        <v>12</v>
      </c>
      <c r="G13366">
        <v>2008</v>
      </c>
      <c r="H13366">
        <v>915</v>
      </c>
      <c r="I13366">
        <v>5086</v>
      </c>
    </row>
    <row r="13367" spans="1:9" x14ac:dyDescent="0.25">
      <c r="A13367" t="s">
        <v>284</v>
      </c>
      <c r="B13367" t="s">
        <v>327</v>
      </c>
      <c r="C13367" t="s">
        <v>328</v>
      </c>
      <c r="D13367" t="s">
        <v>482</v>
      </c>
      <c r="E13367" t="s">
        <v>12</v>
      </c>
      <c r="F13367" t="s">
        <v>12</v>
      </c>
      <c r="G13367">
        <v>2009</v>
      </c>
      <c r="H13367">
        <v>915</v>
      </c>
      <c r="I13367">
        <v>4856</v>
      </c>
    </row>
    <row r="13368" spans="1:9" x14ac:dyDescent="0.25">
      <c r="A13368" t="s">
        <v>284</v>
      </c>
      <c r="B13368" t="s">
        <v>327</v>
      </c>
      <c r="C13368" t="s">
        <v>328</v>
      </c>
      <c r="D13368" t="s">
        <v>482</v>
      </c>
      <c r="E13368" t="s">
        <v>12</v>
      </c>
      <c r="F13368" t="s">
        <v>12</v>
      </c>
      <c r="G13368">
        <v>2010</v>
      </c>
      <c r="H13368">
        <v>915</v>
      </c>
      <c r="I13368">
        <v>5011</v>
      </c>
    </row>
    <row r="13369" spans="1:9" x14ac:dyDescent="0.25">
      <c r="A13369" t="s">
        <v>284</v>
      </c>
      <c r="B13369" t="s">
        <v>327</v>
      </c>
      <c r="C13369" t="s">
        <v>328</v>
      </c>
      <c r="D13369" t="s">
        <v>482</v>
      </c>
      <c r="E13369" t="s">
        <v>12</v>
      </c>
      <c r="F13369" t="s">
        <v>12</v>
      </c>
      <c r="G13369">
        <v>2011</v>
      </c>
      <c r="H13369">
        <v>915</v>
      </c>
      <c r="I13369">
        <v>5696</v>
      </c>
    </row>
    <row r="13370" spans="1:9" x14ac:dyDescent="0.25">
      <c r="A13370" t="s">
        <v>284</v>
      </c>
      <c r="B13370" t="s">
        <v>327</v>
      </c>
      <c r="C13370" t="s">
        <v>328</v>
      </c>
      <c r="D13370" t="s">
        <v>482</v>
      </c>
      <c r="E13370" t="s">
        <v>12</v>
      </c>
      <c r="F13370" t="s">
        <v>12</v>
      </c>
      <c r="G13370">
        <v>2012</v>
      </c>
      <c r="H13370">
        <v>915</v>
      </c>
      <c r="I13370">
        <v>5847</v>
      </c>
    </row>
    <row r="13371" spans="1:9" x14ac:dyDescent="0.25">
      <c r="A13371" t="s">
        <v>284</v>
      </c>
      <c r="B13371" t="s">
        <v>327</v>
      </c>
      <c r="C13371" t="s">
        <v>328</v>
      </c>
      <c r="D13371" t="s">
        <v>482</v>
      </c>
      <c r="E13371" t="s">
        <v>12</v>
      </c>
      <c r="F13371" t="s">
        <v>12</v>
      </c>
      <c r="G13371">
        <v>2013</v>
      </c>
      <c r="H13371">
        <v>915</v>
      </c>
      <c r="I13371">
        <v>6382</v>
      </c>
    </row>
    <row r="13372" spans="1:9" x14ac:dyDescent="0.25">
      <c r="A13372" t="s">
        <v>284</v>
      </c>
      <c r="B13372" t="s">
        <v>327</v>
      </c>
      <c r="C13372" t="s">
        <v>328</v>
      </c>
      <c r="D13372" t="s">
        <v>482</v>
      </c>
      <c r="E13372" t="s">
        <v>12</v>
      </c>
      <c r="F13372" t="s">
        <v>12</v>
      </c>
      <c r="G13372">
        <v>2014</v>
      </c>
      <c r="H13372">
        <v>915</v>
      </c>
      <c r="I13372">
        <v>5285</v>
      </c>
    </row>
    <row r="13373" spans="1:9" x14ac:dyDescent="0.25">
      <c r="A13373" t="s">
        <v>284</v>
      </c>
      <c r="B13373" t="s">
        <v>327</v>
      </c>
      <c r="C13373" t="s">
        <v>328</v>
      </c>
      <c r="D13373" t="s">
        <v>482</v>
      </c>
      <c r="E13373" t="s">
        <v>12</v>
      </c>
      <c r="F13373" t="s">
        <v>12</v>
      </c>
      <c r="G13373">
        <v>2015</v>
      </c>
      <c r="H13373">
        <v>915</v>
      </c>
      <c r="I13373">
        <v>5979</v>
      </c>
    </row>
    <row r="13374" spans="1:9" x14ac:dyDescent="0.25">
      <c r="A13374" t="s">
        <v>284</v>
      </c>
      <c r="B13374" t="s">
        <v>327</v>
      </c>
      <c r="C13374" t="s">
        <v>328</v>
      </c>
      <c r="D13374" t="s">
        <v>482</v>
      </c>
      <c r="E13374" t="s">
        <v>12</v>
      </c>
      <c r="F13374" t="s">
        <v>12</v>
      </c>
      <c r="G13374">
        <v>2016</v>
      </c>
      <c r="H13374">
        <v>915</v>
      </c>
      <c r="I13374">
        <v>5736</v>
      </c>
    </row>
    <row r="13375" spans="1:9" x14ac:dyDescent="0.25">
      <c r="A13375" t="s">
        <v>284</v>
      </c>
      <c r="B13375" t="s">
        <v>327</v>
      </c>
      <c r="C13375" t="s">
        <v>328</v>
      </c>
      <c r="D13375" t="s">
        <v>482</v>
      </c>
      <c r="E13375" t="s">
        <v>12</v>
      </c>
      <c r="F13375" t="s">
        <v>12</v>
      </c>
      <c r="G13375">
        <v>2017</v>
      </c>
      <c r="H13375">
        <v>1288</v>
      </c>
      <c r="I13375">
        <v>5738.1270000000004</v>
      </c>
    </row>
    <row r="13376" spans="1:9" x14ac:dyDescent="0.25">
      <c r="A13376" t="s">
        <v>284</v>
      </c>
      <c r="B13376" t="s">
        <v>327</v>
      </c>
      <c r="C13376" t="s">
        <v>328</v>
      </c>
      <c r="D13376" t="s">
        <v>482</v>
      </c>
      <c r="E13376" t="s">
        <v>12</v>
      </c>
      <c r="F13376" t="s">
        <v>12</v>
      </c>
      <c r="G13376">
        <v>2018</v>
      </c>
      <c r="H13376">
        <v>1288</v>
      </c>
    </row>
    <row r="13377" spans="1:9" x14ac:dyDescent="0.25">
      <c r="A13377" t="s">
        <v>284</v>
      </c>
      <c r="B13377" t="s">
        <v>327</v>
      </c>
      <c r="C13377" t="s">
        <v>328</v>
      </c>
      <c r="D13377" t="s">
        <v>482</v>
      </c>
      <c r="E13377" t="s">
        <v>12</v>
      </c>
      <c r="F13377" t="s">
        <v>12</v>
      </c>
      <c r="G13377">
        <v>2019</v>
      </c>
      <c r="H13377">
        <v>1288</v>
      </c>
    </row>
    <row r="13378" spans="1:9" x14ac:dyDescent="0.25">
      <c r="A13378" t="s">
        <v>284</v>
      </c>
      <c r="B13378" t="s">
        <v>327</v>
      </c>
      <c r="C13378" t="s">
        <v>328</v>
      </c>
      <c r="D13378" t="s">
        <v>483</v>
      </c>
      <c r="E13378" t="s">
        <v>13</v>
      </c>
      <c r="F13378" t="s">
        <v>14</v>
      </c>
      <c r="G13378">
        <v>2000</v>
      </c>
      <c r="H13378">
        <v>32</v>
      </c>
      <c r="I13378">
        <v>52</v>
      </c>
    </row>
    <row r="13379" spans="1:9" x14ac:dyDescent="0.25">
      <c r="A13379" t="s">
        <v>284</v>
      </c>
      <c r="B13379" t="s">
        <v>327</v>
      </c>
      <c r="C13379" t="s">
        <v>328</v>
      </c>
      <c r="D13379" t="s">
        <v>483</v>
      </c>
      <c r="E13379" t="s">
        <v>13</v>
      </c>
      <c r="F13379" t="s">
        <v>14</v>
      </c>
      <c r="G13379">
        <v>2001</v>
      </c>
      <c r="H13379">
        <v>32</v>
      </c>
      <c r="I13379">
        <v>52</v>
      </c>
    </row>
    <row r="13380" spans="1:9" x14ac:dyDescent="0.25">
      <c r="A13380" t="s">
        <v>284</v>
      </c>
      <c r="B13380" t="s">
        <v>327</v>
      </c>
      <c r="C13380" t="s">
        <v>328</v>
      </c>
      <c r="D13380" t="s">
        <v>483</v>
      </c>
      <c r="E13380" t="s">
        <v>13</v>
      </c>
      <c r="F13380" t="s">
        <v>14</v>
      </c>
      <c r="G13380">
        <v>2002</v>
      </c>
      <c r="H13380">
        <v>32</v>
      </c>
      <c r="I13380">
        <v>52</v>
      </c>
    </row>
    <row r="13381" spans="1:9" x14ac:dyDescent="0.25">
      <c r="A13381" t="s">
        <v>284</v>
      </c>
      <c r="B13381" t="s">
        <v>327</v>
      </c>
      <c r="C13381" t="s">
        <v>328</v>
      </c>
      <c r="D13381" t="s">
        <v>483</v>
      </c>
      <c r="E13381" t="s">
        <v>13</v>
      </c>
      <c r="F13381" t="s">
        <v>14</v>
      </c>
      <c r="G13381">
        <v>2003</v>
      </c>
      <c r="H13381">
        <v>32</v>
      </c>
      <c r="I13381">
        <v>52</v>
      </c>
    </row>
    <row r="13382" spans="1:9" x14ac:dyDescent="0.25">
      <c r="A13382" t="s">
        <v>284</v>
      </c>
      <c r="B13382" t="s">
        <v>327</v>
      </c>
      <c r="C13382" t="s">
        <v>328</v>
      </c>
      <c r="D13382" t="s">
        <v>483</v>
      </c>
      <c r="E13382" t="s">
        <v>13</v>
      </c>
      <c r="F13382" t="s">
        <v>14</v>
      </c>
      <c r="G13382">
        <v>2004</v>
      </c>
      <c r="H13382">
        <v>32</v>
      </c>
      <c r="I13382">
        <v>113</v>
      </c>
    </row>
    <row r="13383" spans="1:9" x14ac:dyDescent="0.25">
      <c r="A13383" t="s">
        <v>284</v>
      </c>
      <c r="B13383" t="s">
        <v>327</v>
      </c>
      <c r="C13383" t="s">
        <v>328</v>
      </c>
      <c r="D13383" t="s">
        <v>483</v>
      </c>
      <c r="E13383" t="s">
        <v>13</v>
      </c>
      <c r="F13383" t="s">
        <v>14</v>
      </c>
      <c r="G13383">
        <v>2005</v>
      </c>
      <c r="H13383">
        <v>32</v>
      </c>
      <c r="I13383">
        <v>112</v>
      </c>
    </row>
    <row r="13384" spans="1:9" x14ac:dyDescent="0.25">
      <c r="A13384" t="s">
        <v>284</v>
      </c>
      <c r="B13384" t="s">
        <v>327</v>
      </c>
      <c r="C13384" t="s">
        <v>328</v>
      </c>
      <c r="D13384" t="s">
        <v>483</v>
      </c>
      <c r="E13384" t="s">
        <v>13</v>
      </c>
      <c r="F13384" t="s">
        <v>14</v>
      </c>
      <c r="G13384">
        <v>2006</v>
      </c>
      <c r="H13384">
        <v>40</v>
      </c>
      <c r="I13384">
        <v>101</v>
      </c>
    </row>
    <row r="13385" spans="1:9" x14ac:dyDescent="0.25">
      <c r="A13385" t="s">
        <v>284</v>
      </c>
      <c r="B13385" t="s">
        <v>327</v>
      </c>
      <c r="C13385" t="s">
        <v>328</v>
      </c>
      <c r="D13385" t="s">
        <v>483</v>
      </c>
      <c r="E13385" t="s">
        <v>13</v>
      </c>
      <c r="F13385" t="s">
        <v>14</v>
      </c>
      <c r="G13385">
        <v>2007</v>
      </c>
      <c r="H13385">
        <v>40</v>
      </c>
      <c r="I13385">
        <v>94</v>
      </c>
    </row>
    <row r="13386" spans="1:9" x14ac:dyDescent="0.25">
      <c r="A13386" t="s">
        <v>284</v>
      </c>
      <c r="B13386" t="s">
        <v>327</v>
      </c>
      <c r="C13386" t="s">
        <v>328</v>
      </c>
      <c r="D13386" t="s">
        <v>483</v>
      </c>
      <c r="E13386" t="s">
        <v>13</v>
      </c>
      <c r="F13386" t="s">
        <v>14</v>
      </c>
      <c r="G13386">
        <v>2008</v>
      </c>
      <c r="H13386">
        <v>40</v>
      </c>
      <c r="I13386">
        <v>76</v>
      </c>
    </row>
    <row r="13387" spans="1:9" x14ac:dyDescent="0.25">
      <c r="A13387" t="s">
        <v>284</v>
      </c>
      <c r="B13387" t="s">
        <v>327</v>
      </c>
      <c r="C13387" t="s">
        <v>328</v>
      </c>
      <c r="D13387" t="s">
        <v>483</v>
      </c>
      <c r="E13387" t="s">
        <v>13</v>
      </c>
      <c r="F13387" t="s">
        <v>14</v>
      </c>
      <c r="G13387">
        <v>2009</v>
      </c>
      <c r="H13387">
        <v>40</v>
      </c>
      <c r="I13387">
        <v>120</v>
      </c>
    </row>
    <row r="13388" spans="1:9" x14ac:dyDescent="0.25">
      <c r="A13388" t="s">
        <v>284</v>
      </c>
      <c r="B13388" t="s">
        <v>327</v>
      </c>
      <c r="C13388" t="s">
        <v>328</v>
      </c>
      <c r="D13388" t="s">
        <v>483</v>
      </c>
      <c r="E13388" t="s">
        <v>13</v>
      </c>
      <c r="F13388" t="s">
        <v>14</v>
      </c>
      <c r="G13388">
        <v>2010</v>
      </c>
      <c r="H13388">
        <v>42</v>
      </c>
      <c r="I13388">
        <v>156</v>
      </c>
    </row>
    <row r="13389" spans="1:9" x14ac:dyDescent="0.25">
      <c r="A13389" t="s">
        <v>284</v>
      </c>
      <c r="B13389" t="s">
        <v>327</v>
      </c>
      <c r="C13389" t="s">
        <v>328</v>
      </c>
      <c r="D13389" t="s">
        <v>483</v>
      </c>
      <c r="E13389" t="s">
        <v>13</v>
      </c>
      <c r="F13389" t="s">
        <v>14</v>
      </c>
      <c r="G13389">
        <v>2011</v>
      </c>
      <c r="H13389">
        <v>43</v>
      </c>
      <c r="I13389">
        <v>104.625</v>
      </c>
    </row>
    <row r="13390" spans="1:9" x14ac:dyDescent="0.25">
      <c r="A13390" t="s">
        <v>284</v>
      </c>
      <c r="B13390" t="s">
        <v>327</v>
      </c>
      <c r="C13390" t="s">
        <v>328</v>
      </c>
      <c r="D13390" t="s">
        <v>483</v>
      </c>
      <c r="E13390" t="s">
        <v>13</v>
      </c>
      <c r="F13390" t="s">
        <v>14</v>
      </c>
      <c r="G13390">
        <v>2012</v>
      </c>
      <c r="H13390">
        <v>43</v>
      </c>
      <c r="I13390">
        <v>95.578999999999994</v>
      </c>
    </row>
    <row r="13391" spans="1:9" x14ac:dyDescent="0.25">
      <c r="A13391" t="s">
        <v>284</v>
      </c>
      <c r="B13391" t="s">
        <v>327</v>
      </c>
      <c r="C13391" t="s">
        <v>328</v>
      </c>
      <c r="D13391" t="s">
        <v>483</v>
      </c>
      <c r="E13391" t="s">
        <v>13</v>
      </c>
      <c r="F13391" t="s">
        <v>14</v>
      </c>
      <c r="G13391">
        <v>2013</v>
      </c>
      <c r="H13391">
        <v>43</v>
      </c>
      <c r="I13391">
        <v>143.303</v>
      </c>
    </row>
    <row r="13392" spans="1:9" x14ac:dyDescent="0.25">
      <c r="A13392" t="s">
        <v>284</v>
      </c>
      <c r="B13392" t="s">
        <v>327</v>
      </c>
      <c r="C13392" t="s">
        <v>328</v>
      </c>
      <c r="D13392" t="s">
        <v>483</v>
      </c>
      <c r="E13392" t="s">
        <v>13</v>
      </c>
      <c r="F13392" t="s">
        <v>14</v>
      </c>
      <c r="G13392">
        <v>2014</v>
      </c>
      <c r="H13392">
        <v>43</v>
      </c>
      <c r="I13392">
        <v>150.989</v>
      </c>
    </row>
    <row r="13393" spans="1:9" x14ac:dyDescent="0.25">
      <c r="A13393" t="s">
        <v>284</v>
      </c>
      <c r="B13393" t="s">
        <v>327</v>
      </c>
      <c r="C13393" t="s">
        <v>328</v>
      </c>
      <c r="D13393" t="s">
        <v>483</v>
      </c>
      <c r="E13393" t="s">
        <v>13</v>
      </c>
      <c r="F13393" t="s">
        <v>14</v>
      </c>
      <c r="G13393">
        <v>2015</v>
      </c>
      <c r="H13393">
        <v>43</v>
      </c>
      <c r="I13393">
        <v>139.93199999999999</v>
      </c>
    </row>
    <row r="13394" spans="1:9" x14ac:dyDescent="0.25">
      <c r="A13394" t="s">
        <v>284</v>
      </c>
      <c r="B13394" t="s">
        <v>327</v>
      </c>
      <c r="C13394" t="s">
        <v>328</v>
      </c>
      <c r="D13394" t="s">
        <v>483</v>
      </c>
      <c r="E13394" t="s">
        <v>13</v>
      </c>
      <c r="F13394" t="s">
        <v>14</v>
      </c>
      <c r="G13394">
        <v>2016</v>
      </c>
      <c r="H13394">
        <v>78.27</v>
      </c>
      <c r="I13394">
        <v>245.262</v>
      </c>
    </row>
    <row r="13395" spans="1:9" x14ac:dyDescent="0.25">
      <c r="A13395" t="s">
        <v>284</v>
      </c>
      <c r="B13395" t="s">
        <v>327</v>
      </c>
      <c r="C13395" t="s">
        <v>328</v>
      </c>
      <c r="D13395" t="s">
        <v>483</v>
      </c>
      <c r="E13395" t="s">
        <v>13</v>
      </c>
      <c r="F13395" t="s">
        <v>14</v>
      </c>
      <c r="G13395">
        <v>2017</v>
      </c>
      <c r="H13395">
        <v>80.37</v>
      </c>
      <c r="I13395">
        <v>179.06800000000001</v>
      </c>
    </row>
    <row r="13396" spans="1:9" x14ac:dyDescent="0.25">
      <c r="A13396" t="s">
        <v>284</v>
      </c>
      <c r="B13396" t="s">
        <v>327</v>
      </c>
      <c r="C13396" t="s">
        <v>328</v>
      </c>
      <c r="D13396" t="s">
        <v>483</v>
      </c>
      <c r="E13396" t="s">
        <v>13</v>
      </c>
      <c r="F13396" t="s">
        <v>14</v>
      </c>
      <c r="G13396">
        <v>2018</v>
      </c>
      <c r="H13396">
        <v>95.599000000000004</v>
      </c>
    </row>
    <row r="13397" spans="1:9" x14ac:dyDescent="0.25">
      <c r="A13397" t="s">
        <v>284</v>
      </c>
      <c r="B13397" t="s">
        <v>327</v>
      </c>
      <c r="C13397" t="s">
        <v>328</v>
      </c>
      <c r="D13397" t="s">
        <v>483</v>
      </c>
      <c r="E13397" t="s">
        <v>13</v>
      </c>
      <c r="F13397" t="s">
        <v>14</v>
      </c>
      <c r="G13397">
        <v>2019</v>
      </c>
      <c r="H13397">
        <v>95.599000000000004</v>
      </c>
    </row>
    <row r="13398" spans="1:9" x14ac:dyDescent="0.25">
      <c r="A13398" t="s">
        <v>284</v>
      </c>
      <c r="B13398" t="s">
        <v>327</v>
      </c>
      <c r="C13398" t="s">
        <v>328</v>
      </c>
      <c r="D13398" t="s">
        <v>483</v>
      </c>
      <c r="E13398" t="s">
        <v>15</v>
      </c>
      <c r="F13398" t="s">
        <v>26</v>
      </c>
      <c r="G13398">
        <v>2015</v>
      </c>
      <c r="H13398">
        <v>0.10199999999999999</v>
      </c>
      <c r="I13398">
        <v>0</v>
      </c>
    </row>
    <row r="13399" spans="1:9" x14ac:dyDescent="0.25">
      <c r="A13399" t="s">
        <v>284</v>
      </c>
      <c r="B13399" t="s">
        <v>327</v>
      </c>
      <c r="C13399" t="s">
        <v>328</v>
      </c>
      <c r="D13399" t="s">
        <v>483</v>
      </c>
      <c r="E13399" t="s">
        <v>15</v>
      </c>
      <c r="F13399" t="s">
        <v>26</v>
      </c>
      <c r="G13399">
        <v>2016</v>
      </c>
      <c r="H13399">
        <v>1.95</v>
      </c>
      <c r="I13399">
        <v>0.127</v>
      </c>
    </row>
    <row r="13400" spans="1:9" x14ac:dyDescent="0.25">
      <c r="A13400" t="s">
        <v>284</v>
      </c>
      <c r="B13400" t="s">
        <v>327</v>
      </c>
      <c r="C13400" t="s">
        <v>328</v>
      </c>
      <c r="D13400" t="s">
        <v>483</v>
      </c>
      <c r="E13400" t="s">
        <v>15</v>
      </c>
      <c r="F13400" t="s">
        <v>26</v>
      </c>
      <c r="G13400">
        <v>2017</v>
      </c>
      <c r="H13400">
        <v>6.6020000000000003</v>
      </c>
      <c r="I13400">
        <v>0.79600000000000004</v>
      </c>
    </row>
    <row r="13401" spans="1:9" x14ac:dyDescent="0.25">
      <c r="A13401" t="s">
        <v>284</v>
      </c>
      <c r="B13401" t="s">
        <v>327</v>
      </c>
      <c r="C13401" t="s">
        <v>328</v>
      </c>
      <c r="D13401" t="s">
        <v>483</v>
      </c>
      <c r="E13401" t="s">
        <v>15</v>
      </c>
      <c r="F13401" t="s">
        <v>26</v>
      </c>
      <c r="G13401">
        <v>2018</v>
      </c>
      <c r="H13401">
        <v>6.6020000000000003</v>
      </c>
    </row>
    <row r="13402" spans="1:9" x14ac:dyDescent="0.25">
      <c r="A13402" t="s">
        <v>284</v>
      </c>
      <c r="B13402" t="s">
        <v>327</v>
      </c>
      <c r="C13402" t="s">
        <v>328</v>
      </c>
      <c r="D13402" t="s">
        <v>483</v>
      </c>
      <c r="E13402" t="s">
        <v>15</v>
      </c>
      <c r="F13402" t="s">
        <v>26</v>
      </c>
      <c r="G13402">
        <v>2019</v>
      </c>
      <c r="H13402">
        <v>6.6020000000000003</v>
      </c>
    </row>
    <row r="13403" spans="1:9" x14ac:dyDescent="0.25">
      <c r="A13403" t="s">
        <v>284</v>
      </c>
      <c r="B13403" t="s">
        <v>327</v>
      </c>
      <c r="C13403" t="s">
        <v>328</v>
      </c>
      <c r="D13403" t="s">
        <v>483</v>
      </c>
      <c r="E13403" t="s">
        <v>18</v>
      </c>
      <c r="F13403" t="s">
        <v>19</v>
      </c>
      <c r="G13403">
        <v>2010</v>
      </c>
      <c r="H13403">
        <v>1</v>
      </c>
      <c r="I13403">
        <v>1</v>
      </c>
    </row>
    <row r="13404" spans="1:9" x14ac:dyDescent="0.25">
      <c r="A13404" t="s">
        <v>284</v>
      </c>
      <c r="B13404" t="s">
        <v>327</v>
      </c>
      <c r="C13404" t="s">
        <v>328</v>
      </c>
      <c r="D13404" t="s">
        <v>483</v>
      </c>
      <c r="E13404" t="s">
        <v>18</v>
      </c>
      <c r="F13404" t="s">
        <v>19</v>
      </c>
      <c r="G13404">
        <v>2011</v>
      </c>
      <c r="H13404">
        <v>1</v>
      </c>
      <c r="I13404">
        <v>0.28100000000000003</v>
      </c>
    </row>
    <row r="13405" spans="1:9" x14ac:dyDescent="0.25">
      <c r="A13405" t="s">
        <v>284</v>
      </c>
      <c r="B13405" t="s">
        <v>327</v>
      </c>
      <c r="C13405" t="s">
        <v>328</v>
      </c>
      <c r="D13405" t="s">
        <v>483</v>
      </c>
      <c r="E13405" t="s">
        <v>18</v>
      </c>
      <c r="F13405" t="s">
        <v>19</v>
      </c>
      <c r="G13405">
        <v>2012</v>
      </c>
      <c r="H13405">
        <v>1</v>
      </c>
      <c r="I13405">
        <v>0</v>
      </c>
    </row>
    <row r="13406" spans="1:9" x14ac:dyDescent="0.25">
      <c r="A13406" t="s">
        <v>284</v>
      </c>
      <c r="B13406" t="s">
        <v>327</v>
      </c>
      <c r="C13406" t="s">
        <v>328</v>
      </c>
      <c r="D13406" t="s">
        <v>483</v>
      </c>
      <c r="E13406" t="s">
        <v>18</v>
      </c>
      <c r="F13406" t="s">
        <v>19</v>
      </c>
      <c r="G13406">
        <v>2013</v>
      </c>
      <c r="H13406">
        <v>1</v>
      </c>
      <c r="I13406">
        <v>0</v>
      </c>
    </row>
    <row r="13407" spans="1:9" x14ac:dyDescent="0.25">
      <c r="A13407" t="s">
        <v>284</v>
      </c>
      <c r="B13407" t="s">
        <v>327</v>
      </c>
      <c r="C13407" t="s">
        <v>328</v>
      </c>
      <c r="D13407" t="s">
        <v>483</v>
      </c>
      <c r="E13407" t="s">
        <v>18</v>
      </c>
      <c r="F13407" t="s">
        <v>19</v>
      </c>
      <c r="G13407">
        <v>2014</v>
      </c>
      <c r="H13407">
        <v>1</v>
      </c>
      <c r="I13407">
        <v>0.38</v>
      </c>
    </row>
    <row r="13408" spans="1:9" x14ac:dyDescent="0.25">
      <c r="A13408" t="s">
        <v>284</v>
      </c>
      <c r="B13408" t="s">
        <v>327</v>
      </c>
      <c r="C13408" t="s">
        <v>328</v>
      </c>
      <c r="D13408" t="s">
        <v>483</v>
      </c>
      <c r="E13408" t="s">
        <v>18</v>
      </c>
      <c r="F13408" t="s">
        <v>19</v>
      </c>
      <c r="G13408">
        <v>2015</v>
      </c>
      <c r="H13408">
        <v>1</v>
      </c>
      <c r="I13408">
        <v>0.35399999999999998</v>
      </c>
    </row>
    <row r="13409" spans="1:9" x14ac:dyDescent="0.25">
      <c r="A13409" t="s">
        <v>284</v>
      </c>
      <c r="B13409" t="s">
        <v>327</v>
      </c>
      <c r="C13409" t="s">
        <v>328</v>
      </c>
      <c r="D13409" t="s">
        <v>483</v>
      </c>
      <c r="E13409" t="s">
        <v>18</v>
      </c>
      <c r="F13409" t="s">
        <v>19</v>
      </c>
      <c r="G13409">
        <v>2016</v>
      </c>
      <c r="H13409">
        <v>1</v>
      </c>
      <c r="I13409">
        <v>0.11799999999999999</v>
      </c>
    </row>
    <row r="13410" spans="1:9" x14ac:dyDescent="0.25">
      <c r="A13410" t="s">
        <v>284</v>
      </c>
      <c r="B13410" t="s">
        <v>327</v>
      </c>
      <c r="C13410" t="s">
        <v>328</v>
      </c>
      <c r="D13410" t="s">
        <v>483</v>
      </c>
      <c r="E13410" t="s">
        <v>18</v>
      </c>
      <c r="F13410" t="s">
        <v>19</v>
      </c>
      <c r="G13410">
        <v>2017</v>
      </c>
      <c r="H13410">
        <v>33.75</v>
      </c>
      <c r="I13410">
        <v>0.34499999999999997</v>
      </c>
    </row>
    <row r="13411" spans="1:9" x14ac:dyDescent="0.25">
      <c r="A13411" t="s">
        <v>284</v>
      </c>
      <c r="B13411" t="s">
        <v>327</v>
      </c>
      <c r="C13411" t="s">
        <v>328</v>
      </c>
      <c r="D13411" t="s">
        <v>483</v>
      </c>
      <c r="E13411" t="s">
        <v>18</v>
      </c>
      <c r="F13411" t="s">
        <v>19</v>
      </c>
      <c r="G13411">
        <v>2018</v>
      </c>
      <c r="H13411">
        <v>37.35</v>
      </c>
    </row>
    <row r="13412" spans="1:9" x14ac:dyDescent="0.25">
      <c r="A13412" t="s">
        <v>284</v>
      </c>
      <c r="B13412" t="s">
        <v>327</v>
      </c>
      <c r="C13412" t="s">
        <v>328</v>
      </c>
      <c r="D13412" t="s">
        <v>483</v>
      </c>
      <c r="E13412" t="s">
        <v>18</v>
      </c>
      <c r="F13412" t="s">
        <v>19</v>
      </c>
      <c r="G13412">
        <v>2019</v>
      </c>
      <c r="H13412">
        <v>37.35</v>
      </c>
    </row>
    <row r="13413" spans="1:9" x14ac:dyDescent="0.25">
      <c r="A13413" t="s">
        <v>284</v>
      </c>
      <c r="B13413" t="s">
        <v>329</v>
      </c>
      <c r="C13413" t="s">
        <v>330</v>
      </c>
      <c r="D13413" t="s">
        <v>482</v>
      </c>
      <c r="E13413" t="s">
        <v>12</v>
      </c>
      <c r="F13413" t="s">
        <v>12</v>
      </c>
      <c r="G13413">
        <v>2000</v>
      </c>
      <c r="H13413">
        <v>577</v>
      </c>
      <c r="I13413">
        <v>1313</v>
      </c>
    </row>
    <row r="13414" spans="1:9" x14ac:dyDescent="0.25">
      <c r="A13414" t="s">
        <v>284</v>
      </c>
      <c r="B13414" t="s">
        <v>329</v>
      </c>
      <c r="C13414" t="s">
        <v>330</v>
      </c>
      <c r="D13414" t="s">
        <v>482</v>
      </c>
      <c r="E13414" t="s">
        <v>12</v>
      </c>
      <c r="F13414" t="s">
        <v>12</v>
      </c>
      <c r="G13414">
        <v>2001</v>
      </c>
      <c r="H13414">
        <v>574</v>
      </c>
      <c r="I13414">
        <v>1441</v>
      </c>
    </row>
    <row r="13415" spans="1:9" x14ac:dyDescent="0.25">
      <c r="A13415" t="s">
        <v>284</v>
      </c>
      <c r="B13415" t="s">
        <v>329</v>
      </c>
      <c r="C13415" t="s">
        <v>330</v>
      </c>
      <c r="D13415" t="s">
        <v>482</v>
      </c>
      <c r="E13415" t="s">
        <v>12</v>
      </c>
      <c r="F13415" t="s">
        <v>12</v>
      </c>
      <c r="G13415">
        <v>2002</v>
      </c>
      <c r="H13415">
        <v>583</v>
      </c>
      <c r="I13415">
        <v>1490</v>
      </c>
    </row>
    <row r="13416" spans="1:9" x14ac:dyDescent="0.25">
      <c r="A13416" t="s">
        <v>284</v>
      </c>
      <c r="B13416" t="s">
        <v>329</v>
      </c>
      <c r="C13416" t="s">
        <v>330</v>
      </c>
      <c r="D13416" t="s">
        <v>482</v>
      </c>
      <c r="E13416" t="s">
        <v>12</v>
      </c>
      <c r="F13416" t="s">
        <v>12</v>
      </c>
      <c r="G13416">
        <v>2003</v>
      </c>
      <c r="H13416">
        <v>586</v>
      </c>
      <c r="I13416">
        <v>1637</v>
      </c>
    </row>
    <row r="13417" spans="1:9" x14ac:dyDescent="0.25">
      <c r="A13417" t="s">
        <v>284</v>
      </c>
      <c r="B13417" t="s">
        <v>329</v>
      </c>
      <c r="C13417" t="s">
        <v>330</v>
      </c>
      <c r="D13417" t="s">
        <v>482</v>
      </c>
      <c r="E13417" t="s">
        <v>12</v>
      </c>
      <c r="F13417" t="s">
        <v>12</v>
      </c>
      <c r="G13417">
        <v>2004</v>
      </c>
      <c r="H13417">
        <v>586</v>
      </c>
      <c r="I13417">
        <v>1493</v>
      </c>
    </row>
    <row r="13418" spans="1:9" x14ac:dyDescent="0.25">
      <c r="A13418" t="s">
        <v>284</v>
      </c>
      <c r="B13418" t="s">
        <v>329</v>
      </c>
      <c r="C13418" t="s">
        <v>330</v>
      </c>
      <c r="D13418" t="s">
        <v>482</v>
      </c>
      <c r="E13418" t="s">
        <v>12</v>
      </c>
      <c r="F13418" t="s">
        <v>12</v>
      </c>
      <c r="G13418">
        <v>2005</v>
      </c>
      <c r="H13418">
        <v>594</v>
      </c>
      <c r="I13418">
        <v>1492</v>
      </c>
    </row>
    <row r="13419" spans="1:9" x14ac:dyDescent="0.25">
      <c r="A13419" t="s">
        <v>284</v>
      </c>
      <c r="B13419" t="s">
        <v>329</v>
      </c>
      <c r="C13419" t="s">
        <v>330</v>
      </c>
      <c r="D13419" t="s">
        <v>482</v>
      </c>
      <c r="E13419" t="s">
        <v>12</v>
      </c>
      <c r="F13419" t="s">
        <v>12</v>
      </c>
      <c r="G13419">
        <v>2006</v>
      </c>
      <c r="H13419">
        <v>580</v>
      </c>
      <c r="I13419">
        <v>2105</v>
      </c>
    </row>
    <row r="13420" spans="1:9" x14ac:dyDescent="0.25">
      <c r="A13420" t="s">
        <v>284</v>
      </c>
      <c r="B13420" t="s">
        <v>329</v>
      </c>
      <c r="C13420" t="s">
        <v>330</v>
      </c>
      <c r="D13420" t="s">
        <v>482</v>
      </c>
      <c r="E13420" t="s">
        <v>12</v>
      </c>
      <c r="F13420" t="s">
        <v>12</v>
      </c>
      <c r="G13420">
        <v>2007</v>
      </c>
      <c r="H13420">
        <v>561</v>
      </c>
      <c r="I13420">
        <v>1943</v>
      </c>
    </row>
    <row r="13421" spans="1:9" x14ac:dyDescent="0.25">
      <c r="A13421" t="s">
        <v>284</v>
      </c>
      <c r="B13421" t="s">
        <v>329</v>
      </c>
      <c r="C13421" t="s">
        <v>330</v>
      </c>
      <c r="D13421" t="s">
        <v>482</v>
      </c>
      <c r="E13421" t="s">
        <v>12</v>
      </c>
      <c r="F13421" t="s">
        <v>12</v>
      </c>
      <c r="G13421">
        <v>2008</v>
      </c>
      <c r="H13421">
        <v>581</v>
      </c>
      <c r="I13421">
        <v>2062</v>
      </c>
    </row>
    <row r="13422" spans="1:9" x14ac:dyDescent="0.25">
      <c r="A13422" t="s">
        <v>284</v>
      </c>
      <c r="B13422" t="s">
        <v>329</v>
      </c>
      <c r="C13422" t="s">
        <v>330</v>
      </c>
      <c r="D13422" t="s">
        <v>482</v>
      </c>
      <c r="E13422" t="s">
        <v>12</v>
      </c>
      <c r="F13422" t="s">
        <v>12</v>
      </c>
      <c r="G13422">
        <v>2009</v>
      </c>
      <c r="H13422">
        <v>927</v>
      </c>
      <c r="I13422">
        <v>2013</v>
      </c>
    </row>
    <row r="13423" spans="1:9" x14ac:dyDescent="0.25">
      <c r="A13423" t="s">
        <v>284</v>
      </c>
      <c r="B13423" t="s">
        <v>329</v>
      </c>
      <c r="C13423" t="s">
        <v>330</v>
      </c>
      <c r="D13423" t="s">
        <v>482</v>
      </c>
      <c r="E13423" t="s">
        <v>12</v>
      </c>
      <c r="F13423" t="s">
        <v>12</v>
      </c>
      <c r="G13423">
        <v>2010</v>
      </c>
      <c r="H13423">
        <v>935</v>
      </c>
      <c r="I13423">
        <v>2992</v>
      </c>
    </row>
    <row r="13424" spans="1:9" x14ac:dyDescent="0.25">
      <c r="A13424" t="s">
        <v>284</v>
      </c>
      <c r="B13424" t="s">
        <v>329</v>
      </c>
      <c r="C13424" t="s">
        <v>330</v>
      </c>
      <c r="D13424" t="s">
        <v>482</v>
      </c>
      <c r="E13424" t="s">
        <v>12</v>
      </c>
      <c r="F13424" t="s">
        <v>12</v>
      </c>
      <c r="G13424">
        <v>2011</v>
      </c>
      <c r="H13424">
        <v>935</v>
      </c>
      <c r="I13424">
        <v>3017</v>
      </c>
    </row>
    <row r="13425" spans="1:9" x14ac:dyDescent="0.25">
      <c r="A13425" t="s">
        <v>284</v>
      </c>
      <c r="B13425" t="s">
        <v>329</v>
      </c>
      <c r="C13425" t="s">
        <v>330</v>
      </c>
      <c r="D13425" t="s">
        <v>482</v>
      </c>
      <c r="E13425" t="s">
        <v>12</v>
      </c>
      <c r="F13425" t="s">
        <v>12</v>
      </c>
      <c r="G13425">
        <v>2012</v>
      </c>
      <c r="H13425">
        <v>957</v>
      </c>
      <c r="I13425">
        <v>2058</v>
      </c>
    </row>
    <row r="13426" spans="1:9" x14ac:dyDescent="0.25">
      <c r="A13426" t="s">
        <v>284</v>
      </c>
      <c r="B13426" t="s">
        <v>329</v>
      </c>
      <c r="C13426" t="s">
        <v>330</v>
      </c>
      <c r="D13426" t="s">
        <v>482</v>
      </c>
      <c r="E13426" t="s">
        <v>12</v>
      </c>
      <c r="F13426" t="s">
        <v>12</v>
      </c>
      <c r="G13426">
        <v>2013</v>
      </c>
      <c r="H13426">
        <v>1147</v>
      </c>
      <c r="I13426">
        <v>2675</v>
      </c>
    </row>
    <row r="13427" spans="1:9" x14ac:dyDescent="0.25">
      <c r="A13427" t="s">
        <v>284</v>
      </c>
      <c r="B13427" t="s">
        <v>329</v>
      </c>
      <c r="C13427" t="s">
        <v>330</v>
      </c>
      <c r="D13427" t="s">
        <v>482</v>
      </c>
      <c r="E13427" t="s">
        <v>12</v>
      </c>
      <c r="F13427" t="s">
        <v>12</v>
      </c>
      <c r="G13427">
        <v>2014</v>
      </c>
      <c r="H13427">
        <v>1144</v>
      </c>
      <c r="I13427">
        <v>2337</v>
      </c>
    </row>
    <row r="13428" spans="1:9" x14ac:dyDescent="0.25">
      <c r="A13428" t="s">
        <v>284</v>
      </c>
      <c r="B13428" t="s">
        <v>329</v>
      </c>
      <c r="C13428" t="s">
        <v>330</v>
      </c>
      <c r="D13428" t="s">
        <v>482</v>
      </c>
      <c r="E13428" t="s">
        <v>12</v>
      </c>
      <c r="F13428" t="s">
        <v>12</v>
      </c>
      <c r="G13428">
        <v>2015</v>
      </c>
      <c r="H13428">
        <v>1149</v>
      </c>
      <c r="I13428">
        <v>2757</v>
      </c>
    </row>
    <row r="13429" spans="1:9" x14ac:dyDescent="0.25">
      <c r="A13429" t="s">
        <v>284</v>
      </c>
      <c r="B13429" t="s">
        <v>329</v>
      </c>
      <c r="C13429" t="s">
        <v>330</v>
      </c>
      <c r="D13429" t="s">
        <v>482</v>
      </c>
      <c r="E13429" t="s">
        <v>12</v>
      </c>
      <c r="F13429" t="s">
        <v>12</v>
      </c>
      <c r="G13429">
        <v>2016</v>
      </c>
      <c r="H13429">
        <v>1149.3399999999999</v>
      </c>
      <c r="I13429">
        <v>2944</v>
      </c>
    </row>
    <row r="13430" spans="1:9" x14ac:dyDescent="0.25">
      <c r="A13430" t="s">
        <v>284</v>
      </c>
      <c r="B13430" t="s">
        <v>329</v>
      </c>
      <c r="C13430" t="s">
        <v>330</v>
      </c>
      <c r="D13430" t="s">
        <v>482</v>
      </c>
      <c r="E13430" t="s">
        <v>12</v>
      </c>
      <c r="F13430" t="s">
        <v>12</v>
      </c>
      <c r="G13430">
        <v>2017</v>
      </c>
      <c r="H13430">
        <v>1145.0450000000001</v>
      </c>
      <c r="I13430">
        <v>2069.489</v>
      </c>
    </row>
    <row r="13431" spans="1:9" x14ac:dyDescent="0.25">
      <c r="A13431" t="s">
        <v>284</v>
      </c>
      <c r="B13431" t="s">
        <v>329</v>
      </c>
      <c r="C13431" t="s">
        <v>330</v>
      </c>
      <c r="D13431" t="s">
        <v>482</v>
      </c>
      <c r="E13431" t="s">
        <v>12</v>
      </c>
      <c r="F13431" t="s">
        <v>12</v>
      </c>
      <c r="G13431">
        <v>2018</v>
      </c>
      <c r="H13431">
        <v>1135.6089999999999</v>
      </c>
    </row>
    <row r="13432" spans="1:9" x14ac:dyDescent="0.25">
      <c r="A13432" t="s">
        <v>284</v>
      </c>
      <c r="B13432" t="s">
        <v>329</v>
      </c>
      <c r="C13432" t="s">
        <v>330</v>
      </c>
      <c r="D13432" t="s">
        <v>482</v>
      </c>
      <c r="E13432" t="s">
        <v>12</v>
      </c>
      <c r="F13432" t="s">
        <v>12</v>
      </c>
      <c r="G13432">
        <v>2019</v>
      </c>
      <c r="H13432">
        <v>1121.6089999999999</v>
      </c>
    </row>
    <row r="13433" spans="1:9" x14ac:dyDescent="0.25">
      <c r="A13433" t="s">
        <v>284</v>
      </c>
      <c r="B13433" t="s">
        <v>329</v>
      </c>
      <c r="C13433" t="s">
        <v>330</v>
      </c>
      <c r="D13433" t="s">
        <v>482</v>
      </c>
      <c r="E13433" t="s">
        <v>111</v>
      </c>
      <c r="F13433" t="s">
        <v>111</v>
      </c>
      <c r="G13433">
        <v>2012</v>
      </c>
      <c r="H13433">
        <v>2</v>
      </c>
    </row>
    <row r="13434" spans="1:9" x14ac:dyDescent="0.25">
      <c r="A13434" t="s">
        <v>284</v>
      </c>
      <c r="B13434" t="s">
        <v>329</v>
      </c>
      <c r="C13434" t="s">
        <v>330</v>
      </c>
      <c r="D13434" t="s">
        <v>483</v>
      </c>
      <c r="E13434" t="s">
        <v>22</v>
      </c>
      <c r="F13434" t="s">
        <v>31</v>
      </c>
      <c r="G13434">
        <v>2002</v>
      </c>
      <c r="H13434">
        <v>5</v>
      </c>
      <c r="I13434">
        <v>5.1070000000000002</v>
      </c>
    </row>
    <row r="13435" spans="1:9" x14ac:dyDescent="0.25">
      <c r="A13435" t="s">
        <v>284</v>
      </c>
      <c r="B13435" t="s">
        <v>329</v>
      </c>
      <c r="C13435" t="s">
        <v>330</v>
      </c>
      <c r="D13435" t="s">
        <v>483</v>
      </c>
      <c r="E13435" t="s">
        <v>22</v>
      </c>
      <c r="F13435" t="s">
        <v>31</v>
      </c>
      <c r="G13435">
        <v>2003</v>
      </c>
      <c r="H13435">
        <v>5</v>
      </c>
      <c r="I13435">
        <v>17.887</v>
      </c>
    </row>
    <row r="13436" spans="1:9" x14ac:dyDescent="0.25">
      <c r="A13436" t="s">
        <v>284</v>
      </c>
      <c r="B13436" t="s">
        <v>329</v>
      </c>
      <c r="C13436" t="s">
        <v>330</v>
      </c>
      <c r="D13436" t="s">
        <v>483</v>
      </c>
      <c r="E13436" t="s">
        <v>22</v>
      </c>
      <c r="F13436" t="s">
        <v>31</v>
      </c>
      <c r="G13436">
        <v>2004</v>
      </c>
      <c r="H13436">
        <v>6</v>
      </c>
      <c r="I13436">
        <v>31.847999999999999</v>
      </c>
    </row>
    <row r="13437" spans="1:9" x14ac:dyDescent="0.25">
      <c r="A13437" t="s">
        <v>284</v>
      </c>
      <c r="B13437" t="s">
        <v>329</v>
      </c>
      <c r="C13437" t="s">
        <v>330</v>
      </c>
      <c r="D13437" t="s">
        <v>483</v>
      </c>
      <c r="E13437" t="s">
        <v>22</v>
      </c>
      <c r="F13437" t="s">
        <v>31</v>
      </c>
      <c r="G13437">
        <v>2005</v>
      </c>
      <c r="H13437">
        <v>7</v>
      </c>
      <c r="I13437">
        <v>36.204999999999998</v>
      </c>
    </row>
    <row r="13438" spans="1:9" x14ac:dyDescent="0.25">
      <c r="A13438" t="s">
        <v>284</v>
      </c>
      <c r="B13438" t="s">
        <v>329</v>
      </c>
      <c r="C13438" t="s">
        <v>330</v>
      </c>
      <c r="D13438" t="s">
        <v>483</v>
      </c>
      <c r="E13438" t="s">
        <v>22</v>
      </c>
      <c r="F13438" t="s">
        <v>31</v>
      </c>
      <c r="G13438">
        <v>2006</v>
      </c>
      <c r="H13438">
        <v>7</v>
      </c>
      <c r="I13438">
        <v>35.954999999999998</v>
      </c>
    </row>
    <row r="13439" spans="1:9" x14ac:dyDescent="0.25">
      <c r="A13439" t="s">
        <v>284</v>
      </c>
      <c r="B13439" t="s">
        <v>329</v>
      </c>
      <c r="C13439" t="s">
        <v>330</v>
      </c>
      <c r="D13439" t="s">
        <v>483</v>
      </c>
      <c r="E13439" t="s">
        <v>22</v>
      </c>
      <c r="F13439" t="s">
        <v>31</v>
      </c>
      <c r="G13439">
        <v>2007</v>
      </c>
      <c r="H13439">
        <v>7</v>
      </c>
      <c r="I13439">
        <v>36.622999999999998</v>
      </c>
    </row>
    <row r="13440" spans="1:9" x14ac:dyDescent="0.25">
      <c r="A13440" t="s">
        <v>284</v>
      </c>
      <c r="B13440" t="s">
        <v>329</v>
      </c>
      <c r="C13440" t="s">
        <v>330</v>
      </c>
      <c r="D13440" t="s">
        <v>483</v>
      </c>
      <c r="E13440" t="s">
        <v>22</v>
      </c>
      <c r="F13440" t="s">
        <v>31</v>
      </c>
      <c r="G13440">
        <v>2008</v>
      </c>
      <c r="H13440">
        <v>7</v>
      </c>
      <c r="I13440">
        <v>39.616</v>
      </c>
    </row>
    <row r="13441" spans="1:9" x14ac:dyDescent="0.25">
      <c r="A13441" t="s">
        <v>284</v>
      </c>
      <c r="B13441" t="s">
        <v>329</v>
      </c>
      <c r="C13441" t="s">
        <v>330</v>
      </c>
      <c r="D13441" t="s">
        <v>483</v>
      </c>
      <c r="E13441" t="s">
        <v>22</v>
      </c>
      <c r="F13441" t="s">
        <v>31</v>
      </c>
      <c r="G13441">
        <v>2009</v>
      </c>
      <c r="H13441">
        <v>8</v>
      </c>
      <c r="I13441">
        <v>44.043999999999997</v>
      </c>
    </row>
    <row r="13442" spans="1:9" x14ac:dyDescent="0.25">
      <c r="A13442" t="s">
        <v>284</v>
      </c>
      <c r="B13442" t="s">
        <v>329</v>
      </c>
      <c r="C13442" t="s">
        <v>330</v>
      </c>
      <c r="D13442" t="s">
        <v>483</v>
      </c>
      <c r="E13442" t="s">
        <v>22</v>
      </c>
      <c r="F13442" t="s">
        <v>31</v>
      </c>
      <c r="G13442">
        <v>2010</v>
      </c>
      <c r="H13442">
        <v>11</v>
      </c>
      <c r="I13442">
        <v>56.690000000000005</v>
      </c>
    </row>
    <row r="13443" spans="1:9" x14ac:dyDescent="0.25">
      <c r="A13443" t="s">
        <v>284</v>
      </c>
      <c r="B13443" t="s">
        <v>329</v>
      </c>
      <c r="C13443" t="s">
        <v>330</v>
      </c>
      <c r="D13443" t="s">
        <v>483</v>
      </c>
      <c r="E13443" t="s">
        <v>22</v>
      </c>
      <c r="F13443" t="s">
        <v>31</v>
      </c>
      <c r="G13443">
        <v>2011</v>
      </c>
      <c r="H13443">
        <v>25</v>
      </c>
      <c r="I13443">
        <v>105.358</v>
      </c>
    </row>
    <row r="13444" spans="1:9" x14ac:dyDescent="0.25">
      <c r="A13444" t="s">
        <v>284</v>
      </c>
      <c r="B13444" t="s">
        <v>329</v>
      </c>
      <c r="C13444" t="s">
        <v>330</v>
      </c>
      <c r="D13444" t="s">
        <v>483</v>
      </c>
      <c r="E13444" t="s">
        <v>22</v>
      </c>
      <c r="F13444" t="s">
        <v>31</v>
      </c>
      <c r="G13444">
        <v>2012</v>
      </c>
      <c r="H13444">
        <v>43</v>
      </c>
      <c r="I13444">
        <v>223.376</v>
      </c>
    </row>
    <row r="13445" spans="1:9" x14ac:dyDescent="0.25">
      <c r="A13445" t="s">
        <v>284</v>
      </c>
      <c r="B13445" t="s">
        <v>329</v>
      </c>
      <c r="C13445" t="s">
        <v>330</v>
      </c>
      <c r="D13445" t="s">
        <v>483</v>
      </c>
      <c r="E13445" t="s">
        <v>22</v>
      </c>
      <c r="F13445" t="s">
        <v>31</v>
      </c>
      <c r="G13445">
        <v>2013</v>
      </c>
      <c r="H13445">
        <v>53</v>
      </c>
      <c r="I13445">
        <v>286.58600000000001</v>
      </c>
    </row>
    <row r="13446" spans="1:9" x14ac:dyDescent="0.25">
      <c r="A13446" t="s">
        <v>284</v>
      </c>
      <c r="B13446" t="s">
        <v>329</v>
      </c>
      <c r="C13446" t="s">
        <v>330</v>
      </c>
      <c r="D13446" t="s">
        <v>483</v>
      </c>
      <c r="E13446" t="s">
        <v>22</v>
      </c>
      <c r="F13446" t="s">
        <v>31</v>
      </c>
      <c r="G13446">
        <v>2014</v>
      </c>
      <c r="H13446">
        <v>58</v>
      </c>
      <c r="I13446">
        <v>350.02499999999998</v>
      </c>
    </row>
    <row r="13447" spans="1:9" x14ac:dyDescent="0.25">
      <c r="A13447" t="s">
        <v>284</v>
      </c>
      <c r="B13447" t="s">
        <v>329</v>
      </c>
      <c r="C13447" t="s">
        <v>330</v>
      </c>
      <c r="D13447" t="s">
        <v>483</v>
      </c>
      <c r="E13447" t="s">
        <v>22</v>
      </c>
      <c r="F13447" t="s">
        <v>31</v>
      </c>
      <c r="G13447">
        <v>2015</v>
      </c>
      <c r="H13447">
        <v>60</v>
      </c>
      <c r="I13447">
        <v>391.71100000000001</v>
      </c>
    </row>
    <row r="13448" spans="1:9" x14ac:dyDescent="0.25">
      <c r="A13448" t="s">
        <v>284</v>
      </c>
      <c r="B13448" t="s">
        <v>329</v>
      </c>
      <c r="C13448" t="s">
        <v>330</v>
      </c>
      <c r="D13448" t="s">
        <v>483</v>
      </c>
      <c r="E13448" t="s">
        <v>22</v>
      </c>
      <c r="F13448" t="s">
        <v>31</v>
      </c>
      <c r="G13448">
        <v>2016</v>
      </c>
      <c r="H13448">
        <v>62</v>
      </c>
      <c r="I13448">
        <v>396.89499999999998</v>
      </c>
    </row>
    <row r="13449" spans="1:9" x14ac:dyDescent="0.25">
      <c r="A13449" t="s">
        <v>284</v>
      </c>
      <c r="B13449" t="s">
        <v>329</v>
      </c>
      <c r="C13449" t="s">
        <v>330</v>
      </c>
      <c r="D13449" t="s">
        <v>483</v>
      </c>
      <c r="E13449" t="s">
        <v>22</v>
      </c>
      <c r="F13449" t="s">
        <v>31</v>
      </c>
      <c r="G13449">
        <v>2017</v>
      </c>
      <c r="H13449">
        <v>60.287999999999997</v>
      </c>
      <c r="I13449">
        <v>405.36200000000002</v>
      </c>
    </row>
    <row r="13450" spans="1:9" x14ac:dyDescent="0.25">
      <c r="A13450" t="s">
        <v>284</v>
      </c>
      <c r="B13450" t="s">
        <v>329</v>
      </c>
      <c r="C13450" t="s">
        <v>330</v>
      </c>
      <c r="D13450" t="s">
        <v>483</v>
      </c>
      <c r="E13450" t="s">
        <v>22</v>
      </c>
      <c r="F13450" t="s">
        <v>31</v>
      </c>
      <c r="G13450">
        <v>2018</v>
      </c>
      <c r="H13450">
        <v>61.475999999999999</v>
      </c>
    </row>
    <row r="13451" spans="1:9" x14ac:dyDescent="0.25">
      <c r="A13451" t="s">
        <v>284</v>
      </c>
      <c r="B13451" t="s">
        <v>329</v>
      </c>
      <c r="C13451" t="s">
        <v>330</v>
      </c>
      <c r="D13451" t="s">
        <v>483</v>
      </c>
      <c r="E13451" t="s">
        <v>22</v>
      </c>
      <c r="F13451" t="s">
        <v>31</v>
      </c>
      <c r="G13451">
        <v>2019</v>
      </c>
      <c r="H13451">
        <v>61.475999999999999</v>
      </c>
    </row>
    <row r="13452" spans="1:9" x14ac:dyDescent="0.25">
      <c r="A13452" t="s">
        <v>284</v>
      </c>
      <c r="B13452" t="s">
        <v>329</v>
      </c>
      <c r="C13452" t="s">
        <v>330</v>
      </c>
      <c r="D13452" t="s">
        <v>483</v>
      </c>
      <c r="E13452" t="s">
        <v>22</v>
      </c>
      <c r="F13452" t="s">
        <v>32</v>
      </c>
      <c r="G13452">
        <v>2010</v>
      </c>
      <c r="I13452">
        <v>0.27100000000000002</v>
      </c>
    </row>
    <row r="13453" spans="1:9" x14ac:dyDescent="0.25">
      <c r="A13453" t="s">
        <v>284</v>
      </c>
      <c r="B13453" t="s">
        <v>329</v>
      </c>
      <c r="C13453" t="s">
        <v>330</v>
      </c>
      <c r="D13453" t="s">
        <v>483</v>
      </c>
      <c r="E13453" t="s">
        <v>22</v>
      </c>
      <c r="F13453" t="s">
        <v>32</v>
      </c>
      <c r="G13453">
        <v>2011</v>
      </c>
      <c r="I13453">
        <v>1.214</v>
      </c>
    </row>
    <row r="13454" spans="1:9" x14ac:dyDescent="0.25">
      <c r="A13454" t="s">
        <v>284</v>
      </c>
      <c r="B13454" t="s">
        <v>329</v>
      </c>
      <c r="C13454" t="s">
        <v>330</v>
      </c>
      <c r="D13454" t="s">
        <v>483</v>
      </c>
      <c r="E13454" t="s">
        <v>22</v>
      </c>
      <c r="F13454" t="s">
        <v>32</v>
      </c>
      <c r="G13454">
        <v>2012</v>
      </c>
      <c r="I13454">
        <v>0.75</v>
      </c>
    </row>
    <row r="13455" spans="1:9" x14ac:dyDescent="0.25">
      <c r="A13455" t="s">
        <v>284</v>
      </c>
      <c r="B13455" t="s">
        <v>329</v>
      </c>
      <c r="C13455" t="s">
        <v>330</v>
      </c>
      <c r="D13455" t="s">
        <v>483</v>
      </c>
      <c r="E13455" t="s">
        <v>22</v>
      </c>
      <c r="F13455" t="s">
        <v>23</v>
      </c>
      <c r="G13455">
        <v>2001</v>
      </c>
      <c r="H13455">
        <v>1</v>
      </c>
      <c r="I13455">
        <v>2.5920000000000001</v>
      </c>
    </row>
    <row r="13456" spans="1:9" x14ac:dyDescent="0.25">
      <c r="A13456" t="s">
        <v>284</v>
      </c>
      <c r="B13456" t="s">
        <v>329</v>
      </c>
      <c r="C13456" t="s">
        <v>330</v>
      </c>
      <c r="D13456" t="s">
        <v>483</v>
      </c>
      <c r="E13456" t="s">
        <v>22</v>
      </c>
      <c r="F13456" t="s">
        <v>23</v>
      </c>
      <c r="G13456">
        <v>2002</v>
      </c>
      <c r="H13456">
        <v>1</v>
      </c>
      <c r="I13456">
        <v>4.5629999999999997</v>
      </c>
    </row>
    <row r="13457" spans="1:9" x14ac:dyDescent="0.25">
      <c r="A13457" t="s">
        <v>284</v>
      </c>
      <c r="B13457" t="s">
        <v>329</v>
      </c>
      <c r="C13457" t="s">
        <v>330</v>
      </c>
      <c r="D13457" t="s">
        <v>483</v>
      </c>
      <c r="E13457" t="s">
        <v>22</v>
      </c>
      <c r="F13457" t="s">
        <v>23</v>
      </c>
      <c r="G13457">
        <v>2003</v>
      </c>
      <c r="H13457">
        <v>2</v>
      </c>
      <c r="I13457">
        <v>6.0220000000000002</v>
      </c>
    </row>
    <row r="13458" spans="1:9" x14ac:dyDescent="0.25">
      <c r="A13458" t="s">
        <v>284</v>
      </c>
      <c r="B13458" t="s">
        <v>329</v>
      </c>
      <c r="C13458" t="s">
        <v>330</v>
      </c>
      <c r="D13458" t="s">
        <v>483</v>
      </c>
      <c r="E13458" t="s">
        <v>22</v>
      </c>
      <c r="F13458" t="s">
        <v>23</v>
      </c>
      <c r="G13458">
        <v>2004</v>
      </c>
      <c r="H13458">
        <v>3</v>
      </c>
      <c r="I13458">
        <v>5.87</v>
      </c>
    </row>
    <row r="13459" spans="1:9" x14ac:dyDescent="0.25">
      <c r="A13459" t="s">
        <v>284</v>
      </c>
      <c r="B13459" t="s">
        <v>329</v>
      </c>
      <c r="C13459" t="s">
        <v>330</v>
      </c>
      <c r="D13459" t="s">
        <v>483</v>
      </c>
      <c r="E13459" t="s">
        <v>22</v>
      </c>
      <c r="F13459" t="s">
        <v>23</v>
      </c>
      <c r="G13459">
        <v>2005</v>
      </c>
      <c r="H13459">
        <v>3</v>
      </c>
      <c r="I13459">
        <v>5.6059999999999999</v>
      </c>
    </row>
    <row r="13460" spans="1:9" x14ac:dyDescent="0.25">
      <c r="A13460" t="s">
        <v>284</v>
      </c>
      <c r="B13460" t="s">
        <v>329</v>
      </c>
      <c r="C13460" t="s">
        <v>330</v>
      </c>
      <c r="D13460" t="s">
        <v>483</v>
      </c>
      <c r="E13460" t="s">
        <v>22</v>
      </c>
      <c r="F13460" t="s">
        <v>23</v>
      </c>
      <c r="G13460">
        <v>2006</v>
      </c>
      <c r="H13460">
        <v>3</v>
      </c>
      <c r="I13460">
        <v>6.6230000000000002</v>
      </c>
    </row>
    <row r="13461" spans="1:9" x14ac:dyDescent="0.25">
      <c r="A13461" t="s">
        <v>284</v>
      </c>
      <c r="B13461" t="s">
        <v>329</v>
      </c>
      <c r="C13461" t="s">
        <v>330</v>
      </c>
      <c r="D13461" t="s">
        <v>483</v>
      </c>
      <c r="E13461" t="s">
        <v>22</v>
      </c>
      <c r="F13461" t="s">
        <v>23</v>
      </c>
      <c r="G13461">
        <v>2007</v>
      </c>
      <c r="H13461">
        <v>3</v>
      </c>
      <c r="I13461">
        <v>4.9050000000000002</v>
      </c>
    </row>
    <row r="13462" spans="1:9" x14ac:dyDescent="0.25">
      <c r="A13462" t="s">
        <v>284</v>
      </c>
      <c r="B13462" t="s">
        <v>329</v>
      </c>
      <c r="C13462" t="s">
        <v>330</v>
      </c>
      <c r="D13462" t="s">
        <v>483</v>
      </c>
      <c r="E13462" t="s">
        <v>22</v>
      </c>
      <c r="F13462" t="s">
        <v>23</v>
      </c>
      <c r="G13462">
        <v>2008</v>
      </c>
      <c r="H13462">
        <v>3</v>
      </c>
      <c r="I13462">
        <v>5.1639999999999997</v>
      </c>
    </row>
    <row r="13463" spans="1:9" x14ac:dyDescent="0.25">
      <c r="A13463" t="s">
        <v>284</v>
      </c>
      <c r="B13463" t="s">
        <v>329</v>
      </c>
      <c r="C13463" t="s">
        <v>330</v>
      </c>
      <c r="D13463" t="s">
        <v>483</v>
      </c>
      <c r="E13463" t="s">
        <v>22</v>
      </c>
      <c r="F13463" t="s">
        <v>23</v>
      </c>
      <c r="G13463">
        <v>2009</v>
      </c>
      <c r="H13463">
        <v>2</v>
      </c>
      <c r="I13463">
        <v>3.8319999999999999</v>
      </c>
    </row>
    <row r="13464" spans="1:9" x14ac:dyDescent="0.25">
      <c r="A13464" t="s">
        <v>284</v>
      </c>
      <c r="B13464" t="s">
        <v>329</v>
      </c>
      <c r="C13464" t="s">
        <v>330</v>
      </c>
      <c r="D13464" t="s">
        <v>483</v>
      </c>
      <c r="E13464" t="s">
        <v>22</v>
      </c>
      <c r="F13464" t="s">
        <v>23</v>
      </c>
      <c r="G13464">
        <v>2010</v>
      </c>
      <c r="H13464">
        <v>5</v>
      </c>
      <c r="I13464">
        <v>8.4090000000000007</v>
      </c>
    </row>
    <row r="13465" spans="1:9" x14ac:dyDescent="0.25">
      <c r="A13465" t="s">
        <v>284</v>
      </c>
      <c r="B13465" t="s">
        <v>329</v>
      </c>
      <c r="C13465" t="s">
        <v>330</v>
      </c>
      <c r="D13465" t="s">
        <v>483</v>
      </c>
      <c r="E13465" t="s">
        <v>22</v>
      </c>
      <c r="F13465" t="s">
        <v>23</v>
      </c>
      <c r="G13465">
        <v>2011</v>
      </c>
      <c r="H13465">
        <v>5</v>
      </c>
      <c r="I13465">
        <v>12.828000000000001</v>
      </c>
    </row>
    <row r="13466" spans="1:9" x14ac:dyDescent="0.25">
      <c r="A13466" t="s">
        <v>284</v>
      </c>
      <c r="B13466" t="s">
        <v>329</v>
      </c>
      <c r="C13466" t="s">
        <v>330</v>
      </c>
      <c r="D13466" t="s">
        <v>483</v>
      </c>
      <c r="E13466" t="s">
        <v>22</v>
      </c>
      <c r="F13466" t="s">
        <v>23</v>
      </c>
      <c r="G13466">
        <v>2012</v>
      </c>
      <c r="H13466">
        <v>23</v>
      </c>
      <c r="I13466">
        <v>64.41</v>
      </c>
    </row>
    <row r="13467" spans="1:9" x14ac:dyDescent="0.25">
      <c r="A13467" t="s">
        <v>284</v>
      </c>
      <c r="B13467" t="s">
        <v>329</v>
      </c>
      <c r="C13467" t="s">
        <v>330</v>
      </c>
      <c r="D13467" t="s">
        <v>483</v>
      </c>
      <c r="E13467" t="s">
        <v>22</v>
      </c>
      <c r="F13467" t="s">
        <v>23</v>
      </c>
      <c r="G13467">
        <v>2013</v>
      </c>
      <c r="H13467">
        <v>55</v>
      </c>
      <c r="I13467">
        <v>214.715</v>
      </c>
    </row>
    <row r="13468" spans="1:9" x14ac:dyDescent="0.25">
      <c r="A13468" t="s">
        <v>284</v>
      </c>
      <c r="B13468" t="s">
        <v>329</v>
      </c>
      <c r="C13468" t="s">
        <v>330</v>
      </c>
      <c r="D13468" t="s">
        <v>483</v>
      </c>
      <c r="E13468" t="s">
        <v>22</v>
      </c>
      <c r="F13468" t="s">
        <v>23</v>
      </c>
      <c r="G13468">
        <v>2014</v>
      </c>
      <c r="H13468">
        <v>63</v>
      </c>
      <c r="I13468">
        <v>318.93599999999998</v>
      </c>
    </row>
    <row r="13469" spans="1:9" x14ac:dyDescent="0.25">
      <c r="A13469" t="s">
        <v>284</v>
      </c>
      <c r="B13469" t="s">
        <v>329</v>
      </c>
      <c r="C13469" t="s">
        <v>330</v>
      </c>
      <c r="D13469" t="s">
        <v>483</v>
      </c>
      <c r="E13469" t="s">
        <v>22</v>
      </c>
      <c r="F13469" t="s">
        <v>23</v>
      </c>
      <c r="G13469">
        <v>2015</v>
      </c>
      <c r="H13469">
        <v>66</v>
      </c>
      <c r="I13469">
        <v>377.78399999999999</v>
      </c>
    </row>
    <row r="13470" spans="1:9" x14ac:dyDescent="0.25">
      <c r="A13470" t="s">
        <v>284</v>
      </c>
      <c r="B13470" t="s">
        <v>329</v>
      </c>
      <c r="C13470" t="s">
        <v>330</v>
      </c>
      <c r="D13470" t="s">
        <v>483</v>
      </c>
      <c r="E13470" t="s">
        <v>22</v>
      </c>
      <c r="F13470" t="s">
        <v>23</v>
      </c>
      <c r="G13470">
        <v>2016</v>
      </c>
      <c r="H13470">
        <v>81</v>
      </c>
      <c r="I13470">
        <v>426.899</v>
      </c>
    </row>
    <row r="13471" spans="1:9" x14ac:dyDescent="0.25">
      <c r="A13471" t="s">
        <v>284</v>
      </c>
      <c r="B13471" t="s">
        <v>329</v>
      </c>
      <c r="C13471" t="s">
        <v>330</v>
      </c>
      <c r="D13471" t="s">
        <v>483</v>
      </c>
      <c r="E13471" t="s">
        <v>22</v>
      </c>
      <c r="F13471" t="s">
        <v>23</v>
      </c>
      <c r="G13471">
        <v>2017</v>
      </c>
      <c r="H13471">
        <v>93.736000000000004</v>
      </c>
      <c r="I13471">
        <v>525.27800000000002</v>
      </c>
    </row>
    <row r="13472" spans="1:9" x14ac:dyDescent="0.25">
      <c r="A13472" t="s">
        <v>284</v>
      </c>
      <c r="B13472" t="s">
        <v>329</v>
      </c>
      <c r="C13472" t="s">
        <v>330</v>
      </c>
      <c r="D13472" t="s">
        <v>483</v>
      </c>
      <c r="E13472" t="s">
        <v>22</v>
      </c>
      <c r="F13472" t="s">
        <v>23</v>
      </c>
      <c r="G13472">
        <v>2018</v>
      </c>
      <c r="H13472">
        <v>72.608999999999995</v>
      </c>
    </row>
    <row r="13473" spans="1:9" x14ac:dyDescent="0.25">
      <c r="A13473" t="s">
        <v>284</v>
      </c>
      <c r="B13473" t="s">
        <v>329</v>
      </c>
      <c r="C13473" t="s">
        <v>330</v>
      </c>
      <c r="D13473" t="s">
        <v>483</v>
      </c>
      <c r="E13473" t="s">
        <v>22</v>
      </c>
      <c r="F13473" t="s">
        <v>23</v>
      </c>
      <c r="G13473">
        <v>2019</v>
      </c>
      <c r="H13473">
        <v>93.608999999999995</v>
      </c>
    </row>
    <row r="13474" spans="1:9" x14ac:dyDescent="0.25">
      <c r="A13474" t="s">
        <v>284</v>
      </c>
      <c r="B13474" t="s">
        <v>329</v>
      </c>
      <c r="C13474" t="s">
        <v>330</v>
      </c>
      <c r="D13474" t="s">
        <v>483</v>
      </c>
      <c r="E13474" t="s">
        <v>13</v>
      </c>
      <c r="F13474" t="s">
        <v>14</v>
      </c>
      <c r="G13474">
        <v>2000</v>
      </c>
      <c r="H13474">
        <v>1513</v>
      </c>
      <c r="I13474">
        <v>2819.1570000000002</v>
      </c>
    </row>
    <row r="13475" spans="1:9" x14ac:dyDescent="0.25">
      <c r="A13475" t="s">
        <v>284</v>
      </c>
      <c r="B13475" t="s">
        <v>329</v>
      </c>
      <c r="C13475" t="s">
        <v>330</v>
      </c>
      <c r="D13475" t="s">
        <v>483</v>
      </c>
      <c r="E13475" t="s">
        <v>13</v>
      </c>
      <c r="F13475" t="s">
        <v>14</v>
      </c>
      <c r="G13475">
        <v>2001</v>
      </c>
      <c r="H13475">
        <v>1523</v>
      </c>
      <c r="I13475">
        <v>2833.105</v>
      </c>
    </row>
    <row r="13476" spans="1:9" x14ac:dyDescent="0.25">
      <c r="A13476" t="s">
        <v>284</v>
      </c>
      <c r="B13476" t="s">
        <v>329</v>
      </c>
      <c r="C13476" t="s">
        <v>330</v>
      </c>
      <c r="D13476" t="s">
        <v>483</v>
      </c>
      <c r="E13476" t="s">
        <v>13</v>
      </c>
      <c r="F13476" t="s">
        <v>14</v>
      </c>
      <c r="G13476">
        <v>2002</v>
      </c>
      <c r="H13476">
        <v>1529</v>
      </c>
      <c r="I13476">
        <v>2463.6039999999998</v>
      </c>
    </row>
    <row r="13477" spans="1:9" x14ac:dyDescent="0.25">
      <c r="A13477" t="s">
        <v>284</v>
      </c>
      <c r="B13477" t="s">
        <v>329</v>
      </c>
      <c r="C13477" t="s">
        <v>330</v>
      </c>
      <c r="D13477" t="s">
        <v>483</v>
      </c>
      <c r="E13477" t="s">
        <v>13</v>
      </c>
      <c r="F13477" t="s">
        <v>14</v>
      </c>
      <c r="G13477">
        <v>2003</v>
      </c>
      <c r="H13477">
        <v>1537</v>
      </c>
      <c r="I13477">
        <v>2266.192</v>
      </c>
    </row>
    <row r="13478" spans="1:9" x14ac:dyDescent="0.25">
      <c r="A13478" t="s">
        <v>284</v>
      </c>
      <c r="B13478" t="s">
        <v>329</v>
      </c>
      <c r="C13478" t="s">
        <v>330</v>
      </c>
      <c r="D13478" t="s">
        <v>483</v>
      </c>
      <c r="E13478" t="s">
        <v>13</v>
      </c>
      <c r="F13478" t="s">
        <v>14</v>
      </c>
      <c r="G13478">
        <v>2004</v>
      </c>
      <c r="H13478">
        <v>1536</v>
      </c>
      <c r="I13478">
        <v>3109.375</v>
      </c>
    </row>
    <row r="13479" spans="1:9" x14ac:dyDescent="0.25">
      <c r="A13479" t="s">
        <v>284</v>
      </c>
      <c r="B13479" t="s">
        <v>329</v>
      </c>
      <c r="C13479" t="s">
        <v>330</v>
      </c>
      <c r="D13479" t="s">
        <v>483</v>
      </c>
      <c r="E13479" t="s">
        <v>13</v>
      </c>
      <c r="F13479" t="s">
        <v>14</v>
      </c>
      <c r="G13479">
        <v>2005</v>
      </c>
      <c r="H13479">
        <v>1536</v>
      </c>
      <c r="I13479">
        <v>3325.2890000000002</v>
      </c>
    </row>
    <row r="13480" spans="1:9" x14ac:dyDescent="0.25">
      <c r="A13480" t="s">
        <v>284</v>
      </c>
      <c r="B13480" t="s">
        <v>329</v>
      </c>
      <c r="C13480" t="s">
        <v>330</v>
      </c>
      <c r="D13480" t="s">
        <v>483</v>
      </c>
      <c r="E13480" t="s">
        <v>13</v>
      </c>
      <c r="F13480" t="s">
        <v>14</v>
      </c>
      <c r="G13480">
        <v>2006</v>
      </c>
      <c r="H13480">
        <v>1536</v>
      </c>
      <c r="I13480">
        <v>2698.3240000000001</v>
      </c>
    </row>
    <row r="13481" spans="1:9" x14ac:dyDescent="0.25">
      <c r="A13481" t="s">
        <v>284</v>
      </c>
      <c r="B13481" t="s">
        <v>329</v>
      </c>
      <c r="C13481" t="s">
        <v>330</v>
      </c>
      <c r="D13481" t="s">
        <v>483</v>
      </c>
      <c r="E13481" t="s">
        <v>13</v>
      </c>
      <c r="F13481" t="s">
        <v>14</v>
      </c>
      <c r="G13481">
        <v>2007</v>
      </c>
      <c r="H13481">
        <v>1536</v>
      </c>
      <c r="I13481">
        <v>2733.395</v>
      </c>
    </row>
    <row r="13482" spans="1:9" x14ac:dyDescent="0.25">
      <c r="A13482" t="s">
        <v>284</v>
      </c>
      <c r="B13482" t="s">
        <v>329</v>
      </c>
      <c r="C13482" t="s">
        <v>330</v>
      </c>
      <c r="D13482" t="s">
        <v>483</v>
      </c>
      <c r="E13482" t="s">
        <v>13</v>
      </c>
      <c r="F13482" t="s">
        <v>14</v>
      </c>
      <c r="G13482">
        <v>2008</v>
      </c>
      <c r="H13482">
        <v>1536</v>
      </c>
      <c r="I13482">
        <v>3109.038</v>
      </c>
    </row>
    <row r="13483" spans="1:9" x14ac:dyDescent="0.25">
      <c r="A13483" t="s">
        <v>284</v>
      </c>
      <c r="B13483" t="s">
        <v>329</v>
      </c>
      <c r="C13483" t="s">
        <v>330</v>
      </c>
      <c r="D13483" t="s">
        <v>483</v>
      </c>
      <c r="E13483" t="s">
        <v>13</v>
      </c>
      <c r="F13483" t="s">
        <v>14</v>
      </c>
      <c r="G13483">
        <v>2009</v>
      </c>
      <c r="H13483">
        <v>1536</v>
      </c>
      <c r="I13483">
        <v>3457.1019999999999</v>
      </c>
    </row>
    <row r="13484" spans="1:9" x14ac:dyDescent="0.25">
      <c r="A13484" t="s">
        <v>284</v>
      </c>
      <c r="B13484" t="s">
        <v>329</v>
      </c>
      <c r="C13484" t="s">
        <v>330</v>
      </c>
      <c r="D13484" t="s">
        <v>483</v>
      </c>
      <c r="E13484" t="s">
        <v>13</v>
      </c>
      <c r="F13484" t="s">
        <v>14</v>
      </c>
      <c r="G13484">
        <v>2010</v>
      </c>
      <c r="H13484">
        <v>1576</v>
      </c>
      <c r="I13484">
        <v>3520.5059999999999</v>
      </c>
    </row>
    <row r="13485" spans="1:9" x14ac:dyDescent="0.25">
      <c r="A13485" t="s">
        <v>284</v>
      </c>
      <c r="B13485" t="s">
        <v>329</v>
      </c>
      <c r="C13485" t="s">
        <v>330</v>
      </c>
      <c r="D13485" t="s">
        <v>483</v>
      </c>
      <c r="E13485" t="s">
        <v>13</v>
      </c>
      <c r="F13485" t="s">
        <v>14</v>
      </c>
      <c r="G13485">
        <v>2011</v>
      </c>
      <c r="H13485">
        <v>1576</v>
      </c>
      <c r="I13485">
        <v>2886.9679999999998</v>
      </c>
    </row>
    <row r="13486" spans="1:9" x14ac:dyDescent="0.25">
      <c r="A13486" t="s">
        <v>284</v>
      </c>
      <c r="B13486" t="s">
        <v>329</v>
      </c>
      <c r="C13486" t="s">
        <v>330</v>
      </c>
      <c r="D13486" t="s">
        <v>483</v>
      </c>
      <c r="E13486" t="s">
        <v>13</v>
      </c>
      <c r="F13486" t="s">
        <v>14</v>
      </c>
      <c r="G13486">
        <v>2012</v>
      </c>
      <c r="H13486">
        <v>1576</v>
      </c>
      <c r="I13486">
        <v>3706.9569999999999</v>
      </c>
    </row>
    <row r="13487" spans="1:9" x14ac:dyDescent="0.25">
      <c r="A13487" t="s">
        <v>284</v>
      </c>
      <c r="B13487" t="s">
        <v>329</v>
      </c>
      <c r="C13487" t="s">
        <v>330</v>
      </c>
      <c r="D13487" t="s">
        <v>483</v>
      </c>
      <c r="E13487" t="s">
        <v>13</v>
      </c>
      <c r="F13487" t="s">
        <v>14</v>
      </c>
      <c r="G13487">
        <v>2013</v>
      </c>
      <c r="H13487">
        <v>1586.617</v>
      </c>
      <c r="I13487">
        <v>2912.0079999999998</v>
      </c>
    </row>
    <row r="13488" spans="1:9" x14ac:dyDescent="0.25">
      <c r="A13488" t="s">
        <v>284</v>
      </c>
      <c r="B13488" t="s">
        <v>329</v>
      </c>
      <c r="C13488" t="s">
        <v>330</v>
      </c>
      <c r="D13488" t="s">
        <v>483</v>
      </c>
      <c r="E13488" t="s">
        <v>13</v>
      </c>
      <c r="F13488" t="s">
        <v>14</v>
      </c>
      <c r="G13488">
        <v>2014</v>
      </c>
      <c r="H13488">
        <v>1587.8009999999999</v>
      </c>
      <c r="I13488">
        <v>1993.6389999999999</v>
      </c>
    </row>
    <row r="13489" spans="1:9" x14ac:dyDescent="0.25">
      <c r="A13489" t="s">
        <v>284</v>
      </c>
      <c r="B13489" t="s">
        <v>329</v>
      </c>
      <c r="C13489" t="s">
        <v>330</v>
      </c>
      <c r="D13489" t="s">
        <v>483</v>
      </c>
      <c r="E13489" t="s">
        <v>13</v>
      </c>
      <c r="F13489" t="s">
        <v>14</v>
      </c>
      <c r="G13489">
        <v>2015</v>
      </c>
      <c r="H13489">
        <v>1587.694</v>
      </c>
      <c r="I13489">
        <v>1860.355</v>
      </c>
    </row>
    <row r="13490" spans="1:9" x14ac:dyDescent="0.25">
      <c r="A13490" t="s">
        <v>284</v>
      </c>
      <c r="B13490" t="s">
        <v>329</v>
      </c>
      <c r="C13490" t="s">
        <v>330</v>
      </c>
      <c r="D13490" t="s">
        <v>483</v>
      </c>
      <c r="E13490" t="s">
        <v>13</v>
      </c>
      <c r="F13490" t="s">
        <v>14</v>
      </c>
      <c r="G13490">
        <v>2016</v>
      </c>
      <c r="H13490">
        <v>1564.1969999999999</v>
      </c>
      <c r="I13490">
        <v>2529.5210000000002</v>
      </c>
    </row>
    <row r="13491" spans="1:9" x14ac:dyDescent="0.25">
      <c r="A13491" t="s">
        <v>284</v>
      </c>
      <c r="B13491" t="s">
        <v>329</v>
      </c>
      <c r="C13491" t="s">
        <v>330</v>
      </c>
      <c r="D13491" t="s">
        <v>483</v>
      </c>
      <c r="E13491" t="s">
        <v>13</v>
      </c>
      <c r="F13491" t="s">
        <v>14</v>
      </c>
      <c r="G13491">
        <v>2017</v>
      </c>
      <c r="H13491">
        <v>1564.318</v>
      </c>
      <c r="I13491">
        <v>4380.62</v>
      </c>
    </row>
    <row r="13492" spans="1:9" x14ac:dyDescent="0.25">
      <c r="A13492" t="s">
        <v>284</v>
      </c>
      <c r="B13492" t="s">
        <v>329</v>
      </c>
      <c r="C13492" t="s">
        <v>330</v>
      </c>
      <c r="D13492" t="s">
        <v>483</v>
      </c>
      <c r="E13492" t="s">
        <v>13</v>
      </c>
      <c r="F13492" t="s">
        <v>14</v>
      </c>
      <c r="G13492">
        <v>2018</v>
      </c>
      <c r="H13492">
        <v>1564.9849999999999</v>
      </c>
    </row>
    <row r="13493" spans="1:9" x14ac:dyDescent="0.25">
      <c r="A13493" t="s">
        <v>284</v>
      </c>
      <c r="B13493" t="s">
        <v>329</v>
      </c>
      <c r="C13493" t="s">
        <v>330</v>
      </c>
      <c r="D13493" t="s">
        <v>483</v>
      </c>
      <c r="E13493" t="s">
        <v>13</v>
      </c>
      <c r="F13493" t="s">
        <v>14</v>
      </c>
      <c r="G13493">
        <v>2019</v>
      </c>
      <c r="H13493">
        <v>1564.9849999999999</v>
      </c>
    </row>
    <row r="13494" spans="1:9" x14ac:dyDescent="0.25">
      <c r="A13494" t="s">
        <v>284</v>
      </c>
      <c r="B13494" t="s">
        <v>329</v>
      </c>
      <c r="C13494" t="s">
        <v>330</v>
      </c>
      <c r="D13494" t="s">
        <v>483</v>
      </c>
      <c r="E13494" t="s">
        <v>15</v>
      </c>
      <c r="F13494" t="s">
        <v>26</v>
      </c>
      <c r="G13494">
        <v>2011</v>
      </c>
      <c r="H13494">
        <v>0</v>
      </c>
      <c r="I13494">
        <v>0</v>
      </c>
    </row>
    <row r="13495" spans="1:9" x14ac:dyDescent="0.25">
      <c r="A13495" t="s">
        <v>284</v>
      </c>
      <c r="B13495" t="s">
        <v>329</v>
      </c>
      <c r="C13495" t="s">
        <v>330</v>
      </c>
      <c r="D13495" t="s">
        <v>483</v>
      </c>
      <c r="E13495" t="s">
        <v>15</v>
      </c>
      <c r="F13495" t="s">
        <v>26</v>
      </c>
      <c r="G13495">
        <v>2012</v>
      </c>
      <c r="H13495">
        <v>0.2</v>
      </c>
      <c r="I13495">
        <v>0.01</v>
      </c>
    </row>
    <row r="13496" spans="1:9" x14ac:dyDescent="0.25">
      <c r="A13496" t="s">
        <v>284</v>
      </c>
      <c r="B13496" t="s">
        <v>329</v>
      </c>
      <c r="C13496" t="s">
        <v>330</v>
      </c>
      <c r="D13496" t="s">
        <v>483</v>
      </c>
      <c r="E13496" t="s">
        <v>15</v>
      </c>
      <c r="F13496" t="s">
        <v>26</v>
      </c>
      <c r="G13496">
        <v>2013</v>
      </c>
      <c r="H13496">
        <v>0.2</v>
      </c>
      <c r="I13496">
        <v>6.7000000000000004E-2</v>
      </c>
    </row>
    <row r="13497" spans="1:9" x14ac:dyDescent="0.25">
      <c r="A13497" t="s">
        <v>284</v>
      </c>
      <c r="B13497" t="s">
        <v>329</v>
      </c>
      <c r="C13497" t="s">
        <v>330</v>
      </c>
      <c r="D13497" t="s">
        <v>483</v>
      </c>
      <c r="E13497" t="s">
        <v>15</v>
      </c>
      <c r="F13497" t="s">
        <v>26</v>
      </c>
      <c r="G13497">
        <v>2014</v>
      </c>
      <c r="H13497">
        <v>0.2</v>
      </c>
      <c r="I13497">
        <v>9.9000000000000005E-2</v>
      </c>
    </row>
    <row r="13498" spans="1:9" x14ac:dyDescent="0.25">
      <c r="A13498" t="s">
        <v>284</v>
      </c>
      <c r="B13498" t="s">
        <v>329</v>
      </c>
      <c r="C13498" t="s">
        <v>330</v>
      </c>
      <c r="D13498" t="s">
        <v>483</v>
      </c>
      <c r="E13498" t="s">
        <v>15</v>
      </c>
      <c r="F13498" t="s">
        <v>26</v>
      </c>
      <c r="G13498">
        <v>2015</v>
      </c>
      <c r="H13498">
        <v>0.2</v>
      </c>
      <c r="I13498">
        <v>0.23499999999999999</v>
      </c>
    </row>
    <row r="13499" spans="1:9" x14ac:dyDescent="0.25">
      <c r="A13499" t="s">
        <v>284</v>
      </c>
      <c r="B13499" t="s">
        <v>329</v>
      </c>
      <c r="C13499" t="s">
        <v>330</v>
      </c>
      <c r="D13499" t="s">
        <v>483</v>
      </c>
      <c r="E13499" t="s">
        <v>15</v>
      </c>
      <c r="F13499" t="s">
        <v>26</v>
      </c>
      <c r="G13499">
        <v>2016</v>
      </c>
      <c r="H13499">
        <v>0.69</v>
      </c>
      <c r="I13499">
        <v>0.38200000000000001</v>
      </c>
    </row>
    <row r="13500" spans="1:9" x14ac:dyDescent="0.25">
      <c r="A13500" t="s">
        <v>284</v>
      </c>
      <c r="B13500" t="s">
        <v>329</v>
      </c>
      <c r="C13500" t="s">
        <v>330</v>
      </c>
      <c r="D13500" t="s">
        <v>483</v>
      </c>
      <c r="E13500" t="s">
        <v>15</v>
      </c>
      <c r="F13500" t="s">
        <v>26</v>
      </c>
      <c r="G13500">
        <v>2017</v>
      </c>
      <c r="H13500">
        <v>0.69</v>
      </c>
      <c r="I13500">
        <v>0.44</v>
      </c>
    </row>
    <row r="13501" spans="1:9" x14ac:dyDescent="0.25">
      <c r="A13501" t="s">
        <v>284</v>
      </c>
      <c r="B13501" t="s">
        <v>329</v>
      </c>
      <c r="C13501" t="s">
        <v>330</v>
      </c>
      <c r="D13501" t="s">
        <v>483</v>
      </c>
      <c r="E13501" t="s">
        <v>15</v>
      </c>
      <c r="F13501" t="s">
        <v>26</v>
      </c>
      <c r="G13501">
        <v>2018</v>
      </c>
      <c r="H13501">
        <v>1.962</v>
      </c>
    </row>
    <row r="13502" spans="1:9" x14ac:dyDescent="0.25">
      <c r="A13502" t="s">
        <v>284</v>
      </c>
      <c r="B13502" t="s">
        <v>329</v>
      </c>
      <c r="C13502" t="s">
        <v>330</v>
      </c>
      <c r="D13502" t="s">
        <v>483</v>
      </c>
      <c r="E13502" t="s">
        <v>15</v>
      </c>
      <c r="F13502" t="s">
        <v>26</v>
      </c>
      <c r="G13502">
        <v>2019</v>
      </c>
      <c r="H13502">
        <v>3.234</v>
      </c>
    </row>
    <row r="13503" spans="1:9" x14ac:dyDescent="0.25">
      <c r="A13503" t="s">
        <v>284</v>
      </c>
      <c r="B13503" t="s">
        <v>329</v>
      </c>
      <c r="C13503" t="s">
        <v>330</v>
      </c>
      <c r="D13503" t="s">
        <v>483</v>
      </c>
      <c r="E13503" t="s">
        <v>18</v>
      </c>
      <c r="F13503" t="s">
        <v>19</v>
      </c>
      <c r="G13503">
        <v>2000</v>
      </c>
      <c r="H13503">
        <v>2</v>
      </c>
      <c r="I13503">
        <v>4.4169999999999998</v>
      </c>
    </row>
    <row r="13504" spans="1:9" x14ac:dyDescent="0.25">
      <c r="A13504" t="s">
        <v>284</v>
      </c>
      <c r="B13504" t="s">
        <v>329</v>
      </c>
      <c r="C13504" t="s">
        <v>330</v>
      </c>
      <c r="D13504" t="s">
        <v>483</v>
      </c>
      <c r="E13504" t="s">
        <v>18</v>
      </c>
      <c r="F13504" t="s">
        <v>19</v>
      </c>
      <c r="G13504">
        <v>2001</v>
      </c>
      <c r="H13504">
        <v>2</v>
      </c>
      <c r="I13504">
        <v>3.4329999999999998</v>
      </c>
    </row>
    <row r="13505" spans="1:9" x14ac:dyDescent="0.25">
      <c r="A13505" t="s">
        <v>284</v>
      </c>
      <c r="B13505" t="s">
        <v>329</v>
      </c>
      <c r="C13505" t="s">
        <v>330</v>
      </c>
      <c r="D13505" t="s">
        <v>483</v>
      </c>
      <c r="E13505" t="s">
        <v>18</v>
      </c>
      <c r="F13505" t="s">
        <v>19</v>
      </c>
      <c r="G13505">
        <v>2002</v>
      </c>
      <c r="H13505">
        <v>22</v>
      </c>
      <c r="I13505">
        <v>11.242000000000001</v>
      </c>
    </row>
    <row r="13506" spans="1:9" x14ac:dyDescent="0.25">
      <c r="A13506" t="s">
        <v>284</v>
      </c>
      <c r="B13506" t="s">
        <v>329</v>
      </c>
      <c r="C13506" t="s">
        <v>330</v>
      </c>
      <c r="D13506" t="s">
        <v>483</v>
      </c>
      <c r="E13506" t="s">
        <v>18</v>
      </c>
      <c r="F13506" t="s">
        <v>19</v>
      </c>
      <c r="G13506">
        <v>2003</v>
      </c>
      <c r="H13506">
        <v>26</v>
      </c>
      <c r="I13506">
        <v>48.445999999999998</v>
      </c>
    </row>
    <row r="13507" spans="1:9" x14ac:dyDescent="0.25">
      <c r="A13507" t="s">
        <v>284</v>
      </c>
      <c r="B13507" t="s">
        <v>329</v>
      </c>
      <c r="C13507" t="s">
        <v>330</v>
      </c>
      <c r="D13507" t="s">
        <v>483</v>
      </c>
      <c r="E13507" t="s">
        <v>18</v>
      </c>
      <c r="F13507" t="s">
        <v>19</v>
      </c>
      <c r="G13507">
        <v>2004</v>
      </c>
      <c r="H13507">
        <v>26</v>
      </c>
      <c r="I13507">
        <v>49.146999999999998</v>
      </c>
    </row>
    <row r="13508" spans="1:9" x14ac:dyDescent="0.25">
      <c r="A13508" t="s">
        <v>284</v>
      </c>
      <c r="B13508" t="s">
        <v>329</v>
      </c>
      <c r="C13508" t="s">
        <v>330</v>
      </c>
      <c r="D13508" t="s">
        <v>483</v>
      </c>
      <c r="E13508" t="s">
        <v>18</v>
      </c>
      <c r="F13508" t="s">
        <v>19</v>
      </c>
      <c r="G13508">
        <v>2005</v>
      </c>
      <c r="H13508">
        <v>26</v>
      </c>
      <c r="I13508">
        <v>46.853999999999999</v>
      </c>
    </row>
    <row r="13509" spans="1:9" x14ac:dyDescent="0.25">
      <c r="A13509" t="s">
        <v>284</v>
      </c>
      <c r="B13509" t="s">
        <v>329</v>
      </c>
      <c r="C13509" t="s">
        <v>330</v>
      </c>
      <c r="D13509" t="s">
        <v>483</v>
      </c>
      <c r="E13509" t="s">
        <v>18</v>
      </c>
      <c r="F13509" t="s">
        <v>19</v>
      </c>
      <c r="G13509">
        <v>2006</v>
      </c>
      <c r="H13509">
        <v>26</v>
      </c>
      <c r="I13509">
        <v>46.212000000000003</v>
      </c>
    </row>
    <row r="13510" spans="1:9" x14ac:dyDescent="0.25">
      <c r="A13510" t="s">
        <v>284</v>
      </c>
      <c r="B13510" t="s">
        <v>329</v>
      </c>
      <c r="C13510" t="s">
        <v>330</v>
      </c>
      <c r="D13510" t="s">
        <v>483</v>
      </c>
      <c r="E13510" t="s">
        <v>18</v>
      </c>
      <c r="F13510" t="s">
        <v>19</v>
      </c>
      <c r="G13510">
        <v>2007</v>
      </c>
      <c r="H13510">
        <v>26</v>
      </c>
      <c r="I13510">
        <v>52.929000000000002</v>
      </c>
    </row>
    <row r="13511" spans="1:9" x14ac:dyDescent="0.25">
      <c r="A13511" t="s">
        <v>284</v>
      </c>
      <c r="B13511" t="s">
        <v>329</v>
      </c>
      <c r="C13511" t="s">
        <v>330</v>
      </c>
      <c r="D13511" t="s">
        <v>483</v>
      </c>
      <c r="E13511" t="s">
        <v>18</v>
      </c>
      <c r="F13511" t="s">
        <v>19</v>
      </c>
      <c r="G13511">
        <v>2008</v>
      </c>
      <c r="H13511">
        <v>28</v>
      </c>
      <c r="I13511">
        <v>59.1</v>
      </c>
    </row>
    <row r="13512" spans="1:9" x14ac:dyDescent="0.25">
      <c r="A13512" t="s">
        <v>284</v>
      </c>
      <c r="B13512" t="s">
        <v>329</v>
      </c>
      <c r="C13512" t="s">
        <v>330</v>
      </c>
      <c r="D13512" t="s">
        <v>483</v>
      </c>
      <c r="E13512" t="s">
        <v>18</v>
      </c>
      <c r="F13512" t="s">
        <v>19</v>
      </c>
      <c r="G13512">
        <v>2009</v>
      </c>
      <c r="H13512">
        <v>29</v>
      </c>
      <c r="I13512">
        <v>50.088999999999999</v>
      </c>
    </row>
    <row r="13513" spans="1:9" x14ac:dyDescent="0.25">
      <c r="A13513" t="s">
        <v>284</v>
      </c>
      <c r="B13513" t="s">
        <v>329</v>
      </c>
      <c r="C13513" t="s">
        <v>330</v>
      </c>
      <c r="D13513" t="s">
        <v>483</v>
      </c>
      <c r="E13513" t="s">
        <v>18</v>
      </c>
      <c r="F13513" t="s">
        <v>19</v>
      </c>
      <c r="G13513">
        <v>2010</v>
      </c>
      <c r="H13513">
        <v>30</v>
      </c>
      <c r="I13513">
        <v>49.057000000000002</v>
      </c>
    </row>
    <row r="13514" spans="1:9" x14ac:dyDescent="0.25">
      <c r="A13514" t="s">
        <v>284</v>
      </c>
      <c r="B13514" t="s">
        <v>329</v>
      </c>
      <c r="C13514" t="s">
        <v>330</v>
      </c>
      <c r="D13514" t="s">
        <v>483</v>
      </c>
      <c r="E13514" t="s">
        <v>18</v>
      </c>
      <c r="F13514" t="s">
        <v>19</v>
      </c>
      <c r="G13514">
        <v>2011</v>
      </c>
      <c r="H13514">
        <v>36</v>
      </c>
      <c r="I13514">
        <v>70.894000000000005</v>
      </c>
    </row>
    <row r="13515" spans="1:9" x14ac:dyDescent="0.25">
      <c r="A13515" t="s">
        <v>284</v>
      </c>
      <c r="B13515" t="s">
        <v>329</v>
      </c>
      <c r="C13515" t="s">
        <v>330</v>
      </c>
      <c r="D13515" t="s">
        <v>483</v>
      </c>
      <c r="E13515" t="s">
        <v>18</v>
      </c>
      <c r="F13515" t="s">
        <v>19</v>
      </c>
      <c r="G13515">
        <v>2012</v>
      </c>
      <c r="H13515">
        <v>59</v>
      </c>
      <c r="I13515">
        <v>114.26600000000001</v>
      </c>
    </row>
    <row r="13516" spans="1:9" x14ac:dyDescent="0.25">
      <c r="A13516" t="s">
        <v>284</v>
      </c>
      <c r="B13516" t="s">
        <v>329</v>
      </c>
      <c r="C13516" t="s">
        <v>330</v>
      </c>
      <c r="D13516" t="s">
        <v>483</v>
      </c>
      <c r="E13516" t="s">
        <v>18</v>
      </c>
      <c r="F13516" t="s">
        <v>19</v>
      </c>
      <c r="G13516">
        <v>2013</v>
      </c>
      <c r="H13516">
        <v>65.891999999999996</v>
      </c>
      <c r="I13516">
        <v>120.05500000000001</v>
      </c>
    </row>
    <row r="13517" spans="1:9" x14ac:dyDescent="0.25">
      <c r="A13517" t="s">
        <v>284</v>
      </c>
      <c r="B13517" t="s">
        <v>329</v>
      </c>
      <c r="C13517" t="s">
        <v>330</v>
      </c>
      <c r="D13517" t="s">
        <v>483</v>
      </c>
      <c r="E13517" t="s">
        <v>18</v>
      </c>
      <c r="F13517" t="s">
        <v>19</v>
      </c>
      <c r="G13517">
        <v>2014</v>
      </c>
      <c r="H13517">
        <v>68.915000000000006</v>
      </c>
      <c r="I13517">
        <v>139.71199999999999</v>
      </c>
    </row>
    <row r="13518" spans="1:9" x14ac:dyDescent="0.25">
      <c r="A13518" t="s">
        <v>284</v>
      </c>
      <c r="B13518" t="s">
        <v>329</v>
      </c>
      <c r="C13518" t="s">
        <v>330</v>
      </c>
      <c r="D13518" t="s">
        <v>483</v>
      </c>
      <c r="E13518" t="s">
        <v>18</v>
      </c>
      <c r="F13518" t="s">
        <v>19</v>
      </c>
      <c r="G13518">
        <v>2015</v>
      </c>
      <c r="H13518">
        <v>68.165000000000006</v>
      </c>
      <c r="I13518">
        <v>147.13499999999999</v>
      </c>
    </row>
    <row r="13519" spans="1:9" x14ac:dyDescent="0.25">
      <c r="A13519" t="s">
        <v>284</v>
      </c>
      <c r="B13519" t="s">
        <v>329</v>
      </c>
      <c r="C13519" t="s">
        <v>330</v>
      </c>
      <c r="D13519" t="s">
        <v>483</v>
      </c>
      <c r="E13519" t="s">
        <v>18</v>
      </c>
      <c r="F13519" t="s">
        <v>19</v>
      </c>
      <c r="G13519">
        <v>2016</v>
      </c>
      <c r="H13519">
        <v>69.905000000000001</v>
      </c>
      <c r="I13519">
        <v>127.889</v>
      </c>
    </row>
    <row r="13520" spans="1:9" x14ac:dyDescent="0.25">
      <c r="A13520" t="s">
        <v>284</v>
      </c>
      <c r="B13520" t="s">
        <v>329</v>
      </c>
      <c r="C13520" t="s">
        <v>330</v>
      </c>
      <c r="D13520" t="s">
        <v>483</v>
      </c>
      <c r="E13520" t="s">
        <v>18</v>
      </c>
      <c r="F13520" t="s">
        <v>19</v>
      </c>
      <c r="G13520">
        <v>2017</v>
      </c>
      <c r="H13520">
        <v>77.105000000000004</v>
      </c>
      <c r="I13520">
        <v>150</v>
      </c>
    </row>
    <row r="13521" spans="1:9" x14ac:dyDescent="0.25">
      <c r="A13521" t="s">
        <v>284</v>
      </c>
      <c r="B13521" t="s">
        <v>329</v>
      </c>
      <c r="C13521" t="s">
        <v>330</v>
      </c>
      <c r="D13521" t="s">
        <v>483</v>
      </c>
      <c r="E13521" t="s">
        <v>18</v>
      </c>
      <c r="F13521" t="s">
        <v>19</v>
      </c>
      <c r="G13521">
        <v>2018</v>
      </c>
      <c r="H13521">
        <v>78.171999999999997</v>
      </c>
    </row>
    <row r="13522" spans="1:9" x14ac:dyDescent="0.25">
      <c r="A13522" t="s">
        <v>284</v>
      </c>
      <c r="B13522" t="s">
        <v>329</v>
      </c>
      <c r="C13522" t="s">
        <v>330</v>
      </c>
      <c r="D13522" t="s">
        <v>483</v>
      </c>
      <c r="E13522" t="s">
        <v>18</v>
      </c>
      <c r="F13522" t="s">
        <v>19</v>
      </c>
      <c r="G13522">
        <v>2019</v>
      </c>
      <c r="H13522">
        <v>78.171999999999997</v>
      </c>
    </row>
    <row r="13523" spans="1:9" x14ac:dyDescent="0.25">
      <c r="A13523" t="s">
        <v>284</v>
      </c>
      <c r="B13523" t="s">
        <v>331</v>
      </c>
      <c r="C13523" t="s">
        <v>332</v>
      </c>
      <c r="D13523" t="s">
        <v>482</v>
      </c>
      <c r="E13523" t="s">
        <v>12</v>
      </c>
      <c r="F13523" t="s">
        <v>12</v>
      </c>
      <c r="G13523">
        <v>2000</v>
      </c>
      <c r="H13523">
        <v>2461</v>
      </c>
      <c r="I13523">
        <v>2271</v>
      </c>
    </row>
    <row r="13524" spans="1:9" x14ac:dyDescent="0.25">
      <c r="A13524" t="s">
        <v>284</v>
      </c>
      <c r="B13524" t="s">
        <v>331</v>
      </c>
      <c r="C13524" t="s">
        <v>332</v>
      </c>
      <c r="D13524" t="s">
        <v>482</v>
      </c>
      <c r="E13524" t="s">
        <v>12</v>
      </c>
      <c r="F13524" t="s">
        <v>12</v>
      </c>
      <c r="G13524">
        <v>2001</v>
      </c>
      <c r="H13524">
        <v>2464</v>
      </c>
      <c r="I13524">
        <v>2604</v>
      </c>
    </row>
    <row r="13525" spans="1:9" x14ac:dyDescent="0.25">
      <c r="A13525" t="s">
        <v>284</v>
      </c>
      <c r="B13525" t="s">
        <v>331</v>
      </c>
      <c r="C13525" t="s">
        <v>332</v>
      </c>
      <c r="D13525" t="s">
        <v>482</v>
      </c>
      <c r="E13525" t="s">
        <v>12</v>
      </c>
      <c r="F13525" t="s">
        <v>12</v>
      </c>
      <c r="G13525">
        <v>2002</v>
      </c>
      <c r="H13525">
        <v>2462</v>
      </c>
      <c r="I13525">
        <v>2656</v>
      </c>
    </row>
    <row r="13526" spans="1:9" x14ac:dyDescent="0.25">
      <c r="A13526" t="s">
        <v>284</v>
      </c>
      <c r="B13526" t="s">
        <v>331</v>
      </c>
      <c r="C13526" t="s">
        <v>332</v>
      </c>
      <c r="D13526" t="s">
        <v>482</v>
      </c>
      <c r="E13526" t="s">
        <v>12</v>
      </c>
      <c r="F13526" t="s">
        <v>12</v>
      </c>
      <c r="G13526">
        <v>2003</v>
      </c>
      <c r="H13526">
        <v>2465</v>
      </c>
      <c r="I13526">
        <v>2845</v>
      </c>
    </row>
    <row r="13527" spans="1:9" x14ac:dyDescent="0.25">
      <c r="A13527" t="s">
        <v>284</v>
      </c>
      <c r="B13527" t="s">
        <v>331</v>
      </c>
      <c r="C13527" t="s">
        <v>332</v>
      </c>
      <c r="D13527" t="s">
        <v>482</v>
      </c>
      <c r="E13527" t="s">
        <v>12</v>
      </c>
      <c r="F13527" t="s">
        <v>12</v>
      </c>
      <c r="G13527">
        <v>2004</v>
      </c>
      <c r="H13527">
        <v>2465</v>
      </c>
      <c r="I13527">
        <v>3052</v>
      </c>
    </row>
    <row r="13528" spans="1:9" x14ac:dyDescent="0.25">
      <c r="A13528" t="s">
        <v>284</v>
      </c>
      <c r="B13528" t="s">
        <v>331</v>
      </c>
      <c r="C13528" t="s">
        <v>332</v>
      </c>
      <c r="D13528" t="s">
        <v>482</v>
      </c>
      <c r="E13528" t="s">
        <v>12</v>
      </c>
      <c r="F13528" t="s">
        <v>12</v>
      </c>
      <c r="G13528">
        <v>2005</v>
      </c>
      <c r="H13528">
        <v>2465</v>
      </c>
      <c r="I13528">
        <v>3418</v>
      </c>
    </row>
    <row r="13529" spans="1:9" x14ac:dyDescent="0.25">
      <c r="A13529" t="s">
        <v>284</v>
      </c>
      <c r="B13529" t="s">
        <v>331</v>
      </c>
      <c r="C13529" t="s">
        <v>332</v>
      </c>
      <c r="D13529" t="s">
        <v>482</v>
      </c>
      <c r="E13529" t="s">
        <v>12</v>
      </c>
      <c r="F13529" t="s">
        <v>12</v>
      </c>
      <c r="G13529">
        <v>2006</v>
      </c>
      <c r="H13529">
        <v>2456</v>
      </c>
      <c r="I13529">
        <v>2794</v>
      </c>
    </row>
    <row r="13530" spans="1:9" x14ac:dyDescent="0.25">
      <c r="A13530" t="s">
        <v>284</v>
      </c>
      <c r="B13530" t="s">
        <v>331</v>
      </c>
      <c r="C13530" t="s">
        <v>332</v>
      </c>
      <c r="D13530" t="s">
        <v>482</v>
      </c>
      <c r="E13530" t="s">
        <v>12</v>
      </c>
      <c r="F13530" t="s">
        <v>12</v>
      </c>
      <c r="G13530">
        <v>2007</v>
      </c>
      <c r="H13530">
        <v>2461</v>
      </c>
      <c r="I13530">
        <v>2825</v>
      </c>
    </row>
    <row r="13531" spans="1:9" x14ac:dyDescent="0.25">
      <c r="A13531" t="s">
        <v>284</v>
      </c>
      <c r="B13531" t="s">
        <v>331</v>
      </c>
      <c r="C13531" t="s">
        <v>332</v>
      </c>
      <c r="D13531" t="s">
        <v>482</v>
      </c>
      <c r="E13531" t="s">
        <v>12</v>
      </c>
      <c r="F13531" t="s">
        <v>12</v>
      </c>
      <c r="G13531">
        <v>2008</v>
      </c>
      <c r="H13531">
        <v>2494</v>
      </c>
      <c r="I13531">
        <v>2593</v>
      </c>
    </row>
    <row r="13532" spans="1:9" x14ac:dyDescent="0.25">
      <c r="A13532" t="s">
        <v>284</v>
      </c>
      <c r="B13532" t="s">
        <v>331</v>
      </c>
      <c r="C13532" t="s">
        <v>332</v>
      </c>
      <c r="D13532" t="s">
        <v>482</v>
      </c>
      <c r="E13532" t="s">
        <v>12</v>
      </c>
      <c r="F13532" t="s">
        <v>12</v>
      </c>
      <c r="G13532">
        <v>2009</v>
      </c>
      <c r="H13532">
        <v>2508</v>
      </c>
      <c r="I13532">
        <v>2836</v>
      </c>
    </row>
    <row r="13533" spans="1:9" x14ac:dyDescent="0.25">
      <c r="A13533" t="s">
        <v>284</v>
      </c>
      <c r="B13533" t="s">
        <v>331</v>
      </c>
      <c r="C13533" t="s">
        <v>332</v>
      </c>
      <c r="D13533" t="s">
        <v>482</v>
      </c>
      <c r="E13533" t="s">
        <v>12</v>
      </c>
      <c r="F13533" t="s">
        <v>12</v>
      </c>
      <c r="G13533">
        <v>2010</v>
      </c>
      <c r="H13533">
        <v>2507</v>
      </c>
      <c r="I13533">
        <v>3833</v>
      </c>
    </row>
    <row r="13534" spans="1:9" x14ac:dyDescent="0.25">
      <c r="A13534" t="s">
        <v>284</v>
      </c>
      <c r="B13534" t="s">
        <v>331</v>
      </c>
      <c r="C13534" t="s">
        <v>332</v>
      </c>
      <c r="D13534" t="s">
        <v>482</v>
      </c>
      <c r="E13534" t="s">
        <v>12</v>
      </c>
      <c r="F13534" t="s">
        <v>12</v>
      </c>
      <c r="G13534">
        <v>2011</v>
      </c>
      <c r="H13534">
        <v>2555</v>
      </c>
      <c r="I13534">
        <v>2877</v>
      </c>
    </row>
    <row r="13535" spans="1:9" x14ac:dyDescent="0.25">
      <c r="A13535" t="s">
        <v>284</v>
      </c>
      <c r="B13535" t="s">
        <v>331</v>
      </c>
      <c r="C13535" t="s">
        <v>332</v>
      </c>
      <c r="D13535" t="s">
        <v>482</v>
      </c>
      <c r="E13535" t="s">
        <v>12</v>
      </c>
      <c r="F13535" t="s">
        <v>12</v>
      </c>
      <c r="G13535">
        <v>2012</v>
      </c>
      <c r="H13535">
        <v>3001</v>
      </c>
      <c r="I13535">
        <v>3119</v>
      </c>
    </row>
    <row r="13536" spans="1:9" x14ac:dyDescent="0.25">
      <c r="A13536" t="s">
        <v>284</v>
      </c>
      <c r="B13536" t="s">
        <v>331</v>
      </c>
      <c r="C13536" t="s">
        <v>332</v>
      </c>
      <c r="D13536" t="s">
        <v>482</v>
      </c>
      <c r="E13536" t="s">
        <v>12</v>
      </c>
      <c r="F13536" t="s">
        <v>12</v>
      </c>
      <c r="G13536">
        <v>2013</v>
      </c>
      <c r="H13536">
        <v>3004</v>
      </c>
      <c r="I13536">
        <v>2425</v>
      </c>
    </row>
    <row r="13537" spans="1:9" x14ac:dyDescent="0.25">
      <c r="A13537" t="s">
        <v>284</v>
      </c>
      <c r="B13537" t="s">
        <v>331</v>
      </c>
      <c r="C13537" t="s">
        <v>332</v>
      </c>
      <c r="D13537" t="s">
        <v>482</v>
      </c>
      <c r="E13537" t="s">
        <v>12</v>
      </c>
      <c r="F13537" t="s">
        <v>12</v>
      </c>
      <c r="G13537">
        <v>2014</v>
      </c>
      <c r="H13537">
        <v>2700</v>
      </c>
      <c r="I13537">
        <v>1911</v>
      </c>
    </row>
    <row r="13538" spans="1:9" x14ac:dyDescent="0.25">
      <c r="A13538" t="s">
        <v>284</v>
      </c>
      <c r="B13538" t="s">
        <v>331</v>
      </c>
      <c r="C13538" t="s">
        <v>332</v>
      </c>
      <c r="D13538" t="s">
        <v>482</v>
      </c>
      <c r="E13538" t="s">
        <v>12</v>
      </c>
      <c r="F13538" t="s">
        <v>12</v>
      </c>
      <c r="G13538">
        <v>2015</v>
      </c>
      <c r="H13538">
        <v>2101</v>
      </c>
      <c r="I13538">
        <v>2254</v>
      </c>
    </row>
    <row r="13539" spans="1:9" x14ac:dyDescent="0.25">
      <c r="A13539" t="s">
        <v>284</v>
      </c>
      <c r="B13539" t="s">
        <v>331</v>
      </c>
      <c r="C13539" t="s">
        <v>332</v>
      </c>
      <c r="D13539" t="s">
        <v>482</v>
      </c>
      <c r="E13539" t="s">
        <v>12</v>
      </c>
      <c r="F13539" t="s">
        <v>12</v>
      </c>
      <c r="G13539">
        <v>2016</v>
      </c>
      <c r="H13539">
        <v>2101</v>
      </c>
      <c r="I13539">
        <v>1207</v>
      </c>
    </row>
    <row r="13540" spans="1:9" x14ac:dyDescent="0.25">
      <c r="A13540" t="s">
        <v>284</v>
      </c>
      <c r="B13540" t="s">
        <v>331</v>
      </c>
      <c r="C13540" t="s">
        <v>332</v>
      </c>
      <c r="D13540" t="s">
        <v>482</v>
      </c>
      <c r="E13540" t="s">
        <v>12</v>
      </c>
      <c r="F13540" t="s">
        <v>12</v>
      </c>
      <c r="G13540">
        <v>2017</v>
      </c>
      <c r="H13540">
        <v>1742</v>
      </c>
      <c r="I13540">
        <v>736.67100000000005</v>
      </c>
    </row>
    <row r="13541" spans="1:9" x14ac:dyDescent="0.25">
      <c r="A13541" t="s">
        <v>284</v>
      </c>
      <c r="B13541" t="s">
        <v>331</v>
      </c>
      <c r="C13541" t="s">
        <v>332</v>
      </c>
      <c r="D13541" t="s">
        <v>482</v>
      </c>
      <c r="E13541" t="s">
        <v>12</v>
      </c>
      <c r="F13541" t="s">
        <v>12</v>
      </c>
      <c r="G13541">
        <v>2018</v>
      </c>
      <c r="H13541">
        <v>1741</v>
      </c>
    </row>
    <row r="13542" spans="1:9" x14ac:dyDescent="0.25">
      <c r="A13542" t="s">
        <v>284</v>
      </c>
      <c r="B13542" t="s">
        <v>331</v>
      </c>
      <c r="C13542" t="s">
        <v>332</v>
      </c>
      <c r="D13542" t="s">
        <v>482</v>
      </c>
      <c r="E13542" t="s">
        <v>12</v>
      </c>
      <c r="F13542" t="s">
        <v>12</v>
      </c>
      <c r="G13542">
        <v>2019</v>
      </c>
      <c r="H13542">
        <v>1741</v>
      </c>
    </row>
    <row r="13543" spans="1:9" x14ac:dyDescent="0.25">
      <c r="A13543" t="s">
        <v>284</v>
      </c>
      <c r="B13543" t="s">
        <v>331</v>
      </c>
      <c r="C13543" t="s">
        <v>332</v>
      </c>
      <c r="D13543" t="s">
        <v>482</v>
      </c>
      <c r="E13543" t="s">
        <v>124</v>
      </c>
      <c r="F13543" t="s">
        <v>124</v>
      </c>
      <c r="G13543">
        <v>2000</v>
      </c>
      <c r="H13543">
        <v>2367</v>
      </c>
      <c r="I13543">
        <v>8419</v>
      </c>
    </row>
    <row r="13544" spans="1:9" x14ac:dyDescent="0.25">
      <c r="A13544" t="s">
        <v>284</v>
      </c>
      <c r="B13544" t="s">
        <v>331</v>
      </c>
      <c r="C13544" t="s">
        <v>332</v>
      </c>
      <c r="D13544" t="s">
        <v>482</v>
      </c>
      <c r="E13544" t="s">
        <v>124</v>
      </c>
      <c r="F13544" t="s">
        <v>124</v>
      </c>
      <c r="G13544">
        <v>2001</v>
      </c>
      <c r="H13544">
        <v>2367</v>
      </c>
      <c r="I13544">
        <v>11362</v>
      </c>
    </row>
    <row r="13545" spans="1:9" x14ac:dyDescent="0.25">
      <c r="A13545" t="s">
        <v>284</v>
      </c>
      <c r="B13545" t="s">
        <v>331</v>
      </c>
      <c r="C13545" t="s">
        <v>332</v>
      </c>
      <c r="D13545" t="s">
        <v>482</v>
      </c>
      <c r="E13545" t="s">
        <v>124</v>
      </c>
      <c r="F13545" t="s">
        <v>124</v>
      </c>
      <c r="G13545">
        <v>2002</v>
      </c>
      <c r="H13545">
        <v>2367</v>
      </c>
      <c r="I13545">
        <v>14142</v>
      </c>
    </row>
    <row r="13546" spans="1:9" x14ac:dyDescent="0.25">
      <c r="A13546" t="s">
        <v>284</v>
      </c>
      <c r="B13546" t="s">
        <v>331</v>
      </c>
      <c r="C13546" t="s">
        <v>332</v>
      </c>
      <c r="D13546" t="s">
        <v>482</v>
      </c>
      <c r="E13546" t="s">
        <v>124</v>
      </c>
      <c r="F13546" t="s">
        <v>124</v>
      </c>
      <c r="G13546">
        <v>2003</v>
      </c>
      <c r="H13546">
        <v>2367</v>
      </c>
      <c r="I13546">
        <v>15484</v>
      </c>
    </row>
    <row r="13547" spans="1:9" x14ac:dyDescent="0.25">
      <c r="A13547" t="s">
        <v>284</v>
      </c>
      <c r="B13547" t="s">
        <v>331</v>
      </c>
      <c r="C13547" t="s">
        <v>332</v>
      </c>
      <c r="D13547" t="s">
        <v>482</v>
      </c>
      <c r="E13547" t="s">
        <v>124</v>
      </c>
      <c r="F13547" t="s">
        <v>124</v>
      </c>
      <c r="G13547">
        <v>2004</v>
      </c>
      <c r="H13547">
        <v>2367</v>
      </c>
      <c r="I13547">
        <v>15102</v>
      </c>
    </row>
    <row r="13548" spans="1:9" x14ac:dyDescent="0.25">
      <c r="A13548" t="s">
        <v>284</v>
      </c>
      <c r="B13548" t="s">
        <v>331</v>
      </c>
      <c r="C13548" t="s">
        <v>332</v>
      </c>
      <c r="D13548" t="s">
        <v>482</v>
      </c>
      <c r="E13548" t="s">
        <v>124</v>
      </c>
      <c r="F13548" t="s">
        <v>124</v>
      </c>
      <c r="G13548">
        <v>2005</v>
      </c>
      <c r="H13548">
        <v>1183</v>
      </c>
      <c r="I13548">
        <v>10337</v>
      </c>
    </row>
    <row r="13549" spans="1:9" x14ac:dyDescent="0.25">
      <c r="A13549" t="s">
        <v>284</v>
      </c>
      <c r="B13549" t="s">
        <v>331</v>
      </c>
      <c r="C13549" t="s">
        <v>332</v>
      </c>
      <c r="D13549" t="s">
        <v>482</v>
      </c>
      <c r="E13549" t="s">
        <v>124</v>
      </c>
      <c r="F13549" t="s">
        <v>124</v>
      </c>
      <c r="G13549">
        <v>2006</v>
      </c>
      <c r="H13549">
        <v>1183</v>
      </c>
      <c r="I13549">
        <v>8651</v>
      </c>
    </row>
    <row r="13550" spans="1:9" x14ac:dyDescent="0.25">
      <c r="A13550" t="s">
        <v>284</v>
      </c>
      <c r="B13550" t="s">
        <v>331</v>
      </c>
      <c r="C13550" t="s">
        <v>332</v>
      </c>
      <c r="D13550" t="s">
        <v>482</v>
      </c>
      <c r="E13550" t="s">
        <v>124</v>
      </c>
      <c r="F13550" t="s">
        <v>124</v>
      </c>
      <c r="G13550">
        <v>2007</v>
      </c>
      <c r="H13550">
        <v>1183</v>
      </c>
      <c r="I13550">
        <v>9833</v>
      </c>
    </row>
    <row r="13551" spans="1:9" x14ac:dyDescent="0.25">
      <c r="A13551" t="s">
        <v>284</v>
      </c>
      <c r="B13551" t="s">
        <v>331</v>
      </c>
      <c r="C13551" t="s">
        <v>332</v>
      </c>
      <c r="D13551" t="s">
        <v>482</v>
      </c>
      <c r="E13551" t="s">
        <v>124</v>
      </c>
      <c r="F13551" t="s">
        <v>124</v>
      </c>
      <c r="G13551">
        <v>2008</v>
      </c>
      <c r="H13551">
        <v>1183</v>
      </c>
      <c r="I13551">
        <v>9894</v>
      </c>
    </row>
    <row r="13552" spans="1:9" x14ac:dyDescent="0.25">
      <c r="A13552" t="s">
        <v>284</v>
      </c>
      <c r="B13552" t="s">
        <v>331</v>
      </c>
      <c r="C13552" t="s">
        <v>332</v>
      </c>
      <c r="D13552" t="s">
        <v>482</v>
      </c>
      <c r="E13552" t="s">
        <v>124</v>
      </c>
      <c r="F13552" t="s">
        <v>124</v>
      </c>
      <c r="G13552">
        <v>2009</v>
      </c>
      <c r="H13552">
        <v>1183</v>
      </c>
      <c r="I13552">
        <v>10852</v>
      </c>
    </row>
    <row r="13553" spans="1:9" x14ac:dyDescent="0.25">
      <c r="A13553" t="s">
        <v>284</v>
      </c>
      <c r="B13553" t="s">
        <v>331</v>
      </c>
      <c r="C13553" t="s">
        <v>332</v>
      </c>
      <c r="D13553" t="s">
        <v>482</v>
      </c>
      <c r="E13553" t="s">
        <v>111</v>
      </c>
      <c r="F13553" t="s">
        <v>111</v>
      </c>
      <c r="G13553">
        <v>2000</v>
      </c>
      <c r="H13553">
        <v>25</v>
      </c>
      <c r="I13553">
        <v>91.358000000000004</v>
      </c>
    </row>
    <row r="13554" spans="1:9" x14ac:dyDescent="0.25">
      <c r="A13554" t="s">
        <v>284</v>
      </c>
      <c r="B13554" t="s">
        <v>331</v>
      </c>
      <c r="C13554" t="s">
        <v>332</v>
      </c>
      <c r="D13554" t="s">
        <v>482</v>
      </c>
      <c r="E13554" t="s">
        <v>111</v>
      </c>
      <c r="F13554" t="s">
        <v>111</v>
      </c>
      <c r="G13554">
        <v>2001</v>
      </c>
      <c r="H13554">
        <v>25</v>
      </c>
      <c r="I13554">
        <v>68.444000000000003</v>
      </c>
    </row>
    <row r="13555" spans="1:9" x14ac:dyDescent="0.25">
      <c r="A13555" t="s">
        <v>284</v>
      </c>
      <c r="B13555" t="s">
        <v>331</v>
      </c>
      <c r="C13555" t="s">
        <v>332</v>
      </c>
      <c r="D13555" t="s">
        <v>482</v>
      </c>
      <c r="E13555" t="s">
        <v>111</v>
      </c>
      <c r="F13555" t="s">
        <v>111</v>
      </c>
      <c r="G13555">
        <v>2002</v>
      </c>
      <c r="H13555">
        <v>25</v>
      </c>
      <c r="I13555">
        <v>138.61099999999999</v>
      </c>
    </row>
    <row r="13556" spans="1:9" x14ac:dyDescent="0.25">
      <c r="A13556" t="s">
        <v>284</v>
      </c>
      <c r="B13556" t="s">
        <v>331</v>
      </c>
      <c r="C13556" t="s">
        <v>332</v>
      </c>
      <c r="D13556" t="s">
        <v>482</v>
      </c>
      <c r="E13556" t="s">
        <v>111</v>
      </c>
      <c r="F13556" t="s">
        <v>111</v>
      </c>
      <c r="G13556">
        <v>2003</v>
      </c>
      <c r="H13556">
        <v>25</v>
      </c>
      <c r="I13556">
        <v>167.22499999999999</v>
      </c>
    </row>
    <row r="13557" spans="1:9" x14ac:dyDescent="0.25">
      <c r="A13557" t="s">
        <v>284</v>
      </c>
      <c r="B13557" t="s">
        <v>331</v>
      </c>
      <c r="C13557" t="s">
        <v>332</v>
      </c>
      <c r="D13557" t="s">
        <v>482</v>
      </c>
      <c r="E13557" t="s">
        <v>111</v>
      </c>
      <c r="F13557" t="s">
        <v>111</v>
      </c>
      <c r="G13557">
        <v>2004</v>
      </c>
      <c r="H13557">
        <v>25</v>
      </c>
      <c r="I13557">
        <v>169.768</v>
      </c>
    </row>
    <row r="13558" spans="1:9" x14ac:dyDescent="0.25">
      <c r="A13558" t="s">
        <v>284</v>
      </c>
      <c r="B13558" t="s">
        <v>331</v>
      </c>
      <c r="C13558" t="s">
        <v>332</v>
      </c>
      <c r="D13558" t="s">
        <v>482</v>
      </c>
      <c r="E13558" t="s">
        <v>111</v>
      </c>
      <c r="F13558" t="s">
        <v>111</v>
      </c>
      <c r="G13558">
        <v>2005</v>
      </c>
      <c r="H13558">
        <v>25</v>
      </c>
      <c r="I13558">
        <v>200.815</v>
      </c>
    </row>
    <row r="13559" spans="1:9" x14ac:dyDescent="0.25">
      <c r="A13559" t="s">
        <v>284</v>
      </c>
      <c r="B13559" t="s">
        <v>331</v>
      </c>
      <c r="C13559" t="s">
        <v>332</v>
      </c>
      <c r="D13559" t="s">
        <v>482</v>
      </c>
      <c r="E13559" t="s">
        <v>111</v>
      </c>
      <c r="F13559" t="s">
        <v>111</v>
      </c>
      <c r="G13559">
        <v>2006</v>
      </c>
      <c r="H13559">
        <v>25</v>
      </c>
      <c r="I13559">
        <v>196.35</v>
      </c>
    </row>
    <row r="13560" spans="1:9" x14ac:dyDescent="0.25">
      <c r="A13560" t="s">
        <v>284</v>
      </c>
      <c r="B13560" t="s">
        <v>331</v>
      </c>
      <c r="C13560" t="s">
        <v>332</v>
      </c>
      <c r="D13560" t="s">
        <v>482</v>
      </c>
      <c r="E13560" t="s">
        <v>111</v>
      </c>
      <c r="F13560" t="s">
        <v>111</v>
      </c>
      <c r="G13560">
        <v>2007</v>
      </c>
      <c r="H13560">
        <v>25</v>
      </c>
      <c r="I13560">
        <v>230.09899999999999</v>
      </c>
    </row>
    <row r="13561" spans="1:9" x14ac:dyDescent="0.25">
      <c r="A13561" t="s">
        <v>284</v>
      </c>
      <c r="B13561" t="s">
        <v>331</v>
      </c>
      <c r="C13561" t="s">
        <v>332</v>
      </c>
      <c r="D13561" t="s">
        <v>482</v>
      </c>
      <c r="E13561" t="s">
        <v>111</v>
      </c>
      <c r="F13561" t="s">
        <v>111</v>
      </c>
      <c r="G13561">
        <v>2008</v>
      </c>
      <c r="H13561">
        <v>25</v>
      </c>
      <c r="I13561">
        <v>237.941</v>
      </c>
    </row>
    <row r="13562" spans="1:9" x14ac:dyDescent="0.25">
      <c r="A13562" t="s">
        <v>284</v>
      </c>
      <c r="B13562" t="s">
        <v>331</v>
      </c>
      <c r="C13562" t="s">
        <v>332</v>
      </c>
      <c r="D13562" t="s">
        <v>482</v>
      </c>
      <c r="E13562" t="s">
        <v>111</v>
      </c>
      <c r="F13562" t="s">
        <v>111</v>
      </c>
      <c r="G13562">
        <v>2009</v>
      </c>
      <c r="H13562">
        <v>25</v>
      </c>
      <c r="I13562">
        <v>271.07600000000002</v>
      </c>
    </row>
    <row r="13563" spans="1:9" x14ac:dyDescent="0.25">
      <c r="A13563" t="s">
        <v>284</v>
      </c>
      <c r="B13563" t="s">
        <v>331</v>
      </c>
      <c r="C13563" t="s">
        <v>332</v>
      </c>
      <c r="D13563" t="s">
        <v>482</v>
      </c>
      <c r="E13563" t="s">
        <v>111</v>
      </c>
      <c r="F13563" t="s">
        <v>111</v>
      </c>
      <c r="G13563">
        <v>2010</v>
      </c>
      <c r="H13563">
        <v>25</v>
      </c>
      <c r="I13563">
        <v>250.02799999999999</v>
      </c>
    </row>
    <row r="13564" spans="1:9" x14ac:dyDescent="0.25">
      <c r="A13564" t="s">
        <v>284</v>
      </c>
      <c r="B13564" t="s">
        <v>331</v>
      </c>
      <c r="C13564" t="s">
        <v>332</v>
      </c>
      <c r="D13564" t="s">
        <v>482</v>
      </c>
      <c r="E13564" t="s">
        <v>111</v>
      </c>
      <c r="F13564" t="s">
        <v>111</v>
      </c>
      <c r="G13564">
        <v>2011</v>
      </c>
      <c r="H13564">
        <v>25</v>
      </c>
      <c r="I13564">
        <v>256.46800000000002</v>
      </c>
    </row>
    <row r="13565" spans="1:9" x14ac:dyDescent="0.25">
      <c r="A13565" t="s">
        <v>284</v>
      </c>
      <c r="B13565" t="s">
        <v>331</v>
      </c>
      <c r="C13565" t="s">
        <v>332</v>
      </c>
      <c r="D13565" t="s">
        <v>482</v>
      </c>
      <c r="E13565" t="s">
        <v>111</v>
      </c>
      <c r="F13565" t="s">
        <v>111</v>
      </c>
      <c r="G13565">
        <v>2012</v>
      </c>
      <c r="H13565">
        <v>25</v>
      </c>
      <c r="I13565">
        <v>227.40799999999999</v>
      </c>
    </row>
    <row r="13566" spans="1:9" x14ac:dyDescent="0.25">
      <c r="A13566" t="s">
        <v>284</v>
      </c>
      <c r="B13566" t="s">
        <v>331</v>
      </c>
      <c r="C13566" t="s">
        <v>332</v>
      </c>
      <c r="D13566" t="s">
        <v>482</v>
      </c>
      <c r="E13566" t="s">
        <v>111</v>
      </c>
      <c r="F13566" t="s">
        <v>111</v>
      </c>
      <c r="G13566">
        <v>2013</v>
      </c>
      <c r="H13566">
        <v>32</v>
      </c>
      <c r="I13566">
        <v>263.69600000000003</v>
      </c>
    </row>
    <row r="13567" spans="1:9" x14ac:dyDescent="0.25">
      <c r="A13567" t="s">
        <v>284</v>
      </c>
      <c r="B13567" t="s">
        <v>331</v>
      </c>
      <c r="C13567" t="s">
        <v>332</v>
      </c>
      <c r="D13567" t="s">
        <v>482</v>
      </c>
      <c r="E13567" t="s">
        <v>111</v>
      </c>
      <c r="F13567" t="s">
        <v>111</v>
      </c>
      <c r="G13567">
        <v>2014</v>
      </c>
      <c r="H13567">
        <v>32</v>
      </c>
      <c r="I13567">
        <v>286.42899999999997</v>
      </c>
    </row>
    <row r="13568" spans="1:9" x14ac:dyDescent="0.25">
      <c r="A13568" t="s">
        <v>284</v>
      </c>
      <c r="B13568" t="s">
        <v>331</v>
      </c>
      <c r="C13568" t="s">
        <v>332</v>
      </c>
      <c r="D13568" t="s">
        <v>482</v>
      </c>
      <c r="E13568" t="s">
        <v>111</v>
      </c>
      <c r="F13568" t="s">
        <v>111</v>
      </c>
      <c r="G13568">
        <v>2015</v>
      </c>
      <c r="H13568">
        <v>33</v>
      </c>
      <c r="I13568">
        <v>324.57299999999998</v>
      </c>
    </row>
    <row r="13569" spans="1:9" x14ac:dyDescent="0.25">
      <c r="A13569" t="s">
        <v>284</v>
      </c>
      <c r="B13569" t="s">
        <v>331</v>
      </c>
      <c r="C13569" t="s">
        <v>332</v>
      </c>
      <c r="D13569" t="s">
        <v>482</v>
      </c>
      <c r="E13569" t="s">
        <v>111</v>
      </c>
      <c r="F13569" t="s">
        <v>111</v>
      </c>
      <c r="G13569">
        <v>2016</v>
      </c>
      <c r="H13569">
        <v>36.5</v>
      </c>
      <c r="I13569">
        <v>373.65199999999999</v>
      </c>
    </row>
    <row r="13570" spans="1:9" x14ac:dyDescent="0.25">
      <c r="A13570" t="s">
        <v>284</v>
      </c>
      <c r="B13570" t="s">
        <v>331</v>
      </c>
      <c r="C13570" t="s">
        <v>332</v>
      </c>
      <c r="D13570" t="s">
        <v>482</v>
      </c>
      <c r="E13570" t="s">
        <v>111</v>
      </c>
      <c r="F13570" t="s">
        <v>111</v>
      </c>
      <c r="G13570">
        <v>2017</v>
      </c>
      <c r="H13570">
        <v>36.5</v>
      </c>
      <c r="I13570">
        <v>333.61199999999997</v>
      </c>
    </row>
    <row r="13571" spans="1:9" x14ac:dyDescent="0.25">
      <c r="A13571" t="s">
        <v>284</v>
      </c>
      <c r="B13571" t="s">
        <v>331</v>
      </c>
      <c r="C13571" t="s">
        <v>332</v>
      </c>
      <c r="D13571" t="s">
        <v>482</v>
      </c>
      <c r="E13571" t="s">
        <v>111</v>
      </c>
      <c r="F13571" t="s">
        <v>111</v>
      </c>
      <c r="G13571">
        <v>2018</v>
      </c>
      <c r="H13571">
        <v>38</v>
      </c>
    </row>
    <row r="13572" spans="1:9" x14ac:dyDescent="0.25">
      <c r="A13572" t="s">
        <v>284</v>
      </c>
      <c r="B13572" t="s">
        <v>331</v>
      </c>
      <c r="C13572" t="s">
        <v>332</v>
      </c>
      <c r="D13572" t="s">
        <v>482</v>
      </c>
      <c r="E13572" t="s">
        <v>111</v>
      </c>
      <c r="F13572" t="s">
        <v>111</v>
      </c>
      <c r="G13572">
        <v>2019</v>
      </c>
      <c r="H13572">
        <v>38</v>
      </c>
    </row>
    <row r="13573" spans="1:9" x14ac:dyDescent="0.25">
      <c r="A13573" t="s">
        <v>284</v>
      </c>
      <c r="B13573" t="s">
        <v>331</v>
      </c>
      <c r="C13573" t="s">
        <v>332</v>
      </c>
      <c r="D13573" t="s">
        <v>482</v>
      </c>
      <c r="E13573" t="s">
        <v>98</v>
      </c>
      <c r="F13573" t="s">
        <v>98</v>
      </c>
      <c r="G13573">
        <v>2000</v>
      </c>
      <c r="H13573">
        <v>760</v>
      </c>
      <c r="I13573">
        <v>304</v>
      </c>
    </row>
    <row r="13574" spans="1:9" x14ac:dyDescent="0.25">
      <c r="A13574" t="s">
        <v>284</v>
      </c>
      <c r="B13574" t="s">
        <v>331</v>
      </c>
      <c r="C13574" t="s">
        <v>332</v>
      </c>
      <c r="D13574" t="s">
        <v>482</v>
      </c>
      <c r="E13574" t="s">
        <v>98</v>
      </c>
      <c r="F13574" t="s">
        <v>98</v>
      </c>
      <c r="G13574">
        <v>2001</v>
      </c>
      <c r="H13574">
        <v>760</v>
      </c>
      <c r="I13574">
        <v>375</v>
      </c>
    </row>
    <row r="13575" spans="1:9" x14ac:dyDescent="0.25">
      <c r="A13575" t="s">
        <v>284</v>
      </c>
      <c r="B13575" t="s">
        <v>331</v>
      </c>
      <c r="C13575" t="s">
        <v>332</v>
      </c>
      <c r="D13575" t="s">
        <v>482</v>
      </c>
      <c r="E13575" t="s">
        <v>98</v>
      </c>
      <c r="F13575" t="s">
        <v>98</v>
      </c>
      <c r="G13575">
        <v>2002</v>
      </c>
      <c r="H13575">
        <v>760</v>
      </c>
      <c r="I13575">
        <v>427</v>
      </c>
    </row>
    <row r="13576" spans="1:9" x14ac:dyDescent="0.25">
      <c r="A13576" t="s">
        <v>284</v>
      </c>
      <c r="B13576" t="s">
        <v>331</v>
      </c>
      <c r="C13576" t="s">
        <v>332</v>
      </c>
      <c r="D13576" t="s">
        <v>482</v>
      </c>
      <c r="E13576" t="s">
        <v>98</v>
      </c>
      <c r="F13576" t="s">
        <v>98</v>
      </c>
      <c r="G13576">
        <v>2003</v>
      </c>
      <c r="H13576">
        <v>760</v>
      </c>
      <c r="I13576">
        <v>660</v>
      </c>
    </row>
    <row r="13577" spans="1:9" x14ac:dyDescent="0.25">
      <c r="A13577" t="s">
        <v>284</v>
      </c>
      <c r="B13577" t="s">
        <v>331</v>
      </c>
      <c r="C13577" t="s">
        <v>332</v>
      </c>
      <c r="D13577" t="s">
        <v>482</v>
      </c>
      <c r="E13577" t="s">
        <v>98</v>
      </c>
      <c r="F13577" t="s">
        <v>98</v>
      </c>
      <c r="G13577">
        <v>2004</v>
      </c>
      <c r="H13577">
        <v>760</v>
      </c>
      <c r="I13577">
        <v>522</v>
      </c>
    </row>
    <row r="13578" spans="1:9" x14ac:dyDescent="0.25">
      <c r="A13578" t="s">
        <v>284</v>
      </c>
      <c r="B13578" t="s">
        <v>331</v>
      </c>
      <c r="C13578" t="s">
        <v>332</v>
      </c>
      <c r="D13578" t="s">
        <v>482</v>
      </c>
      <c r="E13578" t="s">
        <v>98</v>
      </c>
      <c r="F13578" t="s">
        <v>98</v>
      </c>
      <c r="G13578">
        <v>2005</v>
      </c>
      <c r="H13578">
        <v>760</v>
      </c>
      <c r="I13578">
        <v>369</v>
      </c>
    </row>
    <row r="13579" spans="1:9" x14ac:dyDescent="0.25">
      <c r="A13579" t="s">
        <v>284</v>
      </c>
      <c r="B13579" t="s">
        <v>331</v>
      </c>
      <c r="C13579" t="s">
        <v>332</v>
      </c>
      <c r="D13579" t="s">
        <v>482</v>
      </c>
      <c r="E13579" t="s">
        <v>98</v>
      </c>
      <c r="F13579" t="s">
        <v>98</v>
      </c>
      <c r="G13579">
        <v>2006</v>
      </c>
      <c r="H13579">
        <v>760</v>
      </c>
      <c r="I13579">
        <v>405</v>
      </c>
    </row>
    <row r="13580" spans="1:9" x14ac:dyDescent="0.25">
      <c r="A13580" t="s">
        <v>284</v>
      </c>
      <c r="B13580" t="s">
        <v>331</v>
      </c>
      <c r="C13580" t="s">
        <v>332</v>
      </c>
      <c r="D13580" t="s">
        <v>482</v>
      </c>
      <c r="E13580" t="s">
        <v>98</v>
      </c>
      <c r="F13580" t="s">
        <v>98</v>
      </c>
      <c r="G13580">
        <v>2007</v>
      </c>
      <c r="H13580">
        <v>760</v>
      </c>
      <c r="I13580">
        <v>537</v>
      </c>
    </row>
    <row r="13581" spans="1:9" x14ac:dyDescent="0.25">
      <c r="A13581" t="s">
        <v>284</v>
      </c>
      <c r="B13581" t="s">
        <v>331</v>
      </c>
      <c r="C13581" t="s">
        <v>332</v>
      </c>
      <c r="D13581" t="s">
        <v>482</v>
      </c>
      <c r="E13581" t="s">
        <v>98</v>
      </c>
      <c r="F13581" t="s">
        <v>98</v>
      </c>
      <c r="G13581">
        <v>2008</v>
      </c>
      <c r="H13581">
        <v>760</v>
      </c>
      <c r="I13581">
        <v>586</v>
      </c>
    </row>
    <row r="13582" spans="1:9" x14ac:dyDescent="0.25">
      <c r="A13582" t="s">
        <v>284</v>
      </c>
      <c r="B13582" t="s">
        <v>331</v>
      </c>
      <c r="C13582" t="s">
        <v>332</v>
      </c>
      <c r="D13582" t="s">
        <v>482</v>
      </c>
      <c r="E13582" t="s">
        <v>98</v>
      </c>
      <c r="F13582" t="s">
        <v>98</v>
      </c>
      <c r="G13582">
        <v>2009</v>
      </c>
      <c r="H13582">
        <v>760</v>
      </c>
      <c r="I13582">
        <v>715</v>
      </c>
    </row>
    <row r="13583" spans="1:9" x14ac:dyDescent="0.25">
      <c r="A13583" t="s">
        <v>284</v>
      </c>
      <c r="B13583" t="s">
        <v>331</v>
      </c>
      <c r="C13583" t="s">
        <v>332</v>
      </c>
      <c r="D13583" t="s">
        <v>482</v>
      </c>
      <c r="E13583" t="s">
        <v>98</v>
      </c>
      <c r="F13583" t="s">
        <v>98</v>
      </c>
      <c r="G13583">
        <v>2010</v>
      </c>
      <c r="H13583">
        <v>760</v>
      </c>
      <c r="I13583">
        <v>755</v>
      </c>
    </row>
    <row r="13584" spans="1:9" x14ac:dyDescent="0.25">
      <c r="A13584" t="s">
        <v>284</v>
      </c>
      <c r="B13584" t="s">
        <v>331</v>
      </c>
      <c r="C13584" t="s">
        <v>332</v>
      </c>
      <c r="D13584" t="s">
        <v>482</v>
      </c>
      <c r="E13584" t="s">
        <v>98</v>
      </c>
      <c r="F13584" t="s">
        <v>98</v>
      </c>
      <c r="G13584">
        <v>2011</v>
      </c>
      <c r="H13584">
        <v>760</v>
      </c>
      <c r="I13584">
        <v>576</v>
      </c>
    </row>
    <row r="13585" spans="1:9" x14ac:dyDescent="0.25">
      <c r="A13585" t="s">
        <v>284</v>
      </c>
      <c r="B13585" t="s">
        <v>331</v>
      </c>
      <c r="C13585" t="s">
        <v>332</v>
      </c>
      <c r="D13585" t="s">
        <v>482</v>
      </c>
      <c r="E13585" t="s">
        <v>98</v>
      </c>
      <c r="F13585" t="s">
        <v>98</v>
      </c>
      <c r="G13585">
        <v>2012</v>
      </c>
      <c r="H13585">
        <v>760</v>
      </c>
      <c r="I13585">
        <v>514</v>
      </c>
    </row>
    <row r="13586" spans="1:9" x14ac:dyDescent="0.25">
      <c r="A13586" t="s">
        <v>284</v>
      </c>
      <c r="B13586" t="s">
        <v>331</v>
      </c>
      <c r="C13586" t="s">
        <v>332</v>
      </c>
      <c r="D13586" t="s">
        <v>482</v>
      </c>
      <c r="E13586" t="s">
        <v>98</v>
      </c>
      <c r="F13586" t="s">
        <v>98</v>
      </c>
      <c r="G13586">
        <v>2013</v>
      </c>
      <c r="H13586">
        <v>760</v>
      </c>
      <c r="I13586">
        <v>548</v>
      </c>
    </row>
    <row r="13587" spans="1:9" x14ac:dyDescent="0.25">
      <c r="A13587" t="s">
        <v>284</v>
      </c>
      <c r="B13587" t="s">
        <v>331</v>
      </c>
      <c r="C13587" t="s">
        <v>332</v>
      </c>
      <c r="D13587" t="s">
        <v>482</v>
      </c>
      <c r="E13587" t="s">
        <v>98</v>
      </c>
      <c r="F13587" t="s">
        <v>98</v>
      </c>
      <c r="G13587">
        <v>2014</v>
      </c>
      <c r="H13587">
        <v>760</v>
      </c>
      <c r="I13587">
        <v>689</v>
      </c>
    </row>
    <row r="13588" spans="1:9" x14ac:dyDescent="0.25">
      <c r="A13588" t="s">
        <v>284</v>
      </c>
      <c r="B13588" t="s">
        <v>331</v>
      </c>
      <c r="C13588" t="s">
        <v>332</v>
      </c>
      <c r="D13588" t="s">
        <v>482</v>
      </c>
      <c r="E13588" t="s">
        <v>98</v>
      </c>
      <c r="F13588" t="s">
        <v>98</v>
      </c>
      <c r="G13588">
        <v>2015</v>
      </c>
      <c r="H13588">
        <v>760</v>
      </c>
      <c r="I13588">
        <v>675</v>
      </c>
    </row>
    <row r="13589" spans="1:9" x14ac:dyDescent="0.25">
      <c r="A13589" t="s">
        <v>284</v>
      </c>
      <c r="B13589" t="s">
        <v>331</v>
      </c>
      <c r="C13589" t="s">
        <v>332</v>
      </c>
      <c r="D13589" t="s">
        <v>482</v>
      </c>
      <c r="E13589" t="s">
        <v>98</v>
      </c>
      <c r="F13589" t="s">
        <v>98</v>
      </c>
      <c r="G13589">
        <v>2016</v>
      </c>
      <c r="H13589">
        <v>760</v>
      </c>
      <c r="I13589">
        <v>590</v>
      </c>
    </row>
    <row r="13590" spans="1:9" x14ac:dyDescent="0.25">
      <c r="A13590" t="s">
        <v>284</v>
      </c>
      <c r="B13590" t="s">
        <v>331</v>
      </c>
      <c r="C13590" t="s">
        <v>332</v>
      </c>
      <c r="D13590" t="s">
        <v>482</v>
      </c>
      <c r="E13590" t="s">
        <v>98</v>
      </c>
      <c r="F13590" t="s">
        <v>98</v>
      </c>
      <c r="G13590">
        <v>2017</v>
      </c>
      <c r="H13590">
        <v>760</v>
      </c>
      <c r="I13590">
        <v>579</v>
      </c>
    </row>
    <row r="13591" spans="1:9" x14ac:dyDescent="0.25">
      <c r="A13591" t="s">
        <v>284</v>
      </c>
      <c r="B13591" t="s">
        <v>331</v>
      </c>
      <c r="C13591" t="s">
        <v>332</v>
      </c>
      <c r="D13591" t="s">
        <v>482</v>
      </c>
      <c r="E13591" t="s">
        <v>98</v>
      </c>
      <c r="F13591" t="s">
        <v>98</v>
      </c>
      <c r="G13591">
        <v>2018</v>
      </c>
      <c r="H13591">
        <v>760</v>
      </c>
    </row>
    <row r="13592" spans="1:9" x14ac:dyDescent="0.25">
      <c r="A13592" t="s">
        <v>284</v>
      </c>
      <c r="B13592" t="s">
        <v>331</v>
      </c>
      <c r="C13592" t="s">
        <v>332</v>
      </c>
      <c r="D13592" t="s">
        <v>482</v>
      </c>
      <c r="E13592" t="s">
        <v>98</v>
      </c>
      <c r="F13592" t="s">
        <v>98</v>
      </c>
      <c r="G13592">
        <v>2019</v>
      </c>
      <c r="H13592">
        <v>760</v>
      </c>
    </row>
    <row r="13593" spans="1:9" x14ac:dyDescent="0.25">
      <c r="A13593" t="s">
        <v>284</v>
      </c>
      <c r="B13593" t="s">
        <v>331</v>
      </c>
      <c r="C13593" t="s">
        <v>332</v>
      </c>
      <c r="D13593" t="s">
        <v>483</v>
      </c>
      <c r="E13593" t="s">
        <v>22</v>
      </c>
      <c r="F13593" t="s">
        <v>31</v>
      </c>
      <c r="G13593">
        <v>2002</v>
      </c>
      <c r="H13593">
        <v>2</v>
      </c>
    </row>
    <row r="13594" spans="1:9" x14ac:dyDescent="0.25">
      <c r="A13594" t="s">
        <v>284</v>
      </c>
      <c r="B13594" t="s">
        <v>331</v>
      </c>
      <c r="C13594" t="s">
        <v>332</v>
      </c>
      <c r="D13594" t="s">
        <v>483</v>
      </c>
      <c r="E13594" t="s">
        <v>22</v>
      </c>
      <c r="F13594" t="s">
        <v>31</v>
      </c>
      <c r="G13594">
        <v>2003</v>
      </c>
      <c r="H13594">
        <v>2</v>
      </c>
    </row>
    <row r="13595" spans="1:9" x14ac:dyDescent="0.25">
      <c r="A13595" t="s">
        <v>284</v>
      </c>
      <c r="B13595" t="s">
        <v>331</v>
      </c>
      <c r="C13595" t="s">
        <v>332</v>
      </c>
      <c r="D13595" t="s">
        <v>483</v>
      </c>
      <c r="E13595" t="s">
        <v>22</v>
      </c>
      <c r="F13595" t="s">
        <v>31</v>
      </c>
      <c r="G13595">
        <v>2004</v>
      </c>
      <c r="H13595">
        <v>3</v>
      </c>
      <c r="I13595">
        <v>1.7989999999999999</v>
      </c>
    </row>
    <row r="13596" spans="1:9" x14ac:dyDescent="0.25">
      <c r="A13596" t="s">
        <v>284</v>
      </c>
      <c r="B13596" t="s">
        <v>331</v>
      </c>
      <c r="C13596" t="s">
        <v>332</v>
      </c>
      <c r="D13596" t="s">
        <v>483</v>
      </c>
      <c r="E13596" t="s">
        <v>22</v>
      </c>
      <c r="F13596" t="s">
        <v>31</v>
      </c>
      <c r="G13596">
        <v>2005</v>
      </c>
      <c r="H13596">
        <v>3</v>
      </c>
      <c r="I13596">
        <v>4.0650000000000004</v>
      </c>
    </row>
    <row r="13597" spans="1:9" x14ac:dyDescent="0.25">
      <c r="A13597" t="s">
        <v>284</v>
      </c>
      <c r="B13597" t="s">
        <v>331</v>
      </c>
      <c r="C13597" t="s">
        <v>332</v>
      </c>
      <c r="D13597" t="s">
        <v>483</v>
      </c>
      <c r="E13597" t="s">
        <v>22</v>
      </c>
      <c r="F13597" t="s">
        <v>31</v>
      </c>
      <c r="G13597">
        <v>2006</v>
      </c>
      <c r="H13597">
        <v>3</v>
      </c>
      <c r="I13597">
        <v>5.4109999999999996</v>
      </c>
    </row>
    <row r="13598" spans="1:9" x14ac:dyDescent="0.25">
      <c r="A13598" t="s">
        <v>284</v>
      </c>
      <c r="B13598" t="s">
        <v>331</v>
      </c>
      <c r="C13598" t="s">
        <v>332</v>
      </c>
      <c r="D13598" t="s">
        <v>483</v>
      </c>
      <c r="E13598" t="s">
        <v>22</v>
      </c>
      <c r="F13598" t="s">
        <v>31</v>
      </c>
      <c r="G13598">
        <v>2007</v>
      </c>
      <c r="H13598">
        <v>6</v>
      </c>
      <c r="I13598">
        <v>6.3360000000000003</v>
      </c>
    </row>
    <row r="13599" spans="1:9" x14ac:dyDescent="0.25">
      <c r="A13599" t="s">
        <v>284</v>
      </c>
      <c r="B13599" t="s">
        <v>331</v>
      </c>
      <c r="C13599" t="s">
        <v>332</v>
      </c>
      <c r="D13599" t="s">
        <v>483</v>
      </c>
      <c r="E13599" t="s">
        <v>22</v>
      </c>
      <c r="F13599" t="s">
        <v>31</v>
      </c>
      <c r="G13599">
        <v>2008</v>
      </c>
      <c r="H13599">
        <v>8</v>
      </c>
      <c r="I13599">
        <v>9.1180000000000003</v>
      </c>
    </row>
    <row r="13600" spans="1:9" x14ac:dyDescent="0.25">
      <c r="A13600" t="s">
        <v>284</v>
      </c>
      <c r="B13600" t="s">
        <v>331</v>
      </c>
      <c r="C13600" t="s">
        <v>332</v>
      </c>
      <c r="D13600" t="s">
        <v>483</v>
      </c>
      <c r="E13600" t="s">
        <v>22</v>
      </c>
      <c r="F13600" t="s">
        <v>31</v>
      </c>
      <c r="G13600">
        <v>2009</v>
      </c>
      <c r="H13600">
        <v>8</v>
      </c>
      <c r="I13600">
        <v>14.773999999999999</v>
      </c>
    </row>
    <row r="13601" spans="1:9" x14ac:dyDescent="0.25">
      <c r="A13601" t="s">
        <v>284</v>
      </c>
      <c r="B13601" t="s">
        <v>331</v>
      </c>
      <c r="C13601" t="s">
        <v>332</v>
      </c>
      <c r="D13601" t="s">
        <v>483</v>
      </c>
      <c r="E13601" t="s">
        <v>22</v>
      </c>
      <c r="F13601" t="s">
        <v>31</v>
      </c>
      <c r="G13601">
        <v>2010</v>
      </c>
      <c r="H13601">
        <v>13</v>
      </c>
      <c r="I13601">
        <v>30.818000000000001</v>
      </c>
    </row>
    <row r="13602" spans="1:9" x14ac:dyDescent="0.25">
      <c r="A13602" t="s">
        <v>284</v>
      </c>
      <c r="B13602" t="s">
        <v>331</v>
      </c>
      <c r="C13602" t="s">
        <v>332</v>
      </c>
      <c r="D13602" t="s">
        <v>483</v>
      </c>
      <c r="E13602" t="s">
        <v>22</v>
      </c>
      <c r="F13602" t="s">
        <v>31</v>
      </c>
      <c r="G13602">
        <v>2011</v>
      </c>
      <c r="H13602">
        <v>15</v>
      </c>
      <c r="I13602">
        <v>36.582000000000001</v>
      </c>
    </row>
    <row r="13603" spans="1:9" x14ac:dyDescent="0.25">
      <c r="A13603" t="s">
        <v>284</v>
      </c>
      <c r="B13603" t="s">
        <v>331</v>
      </c>
      <c r="C13603" t="s">
        <v>332</v>
      </c>
      <c r="D13603" t="s">
        <v>483</v>
      </c>
      <c r="E13603" t="s">
        <v>22</v>
      </c>
      <c r="F13603" t="s">
        <v>31</v>
      </c>
      <c r="G13603">
        <v>2012</v>
      </c>
      <c r="H13603">
        <v>15</v>
      </c>
      <c r="I13603">
        <v>42.066000000000003</v>
      </c>
    </row>
    <row r="13604" spans="1:9" x14ac:dyDescent="0.25">
      <c r="A13604" t="s">
        <v>284</v>
      </c>
      <c r="B13604" t="s">
        <v>331</v>
      </c>
      <c r="C13604" t="s">
        <v>332</v>
      </c>
      <c r="D13604" t="s">
        <v>483</v>
      </c>
      <c r="E13604" t="s">
        <v>22</v>
      </c>
      <c r="F13604" t="s">
        <v>31</v>
      </c>
      <c r="G13604">
        <v>2013</v>
      </c>
      <c r="H13604">
        <v>16</v>
      </c>
      <c r="I13604">
        <v>59.192999999999998</v>
      </c>
    </row>
    <row r="13605" spans="1:9" x14ac:dyDescent="0.25">
      <c r="A13605" t="s">
        <v>284</v>
      </c>
      <c r="B13605" t="s">
        <v>331</v>
      </c>
      <c r="C13605" t="s">
        <v>332</v>
      </c>
      <c r="D13605" t="s">
        <v>483</v>
      </c>
      <c r="E13605" t="s">
        <v>22</v>
      </c>
      <c r="F13605" t="s">
        <v>31</v>
      </c>
      <c r="G13605">
        <v>2014</v>
      </c>
      <c r="H13605">
        <v>20</v>
      </c>
      <c r="I13605">
        <v>78.438000000000002</v>
      </c>
    </row>
    <row r="13606" spans="1:9" x14ac:dyDescent="0.25">
      <c r="A13606" t="s">
        <v>284</v>
      </c>
      <c r="B13606" t="s">
        <v>331</v>
      </c>
      <c r="C13606" t="s">
        <v>332</v>
      </c>
      <c r="D13606" t="s">
        <v>483</v>
      </c>
      <c r="E13606" t="s">
        <v>22</v>
      </c>
      <c r="F13606" t="s">
        <v>31</v>
      </c>
      <c r="G13606">
        <v>2015</v>
      </c>
      <c r="H13606">
        <v>21</v>
      </c>
      <c r="I13606">
        <v>86.295000000000002</v>
      </c>
    </row>
    <row r="13607" spans="1:9" x14ac:dyDescent="0.25">
      <c r="A13607" t="s">
        <v>284</v>
      </c>
      <c r="B13607" t="s">
        <v>331</v>
      </c>
      <c r="C13607" t="s">
        <v>332</v>
      </c>
      <c r="D13607" t="s">
        <v>483</v>
      </c>
      <c r="E13607" t="s">
        <v>22</v>
      </c>
      <c r="F13607" t="s">
        <v>31</v>
      </c>
      <c r="G13607">
        <v>2016</v>
      </c>
      <c r="H13607">
        <v>25</v>
      </c>
      <c r="I13607">
        <v>122.733</v>
      </c>
    </row>
    <row r="13608" spans="1:9" x14ac:dyDescent="0.25">
      <c r="A13608" t="s">
        <v>284</v>
      </c>
      <c r="B13608" t="s">
        <v>331</v>
      </c>
      <c r="C13608" t="s">
        <v>332</v>
      </c>
      <c r="D13608" t="s">
        <v>483</v>
      </c>
      <c r="E13608" t="s">
        <v>22</v>
      </c>
      <c r="F13608" t="s">
        <v>31</v>
      </c>
      <c r="G13608">
        <v>2017</v>
      </c>
      <c r="H13608">
        <v>25</v>
      </c>
      <c r="I13608">
        <v>127.241</v>
      </c>
    </row>
    <row r="13609" spans="1:9" x14ac:dyDescent="0.25">
      <c r="A13609" t="s">
        <v>284</v>
      </c>
      <c r="B13609" t="s">
        <v>331</v>
      </c>
      <c r="C13609" t="s">
        <v>332</v>
      </c>
      <c r="D13609" t="s">
        <v>483</v>
      </c>
      <c r="E13609" t="s">
        <v>22</v>
      </c>
      <c r="F13609" t="s">
        <v>31</v>
      </c>
      <c r="G13609">
        <v>2018</v>
      </c>
      <c r="H13609">
        <v>25</v>
      </c>
    </row>
    <row r="13610" spans="1:9" x14ac:dyDescent="0.25">
      <c r="A13610" t="s">
        <v>284</v>
      </c>
      <c r="B13610" t="s">
        <v>331</v>
      </c>
      <c r="C13610" t="s">
        <v>332</v>
      </c>
      <c r="D13610" t="s">
        <v>483</v>
      </c>
      <c r="E13610" t="s">
        <v>22</v>
      </c>
      <c r="F13610" t="s">
        <v>31</v>
      </c>
      <c r="G13610">
        <v>2019</v>
      </c>
      <c r="H13610">
        <v>25</v>
      </c>
    </row>
    <row r="13611" spans="1:9" x14ac:dyDescent="0.25">
      <c r="A13611" t="s">
        <v>284</v>
      </c>
      <c r="B13611" t="s">
        <v>331</v>
      </c>
      <c r="C13611" t="s">
        <v>332</v>
      </c>
      <c r="D13611" t="s">
        <v>483</v>
      </c>
      <c r="E13611" t="s">
        <v>22</v>
      </c>
      <c r="F13611" t="s">
        <v>63</v>
      </c>
      <c r="G13611">
        <v>2013</v>
      </c>
      <c r="H13611">
        <v>5</v>
      </c>
      <c r="I13611">
        <v>18.64</v>
      </c>
    </row>
    <row r="13612" spans="1:9" x14ac:dyDescent="0.25">
      <c r="A13612" t="s">
        <v>284</v>
      </c>
      <c r="B13612" t="s">
        <v>331</v>
      </c>
      <c r="C13612" t="s">
        <v>332</v>
      </c>
      <c r="D13612" t="s">
        <v>483</v>
      </c>
      <c r="E13612" t="s">
        <v>22</v>
      </c>
      <c r="F13612" t="s">
        <v>63</v>
      </c>
      <c r="G13612">
        <v>2014</v>
      </c>
      <c r="H13612">
        <v>5</v>
      </c>
      <c r="I13612">
        <v>28.838999999999999</v>
      </c>
    </row>
    <row r="13613" spans="1:9" x14ac:dyDescent="0.25">
      <c r="A13613" t="s">
        <v>284</v>
      </c>
      <c r="B13613" t="s">
        <v>331</v>
      </c>
      <c r="C13613" t="s">
        <v>332</v>
      </c>
      <c r="D13613" t="s">
        <v>483</v>
      </c>
      <c r="E13613" t="s">
        <v>22</v>
      </c>
      <c r="F13613" t="s">
        <v>63</v>
      </c>
      <c r="G13613">
        <v>2015</v>
      </c>
      <c r="H13613">
        <v>5</v>
      </c>
      <c r="I13613">
        <v>42.058999999999997</v>
      </c>
    </row>
    <row r="13614" spans="1:9" x14ac:dyDescent="0.25">
      <c r="A13614" t="s">
        <v>284</v>
      </c>
      <c r="B13614" t="s">
        <v>331</v>
      </c>
      <c r="C13614" t="s">
        <v>332</v>
      </c>
      <c r="D13614" t="s">
        <v>483</v>
      </c>
      <c r="E13614" t="s">
        <v>22</v>
      </c>
      <c r="F13614" t="s">
        <v>63</v>
      </c>
      <c r="G13614">
        <v>2016</v>
      </c>
      <c r="H13614">
        <v>7.5</v>
      </c>
      <c r="I13614">
        <v>47.405999999999999</v>
      </c>
    </row>
    <row r="13615" spans="1:9" x14ac:dyDescent="0.25">
      <c r="A13615" t="s">
        <v>284</v>
      </c>
      <c r="B13615" t="s">
        <v>331</v>
      </c>
      <c r="C13615" t="s">
        <v>332</v>
      </c>
      <c r="D13615" t="s">
        <v>483</v>
      </c>
      <c r="E13615" t="s">
        <v>22</v>
      </c>
      <c r="F13615" t="s">
        <v>63</v>
      </c>
      <c r="G13615">
        <v>2017</v>
      </c>
      <c r="H13615">
        <v>8.5</v>
      </c>
      <c r="I13615">
        <v>73.165999999999997</v>
      </c>
    </row>
    <row r="13616" spans="1:9" x14ac:dyDescent="0.25">
      <c r="A13616" t="s">
        <v>284</v>
      </c>
      <c r="B13616" t="s">
        <v>331</v>
      </c>
      <c r="C13616" t="s">
        <v>332</v>
      </c>
      <c r="D13616" t="s">
        <v>483</v>
      </c>
      <c r="E13616" t="s">
        <v>22</v>
      </c>
      <c r="F13616" t="s">
        <v>63</v>
      </c>
      <c r="G13616">
        <v>2018</v>
      </c>
      <c r="H13616">
        <v>7</v>
      </c>
    </row>
    <row r="13617" spans="1:9" x14ac:dyDescent="0.25">
      <c r="A13617" t="s">
        <v>284</v>
      </c>
      <c r="B13617" t="s">
        <v>331</v>
      </c>
      <c r="C13617" t="s">
        <v>332</v>
      </c>
      <c r="D13617" t="s">
        <v>483</v>
      </c>
      <c r="E13617" t="s">
        <v>22</v>
      </c>
      <c r="F13617" t="s">
        <v>63</v>
      </c>
      <c r="G13617">
        <v>2019</v>
      </c>
      <c r="H13617">
        <v>7</v>
      </c>
    </row>
    <row r="13618" spans="1:9" x14ac:dyDescent="0.25">
      <c r="A13618" t="s">
        <v>284</v>
      </c>
      <c r="B13618" t="s">
        <v>331</v>
      </c>
      <c r="C13618" t="s">
        <v>332</v>
      </c>
      <c r="D13618" t="s">
        <v>483</v>
      </c>
      <c r="E13618" t="s">
        <v>22</v>
      </c>
      <c r="F13618" t="s">
        <v>23</v>
      </c>
      <c r="G13618">
        <v>2001</v>
      </c>
      <c r="H13618">
        <v>2</v>
      </c>
      <c r="I13618">
        <v>2</v>
      </c>
    </row>
    <row r="13619" spans="1:9" x14ac:dyDescent="0.25">
      <c r="A13619" t="s">
        <v>284</v>
      </c>
      <c r="B13619" t="s">
        <v>331</v>
      </c>
      <c r="C13619" t="s">
        <v>332</v>
      </c>
      <c r="D13619" t="s">
        <v>483</v>
      </c>
      <c r="E13619" t="s">
        <v>22</v>
      </c>
      <c r="F13619" t="s">
        <v>23</v>
      </c>
      <c r="G13619">
        <v>2002</v>
      </c>
      <c r="H13619">
        <v>2</v>
      </c>
      <c r="I13619">
        <v>3.8780000000000001</v>
      </c>
    </row>
    <row r="13620" spans="1:9" x14ac:dyDescent="0.25">
      <c r="A13620" t="s">
        <v>284</v>
      </c>
      <c r="B13620" t="s">
        <v>331</v>
      </c>
      <c r="C13620" t="s">
        <v>332</v>
      </c>
      <c r="D13620" t="s">
        <v>483</v>
      </c>
      <c r="E13620" t="s">
        <v>22</v>
      </c>
      <c r="F13620" t="s">
        <v>23</v>
      </c>
      <c r="G13620">
        <v>2003</v>
      </c>
      <c r="H13620">
        <v>2</v>
      </c>
      <c r="I13620">
        <v>6.593</v>
      </c>
    </row>
    <row r="13621" spans="1:9" x14ac:dyDescent="0.25">
      <c r="A13621" t="s">
        <v>284</v>
      </c>
      <c r="B13621" t="s">
        <v>331</v>
      </c>
      <c r="C13621" t="s">
        <v>332</v>
      </c>
      <c r="D13621" t="s">
        <v>483</v>
      </c>
      <c r="E13621" t="s">
        <v>22</v>
      </c>
      <c r="F13621" t="s">
        <v>23</v>
      </c>
      <c r="G13621">
        <v>2004</v>
      </c>
      <c r="H13621">
        <v>2</v>
      </c>
      <c r="I13621">
        <v>4.3140000000000001</v>
      </c>
    </row>
    <row r="13622" spans="1:9" x14ac:dyDescent="0.25">
      <c r="A13622" t="s">
        <v>284</v>
      </c>
      <c r="B13622" t="s">
        <v>331</v>
      </c>
      <c r="C13622" t="s">
        <v>332</v>
      </c>
      <c r="D13622" t="s">
        <v>483</v>
      </c>
      <c r="E13622" t="s">
        <v>22</v>
      </c>
      <c r="F13622" t="s">
        <v>23</v>
      </c>
      <c r="G13622">
        <v>2005</v>
      </c>
      <c r="H13622">
        <v>2</v>
      </c>
      <c r="I13622">
        <v>2.5939999999999999</v>
      </c>
    </row>
    <row r="13623" spans="1:9" x14ac:dyDescent="0.25">
      <c r="A13623" t="s">
        <v>284</v>
      </c>
      <c r="B13623" t="s">
        <v>331</v>
      </c>
      <c r="C13623" t="s">
        <v>332</v>
      </c>
      <c r="D13623" t="s">
        <v>483</v>
      </c>
      <c r="E13623" t="s">
        <v>22</v>
      </c>
      <c r="F13623" t="s">
        <v>23</v>
      </c>
      <c r="G13623">
        <v>2006</v>
      </c>
      <c r="H13623">
        <v>12</v>
      </c>
      <c r="I13623">
        <v>19.346</v>
      </c>
    </row>
    <row r="13624" spans="1:9" x14ac:dyDescent="0.25">
      <c r="A13624" t="s">
        <v>284</v>
      </c>
      <c r="B13624" t="s">
        <v>331</v>
      </c>
      <c r="C13624" t="s">
        <v>332</v>
      </c>
      <c r="D13624" t="s">
        <v>483</v>
      </c>
      <c r="E13624" t="s">
        <v>22</v>
      </c>
      <c r="F13624" t="s">
        <v>23</v>
      </c>
      <c r="G13624">
        <v>2007</v>
      </c>
      <c r="H13624">
        <v>16</v>
      </c>
      <c r="I13624">
        <v>48.372999999999998</v>
      </c>
    </row>
    <row r="13625" spans="1:9" x14ac:dyDescent="0.25">
      <c r="A13625" t="s">
        <v>284</v>
      </c>
      <c r="B13625" t="s">
        <v>331</v>
      </c>
      <c r="C13625" t="s">
        <v>332</v>
      </c>
      <c r="D13625" t="s">
        <v>483</v>
      </c>
      <c r="E13625" t="s">
        <v>22</v>
      </c>
      <c r="F13625" t="s">
        <v>23</v>
      </c>
      <c r="G13625">
        <v>2008</v>
      </c>
      <c r="H13625">
        <v>16</v>
      </c>
      <c r="I13625">
        <v>59.616</v>
      </c>
    </row>
    <row r="13626" spans="1:9" x14ac:dyDescent="0.25">
      <c r="A13626" t="s">
        <v>284</v>
      </c>
      <c r="B13626" t="s">
        <v>331</v>
      </c>
      <c r="C13626" t="s">
        <v>332</v>
      </c>
      <c r="D13626" t="s">
        <v>483</v>
      </c>
      <c r="E13626" t="s">
        <v>22</v>
      </c>
      <c r="F13626" t="s">
        <v>23</v>
      </c>
      <c r="G13626">
        <v>2009</v>
      </c>
      <c r="H13626">
        <v>16</v>
      </c>
      <c r="I13626">
        <v>87.322000000000003</v>
      </c>
    </row>
    <row r="13627" spans="1:9" x14ac:dyDescent="0.25">
      <c r="A13627" t="s">
        <v>284</v>
      </c>
      <c r="B13627" t="s">
        <v>331</v>
      </c>
      <c r="C13627" t="s">
        <v>332</v>
      </c>
      <c r="D13627" t="s">
        <v>483</v>
      </c>
      <c r="E13627" t="s">
        <v>22</v>
      </c>
      <c r="F13627" t="s">
        <v>23</v>
      </c>
      <c r="G13627">
        <v>2010</v>
      </c>
      <c r="H13627">
        <v>16</v>
      </c>
      <c r="I13627">
        <v>115.983</v>
      </c>
    </row>
    <row r="13628" spans="1:9" x14ac:dyDescent="0.25">
      <c r="A13628" t="s">
        <v>284</v>
      </c>
      <c r="B13628" t="s">
        <v>331</v>
      </c>
      <c r="C13628" t="s">
        <v>332</v>
      </c>
      <c r="D13628" t="s">
        <v>483</v>
      </c>
      <c r="E13628" t="s">
        <v>22</v>
      </c>
      <c r="F13628" t="s">
        <v>23</v>
      </c>
      <c r="G13628">
        <v>2011</v>
      </c>
      <c r="H13628">
        <v>18</v>
      </c>
      <c r="I13628">
        <v>121.402</v>
      </c>
    </row>
    <row r="13629" spans="1:9" x14ac:dyDescent="0.25">
      <c r="A13629" t="s">
        <v>284</v>
      </c>
      <c r="B13629" t="s">
        <v>331</v>
      </c>
      <c r="C13629" t="s">
        <v>332</v>
      </c>
      <c r="D13629" t="s">
        <v>483</v>
      </c>
      <c r="E13629" t="s">
        <v>22</v>
      </c>
      <c r="F13629" t="s">
        <v>23</v>
      </c>
      <c r="G13629">
        <v>2012</v>
      </c>
      <c r="H13629">
        <v>38</v>
      </c>
      <c r="I13629">
        <v>175.54900000000001</v>
      </c>
    </row>
    <row r="13630" spans="1:9" x14ac:dyDescent="0.25">
      <c r="A13630" t="s">
        <v>284</v>
      </c>
      <c r="B13630" t="s">
        <v>331</v>
      </c>
      <c r="C13630" t="s">
        <v>332</v>
      </c>
      <c r="D13630" t="s">
        <v>483</v>
      </c>
      <c r="E13630" t="s">
        <v>22</v>
      </c>
      <c r="F13630" t="s">
        <v>23</v>
      </c>
      <c r="G13630">
        <v>2013</v>
      </c>
      <c r="H13630">
        <v>43</v>
      </c>
      <c r="I13630">
        <v>278.74200000000002</v>
      </c>
    </row>
    <row r="13631" spans="1:9" x14ac:dyDescent="0.25">
      <c r="A13631" t="s">
        <v>284</v>
      </c>
      <c r="B13631" t="s">
        <v>331</v>
      </c>
      <c r="C13631" t="s">
        <v>332</v>
      </c>
      <c r="D13631" t="s">
        <v>483</v>
      </c>
      <c r="E13631" t="s">
        <v>22</v>
      </c>
      <c r="F13631" t="s">
        <v>23</v>
      </c>
      <c r="G13631">
        <v>2014</v>
      </c>
      <c r="H13631">
        <v>46</v>
      </c>
      <c r="I13631">
        <v>292.58699999999999</v>
      </c>
    </row>
    <row r="13632" spans="1:9" x14ac:dyDescent="0.25">
      <c r="A13632" t="s">
        <v>284</v>
      </c>
      <c r="B13632" t="s">
        <v>331</v>
      </c>
      <c r="C13632" t="s">
        <v>332</v>
      </c>
      <c r="D13632" t="s">
        <v>483</v>
      </c>
      <c r="E13632" t="s">
        <v>22</v>
      </c>
      <c r="F13632" t="s">
        <v>23</v>
      </c>
      <c r="G13632">
        <v>2015</v>
      </c>
      <c r="H13632">
        <v>45</v>
      </c>
      <c r="I13632">
        <v>318.17200000000003</v>
      </c>
    </row>
    <row r="13633" spans="1:9" x14ac:dyDescent="0.25">
      <c r="A13633" t="s">
        <v>284</v>
      </c>
      <c r="B13633" t="s">
        <v>331</v>
      </c>
      <c r="C13633" t="s">
        <v>332</v>
      </c>
      <c r="D13633" t="s">
        <v>483</v>
      </c>
      <c r="E13633" t="s">
        <v>22</v>
      </c>
      <c r="F13633" t="s">
        <v>23</v>
      </c>
      <c r="G13633">
        <v>2016</v>
      </c>
      <c r="H13633">
        <v>39</v>
      </c>
      <c r="I13633">
        <v>269.18599999999998</v>
      </c>
    </row>
    <row r="13634" spans="1:9" x14ac:dyDescent="0.25">
      <c r="A13634" t="s">
        <v>284</v>
      </c>
      <c r="B13634" t="s">
        <v>331</v>
      </c>
      <c r="C13634" t="s">
        <v>332</v>
      </c>
      <c r="D13634" t="s">
        <v>483</v>
      </c>
      <c r="E13634" t="s">
        <v>22</v>
      </c>
      <c r="F13634" t="s">
        <v>23</v>
      </c>
      <c r="G13634">
        <v>2017</v>
      </c>
      <c r="H13634">
        <v>45</v>
      </c>
      <c r="I13634">
        <v>303.24099999999999</v>
      </c>
    </row>
    <row r="13635" spans="1:9" x14ac:dyDescent="0.25">
      <c r="A13635" t="s">
        <v>284</v>
      </c>
      <c r="B13635" t="s">
        <v>331</v>
      </c>
      <c r="C13635" t="s">
        <v>332</v>
      </c>
      <c r="D13635" t="s">
        <v>483</v>
      </c>
      <c r="E13635" t="s">
        <v>22</v>
      </c>
      <c r="F13635" t="s">
        <v>23</v>
      </c>
      <c r="G13635">
        <v>2018</v>
      </c>
      <c r="H13635">
        <v>51</v>
      </c>
    </row>
    <row r="13636" spans="1:9" x14ac:dyDescent="0.25">
      <c r="A13636" t="s">
        <v>284</v>
      </c>
      <c r="B13636" t="s">
        <v>331</v>
      </c>
      <c r="C13636" t="s">
        <v>332</v>
      </c>
      <c r="D13636" t="s">
        <v>483</v>
      </c>
      <c r="E13636" t="s">
        <v>22</v>
      </c>
      <c r="F13636" t="s">
        <v>23</v>
      </c>
      <c r="G13636">
        <v>2019</v>
      </c>
      <c r="H13636">
        <v>52</v>
      </c>
    </row>
    <row r="13637" spans="1:9" x14ac:dyDescent="0.25">
      <c r="A13637" t="s">
        <v>284</v>
      </c>
      <c r="B13637" t="s">
        <v>331</v>
      </c>
      <c r="C13637" t="s">
        <v>332</v>
      </c>
      <c r="D13637" t="s">
        <v>483</v>
      </c>
      <c r="E13637" t="s">
        <v>13</v>
      </c>
      <c r="F13637" t="s">
        <v>14</v>
      </c>
      <c r="G13637">
        <v>2000</v>
      </c>
      <c r="H13637">
        <v>103</v>
      </c>
      <c r="I13637">
        <v>339.642</v>
      </c>
    </row>
    <row r="13638" spans="1:9" x14ac:dyDescent="0.25">
      <c r="A13638" t="s">
        <v>284</v>
      </c>
      <c r="B13638" t="s">
        <v>331</v>
      </c>
      <c r="C13638" t="s">
        <v>332</v>
      </c>
      <c r="D13638" t="s">
        <v>483</v>
      </c>
      <c r="E13638" t="s">
        <v>13</v>
      </c>
      <c r="F13638" t="s">
        <v>14</v>
      </c>
      <c r="G13638">
        <v>2001</v>
      </c>
      <c r="H13638">
        <v>103</v>
      </c>
      <c r="I13638">
        <v>325.55599999999998</v>
      </c>
    </row>
    <row r="13639" spans="1:9" x14ac:dyDescent="0.25">
      <c r="A13639" t="s">
        <v>284</v>
      </c>
      <c r="B13639" t="s">
        <v>331</v>
      </c>
      <c r="C13639" t="s">
        <v>332</v>
      </c>
      <c r="D13639" t="s">
        <v>483</v>
      </c>
      <c r="E13639" t="s">
        <v>13</v>
      </c>
      <c r="F13639" t="s">
        <v>14</v>
      </c>
      <c r="G13639">
        <v>2002</v>
      </c>
      <c r="H13639">
        <v>103</v>
      </c>
      <c r="I13639">
        <v>353.51100000000002</v>
      </c>
    </row>
    <row r="13640" spans="1:9" x14ac:dyDescent="0.25">
      <c r="A13640" t="s">
        <v>284</v>
      </c>
      <c r="B13640" t="s">
        <v>331</v>
      </c>
      <c r="C13640" t="s">
        <v>332</v>
      </c>
      <c r="D13640" t="s">
        <v>483</v>
      </c>
      <c r="E13640" t="s">
        <v>13</v>
      </c>
      <c r="F13640" t="s">
        <v>14</v>
      </c>
      <c r="G13640">
        <v>2003</v>
      </c>
      <c r="H13640">
        <v>109</v>
      </c>
      <c r="I13640">
        <v>325.18200000000002</v>
      </c>
    </row>
    <row r="13641" spans="1:9" x14ac:dyDescent="0.25">
      <c r="A13641" t="s">
        <v>284</v>
      </c>
      <c r="B13641" t="s">
        <v>331</v>
      </c>
      <c r="C13641" t="s">
        <v>332</v>
      </c>
      <c r="D13641" t="s">
        <v>483</v>
      </c>
      <c r="E13641" t="s">
        <v>13</v>
      </c>
      <c r="F13641" t="s">
        <v>14</v>
      </c>
      <c r="G13641">
        <v>2004</v>
      </c>
      <c r="H13641">
        <v>110</v>
      </c>
      <c r="I13641">
        <v>420.947</v>
      </c>
    </row>
    <row r="13642" spans="1:9" x14ac:dyDescent="0.25">
      <c r="A13642" t="s">
        <v>284</v>
      </c>
      <c r="B13642" t="s">
        <v>331</v>
      </c>
      <c r="C13642" t="s">
        <v>332</v>
      </c>
      <c r="D13642" t="s">
        <v>483</v>
      </c>
      <c r="E13642" t="s">
        <v>13</v>
      </c>
      <c r="F13642" t="s">
        <v>14</v>
      </c>
      <c r="G13642">
        <v>2005</v>
      </c>
      <c r="H13642">
        <v>117</v>
      </c>
      <c r="I13642">
        <v>450.75099999999998</v>
      </c>
    </row>
    <row r="13643" spans="1:9" x14ac:dyDescent="0.25">
      <c r="A13643" t="s">
        <v>284</v>
      </c>
      <c r="B13643" t="s">
        <v>331</v>
      </c>
      <c r="C13643" t="s">
        <v>332</v>
      </c>
      <c r="D13643" t="s">
        <v>483</v>
      </c>
      <c r="E13643" t="s">
        <v>13</v>
      </c>
      <c r="F13643" t="s">
        <v>14</v>
      </c>
      <c r="G13643">
        <v>2006</v>
      </c>
      <c r="H13643">
        <v>117</v>
      </c>
      <c r="I13643">
        <v>397.14400000000001</v>
      </c>
    </row>
    <row r="13644" spans="1:9" x14ac:dyDescent="0.25">
      <c r="A13644" t="s">
        <v>284</v>
      </c>
      <c r="B13644" t="s">
        <v>331</v>
      </c>
      <c r="C13644" t="s">
        <v>332</v>
      </c>
      <c r="D13644" t="s">
        <v>483</v>
      </c>
      <c r="E13644" t="s">
        <v>13</v>
      </c>
      <c r="F13644" t="s">
        <v>14</v>
      </c>
      <c r="G13644">
        <v>2007</v>
      </c>
      <c r="H13644">
        <v>115</v>
      </c>
      <c r="I13644">
        <v>421.07400000000001</v>
      </c>
    </row>
    <row r="13645" spans="1:9" x14ac:dyDescent="0.25">
      <c r="A13645" t="s">
        <v>284</v>
      </c>
      <c r="B13645" t="s">
        <v>331</v>
      </c>
      <c r="C13645" t="s">
        <v>332</v>
      </c>
      <c r="D13645" t="s">
        <v>483</v>
      </c>
      <c r="E13645" t="s">
        <v>13</v>
      </c>
      <c r="F13645" t="s">
        <v>14</v>
      </c>
      <c r="G13645">
        <v>2008</v>
      </c>
      <c r="H13645">
        <v>115</v>
      </c>
      <c r="I13645">
        <v>402.27100000000002</v>
      </c>
    </row>
    <row r="13646" spans="1:9" x14ac:dyDescent="0.25">
      <c r="A13646" t="s">
        <v>284</v>
      </c>
      <c r="B13646" t="s">
        <v>331</v>
      </c>
      <c r="C13646" t="s">
        <v>332</v>
      </c>
      <c r="D13646" t="s">
        <v>483</v>
      </c>
      <c r="E13646" t="s">
        <v>13</v>
      </c>
      <c r="F13646" t="s">
        <v>14</v>
      </c>
      <c r="G13646">
        <v>2009</v>
      </c>
      <c r="H13646">
        <v>116</v>
      </c>
      <c r="I13646">
        <v>424.14800000000002</v>
      </c>
    </row>
    <row r="13647" spans="1:9" x14ac:dyDescent="0.25">
      <c r="A13647" t="s">
        <v>284</v>
      </c>
      <c r="B13647" t="s">
        <v>331</v>
      </c>
      <c r="C13647" t="s">
        <v>332</v>
      </c>
      <c r="D13647" t="s">
        <v>483</v>
      </c>
      <c r="E13647" t="s">
        <v>13</v>
      </c>
      <c r="F13647" t="s">
        <v>14</v>
      </c>
      <c r="G13647">
        <v>2010</v>
      </c>
      <c r="H13647">
        <v>116</v>
      </c>
      <c r="I13647">
        <v>540.19299999999998</v>
      </c>
    </row>
    <row r="13648" spans="1:9" x14ac:dyDescent="0.25">
      <c r="A13648" t="s">
        <v>284</v>
      </c>
      <c r="B13648" t="s">
        <v>331</v>
      </c>
      <c r="C13648" t="s">
        <v>332</v>
      </c>
      <c r="D13648" t="s">
        <v>483</v>
      </c>
      <c r="E13648" t="s">
        <v>13</v>
      </c>
      <c r="F13648" t="s">
        <v>14</v>
      </c>
      <c r="G13648">
        <v>2011</v>
      </c>
      <c r="H13648">
        <v>116</v>
      </c>
      <c r="I13648">
        <v>479.55200000000002</v>
      </c>
    </row>
    <row r="13649" spans="1:9" x14ac:dyDescent="0.25">
      <c r="A13649" t="s">
        <v>284</v>
      </c>
      <c r="B13649" t="s">
        <v>331</v>
      </c>
      <c r="C13649" t="s">
        <v>332</v>
      </c>
      <c r="D13649" t="s">
        <v>483</v>
      </c>
      <c r="E13649" t="s">
        <v>13</v>
      </c>
      <c r="F13649" t="s">
        <v>14</v>
      </c>
      <c r="G13649">
        <v>2012</v>
      </c>
      <c r="H13649">
        <v>116</v>
      </c>
      <c r="I13649">
        <v>422.53100000000001</v>
      </c>
    </row>
    <row r="13650" spans="1:9" x14ac:dyDescent="0.25">
      <c r="A13650" t="s">
        <v>284</v>
      </c>
      <c r="B13650" t="s">
        <v>331</v>
      </c>
      <c r="C13650" t="s">
        <v>332</v>
      </c>
      <c r="D13650" t="s">
        <v>483</v>
      </c>
      <c r="E13650" t="s">
        <v>13</v>
      </c>
      <c r="F13650" t="s">
        <v>14</v>
      </c>
      <c r="G13650">
        <v>2013</v>
      </c>
      <c r="H13650">
        <v>116</v>
      </c>
      <c r="I13650">
        <v>521.22799999999995</v>
      </c>
    </row>
    <row r="13651" spans="1:9" x14ac:dyDescent="0.25">
      <c r="A13651" t="s">
        <v>284</v>
      </c>
      <c r="B13651" t="s">
        <v>331</v>
      </c>
      <c r="C13651" t="s">
        <v>332</v>
      </c>
      <c r="D13651" t="s">
        <v>483</v>
      </c>
      <c r="E13651" t="s">
        <v>13</v>
      </c>
      <c r="F13651" t="s">
        <v>14</v>
      </c>
      <c r="G13651">
        <v>2014</v>
      </c>
      <c r="H13651">
        <v>117</v>
      </c>
      <c r="I13651">
        <v>398.62900000000002</v>
      </c>
    </row>
    <row r="13652" spans="1:9" x14ac:dyDescent="0.25">
      <c r="A13652" t="s">
        <v>284</v>
      </c>
      <c r="B13652" t="s">
        <v>331</v>
      </c>
      <c r="C13652" t="s">
        <v>332</v>
      </c>
      <c r="D13652" t="s">
        <v>483</v>
      </c>
      <c r="E13652" t="s">
        <v>13</v>
      </c>
      <c r="F13652" t="s">
        <v>14</v>
      </c>
      <c r="G13652">
        <v>2015</v>
      </c>
      <c r="H13652">
        <v>117</v>
      </c>
      <c r="I13652">
        <v>349.25299999999999</v>
      </c>
    </row>
    <row r="13653" spans="1:9" x14ac:dyDescent="0.25">
      <c r="A13653" t="s">
        <v>284</v>
      </c>
      <c r="B13653" t="s">
        <v>331</v>
      </c>
      <c r="C13653" t="s">
        <v>332</v>
      </c>
      <c r="D13653" t="s">
        <v>483</v>
      </c>
      <c r="E13653" t="s">
        <v>13</v>
      </c>
      <c r="F13653" t="s">
        <v>14</v>
      </c>
      <c r="G13653">
        <v>2016</v>
      </c>
      <c r="H13653">
        <v>117</v>
      </c>
      <c r="I13653">
        <v>453.60500000000002</v>
      </c>
    </row>
    <row r="13654" spans="1:9" x14ac:dyDescent="0.25">
      <c r="A13654" t="s">
        <v>284</v>
      </c>
      <c r="B13654" t="s">
        <v>331</v>
      </c>
      <c r="C13654" t="s">
        <v>332</v>
      </c>
      <c r="D13654" t="s">
        <v>483</v>
      </c>
      <c r="E13654" t="s">
        <v>13</v>
      </c>
      <c r="F13654" t="s">
        <v>14</v>
      </c>
      <c r="G13654">
        <v>2017</v>
      </c>
      <c r="H13654">
        <v>117</v>
      </c>
      <c r="I13654">
        <v>602.399</v>
      </c>
    </row>
    <row r="13655" spans="1:9" x14ac:dyDescent="0.25">
      <c r="A13655" t="s">
        <v>284</v>
      </c>
      <c r="B13655" t="s">
        <v>331</v>
      </c>
      <c r="C13655" t="s">
        <v>332</v>
      </c>
      <c r="D13655" t="s">
        <v>483</v>
      </c>
      <c r="E13655" t="s">
        <v>13</v>
      </c>
      <c r="F13655" t="s">
        <v>14</v>
      </c>
      <c r="G13655">
        <v>2018</v>
      </c>
      <c r="H13655">
        <v>117</v>
      </c>
    </row>
    <row r="13656" spans="1:9" x14ac:dyDescent="0.25">
      <c r="A13656" t="s">
        <v>284</v>
      </c>
      <c r="B13656" t="s">
        <v>331</v>
      </c>
      <c r="C13656" t="s">
        <v>332</v>
      </c>
      <c r="D13656" t="s">
        <v>483</v>
      </c>
      <c r="E13656" t="s">
        <v>13</v>
      </c>
      <c r="F13656" t="s">
        <v>14</v>
      </c>
      <c r="G13656">
        <v>2019</v>
      </c>
      <c r="H13656">
        <v>117</v>
      </c>
    </row>
    <row r="13657" spans="1:9" x14ac:dyDescent="0.25">
      <c r="A13657" t="s">
        <v>284</v>
      </c>
      <c r="B13657" t="s">
        <v>331</v>
      </c>
      <c r="C13657" t="s">
        <v>332</v>
      </c>
      <c r="D13657" t="s">
        <v>483</v>
      </c>
      <c r="E13657" t="s">
        <v>15</v>
      </c>
      <c r="F13657" t="s">
        <v>17</v>
      </c>
      <c r="G13657">
        <v>2017</v>
      </c>
      <c r="H13657">
        <v>3.669</v>
      </c>
      <c r="I13657">
        <v>3.3839999999999999</v>
      </c>
    </row>
    <row r="13658" spans="1:9" x14ac:dyDescent="0.25">
      <c r="A13658" t="s">
        <v>284</v>
      </c>
      <c r="B13658" t="s">
        <v>331</v>
      </c>
      <c r="C13658" t="s">
        <v>332</v>
      </c>
      <c r="D13658" t="s">
        <v>483</v>
      </c>
      <c r="E13658" t="s">
        <v>15</v>
      </c>
      <c r="F13658" t="s">
        <v>17</v>
      </c>
      <c r="G13658">
        <v>2018</v>
      </c>
      <c r="H13658">
        <v>10</v>
      </c>
    </row>
    <row r="13659" spans="1:9" x14ac:dyDescent="0.25">
      <c r="A13659" t="s">
        <v>284</v>
      </c>
      <c r="B13659" t="s">
        <v>331</v>
      </c>
      <c r="C13659" t="s">
        <v>332</v>
      </c>
      <c r="D13659" t="s">
        <v>483</v>
      </c>
      <c r="E13659" t="s">
        <v>15</v>
      </c>
      <c r="F13659" t="s">
        <v>17</v>
      </c>
      <c r="G13659">
        <v>2019</v>
      </c>
      <c r="H13659">
        <v>10</v>
      </c>
    </row>
    <row r="13660" spans="1:9" x14ac:dyDescent="0.25">
      <c r="A13660" t="s">
        <v>284</v>
      </c>
      <c r="B13660" t="s">
        <v>331</v>
      </c>
      <c r="C13660" t="s">
        <v>332</v>
      </c>
      <c r="D13660" t="s">
        <v>483</v>
      </c>
      <c r="E13660" t="s">
        <v>15</v>
      </c>
      <c r="F13660" t="s">
        <v>26</v>
      </c>
      <c r="G13660">
        <v>2008</v>
      </c>
      <c r="H13660">
        <v>0.1</v>
      </c>
      <c r="I13660">
        <v>9.0999999999999998E-2</v>
      </c>
    </row>
    <row r="13661" spans="1:9" x14ac:dyDescent="0.25">
      <c r="A13661" t="s">
        <v>284</v>
      </c>
      <c r="B13661" t="s">
        <v>331</v>
      </c>
      <c r="C13661" t="s">
        <v>332</v>
      </c>
      <c r="D13661" t="s">
        <v>483</v>
      </c>
      <c r="E13661" t="s">
        <v>15</v>
      </c>
      <c r="F13661" t="s">
        <v>26</v>
      </c>
      <c r="G13661">
        <v>2009</v>
      </c>
      <c r="H13661">
        <v>0.1</v>
      </c>
      <c r="I13661">
        <v>9.0999999999999998E-2</v>
      </c>
    </row>
    <row r="13662" spans="1:9" x14ac:dyDescent="0.25">
      <c r="A13662" t="s">
        <v>284</v>
      </c>
      <c r="B13662" t="s">
        <v>331</v>
      </c>
      <c r="C13662" t="s">
        <v>332</v>
      </c>
      <c r="D13662" t="s">
        <v>483</v>
      </c>
      <c r="E13662" t="s">
        <v>15</v>
      </c>
      <c r="F13662" t="s">
        <v>26</v>
      </c>
      <c r="G13662">
        <v>2010</v>
      </c>
      <c r="H13662">
        <v>0.1</v>
      </c>
      <c r="I13662">
        <v>9.0999999999999998E-2</v>
      </c>
    </row>
    <row r="13663" spans="1:9" x14ac:dyDescent="0.25">
      <c r="A13663" t="s">
        <v>284</v>
      </c>
      <c r="B13663" t="s">
        <v>331</v>
      </c>
      <c r="C13663" t="s">
        <v>332</v>
      </c>
      <c r="D13663" t="s">
        <v>483</v>
      </c>
      <c r="E13663" t="s">
        <v>15</v>
      </c>
      <c r="F13663" t="s">
        <v>26</v>
      </c>
      <c r="G13663">
        <v>2011</v>
      </c>
      <c r="H13663">
        <v>0.3</v>
      </c>
      <c r="I13663">
        <v>0.27300000000000002</v>
      </c>
    </row>
    <row r="13664" spans="1:9" x14ac:dyDescent="0.25">
      <c r="A13664" t="s">
        <v>284</v>
      </c>
      <c r="B13664" t="s">
        <v>331</v>
      </c>
      <c r="C13664" t="s">
        <v>332</v>
      </c>
      <c r="D13664" t="s">
        <v>483</v>
      </c>
      <c r="E13664" t="s">
        <v>15</v>
      </c>
      <c r="F13664" t="s">
        <v>26</v>
      </c>
      <c r="G13664">
        <v>2012</v>
      </c>
      <c r="H13664">
        <v>7</v>
      </c>
      <c r="I13664">
        <v>2.3159999999999998</v>
      </c>
    </row>
    <row r="13665" spans="1:9" x14ac:dyDescent="0.25">
      <c r="A13665" t="s">
        <v>284</v>
      </c>
      <c r="B13665" t="s">
        <v>331</v>
      </c>
      <c r="C13665" t="s">
        <v>332</v>
      </c>
      <c r="D13665" t="s">
        <v>483</v>
      </c>
      <c r="E13665" t="s">
        <v>15</v>
      </c>
      <c r="F13665" t="s">
        <v>26</v>
      </c>
      <c r="G13665">
        <v>2013</v>
      </c>
      <c r="H13665">
        <v>68</v>
      </c>
      <c r="I13665">
        <v>44.78</v>
      </c>
    </row>
    <row r="13666" spans="1:9" x14ac:dyDescent="0.25">
      <c r="A13666" t="s">
        <v>284</v>
      </c>
      <c r="B13666" t="s">
        <v>331</v>
      </c>
      <c r="C13666" t="s">
        <v>332</v>
      </c>
      <c r="D13666" t="s">
        <v>483</v>
      </c>
      <c r="E13666" t="s">
        <v>15</v>
      </c>
      <c r="F13666" t="s">
        <v>26</v>
      </c>
      <c r="G13666">
        <v>2014</v>
      </c>
      <c r="H13666">
        <v>69</v>
      </c>
      <c r="I13666">
        <v>72.983999999999995</v>
      </c>
    </row>
    <row r="13667" spans="1:9" x14ac:dyDescent="0.25">
      <c r="A13667" t="s">
        <v>284</v>
      </c>
      <c r="B13667" t="s">
        <v>331</v>
      </c>
      <c r="C13667" t="s">
        <v>332</v>
      </c>
      <c r="D13667" t="s">
        <v>483</v>
      </c>
      <c r="E13667" t="s">
        <v>15</v>
      </c>
      <c r="F13667" t="s">
        <v>26</v>
      </c>
      <c r="G13667">
        <v>2015</v>
      </c>
      <c r="H13667">
        <v>69</v>
      </c>
      <c r="I13667">
        <v>73.313000000000002</v>
      </c>
    </row>
    <row r="13668" spans="1:9" x14ac:dyDescent="0.25">
      <c r="A13668" t="s">
        <v>284</v>
      </c>
      <c r="B13668" t="s">
        <v>331</v>
      </c>
      <c r="C13668" t="s">
        <v>332</v>
      </c>
      <c r="D13668" t="s">
        <v>483</v>
      </c>
      <c r="E13668" t="s">
        <v>15</v>
      </c>
      <c r="F13668" t="s">
        <v>26</v>
      </c>
      <c r="G13668">
        <v>2016</v>
      </c>
      <c r="H13668">
        <v>70</v>
      </c>
      <c r="I13668">
        <v>66.48</v>
      </c>
    </row>
    <row r="13669" spans="1:9" x14ac:dyDescent="0.25">
      <c r="A13669" t="s">
        <v>284</v>
      </c>
      <c r="B13669" t="s">
        <v>331</v>
      </c>
      <c r="C13669" t="s">
        <v>332</v>
      </c>
      <c r="D13669" t="s">
        <v>483</v>
      </c>
      <c r="E13669" t="s">
        <v>15</v>
      </c>
      <c r="F13669" t="s">
        <v>26</v>
      </c>
      <c r="G13669">
        <v>2017</v>
      </c>
      <c r="H13669">
        <v>70.081999999999994</v>
      </c>
      <c r="I13669">
        <v>64.644999999999996</v>
      </c>
    </row>
    <row r="13670" spans="1:9" x14ac:dyDescent="0.25">
      <c r="A13670" t="s">
        <v>284</v>
      </c>
      <c r="B13670" t="s">
        <v>331</v>
      </c>
      <c r="C13670" t="s">
        <v>332</v>
      </c>
      <c r="D13670" t="s">
        <v>483</v>
      </c>
      <c r="E13670" t="s">
        <v>15</v>
      </c>
      <c r="F13670" t="s">
        <v>26</v>
      </c>
      <c r="G13670">
        <v>2018</v>
      </c>
      <c r="H13670">
        <v>72</v>
      </c>
    </row>
    <row r="13671" spans="1:9" x14ac:dyDescent="0.25">
      <c r="A13671" t="s">
        <v>284</v>
      </c>
      <c r="B13671" t="s">
        <v>331</v>
      </c>
      <c r="C13671" t="s">
        <v>332</v>
      </c>
      <c r="D13671" t="s">
        <v>483</v>
      </c>
      <c r="E13671" t="s">
        <v>15</v>
      </c>
      <c r="F13671" t="s">
        <v>26</v>
      </c>
      <c r="G13671">
        <v>2019</v>
      </c>
      <c r="H13671">
        <v>93</v>
      </c>
    </row>
    <row r="13672" spans="1:9" x14ac:dyDescent="0.25">
      <c r="A13672" t="s">
        <v>284</v>
      </c>
      <c r="B13672" t="s">
        <v>331</v>
      </c>
      <c r="C13672" t="s">
        <v>332</v>
      </c>
      <c r="D13672" t="s">
        <v>483</v>
      </c>
      <c r="E13672" t="s">
        <v>18</v>
      </c>
      <c r="F13672" t="s">
        <v>19</v>
      </c>
      <c r="G13672">
        <v>2004</v>
      </c>
      <c r="H13672">
        <v>1</v>
      </c>
      <c r="I13672">
        <v>1.1719999999999999</v>
      </c>
    </row>
    <row r="13673" spans="1:9" x14ac:dyDescent="0.25">
      <c r="A13673" t="s">
        <v>284</v>
      </c>
      <c r="B13673" t="s">
        <v>331</v>
      </c>
      <c r="C13673" t="s">
        <v>332</v>
      </c>
      <c r="D13673" t="s">
        <v>483</v>
      </c>
      <c r="E13673" t="s">
        <v>18</v>
      </c>
      <c r="F13673" t="s">
        <v>19</v>
      </c>
      <c r="G13673">
        <v>2005</v>
      </c>
      <c r="H13673">
        <v>1</v>
      </c>
      <c r="I13673">
        <v>1.7749999999999999</v>
      </c>
    </row>
    <row r="13674" spans="1:9" x14ac:dyDescent="0.25">
      <c r="A13674" t="s">
        <v>284</v>
      </c>
      <c r="B13674" t="s">
        <v>331</v>
      </c>
      <c r="C13674" t="s">
        <v>332</v>
      </c>
      <c r="D13674" t="s">
        <v>483</v>
      </c>
      <c r="E13674" t="s">
        <v>18</v>
      </c>
      <c r="F13674" t="s">
        <v>19</v>
      </c>
      <c r="G13674">
        <v>2006</v>
      </c>
      <c r="H13674">
        <v>31</v>
      </c>
      <c r="I13674">
        <v>13.749000000000001</v>
      </c>
    </row>
    <row r="13675" spans="1:9" x14ac:dyDescent="0.25">
      <c r="A13675" t="s">
        <v>284</v>
      </c>
      <c r="B13675" t="s">
        <v>331</v>
      </c>
      <c r="C13675" t="s">
        <v>332</v>
      </c>
      <c r="D13675" t="s">
        <v>483</v>
      </c>
      <c r="E13675" t="s">
        <v>18</v>
      </c>
      <c r="F13675" t="s">
        <v>19</v>
      </c>
      <c r="G13675">
        <v>2007</v>
      </c>
      <c r="H13675">
        <v>47</v>
      </c>
      <c r="I13675">
        <v>106.11799999999999</v>
      </c>
    </row>
    <row r="13676" spans="1:9" x14ac:dyDescent="0.25">
      <c r="A13676" t="s">
        <v>284</v>
      </c>
      <c r="B13676" t="s">
        <v>331</v>
      </c>
      <c r="C13676" t="s">
        <v>332</v>
      </c>
      <c r="D13676" t="s">
        <v>483</v>
      </c>
      <c r="E13676" t="s">
        <v>18</v>
      </c>
      <c r="F13676" t="s">
        <v>19</v>
      </c>
      <c r="G13676">
        <v>2008</v>
      </c>
      <c r="H13676">
        <v>54</v>
      </c>
      <c r="I13676">
        <v>131.054</v>
      </c>
    </row>
    <row r="13677" spans="1:9" x14ac:dyDescent="0.25">
      <c r="A13677" t="s">
        <v>284</v>
      </c>
      <c r="B13677" t="s">
        <v>331</v>
      </c>
      <c r="C13677" t="s">
        <v>332</v>
      </c>
      <c r="D13677" t="s">
        <v>483</v>
      </c>
      <c r="E13677" t="s">
        <v>18</v>
      </c>
      <c r="F13677" t="s">
        <v>19</v>
      </c>
      <c r="G13677">
        <v>2009</v>
      </c>
      <c r="H13677">
        <v>98</v>
      </c>
      <c r="I13677">
        <v>157.68</v>
      </c>
    </row>
    <row r="13678" spans="1:9" x14ac:dyDescent="0.25">
      <c r="A13678" t="s">
        <v>284</v>
      </c>
      <c r="B13678" t="s">
        <v>331</v>
      </c>
      <c r="C13678" t="s">
        <v>332</v>
      </c>
      <c r="D13678" t="s">
        <v>483</v>
      </c>
      <c r="E13678" t="s">
        <v>18</v>
      </c>
      <c r="F13678" t="s">
        <v>19</v>
      </c>
      <c r="G13678">
        <v>2010</v>
      </c>
      <c r="H13678">
        <v>133</v>
      </c>
      <c r="I13678">
        <v>223.97800000000001</v>
      </c>
    </row>
    <row r="13679" spans="1:9" x14ac:dyDescent="0.25">
      <c r="A13679" t="s">
        <v>284</v>
      </c>
      <c r="B13679" t="s">
        <v>331</v>
      </c>
      <c r="C13679" t="s">
        <v>332</v>
      </c>
      <c r="D13679" t="s">
        <v>483</v>
      </c>
      <c r="E13679" t="s">
        <v>18</v>
      </c>
      <c r="F13679" t="s">
        <v>19</v>
      </c>
      <c r="G13679">
        <v>2011</v>
      </c>
      <c r="H13679">
        <v>202</v>
      </c>
      <c r="I13679">
        <v>474.99599999999998</v>
      </c>
    </row>
    <row r="13680" spans="1:9" x14ac:dyDescent="0.25">
      <c r="A13680" t="s">
        <v>284</v>
      </c>
      <c r="B13680" t="s">
        <v>331</v>
      </c>
      <c r="C13680" t="s">
        <v>332</v>
      </c>
      <c r="D13680" t="s">
        <v>483</v>
      </c>
      <c r="E13680" t="s">
        <v>18</v>
      </c>
      <c r="F13680" t="s">
        <v>19</v>
      </c>
      <c r="G13680">
        <v>2012</v>
      </c>
      <c r="H13680">
        <v>275</v>
      </c>
      <c r="I13680">
        <v>540.13</v>
      </c>
    </row>
    <row r="13681" spans="1:9" x14ac:dyDescent="0.25">
      <c r="A13681" t="s">
        <v>284</v>
      </c>
      <c r="B13681" t="s">
        <v>331</v>
      </c>
      <c r="C13681" t="s">
        <v>332</v>
      </c>
      <c r="D13681" t="s">
        <v>483</v>
      </c>
      <c r="E13681" t="s">
        <v>18</v>
      </c>
      <c r="F13681" t="s">
        <v>19</v>
      </c>
      <c r="G13681">
        <v>2013</v>
      </c>
      <c r="H13681">
        <v>279</v>
      </c>
      <c r="I13681">
        <v>602.721</v>
      </c>
    </row>
    <row r="13682" spans="1:9" x14ac:dyDescent="0.25">
      <c r="A13682" t="s">
        <v>284</v>
      </c>
      <c r="B13682" t="s">
        <v>331</v>
      </c>
      <c r="C13682" t="s">
        <v>332</v>
      </c>
      <c r="D13682" t="s">
        <v>483</v>
      </c>
      <c r="E13682" t="s">
        <v>18</v>
      </c>
      <c r="F13682" t="s">
        <v>19</v>
      </c>
      <c r="G13682">
        <v>2014</v>
      </c>
      <c r="H13682">
        <v>288</v>
      </c>
      <c r="I13682">
        <v>639.09400000000005</v>
      </c>
    </row>
    <row r="13683" spans="1:9" x14ac:dyDescent="0.25">
      <c r="A13683" t="s">
        <v>284</v>
      </c>
      <c r="B13683" t="s">
        <v>331</v>
      </c>
      <c r="C13683" t="s">
        <v>332</v>
      </c>
      <c r="D13683" t="s">
        <v>483</v>
      </c>
      <c r="E13683" t="s">
        <v>18</v>
      </c>
      <c r="F13683" t="s">
        <v>19</v>
      </c>
      <c r="G13683">
        <v>2015</v>
      </c>
      <c r="H13683">
        <v>436</v>
      </c>
      <c r="I13683">
        <v>810.33500000000004</v>
      </c>
    </row>
    <row r="13684" spans="1:9" x14ac:dyDescent="0.25">
      <c r="A13684" t="s">
        <v>284</v>
      </c>
      <c r="B13684" t="s">
        <v>331</v>
      </c>
      <c r="C13684" t="s">
        <v>332</v>
      </c>
      <c r="D13684" t="s">
        <v>483</v>
      </c>
      <c r="E13684" t="s">
        <v>18</v>
      </c>
      <c r="F13684" t="s">
        <v>19</v>
      </c>
      <c r="G13684">
        <v>2016</v>
      </c>
      <c r="H13684">
        <v>509</v>
      </c>
      <c r="I13684">
        <v>1135.9380000000001</v>
      </c>
    </row>
    <row r="13685" spans="1:9" x14ac:dyDescent="0.25">
      <c r="A13685" t="s">
        <v>284</v>
      </c>
      <c r="B13685" t="s">
        <v>331</v>
      </c>
      <c r="C13685" t="s">
        <v>332</v>
      </c>
      <c r="D13685" t="s">
        <v>483</v>
      </c>
      <c r="E13685" t="s">
        <v>18</v>
      </c>
      <c r="F13685" t="s">
        <v>19</v>
      </c>
      <c r="G13685">
        <v>2017</v>
      </c>
      <c r="H13685">
        <v>518</v>
      </c>
      <c r="I13685">
        <v>1363.8409999999999</v>
      </c>
    </row>
    <row r="13686" spans="1:9" x14ac:dyDescent="0.25">
      <c r="A13686" t="s">
        <v>284</v>
      </c>
      <c r="B13686" t="s">
        <v>331</v>
      </c>
      <c r="C13686" t="s">
        <v>332</v>
      </c>
      <c r="D13686" t="s">
        <v>483</v>
      </c>
      <c r="E13686" t="s">
        <v>18</v>
      </c>
      <c r="F13686" t="s">
        <v>19</v>
      </c>
      <c r="G13686">
        <v>2018</v>
      </c>
      <c r="H13686">
        <v>533</v>
      </c>
    </row>
    <row r="13687" spans="1:9" x14ac:dyDescent="0.25">
      <c r="A13687" t="s">
        <v>284</v>
      </c>
      <c r="B13687" t="s">
        <v>331</v>
      </c>
      <c r="C13687" t="s">
        <v>332</v>
      </c>
      <c r="D13687" t="s">
        <v>483</v>
      </c>
      <c r="E13687" t="s">
        <v>18</v>
      </c>
      <c r="F13687" t="s">
        <v>19</v>
      </c>
      <c r="G13687">
        <v>2019</v>
      </c>
      <c r="H13687">
        <v>546</v>
      </c>
    </row>
    <row r="13688" spans="1:9" x14ac:dyDescent="0.25">
      <c r="A13688" t="s">
        <v>284</v>
      </c>
      <c r="B13688" t="s">
        <v>333</v>
      </c>
      <c r="C13688" t="s">
        <v>334</v>
      </c>
      <c r="D13688" t="s">
        <v>482</v>
      </c>
      <c r="E13688" t="s">
        <v>12</v>
      </c>
      <c r="F13688" t="s">
        <v>12</v>
      </c>
      <c r="G13688">
        <v>2000</v>
      </c>
      <c r="H13688">
        <v>61.862000000000002</v>
      </c>
      <c r="I13688">
        <v>214.84100000000001</v>
      </c>
    </row>
    <row r="13689" spans="1:9" x14ac:dyDescent="0.25">
      <c r="A13689" t="s">
        <v>284</v>
      </c>
      <c r="B13689" t="s">
        <v>333</v>
      </c>
      <c r="C13689" t="s">
        <v>334</v>
      </c>
      <c r="D13689" t="s">
        <v>482</v>
      </c>
      <c r="E13689" t="s">
        <v>12</v>
      </c>
      <c r="F13689" t="s">
        <v>12</v>
      </c>
      <c r="G13689">
        <v>2001</v>
      </c>
      <c r="H13689">
        <v>79.938999999999993</v>
      </c>
      <c r="I13689">
        <v>666.92499999999995</v>
      </c>
    </row>
    <row r="13690" spans="1:9" x14ac:dyDescent="0.25">
      <c r="A13690" t="s">
        <v>284</v>
      </c>
      <c r="B13690" t="s">
        <v>333</v>
      </c>
      <c r="C13690" t="s">
        <v>334</v>
      </c>
      <c r="D13690" t="s">
        <v>482</v>
      </c>
      <c r="E13690" t="s">
        <v>12</v>
      </c>
      <c r="F13690" t="s">
        <v>12</v>
      </c>
      <c r="G13690">
        <v>2002</v>
      </c>
      <c r="H13690">
        <v>466.24400000000003</v>
      </c>
      <c r="I13690">
        <v>2624.366</v>
      </c>
    </row>
    <row r="13691" spans="1:9" x14ac:dyDescent="0.25">
      <c r="A13691" t="s">
        <v>284</v>
      </c>
      <c r="B13691" t="s">
        <v>333</v>
      </c>
      <c r="C13691" t="s">
        <v>334</v>
      </c>
      <c r="D13691" t="s">
        <v>482</v>
      </c>
      <c r="E13691" t="s">
        <v>12</v>
      </c>
      <c r="F13691" t="s">
        <v>12</v>
      </c>
      <c r="G13691">
        <v>2003</v>
      </c>
      <c r="H13691">
        <v>473.00400000000002</v>
      </c>
      <c r="I13691">
        <v>2619.576</v>
      </c>
    </row>
    <row r="13692" spans="1:9" x14ac:dyDescent="0.25">
      <c r="A13692" t="s">
        <v>284</v>
      </c>
      <c r="B13692" t="s">
        <v>333</v>
      </c>
      <c r="C13692" t="s">
        <v>334</v>
      </c>
      <c r="D13692" t="s">
        <v>482</v>
      </c>
      <c r="E13692" t="s">
        <v>12</v>
      </c>
      <c r="F13692" t="s">
        <v>12</v>
      </c>
      <c r="G13692">
        <v>2004</v>
      </c>
      <c r="H13692">
        <v>475.59</v>
      </c>
      <c r="I13692">
        <v>3152.6289999999999</v>
      </c>
    </row>
    <row r="13693" spans="1:9" x14ac:dyDescent="0.25">
      <c r="A13693" t="s">
        <v>284</v>
      </c>
      <c r="B13693" t="s">
        <v>333</v>
      </c>
      <c r="C13693" t="s">
        <v>334</v>
      </c>
      <c r="D13693" t="s">
        <v>482</v>
      </c>
      <c r="E13693" t="s">
        <v>12</v>
      </c>
      <c r="F13693" t="s">
        <v>12</v>
      </c>
      <c r="G13693">
        <v>2005</v>
      </c>
      <c r="H13693">
        <v>476.80599999999998</v>
      </c>
      <c r="I13693">
        <v>3106.5450000000001</v>
      </c>
    </row>
    <row r="13694" spans="1:9" x14ac:dyDescent="0.25">
      <c r="A13694" t="s">
        <v>284</v>
      </c>
      <c r="B13694" t="s">
        <v>333</v>
      </c>
      <c r="C13694" t="s">
        <v>334</v>
      </c>
      <c r="D13694" t="s">
        <v>482</v>
      </c>
      <c r="E13694" t="s">
        <v>12</v>
      </c>
      <c r="F13694" t="s">
        <v>12</v>
      </c>
      <c r="G13694">
        <v>2006</v>
      </c>
      <c r="H13694">
        <v>477.065</v>
      </c>
      <c r="I13694">
        <v>3247.2840000000001</v>
      </c>
    </row>
    <row r="13695" spans="1:9" x14ac:dyDescent="0.25">
      <c r="A13695" t="s">
        <v>284</v>
      </c>
      <c r="B13695" t="s">
        <v>333</v>
      </c>
      <c r="C13695" t="s">
        <v>334</v>
      </c>
      <c r="D13695" t="s">
        <v>482</v>
      </c>
      <c r="E13695" t="s">
        <v>12</v>
      </c>
      <c r="F13695" t="s">
        <v>12</v>
      </c>
      <c r="G13695">
        <v>2007</v>
      </c>
      <c r="H13695">
        <v>477.68200000000002</v>
      </c>
      <c r="I13695">
        <v>2895.2040000000002</v>
      </c>
    </row>
    <row r="13696" spans="1:9" x14ac:dyDescent="0.25">
      <c r="A13696" t="s">
        <v>284</v>
      </c>
      <c r="B13696" t="s">
        <v>333</v>
      </c>
      <c r="C13696" t="s">
        <v>334</v>
      </c>
      <c r="D13696" t="s">
        <v>482</v>
      </c>
      <c r="E13696" t="s">
        <v>12</v>
      </c>
      <c r="F13696" t="s">
        <v>12</v>
      </c>
      <c r="G13696">
        <v>2008</v>
      </c>
      <c r="H13696">
        <v>480.97300000000001</v>
      </c>
      <c r="I13696">
        <v>2402.1979999999999</v>
      </c>
    </row>
    <row r="13697" spans="1:9" x14ac:dyDescent="0.25">
      <c r="A13697" t="s">
        <v>284</v>
      </c>
      <c r="B13697" t="s">
        <v>333</v>
      </c>
      <c r="C13697" t="s">
        <v>334</v>
      </c>
      <c r="D13697" t="s">
        <v>482</v>
      </c>
      <c r="E13697" t="s">
        <v>12</v>
      </c>
      <c r="F13697" t="s">
        <v>12</v>
      </c>
      <c r="G13697">
        <v>2009</v>
      </c>
      <c r="H13697">
        <v>483.45499999999998</v>
      </c>
      <c r="I13697">
        <v>2842.7170000000001</v>
      </c>
    </row>
    <row r="13698" spans="1:9" x14ac:dyDescent="0.25">
      <c r="A13698" t="s">
        <v>284</v>
      </c>
      <c r="B13698" t="s">
        <v>333</v>
      </c>
      <c r="C13698" t="s">
        <v>334</v>
      </c>
      <c r="D13698" t="s">
        <v>482</v>
      </c>
      <c r="E13698" t="s">
        <v>12</v>
      </c>
      <c r="F13698" t="s">
        <v>12</v>
      </c>
      <c r="G13698">
        <v>2010</v>
      </c>
      <c r="H13698">
        <v>476.10300000000001</v>
      </c>
      <c r="I13698">
        <v>2916.54</v>
      </c>
    </row>
    <row r="13699" spans="1:9" x14ac:dyDescent="0.25">
      <c r="A13699" t="s">
        <v>284</v>
      </c>
      <c r="B13699" t="s">
        <v>333</v>
      </c>
      <c r="C13699" t="s">
        <v>334</v>
      </c>
      <c r="D13699" t="s">
        <v>482</v>
      </c>
      <c r="E13699" t="s">
        <v>12</v>
      </c>
      <c r="F13699" t="s">
        <v>12</v>
      </c>
      <c r="G13699">
        <v>2011</v>
      </c>
      <c r="H13699">
        <v>491.34</v>
      </c>
      <c r="I13699">
        <v>2341.0219999999999</v>
      </c>
    </row>
    <row r="13700" spans="1:9" x14ac:dyDescent="0.25">
      <c r="A13700" t="s">
        <v>284</v>
      </c>
      <c r="B13700" t="s">
        <v>333</v>
      </c>
      <c r="C13700" t="s">
        <v>334</v>
      </c>
      <c r="D13700" t="s">
        <v>482</v>
      </c>
      <c r="E13700" t="s">
        <v>12</v>
      </c>
      <c r="F13700" t="s">
        <v>12</v>
      </c>
      <c r="G13700">
        <v>2012</v>
      </c>
      <c r="H13700">
        <v>492.495</v>
      </c>
      <c r="I13700">
        <v>2388.2069999999999</v>
      </c>
    </row>
    <row r="13701" spans="1:9" x14ac:dyDescent="0.25">
      <c r="A13701" t="s">
        <v>284</v>
      </c>
      <c r="B13701" t="s">
        <v>333</v>
      </c>
      <c r="C13701" t="s">
        <v>334</v>
      </c>
      <c r="D13701" t="s">
        <v>482</v>
      </c>
      <c r="E13701" t="s">
        <v>12</v>
      </c>
      <c r="F13701" t="s">
        <v>12</v>
      </c>
      <c r="G13701">
        <v>2013</v>
      </c>
      <c r="H13701">
        <v>492.495</v>
      </c>
      <c r="I13701">
        <v>1421.114</v>
      </c>
    </row>
    <row r="13702" spans="1:9" x14ac:dyDescent="0.25">
      <c r="A13702" t="s">
        <v>284</v>
      </c>
      <c r="B13702" t="s">
        <v>333</v>
      </c>
      <c r="C13702" t="s">
        <v>334</v>
      </c>
      <c r="D13702" t="s">
        <v>482</v>
      </c>
      <c r="E13702" t="s">
        <v>12</v>
      </c>
      <c r="F13702" t="s">
        <v>12</v>
      </c>
      <c r="G13702">
        <v>2014</v>
      </c>
      <c r="H13702">
        <v>492.495</v>
      </c>
      <c r="I13702">
        <v>1451.3039999999999</v>
      </c>
    </row>
    <row r="13703" spans="1:9" x14ac:dyDescent="0.25">
      <c r="A13703" t="s">
        <v>284</v>
      </c>
      <c r="B13703" t="s">
        <v>333</v>
      </c>
      <c r="C13703" t="s">
        <v>334</v>
      </c>
      <c r="D13703" t="s">
        <v>482</v>
      </c>
      <c r="E13703" t="s">
        <v>12</v>
      </c>
      <c r="F13703" t="s">
        <v>12</v>
      </c>
      <c r="G13703">
        <v>2015</v>
      </c>
      <c r="H13703">
        <v>480.40899999999999</v>
      </c>
      <c r="I13703">
        <v>837.78399999999988</v>
      </c>
    </row>
    <row r="13704" spans="1:9" x14ac:dyDescent="0.25">
      <c r="A13704" t="s">
        <v>284</v>
      </c>
      <c r="B13704" t="s">
        <v>333</v>
      </c>
      <c r="C13704" t="s">
        <v>334</v>
      </c>
      <c r="D13704" t="s">
        <v>482</v>
      </c>
      <c r="E13704" t="s">
        <v>12</v>
      </c>
      <c r="F13704" t="s">
        <v>12</v>
      </c>
      <c r="G13704">
        <v>2016</v>
      </c>
      <c r="H13704">
        <v>104.574</v>
      </c>
      <c r="I13704">
        <v>258.17900000000003</v>
      </c>
    </row>
    <row r="13705" spans="1:9" x14ac:dyDescent="0.25">
      <c r="A13705" t="s">
        <v>284</v>
      </c>
      <c r="B13705" t="s">
        <v>333</v>
      </c>
      <c r="C13705" t="s">
        <v>334</v>
      </c>
      <c r="D13705" t="s">
        <v>482</v>
      </c>
      <c r="E13705" t="s">
        <v>12</v>
      </c>
      <c r="F13705" t="s">
        <v>12</v>
      </c>
      <c r="G13705">
        <v>2017</v>
      </c>
      <c r="H13705">
        <v>88.914000000000001</v>
      </c>
      <c r="I13705">
        <v>221.21199999999999</v>
      </c>
    </row>
    <row r="13706" spans="1:9" x14ac:dyDescent="0.25">
      <c r="A13706" t="s">
        <v>284</v>
      </c>
      <c r="B13706" t="s">
        <v>333</v>
      </c>
      <c r="C13706" t="s">
        <v>334</v>
      </c>
      <c r="D13706" t="s">
        <v>482</v>
      </c>
      <c r="E13706" t="s">
        <v>12</v>
      </c>
      <c r="F13706" t="s">
        <v>12</v>
      </c>
      <c r="G13706">
        <v>2018</v>
      </c>
      <c r="H13706">
        <v>89.244</v>
      </c>
    </row>
    <row r="13707" spans="1:9" x14ac:dyDescent="0.25">
      <c r="A13707" t="s">
        <v>284</v>
      </c>
      <c r="B13707" t="s">
        <v>333</v>
      </c>
      <c r="C13707" t="s">
        <v>334</v>
      </c>
      <c r="D13707" t="s">
        <v>482</v>
      </c>
      <c r="E13707" t="s">
        <v>12</v>
      </c>
      <c r="F13707" t="s">
        <v>12</v>
      </c>
      <c r="G13707">
        <v>2019</v>
      </c>
      <c r="H13707">
        <v>89.244</v>
      </c>
    </row>
    <row r="13708" spans="1:9" x14ac:dyDescent="0.25">
      <c r="A13708" t="s">
        <v>284</v>
      </c>
      <c r="B13708" t="s">
        <v>333</v>
      </c>
      <c r="C13708" t="s">
        <v>334</v>
      </c>
      <c r="D13708" t="s">
        <v>482</v>
      </c>
      <c r="E13708" t="s">
        <v>111</v>
      </c>
      <c r="F13708" t="s">
        <v>111</v>
      </c>
      <c r="G13708">
        <v>2000</v>
      </c>
      <c r="H13708">
        <v>4</v>
      </c>
      <c r="I13708">
        <v>33.685000000000002</v>
      </c>
    </row>
    <row r="13709" spans="1:9" x14ac:dyDescent="0.25">
      <c r="A13709" t="s">
        <v>284</v>
      </c>
      <c r="B13709" t="s">
        <v>333</v>
      </c>
      <c r="C13709" t="s">
        <v>334</v>
      </c>
      <c r="D13709" t="s">
        <v>482</v>
      </c>
      <c r="E13709" t="s">
        <v>111</v>
      </c>
      <c r="F13709" t="s">
        <v>111</v>
      </c>
      <c r="G13709">
        <v>2001</v>
      </c>
      <c r="H13709">
        <v>3.8</v>
      </c>
      <c r="I13709">
        <v>33.454000000000001</v>
      </c>
    </row>
    <row r="13710" spans="1:9" x14ac:dyDescent="0.25">
      <c r="A13710" t="s">
        <v>284</v>
      </c>
      <c r="B13710" t="s">
        <v>333</v>
      </c>
      <c r="C13710" t="s">
        <v>334</v>
      </c>
      <c r="D13710" t="s">
        <v>482</v>
      </c>
      <c r="E13710" t="s">
        <v>111</v>
      </c>
      <c r="F13710" t="s">
        <v>111</v>
      </c>
      <c r="G13710">
        <v>2002</v>
      </c>
      <c r="H13710">
        <v>3.8</v>
      </c>
      <c r="I13710">
        <v>33.917000000000002</v>
      </c>
    </row>
    <row r="13711" spans="1:9" x14ac:dyDescent="0.25">
      <c r="A13711" t="s">
        <v>284</v>
      </c>
      <c r="B13711" t="s">
        <v>333</v>
      </c>
      <c r="C13711" t="s">
        <v>334</v>
      </c>
      <c r="D13711" t="s">
        <v>482</v>
      </c>
      <c r="E13711" t="s">
        <v>111</v>
      </c>
      <c r="F13711" t="s">
        <v>111</v>
      </c>
      <c r="G13711">
        <v>2003</v>
      </c>
      <c r="H13711">
        <v>3.8</v>
      </c>
      <c r="I13711">
        <v>29.164999999999999</v>
      </c>
    </row>
    <row r="13712" spans="1:9" x14ac:dyDescent="0.25">
      <c r="A13712" t="s">
        <v>284</v>
      </c>
      <c r="B13712" t="s">
        <v>333</v>
      </c>
      <c r="C13712" t="s">
        <v>334</v>
      </c>
      <c r="D13712" t="s">
        <v>482</v>
      </c>
      <c r="E13712" t="s">
        <v>111</v>
      </c>
      <c r="F13712" t="s">
        <v>111</v>
      </c>
      <c r="G13712">
        <v>2004</v>
      </c>
      <c r="H13712">
        <v>3.8</v>
      </c>
      <c r="I13712">
        <v>34.082000000000001</v>
      </c>
    </row>
    <row r="13713" spans="1:9" x14ac:dyDescent="0.25">
      <c r="A13713" t="s">
        <v>284</v>
      </c>
      <c r="B13713" t="s">
        <v>333</v>
      </c>
      <c r="C13713" t="s">
        <v>334</v>
      </c>
      <c r="D13713" t="s">
        <v>482</v>
      </c>
      <c r="E13713" t="s">
        <v>111</v>
      </c>
      <c r="F13713" t="s">
        <v>111</v>
      </c>
      <c r="G13713">
        <v>2005</v>
      </c>
      <c r="H13713">
        <v>3.8</v>
      </c>
      <c r="I13713">
        <v>29.041</v>
      </c>
    </row>
    <row r="13714" spans="1:9" x14ac:dyDescent="0.25">
      <c r="A13714" t="s">
        <v>284</v>
      </c>
      <c r="B13714" t="s">
        <v>333</v>
      </c>
      <c r="C13714" t="s">
        <v>334</v>
      </c>
      <c r="D13714" t="s">
        <v>482</v>
      </c>
      <c r="E13714" t="s">
        <v>111</v>
      </c>
      <c r="F13714" t="s">
        <v>111</v>
      </c>
      <c r="G13714">
        <v>2006</v>
      </c>
      <c r="H13714">
        <v>3.8</v>
      </c>
      <c r="I13714">
        <v>34.68</v>
      </c>
    </row>
    <row r="13715" spans="1:9" x14ac:dyDescent="0.25">
      <c r="A13715" t="s">
        <v>284</v>
      </c>
      <c r="B13715" t="s">
        <v>333</v>
      </c>
      <c r="C13715" t="s">
        <v>334</v>
      </c>
      <c r="D13715" t="s">
        <v>482</v>
      </c>
      <c r="E13715" t="s">
        <v>111</v>
      </c>
      <c r="F13715" t="s">
        <v>111</v>
      </c>
      <c r="G13715">
        <v>2007</v>
      </c>
      <c r="H13715">
        <v>3.8</v>
      </c>
      <c r="I13715">
        <v>39.976999999999997</v>
      </c>
    </row>
    <row r="13716" spans="1:9" x14ac:dyDescent="0.25">
      <c r="A13716" t="s">
        <v>284</v>
      </c>
      <c r="B13716" t="s">
        <v>333</v>
      </c>
      <c r="C13716" t="s">
        <v>334</v>
      </c>
      <c r="D13716" t="s">
        <v>482</v>
      </c>
      <c r="E13716" t="s">
        <v>111</v>
      </c>
      <c r="F13716" t="s">
        <v>111</v>
      </c>
      <c r="G13716">
        <v>2008</v>
      </c>
      <c r="H13716">
        <v>3.8</v>
      </c>
      <c r="I13716">
        <v>39.585999999999999</v>
      </c>
    </row>
    <row r="13717" spans="1:9" x14ac:dyDescent="0.25">
      <c r="A13717" t="s">
        <v>284</v>
      </c>
      <c r="B13717" t="s">
        <v>333</v>
      </c>
      <c r="C13717" t="s">
        <v>334</v>
      </c>
      <c r="D13717" t="s">
        <v>482</v>
      </c>
      <c r="E13717" t="s">
        <v>111</v>
      </c>
      <c r="F13717" t="s">
        <v>111</v>
      </c>
      <c r="G13717">
        <v>2009</v>
      </c>
      <c r="H13717">
        <v>3.8</v>
      </c>
      <c r="I13717">
        <v>40.981999999999999</v>
      </c>
    </row>
    <row r="13718" spans="1:9" x14ac:dyDescent="0.25">
      <c r="A13718" t="s">
        <v>284</v>
      </c>
      <c r="B13718" t="s">
        <v>333</v>
      </c>
      <c r="C13718" t="s">
        <v>334</v>
      </c>
      <c r="D13718" t="s">
        <v>482</v>
      </c>
      <c r="E13718" t="s">
        <v>111</v>
      </c>
      <c r="F13718" t="s">
        <v>111</v>
      </c>
      <c r="G13718">
        <v>2010</v>
      </c>
      <c r="H13718">
        <v>9.6</v>
      </c>
      <c r="I13718">
        <v>46.377000000000002</v>
      </c>
    </row>
    <row r="13719" spans="1:9" x14ac:dyDescent="0.25">
      <c r="A13719" t="s">
        <v>284</v>
      </c>
      <c r="B13719" t="s">
        <v>333</v>
      </c>
      <c r="C13719" t="s">
        <v>334</v>
      </c>
      <c r="D13719" t="s">
        <v>482</v>
      </c>
      <c r="E13719" t="s">
        <v>111</v>
      </c>
      <c r="F13719" t="s">
        <v>111</v>
      </c>
      <c r="G13719">
        <v>2011</v>
      </c>
      <c r="H13719">
        <v>9.6</v>
      </c>
      <c r="I13719">
        <v>61.991999999999997</v>
      </c>
    </row>
    <row r="13720" spans="1:9" x14ac:dyDescent="0.25">
      <c r="A13720" t="s">
        <v>284</v>
      </c>
      <c r="B13720" t="s">
        <v>333</v>
      </c>
      <c r="C13720" t="s">
        <v>334</v>
      </c>
      <c r="D13720" t="s">
        <v>482</v>
      </c>
      <c r="E13720" t="s">
        <v>111</v>
      </c>
      <c r="F13720" t="s">
        <v>111</v>
      </c>
      <c r="G13720">
        <v>2012</v>
      </c>
      <c r="H13720">
        <v>9.6</v>
      </c>
      <c r="I13720">
        <v>59.591000000000001</v>
      </c>
    </row>
    <row r="13721" spans="1:9" x14ac:dyDescent="0.25">
      <c r="A13721" t="s">
        <v>284</v>
      </c>
      <c r="B13721" t="s">
        <v>333</v>
      </c>
      <c r="C13721" t="s">
        <v>334</v>
      </c>
      <c r="D13721" t="s">
        <v>482</v>
      </c>
      <c r="E13721" t="s">
        <v>111</v>
      </c>
      <c r="F13721" t="s">
        <v>111</v>
      </c>
      <c r="G13721">
        <v>2013</v>
      </c>
      <c r="H13721">
        <v>9.6</v>
      </c>
      <c r="I13721">
        <v>58.896000000000001</v>
      </c>
    </row>
    <row r="13722" spans="1:9" x14ac:dyDescent="0.25">
      <c r="A13722" t="s">
        <v>284</v>
      </c>
      <c r="B13722" t="s">
        <v>333</v>
      </c>
      <c r="C13722" t="s">
        <v>334</v>
      </c>
      <c r="D13722" t="s">
        <v>482</v>
      </c>
      <c r="E13722" t="s">
        <v>111</v>
      </c>
      <c r="F13722" t="s">
        <v>111</v>
      </c>
      <c r="G13722">
        <v>2014</v>
      </c>
      <c r="H13722">
        <v>8.625</v>
      </c>
      <c r="I13722">
        <v>55.468000000000004</v>
      </c>
    </row>
    <row r="13723" spans="1:9" x14ac:dyDescent="0.25">
      <c r="A13723" t="s">
        <v>284</v>
      </c>
      <c r="B13723" t="s">
        <v>333</v>
      </c>
      <c r="C13723" t="s">
        <v>334</v>
      </c>
      <c r="D13723" t="s">
        <v>482</v>
      </c>
      <c r="E13723" t="s">
        <v>111</v>
      </c>
      <c r="F13723" t="s">
        <v>111</v>
      </c>
      <c r="G13723">
        <v>2015</v>
      </c>
      <c r="H13723">
        <v>8.625</v>
      </c>
      <c r="I13723">
        <v>66.14</v>
      </c>
    </row>
    <row r="13724" spans="1:9" x14ac:dyDescent="0.25">
      <c r="A13724" t="s">
        <v>284</v>
      </c>
      <c r="B13724" t="s">
        <v>333</v>
      </c>
      <c r="C13724" t="s">
        <v>334</v>
      </c>
      <c r="D13724" t="s">
        <v>482</v>
      </c>
      <c r="E13724" t="s">
        <v>111</v>
      </c>
      <c r="F13724" t="s">
        <v>111</v>
      </c>
      <c r="G13724">
        <v>2016</v>
      </c>
      <c r="H13724">
        <v>8.625</v>
      </c>
      <c r="I13724">
        <v>69.459000000000003</v>
      </c>
    </row>
    <row r="13725" spans="1:9" x14ac:dyDescent="0.25">
      <c r="A13725" t="s">
        <v>284</v>
      </c>
      <c r="B13725" t="s">
        <v>333</v>
      </c>
      <c r="C13725" t="s">
        <v>334</v>
      </c>
      <c r="D13725" t="s">
        <v>482</v>
      </c>
      <c r="E13725" t="s">
        <v>111</v>
      </c>
      <c r="F13725" t="s">
        <v>111</v>
      </c>
      <c r="G13725">
        <v>2017</v>
      </c>
      <c r="H13725">
        <v>8.625</v>
      </c>
      <c r="I13725">
        <v>77.222999999999999</v>
      </c>
    </row>
    <row r="13726" spans="1:9" x14ac:dyDescent="0.25">
      <c r="A13726" t="s">
        <v>284</v>
      </c>
      <c r="B13726" t="s">
        <v>333</v>
      </c>
      <c r="C13726" t="s">
        <v>334</v>
      </c>
      <c r="D13726" t="s">
        <v>482</v>
      </c>
      <c r="E13726" t="s">
        <v>111</v>
      </c>
      <c r="F13726" t="s">
        <v>111</v>
      </c>
      <c r="G13726">
        <v>2018</v>
      </c>
      <c r="H13726">
        <v>8.625</v>
      </c>
    </row>
    <row r="13727" spans="1:9" x14ac:dyDescent="0.25">
      <c r="A13727" t="s">
        <v>284</v>
      </c>
      <c r="B13727" t="s">
        <v>333</v>
      </c>
      <c r="C13727" t="s">
        <v>334</v>
      </c>
      <c r="D13727" t="s">
        <v>482</v>
      </c>
      <c r="E13727" t="s">
        <v>111</v>
      </c>
      <c r="F13727" t="s">
        <v>111</v>
      </c>
      <c r="G13727">
        <v>2019</v>
      </c>
      <c r="H13727">
        <v>8.625</v>
      </c>
    </row>
    <row r="13728" spans="1:9" x14ac:dyDescent="0.25">
      <c r="A13728" t="s">
        <v>284</v>
      </c>
      <c r="B13728" t="s">
        <v>333</v>
      </c>
      <c r="C13728" t="s">
        <v>334</v>
      </c>
      <c r="D13728" t="s">
        <v>482</v>
      </c>
      <c r="E13728" t="s">
        <v>98</v>
      </c>
      <c r="F13728" t="s">
        <v>98</v>
      </c>
      <c r="G13728">
        <v>2000</v>
      </c>
      <c r="H13728">
        <v>1100</v>
      </c>
      <c r="I13728">
        <v>747.12599999999998</v>
      </c>
    </row>
    <row r="13729" spans="1:9" x14ac:dyDescent="0.25">
      <c r="A13729" t="s">
        <v>284</v>
      </c>
      <c r="B13729" t="s">
        <v>333</v>
      </c>
      <c r="C13729" t="s">
        <v>334</v>
      </c>
      <c r="D13729" t="s">
        <v>482</v>
      </c>
      <c r="E13729" t="s">
        <v>98</v>
      </c>
      <c r="F13729" t="s">
        <v>98</v>
      </c>
      <c r="G13729">
        <v>2001</v>
      </c>
      <c r="H13729">
        <v>1100</v>
      </c>
      <c r="I13729">
        <v>753.04899999999998</v>
      </c>
    </row>
    <row r="13730" spans="1:9" x14ac:dyDescent="0.25">
      <c r="A13730" t="s">
        <v>284</v>
      </c>
      <c r="B13730" t="s">
        <v>333</v>
      </c>
      <c r="C13730" t="s">
        <v>334</v>
      </c>
      <c r="D13730" t="s">
        <v>482</v>
      </c>
      <c r="E13730" t="s">
        <v>98</v>
      </c>
      <c r="F13730" t="s">
        <v>98</v>
      </c>
      <c r="G13730">
        <v>2002</v>
      </c>
      <c r="H13730">
        <v>1100</v>
      </c>
      <c r="I13730">
        <v>889.17600000000004</v>
      </c>
    </row>
    <row r="13731" spans="1:9" x14ac:dyDescent="0.25">
      <c r="A13731" t="s">
        <v>284</v>
      </c>
      <c r="B13731" t="s">
        <v>333</v>
      </c>
      <c r="C13731" t="s">
        <v>334</v>
      </c>
      <c r="D13731" t="s">
        <v>482</v>
      </c>
      <c r="E13731" t="s">
        <v>98</v>
      </c>
      <c r="F13731" t="s">
        <v>98</v>
      </c>
      <c r="G13731">
        <v>2003</v>
      </c>
      <c r="H13731">
        <v>1100</v>
      </c>
      <c r="I13731">
        <v>831.54300000000001</v>
      </c>
    </row>
    <row r="13732" spans="1:9" x14ac:dyDescent="0.25">
      <c r="A13732" t="s">
        <v>284</v>
      </c>
      <c r="B13732" t="s">
        <v>333</v>
      </c>
      <c r="C13732" t="s">
        <v>334</v>
      </c>
      <c r="D13732" t="s">
        <v>482</v>
      </c>
      <c r="E13732" t="s">
        <v>98</v>
      </c>
      <c r="F13732" t="s">
        <v>98</v>
      </c>
      <c r="G13732">
        <v>2004</v>
      </c>
      <c r="H13732">
        <v>1100</v>
      </c>
      <c r="I13732">
        <v>750.20799999999997</v>
      </c>
    </row>
    <row r="13733" spans="1:9" x14ac:dyDescent="0.25">
      <c r="A13733" t="s">
        <v>284</v>
      </c>
      <c r="B13733" t="s">
        <v>333</v>
      </c>
      <c r="C13733" t="s">
        <v>334</v>
      </c>
      <c r="D13733" t="s">
        <v>482</v>
      </c>
      <c r="E13733" t="s">
        <v>98</v>
      </c>
      <c r="F13733" t="s">
        <v>98</v>
      </c>
      <c r="G13733">
        <v>2005</v>
      </c>
      <c r="H13733">
        <v>1100</v>
      </c>
      <c r="I13733">
        <v>784.48500000000001</v>
      </c>
    </row>
    <row r="13734" spans="1:9" x14ac:dyDescent="0.25">
      <c r="A13734" t="s">
        <v>284</v>
      </c>
      <c r="B13734" t="s">
        <v>333</v>
      </c>
      <c r="C13734" t="s">
        <v>334</v>
      </c>
      <c r="D13734" t="s">
        <v>482</v>
      </c>
      <c r="E13734" t="s">
        <v>98</v>
      </c>
      <c r="F13734" t="s">
        <v>98</v>
      </c>
      <c r="G13734">
        <v>2006</v>
      </c>
      <c r="H13734">
        <v>1100</v>
      </c>
      <c r="I13734">
        <v>805.91899999999998</v>
      </c>
    </row>
    <row r="13735" spans="1:9" x14ac:dyDescent="0.25">
      <c r="A13735" t="s">
        <v>284</v>
      </c>
      <c r="B13735" t="s">
        <v>333</v>
      </c>
      <c r="C13735" t="s">
        <v>334</v>
      </c>
      <c r="D13735" t="s">
        <v>482</v>
      </c>
      <c r="E13735" t="s">
        <v>98</v>
      </c>
      <c r="F13735" t="s">
        <v>98</v>
      </c>
      <c r="G13735">
        <v>2007</v>
      </c>
      <c r="H13735">
        <v>1100</v>
      </c>
      <c r="I13735">
        <v>801.62</v>
      </c>
    </row>
    <row r="13736" spans="1:9" x14ac:dyDescent="0.25">
      <c r="A13736" t="s">
        <v>284</v>
      </c>
      <c r="B13736" t="s">
        <v>333</v>
      </c>
      <c r="C13736" t="s">
        <v>334</v>
      </c>
      <c r="D13736" t="s">
        <v>482</v>
      </c>
      <c r="E13736" t="s">
        <v>98</v>
      </c>
      <c r="F13736" t="s">
        <v>98</v>
      </c>
      <c r="G13736">
        <v>2008</v>
      </c>
      <c r="H13736">
        <v>1100</v>
      </c>
      <c r="I13736">
        <v>832.92499999999995</v>
      </c>
    </row>
    <row r="13737" spans="1:9" x14ac:dyDescent="0.25">
      <c r="A13737" t="s">
        <v>284</v>
      </c>
      <c r="B13737" t="s">
        <v>333</v>
      </c>
      <c r="C13737" t="s">
        <v>334</v>
      </c>
      <c r="D13737" t="s">
        <v>482</v>
      </c>
      <c r="E13737" t="s">
        <v>98</v>
      </c>
      <c r="F13737" t="s">
        <v>98</v>
      </c>
      <c r="G13737">
        <v>2009</v>
      </c>
      <c r="H13737">
        <v>1100</v>
      </c>
      <c r="I13737">
        <v>726.86800000000005</v>
      </c>
    </row>
    <row r="13738" spans="1:9" x14ac:dyDescent="0.25">
      <c r="A13738" t="s">
        <v>284</v>
      </c>
      <c r="B13738" t="s">
        <v>333</v>
      </c>
      <c r="C13738" t="s">
        <v>334</v>
      </c>
      <c r="D13738" t="s">
        <v>482</v>
      </c>
      <c r="E13738" t="s">
        <v>98</v>
      </c>
      <c r="F13738" t="s">
        <v>98</v>
      </c>
      <c r="G13738">
        <v>2010</v>
      </c>
      <c r="H13738">
        <v>1100</v>
      </c>
      <c r="I13738">
        <v>1360.328</v>
      </c>
    </row>
    <row r="13739" spans="1:9" x14ac:dyDescent="0.25">
      <c r="A13739" t="s">
        <v>284</v>
      </c>
      <c r="B13739" t="s">
        <v>333</v>
      </c>
      <c r="C13739" t="s">
        <v>334</v>
      </c>
      <c r="D13739" t="s">
        <v>482</v>
      </c>
      <c r="E13739" t="s">
        <v>98</v>
      </c>
      <c r="F13739" t="s">
        <v>98</v>
      </c>
      <c r="G13739">
        <v>2011</v>
      </c>
      <c r="H13739">
        <v>1100</v>
      </c>
      <c r="I13739">
        <v>1067.5060000000001</v>
      </c>
    </row>
    <row r="13740" spans="1:9" x14ac:dyDescent="0.25">
      <c r="A13740" t="s">
        <v>284</v>
      </c>
      <c r="B13740" t="s">
        <v>333</v>
      </c>
      <c r="C13740" t="s">
        <v>334</v>
      </c>
      <c r="D13740" t="s">
        <v>482</v>
      </c>
      <c r="E13740" t="s">
        <v>98</v>
      </c>
      <c r="F13740" t="s">
        <v>98</v>
      </c>
      <c r="G13740">
        <v>2012</v>
      </c>
      <c r="H13740">
        <v>1100</v>
      </c>
      <c r="I13740">
        <v>1061.1189999999999</v>
      </c>
    </row>
    <row r="13741" spans="1:9" x14ac:dyDescent="0.25">
      <c r="A13741" t="s">
        <v>284</v>
      </c>
      <c r="B13741" t="s">
        <v>333</v>
      </c>
      <c r="C13741" t="s">
        <v>334</v>
      </c>
      <c r="D13741" t="s">
        <v>482</v>
      </c>
      <c r="E13741" t="s">
        <v>98</v>
      </c>
      <c r="F13741" t="s">
        <v>98</v>
      </c>
      <c r="G13741">
        <v>2013</v>
      </c>
      <c r="H13741">
        <v>1100</v>
      </c>
      <c r="I13741">
        <v>1038.9469999999999</v>
      </c>
    </row>
    <row r="13742" spans="1:9" x14ac:dyDescent="0.25">
      <c r="A13742" t="s">
        <v>284</v>
      </c>
      <c r="B13742" t="s">
        <v>333</v>
      </c>
      <c r="C13742" t="s">
        <v>334</v>
      </c>
      <c r="D13742" t="s">
        <v>482</v>
      </c>
      <c r="E13742" t="s">
        <v>98</v>
      </c>
      <c r="F13742" t="s">
        <v>98</v>
      </c>
      <c r="G13742">
        <v>2014</v>
      </c>
      <c r="H13742">
        <v>1296</v>
      </c>
      <c r="I13742">
        <v>1060.579</v>
      </c>
    </row>
    <row r="13743" spans="1:9" x14ac:dyDescent="0.25">
      <c r="A13743" t="s">
        <v>284</v>
      </c>
      <c r="B13743" t="s">
        <v>333</v>
      </c>
      <c r="C13743" t="s">
        <v>334</v>
      </c>
      <c r="D13743" t="s">
        <v>482</v>
      </c>
      <c r="E13743" t="s">
        <v>98</v>
      </c>
      <c r="F13743" t="s">
        <v>98</v>
      </c>
      <c r="G13743">
        <v>2015</v>
      </c>
      <c r="H13743">
        <v>1296</v>
      </c>
      <c r="I13743">
        <v>1431.37</v>
      </c>
    </row>
    <row r="13744" spans="1:9" x14ac:dyDescent="0.25">
      <c r="A13744" t="s">
        <v>284</v>
      </c>
      <c r="B13744" t="s">
        <v>333</v>
      </c>
      <c r="C13744" t="s">
        <v>334</v>
      </c>
      <c r="D13744" t="s">
        <v>482</v>
      </c>
      <c r="E13744" t="s">
        <v>98</v>
      </c>
      <c r="F13744" t="s">
        <v>98</v>
      </c>
      <c r="G13744">
        <v>2016</v>
      </c>
      <c r="H13744">
        <v>1296</v>
      </c>
      <c r="I13744">
        <v>1412.739</v>
      </c>
    </row>
    <row r="13745" spans="1:9" x14ac:dyDescent="0.25">
      <c r="A13745" t="s">
        <v>284</v>
      </c>
      <c r="B13745" t="s">
        <v>333</v>
      </c>
      <c r="C13745" t="s">
        <v>334</v>
      </c>
      <c r="D13745" t="s">
        <v>482</v>
      </c>
      <c r="E13745" t="s">
        <v>98</v>
      </c>
      <c r="F13745" t="s">
        <v>98</v>
      </c>
      <c r="G13745">
        <v>2017</v>
      </c>
      <c r="H13745">
        <v>1296</v>
      </c>
      <c r="I13745">
        <v>1336.317</v>
      </c>
    </row>
    <row r="13746" spans="1:9" x14ac:dyDescent="0.25">
      <c r="A13746" t="s">
        <v>284</v>
      </c>
      <c r="B13746" t="s">
        <v>333</v>
      </c>
      <c r="C13746" t="s">
        <v>334</v>
      </c>
      <c r="D13746" t="s">
        <v>482</v>
      </c>
      <c r="E13746" t="s">
        <v>98</v>
      </c>
      <c r="F13746" t="s">
        <v>98</v>
      </c>
      <c r="G13746">
        <v>2018</v>
      </c>
      <c r="H13746">
        <v>1296</v>
      </c>
    </row>
    <row r="13747" spans="1:9" x14ac:dyDescent="0.25">
      <c r="A13747" t="s">
        <v>284</v>
      </c>
      <c r="B13747" t="s">
        <v>333</v>
      </c>
      <c r="C13747" t="s">
        <v>334</v>
      </c>
      <c r="D13747" t="s">
        <v>482</v>
      </c>
      <c r="E13747" t="s">
        <v>98</v>
      </c>
      <c r="F13747" t="s">
        <v>98</v>
      </c>
      <c r="G13747">
        <v>2019</v>
      </c>
      <c r="H13747">
        <v>1296</v>
      </c>
    </row>
    <row r="13748" spans="1:9" x14ac:dyDescent="0.25">
      <c r="A13748" t="s">
        <v>284</v>
      </c>
      <c r="B13748" t="s">
        <v>333</v>
      </c>
      <c r="C13748" t="s">
        <v>334</v>
      </c>
      <c r="D13748" t="s">
        <v>483</v>
      </c>
      <c r="E13748" t="s">
        <v>22</v>
      </c>
      <c r="F13748" t="s">
        <v>31</v>
      </c>
      <c r="G13748">
        <v>2000</v>
      </c>
      <c r="H13748">
        <v>1.7</v>
      </c>
      <c r="I13748">
        <v>4.5389999999999997</v>
      </c>
    </row>
    <row r="13749" spans="1:9" x14ac:dyDescent="0.25">
      <c r="A13749" t="s">
        <v>284</v>
      </c>
      <c r="B13749" t="s">
        <v>333</v>
      </c>
      <c r="C13749" t="s">
        <v>334</v>
      </c>
      <c r="D13749" t="s">
        <v>483</v>
      </c>
      <c r="E13749" t="s">
        <v>22</v>
      </c>
      <c r="F13749" t="s">
        <v>31</v>
      </c>
      <c r="G13749">
        <v>2001</v>
      </c>
      <c r="H13749">
        <v>2.0670000000000002</v>
      </c>
      <c r="I13749">
        <v>8.1829999999999998</v>
      </c>
    </row>
    <row r="13750" spans="1:9" x14ac:dyDescent="0.25">
      <c r="A13750" t="s">
        <v>284</v>
      </c>
      <c r="B13750" t="s">
        <v>333</v>
      </c>
      <c r="C13750" t="s">
        <v>334</v>
      </c>
      <c r="D13750" t="s">
        <v>483</v>
      </c>
      <c r="E13750" t="s">
        <v>22</v>
      </c>
      <c r="F13750" t="s">
        <v>31</v>
      </c>
      <c r="G13750">
        <v>2002</v>
      </c>
      <c r="H13750">
        <v>2.9849999999999999</v>
      </c>
      <c r="I13750">
        <v>9.0790000000000006</v>
      </c>
    </row>
    <row r="13751" spans="1:9" x14ac:dyDescent="0.25">
      <c r="A13751" t="s">
        <v>284</v>
      </c>
      <c r="B13751" t="s">
        <v>333</v>
      </c>
      <c r="C13751" t="s">
        <v>334</v>
      </c>
      <c r="D13751" t="s">
        <v>483</v>
      </c>
      <c r="E13751" t="s">
        <v>22</v>
      </c>
      <c r="F13751" t="s">
        <v>31</v>
      </c>
      <c r="G13751">
        <v>2003</v>
      </c>
      <c r="H13751">
        <v>3.8679999999999999</v>
      </c>
      <c r="I13751">
        <v>15.127000000000001</v>
      </c>
    </row>
    <row r="13752" spans="1:9" x14ac:dyDescent="0.25">
      <c r="A13752" t="s">
        <v>284</v>
      </c>
      <c r="B13752" t="s">
        <v>333</v>
      </c>
      <c r="C13752" t="s">
        <v>334</v>
      </c>
      <c r="D13752" t="s">
        <v>483</v>
      </c>
      <c r="E13752" t="s">
        <v>22</v>
      </c>
      <c r="F13752" t="s">
        <v>31</v>
      </c>
      <c r="G13752">
        <v>2004</v>
      </c>
      <c r="H13752">
        <v>4.6230000000000002</v>
      </c>
      <c r="I13752">
        <v>20.344000000000001</v>
      </c>
    </row>
    <row r="13753" spans="1:9" x14ac:dyDescent="0.25">
      <c r="A13753" t="s">
        <v>284</v>
      </c>
      <c r="B13753" t="s">
        <v>333</v>
      </c>
      <c r="C13753" t="s">
        <v>334</v>
      </c>
      <c r="D13753" t="s">
        <v>483</v>
      </c>
      <c r="E13753" t="s">
        <v>22</v>
      </c>
      <c r="F13753" t="s">
        <v>31</v>
      </c>
      <c r="G13753">
        <v>2005</v>
      </c>
      <c r="H13753">
        <v>4.6230000000000002</v>
      </c>
      <c r="I13753">
        <v>27.22</v>
      </c>
    </row>
    <row r="13754" spans="1:9" x14ac:dyDescent="0.25">
      <c r="A13754" t="s">
        <v>284</v>
      </c>
      <c r="B13754" t="s">
        <v>333</v>
      </c>
      <c r="C13754" t="s">
        <v>334</v>
      </c>
      <c r="D13754" t="s">
        <v>483</v>
      </c>
      <c r="E13754" t="s">
        <v>22</v>
      </c>
      <c r="F13754" t="s">
        <v>31</v>
      </c>
      <c r="G13754">
        <v>2006</v>
      </c>
      <c r="H13754">
        <v>5.8680000000000003</v>
      </c>
      <c r="I13754">
        <v>32.594999999999999</v>
      </c>
    </row>
    <row r="13755" spans="1:9" x14ac:dyDescent="0.25">
      <c r="A13755" t="s">
        <v>284</v>
      </c>
      <c r="B13755" t="s">
        <v>333</v>
      </c>
      <c r="C13755" t="s">
        <v>334</v>
      </c>
      <c r="D13755" t="s">
        <v>483</v>
      </c>
      <c r="E13755" t="s">
        <v>22</v>
      </c>
      <c r="F13755" t="s">
        <v>31</v>
      </c>
      <c r="G13755">
        <v>2007</v>
      </c>
      <c r="H13755">
        <v>5.8680000000000003</v>
      </c>
      <c r="I13755">
        <v>36.591000000000001</v>
      </c>
    </row>
    <row r="13756" spans="1:9" x14ac:dyDescent="0.25">
      <c r="A13756" t="s">
        <v>284</v>
      </c>
      <c r="B13756" t="s">
        <v>333</v>
      </c>
      <c r="C13756" t="s">
        <v>334</v>
      </c>
      <c r="D13756" t="s">
        <v>483</v>
      </c>
      <c r="E13756" t="s">
        <v>22</v>
      </c>
      <c r="F13756" t="s">
        <v>31</v>
      </c>
      <c r="G13756">
        <v>2008</v>
      </c>
      <c r="H13756">
        <v>7.7759999999999998</v>
      </c>
      <c r="I13756">
        <v>43.826999999999998</v>
      </c>
    </row>
    <row r="13757" spans="1:9" x14ac:dyDescent="0.25">
      <c r="A13757" t="s">
        <v>284</v>
      </c>
      <c r="B13757" t="s">
        <v>333</v>
      </c>
      <c r="C13757" t="s">
        <v>334</v>
      </c>
      <c r="D13757" t="s">
        <v>483</v>
      </c>
      <c r="E13757" t="s">
        <v>22</v>
      </c>
      <c r="F13757" t="s">
        <v>31</v>
      </c>
      <c r="G13757">
        <v>2009</v>
      </c>
      <c r="H13757">
        <v>9.0980000000000008</v>
      </c>
      <c r="I13757">
        <v>53.329000000000001</v>
      </c>
    </row>
    <row r="13758" spans="1:9" x14ac:dyDescent="0.25">
      <c r="A13758" t="s">
        <v>284</v>
      </c>
      <c r="B13758" t="s">
        <v>333</v>
      </c>
      <c r="C13758" t="s">
        <v>334</v>
      </c>
      <c r="D13758" t="s">
        <v>483</v>
      </c>
      <c r="E13758" t="s">
        <v>22</v>
      </c>
      <c r="F13758" t="s">
        <v>31</v>
      </c>
      <c r="G13758">
        <v>2010</v>
      </c>
      <c r="H13758">
        <v>9.298</v>
      </c>
      <c r="I13758">
        <v>55.957000000000001</v>
      </c>
    </row>
    <row r="13759" spans="1:9" x14ac:dyDescent="0.25">
      <c r="A13759" t="s">
        <v>284</v>
      </c>
      <c r="B13759" t="s">
        <v>333</v>
      </c>
      <c r="C13759" t="s">
        <v>334</v>
      </c>
      <c r="D13759" t="s">
        <v>483</v>
      </c>
      <c r="E13759" t="s">
        <v>22</v>
      </c>
      <c r="F13759" t="s">
        <v>31</v>
      </c>
      <c r="G13759">
        <v>2011</v>
      </c>
      <c r="H13759">
        <v>9.8970000000000002</v>
      </c>
      <c r="I13759">
        <v>55.305999999999997</v>
      </c>
    </row>
    <row r="13760" spans="1:9" x14ac:dyDescent="0.25">
      <c r="A13760" t="s">
        <v>284</v>
      </c>
      <c r="B13760" t="s">
        <v>333</v>
      </c>
      <c r="C13760" t="s">
        <v>334</v>
      </c>
      <c r="D13760" t="s">
        <v>483</v>
      </c>
      <c r="E13760" t="s">
        <v>22</v>
      </c>
      <c r="F13760" t="s">
        <v>31</v>
      </c>
      <c r="G13760">
        <v>2012</v>
      </c>
      <c r="H13760">
        <v>10.063000000000001</v>
      </c>
      <c r="I13760">
        <v>57.796999999999997</v>
      </c>
    </row>
    <row r="13761" spans="1:9" x14ac:dyDescent="0.25">
      <c r="A13761" t="s">
        <v>284</v>
      </c>
      <c r="B13761" t="s">
        <v>333</v>
      </c>
      <c r="C13761" t="s">
        <v>334</v>
      </c>
      <c r="D13761" t="s">
        <v>483</v>
      </c>
      <c r="E13761" t="s">
        <v>22</v>
      </c>
      <c r="F13761" t="s">
        <v>31</v>
      </c>
      <c r="G13761">
        <v>2013</v>
      </c>
      <c r="H13761">
        <v>9.9689999999999994</v>
      </c>
      <c r="I13761">
        <v>56.465000000000003</v>
      </c>
    </row>
    <row r="13762" spans="1:9" x14ac:dyDescent="0.25">
      <c r="A13762" t="s">
        <v>284</v>
      </c>
      <c r="B13762" t="s">
        <v>333</v>
      </c>
      <c r="C13762" t="s">
        <v>334</v>
      </c>
      <c r="D13762" t="s">
        <v>483</v>
      </c>
      <c r="E13762" t="s">
        <v>22</v>
      </c>
      <c r="F13762" t="s">
        <v>31</v>
      </c>
      <c r="G13762">
        <v>2014</v>
      </c>
      <c r="H13762">
        <v>10.439</v>
      </c>
      <c r="I13762">
        <v>60.51</v>
      </c>
    </row>
    <row r="13763" spans="1:9" x14ac:dyDescent="0.25">
      <c r="A13763" t="s">
        <v>284</v>
      </c>
      <c r="B13763" t="s">
        <v>333</v>
      </c>
      <c r="C13763" t="s">
        <v>334</v>
      </c>
      <c r="D13763" t="s">
        <v>483</v>
      </c>
      <c r="E13763" t="s">
        <v>22</v>
      </c>
      <c r="F13763" t="s">
        <v>31</v>
      </c>
      <c r="G13763">
        <v>2015</v>
      </c>
      <c r="H13763">
        <v>11.903</v>
      </c>
      <c r="I13763">
        <v>61.598999999999997</v>
      </c>
    </row>
    <row r="13764" spans="1:9" x14ac:dyDescent="0.25">
      <c r="A13764" t="s">
        <v>284</v>
      </c>
      <c r="B13764" t="s">
        <v>333</v>
      </c>
      <c r="C13764" t="s">
        <v>334</v>
      </c>
      <c r="D13764" t="s">
        <v>483</v>
      </c>
      <c r="E13764" t="s">
        <v>22</v>
      </c>
      <c r="F13764" t="s">
        <v>31</v>
      </c>
      <c r="G13764">
        <v>2016</v>
      </c>
      <c r="H13764">
        <v>12.273</v>
      </c>
      <c r="I13764">
        <v>72.697000000000003</v>
      </c>
    </row>
    <row r="13765" spans="1:9" x14ac:dyDescent="0.25">
      <c r="A13765" t="s">
        <v>284</v>
      </c>
      <c r="B13765" t="s">
        <v>333</v>
      </c>
      <c r="C13765" t="s">
        <v>334</v>
      </c>
      <c r="D13765" t="s">
        <v>483</v>
      </c>
      <c r="E13765" t="s">
        <v>22</v>
      </c>
      <c r="F13765" t="s">
        <v>31</v>
      </c>
      <c r="G13765">
        <v>2017</v>
      </c>
      <c r="H13765">
        <v>12.273</v>
      </c>
      <c r="I13765">
        <v>72.436000000000007</v>
      </c>
    </row>
    <row r="13766" spans="1:9" x14ac:dyDescent="0.25">
      <c r="A13766" t="s">
        <v>284</v>
      </c>
      <c r="B13766" t="s">
        <v>333</v>
      </c>
      <c r="C13766" t="s">
        <v>334</v>
      </c>
      <c r="D13766" t="s">
        <v>483</v>
      </c>
      <c r="E13766" t="s">
        <v>22</v>
      </c>
      <c r="F13766" t="s">
        <v>31</v>
      </c>
      <c r="G13766">
        <v>2018</v>
      </c>
      <c r="H13766">
        <v>12.202999999999999</v>
      </c>
    </row>
    <row r="13767" spans="1:9" x14ac:dyDescent="0.25">
      <c r="A13767" t="s">
        <v>284</v>
      </c>
      <c r="B13767" t="s">
        <v>333</v>
      </c>
      <c r="C13767" t="s">
        <v>334</v>
      </c>
      <c r="D13767" t="s">
        <v>483</v>
      </c>
      <c r="E13767" t="s">
        <v>22</v>
      </c>
      <c r="F13767" t="s">
        <v>31</v>
      </c>
      <c r="G13767">
        <v>2019</v>
      </c>
      <c r="H13767">
        <v>12.202999999999999</v>
      </c>
    </row>
    <row r="13768" spans="1:9" x14ac:dyDescent="0.25">
      <c r="A13768" t="s">
        <v>284</v>
      </c>
      <c r="B13768" t="s">
        <v>333</v>
      </c>
      <c r="C13768" t="s">
        <v>334</v>
      </c>
      <c r="D13768" t="s">
        <v>483</v>
      </c>
      <c r="E13768" t="s">
        <v>22</v>
      </c>
      <c r="F13768" t="s">
        <v>63</v>
      </c>
      <c r="G13768">
        <v>2000</v>
      </c>
      <c r="H13768">
        <v>4</v>
      </c>
      <c r="I13768">
        <v>17.812999999999999</v>
      </c>
    </row>
    <row r="13769" spans="1:9" x14ac:dyDescent="0.25">
      <c r="A13769" t="s">
        <v>284</v>
      </c>
      <c r="B13769" t="s">
        <v>333</v>
      </c>
      <c r="C13769" t="s">
        <v>334</v>
      </c>
      <c r="D13769" t="s">
        <v>483</v>
      </c>
      <c r="E13769" t="s">
        <v>22</v>
      </c>
      <c r="F13769" t="s">
        <v>63</v>
      </c>
      <c r="G13769">
        <v>2001</v>
      </c>
      <c r="H13769">
        <v>3.8</v>
      </c>
      <c r="I13769">
        <v>17.690000000000001</v>
      </c>
    </row>
    <row r="13770" spans="1:9" x14ac:dyDescent="0.25">
      <c r="A13770" t="s">
        <v>284</v>
      </c>
      <c r="B13770" t="s">
        <v>333</v>
      </c>
      <c r="C13770" t="s">
        <v>334</v>
      </c>
      <c r="D13770" t="s">
        <v>483</v>
      </c>
      <c r="E13770" t="s">
        <v>22</v>
      </c>
      <c r="F13770" t="s">
        <v>63</v>
      </c>
      <c r="G13770">
        <v>2002</v>
      </c>
      <c r="H13770">
        <v>3.8</v>
      </c>
      <c r="I13770">
        <v>17.936</v>
      </c>
    </row>
    <row r="13771" spans="1:9" x14ac:dyDescent="0.25">
      <c r="A13771" t="s">
        <v>284</v>
      </c>
      <c r="B13771" t="s">
        <v>333</v>
      </c>
      <c r="C13771" t="s">
        <v>334</v>
      </c>
      <c r="D13771" t="s">
        <v>483</v>
      </c>
      <c r="E13771" t="s">
        <v>22</v>
      </c>
      <c r="F13771" t="s">
        <v>63</v>
      </c>
      <c r="G13771">
        <v>2003</v>
      </c>
      <c r="H13771">
        <v>3.8</v>
      </c>
      <c r="I13771">
        <v>19.024000000000001</v>
      </c>
    </row>
    <row r="13772" spans="1:9" x14ac:dyDescent="0.25">
      <c r="A13772" t="s">
        <v>284</v>
      </c>
      <c r="B13772" t="s">
        <v>333</v>
      </c>
      <c r="C13772" t="s">
        <v>334</v>
      </c>
      <c r="D13772" t="s">
        <v>483</v>
      </c>
      <c r="E13772" t="s">
        <v>22</v>
      </c>
      <c r="F13772" t="s">
        <v>63</v>
      </c>
      <c r="G13772">
        <v>2004</v>
      </c>
      <c r="H13772">
        <v>3.8</v>
      </c>
      <c r="I13772">
        <v>22.231000000000002</v>
      </c>
    </row>
    <row r="13773" spans="1:9" x14ac:dyDescent="0.25">
      <c r="A13773" t="s">
        <v>284</v>
      </c>
      <c r="B13773" t="s">
        <v>333</v>
      </c>
      <c r="C13773" t="s">
        <v>334</v>
      </c>
      <c r="D13773" t="s">
        <v>483</v>
      </c>
      <c r="E13773" t="s">
        <v>22</v>
      </c>
      <c r="F13773" t="s">
        <v>63</v>
      </c>
      <c r="G13773">
        <v>2005</v>
      </c>
      <c r="H13773">
        <v>3.8</v>
      </c>
      <c r="I13773">
        <v>18.943000000000001</v>
      </c>
    </row>
    <row r="13774" spans="1:9" x14ac:dyDescent="0.25">
      <c r="A13774" t="s">
        <v>284</v>
      </c>
      <c r="B13774" t="s">
        <v>333</v>
      </c>
      <c r="C13774" t="s">
        <v>334</v>
      </c>
      <c r="D13774" t="s">
        <v>483</v>
      </c>
      <c r="E13774" t="s">
        <v>22</v>
      </c>
      <c r="F13774" t="s">
        <v>63</v>
      </c>
      <c r="G13774">
        <v>2006</v>
      </c>
      <c r="H13774">
        <v>3.8</v>
      </c>
      <c r="I13774">
        <v>22.620999999999999</v>
      </c>
    </row>
    <row r="13775" spans="1:9" x14ac:dyDescent="0.25">
      <c r="A13775" t="s">
        <v>284</v>
      </c>
      <c r="B13775" t="s">
        <v>333</v>
      </c>
      <c r="C13775" t="s">
        <v>334</v>
      </c>
      <c r="D13775" t="s">
        <v>483</v>
      </c>
      <c r="E13775" t="s">
        <v>22</v>
      </c>
      <c r="F13775" t="s">
        <v>63</v>
      </c>
      <c r="G13775">
        <v>2007</v>
      </c>
      <c r="H13775">
        <v>3.8</v>
      </c>
      <c r="I13775">
        <v>26.076000000000001</v>
      </c>
    </row>
    <row r="13776" spans="1:9" x14ac:dyDescent="0.25">
      <c r="A13776" t="s">
        <v>284</v>
      </c>
      <c r="B13776" t="s">
        <v>333</v>
      </c>
      <c r="C13776" t="s">
        <v>334</v>
      </c>
      <c r="D13776" t="s">
        <v>483</v>
      </c>
      <c r="E13776" t="s">
        <v>22</v>
      </c>
      <c r="F13776" t="s">
        <v>63</v>
      </c>
      <c r="G13776">
        <v>2008</v>
      </c>
      <c r="H13776">
        <v>3.8</v>
      </c>
      <c r="I13776">
        <v>25.821000000000002</v>
      </c>
    </row>
    <row r="13777" spans="1:9" x14ac:dyDescent="0.25">
      <c r="A13777" t="s">
        <v>284</v>
      </c>
      <c r="B13777" t="s">
        <v>333</v>
      </c>
      <c r="C13777" t="s">
        <v>334</v>
      </c>
      <c r="D13777" t="s">
        <v>483</v>
      </c>
      <c r="E13777" t="s">
        <v>22</v>
      </c>
      <c r="F13777" t="s">
        <v>63</v>
      </c>
      <c r="G13777">
        <v>2009</v>
      </c>
      <c r="H13777">
        <v>3.8</v>
      </c>
      <c r="I13777">
        <v>24.856000000000002</v>
      </c>
    </row>
    <row r="13778" spans="1:9" x14ac:dyDescent="0.25">
      <c r="A13778" t="s">
        <v>284</v>
      </c>
      <c r="B13778" t="s">
        <v>333</v>
      </c>
      <c r="C13778" t="s">
        <v>334</v>
      </c>
      <c r="D13778" t="s">
        <v>483</v>
      </c>
      <c r="E13778" t="s">
        <v>22</v>
      </c>
      <c r="F13778" t="s">
        <v>63</v>
      </c>
      <c r="G13778">
        <v>2010</v>
      </c>
      <c r="H13778">
        <v>9.6</v>
      </c>
      <c r="I13778">
        <v>28.183</v>
      </c>
    </row>
    <row r="13779" spans="1:9" x14ac:dyDescent="0.25">
      <c r="A13779" t="s">
        <v>284</v>
      </c>
      <c r="B13779" t="s">
        <v>333</v>
      </c>
      <c r="C13779" t="s">
        <v>334</v>
      </c>
      <c r="D13779" t="s">
        <v>483</v>
      </c>
      <c r="E13779" t="s">
        <v>22</v>
      </c>
      <c r="F13779" t="s">
        <v>63</v>
      </c>
      <c r="G13779">
        <v>2011</v>
      </c>
      <c r="H13779">
        <v>9.6</v>
      </c>
      <c r="I13779">
        <v>37.673000000000002</v>
      </c>
    </row>
    <row r="13780" spans="1:9" x14ac:dyDescent="0.25">
      <c r="A13780" t="s">
        <v>284</v>
      </c>
      <c r="B13780" t="s">
        <v>333</v>
      </c>
      <c r="C13780" t="s">
        <v>334</v>
      </c>
      <c r="D13780" t="s">
        <v>483</v>
      </c>
      <c r="E13780" t="s">
        <v>22</v>
      </c>
      <c r="F13780" t="s">
        <v>63</v>
      </c>
      <c r="G13780">
        <v>2012</v>
      </c>
      <c r="H13780">
        <v>9.6</v>
      </c>
      <c r="I13780">
        <v>36.213999999999999</v>
      </c>
    </row>
    <row r="13781" spans="1:9" x14ac:dyDescent="0.25">
      <c r="A13781" t="s">
        <v>284</v>
      </c>
      <c r="B13781" t="s">
        <v>333</v>
      </c>
      <c r="C13781" t="s">
        <v>334</v>
      </c>
      <c r="D13781" t="s">
        <v>483</v>
      </c>
      <c r="E13781" t="s">
        <v>22</v>
      </c>
      <c r="F13781" t="s">
        <v>63</v>
      </c>
      <c r="G13781">
        <v>2013</v>
      </c>
      <c r="H13781">
        <v>9.6</v>
      </c>
      <c r="I13781">
        <v>35.792000000000002</v>
      </c>
    </row>
    <row r="13782" spans="1:9" x14ac:dyDescent="0.25">
      <c r="A13782" t="s">
        <v>284</v>
      </c>
      <c r="B13782" t="s">
        <v>333</v>
      </c>
      <c r="C13782" t="s">
        <v>334</v>
      </c>
      <c r="D13782" t="s">
        <v>483</v>
      </c>
      <c r="E13782" t="s">
        <v>22</v>
      </c>
      <c r="F13782" t="s">
        <v>63</v>
      </c>
      <c r="G13782">
        <v>2014</v>
      </c>
      <c r="H13782">
        <v>8.625</v>
      </c>
      <c r="I13782">
        <v>33.709000000000003</v>
      </c>
    </row>
    <row r="13783" spans="1:9" x14ac:dyDescent="0.25">
      <c r="A13783" t="s">
        <v>284</v>
      </c>
      <c r="B13783" t="s">
        <v>333</v>
      </c>
      <c r="C13783" t="s">
        <v>334</v>
      </c>
      <c r="D13783" t="s">
        <v>483</v>
      </c>
      <c r="E13783" t="s">
        <v>22</v>
      </c>
      <c r="F13783" t="s">
        <v>63</v>
      </c>
      <c r="G13783">
        <v>2015</v>
      </c>
      <c r="H13783">
        <v>8.625</v>
      </c>
      <c r="I13783">
        <v>40.195</v>
      </c>
    </row>
    <row r="13784" spans="1:9" x14ac:dyDescent="0.25">
      <c r="A13784" t="s">
        <v>284</v>
      </c>
      <c r="B13784" t="s">
        <v>333</v>
      </c>
      <c r="C13784" t="s">
        <v>334</v>
      </c>
      <c r="D13784" t="s">
        <v>483</v>
      </c>
      <c r="E13784" t="s">
        <v>22</v>
      </c>
      <c r="F13784" t="s">
        <v>63</v>
      </c>
      <c r="G13784">
        <v>2016</v>
      </c>
      <c r="H13784">
        <v>8.625</v>
      </c>
      <c r="I13784">
        <v>42.210999999999999</v>
      </c>
    </row>
    <row r="13785" spans="1:9" x14ac:dyDescent="0.25">
      <c r="A13785" t="s">
        <v>284</v>
      </c>
      <c r="B13785" t="s">
        <v>333</v>
      </c>
      <c r="C13785" t="s">
        <v>334</v>
      </c>
      <c r="D13785" t="s">
        <v>483</v>
      </c>
      <c r="E13785" t="s">
        <v>22</v>
      </c>
      <c r="F13785" t="s">
        <v>63</v>
      </c>
      <c r="G13785">
        <v>2017</v>
      </c>
      <c r="H13785">
        <v>8.625</v>
      </c>
      <c r="I13785">
        <v>46.93</v>
      </c>
    </row>
    <row r="13786" spans="1:9" x14ac:dyDescent="0.25">
      <c r="A13786" t="s">
        <v>284</v>
      </c>
      <c r="B13786" t="s">
        <v>333</v>
      </c>
      <c r="C13786" t="s">
        <v>334</v>
      </c>
      <c r="D13786" t="s">
        <v>483</v>
      </c>
      <c r="E13786" t="s">
        <v>22</v>
      </c>
      <c r="F13786" t="s">
        <v>63</v>
      </c>
      <c r="G13786">
        <v>2018</v>
      </c>
      <c r="H13786">
        <v>8.625</v>
      </c>
    </row>
    <row r="13787" spans="1:9" x14ac:dyDescent="0.25">
      <c r="A13787" t="s">
        <v>284</v>
      </c>
      <c r="B13787" t="s">
        <v>333</v>
      </c>
      <c r="C13787" t="s">
        <v>334</v>
      </c>
      <c r="D13787" t="s">
        <v>483</v>
      </c>
      <c r="E13787" t="s">
        <v>22</v>
      </c>
      <c r="F13787" t="s">
        <v>63</v>
      </c>
      <c r="G13787">
        <v>2019</v>
      </c>
      <c r="H13787">
        <v>8.625</v>
      </c>
    </row>
    <row r="13788" spans="1:9" x14ac:dyDescent="0.25">
      <c r="A13788" t="s">
        <v>284</v>
      </c>
      <c r="B13788" t="s">
        <v>333</v>
      </c>
      <c r="C13788" t="s">
        <v>334</v>
      </c>
      <c r="D13788" t="s">
        <v>483</v>
      </c>
      <c r="E13788" t="s">
        <v>22</v>
      </c>
      <c r="F13788" t="s">
        <v>23</v>
      </c>
      <c r="G13788">
        <v>2013</v>
      </c>
      <c r="H13788">
        <v>3.75</v>
      </c>
      <c r="I13788">
        <v>1.954</v>
      </c>
    </row>
    <row r="13789" spans="1:9" x14ac:dyDescent="0.25">
      <c r="A13789" t="s">
        <v>284</v>
      </c>
      <c r="B13789" t="s">
        <v>333</v>
      </c>
      <c r="C13789" t="s">
        <v>334</v>
      </c>
      <c r="D13789" t="s">
        <v>483</v>
      </c>
      <c r="E13789" t="s">
        <v>22</v>
      </c>
      <c r="F13789" t="s">
        <v>23</v>
      </c>
      <c r="G13789">
        <v>2014</v>
      </c>
      <c r="H13789">
        <v>3.75</v>
      </c>
      <c r="I13789">
        <v>21.006</v>
      </c>
    </row>
    <row r="13790" spans="1:9" x14ac:dyDescent="0.25">
      <c r="A13790" t="s">
        <v>284</v>
      </c>
      <c r="B13790" t="s">
        <v>333</v>
      </c>
      <c r="C13790" t="s">
        <v>334</v>
      </c>
      <c r="D13790" t="s">
        <v>483</v>
      </c>
      <c r="E13790" t="s">
        <v>22</v>
      </c>
      <c r="F13790" t="s">
        <v>23</v>
      </c>
      <c r="G13790">
        <v>2015</v>
      </c>
      <c r="H13790">
        <v>3.915</v>
      </c>
      <c r="I13790">
        <v>24.17</v>
      </c>
    </row>
    <row r="13791" spans="1:9" x14ac:dyDescent="0.25">
      <c r="A13791" t="s">
        <v>284</v>
      </c>
      <c r="B13791" t="s">
        <v>333</v>
      </c>
      <c r="C13791" t="s">
        <v>334</v>
      </c>
      <c r="D13791" t="s">
        <v>483</v>
      </c>
      <c r="E13791" t="s">
        <v>22</v>
      </c>
      <c r="F13791" t="s">
        <v>23</v>
      </c>
      <c r="G13791">
        <v>2016</v>
      </c>
      <c r="H13791">
        <v>3.915</v>
      </c>
      <c r="I13791">
        <v>25.11</v>
      </c>
    </row>
    <row r="13792" spans="1:9" x14ac:dyDescent="0.25">
      <c r="A13792" t="s">
        <v>284</v>
      </c>
      <c r="B13792" t="s">
        <v>333</v>
      </c>
      <c r="C13792" t="s">
        <v>334</v>
      </c>
      <c r="D13792" t="s">
        <v>483</v>
      </c>
      <c r="E13792" t="s">
        <v>22</v>
      </c>
      <c r="F13792" t="s">
        <v>23</v>
      </c>
      <c r="G13792">
        <v>2017</v>
      </c>
      <c r="H13792">
        <v>14.815</v>
      </c>
      <c r="I13792">
        <v>52.014000000000003</v>
      </c>
    </row>
    <row r="13793" spans="1:9" x14ac:dyDescent="0.25">
      <c r="A13793" t="s">
        <v>284</v>
      </c>
      <c r="B13793" t="s">
        <v>333</v>
      </c>
      <c r="C13793" t="s">
        <v>334</v>
      </c>
      <c r="D13793" t="s">
        <v>483</v>
      </c>
      <c r="E13793" t="s">
        <v>22</v>
      </c>
      <c r="F13793" t="s">
        <v>23</v>
      </c>
      <c r="G13793">
        <v>2018</v>
      </c>
      <c r="H13793">
        <v>15.145</v>
      </c>
    </row>
    <row r="13794" spans="1:9" x14ac:dyDescent="0.25">
      <c r="A13794" t="s">
        <v>284</v>
      </c>
      <c r="B13794" t="s">
        <v>333</v>
      </c>
      <c r="C13794" t="s">
        <v>334</v>
      </c>
      <c r="D13794" t="s">
        <v>483</v>
      </c>
      <c r="E13794" t="s">
        <v>22</v>
      </c>
      <c r="F13794" t="s">
        <v>23</v>
      </c>
      <c r="G13794">
        <v>2019</v>
      </c>
      <c r="H13794">
        <v>15.145</v>
      </c>
    </row>
    <row r="13795" spans="1:9" x14ac:dyDescent="0.25">
      <c r="A13795" t="s">
        <v>284</v>
      </c>
      <c r="B13795" t="s">
        <v>333</v>
      </c>
      <c r="C13795" t="s">
        <v>334</v>
      </c>
      <c r="D13795" t="s">
        <v>483</v>
      </c>
      <c r="E13795" t="s">
        <v>13</v>
      </c>
      <c r="F13795" t="s">
        <v>14</v>
      </c>
      <c r="G13795">
        <v>2000</v>
      </c>
      <c r="H13795">
        <v>33.299999999999997</v>
      </c>
      <c r="I13795">
        <v>123.504</v>
      </c>
    </row>
    <row r="13796" spans="1:9" x14ac:dyDescent="0.25">
      <c r="A13796" t="s">
        <v>284</v>
      </c>
      <c r="B13796" t="s">
        <v>333</v>
      </c>
      <c r="C13796" t="s">
        <v>334</v>
      </c>
      <c r="D13796" t="s">
        <v>483</v>
      </c>
      <c r="E13796" t="s">
        <v>13</v>
      </c>
      <c r="F13796" t="s">
        <v>14</v>
      </c>
      <c r="G13796">
        <v>2001</v>
      </c>
      <c r="H13796">
        <v>33.917999999999999</v>
      </c>
      <c r="I13796">
        <v>118.032</v>
      </c>
    </row>
    <row r="13797" spans="1:9" x14ac:dyDescent="0.25">
      <c r="A13797" t="s">
        <v>284</v>
      </c>
      <c r="B13797" t="s">
        <v>333</v>
      </c>
      <c r="C13797" t="s">
        <v>334</v>
      </c>
      <c r="D13797" t="s">
        <v>483</v>
      </c>
      <c r="E13797" t="s">
        <v>13</v>
      </c>
      <c r="F13797" t="s">
        <v>14</v>
      </c>
      <c r="G13797">
        <v>2002</v>
      </c>
      <c r="H13797">
        <v>33.917999999999999</v>
      </c>
      <c r="I13797">
        <v>99.730999999999995</v>
      </c>
    </row>
    <row r="13798" spans="1:9" x14ac:dyDescent="0.25">
      <c r="A13798" t="s">
        <v>284</v>
      </c>
      <c r="B13798" t="s">
        <v>333</v>
      </c>
      <c r="C13798" t="s">
        <v>334</v>
      </c>
      <c r="D13798" t="s">
        <v>483</v>
      </c>
      <c r="E13798" t="s">
        <v>13</v>
      </c>
      <c r="F13798" t="s">
        <v>14</v>
      </c>
      <c r="G13798">
        <v>2003</v>
      </c>
      <c r="H13798">
        <v>33.917999999999999</v>
      </c>
      <c r="I13798">
        <v>79.42</v>
      </c>
    </row>
    <row r="13799" spans="1:9" x14ac:dyDescent="0.25">
      <c r="A13799" t="s">
        <v>284</v>
      </c>
      <c r="B13799" t="s">
        <v>333</v>
      </c>
      <c r="C13799" t="s">
        <v>334</v>
      </c>
      <c r="D13799" t="s">
        <v>483</v>
      </c>
      <c r="E13799" t="s">
        <v>13</v>
      </c>
      <c r="F13799" t="s">
        <v>14</v>
      </c>
      <c r="G13799">
        <v>2004</v>
      </c>
      <c r="H13799">
        <v>34.043999999999997</v>
      </c>
      <c r="I13799">
        <v>104.05800000000001</v>
      </c>
    </row>
    <row r="13800" spans="1:9" x14ac:dyDescent="0.25">
      <c r="A13800" t="s">
        <v>284</v>
      </c>
      <c r="B13800" t="s">
        <v>333</v>
      </c>
      <c r="C13800" t="s">
        <v>334</v>
      </c>
      <c r="D13800" t="s">
        <v>483</v>
      </c>
      <c r="E13800" t="s">
        <v>13</v>
      </c>
      <c r="F13800" t="s">
        <v>14</v>
      </c>
      <c r="G13800">
        <v>2005</v>
      </c>
      <c r="H13800">
        <v>34.076999999999998</v>
      </c>
      <c r="I13800">
        <v>92.94</v>
      </c>
    </row>
    <row r="13801" spans="1:9" x14ac:dyDescent="0.25">
      <c r="A13801" t="s">
        <v>284</v>
      </c>
      <c r="B13801" t="s">
        <v>333</v>
      </c>
      <c r="C13801" t="s">
        <v>334</v>
      </c>
      <c r="D13801" t="s">
        <v>483</v>
      </c>
      <c r="E13801" t="s">
        <v>13</v>
      </c>
      <c r="F13801" t="s">
        <v>14</v>
      </c>
      <c r="G13801">
        <v>2006</v>
      </c>
      <c r="H13801">
        <v>34.131999999999998</v>
      </c>
      <c r="I13801">
        <v>111.313</v>
      </c>
    </row>
    <row r="13802" spans="1:9" x14ac:dyDescent="0.25">
      <c r="A13802" t="s">
        <v>284</v>
      </c>
      <c r="B13802" t="s">
        <v>333</v>
      </c>
      <c r="C13802" t="s">
        <v>334</v>
      </c>
      <c r="D13802" t="s">
        <v>483</v>
      </c>
      <c r="E13802" t="s">
        <v>13</v>
      </c>
      <c r="F13802" t="s">
        <v>14</v>
      </c>
      <c r="G13802">
        <v>2007</v>
      </c>
      <c r="H13802">
        <v>34.131999999999998</v>
      </c>
      <c r="I13802">
        <v>116.703</v>
      </c>
    </row>
    <row r="13803" spans="1:9" x14ac:dyDescent="0.25">
      <c r="A13803" t="s">
        <v>284</v>
      </c>
      <c r="B13803" t="s">
        <v>333</v>
      </c>
      <c r="C13803" t="s">
        <v>334</v>
      </c>
      <c r="D13803" t="s">
        <v>483</v>
      </c>
      <c r="E13803" t="s">
        <v>13</v>
      </c>
      <c r="F13803" t="s">
        <v>14</v>
      </c>
      <c r="G13803">
        <v>2008</v>
      </c>
      <c r="H13803">
        <v>34.131999999999998</v>
      </c>
      <c r="I13803">
        <v>132.11500000000001</v>
      </c>
    </row>
    <row r="13804" spans="1:9" x14ac:dyDescent="0.25">
      <c r="A13804" t="s">
        <v>284</v>
      </c>
      <c r="B13804" t="s">
        <v>333</v>
      </c>
      <c r="C13804" t="s">
        <v>334</v>
      </c>
      <c r="D13804" t="s">
        <v>483</v>
      </c>
      <c r="E13804" t="s">
        <v>13</v>
      </c>
      <c r="F13804" t="s">
        <v>14</v>
      </c>
      <c r="G13804">
        <v>2009</v>
      </c>
      <c r="H13804">
        <v>34.192</v>
      </c>
      <c r="I13804">
        <v>105.839</v>
      </c>
    </row>
    <row r="13805" spans="1:9" x14ac:dyDescent="0.25">
      <c r="A13805" t="s">
        <v>284</v>
      </c>
      <c r="B13805" t="s">
        <v>333</v>
      </c>
      <c r="C13805" t="s">
        <v>334</v>
      </c>
      <c r="D13805" t="s">
        <v>483</v>
      </c>
      <c r="E13805" t="s">
        <v>13</v>
      </c>
      <c r="F13805" t="s">
        <v>14</v>
      </c>
      <c r="G13805">
        <v>2010</v>
      </c>
      <c r="H13805">
        <v>34.308</v>
      </c>
      <c r="I13805">
        <v>107.661</v>
      </c>
    </row>
    <row r="13806" spans="1:9" x14ac:dyDescent="0.25">
      <c r="A13806" t="s">
        <v>284</v>
      </c>
      <c r="B13806" t="s">
        <v>333</v>
      </c>
      <c r="C13806" t="s">
        <v>334</v>
      </c>
      <c r="D13806" t="s">
        <v>483</v>
      </c>
      <c r="E13806" t="s">
        <v>13</v>
      </c>
      <c r="F13806" t="s">
        <v>14</v>
      </c>
      <c r="G13806">
        <v>2011</v>
      </c>
      <c r="H13806">
        <v>34.308</v>
      </c>
      <c r="I13806">
        <v>63</v>
      </c>
    </row>
    <row r="13807" spans="1:9" x14ac:dyDescent="0.25">
      <c r="A13807" t="s">
        <v>284</v>
      </c>
      <c r="B13807" t="s">
        <v>333</v>
      </c>
      <c r="C13807" t="s">
        <v>334</v>
      </c>
      <c r="D13807" t="s">
        <v>483</v>
      </c>
      <c r="E13807" t="s">
        <v>13</v>
      </c>
      <c r="F13807" t="s">
        <v>14</v>
      </c>
      <c r="G13807">
        <v>2012</v>
      </c>
      <c r="H13807">
        <v>34.308</v>
      </c>
      <c r="I13807">
        <v>98.302000000000007</v>
      </c>
    </row>
    <row r="13808" spans="1:9" x14ac:dyDescent="0.25">
      <c r="A13808" t="s">
        <v>284</v>
      </c>
      <c r="B13808" t="s">
        <v>333</v>
      </c>
      <c r="C13808" t="s">
        <v>334</v>
      </c>
      <c r="D13808" t="s">
        <v>483</v>
      </c>
      <c r="E13808" t="s">
        <v>13</v>
      </c>
      <c r="F13808" t="s">
        <v>14</v>
      </c>
      <c r="G13808">
        <v>2013</v>
      </c>
      <c r="H13808">
        <v>34.308</v>
      </c>
      <c r="I13808">
        <v>119.19499999999999</v>
      </c>
    </row>
    <row r="13809" spans="1:9" x14ac:dyDescent="0.25">
      <c r="A13809" t="s">
        <v>284</v>
      </c>
      <c r="B13809" t="s">
        <v>333</v>
      </c>
      <c r="C13809" t="s">
        <v>334</v>
      </c>
      <c r="D13809" t="s">
        <v>483</v>
      </c>
      <c r="E13809" t="s">
        <v>13</v>
      </c>
      <c r="F13809" t="s">
        <v>14</v>
      </c>
      <c r="G13809">
        <v>2014</v>
      </c>
      <c r="H13809">
        <v>34.308</v>
      </c>
      <c r="I13809">
        <v>107.788</v>
      </c>
    </row>
    <row r="13810" spans="1:9" x14ac:dyDescent="0.25">
      <c r="A13810" t="s">
        <v>284</v>
      </c>
      <c r="B13810" t="s">
        <v>333</v>
      </c>
      <c r="C13810" t="s">
        <v>334</v>
      </c>
      <c r="D13810" t="s">
        <v>483</v>
      </c>
      <c r="E13810" t="s">
        <v>13</v>
      </c>
      <c r="F13810" t="s">
        <v>14</v>
      </c>
      <c r="G13810">
        <v>2015</v>
      </c>
      <c r="H13810">
        <v>34.265999999999998</v>
      </c>
      <c r="I13810">
        <v>99.253</v>
      </c>
    </row>
    <row r="13811" spans="1:9" x14ac:dyDescent="0.25">
      <c r="A13811" t="s">
        <v>284</v>
      </c>
      <c r="B13811" t="s">
        <v>333</v>
      </c>
      <c r="C13811" t="s">
        <v>334</v>
      </c>
      <c r="D13811" t="s">
        <v>483</v>
      </c>
      <c r="E13811" t="s">
        <v>13</v>
      </c>
      <c r="F13811" t="s">
        <v>14</v>
      </c>
      <c r="G13811">
        <v>2016</v>
      </c>
      <c r="H13811">
        <v>34.317999999999998</v>
      </c>
      <c r="I13811">
        <v>115.411</v>
      </c>
    </row>
    <row r="13812" spans="1:9" x14ac:dyDescent="0.25">
      <c r="A13812" t="s">
        <v>284</v>
      </c>
      <c r="B13812" t="s">
        <v>333</v>
      </c>
      <c r="C13812" t="s">
        <v>334</v>
      </c>
      <c r="D13812" t="s">
        <v>483</v>
      </c>
      <c r="E13812" t="s">
        <v>13</v>
      </c>
      <c r="F13812" t="s">
        <v>14</v>
      </c>
      <c r="G13812">
        <v>2017</v>
      </c>
      <c r="H13812">
        <v>34.545000000000002</v>
      </c>
      <c r="I13812">
        <v>85.65</v>
      </c>
    </row>
    <row r="13813" spans="1:9" x14ac:dyDescent="0.25">
      <c r="A13813" t="s">
        <v>284</v>
      </c>
      <c r="B13813" t="s">
        <v>333</v>
      </c>
      <c r="C13813" t="s">
        <v>334</v>
      </c>
      <c r="D13813" t="s">
        <v>483</v>
      </c>
      <c r="E13813" t="s">
        <v>13</v>
      </c>
      <c r="F13813" t="s">
        <v>14</v>
      </c>
      <c r="G13813">
        <v>2018</v>
      </c>
      <c r="H13813">
        <v>34.472999999999999</v>
      </c>
    </row>
    <row r="13814" spans="1:9" x14ac:dyDescent="0.25">
      <c r="A13814" t="s">
        <v>284</v>
      </c>
      <c r="B13814" t="s">
        <v>333</v>
      </c>
      <c r="C13814" t="s">
        <v>334</v>
      </c>
      <c r="D13814" t="s">
        <v>483</v>
      </c>
      <c r="E13814" t="s">
        <v>13</v>
      </c>
      <c r="F13814" t="s">
        <v>14</v>
      </c>
      <c r="G13814">
        <v>2019</v>
      </c>
      <c r="H13814">
        <v>34.472999999999999</v>
      </c>
    </row>
    <row r="13815" spans="1:9" x14ac:dyDescent="0.25">
      <c r="A13815" t="s">
        <v>284</v>
      </c>
      <c r="B13815" t="s">
        <v>333</v>
      </c>
      <c r="C13815" t="s">
        <v>334</v>
      </c>
      <c r="D13815" t="s">
        <v>483</v>
      </c>
      <c r="E13815" t="s">
        <v>15</v>
      </c>
      <c r="F13815" t="s">
        <v>26</v>
      </c>
      <c r="G13815">
        <v>2001</v>
      </c>
      <c r="H13815">
        <v>0.16</v>
      </c>
      <c r="I13815">
        <v>4.5999999999999999E-2</v>
      </c>
    </row>
    <row r="13816" spans="1:9" x14ac:dyDescent="0.25">
      <c r="A13816" t="s">
        <v>284</v>
      </c>
      <c r="B13816" t="s">
        <v>333</v>
      </c>
      <c r="C13816" t="s">
        <v>334</v>
      </c>
      <c r="D13816" t="s">
        <v>483</v>
      </c>
      <c r="E13816" t="s">
        <v>15</v>
      </c>
      <c r="F13816" t="s">
        <v>26</v>
      </c>
      <c r="G13816">
        <v>2002</v>
      </c>
      <c r="H13816">
        <v>1.593</v>
      </c>
      <c r="I13816">
        <v>5.8999999999999997E-2</v>
      </c>
    </row>
    <row r="13817" spans="1:9" x14ac:dyDescent="0.25">
      <c r="A13817" t="s">
        <v>284</v>
      </c>
      <c r="B13817" t="s">
        <v>333</v>
      </c>
      <c r="C13817" t="s">
        <v>334</v>
      </c>
      <c r="D13817" t="s">
        <v>483</v>
      </c>
      <c r="E13817" t="s">
        <v>15</v>
      </c>
      <c r="F13817" t="s">
        <v>26</v>
      </c>
      <c r="G13817">
        <v>2003</v>
      </c>
      <c r="H13817">
        <v>14.17</v>
      </c>
      <c r="I13817">
        <v>1.399</v>
      </c>
    </row>
    <row r="13818" spans="1:9" x14ac:dyDescent="0.25">
      <c r="A13818" t="s">
        <v>284</v>
      </c>
      <c r="B13818" t="s">
        <v>333</v>
      </c>
      <c r="C13818" t="s">
        <v>334</v>
      </c>
      <c r="D13818" t="s">
        <v>483</v>
      </c>
      <c r="E13818" t="s">
        <v>15</v>
      </c>
      <c r="F13818" t="s">
        <v>26</v>
      </c>
      <c r="G13818">
        <v>2004</v>
      </c>
      <c r="H13818">
        <v>23.561</v>
      </c>
      <c r="I13818">
        <v>9.1989999999999998</v>
      </c>
    </row>
    <row r="13819" spans="1:9" x14ac:dyDescent="0.25">
      <c r="A13819" t="s">
        <v>284</v>
      </c>
      <c r="B13819" t="s">
        <v>333</v>
      </c>
      <c r="C13819" t="s">
        <v>334</v>
      </c>
      <c r="D13819" t="s">
        <v>483</v>
      </c>
      <c r="E13819" t="s">
        <v>15</v>
      </c>
      <c r="F13819" t="s">
        <v>26</v>
      </c>
      <c r="G13819">
        <v>2005</v>
      </c>
      <c r="H13819">
        <v>23.582999999999998</v>
      </c>
      <c r="I13819">
        <v>17.698</v>
      </c>
    </row>
    <row r="13820" spans="1:9" x14ac:dyDescent="0.25">
      <c r="A13820" t="s">
        <v>284</v>
      </c>
      <c r="B13820" t="s">
        <v>333</v>
      </c>
      <c r="C13820" t="s">
        <v>334</v>
      </c>
      <c r="D13820" t="s">
        <v>483</v>
      </c>
      <c r="E13820" t="s">
        <v>15</v>
      </c>
      <c r="F13820" t="s">
        <v>26</v>
      </c>
      <c r="G13820">
        <v>2006</v>
      </c>
      <c r="H13820">
        <v>23.696000000000002</v>
      </c>
      <c r="I13820">
        <v>21.114000000000001</v>
      </c>
    </row>
    <row r="13821" spans="1:9" x14ac:dyDescent="0.25">
      <c r="A13821" t="s">
        <v>284</v>
      </c>
      <c r="B13821" t="s">
        <v>333</v>
      </c>
      <c r="C13821" t="s">
        <v>334</v>
      </c>
      <c r="D13821" t="s">
        <v>483</v>
      </c>
      <c r="E13821" t="s">
        <v>15</v>
      </c>
      <c r="F13821" t="s">
        <v>26</v>
      </c>
      <c r="G13821">
        <v>2007</v>
      </c>
      <c r="H13821">
        <v>23.934000000000001</v>
      </c>
      <c r="I13821">
        <v>20.901</v>
      </c>
    </row>
    <row r="13822" spans="1:9" x14ac:dyDescent="0.25">
      <c r="A13822" t="s">
        <v>284</v>
      </c>
      <c r="B13822" t="s">
        <v>333</v>
      </c>
      <c r="C13822" t="s">
        <v>334</v>
      </c>
      <c r="D13822" t="s">
        <v>483</v>
      </c>
      <c r="E13822" t="s">
        <v>15</v>
      </c>
      <c r="F13822" t="s">
        <v>26</v>
      </c>
      <c r="G13822">
        <v>2008</v>
      </c>
      <c r="H13822">
        <v>24.562000000000001</v>
      </c>
      <c r="I13822">
        <v>20.030999999999999</v>
      </c>
    </row>
    <row r="13823" spans="1:9" x14ac:dyDescent="0.25">
      <c r="A13823" t="s">
        <v>284</v>
      </c>
      <c r="B13823" t="s">
        <v>333</v>
      </c>
      <c r="C13823" t="s">
        <v>334</v>
      </c>
      <c r="D13823" t="s">
        <v>483</v>
      </c>
      <c r="E13823" t="s">
        <v>15</v>
      </c>
      <c r="F13823" t="s">
        <v>26</v>
      </c>
      <c r="G13823">
        <v>2009</v>
      </c>
      <c r="H13823">
        <v>26.356999999999999</v>
      </c>
      <c r="I13823">
        <v>20.315999999999999</v>
      </c>
    </row>
    <row r="13824" spans="1:9" x14ac:dyDescent="0.25">
      <c r="A13824" t="s">
        <v>284</v>
      </c>
      <c r="B13824" t="s">
        <v>333</v>
      </c>
      <c r="C13824" t="s">
        <v>334</v>
      </c>
      <c r="D13824" t="s">
        <v>483</v>
      </c>
      <c r="E13824" t="s">
        <v>15</v>
      </c>
      <c r="F13824" t="s">
        <v>26</v>
      </c>
      <c r="G13824">
        <v>2010</v>
      </c>
      <c r="H13824">
        <v>29.451000000000001</v>
      </c>
      <c r="I13824">
        <v>21.148</v>
      </c>
    </row>
    <row r="13825" spans="1:9" x14ac:dyDescent="0.25">
      <c r="A13825" t="s">
        <v>284</v>
      </c>
      <c r="B13825" t="s">
        <v>333</v>
      </c>
      <c r="C13825" t="s">
        <v>334</v>
      </c>
      <c r="D13825" t="s">
        <v>483</v>
      </c>
      <c r="E13825" t="s">
        <v>15</v>
      </c>
      <c r="F13825" t="s">
        <v>26</v>
      </c>
      <c r="G13825">
        <v>2011</v>
      </c>
      <c r="H13825">
        <v>40.665999999999997</v>
      </c>
      <c r="I13825">
        <v>25.744</v>
      </c>
    </row>
    <row r="13826" spans="1:9" x14ac:dyDescent="0.25">
      <c r="A13826" t="s">
        <v>284</v>
      </c>
      <c r="B13826" t="s">
        <v>333</v>
      </c>
      <c r="C13826" t="s">
        <v>334</v>
      </c>
      <c r="D13826" t="s">
        <v>483</v>
      </c>
      <c r="E13826" t="s">
        <v>15</v>
      </c>
      <c r="F13826" t="s">
        <v>26</v>
      </c>
      <c r="G13826">
        <v>2012</v>
      </c>
      <c r="H13826">
        <v>74.653999999999996</v>
      </c>
      <c r="I13826">
        <v>38.277000000000001</v>
      </c>
    </row>
    <row r="13827" spans="1:9" x14ac:dyDescent="0.25">
      <c r="A13827" t="s">
        <v>284</v>
      </c>
      <c r="B13827" t="s">
        <v>333</v>
      </c>
      <c r="C13827" t="s">
        <v>334</v>
      </c>
      <c r="D13827" t="s">
        <v>483</v>
      </c>
      <c r="E13827" t="s">
        <v>15</v>
      </c>
      <c r="F13827" t="s">
        <v>26</v>
      </c>
      <c r="G13827">
        <v>2013</v>
      </c>
      <c r="H13827">
        <v>95.021000000000001</v>
      </c>
      <c r="I13827">
        <v>73.738</v>
      </c>
    </row>
    <row r="13828" spans="1:9" x14ac:dyDescent="0.25">
      <c r="A13828" t="s">
        <v>284</v>
      </c>
      <c r="B13828" t="s">
        <v>333</v>
      </c>
      <c r="C13828" t="s">
        <v>334</v>
      </c>
      <c r="D13828" t="s">
        <v>483</v>
      </c>
      <c r="E13828" t="s">
        <v>15</v>
      </c>
      <c r="F13828" t="s">
        <v>26</v>
      </c>
      <c r="G13828">
        <v>2014</v>
      </c>
      <c r="H13828">
        <v>109.93300000000001</v>
      </c>
      <c r="I13828">
        <v>94.741</v>
      </c>
    </row>
    <row r="13829" spans="1:9" x14ac:dyDescent="0.25">
      <c r="A13829" t="s">
        <v>284</v>
      </c>
      <c r="B13829" t="s">
        <v>333</v>
      </c>
      <c r="C13829" t="s">
        <v>334</v>
      </c>
      <c r="D13829" t="s">
        <v>483</v>
      </c>
      <c r="E13829" t="s">
        <v>15</v>
      </c>
      <c r="F13829" t="s">
        <v>26</v>
      </c>
      <c r="G13829">
        <v>2015</v>
      </c>
      <c r="H13829">
        <v>116.27200000000001</v>
      </c>
      <c r="I13829">
        <v>103.721</v>
      </c>
    </row>
    <row r="13830" spans="1:9" x14ac:dyDescent="0.25">
      <c r="A13830" t="s">
        <v>284</v>
      </c>
      <c r="B13830" t="s">
        <v>333</v>
      </c>
      <c r="C13830" t="s">
        <v>334</v>
      </c>
      <c r="D13830" t="s">
        <v>483</v>
      </c>
      <c r="E13830" t="s">
        <v>15</v>
      </c>
      <c r="F13830" t="s">
        <v>26</v>
      </c>
      <c r="G13830">
        <v>2016</v>
      </c>
      <c r="H13830">
        <v>121.896</v>
      </c>
      <c r="I13830">
        <v>100.288</v>
      </c>
    </row>
    <row r="13831" spans="1:9" x14ac:dyDescent="0.25">
      <c r="A13831" t="s">
        <v>284</v>
      </c>
      <c r="B13831" t="s">
        <v>333</v>
      </c>
      <c r="C13831" t="s">
        <v>334</v>
      </c>
      <c r="D13831" t="s">
        <v>483</v>
      </c>
      <c r="E13831" t="s">
        <v>15</v>
      </c>
      <c r="F13831" t="s">
        <v>26</v>
      </c>
      <c r="G13831">
        <v>2017</v>
      </c>
      <c r="H13831">
        <v>128.10300000000001</v>
      </c>
      <c r="I13831">
        <v>108.46299999999999</v>
      </c>
    </row>
    <row r="13832" spans="1:9" x14ac:dyDescent="0.25">
      <c r="A13832" t="s">
        <v>284</v>
      </c>
      <c r="B13832" t="s">
        <v>333</v>
      </c>
      <c r="C13832" t="s">
        <v>334</v>
      </c>
      <c r="D13832" t="s">
        <v>483</v>
      </c>
      <c r="E13832" t="s">
        <v>15</v>
      </c>
      <c r="F13832" t="s">
        <v>26</v>
      </c>
      <c r="G13832">
        <v>2018</v>
      </c>
      <c r="H13832">
        <v>130.624</v>
      </c>
    </row>
    <row r="13833" spans="1:9" x14ac:dyDescent="0.25">
      <c r="A13833" t="s">
        <v>284</v>
      </c>
      <c r="B13833" t="s">
        <v>333</v>
      </c>
      <c r="C13833" t="s">
        <v>334</v>
      </c>
      <c r="D13833" t="s">
        <v>483</v>
      </c>
      <c r="E13833" t="s">
        <v>15</v>
      </c>
      <c r="F13833" t="s">
        <v>26</v>
      </c>
      <c r="G13833">
        <v>2019</v>
      </c>
      <c r="H13833">
        <v>150</v>
      </c>
    </row>
    <row r="13834" spans="1:9" x14ac:dyDescent="0.25">
      <c r="A13834" t="s">
        <v>284</v>
      </c>
      <c r="B13834" t="s">
        <v>333</v>
      </c>
      <c r="C13834" t="s">
        <v>334</v>
      </c>
      <c r="D13834" t="s">
        <v>483</v>
      </c>
      <c r="E13834" t="s">
        <v>18</v>
      </c>
      <c r="F13834" t="s">
        <v>19</v>
      </c>
      <c r="G13834">
        <v>2000</v>
      </c>
      <c r="H13834">
        <v>14</v>
      </c>
      <c r="I13834">
        <v>24.742999999999999</v>
      </c>
    </row>
    <row r="13835" spans="1:9" x14ac:dyDescent="0.25">
      <c r="A13835" t="s">
        <v>284</v>
      </c>
      <c r="B13835" t="s">
        <v>333</v>
      </c>
      <c r="C13835" t="s">
        <v>334</v>
      </c>
      <c r="D13835" t="s">
        <v>483</v>
      </c>
      <c r="E13835" t="s">
        <v>18</v>
      </c>
      <c r="F13835" t="s">
        <v>19</v>
      </c>
      <c r="G13835">
        <v>2001</v>
      </c>
      <c r="H13835">
        <v>13.9</v>
      </c>
      <c r="I13835">
        <v>23.74</v>
      </c>
    </row>
    <row r="13836" spans="1:9" x14ac:dyDescent="0.25">
      <c r="A13836" t="s">
        <v>284</v>
      </c>
      <c r="B13836" t="s">
        <v>333</v>
      </c>
      <c r="C13836" t="s">
        <v>334</v>
      </c>
      <c r="D13836" t="s">
        <v>483</v>
      </c>
      <c r="E13836" t="s">
        <v>18</v>
      </c>
      <c r="F13836" t="s">
        <v>19</v>
      </c>
      <c r="G13836">
        <v>2002</v>
      </c>
      <c r="H13836">
        <v>13.9</v>
      </c>
      <c r="I13836">
        <v>24.478999999999999</v>
      </c>
    </row>
    <row r="13837" spans="1:9" x14ac:dyDescent="0.25">
      <c r="A13837" t="s">
        <v>284</v>
      </c>
      <c r="B13837" t="s">
        <v>333</v>
      </c>
      <c r="C13837" t="s">
        <v>334</v>
      </c>
      <c r="D13837" t="s">
        <v>483</v>
      </c>
      <c r="E13837" t="s">
        <v>18</v>
      </c>
      <c r="F13837" t="s">
        <v>19</v>
      </c>
      <c r="G13837">
        <v>2003</v>
      </c>
      <c r="H13837">
        <v>20.5</v>
      </c>
      <c r="I13837">
        <v>26.167999999999999</v>
      </c>
    </row>
    <row r="13838" spans="1:9" x14ac:dyDescent="0.25">
      <c r="A13838" t="s">
        <v>284</v>
      </c>
      <c r="B13838" t="s">
        <v>333</v>
      </c>
      <c r="C13838" t="s">
        <v>334</v>
      </c>
      <c r="D13838" t="s">
        <v>483</v>
      </c>
      <c r="E13838" t="s">
        <v>18</v>
      </c>
      <c r="F13838" t="s">
        <v>19</v>
      </c>
      <c r="G13838">
        <v>2004</v>
      </c>
      <c r="H13838">
        <v>34.9</v>
      </c>
      <c r="I13838">
        <v>39.399000000000001</v>
      </c>
    </row>
    <row r="13839" spans="1:9" x14ac:dyDescent="0.25">
      <c r="A13839" t="s">
        <v>284</v>
      </c>
      <c r="B13839" t="s">
        <v>333</v>
      </c>
      <c r="C13839" t="s">
        <v>334</v>
      </c>
      <c r="D13839" t="s">
        <v>483</v>
      </c>
      <c r="E13839" t="s">
        <v>18</v>
      </c>
      <c r="F13839" t="s">
        <v>19</v>
      </c>
      <c r="G13839">
        <v>2005</v>
      </c>
      <c r="H13839">
        <v>34.9</v>
      </c>
      <c r="I13839">
        <v>52.250999999999998</v>
      </c>
    </row>
    <row r="13840" spans="1:9" x14ac:dyDescent="0.25">
      <c r="A13840" t="s">
        <v>284</v>
      </c>
      <c r="B13840" t="s">
        <v>333</v>
      </c>
      <c r="C13840" t="s">
        <v>334</v>
      </c>
      <c r="D13840" t="s">
        <v>483</v>
      </c>
      <c r="E13840" t="s">
        <v>18</v>
      </c>
      <c r="F13840" t="s">
        <v>19</v>
      </c>
      <c r="G13840">
        <v>2006</v>
      </c>
      <c r="H13840">
        <v>34.9</v>
      </c>
      <c r="I13840">
        <v>57.985999999999997</v>
      </c>
    </row>
    <row r="13841" spans="1:9" x14ac:dyDescent="0.25">
      <c r="A13841" t="s">
        <v>284</v>
      </c>
      <c r="B13841" t="s">
        <v>333</v>
      </c>
      <c r="C13841" t="s">
        <v>334</v>
      </c>
      <c r="D13841" t="s">
        <v>483</v>
      </c>
      <c r="E13841" t="s">
        <v>18</v>
      </c>
      <c r="F13841" t="s">
        <v>19</v>
      </c>
      <c r="G13841">
        <v>2007</v>
      </c>
      <c r="H13841">
        <v>34.9</v>
      </c>
      <c r="I13841">
        <v>64.286000000000001</v>
      </c>
    </row>
    <row r="13842" spans="1:9" x14ac:dyDescent="0.25">
      <c r="A13842" t="s">
        <v>284</v>
      </c>
      <c r="B13842" t="s">
        <v>333</v>
      </c>
      <c r="C13842" t="s">
        <v>334</v>
      </c>
      <c r="D13842" t="s">
        <v>483</v>
      </c>
      <c r="E13842" t="s">
        <v>18</v>
      </c>
      <c r="F13842" t="s">
        <v>19</v>
      </c>
      <c r="G13842">
        <v>2008</v>
      </c>
      <c r="H13842">
        <v>42.914999999999999</v>
      </c>
      <c r="I13842">
        <v>60.588999999999999</v>
      </c>
    </row>
    <row r="13843" spans="1:9" x14ac:dyDescent="0.25">
      <c r="A13843" t="s">
        <v>284</v>
      </c>
      <c r="B13843" t="s">
        <v>333</v>
      </c>
      <c r="C13843" t="s">
        <v>334</v>
      </c>
      <c r="D13843" t="s">
        <v>483</v>
      </c>
      <c r="E13843" t="s">
        <v>18</v>
      </c>
      <c r="F13843" t="s">
        <v>19</v>
      </c>
      <c r="G13843">
        <v>2009</v>
      </c>
      <c r="H13843">
        <v>42.93</v>
      </c>
      <c r="I13843">
        <v>63.472000000000001</v>
      </c>
    </row>
    <row r="13844" spans="1:9" x14ac:dyDescent="0.25">
      <c r="A13844" t="s">
        <v>284</v>
      </c>
      <c r="B13844" t="s">
        <v>333</v>
      </c>
      <c r="C13844" t="s">
        <v>334</v>
      </c>
      <c r="D13844" t="s">
        <v>483</v>
      </c>
      <c r="E13844" t="s">
        <v>18</v>
      </c>
      <c r="F13844" t="s">
        <v>19</v>
      </c>
      <c r="G13844">
        <v>2010</v>
      </c>
      <c r="H13844">
        <v>43.726999999999997</v>
      </c>
      <c r="I13844">
        <v>55.082999999999998</v>
      </c>
    </row>
    <row r="13845" spans="1:9" x14ac:dyDescent="0.25">
      <c r="A13845" t="s">
        <v>284</v>
      </c>
      <c r="B13845" t="s">
        <v>333</v>
      </c>
      <c r="C13845" t="s">
        <v>334</v>
      </c>
      <c r="D13845" t="s">
        <v>483</v>
      </c>
      <c r="E13845" t="s">
        <v>18</v>
      </c>
      <c r="F13845" t="s">
        <v>19</v>
      </c>
      <c r="G13845">
        <v>2011</v>
      </c>
      <c r="H13845">
        <v>44.527000000000001</v>
      </c>
      <c r="I13845">
        <v>64.05</v>
      </c>
    </row>
    <row r="13846" spans="1:9" x14ac:dyDescent="0.25">
      <c r="A13846" t="s">
        <v>284</v>
      </c>
      <c r="B13846" t="s">
        <v>333</v>
      </c>
      <c r="C13846" t="s">
        <v>334</v>
      </c>
      <c r="D13846" t="s">
        <v>483</v>
      </c>
      <c r="E13846" t="s">
        <v>18</v>
      </c>
      <c r="F13846" t="s">
        <v>19</v>
      </c>
      <c r="G13846">
        <v>2012</v>
      </c>
      <c r="H13846">
        <v>58.326999999999998</v>
      </c>
      <c r="I13846">
        <v>77.465999999999994</v>
      </c>
    </row>
    <row r="13847" spans="1:9" x14ac:dyDescent="0.25">
      <c r="A13847" t="s">
        <v>284</v>
      </c>
      <c r="B13847" t="s">
        <v>333</v>
      </c>
      <c r="C13847" t="s">
        <v>334</v>
      </c>
      <c r="D13847" t="s">
        <v>483</v>
      </c>
      <c r="E13847" t="s">
        <v>18</v>
      </c>
      <c r="F13847" t="s">
        <v>19</v>
      </c>
      <c r="G13847">
        <v>2013</v>
      </c>
      <c r="H13847">
        <v>58.326999999999998</v>
      </c>
      <c r="I13847">
        <v>83.027000000000001</v>
      </c>
    </row>
    <row r="13848" spans="1:9" x14ac:dyDescent="0.25">
      <c r="A13848" t="s">
        <v>284</v>
      </c>
      <c r="B13848" t="s">
        <v>333</v>
      </c>
      <c r="C13848" t="s">
        <v>334</v>
      </c>
      <c r="D13848" t="s">
        <v>483</v>
      </c>
      <c r="E13848" t="s">
        <v>18</v>
      </c>
      <c r="F13848" t="s">
        <v>19</v>
      </c>
      <c r="G13848">
        <v>2014</v>
      </c>
      <c r="H13848">
        <v>58.341999999999999</v>
      </c>
      <c r="I13848">
        <v>79.876000000000005</v>
      </c>
    </row>
    <row r="13849" spans="1:9" x14ac:dyDescent="0.25">
      <c r="A13849" t="s">
        <v>284</v>
      </c>
      <c r="B13849" t="s">
        <v>333</v>
      </c>
      <c r="C13849" t="s">
        <v>334</v>
      </c>
      <c r="D13849" t="s">
        <v>483</v>
      </c>
      <c r="E13849" t="s">
        <v>18</v>
      </c>
      <c r="F13849" t="s">
        <v>19</v>
      </c>
      <c r="G13849">
        <v>2015</v>
      </c>
      <c r="H13849">
        <v>63.793999999999997</v>
      </c>
      <c r="I13849">
        <v>101.848</v>
      </c>
    </row>
    <row r="13850" spans="1:9" x14ac:dyDescent="0.25">
      <c r="A13850" t="s">
        <v>284</v>
      </c>
      <c r="B13850" t="s">
        <v>333</v>
      </c>
      <c r="C13850" t="s">
        <v>334</v>
      </c>
      <c r="D13850" t="s">
        <v>483</v>
      </c>
      <c r="E13850" t="s">
        <v>18</v>
      </c>
      <c r="F13850" t="s">
        <v>19</v>
      </c>
      <c r="G13850">
        <v>2016</v>
      </c>
      <c r="H13850">
        <v>119.694</v>
      </c>
      <c r="I13850">
        <v>101.486</v>
      </c>
    </row>
    <row r="13851" spans="1:9" x14ac:dyDescent="0.25">
      <c r="A13851" t="s">
        <v>284</v>
      </c>
      <c r="B13851" t="s">
        <v>333</v>
      </c>
      <c r="C13851" t="s">
        <v>334</v>
      </c>
      <c r="D13851" t="s">
        <v>483</v>
      </c>
      <c r="E13851" t="s">
        <v>18</v>
      </c>
      <c r="F13851" t="s">
        <v>19</v>
      </c>
      <c r="G13851">
        <v>2017</v>
      </c>
      <c r="H13851">
        <v>119.694</v>
      </c>
      <c r="I13851">
        <v>234.82300000000001</v>
      </c>
    </row>
    <row r="13852" spans="1:9" x14ac:dyDescent="0.25">
      <c r="A13852" t="s">
        <v>284</v>
      </c>
      <c r="B13852" t="s">
        <v>333</v>
      </c>
      <c r="C13852" t="s">
        <v>334</v>
      </c>
      <c r="D13852" t="s">
        <v>483</v>
      </c>
      <c r="E13852" t="s">
        <v>18</v>
      </c>
      <c r="F13852" t="s">
        <v>19</v>
      </c>
      <c r="G13852">
        <v>2018</v>
      </c>
      <c r="H13852">
        <v>122.89400000000001</v>
      </c>
    </row>
    <row r="13853" spans="1:9" x14ac:dyDescent="0.25">
      <c r="A13853" t="s">
        <v>284</v>
      </c>
      <c r="B13853" t="s">
        <v>333</v>
      </c>
      <c r="C13853" t="s">
        <v>334</v>
      </c>
      <c r="D13853" t="s">
        <v>483</v>
      </c>
      <c r="E13853" t="s">
        <v>18</v>
      </c>
      <c r="F13853" t="s">
        <v>19</v>
      </c>
      <c r="G13853">
        <v>2019</v>
      </c>
      <c r="H13853">
        <v>136</v>
      </c>
    </row>
    <row r="13854" spans="1:9" x14ac:dyDescent="0.25">
      <c r="A13854" t="s">
        <v>284</v>
      </c>
      <c r="B13854" t="s">
        <v>335</v>
      </c>
      <c r="C13854" t="s">
        <v>336</v>
      </c>
      <c r="D13854" t="s">
        <v>482</v>
      </c>
      <c r="E13854" t="s">
        <v>12</v>
      </c>
      <c r="F13854" t="s">
        <v>12</v>
      </c>
      <c r="G13854">
        <v>2000</v>
      </c>
      <c r="H13854">
        <v>571</v>
      </c>
      <c r="I13854">
        <v>1917</v>
      </c>
    </row>
    <row r="13855" spans="1:9" x14ac:dyDescent="0.25">
      <c r="A13855" t="s">
        <v>284</v>
      </c>
      <c r="B13855" t="s">
        <v>335</v>
      </c>
      <c r="C13855" t="s">
        <v>336</v>
      </c>
      <c r="D13855" t="s">
        <v>482</v>
      </c>
      <c r="E13855" t="s">
        <v>12</v>
      </c>
      <c r="F13855" t="s">
        <v>12</v>
      </c>
      <c r="G13855">
        <v>2001</v>
      </c>
      <c r="H13855">
        <v>571</v>
      </c>
      <c r="I13855">
        <v>1943</v>
      </c>
    </row>
    <row r="13856" spans="1:9" x14ac:dyDescent="0.25">
      <c r="A13856" t="s">
        <v>284</v>
      </c>
      <c r="B13856" t="s">
        <v>335</v>
      </c>
      <c r="C13856" t="s">
        <v>336</v>
      </c>
      <c r="D13856" t="s">
        <v>482</v>
      </c>
      <c r="E13856" t="s">
        <v>12</v>
      </c>
      <c r="F13856" t="s">
        <v>12</v>
      </c>
      <c r="G13856">
        <v>2002</v>
      </c>
      <c r="H13856">
        <v>571</v>
      </c>
      <c r="I13856">
        <v>2052</v>
      </c>
    </row>
    <row r="13857" spans="1:9" x14ac:dyDescent="0.25">
      <c r="A13857" t="s">
        <v>284</v>
      </c>
      <c r="B13857" t="s">
        <v>335</v>
      </c>
      <c r="C13857" t="s">
        <v>336</v>
      </c>
      <c r="D13857" t="s">
        <v>482</v>
      </c>
      <c r="E13857" t="s">
        <v>12</v>
      </c>
      <c r="F13857" t="s">
        <v>12</v>
      </c>
      <c r="G13857">
        <v>2003</v>
      </c>
      <c r="H13857">
        <v>571</v>
      </c>
      <c r="I13857">
        <v>2236</v>
      </c>
    </row>
    <row r="13858" spans="1:9" x14ac:dyDescent="0.25">
      <c r="A13858" t="s">
        <v>284</v>
      </c>
      <c r="B13858" t="s">
        <v>335</v>
      </c>
      <c r="C13858" t="s">
        <v>336</v>
      </c>
      <c r="D13858" t="s">
        <v>482</v>
      </c>
      <c r="E13858" t="s">
        <v>12</v>
      </c>
      <c r="F13858" t="s">
        <v>12</v>
      </c>
      <c r="G13858">
        <v>2004</v>
      </c>
      <c r="H13858">
        <v>571</v>
      </c>
      <c r="I13858">
        <v>2216</v>
      </c>
    </row>
    <row r="13859" spans="1:9" x14ac:dyDescent="0.25">
      <c r="A13859" t="s">
        <v>284</v>
      </c>
      <c r="B13859" t="s">
        <v>335</v>
      </c>
      <c r="C13859" t="s">
        <v>336</v>
      </c>
      <c r="D13859" t="s">
        <v>482</v>
      </c>
      <c r="E13859" t="s">
        <v>12</v>
      </c>
      <c r="F13859" t="s">
        <v>12</v>
      </c>
      <c r="G13859">
        <v>2005</v>
      </c>
      <c r="H13859">
        <v>571</v>
      </c>
      <c r="I13859">
        <v>2240</v>
      </c>
    </row>
    <row r="13860" spans="1:9" x14ac:dyDescent="0.25">
      <c r="A13860" t="s">
        <v>284</v>
      </c>
      <c r="B13860" t="s">
        <v>335</v>
      </c>
      <c r="C13860" t="s">
        <v>336</v>
      </c>
      <c r="D13860" t="s">
        <v>482</v>
      </c>
      <c r="E13860" t="s">
        <v>12</v>
      </c>
      <c r="F13860" t="s">
        <v>12</v>
      </c>
      <c r="G13860">
        <v>2006</v>
      </c>
      <c r="H13860">
        <v>571</v>
      </c>
      <c r="I13860">
        <v>2261</v>
      </c>
    </row>
    <row r="13861" spans="1:9" x14ac:dyDescent="0.25">
      <c r="A13861" t="s">
        <v>284</v>
      </c>
      <c r="B13861" t="s">
        <v>335</v>
      </c>
      <c r="C13861" t="s">
        <v>336</v>
      </c>
      <c r="D13861" t="s">
        <v>482</v>
      </c>
      <c r="E13861" t="s">
        <v>12</v>
      </c>
      <c r="F13861" t="s">
        <v>12</v>
      </c>
      <c r="G13861">
        <v>2007</v>
      </c>
      <c r="H13861">
        <v>571</v>
      </c>
      <c r="I13861">
        <v>2296</v>
      </c>
    </row>
    <row r="13862" spans="1:9" x14ac:dyDescent="0.25">
      <c r="A13862" t="s">
        <v>284</v>
      </c>
      <c r="B13862" t="s">
        <v>335</v>
      </c>
      <c r="C13862" t="s">
        <v>336</v>
      </c>
      <c r="D13862" t="s">
        <v>482</v>
      </c>
      <c r="E13862" t="s">
        <v>12</v>
      </c>
      <c r="F13862" t="s">
        <v>12</v>
      </c>
      <c r="G13862">
        <v>2008</v>
      </c>
      <c r="H13862">
        <v>571</v>
      </c>
      <c r="I13862">
        <v>2312</v>
      </c>
    </row>
    <row r="13863" spans="1:9" x14ac:dyDescent="0.25">
      <c r="A13863" t="s">
        <v>284</v>
      </c>
      <c r="B13863" t="s">
        <v>335</v>
      </c>
      <c r="C13863" t="s">
        <v>336</v>
      </c>
      <c r="D13863" t="s">
        <v>482</v>
      </c>
      <c r="E13863" t="s">
        <v>12</v>
      </c>
      <c r="F13863" t="s">
        <v>12</v>
      </c>
      <c r="G13863">
        <v>2009</v>
      </c>
      <c r="H13863">
        <v>571</v>
      </c>
      <c r="I13863">
        <v>2168</v>
      </c>
    </row>
    <row r="13864" spans="1:9" x14ac:dyDescent="0.25">
      <c r="A13864" t="s">
        <v>284</v>
      </c>
      <c r="B13864" t="s">
        <v>335</v>
      </c>
      <c r="C13864" t="s">
        <v>336</v>
      </c>
      <c r="D13864" t="s">
        <v>482</v>
      </c>
      <c r="E13864" t="s">
        <v>12</v>
      </c>
      <c r="F13864" t="s">
        <v>12</v>
      </c>
      <c r="G13864">
        <v>2010</v>
      </c>
      <c r="H13864">
        <v>571</v>
      </c>
      <c r="I13864">
        <v>2113</v>
      </c>
    </row>
    <row r="13865" spans="1:9" x14ac:dyDescent="0.25">
      <c r="A13865" t="s">
        <v>284</v>
      </c>
      <c r="B13865" t="s">
        <v>335</v>
      </c>
      <c r="C13865" t="s">
        <v>336</v>
      </c>
      <c r="D13865" t="s">
        <v>482</v>
      </c>
      <c r="E13865" t="s">
        <v>12</v>
      </c>
      <c r="F13865" t="s">
        <v>12</v>
      </c>
      <c r="G13865">
        <v>2011</v>
      </c>
      <c r="H13865">
        <v>571</v>
      </c>
      <c r="I13865">
        <v>2169</v>
      </c>
    </row>
    <row r="13866" spans="1:9" x14ac:dyDescent="0.25">
      <c r="A13866" t="s">
        <v>284</v>
      </c>
      <c r="B13866" t="s">
        <v>335</v>
      </c>
      <c r="C13866" t="s">
        <v>336</v>
      </c>
      <c r="D13866" t="s">
        <v>482</v>
      </c>
      <c r="E13866" t="s">
        <v>12</v>
      </c>
      <c r="F13866" t="s">
        <v>12</v>
      </c>
      <c r="G13866">
        <v>2012</v>
      </c>
      <c r="H13866">
        <v>620</v>
      </c>
      <c r="I13866">
        <v>2268</v>
      </c>
    </row>
    <row r="13867" spans="1:9" x14ac:dyDescent="0.25">
      <c r="A13867" t="s">
        <v>284</v>
      </c>
      <c r="B13867" t="s">
        <v>335</v>
      </c>
      <c r="C13867" t="s">
        <v>336</v>
      </c>
      <c r="D13867" t="s">
        <v>482</v>
      </c>
      <c r="E13867" t="s">
        <v>12</v>
      </c>
      <c r="F13867" t="s">
        <v>12</v>
      </c>
      <c r="G13867">
        <v>2013</v>
      </c>
      <c r="H13867">
        <v>620</v>
      </c>
      <c r="I13867">
        <v>2216</v>
      </c>
    </row>
    <row r="13868" spans="1:9" x14ac:dyDescent="0.25">
      <c r="A13868" t="s">
        <v>284</v>
      </c>
      <c r="B13868" t="s">
        <v>335</v>
      </c>
      <c r="C13868" t="s">
        <v>336</v>
      </c>
      <c r="D13868" t="s">
        <v>482</v>
      </c>
      <c r="E13868" t="s">
        <v>12</v>
      </c>
      <c r="F13868" t="s">
        <v>12</v>
      </c>
      <c r="G13868">
        <v>2014</v>
      </c>
      <c r="H13868">
        <v>620</v>
      </c>
      <c r="I13868">
        <v>2170</v>
      </c>
    </row>
    <row r="13869" spans="1:9" x14ac:dyDescent="0.25">
      <c r="A13869" t="s">
        <v>284</v>
      </c>
      <c r="B13869" t="s">
        <v>335</v>
      </c>
      <c r="C13869" t="s">
        <v>336</v>
      </c>
      <c r="D13869" t="s">
        <v>482</v>
      </c>
      <c r="E13869" t="s">
        <v>12</v>
      </c>
      <c r="F13869" t="s">
        <v>12</v>
      </c>
      <c r="G13869">
        <v>2015</v>
      </c>
      <c r="H13869">
        <v>590</v>
      </c>
      <c r="I13869">
        <v>1203</v>
      </c>
    </row>
    <row r="13870" spans="1:9" x14ac:dyDescent="0.25">
      <c r="A13870" t="s">
        <v>284</v>
      </c>
      <c r="B13870" t="s">
        <v>335</v>
      </c>
      <c r="C13870" t="s">
        <v>336</v>
      </c>
      <c r="D13870" t="s">
        <v>482</v>
      </c>
      <c r="E13870" t="s">
        <v>12</v>
      </c>
      <c r="F13870" t="s">
        <v>12</v>
      </c>
      <c r="G13870">
        <v>2016</v>
      </c>
      <c r="H13870">
        <v>475</v>
      </c>
      <c r="I13870">
        <v>723</v>
      </c>
    </row>
    <row r="13871" spans="1:9" x14ac:dyDescent="0.25">
      <c r="A13871" t="s">
        <v>284</v>
      </c>
      <c r="B13871" t="s">
        <v>335</v>
      </c>
      <c r="C13871" t="s">
        <v>336</v>
      </c>
      <c r="D13871" t="s">
        <v>482</v>
      </c>
      <c r="E13871" t="s">
        <v>12</v>
      </c>
      <c r="F13871" t="s">
        <v>12</v>
      </c>
      <c r="G13871">
        <v>2017</v>
      </c>
      <c r="H13871">
        <v>590</v>
      </c>
      <c r="I13871">
        <v>1479.4760000000001</v>
      </c>
    </row>
    <row r="13872" spans="1:9" x14ac:dyDescent="0.25">
      <c r="A13872" t="s">
        <v>284</v>
      </c>
      <c r="B13872" t="s">
        <v>335</v>
      </c>
      <c r="C13872" t="s">
        <v>336</v>
      </c>
      <c r="D13872" t="s">
        <v>482</v>
      </c>
      <c r="E13872" t="s">
        <v>12</v>
      </c>
      <c r="F13872" t="s">
        <v>12</v>
      </c>
      <c r="G13872">
        <v>2018</v>
      </c>
      <c r="H13872">
        <v>590</v>
      </c>
    </row>
    <row r="13873" spans="1:9" x14ac:dyDescent="0.25">
      <c r="A13873" t="s">
        <v>284</v>
      </c>
      <c r="B13873" t="s">
        <v>335</v>
      </c>
      <c r="C13873" t="s">
        <v>336</v>
      </c>
      <c r="D13873" t="s">
        <v>482</v>
      </c>
      <c r="E13873" t="s">
        <v>12</v>
      </c>
      <c r="F13873" t="s">
        <v>12</v>
      </c>
      <c r="G13873">
        <v>2019</v>
      </c>
      <c r="H13873">
        <v>590</v>
      </c>
    </row>
    <row r="13874" spans="1:9" x14ac:dyDescent="0.25">
      <c r="A13874" t="s">
        <v>284</v>
      </c>
      <c r="B13874" t="s">
        <v>335</v>
      </c>
      <c r="C13874" t="s">
        <v>336</v>
      </c>
      <c r="D13874" t="s">
        <v>483</v>
      </c>
      <c r="E13874" t="s">
        <v>22</v>
      </c>
      <c r="F13874" t="s">
        <v>31</v>
      </c>
      <c r="G13874">
        <v>2011</v>
      </c>
      <c r="H13874">
        <v>3</v>
      </c>
      <c r="I13874">
        <v>4.91</v>
      </c>
    </row>
    <row r="13875" spans="1:9" x14ac:dyDescent="0.25">
      <c r="A13875" t="s">
        <v>284</v>
      </c>
      <c r="B13875" t="s">
        <v>335</v>
      </c>
      <c r="C13875" t="s">
        <v>336</v>
      </c>
      <c r="D13875" t="s">
        <v>483</v>
      </c>
      <c r="E13875" t="s">
        <v>22</v>
      </c>
      <c r="F13875" t="s">
        <v>31</v>
      </c>
      <c r="G13875">
        <v>2012</v>
      </c>
      <c r="H13875">
        <v>3</v>
      </c>
      <c r="I13875">
        <v>8.8960000000000008</v>
      </c>
    </row>
    <row r="13876" spans="1:9" x14ac:dyDescent="0.25">
      <c r="A13876" t="s">
        <v>284</v>
      </c>
      <c r="B13876" t="s">
        <v>335</v>
      </c>
      <c r="C13876" t="s">
        <v>336</v>
      </c>
      <c r="D13876" t="s">
        <v>483</v>
      </c>
      <c r="E13876" t="s">
        <v>22</v>
      </c>
      <c r="F13876" t="s">
        <v>31</v>
      </c>
      <c r="G13876">
        <v>2013</v>
      </c>
      <c r="H13876">
        <v>3</v>
      </c>
      <c r="I13876">
        <v>5.8920000000000003</v>
      </c>
    </row>
    <row r="13877" spans="1:9" x14ac:dyDescent="0.25">
      <c r="A13877" t="s">
        <v>284</v>
      </c>
      <c r="B13877" t="s">
        <v>335</v>
      </c>
      <c r="C13877" t="s">
        <v>336</v>
      </c>
      <c r="D13877" t="s">
        <v>483</v>
      </c>
      <c r="E13877" t="s">
        <v>22</v>
      </c>
      <c r="F13877" t="s">
        <v>31</v>
      </c>
      <c r="G13877">
        <v>2014</v>
      </c>
      <c r="H13877">
        <v>3</v>
      </c>
      <c r="I13877">
        <v>6.452</v>
      </c>
    </row>
    <row r="13878" spans="1:9" x14ac:dyDescent="0.25">
      <c r="A13878" t="s">
        <v>284</v>
      </c>
      <c r="B13878" t="s">
        <v>335</v>
      </c>
      <c r="C13878" t="s">
        <v>336</v>
      </c>
      <c r="D13878" t="s">
        <v>483</v>
      </c>
      <c r="E13878" t="s">
        <v>22</v>
      </c>
      <c r="F13878" t="s">
        <v>31</v>
      </c>
      <c r="G13878">
        <v>2015</v>
      </c>
      <c r="H13878">
        <v>3</v>
      </c>
      <c r="I13878">
        <v>6.6449999999999996</v>
      </c>
    </row>
    <row r="13879" spans="1:9" x14ac:dyDescent="0.25">
      <c r="A13879" t="s">
        <v>284</v>
      </c>
      <c r="B13879" t="s">
        <v>335</v>
      </c>
      <c r="C13879" t="s">
        <v>336</v>
      </c>
      <c r="D13879" t="s">
        <v>483</v>
      </c>
      <c r="E13879" t="s">
        <v>22</v>
      </c>
      <c r="F13879" t="s">
        <v>31</v>
      </c>
      <c r="G13879">
        <v>2016</v>
      </c>
      <c r="H13879">
        <v>4.5599999999999996</v>
      </c>
      <c r="I13879">
        <v>8.3070000000000004</v>
      </c>
    </row>
    <row r="13880" spans="1:9" x14ac:dyDescent="0.25">
      <c r="A13880" t="s">
        <v>284</v>
      </c>
      <c r="B13880" t="s">
        <v>335</v>
      </c>
      <c r="C13880" t="s">
        <v>336</v>
      </c>
      <c r="D13880" t="s">
        <v>483</v>
      </c>
      <c r="E13880" t="s">
        <v>22</v>
      </c>
      <c r="F13880" t="s">
        <v>31</v>
      </c>
      <c r="G13880">
        <v>2017</v>
      </c>
      <c r="H13880">
        <v>4.5599999999999996</v>
      </c>
      <c r="I13880">
        <v>9.7379999999999995</v>
      </c>
    </row>
    <row r="13881" spans="1:9" x14ac:dyDescent="0.25">
      <c r="A13881" t="s">
        <v>284</v>
      </c>
      <c r="B13881" t="s">
        <v>335</v>
      </c>
      <c r="C13881" t="s">
        <v>336</v>
      </c>
      <c r="D13881" t="s">
        <v>483</v>
      </c>
      <c r="E13881" t="s">
        <v>22</v>
      </c>
      <c r="F13881" t="s">
        <v>31</v>
      </c>
      <c r="G13881">
        <v>2018</v>
      </c>
      <c r="H13881">
        <v>4.5599999999999996</v>
      </c>
    </row>
    <row r="13882" spans="1:9" x14ac:dyDescent="0.25">
      <c r="A13882" t="s">
        <v>284</v>
      </c>
      <c r="B13882" t="s">
        <v>335</v>
      </c>
      <c r="C13882" t="s">
        <v>336</v>
      </c>
      <c r="D13882" t="s">
        <v>483</v>
      </c>
      <c r="E13882" t="s">
        <v>22</v>
      </c>
      <c r="F13882" t="s">
        <v>31</v>
      </c>
      <c r="G13882">
        <v>2019</v>
      </c>
      <c r="H13882">
        <v>4.5599999999999996</v>
      </c>
    </row>
    <row r="13883" spans="1:9" x14ac:dyDescent="0.25">
      <c r="A13883" t="s">
        <v>284</v>
      </c>
      <c r="B13883" t="s">
        <v>335</v>
      </c>
      <c r="C13883" t="s">
        <v>336</v>
      </c>
      <c r="D13883" t="s">
        <v>483</v>
      </c>
      <c r="E13883" t="s">
        <v>15</v>
      </c>
      <c r="F13883" t="s">
        <v>26</v>
      </c>
      <c r="G13883">
        <v>2005</v>
      </c>
      <c r="H13883">
        <v>0.1</v>
      </c>
      <c r="I13883">
        <v>7.4999999999999997E-2</v>
      </c>
    </row>
    <row r="13884" spans="1:9" x14ac:dyDescent="0.25">
      <c r="A13884" t="s">
        <v>284</v>
      </c>
      <c r="B13884" t="s">
        <v>335</v>
      </c>
      <c r="C13884" t="s">
        <v>336</v>
      </c>
      <c r="D13884" t="s">
        <v>483</v>
      </c>
      <c r="E13884" t="s">
        <v>15</v>
      </c>
      <c r="F13884" t="s">
        <v>26</v>
      </c>
      <c r="G13884">
        <v>2006</v>
      </c>
      <c r="H13884">
        <v>0.1</v>
      </c>
      <c r="I13884">
        <v>7.4999999999999997E-2</v>
      </c>
    </row>
    <row r="13885" spans="1:9" x14ac:dyDescent="0.25">
      <c r="A13885" t="s">
        <v>284</v>
      </c>
      <c r="B13885" t="s">
        <v>335</v>
      </c>
      <c r="C13885" t="s">
        <v>336</v>
      </c>
      <c r="D13885" t="s">
        <v>483</v>
      </c>
      <c r="E13885" t="s">
        <v>15</v>
      </c>
      <c r="F13885" t="s">
        <v>26</v>
      </c>
      <c r="G13885">
        <v>2007</v>
      </c>
      <c r="H13885">
        <v>0.1</v>
      </c>
      <c r="I13885">
        <v>7.4999999999999997E-2</v>
      </c>
    </row>
    <row r="13886" spans="1:9" x14ac:dyDescent="0.25">
      <c r="A13886" t="s">
        <v>284</v>
      </c>
      <c r="B13886" t="s">
        <v>335</v>
      </c>
      <c r="C13886" t="s">
        <v>336</v>
      </c>
      <c r="D13886" t="s">
        <v>483</v>
      </c>
      <c r="E13886" t="s">
        <v>15</v>
      </c>
      <c r="F13886" t="s">
        <v>26</v>
      </c>
      <c r="G13886">
        <v>2008</v>
      </c>
      <c r="H13886">
        <v>0.2</v>
      </c>
      <c r="I13886">
        <v>0.15</v>
      </c>
    </row>
    <row r="13887" spans="1:9" x14ac:dyDescent="0.25">
      <c r="A13887" t="s">
        <v>284</v>
      </c>
      <c r="B13887" t="s">
        <v>335</v>
      </c>
      <c r="C13887" t="s">
        <v>336</v>
      </c>
      <c r="D13887" t="s">
        <v>483</v>
      </c>
      <c r="E13887" t="s">
        <v>15</v>
      </c>
      <c r="F13887" t="s">
        <v>26</v>
      </c>
      <c r="G13887">
        <v>2009</v>
      </c>
      <c r="H13887">
        <v>0.9</v>
      </c>
      <c r="I13887">
        <v>0.67500000000000004</v>
      </c>
    </row>
    <row r="13888" spans="1:9" x14ac:dyDescent="0.25">
      <c r="A13888" t="s">
        <v>284</v>
      </c>
      <c r="B13888" t="s">
        <v>335</v>
      </c>
      <c r="C13888" t="s">
        <v>336</v>
      </c>
      <c r="D13888" t="s">
        <v>483</v>
      </c>
      <c r="E13888" t="s">
        <v>15</v>
      </c>
      <c r="F13888" t="s">
        <v>26</v>
      </c>
      <c r="G13888">
        <v>2010</v>
      </c>
      <c r="H13888">
        <v>0.8</v>
      </c>
      <c r="I13888">
        <v>0.68</v>
      </c>
    </row>
    <row r="13889" spans="1:9" x14ac:dyDescent="0.25">
      <c r="A13889" t="s">
        <v>284</v>
      </c>
      <c r="B13889" t="s">
        <v>335</v>
      </c>
      <c r="C13889" t="s">
        <v>336</v>
      </c>
      <c r="D13889" t="s">
        <v>483</v>
      </c>
      <c r="E13889" t="s">
        <v>15</v>
      </c>
      <c r="F13889" t="s">
        <v>26</v>
      </c>
      <c r="G13889">
        <v>2011</v>
      </c>
      <c r="H13889">
        <v>5.3</v>
      </c>
      <c r="I13889">
        <v>4.99</v>
      </c>
    </row>
    <row r="13890" spans="1:9" x14ac:dyDescent="0.25">
      <c r="A13890" t="s">
        <v>284</v>
      </c>
      <c r="B13890" t="s">
        <v>335</v>
      </c>
      <c r="C13890" t="s">
        <v>336</v>
      </c>
      <c r="D13890" t="s">
        <v>483</v>
      </c>
      <c r="E13890" t="s">
        <v>15</v>
      </c>
      <c r="F13890" t="s">
        <v>26</v>
      </c>
      <c r="G13890">
        <v>2012</v>
      </c>
      <c r="H13890">
        <v>15.7</v>
      </c>
      <c r="I13890">
        <v>16.690000000000001</v>
      </c>
    </row>
    <row r="13891" spans="1:9" x14ac:dyDescent="0.25">
      <c r="A13891" t="s">
        <v>284</v>
      </c>
      <c r="B13891" t="s">
        <v>335</v>
      </c>
      <c r="C13891" t="s">
        <v>336</v>
      </c>
      <c r="D13891" t="s">
        <v>483</v>
      </c>
      <c r="E13891" t="s">
        <v>15</v>
      </c>
      <c r="F13891" t="s">
        <v>26</v>
      </c>
      <c r="G13891">
        <v>2013</v>
      </c>
      <c r="H13891">
        <v>28.5</v>
      </c>
      <c r="I13891">
        <v>29.47</v>
      </c>
    </row>
    <row r="13892" spans="1:9" x14ac:dyDescent="0.25">
      <c r="A13892" t="s">
        <v>284</v>
      </c>
      <c r="B13892" t="s">
        <v>335</v>
      </c>
      <c r="C13892" t="s">
        <v>336</v>
      </c>
      <c r="D13892" t="s">
        <v>483</v>
      </c>
      <c r="E13892" t="s">
        <v>15</v>
      </c>
      <c r="F13892" t="s">
        <v>26</v>
      </c>
      <c r="G13892">
        <v>2014</v>
      </c>
      <c r="H13892">
        <v>54.6</v>
      </c>
      <c r="I13892">
        <v>68.38</v>
      </c>
    </row>
    <row r="13893" spans="1:9" x14ac:dyDescent="0.25">
      <c r="A13893" t="s">
        <v>284</v>
      </c>
      <c r="B13893" t="s">
        <v>335</v>
      </c>
      <c r="C13893" t="s">
        <v>336</v>
      </c>
      <c r="D13893" t="s">
        <v>483</v>
      </c>
      <c r="E13893" t="s">
        <v>15</v>
      </c>
      <c r="F13893" t="s">
        <v>26</v>
      </c>
      <c r="G13893">
        <v>2015</v>
      </c>
      <c r="H13893">
        <v>74.8</v>
      </c>
      <c r="I13893">
        <v>94.99</v>
      </c>
    </row>
    <row r="13894" spans="1:9" x14ac:dyDescent="0.25">
      <c r="A13894" t="s">
        <v>284</v>
      </c>
      <c r="B13894" t="s">
        <v>335</v>
      </c>
      <c r="C13894" t="s">
        <v>336</v>
      </c>
      <c r="D13894" t="s">
        <v>483</v>
      </c>
      <c r="E13894" t="s">
        <v>15</v>
      </c>
      <c r="F13894" t="s">
        <v>26</v>
      </c>
      <c r="G13894">
        <v>2016</v>
      </c>
      <c r="H13894">
        <v>93.6</v>
      </c>
      <c r="I13894">
        <v>127.16</v>
      </c>
    </row>
    <row r="13895" spans="1:9" x14ac:dyDescent="0.25">
      <c r="A13895" t="s">
        <v>284</v>
      </c>
      <c r="B13895" t="s">
        <v>335</v>
      </c>
      <c r="C13895" t="s">
        <v>336</v>
      </c>
      <c r="D13895" t="s">
        <v>483</v>
      </c>
      <c r="E13895" t="s">
        <v>15</v>
      </c>
      <c r="F13895" t="s">
        <v>26</v>
      </c>
      <c r="G13895">
        <v>2017</v>
      </c>
      <c r="H13895">
        <v>112.307</v>
      </c>
      <c r="I13895">
        <v>155.245</v>
      </c>
    </row>
    <row r="13896" spans="1:9" x14ac:dyDescent="0.25">
      <c r="A13896" t="s">
        <v>284</v>
      </c>
      <c r="B13896" t="s">
        <v>335</v>
      </c>
      <c r="C13896" t="s">
        <v>336</v>
      </c>
      <c r="D13896" t="s">
        <v>483</v>
      </c>
      <c r="E13896" t="s">
        <v>15</v>
      </c>
      <c r="F13896" t="s">
        <v>26</v>
      </c>
      <c r="G13896">
        <v>2018</v>
      </c>
      <c r="H13896">
        <v>131.31700000000001</v>
      </c>
    </row>
    <row r="13897" spans="1:9" x14ac:dyDescent="0.25">
      <c r="A13897" t="s">
        <v>284</v>
      </c>
      <c r="B13897" t="s">
        <v>335</v>
      </c>
      <c r="C13897" t="s">
        <v>336</v>
      </c>
      <c r="D13897" t="s">
        <v>483</v>
      </c>
      <c r="E13897" t="s">
        <v>15</v>
      </c>
      <c r="F13897" t="s">
        <v>26</v>
      </c>
      <c r="G13897">
        <v>2019</v>
      </c>
      <c r="H13897">
        <v>153.81700000000001</v>
      </c>
    </row>
    <row r="13898" spans="1:9" x14ac:dyDescent="0.25">
      <c r="A13898" t="s">
        <v>284</v>
      </c>
      <c r="B13898" t="s">
        <v>335</v>
      </c>
      <c r="C13898" t="s">
        <v>336</v>
      </c>
      <c r="D13898" t="s">
        <v>483</v>
      </c>
      <c r="E13898" t="s">
        <v>18</v>
      </c>
      <c r="F13898" t="s">
        <v>19</v>
      </c>
      <c r="G13898">
        <v>2012</v>
      </c>
      <c r="H13898">
        <v>0.1</v>
      </c>
      <c r="I13898">
        <v>7.4999999999999997E-2</v>
      </c>
    </row>
    <row r="13899" spans="1:9" x14ac:dyDescent="0.25">
      <c r="A13899" t="s">
        <v>284</v>
      </c>
      <c r="B13899" t="s">
        <v>335</v>
      </c>
      <c r="C13899" t="s">
        <v>336</v>
      </c>
      <c r="D13899" t="s">
        <v>483</v>
      </c>
      <c r="E13899" t="s">
        <v>18</v>
      </c>
      <c r="F13899" t="s">
        <v>19</v>
      </c>
      <c r="G13899">
        <v>2013</v>
      </c>
      <c r="H13899">
        <v>0.1</v>
      </c>
      <c r="I13899">
        <v>8.5000000000000006E-2</v>
      </c>
    </row>
    <row r="13900" spans="1:9" x14ac:dyDescent="0.25">
      <c r="A13900" t="s">
        <v>284</v>
      </c>
      <c r="B13900" t="s">
        <v>335</v>
      </c>
      <c r="C13900" t="s">
        <v>336</v>
      </c>
      <c r="D13900" t="s">
        <v>483</v>
      </c>
      <c r="E13900" t="s">
        <v>18</v>
      </c>
      <c r="F13900" t="s">
        <v>19</v>
      </c>
      <c r="G13900">
        <v>2014</v>
      </c>
      <c r="H13900">
        <v>0.1</v>
      </c>
      <c r="I13900">
        <v>5.8000000000000003E-2</v>
      </c>
    </row>
    <row r="13901" spans="1:9" x14ac:dyDescent="0.25">
      <c r="A13901" t="s">
        <v>284</v>
      </c>
      <c r="B13901" t="s">
        <v>335</v>
      </c>
      <c r="C13901" t="s">
        <v>336</v>
      </c>
      <c r="D13901" t="s">
        <v>483</v>
      </c>
      <c r="E13901" t="s">
        <v>18</v>
      </c>
      <c r="F13901" t="s">
        <v>19</v>
      </c>
      <c r="G13901">
        <v>2015</v>
      </c>
      <c r="H13901">
        <v>7.0000000000000007E-2</v>
      </c>
      <c r="I13901">
        <v>5.8000000000000003E-2</v>
      </c>
    </row>
    <row r="13902" spans="1:9" x14ac:dyDescent="0.25">
      <c r="A13902" t="s">
        <v>284</v>
      </c>
      <c r="B13902" t="s">
        <v>335</v>
      </c>
      <c r="C13902" t="s">
        <v>336</v>
      </c>
      <c r="D13902" t="s">
        <v>483</v>
      </c>
      <c r="E13902" t="s">
        <v>18</v>
      </c>
      <c r="F13902" t="s">
        <v>19</v>
      </c>
      <c r="G13902">
        <v>2016</v>
      </c>
      <c r="H13902">
        <v>0.1</v>
      </c>
      <c r="I13902">
        <v>5.8000000000000003E-2</v>
      </c>
    </row>
    <row r="13903" spans="1:9" x14ac:dyDescent="0.25">
      <c r="A13903" t="s">
        <v>284</v>
      </c>
      <c r="B13903" t="s">
        <v>335</v>
      </c>
      <c r="C13903" t="s">
        <v>336</v>
      </c>
      <c r="D13903" t="s">
        <v>483</v>
      </c>
      <c r="E13903" t="s">
        <v>18</v>
      </c>
      <c r="F13903" t="s">
        <v>19</v>
      </c>
      <c r="G13903">
        <v>2017</v>
      </c>
      <c r="H13903">
        <v>0.1</v>
      </c>
      <c r="I13903">
        <v>5.8000000000000003E-2</v>
      </c>
    </row>
    <row r="13904" spans="1:9" x14ac:dyDescent="0.25">
      <c r="A13904" t="s">
        <v>284</v>
      </c>
      <c r="B13904" t="s">
        <v>335</v>
      </c>
      <c r="C13904" t="s">
        <v>336</v>
      </c>
      <c r="D13904" t="s">
        <v>483</v>
      </c>
      <c r="E13904" t="s">
        <v>18</v>
      </c>
      <c r="F13904" t="s">
        <v>19</v>
      </c>
      <c r="G13904">
        <v>2018</v>
      </c>
      <c r="H13904">
        <v>0.1</v>
      </c>
    </row>
    <row r="13905" spans="1:9" x14ac:dyDescent="0.25">
      <c r="A13905" t="s">
        <v>284</v>
      </c>
      <c r="B13905" t="s">
        <v>335</v>
      </c>
      <c r="C13905" t="s">
        <v>336</v>
      </c>
      <c r="D13905" t="s">
        <v>483</v>
      </c>
      <c r="E13905" t="s">
        <v>18</v>
      </c>
      <c r="F13905" t="s">
        <v>19</v>
      </c>
      <c r="G13905">
        <v>2019</v>
      </c>
      <c r="H13905">
        <v>0.1</v>
      </c>
    </row>
    <row r="13906" spans="1:9" x14ac:dyDescent="0.25">
      <c r="A13906" t="s">
        <v>284</v>
      </c>
      <c r="B13906" t="s">
        <v>337</v>
      </c>
      <c r="C13906" t="s">
        <v>338</v>
      </c>
      <c r="D13906" t="s">
        <v>482</v>
      </c>
      <c r="E13906" t="s">
        <v>12</v>
      </c>
      <c r="F13906" t="s">
        <v>12</v>
      </c>
      <c r="G13906">
        <v>2000</v>
      </c>
      <c r="H13906">
        <v>3490</v>
      </c>
      <c r="I13906">
        <v>5229</v>
      </c>
    </row>
    <row r="13907" spans="1:9" x14ac:dyDescent="0.25">
      <c r="A13907" t="s">
        <v>284</v>
      </c>
      <c r="B13907" t="s">
        <v>337</v>
      </c>
      <c r="C13907" t="s">
        <v>338</v>
      </c>
      <c r="D13907" t="s">
        <v>482</v>
      </c>
      <c r="E13907" t="s">
        <v>12</v>
      </c>
      <c r="F13907" t="s">
        <v>12</v>
      </c>
      <c r="G13907">
        <v>2001</v>
      </c>
      <c r="H13907">
        <v>3490</v>
      </c>
      <c r="I13907">
        <v>5614</v>
      </c>
    </row>
    <row r="13908" spans="1:9" x14ac:dyDescent="0.25">
      <c r="A13908" t="s">
        <v>284</v>
      </c>
      <c r="B13908" t="s">
        <v>337</v>
      </c>
      <c r="C13908" t="s">
        <v>338</v>
      </c>
      <c r="D13908" t="s">
        <v>482</v>
      </c>
      <c r="E13908" t="s">
        <v>12</v>
      </c>
      <c r="F13908" t="s">
        <v>12</v>
      </c>
      <c r="G13908">
        <v>2002</v>
      </c>
      <c r="H13908">
        <v>3490</v>
      </c>
      <c r="I13908">
        <v>5416</v>
      </c>
    </row>
    <row r="13909" spans="1:9" x14ac:dyDescent="0.25">
      <c r="A13909" t="s">
        <v>284</v>
      </c>
      <c r="B13909" t="s">
        <v>337</v>
      </c>
      <c r="C13909" t="s">
        <v>338</v>
      </c>
      <c r="D13909" t="s">
        <v>482</v>
      </c>
      <c r="E13909" t="s">
        <v>12</v>
      </c>
      <c r="F13909" t="s">
        <v>12</v>
      </c>
      <c r="G13909">
        <v>2003</v>
      </c>
      <c r="H13909">
        <v>2860</v>
      </c>
      <c r="I13909">
        <v>5594</v>
      </c>
    </row>
    <row r="13910" spans="1:9" x14ac:dyDescent="0.25">
      <c r="A13910" t="s">
        <v>284</v>
      </c>
      <c r="B13910" t="s">
        <v>337</v>
      </c>
      <c r="C13910" t="s">
        <v>338</v>
      </c>
      <c r="D13910" t="s">
        <v>482</v>
      </c>
      <c r="E13910" t="s">
        <v>12</v>
      </c>
      <c r="F13910" t="s">
        <v>12</v>
      </c>
      <c r="G13910">
        <v>2004</v>
      </c>
      <c r="H13910">
        <v>2860</v>
      </c>
      <c r="I13910">
        <v>5449</v>
      </c>
    </row>
    <row r="13911" spans="1:9" x14ac:dyDescent="0.25">
      <c r="A13911" t="s">
        <v>284</v>
      </c>
      <c r="B13911" t="s">
        <v>337</v>
      </c>
      <c r="C13911" t="s">
        <v>338</v>
      </c>
      <c r="D13911" t="s">
        <v>482</v>
      </c>
      <c r="E13911" t="s">
        <v>12</v>
      </c>
      <c r="F13911" t="s">
        <v>12</v>
      </c>
      <c r="G13911">
        <v>2005</v>
      </c>
      <c r="H13911">
        <v>2860</v>
      </c>
      <c r="I13911">
        <v>5613</v>
      </c>
    </row>
    <row r="13912" spans="1:9" x14ac:dyDescent="0.25">
      <c r="A13912" t="s">
        <v>284</v>
      </c>
      <c r="B13912" t="s">
        <v>337</v>
      </c>
      <c r="C13912" t="s">
        <v>338</v>
      </c>
      <c r="D13912" t="s">
        <v>482</v>
      </c>
      <c r="E13912" t="s">
        <v>12</v>
      </c>
      <c r="F13912" t="s">
        <v>12</v>
      </c>
      <c r="G13912">
        <v>2006</v>
      </c>
      <c r="H13912">
        <v>2623</v>
      </c>
      <c r="I13912">
        <v>5715</v>
      </c>
    </row>
    <row r="13913" spans="1:9" x14ac:dyDescent="0.25">
      <c r="A13913" t="s">
        <v>284</v>
      </c>
      <c r="B13913" t="s">
        <v>337</v>
      </c>
      <c r="C13913" t="s">
        <v>338</v>
      </c>
      <c r="D13913" t="s">
        <v>482</v>
      </c>
      <c r="E13913" t="s">
        <v>12</v>
      </c>
      <c r="F13913" t="s">
        <v>12</v>
      </c>
      <c r="G13913">
        <v>2007</v>
      </c>
      <c r="H13913">
        <v>2953</v>
      </c>
      <c r="I13913">
        <v>5529</v>
      </c>
    </row>
    <row r="13914" spans="1:9" x14ac:dyDescent="0.25">
      <c r="A13914" t="s">
        <v>284</v>
      </c>
      <c r="B13914" t="s">
        <v>337</v>
      </c>
      <c r="C13914" t="s">
        <v>338</v>
      </c>
      <c r="D13914" t="s">
        <v>482</v>
      </c>
      <c r="E13914" t="s">
        <v>12</v>
      </c>
      <c r="F13914" t="s">
        <v>12</v>
      </c>
      <c r="G13914">
        <v>2008</v>
      </c>
      <c r="H13914">
        <v>2951</v>
      </c>
      <c r="I13914">
        <v>5633</v>
      </c>
    </row>
    <row r="13915" spans="1:9" x14ac:dyDescent="0.25">
      <c r="A13915" t="s">
        <v>284</v>
      </c>
      <c r="B13915" t="s">
        <v>337</v>
      </c>
      <c r="C13915" t="s">
        <v>338</v>
      </c>
      <c r="D13915" t="s">
        <v>482</v>
      </c>
      <c r="E13915" t="s">
        <v>12</v>
      </c>
      <c r="F13915" t="s">
        <v>12</v>
      </c>
      <c r="G13915">
        <v>2009</v>
      </c>
      <c r="H13915">
        <v>2955</v>
      </c>
      <c r="I13915">
        <v>5840</v>
      </c>
    </row>
    <row r="13916" spans="1:9" x14ac:dyDescent="0.25">
      <c r="A13916" t="s">
        <v>284</v>
      </c>
      <c r="B13916" t="s">
        <v>337</v>
      </c>
      <c r="C13916" t="s">
        <v>338</v>
      </c>
      <c r="D13916" t="s">
        <v>482</v>
      </c>
      <c r="E13916" t="s">
        <v>12</v>
      </c>
      <c r="F13916" t="s">
        <v>12</v>
      </c>
      <c r="G13916">
        <v>2010</v>
      </c>
      <c r="H13916">
        <v>2953</v>
      </c>
      <c r="I13916">
        <v>5712</v>
      </c>
    </row>
    <row r="13917" spans="1:9" x14ac:dyDescent="0.25">
      <c r="A13917" t="s">
        <v>284</v>
      </c>
      <c r="B13917" t="s">
        <v>337</v>
      </c>
      <c r="C13917" t="s">
        <v>338</v>
      </c>
      <c r="D13917" t="s">
        <v>482</v>
      </c>
      <c r="E13917" t="s">
        <v>12</v>
      </c>
      <c r="F13917" t="s">
        <v>12</v>
      </c>
      <c r="G13917">
        <v>2011</v>
      </c>
      <c r="H13917">
        <v>3059</v>
      </c>
      <c r="I13917">
        <v>5439</v>
      </c>
    </row>
    <row r="13918" spans="1:9" x14ac:dyDescent="0.25">
      <c r="A13918" t="s">
        <v>284</v>
      </c>
      <c r="B13918" t="s">
        <v>337</v>
      </c>
      <c r="C13918" t="s">
        <v>338</v>
      </c>
      <c r="D13918" t="s">
        <v>482</v>
      </c>
      <c r="E13918" t="s">
        <v>12</v>
      </c>
      <c r="F13918" t="s">
        <v>12</v>
      </c>
      <c r="G13918">
        <v>2012</v>
      </c>
      <c r="H13918">
        <v>2991</v>
      </c>
      <c r="I13918">
        <v>5536</v>
      </c>
    </row>
    <row r="13919" spans="1:9" x14ac:dyDescent="0.25">
      <c r="A13919" t="s">
        <v>284</v>
      </c>
      <c r="B13919" t="s">
        <v>337</v>
      </c>
      <c r="C13919" t="s">
        <v>338</v>
      </c>
      <c r="D13919" t="s">
        <v>482</v>
      </c>
      <c r="E13919" t="s">
        <v>12</v>
      </c>
      <c r="F13919" t="s">
        <v>12</v>
      </c>
      <c r="G13919">
        <v>2013</v>
      </c>
      <c r="H13919">
        <v>2990</v>
      </c>
      <c r="I13919">
        <v>2475</v>
      </c>
    </row>
    <row r="13920" spans="1:9" x14ac:dyDescent="0.25">
      <c r="A13920" t="s">
        <v>284</v>
      </c>
      <c r="B13920" t="s">
        <v>337</v>
      </c>
      <c r="C13920" t="s">
        <v>338</v>
      </c>
      <c r="D13920" t="s">
        <v>482</v>
      </c>
      <c r="E13920" t="s">
        <v>12</v>
      </c>
      <c r="F13920" t="s">
        <v>12</v>
      </c>
      <c r="G13920">
        <v>2014</v>
      </c>
      <c r="H13920">
        <v>2985</v>
      </c>
      <c r="I13920">
        <v>3255.5189999999998</v>
      </c>
    </row>
    <row r="13921" spans="1:9" x14ac:dyDescent="0.25">
      <c r="A13921" t="s">
        <v>284</v>
      </c>
      <c r="B13921" t="s">
        <v>337</v>
      </c>
      <c r="C13921" t="s">
        <v>338</v>
      </c>
      <c r="D13921" t="s">
        <v>482</v>
      </c>
      <c r="E13921" t="s">
        <v>12</v>
      </c>
      <c r="F13921" t="s">
        <v>12</v>
      </c>
      <c r="G13921">
        <v>2015</v>
      </c>
      <c r="H13921">
        <v>2990</v>
      </c>
      <c r="I13921">
        <v>3907.0920000000001</v>
      </c>
    </row>
    <row r="13922" spans="1:9" x14ac:dyDescent="0.25">
      <c r="A13922" t="s">
        <v>284</v>
      </c>
      <c r="B13922" t="s">
        <v>337</v>
      </c>
      <c r="C13922" t="s">
        <v>338</v>
      </c>
      <c r="D13922" t="s">
        <v>482</v>
      </c>
      <c r="E13922" t="s">
        <v>12</v>
      </c>
      <c r="F13922" t="s">
        <v>12</v>
      </c>
      <c r="G13922">
        <v>2016</v>
      </c>
      <c r="H13922">
        <v>2959</v>
      </c>
      <c r="I13922">
        <v>3919.0150000000003</v>
      </c>
    </row>
    <row r="13923" spans="1:9" x14ac:dyDescent="0.25">
      <c r="A13923" t="s">
        <v>284</v>
      </c>
      <c r="B13923" t="s">
        <v>337</v>
      </c>
      <c r="C13923" t="s">
        <v>338</v>
      </c>
      <c r="D13923" t="s">
        <v>482</v>
      </c>
      <c r="E13923" t="s">
        <v>12</v>
      </c>
      <c r="F13923" t="s">
        <v>12</v>
      </c>
      <c r="G13923">
        <v>2017</v>
      </c>
      <c r="H13923">
        <v>2964</v>
      </c>
      <c r="I13923">
        <v>2937</v>
      </c>
    </row>
    <row r="13924" spans="1:9" x14ac:dyDescent="0.25">
      <c r="A13924" t="s">
        <v>284</v>
      </c>
      <c r="B13924" t="s">
        <v>337</v>
      </c>
      <c r="C13924" t="s">
        <v>338</v>
      </c>
      <c r="D13924" t="s">
        <v>482</v>
      </c>
      <c r="E13924" t="s">
        <v>12</v>
      </c>
      <c r="F13924" t="s">
        <v>12</v>
      </c>
      <c r="G13924">
        <v>2018</v>
      </c>
      <c r="H13924">
        <v>2964</v>
      </c>
    </row>
    <row r="13925" spans="1:9" x14ac:dyDescent="0.25">
      <c r="A13925" t="s">
        <v>284</v>
      </c>
      <c r="B13925" t="s">
        <v>337</v>
      </c>
      <c r="C13925" t="s">
        <v>338</v>
      </c>
      <c r="D13925" t="s">
        <v>482</v>
      </c>
      <c r="E13925" t="s">
        <v>12</v>
      </c>
      <c r="F13925" t="s">
        <v>12</v>
      </c>
      <c r="G13925">
        <v>2019</v>
      </c>
      <c r="H13925">
        <v>2964</v>
      </c>
    </row>
    <row r="13926" spans="1:9" x14ac:dyDescent="0.25">
      <c r="A13926" t="s">
        <v>284</v>
      </c>
      <c r="B13926" t="s">
        <v>337</v>
      </c>
      <c r="C13926" t="s">
        <v>338</v>
      </c>
      <c r="D13926" t="s">
        <v>483</v>
      </c>
      <c r="E13926" t="s">
        <v>22</v>
      </c>
      <c r="F13926" t="s">
        <v>31</v>
      </c>
      <c r="G13926">
        <v>2012</v>
      </c>
      <c r="H13926">
        <v>0</v>
      </c>
    </row>
    <row r="13927" spans="1:9" x14ac:dyDescent="0.25">
      <c r="A13927" t="s">
        <v>284</v>
      </c>
      <c r="B13927" t="s">
        <v>337</v>
      </c>
      <c r="C13927" t="s">
        <v>338</v>
      </c>
      <c r="D13927" t="s">
        <v>483</v>
      </c>
      <c r="E13927" t="s">
        <v>22</v>
      </c>
      <c r="F13927" t="s">
        <v>31</v>
      </c>
      <c r="G13927">
        <v>2013</v>
      </c>
      <c r="H13927">
        <v>2</v>
      </c>
      <c r="I13927">
        <v>3</v>
      </c>
    </row>
    <row r="13928" spans="1:9" x14ac:dyDescent="0.25">
      <c r="A13928" t="s">
        <v>284</v>
      </c>
      <c r="B13928" t="s">
        <v>337</v>
      </c>
      <c r="C13928" t="s">
        <v>338</v>
      </c>
      <c r="D13928" t="s">
        <v>483</v>
      </c>
      <c r="E13928" t="s">
        <v>22</v>
      </c>
      <c r="F13928" t="s">
        <v>31</v>
      </c>
      <c r="G13928">
        <v>2014</v>
      </c>
      <c r="H13928">
        <v>3</v>
      </c>
      <c r="I13928">
        <v>14</v>
      </c>
    </row>
    <row r="13929" spans="1:9" x14ac:dyDescent="0.25">
      <c r="A13929" t="s">
        <v>284</v>
      </c>
      <c r="B13929" t="s">
        <v>337</v>
      </c>
      <c r="C13929" t="s">
        <v>338</v>
      </c>
      <c r="D13929" t="s">
        <v>483</v>
      </c>
      <c r="E13929" t="s">
        <v>22</v>
      </c>
      <c r="F13929" t="s">
        <v>31</v>
      </c>
      <c r="G13929">
        <v>2015</v>
      </c>
      <c r="H13929">
        <v>3</v>
      </c>
      <c r="I13929">
        <v>15.875</v>
      </c>
    </row>
    <row r="13930" spans="1:9" x14ac:dyDescent="0.25">
      <c r="A13930" t="s">
        <v>284</v>
      </c>
      <c r="B13930" t="s">
        <v>337</v>
      </c>
      <c r="C13930" t="s">
        <v>338</v>
      </c>
      <c r="D13930" t="s">
        <v>483</v>
      </c>
      <c r="E13930" t="s">
        <v>22</v>
      </c>
      <c r="F13930" t="s">
        <v>31</v>
      </c>
      <c r="G13930">
        <v>2016</v>
      </c>
      <c r="H13930">
        <v>2.8050000000000002</v>
      </c>
      <c r="I13930">
        <v>14.204000000000001</v>
      </c>
    </row>
    <row r="13931" spans="1:9" x14ac:dyDescent="0.25">
      <c r="A13931" t="s">
        <v>284</v>
      </c>
      <c r="B13931" t="s">
        <v>337</v>
      </c>
      <c r="C13931" t="s">
        <v>338</v>
      </c>
      <c r="D13931" t="s">
        <v>483</v>
      </c>
      <c r="E13931" t="s">
        <v>22</v>
      </c>
      <c r="F13931" t="s">
        <v>31</v>
      </c>
      <c r="G13931">
        <v>2017</v>
      </c>
      <c r="H13931">
        <v>5.7089999999999996</v>
      </c>
      <c r="I13931">
        <v>28</v>
      </c>
    </row>
    <row r="13932" spans="1:9" x14ac:dyDescent="0.25">
      <c r="A13932" t="s">
        <v>284</v>
      </c>
      <c r="B13932" t="s">
        <v>337</v>
      </c>
      <c r="C13932" t="s">
        <v>338</v>
      </c>
      <c r="D13932" t="s">
        <v>483</v>
      </c>
      <c r="E13932" t="s">
        <v>22</v>
      </c>
      <c r="F13932" t="s">
        <v>31</v>
      </c>
      <c r="G13932">
        <v>2018</v>
      </c>
      <c r="H13932">
        <v>5.7089999999999996</v>
      </c>
    </row>
    <row r="13933" spans="1:9" x14ac:dyDescent="0.25">
      <c r="A13933" t="s">
        <v>284</v>
      </c>
      <c r="B13933" t="s">
        <v>337</v>
      </c>
      <c r="C13933" t="s">
        <v>338</v>
      </c>
      <c r="D13933" t="s">
        <v>483</v>
      </c>
      <c r="E13933" t="s">
        <v>22</v>
      </c>
      <c r="F13933" t="s">
        <v>31</v>
      </c>
      <c r="G13933">
        <v>2019</v>
      </c>
      <c r="H13933">
        <v>5.7089999999999996</v>
      </c>
    </row>
    <row r="13934" spans="1:9" x14ac:dyDescent="0.25">
      <c r="A13934" t="s">
        <v>284</v>
      </c>
      <c r="B13934" t="s">
        <v>337</v>
      </c>
      <c r="C13934" t="s">
        <v>338</v>
      </c>
      <c r="D13934" t="s">
        <v>483</v>
      </c>
      <c r="E13934" t="s">
        <v>13</v>
      </c>
      <c r="F13934" t="s">
        <v>14</v>
      </c>
      <c r="G13934">
        <v>2000</v>
      </c>
      <c r="H13934">
        <v>64</v>
      </c>
      <c r="I13934">
        <v>377</v>
      </c>
    </row>
    <row r="13935" spans="1:9" x14ac:dyDescent="0.25">
      <c r="A13935" t="s">
        <v>284</v>
      </c>
      <c r="B13935" t="s">
        <v>337</v>
      </c>
      <c r="C13935" t="s">
        <v>338</v>
      </c>
      <c r="D13935" t="s">
        <v>483</v>
      </c>
      <c r="E13935" t="s">
        <v>13</v>
      </c>
      <c r="F13935" t="s">
        <v>14</v>
      </c>
      <c r="G13935">
        <v>2001</v>
      </c>
      <c r="H13935">
        <v>60</v>
      </c>
      <c r="I13935">
        <v>377</v>
      </c>
    </row>
    <row r="13936" spans="1:9" x14ac:dyDescent="0.25">
      <c r="A13936" t="s">
        <v>284</v>
      </c>
      <c r="B13936" t="s">
        <v>337</v>
      </c>
      <c r="C13936" t="s">
        <v>338</v>
      </c>
      <c r="D13936" t="s">
        <v>483</v>
      </c>
      <c r="E13936" t="s">
        <v>13</v>
      </c>
      <c r="F13936" t="s">
        <v>14</v>
      </c>
      <c r="G13936">
        <v>2002</v>
      </c>
      <c r="H13936">
        <v>60</v>
      </c>
      <c r="I13936">
        <v>377</v>
      </c>
    </row>
    <row r="13937" spans="1:9" x14ac:dyDescent="0.25">
      <c r="A13937" t="s">
        <v>284</v>
      </c>
      <c r="B13937" t="s">
        <v>337</v>
      </c>
      <c r="C13937" t="s">
        <v>338</v>
      </c>
      <c r="D13937" t="s">
        <v>483</v>
      </c>
      <c r="E13937" t="s">
        <v>13</v>
      </c>
      <c r="F13937" t="s">
        <v>14</v>
      </c>
      <c r="G13937">
        <v>2003</v>
      </c>
      <c r="H13937">
        <v>60</v>
      </c>
      <c r="I13937">
        <v>377</v>
      </c>
    </row>
    <row r="13938" spans="1:9" x14ac:dyDescent="0.25">
      <c r="A13938" t="s">
        <v>284</v>
      </c>
      <c r="B13938" t="s">
        <v>337</v>
      </c>
      <c r="C13938" t="s">
        <v>338</v>
      </c>
      <c r="D13938" t="s">
        <v>483</v>
      </c>
      <c r="E13938" t="s">
        <v>13</v>
      </c>
      <c r="F13938" t="s">
        <v>14</v>
      </c>
      <c r="G13938">
        <v>2004</v>
      </c>
      <c r="H13938">
        <v>59</v>
      </c>
      <c r="I13938">
        <v>377</v>
      </c>
    </row>
    <row r="13939" spans="1:9" x14ac:dyDescent="0.25">
      <c r="A13939" t="s">
        <v>284</v>
      </c>
      <c r="B13939" t="s">
        <v>337</v>
      </c>
      <c r="C13939" t="s">
        <v>338</v>
      </c>
      <c r="D13939" t="s">
        <v>483</v>
      </c>
      <c r="E13939" t="s">
        <v>13</v>
      </c>
      <c r="F13939" t="s">
        <v>14</v>
      </c>
      <c r="G13939">
        <v>2005</v>
      </c>
      <c r="H13939">
        <v>59</v>
      </c>
      <c r="I13939">
        <v>377</v>
      </c>
    </row>
    <row r="13940" spans="1:9" x14ac:dyDescent="0.25">
      <c r="A13940" t="s">
        <v>284</v>
      </c>
      <c r="B13940" t="s">
        <v>337</v>
      </c>
      <c r="C13940" t="s">
        <v>338</v>
      </c>
      <c r="D13940" t="s">
        <v>483</v>
      </c>
      <c r="E13940" t="s">
        <v>13</v>
      </c>
      <c r="F13940" t="s">
        <v>14</v>
      </c>
      <c r="G13940">
        <v>2006</v>
      </c>
      <c r="H13940">
        <v>56</v>
      </c>
      <c r="I13940">
        <v>377</v>
      </c>
    </row>
    <row r="13941" spans="1:9" x14ac:dyDescent="0.25">
      <c r="A13941" t="s">
        <v>284</v>
      </c>
      <c r="B13941" t="s">
        <v>337</v>
      </c>
      <c r="C13941" t="s">
        <v>338</v>
      </c>
      <c r="D13941" t="s">
        <v>483</v>
      </c>
      <c r="E13941" t="s">
        <v>13</v>
      </c>
      <c r="F13941" t="s">
        <v>14</v>
      </c>
      <c r="G13941">
        <v>2007</v>
      </c>
      <c r="H13941">
        <v>56</v>
      </c>
      <c r="I13941">
        <v>377</v>
      </c>
    </row>
    <row r="13942" spans="1:9" x14ac:dyDescent="0.25">
      <c r="A13942" t="s">
        <v>284</v>
      </c>
      <c r="B13942" t="s">
        <v>337</v>
      </c>
      <c r="C13942" t="s">
        <v>338</v>
      </c>
      <c r="D13942" t="s">
        <v>483</v>
      </c>
      <c r="E13942" t="s">
        <v>13</v>
      </c>
      <c r="F13942" t="s">
        <v>14</v>
      </c>
      <c r="G13942">
        <v>2008</v>
      </c>
      <c r="H13942">
        <v>64</v>
      </c>
      <c r="I13942">
        <v>389</v>
      </c>
    </row>
    <row r="13943" spans="1:9" x14ac:dyDescent="0.25">
      <c r="A13943" t="s">
        <v>284</v>
      </c>
      <c r="B13943" t="s">
        <v>337</v>
      </c>
      <c r="C13943" t="s">
        <v>338</v>
      </c>
      <c r="D13943" t="s">
        <v>483</v>
      </c>
      <c r="E13943" t="s">
        <v>13</v>
      </c>
      <c r="F13943" t="s">
        <v>14</v>
      </c>
      <c r="G13943">
        <v>2009</v>
      </c>
      <c r="H13943">
        <v>64</v>
      </c>
      <c r="I13943">
        <v>358</v>
      </c>
    </row>
    <row r="13944" spans="1:9" x14ac:dyDescent="0.25">
      <c r="A13944" t="s">
        <v>284</v>
      </c>
      <c r="B13944" t="s">
        <v>337</v>
      </c>
      <c r="C13944" t="s">
        <v>338</v>
      </c>
      <c r="D13944" t="s">
        <v>483</v>
      </c>
      <c r="E13944" t="s">
        <v>13</v>
      </c>
      <c r="F13944" t="s">
        <v>14</v>
      </c>
      <c r="G13944">
        <v>2010</v>
      </c>
      <c r="H13944">
        <v>64</v>
      </c>
      <c r="I13944">
        <v>328</v>
      </c>
    </row>
    <row r="13945" spans="1:9" x14ac:dyDescent="0.25">
      <c r="A13945" t="s">
        <v>284</v>
      </c>
      <c r="B13945" t="s">
        <v>337</v>
      </c>
      <c r="C13945" t="s">
        <v>338</v>
      </c>
      <c r="D13945" t="s">
        <v>483</v>
      </c>
      <c r="E13945" t="s">
        <v>13</v>
      </c>
      <c r="F13945" t="s">
        <v>14</v>
      </c>
      <c r="G13945">
        <v>2011</v>
      </c>
      <c r="H13945">
        <v>64</v>
      </c>
      <c r="I13945">
        <v>292</v>
      </c>
    </row>
    <row r="13946" spans="1:9" x14ac:dyDescent="0.25">
      <c r="A13946" t="s">
        <v>284</v>
      </c>
      <c r="B13946" t="s">
        <v>337</v>
      </c>
      <c r="C13946" t="s">
        <v>338</v>
      </c>
      <c r="D13946" t="s">
        <v>483</v>
      </c>
      <c r="E13946" t="s">
        <v>13</v>
      </c>
      <c r="F13946" t="s">
        <v>14</v>
      </c>
      <c r="G13946">
        <v>2012</v>
      </c>
      <c r="H13946">
        <v>64</v>
      </c>
      <c r="I13946">
        <v>269</v>
      </c>
    </row>
    <row r="13947" spans="1:9" x14ac:dyDescent="0.25">
      <c r="A13947" t="s">
        <v>284</v>
      </c>
      <c r="B13947" t="s">
        <v>337</v>
      </c>
      <c r="C13947" t="s">
        <v>338</v>
      </c>
      <c r="D13947" t="s">
        <v>483</v>
      </c>
      <c r="E13947" t="s">
        <v>13</v>
      </c>
      <c r="F13947" t="s">
        <v>14</v>
      </c>
      <c r="G13947">
        <v>2013</v>
      </c>
      <c r="H13947">
        <v>64</v>
      </c>
      <c r="I13947">
        <v>310</v>
      </c>
    </row>
    <row r="13948" spans="1:9" x14ac:dyDescent="0.25">
      <c r="A13948" t="s">
        <v>284</v>
      </c>
      <c r="B13948" t="s">
        <v>337</v>
      </c>
      <c r="C13948" t="s">
        <v>338</v>
      </c>
      <c r="D13948" t="s">
        <v>483</v>
      </c>
      <c r="E13948" t="s">
        <v>13</v>
      </c>
      <c r="F13948" t="s">
        <v>14</v>
      </c>
      <c r="G13948">
        <v>2014</v>
      </c>
      <c r="H13948">
        <v>64</v>
      </c>
      <c r="I13948">
        <v>312</v>
      </c>
    </row>
    <row r="13949" spans="1:9" x14ac:dyDescent="0.25">
      <c r="A13949" t="s">
        <v>284</v>
      </c>
      <c r="B13949" t="s">
        <v>337</v>
      </c>
      <c r="C13949" t="s">
        <v>338</v>
      </c>
      <c r="D13949" t="s">
        <v>483</v>
      </c>
      <c r="E13949" t="s">
        <v>13</v>
      </c>
      <c r="F13949" t="s">
        <v>14</v>
      </c>
      <c r="G13949">
        <v>2015</v>
      </c>
      <c r="H13949">
        <v>64</v>
      </c>
      <c r="I13949">
        <v>312</v>
      </c>
    </row>
    <row r="13950" spans="1:9" x14ac:dyDescent="0.25">
      <c r="A13950" t="s">
        <v>284</v>
      </c>
      <c r="B13950" t="s">
        <v>337</v>
      </c>
      <c r="C13950" t="s">
        <v>338</v>
      </c>
      <c r="D13950" t="s">
        <v>483</v>
      </c>
      <c r="E13950" t="s">
        <v>13</v>
      </c>
      <c r="F13950" t="s">
        <v>14</v>
      </c>
      <c r="G13950">
        <v>2016</v>
      </c>
      <c r="H13950">
        <v>64</v>
      </c>
      <c r="I13950">
        <v>290</v>
      </c>
    </row>
    <row r="13951" spans="1:9" x14ac:dyDescent="0.25">
      <c r="A13951" t="s">
        <v>284</v>
      </c>
      <c r="B13951" t="s">
        <v>337</v>
      </c>
      <c r="C13951" t="s">
        <v>338</v>
      </c>
      <c r="D13951" t="s">
        <v>483</v>
      </c>
      <c r="E13951" t="s">
        <v>13</v>
      </c>
      <c r="F13951" t="s">
        <v>14</v>
      </c>
      <c r="G13951">
        <v>2017</v>
      </c>
      <c r="H13951">
        <v>64.254000000000005</v>
      </c>
      <c r="I13951">
        <v>206</v>
      </c>
    </row>
    <row r="13952" spans="1:9" x14ac:dyDescent="0.25">
      <c r="A13952" t="s">
        <v>284</v>
      </c>
      <c r="B13952" t="s">
        <v>337</v>
      </c>
      <c r="C13952" t="s">
        <v>338</v>
      </c>
      <c r="D13952" t="s">
        <v>483</v>
      </c>
      <c r="E13952" t="s">
        <v>13</v>
      </c>
      <c r="F13952" t="s">
        <v>14</v>
      </c>
      <c r="G13952">
        <v>2018</v>
      </c>
      <c r="H13952">
        <v>64.254000000000005</v>
      </c>
    </row>
    <row r="13953" spans="1:9" x14ac:dyDescent="0.25">
      <c r="A13953" t="s">
        <v>284</v>
      </c>
      <c r="B13953" t="s">
        <v>337</v>
      </c>
      <c r="C13953" t="s">
        <v>338</v>
      </c>
      <c r="D13953" t="s">
        <v>483</v>
      </c>
      <c r="E13953" t="s">
        <v>13</v>
      </c>
      <c r="F13953" t="s">
        <v>14</v>
      </c>
      <c r="G13953">
        <v>2019</v>
      </c>
      <c r="H13953">
        <v>64.254000000000005</v>
      </c>
    </row>
    <row r="13954" spans="1:9" x14ac:dyDescent="0.25">
      <c r="A13954" t="s">
        <v>284</v>
      </c>
      <c r="B13954" t="s">
        <v>337</v>
      </c>
      <c r="C13954" t="s">
        <v>338</v>
      </c>
      <c r="D13954" t="s">
        <v>483</v>
      </c>
      <c r="E13954" t="s">
        <v>15</v>
      </c>
      <c r="F13954" t="s">
        <v>17</v>
      </c>
      <c r="G13954">
        <v>2011</v>
      </c>
      <c r="H13954">
        <v>0</v>
      </c>
    </row>
    <row r="13955" spans="1:9" x14ac:dyDescent="0.25">
      <c r="A13955" t="s">
        <v>284</v>
      </c>
      <c r="B13955" t="s">
        <v>337</v>
      </c>
      <c r="C13955" t="s">
        <v>338</v>
      </c>
      <c r="D13955" t="s">
        <v>483</v>
      </c>
      <c r="E13955" t="s">
        <v>15</v>
      </c>
      <c r="F13955" t="s">
        <v>17</v>
      </c>
      <c r="G13955">
        <v>2012</v>
      </c>
      <c r="H13955">
        <v>0</v>
      </c>
    </row>
    <row r="13956" spans="1:9" x14ac:dyDescent="0.25">
      <c r="A13956" t="s">
        <v>284</v>
      </c>
      <c r="B13956" t="s">
        <v>337</v>
      </c>
      <c r="C13956" t="s">
        <v>338</v>
      </c>
      <c r="D13956" t="s">
        <v>483</v>
      </c>
      <c r="E13956" t="s">
        <v>15</v>
      </c>
      <c r="F13956" t="s">
        <v>17</v>
      </c>
      <c r="G13956">
        <v>2013</v>
      </c>
      <c r="H13956">
        <v>0</v>
      </c>
    </row>
    <row r="13957" spans="1:9" x14ac:dyDescent="0.25">
      <c r="A13957" t="s">
        <v>284</v>
      </c>
      <c r="B13957" t="s">
        <v>337</v>
      </c>
      <c r="C13957" t="s">
        <v>338</v>
      </c>
      <c r="D13957" t="s">
        <v>483</v>
      </c>
      <c r="E13957" t="s">
        <v>15</v>
      </c>
      <c r="F13957" t="s">
        <v>17</v>
      </c>
      <c r="G13957">
        <v>2014</v>
      </c>
      <c r="H13957">
        <v>0</v>
      </c>
    </row>
    <row r="13958" spans="1:9" x14ac:dyDescent="0.25">
      <c r="A13958" t="s">
        <v>284</v>
      </c>
      <c r="B13958" t="s">
        <v>337</v>
      </c>
      <c r="C13958" t="s">
        <v>338</v>
      </c>
      <c r="D13958" t="s">
        <v>483</v>
      </c>
      <c r="E13958" t="s">
        <v>15</v>
      </c>
      <c r="F13958" t="s">
        <v>17</v>
      </c>
      <c r="G13958">
        <v>2015</v>
      </c>
      <c r="H13958">
        <v>0</v>
      </c>
    </row>
    <row r="13959" spans="1:9" x14ac:dyDescent="0.25">
      <c r="A13959" t="s">
        <v>284</v>
      </c>
      <c r="B13959" t="s">
        <v>337</v>
      </c>
      <c r="C13959" t="s">
        <v>338</v>
      </c>
      <c r="D13959" t="s">
        <v>483</v>
      </c>
      <c r="E13959" t="s">
        <v>15</v>
      </c>
      <c r="F13959" t="s">
        <v>17</v>
      </c>
      <c r="G13959">
        <v>2016</v>
      </c>
      <c r="H13959">
        <v>0</v>
      </c>
    </row>
    <row r="13960" spans="1:9" x14ac:dyDescent="0.25">
      <c r="A13960" t="s">
        <v>284</v>
      </c>
      <c r="B13960" t="s">
        <v>337</v>
      </c>
      <c r="C13960" t="s">
        <v>338</v>
      </c>
      <c r="D13960" t="s">
        <v>483</v>
      </c>
      <c r="E13960" t="s">
        <v>15</v>
      </c>
      <c r="F13960" t="s">
        <v>17</v>
      </c>
      <c r="G13960">
        <v>2017</v>
      </c>
      <c r="H13960">
        <v>0</v>
      </c>
    </row>
    <row r="13961" spans="1:9" x14ac:dyDescent="0.25">
      <c r="A13961" t="s">
        <v>284</v>
      </c>
      <c r="B13961" t="s">
        <v>337</v>
      </c>
      <c r="C13961" t="s">
        <v>338</v>
      </c>
      <c r="D13961" t="s">
        <v>483</v>
      </c>
      <c r="E13961" t="s">
        <v>15</v>
      </c>
      <c r="F13961" t="s">
        <v>26</v>
      </c>
      <c r="G13961">
        <v>2014</v>
      </c>
      <c r="H13961">
        <v>1</v>
      </c>
      <c r="I13961">
        <v>1</v>
      </c>
    </row>
    <row r="13962" spans="1:9" x14ac:dyDescent="0.25">
      <c r="A13962" t="s">
        <v>284</v>
      </c>
      <c r="B13962" t="s">
        <v>337</v>
      </c>
      <c r="C13962" t="s">
        <v>338</v>
      </c>
      <c r="D13962" t="s">
        <v>483</v>
      </c>
      <c r="E13962" t="s">
        <v>15</v>
      </c>
      <c r="F13962" t="s">
        <v>26</v>
      </c>
      <c r="G13962">
        <v>2015</v>
      </c>
      <c r="H13962">
        <v>1</v>
      </c>
      <c r="I13962">
        <v>1.5189999999999999</v>
      </c>
    </row>
    <row r="13963" spans="1:9" x14ac:dyDescent="0.25">
      <c r="A13963" t="s">
        <v>284</v>
      </c>
      <c r="B13963" t="s">
        <v>337</v>
      </c>
      <c r="C13963" t="s">
        <v>338</v>
      </c>
      <c r="D13963" t="s">
        <v>483</v>
      </c>
      <c r="E13963" t="s">
        <v>15</v>
      </c>
      <c r="F13963" t="s">
        <v>26</v>
      </c>
      <c r="G13963">
        <v>2016</v>
      </c>
      <c r="H13963">
        <v>2.33</v>
      </c>
      <c r="I13963">
        <v>1.911</v>
      </c>
    </row>
    <row r="13964" spans="1:9" x14ac:dyDescent="0.25">
      <c r="A13964" t="s">
        <v>284</v>
      </c>
      <c r="B13964" t="s">
        <v>337</v>
      </c>
      <c r="C13964" t="s">
        <v>338</v>
      </c>
      <c r="D13964" t="s">
        <v>483</v>
      </c>
      <c r="E13964" t="s">
        <v>15</v>
      </c>
      <c r="F13964" t="s">
        <v>26</v>
      </c>
      <c r="G13964">
        <v>2017</v>
      </c>
      <c r="H13964">
        <v>2.0609999999999999</v>
      </c>
      <c r="I13964">
        <v>2</v>
      </c>
    </row>
    <row r="13965" spans="1:9" x14ac:dyDescent="0.25">
      <c r="A13965" t="s">
        <v>284</v>
      </c>
      <c r="B13965" t="s">
        <v>337</v>
      </c>
      <c r="C13965" t="s">
        <v>338</v>
      </c>
      <c r="D13965" t="s">
        <v>483</v>
      </c>
      <c r="E13965" t="s">
        <v>15</v>
      </c>
      <c r="F13965" t="s">
        <v>26</v>
      </c>
      <c r="G13965">
        <v>2018</v>
      </c>
      <c r="H13965">
        <v>3.9</v>
      </c>
    </row>
    <row r="13966" spans="1:9" x14ac:dyDescent="0.25">
      <c r="A13966" t="s">
        <v>284</v>
      </c>
      <c r="B13966" t="s">
        <v>337</v>
      </c>
      <c r="C13966" t="s">
        <v>338</v>
      </c>
      <c r="D13966" t="s">
        <v>483</v>
      </c>
      <c r="E13966" t="s">
        <v>15</v>
      </c>
      <c r="F13966" t="s">
        <v>26</v>
      </c>
      <c r="G13966">
        <v>2019</v>
      </c>
      <c r="H13966">
        <v>3.9</v>
      </c>
    </row>
    <row r="13967" spans="1:9" x14ac:dyDescent="0.25">
      <c r="A13967" t="s">
        <v>284</v>
      </c>
      <c r="B13967" t="s">
        <v>337</v>
      </c>
      <c r="C13967" t="s">
        <v>338</v>
      </c>
      <c r="D13967" t="s">
        <v>483</v>
      </c>
      <c r="E13967" t="s">
        <v>18</v>
      </c>
      <c r="F13967" t="s">
        <v>19</v>
      </c>
      <c r="G13967">
        <v>2013</v>
      </c>
      <c r="H13967">
        <v>1</v>
      </c>
      <c r="I13967">
        <v>1</v>
      </c>
    </row>
    <row r="13968" spans="1:9" x14ac:dyDescent="0.25">
      <c r="A13968" t="s">
        <v>284</v>
      </c>
      <c r="B13968" t="s">
        <v>337</v>
      </c>
      <c r="C13968" t="s">
        <v>338</v>
      </c>
      <c r="D13968" t="s">
        <v>483</v>
      </c>
      <c r="E13968" t="s">
        <v>18</v>
      </c>
      <c r="F13968" t="s">
        <v>19</v>
      </c>
      <c r="G13968">
        <v>2014</v>
      </c>
      <c r="H13968">
        <v>1</v>
      </c>
      <c r="I13968">
        <v>1.4810000000000001</v>
      </c>
    </row>
    <row r="13969" spans="1:9" x14ac:dyDescent="0.25">
      <c r="A13969" t="s">
        <v>284</v>
      </c>
      <c r="B13969" t="s">
        <v>337</v>
      </c>
      <c r="C13969" t="s">
        <v>338</v>
      </c>
      <c r="D13969" t="s">
        <v>483</v>
      </c>
      <c r="E13969" t="s">
        <v>18</v>
      </c>
      <c r="F13969" t="s">
        <v>19</v>
      </c>
      <c r="G13969">
        <v>2015</v>
      </c>
      <c r="H13969">
        <v>1</v>
      </c>
      <c r="I13969">
        <v>1.546</v>
      </c>
    </row>
    <row r="13970" spans="1:9" x14ac:dyDescent="0.25">
      <c r="A13970" t="s">
        <v>284</v>
      </c>
      <c r="B13970" t="s">
        <v>337</v>
      </c>
      <c r="C13970" t="s">
        <v>338</v>
      </c>
      <c r="D13970" t="s">
        <v>483</v>
      </c>
      <c r="E13970" t="s">
        <v>18</v>
      </c>
      <c r="F13970" t="s">
        <v>19</v>
      </c>
      <c r="G13970">
        <v>2016</v>
      </c>
      <c r="H13970">
        <v>1.778</v>
      </c>
      <c r="I13970">
        <v>2.5470000000000002</v>
      </c>
    </row>
    <row r="13971" spans="1:9" x14ac:dyDescent="0.25">
      <c r="A13971" t="s">
        <v>284</v>
      </c>
      <c r="B13971" t="s">
        <v>337</v>
      </c>
      <c r="C13971" t="s">
        <v>338</v>
      </c>
      <c r="D13971" t="s">
        <v>483</v>
      </c>
      <c r="E13971" t="s">
        <v>18</v>
      </c>
      <c r="F13971" t="s">
        <v>19</v>
      </c>
      <c r="G13971">
        <v>2017</v>
      </c>
      <c r="H13971">
        <v>9.19</v>
      </c>
      <c r="I13971">
        <v>7</v>
      </c>
    </row>
    <row r="13972" spans="1:9" x14ac:dyDescent="0.25">
      <c r="A13972" t="s">
        <v>284</v>
      </c>
      <c r="B13972" t="s">
        <v>337</v>
      </c>
      <c r="C13972" t="s">
        <v>338</v>
      </c>
      <c r="D13972" t="s">
        <v>483</v>
      </c>
      <c r="E13972" t="s">
        <v>18</v>
      </c>
      <c r="F13972" t="s">
        <v>19</v>
      </c>
      <c r="G13972">
        <v>2018</v>
      </c>
      <c r="H13972">
        <v>29.33</v>
      </c>
    </row>
    <row r="13973" spans="1:9" x14ac:dyDescent="0.25">
      <c r="A13973" t="s">
        <v>284</v>
      </c>
      <c r="B13973" t="s">
        <v>337</v>
      </c>
      <c r="C13973" t="s">
        <v>338</v>
      </c>
      <c r="D13973" t="s">
        <v>483</v>
      </c>
      <c r="E13973" t="s">
        <v>18</v>
      </c>
      <c r="F13973" t="s">
        <v>19</v>
      </c>
      <c r="G13973">
        <v>2019</v>
      </c>
      <c r="H13973">
        <v>29.33</v>
      </c>
    </row>
    <row r="13974" spans="1:9" x14ac:dyDescent="0.25">
      <c r="A13974" t="s">
        <v>284</v>
      </c>
      <c r="B13974" t="s">
        <v>339</v>
      </c>
      <c r="C13974" t="s">
        <v>340</v>
      </c>
      <c r="D13974" t="s">
        <v>482</v>
      </c>
      <c r="E13974" t="s">
        <v>12</v>
      </c>
      <c r="F13974" t="s">
        <v>12</v>
      </c>
      <c r="G13974">
        <v>2005</v>
      </c>
      <c r="H13974">
        <v>219</v>
      </c>
      <c r="I13974">
        <v>998</v>
      </c>
    </row>
    <row r="13975" spans="1:9" x14ac:dyDescent="0.25">
      <c r="A13975" t="s">
        <v>284</v>
      </c>
      <c r="B13975" t="s">
        <v>339</v>
      </c>
      <c r="C13975" t="s">
        <v>340</v>
      </c>
      <c r="D13975" t="s">
        <v>482</v>
      </c>
      <c r="E13975" t="s">
        <v>12</v>
      </c>
      <c r="F13975" t="s">
        <v>12</v>
      </c>
      <c r="G13975">
        <v>2006</v>
      </c>
      <c r="H13975">
        <v>219</v>
      </c>
      <c r="I13975">
        <v>1202</v>
      </c>
    </row>
    <row r="13976" spans="1:9" x14ac:dyDescent="0.25">
      <c r="A13976" t="s">
        <v>284</v>
      </c>
      <c r="B13976" t="s">
        <v>339</v>
      </c>
      <c r="C13976" t="s">
        <v>340</v>
      </c>
      <c r="D13976" t="s">
        <v>482</v>
      </c>
      <c r="E13976" t="s">
        <v>12</v>
      </c>
      <c r="F13976" t="s">
        <v>12</v>
      </c>
      <c r="G13976">
        <v>2007</v>
      </c>
      <c r="H13976">
        <v>219</v>
      </c>
      <c r="I13976">
        <v>860</v>
      </c>
    </row>
    <row r="13977" spans="1:9" x14ac:dyDescent="0.25">
      <c r="A13977" t="s">
        <v>284</v>
      </c>
      <c r="B13977" t="s">
        <v>339</v>
      </c>
      <c r="C13977" t="s">
        <v>340</v>
      </c>
      <c r="D13977" t="s">
        <v>482</v>
      </c>
      <c r="E13977" t="s">
        <v>12</v>
      </c>
      <c r="F13977" t="s">
        <v>12</v>
      </c>
      <c r="G13977">
        <v>2008</v>
      </c>
      <c r="H13977">
        <v>219</v>
      </c>
      <c r="I13977">
        <v>1289</v>
      </c>
    </row>
    <row r="13978" spans="1:9" x14ac:dyDescent="0.25">
      <c r="A13978" t="s">
        <v>284</v>
      </c>
      <c r="B13978" t="s">
        <v>339</v>
      </c>
      <c r="C13978" t="s">
        <v>340</v>
      </c>
      <c r="D13978" t="s">
        <v>482</v>
      </c>
      <c r="E13978" t="s">
        <v>12</v>
      </c>
      <c r="F13978" t="s">
        <v>12</v>
      </c>
      <c r="G13978">
        <v>2009</v>
      </c>
      <c r="H13978">
        <v>219</v>
      </c>
      <c r="I13978">
        <v>689</v>
      </c>
    </row>
    <row r="13979" spans="1:9" x14ac:dyDescent="0.25">
      <c r="A13979" t="s">
        <v>284</v>
      </c>
      <c r="B13979" t="s">
        <v>339</v>
      </c>
      <c r="C13979" t="s">
        <v>340</v>
      </c>
      <c r="D13979" t="s">
        <v>482</v>
      </c>
      <c r="E13979" t="s">
        <v>12</v>
      </c>
      <c r="F13979" t="s">
        <v>12</v>
      </c>
      <c r="G13979">
        <v>2010</v>
      </c>
      <c r="H13979">
        <v>219</v>
      </c>
      <c r="I13979">
        <v>1272</v>
      </c>
    </row>
    <row r="13980" spans="1:9" x14ac:dyDescent="0.25">
      <c r="A13980" t="s">
        <v>284</v>
      </c>
      <c r="B13980" t="s">
        <v>339</v>
      </c>
      <c r="C13980" t="s">
        <v>340</v>
      </c>
      <c r="D13980" t="s">
        <v>482</v>
      </c>
      <c r="E13980" t="s">
        <v>12</v>
      </c>
      <c r="F13980" t="s">
        <v>12</v>
      </c>
      <c r="G13980">
        <v>2011</v>
      </c>
      <c r="H13980">
        <v>219</v>
      </c>
      <c r="I13980">
        <v>1452</v>
      </c>
    </row>
    <row r="13981" spans="1:9" x14ac:dyDescent="0.25">
      <c r="A13981" t="s">
        <v>284</v>
      </c>
      <c r="B13981" t="s">
        <v>339</v>
      </c>
      <c r="C13981" t="s">
        <v>340</v>
      </c>
      <c r="D13981" t="s">
        <v>482</v>
      </c>
      <c r="E13981" t="s">
        <v>12</v>
      </c>
      <c r="F13981" t="s">
        <v>12</v>
      </c>
      <c r="G13981">
        <v>2012</v>
      </c>
      <c r="H13981">
        <v>219</v>
      </c>
      <c r="I13981">
        <v>1367</v>
      </c>
    </row>
    <row r="13982" spans="1:9" x14ac:dyDescent="0.25">
      <c r="A13982" t="s">
        <v>284</v>
      </c>
      <c r="B13982" t="s">
        <v>339</v>
      </c>
      <c r="C13982" t="s">
        <v>340</v>
      </c>
      <c r="D13982" t="s">
        <v>482</v>
      </c>
      <c r="E13982" t="s">
        <v>12</v>
      </c>
      <c r="F13982" t="s">
        <v>12</v>
      </c>
      <c r="G13982">
        <v>2013</v>
      </c>
      <c r="H13982">
        <v>219</v>
      </c>
      <c r="I13982">
        <v>1441</v>
      </c>
    </row>
    <row r="13983" spans="1:9" x14ac:dyDescent="0.25">
      <c r="A13983" t="s">
        <v>284</v>
      </c>
      <c r="B13983" t="s">
        <v>339</v>
      </c>
      <c r="C13983" t="s">
        <v>340</v>
      </c>
      <c r="D13983" t="s">
        <v>482</v>
      </c>
      <c r="E13983" t="s">
        <v>12</v>
      </c>
      <c r="F13983" t="s">
        <v>12</v>
      </c>
      <c r="G13983">
        <v>2014</v>
      </c>
      <c r="H13983">
        <v>219</v>
      </c>
      <c r="I13983">
        <v>1421</v>
      </c>
    </row>
    <row r="13984" spans="1:9" x14ac:dyDescent="0.25">
      <c r="A13984" t="s">
        <v>284</v>
      </c>
      <c r="B13984" t="s">
        <v>339</v>
      </c>
      <c r="C13984" t="s">
        <v>340</v>
      </c>
      <c r="D13984" t="s">
        <v>482</v>
      </c>
      <c r="E13984" t="s">
        <v>12</v>
      </c>
      <c r="F13984" t="s">
        <v>12</v>
      </c>
      <c r="G13984">
        <v>2015</v>
      </c>
      <c r="H13984">
        <v>219</v>
      </c>
      <c r="I13984">
        <v>1512</v>
      </c>
    </row>
    <row r="13985" spans="1:9" x14ac:dyDescent="0.25">
      <c r="A13985" t="s">
        <v>284</v>
      </c>
      <c r="B13985" t="s">
        <v>339</v>
      </c>
      <c r="C13985" t="s">
        <v>340</v>
      </c>
      <c r="D13985" t="s">
        <v>482</v>
      </c>
      <c r="E13985" t="s">
        <v>12</v>
      </c>
      <c r="F13985" t="s">
        <v>12</v>
      </c>
      <c r="G13985">
        <v>2016</v>
      </c>
      <c r="H13985">
        <v>219</v>
      </c>
      <c r="I13985">
        <v>1298</v>
      </c>
    </row>
    <row r="13986" spans="1:9" x14ac:dyDescent="0.25">
      <c r="A13986" t="s">
        <v>284</v>
      </c>
      <c r="B13986" t="s">
        <v>339</v>
      </c>
      <c r="C13986" t="s">
        <v>340</v>
      </c>
      <c r="D13986" t="s">
        <v>482</v>
      </c>
      <c r="E13986" t="s">
        <v>12</v>
      </c>
      <c r="F13986" t="s">
        <v>12</v>
      </c>
      <c r="G13986">
        <v>2017</v>
      </c>
      <c r="H13986">
        <v>225</v>
      </c>
      <c r="I13986">
        <v>1361.9</v>
      </c>
    </row>
    <row r="13987" spans="1:9" x14ac:dyDescent="0.25">
      <c r="A13987" t="s">
        <v>284</v>
      </c>
      <c r="B13987" t="s">
        <v>339</v>
      </c>
      <c r="C13987" t="s">
        <v>340</v>
      </c>
      <c r="D13987" t="s">
        <v>482</v>
      </c>
      <c r="E13987" t="s">
        <v>12</v>
      </c>
      <c r="F13987" t="s">
        <v>12</v>
      </c>
      <c r="G13987">
        <v>2018</v>
      </c>
      <c r="H13987">
        <v>225</v>
      </c>
    </row>
    <row r="13988" spans="1:9" x14ac:dyDescent="0.25">
      <c r="A13988" t="s">
        <v>284</v>
      </c>
      <c r="B13988" t="s">
        <v>339</v>
      </c>
      <c r="C13988" t="s">
        <v>340</v>
      </c>
      <c r="D13988" t="s">
        <v>482</v>
      </c>
      <c r="E13988" t="s">
        <v>12</v>
      </c>
      <c r="F13988" t="s">
        <v>12</v>
      </c>
      <c r="G13988">
        <v>2019</v>
      </c>
      <c r="H13988">
        <v>225</v>
      </c>
    </row>
    <row r="13989" spans="1:9" x14ac:dyDescent="0.25">
      <c r="A13989" t="s">
        <v>284</v>
      </c>
      <c r="B13989" t="s">
        <v>339</v>
      </c>
      <c r="C13989" t="s">
        <v>340</v>
      </c>
      <c r="D13989" t="s">
        <v>483</v>
      </c>
      <c r="E13989" t="s">
        <v>13</v>
      </c>
      <c r="F13989" t="s">
        <v>14</v>
      </c>
      <c r="G13989">
        <v>2005</v>
      </c>
      <c r="H13989">
        <v>676</v>
      </c>
      <c r="I13989">
        <v>1866</v>
      </c>
    </row>
    <row r="13990" spans="1:9" x14ac:dyDescent="0.25">
      <c r="A13990" t="s">
        <v>284</v>
      </c>
      <c r="B13990" t="s">
        <v>339</v>
      </c>
      <c r="C13990" t="s">
        <v>340</v>
      </c>
      <c r="D13990" t="s">
        <v>483</v>
      </c>
      <c r="E13990" t="s">
        <v>13</v>
      </c>
      <c r="F13990" t="s">
        <v>14</v>
      </c>
      <c r="G13990">
        <v>2006</v>
      </c>
      <c r="H13990">
        <v>676</v>
      </c>
      <c r="I13990">
        <v>1750</v>
      </c>
    </row>
    <row r="13991" spans="1:9" x14ac:dyDescent="0.25">
      <c r="A13991" t="s">
        <v>284</v>
      </c>
      <c r="B13991" t="s">
        <v>339</v>
      </c>
      <c r="C13991" t="s">
        <v>340</v>
      </c>
      <c r="D13991" t="s">
        <v>483</v>
      </c>
      <c r="E13991" t="s">
        <v>13</v>
      </c>
      <c r="F13991" t="s">
        <v>14</v>
      </c>
      <c r="G13991">
        <v>2007</v>
      </c>
      <c r="H13991">
        <v>676</v>
      </c>
      <c r="I13991">
        <v>1284</v>
      </c>
    </row>
    <row r="13992" spans="1:9" x14ac:dyDescent="0.25">
      <c r="A13992" t="s">
        <v>284</v>
      </c>
      <c r="B13992" t="s">
        <v>339</v>
      </c>
      <c r="C13992" t="s">
        <v>340</v>
      </c>
      <c r="D13992" t="s">
        <v>483</v>
      </c>
      <c r="E13992" t="s">
        <v>13</v>
      </c>
      <c r="F13992" t="s">
        <v>14</v>
      </c>
      <c r="G13992">
        <v>2008</v>
      </c>
      <c r="H13992">
        <v>676</v>
      </c>
      <c r="I13992">
        <v>1539</v>
      </c>
    </row>
    <row r="13993" spans="1:9" x14ac:dyDescent="0.25">
      <c r="A13993" t="s">
        <v>284</v>
      </c>
      <c r="B13993" t="s">
        <v>339</v>
      </c>
      <c r="C13993" t="s">
        <v>340</v>
      </c>
      <c r="D13993" t="s">
        <v>483</v>
      </c>
      <c r="E13993" t="s">
        <v>13</v>
      </c>
      <c r="F13993" t="s">
        <v>14</v>
      </c>
      <c r="G13993">
        <v>2009</v>
      </c>
      <c r="H13993">
        <v>676</v>
      </c>
      <c r="I13993">
        <v>2071</v>
      </c>
    </row>
    <row r="13994" spans="1:9" x14ac:dyDescent="0.25">
      <c r="A13994" t="s">
        <v>284</v>
      </c>
      <c r="B13994" t="s">
        <v>339</v>
      </c>
      <c r="C13994" t="s">
        <v>340</v>
      </c>
      <c r="D13994" t="s">
        <v>483</v>
      </c>
      <c r="E13994" t="s">
        <v>13</v>
      </c>
      <c r="F13994" t="s">
        <v>14</v>
      </c>
      <c r="G13994">
        <v>2010</v>
      </c>
      <c r="H13994">
        <v>676</v>
      </c>
      <c r="I13994">
        <v>2750</v>
      </c>
    </row>
    <row r="13995" spans="1:9" x14ac:dyDescent="0.25">
      <c r="A13995" t="s">
        <v>284</v>
      </c>
      <c r="B13995" t="s">
        <v>339</v>
      </c>
      <c r="C13995" t="s">
        <v>340</v>
      </c>
      <c r="D13995" t="s">
        <v>483</v>
      </c>
      <c r="E13995" t="s">
        <v>13</v>
      </c>
      <c r="F13995" t="s">
        <v>14</v>
      </c>
      <c r="G13995">
        <v>2011</v>
      </c>
      <c r="H13995">
        <v>658</v>
      </c>
      <c r="I13995">
        <v>1203.8530000000001</v>
      </c>
    </row>
    <row r="13996" spans="1:9" x14ac:dyDescent="0.25">
      <c r="A13996" t="s">
        <v>284</v>
      </c>
      <c r="B13996" t="s">
        <v>339</v>
      </c>
      <c r="C13996" t="s">
        <v>340</v>
      </c>
      <c r="D13996" t="s">
        <v>483</v>
      </c>
      <c r="E13996" t="s">
        <v>13</v>
      </c>
      <c r="F13996" t="s">
        <v>14</v>
      </c>
      <c r="G13996">
        <v>2012</v>
      </c>
      <c r="H13996">
        <v>658</v>
      </c>
      <c r="I13996">
        <v>1477.087</v>
      </c>
    </row>
    <row r="13997" spans="1:9" x14ac:dyDescent="0.25">
      <c r="A13997" t="s">
        <v>284</v>
      </c>
      <c r="B13997" t="s">
        <v>339</v>
      </c>
      <c r="C13997" t="s">
        <v>340</v>
      </c>
      <c r="D13997" t="s">
        <v>483</v>
      </c>
      <c r="E13997" t="s">
        <v>13</v>
      </c>
      <c r="F13997" t="s">
        <v>14</v>
      </c>
      <c r="G13997">
        <v>2013</v>
      </c>
      <c r="H13997">
        <v>651</v>
      </c>
      <c r="I13997">
        <v>2504.1680000000001</v>
      </c>
    </row>
    <row r="13998" spans="1:9" x14ac:dyDescent="0.25">
      <c r="A13998" t="s">
        <v>284</v>
      </c>
      <c r="B13998" t="s">
        <v>339</v>
      </c>
      <c r="C13998" t="s">
        <v>340</v>
      </c>
      <c r="D13998" t="s">
        <v>483</v>
      </c>
      <c r="E13998" t="s">
        <v>13</v>
      </c>
      <c r="F13998" t="s">
        <v>14</v>
      </c>
      <c r="G13998">
        <v>2014</v>
      </c>
      <c r="H13998">
        <v>651</v>
      </c>
      <c r="I13998">
        <v>1751.65</v>
      </c>
    </row>
    <row r="13999" spans="1:9" x14ac:dyDescent="0.25">
      <c r="A13999" t="s">
        <v>284</v>
      </c>
      <c r="B13999" t="s">
        <v>339</v>
      </c>
      <c r="C13999" t="s">
        <v>340</v>
      </c>
      <c r="D13999" t="s">
        <v>483</v>
      </c>
      <c r="E13999" t="s">
        <v>13</v>
      </c>
      <c r="F13999" t="s">
        <v>14</v>
      </c>
      <c r="G13999">
        <v>2015</v>
      </c>
      <c r="H13999">
        <v>651</v>
      </c>
      <c r="I13999">
        <v>1491</v>
      </c>
    </row>
    <row r="14000" spans="1:9" x14ac:dyDescent="0.25">
      <c r="A14000" t="s">
        <v>284</v>
      </c>
      <c r="B14000" t="s">
        <v>339</v>
      </c>
      <c r="C14000" t="s">
        <v>340</v>
      </c>
      <c r="D14000" t="s">
        <v>483</v>
      </c>
      <c r="E14000" t="s">
        <v>13</v>
      </c>
      <c r="F14000" t="s">
        <v>14</v>
      </c>
      <c r="G14000">
        <v>2016</v>
      </c>
      <c r="H14000">
        <v>651</v>
      </c>
      <c r="I14000">
        <v>1843.191</v>
      </c>
    </row>
    <row r="14001" spans="1:9" x14ac:dyDescent="0.25">
      <c r="A14001" t="s">
        <v>284</v>
      </c>
      <c r="B14001" t="s">
        <v>339</v>
      </c>
      <c r="C14001" t="s">
        <v>340</v>
      </c>
      <c r="D14001" t="s">
        <v>483</v>
      </c>
      <c r="E14001" t="s">
        <v>13</v>
      </c>
      <c r="F14001" t="s">
        <v>14</v>
      </c>
      <c r="G14001">
        <v>2017</v>
      </c>
      <c r="H14001">
        <v>651.5</v>
      </c>
      <c r="I14001">
        <v>1023.9</v>
      </c>
    </row>
    <row r="14002" spans="1:9" x14ac:dyDescent="0.25">
      <c r="A14002" t="s">
        <v>284</v>
      </c>
      <c r="B14002" t="s">
        <v>339</v>
      </c>
      <c r="C14002" t="s">
        <v>340</v>
      </c>
      <c r="D14002" t="s">
        <v>483</v>
      </c>
      <c r="E14002" t="s">
        <v>13</v>
      </c>
      <c r="F14002" t="s">
        <v>14</v>
      </c>
      <c r="G14002">
        <v>2018</v>
      </c>
      <c r="H14002">
        <v>653.29999999999995</v>
      </c>
    </row>
    <row r="14003" spans="1:9" x14ac:dyDescent="0.25">
      <c r="A14003" t="s">
        <v>284</v>
      </c>
      <c r="B14003" t="s">
        <v>339</v>
      </c>
      <c r="C14003" t="s">
        <v>340</v>
      </c>
      <c r="D14003" t="s">
        <v>483</v>
      </c>
      <c r="E14003" t="s">
        <v>13</v>
      </c>
      <c r="F14003" t="s">
        <v>14</v>
      </c>
      <c r="G14003">
        <v>2019</v>
      </c>
      <c r="H14003">
        <v>657.51</v>
      </c>
    </row>
    <row r="14004" spans="1:9" x14ac:dyDescent="0.25">
      <c r="A14004" t="s">
        <v>284</v>
      </c>
      <c r="B14004" t="s">
        <v>339</v>
      </c>
      <c r="C14004" t="s">
        <v>340</v>
      </c>
      <c r="D14004" t="s">
        <v>483</v>
      </c>
      <c r="E14004" t="s">
        <v>15</v>
      </c>
      <c r="F14004" t="s">
        <v>26</v>
      </c>
      <c r="G14004">
        <v>2006</v>
      </c>
      <c r="H14004">
        <v>2.3E-2</v>
      </c>
      <c r="I14004">
        <v>0.03</v>
      </c>
    </row>
    <row r="14005" spans="1:9" x14ac:dyDescent="0.25">
      <c r="A14005" t="s">
        <v>284</v>
      </c>
      <c r="B14005" t="s">
        <v>339</v>
      </c>
      <c r="C14005" t="s">
        <v>340</v>
      </c>
      <c r="D14005" t="s">
        <v>483</v>
      </c>
      <c r="E14005" t="s">
        <v>15</v>
      </c>
      <c r="F14005" t="s">
        <v>26</v>
      </c>
      <c r="G14005">
        <v>2007</v>
      </c>
      <c r="H14005">
        <v>0.17699999999999999</v>
      </c>
      <c r="I14005">
        <v>0.23499999999999999</v>
      </c>
    </row>
    <row r="14006" spans="1:9" x14ac:dyDescent="0.25">
      <c r="A14006" t="s">
        <v>284</v>
      </c>
      <c r="B14006" t="s">
        <v>339</v>
      </c>
      <c r="C14006" t="s">
        <v>340</v>
      </c>
      <c r="D14006" t="s">
        <v>483</v>
      </c>
      <c r="E14006" t="s">
        <v>15</v>
      </c>
      <c r="F14006" t="s">
        <v>26</v>
      </c>
      <c r="G14006">
        <v>2008</v>
      </c>
      <c r="H14006">
        <v>0.35199999999999998</v>
      </c>
      <c r="I14006">
        <v>0.46600000000000003</v>
      </c>
    </row>
    <row r="14007" spans="1:9" x14ac:dyDescent="0.25">
      <c r="A14007" t="s">
        <v>284</v>
      </c>
      <c r="B14007" t="s">
        <v>339</v>
      </c>
      <c r="C14007" t="s">
        <v>340</v>
      </c>
      <c r="D14007" t="s">
        <v>483</v>
      </c>
      <c r="E14007" t="s">
        <v>15</v>
      </c>
      <c r="F14007" t="s">
        <v>26</v>
      </c>
      <c r="G14007">
        <v>2009</v>
      </c>
      <c r="H14007">
        <v>0.44700000000000001</v>
      </c>
      <c r="I14007">
        <v>0.59199999999999997</v>
      </c>
    </row>
    <row r="14008" spans="1:9" x14ac:dyDescent="0.25">
      <c r="A14008" t="s">
        <v>284</v>
      </c>
      <c r="B14008" t="s">
        <v>339</v>
      </c>
      <c r="C14008" t="s">
        <v>340</v>
      </c>
      <c r="D14008" t="s">
        <v>483</v>
      </c>
      <c r="E14008" t="s">
        <v>15</v>
      </c>
      <c r="F14008" t="s">
        <v>26</v>
      </c>
      <c r="G14008">
        <v>2010</v>
      </c>
      <c r="H14008">
        <v>0.58399999999999996</v>
      </c>
      <c r="I14008">
        <v>0.77400000000000002</v>
      </c>
    </row>
    <row r="14009" spans="1:9" x14ac:dyDescent="0.25">
      <c r="A14009" t="s">
        <v>284</v>
      </c>
      <c r="B14009" t="s">
        <v>339</v>
      </c>
      <c r="C14009" t="s">
        <v>340</v>
      </c>
      <c r="D14009" t="s">
        <v>483</v>
      </c>
      <c r="E14009" t="s">
        <v>15</v>
      </c>
      <c r="F14009" t="s">
        <v>26</v>
      </c>
      <c r="G14009">
        <v>2011</v>
      </c>
      <c r="H14009">
        <v>0.80800000000000005</v>
      </c>
      <c r="I14009">
        <v>1.071</v>
      </c>
    </row>
    <row r="14010" spans="1:9" x14ac:dyDescent="0.25">
      <c r="A14010" t="s">
        <v>284</v>
      </c>
      <c r="B14010" t="s">
        <v>339</v>
      </c>
      <c r="C14010" t="s">
        <v>340</v>
      </c>
      <c r="D14010" t="s">
        <v>483</v>
      </c>
      <c r="E14010" t="s">
        <v>15</v>
      </c>
      <c r="F14010" t="s">
        <v>26</v>
      </c>
      <c r="G14010">
        <v>2012</v>
      </c>
      <c r="H14010">
        <v>0.93799999999999994</v>
      </c>
      <c r="I14010">
        <v>1.2430000000000001</v>
      </c>
    </row>
    <row r="14011" spans="1:9" x14ac:dyDescent="0.25">
      <c r="A14011" t="s">
        <v>284</v>
      </c>
      <c r="B14011" t="s">
        <v>339</v>
      </c>
      <c r="C14011" t="s">
        <v>340</v>
      </c>
      <c r="D14011" t="s">
        <v>483</v>
      </c>
      <c r="E14011" t="s">
        <v>15</v>
      </c>
      <c r="F14011" t="s">
        <v>26</v>
      </c>
      <c r="G14011">
        <v>2013</v>
      </c>
      <c r="H14011">
        <v>1.109</v>
      </c>
      <c r="I14011">
        <v>1.4690000000000001</v>
      </c>
    </row>
    <row r="14012" spans="1:9" x14ac:dyDescent="0.25">
      <c r="A14012" t="s">
        <v>284</v>
      </c>
      <c r="B14012" t="s">
        <v>339</v>
      </c>
      <c r="C14012" t="s">
        <v>340</v>
      </c>
      <c r="D14012" t="s">
        <v>483</v>
      </c>
      <c r="E14012" t="s">
        <v>15</v>
      </c>
      <c r="F14012" t="s">
        <v>26</v>
      </c>
      <c r="G14012">
        <v>2014</v>
      </c>
      <c r="H14012">
        <v>2.149</v>
      </c>
      <c r="I14012">
        <v>2.847</v>
      </c>
    </row>
    <row r="14013" spans="1:9" x14ac:dyDescent="0.25">
      <c r="A14013" t="s">
        <v>284</v>
      </c>
      <c r="B14013" t="s">
        <v>339</v>
      </c>
      <c r="C14013" t="s">
        <v>340</v>
      </c>
      <c r="D14013" t="s">
        <v>483</v>
      </c>
      <c r="E14013" t="s">
        <v>15</v>
      </c>
      <c r="F14013" t="s">
        <v>26</v>
      </c>
      <c r="G14013">
        <v>2015</v>
      </c>
      <c r="H14013">
        <v>2.722</v>
      </c>
      <c r="I14013">
        <v>3.6070000000000002</v>
      </c>
    </row>
    <row r="14014" spans="1:9" x14ac:dyDescent="0.25">
      <c r="A14014" t="s">
        <v>284</v>
      </c>
      <c r="B14014" t="s">
        <v>339</v>
      </c>
      <c r="C14014" t="s">
        <v>340</v>
      </c>
      <c r="D14014" t="s">
        <v>483</v>
      </c>
      <c r="E14014" t="s">
        <v>15</v>
      </c>
      <c r="F14014" t="s">
        <v>26</v>
      </c>
      <c r="G14014">
        <v>2016</v>
      </c>
      <c r="H14014">
        <v>3.1190000000000002</v>
      </c>
      <c r="I14014">
        <v>4.133</v>
      </c>
    </row>
    <row r="14015" spans="1:9" x14ac:dyDescent="0.25">
      <c r="A14015" t="s">
        <v>284</v>
      </c>
      <c r="B14015" t="s">
        <v>339</v>
      </c>
      <c r="C14015" t="s">
        <v>340</v>
      </c>
      <c r="D14015" t="s">
        <v>483</v>
      </c>
      <c r="E14015" t="s">
        <v>15</v>
      </c>
      <c r="F14015" t="s">
        <v>26</v>
      </c>
      <c r="G14015">
        <v>2017</v>
      </c>
      <c r="H14015">
        <v>3.3889999999999998</v>
      </c>
      <c r="I14015">
        <v>4.49</v>
      </c>
    </row>
    <row r="14016" spans="1:9" x14ac:dyDescent="0.25">
      <c r="A14016" t="s">
        <v>284</v>
      </c>
      <c r="B14016" t="s">
        <v>339</v>
      </c>
      <c r="C14016" t="s">
        <v>340</v>
      </c>
      <c r="D14016" t="s">
        <v>483</v>
      </c>
      <c r="E14016" t="s">
        <v>15</v>
      </c>
      <c r="F14016" t="s">
        <v>26</v>
      </c>
      <c r="G14016">
        <v>2018</v>
      </c>
      <c r="H14016">
        <v>3.3889999999999998</v>
      </c>
    </row>
    <row r="14017" spans="1:9" x14ac:dyDescent="0.25">
      <c r="A14017" t="s">
        <v>284</v>
      </c>
      <c r="B14017" t="s">
        <v>339</v>
      </c>
      <c r="C14017" t="s">
        <v>340</v>
      </c>
      <c r="D14017" t="s">
        <v>483</v>
      </c>
      <c r="E14017" t="s">
        <v>15</v>
      </c>
      <c r="F14017" t="s">
        <v>26</v>
      </c>
      <c r="G14017">
        <v>2019</v>
      </c>
      <c r="H14017">
        <v>3.3889999999999998</v>
      </c>
    </row>
    <row r="14018" spans="1:9" x14ac:dyDescent="0.25">
      <c r="A14018" t="s">
        <v>284</v>
      </c>
      <c r="B14018" t="s">
        <v>339</v>
      </c>
      <c r="C14018" t="s">
        <v>340</v>
      </c>
      <c r="D14018" t="s">
        <v>483</v>
      </c>
      <c r="E14018" t="s">
        <v>18</v>
      </c>
      <c r="F14018" t="s">
        <v>19</v>
      </c>
      <c r="G14018">
        <v>2017</v>
      </c>
      <c r="H14018">
        <v>72</v>
      </c>
      <c r="I14018">
        <v>97</v>
      </c>
    </row>
    <row r="14019" spans="1:9" x14ac:dyDescent="0.25">
      <c r="A14019" t="s">
        <v>284</v>
      </c>
      <c r="B14019" t="s">
        <v>339</v>
      </c>
      <c r="C14019" t="s">
        <v>340</v>
      </c>
      <c r="D14019" t="s">
        <v>483</v>
      </c>
      <c r="E14019" t="s">
        <v>18</v>
      </c>
      <c r="F14019" t="s">
        <v>19</v>
      </c>
      <c r="G14019">
        <v>2018</v>
      </c>
      <c r="H14019">
        <v>118</v>
      </c>
    </row>
    <row r="14020" spans="1:9" x14ac:dyDescent="0.25">
      <c r="A14020" t="s">
        <v>284</v>
      </c>
      <c r="B14020" t="s">
        <v>339</v>
      </c>
      <c r="C14020" t="s">
        <v>340</v>
      </c>
      <c r="D14020" t="s">
        <v>483</v>
      </c>
      <c r="E14020" t="s">
        <v>18</v>
      </c>
      <c r="F14020" t="s">
        <v>19</v>
      </c>
      <c r="G14020">
        <v>2019</v>
      </c>
      <c r="H14020">
        <v>118</v>
      </c>
    </row>
    <row r="14021" spans="1:9" x14ac:dyDescent="0.25">
      <c r="A14021" t="s">
        <v>284</v>
      </c>
      <c r="B14021" t="s">
        <v>341</v>
      </c>
      <c r="C14021" t="s">
        <v>342</v>
      </c>
      <c r="D14021" t="s">
        <v>482</v>
      </c>
      <c r="E14021" t="s">
        <v>12</v>
      </c>
      <c r="F14021" t="s">
        <v>12</v>
      </c>
      <c r="G14021">
        <v>2000</v>
      </c>
      <c r="H14021">
        <v>19582.539000000001</v>
      </c>
      <c r="I14021">
        <v>81277</v>
      </c>
    </row>
    <row r="14022" spans="1:9" x14ac:dyDescent="0.25">
      <c r="A14022" t="s">
        <v>284</v>
      </c>
      <c r="B14022" t="s">
        <v>341</v>
      </c>
      <c r="C14022" t="s">
        <v>342</v>
      </c>
      <c r="D14022" t="s">
        <v>482</v>
      </c>
      <c r="E14022" t="s">
        <v>12</v>
      </c>
      <c r="F14022" t="s">
        <v>12</v>
      </c>
      <c r="G14022">
        <v>2001</v>
      </c>
      <c r="H14022">
        <v>18852.958999999999</v>
      </c>
      <c r="I14022">
        <v>84938</v>
      </c>
    </row>
    <row r="14023" spans="1:9" x14ac:dyDescent="0.25">
      <c r="A14023" t="s">
        <v>284</v>
      </c>
      <c r="B14023" t="s">
        <v>341</v>
      </c>
      <c r="C14023" t="s">
        <v>342</v>
      </c>
      <c r="D14023" t="s">
        <v>482</v>
      </c>
      <c r="E14023" t="s">
        <v>12</v>
      </c>
      <c r="F14023" t="s">
        <v>12</v>
      </c>
      <c r="G14023">
        <v>2002</v>
      </c>
      <c r="H14023">
        <v>19138.866000000002</v>
      </c>
      <c r="I14023">
        <v>86631</v>
      </c>
    </row>
    <row r="14024" spans="1:9" x14ac:dyDescent="0.25">
      <c r="A14024" t="s">
        <v>284</v>
      </c>
      <c r="B14024" t="s">
        <v>341</v>
      </c>
      <c r="C14024" t="s">
        <v>342</v>
      </c>
      <c r="D14024" t="s">
        <v>482</v>
      </c>
      <c r="E14024" t="s">
        <v>12</v>
      </c>
      <c r="F14024" t="s">
        <v>12</v>
      </c>
      <c r="G14024">
        <v>2003</v>
      </c>
      <c r="H14024">
        <v>18920.113000000001</v>
      </c>
      <c r="I14024">
        <v>87255</v>
      </c>
    </row>
    <row r="14025" spans="1:9" x14ac:dyDescent="0.25">
      <c r="A14025" t="s">
        <v>284</v>
      </c>
      <c r="B14025" t="s">
        <v>341</v>
      </c>
      <c r="C14025" t="s">
        <v>342</v>
      </c>
      <c r="D14025" t="s">
        <v>482</v>
      </c>
      <c r="E14025" t="s">
        <v>12</v>
      </c>
      <c r="F14025" t="s">
        <v>12</v>
      </c>
      <c r="G14025">
        <v>2004</v>
      </c>
      <c r="H14025">
        <v>19657.058000000001</v>
      </c>
      <c r="I14025">
        <v>90553</v>
      </c>
    </row>
    <row r="14026" spans="1:9" x14ac:dyDescent="0.25">
      <c r="A14026" t="s">
        <v>284</v>
      </c>
      <c r="B14026" t="s">
        <v>341</v>
      </c>
      <c r="C14026" t="s">
        <v>342</v>
      </c>
      <c r="D14026" t="s">
        <v>482</v>
      </c>
      <c r="E14026" t="s">
        <v>12</v>
      </c>
      <c r="F14026" t="s">
        <v>12</v>
      </c>
      <c r="G14026">
        <v>2005</v>
      </c>
      <c r="H14026">
        <v>19430.32</v>
      </c>
      <c r="I14026">
        <v>86789</v>
      </c>
    </row>
    <row r="14027" spans="1:9" x14ac:dyDescent="0.25">
      <c r="A14027" t="s">
        <v>284</v>
      </c>
      <c r="B14027" t="s">
        <v>341</v>
      </c>
      <c r="C14027" t="s">
        <v>342</v>
      </c>
      <c r="D14027" t="s">
        <v>482</v>
      </c>
      <c r="E14027" t="s">
        <v>12</v>
      </c>
      <c r="F14027" t="s">
        <v>12</v>
      </c>
      <c r="G14027">
        <v>2006</v>
      </c>
      <c r="H14027">
        <v>20190.005000000001</v>
      </c>
      <c r="I14027">
        <v>85745</v>
      </c>
    </row>
    <row r="14028" spans="1:9" x14ac:dyDescent="0.25">
      <c r="A14028" t="s">
        <v>284</v>
      </c>
      <c r="B14028" t="s">
        <v>341</v>
      </c>
      <c r="C14028" t="s">
        <v>342</v>
      </c>
      <c r="D14028" t="s">
        <v>482</v>
      </c>
      <c r="E14028" t="s">
        <v>12</v>
      </c>
      <c r="F14028" t="s">
        <v>12</v>
      </c>
      <c r="G14028">
        <v>2007</v>
      </c>
      <c r="H14028">
        <v>20647.027999999998</v>
      </c>
      <c r="I14028">
        <v>91695</v>
      </c>
    </row>
    <row r="14029" spans="1:9" x14ac:dyDescent="0.25">
      <c r="A14029" t="s">
        <v>284</v>
      </c>
      <c r="B14029" t="s">
        <v>341</v>
      </c>
      <c r="C14029" t="s">
        <v>342</v>
      </c>
      <c r="D14029" t="s">
        <v>482</v>
      </c>
      <c r="E14029" t="s">
        <v>12</v>
      </c>
      <c r="F14029" t="s">
        <v>12</v>
      </c>
      <c r="G14029">
        <v>2008</v>
      </c>
      <c r="H14029">
        <v>21205.417000000001</v>
      </c>
      <c r="I14029">
        <v>92238</v>
      </c>
    </row>
    <row r="14030" spans="1:9" x14ac:dyDescent="0.25">
      <c r="A14030" t="s">
        <v>284</v>
      </c>
      <c r="B14030" t="s">
        <v>341</v>
      </c>
      <c r="C14030" t="s">
        <v>342</v>
      </c>
      <c r="D14030" t="s">
        <v>482</v>
      </c>
      <c r="E14030" t="s">
        <v>12</v>
      </c>
      <c r="F14030" t="s">
        <v>12</v>
      </c>
      <c r="G14030">
        <v>2009</v>
      </c>
      <c r="H14030">
        <v>22178.199000000001</v>
      </c>
      <c r="I14030">
        <v>96966</v>
      </c>
    </row>
    <row r="14031" spans="1:9" x14ac:dyDescent="0.25">
      <c r="A14031" t="s">
        <v>284</v>
      </c>
      <c r="B14031" t="s">
        <v>341</v>
      </c>
      <c r="C14031" t="s">
        <v>342</v>
      </c>
      <c r="D14031" t="s">
        <v>482</v>
      </c>
      <c r="E14031" t="s">
        <v>12</v>
      </c>
      <c r="F14031" t="s">
        <v>12</v>
      </c>
      <c r="G14031">
        <v>2010</v>
      </c>
      <c r="H14031">
        <v>22782.401999999998</v>
      </c>
      <c r="I14031">
        <v>102386</v>
      </c>
    </row>
    <row r="14032" spans="1:9" x14ac:dyDescent="0.25">
      <c r="A14032" t="s">
        <v>284</v>
      </c>
      <c r="B14032" t="s">
        <v>341</v>
      </c>
      <c r="C14032" t="s">
        <v>342</v>
      </c>
      <c r="D14032" t="s">
        <v>482</v>
      </c>
      <c r="E14032" t="s">
        <v>12</v>
      </c>
      <c r="F14032" t="s">
        <v>12</v>
      </c>
      <c r="G14032">
        <v>2011</v>
      </c>
      <c r="H14032">
        <v>23954.761999999999</v>
      </c>
      <c r="I14032">
        <v>95619</v>
      </c>
    </row>
    <row r="14033" spans="1:9" x14ac:dyDescent="0.25">
      <c r="A14033" t="s">
        <v>284</v>
      </c>
      <c r="B14033" t="s">
        <v>341</v>
      </c>
      <c r="C14033" t="s">
        <v>342</v>
      </c>
      <c r="D14033" t="s">
        <v>482</v>
      </c>
      <c r="E14033" t="s">
        <v>12</v>
      </c>
      <c r="F14033" t="s">
        <v>12</v>
      </c>
      <c r="G14033">
        <v>2012</v>
      </c>
      <c r="H14033">
        <v>25477.826000000001</v>
      </c>
      <c r="I14033">
        <v>84936.320999999996</v>
      </c>
    </row>
    <row r="14034" spans="1:9" x14ac:dyDescent="0.25">
      <c r="A14034" t="s">
        <v>284</v>
      </c>
      <c r="B14034" t="s">
        <v>341</v>
      </c>
      <c r="C14034" t="s">
        <v>342</v>
      </c>
      <c r="D14034" t="s">
        <v>482</v>
      </c>
      <c r="E14034" t="s">
        <v>12</v>
      </c>
      <c r="F14034" t="s">
        <v>12</v>
      </c>
      <c r="G14034">
        <v>2013</v>
      </c>
      <c r="H14034">
        <v>25426.333999999999</v>
      </c>
      <c r="I14034">
        <v>84812.021000000008</v>
      </c>
    </row>
    <row r="14035" spans="1:9" x14ac:dyDescent="0.25">
      <c r="A14035" t="s">
        <v>284</v>
      </c>
      <c r="B14035" t="s">
        <v>341</v>
      </c>
      <c r="C14035" t="s">
        <v>342</v>
      </c>
      <c r="D14035" t="s">
        <v>482</v>
      </c>
      <c r="E14035" t="s">
        <v>12</v>
      </c>
      <c r="F14035" t="s">
        <v>12</v>
      </c>
      <c r="G14035">
        <v>2014</v>
      </c>
      <c r="H14035">
        <v>26209.81</v>
      </c>
      <c r="I14035">
        <v>85848</v>
      </c>
    </row>
    <row r="14036" spans="1:9" x14ac:dyDescent="0.25">
      <c r="A14036" t="s">
        <v>284</v>
      </c>
      <c r="B14036" t="s">
        <v>341</v>
      </c>
      <c r="C14036" t="s">
        <v>342</v>
      </c>
      <c r="D14036" t="s">
        <v>482</v>
      </c>
      <c r="E14036" t="s">
        <v>12</v>
      </c>
      <c r="F14036" t="s">
        <v>12</v>
      </c>
      <c r="G14036">
        <v>2015</v>
      </c>
      <c r="H14036">
        <v>27295</v>
      </c>
      <c r="I14036">
        <v>90834.361000000004</v>
      </c>
    </row>
    <row r="14037" spans="1:9" x14ac:dyDescent="0.25">
      <c r="A14037" t="s">
        <v>284</v>
      </c>
      <c r="B14037" t="s">
        <v>341</v>
      </c>
      <c r="C14037" t="s">
        <v>342</v>
      </c>
      <c r="D14037" t="s">
        <v>482</v>
      </c>
      <c r="E14037" t="s">
        <v>12</v>
      </c>
      <c r="F14037" t="s">
        <v>12</v>
      </c>
      <c r="G14037">
        <v>2016</v>
      </c>
      <c r="H14037">
        <v>26217.994999999999</v>
      </c>
      <c r="I14037">
        <v>94629.682000000001</v>
      </c>
    </row>
    <row r="14038" spans="1:9" x14ac:dyDescent="0.25">
      <c r="A14038" t="s">
        <v>284</v>
      </c>
      <c r="B14038" t="s">
        <v>341</v>
      </c>
      <c r="C14038" t="s">
        <v>342</v>
      </c>
      <c r="D14038" t="s">
        <v>482</v>
      </c>
      <c r="E14038" t="s">
        <v>12</v>
      </c>
      <c r="F14038" t="s">
        <v>12</v>
      </c>
      <c r="G14038">
        <v>2017</v>
      </c>
      <c r="H14038">
        <v>25054.69</v>
      </c>
      <c r="I14038">
        <v>94614.286999999997</v>
      </c>
    </row>
    <row r="14039" spans="1:9" x14ac:dyDescent="0.25">
      <c r="A14039" t="s">
        <v>284</v>
      </c>
      <c r="B14039" t="s">
        <v>341</v>
      </c>
      <c r="C14039" t="s">
        <v>342</v>
      </c>
      <c r="D14039" t="s">
        <v>482</v>
      </c>
      <c r="E14039" t="s">
        <v>12</v>
      </c>
      <c r="F14039" t="s">
        <v>12</v>
      </c>
      <c r="G14039">
        <v>2018</v>
      </c>
      <c r="H14039">
        <v>24301.348999999998</v>
      </c>
    </row>
    <row r="14040" spans="1:9" x14ac:dyDescent="0.25">
      <c r="A14040" t="s">
        <v>284</v>
      </c>
      <c r="B14040" t="s">
        <v>341</v>
      </c>
      <c r="C14040" t="s">
        <v>342</v>
      </c>
      <c r="D14040" t="s">
        <v>482</v>
      </c>
      <c r="E14040" t="s">
        <v>12</v>
      </c>
      <c r="F14040" t="s">
        <v>12</v>
      </c>
      <c r="G14040">
        <v>2019</v>
      </c>
      <c r="H14040">
        <v>21438.348999999998</v>
      </c>
    </row>
    <row r="14041" spans="1:9" x14ac:dyDescent="0.25">
      <c r="A14041" t="s">
        <v>284</v>
      </c>
      <c r="B14041" t="s">
        <v>341</v>
      </c>
      <c r="C14041" t="s">
        <v>342</v>
      </c>
      <c r="D14041" t="s">
        <v>482</v>
      </c>
      <c r="E14041" t="s">
        <v>124</v>
      </c>
      <c r="F14041" t="s">
        <v>124</v>
      </c>
      <c r="G14041">
        <v>2000</v>
      </c>
      <c r="H14041">
        <v>449</v>
      </c>
      <c r="I14041">
        <v>3926</v>
      </c>
    </row>
    <row r="14042" spans="1:9" x14ac:dyDescent="0.25">
      <c r="A14042" t="s">
        <v>284</v>
      </c>
      <c r="B14042" t="s">
        <v>341</v>
      </c>
      <c r="C14042" t="s">
        <v>342</v>
      </c>
      <c r="D14042" t="s">
        <v>482</v>
      </c>
      <c r="E14042" t="s">
        <v>124</v>
      </c>
      <c r="F14042" t="s">
        <v>124</v>
      </c>
      <c r="G14042">
        <v>2001</v>
      </c>
      <c r="H14042">
        <v>449</v>
      </c>
      <c r="I14042">
        <v>3976</v>
      </c>
    </row>
    <row r="14043" spans="1:9" x14ac:dyDescent="0.25">
      <c r="A14043" t="s">
        <v>284</v>
      </c>
      <c r="B14043" t="s">
        <v>341</v>
      </c>
      <c r="C14043" t="s">
        <v>342</v>
      </c>
      <c r="D14043" t="s">
        <v>482</v>
      </c>
      <c r="E14043" t="s">
        <v>124</v>
      </c>
      <c r="F14043" t="s">
        <v>124</v>
      </c>
      <c r="G14043">
        <v>2002</v>
      </c>
      <c r="H14043">
        <v>449</v>
      </c>
      <c r="I14043">
        <v>3915</v>
      </c>
    </row>
    <row r="14044" spans="1:9" x14ac:dyDescent="0.25">
      <c r="A14044" t="s">
        <v>284</v>
      </c>
      <c r="B14044" t="s">
        <v>341</v>
      </c>
      <c r="C14044" t="s">
        <v>342</v>
      </c>
      <c r="D14044" t="s">
        <v>482</v>
      </c>
      <c r="E14044" t="s">
        <v>124</v>
      </c>
      <c r="F14044" t="s">
        <v>124</v>
      </c>
      <c r="G14044">
        <v>2003</v>
      </c>
      <c r="H14044">
        <v>449</v>
      </c>
      <c r="I14044">
        <v>4018</v>
      </c>
    </row>
    <row r="14045" spans="1:9" x14ac:dyDescent="0.25">
      <c r="A14045" t="s">
        <v>284</v>
      </c>
      <c r="B14045" t="s">
        <v>341</v>
      </c>
      <c r="C14045" t="s">
        <v>342</v>
      </c>
      <c r="D14045" t="s">
        <v>482</v>
      </c>
      <c r="E14045" t="s">
        <v>124</v>
      </c>
      <c r="F14045" t="s">
        <v>124</v>
      </c>
      <c r="G14045">
        <v>2004</v>
      </c>
      <c r="H14045">
        <v>449</v>
      </c>
      <c r="I14045">
        <v>3822</v>
      </c>
    </row>
    <row r="14046" spans="1:9" x14ac:dyDescent="0.25">
      <c r="A14046" t="s">
        <v>284</v>
      </c>
      <c r="B14046" t="s">
        <v>341</v>
      </c>
      <c r="C14046" t="s">
        <v>342</v>
      </c>
      <c r="D14046" t="s">
        <v>482</v>
      </c>
      <c r="E14046" t="s">
        <v>124</v>
      </c>
      <c r="F14046" t="s">
        <v>124</v>
      </c>
      <c r="G14046">
        <v>2005</v>
      </c>
      <c r="H14046">
        <v>449</v>
      </c>
      <c r="I14046">
        <v>3997</v>
      </c>
    </row>
    <row r="14047" spans="1:9" x14ac:dyDescent="0.25">
      <c r="A14047" t="s">
        <v>284</v>
      </c>
      <c r="B14047" t="s">
        <v>341</v>
      </c>
      <c r="C14047" t="s">
        <v>342</v>
      </c>
      <c r="D14047" t="s">
        <v>482</v>
      </c>
      <c r="E14047" t="s">
        <v>124</v>
      </c>
      <c r="F14047" t="s">
        <v>124</v>
      </c>
      <c r="G14047">
        <v>2006</v>
      </c>
      <c r="H14047">
        <v>510</v>
      </c>
      <c r="I14047">
        <v>3469</v>
      </c>
    </row>
    <row r="14048" spans="1:9" x14ac:dyDescent="0.25">
      <c r="A14048" t="s">
        <v>284</v>
      </c>
      <c r="B14048" t="s">
        <v>341</v>
      </c>
      <c r="C14048" t="s">
        <v>342</v>
      </c>
      <c r="D14048" t="s">
        <v>482</v>
      </c>
      <c r="E14048" t="s">
        <v>124</v>
      </c>
      <c r="F14048" t="s">
        <v>124</v>
      </c>
      <c r="G14048">
        <v>2007</v>
      </c>
      <c r="H14048">
        <v>510</v>
      </c>
      <c r="I14048">
        <v>4200</v>
      </c>
    </row>
    <row r="14049" spans="1:9" x14ac:dyDescent="0.25">
      <c r="A14049" t="s">
        <v>284</v>
      </c>
      <c r="B14049" t="s">
        <v>341</v>
      </c>
      <c r="C14049" t="s">
        <v>342</v>
      </c>
      <c r="D14049" t="s">
        <v>482</v>
      </c>
      <c r="E14049" t="s">
        <v>124</v>
      </c>
      <c r="F14049" t="s">
        <v>124</v>
      </c>
      <c r="G14049">
        <v>2008</v>
      </c>
      <c r="H14049">
        <v>510</v>
      </c>
      <c r="I14049">
        <v>4169</v>
      </c>
    </row>
    <row r="14050" spans="1:9" x14ac:dyDescent="0.25">
      <c r="A14050" t="s">
        <v>284</v>
      </c>
      <c r="B14050" t="s">
        <v>341</v>
      </c>
      <c r="C14050" t="s">
        <v>342</v>
      </c>
      <c r="D14050" t="s">
        <v>482</v>
      </c>
      <c r="E14050" t="s">
        <v>124</v>
      </c>
      <c r="F14050" t="s">
        <v>124</v>
      </c>
      <c r="G14050">
        <v>2009</v>
      </c>
      <c r="H14050">
        <v>510</v>
      </c>
      <c r="I14050">
        <v>4248</v>
      </c>
    </row>
    <row r="14051" spans="1:9" x14ac:dyDescent="0.25">
      <c r="A14051" t="s">
        <v>284</v>
      </c>
      <c r="B14051" t="s">
        <v>341</v>
      </c>
      <c r="C14051" t="s">
        <v>342</v>
      </c>
      <c r="D14051" t="s">
        <v>482</v>
      </c>
      <c r="E14051" t="s">
        <v>124</v>
      </c>
      <c r="F14051" t="s">
        <v>124</v>
      </c>
      <c r="G14051">
        <v>2010</v>
      </c>
      <c r="H14051">
        <v>510</v>
      </c>
      <c r="I14051">
        <v>3969</v>
      </c>
    </row>
    <row r="14052" spans="1:9" x14ac:dyDescent="0.25">
      <c r="A14052" t="s">
        <v>284</v>
      </c>
      <c r="B14052" t="s">
        <v>341</v>
      </c>
      <c r="C14052" t="s">
        <v>342</v>
      </c>
      <c r="D14052" t="s">
        <v>482</v>
      </c>
      <c r="E14052" t="s">
        <v>124</v>
      </c>
      <c r="F14052" t="s">
        <v>124</v>
      </c>
      <c r="G14052">
        <v>2011</v>
      </c>
      <c r="H14052">
        <v>510</v>
      </c>
      <c r="I14052">
        <v>4141</v>
      </c>
    </row>
    <row r="14053" spans="1:9" x14ac:dyDescent="0.25">
      <c r="A14053" t="s">
        <v>284</v>
      </c>
      <c r="B14053" t="s">
        <v>341</v>
      </c>
      <c r="C14053" t="s">
        <v>342</v>
      </c>
      <c r="D14053" t="s">
        <v>482</v>
      </c>
      <c r="E14053" t="s">
        <v>124</v>
      </c>
      <c r="F14053" t="s">
        <v>124</v>
      </c>
      <c r="G14053">
        <v>2012</v>
      </c>
      <c r="H14053">
        <v>510</v>
      </c>
      <c r="I14053">
        <v>3915</v>
      </c>
    </row>
    <row r="14054" spans="1:9" x14ac:dyDescent="0.25">
      <c r="A14054" t="s">
        <v>284</v>
      </c>
      <c r="B14054" t="s">
        <v>341</v>
      </c>
      <c r="C14054" t="s">
        <v>342</v>
      </c>
      <c r="D14054" t="s">
        <v>482</v>
      </c>
      <c r="E14054" t="s">
        <v>124</v>
      </c>
      <c r="F14054" t="s">
        <v>124</v>
      </c>
      <c r="G14054">
        <v>2013</v>
      </c>
      <c r="H14054">
        <v>485</v>
      </c>
      <c r="I14054">
        <v>2891</v>
      </c>
    </row>
    <row r="14055" spans="1:9" x14ac:dyDescent="0.25">
      <c r="A14055" t="s">
        <v>284</v>
      </c>
      <c r="B14055" t="s">
        <v>341</v>
      </c>
      <c r="C14055" t="s">
        <v>342</v>
      </c>
      <c r="D14055" t="s">
        <v>482</v>
      </c>
      <c r="E14055" t="s">
        <v>124</v>
      </c>
      <c r="F14055" t="s">
        <v>124</v>
      </c>
      <c r="G14055">
        <v>2014</v>
      </c>
      <c r="H14055">
        <v>485</v>
      </c>
      <c r="I14055">
        <v>4091</v>
      </c>
    </row>
    <row r="14056" spans="1:9" x14ac:dyDescent="0.25">
      <c r="A14056" t="s">
        <v>284</v>
      </c>
      <c r="B14056" t="s">
        <v>341</v>
      </c>
      <c r="C14056" t="s">
        <v>342</v>
      </c>
      <c r="D14056" t="s">
        <v>482</v>
      </c>
      <c r="E14056" t="s">
        <v>124</v>
      </c>
      <c r="F14056" t="s">
        <v>124</v>
      </c>
      <c r="G14056">
        <v>2015</v>
      </c>
      <c r="H14056">
        <v>485</v>
      </c>
      <c r="I14056">
        <v>4077</v>
      </c>
    </row>
    <row r="14057" spans="1:9" x14ac:dyDescent="0.25">
      <c r="A14057" t="s">
        <v>284</v>
      </c>
      <c r="B14057" t="s">
        <v>341</v>
      </c>
      <c r="C14057" t="s">
        <v>342</v>
      </c>
      <c r="D14057" t="s">
        <v>482</v>
      </c>
      <c r="E14057" t="s">
        <v>124</v>
      </c>
      <c r="F14057" t="s">
        <v>124</v>
      </c>
      <c r="G14057">
        <v>2016</v>
      </c>
      <c r="H14057">
        <v>485</v>
      </c>
      <c r="I14057">
        <v>3960</v>
      </c>
    </row>
    <row r="14058" spans="1:9" x14ac:dyDescent="0.25">
      <c r="A14058" t="s">
        <v>284</v>
      </c>
      <c r="B14058" t="s">
        <v>341</v>
      </c>
      <c r="C14058" t="s">
        <v>342</v>
      </c>
      <c r="D14058" t="s">
        <v>482</v>
      </c>
      <c r="E14058" t="s">
        <v>124</v>
      </c>
      <c r="F14058" t="s">
        <v>124</v>
      </c>
      <c r="G14058">
        <v>2017</v>
      </c>
      <c r="H14058">
        <v>485</v>
      </c>
      <c r="I14058">
        <v>3402.4780000000001</v>
      </c>
    </row>
    <row r="14059" spans="1:9" x14ac:dyDescent="0.25">
      <c r="A14059" t="s">
        <v>284</v>
      </c>
      <c r="B14059" t="s">
        <v>341</v>
      </c>
      <c r="C14059" t="s">
        <v>342</v>
      </c>
      <c r="D14059" t="s">
        <v>482</v>
      </c>
      <c r="E14059" t="s">
        <v>124</v>
      </c>
      <c r="F14059" t="s">
        <v>124</v>
      </c>
      <c r="G14059">
        <v>2018</v>
      </c>
      <c r="H14059">
        <v>485</v>
      </c>
    </row>
    <row r="14060" spans="1:9" x14ac:dyDescent="0.25">
      <c r="A14060" t="s">
        <v>284</v>
      </c>
      <c r="B14060" t="s">
        <v>341</v>
      </c>
      <c r="C14060" t="s">
        <v>342</v>
      </c>
      <c r="D14060" t="s">
        <v>482</v>
      </c>
      <c r="E14060" t="s">
        <v>124</v>
      </c>
      <c r="F14060" t="s">
        <v>124</v>
      </c>
      <c r="G14060">
        <v>2019</v>
      </c>
      <c r="H14060">
        <v>485</v>
      </c>
    </row>
    <row r="14061" spans="1:9" x14ac:dyDescent="0.25">
      <c r="A14061" t="s">
        <v>284</v>
      </c>
      <c r="B14061" t="s">
        <v>341</v>
      </c>
      <c r="C14061" t="s">
        <v>342</v>
      </c>
      <c r="D14061" t="s">
        <v>482</v>
      </c>
      <c r="E14061" t="s">
        <v>111</v>
      </c>
      <c r="F14061" t="s">
        <v>111</v>
      </c>
      <c r="G14061">
        <v>2000</v>
      </c>
      <c r="H14061">
        <v>243</v>
      </c>
      <c r="I14061">
        <v>1456.99</v>
      </c>
    </row>
    <row r="14062" spans="1:9" x14ac:dyDescent="0.25">
      <c r="A14062" t="s">
        <v>284</v>
      </c>
      <c r="B14062" t="s">
        <v>341</v>
      </c>
      <c r="C14062" t="s">
        <v>342</v>
      </c>
      <c r="D14062" t="s">
        <v>482</v>
      </c>
      <c r="E14062" t="s">
        <v>111</v>
      </c>
      <c r="F14062" t="s">
        <v>111</v>
      </c>
      <c r="G14062">
        <v>2001</v>
      </c>
      <c r="H14062">
        <v>243</v>
      </c>
      <c r="I14062">
        <v>1446.8050000000001</v>
      </c>
    </row>
    <row r="14063" spans="1:9" x14ac:dyDescent="0.25">
      <c r="A14063" t="s">
        <v>284</v>
      </c>
      <c r="B14063" t="s">
        <v>341</v>
      </c>
      <c r="C14063" t="s">
        <v>342</v>
      </c>
      <c r="D14063" t="s">
        <v>482</v>
      </c>
      <c r="E14063" t="s">
        <v>111</v>
      </c>
      <c r="F14063" t="s">
        <v>111</v>
      </c>
      <c r="G14063">
        <v>2002</v>
      </c>
      <c r="H14063">
        <v>256</v>
      </c>
      <c r="I14063">
        <v>1459.6030000000001</v>
      </c>
    </row>
    <row r="14064" spans="1:9" x14ac:dyDescent="0.25">
      <c r="A14064" t="s">
        <v>284</v>
      </c>
      <c r="B14064" t="s">
        <v>341</v>
      </c>
      <c r="C14064" t="s">
        <v>342</v>
      </c>
      <c r="D14064" t="s">
        <v>482</v>
      </c>
      <c r="E14064" t="s">
        <v>111</v>
      </c>
      <c r="F14064" t="s">
        <v>111</v>
      </c>
      <c r="G14064">
        <v>2003</v>
      </c>
      <c r="H14064">
        <v>267</v>
      </c>
      <c r="I14064">
        <v>1583.1510000000001</v>
      </c>
    </row>
    <row r="14065" spans="1:9" x14ac:dyDescent="0.25">
      <c r="A14065" t="s">
        <v>284</v>
      </c>
      <c r="B14065" t="s">
        <v>341</v>
      </c>
      <c r="C14065" t="s">
        <v>342</v>
      </c>
      <c r="D14065" t="s">
        <v>482</v>
      </c>
      <c r="E14065" t="s">
        <v>111</v>
      </c>
      <c r="F14065" t="s">
        <v>111</v>
      </c>
      <c r="G14065">
        <v>2004</v>
      </c>
      <c r="H14065">
        <v>272</v>
      </c>
      <c r="I14065">
        <v>1532.261</v>
      </c>
    </row>
    <row r="14066" spans="1:9" x14ac:dyDescent="0.25">
      <c r="A14066" t="s">
        <v>284</v>
      </c>
      <c r="B14066" t="s">
        <v>341</v>
      </c>
      <c r="C14066" t="s">
        <v>342</v>
      </c>
      <c r="D14066" t="s">
        <v>482</v>
      </c>
      <c r="E14066" t="s">
        <v>111</v>
      </c>
      <c r="F14066" t="s">
        <v>111</v>
      </c>
      <c r="G14066">
        <v>2005</v>
      </c>
      <c r="H14066">
        <v>286.5</v>
      </c>
      <c r="I14066">
        <v>1688.0650000000001</v>
      </c>
    </row>
    <row r="14067" spans="1:9" x14ac:dyDescent="0.25">
      <c r="A14067" t="s">
        <v>284</v>
      </c>
      <c r="B14067" t="s">
        <v>341</v>
      </c>
      <c r="C14067" t="s">
        <v>342</v>
      </c>
      <c r="D14067" t="s">
        <v>482</v>
      </c>
      <c r="E14067" t="s">
        <v>111</v>
      </c>
      <c r="F14067" t="s">
        <v>111</v>
      </c>
      <c r="G14067">
        <v>2006</v>
      </c>
      <c r="H14067">
        <v>286.5</v>
      </c>
      <c r="I14067">
        <v>1569.0429999999999</v>
      </c>
    </row>
    <row r="14068" spans="1:9" x14ac:dyDescent="0.25">
      <c r="A14068" t="s">
        <v>284</v>
      </c>
      <c r="B14068" t="s">
        <v>341</v>
      </c>
      <c r="C14068" t="s">
        <v>342</v>
      </c>
      <c r="D14068" t="s">
        <v>482</v>
      </c>
      <c r="E14068" t="s">
        <v>111</v>
      </c>
      <c r="F14068" t="s">
        <v>111</v>
      </c>
      <c r="G14068">
        <v>2007</v>
      </c>
      <c r="H14068">
        <v>325</v>
      </c>
      <c r="I14068">
        <v>1687.2709999999997</v>
      </c>
    </row>
    <row r="14069" spans="1:9" x14ac:dyDescent="0.25">
      <c r="A14069" t="s">
        <v>284</v>
      </c>
      <c r="B14069" t="s">
        <v>341</v>
      </c>
      <c r="C14069" t="s">
        <v>342</v>
      </c>
      <c r="D14069" t="s">
        <v>482</v>
      </c>
      <c r="E14069" t="s">
        <v>111</v>
      </c>
      <c r="F14069" t="s">
        <v>111</v>
      </c>
      <c r="G14069">
        <v>2008</v>
      </c>
      <c r="H14069">
        <v>325</v>
      </c>
      <c r="I14069">
        <v>1614.2240000000002</v>
      </c>
    </row>
    <row r="14070" spans="1:9" x14ac:dyDescent="0.25">
      <c r="A14070" t="s">
        <v>284</v>
      </c>
      <c r="B14070" t="s">
        <v>341</v>
      </c>
      <c r="C14070" t="s">
        <v>342</v>
      </c>
      <c r="D14070" t="s">
        <v>482</v>
      </c>
      <c r="E14070" t="s">
        <v>111</v>
      </c>
      <c r="F14070" t="s">
        <v>111</v>
      </c>
      <c r="G14070">
        <v>2009</v>
      </c>
      <c r="H14070">
        <v>345</v>
      </c>
      <c r="I14070">
        <v>1641.9839999999999</v>
      </c>
    </row>
    <row r="14071" spans="1:9" x14ac:dyDescent="0.25">
      <c r="A14071" t="s">
        <v>284</v>
      </c>
      <c r="B14071" t="s">
        <v>341</v>
      </c>
      <c r="C14071" t="s">
        <v>342</v>
      </c>
      <c r="D14071" t="s">
        <v>482</v>
      </c>
      <c r="E14071" t="s">
        <v>111</v>
      </c>
      <c r="F14071" t="s">
        <v>111</v>
      </c>
      <c r="G14071">
        <v>2010</v>
      </c>
      <c r="H14071">
        <v>364</v>
      </c>
      <c r="I14071">
        <v>1718.329</v>
      </c>
    </row>
    <row r="14072" spans="1:9" x14ac:dyDescent="0.25">
      <c r="A14072" t="s">
        <v>284</v>
      </c>
      <c r="B14072" t="s">
        <v>341</v>
      </c>
      <c r="C14072" t="s">
        <v>342</v>
      </c>
      <c r="D14072" t="s">
        <v>482</v>
      </c>
      <c r="E14072" t="s">
        <v>111</v>
      </c>
      <c r="F14072" t="s">
        <v>111</v>
      </c>
      <c r="G14072">
        <v>2011</v>
      </c>
      <c r="H14072">
        <v>395.5</v>
      </c>
      <c r="I14072">
        <v>1882.818</v>
      </c>
    </row>
    <row r="14073" spans="1:9" x14ac:dyDescent="0.25">
      <c r="A14073" t="s">
        <v>284</v>
      </c>
      <c r="B14073" t="s">
        <v>341</v>
      </c>
      <c r="C14073" t="s">
        <v>342</v>
      </c>
      <c r="D14073" t="s">
        <v>482</v>
      </c>
      <c r="E14073" t="s">
        <v>111</v>
      </c>
      <c r="F14073" t="s">
        <v>111</v>
      </c>
      <c r="G14073">
        <v>2012</v>
      </c>
      <c r="H14073">
        <v>381.5</v>
      </c>
      <c r="I14073">
        <v>1902.4169999999999</v>
      </c>
    </row>
    <row r="14074" spans="1:9" x14ac:dyDescent="0.25">
      <c r="A14074" t="s">
        <v>284</v>
      </c>
      <c r="B14074" t="s">
        <v>341</v>
      </c>
      <c r="C14074" t="s">
        <v>342</v>
      </c>
      <c r="D14074" t="s">
        <v>482</v>
      </c>
      <c r="E14074" t="s">
        <v>111</v>
      </c>
      <c r="F14074" t="s">
        <v>111</v>
      </c>
      <c r="G14074">
        <v>2013</v>
      </c>
      <c r="H14074">
        <v>362.5</v>
      </c>
      <c r="I14074">
        <v>1821.373</v>
      </c>
    </row>
    <row r="14075" spans="1:9" x14ac:dyDescent="0.25">
      <c r="A14075" t="s">
        <v>284</v>
      </c>
      <c r="B14075" t="s">
        <v>341</v>
      </c>
      <c r="C14075" t="s">
        <v>342</v>
      </c>
      <c r="D14075" t="s">
        <v>482</v>
      </c>
      <c r="E14075" t="s">
        <v>111</v>
      </c>
      <c r="F14075" t="s">
        <v>111</v>
      </c>
      <c r="G14075">
        <v>2014</v>
      </c>
      <c r="H14075">
        <v>365.5</v>
      </c>
      <c r="I14075">
        <v>1772.1950000000002</v>
      </c>
    </row>
    <row r="14076" spans="1:9" x14ac:dyDescent="0.25">
      <c r="A14076" t="s">
        <v>284</v>
      </c>
      <c r="B14076" t="s">
        <v>341</v>
      </c>
      <c r="C14076" t="s">
        <v>342</v>
      </c>
      <c r="D14076" t="s">
        <v>482</v>
      </c>
      <c r="E14076" t="s">
        <v>111</v>
      </c>
      <c r="F14076" t="s">
        <v>111</v>
      </c>
      <c r="G14076">
        <v>2015</v>
      </c>
      <c r="H14076">
        <v>361.5</v>
      </c>
      <c r="I14076">
        <v>1792.5529999999999</v>
      </c>
    </row>
    <row r="14077" spans="1:9" x14ac:dyDescent="0.25">
      <c r="A14077" t="s">
        <v>284</v>
      </c>
      <c r="B14077" t="s">
        <v>341</v>
      </c>
      <c r="C14077" t="s">
        <v>342</v>
      </c>
      <c r="D14077" t="s">
        <v>482</v>
      </c>
      <c r="E14077" t="s">
        <v>111</v>
      </c>
      <c r="F14077" t="s">
        <v>111</v>
      </c>
      <c r="G14077">
        <v>2016</v>
      </c>
      <c r="H14077">
        <v>361.5</v>
      </c>
      <c r="I14077">
        <v>1845.808</v>
      </c>
    </row>
    <row r="14078" spans="1:9" x14ac:dyDescent="0.25">
      <c r="A14078" t="s">
        <v>284</v>
      </c>
      <c r="B14078" t="s">
        <v>341</v>
      </c>
      <c r="C14078" t="s">
        <v>342</v>
      </c>
      <c r="D14078" t="s">
        <v>482</v>
      </c>
      <c r="E14078" t="s">
        <v>111</v>
      </c>
      <c r="F14078" t="s">
        <v>111</v>
      </c>
      <c r="G14078">
        <v>2017</v>
      </c>
      <c r="H14078">
        <v>361.5</v>
      </c>
      <c r="I14078">
        <v>1810.009</v>
      </c>
    </row>
    <row r="14079" spans="1:9" x14ac:dyDescent="0.25">
      <c r="A14079" t="s">
        <v>284</v>
      </c>
      <c r="B14079" t="s">
        <v>341</v>
      </c>
      <c r="C14079" t="s">
        <v>342</v>
      </c>
      <c r="D14079" t="s">
        <v>482</v>
      </c>
      <c r="E14079" t="s">
        <v>111</v>
      </c>
      <c r="F14079" t="s">
        <v>111</v>
      </c>
      <c r="G14079">
        <v>2018</v>
      </c>
      <c r="H14079">
        <v>437</v>
      </c>
    </row>
    <row r="14080" spans="1:9" x14ac:dyDescent="0.25">
      <c r="A14080" t="s">
        <v>284</v>
      </c>
      <c r="B14080" t="s">
        <v>341</v>
      </c>
      <c r="C14080" t="s">
        <v>342</v>
      </c>
      <c r="D14080" t="s">
        <v>482</v>
      </c>
      <c r="E14080" t="s">
        <v>111</v>
      </c>
      <c r="F14080" t="s">
        <v>111</v>
      </c>
      <c r="G14080">
        <v>2019</v>
      </c>
      <c r="H14080">
        <v>437</v>
      </c>
    </row>
    <row r="14081" spans="1:9" x14ac:dyDescent="0.25">
      <c r="A14081" t="s">
        <v>284</v>
      </c>
      <c r="B14081" t="s">
        <v>341</v>
      </c>
      <c r="C14081" t="s">
        <v>342</v>
      </c>
      <c r="D14081" t="s">
        <v>483</v>
      </c>
      <c r="E14081" t="s">
        <v>22</v>
      </c>
      <c r="F14081" t="s">
        <v>31</v>
      </c>
      <c r="G14081">
        <v>2000</v>
      </c>
      <c r="H14081">
        <v>59</v>
      </c>
      <c r="I14081">
        <v>285.5</v>
      </c>
    </row>
    <row r="14082" spans="1:9" x14ac:dyDescent="0.25">
      <c r="A14082" t="s">
        <v>284</v>
      </c>
      <c r="B14082" t="s">
        <v>341</v>
      </c>
      <c r="C14082" t="s">
        <v>342</v>
      </c>
      <c r="D14082" t="s">
        <v>483</v>
      </c>
      <c r="E14082" t="s">
        <v>22</v>
      </c>
      <c r="F14082" t="s">
        <v>31</v>
      </c>
      <c r="G14082">
        <v>2001</v>
      </c>
      <c r="H14082">
        <v>61</v>
      </c>
      <c r="I14082">
        <v>310.44200000000001</v>
      </c>
    </row>
    <row r="14083" spans="1:9" x14ac:dyDescent="0.25">
      <c r="A14083" t="s">
        <v>284</v>
      </c>
      <c r="B14083" t="s">
        <v>341</v>
      </c>
      <c r="C14083" t="s">
        <v>342</v>
      </c>
      <c r="D14083" t="s">
        <v>483</v>
      </c>
      <c r="E14083" t="s">
        <v>22</v>
      </c>
      <c r="F14083" t="s">
        <v>31</v>
      </c>
      <c r="G14083">
        <v>2002</v>
      </c>
      <c r="H14083">
        <v>66</v>
      </c>
      <c r="I14083">
        <v>332.84899999999999</v>
      </c>
    </row>
    <row r="14084" spans="1:9" x14ac:dyDescent="0.25">
      <c r="A14084" t="s">
        <v>284</v>
      </c>
      <c r="B14084" t="s">
        <v>341</v>
      </c>
      <c r="C14084" t="s">
        <v>342</v>
      </c>
      <c r="D14084" t="s">
        <v>483</v>
      </c>
      <c r="E14084" t="s">
        <v>22</v>
      </c>
      <c r="F14084" t="s">
        <v>31</v>
      </c>
      <c r="G14084">
        <v>2003</v>
      </c>
      <c r="H14084">
        <v>65</v>
      </c>
      <c r="I14084">
        <v>327.12599999999998</v>
      </c>
    </row>
    <row r="14085" spans="1:9" x14ac:dyDescent="0.25">
      <c r="A14085" t="s">
        <v>284</v>
      </c>
      <c r="B14085" t="s">
        <v>341</v>
      </c>
      <c r="C14085" t="s">
        <v>342</v>
      </c>
      <c r="D14085" t="s">
        <v>483</v>
      </c>
      <c r="E14085" t="s">
        <v>22</v>
      </c>
      <c r="F14085" t="s">
        <v>31</v>
      </c>
      <c r="G14085">
        <v>2004</v>
      </c>
      <c r="H14085">
        <v>59</v>
      </c>
      <c r="I14085">
        <v>292.72299999999996</v>
      </c>
    </row>
    <row r="14086" spans="1:9" x14ac:dyDescent="0.25">
      <c r="A14086" t="s">
        <v>284</v>
      </c>
      <c r="B14086" t="s">
        <v>341</v>
      </c>
      <c r="C14086" t="s">
        <v>342</v>
      </c>
      <c r="D14086" t="s">
        <v>483</v>
      </c>
      <c r="E14086" t="s">
        <v>22</v>
      </c>
      <c r="F14086" t="s">
        <v>31</v>
      </c>
      <c r="G14086">
        <v>2005</v>
      </c>
      <c r="H14086">
        <v>68</v>
      </c>
      <c r="I14086">
        <v>294.62799999999999</v>
      </c>
    </row>
    <row r="14087" spans="1:9" x14ac:dyDescent="0.25">
      <c r="A14087" t="s">
        <v>284</v>
      </c>
      <c r="B14087" t="s">
        <v>341</v>
      </c>
      <c r="C14087" t="s">
        <v>342</v>
      </c>
      <c r="D14087" t="s">
        <v>483</v>
      </c>
      <c r="E14087" t="s">
        <v>22</v>
      </c>
      <c r="F14087" t="s">
        <v>31</v>
      </c>
      <c r="G14087">
        <v>2006</v>
      </c>
      <c r="H14087">
        <v>89</v>
      </c>
      <c r="I14087">
        <v>361.40899999999999</v>
      </c>
    </row>
    <row r="14088" spans="1:9" x14ac:dyDescent="0.25">
      <c r="A14088" t="s">
        <v>284</v>
      </c>
      <c r="B14088" t="s">
        <v>341</v>
      </c>
      <c r="C14088" t="s">
        <v>342</v>
      </c>
      <c r="D14088" t="s">
        <v>483</v>
      </c>
      <c r="E14088" t="s">
        <v>22</v>
      </c>
      <c r="F14088" t="s">
        <v>31</v>
      </c>
      <c r="G14088">
        <v>2007</v>
      </c>
      <c r="H14088">
        <v>124</v>
      </c>
      <c r="I14088">
        <v>511.06800000000004</v>
      </c>
    </row>
    <row r="14089" spans="1:9" x14ac:dyDescent="0.25">
      <c r="A14089" t="s">
        <v>284</v>
      </c>
      <c r="B14089" t="s">
        <v>341</v>
      </c>
      <c r="C14089" t="s">
        <v>342</v>
      </c>
      <c r="D14089" t="s">
        <v>483</v>
      </c>
      <c r="E14089" t="s">
        <v>22</v>
      </c>
      <c r="F14089" t="s">
        <v>31</v>
      </c>
      <c r="G14089">
        <v>2008</v>
      </c>
      <c r="H14089">
        <v>167</v>
      </c>
      <c r="I14089">
        <v>733.399</v>
      </c>
    </row>
    <row r="14090" spans="1:9" x14ac:dyDescent="0.25">
      <c r="A14090" t="s">
        <v>284</v>
      </c>
      <c r="B14090" t="s">
        <v>341</v>
      </c>
      <c r="C14090" t="s">
        <v>342</v>
      </c>
      <c r="D14090" t="s">
        <v>483</v>
      </c>
      <c r="E14090" t="s">
        <v>22</v>
      </c>
      <c r="F14090" t="s">
        <v>31</v>
      </c>
      <c r="G14090">
        <v>2009</v>
      </c>
      <c r="H14090">
        <v>186</v>
      </c>
      <c r="I14090">
        <v>915.68200000000002</v>
      </c>
    </row>
    <row r="14091" spans="1:9" x14ac:dyDescent="0.25">
      <c r="A14091" t="s">
        <v>284</v>
      </c>
      <c r="B14091" t="s">
        <v>341</v>
      </c>
      <c r="C14091" t="s">
        <v>342</v>
      </c>
      <c r="D14091" t="s">
        <v>483</v>
      </c>
      <c r="E14091" t="s">
        <v>22</v>
      </c>
      <c r="F14091" t="s">
        <v>31</v>
      </c>
      <c r="G14091">
        <v>2010</v>
      </c>
      <c r="H14091">
        <v>200</v>
      </c>
      <c r="I14091">
        <v>1027.838</v>
      </c>
    </row>
    <row r="14092" spans="1:9" x14ac:dyDescent="0.25">
      <c r="A14092" t="s">
        <v>284</v>
      </c>
      <c r="B14092" t="s">
        <v>341</v>
      </c>
      <c r="C14092" t="s">
        <v>342</v>
      </c>
      <c r="D14092" t="s">
        <v>483</v>
      </c>
      <c r="E14092" t="s">
        <v>22</v>
      </c>
      <c r="F14092" t="s">
        <v>31</v>
      </c>
      <c r="G14092">
        <v>2011</v>
      </c>
      <c r="H14092">
        <v>217</v>
      </c>
      <c r="I14092">
        <v>1035.471</v>
      </c>
    </row>
    <row r="14093" spans="1:9" x14ac:dyDescent="0.25">
      <c r="A14093" t="s">
        <v>284</v>
      </c>
      <c r="B14093" t="s">
        <v>341</v>
      </c>
      <c r="C14093" t="s">
        <v>342</v>
      </c>
      <c r="D14093" t="s">
        <v>483</v>
      </c>
      <c r="E14093" t="s">
        <v>22</v>
      </c>
      <c r="F14093" t="s">
        <v>31</v>
      </c>
      <c r="G14093">
        <v>2012</v>
      </c>
      <c r="H14093">
        <v>219</v>
      </c>
      <c r="I14093">
        <v>1008.669</v>
      </c>
    </row>
    <row r="14094" spans="1:9" x14ac:dyDescent="0.25">
      <c r="A14094" t="s">
        <v>284</v>
      </c>
      <c r="B14094" t="s">
        <v>341</v>
      </c>
      <c r="C14094" t="s">
        <v>342</v>
      </c>
      <c r="D14094" t="s">
        <v>483</v>
      </c>
      <c r="E14094" t="s">
        <v>22</v>
      </c>
      <c r="F14094" t="s">
        <v>31</v>
      </c>
      <c r="G14094">
        <v>2013</v>
      </c>
      <c r="H14094">
        <v>230</v>
      </c>
      <c r="I14094">
        <v>979.85500000000002</v>
      </c>
    </row>
    <row r="14095" spans="1:9" x14ac:dyDescent="0.25">
      <c r="A14095" t="s">
        <v>284</v>
      </c>
      <c r="B14095" t="s">
        <v>341</v>
      </c>
      <c r="C14095" t="s">
        <v>342</v>
      </c>
      <c r="D14095" t="s">
        <v>483</v>
      </c>
      <c r="E14095" t="s">
        <v>22</v>
      </c>
      <c r="F14095" t="s">
        <v>31</v>
      </c>
      <c r="G14095">
        <v>2014</v>
      </c>
      <c r="H14095">
        <v>237</v>
      </c>
      <c r="I14095">
        <v>1005.4879999999999</v>
      </c>
    </row>
    <row r="14096" spans="1:9" x14ac:dyDescent="0.25">
      <c r="A14096" t="s">
        <v>284</v>
      </c>
      <c r="B14096" t="s">
        <v>341</v>
      </c>
      <c r="C14096" t="s">
        <v>342</v>
      </c>
      <c r="D14096" t="s">
        <v>483</v>
      </c>
      <c r="E14096" t="s">
        <v>22</v>
      </c>
      <c r="F14096" t="s">
        <v>31</v>
      </c>
      <c r="G14096">
        <v>2015</v>
      </c>
      <c r="H14096">
        <v>239</v>
      </c>
      <c r="I14096">
        <v>1035.8310000000001</v>
      </c>
    </row>
    <row r="14097" spans="1:9" x14ac:dyDescent="0.25">
      <c r="A14097" t="s">
        <v>284</v>
      </c>
      <c r="B14097" t="s">
        <v>341</v>
      </c>
      <c r="C14097" t="s">
        <v>342</v>
      </c>
      <c r="D14097" t="s">
        <v>483</v>
      </c>
      <c r="E14097" t="s">
        <v>22</v>
      </c>
      <c r="F14097" t="s">
        <v>31</v>
      </c>
      <c r="G14097">
        <v>2016</v>
      </c>
      <c r="H14097">
        <v>221</v>
      </c>
      <c r="I14097">
        <v>992.81700000000001</v>
      </c>
    </row>
    <row r="14098" spans="1:9" x14ac:dyDescent="0.25">
      <c r="A14098" t="s">
        <v>284</v>
      </c>
      <c r="B14098" t="s">
        <v>341</v>
      </c>
      <c r="C14098" t="s">
        <v>342</v>
      </c>
      <c r="D14098" t="s">
        <v>483</v>
      </c>
      <c r="E14098" t="s">
        <v>22</v>
      </c>
      <c r="F14098" t="s">
        <v>31</v>
      </c>
      <c r="G14098">
        <v>2017</v>
      </c>
      <c r="H14098">
        <v>221</v>
      </c>
      <c r="I14098">
        <v>923.26300000000003</v>
      </c>
    </row>
    <row r="14099" spans="1:9" x14ac:dyDescent="0.25">
      <c r="A14099" t="s">
        <v>284</v>
      </c>
      <c r="B14099" t="s">
        <v>341</v>
      </c>
      <c r="C14099" t="s">
        <v>342</v>
      </c>
      <c r="D14099" t="s">
        <v>483</v>
      </c>
      <c r="E14099" t="s">
        <v>22</v>
      </c>
      <c r="F14099" t="s">
        <v>31</v>
      </c>
      <c r="G14099">
        <v>2018</v>
      </c>
      <c r="H14099">
        <v>227</v>
      </c>
    </row>
    <row r="14100" spans="1:9" x14ac:dyDescent="0.25">
      <c r="A14100" t="s">
        <v>284</v>
      </c>
      <c r="B14100" t="s">
        <v>341</v>
      </c>
      <c r="C14100" t="s">
        <v>342</v>
      </c>
      <c r="D14100" t="s">
        <v>483</v>
      </c>
      <c r="E14100" t="s">
        <v>22</v>
      </c>
      <c r="F14100" t="s">
        <v>31</v>
      </c>
      <c r="G14100">
        <v>2019</v>
      </c>
      <c r="H14100">
        <v>227</v>
      </c>
    </row>
    <row r="14101" spans="1:9" x14ac:dyDescent="0.25">
      <c r="A14101" t="s">
        <v>284</v>
      </c>
      <c r="B14101" t="s">
        <v>341</v>
      </c>
      <c r="C14101" t="s">
        <v>342</v>
      </c>
      <c r="D14101" t="s">
        <v>483</v>
      </c>
      <c r="E14101" t="s">
        <v>22</v>
      </c>
      <c r="F14101" t="s">
        <v>32</v>
      </c>
      <c r="G14101">
        <v>2002</v>
      </c>
      <c r="H14101">
        <v>0</v>
      </c>
      <c r="I14101">
        <v>83.43</v>
      </c>
    </row>
    <row r="14102" spans="1:9" x14ac:dyDescent="0.25">
      <c r="A14102" t="s">
        <v>284</v>
      </c>
      <c r="B14102" t="s">
        <v>341</v>
      </c>
      <c r="C14102" t="s">
        <v>342</v>
      </c>
      <c r="D14102" t="s">
        <v>483</v>
      </c>
      <c r="E14102" t="s">
        <v>22</v>
      </c>
      <c r="F14102" t="s">
        <v>32</v>
      </c>
      <c r="G14102">
        <v>2003</v>
      </c>
      <c r="H14102">
        <v>0</v>
      </c>
      <c r="I14102">
        <v>3.09</v>
      </c>
    </row>
    <row r="14103" spans="1:9" x14ac:dyDescent="0.25">
      <c r="A14103" t="s">
        <v>284</v>
      </c>
      <c r="B14103" t="s">
        <v>341</v>
      </c>
      <c r="C14103" t="s">
        <v>342</v>
      </c>
      <c r="D14103" t="s">
        <v>483</v>
      </c>
      <c r="E14103" t="s">
        <v>22</v>
      </c>
      <c r="F14103" t="s">
        <v>32</v>
      </c>
      <c r="G14103">
        <v>2004</v>
      </c>
      <c r="H14103">
        <v>0</v>
      </c>
      <c r="I14103">
        <v>378.01</v>
      </c>
    </row>
    <row r="14104" spans="1:9" x14ac:dyDescent="0.25">
      <c r="A14104" t="s">
        <v>284</v>
      </c>
      <c r="B14104" t="s">
        <v>341</v>
      </c>
      <c r="C14104" t="s">
        <v>342</v>
      </c>
      <c r="D14104" t="s">
        <v>483</v>
      </c>
      <c r="E14104" t="s">
        <v>22</v>
      </c>
      <c r="F14104" t="s">
        <v>32</v>
      </c>
      <c r="G14104">
        <v>2005</v>
      </c>
      <c r="H14104">
        <v>0</v>
      </c>
      <c r="I14104">
        <v>1449.4880000000001</v>
      </c>
    </row>
    <row r="14105" spans="1:9" x14ac:dyDescent="0.25">
      <c r="A14105" t="s">
        <v>284</v>
      </c>
      <c r="B14105" t="s">
        <v>341</v>
      </c>
      <c r="C14105" t="s">
        <v>342</v>
      </c>
      <c r="D14105" t="s">
        <v>483</v>
      </c>
      <c r="E14105" t="s">
        <v>22</v>
      </c>
      <c r="F14105" t="s">
        <v>32</v>
      </c>
      <c r="G14105">
        <v>2006</v>
      </c>
      <c r="H14105">
        <v>0</v>
      </c>
      <c r="I14105">
        <v>1659.598</v>
      </c>
    </row>
    <row r="14106" spans="1:9" x14ac:dyDescent="0.25">
      <c r="A14106" t="s">
        <v>284</v>
      </c>
      <c r="B14106" t="s">
        <v>341</v>
      </c>
      <c r="C14106" t="s">
        <v>342</v>
      </c>
      <c r="D14106" t="s">
        <v>483</v>
      </c>
      <c r="E14106" t="s">
        <v>22</v>
      </c>
      <c r="F14106" t="s">
        <v>32</v>
      </c>
      <c r="G14106">
        <v>2007</v>
      </c>
      <c r="H14106">
        <v>10.8</v>
      </c>
      <c r="I14106">
        <v>123.758</v>
      </c>
    </row>
    <row r="14107" spans="1:9" x14ac:dyDescent="0.25">
      <c r="A14107" t="s">
        <v>284</v>
      </c>
      <c r="B14107" t="s">
        <v>341</v>
      </c>
      <c r="C14107" t="s">
        <v>342</v>
      </c>
      <c r="D14107" t="s">
        <v>483</v>
      </c>
      <c r="E14107" t="s">
        <v>22</v>
      </c>
      <c r="F14107" t="s">
        <v>32</v>
      </c>
      <c r="G14107">
        <v>2008</v>
      </c>
      <c r="H14107">
        <v>16.66</v>
      </c>
      <c r="I14107">
        <v>424.613</v>
      </c>
    </row>
    <row r="14108" spans="1:9" x14ac:dyDescent="0.25">
      <c r="A14108" t="s">
        <v>284</v>
      </c>
      <c r="B14108" t="s">
        <v>341</v>
      </c>
      <c r="C14108" t="s">
        <v>342</v>
      </c>
      <c r="D14108" t="s">
        <v>483</v>
      </c>
      <c r="E14108" t="s">
        <v>22</v>
      </c>
      <c r="F14108" t="s">
        <v>32</v>
      </c>
      <c r="G14108">
        <v>2009</v>
      </c>
      <c r="H14108">
        <v>16.66</v>
      </c>
      <c r="I14108">
        <v>73.947999999999993</v>
      </c>
    </row>
    <row r="14109" spans="1:9" x14ac:dyDescent="0.25">
      <c r="A14109" t="s">
        <v>284</v>
      </c>
      <c r="B14109" t="s">
        <v>341</v>
      </c>
      <c r="C14109" t="s">
        <v>342</v>
      </c>
      <c r="D14109" t="s">
        <v>483</v>
      </c>
      <c r="E14109" t="s">
        <v>22</v>
      </c>
      <c r="F14109" t="s">
        <v>32</v>
      </c>
      <c r="G14109">
        <v>2010</v>
      </c>
      <c r="H14109">
        <v>16.66</v>
      </c>
      <c r="I14109">
        <v>54.164000000000001</v>
      </c>
    </row>
    <row r="14110" spans="1:9" x14ac:dyDescent="0.25">
      <c r="A14110" t="s">
        <v>284</v>
      </c>
      <c r="B14110" t="s">
        <v>341</v>
      </c>
      <c r="C14110" t="s">
        <v>342</v>
      </c>
      <c r="D14110" t="s">
        <v>483</v>
      </c>
      <c r="E14110" t="s">
        <v>22</v>
      </c>
      <c r="F14110" t="s">
        <v>32</v>
      </c>
      <c r="G14110">
        <v>2011</v>
      </c>
      <c r="H14110">
        <v>16.66</v>
      </c>
      <c r="I14110">
        <v>12.012</v>
      </c>
    </row>
    <row r="14111" spans="1:9" x14ac:dyDescent="0.25">
      <c r="A14111" t="s">
        <v>284</v>
      </c>
      <c r="B14111" t="s">
        <v>341</v>
      </c>
      <c r="C14111" t="s">
        <v>342</v>
      </c>
      <c r="D14111" t="s">
        <v>483</v>
      </c>
      <c r="E14111" t="s">
        <v>22</v>
      </c>
      <c r="F14111" t="s">
        <v>63</v>
      </c>
      <c r="G14111">
        <v>2000</v>
      </c>
      <c r="H14111">
        <v>197</v>
      </c>
      <c r="I14111">
        <v>1271.6990000000001</v>
      </c>
    </row>
    <row r="14112" spans="1:9" x14ac:dyDescent="0.25">
      <c r="A14112" t="s">
        <v>284</v>
      </c>
      <c r="B14112" t="s">
        <v>341</v>
      </c>
      <c r="C14112" t="s">
        <v>342</v>
      </c>
      <c r="D14112" t="s">
        <v>483</v>
      </c>
      <c r="E14112" t="s">
        <v>22</v>
      </c>
      <c r="F14112" t="s">
        <v>63</v>
      </c>
      <c r="G14112">
        <v>2001</v>
      </c>
      <c r="H14112">
        <v>197</v>
      </c>
      <c r="I14112">
        <v>1214.0150000000001</v>
      </c>
    </row>
    <row r="14113" spans="1:9" x14ac:dyDescent="0.25">
      <c r="A14113" t="s">
        <v>284</v>
      </c>
      <c r="B14113" t="s">
        <v>341</v>
      </c>
      <c r="C14113" t="s">
        <v>342</v>
      </c>
      <c r="D14113" t="s">
        <v>483</v>
      </c>
      <c r="E14113" t="s">
        <v>22</v>
      </c>
      <c r="F14113" t="s">
        <v>63</v>
      </c>
      <c r="G14113">
        <v>2002</v>
      </c>
      <c r="H14113">
        <v>197</v>
      </c>
      <c r="I14113">
        <v>1207.453</v>
      </c>
    </row>
    <row r="14114" spans="1:9" x14ac:dyDescent="0.25">
      <c r="A14114" t="s">
        <v>284</v>
      </c>
      <c r="B14114" t="s">
        <v>341</v>
      </c>
      <c r="C14114" t="s">
        <v>342</v>
      </c>
      <c r="D14114" t="s">
        <v>483</v>
      </c>
      <c r="E14114" t="s">
        <v>22</v>
      </c>
      <c r="F14114" t="s">
        <v>63</v>
      </c>
      <c r="G14114">
        <v>2003</v>
      </c>
      <c r="H14114">
        <v>200</v>
      </c>
      <c r="I14114">
        <v>1207.6079999999999</v>
      </c>
    </row>
    <row r="14115" spans="1:9" x14ac:dyDescent="0.25">
      <c r="A14115" t="s">
        <v>284</v>
      </c>
      <c r="B14115" t="s">
        <v>341</v>
      </c>
      <c r="C14115" t="s">
        <v>342</v>
      </c>
      <c r="D14115" t="s">
        <v>483</v>
      </c>
      <c r="E14115" t="s">
        <v>22</v>
      </c>
      <c r="F14115" t="s">
        <v>63</v>
      </c>
      <c r="G14115">
        <v>2004</v>
      </c>
      <c r="H14115">
        <v>200</v>
      </c>
      <c r="I14115">
        <v>1178.4960000000001</v>
      </c>
    </row>
    <row r="14116" spans="1:9" x14ac:dyDescent="0.25">
      <c r="A14116" t="s">
        <v>284</v>
      </c>
      <c r="B14116" t="s">
        <v>341</v>
      </c>
      <c r="C14116" t="s">
        <v>342</v>
      </c>
      <c r="D14116" t="s">
        <v>483</v>
      </c>
      <c r="E14116" t="s">
        <v>22</v>
      </c>
      <c r="F14116" t="s">
        <v>63</v>
      </c>
      <c r="G14116">
        <v>2005</v>
      </c>
      <c r="H14116">
        <v>214.5</v>
      </c>
      <c r="I14116">
        <v>1265.9880000000001</v>
      </c>
    </row>
    <row r="14117" spans="1:9" x14ac:dyDescent="0.25">
      <c r="A14117" t="s">
        <v>284</v>
      </c>
      <c r="B14117" t="s">
        <v>341</v>
      </c>
      <c r="C14117" t="s">
        <v>342</v>
      </c>
      <c r="D14117" t="s">
        <v>483</v>
      </c>
      <c r="E14117" t="s">
        <v>22</v>
      </c>
      <c r="F14117" t="s">
        <v>63</v>
      </c>
      <c r="G14117">
        <v>2006</v>
      </c>
      <c r="H14117">
        <v>214.5</v>
      </c>
      <c r="I14117">
        <v>1311.8440000000001</v>
      </c>
    </row>
    <row r="14118" spans="1:9" x14ac:dyDescent="0.25">
      <c r="A14118" t="s">
        <v>284</v>
      </c>
      <c r="B14118" t="s">
        <v>341</v>
      </c>
      <c r="C14118" t="s">
        <v>342</v>
      </c>
      <c r="D14118" t="s">
        <v>483</v>
      </c>
      <c r="E14118" t="s">
        <v>22</v>
      </c>
      <c r="F14118" t="s">
        <v>63</v>
      </c>
      <c r="G14118">
        <v>2007</v>
      </c>
      <c r="H14118">
        <v>253</v>
      </c>
      <c r="I14118">
        <v>1395.297</v>
      </c>
    </row>
    <row r="14119" spans="1:9" x14ac:dyDescent="0.25">
      <c r="A14119" t="s">
        <v>284</v>
      </c>
      <c r="B14119" t="s">
        <v>341</v>
      </c>
      <c r="C14119" t="s">
        <v>342</v>
      </c>
      <c r="D14119" t="s">
        <v>483</v>
      </c>
      <c r="E14119" t="s">
        <v>22</v>
      </c>
      <c r="F14119" t="s">
        <v>63</v>
      </c>
      <c r="G14119">
        <v>2008</v>
      </c>
      <c r="H14119">
        <v>253</v>
      </c>
      <c r="I14119">
        <v>1408.6990000000001</v>
      </c>
    </row>
    <row r="14120" spans="1:9" x14ac:dyDescent="0.25">
      <c r="A14120" t="s">
        <v>284</v>
      </c>
      <c r="B14120" t="s">
        <v>341</v>
      </c>
      <c r="C14120" t="s">
        <v>342</v>
      </c>
      <c r="D14120" t="s">
        <v>483</v>
      </c>
      <c r="E14120" t="s">
        <v>22</v>
      </c>
      <c r="F14120" t="s">
        <v>63</v>
      </c>
      <c r="G14120">
        <v>2009</v>
      </c>
      <c r="H14120">
        <v>273</v>
      </c>
      <c r="I14120">
        <v>1572.135</v>
      </c>
    </row>
    <row r="14121" spans="1:9" x14ac:dyDescent="0.25">
      <c r="A14121" t="s">
        <v>284</v>
      </c>
      <c r="B14121" t="s">
        <v>341</v>
      </c>
      <c r="C14121" t="s">
        <v>342</v>
      </c>
      <c r="D14121" t="s">
        <v>483</v>
      </c>
      <c r="E14121" t="s">
        <v>22</v>
      </c>
      <c r="F14121" t="s">
        <v>63</v>
      </c>
      <c r="G14121">
        <v>2010</v>
      </c>
      <c r="H14121">
        <v>293</v>
      </c>
      <c r="I14121">
        <v>1763.2249999999999</v>
      </c>
    </row>
    <row r="14122" spans="1:9" x14ac:dyDescent="0.25">
      <c r="A14122" t="s">
        <v>284</v>
      </c>
      <c r="B14122" t="s">
        <v>341</v>
      </c>
      <c r="C14122" t="s">
        <v>342</v>
      </c>
      <c r="D14122" t="s">
        <v>483</v>
      </c>
      <c r="E14122" t="s">
        <v>22</v>
      </c>
      <c r="F14122" t="s">
        <v>63</v>
      </c>
      <c r="G14122">
        <v>2011</v>
      </c>
      <c r="H14122">
        <v>324.5</v>
      </c>
      <c r="I14122">
        <v>2034.394</v>
      </c>
    </row>
    <row r="14123" spans="1:9" x14ac:dyDescent="0.25">
      <c r="A14123" t="s">
        <v>284</v>
      </c>
      <c r="B14123" t="s">
        <v>341</v>
      </c>
      <c r="C14123" t="s">
        <v>342</v>
      </c>
      <c r="D14123" t="s">
        <v>483</v>
      </c>
      <c r="E14123" t="s">
        <v>22</v>
      </c>
      <c r="F14123" t="s">
        <v>63</v>
      </c>
      <c r="G14123">
        <v>2012</v>
      </c>
      <c r="H14123">
        <v>324.5</v>
      </c>
      <c r="I14123">
        <v>2234.8229999999999</v>
      </c>
    </row>
    <row r="14124" spans="1:9" x14ac:dyDescent="0.25">
      <c r="A14124" t="s">
        <v>284</v>
      </c>
      <c r="B14124" t="s">
        <v>341</v>
      </c>
      <c r="C14124" t="s">
        <v>342</v>
      </c>
      <c r="D14124" t="s">
        <v>483</v>
      </c>
      <c r="E14124" t="s">
        <v>22</v>
      </c>
      <c r="F14124" t="s">
        <v>63</v>
      </c>
      <c r="G14124">
        <v>2013</v>
      </c>
      <c r="H14124">
        <v>324.5</v>
      </c>
      <c r="I14124">
        <v>2075.79</v>
      </c>
    </row>
    <row r="14125" spans="1:9" x14ac:dyDescent="0.25">
      <c r="A14125" t="s">
        <v>284</v>
      </c>
      <c r="B14125" t="s">
        <v>341</v>
      </c>
      <c r="C14125" t="s">
        <v>342</v>
      </c>
      <c r="D14125" t="s">
        <v>483</v>
      </c>
      <c r="E14125" t="s">
        <v>22</v>
      </c>
      <c r="F14125" t="s">
        <v>63</v>
      </c>
      <c r="G14125">
        <v>2014</v>
      </c>
      <c r="H14125">
        <v>324.5</v>
      </c>
      <c r="I14125">
        <v>1908.6210000000001</v>
      </c>
    </row>
    <row r="14126" spans="1:9" x14ac:dyDescent="0.25">
      <c r="A14126" t="s">
        <v>284</v>
      </c>
      <c r="B14126" t="s">
        <v>341</v>
      </c>
      <c r="C14126" t="s">
        <v>342</v>
      </c>
      <c r="D14126" t="s">
        <v>483</v>
      </c>
      <c r="E14126" t="s">
        <v>22</v>
      </c>
      <c r="F14126" t="s">
        <v>63</v>
      </c>
      <c r="G14126">
        <v>2015</v>
      </c>
      <c r="H14126">
        <v>324.5</v>
      </c>
      <c r="I14126">
        <v>1996.7139999999999</v>
      </c>
    </row>
    <row r="14127" spans="1:9" x14ac:dyDescent="0.25">
      <c r="A14127" t="s">
        <v>284</v>
      </c>
      <c r="B14127" t="s">
        <v>341</v>
      </c>
      <c r="C14127" t="s">
        <v>342</v>
      </c>
      <c r="D14127" t="s">
        <v>483</v>
      </c>
      <c r="E14127" t="s">
        <v>22</v>
      </c>
      <c r="F14127" t="s">
        <v>63</v>
      </c>
      <c r="G14127">
        <v>2016</v>
      </c>
      <c r="H14127">
        <v>324.5</v>
      </c>
      <c r="I14127">
        <v>2005.1</v>
      </c>
    </row>
    <row r="14128" spans="1:9" x14ac:dyDescent="0.25">
      <c r="A14128" t="s">
        <v>284</v>
      </c>
      <c r="B14128" t="s">
        <v>341</v>
      </c>
      <c r="C14128" t="s">
        <v>342</v>
      </c>
      <c r="D14128" t="s">
        <v>483</v>
      </c>
      <c r="E14128" t="s">
        <v>22</v>
      </c>
      <c r="F14128" t="s">
        <v>63</v>
      </c>
      <c r="G14128">
        <v>2017</v>
      </c>
      <c r="H14128">
        <v>324.5</v>
      </c>
      <c r="I14128">
        <v>1903.67</v>
      </c>
    </row>
    <row r="14129" spans="1:9" x14ac:dyDescent="0.25">
      <c r="A14129" t="s">
        <v>284</v>
      </c>
      <c r="B14129" t="s">
        <v>341</v>
      </c>
      <c r="C14129" t="s">
        <v>342</v>
      </c>
      <c r="D14129" t="s">
        <v>483</v>
      </c>
      <c r="E14129" t="s">
        <v>22</v>
      </c>
      <c r="F14129" t="s">
        <v>63</v>
      </c>
      <c r="G14129">
        <v>2018</v>
      </c>
      <c r="H14129">
        <v>400</v>
      </c>
    </row>
    <row r="14130" spans="1:9" x14ac:dyDescent="0.25">
      <c r="A14130" t="s">
        <v>284</v>
      </c>
      <c r="B14130" t="s">
        <v>341</v>
      </c>
      <c r="C14130" t="s">
        <v>342</v>
      </c>
      <c r="D14130" t="s">
        <v>483</v>
      </c>
      <c r="E14130" t="s">
        <v>22</v>
      </c>
      <c r="F14130" t="s">
        <v>63</v>
      </c>
      <c r="G14130">
        <v>2019</v>
      </c>
      <c r="H14130">
        <v>400</v>
      </c>
    </row>
    <row r="14131" spans="1:9" x14ac:dyDescent="0.25">
      <c r="A14131" t="s">
        <v>284</v>
      </c>
      <c r="B14131" t="s">
        <v>341</v>
      </c>
      <c r="C14131" t="s">
        <v>342</v>
      </c>
      <c r="D14131" t="s">
        <v>483</v>
      </c>
      <c r="E14131" t="s">
        <v>22</v>
      </c>
      <c r="F14131" t="s">
        <v>23</v>
      </c>
      <c r="G14131">
        <v>2000</v>
      </c>
      <c r="H14131">
        <v>34.460999999999999</v>
      </c>
      <c r="I14131">
        <v>434.66700000000003</v>
      </c>
    </row>
    <row r="14132" spans="1:9" x14ac:dyDescent="0.25">
      <c r="A14132" t="s">
        <v>284</v>
      </c>
      <c r="B14132" t="s">
        <v>341</v>
      </c>
      <c r="C14132" t="s">
        <v>342</v>
      </c>
      <c r="D14132" t="s">
        <v>483</v>
      </c>
      <c r="E14132" t="s">
        <v>22</v>
      </c>
      <c r="F14132" t="s">
        <v>23</v>
      </c>
      <c r="G14132">
        <v>2001</v>
      </c>
      <c r="H14132">
        <v>36.040999999999997</v>
      </c>
      <c r="I14132">
        <v>823.39499999999998</v>
      </c>
    </row>
    <row r="14133" spans="1:9" x14ac:dyDescent="0.25">
      <c r="A14133" t="s">
        <v>284</v>
      </c>
      <c r="B14133" t="s">
        <v>341</v>
      </c>
      <c r="C14133" t="s">
        <v>342</v>
      </c>
      <c r="D14133" t="s">
        <v>483</v>
      </c>
      <c r="E14133" t="s">
        <v>22</v>
      </c>
      <c r="F14133" t="s">
        <v>23</v>
      </c>
      <c r="G14133">
        <v>2002</v>
      </c>
      <c r="H14133">
        <v>36.134</v>
      </c>
      <c r="I14133">
        <v>1277.903</v>
      </c>
    </row>
    <row r="14134" spans="1:9" x14ac:dyDescent="0.25">
      <c r="A14134" t="s">
        <v>284</v>
      </c>
      <c r="B14134" t="s">
        <v>341</v>
      </c>
      <c r="C14134" t="s">
        <v>342</v>
      </c>
      <c r="D14134" t="s">
        <v>483</v>
      </c>
      <c r="E14134" t="s">
        <v>22</v>
      </c>
      <c r="F14134" t="s">
        <v>23</v>
      </c>
      <c r="G14134">
        <v>2003</v>
      </c>
      <c r="H14134">
        <v>35.887</v>
      </c>
      <c r="I14134">
        <v>1006.875</v>
      </c>
    </row>
    <row r="14135" spans="1:9" x14ac:dyDescent="0.25">
      <c r="A14135" t="s">
        <v>284</v>
      </c>
      <c r="B14135" t="s">
        <v>341</v>
      </c>
      <c r="C14135" t="s">
        <v>342</v>
      </c>
      <c r="D14135" t="s">
        <v>483</v>
      </c>
      <c r="E14135" t="s">
        <v>22</v>
      </c>
      <c r="F14135" t="s">
        <v>23</v>
      </c>
      <c r="G14135">
        <v>2004</v>
      </c>
      <c r="H14135">
        <v>36.942</v>
      </c>
      <c r="I14135">
        <v>1458.348</v>
      </c>
    </row>
    <row r="14136" spans="1:9" x14ac:dyDescent="0.25">
      <c r="A14136" t="s">
        <v>284</v>
      </c>
      <c r="B14136" t="s">
        <v>341</v>
      </c>
      <c r="C14136" t="s">
        <v>342</v>
      </c>
      <c r="D14136" t="s">
        <v>483</v>
      </c>
      <c r="E14136" t="s">
        <v>22</v>
      </c>
      <c r="F14136" t="s">
        <v>23</v>
      </c>
      <c r="G14136">
        <v>2005</v>
      </c>
      <c r="H14136">
        <v>39.68</v>
      </c>
      <c r="I14136">
        <v>2246.75</v>
      </c>
    </row>
    <row r="14137" spans="1:9" x14ac:dyDescent="0.25">
      <c r="A14137" t="s">
        <v>284</v>
      </c>
      <c r="B14137" t="s">
        <v>341</v>
      </c>
      <c r="C14137" t="s">
        <v>342</v>
      </c>
      <c r="D14137" t="s">
        <v>483</v>
      </c>
      <c r="E14137" t="s">
        <v>22</v>
      </c>
      <c r="F14137" t="s">
        <v>23</v>
      </c>
      <c r="G14137">
        <v>2006</v>
      </c>
      <c r="H14137">
        <v>39.994999999999997</v>
      </c>
      <c r="I14137">
        <v>1840.2720000000002</v>
      </c>
    </row>
    <row r="14138" spans="1:9" x14ac:dyDescent="0.25">
      <c r="A14138" t="s">
        <v>284</v>
      </c>
      <c r="B14138" t="s">
        <v>341</v>
      </c>
      <c r="C14138" t="s">
        <v>342</v>
      </c>
      <c r="D14138" t="s">
        <v>483</v>
      </c>
      <c r="E14138" t="s">
        <v>22</v>
      </c>
      <c r="F14138" t="s">
        <v>23</v>
      </c>
      <c r="G14138">
        <v>2007</v>
      </c>
      <c r="H14138">
        <v>94.171999999999997</v>
      </c>
      <c r="I14138">
        <v>1970.0150000000001</v>
      </c>
    </row>
    <row r="14139" spans="1:9" x14ac:dyDescent="0.25">
      <c r="A14139" t="s">
        <v>284</v>
      </c>
      <c r="B14139" t="s">
        <v>341</v>
      </c>
      <c r="C14139" t="s">
        <v>342</v>
      </c>
      <c r="D14139" t="s">
        <v>483</v>
      </c>
      <c r="E14139" t="s">
        <v>22</v>
      </c>
      <c r="F14139" t="s">
        <v>23</v>
      </c>
      <c r="G14139">
        <v>2008</v>
      </c>
      <c r="H14139">
        <v>154.923</v>
      </c>
      <c r="I14139">
        <v>2562.7440000000001</v>
      </c>
    </row>
    <row r="14140" spans="1:9" x14ac:dyDescent="0.25">
      <c r="A14140" t="s">
        <v>284</v>
      </c>
      <c r="B14140" t="s">
        <v>341</v>
      </c>
      <c r="C14140" t="s">
        <v>342</v>
      </c>
      <c r="D14140" t="s">
        <v>483</v>
      </c>
      <c r="E14140" t="s">
        <v>22</v>
      </c>
      <c r="F14140" t="s">
        <v>23</v>
      </c>
      <c r="G14140">
        <v>2009</v>
      </c>
      <c r="H14140">
        <v>156.14099999999999</v>
      </c>
      <c r="I14140">
        <v>3549.7280000000001</v>
      </c>
    </row>
    <row r="14141" spans="1:9" x14ac:dyDescent="0.25">
      <c r="A14141" t="s">
        <v>284</v>
      </c>
      <c r="B14141" t="s">
        <v>341</v>
      </c>
      <c r="C14141" t="s">
        <v>342</v>
      </c>
      <c r="D14141" t="s">
        <v>483</v>
      </c>
      <c r="E14141" t="s">
        <v>22</v>
      </c>
      <c r="F14141" t="s">
        <v>23</v>
      </c>
      <c r="G14141">
        <v>2010</v>
      </c>
      <c r="H14141">
        <v>157.93799999999999</v>
      </c>
      <c r="I14141">
        <v>4197.4349999999995</v>
      </c>
    </row>
    <row r="14142" spans="1:9" x14ac:dyDescent="0.25">
      <c r="A14142" t="s">
        <v>284</v>
      </c>
      <c r="B14142" t="s">
        <v>341</v>
      </c>
      <c r="C14142" t="s">
        <v>342</v>
      </c>
      <c r="D14142" t="s">
        <v>483</v>
      </c>
      <c r="E14142" t="s">
        <v>22</v>
      </c>
      <c r="F14142" t="s">
        <v>23</v>
      </c>
      <c r="G14142">
        <v>2011</v>
      </c>
      <c r="H14142">
        <v>132.578</v>
      </c>
      <c r="I14142">
        <v>3976.663</v>
      </c>
    </row>
    <row r="14143" spans="1:9" x14ac:dyDescent="0.25">
      <c r="A14143" t="s">
        <v>284</v>
      </c>
      <c r="B14143" t="s">
        <v>341</v>
      </c>
      <c r="C14143" t="s">
        <v>342</v>
      </c>
      <c r="D14143" t="s">
        <v>483</v>
      </c>
      <c r="E14143" t="s">
        <v>22</v>
      </c>
      <c r="F14143" t="s">
        <v>23</v>
      </c>
      <c r="G14143">
        <v>2012</v>
      </c>
      <c r="H14143">
        <v>172.17400000000001</v>
      </c>
      <c r="I14143">
        <v>3960.4029999999998</v>
      </c>
    </row>
    <row r="14144" spans="1:9" x14ac:dyDescent="0.25">
      <c r="A14144" t="s">
        <v>284</v>
      </c>
      <c r="B14144" t="s">
        <v>341</v>
      </c>
      <c r="C14144" t="s">
        <v>342</v>
      </c>
      <c r="D14144" t="s">
        <v>483</v>
      </c>
      <c r="E14144" t="s">
        <v>22</v>
      </c>
      <c r="F14144" t="s">
        <v>23</v>
      </c>
      <c r="G14144">
        <v>2013</v>
      </c>
      <c r="H14144">
        <v>214.666</v>
      </c>
      <c r="I14144">
        <v>2898.732</v>
      </c>
    </row>
    <row r="14145" spans="1:9" x14ac:dyDescent="0.25">
      <c r="A14145" t="s">
        <v>284</v>
      </c>
      <c r="B14145" t="s">
        <v>341</v>
      </c>
      <c r="C14145" t="s">
        <v>342</v>
      </c>
      <c r="D14145" t="s">
        <v>483</v>
      </c>
      <c r="E14145" t="s">
        <v>22</v>
      </c>
      <c r="F14145" t="s">
        <v>23</v>
      </c>
      <c r="G14145">
        <v>2014</v>
      </c>
      <c r="H14145">
        <v>190.19</v>
      </c>
      <c r="I14145">
        <v>2098.6959999999999</v>
      </c>
    </row>
    <row r="14146" spans="1:9" x14ac:dyDescent="0.25">
      <c r="A14146" t="s">
        <v>284</v>
      </c>
      <c r="B14146" t="s">
        <v>341</v>
      </c>
      <c r="C14146" t="s">
        <v>342</v>
      </c>
      <c r="D14146" t="s">
        <v>483</v>
      </c>
      <c r="E14146" t="s">
        <v>22</v>
      </c>
      <c r="F14146" t="s">
        <v>23</v>
      </c>
      <c r="G14146">
        <v>2015</v>
      </c>
      <c r="H14146">
        <v>218</v>
      </c>
      <c r="I14146">
        <v>1901.338</v>
      </c>
    </row>
    <row r="14147" spans="1:9" x14ac:dyDescent="0.25">
      <c r="A14147" t="s">
        <v>284</v>
      </c>
      <c r="B14147" t="s">
        <v>341</v>
      </c>
      <c r="C14147" t="s">
        <v>342</v>
      </c>
      <c r="D14147" t="s">
        <v>483</v>
      </c>
      <c r="E14147" t="s">
        <v>22</v>
      </c>
      <c r="F14147" t="s">
        <v>23</v>
      </c>
      <c r="G14147">
        <v>2016</v>
      </c>
      <c r="H14147">
        <v>223.005</v>
      </c>
      <c r="I14147">
        <v>1906.636</v>
      </c>
    </row>
    <row r="14148" spans="1:9" x14ac:dyDescent="0.25">
      <c r="A14148" t="s">
        <v>284</v>
      </c>
      <c r="B14148" t="s">
        <v>341</v>
      </c>
      <c r="C14148" t="s">
        <v>342</v>
      </c>
      <c r="D14148" t="s">
        <v>483</v>
      </c>
      <c r="E14148" t="s">
        <v>22</v>
      </c>
      <c r="F14148" t="s">
        <v>23</v>
      </c>
      <c r="G14148">
        <v>2017</v>
      </c>
      <c r="H14148">
        <v>226</v>
      </c>
      <c r="I14148">
        <v>1772.413</v>
      </c>
    </row>
    <row r="14149" spans="1:9" x14ac:dyDescent="0.25">
      <c r="A14149" t="s">
        <v>284</v>
      </c>
      <c r="B14149" t="s">
        <v>341</v>
      </c>
      <c r="C14149" t="s">
        <v>342</v>
      </c>
      <c r="D14149" t="s">
        <v>483</v>
      </c>
      <c r="E14149" t="s">
        <v>22</v>
      </c>
      <c r="F14149" t="s">
        <v>23</v>
      </c>
      <c r="G14149">
        <v>2018</v>
      </c>
      <c r="H14149">
        <v>221.5</v>
      </c>
    </row>
    <row r="14150" spans="1:9" x14ac:dyDescent="0.25">
      <c r="A14150" t="s">
        <v>284</v>
      </c>
      <c r="B14150" t="s">
        <v>341</v>
      </c>
      <c r="C14150" t="s">
        <v>342</v>
      </c>
      <c r="D14150" t="s">
        <v>483</v>
      </c>
      <c r="E14150" t="s">
        <v>22</v>
      </c>
      <c r="F14150" t="s">
        <v>23</v>
      </c>
      <c r="G14150">
        <v>2019</v>
      </c>
      <c r="H14150">
        <v>221.5</v>
      </c>
    </row>
    <row r="14151" spans="1:9" x14ac:dyDescent="0.25">
      <c r="A14151" t="s">
        <v>284</v>
      </c>
      <c r="B14151" t="s">
        <v>341</v>
      </c>
      <c r="C14151" t="s">
        <v>342</v>
      </c>
      <c r="D14151" t="s">
        <v>483</v>
      </c>
      <c r="E14151" t="s">
        <v>13</v>
      </c>
      <c r="F14151" t="s">
        <v>14</v>
      </c>
      <c r="G14151">
        <v>2000</v>
      </c>
      <c r="H14151">
        <v>37</v>
      </c>
      <c r="I14151">
        <v>142.43</v>
      </c>
    </row>
    <row r="14152" spans="1:9" x14ac:dyDescent="0.25">
      <c r="A14152" t="s">
        <v>284</v>
      </c>
      <c r="B14152" t="s">
        <v>341</v>
      </c>
      <c r="C14152" t="s">
        <v>342</v>
      </c>
      <c r="D14152" t="s">
        <v>483</v>
      </c>
      <c r="E14152" t="s">
        <v>13</v>
      </c>
      <c r="F14152" t="s">
        <v>14</v>
      </c>
      <c r="G14152">
        <v>2001</v>
      </c>
      <c r="H14152">
        <v>37</v>
      </c>
      <c r="I14152">
        <v>117.279</v>
      </c>
    </row>
    <row r="14153" spans="1:9" x14ac:dyDescent="0.25">
      <c r="A14153" t="s">
        <v>284</v>
      </c>
      <c r="B14153" t="s">
        <v>341</v>
      </c>
      <c r="C14153" t="s">
        <v>342</v>
      </c>
      <c r="D14153" t="s">
        <v>483</v>
      </c>
      <c r="E14153" t="s">
        <v>13</v>
      </c>
      <c r="F14153" t="s">
        <v>14</v>
      </c>
      <c r="G14153">
        <v>2002</v>
      </c>
      <c r="H14153">
        <v>37</v>
      </c>
      <c r="I14153">
        <v>110</v>
      </c>
    </row>
    <row r="14154" spans="1:9" x14ac:dyDescent="0.25">
      <c r="A14154" t="s">
        <v>284</v>
      </c>
      <c r="B14154" t="s">
        <v>341</v>
      </c>
      <c r="C14154" t="s">
        <v>342</v>
      </c>
      <c r="D14154" t="s">
        <v>483</v>
      </c>
      <c r="E14154" t="s">
        <v>13</v>
      </c>
      <c r="F14154" t="s">
        <v>14</v>
      </c>
      <c r="G14154">
        <v>2003</v>
      </c>
      <c r="H14154">
        <v>37</v>
      </c>
      <c r="I14154">
        <v>72</v>
      </c>
    </row>
    <row r="14155" spans="1:9" x14ac:dyDescent="0.25">
      <c r="A14155" t="s">
        <v>284</v>
      </c>
      <c r="B14155" t="s">
        <v>341</v>
      </c>
      <c r="C14155" t="s">
        <v>342</v>
      </c>
      <c r="D14155" t="s">
        <v>483</v>
      </c>
      <c r="E14155" t="s">
        <v>13</v>
      </c>
      <c r="F14155" t="s">
        <v>14</v>
      </c>
      <c r="G14155">
        <v>2004</v>
      </c>
      <c r="H14155">
        <v>37</v>
      </c>
      <c r="I14155">
        <v>95</v>
      </c>
    </row>
    <row r="14156" spans="1:9" x14ac:dyDescent="0.25">
      <c r="A14156" t="s">
        <v>284</v>
      </c>
      <c r="B14156" t="s">
        <v>341</v>
      </c>
      <c r="C14156" t="s">
        <v>342</v>
      </c>
      <c r="D14156" t="s">
        <v>483</v>
      </c>
      <c r="E14156" t="s">
        <v>13</v>
      </c>
      <c r="F14156" t="s">
        <v>14</v>
      </c>
      <c r="G14156">
        <v>2005</v>
      </c>
      <c r="H14156">
        <v>37</v>
      </c>
      <c r="I14156">
        <v>88</v>
      </c>
    </row>
    <row r="14157" spans="1:9" x14ac:dyDescent="0.25">
      <c r="A14157" t="s">
        <v>284</v>
      </c>
      <c r="B14157" t="s">
        <v>341</v>
      </c>
      <c r="C14157" t="s">
        <v>342</v>
      </c>
      <c r="D14157" t="s">
        <v>483</v>
      </c>
      <c r="E14157" t="s">
        <v>13</v>
      </c>
      <c r="F14157" t="s">
        <v>14</v>
      </c>
      <c r="G14157">
        <v>2006</v>
      </c>
      <c r="H14157">
        <v>37</v>
      </c>
      <c r="I14157">
        <v>106</v>
      </c>
    </row>
    <row r="14158" spans="1:9" x14ac:dyDescent="0.25">
      <c r="A14158" t="s">
        <v>284</v>
      </c>
      <c r="B14158" t="s">
        <v>341</v>
      </c>
      <c r="C14158" t="s">
        <v>342</v>
      </c>
      <c r="D14158" t="s">
        <v>483</v>
      </c>
      <c r="E14158" t="s">
        <v>13</v>
      </c>
      <c r="F14158" t="s">
        <v>14</v>
      </c>
      <c r="G14158">
        <v>2007</v>
      </c>
      <c r="H14158">
        <v>37</v>
      </c>
      <c r="I14158">
        <v>107</v>
      </c>
    </row>
    <row r="14159" spans="1:9" x14ac:dyDescent="0.25">
      <c r="A14159" t="s">
        <v>284</v>
      </c>
      <c r="B14159" t="s">
        <v>341</v>
      </c>
      <c r="C14159" t="s">
        <v>342</v>
      </c>
      <c r="D14159" t="s">
        <v>483</v>
      </c>
      <c r="E14159" t="s">
        <v>13</v>
      </c>
      <c r="F14159" t="s">
        <v>14</v>
      </c>
      <c r="G14159">
        <v>2008</v>
      </c>
      <c r="H14159">
        <v>37</v>
      </c>
      <c r="I14159">
        <v>102</v>
      </c>
    </row>
    <row r="14160" spans="1:9" x14ac:dyDescent="0.25">
      <c r="A14160" t="s">
        <v>284</v>
      </c>
      <c r="B14160" t="s">
        <v>341</v>
      </c>
      <c r="C14160" t="s">
        <v>342</v>
      </c>
      <c r="D14160" t="s">
        <v>483</v>
      </c>
      <c r="E14160" t="s">
        <v>13</v>
      </c>
      <c r="F14160" t="s">
        <v>14</v>
      </c>
      <c r="G14160">
        <v>2009</v>
      </c>
      <c r="H14160">
        <v>37</v>
      </c>
      <c r="I14160">
        <v>98</v>
      </c>
    </row>
    <row r="14161" spans="1:9" x14ac:dyDescent="0.25">
      <c r="A14161" t="s">
        <v>284</v>
      </c>
      <c r="B14161" t="s">
        <v>341</v>
      </c>
      <c r="C14161" t="s">
        <v>342</v>
      </c>
      <c r="D14161" t="s">
        <v>483</v>
      </c>
      <c r="E14161" t="s">
        <v>13</v>
      </c>
      <c r="F14161" t="s">
        <v>14</v>
      </c>
      <c r="G14161">
        <v>2010</v>
      </c>
      <c r="H14161">
        <v>37</v>
      </c>
      <c r="I14161">
        <v>105</v>
      </c>
    </row>
    <row r="14162" spans="1:9" x14ac:dyDescent="0.25">
      <c r="A14162" t="s">
        <v>284</v>
      </c>
      <c r="B14162" t="s">
        <v>341</v>
      </c>
      <c r="C14162" t="s">
        <v>342</v>
      </c>
      <c r="D14162" t="s">
        <v>483</v>
      </c>
      <c r="E14162" t="s">
        <v>13</v>
      </c>
      <c r="F14162" t="s">
        <v>14</v>
      </c>
      <c r="G14162">
        <v>2011</v>
      </c>
      <c r="H14162">
        <v>37</v>
      </c>
      <c r="I14162">
        <v>57</v>
      </c>
    </row>
    <row r="14163" spans="1:9" x14ac:dyDescent="0.25">
      <c r="A14163" t="s">
        <v>284</v>
      </c>
      <c r="B14163" t="s">
        <v>341</v>
      </c>
      <c r="C14163" t="s">
        <v>342</v>
      </c>
      <c r="D14163" t="s">
        <v>483</v>
      </c>
      <c r="E14163" t="s">
        <v>13</v>
      </c>
      <c r="F14163" t="s">
        <v>14</v>
      </c>
      <c r="G14163">
        <v>2012</v>
      </c>
      <c r="H14163">
        <v>37</v>
      </c>
      <c r="I14163">
        <v>104.38800000000001</v>
      </c>
    </row>
    <row r="14164" spans="1:9" x14ac:dyDescent="0.25">
      <c r="A14164" t="s">
        <v>284</v>
      </c>
      <c r="B14164" t="s">
        <v>341</v>
      </c>
      <c r="C14164" t="s">
        <v>342</v>
      </c>
      <c r="D14164" t="s">
        <v>483</v>
      </c>
      <c r="E14164" t="s">
        <v>13</v>
      </c>
      <c r="F14164" t="s">
        <v>14</v>
      </c>
      <c r="G14164">
        <v>2013</v>
      </c>
      <c r="H14164">
        <v>37</v>
      </c>
      <c r="I14164">
        <v>114.312</v>
      </c>
    </row>
    <row r="14165" spans="1:9" x14ac:dyDescent="0.25">
      <c r="A14165" t="s">
        <v>284</v>
      </c>
      <c r="B14165" t="s">
        <v>341</v>
      </c>
      <c r="C14165" t="s">
        <v>342</v>
      </c>
      <c r="D14165" t="s">
        <v>483</v>
      </c>
      <c r="E14165" t="s">
        <v>13</v>
      </c>
      <c r="F14165" t="s">
        <v>14</v>
      </c>
      <c r="G14165">
        <v>2014</v>
      </c>
      <c r="H14165">
        <v>37</v>
      </c>
      <c r="I14165">
        <v>112.2</v>
      </c>
    </row>
    <row r="14166" spans="1:9" x14ac:dyDescent="0.25">
      <c r="A14166" t="s">
        <v>284</v>
      </c>
      <c r="B14166" t="s">
        <v>341</v>
      </c>
      <c r="C14166" t="s">
        <v>342</v>
      </c>
      <c r="D14166" t="s">
        <v>483</v>
      </c>
      <c r="E14166" t="s">
        <v>13</v>
      </c>
      <c r="F14166" t="s">
        <v>14</v>
      </c>
      <c r="G14166">
        <v>2015</v>
      </c>
      <c r="H14166">
        <v>37</v>
      </c>
      <c r="I14166">
        <v>92.698999999999998</v>
      </c>
    </row>
    <row r="14167" spans="1:9" x14ac:dyDescent="0.25">
      <c r="A14167" t="s">
        <v>284</v>
      </c>
      <c r="B14167" t="s">
        <v>341</v>
      </c>
      <c r="C14167" t="s">
        <v>342</v>
      </c>
      <c r="D14167" t="s">
        <v>483</v>
      </c>
      <c r="E14167" t="s">
        <v>13</v>
      </c>
      <c r="F14167" t="s">
        <v>14</v>
      </c>
      <c r="G14167">
        <v>2016</v>
      </c>
      <c r="H14167">
        <v>37</v>
      </c>
      <c r="I14167">
        <v>100.07899999999999</v>
      </c>
    </row>
    <row r="14168" spans="1:9" x14ac:dyDescent="0.25">
      <c r="A14168" t="s">
        <v>284</v>
      </c>
      <c r="B14168" t="s">
        <v>341</v>
      </c>
      <c r="C14168" t="s">
        <v>342</v>
      </c>
      <c r="D14168" t="s">
        <v>483</v>
      </c>
      <c r="E14168" t="s">
        <v>13</v>
      </c>
      <c r="F14168" t="s">
        <v>14</v>
      </c>
      <c r="G14168">
        <v>2017</v>
      </c>
      <c r="H14168">
        <v>37</v>
      </c>
      <c r="I14168">
        <v>60.756999999999998</v>
      </c>
    </row>
    <row r="14169" spans="1:9" x14ac:dyDescent="0.25">
      <c r="A14169" t="s">
        <v>284</v>
      </c>
      <c r="B14169" t="s">
        <v>341</v>
      </c>
      <c r="C14169" t="s">
        <v>342</v>
      </c>
      <c r="D14169" t="s">
        <v>483</v>
      </c>
      <c r="E14169" t="s">
        <v>13</v>
      </c>
      <c r="F14169" t="s">
        <v>14</v>
      </c>
      <c r="G14169">
        <v>2018</v>
      </c>
      <c r="H14169">
        <v>37</v>
      </c>
    </row>
    <row r="14170" spans="1:9" x14ac:dyDescent="0.25">
      <c r="A14170" t="s">
        <v>284</v>
      </c>
      <c r="B14170" t="s">
        <v>341</v>
      </c>
      <c r="C14170" t="s">
        <v>342</v>
      </c>
      <c r="D14170" t="s">
        <v>483</v>
      </c>
      <c r="E14170" t="s">
        <v>13</v>
      </c>
      <c r="F14170" t="s">
        <v>14</v>
      </c>
      <c r="G14170">
        <v>2019</v>
      </c>
      <c r="H14170">
        <v>37</v>
      </c>
    </row>
    <row r="14171" spans="1:9" x14ac:dyDescent="0.25">
      <c r="A14171" t="s">
        <v>284</v>
      </c>
      <c r="B14171" t="s">
        <v>341</v>
      </c>
      <c r="C14171" t="s">
        <v>342</v>
      </c>
      <c r="D14171" t="s">
        <v>483</v>
      </c>
      <c r="E14171" t="s">
        <v>71</v>
      </c>
      <c r="F14171" t="s">
        <v>71</v>
      </c>
      <c r="G14171">
        <v>2012</v>
      </c>
      <c r="H14171">
        <v>0.11</v>
      </c>
      <c r="I14171">
        <v>0.1</v>
      </c>
    </row>
    <row r="14172" spans="1:9" x14ac:dyDescent="0.25">
      <c r="A14172" t="s">
        <v>284</v>
      </c>
      <c r="B14172" t="s">
        <v>341</v>
      </c>
      <c r="C14172" t="s">
        <v>342</v>
      </c>
      <c r="D14172" t="s">
        <v>483</v>
      </c>
      <c r="E14172" t="s">
        <v>71</v>
      </c>
      <c r="F14172" t="s">
        <v>71</v>
      </c>
      <c r="G14172">
        <v>2013</v>
      </c>
      <c r="H14172">
        <v>0</v>
      </c>
      <c r="I14172">
        <v>0</v>
      </c>
    </row>
    <row r="14173" spans="1:9" x14ac:dyDescent="0.25">
      <c r="A14173" t="s">
        <v>284</v>
      </c>
      <c r="B14173" t="s">
        <v>341</v>
      </c>
      <c r="C14173" t="s">
        <v>342</v>
      </c>
      <c r="D14173" t="s">
        <v>483</v>
      </c>
      <c r="E14173" t="s">
        <v>71</v>
      </c>
      <c r="F14173" t="s">
        <v>71</v>
      </c>
      <c r="G14173">
        <v>2014</v>
      </c>
      <c r="H14173">
        <v>0.18</v>
      </c>
      <c r="I14173">
        <v>0.2</v>
      </c>
    </row>
    <row r="14174" spans="1:9" x14ac:dyDescent="0.25">
      <c r="A14174" t="s">
        <v>284</v>
      </c>
      <c r="B14174" t="s">
        <v>341</v>
      </c>
      <c r="C14174" t="s">
        <v>342</v>
      </c>
      <c r="D14174" t="s">
        <v>483</v>
      </c>
      <c r="E14174" t="s">
        <v>71</v>
      </c>
      <c r="F14174" t="s">
        <v>71</v>
      </c>
      <c r="G14174">
        <v>2015</v>
      </c>
      <c r="H14174">
        <v>2.0499999999999998</v>
      </c>
      <c r="I14174">
        <v>2</v>
      </c>
    </row>
    <row r="14175" spans="1:9" x14ac:dyDescent="0.25">
      <c r="A14175" t="s">
        <v>284</v>
      </c>
      <c r="B14175" t="s">
        <v>341</v>
      </c>
      <c r="C14175" t="s">
        <v>342</v>
      </c>
      <c r="D14175" t="s">
        <v>483</v>
      </c>
      <c r="E14175" t="s">
        <v>71</v>
      </c>
      <c r="F14175" t="s">
        <v>71</v>
      </c>
      <c r="G14175">
        <v>2016</v>
      </c>
      <c r="H14175">
        <v>2.0499999999999998</v>
      </c>
      <c r="I14175">
        <v>0</v>
      </c>
    </row>
    <row r="14176" spans="1:9" x14ac:dyDescent="0.25">
      <c r="A14176" t="s">
        <v>284</v>
      </c>
      <c r="B14176" t="s">
        <v>341</v>
      </c>
      <c r="C14176" t="s">
        <v>342</v>
      </c>
      <c r="D14176" t="s">
        <v>483</v>
      </c>
      <c r="E14176" t="s">
        <v>71</v>
      </c>
      <c r="F14176" t="s">
        <v>71</v>
      </c>
      <c r="G14176">
        <v>2017</v>
      </c>
      <c r="H14176">
        <v>2.0499999999999998</v>
      </c>
      <c r="I14176">
        <v>0</v>
      </c>
    </row>
    <row r="14177" spans="1:9" x14ac:dyDescent="0.25">
      <c r="A14177" t="s">
        <v>284</v>
      </c>
      <c r="B14177" t="s">
        <v>341</v>
      </c>
      <c r="C14177" t="s">
        <v>342</v>
      </c>
      <c r="D14177" t="s">
        <v>483</v>
      </c>
      <c r="E14177" t="s">
        <v>71</v>
      </c>
      <c r="F14177" t="s">
        <v>71</v>
      </c>
      <c r="G14177">
        <v>2018</v>
      </c>
      <c r="H14177">
        <v>2.0499999999999998</v>
      </c>
    </row>
    <row r="14178" spans="1:9" x14ac:dyDescent="0.25">
      <c r="A14178" t="s">
        <v>284</v>
      </c>
      <c r="B14178" t="s">
        <v>341</v>
      </c>
      <c r="C14178" t="s">
        <v>342</v>
      </c>
      <c r="D14178" t="s">
        <v>483</v>
      </c>
      <c r="E14178" t="s">
        <v>71</v>
      </c>
      <c r="F14178" t="s">
        <v>71</v>
      </c>
      <c r="G14178">
        <v>2019</v>
      </c>
      <c r="H14178">
        <v>2.0499999999999998</v>
      </c>
    </row>
    <row r="14179" spans="1:9" x14ac:dyDescent="0.25">
      <c r="A14179" t="s">
        <v>284</v>
      </c>
      <c r="B14179" t="s">
        <v>341</v>
      </c>
      <c r="C14179" t="s">
        <v>342</v>
      </c>
      <c r="D14179" t="s">
        <v>483</v>
      </c>
      <c r="E14179" t="s">
        <v>15</v>
      </c>
      <c r="F14179" t="s">
        <v>26</v>
      </c>
      <c r="G14179">
        <v>2000</v>
      </c>
      <c r="H14179">
        <v>13</v>
      </c>
      <c r="I14179">
        <v>7.6840000000000002</v>
      </c>
    </row>
    <row r="14180" spans="1:9" x14ac:dyDescent="0.25">
      <c r="A14180" t="s">
        <v>284</v>
      </c>
      <c r="B14180" t="s">
        <v>341</v>
      </c>
      <c r="C14180" t="s">
        <v>342</v>
      </c>
      <c r="D14180" t="s">
        <v>483</v>
      </c>
      <c r="E14180" t="s">
        <v>15</v>
      </c>
      <c r="F14180" t="s">
        <v>26</v>
      </c>
      <c r="G14180">
        <v>2001</v>
      </c>
      <c r="H14180">
        <v>21</v>
      </c>
      <c r="I14180">
        <v>11.644</v>
      </c>
    </row>
    <row r="14181" spans="1:9" x14ac:dyDescent="0.25">
      <c r="A14181" t="s">
        <v>284</v>
      </c>
      <c r="B14181" t="s">
        <v>341</v>
      </c>
      <c r="C14181" t="s">
        <v>342</v>
      </c>
      <c r="D14181" t="s">
        <v>483</v>
      </c>
      <c r="E14181" t="s">
        <v>15</v>
      </c>
      <c r="F14181" t="s">
        <v>26</v>
      </c>
      <c r="G14181">
        <v>2002</v>
      </c>
      <c r="H14181">
        <v>26</v>
      </c>
      <c r="I14181">
        <v>16.390999999999998</v>
      </c>
    </row>
    <row r="14182" spans="1:9" x14ac:dyDescent="0.25">
      <c r="A14182" t="s">
        <v>284</v>
      </c>
      <c r="B14182" t="s">
        <v>341</v>
      </c>
      <c r="C14182" t="s">
        <v>342</v>
      </c>
      <c r="D14182" t="s">
        <v>483</v>
      </c>
      <c r="E14182" t="s">
        <v>15</v>
      </c>
      <c r="F14182" t="s">
        <v>26</v>
      </c>
      <c r="G14182">
        <v>2003</v>
      </c>
      <c r="H14182">
        <v>46</v>
      </c>
      <c r="I14182">
        <v>25.372</v>
      </c>
    </row>
    <row r="14183" spans="1:9" x14ac:dyDescent="0.25">
      <c r="A14183" t="s">
        <v>284</v>
      </c>
      <c r="B14183" t="s">
        <v>341</v>
      </c>
      <c r="C14183" t="s">
        <v>342</v>
      </c>
      <c r="D14183" t="s">
        <v>483</v>
      </c>
      <c r="E14183" t="s">
        <v>15</v>
      </c>
      <c r="F14183" t="s">
        <v>26</v>
      </c>
      <c r="G14183">
        <v>2004</v>
      </c>
      <c r="H14183">
        <v>50</v>
      </c>
      <c r="I14183">
        <v>33.581000000000003</v>
      </c>
    </row>
    <row r="14184" spans="1:9" x14ac:dyDescent="0.25">
      <c r="A14184" t="s">
        <v>284</v>
      </c>
      <c r="B14184" t="s">
        <v>341</v>
      </c>
      <c r="C14184" t="s">
        <v>342</v>
      </c>
      <c r="D14184" t="s">
        <v>483</v>
      </c>
      <c r="E14184" t="s">
        <v>15</v>
      </c>
      <c r="F14184" t="s">
        <v>26</v>
      </c>
      <c r="G14184">
        <v>2005</v>
      </c>
      <c r="H14184">
        <v>51</v>
      </c>
      <c r="I14184">
        <v>35.426000000000002</v>
      </c>
    </row>
    <row r="14185" spans="1:9" x14ac:dyDescent="0.25">
      <c r="A14185" t="s">
        <v>284</v>
      </c>
      <c r="B14185" t="s">
        <v>341</v>
      </c>
      <c r="C14185" t="s">
        <v>342</v>
      </c>
      <c r="D14185" t="s">
        <v>483</v>
      </c>
      <c r="E14185" t="s">
        <v>15</v>
      </c>
      <c r="F14185" t="s">
        <v>26</v>
      </c>
      <c r="G14185">
        <v>2006</v>
      </c>
      <c r="H14185">
        <v>53</v>
      </c>
      <c r="I14185">
        <v>36.542999999999999</v>
      </c>
    </row>
    <row r="14186" spans="1:9" x14ac:dyDescent="0.25">
      <c r="A14186" t="s">
        <v>284</v>
      </c>
      <c r="B14186" t="s">
        <v>341</v>
      </c>
      <c r="C14186" t="s">
        <v>342</v>
      </c>
      <c r="D14186" t="s">
        <v>483</v>
      </c>
      <c r="E14186" t="s">
        <v>15</v>
      </c>
      <c r="F14186" t="s">
        <v>26</v>
      </c>
      <c r="G14186">
        <v>2007</v>
      </c>
      <c r="H14186">
        <v>54</v>
      </c>
      <c r="I14186">
        <v>37.564999999999998</v>
      </c>
    </row>
    <row r="14187" spans="1:9" x14ac:dyDescent="0.25">
      <c r="A14187" t="s">
        <v>284</v>
      </c>
      <c r="B14187" t="s">
        <v>341</v>
      </c>
      <c r="C14187" t="s">
        <v>342</v>
      </c>
      <c r="D14187" t="s">
        <v>483</v>
      </c>
      <c r="E14187" t="s">
        <v>15</v>
      </c>
      <c r="F14187" t="s">
        <v>26</v>
      </c>
      <c r="G14187">
        <v>2008</v>
      </c>
      <c r="H14187">
        <v>59</v>
      </c>
      <c r="I14187">
        <v>39.61</v>
      </c>
    </row>
    <row r="14188" spans="1:9" x14ac:dyDescent="0.25">
      <c r="A14188" t="s">
        <v>284</v>
      </c>
      <c r="B14188" t="s">
        <v>341</v>
      </c>
      <c r="C14188" t="s">
        <v>342</v>
      </c>
      <c r="D14188" t="s">
        <v>483</v>
      </c>
      <c r="E14188" t="s">
        <v>15</v>
      </c>
      <c r="F14188" t="s">
        <v>26</v>
      </c>
      <c r="G14188">
        <v>2009</v>
      </c>
      <c r="H14188">
        <v>69</v>
      </c>
      <c r="I14188">
        <v>44.9</v>
      </c>
    </row>
    <row r="14189" spans="1:9" x14ac:dyDescent="0.25">
      <c r="A14189" t="s">
        <v>284</v>
      </c>
      <c r="B14189" t="s">
        <v>341</v>
      </c>
      <c r="C14189" t="s">
        <v>342</v>
      </c>
      <c r="D14189" t="s">
        <v>483</v>
      </c>
      <c r="E14189" t="s">
        <v>15</v>
      </c>
      <c r="F14189" t="s">
        <v>26</v>
      </c>
      <c r="G14189">
        <v>2010</v>
      </c>
      <c r="H14189">
        <v>90</v>
      </c>
      <c r="I14189">
        <v>55.872</v>
      </c>
    </row>
    <row r="14190" spans="1:9" x14ac:dyDescent="0.25">
      <c r="A14190" t="s">
        <v>284</v>
      </c>
      <c r="B14190" t="s">
        <v>341</v>
      </c>
      <c r="C14190" t="s">
        <v>342</v>
      </c>
      <c r="D14190" t="s">
        <v>483</v>
      </c>
      <c r="E14190" t="s">
        <v>15</v>
      </c>
      <c r="F14190" t="s">
        <v>26</v>
      </c>
      <c r="G14190">
        <v>2011</v>
      </c>
      <c r="H14190">
        <v>149</v>
      </c>
      <c r="I14190">
        <v>104.471</v>
      </c>
    </row>
    <row r="14191" spans="1:9" x14ac:dyDescent="0.25">
      <c r="A14191" t="s">
        <v>284</v>
      </c>
      <c r="B14191" t="s">
        <v>341</v>
      </c>
      <c r="C14191" t="s">
        <v>342</v>
      </c>
      <c r="D14191" t="s">
        <v>483</v>
      </c>
      <c r="E14191" t="s">
        <v>15</v>
      </c>
      <c r="F14191" t="s">
        <v>26</v>
      </c>
      <c r="G14191">
        <v>2012</v>
      </c>
      <c r="H14191">
        <v>369</v>
      </c>
      <c r="I14191">
        <v>190.64400000000001</v>
      </c>
    </row>
    <row r="14192" spans="1:9" x14ac:dyDescent="0.25">
      <c r="A14192" t="s">
        <v>284</v>
      </c>
      <c r="B14192" t="s">
        <v>341</v>
      </c>
      <c r="C14192" t="s">
        <v>342</v>
      </c>
      <c r="D14192" t="s">
        <v>483</v>
      </c>
      <c r="E14192" t="s">
        <v>15</v>
      </c>
      <c r="F14192" t="s">
        <v>26</v>
      </c>
      <c r="G14192">
        <v>2013</v>
      </c>
      <c r="H14192">
        <v>746</v>
      </c>
      <c r="I14192">
        <v>409.99799999999999</v>
      </c>
    </row>
    <row r="14193" spans="1:9" x14ac:dyDescent="0.25">
      <c r="A14193" t="s">
        <v>284</v>
      </c>
      <c r="B14193" t="s">
        <v>341</v>
      </c>
      <c r="C14193" t="s">
        <v>342</v>
      </c>
      <c r="D14193" t="s">
        <v>483</v>
      </c>
      <c r="E14193" t="s">
        <v>15</v>
      </c>
      <c r="F14193" t="s">
        <v>26</v>
      </c>
      <c r="G14193">
        <v>2014</v>
      </c>
      <c r="H14193">
        <v>1048</v>
      </c>
      <c r="I14193">
        <v>725.16099999999994</v>
      </c>
    </row>
    <row r="14194" spans="1:9" x14ac:dyDescent="0.25">
      <c r="A14194" t="s">
        <v>284</v>
      </c>
      <c r="B14194" t="s">
        <v>341</v>
      </c>
      <c r="C14194" t="s">
        <v>342</v>
      </c>
      <c r="D14194" t="s">
        <v>483</v>
      </c>
      <c r="E14194" t="s">
        <v>15</v>
      </c>
      <c r="F14194" t="s">
        <v>26</v>
      </c>
      <c r="G14194">
        <v>2015</v>
      </c>
      <c r="H14194">
        <v>1515</v>
      </c>
      <c r="I14194">
        <v>1108.519</v>
      </c>
    </row>
    <row r="14195" spans="1:9" x14ac:dyDescent="0.25">
      <c r="A14195" t="s">
        <v>284</v>
      </c>
      <c r="B14195" t="s">
        <v>341</v>
      </c>
      <c r="C14195" t="s">
        <v>342</v>
      </c>
      <c r="D14195" t="s">
        <v>483</v>
      </c>
      <c r="E14195" t="s">
        <v>15</v>
      </c>
      <c r="F14195" t="s">
        <v>26</v>
      </c>
      <c r="G14195">
        <v>2016</v>
      </c>
      <c r="H14195">
        <v>2049</v>
      </c>
      <c r="I14195">
        <v>1601.8109999999999</v>
      </c>
    </row>
    <row r="14196" spans="1:9" x14ac:dyDescent="0.25">
      <c r="A14196" t="s">
        <v>284</v>
      </c>
      <c r="B14196" t="s">
        <v>341</v>
      </c>
      <c r="C14196" t="s">
        <v>342</v>
      </c>
      <c r="D14196" t="s">
        <v>483</v>
      </c>
      <c r="E14196" t="s">
        <v>15</v>
      </c>
      <c r="F14196" t="s">
        <v>26</v>
      </c>
      <c r="G14196">
        <v>2017</v>
      </c>
      <c r="H14196">
        <v>2903</v>
      </c>
      <c r="I14196">
        <v>2204.3440000000001</v>
      </c>
    </row>
    <row r="14197" spans="1:9" x14ac:dyDescent="0.25">
      <c r="A14197" t="s">
        <v>284</v>
      </c>
      <c r="B14197" t="s">
        <v>341</v>
      </c>
      <c r="C14197" t="s">
        <v>342</v>
      </c>
      <c r="D14197" t="s">
        <v>483</v>
      </c>
      <c r="E14197" t="s">
        <v>15</v>
      </c>
      <c r="F14197" t="s">
        <v>26</v>
      </c>
      <c r="G14197">
        <v>2018</v>
      </c>
      <c r="H14197">
        <v>4522</v>
      </c>
    </row>
    <row r="14198" spans="1:9" x14ac:dyDescent="0.25">
      <c r="A14198" t="s">
        <v>284</v>
      </c>
      <c r="B14198" t="s">
        <v>341</v>
      </c>
      <c r="C14198" t="s">
        <v>342</v>
      </c>
      <c r="D14198" t="s">
        <v>483</v>
      </c>
      <c r="E14198" t="s">
        <v>15</v>
      </c>
      <c r="F14198" t="s">
        <v>26</v>
      </c>
      <c r="G14198">
        <v>2019</v>
      </c>
      <c r="H14198">
        <v>6725</v>
      </c>
    </row>
    <row r="14199" spans="1:9" x14ac:dyDescent="0.25">
      <c r="A14199" t="s">
        <v>284</v>
      </c>
      <c r="B14199" t="s">
        <v>341</v>
      </c>
      <c r="C14199" t="s">
        <v>342</v>
      </c>
      <c r="D14199" t="s">
        <v>483</v>
      </c>
      <c r="E14199" t="s">
        <v>18</v>
      </c>
      <c r="F14199" t="s">
        <v>154</v>
      </c>
      <c r="G14199">
        <v>2006</v>
      </c>
      <c r="H14199">
        <v>108</v>
      </c>
      <c r="I14199">
        <v>68</v>
      </c>
    </row>
    <row r="14200" spans="1:9" x14ac:dyDescent="0.25">
      <c r="A14200" t="s">
        <v>284</v>
      </c>
      <c r="B14200" t="s">
        <v>341</v>
      </c>
      <c r="C14200" t="s">
        <v>342</v>
      </c>
      <c r="D14200" t="s">
        <v>483</v>
      </c>
      <c r="E14200" t="s">
        <v>18</v>
      </c>
      <c r="F14200" t="s">
        <v>154</v>
      </c>
      <c r="G14200">
        <v>2007</v>
      </c>
      <c r="H14200">
        <v>108</v>
      </c>
      <c r="I14200">
        <v>330</v>
      </c>
    </row>
    <row r="14201" spans="1:9" x14ac:dyDescent="0.25">
      <c r="A14201" t="s">
        <v>284</v>
      </c>
      <c r="B14201" t="s">
        <v>341</v>
      </c>
      <c r="C14201" t="s">
        <v>342</v>
      </c>
      <c r="D14201" t="s">
        <v>483</v>
      </c>
      <c r="E14201" t="s">
        <v>18</v>
      </c>
      <c r="F14201" t="s">
        <v>154</v>
      </c>
      <c r="G14201">
        <v>2008</v>
      </c>
      <c r="H14201">
        <v>228</v>
      </c>
      <c r="I14201">
        <v>596</v>
      </c>
    </row>
    <row r="14202" spans="1:9" x14ac:dyDescent="0.25">
      <c r="A14202" t="s">
        <v>284</v>
      </c>
      <c r="B14202" t="s">
        <v>341</v>
      </c>
      <c r="C14202" t="s">
        <v>342</v>
      </c>
      <c r="D14202" t="s">
        <v>483</v>
      </c>
      <c r="E14202" t="s">
        <v>18</v>
      </c>
      <c r="F14202" t="s">
        <v>154</v>
      </c>
      <c r="G14202">
        <v>2009</v>
      </c>
      <c r="H14202">
        <v>228</v>
      </c>
      <c r="I14202">
        <v>735</v>
      </c>
    </row>
    <row r="14203" spans="1:9" x14ac:dyDescent="0.25">
      <c r="A14203" t="s">
        <v>284</v>
      </c>
      <c r="B14203" t="s">
        <v>341</v>
      </c>
      <c r="C14203" t="s">
        <v>342</v>
      </c>
      <c r="D14203" t="s">
        <v>483</v>
      </c>
      <c r="E14203" t="s">
        <v>18</v>
      </c>
      <c r="F14203" t="s">
        <v>154</v>
      </c>
      <c r="G14203">
        <v>2010</v>
      </c>
      <c r="H14203">
        <v>228</v>
      </c>
      <c r="I14203">
        <v>679</v>
      </c>
    </row>
    <row r="14204" spans="1:9" x14ac:dyDescent="0.25">
      <c r="A14204" t="s">
        <v>284</v>
      </c>
      <c r="B14204" t="s">
        <v>341</v>
      </c>
      <c r="C14204" t="s">
        <v>342</v>
      </c>
      <c r="D14204" t="s">
        <v>483</v>
      </c>
      <c r="E14204" t="s">
        <v>18</v>
      </c>
      <c r="F14204" t="s">
        <v>154</v>
      </c>
      <c r="G14204">
        <v>2011</v>
      </c>
      <c r="H14204">
        <v>228</v>
      </c>
      <c r="I14204">
        <v>802</v>
      </c>
    </row>
    <row r="14205" spans="1:9" x14ac:dyDescent="0.25">
      <c r="A14205" t="s">
        <v>284</v>
      </c>
      <c r="B14205" t="s">
        <v>341</v>
      </c>
      <c r="C14205" t="s">
        <v>342</v>
      </c>
      <c r="D14205" t="s">
        <v>483</v>
      </c>
      <c r="E14205" t="s">
        <v>18</v>
      </c>
      <c r="F14205" t="s">
        <v>154</v>
      </c>
      <c r="G14205">
        <v>2012</v>
      </c>
      <c r="H14205">
        <v>228</v>
      </c>
      <c r="I14205">
        <v>789</v>
      </c>
    </row>
    <row r="14206" spans="1:9" x14ac:dyDescent="0.25">
      <c r="A14206" t="s">
        <v>284</v>
      </c>
      <c r="B14206" t="s">
        <v>341</v>
      </c>
      <c r="C14206" t="s">
        <v>342</v>
      </c>
      <c r="D14206" t="s">
        <v>483</v>
      </c>
      <c r="E14206" t="s">
        <v>18</v>
      </c>
      <c r="F14206" t="s">
        <v>154</v>
      </c>
      <c r="G14206">
        <v>2013</v>
      </c>
      <c r="H14206">
        <v>228</v>
      </c>
      <c r="I14206">
        <v>771</v>
      </c>
    </row>
    <row r="14207" spans="1:9" x14ac:dyDescent="0.25">
      <c r="A14207" t="s">
        <v>284</v>
      </c>
      <c r="B14207" t="s">
        <v>341</v>
      </c>
      <c r="C14207" t="s">
        <v>342</v>
      </c>
      <c r="D14207" t="s">
        <v>483</v>
      </c>
      <c r="E14207" t="s">
        <v>18</v>
      </c>
      <c r="F14207" t="s">
        <v>154</v>
      </c>
      <c r="G14207">
        <v>2014</v>
      </c>
      <c r="H14207">
        <v>228</v>
      </c>
      <c r="I14207">
        <v>748</v>
      </c>
    </row>
    <row r="14208" spans="1:9" x14ac:dyDescent="0.25">
      <c r="A14208" t="s">
        <v>284</v>
      </c>
      <c r="B14208" t="s">
        <v>341</v>
      </c>
      <c r="C14208" t="s">
        <v>342</v>
      </c>
      <c r="D14208" t="s">
        <v>483</v>
      </c>
      <c r="E14208" t="s">
        <v>18</v>
      </c>
      <c r="F14208" t="s">
        <v>154</v>
      </c>
      <c r="G14208">
        <v>2015</v>
      </c>
      <c r="H14208">
        <v>357</v>
      </c>
      <c r="I14208">
        <v>1130</v>
      </c>
    </row>
    <row r="14209" spans="1:9" x14ac:dyDescent="0.25">
      <c r="A14209" t="s">
        <v>284</v>
      </c>
      <c r="B14209" t="s">
        <v>341</v>
      </c>
      <c r="C14209" t="s">
        <v>342</v>
      </c>
      <c r="D14209" t="s">
        <v>483</v>
      </c>
      <c r="E14209" t="s">
        <v>18</v>
      </c>
      <c r="F14209" t="s">
        <v>154</v>
      </c>
      <c r="G14209">
        <v>2016</v>
      </c>
      <c r="H14209">
        <v>957</v>
      </c>
      <c r="I14209">
        <v>2269</v>
      </c>
    </row>
    <row r="14210" spans="1:9" x14ac:dyDescent="0.25">
      <c r="A14210" t="s">
        <v>284</v>
      </c>
      <c r="B14210" t="s">
        <v>341</v>
      </c>
      <c r="C14210" t="s">
        <v>342</v>
      </c>
      <c r="D14210" t="s">
        <v>483</v>
      </c>
      <c r="E14210" t="s">
        <v>18</v>
      </c>
      <c r="F14210" t="s">
        <v>154</v>
      </c>
      <c r="G14210">
        <v>2017</v>
      </c>
      <c r="H14210">
        <v>957</v>
      </c>
      <c r="I14210">
        <v>3700</v>
      </c>
    </row>
    <row r="14211" spans="1:9" x14ac:dyDescent="0.25">
      <c r="A14211" t="s">
        <v>284</v>
      </c>
      <c r="B14211" t="s">
        <v>341</v>
      </c>
      <c r="C14211" t="s">
        <v>342</v>
      </c>
      <c r="D14211" t="s">
        <v>483</v>
      </c>
      <c r="E14211" t="s">
        <v>18</v>
      </c>
      <c r="F14211" t="s">
        <v>154</v>
      </c>
      <c r="G14211">
        <v>2018</v>
      </c>
      <c r="H14211">
        <v>957</v>
      </c>
    </row>
    <row r="14212" spans="1:9" x14ac:dyDescent="0.25">
      <c r="A14212" t="s">
        <v>284</v>
      </c>
      <c r="B14212" t="s">
        <v>341</v>
      </c>
      <c r="C14212" t="s">
        <v>342</v>
      </c>
      <c r="D14212" t="s">
        <v>483</v>
      </c>
      <c r="E14212" t="s">
        <v>18</v>
      </c>
      <c r="F14212" t="s">
        <v>154</v>
      </c>
      <c r="G14212">
        <v>2019</v>
      </c>
      <c r="H14212">
        <v>957</v>
      </c>
    </row>
    <row r="14213" spans="1:9" x14ac:dyDescent="0.25">
      <c r="A14213" t="s">
        <v>284</v>
      </c>
      <c r="B14213" t="s">
        <v>341</v>
      </c>
      <c r="C14213" t="s">
        <v>342</v>
      </c>
      <c r="D14213" t="s">
        <v>483</v>
      </c>
      <c r="E14213" t="s">
        <v>18</v>
      </c>
      <c r="F14213" t="s">
        <v>19</v>
      </c>
      <c r="G14213">
        <v>2000</v>
      </c>
      <c r="H14213">
        <v>447</v>
      </c>
      <c r="I14213">
        <v>829.03</v>
      </c>
    </row>
    <row r="14214" spans="1:9" x14ac:dyDescent="0.25">
      <c r="A14214" t="s">
        <v>284</v>
      </c>
      <c r="B14214" t="s">
        <v>341</v>
      </c>
      <c r="C14214" t="s">
        <v>342</v>
      </c>
      <c r="D14214" t="s">
        <v>483</v>
      </c>
      <c r="E14214" t="s">
        <v>18</v>
      </c>
      <c r="F14214" t="s">
        <v>19</v>
      </c>
      <c r="G14214">
        <v>2001</v>
      </c>
      <c r="H14214">
        <v>486</v>
      </c>
      <c r="I14214">
        <v>825.42</v>
      </c>
    </row>
    <row r="14215" spans="1:9" x14ac:dyDescent="0.25">
      <c r="A14215" t="s">
        <v>284</v>
      </c>
      <c r="B14215" t="s">
        <v>341</v>
      </c>
      <c r="C14215" t="s">
        <v>342</v>
      </c>
      <c r="D14215" t="s">
        <v>483</v>
      </c>
      <c r="E14215" t="s">
        <v>18</v>
      </c>
      <c r="F14215" t="s">
        <v>19</v>
      </c>
      <c r="G14215">
        <v>2002</v>
      </c>
      <c r="H14215">
        <v>672</v>
      </c>
      <c r="I14215">
        <v>947.37099999999998</v>
      </c>
    </row>
    <row r="14216" spans="1:9" x14ac:dyDescent="0.25">
      <c r="A14216" t="s">
        <v>284</v>
      </c>
      <c r="B14216" t="s">
        <v>341</v>
      </c>
      <c r="C14216" t="s">
        <v>342</v>
      </c>
      <c r="D14216" t="s">
        <v>483</v>
      </c>
      <c r="E14216" t="s">
        <v>18</v>
      </c>
      <c r="F14216" t="s">
        <v>19</v>
      </c>
      <c r="G14216">
        <v>2003</v>
      </c>
      <c r="H14216">
        <v>905</v>
      </c>
      <c r="I14216">
        <v>1319.778</v>
      </c>
    </row>
    <row r="14217" spans="1:9" x14ac:dyDescent="0.25">
      <c r="A14217" t="s">
        <v>284</v>
      </c>
      <c r="B14217" t="s">
        <v>341</v>
      </c>
      <c r="C14217" t="s">
        <v>342</v>
      </c>
      <c r="D14217" t="s">
        <v>483</v>
      </c>
      <c r="E14217" t="s">
        <v>18</v>
      </c>
      <c r="F14217" t="s">
        <v>19</v>
      </c>
      <c r="G14217">
        <v>2004</v>
      </c>
      <c r="H14217">
        <v>1075</v>
      </c>
      <c r="I14217">
        <v>1870.5809999999999</v>
      </c>
    </row>
    <row r="14218" spans="1:9" x14ac:dyDescent="0.25">
      <c r="A14218" t="s">
        <v>284</v>
      </c>
      <c r="B14218" t="s">
        <v>341</v>
      </c>
      <c r="C14218" t="s">
        <v>342</v>
      </c>
      <c r="D14218" t="s">
        <v>483</v>
      </c>
      <c r="E14218" t="s">
        <v>18</v>
      </c>
      <c r="F14218" t="s">
        <v>19</v>
      </c>
      <c r="G14218">
        <v>2005</v>
      </c>
      <c r="H14218">
        <v>1224</v>
      </c>
      <c r="I14218">
        <v>2066.6550000000002</v>
      </c>
    </row>
    <row r="14219" spans="1:9" x14ac:dyDescent="0.25">
      <c r="A14219" t="s">
        <v>284</v>
      </c>
      <c r="B14219" t="s">
        <v>341</v>
      </c>
      <c r="C14219" t="s">
        <v>342</v>
      </c>
      <c r="D14219" t="s">
        <v>483</v>
      </c>
      <c r="E14219" t="s">
        <v>18</v>
      </c>
      <c r="F14219" t="s">
        <v>19</v>
      </c>
      <c r="G14219">
        <v>2006</v>
      </c>
      <c r="H14219">
        <v>1453</v>
      </c>
      <c r="I14219">
        <v>2666.2910000000002</v>
      </c>
    </row>
    <row r="14220" spans="1:9" x14ac:dyDescent="0.25">
      <c r="A14220" t="s">
        <v>284</v>
      </c>
      <c r="B14220" t="s">
        <v>341</v>
      </c>
      <c r="C14220" t="s">
        <v>342</v>
      </c>
      <c r="D14220" t="s">
        <v>483</v>
      </c>
      <c r="E14220" t="s">
        <v>18</v>
      </c>
      <c r="F14220" t="s">
        <v>19</v>
      </c>
      <c r="G14220">
        <v>2007</v>
      </c>
      <c r="H14220">
        <v>1641</v>
      </c>
      <c r="I14220">
        <v>3108.0259999999998</v>
      </c>
    </row>
    <row r="14221" spans="1:9" x14ac:dyDescent="0.25">
      <c r="A14221" t="s">
        <v>284</v>
      </c>
      <c r="B14221" t="s">
        <v>341</v>
      </c>
      <c r="C14221" t="s">
        <v>342</v>
      </c>
      <c r="D14221" t="s">
        <v>483</v>
      </c>
      <c r="E14221" t="s">
        <v>18</v>
      </c>
      <c r="F14221" t="s">
        <v>19</v>
      </c>
      <c r="G14221">
        <v>2008</v>
      </c>
      <c r="H14221">
        <v>1921</v>
      </c>
      <c r="I14221">
        <v>3663.7109999999998</v>
      </c>
    </row>
    <row r="14222" spans="1:9" x14ac:dyDescent="0.25">
      <c r="A14222" t="s">
        <v>284</v>
      </c>
      <c r="B14222" t="s">
        <v>341</v>
      </c>
      <c r="C14222" t="s">
        <v>342</v>
      </c>
      <c r="D14222" t="s">
        <v>483</v>
      </c>
      <c r="E14222" t="s">
        <v>18</v>
      </c>
      <c r="F14222" t="s">
        <v>19</v>
      </c>
      <c r="G14222">
        <v>2009</v>
      </c>
      <c r="H14222">
        <v>1994</v>
      </c>
      <c r="I14222">
        <v>3845.623</v>
      </c>
    </row>
    <row r="14223" spans="1:9" x14ac:dyDescent="0.25">
      <c r="A14223" t="s">
        <v>284</v>
      </c>
      <c r="B14223" t="s">
        <v>341</v>
      </c>
      <c r="C14223" t="s">
        <v>342</v>
      </c>
      <c r="D14223" t="s">
        <v>483</v>
      </c>
      <c r="E14223" t="s">
        <v>18</v>
      </c>
      <c r="F14223" t="s">
        <v>19</v>
      </c>
      <c r="G14223">
        <v>2010</v>
      </c>
      <c r="H14223">
        <v>2009</v>
      </c>
      <c r="I14223">
        <v>3314.1370000000002</v>
      </c>
    </row>
    <row r="14224" spans="1:9" x14ac:dyDescent="0.25">
      <c r="A14224" t="s">
        <v>284</v>
      </c>
      <c r="B14224" t="s">
        <v>341</v>
      </c>
      <c r="C14224" t="s">
        <v>342</v>
      </c>
      <c r="D14224" t="s">
        <v>483</v>
      </c>
      <c r="E14224" t="s">
        <v>18</v>
      </c>
      <c r="F14224" t="s">
        <v>19</v>
      </c>
      <c r="G14224">
        <v>2011</v>
      </c>
      <c r="H14224">
        <v>2088</v>
      </c>
      <c r="I14224">
        <v>4298.1710000000003</v>
      </c>
    </row>
    <row r="14225" spans="1:9" x14ac:dyDescent="0.25">
      <c r="A14225" t="s">
        <v>284</v>
      </c>
      <c r="B14225" t="s">
        <v>341</v>
      </c>
      <c r="C14225" t="s">
        <v>342</v>
      </c>
      <c r="D14225" t="s">
        <v>483</v>
      </c>
      <c r="E14225" t="s">
        <v>18</v>
      </c>
      <c r="F14225" t="s">
        <v>19</v>
      </c>
      <c r="G14225">
        <v>2012</v>
      </c>
      <c r="H14225">
        <v>2205</v>
      </c>
      <c r="I14225">
        <v>4192.8289999999997</v>
      </c>
    </row>
    <row r="14226" spans="1:9" x14ac:dyDescent="0.25">
      <c r="A14226" t="s">
        <v>284</v>
      </c>
      <c r="B14226" t="s">
        <v>341</v>
      </c>
      <c r="C14226" t="s">
        <v>342</v>
      </c>
      <c r="D14226" t="s">
        <v>483</v>
      </c>
      <c r="E14226" t="s">
        <v>18</v>
      </c>
      <c r="F14226" t="s">
        <v>19</v>
      </c>
      <c r="G14226">
        <v>2013</v>
      </c>
      <c r="H14226">
        <v>2485</v>
      </c>
      <c r="I14226">
        <v>4856.1469999999999</v>
      </c>
    </row>
    <row r="14227" spans="1:9" x14ac:dyDescent="0.25">
      <c r="A14227" t="s">
        <v>284</v>
      </c>
      <c r="B14227" t="s">
        <v>341</v>
      </c>
      <c r="C14227" t="s">
        <v>342</v>
      </c>
      <c r="D14227" t="s">
        <v>483</v>
      </c>
      <c r="E14227" t="s">
        <v>18</v>
      </c>
      <c r="F14227" t="s">
        <v>19</v>
      </c>
      <c r="G14227">
        <v>2014</v>
      </c>
      <c r="H14227">
        <v>2637</v>
      </c>
      <c r="I14227">
        <v>5049.335</v>
      </c>
    </row>
    <row r="14228" spans="1:9" x14ac:dyDescent="0.25">
      <c r="A14228" t="s">
        <v>284</v>
      </c>
      <c r="B14228" t="s">
        <v>341</v>
      </c>
      <c r="C14228" t="s">
        <v>342</v>
      </c>
      <c r="D14228" t="s">
        <v>483</v>
      </c>
      <c r="E14228" t="s">
        <v>18</v>
      </c>
      <c r="F14228" t="s">
        <v>19</v>
      </c>
      <c r="G14228">
        <v>2015</v>
      </c>
      <c r="H14228">
        <v>3034</v>
      </c>
      <c r="I14228">
        <v>6419.8739999999998</v>
      </c>
    </row>
    <row r="14229" spans="1:9" x14ac:dyDescent="0.25">
      <c r="A14229" t="s">
        <v>284</v>
      </c>
      <c r="B14229" t="s">
        <v>341</v>
      </c>
      <c r="C14229" t="s">
        <v>342</v>
      </c>
      <c r="D14229" t="s">
        <v>483</v>
      </c>
      <c r="E14229" t="s">
        <v>18</v>
      </c>
      <c r="F14229" t="s">
        <v>19</v>
      </c>
      <c r="G14229">
        <v>2016</v>
      </c>
      <c r="H14229">
        <v>3300</v>
      </c>
      <c r="I14229">
        <v>5901.4549999999999</v>
      </c>
    </row>
    <row r="14230" spans="1:9" x14ac:dyDescent="0.25">
      <c r="A14230" t="s">
        <v>284</v>
      </c>
      <c r="B14230" t="s">
        <v>341</v>
      </c>
      <c r="C14230" t="s">
        <v>342</v>
      </c>
      <c r="D14230" t="s">
        <v>483</v>
      </c>
      <c r="E14230" t="s">
        <v>18</v>
      </c>
      <c r="F14230" t="s">
        <v>19</v>
      </c>
      <c r="G14230">
        <v>2017</v>
      </c>
      <c r="H14230">
        <v>3245</v>
      </c>
      <c r="I14230">
        <v>6868.8130000000001</v>
      </c>
    </row>
    <row r="14231" spans="1:9" x14ac:dyDescent="0.25">
      <c r="A14231" t="s">
        <v>284</v>
      </c>
      <c r="B14231" t="s">
        <v>341</v>
      </c>
      <c r="C14231" t="s">
        <v>342</v>
      </c>
      <c r="D14231" t="s">
        <v>483</v>
      </c>
      <c r="E14231" t="s">
        <v>18</v>
      </c>
      <c r="F14231" t="s">
        <v>19</v>
      </c>
      <c r="G14231">
        <v>2018</v>
      </c>
      <c r="H14231">
        <v>3436</v>
      </c>
    </row>
    <row r="14232" spans="1:9" x14ac:dyDescent="0.25">
      <c r="A14232" t="s">
        <v>284</v>
      </c>
      <c r="B14232" t="s">
        <v>341</v>
      </c>
      <c r="C14232" t="s">
        <v>342</v>
      </c>
      <c r="D14232" t="s">
        <v>483</v>
      </c>
      <c r="E14232" t="s">
        <v>18</v>
      </c>
      <c r="F14232" t="s">
        <v>19</v>
      </c>
      <c r="G14232">
        <v>2019</v>
      </c>
      <c r="H14232">
        <v>3505.5</v>
      </c>
    </row>
    <row r="14233" spans="1:9" x14ac:dyDescent="0.25">
      <c r="A14233" t="s">
        <v>284</v>
      </c>
      <c r="B14233" t="s">
        <v>343</v>
      </c>
      <c r="C14233" t="s">
        <v>344</v>
      </c>
      <c r="D14233" t="s">
        <v>482</v>
      </c>
      <c r="E14233" t="s">
        <v>12</v>
      </c>
      <c r="F14233" t="s">
        <v>12</v>
      </c>
      <c r="G14233">
        <v>2000</v>
      </c>
      <c r="H14233">
        <v>1013</v>
      </c>
      <c r="I14233">
        <v>5641</v>
      </c>
    </row>
    <row r="14234" spans="1:9" x14ac:dyDescent="0.25">
      <c r="A14234" t="s">
        <v>284</v>
      </c>
      <c r="B14234" t="s">
        <v>343</v>
      </c>
      <c r="C14234" t="s">
        <v>344</v>
      </c>
      <c r="D14234" t="s">
        <v>482</v>
      </c>
      <c r="E14234" t="s">
        <v>12</v>
      </c>
      <c r="F14234" t="s">
        <v>12</v>
      </c>
      <c r="G14234">
        <v>2001</v>
      </c>
      <c r="H14234">
        <v>1013</v>
      </c>
      <c r="I14234">
        <v>5736</v>
      </c>
    </row>
    <row r="14235" spans="1:9" x14ac:dyDescent="0.25">
      <c r="A14235" t="s">
        <v>284</v>
      </c>
      <c r="B14235" t="s">
        <v>343</v>
      </c>
      <c r="C14235" t="s">
        <v>344</v>
      </c>
      <c r="D14235" t="s">
        <v>482</v>
      </c>
      <c r="E14235" t="s">
        <v>12</v>
      </c>
      <c r="F14235" t="s">
        <v>12</v>
      </c>
      <c r="G14235">
        <v>2002</v>
      </c>
      <c r="H14235">
        <v>1013</v>
      </c>
      <c r="I14235">
        <v>5334</v>
      </c>
    </row>
    <row r="14236" spans="1:9" x14ac:dyDescent="0.25">
      <c r="A14236" t="s">
        <v>284</v>
      </c>
      <c r="B14236" t="s">
        <v>343</v>
      </c>
      <c r="C14236" t="s">
        <v>344</v>
      </c>
      <c r="D14236" t="s">
        <v>482</v>
      </c>
      <c r="E14236" t="s">
        <v>12</v>
      </c>
      <c r="F14236" t="s">
        <v>12</v>
      </c>
      <c r="G14236">
        <v>2003</v>
      </c>
      <c r="H14236">
        <v>1013</v>
      </c>
      <c r="I14236">
        <v>5364</v>
      </c>
    </row>
    <row r="14237" spans="1:9" x14ac:dyDescent="0.25">
      <c r="A14237" t="s">
        <v>284</v>
      </c>
      <c r="B14237" t="s">
        <v>343</v>
      </c>
      <c r="C14237" t="s">
        <v>344</v>
      </c>
      <c r="D14237" t="s">
        <v>482</v>
      </c>
      <c r="E14237" t="s">
        <v>12</v>
      </c>
      <c r="F14237" t="s">
        <v>12</v>
      </c>
      <c r="G14237">
        <v>2004</v>
      </c>
      <c r="H14237">
        <v>1013</v>
      </c>
      <c r="I14237">
        <v>5185</v>
      </c>
    </row>
    <row r="14238" spans="1:9" x14ac:dyDescent="0.25">
      <c r="A14238" t="s">
        <v>284</v>
      </c>
      <c r="B14238" t="s">
        <v>343</v>
      </c>
      <c r="C14238" t="s">
        <v>344</v>
      </c>
      <c r="D14238" t="s">
        <v>482</v>
      </c>
      <c r="E14238" t="s">
        <v>12</v>
      </c>
      <c r="F14238" t="s">
        <v>12</v>
      </c>
      <c r="G14238">
        <v>2005</v>
      </c>
      <c r="H14238">
        <v>1016</v>
      </c>
      <c r="I14238">
        <v>5450</v>
      </c>
    </row>
    <row r="14239" spans="1:9" x14ac:dyDescent="0.25">
      <c r="A14239" t="s">
        <v>284</v>
      </c>
      <c r="B14239" t="s">
        <v>343</v>
      </c>
      <c r="C14239" t="s">
        <v>344</v>
      </c>
      <c r="D14239" t="s">
        <v>482</v>
      </c>
      <c r="E14239" t="s">
        <v>12</v>
      </c>
      <c r="F14239" t="s">
        <v>12</v>
      </c>
      <c r="G14239">
        <v>2006</v>
      </c>
      <c r="H14239">
        <v>1016</v>
      </c>
      <c r="I14239">
        <v>5356</v>
      </c>
    </row>
    <row r="14240" spans="1:9" x14ac:dyDescent="0.25">
      <c r="A14240" t="s">
        <v>284</v>
      </c>
      <c r="B14240" t="s">
        <v>343</v>
      </c>
      <c r="C14240" t="s">
        <v>344</v>
      </c>
      <c r="D14240" t="s">
        <v>482</v>
      </c>
      <c r="E14240" t="s">
        <v>12</v>
      </c>
      <c r="F14240" t="s">
        <v>12</v>
      </c>
      <c r="G14240">
        <v>2007</v>
      </c>
      <c r="H14240">
        <v>1016</v>
      </c>
      <c r="I14240">
        <v>5488</v>
      </c>
    </row>
    <row r="14241" spans="1:9" x14ac:dyDescent="0.25">
      <c r="A14241" t="s">
        <v>284</v>
      </c>
      <c r="B14241" t="s">
        <v>343</v>
      </c>
      <c r="C14241" t="s">
        <v>344</v>
      </c>
      <c r="D14241" t="s">
        <v>482</v>
      </c>
      <c r="E14241" t="s">
        <v>12</v>
      </c>
      <c r="F14241" t="s">
        <v>12</v>
      </c>
      <c r="G14241">
        <v>2008</v>
      </c>
      <c r="H14241">
        <v>1016</v>
      </c>
      <c r="I14241">
        <v>5471</v>
      </c>
    </row>
    <row r="14242" spans="1:9" x14ac:dyDescent="0.25">
      <c r="A14242" t="s">
        <v>284</v>
      </c>
      <c r="B14242" t="s">
        <v>343</v>
      </c>
      <c r="C14242" t="s">
        <v>344</v>
      </c>
      <c r="D14242" t="s">
        <v>482</v>
      </c>
      <c r="E14242" t="s">
        <v>12</v>
      </c>
      <c r="F14242" t="s">
        <v>12</v>
      </c>
      <c r="G14242">
        <v>2009</v>
      </c>
      <c r="H14242">
        <v>1046</v>
      </c>
      <c r="I14242">
        <v>5558</v>
      </c>
    </row>
    <row r="14243" spans="1:9" x14ac:dyDescent="0.25">
      <c r="A14243" t="s">
        <v>284</v>
      </c>
      <c r="B14243" t="s">
        <v>343</v>
      </c>
      <c r="C14243" t="s">
        <v>344</v>
      </c>
      <c r="D14243" t="s">
        <v>482</v>
      </c>
      <c r="E14243" t="s">
        <v>12</v>
      </c>
      <c r="F14243" t="s">
        <v>12</v>
      </c>
      <c r="G14243">
        <v>2010</v>
      </c>
      <c r="H14243">
        <v>1086</v>
      </c>
      <c r="I14243">
        <v>4829</v>
      </c>
    </row>
    <row r="14244" spans="1:9" x14ac:dyDescent="0.25">
      <c r="A14244" t="s">
        <v>284</v>
      </c>
      <c r="B14244" t="s">
        <v>343</v>
      </c>
      <c r="C14244" t="s">
        <v>344</v>
      </c>
      <c r="D14244" t="s">
        <v>482</v>
      </c>
      <c r="E14244" t="s">
        <v>12</v>
      </c>
      <c r="F14244" t="s">
        <v>12</v>
      </c>
      <c r="G14244">
        <v>2011</v>
      </c>
      <c r="H14244">
        <v>1086</v>
      </c>
      <c r="I14244">
        <v>5325</v>
      </c>
    </row>
    <row r="14245" spans="1:9" x14ac:dyDescent="0.25">
      <c r="A14245" t="s">
        <v>284</v>
      </c>
      <c r="B14245" t="s">
        <v>343</v>
      </c>
      <c r="C14245" t="s">
        <v>344</v>
      </c>
      <c r="D14245" t="s">
        <v>482</v>
      </c>
      <c r="E14245" t="s">
        <v>12</v>
      </c>
      <c r="F14245" t="s">
        <v>12</v>
      </c>
      <c r="G14245">
        <v>2012</v>
      </c>
      <c r="H14245">
        <v>1107</v>
      </c>
      <c r="I14245">
        <v>5218</v>
      </c>
    </row>
    <row r="14246" spans="1:9" x14ac:dyDescent="0.25">
      <c r="A14246" t="s">
        <v>284</v>
      </c>
      <c r="B14246" t="s">
        <v>343</v>
      </c>
      <c r="C14246" t="s">
        <v>344</v>
      </c>
      <c r="D14246" t="s">
        <v>482</v>
      </c>
      <c r="E14246" t="s">
        <v>12</v>
      </c>
      <c r="F14246" t="s">
        <v>12</v>
      </c>
      <c r="G14246">
        <v>2013</v>
      </c>
      <c r="H14246">
        <v>1107</v>
      </c>
      <c r="I14246">
        <v>4501</v>
      </c>
    </row>
    <row r="14247" spans="1:9" x14ac:dyDescent="0.25">
      <c r="A14247" t="s">
        <v>284</v>
      </c>
      <c r="B14247" t="s">
        <v>343</v>
      </c>
      <c r="C14247" t="s">
        <v>344</v>
      </c>
      <c r="D14247" t="s">
        <v>482</v>
      </c>
      <c r="E14247" t="s">
        <v>12</v>
      </c>
      <c r="F14247" t="s">
        <v>12</v>
      </c>
      <c r="G14247">
        <v>2014</v>
      </c>
      <c r="H14247">
        <v>1077</v>
      </c>
      <c r="I14247">
        <v>4082</v>
      </c>
    </row>
    <row r="14248" spans="1:9" x14ac:dyDescent="0.25">
      <c r="A14248" t="s">
        <v>284</v>
      </c>
      <c r="B14248" t="s">
        <v>343</v>
      </c>
      <c r="C14248" t="s">
        <v>344</v>
      </c>
      <c r="D14248" t="s">
        <v>482</v>
      </c>
      <c r="E14248" t="s">
        <v>12</v>
      </c>
      <c r="F14248" t="s">
        <v>12</v>
      </c>
      <c r="G14248">
        <v>2015</v>
      </c>
      <c r="H14248">
        <v>1074</v>
      </c>
      <c r="I14248">
        <v>3617</v>
      </c>
    </row>
    <row r="14249" spans="1:9" x14ac:dyDescent="0.25">
      <c r="A14249" t="s">
        <v>284</v>
      </c>
      <c r="B14249" t="s">
        <v>343</v>
      </c>
      <c r="C14249" t="s">
        <v>344</v>
      </c>
      <c r="D14249" t="s">
        <v>482</v>
      </c>
      <c r="E14249" t="s">
        <v>12</v>
      </c>
      <c r="F14249" t="s">
        <v>12</v>
      </c>
      <c r="G14249">
        <v>2016</v>
      </c>
      <c r="H14249">
        <v>1104</v>
      </c>
      <c r="I14249">
        <v>3562.9459999999999</v>
      </c>
    </row>
    <row r="14250" spans="1:9" x14ac:dyDescent="0.25">
      <c r="A14250" t="s">
        <v>284</v>
      </c>
      <c r="B14250" t="s">
        <v>343</v>
      </c>
      <c r="C14250" t="s">
        <v>344</v>
      </c>
      <c r="D14250" t="s">
        <v>482</v>
      </c>
      <c r="E14250" t="s">
        <v>12</v>
      </c>
      <c r="F14250" t="s">
        <v>12</v>
      </c>
      <c r="G14250">
        <v>2017</v>
      </c>
      <c r="H14250">
        <v>1104</v>
      </c>
      <c r="I14250">
        <v>4304.1279999999997</v>
      </c>
    </row>
    <row r="14251" spans="1:9" x14ac:dyDescent="0.25">
      <c r="A14251" t="s">
        <v>284</v>
      </c>
      <c r="B14251" t="s">
        <v>343</v>
      </c>
      <c r="C14251" t="s">
        <v>344</v>
      </c>
      <c r="D14251" t="s">
        <v>482</v>
      </c>
      <c r="E14251" t="s">
        <v>12</v>
      </c>
      <c r="F14251" t="s">
        <v>12</v>
      </c>
      <c r="G14251">
        <v>2018</v>
      </c>
      <c r="H14251">
        <v>1104</v>
      </c>
    </row>
    <row r="14252" spans="1:9" x14ac:dyDescent="0.25">
      <c r="A14252" t="s">
        <v>284</v>
      </c>
      <c r="B14252" t="s">
        <v>343</v>
      </c>
      <c r="C14252" t="s">
        <v>344</v>
      </c>
      <c r="D14252" t="s">
        <v>482</v>
      </c>
      <c r="E14252" t="s">
        <v>12</v>
      </c>
      <c r="F14252" t="s">
        <v>12</v>
      </c>
      <c r="G14252">
        <v>2019</v>
      </c>
      <c r="H14252">
        <v>1104</v>
      </c>
    </row>
    <row r="14253" spans="1:9" x14ac:dyDescent="0.25">
      <c r="A14253" t="s">
        <v>284</v>
      </c>
      <c r="B14253" t="s">
        <v>343</v>
      </c>
      <c r="C14253" t="s">
        <v>344</v>
      </c>
      <c r="D14253" t="s">
        <v>483</v>
      </c>
      <c r="E14253" t="s">
        <v>22</v>
      </c>
      <c r="F14253" t="s">
        <v>31</v>
      </c>
      <c r="G14253">
        <v>2015</v>
      </c>
      <c r="H14253">
        <v>4</v>
      </c>
      <c r="I14253">
        <v>20.219000000000001</v>
      </c>
    </row>
    <row r="14254" spans="1:9" x14ac:dyDescent="0.25">
      <c r="A14254" t="s">
        <v>284</v>
      </c>
      <c r="B14254" t="s">
        <v>343</v>
      </c>
      <c r="C14254" t="s">
        <v>344</v>
      </c>
      <c r="D14254" t="s">
        <v>483</v>
      </c>
      <c r="E14254" t="s">
        <v>22</v>
      </c>
      <c r="F14254" t="s">
        <v>31</v>
      </c>
      <c r="G14254">
        <v>2016</v>
      </c>
      <c r="H14254">
        <v>5</v>
      </c>
      <c r="I14254">
        <v>36.033000000000001</v>
      </c>
    </row>
    <row r="14255" spans="1:9" x14ac:dyDescent="0.25">
      <c r="A14255" t="s">
        <v>284</v>
      </c>
      <c r="B14255" t="s">
        <v>343</v>
      </c>
      <c r="C14255" t="s">
        <v>344</v>
      </c>
      <c r="D14255" t="s">
        <v>483</v>
      </c>
      <c r="E14255" t="s">
        <v>22</v>
      </c>
      <c r="F14255" t="s">
        <v>31</v>
      </c>
      <c r="G14255">
        <v>2017</v>
      </c>
      <c r="H14255">
        <v>7</v>
      </c>
      <c r="I14255">
        <v>51.551000000000002</v>
      </c>
    </row>
    <row r="14256" spans="1:9" x14ac:dyDescent="0.25">
      <c r="A14256" t="s">
        <v>284</v>
      </c>
      <c r="B14256" t="s">
        <v>343</v>
      </c>
      <c r="C14256" t="s">
        <v>344</v>
      </c>
      <c r="D14256" t="s">
        <v>483</v>
      </c>
      <c r="E14256" t="s">
        <v>22</v>
      </c>
      <c r="F14256" t="s">
        <v>31</v>
      </c>
      <c r="G14256">
        <v>2018</v>
      </c>
      <c r="H14256">
        <v>7</v>
      </c>
    </row>
    <row r="14257" spans="1:9" x14ac:dyDescent="0.25">
      <c r="A14257" t="s">
        <v>284</v>
      </c>
      <c r="B14257" t="s">
        <v>343</v>
      </c>
      <c r="C14257" t="s">
        <v>344</v>
      </c>
      <c r="D14257" t="s">
        <v>483</v>
      </c>
      <c r="E14257" t="s">
        <v>22</v>
      </c>
      <c r="F14257" t="s">
        <v>31</v>
      </c>
      <c r="G14257">
        <v>2019</v>
      </c>
      <c r="H14257">
        <v>7</v>
      </c>
    </row>
    <row r="14258" spans="1:9" x14ac:dyDescent="0.25">
      <c r="A14258" t="s">
        <v>284</v>
      </c>
      <c r="B14258" t="s">
        <v>343</v>
      </c>
      <c r="C14258" t="s">
        <v>344</v>
      </c>
      <c r="D14258" t="s">
        <v>483</v>
      </c>
      <c r="E14258" t="s">
        <v>22</v>
      </c>
      <c r="F14258" t="s">
        <v>23</v>
      </c>
      <c r="G14258">
        <v>2018</v>
      </c>
      <c r="H14258">
        <v>1.2</v>
      </c>
    </row>
    <row r="14259" spans="1:9" x14ac:dyDescent="0.25">
      <c r="A14259" t="s">
        <v>284</v>
      </c>
      <c r="B14259" t="s">
        <v>343</v>
      </c>
      <c r="C14259" t="s">
        <v>344</v>
      </c>
      <c r="D14259" t="s">
        <v>483</v>
      </c>
      <c r="E14259" t="s">
        <v>22</v>
      </c>
      <c r="F14259" t="s">
        <v>23</v>
      </c>
      <c r="G14259">
        <v>2019</v>
      </c>
      <c r="H14259">
        <v>1.8</v>
      </c>
    </row>
    <row r="14260" spans="1:9" x14ac:dyDescent="0.25">
      <c r="A14260" t="s">
        <v>284</v>
      </c>
      <c r="B14260" t="s">
        <v>343</v>
      </c>
      <c r="C14260" t="s">
        <v>344</v>
      </c>
      <c r="D14260" t="s">
        <v>483</v>
      </c>
      <c r="E14260" t="s">
        <v>13</v>
      </c>
      <c r="F14260" t="s">
        <v>14</v>
      </c>
      <c r="G14260">
        <v>2000</v>
      </c>
      <c r="H14260">
        <v>443</v>
      </c>
      <c r="I14260">
        <v>1170</v>
      </c>
    </row>
    <row r="14261" spans="1:9" x14ac:dyDescent="0.25">
      <c r="A14261" t="s">
        <v>284</v>
      </c>
      <c r="B14261" t="s">
        <v>343</v>
      </c>
      <c r="C14261" t="s">
        <v>344</v>
      </c>
      <c r="D14261" t="s">
        <v>483</v>
      </c>
      <c r="E14261" t="s">
        <v>13</v>
      </c>
      <c r="F14261" t="s">
        <v>14</v>
      </c>
      <c r="G14261">
        <v>2001</v>
      </c>
      <c r="H14261">
        <v>443</v>
      </c>
      <c r="I14261">
        <v>626</v>
      </c>
    </row>
    <row r="14262" spans="1:9" x14ac:dyDescent="0.25">
      <c r="A14262" t="s">
        <v>284</v>
      </c>
      <c r="B14262" t="s">
        <v>343</v>
      </c>
      <c r="C14262" t="s">
        <v>344</v>
      </c>
      <c r="D14262" t="s">
        <v>483</v>
      </c>
      <c r="E14262" t="s">
        <v>13</v>
      </c>
      <c r="F14262" t="s">
        <v>14</v>
      </c>
      <c r="G14262">
        <v>2002</v>
      </c>
      <c r="H14262">
        <v>443</v>
      </c>
      <c r="I14262">
        <v>757</v>
      </c>
    </row>
    <row r="14263" spans="1:9" x14ac:dyDescent="0.25">
      <c r="A14263" t="s">
        <v>284</v>
      </c>
      <c r="B14263" t="s">
        <v>343</v>
      </c>
      <c r="C14263" t="s">
        <v>344</v>
      </c>
      <c r="D14263" t="s">
        <v>483</v>
      </c>
      <c r="E14263" t="s">
        <v>13</v>
      </c>
      <c r="F14263" t="s">
        <v>14</v>
      </c>
      <c r="G14263">
        <v>2003</v>
      </c>
      <c r="H14263">
        <v>444</v>
      </c>
      <c r="I14263">
        <v>1374</v>
      </c>
    </row>
    <row r="14264" spans="1:9" x14ac:dyDescent="0.25">
      <c r="A14264" t="s">
        <v>284</v>
      </c>
      <c r="B14264" t="s">
        <v>343</v>
      </c>
      <c r="C14264" t="s">
        <v>344</v>
      </c>
      <c r="D14264" t="s">
        <v>483</v>
      </c>
      <c r="E14264" t="s">
        <v>13</v>
      </c>
      <c r="F14264" t="s">
        <v>14</v>
      </c>
      <c r="G14264">
        <v>2004</v>
      </c>
      <c r="H14264">
        <v>544</v>
      </c>
      <c r="I14264">
        <v>1481.99</v>
      </c>
    </row>
    <row r="14265" spans="1:9" x14ac:dyDescent="0.25">
      <c r="A14265" t="s">
        <v>284</v>
      </c>
      <c r="B14265" t="s">
        <v>343</v>
      </c>
      <c r="C14265" t="s">
        <v>344</v>
      </c>
      <c r="D14265" t="s">
        <v>483</v>
      </c>
      <c r="E14265" t="s">
        <v>13</v>
      </c>
      <c r="F14265" t="s">
        <v>14</v>
      </c>
      <c r="G14265">
        <v>2005</v>
      </c>
      <c r="H14265">
        <v>544</v>
      </c>
      <c r="I14265">
        <v>1491.78</v>
      </c>
    </row>
    <row r="14266" spans="1:9" x14ac:dyDescent="0.25">
      <c r="A14266" t="s">
        <v>284</v>
      </c>
      <c r="B14266" t="s">
        <v>343</v>
      </c>
      <c r="C14266" t="s">
        <v>344</v>
      </c>
      <c r="D14266" t="s">
        <v>483</v>
      </c>
      <c r="E14266" t="s">
        <v>13</v>
      </c>
      <c r="F14266" t="s">
        <v>14</v>
      </c>
      <c r="G14266">
        <v>2006</v>
      </c>
      <c r="H14266">
        <v>545</v>
      </c>
      <c r="I14266">
        <v>1649.5889999999999</v>
      </c>
    </row>
    <row r="14267" spans="1:9" x14ac:dyDescent="0.25">
      <c r="A14267" t="s">
        <v>284</v>
      </c>
      <c r="B14267" t="s">
        <v>343</v>
      </c>
      <c r="C14267" t="s">
        <v>344</v>
      </c>
      <c r="D14267" t="s">
        <v>483</v>
      </c>
      <c r="E14267" t="s">
        <v>13</v>
      </c>
      <c r="F14267" t="s">
        <v>14</v>
      </c>
      <c r="G14267">
        <v>2007</v>
      </c>
      <c r="H14267">
        <v>546</v>
      </c>
      <c r="I14267">
        <v>1010.0309999999999</v>
      </c>
    </row>
    <row r="14268" spans="1:9" x14ac:dyDescent="0.25">
      <c r="A14268" t="s">
        <v>284</v>
      </c>
      <c r="B14268" t="s">
        <v>343</v>
      </c>
      <c r="C14268" t="s">
        <v>344</v>
      </c>
      <c r="D14268" t="s">
        <v>483</v>
      </c>
      <c r="E14268" t="s">
        <v>13</v>
      </c>
      <c r="F14268" t="s">
        <v>14</v>
      </c>
      <c r="G14268">
        <v>2008</v>
      </c>
      <c r="H14268">
        <v>552</v>
      </c>
      <c r="I14268">
        <v>840.09199999999998</v>
      </c>
    </row>
    <row r="14269" spans="1:9" x14ac:dyDescent="0.25">
      <c r="A14269" t="s">
        <v>284</v>
      </c>
      <c r="B14269" t="s">
        <v>343</v>
      </c>
      <c r="C14269" t="s">
        <v>344</v>
      </c>
      <c r="D14269" t="s">
        <v>483</v>
      </c>
      <c r="E14269" t="s">
        <v>13</v>
      </c>
      <c r="F14269" t="s">
        <v>14</v>
      </c>
      <c r="G14269">
        <v>2009</v>
      </c>
      <c r="H14269">
        <v>553</v>
      </c>
      <c r="I14269">
        <v>1270.3489999999999</v>
      </c>
    </row>
    <row r="14270" spans="1:9" x14ac:dyDescent="0.25">
      <c r="A14270" t="s">
        <v>284</v>
      </c>
      <c r="B14270" t="s">
        <v>343</v>
      </c>
      <c r="C14270" t="s">
        <v>344</v>
      </c>
      <c r="D14270" t="s">
        <v>483</v>
      </c>
      <c r="E14270" t="s">
        <v>13</v>
      </c>
      <c r="F14270" t="s">
        <v>14</v>
      </c>
      <c r="G14270">
        <v>2010</v>
      </c>
      <c r="H14270">
        <v>555</v>
      </c>
      <c r="I14270">
        <v>2431.471</v>
      </c>
    </row>
    <row r="14271" spans="1:9" x14ac:dyDescent="0.25">
      <c r="A14271" t="s">
        <v>284</v>
      </c>
      <c r="B14271" t="s">
        <v>343</v>
      </c>
      <c r="C14271" t="s">
        <v>344</v>
      </c>
      <c r="D14271" t="s">
        <v>483</v>
      </c>
      <c r="E14271" t="s">
        <v>13</v>
      </c>
      <c r="F14271" t="s">
        <v>14</v>
      </c>
      <c r="G14271">
        <v>2011</v>
      </c>
      <c r="H14271">
        <v>556</v>
      </c>
      <c r="I14271">
        <v>1433.12</v>
      </c>
    </row>
    <row r="14272" spans="1:9" x14ac:dyDescent="0.25">
      <c r="A14272" t="s">
        <v>284</v>
      </c>
      <c r="B14272" t="s">
        <v>343</v>
      </c>
      <c r="C14272" t="s">
        <v>344</v>
      </c>
      <c r="D14272" t="s">
        <v>483</v>
      </c>
      <c r="E14272" t="s">
        <v>13</v>
      </c>
      <c r="F14272" t="s">
        <v>14</v>
      </c>
      <c r="G14272">
        <v>2012</v>
      </c>
      <c r="H14272">
        <v>595</v>
      </c>
      <c r="I14272">
        <v>1040.7670000000001</v>
      </c>
    </row>
    <row r="14273" spans="1:9" x14ac:dyDescent="0.25">
      <c r="A14273" t="s">
        <v>284</v>
      </c>
      <c r="B14273" t="s">
        <v>343</v>
      </c>
      <c r="C14273" t="s">
        <v>344</v>
      </c>
      <c r="D14273" t="s">
        <v>483</v>
      </c>
      <c r="E14273" t="s">
        <v>13</v>
      </c>
      <c r="F14273" t="s">
        <v>14</v>
      </c>
      <c r="G14273">
        <v>2013</v>
      </c>
      <c r="H14273">
        <v>617</v>
      </c>
      <c r="I14273">
        <v>1583.9659999999999</v>
      </c>
    </row>
    <row r="14274" spans="1:9" x14ac:dyDescent="0.25">
      <c r="A14274" t="s">
        <v>284</v>
      </c>
      <c r="B14274" t="s">
        <v>343</v>
      </c>
      <c r="C14274" t="s">
        <v>344</v>
      </c>
      <c r="D14274" t="s">
        <v>483</v>
      </c>
      <c r="E14274" t="s">
        <v>13</v>
      </c>
      <c r="F14274" t="s">
        <v>14</v>
      </c>
      <c r="G14274">
        <v>2014</v>
      </c>
      <c r="H14274">
        <v>630</v>
      </c>
      <c r="I14274">
        <v>1206.6510000000001</v>
      </c>
    </row>
    <row r="14275" spans="1:9" x14ac:dyDescent="0.25">
      <c r="A14275" t="s">
        <v>284</v>
      </c>
      <c r="B14275" t="s">
        <v>343</v>
      </c>
      <c r="C14275" t="s">
        <v>344</v>
      </c>
      <c r="D14275" t="s">
        <v>483</v>
      </c>
      <c r="E14275" t="s">
        <v>13</v>
      </c>
      <c r="F14275" t="s">
        <v>14</v>
      </c>
      <c r="G14275">
        <v>2015</v>
      </c>
      <c r="H14275">
        <v>658</v>
      </c>
      <c r="I14275">
        <v>1865.192</v>
      </c>
    </row>
    <row r="14276" spans="1:9" x14ac:dyDescent="0.25">
      <c r="A14276" t="s">
        <v>284</v>
      </c>
      <c r="B14276" t="s">
        <v>343</v>
      </c>
      <c r="C14276" t="s">
        <v>344</v>
      </c>
      <c r="D14276" t="s">
        <v>483</v>
      </c>
      <c r="E14276" t="s">
        <v>13</v>
      </c>
      <c r="F14276" t="s">
        <v>14</v>
      </c>
      <c r="G14276">
        <v>2016</v>
      </c>
      <c r="H14276">
        <v>661.13199999999995</v>
      </c>
      <c r="I14276">
        <v>1897.3440000000001</v>
      </c>
    </row>
    <row r="14277" spans="1:9" x14ac:dyDescent="0.25">
      <c r="A14277" t="s">
        <v>284</v>
      </c>
      <c r="B14277" t="s">
        <v>343</v>
      </c>
      <c r="C14277" t="s">
        <v>344</v>
      </c>
      <c r="D14277" t="s">
        <v>483</v>
      </c>
      <c r="E14277" t="s">
        <v>13</v>
      </c>
      <c r="F14277" t="s">
        <v>14</v>
      </c>
      <c r="G14277">
        <v>2017</v>
      </c>
      <c r="H14277">
        <v>670.73500000000001</v>
      </c>
      <c r="I14277">
        <v>1110.278</v>
      </c>
    </row>
    <row r="14278" spans="1:9" x14ac:dyDescent="0.25">
      <c r="A14278" t="s">
        <v>284</v>
      </c>
      <c r="B14278" t="s">
        <v>343</v>
      </c>
      <c r="C14278" t="s">
        <v>344</v>
      </c>
      <c r="D14278" t="s">
        <v>483</v>
      </c>
      <c r="E14278" t="s">
        <v>13</v>
      </c>
      <c r="F14278" t="s">
        <v>14</v>
      </c>
      <c r="G14278">
        <v>2018</v>
      </c>
      <c r="H14278">
        <v>674.23500000000001</v>
      </c>
    </row>
    <row r="14279" spans="1:9" x14ac:dyDescent="0.25">
      <c r="A14279" t="s">
        <v>284</v>
      </c>
      <c r="B14279" t="s">
        <v>343</v>
      </c>
      <c r="C14279" t="s">
        <v>344</v>
      </c>
      <c r="D14279" t="s">
        <v>483</v>
      </c>
      <c r="E14279" t="s">
        <v>13</v>
      </c>
      <c r="F14279" t="s">
        <v>14</v>
      </c>
      <c r="G14279">
        <v>2019</v>
      </c>
      <c r="H14279">
        <v>681.93</v>
      </c>
    </row>
    <row r="14280" spans="1:9" x14ac:dyDescent="0.25">
      <c r="A14280" t="s">
        <v>284</v>
      </c>
      <c r="B14280" t="s">
        <v>343</v>
      </c>
      <c r="C14280" t="s">
        <v>344</v>
      </c>
      <c r="D14280" t="s">
        <v>483</v>
      </c>
      <c r="E14280" t="s">
        <v>15</v>
      </c>
      <c r="F14280" t="s">
        <v>26</v>
      </c>
      <c r="G14280">
        <v>2009</v>
      </c>
      <c r="H14280">
        <v>0</v>
      </c>
      <c r="I14280">
        <v>0</v>
      </c>
    </row>
    <row r="14281" spans="1:9" x14ac:dyDescent="0.25">
      <c r="A14281" t="s">
        <v>284</v>
      </c>
      <c r="B14281" t="s">
        <v>343</v>
      </c>
      <c r="C14281" t="s">
        <v>344</v>
      </c>
      <c r="D14281" t="s">
        <v>483</v>
      </c>
      <c r="E14281" t="s">
        <v>15</v>
      </c>
      <c r="F14281" t="s">
        <v>26</v>
      </c>
      <c r="G14281">
        <v>2010</v>
      </c>
      <c r="H14281">
        <v>0.01</v>
      </c>
      <c r="I14281">
        <v>2.5999999999999999E-2</v>
      </c>
    </row>
    <row r="14282" spans="1:9" x14ac:dyDescent="0.25">
      <c r="A14282" t="s">
        <v>284</v>
      </c>
      <c r="B14282" t="s">
        <v>343</v>
      </c>
      <c r="C14282" t="s">
        <v>344</v>
      </c>
      <c r="D14282" t="s">
        <v>483</v>
      </c>
      <c r="E14282" t="s">
        <v>15</v>
      </c>
      <c r="F14282" t="s">
        <v>26</v>
      </c>
      <c r="G14282">
        <v>2011</v>
      </c>
      <c r="H14282">
        <v>2</v>
      </c>
      <c r="I14282">
        <v>1.173</v>
      </c>
    </row>
    <row r="14283" spans="1:9" x14ac:dyDescent="0.25">
      <c r="A14283" t="s">
        <v>284</v>
      </c>
      <c r="B14283" t="s">
        <v>343</v>
      </c>
      <c r="C14283" t="s">
        <v>344</v>
      </c>
      <c r="D14283" t="s">
        <v>483</v>
      </c>
      <c r="E14283" t="s">
        <v>15</v>
      </c>
      <c r="F14283" t="s">
        <v>26</v>
      </c>
      <c r="G14283">
        <v>2012</v>
      </c>
      <c r="H14283">
        <v>4</v>
      </c>
      <c r="I14283">
        <v>2.8359999999999999</v>
      </c>
    </row>
    <row r="14284" spans="1:9" x14ac:dyDescent="0.25">
      <c r="A14284" t="s">
        <v>284</v>
      </c>
      <c r="B14284" t="s">
        <v>343</v>
      </c>
      <c r="C14284" t="s">
        <v>344</v>
      </c>
      <c r="D14284" t="s">
        <v>483</v>
      </c>
      <c r="E14284" t="s">
        <v>15</v>
      </c>
      <c r="F14284" t="s">
        <v>26</v>
      </c>
      <c r="G14284">
        <v>2013</v>
      </c>
      <c r="H14284">
        <v>7</v>
      </c>
      <c r="I14284">
        <v>9.0510000000000002</v>
      </c>
    </row>
    <row r="14285" spans="1:9" x14ac:dyDescent="0.25">
      <c r="A14285" t="s">
        <v>284</v>
      </c>
      <c r="B14285" t="s">
        <v>343</v>
      </c>
      <c r="C14285" t="s">
        <v>344</v>
      </c>
      <c r="D14285" t="s">
        <v>483</v>
      </c>
      <c r="E14285" t="s">
        <v>15</v>
      </c>
      <c r="F14285" t="s">
        <v>26</v>
      </c>
      <c r="G14285">
        <v>2014</v>
      </c>
      <c r="H14285">
        <v>15</v>
      </c>
      <c r="I14285">
        <v>14.384</v>
      </c>
    </row>
    <row r="14286" spans="1:9" x14ac:dyDescent="0.25">
      <c r="A14286" t="s">
        <v>284</v>
      </c>
      <c r="B14286" t="s">
        <v>343</v>
      </c>
      <c r="C14286" t="s">
        <v>344</v>
      </c>
      <c r="D14286" t="s">
        <v>483</v>
      </c>
      <c r="E14286" t="s">
        <v>15</v>
      </c>
      <c r="F14286" t="s">
        <v>26</v>
      </c>
      <c r="G14286">
        <v>2015</v>
      </c>
      <c r="H14286">
        <v>17</v>
      </c>
      <c r="I14286">
        <v>22.599</v>
      </c>
    </row>
    <row r="14287" spans="1:9" x14ac:dyDescent="0.25">
      <c r="A14287" t="s">
        <v>284</v>
      </c>
      <c r="B14287" t="s">
        <v>343</v>
      </c>
      <c r="C14287" t="s">
        <v>344</v>
      </c>
      <c r="D14287" t="s">
        <v>483</v>
      </c>
      <c r="E14287" t="s">
        <v>15</v>
      </c>
      <c r="F14287" t="s">
        <v>26</v>
      </c>
      <c r="G14287">
        <v>2016</v>
      </c>
      <c r="H14287">
        <v>16.699000000000002</v>
      </c>
      <c r="I14287">
        <v>23.699000000000002</v>
      </c>
    </row>
    <row r="14288" spans="1:9" x14ac:dyDescent="0.25">
      <c r="A14288" t="s">
        <v>284</v>
      </c>
      <c r="B14288" t="s">
        <v>343</v>
      </c>
      <c r="C14288" t="s">
        <v>344</v>
      </c>
      <c r="D14288" t="s">
        <v>483</v>
      </c>
      <c r="E14288" t="s">
        <v>15</v>
      </c>
      <c r="F14288" t="s">
        <v>26</v>
      </c>
      <c r="G14288">
        <v>2017</v>
      </c>
      <c r="H14288">
        <v>16.706</v>
      </c>
      <c r="I14288">
        <v>23.751999999999999</v>
      </c>
    </row>
    <row r="14289" spans="1:9" x14ac:dyDescent="0.25">
      <c r="A14289" t="s">
        <v>284</v>
      </c>
      <c r="B14289" t="s">
        <v>343</v>
      </c>
      <c r="C14289" t="s">
        <v>344</v>
      </c>
      <c r="D14289" t="s">
        <v>483</v>
      </c>
      <c r="E14289" t="s">
        <v>15</v>
      </c>
      <c r="F14289" t="s">
        <v>26</v>
      </c>
      <c r="G14289">
        <v>2018</v>
      </c>
      <c r="H14289">
        <v>20.606000000000002</v>
      </c>
    </row>
    <row r="14290" spans="1:9" x14ac:dyDescent="0.25">
      <c r="A14290" t="s">
        <v>284</v>
      </c>
      <c r="B14290" t="s">
        <v>343</v>
      </c>
      <c r="C14290" t="s">
        <v>344</v>
      </c>
      <c r="D14290" t="s">
        <v>483</v>
      </c>
      <c r="E14290" t="s">
        <v>15</v>
      </c>
      <c r="F14290" t="s">
        <v>26</v>
      </c>
      <c r="G14290">
        <v>2019</v>
      </c>
      <c r="H14290">
        <v>26.158999999999999</v>
      </c>
    </row>
    <row r="14291" spans="1:9" x14ac:dyDescent="0.25">
      <c r="A14291" t="s">
        <v>284</v>
      </c>
      <c r="B14291" t="s">
        <v>343</v>
      </c>
      <c r="C14291" t="s">
        <v>344</v>
      </c>
      <c r="D14291" t="s">
        <v>483</v>
      </c>
      <c r="E14291" t="s">
        <v>18</v>
      </c>
      <c r="F14291" t="s">
        <v>19</v>
      </c>
      <c r="G14291">
        <v>2014</v>
      </c>
      <c r="H14291">
        <v>37</v>
      </c>
      <c r="I14291">
        <v>70.632000000000005</v>
      </c>
    </row>
    <row r="14292" spans="1:9" x14ac:dyDescent="0.25">
      <c r="A14292" t="s">
        <v>284</v>
      </c>
      <c r="B14292" t="s">
        <v>343</v>
      </c>
      <c r="C14292" t="s">
        <v>344</v>
      </c>
      <c r="D14292" t="s">
        <v>483</v>
      </c>
      <c r="E14292" t="s">
        <v>18</v>
      </c>
      <c r="F14292" t="s">
        <v>19</v>
      </c>
      <c r="G14292">
        <v>2015</v>
      </c>
      <c r="H14292">
        <v>37</v>
      </c>
      <c r="I14292">
        <v>120.768</v>
      </c>
    </row>
    <row r="14293" spans="1:9" x14ac:dyDescent="0.25">
      <c r="A14293" t="s">
        <v>284</v>
      </c>
      <c r="B14293" t="s">
        <v>343</v>
      </c>
      <c r="C14293" t="s">
        <v>344</v>
      </c>
      <c r="D14293" t="s">
        <v>483</v>
      </c>
      <c r="E14293" t="s">
        <v>18</v>
      </c>
      <c r="F14293" t="s">
        <v>19</v>
      </c>
      <c r="G14293">
        <v>2016</v>
      </c>
      <c r="H14293">
        <v>37</v>
      </c>
      <c r="I14293">
        <v>109.482</v>
      </c>
    </row>
    <row r="14294" spans="1:9" x14ac:dyDescent="0.25">
      <c r="A14294" t="s">
        <v>284</v>
      </c>
      <c r="B14294" t="s">
        <v>343</v>
      </c>
      <c r="C14294" t="s">
        <v>344</v>
      </c>
      <c r="D14294" t="s">
        <v>483</v>
      </c>
      <c r="E14294" t="s">
        <v>18</v>
      </c>
      <c r="F14294" t="s">
        <v>19</v>
      </c>
      <c r="G14294">
        <v>2017</v>
      </c>
      <c r="H14294">
        <v>37</v>
      </c>
      <c r="I14294">
        <v>110.48</v>
      </c>
    </row>
    <row r="14295" spans="1:9" x14ac:dyDescent="0.25">
      <c r="A14295" t="s">
        <v>284</v>
      </c>
      <c r="B14295" t="s">
        <v>343</v>
      </c>
      <c r="C14295" t="s">
        <v>344</v>
      </c>
      <c r="D14295" t="s">
        <v>483</v>
      </c>
      <c r="E14295" t="s">
        <v>18</v>
      </c>
      <c r="F14295" t="s">
        <v>19</v>
      </c>
      <c r="G14295">
        <v>2018</v>
      </c>
      <c r="H14295">
        <v>37</v>
      </c>
    </row>
    <row r="14296" spans="1:9" x14ac:dyDescent="0.25">
      <c r="A14296" t="s">
        <v>284</v>
      </c>
      <c r="B14296" t="s">
        <v>343</v>
      </c>
      <c r="C14296" t="s">
        <v>344</v>
      </c>
      <c r="D14296" t="s">
        <v>483</v>
      </c>
      <c r="E14296" t="s">
        <v>18</v>
      </c>
      <c r="F14296" t="s">
        <v>19</v>
      </c>
      <c r="G14296">
        <v>2019</v>
      </c>
      <c r="H14296">
        <v>37</v>
      </c>
    </row>
    <row r="14297" spans="1:9" x14ac:dyDescent="0.25">
      <c r="A14297" t="s">
        <v>284</v>
      </c>
      <c r="B14297" t="s">
        <v>345</v>
      </c>
      <c r="C14297" t="s">
        <v>346</v>
      </c>
      <c r="D14297" t="s">
        <v>482</v>
      </c>
      <c r="E14297" t="s">
        <v>12</v>
      </c>
      <c r="F14297" t="s">
        <v>12</v>
      </c>
      <c r="G14297">
        <v>2000</v>
      </c>
      <c r="H14297">
        <v>209</v>
      </c>
      <c r="I14297">
        <v>292</v>
      </c>
    </row>
    <row r="14298" spans="1:9" x14ac:dyDescent="0.25">
      <c r="A14298" t="s">
        <v>284</v>
      </c>
      <c r="B14298" t="s">
        <v>345</v>
      </c>
      <c r="C14298" t="s">
        <v>346</v>
      </c>
      <c r="D14298" t="s">
        <v>482</v>
      </c>
      <c r="E14298" t="s">
        <v>12</v>
      </c>
      <c r="F14298" t="s">
        <v>12</v>
      </c>
      <c r="G14298">
        <v>2001</v>
      </c>
      <c r="H14298">
        <v>202</v>
      </c>
      <c r="I14298">
        <v>343</v>
      </c>
    </row>
    <row r="14299" spans="1:9" x14ac:dyDescent="0.25">
      <c r="A14299" t="s">
        <v>284</v>
      </c>
      <c r="B14299" t="s">
        <v>345</v>
      </c>
      <c r="C14299" t="s">
        <v>346</v>
      </c>
      <c r="D14299" t="s">
        <v>482</v>
      </c>
      <c r="E14299" t="s">
        <v>12</v>
      </c>
      <c r="F14299" t="s">
        <v>12</v>
      </c>
      <c r="G14299">
        <v>2002</v>
      </c>
      <c r="H14299">
        <v>116</v>
      </c>
      <c r="I14299">
        <v>353</v>
      </c>
    </row>
    <row r="14300" spans="1:9" x14ac:dyDescent="0.25">
      <c r="A14300" t="s">
        <v>284</v>
      </c>
      <c r="B14300" t="s">
        <v>345</v>
      </c>
      <c r="C14300" t="s">
        <v>346</v>
      </c>
      <c r="D14300" t="s">
        <v>482</v>
      </c>
      <c r="E14300" t="s">
        <v>12</v>
      </c>
      <c r="F14300" t="s">
        <v>12</v>
      </c>
      <c r="G14300">
        <v>2003</v>
      </c>
      <c r="H14300">
        <v>110</v>
      </c>
      <c r="I14300">
        <v>460</v>
      </c>
    </row>
    <row r="14301" spans="1:9" x14ac:dyDescent="0.25">
      <c r="A14301" t="s">
        <v>284</v>
      </c>
      <c r="B14301" t="s">
        <v>345</v>
      </c>
      <c r="C14301" t="s">
        <v>346</v>
      </c>
      <c r="D14301" t="s">
        <v>482</v>
      </c>
      <c r="E14301" t="s">
        <v>12</v>
      </c>
      <c r="F14301" t="s">
        <v>12</v>
      </c>
      <c r="G14301">
        <v>2004</v>
      </c>
      <c r="H14301">
        <v>134</v>
      </c>
      <c r="I14301">
        <v>508</v>
      </c>
    </row>
    <row r="14302" spans="1:9" x14ac:dyDescent="0.25">
      <c r="A14302" t="s">
        <v>284</v>
      </c>
      <c r="B14302" t="s">
        <v>345</v>
      </c>
      <c r="C14302" t="s">
        <v>346</v>
      </c>
      <c r="D14302" t="s">
        <v>482</v>
      </c>
      <c r="E14302" t="s">
        <v>12</v>
      </c>
      <c r="F14302" t="s">
        <v>12</v>
      </c>
      <c r="G14302">
        <v>2005</v>
      </c>
      <c r="H14302">
        <v>163</v>
      </c>
      <c r="I14302">
        <v>530</v>
      </c>
    </row>
    <row r="14303" spans="1:9" x14ac:dyDescent="0.25">
      <c r="A14303" t="s">
        <v>284</v>
      </c>
      <c r="B14303" t="s">
        <v>345</v>
      </c>
      <c r="C14303" t="s">
        <v>346</v>
      </c>
      <c r="D14303" t="s">
        <v>482</v>
      </c>
      <c r="E14303" t="s">
        <v>12</v>
      </c>
      <c r="F14303" t="s">
        <v>12</v>
      </c>
      <c r="G14303">
        <v>2006</v>
      </c>
      <c r="H14303">
        <v>146</v>
      </c>
      <c r="I14303">
        <v>637</v>
      </c>
    </row>
    <row r="14304" spans="1:9" x14ac:dyDescent="0.25">
      <c r="A14304" t="s">
        <v>284</v>
      </c>
      <c r="B14304" t="s">
        <v>345</v>
      </c>
      <c r="C14304" t="s">
        <v>346</v>
      </c>
      <c r="D14304" t="s">
        <v>482</v>
      </c>
      <c r="E14304" t="s">
        <v>12</v>
      </c>
      <c r="F14304" t="s">
        <v>12</v>
      </c>
      <c r="G14304">
        <v>2007</v>
      </c>
      <c r="H14304">
        <v>544</v>
      </c>
      <c r="I14304">
        <v>936</v>
      </c>
    </row>
    <row r="14305" spans="1:9" x14ac:dyDescent="0.25">
      <c r="A14305" t="s">
        <v>284</v>
      </c>
      <c r="B14305" t="s">
        <v>345</v>
      </c>
      <c r="C14305" t="s">
        <v>346</v>
      </c>
      <c r="D14305" t="s">
        <v>482</v>
      </c>
      <c r="E14305" t="s">
        <v>12</v>
      </c>
      <c r="F14305" t="s">
        <v>12</v>
      </c>
      <c r="G14305">
        <v>2008</v>
      </c>
      <c r="H14305">
        <v>584</v>
      </c>
      <c r="I14305">
        <v>606</v>
      </c>
    </row>
    <row r="14306" spans="1:9" x14ac:dyDescent="0.25">
      <c r="A14306" t="s">
        <v>284</v>
      </c>
      <c r="B14306" t="s">
        <v>345</v>
      </c>
      <c r="C14306" t="s">
        <v>346</v>
      </c>
      <c r="D14306" t="s">
        <v>482</v>
      </c>
      <c r="E14306" t="s">
        <v>12</v>
      </c>
      <c r="F14306" t="s">
        <v>12</v>
      </c>
      <c r="G14306">
        <v>2009</v>
      </c>
      <c r="H14306">
        <v>1124</v>
      </c>
      <c r="I14306">
        <v>4362</v>
      </c>
    </row>
    <row r="14307" spans="1:9" x14ac:dyDescent="0.25">
      <c r="A14307" t="s">
        <v>284</v>
      </c>
      <c r="B14307" t="s">
        <v>345</v>
      </c>
      <c r="C14307" t="s">
        <v>346</v>
      </c>
      <c r="D14307" t="s">
        <v>482</v>
      </c>
      <c r="E14307" t="s">
        <v>12</v>
      </c>
      <c r="F14307" t="s">
        <v>12</v>
      </c>
      <c r="G14307">
        <v>2010</v>
      </c>
      <c r="H14307">
        <v>1384</v>
      </c>
      <c r="I14307">
        <v>5031</v>
      </c>
    </row>
    <row r="14308" spans="1:9" x14ac:dyDescent="0.25">
      <c r="A14308" t="s">
        <v>284</v>
      </c>
      <c r="B14308" t="s">
        <v>345</v>
      </c>
      <c r="C14308" t="s">
        <v>346</v>
      </c>
      <c r="D14308" t="s">
        <v>482</v>
      </c>
      <c r="E14308" t="s">
        <v>12</v>
      </c>
      <c r="F14308" t="s">
        <v>12</v>
      </c>
      <c r="G14308">
        <v>2011</v>
      </c>
      <c r="H14308">
        <v>1383</v>
      </c>
      <c r="I14308">
        <v>4226</v>
      </c>
    </row>
    <row r="14309" spans="1:9" x14ac:dyDescent="0.25">
      <c r="A14309" t="s">
        <v>284</v>
      </c>
      <c r="B14309" t="s">
        <v>345</v>
      </c>
      <c r="C14309" t="s">
        <v>346</v>
      </c>
      <c r="D14309" t="s">
        <v>482</v>
      </c>
      <c r="E14309" t="s">
        <v>12</v>
      </c>
      <c r="F14309" t="s">
        <v>12</v>
      </c>
      <c r="G14309">
        <v>2012</v>
      </c>
      <c r="H14309">
        <v>1428</v>
      </c>
      <c r="I14309">
        <v>2835</v>
      </c>
    </row>
    <row r="14310" spans="1:9" x14ac:dyDescent="0.25">
      <c r="A14310" t="s">
        <v>284</v>
      </c>
      <c r="B14310" t="s">
        <v>345</v>
      </c>
      <c r="C14310" t="s">
        <v>346</v>
      </c>
      <c r="D14310" t="s">
        <v>482</v>
      </c>
      <c r="E14310" t="s">
        <v>12</v>
      </c>
      <c r="F14310" t="s">
        <v>12</v>
      </c>
      <c r="G14310">
        <v>2013</v>
      </c>
      <c r="H14310">
        <v>1417</v>
      </c>
      <c r="I14310">
        <v>2638</v>
      </c>
    </row>
    <row r="14311" spans="1:9" x14ac:dyDescent="0.25">
      <c r="A14311" t="s">
        <v>284</v>
      </c>
      <c r="B14311" t="s">
        <v>345</v>
      </c>
      <c r="C14311" t="s">
        <v>346</v>
      </c>
      <c r="D14311" t="s">
        <v>482</v>
      </c>
      <c r="E14311" t="s">
        <v>12</v>
      </c>
      <c r="F14311" t="s">
        <v>12</v>
      </c>
      <c r="G14311">
        <v>2014</v>
      </c>
      <c r="H14311">
        <v>1380</v>
      </c>
      <c r="I14311">
        <v>2787</v>
      </c>
    </row>
    <row r="14312" spans="1:9" x14ac:dyDescent="0.25">
      <c r="A14312" t="s">
        <v>284</v>
      </c>
      <c r="B14312" t="s">
        <v>345</v>
      </c>
      <c r="C14312" t="s">
        <v>346</v>
      </c>
      <c r="D14312" t="s">
        <v>482</v>
      </c>
      <c r="E14312" t="s">
        <v>12</v>
      </c>
      <c r="F14312" t="s">
        <v>12</v>
      </c>
      <c r="G14312">
        <v>2015</v>
      </c>
      <c r="H14312">
        <v>1380</v>
      </c>
      <c r="I14312">
        <v>2773</v>
      </c>
    </row>
    <row r="14313" spans="1:9" x14ac:dyDescent="0.25">
      <c r="A14313" t="s">
        <v>284</v>
      </c>
      <c r="B14313" t="s">
        <v>345</v>
      </c>
      <c r="C14313" t="s">
        <v>346</v>
      </c>
      <c r="D14313" t="s">
        <v>482</v>
      </c>
      <c r="E14313" t="s">
        <v>12</v>
      </c>
      <c r="F14313" t="s">
        <v>12</v>
      </c>
      <c r="G14313">
        <v>2016</v>
      </c>
      <c r="H14313">
        <v>936</v>
      </c>
      <c r="I14313">
        <v>2776</v>
      </c>
    </row>
    <row r="14314" spans="1:9" x14ac:dyDescent="0.25">
      <c r="A14314" t="s">
        <v>284</v>
      </c>
      <c r="B14314" t="s">
        <v>345</v>
      </c>
      <c r="C14314" t="s">
        <v>346</v>
      </c>
      <c r="D14314" t="s">
        <v>482</v>
      </c>
      <c r="E14314" t="s">
        <v>12</v>
      </c>
      <c r="F14314" t="s">
        <v>12</v>
      </c>
      <c r="G14314">
        <v>2017</v>
      </c>
      <c r="H14314">
        <v>937</v>
      </c>
      <c r="I14314">
        <v>2735</v>
      </c>
    </row>
    <row r="14315" spans="1:9" x14ac:dyDescent="0.25">
      <c r="A14315" t="s">
        <v>284</v>
      </c>
      <c r="B14315" t="s">
        <v>345</v>
      </c>
      <c r="C14315" t="s">
        <v>346</v>
      </c>
      <c r="D14315" t="s">
        <v>482</v>
      </c>
      <c r="E14315" t="s">
        <v>12</v>
      </c>
      <c r="F14315" t="s">
        <v>12</v>
      </c>
      <c r="G14315">
        <v>2018</v>
      </c>
      <c r="H14315">
        <v>937</v>
      </c>
    </row>
    <row r="14316" spans="1:9" x14ac:dyDescent="0.25">
      <c r="A14316" t="s">
        <v>284</v>
      </c>
      <c r="B14316" t="s">
        <v>345</v>
      </c>
      <c r="C14316" t="s">
        <v>346</v>
      </c>
      <c r="D14316" t="s">
        <v>482</v>
      </c>
      <c r="E14316" t="s">
        <v>12</v>
      </c>
      <c r="F14316" t="s">
        <v>12</v>
      </c>
      <c r="G14316">
        <v>2019</v>
      </c>
      <c r="H14316">
        <v>937</v>
      </c>
    </row>
    <row r="14317" spans="1:9" x14ac:dyDescent="0.25">
      <c r="A14317" t="s">
        <v>284</v>
      </c>
      <c r="B14317" t="s">
        <v>345</v>
      </c>
      <c r="C14317" t="s">
        <v>346</v>
      </c>
      <c r="D14317" t="s">
        <v>482</v>
      </c>
      <c r="E14317" t="s">
        <v>111</v>
      </c>
      <c r="F14317" t="s">
        <v>111</v>
      </c>
      <c r="G14317">
        <v>2000</v>
      </c>
      <c r="H14317">
        <v>13</v>
      </c>
      <c r="I14317">
        <v>114</v>
      </c>
    </row>
    <row r="14318" spans="1:9" x14ac:dyDescent="0.25">
      <c r="A14318" t="s">
        <v>284</v>
      </c>
      <c r="B14318" t="s">
        <v>345</v>
      </c>
      <c r="C14318" t="s">
        <v>346</v>
      </c>
      <c r="D14318" t="s">
        <v>482</v>
      </c>
      <c r="E14318" t="s">
        <v>111</v>
      </c>
      <c r="F14318" t="s">
        <v>111</v>
      </c>
      <c r="G14318">
        <v>2001</v>
      </c>
      <c r="H14318">
        <v>18</v>
      </c>
      <c r="I14318">
        <v>239</v>
      </c>
    </row>
    <row r="14319" spans="1:9" x14ac:dyDescent="0.25">
      <c r="A14319" t="s">
        <v>284</v>
      </c>
      <c r="B14319" t="s">
        <v>345</v>
      </c>
      <c r="C14319" t="s">
        <v>346</v>
      </c>
      <c r="D14319" t="s">
        <v>482</v>
      </c>
      <c r="E14319" t="s">
        <v>111</v>
      </c>
      <c r="F14319" t="s">
        <v>111</v>
      </c>
      <c r="G14319">
        <v>2002</v>
      </c>
      <c r="H14319">
        <v>41.5</v>
      </c>
      <c r="I14319">
        <v>190</v>
      </c>
    </row>
    <row r="14320" spans="1:9" x14ac:dyDescent="0.25">
      <c r="A14320" t="s">
        <v>284</v>
      </c>
      <c r="B14320" t="s">
        <v>345</v>
      </c>
      <c r="C14320" t="s">
        <v>346</v>
      </c>
      <c r="D14320" t="s">
        <v>482</v>
      </c>
      <c r="E14320" t="s">
        <v>111</v>
      </c>
      <c r="F14320" t="s">
        <v>111</v>
      </c>
      <c r="G14320">
        <v>2003</v>
      </c>
      <c r="H14320">
        <v>46</v>
      </c>
      <c r="I14320">
        <v>180.6</v>
      </c>
    </row>
    <row r="14321" spans="1:9" x14ac:dyDescent="0.25">
      <c r="A14321" t="s">
        <v>284</v>
      </c>
      <c r="B14321" t="s">
        <v>345</v>
      </c>
      <c r="C14321" t="s">
        <v>346</v>
      </c>
      <c r="D14321" t="s">
        <v>482</v>
      </c>
      <c r="E14321" t="s">
        <v>111</v>
      </c>
      <c r="F14321" t="s">
        <v>111</v>
      </c>
      <c r="G14321">
        <v>2004</v>
      </c>
      <c r="H14321">
        <v>46</v>
      </c>
      <c r="I14321">
        <v>207</v>
      </c>
    </row>
    <row r="14322" spans="1:9" x14ac:dyDescent="0.25">
      <c r="A14322" t="s">
        <v>284</v>
      </c>
      <c r="B14322" t="s">
        <v>345</v>
      </c>
      <c r="C14322" t="s">
        <v>346</v>
      </c>
      <c r="D14322" t="s">
        <v>482</v>
      </c>
      <c r="E14322" t="s">
        <v>111</v>
      </c>
      <c r="F14322" t="s">
        <v>111</v>
      </c>
      <c r="G14322">
        <v>2005</v>
      </c>
      <c r="H14322">
        <v>46</v>
      </c>
      <c r="I14322">
        <v>195</v>
      </c>
    </row>
    <row r="14323" spans="1:9" x14ac:dyDescent="0.25">
      <c r="A14323" t="s">
        <v>284</v>
      </c>
      <c r="B14323" t="s">
        <v>345</v>
      </c>
      <c r="C14323" t="s">
        <v>346</v>
      </c>
      <c r="D14323" t="s">
        <v>482</v>
      </c>
      <c r="E14323" t="s">
        <v>111</v>
      </c>
      <c r="F14323" t="s">
        <v>111</v>
      </c>
      <c r="G14323">
        <v>2006</v>
      </c>
      <c r="H14323">
        <v>53</v>
      </c>
      <c r="I14323">
        <v>192</v>
      </c>
    </row>
    <row r="14324" spans="1:9" x14ac:dyDescent="0.25">
      <c r="A14324" t="s">
        <v>284</v>
      </c>
      <c r="B14324" t="s">
        <v>345</v>
      </c>
      <c r="C14324" t="s">
        <v>346</v>
      </c>
      <c r="D14324" t="s">
        <v>482</v>
      </c>
      <c r="E14324" t="s">
        <v>111</v>
      </c>
      <c r="F14324" t="s">
        <v>111</v>
      </c>
      <c r="G14324">
        <v>2007</v>
      </c>
      <c r="H14324">
        <v>52.5</v>
      </c>
      <c r="I14324">
        <v>242</v>
      </c>
    </row>
    <row r="14325" spans="1:9" x14ac:dyDescent="0.25">
      <c r="A14325" t="s">
        <v>284</v>
      </c>
      <c r="B14325" t="s">
        <v>345</v>
      </c>
      <c r="C14325" t="s">
        <v>346</v>
      </c>
      <c r="D14325" t="s">
        <v>482</v>
      </c>
      <c r="E14325" t="s">
        <v>111</v>
      </c>
      <c r="F14325" t="s">
        <v>111</v>
      </c>
      <c r="G14325">
        <v>2008</v>
      </c>
      <c r="H14325">
        <v>55.5</v>
      </c>
      <c r="I14325">
        <v>237</v>
      </c>
    </row>
    <row r="14326" spans="1:9" x14ac:dyDescent="0.25">
      <c r="A14326" t="s">
        <v>284</v>
      </c>
      <c r="B14326" t="s">
        <v>345</v>
      </c>
      <c r="C14326" t="s">
        <v>346</v>
      </c>
      <c r="D14326" t="s">
        <v>482</v>
      </c>
      <c r="E14326" t="s">
        <v>111</v>
      </c>
      <c r="F14326" t="s">
        <v>111</v>
      </c>
      <c r="G14326">
        <v>2009</v>
      </c>
      <c r="H14326">
        <v>57.5</v>
      </c>
      <c r="I14326">
        <v>130</v>
      </c>
    </row>
    <row r="14327" spans="1:9" x14ac:dyDescent="0.25">
      <c r="A14327" t="s">
        <v>284</v>
      </c>
      <c r="B14327" t="s">
        <v>345</v>
      </c>
      <c r="C14327" t="s">
        <v>346</v>
      </c>
      <c r="D14327" t="s">
        <v>482</v>
      </c>
      <c r="E14327" t="s">
        <v>111</v>
      </c>
      <c r="F14327" t="s">
        <v>111</v>
      </c>
      <c r="G14327">
        <v>2010</v>
      </c>
      <c r="H14327">
        <v>64.5</v>
      </c>
      <c r="I14327">
        <v>257</v>
      </c>
    </row>
    <row r="14328" spans="1:9" x14ac:dyDescent="0.25">
      <c r="A14328" t="s">
        <v>284</v>
      </c>
      <c r="B14328" t="s">
        <v>345</v>
      </c>
      <c r="C14328" t="s">
        <v>346</v>
      </c>
      <c r="D14328" t="s">
        <v>482</v>
      </c>
      <c r="E14328" t="s">
        <v>111</v>
      </c>
      <c r="F14328" t="s">
        <v>111</v>
      </c>
      <c r="G14328">
        <v>2011</v>
      </c>
      <c r="H14328">
        <v>78.5</v>
      </c>
      <c r="I14328">
        <v>251</v>
      </c>
    </row>
    <row r="14329" spans="1:9" x14ac:dyDescent="0.25">
      <c r="A14329" t="s">
        <v>284</v>
      </c>
      <c r="B14329" t="s">
        <v>345</v>
      </c>
      <c r="C14329" t="s">
        <v>346</v>
      </c>
      <c r="D14329" t="s">
        <v>482</v>
      </c>
      <c r="E14329" t="s">
        <v>111</v>
      </c>
      <c r="F14329" t="s">
        <v>111</v>
      </c>
      <c r="G14329">
        <v>2012</v>
      </c>
      <c r="H14329">
        <v>78.5</v>
      </c>
      <c r="I14329">
        <v>309</v>
      </c>
    </row>
    <row r="14330" spans="1:9" x14ac:dyDescent="0.25">
      <c r="A14330" t="s">
        <v>284</v>
      </c>
      <c r="B14330" t="s">
        <v>345</v>
      </c>
      <c r="C14330" t="s">
        <v>346</v>
      </c>
      <c r="D14330" t="s">
        <v>482</v>
      </c>
      <c r="E14330" t="s">
        <v>111</v>
      </c>
      <c r="F14330" t="s">
        <v>111</v>
      </c>
      <c r="G14330">
        <v>2013</v>
      </c>
      <c r="H14330">
        <v>78.5</v>
      </c>
      <c r="I14330">
        <v>460</v>
      </c>
    </row>
    <row r="14331" spans="1:9" x14ac:dyDescent="0.25">
      <c r="A14331" t="s">
        <v>284</v>
      </c>
      <c r="B14331" t="s">
        <v>345</v>
      </c>
      <c r="C14331" t="s">
        <v>346</v>
      </c>
      <c r="D14331" t="s">
        <v>482</v>
      </c>
      <c r="E14331" t="s">
        <v>111</v>
      </c>
      <c r="F14331" t="s">
        <v>111</v>
      </c>
      <c r="G14331">
        <v>2014</v>
      </c>
      <c r="H14331">
        <v>78.5</v>
      </c>
      <c r="I14331">
        <v>523</v>
      </c>
    </row>
    <row r="14332" spans="1:9" x14ac:dyDescent="0.25">
      <c r="A14332" t="s">
        <v>284</v>
      </c>
      <c r="B14332" t="s">
        <v>345</v>
      </c>
      <c r="C14332" t="s">
        <v>346</v>
      </c>
      <c r="D14332" t="s">
        <v>482</v>
      </c>
      <c r="E14332" t="s">
        <v>111</v>
      </c>
      <c r="F14332" t="s">
        <v>111</v>
      </c>
      <c r="G14332">
        <v>2015</v>
      </c>
      <c r="H14332">
        <v>78.5</v>
      </c>
      <c r="I14332">
        <v>552</v>
      </c>
    </row>
    <row r="14333" spans="1:9" x14ac:dyDescent="0.25">
      <c r="A14333" t="s">
        <v>284</v>
      </c>
      <c r="B14333" t="s">
        <v>345</v>
      </c>
      <c r="C14333" t="s">
        <v>346</v>
      </c>
      <c r="D14333" t="s">
        <v>482</v>
      </c>
      <c r="E14333" t="s">
        <v>111</v>
      </c>
      <c r="F14333" t="s">
        <v>111</v>
      </c>
      <c r="G14333">
        <v>2016</v>
      </c>
      <c r="H14333">
        <v>85</v>
      </c>
      <c r="I14333">
        <v>500</v>
      </c>
    </row>
    <row r="14334" spans="1:9" x14ac:dyDescent="0.25">
      <c r="A14334" t="s">
        <v>284</v>
      </c>
      <c r="B14334" t="s">
        <v>345</v>
      </c>
      <c r="C14334" t="s">
        <v>346</v>
      </c>
      <c r="D14334" t="s">
        <v>482</v>
      </c>
      <c r="E14334" t="s">
        <v>111</v>
      </c>
      <c r="F14334" t="s">
        <v>111</v>
      </c>
      <c r="G14334">
        <v>2017</v>
      </c>
      <c r="H14334">
        <v>85</v>
      </c>
      <c r="I14334">
        <v>569</v>
      </c>
    </row>
    <row r="14335" spans="1:9" x14ac:dyDescent="0.25">
      <c r="A14335" t="s">
        <v>284</v>
      </c>
      <c r="B14335" t="s">
        <v>345</v>
      </c>
      <c r="C14335" t="s">
        <v>346</v>
      </c>
      <c r="D14335" t="s">
        <v>482</v>
      </c>
      <c r="E14335" t="s">
        <v>111</v>
      </c>
      <c r="F14335" t="s">
        <v>111</v>
      </c>
      <c r="G14335">
        <v>2018</v>
      </c>
      <c r="H14335">
        <v>85</v>
      </c>
    </row>
    <row r="14336" spans="1:9" x14ac:dyDescent="0.25">
      <c r="A14336" t="s">
        <v>284</v>
      </c>
      <c r="B14336" t="s">
        <v>345</v>
      </c>
      <c r="C14336" t="s">
        <v>346</v>
      </c>
      <c r="D14336" t="s">
        <v>482</v>
      </c>
      <c r="E14336" t="s">
        <v>111</v>
      </c>
      <c r="F14336" t="s">
        <v>111</v>
      </c>
      <c r="G14336">
        <v>2019</v>
      </c>
      <c r="H14336">
        <v>85</v>
      </c>
    </row>
    <row r="14337" spans="1:9" x14ac:dyDescent="0.25">
      <c r="A14337" t="s">
        <v>284</v>
      </c>
      <c r="B14337" t="s">
        <v>345</v>
      </c>
      <c r="C14337" t="s">
        <v>346</v>
      </c>
      <c r="D14337" t="s">
        <v>482</v>
      </c>
      <c r="E14337" t="s">
        <v>98</v>
      </c>
      <c r="F14337" t="s">
        <v>98</v>
      </c>
      <c r="G14337">
        <v>2000</v>
      </c>
      <c r="I14337">
        <v>471</v>
      </c>
    </row>
    <row r="14338" spans="1:9" x14ac:dyDescent="0.25">
      <c r="A14338" t="s">
        <v>284</v>
      </c>
      <c r="B14338" t="s">
        <v>345</v>
      </c>
      <c r="C14338" t="s">
        <v>346</v>
      </c>
      <c r="D14338" t="s">
        <v>482</v>
      </c>
      <c r="E14338" t="s">
        <v>98</v>
      </c>
      <c r="F14338" t="s">
        <v>98</v>
      </c>
      <c r="G14338">
        <v>2001</v>
      </c>
      <c r="I14338">
        <v>563</v>
      </c>
    </row>
    <row r="14339" spans="1:9" x14ac:dyDescent="0.25">
      <c r="A14339" t="s">
        <v>284</v>
      </c>
      <c r="B14339" t="s">
        <v>345</v>
      </c>
      <c r="C14339" t="s">
        <v>346</v>
      </c>
      <c r="D14339" t="s">
        <v>482</v>
      </c>
      <c r="E14339" t="s">
        <v>98</v>
      </c>
      <c r="F14339" t="s">
        <v>98</v>
      </c>
      <c r="G14339">
        <v>2002</v>
      </c>
      <c r="I14339">
        <v>465</v>
      </c>
    </row>
    <row r="14340" spans="1:9" x14ac:dyDescent="0.25">
      <c r="A14340" t="s">
        <v>284</v>
      </c>
      <c r="B14340" t="s">
        <v>345</v>
      </c>
      <c r="C14340" t="s">
        <v>346</v>
      </c>
      <c r="D14340" t="s">
        <v>482</v>
      </c>
      <c r="E14340" t="s">
        <v>98</v>
      </c>
      <c r="F14340" t="s">
        <v>98</v>
      </c>
      <c r="G14340">
        <v>2003</v>
      </c>
      <c r="I14340">
        <v>604</v>
      </c>
    </row>
    <row r="14341" spans="1:9" x14ac:dyDescent="0.25">
      <c r="A14341" t="s">
        <v>284</v>
      </c>
      <c r="B14341" t="s">
        <v>345</v>
      </c>
      <c r="C14341" t="s">
        <v>346</v>
      </c>
      <c r="D14341" t="s">
        <v>482</v>
      </c>
      <c r="E14341" t="s">
        <v>98</v>
      </c>
      <c r="F14341" t="s">
        <v>98</v>
      </c>
      <c r="G14341">
        <v>2004</v>
      </c>
      <c r="I14341">
        <v>510</v>
      </c>
    </row>
    <row r="14342" spans="1:9" x14ac:dyDescent="0.25">
      <c r="A14342" t="s">
        <v>284</v>
      </c>
      <c r="B14342" t="s">
        <v>345</v>
      </c>
      <c r="C14342" t="s">
        <v>346</v>
      </c>
      <c r="D14342" t="s">
        <v>482</v>
      </c>
      <c r="E14342" t="s">
        <v>98</v>
      </c>
      <c r="F14342" t="s">
        <v>98</v>
      </c>
      <c r="G14342">
        <v>2005</v>
      </c>
      <c r="I14342">
        <v>764</v>
      </c>
    </row>
    <row r="14343" spans="1:9" x14ac:dyDescent="0.25">
      <c r="A14343" t="s">
        <v>284</v>
      </c>
      <c r="B14343" t="s">
        <v>345</v>
      </c>
      <c r="C14343" t="s">
        <v>346</v>
      </c>
      <c r="D14343" t="s">
        <v>482</v>
      </c>
      <c r="E14343" t="s">
        <v>98</v>
      </c>
      <c r="F14343" t="s">
        <v>98</v>
      </c>
      <c r="G14343">
        <v>2006</v>
      </c>
      <c r="I14343">
        <v>360</v>
      </c>
    </row>
    <row r="14344" spans="1:9" x14ac:dyDescent="0.25">
      <c r="A14344" t="s">
        <v>284</v>
      </c>
      <c r="B14344" t="s">
        <v>345</v>
      </c>
      <c r="C14344" t="s">
        <v>346</v>
      </c>
      <c r="D14344" t="s">
        <v>482</v>
      </c>
      <c r="E14344" t="s">
        <v>98</v>
      </c>
      <c r="F14344" t="s">
        <v>98</v>
      </c>
      <c r="G14344">
        <v>2007</v>
      </c>
      <c r="I14344">
        <v>1080</v>
      </c>
    </row>
    <row r="14345" spans="1:9" x14ac:dyDescent="0.25">
      <c r="A14345" t="s">
        <v>284</v>
      </c>
      <c r="B14345" t="s">
        <v>345</v>
      </c>
      <c r="C14345" t="s">
        <v>346</v>
      </c>
      <c r="D14345" t="s">
        <v>482</v>
      </c>
      <c r="E14345" t="s">
        <v>98</v>
      </c>
      <c r="F14345" t="s">
        <v>98</v>
      </c>
      <c r="G14345">
        <v>2008</v>
      </c>
      <c r="I14345">
        <v>937</v>
      </c>
    </row>
    <row r="14346" spans="1:9" x14ac:dyDescent="0.25">
      <c r="A14346" t="s">
        <v>284</v>
      </c>
      <c r="B14346" t="s">
        <v>345</v>
      </c>
      <c r="C14346" t="s">
        <v>346</v>
      </c>
      <c r="D14346" t="s">
        <v>482</v>
      </c>
      <c r="E14346" t="s">
        <v>98</v>
      </c>
      <c r="F14346" t="s">
        <v>98</v>
      </c>
      <c r="G14346">
        <v>2009</v>
      </c>
      <c r="I14346">
        <v>794</v>
      </c>
    </row>
    <row r="14347" spans="1:9" x14ac:dyDescent="0.25">
      <c r="A14347" t="s">
        <v>284</v>
      </c>
      <c r="B14347" t="s">
        <v>345</v>
      </c>
      <c r="C14347" t="s">
        <v>346</v>
      </c>
      <c r="D14347" t="s">
        <v>482</v>
      </c>
      <c r="E14347" t="s">
        <v>98</v>
      </c>
      <c r="F14347" t="s">
        <v>98</v>
      </c>
      <c r="G14347">
        <v>2010</v>
      </c>
      <c r="I14347">
        <v>413</v>
      </c>
    </row>
    <row r="14348" spans="1:9" x14ac:dyDescent="0.25">
      <c r="A14348" t="s">
        <v>284</v>
      </c>
      <c r="B14348" t="s">
        <v>345</v>
      </c>
      <c r="C14348" t="s">
        <v>346</v>
      </c>
      <c r="D14348" t="s">
        <v>482</v>
      </c>
      <c r="E14348" t="s">
        <v>98</v>
      </c>
      <c r="F14348" t="s">
        <v>98</v>
      </c>
      <c r="G14348">
        <v>2011</v>
      </c>
      <c r="I14348">
        <v>1274</v>
      </c>
    </row>
    <row r="14349" spans="1:9" x14ac:dyDescent="0.25">
      <c r="A14349" t="s">
        <v>284</v>
      </c>
      <c r="B14349" t="s">
        <v>345</v>
      </c>
      <c r="C14349" t="s">
        <v>346</v>
      </c>
      <c r="D14349" t="s">
        <v>482</v>
      </c>
      <c r="E14349" t="s">
        <v>98</v>
      </c>
      <c r="F14349" t="s">
        <v>98</v>
      </c>
      <c r="G14349">
        <v>2012</v>
      </c>
      <c r="I14349">
        <v>1086</v>
      </c>
    </row>
    <row r="14350" spans="1:9" x14ac:dyDescent="0.25">
      <c r="A14350" t="s">
        <v>284</v>
      </c>
      <c r="B14350" t="s">
        <v>345</v>
      </c>
      <c r="C14350" t="s">
        <v>346</v>
      </c>
      <c r="D14350" t="s">
        <v>482</v>
      </c>
      <c r="E14350" t="s">
        <v>98</v>
      </c>
      <c r="F14350" t="s">
        <v>98</v>
      </c>
      <c r="G14350">
        <v>2013</v>
      </c>
      <c r="I14350">
        <v>561</v>
      </c>
    </row>
    <row r="14351" spans="1:9" x14ac:dyDescent="0.25">
      <c r="A14351" t="s">
        <v>284</v>
      </c>
      <c r="B14351" t="s">
        <v>345</v>
      </c>
      <c r="C14351" t="s">
        <v>346</v>
      </c>
      <c r="D14351" t="s">
        <v>482</v>
      </c>
      <c r="E14351" t="s">
        <v>98</v>
      </c>
      <c r="F14351" t="s">
        <v>98</v>
      </c>
      <c r="G14351">
        <v>2014</v>
      </c>
      <c r="I14351">
        <v>715</v>
      </c>
    </row>
    <row r="14352" spans="1:9" x14ac:dyDescent="0.25">
      <c r="A14352" t="s">
        <v>284</v>
      </c>
      <c r="B14352" t="s">
        <v>345</v>
      </c>
      <c r="C14352" t="s">
        <v>346</v>
      </c>
      <c r="D14352" t="s">
        <v>482</v>
      </c>
      <c r="E14352" t="s">
        <v>98</v>
      </c>
      <c r="F14352" t="s">
        <v>98</v>
      </c>
      <c r="G14352">
        <v>2015</v>
      </c>
      <c r="I14352">
        <v>1148</v>
      </c>
    </row>
    <row r="14353" spans="1:9" x14ac:dyDescent="0.25">
      <c r="A14353" t="s">
        <v>284</v>
      </c>
      <c r="B14353" t="s">
        <v>345</v>
      </c>
      <c r="C14353" t="s">
        <v>346</v>
      </c>
      <c r="D14353" t="s">
        <v>482</v>
      </c>
      <c r="E14353" t="s">
        <v>98</v>
      </c>
      <c r="F14353" t="s">
        <v>98</v>
      </c>
      <c r="G14353">
        <v>2016</v>
      </c>
      <c r="I14353">
        <v>999</v>
      </c>
    </row>
    <row r="14354" spans="1:9" x14ac:dyDescent="0.25">
      <c r="A14354" t="s">
        <v>284</v>
      </c>
      <c r="B14354" t="s">
        <v>345</v>
      </c>
      <c r="C14354" t="s">
        <v>346</v>
      </c>
      <c r="D14354" t="s">
        <v>482</v>
      </c>
      <c r="E14354" t="s">
        <v>98</v>
      </c>
      <c r="F14354" t="s">
        <v>98</v>
      </c>
      <c r="G14354">
        <v>2017</v>
      </c>
      <c r="I14354">
        <v>1157</v>
      </c>
    </row>
    <row r="14355" spans="1:9" x14ac:dyDescent="0.25">
      <c r="A14355" t="s">
        <v>284</v>
      </c>
      <c r="B14355" t="s">
        <v>345</v>
      </c>
      <c r="C14355" t="s">
        <v>346</v>
      </c>
      <c r="D14355" t="s">
        <v>483</v>
      </c>
      <c r="E14355" t="s">
        <v>22</v>
      </c>
      <c r="F14355" t="s">
        <v>31</v>
      </c>
      <c r="G14355">
        <v>2007</v>
      </c>
      <c r="H14355">
        <v>15</v>
      </c>
      <c r="I14355">
        <v>13</v>
      </c>
    </row>
    <row r="14356" spans="1:9" x14ac:dyDescent="0.25">
      <c r="A14356" t="s">
        <v>284</v>
      </c>
      <c r="B14356" t="s">
        <v>345</v>
      </c>
      <c r="C14356" t="s">
        <v>346</v>
      </c>
      <c r="D14356" t="s">
        <v>483</v>
      </c>
      <c r="E14356" t="s">
        <v>22</v>
      </c>
      <c r="F14356" t="s">
        <v>31</v>
      </c>
      <c r="G14356">
        <v>2008</v>
      </c>
      <c r="H14356">
        <v>15</v>
      </c>
      <c r="I14356">
        <v>17</v>
      </c>
    </row>
    <row r="14357" spans="1:9" x14ac:dyDescent="0.25">
      <c r="A14357" t="s">
        <v>284</v>
      </c>
      <c r="B14357" t="s">
        <v>345</v>
      </c>
      <c r="C14357" t="s">
        <v>346</v>
      </c>
      <c r="D14357" t="s">
        <v>483</v>
      </c>
      <c r="E14357" t="s">
        <v>22</v>
      </c>
      <c r="F14357" t="s">
        <v>31</v>
      </c>
      <c r="G14357">
        <v>2009</v>
      </c>
      <c r="H14357">
        <v>15</v>
      </c>
      <c r="I14357">
        <v>11</v>
      </c>
    </row>
    <row r="14358" spans="1:9" x14ac:dyDescent="0.25">
      <c r="A14358" t="s">
        <v>284</v>
      </c>
      <c r="B14358" t="s">
        <v>345</v>
      </c>
      <c r="C14358" t="s">
        <v>346</v>
      </c>
      <c r="D14358" t="s">
        <v>483</v>
      </c>
      <c r="E14358" t="s">
        <v>22</v>
      </c>
      <c r="F14358" t="s">
        <v>31</v>
      </c>
      <c r="G14358">
        <v>2010</v>
      </c>
      <c r="H14358">
        <v>13</v>
      </c>
      <c r="I14358">
        <v>3</v>
      </c>
    </row>
    <row r="14359" spans="1:9" x14ac:dyDescent="0.25">
      <c r="A14359" t="s">
        <v>284</v>
      </c>
      <c r="B14359" t="s">
        <v>345</v>
      </c>
      <c r="C14359" t="s">
        <v>346</v>
      </c>
      <c r="D14359" t="s">
        <v>483</v>
      </c>
      <c r="E14359" t="s">
        <v>22</v>
      </c>
      <c r="F14359" t="s">
        <v>31</v>
      </c>
      <c r="G14359">
        <v>2011</v>
      </c>
      <c r="H14359">
        <v>17</v>
      </c>
      <c r="I14359">
        <v>12</v>
      </c>
    </row>
    <row r="14360" spans="1:9" x14ac:dyDescent="0.25">
      <c r="A14360" t="s">
        <v>284</v>
      </c>
      <c r="B14360" t="s">
        <v>345</v>
      </c>
      <c r="C14360" t="s">
        <v>346</v>
      </c>
      <c r="D14360" t="s">
        <v>483</v>
      </c>
      <c r="E14360" t="s">
        <v>22</v>
      </c>
      <c r="F14360" t="s">
        <v>31</v>
      </c>
      <c r="G14360">
        <v>2012</v>
      </c>
      <c r="H14360">
        <v>17</v>
      </c>
      <c r="I14360">
        <v>9</v>
      </c>
    </row>
    <row r="14361" spans="1:9" x14ac:dyDescent="0.25">
      <c r="A14361" t="s">
        <v>284</v>
      </c>
      <c r="B14361" t="s">
        <v>345</v>
      </c>
      <c r="C14361" t="s">
        <v>346</v>
      </c>
      <c r="D14361" t="s">
        <v>483</v>
      </c>
      <c r="E14361" t="s">
        <v>22</v>
      </c>
      <c r="F14361" t="s">
        <v>31</v>
      </c>
      <c r="G14361">
        <v>2013</v>
      </c>
      <c r="H14361">
        <v>17</v>
      </c>
      <c r="I14361">
        <v>11</v>
      </c>
    </row>
    <row r="14362" spans="1:9" x14ac:dyDescent="0.25">
      <c r="A14362" t="s">
        <v>284</v>
      </c>
      <c r="B14362" t="s">
        <v>345</v>
      </c>
      <c r="C14362" t="s">
        <v>346</v>
      </c>
      <c r="D14362" t="s">
        <v>483</v>
      </c>
      <c r="E14362" t="s">
        <v>22</v>
      </c>
      <c r="F14362" t="s">
        <v>31</v>
      </c>
      <c r="G14362">
        <v>2014</v>
      </c>
      <c r="H14362">
        <v>17</v>
      </c>
      <c r="I14362">
        <v>26</v>
      </c>
    </row>
    <row r="14363" spans="1:9" x14ac:dyDescent="0.25">
      <c r="A14363" t="s">
        <v>284</v>
      </c>
      <c r="B14363" t="s">
        <v>345</v>
      </c>
      <c r="C14363" t="s">
        <v>346</v>
      </c>
      <c r="D14363" t="s">
        <v>483</v>
      </c>
      <c r="E14363" t="s">
        <v>22</v>
      </c>
      <c r="F14363" t="s">
        <v>31</v>
      </c>
      <c r="G14363">
        <v>2015</v>
      </c>
      <c r="H14363">
        <v>17</v>
      </c>
      <c r="I14363">
        <v>21</v>
      </c>
    </row>
    <row r="14364" spans="1:9" x14ac:dyDescent="0.25">
      <c r="A14364" t="s">
        <v>284</v>
      </c>
      <c r="B14364" t="s">
        <v>345</v>
      </c>
      <c r="C14364" t="s">
        <v>346</v>
      </c>
      <c r="D14364" t="s">
        <v>483</v>
      </c>
      <c r="E14364" t="s">
        <v>22</v>
      </c>
      <c r="F14364" t="s">
        <v>31</v>
      </c>
      <c r="G14364">
        <v>2016</v>
      </c>
      <c r="H14364">
        <v>10</v>
      </c>
      <c r="I14364">
        <v>13</v>
      </c>
    </row>
    <row r="14365" spans="1:9" x14ac:dyDescent="0.25">
      <c r="A14365" t="s">
        <v>284</v>
      </c>
      <c r="B14365" t="s">
        <v>345</v>
      </c>
      <c r="C14365" t="s">
        <v>346</v>
      </c>
      <c r="D14365" t="s">
        <v>483</v>
      </c>
      <c r="E14365" t="s">
        <v>22</v>
      </c>
      <c r="F14365" t="s">
        <v>31</v>
      </c>
      <c r="G14365">
        <v>2017</v>
      </c>
      <c r="H14365">
        <v>10</v>
      </c>
      <c r="I14365">
        <v>21</v>
      </c>
    </row>
    <row r="14366" spans="1:9" x14ac:dyDescent="0.25">
      <c r="A14366" t="s">
        <v>284</v>
      </c>
      <c r="B14366" t="s">
        <v>345</v>
      </c>
      <c r="C14366" t="s">
        <v>346</v>
      </c>
      <c r="D14366" t="s">
        <v>483</v>
      </c>
      <c r="E14366" t="s">
        <v>22</v>
      </c>
      <c r="F14366" t="s">
        <v>31</v>
      </c>
      <c r="G14366">
        <v>2018</v>
      </c>
      <c r="H14366">
        <v>10</v>
      </c>
    </row>
    <row r="14367" spans="1:9" x14ac:dyDescent="0.25">
      <c r="A14367" t="s">
        <v>284</v>
      </c>
      <c r="B14367" t="s">
        <v>345</v>
      </c>
      <c r="C14367" t="s">
        <v>346</v>
      </c>
      <c r="D14367" t="s">
        <v>483</v>
      </c>
      <c r="E14367" t="s">
        <v>22</v>
      </c>
      <c r="F14367" t="s">
        <v>31</v>
      </c>
      <c r="G14367">
        <v>2019</v>
      </c>
      <c r="H14367">
        <v>10</v>
      </c>
    </row>
    <row r="14368" spans="1:9" x14ac:dyDescent="0.25">
      <c r="A14368" t="s">
        <v>284</v>
      </c>
      <c r="B14368" t="s">
        <v>345</v>
      </c>
      <c r="C14368" t="s">
        <v>346</v>
      </c>
      <c r="D14368" t="s">
        <v>483</v>
      </c>
      <c r="E14368" t="s">
        <v>22</v>
      </c>
      <c r="F14368" t="s">
        <v>63</v>
      </c>
      <c r="G14368">
        <v>2000</v>
      </c>
      <c r="H14368">
        <v>13</v>
      </c>
      <c r="I14368">
        <v>30</v>
      </c>
    </row>
    <row r="14369" spans="1:9" x14ac:dyDescent="0.25">
      <c r="A14369" t="s">
        <v>284</v>
      </c>
      <c r="B14369" t="s">
        <v>345</v>
      </c>
      <c r="C14369" t="s">
        <v>346</v>
      </c>
      <c r="D14369" t="s">
        <v>483</v>
      </c>
      <c r="E14369" t="s">
        <v>22</v>
      </c>
      <c r="F14369" t="s">
        <v>63</v>
      </c>
      <c r="G14369">
        <v>2001</v>
      </c>
      <c r="H14369">
        <v>13</v>
      </c>
      <c r="I14369">
        <v>58</v>
      </c>
    </row>
    <row r="14370" spans="1:9" x14ac:dyDescent="0.25">
      <c r="A14370" t="s">
        <v>284</v>
      </c>
      <c r="B14370" t="s">
        <v>345</v>
      </c>
      <c r="C14370" t="s">
        <v>346</v>
      </c>
      <c r="D14370" t="s">
        <v>483</v>
      </c>
      <c r="E14370" t="s">
        <v>22</v>
      </c>
      <c r="F14370" t="s">
        <v>63</v>
      </c>
      <c r="G14370">
        <v>2002</v>
      </c>
      <c r="H14370">
        <v>7.5</v>
      </c>
      <c r="I14370">
        <v>34</v>
      </c>
    </row>
    <row r="14371" spans="1:9" x14ac:dyDescent="0.25">
      <c r="A14371" t="s">
        <v>284</v>
      </c>
      <c r="B14371" t="s">
        <v>345</v>
      </c>
      <c r="C14371" t="s">
        <v>346</v>
      </c>
      <c r="D14371" t="s">
        <v>483</v>
      </c>
      <c r="E14371" t="s">
        <v>22</v>
      </c>
      <c r="F14371" t="s">
        <v>63</v>
      </c>
      <c r="G14371">
        <v>2003</v>
      </c>
      <c r="H14371">
        <v>13</v>
      </c>
      <c r="I14371">
        <v>67.400000000000006</v>
      </c>
    </row>
    <row r="14372" spans="1:9" x14ac:dyDescent="0.25">
      <c r="A14372" t="s">
        <v>284</v>
      </c>
      <c r="B14372" t="s">
        <v>345</v>
      </c>
      <c r="C14372" t="s">
        <v>346</v>
      </c>
      <c r="D14372" t="s">
        <v>483</v>
      </c>
      <c r="E14372" t="s">
        <v>22</v>
      </c>
      <c r="F14372" t="s">
        <v>63</v>
      </c>
      <c r="G14372">
        <v>2004</v>
      </c>
      <c r="H14372">
        <v>13</v>
      </c>
      <c r="I14372">
        <v>62</v>
      </c>
    </row>
    <row r="14373" spans="1:9" x14ac:dyDescent="0.25">
      <c r="A14373" t="s">
        <v>284</v>
      </c>
      <c r="B14373" t="s">
        <v>345</v>
      </c>
      <c r="C14373" t="s">
        <v>346</v>
      </c>
      <c r="D14373" t="s">
        <v>483</v>
      </c>
      <c r="E14373" t="s">
        <v>22</v>
      </c>
      <c r="F14373" t="s">
        <v>63</v>
      </c>
      <c r="G14373">
        <v>2005</v>
      </c>
      <c r="H14373">
        <v>13</v>
      </c>
      <c r="I14373">
        <v>43</v>
      </c>
    </row>
    <row r="14374" spans="1:9" x14ac:dyDescent="0.25">
      <c r="A14374" t="s">
        <v>284</v>
      </c>
      <c r="B14374" t="s">
        <v>345</v>
      </c>
      <c r="C14374" t="s">
        <v>346</v>
      </c>
      <c r="D14374" t="s">
        <v>483</v>
      </c>
      <c r="E14374" t="s">
        <v>22</v>
      </c>
      <c r="F14374" t="s">
        <v>63</v>
      </c>
      <c r="G14374">
        <v>2006</v>
      </c>
      <c r="H14374">
        <v>13</v>
      </c>
      <c r="I14374">
        <v>55</v>
      </c>
    </row>
    <row r="14375" spans="1:9" x14ac:dyDescent="0.25">
      <c r="A14375" t="s">
        <v>284</v>
      </c>
      <c r="B14375" t="s">
        <v>345</v>
      </c>
      <c r="C14375" t="s">
        <v>346</v>
      </c>
      <c r="D14375" t="s">
        <v>483</v>
      </c>
      <c r="E14375" t="s">
        <v>22</v>
      </c>
      <c r="F14375" t="s">
        <v>63</v>
      </c>
      <c r="G14375">
        <v>2007</v>
      </c>
      <c r="H14375">
        <v>12.5</v>
      </c>
      <c r="I14375">
        <v>59</v>
      </c>
    </row>
    <row r="14376" spans="1:9" x14ac:dyDescent="0.25">
      <c r="A14376" t="s">
        <v>284</v>
      </c>
      <c r="B14376" t="s">
        <v>345</v>
      </c>
      <c r="C14376" t="s">
        <v>346</v>
      </c>
      <c r="D14376" t="s">
        <v>483</v>
      </c>
      <c r="E14376" t="s">
        <v>22</v>
      </c>
      <c r="F14376" t="s">
        <v>63</v>
      </c>
      <c r="G14376">
        <v>2008</v>
      </c>
      <c r="H14376">
        <v>15.5</v>
      </c>
      <c r="I14376">
        <v>58</v>
      </c>
    </row>
    <row r="14377" spans="1:9" x14ac:dyDescent="0.25">
      <c r="A14377" t="s">
        <v>284</v>
      </c>
      <c r="B14377" t="s">
        <v>345</v>
      </c>
      <c r="C14377" t="s">
        <v>346</v>
      </c>
      <c r="D14377" t="s">
        <v>483</v>
      </c>
      <c r="E14377" t="s">
        <v>22</v>
      </c>
      <c r="F14377" t="s">
        <v>63</v>
      </c>
      <c r="G14377">
        <v>2009</v>
      </c>
      <c r="H14377">
        <v>17.5</v>
      </c>
      <c r="I14377">
        <v>50</v>
      </c>
    </row>
    <row r="14378" spans="1:9" x14ac:dyDescent="0.25">
      <c r="A14378" t="s">
        <v>284</v>
      </c>
      <c r="B14378" t="s">
        <v>345</v>
      </c>
      <c r="C14378" t="s">
        <v>346</v>
      </c>
      <c r="D14378" t="s">
        <v>483</v>
      </c>
      <c r="E14378" t="s">
        <v>22</v>
      </c>
      <c r="F14378" t="s">
        <v>63</v>
      </c>
      <c r="G14378">
        <v>2010</v>
      </c>
      <c r="H14378">
        <v>29.5</v>
      </c>
      <c r="I14378">
        <v>97</v>
      </c>
    </row>
    <row r="14379" spans="1:9" x14ac:dyDescent="0.25">
      <c r="A14379" t="s">
        <v>284</v>
      </c>
      <c r="B14379" t="s">
        <v>345</v>
      </c>
      <c r="C14379" t="s">
        <v>346</v>
      </c>
      <c r="D14379" t="s">
        <v>483</v>
      </c>
      <c r="E14379" t="s">
        <v>22</v>
      </c>
      <c r="F14379" t="s">
        <v>63</v>
      </c>
      <c r="G14379">
        <v>2011</v>
      </c>
      <c r="H14379">
        <v>43.5</v>
      </c>
      <c r="I14379">
        <v>80</v>
      </c>
    </row>
    <row r="14380" spans="1:9" x14ac:dyDescent="0.25">
      <c r="A14380" t="s">
        <v>284</v>
      </c>
      <c r="B14380" t="s">
        <v>345</v>
      </c>
      <c r="C14380" t="s">
        <v>346</v>
      </c>
      <c r="D14380" t="s">
        <v>483</v>
      </c>
      <c r="E14380" t="s">
        <v>22</v>
      </c>
      <c r="F14380" t="s">
        <v>63</v>
      </c>
      <c r="G14380">
        <v>2012</v>
      </c>
      <c r="H14380">
        <v>43.5</v>
      </c>
      <c r="I14380">
        <v>114</v>
      </c>
    </row>
    <row r="14381" spans="1:9" x14ac:dyDescent="0.25">
      <c r="A14381" t="s">
        <v>284</v>
      </c>
      <c r="B14381" t="s">
        <v>345</v>
      </c>
      <c r="C14381" t="s">
        <v>346</v>
      </c>
      <c r="D14381" t="s">
        <v>483</v>
      </c>
      <c r="E14381" t="s">
        <v>22</v>
      </c>
      <c r="F14381" t="s">
        <v>63</v>
      </c>
      <c r="G14381">
        <v>2013</v>
      </c>
      <c r="H14381">
        <v>43.5</v>
      </c>
      <c r="I14381">
        <v>204</v>
      </c>
    </row>
    <row r="14382" spans="1:9" x14ac:dyDescent="0.25">
      <c r="A14382" t="s">
        <v>284</v>
      </c>
      <c r="B14382" t="s">
        <v>345</v>
      </c>
      <c r="C14382" t="s">
        <v>346</v>
      </c>
      <c r="D14382" t="s">
        <v>483</v>
      </c>
      <c r="E14382" t="s">
        <v>22</v>
      </c>
      <c r="F14382" t="s">
        <v>63</v>
      </c>
      <c r="G14382">
        <v>2014</v>
      </c>
      <c r="H14382">
        <v>43.5</v>
      </c>
      <c r="I14382">
        <v>210</v>
      </c>
    </row>
    <row r="14383" spans="1:9" x14ac:dyDescent="0.25">
      <c r="A14383" t="s">
        <v>284</v>
      </c>
      <c r="B14383" t="s">
        <v>345</v>
      </c>
      <c r="C14383" t="s">
        <v>346</v>
      </c>
      <c r="D14383" t="s">
        <v>483</v>
      </c>
      <c r="E14383" t="s">
        <v>22</v>
      </c>
      <c r="F14383" t="s">
        <v>63</v>
      </c>
      <c r="G14383">
        <v>2015</v>
      </c>
      <c r="H14383">
        <v>43.5</v>
      </c>
      <c r="I14383">
        <v>218</v>
      </c>
    </row>
    <row r="14384" spans="1:9" x14ac:dyDescent="0.25">
      <c r="A14384" t="s">
        <v>284</v>
      </c>
      <c r="B14384" t="s">
        <v>345</v>
      </c>
      <c r="C14384" t="s">
        <v>346</v>
      </c>
      <c r="D14384" t="s">
        <v>483</v>
      </c>
      <c r="E14384" t="s">
        <v>22</v>
      </c>
      <c r="F14384" t="s">
        <v>63</v>
      </c>
      <c r="G14384">
        <v>2016</v>
      </c>
      <c r="H14384">
        <v>50</v>
      </c>
      <c r="I14384">
        <v>192</v>
      </c>
    </row>
    <row r="14385" spans="1:9" x14ac:dyDescent="0.25">
      <c r="A14385" t="s">
        <v>284</v>
      </c>
      <c r="B14385" t="s">
        <v>345</v>
      </c>
      <c r="C14385" t="s">
        <v>346</v>
      </c>
      <c r="D14385" t="s">
        <v>483</v>
      </c>
      <c r="E14385" t="s">
        <v>22</v>
      </c>
      <c r="F14385" t="s">
        <v>63</v>
      </c>
      <c r="G14385">
        <v>2017</v>
      </c>
      <c r="H14385">
        <v>50</v>
      </c>
      <c r="I14385">
        <v>183</v>
      </c>
    </row>
    <row r="14386" spans="1:9" x14ac:dyDescent="0.25">
      <c r="A14386" t="s">
        <v>284</v>
      </c>
      <c r="B14386" t="s">
        <v>345</v>
      </c>
      <c r="C14386" t="s">
        <v>346</v>
      </c>
      <c r="D14386" t="s">
        <v>483</v>
      </c>
      <c r="E14386" t="s">
        <v>22</v>
      </c>
      <c r="F14386" t="s">
        <v>63</v>
      </c>
      <c r="G14386">
        <v>2018</v>
      </c>
      <c r="H14386">
        <v>50</v>
      </c>
    </row>
    <row r="14387" spans="1:9" x14ac:dyDescent="0.25">
      <c r="A14387" t="s">
        <v>284</v>
      </c>
      <c r="B14387" t="s">
        <v>345</v>
      </c>
      <c r="C14387" t="s">
        <v>346</v>
      </c>
      <c r="D14387" t="s">
        <v>483</v>
      </c>
      <c r="E14387" t="s">
        <v>22</v>
      </c>
      <c r="F14387" t="s">
        <v>63</v>
      </c>
      <c r="G14387">
        <v>2019</v>
      </c>
      <c r="H14387">
        <v>50</v>
      </c>
    </row>
    <row r="14388" spans="1:9" x14ac:dyDescent="0.25">
      <c r="A14388" t="s">
        <v>284</v>
      </c>
      <c r="B14388" t="s">
        <v>345</v>
      </c>
      <c r="C14388" t="s">
        <v>346</v>
      </c>
      <c r="D14388" t="s">
        <v>483</v>
      </c>
      <c r="E14388" t="s">
        <v>22</v>
      </c>
      <c r="F14388" t="s">
        <v>23</v>
      </c>
      <c r="G14388">
        <v>2000</v>
      </c>
      <c r="H14388">
        <v>35</v>
      </c>
      <c r="I14388">
        <v>226</v>
      </c>
    </row>
    <row r="14389" spans="1:9" x14ac:dyDescent="0.25">
      <c r="A14389" t="s">
        <v>284</v>
      </c>
      <c r="B14389" t="s">
        <v>345</v>
      </c>
      <c r="C14389" t="s">
        <v>346</v>
      </c>
      <c r="D14389" t="s">
        <v>483</v>
      </c>
      <c r="E14389" t="s">
        <v>22</v>
      </c>
      <c r="F14389" t="s">
        <v>23</v>
      </c>
      <c r="G14389">
        <v>2001</v>
      </c>
      <c r="H14389">
        <v>35</v>
      </c>
      <c r="I14389">
        <v>197</v>
      </c>
    </row>
    <row r="14390" spans="1:9" x14ac:dyDescent="0.25">
      <c r="A14390" t="s">
        <v>284</v>
      </c>
      <c r="B14390" t="s">
        <v>345</v>
      </c>
      <c r="C14390" t="s">
        <v>346</v>
      </c>
      <c r="D14390" t="s">
        <v>483</v>
      </c>
      <c r="E14390" t="s">
        <v>22</v>
      </c>
      <c r="F14390" t="s">
        <v>23</v>
      </c>
      <c r="G14390">
        <v>2002</v>
      </c>
      <c r="H14390">
        <v>101</v>
      </c>
      <c r="I14390">
        <v>216</v>
      </c>
    </row>
    <row r="14391" spans="1:9" x14ac:dyDescent="0.25">
      <c r="A14391" t="s">
        <v>284</v>
      </c>
      <c r="B14391" t="s">
        <v>345</v>
      </c>
      <c r="C14391" t="s">
        <v>346</v>
      </c>
      <c r="D14391" t="s">
        <v>483</v>
      </c>
      <c r="E14391" t="s">
        <v>22</v>
      </c>
      <c r="F14391" t="s">
        <v>23</v>
      </c>
      <c r="G14391">
        <v>2003</v>
      </c>
      <c r="H14391">
        <v>107</v>
      </c>
      <c r="I14391">
        <v>263</v>
      </c>
    </row>
    <row r="14392" spans="1:9" x14ac:dyDescent="0.25">
      <c r="A14392" t="s">
        <v>284</v>
      </c>
      <c r="B14392" t="s">
        <v>345</v>
      </c>
      <c r="C14392" t="s">
        <v>346</v>
      </c>
      <c r="D14392" t="s">
        <v>483</v>
      </c>
      <c r="E14392" t="s">
        <v>22</v>
      </c>
      <c r="F14392" t="s">
        <v>23</v>
      </c>
      <c r="G14392">
        <v>2004</v>
      </c>
      <c r="H14392">
        <v>95</v>
      </c>
      <c r="I14392">
        <v>297</v>
      </c>
    </row>
    <row r="14393" spans="1:9" x14ac:dyDescent="0.25">
      <c r="A14393" t="s">
        <v>284</v>
      </c>
      <c r="B14393" t="s">
        <v>345</v>
      </c>
      <c r="C14393" t="s">
        <v>346</v>
      </c>
      <c r="D14393" t="s">
        <v>483</v>
      </c>
      <c r="E14393" t="s">
        <v>22</v>
      </c>
      <c r="F14393" t="s">
        <v>23</v>
      </c>
      <c r="G14393">
        <v>2005</v>
      </c>
      <c r="H14393">
        <v>79</v>
      </c>
      <c r="I14393">
        <v>290</v>
      </c>
    </row>
    <row r="14394" spans="1:9" x14ac:dyDescent="0.25">
      <c r="A14394" t="s">
        <v>284</v>
      </c>
      <c r="B14394" t="s">
        <v>345</v>
      </c>
      <c r="C14394" t="s">
        <v>346</v>
      </c>
      <c r="D14394" t="s">
        <v>483</v>
      </c>
      <c r="E14394" t="s">
        <v>22</v>
      </c>
      <c r="F14394" t="s">
        <v>23</v>
      </c>
      <c r="G14394">
        <v>2006</v>
      </c>
      <c r="H14394">
        <v>79</v>
      </c>
      <c r="I14394">
        <v>333</v>
      </c>
    </row>
    <row r="14395" spans="1:9" x14ac:dyDescent="0.25">
      <c r="A14395" t="s">
        <v>284</v>
      </c>
      <c r="B14395" t="s">
        <v>345</v>
      </c>
      <c r="C14395" t="s">
        <v>346</v>
      </c>
      <c r="D14395" t="s">
        <v>483</v>
      </c>
      <c r="E14395" t="s">
        <v>22</v>
      </c>
      <c r="F14395" t="s">
        <v>23</v>
      </c>
      <c r="G14395">
        <v>2007</v>
      </c>
      <c r="H14395">
        <v>79</v>
      </c>
      <c r="I14395">
        <v>314</v>
      </c>
    </row>
    <row r="14396" spans="1:9" x14ac:dyDescent="0.25">
      <c r="A14396" t="s">
        <v>284</v>
      </c>
      <c r="B14396" t="s">
        <v>345</v>
      </c>
      <c r="C14396" t="s">
        <v>346</v>
      </c>
      <c r="D14396" t="s">
        <v>483</v>
      </c>
      <c r="E14396" t="s">
        <v>22</v>
      </c>
      <c r="F14396" t="s">
        <v>23</v>
      </c>
      <c r="G14396">
        <v>2008</v>
      </c>
      <c r="H14396">
        <v>79</v>
      </c>
      <c r="I14396">
        <v>322</v>
      </c>
    </row>
    <row r="14397" spans="1:9" x14ac:dyDescent="0.25">
      <c r="A14397" t="s">
        <v>284</v>
      </c>
      <c r="B14397" t="s">
        <v>345</v>
      </c>
      <c r="C14397" t="s">
        <v>346</v>
      </c>
      <c r="D14397" t="s">
        <v>483</v>
      </c>
      <c r="E14397" t="s">
        <v>22</v>
      </c>
      <c r="F14397" t="s">
        <v>23</v>
      </c>
      <c r="G14397">
        <v>2009</v>
      </c>
      <c r="H14397">
        <v>79</v>
      </c>
      <c r="I14397">
        <v>166</v>
      </c>
    </row>
    <row r="14398" spans="1:9" x14ac:dyDescent="0.25">
      <c r="A14398" t="s">
        <v>284</v>
      </c>
      <c r="B14398" t="s">
        <v>345</v>
      </c>
      <c r="C14398" t="s">
        <v>346</v>
      </c>
      <c r="D14398" t="s">
        <v>483</v>
      </c>
      <c r="E14398" t="s">
        <v>22</v>
      </c>
      <c r="F14398" t="s">
        <v>23</v>
      </c>
      <c r="G14398">
        <v>2010</v>
      </c>
      <c r="H14398">
        <v>79</v>
      </c>
      <c r="I14398">
        <v>244</v>
      </c>
    </row>
    <row r="14399" spans="1:9" x14ac:dyDescent="0.25">
      <c r="A14399" t="s">
        <v>284</v>
      </c>
      <c r="B14399" t="s">
        <v>345</v>
      </c>
      <c r="C14399" t="s">
        <v>346</v>
      </c>
      <c r="D14399" t="s">
        <v>483</v>
      </c>
      <c r="E14399" t="s">
        <v>22</v>
      </c>
      <c r="F14399" t="s">
        <v>23</v>
      </c>
      <c r="G14399">
        <v>2011</v>
      </c>
      <c r="H14399">
        <v>79</v>
      </c>
      <c r="I14399">
        <v>247</v>
      </c>
    </row>
    <row r="14400" spans="1:9" x14ac:dyDescent="0.25">
      <c r="A14400" t="s">
        <v>284</v>
      </c>
      <c r="B14400" t="s">
        <v>345</v>
      </c>
      <c r="C14400" t="s">
        <v>346</v>
      </c>
      <c r="D14400" t="s">
        <v>483</v>
      </c>
      <c r="E14400" t="s">
        <v>22</v>
      </c>
      <c r="F14400" t="s">
        <v>23</v>
      </c>
      <c r="G14400">
        <v>2012</v>
      </c>
      <c r="H14400">
        <v>79</v>
      </c>
      <c r="I14400">
        <v>203</v>
      </c>
    </row>
    <row r="14401" spans="1:9" x14ac:dyDescent="0.25">
      <c r="A14401" t="s">
        <v>284</v>
      </c>
      <c r="B14401" t="s">
        <v>345</v>
      </c>
      <c r="C14401" t="s">
        <v>346</v>
      </c>
      <c r="D14401" t="s">
        <v>483</v>
      </c>
      <c r="E14401" t="s">
        <v>22</v>
      </c>
      <c r="F14401" t="s">
        <v>23</v>
      </c>
      <c r="G14401">
        <v>2013</v>
      </c>
      <c r="H14401">
        <v>79</v>
      </c>
      <c r="I14401">
        <v>181</v>
      </c>
    </row>
    <row r="14402" spans="1:9" x14ac:dyDescent="0.25">
      <c r="A14402" t="s">
        <v>284</v>
      </c>
      <c r="B14402" t="s">
        <v>345</v>
      </c>
      <c r="C14402" t="s">
        <v>346</v>
      </c>
      <c r="D14402" t="s">
        <v>483</v>
      </c>
      <c r="E14402" t="s">
        <v>22</v>
      </c>
      <c r="F14402" t="s">
        <v>23</v>
      </c>
      <c r="G14402">
        <v>2014</v>
      </c>
      <c r="H14402">
        <v>79</v>
      </c>
      <c r="I14402">
        <v>22</v>
      </c>
    </row>
    <row r="14403" spans="1:9" x14ac:dyDescent="0.25">
      <c r="A14403" t="s">
        <v>284</v>
      </c>
      <c r="B14403" t="s">
        <v>345</v>
      </c>
      <c r="C14403" t="s">
        <v>346</v>
      </c>
      <c r="D14403" t="s">
        <v>483</v>
      </c>
      <c r="E14403" t="s">
        <v>22</v>
      </c>
      <c r="F14403" t="s">
        <v>23</v>
      </c>
      <c r="G14403">
        <v>2015</v>
      </c>
      <c r="H14403">
        <v>79</v>
      </c>
      <c r="I14403">
        <v>17</v>
      </c>
    </row>
    <row r="14404" spans="1:9" x14ac:dyDescent="0.25">
      <c r="A14404" t="s">
        <v>284</v>
      </c>
      <c r="B14404" t="s">
        <v>345</v>
      </c>
      <c r="C14404" t="s">
        <v>346</v>
      </c>
      <c r="D14404" t="s">
        <v>483</v>
      </c>
      <c r="E14404" t="s">
        <v>22</v>
      </c>
      <c r="F14404" t="s">
        <v>23</v>
      </c>
      <c r="G14404">
        <v>2016</v>
      </c>
      <c r="H14404">
        <v>27</v>
      </c>
      <c r="I14404">
        <v>28</v>
      </c>
    </row>
    <row r="14405" spans="1:9" x14ac:dyDescent="0.25">
      <c r="A14405" t="s">
        <v>284</v>
      </c>
      <c r="B14405" t="s">
        <v>345</v>
      </c>
      <c r="C14405" t="s">
        <v>346</v>
      </c>
      <c r="D14405" t="s">
        <v>483</v>
      </c>
      <c r="E14405" t="s">
        <v>22</v>
      </c>
      <c r="F14405" t="s">
        <v>23</v>
      </c>
      <c r="G14405">
        <v>2017</v>
      </c>
      <c r="H14405">
        <v>27</v>
      </c>
      <c r="I14405">
        <v>6</v>
      </c>
    </row>
    <row r="14406" spans="1:9" x14ac:dyDescent="0.25">
      <c r="A14406" t="s">
        <v>284</v>
      </c>
      <c r="B14406" t="s">
        <v>345</v>
      </c>
      <c r="C14406" t="s">
        <v>346</v>
      </c>
      <c r="D14406" t="s">
        <v>483</v>
      </c>
      <c r="E14406" t="s">
        <v>22</v>
      </c>
      <c r="F14406" t="s">
        <v>23</v>
      </c>
      <c r="G14406">
        <v>2018</v>
      </c>
      <c r="H14406">
        <v>27</v>
      </c>
    </row>
    <row r="14407" spans="1:9" x14ac:dyDescent="0.25">
      <c r="A14407" t="s">
        <v>284</v>
      </c>
      <c r="B14407" t="s">
        <v>345</v>
      </c>
      <c r="C14407" t="s">
        <v>346</v>
      </c>
      <c r="D14407" t="s">
        <v>483</v>
      </c>
      <c r="E14407" t="s">
        <v>22</v>
      </c>
      <c r="F14407" t="s">
        <v>23</v>
      </c>
      <c r="G14407">
        <v>2019</v>
      </c>
      <c r="H14407">
        <v>27</v>
      </c>
    </row>
    <row r="14408" spans="1:9" x14ac:dyDescent="0.25">
      <c r="A14408" t="s">
        <v>284</v>
      </c>
      <c r="B14408" t="s">
        <v>345</v>
      </c>
      <c r="C14408" t="s">
        <v>346</v>
      </c>
      <c r="D14408" t="s">
        <v>483</v>
      </c>
      <c r="E14408" t="s">
        <v>13</v>
      </c>
      <c r="F14408" t="s">
        <v>161</v>
      </c>
      <c r="G14408">
        <v>2000</v>
      </c>
      <c r="H14408">
        <v>1360</v>
      </c>
      <c r="I14408">
        <v>0</v>
      </c>
    </row>
    <row r="14409" spans="1:9" x14ac:dyDescent="0.25">
      <c r="A14409" t="s">
        <v>284</v>
      </c>
      <c r="B14409" t="s">
        <v>345</v>
      </c>
      <c r="C14409" t="s">
        <v>346</v>
      </c>
      <c r="D14409" t="s">
        <v>483</v>
      </c>
      <c r="E14409" t="s">
        <v>13</v>
      </c>
      <c r="F14409" t="s">
        <v>161</v>
      </c>
      <c r="G14409">
        <v>2001</v>
      </c>
      <c r="H14409">
        <v>1360</v>
      </c>
      <c r="I14409">
        <v>0</v>
      </c>
    </row>
    <row r="14410" spans="1:9" x14ac:dyDescent="0.25">
      <c r="A14410" t="s">
        <v>284</v>
      </c>
      <c r="B14410" t="s">
        <v>345</v>
      </c>
      <c r="C14410" t="s">
        <v>346</v>
      </c>
      <c r="D14410" t="s">
        <v>483</v>
      </c>
      <c r="E14410" t="s">
        <v>13</v>
      </c>
      <c r="F14410" t="s">
        <v>161</v>
      </c>
      <c r="G14410">
        <v>2002</v>
      </c>
      <c r="H14410">
        <v>1309</v>
      </c>
      <c r="I14410">
        <v>0</v>
      </c>
    </row>
    <row r="14411" spans="1:9" x14ac:dyDescent="0.25">
      <c r="A14411" t="s">
        <v>284</v>
      </c>
      <c r="B14411" t="s">
        <v>345</v>
      </c>
      <c r="C14411" t="s">
        <v>346</v>
      </c>
      <c r="D14411" t="s">
        <v>483</v>
      </c>
      <c r="E14411" t="s">
        <v>13</v>
      </c>
      <c r="F14411" t="s">
        <v>161</v>
      </c>
      <c r="G14411">
        <v>2003</v>
      </c>
      <c r="H14411">
        <v>1042</v>
      </c>
      <c r="I14411">
        <v>0</v>
      </c>
    </row>
    <row r="14412" spans="1:9" x14ac:dyDescent="0.25">
      <c r="A14412" t="s">
        <v>284</v>
      </c>
      <c r="B14412" t="s">
        <v>345</v>
      </c>
      <c r="C14412" t="s">
        <v>346</v>
      </c>
      <c r="D14412" t="s">
        <v>483</v>
      </c>
      <c r="E14412" t="s">
        <v>13</v>
      </c>
      <c r="F14412" t="s">
        <v>161</v>
      </c>
      <c r="G14412">
        <v>2004</v>
      </c>
      <c r="H14412">
        <v>1309</v>
      </c>
      <c r="I14412">
        <v>0</v>
      </c>
    </row>
    <row r="14413" spans="1:9" x14ac:dyDescent="0.25">
      <c r="A14413" t="s">
        <v>284</v>
      </c>
      <c r="B14413" t="s">
        <v>345</v>
      </c>
      <c r="C14413" t="s">
        <v>346</v>
      </c>
      <c r="D14413" t="s">
        <v>483</v>
      </c>
      <c r="E14413" t="s">
        <v>13</v>
      </c>
      <c r="F14413" t="s">
        <v>161</v>
      </c>
      <c r="G14413">
        <v>2005</v>
      </c>
      <c r="H14413">
        <v>1327</v>
      </c>
      <c r="I14413">
        <v>0</v>
      </c>
    </row>
    <row r="14414" spans="1:9" x14ac:dyDescent="0.25">
      <c r="A14414" t="s">
        <v>284</v>
      </c>
      <c r="B14414" t="s">
        <v>345</v>
      </c>
      <c r="C14414" t="s">
        <v>346</v>
      </c>
      <c r="D14414" t="s">
        <v>483</v>
      </c>
      <c r="E14414" t="s">
        <v>13</v>
      </c>
      <c r="F14414" t="s">
        <v>161</v>
      </c>
      <c r="G14414">
        <v>2006</v>
      </c>
      <c r="H14414">
        <v>1327</v>
      </c>
      <c r="I14414">
        <v>0</v>
      </c>
    </row>
    <row r="14415" spans="1:9" x14ac:dyDescent="0.25">
      <c r="A14415" t="s">
        <v>284</v>
      </c>
      <c r="B14415" t="s">
        <v>345</v>
      </c>
      <c r="C14415" t="s">
        <v>346</v>
      </c>
      <c r="D14415" t="s">
        <v>483</v>
      </c>
      <c r="E14415" t="s">
        <v>13</v>
      </c>
      <c r="F14415" t="s">
        <v>161</v>
      </c>
      <c r="G14415">
        <v>2007</v>
      </c>
      <c r="H14415">
        <v>1310</v>
      </c>
      <c r="I14415">
        <v>0</v>
      </c>
    </row>
    <row r="14416" spans="1:9" x14ac:dyDescent="0.25">
      <c r="A14416" t="s">
        <v>284</v>
      </c>
      <c r="B14416" t="s">
        <v>345</v>
      </c>
      <c r="C14416" t="s">
        <v>346</v>
      </c>
      <c r="D14416" t="s">
        <v>483</v>
      </c>
      <c r="E14416" t="s">
        <v>13</v>
      </c>
      <c r="F14416" t="s">
        <v>161</v>
      </c>
      <c r="G14416">
        <v>2008</v>
      </c>
      <c r="H14416">
        <v>1351</v>
      </c>
      <c r="I14416">
        <v>0</v>
      </c>
    </row>
    <row r="14417" spans="1:9" x14ac:dyDescent="0.25">
      <c r="A14417" t="s">
        <v>284</v>
      </c>
      <c r="B14417" t="s">
        <v>345</v>
      </c>
      <c r="C14417" t="s">
        <v>346</v>
      </c>
      <c r="D14417" t="s">
        <v>483</v>
      </c>
      <c r="E14417" t="s">
        <v>13</v>
      </c>
      <c r="F14417" t="s">
        <v>161</v>
      </c>
      <c r="G14417">
        <v>2009</v>
      </c>
      <c r="H14417">
        <v>1351</v>
      </c>
      <c r="I14417">
        <v>0</v>
      </c>
    </row>
    <row r="14418" spans="1:9" x14ac:dyDescent="0.25">
      <c r="A14418" t="s">
        <v>284</v>
      </c>
      <c r="B14418" t="s">
        <v>345</v>
      </c>
      <c r="C14418" t="s">
        <v>346</v>
      </c>
      <c r="D14418" t="s">
        <v>483</v>
      </c>
      <c r="E14418" t="s">
        <v>13</v>
      </c>
      <c r="F14418" t="s">
        <v>161</v>
      </c>
      <c r="G14418">
        <v>2010</v>
      </c>
      <c r="H14418">
        <v>1326</v>
      </c>
      <c r="I14418">
        <v>0</v>
      </c>
    </row>
    <row r="14419" spans="1:9" x14ac:dyDescent="0.25">
      <c r="A14419" t="s">
        <v>284</v>
      </c>
      <c r="B14419" t="s">
        <v>345</v>
      </c>
      <c r="C14419" t="s">
        <v>346</v>
      </c>
      <c r="D14419" t="s">
        <v>483</v>
      </c>
      <c r="E14419" t="s">
        <v>13</v>
      </c>
      <c r="F14419" t="s">
        <v>161</v>
      </c>
      <c r="G14419">
        <v>2011</v>
      </c>
      <c r="H14419">
        <v>1351</v>
      </c>
      <c r="I14419">
        <v>0</v>
      </c>
    </row>
    <row r="14420" spans="1:9" x14ac:dyDescent="0.25">
      <c r="A14420" t="s">
        <v>284</v>
      </c>
      <c r="B14420" t="s">
        <v>345</v>
      </c>
      <c r="C14420" t="s">
        <v>346</v>
      </c>
      <c r="D14420" t="s">
        <v>483</v>
      </c>
      <c r="E14420" t="s">
        <v>13</v>
      </c>
      <c r="F14420" t="s">
        <v>161</v>
      </c>
      <c r="G14420">
        <v>2012</v>
      </c>
      <c r="H14420">
        <v>1351</v>
      </c>
      <c r="I14420">
        <v>0</v>
      </c>
    </row>
    <row r="14421" spans="1:9" x14ac:dyDescent="0.25">
      <c r="A14421" t="s">
        <v>284</v>
      </c>
      <c r="B14421" t="s">
        <v>345</v>
      </c>
      <c r="C14421" t="s">
        <v>346</v>
      </c>
      <c r="D14421" t="s">
        <v>483</v>
      </c>
      <c r="E14421" t="s">
        <v>13</v>
      </c>
      <c r="F14421" t="s">
        <v>161</v>
      </c>
      <c r="G14421">
        <v>2013</v>
      </c>
      <c r="H14421">
        <v>1351</v>
      </c>
      <c r="I14421">
        <v>0</v>
      </c>
    </row>
    <row r="14422" spans="1:9" x14ac:dyDescent="0.25">
      <c r="A14422" t="s">
        <v>284</v>
      </c>
      <c r="B14422" t="s">
        <v>345</v>
      </c>
      <c r="C14422" t="s">
        <v>346</v>
      </c>
      <c r="D14422" t="s">
        <v>483</v>
      </c>
      <c r="E14422" t="s">
        <v>13</v>
      </c>
      <c r="F14422" t="s">
        <v>161</v>
      </c>
      <c r="G14422">
        <v>2014</v>
      </c>
      <c r="H14422">
        <v>1351</v>
      </c>
      <c r="I14422">
        <v>0</v>
      </c>
    </row>
    <row r="14423" spans="1:9" x14ac:dyDescent="0.25">
      <c r="A14423" t="s">
        <v>284</v>
      </c>
      <c r="B14423" t="s">
        <v>345</v>
      </c>
      <c r="C14423" t="s">
        <v>346</v>
      </c>
      <c r="D14423" t="s">
        <v>483</v>
      </c>
      <c r="E14423" t="s">
        <v>13</v>
      </c>
      <c r="F14423" t="s">
        <v>161</v>
      </c>
      <c r="G14423">
        <v>2015</v>
      </c>
      <c r="H14423">
        <v>1433</v>
      </c>
      <c r="I14423">
        <v>0</v>
      </c>
    </row>
    <row r="14424" spans="1:9" x14ac:dyDescent="0.25">
      <c r="A14424" t="s">
        <v>284</v>
      </c>
      <c r="B14424" t="s">
        <v>345</v>
      </c>
      <c r="C14424" t="s">
        <v>346</v>
      </c>
      <c r="D14424" t="s">
        <v>483</v>
      </c>
      <c r="E14424" t="s">
        <v>13</v>
      </c>
      <c r="F14424" t="s">
        <v>161</v>
      </c>
      <c r="G14424">
        <v>2016</v>
      </c>
      <c r="H14424">
        <v>1536</v>
      </c>
      <c r="I14424">
        <v>0</v>
      </c>
    </row>
    <row r="14425" spans="1:9" x14ac:dyDescent="0.25">
      <c r="A14425" t="s">
        <v>284</v>
      </c>
      <c r="B14425" t="s">
        <v>345</v>
      </c>
      <c r="C14425" t="s">
        <v>346</v>
      </c>
      <c r="D14425" t="s">
        <v>483</v>
      </c>
      <c r="E14425" t="s">
        <v>13</v>
      </c>
      <c r="F14425" t="s">
        <v>161</v>
      </c>
      <c r="G14425">
        <v>2017</v>
      </c>
      <c r="H14425">
        <v>1548</v>
      </c>
      <c r="I14425">
        <v>0</v>
      </c>
    </row>
    <row r="14426" spans="1:9" x14ac:dyDescent="0.25">
      <c r="A14426" t="s">
        <v>284</v>
      </c>
      <c r="B14426" t="s">
        <v>345</v>
      </c>
      <c r="C14426" t="s">
        <v>346</v>
      </c>
      <c r="D14426" t="s">
        <v>483</v>
      </c>
      <c r="E14426" t="s">
        <v>13</v>
      </c>
      <c r="F14426" t="s">
        <v>161</v>
      </c>
      <c r="G14426">
        <v>2018</v>
      </c>
      <c r="H14426">
        <v>1548</v>
      </c>
    </row>
    <row r="14427" spans="1:9" x14ac:dyDescent="0.25">
      <c r="A14427" t="s">
        <v>284</v>
      </c>
      <c r="B14427" t="s">
        <v>345</v>
      </c>
      <c r="C14427" t="s">
        <v>346</v>
      </c>
      <c r="D14427" t="s">
        <v>483</v>
      </c>
      <c r="E14427" t="s">
        <v>13</v>
      </c>
      <c r="F14427" t="s">
        <v>161</v>
      </c>
      <c r="G14427">
        <v>2019</v>
      </c>
      <c r="H14427">
        <v>1548</v>
      </c>
    </row>
    <row r="14428" spans="1:9" x14ac:dyDescent="0.25">
      <c r="A14428" t="s">
        <v>284</v>
      </c>
      <c r="B14428" t="s">
        <v>345</v>
      </c>
      <c r="C14428" t="s">
        <v>346</v>
      </c>
      <c r="D14428" t="s">
        <v>483</v>
      </c>
      <c r="E14428" t="s">
        <v>13</v>
      </c>
      <c r="F14428" t="s">
        <v>14</v>
      </c>
      <c r="G14428">
        <v>2000</v>
      </c>
      <c r="H14428">
        <v>26766</v>
      </c>
      <c r="I14428">
        <v>141818</v>
      </c>
    </row>
    <row r="14429" spans="1:9" x14ac:dyDescent="0.25">
      <c r="A14429" t="s">
        <v>284</v>
      </c>
      <c r="B14429" t="s">
        <v>345</v>
      </c>
      <c r="C14429" t="s">
        <v>346</v>
      </c>
      <c r="D14429" t="s">
        <v>483</v>
      </c>
      <c r="E14429" t="s">
        <v>13</v>
      </c>
      <c r="F14429" t="s">
        <v>14</v>
      </c>
      <c r="G14429">
        <v>2001</v>
      </c>
      <c r="H14429">
        <v>26319</v>
      </c>
      <c r="I14429">
        <v>120463</v>
      </c>
    </row>
    <row r="14430" spans="1:9" x14ac:dyDescent="0.25">
      <c r="A14430" t="s">
        <v>284</v>
      </c>
      <c r="B14430" t="s">
        <v>345</v>
      </c>
      <c r="C14430" t="s">
        <v>346</v>
      </c>
      <c r="D14430" t="s">
        <v>483</v>
      </c>
      <c r="E14430" t="s">
        <v>13</v>
      </c>
      <c r="F14430" t="s">
        <v>14</v>
      </c>
      <c r="G14430">
        <v>2002</v>
      </c>
      <c r="H14430">
        <v>26604</v>
      </c>
      <c r="I14430">
        <v>129372</v>
      </c>
    </row>
    <row r="14431" spans="1:9" x14ac:dyDescent="0.25">
      <c r="A14431" t="s">
        <v>284</v>
      </c>
      <c r="B14431" t="s">
        <v>345</v>
      </c>
      <c r="C14431" t="s">
        <v>346</v>
      </c>
      <c r="D14431" t="s">
        <v>483</v>
      </c>
      <c r="E14431" t="s">
        <v>13</v>
      </c>
      <c r="F14431" t="s">
        <v>14</v>
      </c>
      <c r="G14431">
        <v>2003</v>
      </c>
      <c r="H14431">
        <v>26947</v>
      </c>
      <c r="I14431">
        <v>105480</v>
      </c>
    </row>
    <row r="14432" spans="1:9" x14ac:dyDescent="0.25">
      <c r="A14432" t="s">
        <v>284</v>
      </c>
      <c r="B14432" t="s">
        <v>345</v>
      </c>
      <c r="C14432" t="s">
        <v>346</v>
      </c>
      <c r="D14432" t="s">
        <v>483</v>
      </c>
      <c r="E14432" t="s">
        <v>13</v>
      </c>
      <c r="F14432" t="s">
        <v>14</v>
      </c>
      <c r="G14432">
        <v>2004</v>
      </c>
      <c r="H14432">
        <v>26721</v>
      </c>
      <c r="I14432">
        <v>108781</v>
      </c>
    </row>
    <row r="14433" spans="1:9" x14ac:dyDescent="0.25">
      <c r="A14433" t="s">
        <v>284</v>
      </c>
      <c r="B14433" t="s">
        <v>345</v>
      </c>
      <c r="C14433" t="s">
        <v>346</v>
      </c>
      <c r="D14433" t="s">
        <v>483</v>
      </c>
      <c r="E14433" t="s">
        <v>13</v>
      </c>
      <c r="F14433" t="s">
        <v>14</v>
      </c>
      <c r="G14433">
        <v>2005</v>
      </c>
      <c r="H14433">
        <v>27222</v>
      </c>
      <c r="I14433">
        <v>135688</v>
      </c>
    </row>
    <row r="14434" spans="1:9" x14ac:dyDescent="0.25">
      <c r="A14434" t="s">
        <v>284</v>
      </c>
      <c r="B14434" t="s">
        <v>345</v>
      </c>
      <c r="C14434" t="s">
        <v>346</v>
      </c>
      <c r="D14434" t="s">
        <v>483</v>
      </c>
      <c r="E14434" t="s">
        <v>13</v>
      </c>
      <c r="F14434" t="s">
        <v>14</v>
      </c>
      <c r="G14434">
        <v>2006</v>
      </c>
      <c r="H14434">
        <v>27398</v>
      </c>
      <c r="I14434">
        <v>119369</v>
      </c>
    </row>
    <row r="14435" spans="1:9" x14ac:dyDescent="0.25">
      <c r="A14435" t="s">
        <v>284</v>
      </c>
      <c r="B14435" t="s">
        <v>345</v>
      </c>
      <c r="C14435" t="s">
        <v>346</v>
      </c>
      <c r="D14435" t="s">
        <v>483</v>
      </c>
      <c r="E14435" t="s">
        <v>13</v>
      </c>
      <c r="F14435" t="s">
        <v>14</v>
      </c>
      <c r="G14435">
        <v>2007</v>
      </c>
      <c r="H14435">
        <v>27647</v>
      </c>
      <c r="I14435">
        <v>133656</v>
      </c>
    </row>
    <row r="14436" spans="1:9" x14ac:dyDescent="0.25">
      <c r="A14436" t="s">
        <v>284</v>
      </c>
      <c r="B14436" t="s">
        <v>345</v>
      </c>
      <c r="C14436" t="s">
        <v>346</v>
      </c>
      <c r="D14436" t="s">
        <v>483</v>
      </c>
      <c r="E14436" t="s">
        <v>13</v>
      </c>
      <c r="F14436" t="s">
        <v>14</v>
      </c>
      <c r="G14436">
        <v>2008</v>
      </c>
      <c r="H14436">
        <v>28062</v>
      </c>
      <c r="I14436">
        <v>139044</v>
      </c>
    </row>
    <row r="14437" spans="1:9" x14ac:dyDescent="0.25">
      <c r="A14437" t="s">
        <v>284</v>
      </c>
      <c r="B14437" t="s">
        <v>345</v>
      </c>
      <c r="C14437" t="s">
        <v>346</v>
      </c>
      <c r="D14437" t="s">
        <v>483</v>
      </c>
      <c r="E14437" t="s">
        <v>13</v>
      </c>
      <c r="F14437" t="s">
        <v>14</v>
      </c>
      <c r="G14437">
        <v>2009</v>
      </c>
      <c r="H14437">
        <v>28188</v>
      </c>
      <c r="I14437">
        <v>125283</v>
      </c>
    </row>
    <row r="14438" spans="1:9" x14ac:dyDescent="0.25">
      <c r="A14438" t="s">
        <v>284</v>
      </c>
      <c r="B14438" t="s">
        <v>345</v>
      </c>
      <c r="C14438" t="s">
        <v>346</v>
      </c>
      <c r="D14438" t="s">
        <v>483</v>
      </c>
      <c r="E14438" t="s">
        <v>13</v>
      </c>
      <c r="F14438" t="s">
        <v>14</v>
      </c>
      <c r="G14438">
        <v>2010</v>
      </c>
      <c r="H14438">
        <v>28367</v>
      </c>
      <c r="I14438">
        <v>116739</v>
      </c>
    </row>
    <row r="14439" spans="1:9" x14ac:dyDescent="0.25">
      <c r="A14439" t="s">
        <v>284</v>
      </c>
      <c r="B14439" t="s">
        <v>345</v>
      </c>
      <c r="C14439" t="s">
        <v>346</v>
      </c>
      <c r="D14439" t="s">
        <v>483</v>
      </c>
      <c r="E14439" t="s">
        <v>13</v>
      </c>
      <c r="F14439" t="s">
        <v>14</v>
      </c>
      <c r="G14439">
        <v>2011</v>
      </c>
      <c r="H14439">
        <v>28618</v>
      </c>
      <c r="I14439">
        <v>120279</v>
      </c>
    </row>
    <row r="14440" spans="1:9" x14ac:dyDescent="0.25">
      <c r="A14440" t="s">
        <v>284</v>
      </c>
      <c r="B14440" t="s">
        <v>345</v>
      </c>
      <c r="C14440" t="s">
        <v>346</v>
      </c>
      <c r="D14440" t="s">
        <v>483</v>
      </c>
      <c r="E14440" t="s">
        <v>13</v>
      </c>
      <c r="F14440" t="s">
        <v>14</v>
      </c>
      <c r="G14440">
        <v>2012</v>
      </c>
      <c r="H14440">
        <v>29158</v>
      </c>
      <c r="I14440">
        <v>141724</v>
      </c>
    </row>
    <row r="14441" spans="1:9" x14ac:dyDescent="0.25">
      <c r="A14441" t="s">
        <v>284</v>
      </c>
      <c r="B14441" t="s">
        <v>345</v>
      </c>
      <c r="C14441" t="s">
        <v>346</v>
      </c>
      <c r="D14441" t="s">
        <v>483</v>
      </c>
      <c r="E14441" t="s">
        <v>13</v>
      </c>
      <c r="F14441" t="s">
        <v>14</v>
      </c>
      <c r="G14441">
        <v>2013</v>
      </c>
      <c r="H14441">
        <v>29682</v>
      </c>
      <c r="I14441">
        <v>128138</v>
      </c>
    </row>
    <row r="14442" spans="1:9" x14ac:dyDescent="0.25">
      <c r="A14442" t="s">
        <v>284</v>
      </c>
      <c r="B14442" t="s">
        <v>345</v>
      </c>
      <c r="C14442" t="s">
        <v>346</v>
      </c>
      <c r="D14442" t="s">
        <v>483</v>
      </c>
      <c r="E14442" t="s">
        <v>13</v>
      </c>
      <c r="F14442" t="s">
        <v>14</v>
      </c>
      <c r="G14442">
        <v>2014</v>
      </c>
      <c r="H14442">
        <v>29889</v>
      </c>
      <c r="I14442">
        <v>135470</v>
      </c>
    </row>
    <row r="14443" spans="1:9" x14ac:dyDescent="0.25">
      <c r="A14443" t="s">
        <v>284</v>
      </c>
      <c r="B14443" t="s">
        <v>345</v>
      </c>
      <c r="C14443" t="s">
        <v>346</v>
      </c>
      <c r="D14443" t="s">
        <v>483</v>
      </c>
      <c r="E14443" t="s">
        <v>13</v>
      </c>
      <c r="F14443" t="s">
        <v>14</v>
      </c>
      <c r="G14443">
        <v>2015</v>
      </c>
      <c r="H14443">
        <v>29939</v>
      </c>
      <c r="I14443">
        <v>137302</v>
      </c>
    </row>
    <row r="14444" spans="1:9" x14ac:dyDescent="0.25">
      <c r="A14444" t="s">
        <v>284</v>
      </c>
      <c r="B14444" t="s">
        <v>345</v>
      </c>
      <c r="C14444" t="s">
        <v>346</v>
      </c>
      <c r="D14444" t="s">
        <v>483</v>
      </c>
      <c r="E14444" t="s">
        <v>13</v>
      </c>
      <c r="F14444" t="s">
        <v>14</v>
      </c>
      <c r="G14444">
        <v>2016</v>
      </c>
      <c r="H14444">
        <v>30298</v>
      </c>
      <c r="I14444">
        <v>143006</v>
      </c>
    </row>
    <row r="14445" spans="1:9" x14ac:dyDescent="0.25">
      <c r="A14445" t="s">
        <v>284</v>
      </c>
      <c r="B14445" t="s">
        <v>345</v>
      </c>
      <c r="C14445" t="s">
        <v>346</v>
      </c>
      <c r="D14445" t="s">
        <v>483</v>
      </c>
      <c r="E14445" t="s">
        <v>13</v>
      </c>
      <c r="F14445" t="s">
        <v>14</v>
      </c>
      <c r="G14445">
        <v>2017</v>
      </c>
      <c r="H14445">
        <v>30382</v>
      </c>
      <c r="I14445">
        <v>141836</v>
      </c>
    </row>
    <row r="14446" spans="1:9" x14ac:dyDescent="0.25">
      <c r="A14446" t="s">
        <v>284</v>
      </c>
      <c r="B14446" t="s">
        <v>345</v>
      </c>
      <c r="C14446" t="s">
        <v>346</v>
      </c>
      <c r="D14446" t="s">
        <v>483</v>
      </c>
      <c r="E14446" t="s">
        <v>13</v>
      </c>
      <c r="F14446" t="s">
        <v>14</v>
      </c>
      <c r="G14446">
        <v>2018</v>
      </c>
      <c r="H14446">
        <v>30982</v>
      </c>
    </row>
    <row r="14447" spans="1:9" x14ac:dyDescent="0.25">
      <c r="A14447" t="s">
        <v>284</v>
      </c>
      <c r="B14447" t="s">
        <v>345</v>
      </c>
      <c r="C14447" t="s">
        <v>346</v>
      </c>
      <c r="D14447" t="s">
        <v>483</v>
      </c>
      <c r="E14447" t="s">
        <v>13</v>
      </c>
      <c r="F14447" t="s">
        <v>14</v>
      </c>
      <c r="G14447">
        <v>2019</v>
      </c>
      <c r="H14447">
        <v>31044.45</v>
      </c>
    </row>
    <row r="14448" spans="1:9" x14ac:dyDescent="0.25">
      <c r="A14448" t="s">
        <v>284</v>
      </c>
      <c r="B14448" t="s">
        <v>345</v>
      </c>
      <c r="C14448" t="s">
        <v>346</v>
      </c>
      <c r="D14448" t="s">
        <v>483</v>
      </c>
      <c r="E14448" t="s">
        <v>71</v>
      </c>
      <c r="F14448" t="s">
        <v>71</v>
      </c>
      <c r="G14448">
        <v>2010</v>
      </c>
      <c r="H14448">
        <v>1.5</v>
      </c>
      <c r="I14448">
        <v>0.1</v>
      </c>
    </row>
    <row r="14449" spans="1:9" x14ac:dyDescent="0.25">
      <c r="A14449" t="s">
        <v>284</v>
      </c>
      <c r="B14449" t="s">
        <v>345</v>
      </c>
      <c r="C14449" t="s">
        <v>346</v>
      </c>
      <c r="D14449" t="s">
        <v>483</v>
      </c>
      <c r="E14449" t="s">
        <v>71</v>
      </c>
      <c r="F14449" t="s">
        <v>71</v>
      </c>
      <c r="G14449">
        <v>2011</v>
      </c>
      <c r="H14449">
        <v>1.5</v>
      </c>
      <c r="I14449">
        <v>0.1</v>
      </c>
    </row>
    <row r="14450" spans="1:9" x14ac:dyDescent="0.25">
      <c r="A14450" t="s">
        <v>284</v>
      </c>
      <c r="B14450" t="s">
        <v>345</v>
      </c>
      <c r="C14450" t="s">
        <v>346</v>
      </c>
      <c r="D14450" t="s">
        <v>483</v>
      </c>
      <c r="E14450" t="s">
        <v>71</v>
      </c>
      <c r="F14450" t="s">
        <v>71</v>
      </c>
      <c r="G14450">
        <v>2012</v>
      </c>
      <c r="H14450">
        <v>1.5</v>
      </c>
      <c r="I14450">
        <v>0.1</v>
      </c>
    </row>
    <row r="14451" spans="1:9" x14ac:dyDescent="0.25">
      <c r="A14451" t="s">
        <v>284</v>
      </c>
      <c r="B14451" t="s">
        <v>345</v>
      </c>
      <c r="C14451" t="s">
        <v>346</v>
      </c>
      <c r="D14451" t="s">
        <v>483</v>
      </c>
      <c r="E14451" t="s">
        <v>71</v>
      </c>
      <c r="F14451" t="s">
        <v>71</v>
      </c>
      <c r="G14451">
        <v>2013</v>
      </c>
      <c r="H14451">
        <v>0.2</v>
      </c>
      <c r="I14451">
        <v>0.1</v>
      </c>
    </row>
    <row r="14452" spans="1:9" x14ac:dyDescent="0.25">
      <c r="A14452" t="s">
        <v>284</v>
      </c>
      <c r="B14452" t="s">
        <v>345</v>
      </c>
      <c r="C14452" t="s">
        <v>346</v>
      </c>
      <c r="D14452" t="s">
        <v>483</v>
      </c>
      <c r="E14452" t="s">
        <v>71</v>
      </c>
      <c r="F14452" t="s">
        <v>71</v>
      </c>
      <c r="G14452">
        <v>2014</v>
      </c>
      <c r="H14452">
        <v>0.2</v>
      </c>
      <c r="I14452">
        <v>0.1</v>
      </c>
    </row>
    <row r="14453" spans="1:9" x14ac:dyDescent="0.25">
      <c r="A14453" t="s">
        <v>284</v>
      </c>
      <c r="B14453" t="s">
        <v>345</v>
      </c>
      <c r="C14453" t="s">
        <v>346</v>
      </c>
      <c r="D14453" t="s">
        <v>483</v>
      </c>
      <c r="E14453" t="s">
        <v>71</v>
      </c>
      <c r="F14453" t="s">
        <v>71</v>
      </c>
      <c r="G14453">
        <v>2015</v>
      </c>
      <c r="H14453">
        <v>0.2</v>
      </c>
      <c r="I14453">
        <v>0.1</v>
      </c>
    </row>
    <row r="14454" spans="1:9" x14ac:dyDescent="0.25">
      <c r="A14454" t="s">
        <v>284</v>
      </c>
      <c r="B14454" t="s">
        <v>345</v>
      </c>
      <c r="C14454" t="s">
        <v>346</v>
      </c>
      <c r="D14454" t="s">
        <v>483</v>
      </c>
      <c r="E14454" t="s">
        <v>71</v>
      </c>
      <c r="F14454" t="s">
        <v>71</v>
      </c>
      <c r="G14454">
        <v>2016</v>
      </c>
      <c r="H14454">
        <v>0.2</v>
      </c>
      <c r="I14454">
        <v>0.1</v>
      </c>
    </row>
    <row r="14455" spans="1:9" x14ac:dyDescent="0.25">
      <c r="A14455" t="s">
        <v>284</v>
      </c>
      <c r="B14455" t="s">
        <v>345</v>
      </c>
      <c r="C14455" t="s">
        <v>346</v>
      </c>
      <c r="D14455" t="s">
        <v>483</v>
      </c>
      <c r="E14455" t="s">
        <v>71</v>
      </c>
      <c r="F14455" t="s">
        <v>71</v>
      </c>
      <c r="G14455">
        <v>2017</v>
      </c>
      <c r="H14455">
        <v>0.2</v>
      </c>
      <c r="I14455">
        <v>0.1</v>
      </c>
    </row>
    <row r="14456" spans="1:9" x14ac:dyDescent="0.25">
      <c r="A14456" t="s">
        <v>284</v>
      </c>
      <c r="B14456" t="s">
        <v>345</v>
      </c>
      <c r="C14456" t="s">
        <v>346</v>
      </c>
      <c r="D14456" t="s">
        <v>483</v>
      </c>
      <c r="E14456" t="s">
        <v>71</v>
      </c>
      <c r="F14456" t="s">
        <v>71</v>
      </c>
      <c r="G14456">
        <v>2018</v>
      </c>
      <c r="H14456">
        <v>0.2</v>
      </c>
    </row>
    <row r="14457" spans="1:9" x14ac:dyDescent="0.25">
      <c r="A14457" t="s">
        <v>284</v>
      </c>
      <c r="B14457" t="s">
        <v>345</v>
      </c>
      <c r="C14457" t="s">
        <v>346</v>
      </c>
      <c r="D14457" t="s">
        <v>483</v>
      </c>
      <c r="E14457" t="s">
        <v>71</v>
      </c>
      <c r="F14457" t="s">
        <v>71</v>
      </c>
      <c r="G14457">
        <v>2019</v>
      </c>
      <c r="H14457">
        <v>0.2</v>
      </c>
    </row>
    <row r="14458" spans="1:9" x14ac:dyDescent="0.25">
      <c r="A14458" t="s">
        <v>284</v>
      </c>
      <c r="B14458" t="s">
        <v>345</v>
      </c>
      <c r="C14458" t="s">
        <v>346</v>
      </c>
      <c r="D14458" t="s">
        <v>483</v>
      </c>
      <c r="E14458" t="s">
        <v>15</v>
      </c>
      <c r="F14458" t="s">
        <v>26</v>
      </c>
      <c r="G14458">
        <v>2000</v>
      </c>
      <c r="H14458">
        <v>6</v>
      </c>
      <c r="I14458">
        <v>7.47</v>
      </c>
    </row>
    <row r="14459" spans="1:9" x14ac:dyDescent="0.25">
      <c r="A14459" t="s">
        <v>284</v>
      </c>
      <c r="B14459" t="s">
        <v>345</v>
      </c>
      <c r="C14459" t="s">
        <v>346</v>
      </c>
      <c r="D14459" t="s">
        <v>483</v>
      </c>
      <c r="E14459" t="s">
        <v>15</v>
      </c>
      <c r="F14459" t="s">
        <v>26</v>
      </c>
      <c r="G14459">
        <v>2001</v>
      </c>
      <c r="H14459">
        <v>6</v>
      </c>
      <c r="I14459">
        <v>7.47</v>
      </c>
    </row>
    <row r="14460" spans="1:9" x14ac:dyDescent="0.25">
      <c r="A14460" t="s">
        <v>284</v>
      </c>
      <c r="B14460" t="s">
        <v>345</v>
      </c>
      <c r="C14460" t="s">
        <v>346</v>
      </c>
      <c r="D14460" t="s">
        <v>483</v>
      </c>
      <c r="E14460" t="s">
        <v>15</v>
      </c>
      <c r="F14460" t="s">
        <v>26</v>
      </c>
      <c r="G14460">
        <v>2002</v>
      </c>
      <c r="H14460">
        <v>6</v>
      </c>
      <c r="I14460">
        <v>7.47</v>
      </c>
    </row>
    <row r="14461" spans="1:9" x14ac:dyDescent="0.25">
      <c r="A14461" t="s">
        <v>284</v>
      </c>
      <c r="B14461" t="s">
        <v>345</v>
      </c>
      <c r="C14461" t="s">
        <v>346</v>
      </c>
      <c r="D14461" t="s">
        <v>483</v>
      </c>
      <c r="E14461" t="s">
        <v>15</v>
      </c>
      <c r="F14461" t="s">
        <v>26</v>
      </c>
      <c r="G14461">
        <v>2003</v>
      </c>
      <c r="H14461">
        <v>7</v>
      </c>
      <c r="I14461">
        <v>8.7149999999999999</v>
      </c>
    </row>
    <row r="14462" spans="1:9" x14ac:dyDescent="0.25">
      <c r="A14462" t="s">
        <v>284</v>
      </c>
      <c r="B14462" t="s">
        <v>345</v>
      </c>
      <c r="C14462" t="s">
        <v>346</v>
      </c>
      <c r="D14462" t="s">
        <v>483</v>
      </c>
      <c r="E14462" t="s">
        <v>15</v>
      </c>
      <c r="F14462" t="s">
        <v>26</v>
      </c>
      <c r="G14462">
        <v>2004</v>
      </c>
      <c r="H14462">
        <v>7</v>
      </c>
      <c r="I14462">
        <v>8.7149999999999999</v>
      </c>
    </row>
    <row r="14463" spans="1:9" x14ac:dyDescent="0.25">
      <c r="A14463" t="s">
        <v>284</v>
      </c>
      <c r="B14463" t="s">
        <v>345</v>
      </c>
      <c r="C14463" t="s">
        <v>346</v>
      </c>
      <c r="D14463" t="s">
        <v>483</v>
      </c>
      <c r="E14463" t="s">
        <v>15</v>
      </c>
      <c r="F14463" t="s">
        <v>26</v>
      </c>
      <c r="G14463">
        <v>2005</v>
      </c>
      <c r="H14463">
        <v>7</v>
      </c>
      <c r="I14463">
        <v>8.7149999999999999</v>
      </c>
    </row>
    <row r="14464" spans="1:9" x14ac:dyDescent="0.25">
      <c r="A14464" t="s">
        <v>284</v>
      </c>
      <c r="B14464" t="s">
        <v>345</v>
      </c>
      <c r="C14464" t="s">
        <v>346</v>
      </c>
      <c r="D14464" t="s">
        <v>483</v>
      </c>
      <c r="E14464" t="s">
        <v>15</v>
      </c>
      <c r="F14464" t="s">
        <v>26</v>
      </c>
      <c r="G14464">
        <v>2006</v>
      </c>
      <c r="H14464">
        <v>8</v>
      </c>
      <c r="I14464">
        <v>9.9600000000000009</v>
      </c>
    </row>
    <row r="14465" spans="1:9" x14ac:dyDescent="0.25">
      <c r="A14465" t="s">
        <v>284</v>
      </c>
      <c r="B14465" t="s">
        <v>345</v>
      </c>
      <c r="C14465" t="s">
        <v>346</v>
      </c>
      <c r="D14465" t="s">
        <v>483</v>
      </c>
      <c r="E14465" t="s">
        <v>15</v>
      </c>
      <c r="F14465" t="s">
        <v>26</v>
      </c>
      <c r="G14465">
        <v>2007</v>
      </c>
      <c r="H14465">
        <v>8</v>
      </c>
      <c r="I14465">
        <v>9.9600000000000009</v>
      </c>
    </row>
    <row r="14466" spans="1:9" x14ac:dyDescent="0.25">
      <c r="A14466" t="s">
        <v>284</v>
      </c>
      <c r="B14466" t="s">
        <v>345</v>
      </c>
      <c r="C14466" t="s">
        <v>346</v>
      </c>
      <c r="D14466" t="s">
        <v>483</v>
      </c>
      <c r="E14466" t="s">
        <v>15</v>
      </c>
      <c r="F14466" t="s">
        <v>26</v>
      </c>
      <c r="G14466">
        <v>2008</v>
      </c>
      <c r="H14466">
        <v>8.3000000000000007</v>
      </c>
      <c r="I14466">
        <v>10.334</v>
      </c>
    </row>
    <row r="14467" spans="1:9" x14ac:dyDescent="0.25">
      <c r="A14467" t="s">
        <v>284</v>
      </c>
      <c r="B14467" t="s">
        <v>345</v>
      </c>
      <c r="C14467" t="s">
        <v>346</v>
      </c>
      <c r="D14467" t="s">
        <v>483</v>
      </c>
      <c r="E14467" t="s">
        <v>15</v>
      </c>
      <c r="F14467" t="s">
        <v>26</v>
      </c>
      <c r="G14467">
        <v>2009</v>
      </c>
      <c r="H14467">
        <v>8.6999999999999993</v>
      </c>
      <c r="I14467">
        <v>10.832000000000001</v>
      </c>
    </row>
    <row r="14468" spans="1:9" x14ac:dyDescent="0.25">
      <c r="A14468" t="s">
        <v>284</v>
      </c>
      <c r="B14468" t="s">
        <v>345</v>
      </c>
      <c r="C14468" t="s">
        <v>346</v>
      </c>
      <c r="D14468" t="s">
        <v>483</v>
      </c>
      <c r="E14468" t="s">
        <v>15</v>
      </c>
      <c r="F14468" t="s">
        <v>26</v>
      </c>
      <c r="G14468">
        <v>2010</v>
      </c>
      <c r="H14468">
        <v>9.1</v>
      </c>
      <c r="I14468">
        <v>11.33</v>
      </c>
    </row>
    <row r="14469" spans="1:9" x14ac:dyDescent="0.25">
      <c r="A14469" t="s">
        <v>284</v>
      </c>
      <c r="B14469" t="s">
        <v>345</v>
      </c>
      <c r="C14469" t="s">
        <v>346</v>
      </c>
      <c r="D14469" t="s">
        <v>483</v>
      </c>
      <c r="E14469" t="s">
        <v>15</v>
      </c>
      <c r="F14469" t="s">
        <v>26</v>
      </c>
      <c r="G14469">
        <v>2011</v>
      </c>
      <c r="H14469">
        <v>9.5</v>
      </c>
      <c r="I14469">
        <v>11.827999999999999</v>
      </c>
    </row>
    <row r="14470" spans="1:9" x14ac:dyDescent="0.25">
      <c r="A14470" t="s">
        <v>284</v>
      </c>
      <c r="B14470" t="s">
        <v>345</v>
      </c>
      <c r="C14470" t="s">
        <v>346</v>
      </c>
      <c r="D14470" t="s">
        <v>483</v>
      </c>
      <c r="E14470" t="s">
        <v>15</v>
      </c>
      <c r="F14470" t="s">
        <v>26</v>
      </c>
      <c r="G14470">
        <v>2012</v>
      </c>
      <c r="H14470">
        <v>10</v>
      </c>
      <c r="I14470">
        <v>12.45</v>
      </c>
    </row>
    <row r="14471" spans="1:9" x14ac:dyDescent="0.25">
      <c r="A14471" t="s">
        <v>284</v>
      </c>
      <c r="B14471" t="s">
        <v>345</v>
      </c>
      <c r="C14471" t="s">
        <v>346</v>
      </c>
      <c r="D14471" t="s">
        <v>483</v>
      </c>
      <c r="E14471" t="s">
        <v>15</v>
      </c>
      <c r="F14471" t="s">
        <v>26</v>
      </c>
      <c r="G14471">
        <v>2013</v>
      </c>
      <c r="H14471">
        <v>11</v>
      </c>
      <c r="I14471">
        <v>13.695</v>
      </c>
    </row>
    <row r="14472" spans="1:9" x14ac:dyDescent="0.25">
      <c r="A14472" t="s">
        <v>284</v>
      </c>
      <c r="B14472" t="s">
        <v>345</v>
      </c>
      <c r="C14472" t="s">
        <v>346</v>
      </c>
      <c r="D14472" t="s">
        <v>483</v>
      </c>
      <c r="E14472" t="s">
        <v>15</v>
      </c>
      <c r="F14472" t="s">
        <v>26</v>
      </c>
      <c r="G14472">
        <v>2014</v>
      </c>
      <c r="H14472">
        <v>13</v>
      </c>
      <c r="I14472">
        <v>16.184999999999999</v>
      </c>
    </row>
    <row r="14473" spans="1:9" x14ac:dyDescent="0.25">
      <c r="A14473" t="s">
        <v>284</v>
      </c>
      <c r="B14473" t="s">
        <v>345</v>
      </c>
      <c r="C14473" t="s">
        <v>346</v>
      </c>
      <c r="D14473" t="s">
        <v>483</v>
      </c>
      <c r="E14473" t="s">
        <v>15</v>
      </c>
      <c r="F14473" t="s">
        <v>26</v>
      </c>
      <c r="G14473">
        <v>2015</v>
      </c>
      <c r="H14473">
        <v>15</v>
      </c>
      <c r="I14473">
        <v>18.675000000000001</v>
      </c>
    </row>
    <row r="14474" spans="1:9" x14ac:dyDescent="0.25">
      <c r="A14474" t="s">
        <v>284</v>
      </c>
      <c r="B14474" t="s">
        <v>345</v>
      </c>
      <c r="C14474" t="s">
        <v>346</v>
      </c>
      <c r="D14474" t="s">
        <v>483</v>
      </c>
      <c r="E14474" t="s">
        <v>15</v>
      </c>
      <c r="F14474" t="s">
        <v>26</v>
      </c>
      <c r="G14474">
        <v>2016</v>
      </c>
      <c r="H14474">
        <v>26.7</v>
      </c>
      <c r="I14474">
        <v>33.241999999999997</v>
      </c>
    </row>
    <row r="14475" spans="1:9" x14ac:dyDescent="0.25">
      <c r="A14475" t="s">
        <v>284</v>
      </c>
      <c r="B14475" t="s">
        <v>345</v>
      </c>
      <c r="C14475" t="s">
        <v>346</v>
      </c>
      <c r="D14475" t="s">
        <v>483</v>
      </c>
      <c r="E14475" t="s">
        <v>15</v>
      </c>
      <c r="F14475" t="s">
        <v>26</v>
      </c>
      <c r="G14475">
        <v>2017</v>
      </c>
      <c r="H14475">
        <v>44.9</v>
      </c>
      <c r="I14475">
        <v>55.9</v>
      </c>
    </row>
    <row r="14476" spans="1:9" x14ac:dyDescent="0.25">
      <c r="A14476" t="s">
        <v>284</v>
      </c>
      <c r="B14476" t="s">
        <v>345</v>
      </c>
      <c r="C14476" t="s">
        <v>346</v>
      </c>
      <c r="D14476" t="s">
        <v>483</v>
      </c>
      <c r="E14476" t="s">
        <v>15</v>
      </c>
      <c r="F14476" t="s">
        <v>26</v>
      </c>
      <c r="G14476">
        <v>2018</v>
      </c>
      <c r="H14476">
        <v>68.400000000000006</v>
      </c>
    </row>
    <row r="14477" spans="1:9" x14ac:dyDescent="0.25">
      <c r="A14477" t="s">
        <v>284</v>
      </c>
      <c r="B14477" t="s">
        <v>345</v>
      </c>
      <c r="C14477" t="s">
        <v>346</v>
      </c>
      <c r="D14477" t="s">
        <v>483</v>
      </c>
      <c r="E14477" t="s">
        <v>15</v>
      </c>
      <c r="F14477" t="s">
        <v>26</v>
      </c>
      <c r="G14477">
        <v>2019</v>
      </c>
      <c r="H14477">
        <v>90.4</v>
      </c>
    </row>
    <row r="14478" spans="1:9" x14ac:dyDescent="0.25">
      <c r="A14478" t="s">
        <v>284</v>
      </c>
      <c r="B14478" t="s">
        <v>345</v>
      </c>
      <c r="C14478" t="s">
        <v>346</v>
      </c>
      <c r="D14478" t="s">
        <v>483</v>
      </c>
      <c r="E14478" t="s">
        <v>18</v>
      </c>
      <c r="F14478" t="s">
        <v>154</v>
      </c>
      <c r="G14478">
        <v>2009</v>
      </c>
      <c r="H14478">
        <v>2.2999999999999998</v>
      </c>
      <c r="I14478">
        <v>5</v>
      </c>
    </row>
    <row r="14479" spans="1:9" x14ac:dyDescent="0.25">
      <c r="A14479" t="s">
        <v>284</v>
      </c>
      <c r="B14479" t="s">
        <v>345</v>
      </c>
      <c r="C14479" t="s">
        <v>346</v>
      </c>
      <c r="D14479" t="s">
        <v>483</v>
      </c>
      <c r="E14479" t="s">
        <v>18</v>
      </c>
      <c r="F14479" t="s">
        <v>154</v>
      </c>
      <c r="G14479">
        <v>2010</v>
      </c>
      <c r="H14479">
        <v>2.2999999999999998</v>
      </c>
      <c r="I14479">
        <v>5</v>
      </c>
    </row>
    <row r="14480" spans="1:9" x14ac:dyDescent="0.25">
      <c r="A14480" t="s">
        <v>284</v>
      </c>
      <c r="B14480" t="s">
        <v>345</v>
      </c>
      <c r="C14480" t="s">
        <v>346</v>
      </c>
      <c r="D14480" t="s">
        <v>483</v>
      </c>
      <c r="E14480" t="s">
        <v>18</v>
      </c>
      <c r="F14480" t="s">
        <v>154</v>
      </c>
      <c r="G14480">
        <v>2011</v>
      </c>
      <c r="H14480">
        <v>2.2999999999999998</v>
      </c>
      <c r="I14480">
        <v>6</v>
      </c>
    </row>
    <row r="14481" spans="1:9" x14ac:dyDescent="0.25">
      <c r="A14481" t="s">
        <v>284</v>
      </c>
      <c r="B14481" t="s">
        <v>345</v>
      </c>
      <c r="C14481" t="s">
        <v>346</v>
      </c>
      <c r="D14481" t="s">
        <v>483</v>
      </c>
      <c r="E14481" t="s">
        <v>18</v>
      </c>
      <c r="F14481" t="s">
        <v>154</v>
      </c>
      <c r="G14481">
        <v>2012</v>
      </c>
      <c r="H14481">
        <v>2.2999999999999998</v>
      </c>
      <c r="I14481">
        <v>5</v>
      </c>
    </row>
    <row r="14482" spans="1:9" x14ac:dyDescent="0.25">
      <c r="A14482" t="s">
        <v>284</v>
      </c>
      <c r="B14482" t="s">
        <v>345</v>
      </c>
      <c r="C14482" t="s">
        <v>346</v>
      </c>
      <c r="D14482" t="s">
        <v>483</v>
      </c>
      <c r="E14482" t="s">
        <v>18</v>
      </c>
      <c r="F14482" t="s">
        <v>154</v>
      </c>
      <c r="G14482">
        <v>2013</v>
      </c>
      <c r="H14482">
        <v>2.2999999999999998</v>
      </c>
      <c r="I14482">
        <v>5</v>
      </c>
    </row>
    <row r="14483" spans="1:9" x14ac:dyDescent="0.25">
      <c r="A14483" t="s">
        <v>284</v>
      </c>
      <c r="B14483" t="s">
        <v>345</v>
      </c>
      <c r="C14483" t="s">
        <v>346</v>
      </c>
      <c r="D14483" t="s">
        <v>483</v>
      </c>
      <c r="E14483" t="s">
        <v>18</v>
      </c>
      <c r="F14483" t="s">
        <v>154</v>
      </c>
      <c r="G14483">
        <v>2014</v>
      </c>
      <c r="H14483">
        <v>2.2999999999999998</v>
      </c>
      <c r="I14483">
        <v>6</v>
      </c>
    </row>
    <row r="14484" spans="1:9" x14ac:dyDescent="0.25">
      <c r="A14484" t="s">
        <v>284</v>
      </c>
      <c r="B14484" t="s">
        <v>345</v>
      </c>
      <c r="C14484" t="s">
        <v>346</v>
      </c>
      <c r="D14484" t="s">
        <v>483</v>
      </c>
      <c r="E14484" t="s">
        <v>18</v>
      </c>
      <c r="F14484" t="s">
        <v>154</v>
      </c>
      <c r="G14484">
        <v>2015</v>
      </c>
      <c r="H14484">
        <v>2.2999999999999998</v>
      </c>
      <c r="I14484">
        <v>7</v>
      </c>
    </row>
    <row r="14485" spans="1:9" x14ac:dyDescent="0.25">
      <c r="A14485" t="s">
        <v>284</v>
      </c>
      <c r="B14485" t="s">
        <v>345</v>
      </c>
      <c r="C14485" t="s">
        <v>346</v>
      </c>
      <c r="D14485" t="s">
        <v>483</v>
      </c>
      <c r="E14485" t="s">
        <v>18</v>
      </c>
      <c r="F14485" t="s">
        <v>154</v>
      </c>
      <c r="G14485">
        <v>2016</v>
      </c>
      <c r="H14485">
        <v>2.2999999999999998</v>
      </c>
      <c r="I14485">
        <v>5</v>
      </c>
    </row>
    <row r="14486" spans="1:9" x14ac:dyDescent="0.25">
      <c r="A14486" t="s">
        <v>284</v>
      </c>
      <c r="B14486" t="s">
        <v>345</v>
      </c>
      <c r="C14486" t="s">
        <v>346</v>
      </c>
      <c r="D14486" t="s">
        <v>483</v>
      </c>
      <c r="E14486" t="s">
        <v>18</v>
      </c>
      <c r="F14486" t="s">
        <v>154</v>
      </c>
      <c r="G14486">
        <v>2017</v>
      </c>
      <c r="H14486">
        <v>2.2999999999999998</v>
      </c>
      <c r="I14486">
        <v>5</v>
      </c>
    </row>
    <row r="14487" spans="1:9" x14ac:dyDescent="0.25">
      <c r="A14487" t="s">
        <v>284</v>
      </c>
      <c r="B14487" t="s">
        <v>345</v>
      </c>
      <c r="C14487" t="s">
        <v>346</v>
      </c>
      <c r="D14487" t="s">
        <v>483</v>
      </c>
      <c r="E14487" t="s">
        <v>18</v>
      </c>
      <c r="F14487" t="s">
        <v>154</v>
      </c>
      <c r="G14487">
        <v>2018</v>
      </c>
      <c r="H14487">
        <v>2.2999999999999998</v>
      </c>
    </row>
    <row r="14488" spans="1:9" x14ac:dyDescent="0.25">
      <c r="A14488" t="s">
        <v>284</v>
      </c>
      <c r="B14488" t="s">
        <v>345</v>
      </c>
      <c r="C14488" t="s">
        <v>346</v>
      </c>
      <c r="D14488" t="s">
        <v>483</v>
      </c>
      <c r="E14488" t="s">
        <v>18</v>
      </c>
      <c r="F14488" t="s">
        <v>154</v>
      </c>
      <c r="G14488">
        <v>2019</v>
      </c>
      <c r="H14488">
        <v>2.2999999999999998</v>
      </c>
    </row>
    <row r="14489" spans="1:9" x14ac:dyDescent="0.25">
      <c r="A14489" t="s">
        <v>284</v>
      </c>
      <c r="B14489" t="s">
        <v>345</v>
      </c>
      <c r="C14489" t="s">
        <v>346</v>
      </c>
      <c r="D14489" t="s">
        <v>483</v>
      </c>
      <c r="E14489" t="s">
        <v>18</v>
      </c>
      <c r="F14489" t="s">
        <v>19</v>
      </c>
      <c r="G14489">
        <v>2000</v>
      </c>
      <c r="H14489">
        <v>13</v>
      </c>
      <c r="I14489">
        <v>31</v>
      </c>
    </row>
    <row r="14490" spans="1:9" x14ac:dyDescent="0.25">
      <c r="A14490" t="s">
        <v>284</v>
      </c>
      <c r="B14490" t="s">
        <v>345</v>
      </c>
      <c r="C14490" t="s">
        <v>346</v>
      </c>
      <c r="D14490" t="s">
        <v>483</v>
      </c>
      <c r="E14490" t="s">
        <v>18</v>
      </c>
      <c r="F14490" t="s">
        <v>19</v>
      </c>
      <c r="G14490">
        <v>2001</v>
      </c>
      <c r="H14490">
        <v>13</v>
      </c>
      <c r="I14490">
        <v>27</v>
      </c>
    </row>
    <row r="14491" spans="1:9" x14ac:dyDescent="0.25">
      <c r="A14491" t="s">
        <v>284</v>
      </c>
      <c r="B14491" t="s">
        <v>345</v>
      </c>
      <c r="C14491" t="s">
        <v>346</v>
      </c>
      <c r="D14491" t="s">
        <v>483</v>
      </c>
      <c r="E14491" t="s">
        <v>18</v>
      </c>
      <c r="F14491" t="s">
        <v>19</v>
      </c>
      <c r="G14491">
        <v>2002</v>
      </c>
      <c r="H14491">
        <v>97</v>
      </c>
      <c r="I14491">
        <v>75</v>
      </c>
    </row>
    <row r="14492" spans="1:9" x14ac:dyDescent="0.25">
      <c r="A14492" t="s">
        <v>284</v>
      </c>
      <c r="B14492" t="s">
        <v>345</v>
      </c>
      <c r="C14492" t="s">
        <v>346</v>
      </c>
      <c r="D14492" t="s">
        <v>483</v>
      </c>
      <c r="E14492" t="s">
        <v>18</v>
      </c>
      <c r="F14492" t="s">
        <v>19</v>
      </c>
      <c r="G14492">
        <v>2003</v>
      </c>
      <c r="H14492">
        <v>97</v>
      </c>
      <c r="I14492">
        <v>218</v>
      </c>
    </row>
    <row r="14493" spans="1:9" x14ac:dyDescent="0.25">
      <c r="A14493" t="s">
        <v>284</v>
      </c>
      <c r="B14493" t="s">
        <v>345</v>
      </c>
      <c r="C14493" t="s">
        <v>346</v>
      </c>
      <c r="D14493" t="s">
        <v>483</v>
      </c>
      <c r="E14493" t="s">
        <v>18</v>
      </c>
      <c r="F14493" t="s">
        <v>19</v>
      </c>
      <c r="G14493">
        <v>2004</v>
      </c>
      <c r="H14493">
        <v>152</v>
      </c>
      <c r="I14493">
        <v>252</v>
      </c>
    </row>
    <row r="14494" spans="1:9" x14ac:dyDescent="0.25">
      <c r="A14494" t="s">
        <v>284</v>
      </c>
      <c r="B14494" t="s">
        <v>345</v>
      </c>
      <c r="C14494" t="s">
        <v>346</v>
      </c>
      <c r="D14494" t="s">
        <v>483</v>
      </c>
      <c r="E14494" t="s">
        <v>18</v>
      </c>
      <c r="F14494" t="s">
        <v>19</v>
      </c>
      <c r="G14494">
        <v>2005</v>
      </c>
      <c r="H14494">
        <v>265</v>
      </c>
      <c r="I14494">
        <v>499</v>
      </c>
    </row>
    <row r="14495" spans="1:9" x14ac:dyDescent="0.25">
      <c r="A14495" t="s">
        <v>284</v>
      </c>
      <c r="B14495" t="s">
        <v>345</v>
      </c>
      <c r="C14495" t="s">
        <v>346</v>
      </c>
      <c r="D14495" t="s">
        <v>483</v>
      </c>
      <c r="E14495" t="s">
        <v>18</v>
      </c>
      <c r="F14495" t="s">
        <v>19</v>
      </c>
      <c r="G14495">
        <v>2006</v>
      </c>
      <c r="H14495">
        <v>284</v>
      </c>
      <c r="I14495">
        <v>636</v>
      </c>
    </row>
    <row r="14496" spans="1:9" x14ac:dyDescent="0.25">
      <c r="A14496" t="s">
        <v>284</v>
      </c>
      <c r="B14496" t="s">
        <v>345</v>
      </c>
      <c r="C14496" t="s">
        <v>346</v>
      </c>
      <c r="D14496" t="s">
        <v>483</v>
      </c>
      <c r="E14496" t="s">
        <v>18</v>
      </c>
      <c r="F14496" t="s">
        <v>19</v>
      </c>
      <c r="G14496">
        <v>2007</v>
      </c>
      <c r="H14496">
        <v>348</v>
      </c>
      <c r="I14496">
        <v>892</v>
      </c>
    </row>
    <row r="14497" spans="1:9" x14ac:dyDescent="0.25">
      <c r="A14497" t="s">
        <v>284</v>
      </c>
      <c r="B14497" t="s">
        <v>345</v>
      </c>
      <c r="C14497" t="s">
        <v>346</v>
      </c>
      <c r="D14497" t="s">
        <v>483</v>
      </c>
      <c r="E14497" t="s">
        <v>18</v>
      </c>
      <c r="F14497" t="s">
        <v>19</v>
      </c>
      <c r="G14497">
        <v>2008</v>
      </c>
      <c r="H14497">
        <v>395</v>
      </c>
      <c r="I14497">
        <v>913</v>
      </c>
    </row>
    <row r="14498" spans="1:9" x14ac:dyDescent="0.25">
      <c r="A14498" t="s">
        <v>284</v>
      </c>
      <c r="B14498" t="s">
        <v>345</v>
      </c>
      <c r="C14498" t="s">
        <v>346</v>
      </c>
      <c r="D14498" t="s">
        <v>483</v>
      </c>
      <c r="E14498" t="s">
        <v>18</v>
      </c>
      <c r="F14498" t="s">
        <v>19</v>
      </c>
      <c r="G14498">
        <v>2009</v>
      </c>
      <c r="H14498">
        <v>420.7</v>
      </c>
      <c r="I14498">
        <v>972</v>
      </c>
    </row>
    <row r="14499" spans="1:9" x14ac:dyDescent="0.25">
      <c r="A14499" t="s">
        <v>284</v>
      </c>
      <c r="B14499" t="s">
        <v>345</v>
      </c>
      <c r="C14499" t="s">
        <v>346</v>
      </c>
      <c r="D14499" t="s">
        <v>483</v>
      </c>
      <c r="E14499" t="s">
        <v>18</v>
      </c>
      <c r="F14499" t="s">
        <v>19</v>
      </c>
      <c r="G14499">
        <v>2010</v>
      </c>
      <c r="H14499">
        <v>422.7</v>
      </c>
      <c r="I14499">
        <v>874</v>
      </c>
    </row>
    <row r="14500" spans="1:9" x14ac:dyDescent="0.25">
      <c r="A14500" t="s">
        <v>284</v>
      </c>
      <c r="B14500" t="s">
        <v>345</v>
      </c>
      <c r="C14500" t="s">
        <v>346</v>
      </c>
      <c r="D14500" t="s">
        <v>483</v>
      </c>
      <c r="E14500" t="s">
        <v>18</v>
      </c>
      <c r="F14500" t="s">
        <v>19</v>
      </c>
      <c r="G14500">
        <v>2011</v>
      </c>
      <c r="H14500">
        <v>509.7</v>
      </c>
      <c r="I14500">
        <v>1277</v>
      </c>
    </row>
    <row r="14501" spans="1:9" x14ac:dyDescent="0.25">
      <c r="A14501" t="s">
        <v>284</v>
      </c>
      <c r="B14501" t="s">
        <v>345</v>
      </c>
      <c r="C14501" t="s">
        <v>346</v>
      </c>
      <c r="D14501" t="s">
        <v>483</v>
      </c>
      <c r="E14501" t="s">
        <v>18</v>
      </c>
      <c r="F14501" t="s">
        <v>19</v>
      </c>
      <c r="G14501">
        <v>2012</v>
      </c>
      <c r="H14501">
        <v>702.7</v>
      </c>
      <c r="I14501">
        <v>1543</v>
      </c>
    </row>
    <row r="14502" spans="1:9" x14ac:dyDescent="0.25">
      <c r="A14502" t="s">
        <v>284</v>
      </c>
      <c r="B14502" t="s">
        <v>345</v>
      </c>
      <c r="C14502" t="s">
        <v>346</v>
      </c>
      <c r="D14502" t="s">
        <v>483</v>
      </c>
      <c r="E14502" t="s">
        <v>18</v>
      </c>
      <c r="F14502" t="s">
        <v>19</v>
      </c>
      <c r="G14502">
        <v>2013</v>
      </c>
      <c r="H14502">
        <v>815.7</v>
      </c>
      <c r="I14502">
        <v>1876</v>
      </c>
    </row>
    <row r="14503" spans="1:9" x14ac:dyDescent="0.25">
      <c r="A14503" t="s">
        <v>284</v>
      </c>
      <c r="B14503" t="s">
        <v>345</v>
      </c>
      <c r="C14503" t="s">
        <v>346</v>
      </c>
      <c r="D14503" t="s">
        <v>483</v>
      </c>
      <c r="E14503" t="s">
        <v>18</v>
      </c>
      <c r="F14503" t="s">
        <v>19</v>
      </c>
      <c r="G14503">
        <v>2014</v>
      </c>
      <c r="H14503">
        <v>856.7</v>
      </c>
      <c r="I14503">
        <v>2211</v>
      </c>
    </row>
    <row r="14504" spans="1:9" x14ac:dyDescent="0.25">
      <c r="A14504" t="s">
        <v>284</v>
      </c>
      <c r="B14504" t="s">
        <v>345</v>
      </c>
      <c r="C14504" t="s">
        <v>346</v>
      </c>
      <c r="D14504" t="s">
        <v>483</v>
      </c>
      <c r="E14504" t="s">
        <v>18</v>
      </c>
      <c r="F14504" t="s">
        <v>19</v>
      </c>
      <c r="G14504">
        <v>2015</v>
      </c>
      <c r="H14504">
        <v>864.7</v>
      </c>
      <c r="I14504">
        <v>2508</v>
      </c>
    </row>
    <row r="14505" spans="1:9" x14ac:dyDescent="0.25">
      <c r="A14505" t="s">
        <v>284</v>
      </c>
      <c r="B14505" t="s">
        <v>345</v>
      </c>
      <c r="C14505" t="s">
        <v>346</v>
      </c>
      <c r="D14505" t="s">
        <v>483</v>
      </c>
      <c r="E14505" t="s">
        <v>18</v>
      </c>
      <c r="F14505" t="s">
        <v>19</v>
      </c>
      <c r="G14505">
        <v>2016</v>
      </c>
      <c r="H14505">
        <v>880.7</v>
      </c>
      <c r="I14505">
        <v>2111</v>
      </c>
    </row>
    <row r="14506" spans="1:9" x14ac:dyDescent="0.25">
      <c r="A14506" t="s">
        <v>284</v>
      </c>
      <c r="B14506" t="s">
        <v>345</v>
      </c>
      <c r="C14506" t="s">
        <v>346</v>
      </c>
      <c r="D14506" t="s">
        <v>483</v>
      </c>
      <c r="E14506" t="s">
        <v>18</v>
      </c>
      <c r="F14506" t="s">
        <v>19</v>
      </c>
      <c r="G14506">
        <v>2017</v>
      </c>
      <c r="H14506">
        <v>1204.7</v>
      </c>
      <c r="I14506">
        <v>2847</v>
      </c>
    </row>
    <row r="14507" spans="1:9" x14ac:dyDescent="0.25">
      <c r="A14507" t="s">
        <v>284</v>
      </c>
      <c r="B14507" t="s">
        <v>345</v>
      </c>
      <c r="C14507" t="s">
        <v>346</v>
      </c>
      <c r="D14507" t="s">
        <v>483</v>
      </c>
      <c r="E14507" t="s">
        <v>18</v>
      </c>
      <c r="F14507" t="s">
        <v>19</v>
      </c>
      <c r="G14507">
        <v>2018</v>
      </c>
      <c r="H14507">
        <v>1708</v>
      </c>
    </row>
    <row r="14508" spans="1:9" x14ac:dyDescent="0.25">
      <c r="A14508" t="s">
        <v>284</v>
      </c>
      <c r="B14508" t="s">
        <v>345</v>
      </c>
      <c r="C14508" t="s">
        <v>346</v>
      </c>
      <c r="D14508" t="s">
        <v>483</v>
      </c>
      <c r="E14508" t="s">
        <v>18</v>
      </c>
      <c r="F14508" t="s">
        <v>19</v>
      </c>
      <c r="G14508">
        <v>2019</v>
      </c>
      <c r="H14508">
        <v>2442</v>
      </c>
    </row>
    <row r="14509" spans="1:9" x14ac:dyDescent="0.25">
      <c r="A14509" t="s">
        <v>284</v>
      </c>
      <c r="B14509" t="s">
        <v>347</v>
      </c>
      <c r="C14509" t="s">
        <v>348</v>
      </c>
      <c r="D14509" t="s">
        <v>482</v>
      </c>
      <c r="E14509" t="s">
        <v>12</v>
      </c>
      <c r="F14509" t="s">
        <v>12</v>
      </c>
      <c r="G14509">
        <v>2000</v>
      </c>
      <c r="H14509">
        <v>28363</v>
      </c>
      <c r="I14509">
        <v>150655</v>
      </c>
    </row>
    <row r="14510" spans="1:9" x14ac:dyDescent="0.25">
      <c r="A14510" t="s">
        <v>284</v>
      </c>
      <c r="B14510" t="s">
        <v>347</v>
      </c>
      <c r="C14510" t="s">
        <v>348</v>
      </c>
      <c r="D14510" t="s">
        <v>482</v>
      </c>
      <c r="E14510" t="s">
        <v>12</v>
      </c>
      <c r="F14510" t="s">
        <v>12</v>
      </c>
      <c r="G14510">
        <v>2001</v>
      </c>
      <c r="H14510">
        <v>28408</v>
      </c>
      <c r="I14510">
        <v>150753</v>
      </c>
    </row>
    <row r="14511" spans="1:9" x14ac:dyDescent="0.25">
      <c r="A14511" t="s">
        <v>284</v>
      </c>
      <c r="B14511" t="s">
        <v>347</v>
      </c>
      <c r="C14511" t="s">
        <v>348</v>
      </c>
      <c r="D14511" t="s">
        <v>482</v>
      </c>
      <c r="E14511" t="s">
        <v>12</v>
      </c>
      <c r="F14511" t="s">
        <v>12</v>
      </c>
      <c r="G14511">
        <v>2002</v>
      </c>
      <c r="H14511">
        <v>28562</v>
      </c>
      <c r="I14511">
        <v>149469</v>
      </c>
    </row>
    <row r="14512" spans="1:9" x14ac:dyDescent="0.25">
      <c r="A14512" t="s">
        <v>284</v>
      </c>
      <c r="B14512" t="s">
        <v>347</v>
      </c>
      <c r="C14512" t="s">
        <v>348</v>
      </c>
      <c r="D14512" t="s">
        <v>482</v>
      </c>
      <c r="E14512" t="s">
        <v>12</v>
      </c>
      <c r="F14512" t="s">
        <v>12</v>
      </c>
      <c r="G14512">
        <v>2003</v>
      </c>
      <c r="H14512">
        <v>29293</v>
      </c>
      <c r="I14512">
        <v>157619</v>
      </c>
    </row>
    <row r="14513" spans="1:9" x14ac:dyDescent="0.25">
      <c r="A14513" t="s">
        <v>284</v>
      </c>
      <c r="B14513" t="s">
        <v>347</v>
      </c>
      <c r="C14513" t="s">
        <v>348</v>
      </c>
      <c r="D14513" t="s">
        <v>482</v>
      </c>
      <c r="E14513" t="s">
        <v>12</v>
      </c>
      <c r="F14513" t="s">
        <v>12</v>
      </c>
      <c r="G14513">
        <v>2004</v>
      </c>
      <c r="H14513">
        <v>29488</v>
      </c>
      <c r="I14513">
        <v>149036</v>
      </c>
    </row>
    <row r="14514" spans="1:9" x14ac:dyDescent="0.25">
      <c r="A14514" t="s">
        <v>284</v>
      </c>
      <c r="B14514" t="s">
        <v>347</v>
      </c>
      <c r="C14514" t="s">
        <v>348</v>
      </c>
      <c r="D14514" t="s">
        <v>482</v>
      </c>
      <c r="E14514" t="s">
        <v>12</v>
      </c>
      <c r="F14514" t="s">
        <v>12</v>
      </c>
      <c r="G14514">
        <v>2005</v>
      </c>
      <c r="H14514">
        <v>29722</v>
      </c>
      <c r="I14514">
        <v>151167</v>
      </c>
    </row>
    <row r="14515" spans="1:9" x14ac:dyDescent="0.25">
      <c r="A14515" t="s">
        <v>284</v>
      </c>
      <c r="B14515" t="s">
        <v>347</v>
      </c>
      <c r="C14515" t="s">
        <v>348</v>
      </c>
      <c r="D14515" t="s">
        <v>482</v>
      </c>
      <c r="E14515" t="s">
        <v>12</v>
      </c>
      <c r="F14515" t="s">
        <v>12</v>
      </c>
      <c r="G14515">
        <v>2006</v>
      </c>
      <c r="H14515">
        <v>29762</v>
      </c>
      <c r="I14515">
        <v>156115</v>
      </c>
    </row>
    <row r="14516" spans="1:9" x14ac:dyDescent="0.25">
      <c r="A14516" t="s">
        <v>284</v>
      </c>
      <c r="B14516" t="s">
        <v>347</v>
      </c>
      <c r="C14516" t="s">
        <v>348</v>
      </c>
      <c r="D14516" t="s">
        <v>482</v>
      </c>
      <c r="E14516" t="s">
        <v>12</v>
      </c>
      <c r="F14516" t="s">
        <v>12</v>
      </c>
      <c r="G14516">
        <v>2007</v>
      </c>
      <c r="H14516">
        <v>29758</v>
      </c>
      <c r="I14516">
        <v>153062</v>
      </c>
    </row>
    <row r="14517" spans="1:9" x14ac:dyDescent="0.25">
      <c r="A14517" t="s">
        <v>284</v>
      </c>
      <c r="B14517" t="s">
        <v>347</v>
      </c>
      <c r="C14517" t="s">
        <v>348</v>
      </c>
      <c r="D14517" t="s">
        <v>482</v>
      </c>
      <c r="E14517" t="s">
        <v>12</v>
      </c>
      <c r="F14517" t="s">
        <v>12</v>
      </c>
      <c r="G14517">
        <v>2008</v>
      </c>
      <c r="H14517">
        <v>29722</v>
      </c>
      <c r="I14517">
        <v>148017</v>
      </c>
    </row>
    <row r="14518" spans="1:9" x14ac:dyDescent="0.25">
      <c r="A14518" t="s">
        <v>284</v>
      </c>
      <c r="B14518" t="s">
        <v>347</v>
      </c>
      <c r="C14518" t="s">
        <v>348</v>
      </c>
      <c r="D14518" t="s">
        <v>482</v>
      </c>
      <c r="E14518" t="s">
        <v>12</v>
      </c>
      <c r="F14518" t="s">
        <v>12</v>
      </c>
      <c r="G14518">
        <v>2009</v>
      </c>
      <c r="H14518">
        <v>29873</v>
      </c>
      <c r="I14518">
        <v>142383</v>
      </c>
    </row>
    <row r="14519" spans="1:9" x14ac:dyDescent="0.25">
      <c r="A14519" t="s">
        <v>284</v>
      </c>
      <c r="B14519" t="s">
        <v>347</v>
      </c>
      <c r="C14519" t="s">
        <v>348</v>
      </c>
      <c r="D14519" t="s">
        <v>482</v>
      </c>
      <c r="E14519" t="s">
        <v>12</v>
      </c>
      <c r="F14519" t="s">
        <v>12</v>
      </c>
      <c r="G14519">
        <v>2010</v>
      </c>
      <c r="H14519">
        <v>29774</v>
      </c>
      <c r="I14519">
        <v>146073</v>
      </c>
    </row>
    <row r="14520" spans="1:9" x14ac:dyDescent="0.25">
      <c r="A14520" t="s">
        <v>284</v>
      </c>
      <c r="B14520" t="s">
        <v>347</v>
      </c>
      <c r="C14520" t="s">
        <v>348</v>
      </c>
      <c r="D14520" t="s">
        <v>482</v>
      </c>
      <c r="E14520" t="s">
        <v>12</v>
      </c>
      <c r="F14520" t="s">
        <v>12</v>
      </c>
      <c r="G14520">
        <v>2011</v>
      </c>
      <c r="H14520">
        <v>30128</v>
      </c>
      <c r="I14520">
        <v>149845</v>
      </c>
    </row>
    <row r="14521" spans="1:9" x14ac:dyDescent="0.25">
      <c r="A14521" t="s">
        <v>284</v>
      </c>
      <c r="B14521" t="s">
        <v>347</v>
      </c>
      <c r="C14521" t="s">
        <v>348</v>
      </c>
      <c r="D14521" t="s">
        <v>482</v>
      </c>
      <c r="E14521" t="s">
        <v>12</v>
      </c>
      <c r="F14521" t="s">
        <v>12</v>
      </c>
      <c r="G14521">
        <v>2012</v>
      </c>
      <c r="H14521">
        <v>29782</v>
      </c>
      <c r="I14521">
        <v>144721</v>
      </c>
    </row>
    <row r="14522" spans="1:9" x14ac:dyDescent="0.25">
      <c r="A14522" t="s">
        <v>284</v>
      </c>
      <c r="B14522" t="s">
        <v>347</v>
      </c>
      <c r="C14522" t="s">
        <v>348</v>
      </c>
      <c r="D14522" t="s">
        <v>482</v>
      </c>
      <c r="E14522" t="s">
        <v>12</v>
      </c>
      <c r="F14522" t="s">
        <v>12</v>
      </c>
      <c r="G14522">
        <v>2013</v>
      </c>
      <c r="H14522">
        <v>29292</v>
      </c>
      <c r="I14522">
        <v>146810</v>
      </c>
    </row>
    <row r="14523" spans="1:9" x14ac:dyDescent="0.25">
      <c r="A14523" t="s">
        <v>284</v>
      </c>
      <c r="B14523" t="s">
        <v>347</v>
      </c>
      <c r="C14523" t="s">
        <v>348</v>
      </c>
      <c r="D14523" t="s">
        <v>482</v>
      </c>
      <c r="E14523" t="s">
        <v>12</v>
      </c>
      <c r="F14523" t="s">
        <v>12</v>
      </c>
      <c r="G14523">
        <v>2014</v>
      </c>
      <c r="H14523">
        <v>28944</v>
      </c>
      <c r="I14523">
        <v>138473</v>
      </c>
    </row>
    <row r="14524" spans="1:9" x14ac:dyDescent="0.25">
      <c r="A14524" t="s">
        <v>284</v>
      </c>
      <c r="B14524" t="s">
        <v>347</v>
      </c>
      <c r="C14524" t="s">
        <v>348</v>
      </c>
      <c r="D14524" t="s">
        <v>482</v>
      </c>
      <c r="E14524" t="s">
        <v>12</v>
      </c>
      <c r="F14524" t="s">
        <v>12</v>
      </c>
      <c r="G14524">
        <v>2015</v>
      </c>
      <c r="H14524">
        <v>28993</v>
      </c>
      <c r="I14524">
        <v>141467</v>
      </c>
    </row>
    <row r="14525" spans="1:9" x14ac:dyDescent="0.25">
      <c r="A14525" t="s">
        <v>284</v>
      </c>
      <c r="B14525" t="s">
        <v>347</v>
      </c>
      <c r="C14525" t="s">
        <v>348</v>
      </c>
      <c r="D14525" t="s">
        <v>482</v>
      </c>
      <c r="E14525" t="s">
        <v>12</v>
      </c>
      <c r="F14525" t="s">
        <v>12</v>
      </c>
      <c r="G14525">
        <v>2016</v>
      </c>
      <c r="H14525">
        <v>28787</v>
      </c>
      <c r="I14525">
        <v>143066</v>
      </c>
    </row>
    <row r="14526" spans="1:9" x14ac:dyDescent="0.25">
      <c r="A14526" t="s">
        <v>284</v>
      </c>
      <c r="B14526" t="s">
        <v>347</v>
      </c>
      <c r="C14526" t="s">
        <v>348</v>
      </c>
      <c r="D14526" t="s">
        <v>482</v>
      </c>
      <c r="E14526" t="s">
        <v>12</v>
      </c>
      <c r="F14526" t="s">
        <v>12</v>
      </c>
      <c r="G14526">
        <v>2017</v>
      </c>
      <c r="H14526">
        <v>33414.510999999999</v>
      </c>
      <c r="I14526">
        <v>145494.084</v>
      </c>
    </row>
    <row r="14527" spans="1:9" x14ac:dyDescent="0.25">
      <c r="A14527" t="s">
        <v>284</v>
      </c>
      <c r="B14527" t="s">
        <v>347</v>
      </c>
      <c r="C14527" t="s">
        <v>348</v>
      </c>
      <c r="D14527" t="s">
        <v>482</v>
      </c>
      <c r="E14527" t="s">
        <v>12</v>
      </c>
      <c r="F14527" t="s">
        <v>12</v>
      </c>
      <c r="G14527">
        <v>2018</v>
      </c>
      <c r="H14527">
        <v>33266.853000000003</v>
      </c>
    </row>
    <row r="14528" spans="1:9" x14ac:dyDescent="0.25">
      <c r="A14528" t="s">
        <v>284</v>
      </c>
      <c r="B14528" t="s">
        <v>347</v>
      </c>
      <c r="C14528" t="s">
        <v>348</v>
      </c>
      <c r="D14528" t="s">
        <v>482</v>
      </c>
      <c r="E14528" t="s">
        <v>12</v>
      </c>
      <c r="F14528" t="s">
        <v>12</v>
      </c>
      <c r="G14528">
        <v>2019</v>
      </c>
      <c r="H14528">
        <v>34985.853000000003</v>
      </c>
    </row>
    <row r="14529" spans="1:9" x14ac:dyDescent="0.25">
      <c r="A14529" t="s">
        <v>284</v>
      </c>
      <c r="B14529" t="s">
        <v>347</v>
      </c>
      <c r="C14529" t="s">
        <v>348</v>
      </c>
      <c r="D14529" t="s">
        <v>482</v>
      </c>
      <c r="E14529" t="s">
        <v>111</v>
      </c>
      <c r="F14529" t="s">
        <v>111</v>
      </c>
      <c r="G14529">
        <v>2000</v>
      </c>
      <c r="H14529">
        <v>0</v>
      </c>
      <c r="I14529">
        <v>77.596000000000004</v>
      </c>
    </row>
    <row r="14530" spans="1:9" x14ac:dyDescent="0.25">
      <c r="A14530" t="s">
        <v>284</v>
      </c>
      <c r="B14530" t="s">
        <v>347</v>
      </c>
      <c r="C14530" t="s">
        <v>348</v>
      </c>
      <c r="D14530" t="s">
        <v>482</v>
      </c>
      <c r="E14530" t="s">
        <v>111</v>
      </c>
      <c r="F14530" t="s">
        <v>111</v>
      </c>
      <c r="G14530">
        <v>2001</v>
      </c>
      <c r="H14530">
        <v>0</v>
      </c>
      <c r="I14530">
        <v>74.501999999999995</v>
      </c>
    </row>
    <row r="14531" spans="1:9" x14ac:dyDescent="0.25">
      <c r="A14531" t="s">
        <v>284</v>
      </c>
      <c r="B14531" t="s">
        <v>347</v>
      </c>
      <c r="C14531" t="s">
        <v>348</v>
      </c>
      <c r="D14531" t="s">
        <v>482</v>
      </c>
      <c r="E14531" t="s">
        <v>111</v>
      </c>
      <c r="F14531" t="s">
        <v>111</v>
      </c>
      <c r="G14531">
        <v>2002</v>
      </c>
      <c r="H14531">
        <v>0</v>
      </c>
      <c r="I14531">
        <v>152.96600000000001</v>
      </c>
    </row>
    <row r="14532" spans="1:9" x14ac:dyDescent="0.25">
      <c r="A14532" t="s">
        <v>284</v>
      </c>
      <c r="B14532" t="s">
        <v>347</v>
      </c>
      <c r="C14532" t="s">
        <v>348</v>
      </c>
      <c r="D14532" t="s">
        <v>482</v>
      </c>
      <c r="E14532" t="s">
        <v>111</v>
      </c>
      <c r="F14532" t="s">
        <v>111</v>
      </c>
      <c r="G14532">
        <v>2003</v>
      </c>
      <c r="H14532">
        <v>0</v>
      </c>
      <c r="I14532">
        <v>30.280999999999999</v>
      </c>
    </row>
    <row r="14533" spans="1:9" x14ac:dyDescent="0.25">
      <c r="A14533" t="s">
        <v>284</v>
      </c>
      <c r="B14533" t="s">
        <v>347</v>
      </c>
      <c r="C14533" t="s">
        <v>348</v>
      </c>
      <c r="D14533" t="s">
        <v>482</v>
      </c>
      <c r="E14533" t="s">
        <v>111</v>
      </c>
      <c r="F14533" t="s">
        <v>111</v>
      </c>
      <c r="G14533">
        <v>2004</v>
      </c>
      <c r="H14533">
        <v>30</v>
      </c>
      <c r="I14533">
        <v>307.197</v>
      </c>
    </row>
    <row r="14534" spans="1:9" x14ac:dyDescent="0.25">
      <c r="A14534" t="s">
        <v>284</v>
      </c>
      <c r="B14534" t="s">
        <v>347</v>
      </c>
      <c r="C14534" t="s">
        <v>348</v>
      </c>
      <c r="D14534" t="s">
        <v>482</v>
      </c>
      <c r="E14534" t="s">
        <v>111</v>
      </c>
      <c r="F14534" t="s">
        <v>111</v>
      </c>
      <c r="G14534">
        <v>2005</v>
      </c>
      <c r="H14534">
        <v>38</v>
      </c>
      <c r="I14534">
        <v>344.51799999999997</v>
      </c>
    </row>
    <row r="14535" spans="1:9" x14ac:dyDescent="0.25">
      <c r="A14535" t="s">
        <v>284</v>
      </c>
      <c r="B14535" t="s">
        <v>347</v>
      </c>
      <c r="C14535" t="s">
        <v>348</v>
      </c>
      <c r="D14535" t="s">
        <v>482</v>
      </c>
      <c r="E14535" t="s">
        <v>111</v>
      </c>
      <c r="F14535" t="s">
        <v>111</v>
      </c>
      <c r="G14535">
        <v>2006</v>
      </c>
      <c r="H14535">
        <v>38</v>
      </c>
      <c r="I14535">
        <v>358.048</v>
      </c>
    </row>
    <row r="14536" spans="1:9" x14ac:dyDescent="0.25">
      <c r="A14536" t="s">
        <v>284</v>
      </c>
      <c r="B14536" t="s">
        <v>347</v>
      </c>
      <c r="C14536" t="s">
        <v>348</v>
      </c>
      <c r="D14536" t="s">
        <v>482</v>
      </c>
      <c r="E14536" t="s">
        <v>111</v>
      </c>
      <c r="F14536" t="s">
        <v>111</v>
      </c>
      <c r="G14536">
        <v>2007</v>
      </c>
      <c r="H14536">
        <v>32</v>
      </c>
      <c r="I14536">
        <v>269.37799999999999</v>
      </c>
    </row>
    <row r="14537" spans="1:9" x14ac:dyDescent="0.25">
      <c r="A14537" t="s">
        <v>284</v>
      </c>
      <c r="B14537" t="s">
        <v>347</v>
      </c>
      <c r="C14537" t="s">
        <v>348</v>
      </c>
      <c r="D14537" t="s">
        <v>482</v>
      </c>
      <c r="E14537" t="s">
        <v>111</v>
      </c>
      <c r="F14537" t="s">
        <v>111</v>
      </c>
      <c r="G14537">
        <v>2008</v>
      </c>
      <c r="H14537">
        <v>2</v>
      </c>
      <c r="I14537">
        <v>85.385000000000005</v>
      </c>
    </row>
    <row r="14538" spans="1:9" x14ac:dyDescent="0.25">
      <c r="A14538" t="s">
        <v>284</v>
      </c>
      <c r="B14538" t="s">
        <v>347</v>
      </c>
      <c r="C14538" t="s">
        <v>348</v>
      </c>
      <c r="D14538" t="s">
        <v>482</v>
      </c>
      <c r="E14538" t="s">
        <v>111</v>
      </c>
      <c r="F14538" t="s">
        <v>111</v>
      </c>
      <c r="G14538">
        <v>2009</v>
      </c>
      <c r="H14538">
        <v>2</v>
      </c>
      <c r="I14538">
        <v>59.019999999999996</v>
      </c>
    </row>
    <row r="14539" spans="1:9" x14ac:dyDescent="0.25">
      <c r="A14539" t="s">
        <v>284</v>
      </c>
      <c r="B14539" t="s">
        <v>347</v>
      </c>
      <c r="C14539" t="s">
        <v>348</v>
      </c>
      <c r="D14539" t="s">
        <v>482</v>
      </c>
      <c r="E14539" t="s">
        <v>111</v>
      </c>
      <c r="F14539" t="s">
        <v>111</v>
      </c>
      <c r="G14539">
        <v>2010</v>
      </c>
      <c r="H14539">
        <v>2</v>
      </c>
      <c r="I14539">
        <v>127.032</v>
      </c>
    </row>
    <row r="14540" spans="1:9" x14ac:dyDescent="0.25">
      <c r="A14540" t="s">
        <v>284</v>
      </c>
      <c r="B14540" t="s">
        <v>347</v>
      </c>
      <c r="C14540" t="s">
        <v>348</v>
      </c>
      <c r="D14540" t="s">
        <v>482</v>
      </c>
      <c r="E14540" t="s">
        <v>111</v>
      </c>
      <c r="F14540" t="s">
        <v>111</v>
      </c>
      <c r="G14540">
        <v>2011</v>
      </c>
      <c r="H14540">
        <v>2</v>
      </c>
      <c r="I14540">
        <v>135.76400000000001</v>
      </c>
    </row>
    <row r="14541" spans="1:9" x14ac:dyDescent="0.25">
      <c r="A14541" t="s">
        <v>284</v>
      </c>
      <c r="B14541" t="s">
        <v>347</v>
      </c>
      <c r="C14541" t="s">
        <v>348</v>
      </c>
      <c r="D14541" t="s">
        <v>482</v>
      </c>
      <c r="E14541" t="s">
        <v>111</v>
      </c>
      <c r="F14541" t="s">
        <v>111</v>
      </c>
      <c r="G14541">
        <v>2012</v>
      </c>
      <c r="H14541">
        <v>2</v>
      </c>
      <c r="I14541">
        <v>110.745</v>
      </c>
    </row>
    <row r="14542" spans="1:9" x14ac:dyDescent="0.25">
      <c r="A14542" t="s">
        <v>284</v>
      </c>
      <c r="B14542" t="s">
        <v>347</v>
      </c>
      <c r="C14542" t="s">
        <v>348</v>
      </c>
      <c r="D14542" t="s">
        <v>482</v>
      </c>
      <c r="E14542" t="s">
        <v>111</v>
      </c>
      <c r="F14542" t="s">
        <v>111</v>
      </c>
      <c r="G14542">
        <v>2013</v>
      </c>
      <c r="H14542">
        <v>2</v>
      </c>
      <c r="I14542">
        <v>145.70599999999999</v>
      </c>
    </row>
    <row r="14543" spans="1:9" x14ac:dyDescent="0.25">
      <c r="A14543" t="s">
        <v>284</v>
      </c>
      <c r="B14543" t="s">
        <v>347</v>
      </c>
      <c r="C14543" t="s">
        <v>348</v>
      </c>
      <c r="D14543" t="s">
        <v>482</v>
      </c>
      <c r="E14543" t="s">
        <v>111</v>
      </c>
      <c r="F14543" t="s">
        <v>111</v>
      </c>
      <c r="G14543">
        <v>2014</v>
      </c>
      <c r="H14543">
        <v>2</v>
      </c>
      <c r="I14543">
        <v>192.89099999999999</v>
      </c>
    </row>
    <row r="14544" spans="1:9" x14ac:dyDescent="0.25">
      <c r="A14544" t="s">
        <v>284</v>
      </c>
      <c r="B14544" t="s">
        <v>347</v>
      </c>
      <c r="C14544" t="s">
        <v>348</v>
      </c>
      <c r="D14544" t="s">
        <v>482</v>
      </c>
      <c r="E14544" t="s">
        <v>111</v>
      </c>
      <c r="F14544" t="s">
        <v>111</v>
      </c>
      <c r="G14544">
        <v>2015</v>
      </c>
      <c r="H14544">
        <v>9.5</v>
      </c>
      <c r="I14544">
        <v>189.93899999999999</v>
      </c>
    </row>
    <row r="14545" spans="1:9" x14ac:dyDescent="0.25">
      <c r="A14545" t="s">
        <v>284</v>
      </c>
      <c r="B14545" t="s">
        <v>347</v>
      </c>
      <c r="C14545" t="s">
        <v>348</v>
      </c>
      <c r="D14545" t="s">
        <v>482</v>
      </c>
      <c r="E14545" t="s">
        <v>111</v>
      </c>
      <c r="F14545" t="s">
        <v>111</v>
      </c>
      <c r="G14545">
        <v>2016</v>
      </c>
      <c r="H14545">
        <v>24</v>
      </c>
      <c r="I14545">
        <v>279.39600000000002</v>
      </c>
    </row>
    <row r="14546" spans="1:9" x14ac:dyDescent="0.25">
      <c r="A14546" t="s">
        <v>284</v>
      </c>
      <c r="B14546" t="s">
        <v>347</v>
      </c>
      <c r="C14546" t="s">
        <v>348</v>
      </c>
      <c r="D14546" t="s">
        <v>482</v>
      </c>
      <c r="E14546" t="s">
        <v>111</v>
      </c>
      <c r="F14546" t="s">
        <v>111</v>
      </c>
      <c r="G14546">
        <v>2017</v>
      </c>
      <c r="H14546">
        <v>32</v>
      </c>
      <c r="I14546">
        <v>374.81700000000001</v>
      </c>
    </row>
    <row r="14547" spans="1:9" x14ac:dyDescent="0.25">
      <c r="A14547" t="s">
        <v>284</v>
      </c>
      <c r="B14547" t="s">
        <v>347</v>
      </c>
      <c r="C14547" t="s">
        <v>348</v>
      </c>
      <c r="D14547" t="s">
        <v>482</v>
      </c>
      <c r="E14547" t="s">
        <v>111</v>
      </c>
      <c r="F14547" t="s">
        <v>111</v>
      </c>
      <c r="G14547">
        <v>2018</v>
      </c>
      <c r="H14547">
        <v>55.695999999999998</v>
      </c>
    </row>
    <row r="14548" spans="1:9" x14ac:dyDescent="0.25">
      <c r="A14548" t="s">
        <v>284</v>
      </c>
      <c r="B14548" t="s">
        <v>347</v>
      </c>
      <c r="C14548" t="s">
        <v>348</v>
      </c>
      <c r="D14548" t="s">
        <v>482</v>
      </c>
      <c r="E14548" t="s">
        <v>111</v>
      </c>
      <c r="F14548" t="s">
        <v>111</v>
      </c>
      <c r="G14548">
        <v>2019</v>
      </c>
      <c r="H14548">
        <v>55.695999999999998</v>
      </c>
    </row>
    <row r="14549" spans="1:9" x14ac:dyDescent="0.25">
      <c r="A14549" t="s">
        <v>284</v>
      </c>
      <c r="B14549" t="s">
        <v>347</v>
      </c>
      <c r="C14549" t="s">
        <v>348</v>
      </c>
      <c r="D14549" t="s">
        <v>482</v>
      </c>
      <c r="E14549" t="s">
        <v>98</v>
      </c>
      <c r="F14549" t="s">
        <v>98</v>
      </c>
      <c r="G14549">
        <v>2000</v>
      </c>
      <c r="H14549">
        <v>1366</v>
      </c>
      <c r="I14549">
        <v>2010</v>
      </c>
    </row>
    <row r="14550" spans="1:9" x14ac:dyDescent="0.25">
      <c r="A14550" t="s">
        <v>284</v>
      </c>
      <c r="B14550" t="s">
        <v>347</v>
      </c>
      <c r="C14550" t="s">
        <v>348</v>
      </c>
      <c r="D14550" t="s">
        <v>482</v>
      </c>
      <c r="E14550" t="s">
        <v>98</v>
      </c>
      <c r="F14550" t="s">
        <v>98</v>
      </c>
      <c r="G14550">
        <v>2001</v>
      </c>
      <c r="H14550">
        <v>1366</v>
      </c>
      <c r="I14550">
        <v>1895</v>
      </c>
    </row>
    <row r="14551" spans="1:9" x14ac:dyDescent="0.25">
      <c r="A14551" t="s">
        <v>284</v>
      </c>
      <c r="B14551" t="s">
        <v>347</v>
      </c>
      <c r="C14551" t="s">
        <v>348</v>
      </c>
      <c r="D14551" t="s">
        <v>482</v>
      </c>
      <c r="E14551" t="s">
        <v>98</v>
      </c>
      <c r="F14551" t="s">
        <v>98</v>
      </c>
      <c r="G14551">
        <v>2002</v>
      </c>
      <c r="H14551">
        <v>1366</v>
      </c>
      <c r="I14551">
        <v>1627</v>
      </c>
    </row>
    <row r="14552" spans="1:9" x14ac:dyDescent="0.25">
      <c r="A14552" t="s">
        <v>284</v>
      </c>
      <c r="B14552" t="s">
        <v>347</v>
      </c>
      <c r="C14552" t="s">
        <v>348</v>
      </c>
      <c r="D14552" t="s">
        <v>482</v>
      </c>
      <c r="E14552" t="s">
        <v>98</v>
      </c>
      <c r="F14552" t="s">
        <v>98</v>
      </c>
      <c r="G14552">
        <v>2003</v>
      </c>
      <c r="H14552">
        <v>1406</v>
      </c>
      <c r="I14552">
        <v>1622</v>
      </c>
    </row>
    <row r="14553" spans="1:9" x14ac:dyDescent="0.25">
      <c r="A14553" t="s">
        <v>284</v>
      </c>
      <c r="B14553" t="s">
        <v>347</v>
      </c>
      <c r="C14553" t="s">
        <v>348</v>
      </c>
      <c r="D14553" t="s">
        <v>482</v>
      </c>
      <c r="E14553" t="s">
        <v>98</v>
      </c>
      <c r="F14553" t="s">
        <v>98</v>
      </c>
      <c r="G14553">
        <v>2004</v>
      </c>
      <c r="H14553">
        <v>1406</v>
      </c>
      <c r="I14553">
        <v>1609</v>
      </c>
    </row>
    <row r="14554" spans="1:9" x14ac:dyDescent="0.25">
      <c r="A14554" t="s">
        <v>284</v>
      </c>
      <c r="B14554" t="s">
        <v>347</v>
      </c>
      <c r="C14554" t="s">
        <v>348</v>
      </c>
      <c r="D14554" t="s">
        <v>482</v>
      </c>
      <c r="E14554" t="s">
        <v>98</v>
      </c>
      <c r="F14554" t="s">
        <v>98</v>
      </c>
      <c r="G14554">
        <v>2005</v>
      </c>
      <c r="H14554">
        <v>1406</v>
      </c>
      <c r="I14554">
        <v>1577</v>
      </c>
    </row>
    <row r="14555" spans="1:9" x14ac:dyDescent="0.25">
      <c r="A14555" t="s">
        <v>284</v>
      </c>
      <c r="B14555" t="s">
        <v>347</v>
      </c>
      <c r="C14555" t="s">
        <v>348</v>
      </c>
      <c r="D14555" t="s">
        <v>482</v>
      </c>
      <c r="E14555" t="s">
        <v>98</v>
      </c>
      <c r="F14555" t="s">
        <v>98</v>
      </c>
      <c r="G14555">
        <v>2006</v>
      </c>
      <c r="H14555">
        <v>1406</v>
      </c>
      <c r="I14555">
        <v>978</v>
      </c>
    </row>
    <row r="14556" spans="1:9" x14ac:dyDescent="0.25">
      <c r="A14556" t="s">
        <v>284</v>
      </c>
      <c r="B14556" t="s">
        <v>347</v>
      </c>
      <c r="C14556" t="s">
        <v>348</v>
      </c>
      <c r="D14556" t="s">
        <v>482</v>
      </c>
      <c r="E14556" t="s">
        <v>98</v>
      </c>
      <c r="F14556" t="s">
        <v>98</v>
      </c>
      <c r="G14556">
        <v>2007</v>
      </c>
      <c r="H14556">
        <v>1406</v>
      </c>
      <c r="I14556">
        <v>587</v>
      </c>
    </row>
    <row r="14557" spans="1:9" x14ac:dyDescent="0.25">
      <c r="A14557" t="s">
        <v>284</v>
      </c>
      <c r="B14557" t="s">
        <v>347</v>
      </c>
      <c r="C14557" t="s">
        <v>348</v>
      </c>
      <c r="D14557" t="s">
        <v>482</v>
      </c>
      <c r="E14557" t="s">
        <v>98</v>
      </c>
      <c r="F14557" t="s">
        <v>98</v>
      </c>
      <c r="G14557">
        <v>2008</v>
      </c>
      <c r="H14557">
        <v>1406</v>
      </c>
      <c r="I14557">
        <v>595</v>
      </c>
    </row>
    <row r="14558" spans="1:9" x14ac:dyDescent="0.25">
      <c r="A14558" t="s">
        <v>284</v>
      </c>
      <c r="B14558" t="s">
        <v>347</v>
      </c>
      <c r="C14558" t="s">
        <v>348</v>
      </c>
      <c r="D14558" t="s">
        <v>482</v>
      </c>
      <c r="E14558" t="s">
        <v>98</v>
      </c>
      <c r="F14558" t="s">
        <v>98</v>
      </c>
      <c r="G14558">
        <v>2009</v>
      </c>
      <c r="H14558">
        <v>1406</v>
      </c>
      <c r="I14558">
        <v>599</v>
      </c>
    </row>
    <row r="14559" spans="1:9" x14ac:dyDescent="0.25">
      <c r="A14559" t="s">
        <v>284</v>
      </c>
      <c r="B14559" t="s">
        <v>347</v>
      </c>
      <c r="C14559" t="s">
        <v>348</v>
      </c>
      <c r="D14559" t="s">
        <v>482</v>
      </c>
      <c r="E14559" t="s">
        <v>98</v>
      </c>
      <c r="F14559" t="s">
        <v>98</v>
      </c>
      <c r="G14559">
        <v>2010</v>
      </c>
      <c r="H14559">
        <v>1406</v>
      </c>
      <c r="I14559">
        <v>568</v>
      </c>
    </row>
    <row r="14560" spans="1:9" x14ac:dyDescent="0.25">
      <c r="A14560" t="s">
        <v>284</v>
      </c>
      <c r="B14560" t="s">
        <v>347</v>
      </c>
      <c r="C14560" t="s">
        <v>348</v>
      </c>
      <c r="D14560" t="s">
        <v>482</v>
      </c>
      <c r="E14560" t="s">
        <v>98</v>
      </c>
      <c r="F14560" t="s">
        <v>98</v>
      </c>
      <c r="G14560">
        <v>2011</v>
      </c>
      <c r="H14560">
        <v>1406</v>
      </c>
      <c r="I14560">
        <v>430</v>
      </c>
    </row>
    <row r="14561" spans="1:9" x14ac:dyDescent="0.25">
      <c r="A14561" t="s">
        <v>284</v>
      </c>
      <c r="B14561" t="s">
        <v>347</v>
      </c>
      <c r="C14561" t="s">
        <v>348</v>
      </c>
      <c r="D14561" t="s">
        <v>482</v>
      </c>
      <c r="E14561" t="s">
        <v>98</v>
      </c>
      <c r="F14561" t="s">
        <v>98</v>
      </c>
      <c r="G14561">
        <v>2012</v>
      </c>
      <c r="H14561">
        <v>1406</v>
      </c>
      <c r="I14561">
        <v>428</v>
      </c>
    </row>
    <row r="14562" spans="1:9" x14ac:dyDescent="0.25">
      <c r="A14562" t="s">
        <v>284</v>
      </c>
      <c r="B14562" t="s">
        <v>347</v>
      </c>
      <c r="C14562" t="s">
        <v>348</v>
      </c>
      <c r="D14562" t="s">
        <v>482</v>
      </c>
      <c r="E14562" t="s">
        <v>98</v>
      </c>
      <c r="F14562" t="s">
        <v>98</v>
      </c>
      <c r="G14562">
        <v>2013</v>
      </c>
      <c r="H14562">
        <v>1406</v>
      </c>
      <c r="I14562">
        <v>558</v>
      </c>
    </row>
    <row r="14563" spans="1:9" x14ac:dyDescent="0.25">
      <c r="A14563" t="s">
        <v>284</v>
      </c>
      <c r="B14563" t="s">
        <v>347</v>
      </c>
      <c r="C14563" t="s">
        <v>348</v>
      </c>
      <c r="D14563" t="s">
        <v>482</v>
      </c>
      <c r="E14563" t="s">
        <v>98</v>
      </c>
      <c r="F14563" t="s">
        <v>98</v>
      </c>
      <c r="G14563">
        <v>2014</v>
      </c>
      <c r="H14563">
        <v>1406</v>
      </c>
      <c r="I14563">
        <v>551</v>
      </c>
    </row>
    <row r="14564" spans="1:9" x14ac:dyDescent="0.25">
      <c r="A14564" t="s">
        <v>284</v>
      </c>
      <c r="B14564" t="s">
        <v>347</v>
      </c>
      <c r="C14564" t="s">
        <v>348</v>
      </c>
      <c r="D14564" t="s">
        <v>482</v>
      </c>
      <c r="E14564" t="s">
        <v>98</v>
      </c>
      <c r="F14564" t="s">
        <v>98</v>
      </c>
      <c r="G14564">
        <v>2015</v>
      </c>
      <c r="H14564">
        <v>1406</v>
      </c>
      <c r="I14564">
        <v>603</v>
      </c>
    </row>
    <row r="14565" spans="1:9" x14ac:dyDescent="0.25">
      <c r="A14565" t="s">
        <v>284</v>
      </c>
      <c r="B14565" t="s">
        <v>347</v>
      </c>
      <c r="C14565" t="s">
        <v>348</v>
      </c>
      <c r="D14565" t="s">
        <v>482</v>
      </c>
      <c r="E14565" t="s">
        <v>98</v>
      </c>
      <c r="F14565" t="s">
        <v>98</v>
      </c>
      <c r="G14565">
        <v>2016</v>
      </c>
      <c r="H14565">
        <v>1413</v>
      </c>
      <c r="I14565">
        <v>482</v>
      </c>
    </row>
    <row r="14566" spans="1:9" x14ac:dyDescent="0.25">
      <c r="A14566" t="s">
        <v>284</v>
      </c>
      <c r="B14566" t="s">
        <v>347</v>
      </c>
      <c r="C14566" t="s">
        <v>348</v>
      </c>
      <c r="D14566" t="s">
        <v>482</v>
      </c>
      <c r="E14566" t="s">
        <v>98</v>
      </c>
      <c r="F14566" t="s">
        <v>98</v>
      </c>
      <c r="G14566">
        <v>2017</v>
      </c>
      <c r="H14566">
        <v>1423</v>
      </c>
      <c r="I14566">
        <v>474.32499999999999</v>
      </c>
    </row>
    <row r="14567" spans="1:9" x14ac:dyDescent="0.25">
      <c r="A14567" t="s">
        <v>284</v>
      </c>
      <c r="B14567" t="s">
        <v>347</v>
      </c>
      <c r="C14567" t="s">
        <v>348</v>
      </c>
      <c r="D14567" t="s">
        <v>482</v>
      </c>
      <c r="E14567" t="s">
        <v>98</v>
      </c>
      <c r="F14567" t="s">
        <v>98</v>
      </c>
      <c r="G14567">
        <v>2018</v>
      </c>
      <c r="H14567">
        <v>1423</v>
      </c>
    </row>
    <row r="14568" spans="1:9" x14ac:dyDescent="0.25">
      <c r="A14568" t="s">
        <v>284</v>
      </c>
      <c r="B14568" t="s">
        <v>347</v>
      </c>
      <c r="C14568" t="s">
        <v>348</v>
      </c>
      <c r="D14568" t="s">
        <v>482</v>
      </c>
      <c r="E14568" t="s">
        <v>98</v>
      </c>
      <c r="F14568" t="s">
        <v>98</v>
      </c>
      <c r="G14568">
        <v>2019</v>
      </c>
      <c r="H14568">
        <v>1423</v>
      </c>
    </row>
    <row r="14569" spans="1:9" x14ac:dyDescent="0.25">
      <c r="A14569" t="s">
        <v>284</v>
      </c>
      <c r="B14569" t="s">
        <v>347</v>
      </c>
      <c r="C14569" t="s">
        <v>348</v>
      </c>
      <c r="D14569" t="s">
        <v>483</v>
      </c>
      <c r="E14569" t="s">
        <v>22</v>
      </c>
      <c r="F14569" t="s">
        <v>31</v>
      </c>
      <c r="G14569">
        <v>2000</v>
      </c>
      <c r="H14569">
        <v>9</v>
      </c>
      <c r="I14569">
        <v>31</v>
      </c>
    </row>
    <row r="14570" spans="1:9" x14ac:dyDescent="0.25">
      <c r="A14570" t="s">
        <v>284</v>
      </c>
      <c r="B14570" t="s">
        <v>347</v>
      </c>
      <c r="C14570" t="s">
        <v>348</v>
      </c>
      <c r="D14570" t="s">
        <v>483</v>
      </c>
      <c r="E14570" t="s">
        <v>22</v>
      </c>
      <c r="F14570" t="s">
        <v>31</v>
      </c>
      <c r="G14570">
        <v>2001</v>
      </c>
      <c r="H14570">
        <v>12</v>
      </c>
      <c r="I14570">
        <v>42</v>
      </c>
    </row>
    <row r="14571" spans="1:9" x14ac:dyDescent="0.25">
      <c r="A14571" t="s">
        <v>284</v>
      </c>
      <c r="B14571" t="s">
        <v>347</v>
      </c>
      <c r="C14571" t="s">
        <v>348</v>
      </c>
      <c r="D14571" t="s">
        <v>483</v>
      </c>
      <c r="E14571" t="s">
        <v>22</v>
      </c>
      <c r="F14571" t="s">
        <v>31</v>
      </c>
      <c r="G14571">
        <v>2002</v>
      </c>
      <c r="H14571">
        <v>14</v>
      </c>
      <c r="I14571">
        <v>48</v>
      </c>
    </row>
    <row r="14572" spans="1:9" x14ac:dyDescent="0.25">
      <c r="A14572" t="s">
        <v>284</v>
      </c>
      <c r="B14572" t="s">
        <v>347</v>
      </c>
      <c r="C14572" t="s">
        <v>348</v>
      </c>
      <c r="D14572" t="s">
        <v>483</v>
      </c>
      <c r="E14572" t="s">
        <v>22</v>
      </c>
      <c r="F14572" t="s">
        <v>31</v>
      </c>
      <c r="G14572">
        <v>2003</v>
      </c>
      <c r="H14572">
        <v>17</v>
      </c>
      <c r="I14572">
        <v>56</v>
      </c>
    </row>
    <row r="14573" spans="1:9" x14ac:dyDescent="0.25">
      <c r="A14573" t="s">
        <v>284</v>
      </c>
      <c r="B14573" t="s">
        <v>347</v>
      </c>
      <c r="C14573" t="s">
        <v>348</v>
      </c>
      <c r="D14573" t="s">
        <v>483</v>
      </c>
      <c r="E14573" t="s">
        <v>22</v>
      </c>
      <c r="F14573" t="s">
        <v>31</v>
      </c>
      <c r="G14573">
        <v>2004</v>
      </c>
      <c r="H14573">
        <v>24</v>
      </c>
      <c r="I14573">
        <v>86.075000000000003</v>
      </c>
    </row>
    <row r="14574" spans="1:9" x14ac:dyDescent="0.25">
      <c r="A14574" t="s">
        <v>284</v>
      </c>
      <c r="B14574" t="s">
        <v>347</v>
      </c>
      <c r="C14574" t="s">
        <v>348</v>
      </c>
      <c r="D14574" t="s">
        <v>483</v>
      </c>
      <c r="E14574" t="s">
        <v>22</v>
      </c>
      <c r="F14574" t="s">
        <v>31</v>
      </c>
      <c r="G14574">
        <v>2005</v>
      </c>
      <c r="H14574">
        <v>30</v>
      </c>
      <c r="I14574">
        <v>111.277</v>
      </c>
    </row>
    <row r="14575" spans="1:9" x14ac:dyDescent="0.25">
      <c r="A14575" t="s">
        <v>284</v>
      </c>
      <c r="B14575" t="s">
        <v>347</v>
      </c>
      <c r="C14575" t="s">
        <v>348</v>
      </c>
      <c r="D14575" t="s">
        <v>483</v>
      </c>
      <c r="E14575" t="s">
        <v>22</v>
      </c>
      <c r="F14575" t="s">
        <v>31</v>
      </c>
      <c r="G14575">
        <v>2006</v>
      </c>
      <c r="H14575">
        <v>32</v>
      </c>
      <c r="I14575">
        <v>160.12</v>
      </c>
    </row>
    <row r="14576" spans="1:9" x14ac:dyDescent="0.25">
      <c r="A14576" t="s">
        <v>284</v>
      </c>
      <c r="B14576" t="s">
        <v>347</v>
      </c>
      <c r="C14576" t="s">
        <v>348</v>
      </c>
      <c r="D14576" t="s">
        <v>483</v>
      </c>
      <c r="E14576" t="s">
        <v>22</v>
      </c>
      <c r="F14576" t="s">
        <v>31</v>
      </c>
      <c r="G14576">
        <v>2007</v>
      </c>
      <c r="H14576">
        <v>40</v>
      </c>
      <c r="I14576">
        <v>195.214</v>
      </c>
    </row>
    <row r="14577" spans="1:9" x14ac:dyDescent="0.25">
      <c r="A14577" t="s">
        <v>284</v>
      </c>
      <c r="B14577" t="s">
        <v>347</v>
      </c>
      <c r="C14577" t="s">
        <v>348</v>
      </c>
      <c r="D14577" t="s">
        <v>483</v>
      </c>
      <c r="E14577" t="s">
        <v>22</v>
      </c>
      <c r="F14577" t="s">
        <v>31</v>
      </c>
      <c r="G14577">
        <v>2008</v>
      </c>
      <c r="H14577">
        <v>52</v>
      </c>
      <c r="I14577">
        <v>254.87700000000001</v>
      </c>
    </row>
    <row r="14578" spans="1:9" x14ac:dyDescent="0.25">
      <c r="A14578" t="s">
        <v>284</v>
      </c>
      <c r="B14578" t="s">
        <v>347</v>
      </c>
      <c r="C14578" t="s">
        <v>348</v>
      </c>
      <c r="D14578" t="s">
        <v>483</v>
      </c>
      <c r="E14578" t="s">
        <v>22</v>
      </c>
      <c r="F14578" t="s">
        <v>31</v>
      </c>
      <c r="G14578">
        <v>2009</v>
      </c>
      <c r="H14578">
        <v>68</v>
      </c>
      <c r="I14578">
        <v>319.24</v>
      </c>
    </row>
    <row r="14579" spans="1:9" x14ac:dyDescent="0.25">
      <c r="A14579" t="s">
        <v>284</v>
      </c>
      <c r="B14579" t="s">
        <v>347</v>
      </c>
      <c r="C14579" t="s">
        <v>348</v>
      </c>
      <c r="D14579" t="s">
        <v>483</v>
      </c>
      <c r="E14579" t="s">
        <v>22</v>
      </c>
      <c r="F14579" t="s">
        <v>31</v>
      </c>
      <c r="G14579">
        <v>2010</v>
      </c>
      <c r="H14579">
        <v>81</v>
      </c>
      <c r="I14579">
        <v>398.38</v>
      </c>
    </row>
    <row r="14580" spans="1:9" x14ac:dyDescent="0.25">
      <c r="A14580" t="s">
        <v>284</v>
      </c>
      <c r="B14580" t="s">
        <v>347</v>
      </c>
      <c r="C14580" t="s">
        <v>348</v>
      </c>
      <c r="D14580" t="s">
        <v>483</v>
      </c>
      <c r="E14580" t="s">
        <v>22</v>
      </c>
      <c r="F14580" t="s">
        <v>31</v>
      </c>
      <c r="G14580">
        <v>2011</v>
      </c>
      <c r="H14580">
        <v>102</v>
      </c>
      <c r="I14580">
        <v>451.13200000000001</v>
      </c>
    </row>
    <row r="14581" spans="1:9" x14ac:dyDescent="0.25">
      <c r="A14581" t="s">
        <v>284</v>
      </c>
      <c r="B14581" t="s">
        <v>347</v>
      </c>
      <c r="C14581" t="s">
        <v>348</v>
      </c>
      <c r="D14581" t="s">
        <v>483</v>
      </c>
      <c r="E14581" t="s">
        <v>22</v>
      </c>
      <c r="F14581" t="s">
        <v>31</v>
      </c>
      <c r="G14581">
        <v>2012</v>
      </c>
      <c r="H14581">
        <v>128</v>
      </c>
      <c r="I14581">
        <v>565.35799999999995</v>
      </c>
    </row>
    <row r="14582" spans="1:9" x14ac:dyDescent="0.25">
      <c r="A14582" t="s">
        <v>284</v>
      </c>
      <c r="B14582" t="s">
        <v>347</v>
      </c>
      <c r="C14582" t="s">
        <v>348</v>
      </c>
      <c r="D14582" t="s">
        <v>483</v>
      </c>
      <c r="E14582" t="s">
        <v>22</v>
      </c>
      <c r="F14582" t="s">
        <v>31</v>
      </c>
      <c r="G14582">
        <v>2013</v>
      </c>
      <c r="H14582">
        <v>153</v>
      </c>
      <c r="I14582">
        <v>689.71699999999998</v>
      </c>
    </row>
    <row r="14583" spans="1:9" x14ac:dyDescent="0.25">
      <c r="A14583" t="s">
        <v>284</v>
      </c>
      <c r="B14583" t="s">
        <v>347</v>
      </c>
      <c r="C14583" t="s">
        <v>348</v>
      </c>
      <c r="D14583" t="s">
        <v>483</v>
      </c>
      <c r="E14583" t="s">
        <v>22</v>
      </c>
      <c r="F14583" t="s">
        <v>31</v>
      </c>
      <c r="G14583">
        <v>2014</v>
      </c>
      <c r="H14583">
        <v>187</v>
      </c>
      <c r="I14583">
        <v>816.27200000000005</v>
      </c>
    </row>
    <row r="14584" spans="1:9" x14ac:dyDescent="0.25">
      <c r="A14584" t="s">
        <v>284</v>
      </c>
      <c r="B14584" t="s">
        <v>347</v>
      </c>
      <c r="C14584" t="s">
        <v>348</v>
      </c>
      <c r="D14584" t="s">
        <v>483</v>
      </c>
      <c r="E14584" t="s">
        <v>22</v>
      </c>
      <c r="F14584" t="s">
        <v>31</v>
      </c>
      <c r="G14584">
        <v>2015</v>
      </c>
      <c r="H14584">
        <v>216</v>
      </c>
      <c r="I14584">
        <v>906.40099999999995</v>
      </c>
    </row>
    <row r="14585" spans="1:9" x14ac:dyDescent="0.25">
      <c r="A14585" t="s">
        <v>284</v>
      </c>
      <c r="B14585" t="s">
        <v>347</v>
      </c>
      <c r="C14585" t="s">
        <v>348</v>
      </c>
      <c r="D14585" t="s">
        <v>483</v>
      </c>
      <c r="E14585" t="s">
        <v>22</v>
      </c>
      <c r="F14585" t="s">
        <v>31</v>
      </c>
      <c r="G14585">
        <v>2016</v>
      </c>
      <c r="H14585">
        <v>225</v>
      </c>
      <c r="I14585">
        <v>1027.616</v>
      </c>
    </row>
    <row r="14586" spans="1:9" x14ac:dyDescent="0.25">
      <c r="A14586" t="s">
        <v>284</v>
      </c>
      <c r="B14586" t="s">
        <v>347</v>
      </c>
      <c r="C14586" t="s">
        <v>348</v>
      </c>
      <c r="D14586" t="s">
        <v>483</v>
      </c>
      <c r="E14586" t="s">
        <v>22</v>
      </c>
      <c r="F14586" t="s">
        <v>31</v>
      </c>
      <c r="G14586">
        <v>2017</v>
      </c>
      <c r="H14586">
        <v>229.22399999999999</v>
      </c>
      <c r="I14586">
        <v>1096.43</v>
      </c>
    </row>
    <row r="14587" spans="1:9" x14ac:dyDescent="0.25">
      <c r="A14587" t="s">
        <v>284</v>
      </c>
      <c r="B14587" t="s">
        <v>347</v>
      </c>
      <c r="C14587" t="s">
        <v>348</v>
      </c>
      <c r="D14587" t="s">
        <v>483</v>
      </c>
      <c r="E14587" t="s">
        <v>22</v>
      </c>
      <c r="F14587" t="s">
        <v>31</v>
      </c>
      <c r="G14587">
        <v>2018</v>
      </c>
      <c r="H14587">
        <v>225.45099999999999</v>
      </c>
    </row>
    <row r="14588" spans="1:9" x14ac:dyDescent="0.25">
      <c r="A14588" t="s">
        <v>284</v>
      </c>
      <c r="B14588" t="s">
        <v>347</v>
      </c>
      <c r="C14588" t="s">
        <v>348</v>
      </c>
      <c r="D14588" t="s">
        <v>483</v>
      </c>
      <c r="E14588" t="s">
        <v>22</v>
      </c>
      <c r="F14588" t="s">
        <v>31</v>
      </c>
      <c r="G14588">
        <v>2019</v>
      </c>
      <c r="H14588">
        <v>233.19900000000001</v>
      </c>
    </row>
    <row r="14589" spans="1:9" x14ac:dyDescent="0.25">
      <c r="A14589" t="s">
        <v>284</v>
      </c>
      <c r="B14589" t="s">
        <v>347</v>
      </c>
      <c r="C14589" t="s">
        <v>348</v>
      </c>
      <c r="D14589" t="s">
        <v>483</v>
      </c>
      <c r="E14589" t="s">
        <v>22</v>
      </c>
      <c r="F14589" t="s">
        <v>32</v>
      </c>
      <c r="G14589">
        <v>2005</v>
      </c>
      <c r="I14589">
        <v>0.59799999999999998</v>
      </c>
    </row>
    <row r="14590" spans="1:9" x14ac:dyDescent="0.25">
      <c r="A14590" t="s">
        <v>284</v>
      </c>
      <c r="B14590" t="s">
        <v>347</v>
      </c>
      <c r="C14590" t="s">
        <v>348</v>
      </c>
      <c r="D14590" t="s">
        <v>483</v>
      </c>
      <c r="E14590" t="s">
        <v>22</v>
      </c>
      <c r="F14590" t="s">
        <v>32</v>
      </c>
      <c r="G14590">
        <v>2006</v>
      </c>
      <c r="I14590">
        <v>6.4850000000000003</v>
      </c>
    </row>
    <row r="14591" spans="1:9" x14ac:dyDescent="0.25">
      <c r="A14591" t="s">
        <v>284</v>
      </c>
      <c r="B14591" t="s">
        <v>347</v>
      </c>
      <c r="C14591" t="s">
        <v>348</v>
      </c>
      <c r="D14591" t="s">
        <v>483</v>
      </c>
      <c r="E14591" t="s">
        <v>22</v>
      </c>
      <c r="F14591" t="s">
        <v>32</v>
      </c>
      <c r="G14591">
        <v>2007</v>
      </c>
      <c r="I14591">
        <v>45.851999999999997</v>
      </c>
    </row>
    <row r="14592" spans="1:9" x14ac:dyDescent="0.25">
      <c r="A14592" t="s">
        <v>284</v>
      </c>
      <c r="B14592" t="s">
        <v>347</v>
      </c>
      <c r="C14592" t="s">
        <v>348</v>
      </c>
      <c r="D14592" t="s">
        <v>483</v>
      </c>
      <c r="E14592" t="s">
        <v>22</v>
      </c>
      <c r="F14592" t="s">
        <v>32</v>
      </c>
      <c r="G14592">
        <v>2008</v>
      </c>
      <c r="I14592">
        <v>50.356000000000002</v>
      </c>
    </row>
    <row r="14593" spans="1:9" x14ac:dyDescent="0.25">
      <c r="A14593" t="s">
        <v>284</v>
      </c>
      <c r="B14593" t="s">
        <v>347</v>
      </c>
      <c r="C14593" t="s">
        <v>348</v>
      </c>
      <c r="D14593" t="s">
        <v>483</v>
      </c>
      <c r="E14593" t="s">
        <v>22</v>
      </c>
      <c r="F14593" t="s">
        <v>32</v>
      </c>
      <c r="G14593">
        <v>2009</v>
      </c>
      <c r="H14593">
        <v>0.4</v>
      </c>
      <c r="I14593">
        <v>68.486000000000004</v>
      </c>
    </row>
    <row r="14594" spans="1:9" x14ac:dyDescent="0.25">
      <c r="A14594" t="s">
        <v>284</v>
      </c>
      <c r="B14594" t="s">
        <v>347</v>
      </c>
      <c r="C14594" t="s">
        <v>348</v>
      </c>
      <c r="D14594" t="s">
        <v>483</v>
      </c>
      <c r="E14594" t="s">
        <v>22</v>
      </c>
      <c r="F14594" t="s">
        <v>32</v>
      </c>
      <c r="G14594">
        <v>2010</v>
      </c>
      <c r="H14594">
        <v>0.4</v>
      </c>
      <c r="I14594">
        <v>216.76900000000001</v>
      </c>
    </row>
    <row r="14595" spans="1:9" x14ac:dyDescent="0.25">
      <c r="A14595" t="s">
        <v>284</v>
      </c>
      <c r="B14595" t="s">
        <v>347</v>
      </c>
      <c r="C14595" t="s">
        <v>348</v>
      </c>
      <c r="D14595" t="s">
        <v>483</v>
      </c>
      <c r="E14595" t="s">
        <v>22</v>
      </c>
      <c r="F14595" t="s">
        <v>32</v>
      </c>
      <c r="G14595">
        <v>2011</v>
      </c>
      <c r="H14595">
        <v>0.4</v>
      </c>
      <c r="I14595">
        <v>157.21199999999999</v>
      </c>
    </row>
    <row r="14596" spans="1:9" x14ac:dyDescent="0.25">
      <c r="A14596" t="s">
        <v>284</v>
      </c>
      <c r="B14596" t="s">
        <v>347</v>
      </c>
      <c r="C14596" t="s">
        <v>348</v>
      </c>
      <c r="D14596" t="s">
        <v>483</v>
      </c>
      <c r="E14596" t="s">
        <v>22</v>
      </c>
      <c r="F14596" t="s">
        <v>32</v>
      </c>
      <c r="G14596">
        <v>2012</v>
      </c>
      <c r="H14596">
        <v>0.4</v>
      </c>
      <c r="I14596">
        <v>142.221</v>
      </c>
    </row>
    <row r="14597" spans="1:9" x14ac:dyDescent="0.25">
      <c r="A14597" t="s">
        <v>284</v>
      </c>
      <c r="B14597" t="s">
        <v>347</v>
      </c>
      <c r="C14597" t="s">
        <v>348</v>
      </c>
      <c r="D14597" t="s">
        <v>483</v>
      </c>
      <c r="E14597" t="s">
        <v>22</v>
      </c>
      <c r="F14597" t="s">
        <v>32</v>
      </c>
      <c r="G14597">
        <v>2013</v>
      </c>
      <c r="H14597">
        <v>0.4</v>
      </c>
      <c r="I14597">
        <v>87.715999999999994</v>
      </c>
    </row>
    <row r="14598" spans="1:9" x14ac:dyDescent="0.25">
      <c r="A14598" t="s">
        <v>284</v>
      </c>
      <c r="B14598" t="s">
        <v>347</v>
      </c>
      <c r="C14598" t="s">
        <v>348</v>
      </c>
      <c r="D14598" t="s">
        <v>483</v>
      </c>
      <c r="E14598" t="s">
        <v>22</v>
      </c>
      <c r="F14598" t="s">
        <v>32</v>
      </c>
      <c r="G14598">
        <v>2014</v>
      </c>
      <c r="H14598">
        <v>0.4</v>
      </c>
      <c r="I14598">
        <v>88.200999999999993</v>
      </c>
    </row>
    <row r="14599" spans="1:9" x14ac:dyDescent="0.25">
      <c r="A14599" t="s">
        <v>284</v>
      </c>
      <c r="B14599" t="s">
        <v>347</v>
      </c>
      <c r="C14599" t="s">
        <v>348</v>
      </c>
      <c r="D14599" t="s">
        <v>483</v>
      </c>
      <c r="E14599" t="s">
        <v>22</v>
      </c>
      <c r="F14599" t="s">
        <v>32</v>
      </c>
      <c r="G14599">
        <v>2015</v>
      </c>
      <c r="H14599">
        <v>0.4</v>
      </c>
      <c r="I14599">
        <v>130.18299999999999</v>
      </c>
    </row>
    <row r="14600" spans="1:9" x14ac:dyDescent="0.25">
      <c r="A14600" t="s">
        <v>284</v>
      </c>
      <c r="B14600" t="s">
        <v>347</v>
      </c>
      <c r="C14600" t="s">
        <v>348</v>
      </c>
      <c r="D14600" t="s">
        <v>483</v>
      </c>
      <c r="E14600" t="s">
        <v>22</v>
      </c>
      <c r="F14600" t="s">
        <v>32</v>
      </c>
      <c r="G14600">
        <v>2016</v>
      </c>
      <c r="H14600">
        <v>0.4</v>
      </c>
      <c r="I14600">
        <v>29</v>
      </c>
    </row>
    <row r="14601" spans="1:9" x14ac:dyDescent="0.25">
      <c r="A14601" t="s">
        <v>284</v>
      </c>
      <c r="B14601" t="s">
        <v>347</v>
      </c>
      <c r="C14601" t="s">
        <v>348</v>
      </c>
      <c r="D14601" t="s">
        <v>483</v>
      </c>
      <c r="E14601" t="s">
        <v>22</v>
      </c>
      <c r="F14601" t="s">
        <v>32</v>
      </c>
      <c r="G14601">
        <v>2017</v>
      </c>
      <c r="H14601">
        <v>0.4</v>
      </c>
      <c r="I14601">
        <v>35.6</v>
      </c>
    </row>
    <row r="14602" spans="1:9" x14ac:dyDescent="0.25">
      <c r="A14602" t="s">
        <v>284</v>
      </c>
      <c r="B14602" t="s">
        <v>347</v>
      </c>
      <c r="C14602" t="s">
        <v>348</v>
      </c>
      <c r="D14602" t="s">
        <v>483</v>
      </c>
      <c r="E14602" t="s">
        <v>22</v>
      </c>
      <c r="F14602" t="s">
        <v>32</v>
      </c>
      <c r="G14602">
        <v>2018</v>
      </c>
      <c r="H14602">
        <v>0.4</v>
      </c>
    </row>
    <row r="14603" spans="1:9" x14ac:dyDescent="0.25">
      <c r="A14603" t="s">
        <v>284</v>
      </c>
      <c r="B14603" t="s">
        <v>347</v>
      </c>
      <c r="C14603" t="s">
        <v>348</v>
      </c>
      <c r="D14603" t="s">
        <v>483</v>
      </c>
      <c r="E14603" t="s">
        <v>22</v>
      </c>
      <c r="F14603" t="s">
        <v>32</v>
      </c>
      <c r="G14603">
        <v>2019</v>
      </c>
      <c r="H14603">
        <v>0.4</v>
      </c>
    </row>
    <row r="14604" spans="1:9" x14ac:dyDescent="0.25">
      <c r="A14604" t="s">
        <v>284</v>
      </c>
      <c r="B14604" t="s">
        <v>347</v>
      </c>
      <c r="C14604" t="s">
        <v>348</v>
      </c>
      <c r="D14604" t="s">
        <v>483</v>
      </c>
      <c r="E14604" t="s">
        <v>22</v>
      </c>
      <c r="F14604" t="s">
        <v>63</v>
      </c>
      <c r="G14604">
        <v>2015</v>
      </c>
      <c r="H14604">
        <v>7.5</v>
      </c>
      <c r="I14604">
        <v>0</v>
      </c>
    </row>
    <row r="14605" spans="1:9" x14ac:dyDescent="0.25">
      <c r="A14605" t="s">
        <v>284</v>
      </c>
      <c r="B14605" t="s">
        <v>347</v>
      </c>
      <c r="C14605" t="s">
        <v>348</v>
      </c>
      <c r="D14605" t="s">
        <v>483</v>
      </c>
      <c r="E14605" t="s">
        <v>22</v>
      </c>
      <c r="F14605" t="s">
        <v>63</v>
      </c>
      <c r="G14605">
        <v>2016</v>
      </c>
      <c r="H14605">
        <v>22</v>
      </c>
      <c r="I14605">
        <v>12.707000000000001</v>
      </c>
    </row>
    <row r="14606" spans="1:9" x14ac:dyDescent="0.25">
      <c r="A14606" t="s">
        <v>284</v>
      </c>
      <c r="B14606" t="s">
        <v>347</v>
      </c>
      <c r="C14606" t="s">
        <v>348</v>
      </c>
      <c r="D14606" t="s">
        <v>483</v>
      </c>
      <c r="E14606" t="s">
        <v>22</v>
      </c>
      <c r="F14606" t="s">
        <v>63</v>
      </c>
      <c r="G14606">
        <v>2017</v>
      </c>
      <c r="H14606">
        <v>29.6</v>
      </c>
      <c r="I14606">
        <v>80.668000000000006</v>
      </c>
    </row>
    <row r="14607" spans="1:9" x14ac:dyDescent="0.25">
      <c r="A14607" t="s">
        <v>284</v>
      </c>
      <c r="B14607" t="s">
        <v>347</v>
      </c>
      <c r="C14607" t="s">
        <v>348</v>
      </c>
      <c r="D14607" t="s">
        <v>483</v>
      </c>
      <c r="E14607" t="s">
        <v>22</v>
      </c>
      <c r="F14607" t="s">
        <v>63</v>
      </c>
      <c r="G14607">
        <v>2018</v>
      </c>
      <c r="H14607">
        <v>43.295999999999999</v>
      </c>
    </row>
    <row r="14608" spans="1:9" x14ac:dyDescent="0.25">
      <c r="A14608" t="s">
        <v>284</v>
      </c>
      <c r="B14608" t="s">
        <v>347</v>
      </c>
      <c r="C14608" t="s">
        <v>348</v>
      </c>
      <c r="D14608" t="s">
        <v>483</v>
      </c>
      <c r="E14608" t="s">
        <v>22</v>
      </c>
      <c r="F14608" t="s">
        <v>63</v>
      </c>
      <c r="G14608">
        <v>2019</v>
      </c>
      <c r="H14608">
        <v>43.295999999999999</v>
      </c>
    </row>
    <row r="14609" spans="1:9" x14ac:dyDescent="0.25">
      <c r="A14609" t="s">
        <v>284</v>
      </c>
      <c r="B14609" t="s">
        <v>347</v>
      </c>
      <c r="C14609" t="s">
        <v>348</v>
      </c>
      <c r="D14609" t="s">
        <v>483</v>
      </c>
      <c r="E14609" t="s">
        <v>22</v>
      </c>
      <c r="F14609" t="s">
        <v>23</v>
      </c>
      <c r="G14609">
        <v>2000</v>
      </c>
      <c r="H14609">
        <v>7</v>
      </c>
      <c r="I14609">
        <v>190</v>
      </c>
    </row>
    <row r="14610" spans="1:9" x14ac:dyDescent="0.25">
      <c r="A14610" t="s">
        <v>284</v>
      </c>
      <c r="B14610" t="s">
        <v>347</v>
      </c>
      <c r="C14610" t="s">
        <v>348</v>
      </c>
      <c r="D14610" t="s">
        <v>483</v>
      </c>
      <c r="E14610" t="s">
        <v>22</v>
      </c>
      <c r="F14610" t="s">
        <v>23</v>
      </c>
      <c r="G14610">
        <v>2001</v>
      </c>
      <c r="H14610">
        <v>15</v>
      </c>
      <c r="I14610">
        <v>402</v>
      </c>
    </row>
    <row r="14611" spans="1:9" x14ac:dyDescent="0.25">
      <c r="A14611" t="s">
        <v>284</v>
      </c>
      <c r="B14611" t="s">
        <v>347</v>
      </c>
      <c r="C14611" t="s">
        <v>348</v>
      </c>
      <c r="D14611" t="s">
        <v>483</v>
      </c>
      <c r="E14611" t="s">
        <v>22</v>
      </c>
      <c r="F14611" t="s">
        <v>23</v>
      </c>
      <c r="G14611">
        <v>2002</v>
      </c>
      <c r="H14611">
        <v>15</v>
      </c>
      <c r="I14611">
        <v>379</v>
      </c>
    </row>
    <row r="14612" spans="1:9" x14ac:dyDescent="0.25">
      <c r="A14612" t="s">
        <v>284</v>
      </c>
      <c r="B14612" t="s">
        <v>347</v>
      </c>
      <c r="C14612" t="s">
        <v>348</v>
      </c>
      <c r="D14612" t="s">
        <v>483</v>
      </c>
      <c r="E14612" t="s">
        <v>22</v>
      </c>
      <c r="F14612" t="s">
        <v>23</v>
      </c>
      <c r="G14612">
        <v>2003</v>
      </c>
      <c r="H14612">
        <v>24</v>
      </c>
      <c r="I14612">
        <v>399</v>
      </c>
    </row>
    <row r="14613" spans="1:9" x14ac:dyDescent="0.25">
      <c r="A14613" t="s">
        <v>284</v>
      </c>
      <c r="B14613" t="s">
        <v>347</v>
      </c>
      <c r="C14613" t="s">
        <v>348</v>
      </c>
      <c r="D14613" t="s">
        <v>483</v>
      </c>
      <c r="E14613" t="s">
        <v>22</v>
      </c>
      <c r="F14613" t="s">
        <v>23</v>
      </c>
      <c r="G14613">
        <v>2004</v>
      </c>
      <c r="H14613">
        <v>24</v>
      </c>
      <c r="I14613">
        <v>896.66899999999998</v>
      </c>
    </row>
    <row r="14614" spans="1:9" x14ac:dyDescent="0.25">
      <c r="A14614" t="s">
        <v>284</v>
      </c>
      <c r="B14614" t="s">
        <v>347</v>
      </c>
      <c r="C14614" t="s">
        <v>348</v>
      </c>
      <c r="D14614" t="s">
        <v>483</v>
      </c>
      <c r="E14614" t="s">
        <v>22</v>
      </c>
      <c r="F14614" t="s">
        <v>23</v>
      </c>
      <c r="G14614">
        <v>2005</v>
      </c>
      <c r="H14614">
        <v>25</v>
      </c>
      <c r="I14614">
        <v>1399.85</v>
      </c>
    </row>
    <row r="14615" spans="1:9" x14ac:dyDescent="0.25">
      <c r="A14615" t="s">
        <v>284</v>
      </c>
      <c r="B14615" t="s">
        <v>347</v>
      </c>
      <c r="C14615" t="s">
        <v>348</v>
      </c>
      <c r="D14615" t="s">
        <v>483</v>
      </c>
      <c r="E14615" t="s">
        <v>22</v>
      </c>
      <c r="F14615" t="s">
        <v>23</v>
      </c>
      <c r="G14615">
        <v>2006</v>
      </c>
      <c r="H14615">
        <v>25</v>
      </c>
      <c r="I14615">
        <v>1832.67</v>
      </c>
    </row>
    <row r="14616" spans="1:9" x14ac:dyDescent="0.25">
      <c r="A14616" t="s">
        <v>284</v>
      </c>
      <c r="B14616" t="s">
        <v>347</v>
      </c>
      <c r="C14616" t="s">
        <v>348</v>
      </c>
      <c r="D14616" t="s">
        <v>483</v>
      </c>
      <c r="E14616" t="s">
        <v>22</v>
      </c>
      <c r="F14616" t="s">
        <v>23</v>
      </c>
      <c r="G14616">
        <v>2007</v>
      </c>
      <c r="H14616">
        <v>33</v>
      </c>
      <c r="I14616">
        <v>2360.3599999999997</v>
      </c>
    </row>
    <row r="14617" spans="1:9" x14ac:dyDescent="0.25">
      <c r="A14617" t="s">
        <v>284</v>
      </c>
      <c r="B14617" t="s">
        <v>347</v>
      </c>
      <c r="C14617" t="s">
        <v>348</v>
      </c>
      <c r="D14617" t="s">
        <v>483</v>
      </c>
      <c r="E14617" t="s">
        <v>22</v>
      </c>
      <c r="F14617" t="s">
        <v>23</v>
      </c>
      <c r="G14617">
        <v>2008</v>
      </c>
      <c r="H14617">
        <v>40</v>
      </c>
      <c r="I14617">
        <v>3363.355</v>
      </c>
    </row>
    <row r="14618" spans="1:9" x14ac:dyDescent="0.25">
      <c r="A14618" t="s">
        <v>284</v>
      </c>
      <c r="B14618" t="s">
        <v>347</v>
      </c>
      <c r="C14618" t="s">
        <v>348</v>
      </c>
      <c r="D14618" t="s">
        <v>483</v>
      </c>
      <c r="E14618" t="s">
        <v>22</v>
      </c>
      <c r="F14618" t="s">
        <v>23</v>
      </c>
      <c r="G14618">
        <v>2009</v>
      </c>
      <c r="H14618">
        <v>42</v>
      </c>
      <c r="I14618">
        <v>4904.1129999999994</v>
      </c>
    </row>
    <row r="14619" spans="1:9" x14ac:dyDescent="0.25">
      <c r="A14619" t="s">
        <v>284</v>
      </c>
      <c r="B14619" t="s">
        <v>347</v>
      </c>
      <c r="C14619" t="s">
        <v>348</v>
      </c>
      <c r="D14619" t="s">
        <v>483</v>
      </c>
      <c r="E14619" t="s">
        <v>22</v>
      </c>
      <c r="F14619" t="s">
        <v>23</v>
      </c>
      <c r="G14619">
        <v>2010</v>
      </c>
      <c r="H14619">
        <v>53</v>
      </c>
      <c r="I14619">
        <v>5905.21</v>
      </c>
    </row>
    <row r="14620" spans="1:9" x14ac:dyDescent="0.25">
      <c r="A14620" t="s">
        <v>284</v>
      </c>
      <c r="B14620" t="s">
        <v>347</v>
      </c>
      <c r="C14620" t="s">
        <v>348</v>
      </c>
      <c r="D14620" t="s">
        <v>483</v>
      </c>
      <c r="E14620" t="s">
        <v>22</v>
      </c>
      <c r="F14620" t="s">
        <v>23</v>
      </c>
      <c r="G14620">
        <v>2011</v>
      </c>
      <c r="H14620">
        <v>175</v>
      </c>
      <c r="I14620">
        <v>7148.3789999999999</v>
      </c>
    </row>
    <row r="14621" spans="1:9" x14ac:dyDescent="0.25">
      <c r="A14621" t="s">
        <v>284</v>
      </c>
      <c r="B14621" t="s">
        <v>347</v>
      </c>
      <c r="C14621" t="s">
        <v>348</v>
      </c>
      <c r="D14621" t="s">
        <v>483</v>
      </c>
      <c r="E14621" t="s">
        <v>22</v>
      </c>
      <c r="F14621" t="s">
        <v>23</v>
      </c>
      <c r="G14621">
        <v>2012</v>
      </c>
      <c r="H14621">
        <v>455</v>
      </c>
      <c r="I14621">
        <v>9528.6919999999991</v>
      </c>
    </row>
    <row r="14622" spans="1:9" x14ac:dyDescent="0.25">
      <c r="A14622" t="s">
        <v>284</v>
      </c>
      <c r="B14622" t="s">
        <v>347</v>
      </c>
      <c r="C14622" t="s">
        <v>348</v>
      </c>
      <c r="D14622" t="s">
        <v>483</v>
      </c>
      <c r="E14622" t="s">
        <v>22</v>
      </c>
      <c r="F14622" t="s">
        <v>23</v>
      </c>
      <c r="G14622">
        <v>2013</v>
      </c>
      <c r="H14622">
        <v>582</v>
      </c>
      <c r="I14622">
        <v>7931.8189999999995</v>
      </c>
    </row>
    <row r="14623" spans="1:9" x14ac:dyDescent="0.25">
      <c r="A14623" t="s">
        <v>284</v>
      </c>
      <c r="B14623" t="s">
        <v>347</v>
      </c>
      <c r="C14623" t="s">
        <v>348</v>
      </c>
      <c r="D14623" t="s">
        <v>483</v>
      </c>
      <c r="E14623" t="s">
        <v>22</v>
      </c>
      <c r="F14623" t="s">
        <v>23</v>
      </c>
      <c r="G14623">
        <v>2014</v>
      </c>
      <c r="H14623">
        <v>629</v>
      </c>
      <c r="I14623">
        <v>9160.2039999999997</v>
      </c>
    </row>
    <row r="14624" spans="1:9" x14ac:dyDescent="0.25">
      <c r="A14624" t="s">
        <v>284</v>
      </c>
      <c r="B14624" t="s">
        <v>347</v>
      </c>
      <c r="C14624" t="s">
        <v>348</v>
      </c>
      <c r="D14624" t="s">
        <v>483</v>
      </c>
      <c r="E14624" t="s">
        <v>22</v>
      </c>
      <c r="F14624" t="s">
        <v>23</v>
      </c>
      <c r="G14624">
        <v>2015</v>
      </c>
      <c r="H14624">
        <v>737</v>
      </c>
      <c r="I14624">
        <v>9026.64</v>
      </c>
    </row>
    <row r="14625" spans="1:9" x14ac:dyDescent="0.25">
      <c r="A14625" t="s">
        <v>284</v>
      </c>
      <c r="B14625" t="s">
        <v>347</v>
      </c>
      <c r="C14625" t="s">
        <v>348</v>
      </c>
      <c r="D14625" t="s">
        <v>483</v>
      </c>
      <c r="E14625" t="s">
        <v>22</v>
      </c>
      <c r="F14625" t="s">
        <v>23</v>
      </c>
      <c r="G14625">
        <v>2016</v>
      </c>
      <c r="H14625">
        <v>727</v>
      </c>
      <c r="I14625">
        <v>6912.7269999999999</v>
      </c>
    </row>
    <row r="14626" spans="1:9" x14ac:dyDescent="0.25">
      <c r="A14626" t="s">
        <v>284</v>
      </c>
      <c r="B14626" t="s">
        <v>347</v>
      </c>
      <c r="C14626" t="s">
        <v>348</v>
      </c>
      <c r="D14626" t="s">
        <v>483</v>
      </c>
      <c r="E14626" t="s">
        <v>22</v>
      </c>
      <c r="F14626" t="s">
        <v>23</v>
      </c>
      <c r="G14626">
        <v>2017</v>
      </c>
      <c r="H14626">
        <v>708.76900000000001</v>
      </c>
      <c r="I14626">
        <v>5308.5569999999998</v>
      </c>
    </row>
    <row r="14627" spans="1:9" x14ac:dyDescent="0.25">
      <c r="A14627" t="s">
        <v>284</v>
      </c>
      <c r="B14627" t="s">
        <v>347</v>
      </c>
      <c r="C14627" t="s">
        <v>348</v>
      </c>
      <c r="D14627" t="s">
        <v>483</v>
      </c>
      <c r="E14627" t="s">
        <v>22</v>
      </c>
      <c r="F14627" t="s">
        <v>23</v>
      </c>
      <c r="G14627">
        <v>2018</v>
      </c>
      <c r="H14627">
        <v>735.15899999999999</v>
      </c>
    </row>
    <row r="14628" spans="1:9" x14ac:dyDescent="0.25">
      <c r="A14628" t="s">
        <v>284</v>
      </c>
      <c r="B14628" t="s">
        <v>347</v>
      </c>
      <c r="C14628" t="s">
        <v>348</v>
      </c>
      <c r="D14628" t="s">
        <v>483</v>
      </c>
      <c r="E14628" t="s">
        <v>22</v>
      </c>
      <c r="F14628" t="s">
        <v>23</v>
      </c>
      <c r="G14628">
        <v>2019</v>
      </c>
      <c r="H14628">
        <v>865.16399999999999</v>
      </c>
    </row>
    <row r="14629" spans="1:9" x14ac:dyDescent="0.25">
      <c r="A14629" t="s">
        <v>284</v>
      </c>
      <c r="B14629" t="s">
        <v>347</v>
      </c>
      <c r="C14629" t="s">
        <v>348</v>
      </c>
      <c r="D14629" t="s">
        <v>483</v>
      </c>
      <c r="E14629" t="s">
        <v>13</v>
      </c>
      <c r="F14629" t="s">
        <v>161</v>
      </c>
      <c r="G14629">
        <v>2000</v>
      </c>
      <c r="H14629">
        <v>308</v>
      </c>
      <c r="I14629">
        <v>0</v>
      </c>
    </row>
    <row r="14630" spans="1:9" x14ac:dyDescent="0.25">
      <c r="A14630" t="s">
        <v>284</v>
      </c>
      <c r="B14630" t="s">
        <v>347</v>
      </c>
      <c r="C14630" t="s">
        <v>348</v>
      </c>
      <c r="D14630" t="s">
        <v>483</v>
      </c>
      <c r="E14630" t="s">
        <v>13</v>
      </c>
      <c r="F14630" t="s">
        <v>161</v>
      </c>
      <c r="G14630">
        <v>2001</v>
      </c>
      <c r="H14630">
        <v>351</v>
      </c>
      <c r="I14630">
        <v>0</v>
      </c>
    </row>
    <row r="14631" spans="1:9" x14ac:dyDescent="0.25">
      <c r="A14631" t="s">
        <v>284</v>
      </c>
      <c r="B14631" t="s">
        <v>347</v>
      </c>
      <c r="C14631" t="s">
        <v>348</v>
      </c>
      <c r="D14631" t="s">
        <v>483</v>
      </c>
      <c r="E14631" t="s">
        <v>13</v>
      </c>
      <c r="F14631" t="s">
        <v>161</v>
      </c>
      <c r="G14631">
        <v>2002</v>
      </c>
      <c r="H14631">
        <v>324</v>
      </c>
      <c r="I14631">
        <v>0</v>
      </c>
    </row>
    <row r="14632" spans="1:9" x14ac:dyDescent="0.25">
      <c r="A14632" t="s">
        <v>284</v>
      </c>
      <c r="B14632" t="s">
        <v>347</v>
      </c>
      <c r="C14632" t="s">
        <v>348</v>
      </c>
      <c r="D14632" t="s">
        <v>483</v>
      </c>
      <c r="E14632" t="s">
        <v>13</v>
      </c>
      <c r="F14632" t="s">
        <v>161</v>
      </c>
      <c r="G14632">
        <v>2003</v>
      </c>
      <c r="H14632">
        <v>343</v>
      </c>
      <c r="I14632">
        <v>0</v>
      </c>
    </row>
    <row r="14633" spans="1:9" x14ac:dyDescent="0.25">
      <c r="A14633" t="s">
        <v>284</v>
      </c>
      <c r="B14633" t="s">
        <v>347</v>
      </c>
      <c r="C14633" t="s">
        <v>348</v>
      </c>
      <c r="D14633" t="s">
        <v>483</v>
      </c>
      <c r="E14633" t="s">
        <v>13</v>
      </c>
      <c r="F14633" t="s">
        <v>161</v>
      </c>
      <c r="G14633">
        <v>2004</v>
      </c>
      <c r="H14633">
        <v>341</v>
      </c>
      <c r="I14633">
        <v>0</v>
      </c>
    </row>
    <row r="14634" spans="1:9" x14ac:dyDescent="0.25">
      <c r="A14634" t="s">
        <v>284</v>
      </c>
      <c r="B14634" t="s">
        <v>347</v>
      </c>
      <c r="C14634" t="s">
        <v>348</v>
      </c>
      <c r="D14634" t="s">
        <v>483</v>
      </c>
      <c r="E14634" t="s">
        <v>13</v>
      </c>
      <c r="F14634" t="s">
        <v>161</v>
      </c>
      <c r="G14634">
        <v>2005</v>
      </c>
      <c r="H14634">
        <v>373</v>
      </c>
      <c r="I14634">
        <v>0</v>
      </c>
    </row>
    <row r="14635" spans="1:9" x14ac:dyDescent="0.25">
      <c r="A14635" t="s">
        <v>284</v>
      </c>
      <c r="B14635" t="s">
        <v>347</v>
      </c>
      <c r="C14635" t="s">
        <v>348</v>
      </c>
      <c r="D14635" t="s">
        <v>483</v>
      </c>
      <c r="E14635" t="s">
        <v>13</v>
      </c>
      <c r="F14635" t="s">
        <v>161</v>
      </c>
      <c r="G14635">
        <v>2006</v>
      </c>
      <c r="H14635">
        <v>376</v>
      </c>
      <c r="I14635">
        <v>0</v>
      </c>
    </row>
    <row r="14636" spans="1:9" x14ac:dyDescent="0.25">
      <c r="A14636" t="s">
        <v>284</v>
      </c>
      <c r="B14636" t="s">
        <v>347</v>
      </c>
      <c r="C14636" t="s">
        <v>348</v>
      </c>
      <c r="D14636" t="s">
        <v>483</v>
      </c>
      <c r="E14636" t="s">
        <v>13</v>
      </c>
      <c r="F14636" t="s">
        <v>161</v>
      </c>
      <c r="G14636">
        <v>2007</v>
      </c>
      <c r="H14636">
        <v>376</v>
      </c>
      <c r="I14636">
        <v>0</v>
      </c>
    </row>
    <row r="14637" spans="1:9" x14ac:dyDescent="0.25">
      <c r="A14637" t="s">
        <v>284</v>
      </c>
      <c r="B14637" t="s">
        <v>347</v>
      </c>
      <c r="C14637" t="s">
        <v>348</v>
      </c>
      <c r="D14637" t="s">
        <v>483</v>
      </c>
      <c r="E14637" t="s">
        <v>13</v>
      </c>
      <c r="F14637" t="s">
        <v>161</v>
      </c>
      <c r="G14637">
        <v>2008</v>
      </c>
      <c r="H14637">
        <v>376</v>
      </c>
      <c r="I14637">
        <v>0</v>
      </c>
    </row>
    <row r="14638" spans="1:9" x14ac:dyDescent="0.25">
      <c r="A14638" t="s">
        <v>284</v>
      </c>
      <c r="B14638" t="s">
        <v>347</v>
      </c>
      <c r="C14638" t="s">
        <v>348</v>
      </c>
      <c r="D14638" t="s">
        <v>483</v>
      </c>
      <c r="E14638" t="s">
        <v>13</v>
      </c>
      <c r="F14638" t="s">
        <v>161</v>
      </c>
      <c r="G14638">
        <v>2009</v>
      </c>
      <c r="H14638">
        <v>376</v>
      </c>
      <c r="I14638">
        <v>0</v>
      </c>
    </row>
    <row r="14639" spans="1:9" x14ac:dyDescent="0.25">
      <c r="A14639" t="s">
        <v>284</v>
      </c>
      <c r="B14639" t="s">
        <v>347</v>
      </c>
      <c r="C14639" t="s">
        <v>348</v>
      </c>
      <c r="D14639" t="s">
        <v>483</v>
      </c>
      <c r="E14639" t="s">
        <v>13</v>
      </c>
      <c r="F14639" t="s">
        <v>161</v>
      </c>
      <c r="G14639">
        <v>2010</v>
      </c>
      <c r="H14639">
        <v>376</v>
      </c>
      <c r="I14639">
        <v>0</v>
      </c>
    </row>
    <row r="14640" spans="1:9" x14ac:dyDescent="0.25">
      <c r="A14640" t="s">
        <v>284</v>
      </c>
      <c r="B14640" t="s">
        <v>347</v>
      </c>
      <c r="C14640" t="s">
        <v>348</v>
      </c>
      <c r="D14640" t="s">
        <v>483</v>
      </c>
      <c r="E14640" t="s">
        <v>13</v>
      </c>
      <c r="F14640" t="s">
        <v>161</v>
      </c>
      <c r="G14640">
        <v>2011</v>
      </c>
      <c r="H14640">
        <v>376</v>
      </c>
      <c r="I14640">
        <v>0</v>
      </c>
    </row>
    <row r="14641" spans="1:9" x14ac:dyDescent="0.25">
      <c r="A14641" t="s">
        <v>284</v>
      </c>
      <c r="B14641" t="s">
        <v>347</v>
      </c>
      <c r="C14641" t="s">
        <v>348</v>
      </c>
      <c r="D14641" t="s">
        <v>483</v>
      </c>
      <c r="E14641" t="s">
        <v>13</v>
      </c>
      <c r="F14641" t="s">
        <v>161</v>
      </c>
      <c r="G14641">
        <v>2012</v>
      </c>
      <c r="H14641">
        <v>376</v>
      </c>
      <c r="I14641">
        <v>0</v>
      </c>
    </row>
    <row r="14642" spans="1:9" x14ac:dyDescent="0.25">
      <c r="A14642" t="s">
        <v>284</v>
      </c>
      <c r="B14642" t="s">
        <v>347</v>
      </c>
      <c r="C14642" t="s">
        <v>348</v>
      </c>
      <c r="D14642" t="s">
        <v>483</v>
      </c>
      <c r="E14642" t="s">
        <v>13</v>
      </c>
      <c r="F14642" t="s">
        <v>161</v>
      </c>
      <c r="G14642">
        <v>2013</v>
      </c>
      <c r="H14642">
        <v>376</v>
      </c>
      <c r="I14642">
        <v>0</v>
      </c>
    </row>
    <row r="14643" spans="1:9" x14ac:dyDescent="0.25">
      <c r="A14643" t="s">
        <v>284</v>
      </c>
      <c r="B14643" t="s">
        <v>347</v>
      </c>
      <c r="C14643" t="s">
        <v>348</v>
      </c>
      <c r="D14643" t="s">
        <v>483</v>
      </c>
      <c r="E14643" t="s">
        <v>13</v>
      </c>
      <c r="F14643" t="s">
        <v>161</v>
      </c>
      <c r="G14643">
        <v>2014</v>
      </c>
      <c r="H14643">
        <v>376</v>
      </c>
      <c r="I14643">
        <v>0</v>
      </c>
    </row>
    <row r="14644" spans="1:9" x14ac:dyDescent="0.25">
      <c r="A14644" t="s">
        <v>284</v>
      </c>
      <c r="B14644" t="s">
        <v>347</v>
      </c>
      <c r="C14644" t="s">
        <v>348</v>
      </c>
      <c r="D14644" t="s">
        <v>483</v>
      </c>
      <c r="E14644" t="s">
        <v>13</v>
      </c>
      <c r="F14644" t="s">
        <v>161</v>
      </c>
      <c r="G14644">
        <v>2015</v>
      </c>
      <c r="H14644">
        <v>376</v>
      </c>
      <c r="I14644">
        <v>0</v>
      </c>
    </row>
    <row r="14645" spans="1:9" x14ac:dyDescent="0.25">
      <c r="A14645" t="s">
        <v>284</v>
      </c>
      <c r="B14645" t="s">
        <v>347</v>
      </c>
      <c r="C14645" t="s">
        <v>348</v>
      </c>
      <c r="D14645" t="s">
        <v>483</v>
      </c>
      <c r="E14645" t="s">
        <v>13</v>
      </c>
      <c r="F14645" t="s">
        <v>161</v>
      </c>
      <c r="G14645">
        <v>2016</v>
      </c>
      <c r="H14645">
        <v>376</v>
      </c>
      <c r="I14645">
        <v>0</v>
      </c>
    </row>
    <row r="14646" spans="1:9" x14ac:dyDescent="0.25">
      <c r="A14646" t="s">
        <v>284</v>
      </c>
      <c r="B14646" t="s">
        <v>347</v>
      </c>
      <c r="C14646" t="s">
        <v>348</v>
      </c>
      <c r="D14646" t="s">
        <v>483</v>
      </c>
      <c r="E14646" t="s">
        <v>13</v>
      </c>
      <c r="F14646" t="s">
        <v>161</v>
      </c>
      <c r="G14646">
        <v>2017</v>
      </c>
      <c r="H14646">
        <v>375.95</v>
      </c>
      <c r="I14646">
        <v>0</v>
      </c>
    </row>
    <row r="14647" spans="1:9" x14ac:dyDescent="0.25">
      <c r="A14647" t="s">
        <v>284</v>
      </c>
      <c r="B14647" t="s">
        <v>347</v>
      </c>
      <c r="C14647" t="s">
        <v>348</v>
      </c>
      <c r="D14647" t="s">
        <v>483</v>
      </c>
      <c r="E14647" t="s">
        <v>13</v>
      </c>
      <c r="F14647" t="s">
        <v>161</v>
      </c>
      <c r="G14647">
        <v>2018</v>
      </c>
      <c r="H14647">
        <v>375.95</v>
      </c>
    </row>
    <row r="14648" spans="1:9" x14ac:dyDescent="0.25">
      <c r="A14648" t="s">
        <v>284</v>
      </c>
      <c r="B14648" t="s">
        <v>347</v>
      </c>
      <c r="C14648" t="s">
        <v>348</v>
      </c>
      <c r="D14648" t="s">
        <v>483</v>
      </c>
      <c r="E14648" t="s">
        <v>13</v>
      </c>
      <c r="F14648" t="s">
        <v>161</v>
      </c>
      <c r="G14648">
        <v>2019</v>
      </c>
      <c r="H14648">
        <v>375.95</v>
      </c>
    </row>
    <row r="14649" spans="1:9" x14ac:dyDescent="0.25">
      <c r="A14649" t="s">
        <v>284</v>
      </c>
      <c r="B14649" t="s">
        <v>347</v>
      </c>
      <c r="C14649" t="s">
        <v>348</v>
      </c>
      <c r="D14649" t="s">
        <v>483</v>
      </c>
      <c r="E14649" t="s">
        <v>13</v>
      </c>
      <c r="F14649" t="s">
        <v>14</v>
      </c>
      <c r="G14649">
        <v>2000</v>
      </c>
      <c r="H14649">
        <v>509</v>
      </c>
      <c r="I14649">
        <v>2106</v>
      </c>
    </row>
    <row r="14650" spans="1:9" x14ac:dyDescent="0.25">
      <c r="A14650" t="s">
        <v>284</v>
      </c>
      <c r="B14650" t="s">
        <v>347</v>
      </c>
      <c r="C14650" t="s">
        <v>348</v>
      </c>
      <c r="D14650" t="s">
        <v>483</v>
      </c>
      <c r="E14650" t="s">
        <v>13</v>
      </c>
      <c r="F14650" t="s">
        <v>14</v>
      </c>
      <c r="G14650">
        <v>2001</v>
      </c>
      <c r="H14650">
        <v>517</v>
      </c>
      <c r="I14650">
        <v>2325</v>
      </c>
    </row>
    <row r="14651" spans="1:9" x14ac:dyDescent="0.25">
      <c r="A14651" t="s">
        <v>284</v>
      </c>
      <c r="B14651" t="s">
        <v>347</v>
      </c>
      <c r="C14651" t="s">
        <v>348</v>
      </c>
      <c r="D14651" t="s">
        <v>483</v>
      </c>
      <c r="E14651" t="s">
        <v>13</v>
      </c>
      <c r="F14651" t="s">
        <v>14</v>
      </c>
      <c r="G14651">
        <v>2002</v>
      </c>
      <c r="H14651">
        <v>517</v>
      </c>
      <c r="I14651">
        <v>2279</v>
      </c>
    </row>
    <row r="14652" spans="1:9" x14ac:dyDescent="0.25">
      <c r="A14652" t="s">
        <v>284</v>
      </c>
      <c r="B14652" t="s">
        <v>347</v>
      </c>
      <c r="C14652" t="s">
        <v>348</v>
      </c>
      <c r="D14652" t="s">
        <v>483</v>
      </c>
      <c r="E14652" t="s">
        <v>13</v>
      </c>
      <c r="F14652" t="s">
        <v>14</v>
      </c>
      <c r="G14652">
        <v>2003</v>
      </c>
      <c r="H14652">
        <v>524</v>
      </c>
      <c r="I14652">
        <v>1671</v>
      </c>
    </row>
    <row r="14653" spans="1:9" x14ac:dyDescent="0.25">
      <c r="A14653" t="s">
        <v>284</v>
      </c>
      <c r="B14653" t="s">
        <v>347</v>
      </c>
      <c r="C14653" t="s">
        <v>348</v>
      </c>
      <c r="D14653" t="s">
        <v>483</v>
      </c>
      <c r="E14653" t="s">
        <v>13</v>
      </c>
      <c r="F14653" t="s">
        <v>14</v>
      </c>
      <c r="G14653">
        <v>2004</v>
      </c>
      <c r="H14653">
        <v>535</v>
      </c>
      <c r="I14653">
        <v>2081.7399999999998</v>
      </c>
    </row>
    <row r="14654" spans="1:9" x14ac:dyDescent="0.25">
      <c r="A14654" t="s">
        <v>284</v>
      </c>
      <c r="B14654" t="s">
        <v>347</v>
      </c>
      <c r="C14654" t="s">
        <v>348</v>
      </c>
      <c r="D14654" t="s">
        <v>483</v>
      </c>
      <c r="E14654" t="s">
        <v>13</v>
      </c>
      <c r="F14654" t="s">
        <v>14</v>
      </c>
      <c r="G14654">
        <v>2005</v>
      </c>
      <c r="H14654">
        <v>542</v>
      </c>
      <c r="I14654">
        <v>2200.8850000000002</v>
      </c>
    </row>
    <row r="14655" spans="1:9" x14ac:dyDescent="0.25">
      <c r="A14655" t="s">
        <v>284</v>
      </c>
      <c r="B14655" t="s">
        <v>347</v>
      </c>
      <c r="C14655" t="s">
        <v>348</v>
      </c>
      <c r="D14655" t="s">
        <v>483</v>
      </c>
      <c r="E14655" t="s">
        <v>13</v>
      </c>
      <c r="F14655" t="s">
        <v>14</v>
      </c>
      <c r="G14655">
        <v>2006</v>
      </c>
      <c r="H14655">
        <v>549</v>
      </c>
      <c r="I14655">
        <v>2042.085</v>
      </c>
    </row>
    <row r="14656" spans="1:9" x14ac:dyDescent="0.25">
      <c r="A14656" t="s">
        <v>284</v>
      </c>
      <c r="B14656" t="s">
        <v>347</v>
      </c>
      <c r="C14656" t="s">
        <v>348</v>
      </c>
      <c r="D14656" t="s">
        <v>483</v>
      </c>
      <c r="E14656" t="s">
        <v>13</v>
      </c>
      <c r="F14656" t="s">
        <v>14</v>
      </c>
      <c r="G14656">
        <v>2007</v>
      </c>
      <c r="H14656">
        <v>546</v>
      </c>
      <c r="I14656">
        <v>2352.4659999999999</v>
      </c>
    </row>
    <row r="14657" spans="1:9" x14ac:dyDescent="0.25">
      <c r="A14657" t="s">
        <v>284</v>
      </c>
      <c r="B14657" t="s">
        <v>347</v>
      </c>
      <c r="C14657" t="s">
        <v>348</v>
      </c>
      <c r="D14657" t="s">
        <v>483</v>
      </c>
      <c r="E14657" t="s">
        <v>13</v>
      </c>
      <c r="F14657" t="s">
        <v>14</v>
      </c>
      <c r="G14657">
        <v>2008</v>
      </c>
      <c r="H14657">
        <v>553</v>
      </c>
      <c r="I14657">
        <v>2152.5819999999999</v>
      </c>
    </row>
    <row r="14658" spans="1:9" x14ac:dyDescent="0.25">
      <c r="A14658" t="s">
        <v>284</v>
      </c>
      <c r="B14658" t="s">
        <v>347</v>
      </c>
      <c r="C14658" t="s">
        <v>348</v>
      </c>
      <c r="D14658" t="s">
        <v>483</v>
      </c>
      <c r="E14658" t="s">
        <v>13</v>
      </c>
      <c r="F14658" t="s">
        <v>14</v>
      </c>
      <c r="G14658">
        <v>2009</v>
      </c>
      <c r="H14658">
        <v>556</v>
      </c>
      <c r="I14658">
        <v>2375.3820000000001</v>
      </c>
    </row>
    <row r="14659" spans="1:9" x14ac:dyDescent="0.25">
      <c r="A14659" t="s">
        <v>284</v>
      </c>
      <c r="B14659" t="s">
        <v>347</v>
      </c>
      <c r="C14659" t="s">
        <v>348</v>
      </c>
      <c r="D14659" t="s">
        <v>483</v>
      </c>
      <c r="E14659" t="s">
        <v>13</v>
      </c>
      <c r="F14659" t="s">
        <v>14</v>
      </c>
      <c r="G14659">
        <v>2010</v>
      </c>
      <c r="H14659">
        <v>560</v>
      </c>
      <c r="I14659">
        <v>2920.1390000000001</v>
      </c>
    </row>
    <row r="14660" spans="1:9" x14ac:dyDescent="0.25">
      <c r="A14660" t="s">
        <v>284</v>
      </c>
      <c r="B14660" t="s">
        <v>347</v>
      </c>
      <c r="C14660" t="s">
        <v>348</v>
      </c>
      <c r="D14660" t="s">
        <v>483</v>
      </c>
      <c r="E14660" t="s">
        <v>13</v>
      </c>
      <c r="F14660" t="s">
        <v>14</v>
      </c>
      <c r="G14660">
        <v>2011</v>
      </c>
      <c r="H14660">
        <v>564</v>
      </c>
      <c r="I14660">
        <v>2331.6039999999998</v>
      </c>
    </row>
    <row r="14661" spans="1:9" x14ac:dyDescent="0.25">
      <c r="A14661" t="s">
        <v>284</v>
      </c>
      <c r="B14661" t="s">
        <v>347</v>
      </c>
      <c r="C14661" t="s">
        <v>348</v>
      </c>
      <c r="D14661" t="s">
        <v>483</v>
      </c>
      <c r="E14661" t="s">
        <v>13</v>
      </c>
      <c r="F14661" t="s">
        <v>14</v>
      </c>
      <c r="G14661">
        <v>2012</v>
      </c>
      <c r="H14661">
        <v>569</v>
      </c>
      <c r="I14661">
        <v>2037.2329999999999</v>
      </c>
    </row>
    <row r="14662" spans="1:9" x14ac:dyDescent="0.25">
      <c r="A14662" t="s">
        <v>284</v>
      </c>
      <c r="B14662" t="s">
        <v>347</v>
      </c>
      <c r="C14662" t="s">
        <v>348</v>
      </c>
      <c r="D14662" t="s">
        <v>483</v>
      </c>
      <c r="E14662" t="s">
        <v>13</v>
      </c>
      <c r="F14662" t="s">
        <v>14</v>
      </c>
      <c r="G14662">
        <v>2013</v>
      </c>
      <c r="H14662">
        <v>573</v>
      </c>
      <c r="I14662">
        <v>2438.873</v>
      </c>
    </row>
    <row r="14663" spans="1:9" x14ac:dyDescent="0.25">
      <c r="A14663" t="s">
        <v>284</v>
      </c>
      <c r="B14663" t="s">
        <v>347</v>
      </c>
      <c r="C14663" t="s">
        <v>348</v>
      </c>
      <c r="D14663" t="s">
        <v>483</v>
      </c>
      <c r="E14663" t="s">
        <v>13</v>
      </c>
      <c r="F14663" t="s">
        <v>14</v>
      </c>
      <c r="G14663">
        <v>2014</v>
      </c>
      <c r="H14663">
        <v>582</v>
      </c>
      <c r="I14663">
        <v>2182.7910000000002</v>
      </c>
    </row>
    <row r="14664" spans="1:9" x14ac:dyDescent="0.25">
      <c r="A14664" t="s">
        <v>284</v>
      </c>
      <c r="B14664" t="s">
        <v>347</v>
      </c>
      <c r="C14664" t="s">
        <v>348</v>
      </c>
      <c r="D14664" t="s">
        <v>483</v>
      </c>
      <c r="E14664" t="s">
        <v>13</v>
      </c>
      <c r="F14664" t="s">
        <v>14</v>
      </c>
      <c r="G14664">
        <v>2015</v>
      </c>
      <c r="H14664">
        <v>588</v>
      </c>
      <c r="I14664">
        <v>1832.1959999999999</v>
      </c>
    </row>
    <row r="14665" spans="1:9" x14ac:dyDescent="0.25">
      <c r="A14665" t="s">
        <v>284</v>
      </c>
      <c r="B14665" t="s">
        <v>347</v>
      </c>
      <c r="C14665" t="s">
        <v>348</v>
      </c>
      <c r="D14665" t="s">
        <v>483</v>
      </c>
      <c r="E14665" t="s">
        <v>13</v>
      </c>
      <c r="F14665" t="s">
        <v>14</v>
      </c>
      <c r="G14665">
        <v>2016</v>
      </c>
      <c r="H14665">
        <v>596</v>
      </c>
      <c r="I14665">
        <v>2139.6889999999999</v>
      </c>
    </row>
    <row r="14666" spans="1:9" x14ac:dyDescent="0.25">
      <c r="A14666" t="s">
        <v>284</v>
      </c>
      <c r="B14666" t="s">
        <v>347</v>
      </c>
      <c r="C14666" t="s">
        <v>348</v>
      </c>
      <c r="D14666" t="s">
        <v>483</v>
      </c>
      <c r="E14666" t="s">
        <v>13</v>
      </c>
      <c r="F14666" t="s">
        <v>14</v>
      </c>
      <c r="G14666">
        <v>2017</v>
      </c>
      <c r="H14666">
        <v>591.10900000000004</v>
      </c>
      <c r="I14666">
        <v>2559.5810000000001</v>
      </c>
    </row>
    <row r="14667" spans="1:9" x14ac:dyDescent="0.25">
      <c r="A14667" t="s">
        <v>284</v>
      </c>
      <c r="B14667" t="s">
        <v>347</v>
      </c>
      <c r="C14667" t="s">
        <v>348</v>
      </c>
      <c r="D14667" t="s">
        <v>483</v>
      </c>
      <c r="E14667" t="s">
        <v>13</v>
      </c>
      <c r="F14667" t="s">
        <v>14</v>
      </c>
      <c r="G14667">
        <v>2018</v>
      </c>
      <c r="H14667">
        <v>591.81799999999998</v>
      </c>
    </row>
    <row r="14668" spans="1:9" x14ac:dyDescent="0.25">
      <c r="A14668" t="s">
        <v>284</v>
      </c>
      <c r="B14668" t="s">
        <v>347</v>
      </c>
      <c r="C14668" t="s">
        <v>348</v>
      </c>
      <c r="D14668" t="s">
        <v>483</v>
      </c>
      <c r="E14668" t="s">
        <v>13</v>
      </c>
      <c r="F14668" t="s">
        <v>14</v>
      </c>
      <c r="G14668">
        <v>2019</v>
      </c>
      <c r="H14668">
        <v>591.81799999999998</v>
      </c>
    </row>
    <row r="14669" spans="1:9" x14ac:dyDescent="0.25">
      <c r="A14669" t="s">
        <v>284</v>
      </c>
      <c r="B14669" t="s">
        <v>347</v>
      </c>
      <c r="C14669" t="s">
        <v>348</v>
      </c>
      <c r="D14669" t="s">
        <v>483</v>
      </c>
      <c r="E14669" t="s">
        <v>15</v>
      </c>
      <c r="F14669" t="s">
        <v>26</v>
      </c>
      <c r="G14669">
        <v>2011</v>
      </c>
      <c r="H14669">
        <v>1.1100000000000001</v>
      </c>
      <c r="I14669">
        <v>0.17499999999999999</v>
      </c>
    </row>
    <row r="14670" spans="1:9" x14ac:dyDescent="0.25">
      <c r="A14670" t="s">
        <v>284</v>
      </c>
      <c r="B14670" t="s">
        <v>347</v>
      </c>
      <c r="C14670" t="s">
        <v>348</v>
      </c>
      <c r="D14670" t="s">
        <v>483</v>
      </c>
      <c r="E14670" t="s">
        <v>15</v>
      </c>
      <c r="F14670" t="s">
        <v>26</v>
      </c>
      <c r="G14670">
        <v>2012</v>
      </c>
      <c r="H14670">
        <v>1.3</v>
      </c>
      <c r="I14670">
        <v>1.141</v>
      </c>
    </row>
    <row r="14671" spans="1:9" x14ac:dyDescent="0.25">
      <c r="A14671" t="s">
        <v>284</v>
      </c>
      <c r="B14671" t="s">
        <v>347</v>
      </c>
      <c r="C14671" t="s">
        <v>348</v>
      </c>
      <c r="D14671" t="s">
        <v>483</v>
      </c>
      <c r="E14671" t="s">
        <v>15</v>
      </c>
      <c r="F14671" t="s">
        <v>26</v>
      </c>
      <c r="G14671">
        <v>2013</v>
      </c>
      <c r="H14671">
        <v>2.3929999999999998</v>
      </c>
      <c r="I14671">
        <v>1.482</v>
      </c>
    </row>
    <row r="14672" spans="1:9" x14ac:dyDescent="0.25">
      <c r="A14672" t="s">
        <v>284</v>
      </c>
      <c r="B14672" t="s">
        <v>347</v>
      </c>
      <c r="C14672" t="s">
        <v>348</v>
      </c>
      <c r="D14672" t="s">
        <v>483</v>
      </c>
      <c r="E14672" t="s">
        <v>15</v>
      </c>
      <c r="F14672" t="s">
        <v>26</v>
      </c>
      <c r="G14672">
        <v>2014</v>
      </c>
      <c r="H14672">
        <v>27.15</v>
      </c>
      <c r="I14672">
        <v>6.891</v>
      </c>
    </row>
    <row r="14673" spans="1:9" x14ac:dyDescent="0.25">
      <c r="A14673" t="s">
        <v>284</v>
      </c>
      <c r="B14673" t="s">
        <v>347</v>
      </c>
      <c r="C14673" t="s">
        <v>348</v>
      </c>
      <c r="D14673" t="s">
        <v>483</v>
      </c>
      <c r="E14673" t="s">
        <v>15</v>
      </c>
      <c r="F14673" t="s">
        <v>26</v>
      </c>
      <c r="G14673">
        <v>2015</v>
      </c>
      <c r="H14673">
        <v>107.777</v>
      </c>
      <c r="I14673">
        <v>56.639000000000003</v>
      </c>
    </row>
    <row r="14674" spans="1:9" x14ac:dyDescent="0.25">
      <c r="A14674" t="s">
        <v>284</v>
      </c>
      <c r="B14674" t="s">
        <v>347</v>
      </c>
      <c r="C14674" t="s">
        <v>348</v>
      </c>
      <c r="D14674" t="s">
        <v>483</v>
      </c>
      <c r="E14674" t="s">
        <v>15</v>
      </c>
      <c r="F14674" t="s">
        <v>26</v>
      </c>
      <c r="G14674">
        <v>2016</v>
      </c>
      <c r="H14674">
        <v>187.24700000000001</v>
      </c>
      <c r="I14674">
        <v>123.875</v>
      </c>
    </row>
    <row r="14675" spans="1:9" x14ac:dyDescent="0.25">
      <c r="A14675" t="s">
        <v>284</v>
      </c>
      <c r="B14675" t="s">
        <v>347</v>
      </c>
      <c r="C14675" t="s">
        <v>348</v>
      </c>
      <c r="D14675" t="s">
        <v>483</v>
      </c>
      <c r="E14675" t="s">
        <v>15</v>
      </c>
      <c r="F14675" t="s">
        <v>26</v>
      </c>
      <c r="G14675">
        <v>2017</v>
      </c>
      <c r="H14675">
        <v>287.09100000000001</v>
      </c>
      <c r="I14675">
        <v>165.46299999999999</v>
      </c>
    </row>
    <row r="14676" spans="1:9" x14ac:dyDescent="0.25">
      <c r="A14676" t="s">
        <v>284</v>
      </c>
      <c r="B14676" t="s">
        <v>347</v>
      </c>
      <c r="C14676" t="s">
        <v>348</v>
      </c>
      <c r="D14676" t="s">
        <v>483</v>
      </c>
      <c r="E14676" t="s">
        <v>15</v>
      </c>
      <c r="F14676" t="s">
        <v>26</v>
      </c>
      <c r="G14676">
        <v>2018</v>
      </c>
      <c r="H14676">
        <v>561.976</v>
      </c>
    </row>
    <row r="14677" spans="1:9" x14ac:dyDescent="0.25">
      <c r="A14677" t="s">
        <v>284</v>
      </c>
      <c r="B14677" t="s">
        <v>347</v>
      </c>
      <c r="C14677" t="s">
        <v>348</v>
      </c>
      <c r="D14677" t="s">
        <v>483</v>
      </c>
      <c r="E14677" t="s">
        <v>15</v>
      </c>
      <c r="F14677" t="s">
        <v>26</v>
      </c>
      <c r="G14677">
        <v>2019</v>
      </c>
      <c r="H14677">
        <v>1299.5999999999999</v>
      </c>
    </row>
    <row r="14678" spans="1:9" x14ac:dyDescent="0.25">
      <c r="A14678" t="s">
        <v>284</v>
      </c>
      <c r="B14678" t="s">
        <v>347</v>
      </c>
      <c r="C14678" t="s">
        <v>348</v>
      </c>
      <c r="D14678" t="s">
        <v>483</v>
      </c>
      <c r="E14678" t="s">
        <v>18</v>
      </c>
      <c r="F14678" t="s">
        <v>19</v>
      </c>
      <c r="G14678">
        <v>2000</v>
      </c>
      <c r="H14678">
        <v>4</v>
      </c>
      <c r="I14678">
        <v>5</v>
      </c>
    </row>
    <row r="14679" spans="1:9" x14ac:dyDescent="0.25">
      <c r="A14679" t="s">
        <v>284</v>
      </c>
      <c r="B14679" t="s">
        <v>347</v>
      </c>
      <c r="C14679" t="s">
        <v>348</v>
      </c>
      <c r="D14679" t="s">
        <v>483</v>
      </c>
      <c r="E14679" t="s">
        <v>18</v>
      </c>
      <c r="F14679" t="s">
        <v>19</v>
      </c>
      <c r="G14679">
        <v>2001</v>
      </c>
      <c r="H14679">
        <v>19</v>
      </c>
      <c r="I14679">
        <v>14</v>
      </c>
    </row>
    <row r="14680" spans="1:9" x14ac:dyDescent="0.25">
      <c r="A14680" t="s">
        <v>284</v>
      </c>
      <c r="B14680" t="s">
        <v>347</v>
      </c>
      <c r="C14680" t="s">
        <v>348</v>
      </c>
      <c r="D14680" t="s">
        <v>483</v>
      </c>
      <c r="E14680" t="s">
        <v>18</v>
      </c>
      <c r="F14680" t="s">
        <v>19</v>
      </c>
      <c r="G14680">
        <v>2002</v>
      </c>
      <c r="H14680">
        <v>32</v>
      </c>
      <c r="I14680">
        <v>61</v>
      </c>
    </row>
    <row r="14681" spans="1:9" x14ac:dyDescent="0.25">
      <c r="A14681" t="s">
        <v>284</v>
      </c>
      <c r="B14681" t="s">
        <v>347</v>
      </c>
      <c r="C14681" t="s">
        <v>348</v>
      </c>
      <c r="D14681" t="s">
        <v>483</v>
      </c>
      <c r="E14681" t="s">
        <v>18</v>
      </c>
      <c r="F14681" t="s">
        <v>19</v>
      </c>
      <c r="G14681">
        <v>2003</v>
      </c>
      <c r="H14681">
        <v>35</v>
      </c>
      <c r="I14681">
        <v>124</v>
      </c>
    </row>
    <row r="14682" spans="1:9" x14ac:dyDescent="0.25">
      <c r="A14682" t="s">
        <v>284</v>
      </c>
      <c r="B14682" t="s">
        <v>347</v>
      </c>
      <c r="C14682" t="s">
        <v>348</v>
      </c>
      <c r="D14682" t="s">
        <v>483</v>
      </c>
      <c r="E14682" t="s">
        <v>18</v>
      </c>
      <c r="F14682" t="s">
        <v>19</v>
      </c>
      <c r="G14682">
        <v>2004</v>
      </c>
      <c r="H14682">
        <v>40</v>
      </c>
      <c r="I14682">
        <v>142.31899999999999</v>
      </c>
    </row>
    <row r="14683" spans="1:9" x14ac:dyDescent="0.25">
      <c r="A14683" t="s">
        <v>284</v>
      </c>
      <c r="B14683" t="s">
        <v>347</v>
      </c>
      <c r="C14683" t="s">
        <v>348</v>
      </c>
      <c r="D14683" t="s">
        <v>483</v>
      </c>
      <c r="E14683" t="s">
        <v>18</v>
      </c>
      <c r="F14683" t="s">
        <v>19</v>
      </c>
      <c r="G14683">
        <v>2005</v>
      </c>
      <c r="H14683">
        <v>121</v>
      </c>
      <c r="I14683">
        <v>135.47</v>
      </c>
    </row>
    <row r="14684" spans="1:9" x14ac:dyDescent="0.25">
      <c r="A14684" t="s">
        <v>284</v>
      </c>
      <c r="B14684" t="s">
        <v>347</v>
      </c>
      <c r="C14684" t="s">
        <v>348</v>
      </c>
      <c r="D14684" t="s">
        <v>483</v>
      </c>
      <c r="E14684" t="s">
        <v>18</v>
      </c>
      <c r="F14684" t="s">
        <v>19</v>
      </c>
      <c r="G14684">
        <v>2006</v>
      </c>
      <c r="H14684">
        <v>172</v>
      </c>
      <c r="I14684">
        <v>256.077</v>
      </c>
    </row>
    <row r="14685" spans="1:9" x14ac:dyDescent="0.25">
      <c r="A14685" t="s">
        <v>284</v>
      </c>
      <c r="B14685" t="s">
        <v>347</v>
      </c>
      <c r="C14685" t="s">
        <v>348</v>
      </c>
      <c r="D14685" t="s">
        <v>483</v>
      </c>
      <c r="E14685" t="s">
        <v>18</v>
      </c>
      <c r="F14685" t="s">
        <v>19</v>
      </c>
      <c r="G14685">
        <v>2007</v>
      </c>
      <c r="H14685">
        <v>306</v>
      </c>
      <c r="I14685">
        <v>521.58199999999999</v>
      </c>
    </row>
    <row r="14686" spans="1:9" x14ac:dyDescent="0.25">
      <c r="A14686" t="s">
        <v>284</v>
      </c>
      <c r="B14686" t="s">
        <v>347</v>
      </c>
      <c r="C14686" t="s">
        <v>348</v>
      </c>
      <c r="D14686" t="s">
        <v>483</v>
      </c>
      <c r="E14686" t="s">
        <v>18</v>
      </c>
      <c r="F14686" t="s">
        <v>19</v>
      </c>
      <c r="G14686">
        <v>2008</v>
      </c>
      <c r="H14686">
        <v>526</v>
      </c>
      <c r="I14686">
        <v>836.80100000000004</v>
      </c>
    </row>
    <row r="14687" spans="1:9" x14ac:dyDescent="0.25">
      <c r="A14687" t="s">
        <v>284</v>
      </c>
      <c r="B14687" t="s">
        <v>347</v>
      </c>
      <c r="C14687" t="s">
        <v>348</v>
      </c>
      <c r="D14687" t="s">
        <v>483</v>
      </c>
      <c r="E14687" t="s">
        <v>18</v>
      </c>
      <c r="F14687" t="s">
        <v>19</v>
      </c>
      <c r="G14687">
        <v>2009</v>
      </c>
      <c r="H14687">
        <v>709</v>
      </c>
      <c r="I14687">
        <v>1077.278</v>
      </c>
    </row>
    <row r="14688" spans="1:9" x14ac:dyDescent="0.25">
      <c r="A14688" t="s">
        <v>284</v>
      </c>
      <c r="B14688" t="s">
        <v>347</v>
      </c>
      <c r="C14688" t="s">
        <v>348</v>
      </c>
      <c r="D14688" t="s">
        <v>483</v>
      </c>
      <c r="E14688" t="s">
        <v>18</v>
      </c>
      <c r="F14688" t="s">
        <v>19</v>
      </c>
      <c r="G14688">
        <v>2010</v>
      </c>
      <c r="H14688">
        <v>1108</v>
      </c>
      <c r="I14688">
        <v>1664.3389999999999</v>
      </c>
    </row>
    <row r="14689" spans="1:9" x14ac:dyDescent="0.25">
      <c r="A14689" t="s">
        <v>284</v>
      </c>
      <c r="B14689" t="s">
        <v>347</v>
      </c>
      <c r="C14689" t="s">
        <v>348</v>
      </c>
      <c r="D14689" t="s">
        <v>483</v>
      </c>
      <c r="E14689" t="s">
        <v>18</v>
      </c>
      <c r="F14689" t="s">
        <v>19</v>
      </c>
      <c r="G14689">
        <v>2011</v>
      </c>
      <c r="H14689">
        <v>1800</v>
      </c>
      <c r="I14689">
        <v>3204.5479999999998</v>
      </c>
    </row>
    <row r="14690" spans="1:9" x14ac:dyDescent="0.25">
      <c r="A14690" t="s">
        <v>284</v>
      </c>
      <c r="B14690" t="s">
        <v>347</v>
      </c>
      <c r="C14690" t="s">
        <v>348</v>
      </c>
      <c r="D14690" t="s">
        <v>483</v>
      </c>
      <c r="E14690" t="s">
        <v>18</v>
      </c>
      <c r="F14690" t="s">
        <v>19</v>
      </c>
      <c r="G14690">
        <v>2012</v>
      </c>
      <c r="H14690">
        <v>2564</v>
      </c>
      <c r="I14690">
        <v>4746.59</v>
      </c>
    </row>
    <row r="14691" spans="1:9" x14ac:dyDescent="0.25">
      <c r="A14691" t="s">
        <v>284</v>
      </c>
      <c r="B14691" t="s">
        <v>347</v>
      </c>
      <c r="C14691" t="s">
        <v>348</v>
      </c>
      <c r="D14691" t="s">
        <v>483</v>
      </c>
      <c r="E14691" t="s">
        <v>18</v>
      </c>
      <c r="F14691" t="s">
        <v>19</v>
      </c>
      <c r="G14691">
        <v>2013</v>
      </c>
      <c r="H14691">
        <v>3429</v>
      </c>
      <c r="I14691">
        <v>6003.8059999999996</v>
      </c>
    </row>
    <row r="14692" spans="1:9" x14ac:dyDescent="0.25">
      <c r="A14692" t="s">
        <v>284</v>
      </c>
      <c r="B14692" t="s">
        <v>347</v>
      </c>
      <c r="C14692" t="s">
        <v>348</v>
      </c>
      <c r="D14692" t="s">
        <v>483</v>
      </c>
      <c r="E14692" t="s">
        <v>18</v>
      </c>
      <c r="F14692" t="s">
        <v>19</v>
      </c>
      <c r="G14692">
        <v>2014</v>
      </c>
      <c r="H14692">
        <v>3836</v>
      </c>
      <c r="I14692">
        <v>7675.6289999999999</v>
      </c>
    </row>
    <row r="14693" spans="1:9" x14ac:dyDescent="0.25">
      <c r="A14693" t="s">
        <v>284</v>
      </c>
      <c r="B14693" t="s">
        <v>347</v>
      </c>
      <c r="C14693" t="s">
        <v>348</v>
      </c>
      <c r="D14693" t="s">
        <v>483</v>
      </c>
      <c r="E14693" t="s">
        <v>18</v>
      </c>
      <c r="F14693" t="s">
        <v>19</v>
      </c>
      <c r="G14693">
        <v>2015</v>
      </c>
      <c r="H14693">
        <v>4886</v>
      </c>
      <c r="I14693">
        <v>10858.365</v>
      </c>
    </row>
    <row r="14694" spans="1:9" x14ac:dyDescent="0.25">
      <c r="A14694" t="s">
        <v>284</v>
      </c>
      <c r="B14694" t="s">
        <v>347</v>
      </c>
      <c r="C14694" t="s">
        <v>348</v>
      </c>
      <c r="D14694" t="s">
        <v>483</v>
      </c>
      <c r="E14694" t="s">
        <v>18</v>
      </c>
      <c r="F14694" t="s">
        <v>19</v>
      </c>
      <c r="G14694">
        <v>2016</v>
      </c>
      <c r="H14694">
        <v>5747</v>
      </c>
      <c r="I14694">
        <v>12587.59</v>
      </c>
    </row>
    <row r="14695" spans="1:9" x14ac:dyDescent="0.25">
      <c r="A14695" t="s">
        <v>284</v>
      </c>
      <c r="B14695" t="s">
        <v>347</v>
      </c>
      <c r="C14695" t="s">
        <v>348</v>
      </c>
      <c r="D14695" t="s">
        <v>483</v>
      </c>
      <c r="E14695" t="s">
        <v>18</v>
      </c>
      <c r="F14695" t="s">
        <v>19</v>
      </c>
      <c r="G14695">
        <v>2017</v>
      </c>
      <c r="H14695">
        <v>5759.357</v>
      </c>
      <c r="I14695">
        <v>14909.040999999999</v>
      </c>
    </row>
    <row r="14696" spans="1:9" x14ac:dyDescent="0.25">
      <c r="A14696" t="s">
        <v>284</v>
      </c>
      <c r="B14696" t="s">
        <v>347</v>
      </c>
      <c r="C14696" t="s">
        <v>348</v>
      </c>
      <c r="D14696" t="s">
        <v>483</v>
      </c>
      <c r="E14696" t="s">
        <v>18</v>
      </c>
      <c r="F14696" t="s">
        <v>19</v>
      </c>
      <c r="G14696">
        <v>2018</v>
      </c>
      <c r="H14696">
        <v>5766.0780000000004</v>
      </c>
    </row>
    <row r="14697" spans="1:9" x14ac:dyDescent="0.25">
      <c r="A14697" t="s">
        <v>284</v>
      </c>
      <c r="B14697" t="s">
        <v>347</v>
      </c>
      <c r="C14697" t="s">
        <v>348</v>
      </c>
      <c r="D14697" t="s">
        <v>483</v>
      </c>
      <c r="E14697" t="s">
        <v>18</v>
      </c>
      <c r="F14697" t="s">
        <v>19</v>
      </c>
      <c r="G14697">
        <v>2019</v>
      </c>
      <c r="H14697">
        <v>5917</v>
      </c>
    </row>
    <row r="14698" spans="1:9" x14ac:dyDescent="0.25">
      <c r="A14698" t="s">
        <v>284</v>
      </c>
      <c r="B14698" t="s">
        <v>349</v>
      </c>
      <c r="C14698" t="s">
        <v>350</v>
      </c>
      <c r="D14698" t="s">
        <v>482</v>
      </c>
      <c r="E14698" t="s">
        <v>12</v>
      </c>
      <c r="F14698" t="s">
        <v>12</v>
      </c>
      <c r="G14698">
        <v>2000</v>
      </c>
      <c r="H14698">
        <v>5991</v>
      </c>
      <c r="I14698">
        <v>30247</v>
      </c>
    </row>
    <row r="14699" spans="1:9" x14ac:dyDescent="0.25">
      <c r="A14699" t="s">
        <v>284</v>
      </c>
      <c r="B14699" t="s">
        <v>349</v>
      </c>
      <c r="C14699" t="s">
        <v>350</v>
      </c>
      <c r="D14699" t="s">
        <v>482</v>
      </c>
      <c r="E14699" t="s">
        <v>12</v>
      </c>
      <c r="F14699" t="s">
        <v>12</v>
      </c>
      <c r="G14699">
        <v>2001</v>
      </c>
      <c r="H14699">
        <v>6012</v>
      </c>
      <c r="I14699">
        <v>30172</v>
      </c>
    </row>
    <row r="14700" spans="1:9" x14ac:dyDescent="0.25">
      <c r="A14700" t="s">
        <v>284</v>
      </c>
      <c r="B14700" t="s">
        <v>349</v>
      </c>
      <c r="C14700" t="s">
        <v>350</v>
      </c>
      <c r="D14700" t="s">
        <v>482</v>
      </c>
      <c r="E14700" t="s">
        <v>12</v>
      </c>
      <c r="F14700" t="s">
        <v>12</v>
      </c>
      <c r="G14700">
        <v>2002</v>
      </c>
      <c r="H14700">
        <v>6143</v>
      </c>
      <c r="I14700">
        <v>35656</v>
      </c>
    </row>
    <row r="14701" spans="1:9" x14ac:dyDescent="0.25">
      <c r="A14701" t="s">
        <v>284</v>
      </c>
      <c r="B14701" t="s">
        <v>349</v>
      </c>
      <c r="C14701" t="s">
        <v>350</v>
      </c>
      <c r="D14701" t="s">
        <v>482</v>
      </c>
      <c r="E14701" t="s">
        <v>12</v>
      </c>
      <c r="F14701" t="s">
        <v>12</v>
      </c>
      <c r="G14701">
        <v>2003</v>
      </c>
      <c r="H14701">
        <v>6450</v>
      </c>
      <c r="I14701">
        <v>28540</v>
      </c>
    </row>
    <row r="14702" spans="1:9" x14ac:dyDescent="0.25">
      <c r="A14702" t="s">
        <v>284</v>
      </c>
      <c r="B14702" t="s">
        <v>349</v>
      </c>
      <c r="C14702" t="s">
        <v>350</v>
      </c>
      <c r="D14702" t="s">
        <v>482</v>
      </c>
      <c r="E14702" t="s">
        <v>12</v>
      </c>
      <c r="F14702" t="s">
        <v>12</v>
      </c>
      <c r="G14702">
        <v>2004</v>
      </c>
      <c r="H14702">
        <v>6988</v>
      </c>
      <c r="I14702">
        <v>32245</v>
      </c>
    </row>
    <row r="14703" spans="1:9" x14ac:dyDescent="0.25">
      <c r="A14703" t="s">
        <v>284</v>
      </c>
      <c r="B14703" t="s">
        <v>349</v>
      </c>
      <c r="C14703" t="s">
        <v>350</v>
      </c>
      <c r="D14703" t="s">
        <v>482</v>
      </c>
      <c r="E14703" t="s">
        <v>12</v>
      </c>
      <c r="F14703" t="s">
        <v>12</v>
      </c>
      <c r="G14703">
        <v>2005</v>
      </c>
      <c r="H14703">
        <v>6915</v>
      </c>
      <c r="I14703">
        <v>37623</v>
      </c>
    </row>
    <row r="14704" spans="1:9" x14ac:dyDescent="0.25">
      <c r="A14704" t="s">
        <v>284</v>
      </c>
      <c r="B14704" t="s">
        <v>349</v>
      </c>
      <c r="C14704" t="s">
        <v>350</v>
      </c>
      <c r="D14704" t="s">
        <v>482</v>
      </c>
      <c r="E14704" t="s">
        <v>12</v>
      </c>
      <c r="F14704" t="s">
        <v>12</v>
      </c>
      <c r="G14704">
        <v>2006</v>
      </c>
      <c r="H14704">
        <v>7318</v>
      </c>
      <c r="I14704">
        <v>32548</v>
      </c>
    </row>
    <row r="14705" spans="1:9" x14ac:dyDescent="0.25">
      <c r="A14705" t="s">
        <v>284</v>
      </c>
      <c r="B14705" t="s">
        <v>349</v>
      </c>
      <c r="C14705" t="s">
        <v>350</v>
      </c>
      <c r="D14705" t="s">
        <v>482</v>
      </c>
      <c r="E14705" t="s">
        <v>12</v>
      </c>
      <c r="F14705" t="s">
        <v>12</v>
      </c>
      <c r="G14705">
        <v>2007</v>
      </c>
      <c r="H14705">
        <v>7309</v>
      </c>
      <c r="I14705">
        <v>30392</v>
      </c>
    </row>
    <row r="14706" spans="1:9" x14ac:dyDescent="0.25">
      <c r="A14706" t="s">
        <v>284</v>
      </c>
      <c r="B14706" t="s">
        <v>349</v>
      </c>
      <c r="C14706" t="s">
        <v>350</v>
      </c>
      <c r="D14706" t="s">
        <v>482</v>
      </c>
      <c r="E14706" t="s">
        <v>12</v>
      </c>
      <c r="F14706" t="s">
        <v>12</v>
      </c>
      <c r="G14706">
        <v>2008</v>
      </c>
      <c r="H14706">
        <v>7381</v>
      </c>
      <c r="I14706">
        <v>30543</v>
      </c>
    </row>
    <row r="14707" spans="1:9" x14ac:dyDescent="0.25">
      <c r="A14707" t="s">
        <v>284</v>
      </c>
      <c r="B14707" t="s">
        <v>349</v>
      </c>
      <c r="C14707" t="s">
        <v>350</v>
      </c>
      <c r="D14707" t="s">
        <v>482</v>
      </c>
      <c r="E14707" t="s">
        <v>12</v>
      </c>
      <c r="F14707" t="s">
        <v>12</v>
      </c>
      <c r="G14707">
        <v>2009</v>
      </c>
      <c r="H14707">
        <v>8404</v>
      </c>
      <c r="I14707">
        <v>30893</v>
      </c>
    </row>
    <row r="14708" spans="1:9" x14ac:dyDescent="0.25">
      <c r="A14708" t="s">
        <v>284</v>
      </c>
      <c r="B14708" t="s">
        <v>349</v>
      </c>
      <c r="C14708" t="s">
        <v>350</v>
      </c>
      <c r="D14708" t="s">
        <v>482</v>
      </c>
      <c r="E14708" t="s">
        <v>12</v>
      </c>
      <c r="F14708" t="s">
        <v>12</v>
      </c>
      <c r="G14708">
        <v>2010</v>
      </c>
      <c r="H14708">
        <v>9275</v>
      </c>
      <c r="I14708">
        <v>25008</v>
      </c>
    </row>
    <row r="14709" spans="1:9" x14ac:dyDescent="0.25">
      <c r="A14709" t="s">
        <v>284</v>
      </c>
      <c r="B14709" t="s">
        <v>349</v>
      </c>
      <c r="C14709" t="s">
        <v>350</v>
      </c>
      <c r="D14709" t="s">
        <v>482</v>
      </c>
      <c r="E14709" t="s">
        <v>12</v>
      </c>
      <c r="F14709" t="s">
        <v>12</v>
      </c>
      <c r="G14709">
        <v>2011</v>
      </c>
      <c r="H14709">
        <v>9323</v>
      </c>
      <c r="I14709">
        <v>27448</v>
      </c>
    </row>
    <row r="14710" spans="1:9" x14ac:dyDescent="0.25">
      <c r="A14710" t="s">
        <v>284</v>
      </c>
      <c r="B14710" t="s">
        <v>349</v>
      </c>
      <c r="C14710" t="s">
        <v>350</v>
      </c>
      <c r="D14710" t="s">
        <v>482</v>
      </c>
      <c r="E14710" t="s">
        <v>12</v>
      </c>
      <c r="F14710" t="s">
        <v>12</v>
      </c>
      <c r="G14710">
        <v>2012</v>
      </c>
      <c r="H14710">
        <v>8739</v>
      </c>
      <c r="I14710">
        <v>25947</v>
      </c>
    </row>
    <row r="14711" spans="1:9" x14ac:dyDescent="0.25">
      <c r="A14711" t="s">
        <v>284</v>
      </c>
      <c r="B14711" t="s">
        <v>349</v>
      </c>
      <c r="C14711" t="s">
        <v>350</v>
      </c>
      <c r="D14711" t="s">
        <v>482</v>
      </c>
      <c r="E14711" t="s">
        <v>12</v>
      </c>
      <c r="F14711" t="s">
        <v>12</v>
      </c>
      <c r="G14711">
        <v>2013</v>
      </c>
      <c r="H14711">
        <v>7704</v>
      </c>
      <c r="I14711">
        <v>20764</v>
      </c>
    </row>
    <row r="14712" spans="1:9" x14ac:dyDescent="0.25">
      <c r="A14712" t="s">
        <v>284</v>
      </c>
      <c r="B14712" t="s">
        <v>349</v>
      </c>
      <c r="C14712" t="s">
        <v>350</v>
      </c>
      <c r="D14712" t="s">
        <v>482</v>
      </c>
      <c r="E14712" t="s">
        <v>12</v>
      </c>
      <c r="F14712" t="s">
        <v>12</v>
      </c>
      <c r="G14712">
        <v>2014</v>
      </c>
      <c r="H14712">
        <v>7499</v>
      </c>
      <c r="I14712">
        <v>20143</v>
      </c>
    </row>
    <row r="14713" spans="1:9" x14ac:dyDescent="0.25">
      <c r="A14713" t="s">
        <v>284</v>
      </c>
      <c r="B14713" t="s">
        <v>349</v>
      </c>
      <c r="C14713" t="s">
        <v>350</v>
      </c>
      <c r="D14713" t="s">
        <v>482</v>
      </c>
      <c r="E14713" t="s">
        <v>12</v>
      </c>
      <c r="F14713" t="s">
        <v>12</v>
      </c>
      <c r="G14713">
        <v>2015</v>
      </c>
      <c r="H14713">
        <v>7429</v>
      </c>
      <c r="I14713">
        <v>26601</v>
      </c>
    </row>
    <row r="14714" spans="1:9" x14ac:dyDescent="0.25">
      <c r="A14714" t="s">
        <v>284</v>
      </c>
      <c r="B14714" t="s">
        <v>349</v>
      </c>
      <c r="C14714" t="s">
        <v>350</v>
      </c>
      <c r="D14714" t="s">
        <v>482</v>
      </c>
      <c r="E14714" t="s">
        <v>12</v>
      </c>
      <c r="F14714" t="s">
        <v>12</v>
      </c>
      <c r="G14714">
        <v>2016</v>
      </c>
      <c r="H14714">
        <v>7359</v>
      </c>
      <c r="I14714">
        <v>26512</v>
      </c>
    </row>
    <row r="14715" spans="1:9" x14ac:dyDescent="0.25">
      <c r="A14715" t="s">
        <v>284</v>
      </c>
      <c r="B14715" t="s">
        <v>349</v>
      </c>
      <c r="C14715" t="s">
        <v>350</v>
      </c>
      <c r="D14715" t="s">
        <v>482</v>
      </c>
      <c r="E14715" t="s">
        <v>12</v>
      </c>
      <c r="F14715" t="s">
        <v>12</v>
      </c>
      <c r="G14715">
        <v>2017</v>
      </c>
      <c r="H14715">
        <v>7348.0339999999997</v>
      </c>
      <c r="I14715">
        <v>34840.542000000001</v>
      </c>
    </row>
    <row r="14716" spans="1:9" x14ac:dyDescent="0.25">
      <c r="A14716" t="s">
        <v>284</v>
      </c>
      <c r="B14716" t="s">
        <v>349</v>
      </c>
      <c r="C14716" t="s">
        <v>350</v>
      </c>
      <c r="D14716" t="s">
        <v>482</v>
      </c>
      <c r="E14716" t="s">
        <v>12</v>
      </c>
      <c r="F14716" t="s">
        <v>12</v>
      </c>
      <c r="G14716">
        <v>2018</v>
      </c>
      <c r="H14716">
        <v>7388.0590000000002</v>
      </c>
    </row>
    <row r="14717" spans="1:9" x14ac:dyDescent="0.25">
      <c r="A14717" t="s">
        <v>284</v>
      </c>
      <c r="B14717" t="s">
        <v>349</v>
      </c>
      <c r="C14717" t="s">
        <v>350</v>
      </c>
      <c r="D14717" t="s">
        <v>482</v>
      </c>
      <c r="E14717" t="s">
        <v>12</v>
      </c>
      <c r="F14717" t="s">
        <v>12</v>
      </c>
      <c r="G14717">
        <v>2019</v>
      </c>
      <c r="H14717">
        <v>7373.0590000000002</v>
      </c>
    </row>
    <row r="14718" spans="1:9" x14ac:dyDescent="0.25">
      <c r="A14718" t="s">
        <v>284</v>
      </c>
      <c r="B14718" t="s">
        <v>349</v>
      </c>
      <c r="C14718" t="s">
        <v>350</v>
      </c>
      <c r="D14718" t="s">
        <v>482</v>
      </c>
      <c r="E14718" t="s">
        <v>111</v>
      </c>
      <c r="F14718" t="s">
        <v>111</v>
      </c>
      <c r="G14718">
        <v>2000</v>
      </c>
      <c r="H14718">
        <v>32</v>
      </c>
      <c r="I14718">
        <v>257</v>
      </c>
    </row>
    <row r="14719" spans="1:9" x14ac:dyDescent="0.25">
      <c r="A14719" t="s">
        <v>284</v>
      </c>
      <c r="B14719" t="s">
        <v>349</v>
      </c>
      <c r="C14719" t="s">
        <v>350</v>
      </c>
      <c r="D14719" t="s">
        <v>482</v>
      </c>
      <c r="E14719" t="s">
        <v>111</v>
      </c>
      <c r="F14719" t="s">
        <v>111</v>
      </c>
      <c r="G14719">
        <v>2001</v>
      </c>
      <c r="H14719">
        <v>32</v>
      </c>
      <c r="I14719">
        <v>255</v>
      </c>
    </row>
    <row r="14720" spans="1:9" x14ac:dyDescent="0.25">
      <c r="A14720" t="s">
        <v>284</v>
      </c>
      <c r="B14720" t="s">
        <v>349</v>
      </c>
      <c r="C14720" t="s">
        <v>350</v>
      </c>
      <c r="D14720" t="s">
        <v>482</v>
      </c>
      <c r="E14720" t="s">
        <v>111</v>
      </c>
      <c r="F14720" t="s">
        <v>111</v>
      </c>
      <c r="G14720">
        <v>2002</v>
      </c>
      <c r="H14720">
        <v>35.5</v>
      </c>
      <c r="I14720">
        <v>261</v>
      </c>
    </row>
    <row r="14721" spans="1:9" x14ac:dyDescent="0.25">
      <c r="A14721" t="s">
        <v>284</v>
      </c>
      <c r="B14721" t="s">
        <v>349</v>
      </c>
      <c r="C14721" t="s">
        <v>350</v>
      </c>
      <c r="D14721" t="s">
        <v>482</v>
      </c>
      <c r="E14721" t="s">
        <v>111</v>
      </c>
      <c r="F14721" t="s">
        <v>111</v>
      </c>
      <c r="G14721">
        <v>2003</v>
      </c>
      <c r="H14721">
        <v>38.5</v>
      </c>
      <c r="I14721">
        <v>278</v>
      </c>
    </row>
    <row r="14722" spans="1:9" x14ac:dyDescent="0.25">
      <c r="A14722" t="s">
        <v>284</v>
      </c>
      <c r="B14722" t="s">
        <v>349</v>
      </c>
      <c r="C14722" t="s">
        <v>350</v>
      </c>
      <c r="D14722" t="s">
        <v>482</v>
      </c>
      <c r="E14722" t="s">
        <v>111</v>
      </c>
      <c r="F14722" t="s">
        <v>111</v>
      </c>
      <c r="G14722">
        <v>2004</v>
      </c>
      <c r="H14722">
        <v>38.5</v>
      </c>
      <c r="I14722">
        <v>267.99599999999998</v>
      </c>
    </row>
    <row r="14723" spans="1:9" x14ac:dyDescent="0.25">
      <c r="A14723" t="s">
        <v>284</v>
      </c>
      <c r="B14723" t="s">
        <v>349</v>
      </c>
      <c r="C14723" t="s">
        <v>350</v>
      </c>
      <c r="D14723" t="s">
        <v>482</v>
      </c>
      <c r="E14723" t="s">
        <v>111</v>
      </c>
      <c r="F14723" t="s">
        <v>111</v>
      </c>
      <c r="G14723">
        <v>2005</v>
      </c>
      <c r="H14723">
        <v>42.5</v>
      </c>
      <c r="I14723">
        <v>306.13299999999998</v>
      </c>
    </row>
    <row r="14724" spans="1:9" x14ac:dyDescent="0.25">
      <c r="A14724" t="s">
        <v>284</v>
      </c>
      <c r="B14724" t="s">
        <v>349</v>
      </c>
      <c r="C14724" t="s">
        <v>350</v>
      </c>
      <c r="D14724" t="s">
        <v>482</v>
      </c>
      <c r="E14724" t="s">
        <v>111</v>
      </c>
      <c r="F14724" t="s">
        <v>111</v>
      </c>
      <c r="G14724">
        <v>2006</v>
      </c>
      <c r="H14724">
        <v>41.5</v>
      </c>
      <c r="I14724">
        <v>305.78899999999999</v>
      </c>
    </row>
    <row r="14725" spans="1:9" x14ac:dyDescent="0.25">
      <c r="A14725" t="s">
        <v>284</v>
      </c>
      <c r="B14725" t="s">
        <v>349</v>
      </c>
      <c r="C14725" t="s">
        <v>350</v>
      </c>
      <c r="D14725" t="s">
        <v>482</v>
      </c>
      <c r="E14725" t="s">
        <v>111</v>
      </c>
      <c r="F14725" t="s">
        <v>111</v>
      </c>
      <c r="G14725">
        <v>2007</v>
      </c>
      <c r="H14725">
        <v>41.5</v>
      </c>
      <c r="I14725">
        <v>286.35500000000002</v>
      </c>
    </row>
    <row r="14726" spans="1:9" x14ac:dyDescent="0.25">
      <c r="A14726" t="s">
        <v>284</v>
      </c>
      <c r="B14726" t="s">
        <v>349</v>
      </c>
      <c r="C14726" t="s">
        <v>350</v>
      </c>
      <c r="D14726" t="s">
        <v>482</v>
      </c>
      <c r="E14726" t="s">
        <v>111</v>
      </c>
      <c r="F14726" t="s">
        <v>111</v>
      </c>
      <c r="G14726">
        <v>2008</v>
      </c>
      <c r="H14726">
        <v>41.5</v>
      </c>
      <c r="I14726">
        <v>290.98199999999997</v>
      </c>
    </row>
    <row r="14727" spans="1:9" x14ac:dyDescent="0.25">
      <c r="A14727" t="s">
        <v>284</v>
      </c>
      <c r="B14727" t="s">
        <v>349</v>
      </c>
      <c r="C14727" t="s">
        <v>350</v>
      </c>
      <c r="D14727" t="s">
        <v>482</v>
      </c>
      <c r="E14727" t="s">
        <v>111</v>
      </c>
      <c r="F14727" t="s">
        <v>111</v>
      </c>
      <c r="G14727">
        <v>2009</v>
      </c>
      <c r="H14727">
        <v>41.5</v>
      </c>
      <c r="I14727">
        <v>298.30900000000003</v>
      </c>
    </row>
    <row r="14728" spans="1:9" x14ac:dyDescent="0.25">
      <c r="A14728" t="s">
        <v>284</v>
      </c>
      <c r="B14728" t="s">
        <v>349</v>
      </c>
      <c r="C14728" t="s">
        <v>350</v>
      </c>
      <c r="D14728" t="s">
        <v>482</v>
      </c>
      <c r="E14728" t="s">
        <v>111</v>
      </c>
      <c r="F14728" t="s">
        <v>111</v>
      </c>
      <c r="G14728">
        <v>2010</v>
      </c>
      <c r="H14728">
        <v>50.5</v>
      </c>
      <c r="I14728">
        <v>331.64400000000001</v>
      </c>
    </row>
    <row r="14729" spans="1:9" x14ac:dyDescent="0.25">
      <c r="A14729" t="s">
        <v>284</v>
      </c>
      <c r="B14729" t="s">
        <v>349</v>
      </c>
      <c r="C14729" t="s">
        <v>350</v>
      </c>
      <c r="D14729" t="s">
        <v>482</v>
      </c>
      <c r="E14729" t="s">
        <v>111</v>
      </c>
      <c r="F14729" t="s">
        <v>111</v>
      </c>
      <c r="G14729">
        <v>2011</v>
      </c>
      <c r="H14729">
        <v>53</v>
      </c>
      <c r="I14729">
        <v>324.79300000000001</v>
      </c>
    </row>
    <row r="14730" spans="1:9" x14ac:dyDescent="0.25">
      <c r="A14730" t="s">
        <v>284</v>
      </c>
      <c r="B14730" t="s">
        <v>349</v>
      </c>
      <c r="C14730" t="s">
        <v>350</v>
      </c>
      <c r="D14730" t="s">
        <v>482</v>
      </c>
      <c r="E14730" t="s">
        <v>111</v>
      </c>
      <c r="F14730" t="s">
        <v>111</v>
      </c>
      <c r="G14730">
        <v>2012</v>
      </c>
      <c r="H14730">
        <v>53</v>
      </c>
      <c r="I14730">
        <v>257.46800000000002</v>
      </c>
    </row>
    <row r="14731" spans="1:9" x14ac:dyDescent="0.25">
      <c r="A14731" t="s">
        <v>284</v>
      </c>
      <c r="B14731" t="s">
        <v>349</v>
      </c>
      <c r="C14731" t="s">
        <v>350</v>
      </c>
      <c r="D14731" t="s">
        <v>482</v>
      </c>
      <c r="E14731" t="s">
        <v>111</v>
      </c>
      <c r="F14731" t="s">
        <v>111</v>
      </c>
      <c r="G14731">
        <v>2013</v>
      </c>
      <c r="H14731">
        <v>53</v>
      </c>
      <c r="I14731">
        <v>299.21299999999997</v>
      </c>
    </row>
    <row r="14732" spans="1:9" x14ac:dyDescent="0.25">
      <c r="A14732" t="s">
        <v>284</v>
      </c>
      <c r="B14732" t="s">
        <v>349</v>
      </c>
      <c r="C14732" t="s">
        <v>350</v>
      </c>
      <c r="D14732" t="s">
        <v>482</v>
      </c>
      <c r="E14732" t="s">
        <v>111</v>
      </c>
      <c r="F14732" t="s">
        <v>111</v>
      </c>
      <c r="G14732">
        <v>2014</v>
      </c>
      <c r="H14732">
        <v>53.5</v>
      </c>
      <c r="I14732">
        <v>255.76599999999999</v>
      </c>
    </row>
    <row r="14733" spans="1:9" x14ac:dyDescent="0.25">
      <c r="A14733" t="s">
        <v>284</v>
      </c>
      <c r="B14733" t="s">
        <v>349</v>
      </c>
      <c r="C14733" t="s">
        <v>350</v>
      </c>
      <c r="D14733" t="s">
        <v>482</v>
      </c>
      <c r="E14733" t="s">
        <v>111</v>
      </c>
      <c r="F14733" t="s">
        <v>111</v>
      </c>
      <c r="G14733">
        <v>2015</v>
      </c>
      <c r="H14733">
        <v>42.5</v>
      </c>
      <c r="I14733">
        <v>308.23</v>
      </c>
    </row>
    <row r="14734" spans="1:9" x14ac:dyDescent="0.25">
      <c r="A14734" t="s">
        <v>284</v>
      </c>
      <c r="B14734" t="s">
        <v>349</v>
      </c>
      <c r="C14734" t="s">
        <v>350</v>
      </c>
      <c r="D14734" t="s">
        <v>482</v>
      </c>
      <c r="E14734" t="s">
        <v>111</v>
      </c>
      <c r="F14734" t="s">
        <v>111</v>
      </c>
      <c r="G14734">
        <v>2016</v>
      </c>
      <c r="H14734">
        <v>44.5</v>
      </c>
      <c r="I14734">
        <v>321.17200000000003</v>
      </c>
    </row>
    <row r="14735" spans="1:9" x14ac:dyDescent="0.25">
      <c r="A14735" t="s">
        <v>284</v>
      </c>
      <c r="B14735" t="s">
        <v>349</v>
      </c>
      <c r="C14735" t="s">
        <v>350</v>
      </c>
      <c r="D14735" t="s">
        <v>482</v>
      </c>
      <c r="E14735" t="s">
        <v>111</v>
      </c>
      <c r="F14735" t="s">
        <v>111</v>
      </c>
      <c r="G14735">
        <v>2017</v>
      </c>
      <c r="H14735">
        <v>44.307000000000002</v>
      </c>
      <c r="I14735">
        <v>283.29500000000002</v>
      </c>
    </row>
    <row r="14736" spans="1:9" x14ac:dyDescent="0.25">
      <c r="A14736" t="s">
        <v>284</v>
      </c>
      <c r="B14736" t="s">
        <v>349</v>
      </c>
      <c r="C14736" t="s">
        <v>350</v>
      </c>
      <c r="D14736" t="s">
        <v>482</v>
      </c>
      <c r="E14736" t="s">
        <v>111</v>
      </c>
      <c r="F14736" t="s">
        <v>111</v>
      </c>
      <c r="G14736">
        <v>2018</v>
      </c>
      <c r="H14736">
        <v>44.307000000000002</v>
      </c>
    </row>
    <row r="14737" spans="1:9" x14ac:dyDescent="0.25">
      <c r="A14737" t="s">
        <v>284</v>
      </c>
      <c r="B14737" t="s">
        <v>349</v>
      </c>
      <c r="C14737" t="s">
        <v>350</v>
      </c>
      <c r="D14737" t="s">
        <v>482</v>
      </c>
      <c r="E14737" t="s">
        <v>111</v>
      </c>
      <c r="F14737" t="s">
        <v>111</v>
      </c>
      <c r="G14737">
        <v>2019</v>
      </c>
      <c r="H14737">
        <v>44.307000000000002</v>
      </c>
    </row>
    <row r="14738" spans="1:9" x14ac:dyDescent="0.25">
      <c r="A14738" t="s">
        <v>284</v>
      </c>
      <c r="B14738" t="s">
        <v>349</v>
      </c>
      <c r="C14738" t="s">
        <v>350</v>
      </c>
      <c r="D14738" t="s">
        <v>482</v>
      </c>
      <c r="E14738" t="s">
        <v>98</v>
      </c>
      <c r="F14738" t="s">
        <v>98</v>
      </c>
      <c r="G14738">
        <v>2000</v>
      </c>
      <c r="I14738">
        <v>392</v>
      </c>
    </row>
    <row r="14739" spans="1:9" x14ac:dyDescent="0.25">
      <c r="A14739" t="s">
        <v>284</v>
      </c>
      <c r="B14739" t="s">
        <v>349</v>
      </c>
      <c r="C14739" t="s">
        <v>350</v>
      </c>
      <c r="D14739" t="s">
        <v>482</v>
      </c>
      <c r="E14739" t="s">
        <v>98</v>
      </c>
      <c r="F14739" t="s">
        <v>98</v>
      </c>
      <c r="G14739">
        <v>2001</v>
      </c>
      <c r="I14739">
        <v>341</v>
      </c>
    </row>
    <row r="14740" spans="1:9" x14ac:dyDescent="0.25">
      <c r="A14740" t="s">
        <v>284</v>
      </c>
      <c r="B14740" t="s">
        <v>349</v>
      </c>
      <c r="C14740" t="s">
        <v>350</v>
      </c>
      <c r="D14740" t="s">
        <v>482</v>
      </c>
      <c r="E14740" t="s">
        <v>98</v>
      </c>
      <c r="F14740" t="s">
        <v>98</v>
      </c>
      <c r="G14740">
        <v>2002</v>
      </c>
      <c r="I14740">
        <v>457</v>
      </c>
    </row>
    <row r="14741" spans="1:9" x14ac:dyDescent="0.25">
      <c r="A14741" t="s">
        <v>284</v>
      </c>
      <c r="B14741" t="s">
        <v>349</v>
      </c>
      <c r="C14741" t="s">
        <v>350</v>
      </c>
      <c r="D14741" t="s">
        <v>482</v>
      </c>
      <c r="E14741" t="s">
        <v>98</v>
      </c>
      <c r="F14741" t="s">
        <v>98</v>
      </c>
      <c r="G14741">
        <v>2003</v>
      </c>
      <c r="I14741">
        <v>331</v>
      </c>
    </row>
    <row r="14742" spans="1:9" x14ac:dyDescent="0.25">
      <c r="A14742" t="s">
        <v>284</v>
      </c>
      <c r="B14742" t="s">
        <v>349</v>
      </c>
      <c r="C14742" t="s">
        <v>350</v>
      </c>
      <c r="D14742" t="s">
        <v>482</v>
      </c>
      <c r="E14742" t="s">
        <v>98</v>
      </c>
      <c r="F14742" t="s">
        <v>98</v>
      </c>
      <c r="G14742">
        <v>2004</v>
      </c>
      <c r="I14742">
        <v>278</v>
      </c>
    </row>
    <row r="14743" spans="1:9" x14ac:dyDescent="0.25">
      <c r="A14743" t="s">
        <v>284</v>
      </c>
      <c r="B14743" t="s">
        <v>349</v>
      </c>
      <c r="C14743" t="s">
        <v>350</v>
      </c>
      <c r="D14743" t="s">
        <v>482</v>
      </c>
      <c r="E14743" t="s">
        <v>98</v>
      </c>
      <c r="F14743" t="s">
        <v>98</v>
      </c>
      <c r="G14743">
        <v>2005</v>
      </c>
      <c r="I14743">
        <v>387</v>
      </c>
    </row>
    <row r="14744" spans="1:9" x14ac:dyDescent="0.25">
      <c r="A14744" t="s">
        <v>284</v>
      </c>
      <c r="B14744" t="s">
        <v>349</v>
      </c>
      <c r="C14744" t="s">
        <v>350</v>
      </c>
      <c r="D14744" t="s">
        <v>482</v>
      </c>
      <c r="E14744" t="s">
        <v>98</v>
      </c>
      <c r="F14744" t="s">
        <v>98</v>
      </c>
      <c r="G14744">
        <v>2006</v>
      </c>
      <c r="I14744">
        <v>465</v>
      </c>
    </row>
    <row r="14745" spans="1:9" x14ac:dyDescent="0.25">
      <c r="A14745" t="s">
        <v>284</v>
      </c>
      <c r="B14745" t="s">
        <v>349</v>
      </c>
      <c r="C14745" t="s">
        <v>350</v>
      </c>
      <c r="D14745" t="s">
        <v>482</v>
      </c>
      <c r="E14745" t="s">
        <v>98</v>
      </c>
      <c r="F14745" t="s">
        <v>98</v>
      </c>
      <c r="G14745">
        <v>2007</v>
      </c>
      <c r="I14745">
        <v>357</v>
      </c>
    </row>
    <row r="14746" spans="1:9" x14ac:dyDescent="0.25">
      <c r="A14746" t="s">
        <v>284</v>
      </c>
      <c r="B14746" t="s">
        <v>349</v>
      </c>
      <c r="C14746" t="s">
        <v>350</v>
      </c>
      <c r="D14746" t="s">
        <v>482</v>
      </c>
      <c r="E14746" t="s">
        <v>98</v>
      </c>
      <c r="F14746" t="s">
        <v>98</v>
      </c>
      <c r="G14746">
        <v>2008</v>
      </c>
      <c r="I14746">
        <v>499</v>
      </c>
    </row>
    <row r="14747" spans="1:9" x14ac:dyDescent="0.25">
      <c r="A14747" t="s">
        <v>284</v>
      </c>
      <c r="B14747" t="s">
        <v>349</v>
      </c>
      <c r="C14747" t="s">
        <v>350</v>
      </c>
      <c r="D14747" t="s">
        <v>482</v>
      </c>
      <c r="E14747" t="s">
        <v>98</v>
      </c>
      <c r="F14747" t="s">
        <v>98</v>
      </c>
      <c r="G14747">
        <v>2009</v>
      </c>
      <c r="I14747">
        <v>725</v>
      </c>
    </row>
    <row r="14748" spans="1:9" x14ac:dyDescent="0.25">
      <c r="A14748" t="s">
        <v>284</v>
      </c>
      <c r="B14748" t="s">
        <v>349</v>
      </c>
      <c r="C14748" t="s">
        <v>350</v>
      </c>
      <c r="D14748" t="s">
        <v>482</v>
      </c>
      <c r="E14748" t="s">
        <v>98</v>
      </c>
      <c r="F14748" t="s">
        <v>98</v>
      </c>
      <c r="G14748">
        <v>2010</v>
      </c>
      <c r="I14748">
        <v>399</v>
      </c>
    </row>
    <row r="14749" spans="1:9" x14ac:dyDescent="0.25">
      <c r="A14749" t="s">
        <v>284</v>
      </c>
      <c r="B14749" t="s">
        <v>349</v>
      </c>
      <c r="C14749" t="s">
        <v>350</v>
      </c>
      <c r="D14749" t="s">
        <v>482</v>
      </c>
      <c r="E14749" t="s">
        <v>98</v>
      </c>
      <c r="F14749" t="s">
        <v>98</v>
      </c>
      <c r="G14749">
        <v>2011</v>
      </c>
      <c r="I14749">
        <v>575</v>
      </c>
    </row>
    <row r="14750" spans="1:9" x14ac:dyDescent="0.25">
      <c r="A14750" t="s">
        <v>284</v>
      </c>
      <c r="B14750" t="s">
        <v>349</v>
      </c>
      <c r="C14750" t="s">
        <v>350</v>
      </c>
      <c r="D14750" t="s">
        <v>482</v>
      </c>
      <c r="E14750" t="s">
        <v>98</v>
      </c>
      <c r="F14750" t="s">
        <v>98</v>
      </c>
      <c r="G14750">
        <v>2012</v>
      </c>
      <c r="I14750">
        <v>1038</v>
      </c>
    </row>
    <row r="14751" spans="1:9" x14ac:dyDescent="0.25">
      <c r="A14751" t="s">
        <v>284</v>
      </c>
      <c r="B14751" t="s">
        <v>349</v>
      </c>
      <c r="C14751" t="s">
        <v>350</v>
      </c>
      <c r="D14751" t="s">
        <v>482</v>
      </c>
      <c r="E14751" t="s">
        <v>98</v>
      </c>
      <c r="F14751" t="s">
        <v>98</v>
      </c>
      <c r="G14751">
        <v>2013</v>
      </c>
      <c r="I14751">
        <v>1138</v>
      </c>
    </row>
    <row r="14752" spans="1:9" x14ac:dyDescent="0.25">
      <c r="A14752" t="s">
        <v>284</v>
      </c>
      <c r="B14752" t="s">
        <v>349</v>
      </c>
      <c r="C14752" t="s">
        <v>350</v>
      </c>
      <c r="D14752" t="s">
        <v>482</v>
      </c>
      <c r="E14752" t="s">
        <v>98</v>
      </c>
      <c r="F14752" t="s">
        <v>98</v>
      </c>
      <c r="G14752">
        <v>2014</v>
      </c>
      <c r="I14752">
        <v>843</v>
      </c>
    </row>
    <row r="14753" spans="1:9" x14ac:dyDescent="0.25">
      <c r="A14753" t="s">
        <v>284</v>
      </c>
      <c r="B14753" t="s">
        <v>349</v>
      </c>
      <c r="C14753" t="s">
        <v>350</v>
      </c>
      <c r="D14753" t="s">
        <v>482</v>
      </c>
      <c r="E14753" t="s">
        <v>98</v>
      </c>
      <c r="F14753" t="s">
        <v>98</v>
      </c>
      <c r="G14753">
        <v>2015</v>
      </c>
      <c r="I14753">
        <v>1139</v>
      </c>
    </row>
    <row r="14754" spans="1:9" x14ac:dyDescent="0.25">
      <c r="A14754" t="s">
        <v>284</v>
      </c>
      <c r="B14754" t="s">
        <v>349</v>
      </c>
      <c r="C14754" t="s">
        <v>350</v>
      </c>
      <c r="D14754" t="s">
        <v>482</v>
      </c>
      <c r="E14754" t="s">
        <v>98</v>
      </c>
      <c r="F14754" t="s">
        <v>98</v>
      </c>
      <c r="G14754">
        <v>2016</v>
      </c>
      <c r="I14754">
        <v>1186</v>
      </c>
    </row>
    <row r="14755" spans="1:9" x14ac:dyDescent="0.25">
      <c r="A14755" t="s">
        <v>284</v>
      </c>
      <c r="B14755" t="s">
        <v>349</v>
      </c>
      <c r="C14755" t="s">
        <v>350</v>
      </c>
      <c r="D14755" t="s">
        <v>482</v>
      </c>
      <c r="E14755" t="s">
        <v>98</v>
      </c>
      <c r="F14755" t="s">
        <v>98</v>
      </c>
      <c r="G14755">
        <v>2017</v>
      </c>
      <c r="I14755">
        <v>1734.6410000000001</v>
      </c>
    </row>
    <row r="14756" spans="1:9" x14ac:dyDescent="0.25">
      <c r="A14756" t="s">
        <v>284</v>
      </c>
      <c r="B14756" t="s">
        <v>349</v>
      </c>
      <c r="C14756" t="s">
        <v>350</v>
      </c>
      <c r="D14756" t="s">
        <v>483</v>
      </c>
      <c r="E14756" t="s">
        <v>22</v>
      </c>
      <c r="F14756" t="s">
        <v>31</v>
      </c>
      <c r="G14756">
        <v>2000</v>
      </c>
      <c r="H14756">
        <v>1</v>
      </c>
      <c r="I14756">
        <v>2</v>
      </c>
    </row>
    <row r="14757" spans="1:9" x14ac:dyDescent="0.25">
      <c r="A14757" t="s">
        <v>284</v>
      </c>
      <c r="B14757" t="s">
        <v>349</v>
      </c>
      <c r="C14757" t="s">
        <v>350</v>
      </c>
      <c r="D14757" t="s">
        <v>483</v>
      </c>
      <c r="E14757" t="s">
        <v>22</v>
      </c>
      <c r="F14757" t="s">
        <v>31</v>
      </c>
      <c r="G14757">
        <v>2001</v>
      </c>
      <c r="H14757">
        <v>1</v>
      </c>
      <c r="I14757">
        <v>3</v>
      </c>
    </row>
    <row r="14758" spans="1:9" x14ac:dyDescent="0.25">
      <c r="A14758" t="s">
        <v>284</v>
      </c>
      <c r="B14758" t="s">
        <v>349</v>
      </c>
      <c r="C14758" t="s">
        <v>350</v>
      </c>
      <c r="D14758" t="s">
        <v>483</v>
      </c>
      <c r="E14758" t="s">
        <v>22</v>
      </c>
      <c r="F14758" t="s">
        <v>31</v>
      </c>
      <c r="G14758">
        <v>2002</v>
      </c>
      <c r="H14758">
        <v>1</v>
      </c>
      <c r="I14758">
        <v>3</v>
      </c>
    </row>
    <row r="14759" spans="1:9" x14ac:dyDescent="0.25">
      <c r="A14759" t="s">
        <v>284</v>
      </c>
      <c r="B14759" t="s">
        <v>349</v>
      </c>
      <c r="C14759" t="s">
        <v>350</v>
      </c>
      <c r="D14759" t="s">
        <v>483</v>
      </c>
      <c r="E14759" t="s">
        <v>22</v>
      </c>
      <c r="F14759" t="s">
        <v>31</v>
      </c>
      <c r="G14759">
        <v>2003</v>
      </c>
      <c r="H14759">
        <v>1</v>
      </c>
      <c r="I14759">
        <v>3</v>
      </c>
    </row>
    <row r="14760" spans="1:9" x14ac:dyDescent="0.25">
      <c r="A14760" t="s">
        <v>284</v>
      </c>
      <c r="B14760" t="s">
        <v>349</v>
      </c>
      <c r="C14760" t="s">
        <v>350</v>
      </c>
      <c r="D14760" t="s">
        <v>483</v>
      </c>
      <c r="E14760" t="s">
        <v>22</v>
      </c>
      <c r="F14760" t="s">
        <v>31</v>
      </c>
      <c r="G14760">
        <v>2004</v>
      </c>
      <c r="H14760">
        <v>6</v>
      </c>
      <c r="I14760">
        <v>14.561</v>
      </c>
    </row>
    <row r="14761" spans="1:9" x14ac:dyDescent="0.25">
      <c r="A14761" t="s">
        <v>284</v>
      </c>
      <c r="B14761" t="s">
        <v>349</v>
      </c>
      <c r="C14761" t="s">
        <v>350</v>
      </c>
      <c r="D14761" t="s">
        <v>483</v>
      </c>
      <c r="E14761" t="s">
        <v>22</v>
      </c>
      <c r="F14761" t="s">
        <v>31</v>
      </c>
      <c r="G14761">
        <v>2005</v>
      </c>
      <c r="H14761">
        <v>8</v>
      </c>
      <c r="I14761">
        <v>34.658000000000001</v>
      </c>
    </row>
    <row r="14762" spans="1:9" x14ac:dyDescent="0.25">
      <c r="A14762" t="s">
        <v>284</v>
      </c>
      <c r="B14762" t="s">
        <v>349</v>
      </c>
      <c r="C14762" t="s">
        <v>350</v>
      </c>
      <c r="D14762" t="s">
        <v>483</v>
      </c>
      <c r="E14762" t="s">
        <v>22</v>
      </c>
      <c r="F14762" t="s">
        <v>31</v>
      </c>
      <c r="G14762">
        <v>2006</v>
      </c>
      <c r="H14762">
        <v>8</v>
      </c>
      <c r="I14762">
        <v>32.642000000000003</v>
      </c>
    </row>
    <row r="14763" spans="1:9" x14ac:dyDescent="0.25">
      <c r="A14763" t="s">
        <v>284</v>
      </c>
      <c r="B14763" t="s">
        <v>349</v>
      </c>
      <c r="C14763" t="s">
        <v>350</v>
      </c>
      <c r="D14763" t="s">
        <v>483</v>
      </c>
      <c r="E14763" t="s">
        <v>22</v>
      </c>
      <c r="F14763" t="s">
        <v>31</v>
      </c>
      <c r="G14763">
        <v>2007</v>
      </c>
      <c r="H14763">
        <v>13</v>
      </c>
      <c r="I14763">
        <v>58.057000000000002</v>
      </c>
    </row>
    <row r="14764" spans="1:9" x14ac:dyDescent="0.25">
      <c r="A14764" t="s">
        <v>284</v>
      </c>
      <c r="B14764" t="s">
        <v>349</v>
      </c>
      <c r="C14764" t="s">
        <v>350</v>
      </c>
      <c r="D14764" t="s">
        <v>483</v>
      </c>
      <c r="E14764" t="s">
        <v>22</v>
      </c>
      <c r="F14764" t="s">
        <v>31</v>
      </c>
      <c r="G14764">
        <v>2008</v>
      </c>
      <c r="H14764">
        <v>13</v>
      </c>
      <c r="I14764">
        <v>71.384999999999991</v>
      </c>
    </row>
    <row r="14765" spans="1:9" x14ac:dyDescent="0.25">
      <c r="A14765" t="s">
        <v>284</v>
      </c>
      <c r="B14765" t="s">
        <v>349</v>
      </c>
      <c r="C14765" t="s">
        <v>350</v>
      </c>
      <c r="D14765" t="s">
        <v>483</v>
      </c>
      <c r="E14765" t="s">
        <v>22</v>
      </c>
      <c r="F14765" t="s">
        <v>31</v>
      </c>
      <c r="G14765">
        <v>2009</v>
      </c>
      <c r="H14765">
        <v>20</v>
      </c>
      <c r="I14765">
        <v>83.038999999999987</v>
      </c>
    </row>
    <row r="14766" spans="1:9" x14ac:dyDescent="0.25">
      <c r="A14766" t="s">
        <v>284</v>
      </c>
      <c r="B14766" t="s">
        <v>349</v>
      </c>
      <c r="C14766" t="s">
        <v>350</v>
      </c>
      <c r="D14766" t="s">
        <v>483</v>
      </c>
      <c r="E14766" t="s">
        <v>22</v>
      </c>
      <c r="F14766" t="s">
        <v>31</v>
      </c>
      <c r="G14766">
        <v>2010</v>
      </c>
      <c r="H14766">
        <v>25</v>
      </c>
      <c r="I14766">
        <v>99.62299999999999</v>
      </c>
    </row>
    <row r="14767" spans="1:9" x14ac:dyDescent="0.25">
      <c r="A14767" t="s">
        <v>284</v>
      </c>
      <c r="B14767" t="s">
        <v>349</v>
      </c>
      <c r="C14767" t="s">
        <v>350</v>
      </c>
      <c r="D14767" t="s">
        <v>483</v>
      </c>
      <c r="E14767" t="s">
        <v>22</v>
      </c>
      <c r="F14767" t="s">
        <v>31</v>
      </c>
      <c r="G14767">
        <v>2011</v>
      </c>
      <c r="H14767">
        <v>44</v>
      </c>
      <c r="I14767">
        <v>160.714</v>
      </c>
    </row>
    <row r="14768" spans="1:9" x14ac:dyDescent="0.25">
      <c r="A14768" t="s">
        <v>284</v>
      </c>
      <c r="B14768" t="s">
        <v>349</v>
      </c>
      <c r="C14768" t="s">
        <v>350</v>
      </c>
      <c r="D14768" t="s">
        <v>483</v>
      </c>
      <c r="E14768" t="s">
        <v>22</v>
      </c>
      <c r="F14768" t="s">
        <v>31</v>
      </c>
      <c r="G14768">
        <v>2012</v>
      </c>
      <c r="H14768">
        <v>51</v>
      </c>
      <c r="I14768">
        <v>209.47</v>
      </c>
    </row>
    <row r="14769" spans="1:9" x14ac:dyDescent="0.25">
      <c r="A14769" t="s">
        <v>284</v>
      </c>
      <c r="B14769" t="s">
        <v>349</v>
      </c>
      <c r="C14769" t="s">
        <v>350</v>
      </c>
      <c r="D14769" t="s">
        <v>483</v>
      </c>
      <c r="E14769" t="s">
        <v>22</v>
      </c>
      <c r="F14769" t="s">
        <v>31</v>
      </c>
      <c r="G14769">
        <v>2013</v>
      </c>
      <c r="H14769">
        <v>55</v>
      </c>
      <c r="I14769">
        <v>249.59199999999998</v>
      </c>
    </row>
    <row r="14770" spans="1:9" x14ac:dyDescent="0.25">
      <c r="A14770" t="s">
        <v>284</v>
      </c>
      <c r="B14770" t="s">
        <v>349</v>
      </c>
      <c r="C14770" t="s">
        <v>350</v>
      </c>
      <c r="D14770" t="s">
        <v>483</v>
      </c>
      <c r="E14770" t="s">
        <v>22</v>
      </c>
      <c r="F14770" t="s">
        <v>31</v>
      </c>
      <c r="G14770">
        <v>2014</v>
      </c>
      <c r="H14770">
        <v>66</v>
      </c>
      <c r="I14770">
        <v>277.096</v>
      </c>
    </row>
    <row r="14771" spans="1:9" x14ac:dyDescent="0.25">
      <c r="A14771" t="s">
        <v>284</v>
      </c>
      <c r="B14771" t="s">
        <v>349</v>
      </c>
      <c r="C14771" t="s">
        <v>350</v>
      </c>
      <c r="D14771" t="s">
        <v>483</v>
      </c>
      <c r="E14771" t="s">
        <v>22</v>
      </c>
      <c r="F14771" t="s">
        <v>31</v>
      </c>
      <c r="G14771">
        <v>2015</v>
      </c>
      <c r="H14771">
        <v>66</v>
      </c>
      <c r="I14771">
        <v>293.93899999999996</v>
      </c>
    </row>
    <row r="14772" spans="1:9" x14ac:dyDescent="0.25">
      <c r="A14772" t="s">
        <v>284</v>
      </c>
      <c r="B14772" t="s">
        <v>349</v>
      </c>
      <c r="C14772" t="s">
        <v>350</v>
      </c>
      <c r="D14772" t="s">
        <v>483</v>
      </c>
      <c r="E14772" t="s">
        <v>22</v>
      </c>
      <c r="F14772" t="s">
        <v>31</v>
      </c>
      <c r="G14772">
        <v>2016</v>
      </c>
      <c r="H14772">
        <v>68</v>
      </c>
      <c r="I14772">
        <v>284.55700000000002</v>
      </c>
    </row>
    <row r="14773" spans="1:9" x14ac:dyDescent="0.25">
      <c r="A14773" t="s">
        <v>284</v>
      </c>
      <c r="B14773" t="s">
        <v>349</v>
      </c>
      <c r="C14773" t="s">
        <v>350</v>
      </c>
      <c r="D14773" t="s">
        <v>483</v>
      </c>
      <c r="E14773" t="s">
        <v>22</v>
      </c>
      <c r="F14773" t="s">
        <v>31</v>
      </c>
      <c r="G14773">
        <v>2017</v>
      </c>
      <c r="H14773">
        <v>70.078000000000003</v>
      </c>
      <c r="I14773">
        <v>286.53300000000002</v>
      </c>
    </row>
    <row r="14774" spans="1:9" x14ac:dyDescent="0.25">
      <c r="A14774" t="s">
        <v>284</v>
      </c>
      <c r="B14774" t="s">
        <v>349</v>
      </c>
      <c r="C14774" t="s">
        <v>350</v>
      </c>
      <c r="D14774" t="s">
        <v>483</v>
      </c>
      <c r="E14774" t="s">
        <v>22</v>
      </c>
      <c r="F14774" t="s">
        <v>31</v>
      </c>
      <c r="G14774">
        <v>2018</v>
      </c>
      <c r="H14774">
        <v>71.233000000000004</v>
      </c>
    </row>
    <row r="14775" spans="1:9" x14ac:dyDescent="0.25">
      <c r="A14775" t="s">
        <v>284</v>
      </c>
      <c r="B14775" t="s">
        <v>349</v>
      </c>
      <c r="C14775" t="s">
        <v>350</v>
      </c>
      <c r="D14775" t="s">
        <v>483</v>
      </c>
      <c r="E14775" t="s">
        <v>22</v>
      </c>
      <c r="F14775" t="s">
        <v>31</v>
      </c>
      <c r="G14775">
        <v>2019</v>
      </c>
      <c r="H14775">
        <v>71.233000000000004</v>
      </c>
    </row>
    <row r="14776" spans="1:9" x14ac:dyDescent="0.25">
      <c r="A14776" t="s">
        <v>284</v>
      </c>
      <c r="B14776" t="s">
        <v>349</v>
      </c>
      <c r="C14776" t="s">
        <v>350</v>
      </c>
      <c r="D14776" t="s">
        <v>483</v>
      </c>
      <c r="E14776" t="s">
        <v>22</v>
      </c>
      <c r="F14776" t="s">
        <v>63</v>
      </c>
      <c r="G14776">
        <v>2000</v>
      </c>
      <c r="H14776">
        <v>32</v>
      </c>
      <c r="I14776">
        <v>257</v>
      </c>
    </row>
    <row r="14777" spans="1:9" x14ac:dyDescent="0.25">
      <c r="A14777" t="s">
        <v>284</v>
      </c>
      <c r="B14777" t="s">
        <v>349</v>
      </c>
      <c r="C14777" t="s">
        <v>350</v>
      </c>
      <c r="D14777" t="s">
        <v>483</v>
      </c>
      <c r="E14777" t="s">
        <v>22</v>
      </c>
      <c r="F14777" t="s">
        <v>63</v>
      </c>
      <c r="G14777">
        <v>2001</v>
      </c>
      <c r="H14777">
        <v>32</v>
      </c>
      <c r="I14777">
        <v>256</v>
      </c>
    </row>
    <row r="14778" spans="1:9" x14ac:dyDescent="0.25">
      <c r="A14778" t="s">
        <v>284</v>
      </c>
      <c r="B14778" t="s">
        <v>349</v>
      </c>
      <c r="C14778" t="s">
        <v>350</v>
      </c>
      <c r="D14778" t="s">
        <v>483</v>
      </c>
      <c r="E14778" t="s">
        <v>22</v>
      </c>
      <c r="F14778" t="s">
        <v>63</v>
      </c>
      <c r="G14778">
        <v>2002</v>
      </c>
      <c r="H14778">
        <v>35.5</v>
      </c>
      <c r="I14778">
        <v>262</v>
      </c>
    </row>
    <row r="14779" spans="1:9" x14ac:dyDescent="0.25">
      <c r="A14779" t="s">
        <v>284</v>
      </c>
      <c r="B14779" t="s">
        <v>349</v>
      </c>
      <c r="C14779" t="s">
        <v>350</v>
      </c>
      <c r="D14779" t="s">
        <v>483</v>
      </c>
      <c r="E14779" t="s">
        <v>22</v>
      </c>
      <c r="F14779" t="s">
        <v>63</v>
      </c>
      <c r="G14779">
        <v>2003</v>
      </c>
      <c r="H14779">
        <v>35.5</v>
      </c>
      <c r="I14779">
        <v>276</v>
      </c>
    </row>
    <row r="14780" spans="1:9" x14ac:dyDescent="0.25">
      <c r="A14780" t="s">
        <v>284</v>
      </c>
      <c r="B14780" t="s">
        <v>349</v>
      </c>
      <c r="C14780" t="s">
        <v>350</v>
      </c>
      <c r="D14780" t="s">
        <v>483</v>
      </c>
      <c r="E14780" t="s">
        <v>22</v>
      </c>
      <c r="F14780" t="s">
        <v>63</v>
      </c>
      <c r="G14780">
        <v>2004</v>
      </c>
      <c r="H14780">
        <v>35.5</v>
      </c>
      <c r="I14780">
        <v>263.25400000000002</v>
      </c>
    </row>
    <row r="14781" spans="1:9" x14ac:dyDescent="0.25">
      <c r="A14781" t="s">
        <v>284</v>
      </c>
      <c r="B14781" t="s">
        <v>349</v>
      </c>
      <c r="C14781" t="s">
        <v>350</v>
      </c>
      <c r="D14781" t="s">
        <v>483</v>
      </c>
      <c r="E14781" t="s">
        <v>22</v>
      </c>
      <c r="F14781" t="s">
        <v>63</v>
      </c>
      <c r="G14781">
        <v>2005</v>
      </c>
      <c r="H14781">
        <v>38.5</v>
      </c>
      <c r="I14781">
        <v>296.13900000000001</v>
      </c>
    </row>
    <row r="14782" spans="1:9" x14ac:dyDescent="0.25">
      <c r="A14782" t="s">
        <v>284</v>
      </c>
      <c r="B14782" t="s">
        <v>349</v>
      </c>
      <c r="C14782" t="s">
        <v>350</v>
      </c>
      <c r="D14782" t="s">
        <v>483</v>
      </c>
      <c r="E14782" t="s">
        <v>22</v>
      </c>
      <c r="F14782" t="s">
        <v>63</v>
      </c>
      <c r="G14782">
        <v>2006</v>
      </c>
      <c r="H14782">
        <v>38.5</v>
      </c>
      <c r="I14782">
        <v>292.79000000000002</v>
      </c>
    </row>
    <row r="14783" spans="1:9" x14ac:dyDescent="0.25">
      <c r="A14783" t="s">
        <v>284</v>
      </c>
      <c r="B14783" t="s">
        <v>349</v>
      </c>
      <c r="C14783" t="s">
        <v>350</v>
      </c>
      <c r="D14783" t="s">
        <v>483</v>
      </c>
      <c r="E14783" t="s">
        <v>22</v>
      </c>
      <c r="F14783" t="s">
        <v>63</v>
      </c>
      <c r="G14783">
        <v>2007</v>
      </c>
      <c r="H14783">
        <v>38.5</v>
      </c>
      <c r="I14783">
        <v>275.62400000000002</v>
      </c>
    </row>
    <row r="14784" spans="1:9" x14ac:dyDescent="0.25">
      <c r="A14784" t="s">
        <v>284</v>
      </c>
      <c r="B14784" t="s">
        <v>349</v>
      </c>
      <c r="C14784" t="s">
        <v>350</v>
      </c>
      <c r="D14784" t="s">
        <v>483</v>
      </c>
      <c r="E14784" t="s">
        <v>22</v>
      </c>
      <c r="F14784" t="s">
        <v>63</v>
      </c>
      <c r="G14784">
        <v>2008</v>
      </c>
      <c r="H14784">
        <v>38.5</v>
      </c>
      <c r="I14784">
        <v>280.625</v>
      </c>
    </row>
    <row r="14785" spans="1:9" x14ac:dyDescent="0.25">
      <c r="A14785" t="s">
        <v>284</v>
      </c>
      <c r="B14785" t="s">
        <v>349</v>
      </c>
      <c r="C14785" t="s">
        <v>350</v>
      </c>
      <c r="D14785" t="s">
        <v>483</v>
      </c>
      <c r="E14785" t="s">
        <v>22</v>
      </c>
      <c r="F14785" t="s">
        <v>63</v>
      </c>
      <c r="G14785">
        <v>2009</v>
      </c>
      <c r="H14785">
        <v>38.5</v>
      </c>
      <c r="I14785">
        <v>289.72399999999999</v>
      </c>
    </row>
    <row r="14786" spans="1:9" x14ac:dyDescent="0.25">
      <c r="A14786" t="s">
        <v>284</v>
      </c>
      <c r="B14786" t="s">
        <v>349</v>
      </c>
      <c r="C14786" t="s">
        <v>350</v>
      </c>
      <c r="D14786" t="s">
        <v>483</v>
      </c>
      <c r="E14786" t="s">
        <v>22</v>
      </c>
      <c r="F14786" t="s">
        <v>63</v>
      </c>
      <c r="G14786">
        <v>2010</v>
      </c>
      <c r="H14786">
        <v>38.5</v>
      </c>
      <c r="I14786">
        <v>288.50400000000002</v>
      </c>
    </row>
    <row r="14787" spans="1:9" x14ac:dyDescent="0.25">
      <c r="A14787" t="s">
        <v>284</v>
      </c>
      <c r="B14787" t="s">
        <v>349</v>
      </c>
      <c r="C14787" t="s">
        <v>350</v>
      </c>
      <c r="D14787" t="s">
        <v>483</v>
      </c>
      <c r="E14787" t="s">
        <v>22</v>
      </c>
      <c r="F14787" t="s">
        <v>63</v>
      </c>
      <c r="G14787">
        <v>2011</v>
      </c>
      <c r="H14787">
        <v>38</v>
      </c>
      <c r="I14787">
        <v>295.86799999999999</v>
      </c>
    </row>
    <row r="14788" spans="1:9" x14ac:dyDescent="0.25">
      <c r="A14788" t="s">
        <v>284</v>
      </c>
      <c r="B14788" t="s">
        <v>349</v>
      </c>
      <c r="C14788" t="s">
        <v>350</v>
      </c>
      <c r="D14788" t="s">
        <v>483</v>
      </c>
      <c r="E14788" t="s">
        <v>22</v>
      </c>
      <c r="F14788" t="s">
        <v>63</v>
      </c>
      <c r="G14788">
        <v>2012</v>
      </c>
      <c r="H14788">
        <v>38</v>
      </c>
      <c r="I14788">
        <v>245.02500000000001</v>
      </c>
    </row>
    <row r="14789" spans="1:9" x14ac:dyDescent="0.25">
      <c r="A14789" t="s">
        <v>284</v>
      </c>
      <c r="B14789" t="s">
        <v>349</v>
      </c>
      <c r="C14789" t="s">
        <v>350</v>
      </c>
      <c r="D14789" t="s">
        <v>483</v>
      </c>
      <c r="E14789" t="s">
        <v>22</v>
      </c>
      <c r="F14789" t="s">
        <v>63</v>
      </c>
      <c r="G14789">
        <v>2013</v>
      </c>
      <c r="H14789">
        <v>38</v>
      </c>
      <c r="I14789">
        <v>285.64699999999999</v>
      </c>
    </row>
    <row r="14790" spans="1:9" x14ac:dyDescent="0.25">
      <c r="A14790" t="s">
        <v>284</v>
      </c>
      <c r="B14790" t="s">
        <v>349</v>
      </c>
      <c r="C14790" t="s">
        <v>350</v>
      </c>
      <c r="D14790" t="s">
        <v>483</v>
      </c>
      <c r="E14790" t="s">
        <v>22</v>
      </c>
      <c r="F14790" t="s">
        <v>63</v>
      </c>
      <c r="G14790">
        <v>2014</v>
      </c>
      <c r="H14790">
        <v>38.5</v>
      </c>
      <c r="I14790">
        <v>240.459</v>
      </c>
    </row>
    <row r="14791" spans="1:9" x14ac:dyDescent="0.25">
      <c r="A14791" t="s">
        <v>284</v>
      </c>
      <c r="B14791" t="s">
        <v>349</v>
      </c>
      <c r="C14791" t="s">
        <v>350</v>
      </c>
      <c r="D14791" t="s">
        <v>483</v>
      </c>
      <c r="E14791" t="s">
        <v>22</v>
      </c>
      <c r="F14791" t="s">
        <v>63</v>
      </c>
      <c r="G14791">
        <v>2015</v>
      </c>
      <c r="H14791">
        <v>39.5</v>
      </c>
      <c r="I14791">
        <v>291.96199999999999</v>
      </c>
    </row>
    <row r="14792" spans="1:9" x14ac:dyDescent="0.25">
      <c r="A14792" t="s">
        <v>284</v>
      </c>
      <c r="B14792" t="s">
        <v>349</v>
      </c>
      <c r="C14792" t="s">
        <v>350</v>
      </c>
      <c r="D14792" t="s">
        <v>483</v>
      </c>
      <c r="E14792" t="s">
        <v>22</v>
      </c>
      <c r="F14792" t="s">
        <v>63</v>
      </c>
      <c r="G14792">
        <v>2016</v>
      </c>
      <c r="H14792">
        <v>41.5</v>
      </c>
      <c r="I14792">
        <v>304.80399999999997</v>
      </c>
    </row>
    <row r="14793" spans="1:9" x14ac:dyDescent="0.25">
      <c r="A14793" t="s">
        <v>284</v>
      </c>
      <c r="B14793" t="s">
        <v>349</v>
      </c>
      <c r="C14793" t="s">
        <v>350</v>
      </c>
      <c r="D14793" t="s">
        <v>483</v>
      </c>
      <c r="E14793" t="s">
        <v>22</v>
      </c>
      <c r="F14793" t="s">
        <v>63</v>
      </c>
      <c r="G14793">
        <v>2017</v>
      </c>
      <c r="H14793">
        <v>40.906999999999996</v>
      </c>
      <c r="I14793">
        <v>360.28100000000001</v>
      </c>
    </row>
    <row r="14794" spans="1:9" x14ac:dyDescent="0.25">
      <c r="A14794" t="s">
        <v>284</v>
      </c>
      <c r="B14794" t="s">
        <v>349</v>
      </c>
      <c r="C14794" t="s">
        <v>350</v>
      </c>
      <c r="D14794" t="s">
        <v>483</v>
      </c>
      <c r="E14794" t="s">
        <v>22</v>
      </c>
      <c r="F14794" t="s">
        <v>63</v>
      </c>
      <c r="G14794">
        <v>2018</v>
      </c>
      <c r="H14794">
        <v>40.906999999999996</v>
      </c>
    </row>
    <row r="14795" spans="1:9" x14ac:dyDescent="0.25">
      <c r="A14795" t="s">
        <v>284</v>
      </c>
      <c r="B14795" t="s">
        <v>349</v>
      </c>
      <c r="C14795" t="s">
        <v>350</v>
      </c>
      <c r="D14795" t="s">
        <v>483</v>
      </c>
      <c r="E14795" t="s">
        <v>22</v>
      </c>
      <c r="F14795" t="s">
        <v>63</v>
      </c>
      <c r="G14795">
        <v>2019</v>
      </c>
      <c r="H14795">
        <v>40.906999999999996</v>
      </c>
    </row>
    <row r="14796" spans="1:9" x14ac:dyDescent="0.25">
      <c r="A14796" t="s">
        <v>284</v>
      </c>
      <c r="B14796" t="s">
        <v>349</v>
      </c>
      <c r="C14796" t="s">
        <v>350</v>
      </c>
      <c r="D14796" t="s">
        <v>483</v>
      </c>
      <c r="E14796" t="s">
        <v>22</v>
      </c>
      <c r="F14796" t="s">
        <v>23</v>
      </c>
      <c r="G14796">
        <v>2000</v>
      </c>
      <c r="H14796">
        <v>219</v>
      </c>
      <c r="I14796">
        <v>1037</v>
      </c>
    </row>
    <row r="14797" spans="1:9" x14ac:dyDescent="0.25">
      <c r="A14797" t="s">
        <v>284</v>
      </c>
      <c r="B14797" t="s">
        <v>349</v>
      </c>
      <c r="C14797" t="s">
        <v>350</v>
      </c>
      <c r="D14797" t="s">
        <v>483</v>
      </c>
      <c r="E14797" t="s">
        <v>22</v>
      </c>
      <c r="F14797" t="s">
        <v>23</v>
      </c>
      <c r="G14797">
        <v>2001</v>
      </c>
      <c r="H14797">
        <v>214</v>
      </c>
      <c r="I14797">
        <v>1086</v>
      </c>
    </row>
    <row r="14798" spans="1:9" x14ac:dyDescent="0.25">
      <c r="A14798" t="s">
        <v>284</v>
      </c>
      <c r="B14798" t="s">
        <v>349</v>
      </c>
      <c r="C14798" t="s">
        <v>350</v>
      </c>
      <c r="D14798" t="s">
        <v>483</v>
      </c>
      <c r="E14798" t="s">
        <v>22</v>
      </c>
      <c r="F14798" t="s">
        <v>23</v>
      </c>
      <c r="G14798">
        <v>2002</v>
      </c>
      <c r="H14798">
        <v>233</v>
      </c>
      <c r="I14798">
        <v>1208</v>
      </c>
    </row>
    <row r="14799" spans="1:9" x14ac:dyDescent="0.25">
      <c r="A14799" t="s">
        <v>284</v>
      </c>
      <c r="B14799" t="s">
        <v>349</v>
      </c>
      <c r="C14799" t="s">
        <v>350</v>
      </c>
      <c r="D14799" t="s">
        <v>483</v>
      </c>
      <c r="E14799" t="s">
        <v>22</v>
      </c>
      <c r="F14799" t="s">
        <v>23</v>
      </c>
      <c r="G14799">
        <v>2003</v>
      </c>
      <c r="H14799">
        <v>224</v>
      </c>
      <c r="I14799">
        <v>1112</v>
      </c>
    </row>
    <row r="14800" spans="1:9" x14ac:dyDescent="0.25">
      <c r="A14800" t="s">
        <v>284</v>
      </c>
      <c r="B14800" t="s">
        <v>349</v>
      </c>
      <c r="C14800" t="s">
        <v>350</v>
      </c>
      <c r="D14800" t="s">
        <v>483</v>
      </c>
      <c r="E14800" t="s">
        <v>22</v>
      </c>
      <c r="F14800" t="s">
        <v>23</v>
      </c>
      <c r="G14800">
        <v>2004</v>
      </c>
      <c r="H14800">
        <v>224</v>
      </c>
      <c r="I14800">
        <v>1264.115</v>
      </c>
    </row>
    <row r="14801" spans="1:9" x14ac:dyDescent="0.25">
      <c r="A14801" t="s">
        <v>284</v>
      </c>
      <c r="B14801" t="s">
        <v>349</v>
      </c>
      <c r="C14801" t="s">
        <v>350</v>
      </c>
      <c r="D14801" t="s">
        <v>483</v>
      </c>
      <c r="E14801" t="s">
        <v>22</v>
      </c>
      <c r="F14801" t="s">
        <v>23</v>
      </c>
      <c r="G14801">
        <v>2005</v>
      </c>
      <c r="H14801">
        <v>273</v>
      </c>
      <c r="I14801">
        <v>1349.8960000000002</v>
      </c>
    </row>
    <row r="14802" spans="1:9" x14ac:dyDescent="0.25">
      <c r="A14802" t="s">
        <v>284</v>
      </c>
      <c r="B14802" t="s">
        <v>349</v>
      </c>
      <c r="C14802" t="s">
        <v>350</v>
      </c>
      <c r="D14802" t="s">
        <v>483</v>
      </c>
      <c r="E14802" t="s">
        <v>22</v>
      </c>
      <c r="F14802" t="s">
        <v>23</v>
      </c>
      <c r="G14802">
        <v>2006</v>
      </c>
      <c r="H14802">
        <v>279</v>
      </c>
      <c r="I14802">
        <v>1379.5620000000001</v>
      </c>
    </row>
    <row r="14803" spans="1:9" x14ac:dyDescent="0.25">
      <c r="A14803" t="s">
        <v>284</v>
      </c>
      <c r="B14803" t="s">
        <v>349</v>
      </c>
      <c r="C14803" t="s">
        <v>350</v>
      </c>
      <c r="D14803" t="s">
        <v>483</v>
      </c>
      <c r="E14803" t="s">
        <v>22</v>
      </c>
      <c r="F14803" t="s">
        <v>23</v>
      </c>
      <c r="G14803">
        <v>2007</v>
      </c>
      <c r="H14803">
        <v>290</v>
      </c>
      <c r="I14803">
        <v>1530.2660000000001</v>
      </c>
    </row>
    <row r="14804" spans="1:9" x14ac:dyDescent="0.25">
      <c r="A14804" t="s">
        <v>284</v>
      </c>
      <c r="B14804" t="s">
        <v>349</v>
      </c>
      <c r="C14804" t="s">
        <v>350</v>
      </c>
      <c r="D14804" t="s">
        <v>483</v>
      </c>
      <c r="E14804" t="s">
        <v>22</v>
      </c>
      <c r="F14804" t="s">
        <v>23</v>
      </c>
      <c r="G14804">
        <v>2008</v>
      </c>
      <c r="H14804">
        <v>293</v>
      </c>
      <c r="I14804">
        <v>1500.4470000000001</v>
      </c>
    </row>
    <row r="14805" spans="1:9" x14ac:dyDescent="0.25">
      <c r="A14805" t="s">
        <v>284</v>
      </c>
      <c r="B14805" t="s">
        <v>349</v>
      </c>
      <c r="C14805" t="s">
        <v>350</v>
      </c>
      <c r="D14805" t="s">
        <v>483</v>
      </c>
      <c r="E14805" t="s">
        <v>22</v>
      </c>
      <c r="F14805" t="s">
        <v>23</v>
      </c>
      <c r="G14805">
        <v>2009</v>
      </c>
      <c r="H14805">
        <v>342</v>
      </c>
      <c r="I14805">
        <v>1713.028</v>
      </c>
    </row>
    <row r="14806" spans="1:9" x14ac:dyDescent="0.25">
      <c r="A14806" t="s">
        <v>284</v>
      </c>
      <c r="B14806" t="s">
        <v>349</v>
      </c>
      <c r="C14806" t="s">
        <v>350</v>
      </c>
      <c r="D14806" t="s">
        <v>483</v>
      </c>
      <c r="E14806" t="s">
        <v>22</v>
      </c>
      <c r="F14806" t="s">
        <v>23</v>
      </c>
      <c r="G14806">
        <v>2010</v>
      </c>
      <c r="H14806">
        <v>482</v>
      </c>
      <c r="I14806">
        <v>2225.5619999999999</v>
      </c>
    </row>
    <row r="14807" spans="1:9" x14ac:dyDescent="0.25">
      <c r="A14807" t="s">
        <v>284</v>
      </c>
      <c r="B14807" t="s">
        <v>349</v>
      </c>
      <c r="C14807" t="s">
        <v>350</v>
      </c>
      <c r="D14807" t="s">
        <v>483</v>
      </c>
      <c r="E14807" t="s">
        <v>22</v>
      </c>
      <c r="F14807" t="s">
        <v>23</v>
      </c>
      <c r="G14807">
        <v>2011</v>
      </c>
      <c r="H14807">
        <v>478</v>
      </c>
      <c r="I14807">
        <v>2466.9629999999997</v>
      </c>
    </row>
    <row r="14808" spans="1:9" x14ac:dyDescent="0.25">
      <c r="A14808" t="s">
        <v>284</v>
      </c>
      <c r="B14808" t="s">
        <v>349</v>
      </c>
      <c r="C14808" t="s">
        <v>350</v>
      </c>
      <c r="D14808" t="s">
        <v>483</v>
      </c>
      <c r="E14808" t="s">
        <v>22</v>
      </c>
      <c r="F14808" t="s">
        <v>23</v>
      </c>
      <c r="G14808">
        <v>2012</v>
      </c>
      <c r="H14808">
        <v>479</v>
      </c>
      <c r="I14808">
        <v>2496.16</v>
      </c>
    </row>
    <row r="14809" spans="1:9" x14ac:dyDescent="0.25">
      <c r="A14809" t="s">
        <v>284</v>
      </c>
      <c r="B14809" t="s">
        <v>349</v>
      </c>
      <c r="C14809" t="s">
        <v>350</v>
      </c>
      <c r="D14809" t="s">
        <v>483</v>
      </c>
      <c r="E14809" t="s">
        <v>22</v>
      </c>
      <c r="F14809" t="s">
        <v>23</v>
      </c>
      <c r="G14809">
        <v>2013</v>
      </c>
      <c r="H14809">
        <v>458</v>
      </c>
      <c r="I14809">
        <v>2515.8519999999999</v>
      </c>
    </row>
    <row r="14810" spans="1:9" x14ac:dyDescent="0.25">
      <c r="A14810" t="s">
        <v>284</v>
      </c>
      <c r="B14810" t="s">
        <v>349</v>
      </c>
      <c r="C14810" t="s">
        <v>350</v>
      </c>
      <c r="D14810" t="s">
        <v>483</v>
      </c>
      <c r="E14810" t="s">
        <v>22</v>
      </c>
      <c r="F14810" t="s">
        <v>23</v>
      </c>
      <c r="G14810">
        <v>2014</v>
      </c>
      <c r="H14810">
        <v>456</v>
      </c>
      <c r="I14810">
        <v>2530.3289999999997</v>
      </c>
    </row>
    <row r="14811" spans="1:9" x14ac:dyDescent="0.25">
      <c r="A14811" t="s">
        <v>284</v>
      </c>
      <c r="B14811" t="s">
        <v>349</v>
      </c>
      <c r="C14811" t="s">
        <v>350</v>
      </c>
      <c r="D14811" t="s">
        <v>483</v>
      </c>
      <c r="E14811" t="s">
        <v>22</v>
      </c>
      <c r="F14811" t="s">
        <v>23</v>
      </c>
      <c r="G14811">
        <v>2015</v>
      </c>
      <c r="H14811">
        <v>471</v>
      </c>
      <c r="I14811">
        <v>2518.0219999999999</v>
      </c>
    </row>
    <row r="14812" spans="1:9" x14ac:dyDescent="0.25">
      <c r="A14812" t="s">
        <v>284</v>
      </c>
      <c r="B14812" t="s">
        <v>349</v>
      </c>
      <c r="C14812" t="s">
        <v>350</v>
      </c>
      <c r="D14812" t="s">
        <v>483</v>
      </c>
      <c r="E14812" t="s">
        <v>22</v>
      </c>
      <c r="F14812" t="s">
        <v>23</v>
      </c>
      <c r="G14812">
        <v>2016</v>
      </c>
      <c r="H14812">
        <v>477</v>
      </c>
      <c r="I14812">
        <v>2481.085</v>
      </c>
    </row>
    <row r="14813" spans="1:9" x14ac:dyDescent="0.25">
      <c r="A14813" t="s">
        <v>284</v>
      </c>
      <c r="B14813" t="s">
        <v>349</v>
      </c>
      <c r="C14813" t="s">
        <v>350</v>
      </c>
      <c r="D14813" t="s">
        <v>483</v>
      </c>
      <c r="E14813" t="s">
        <v>22</v>
      </c>
      <c r="F14813" t="s">
        <v>23</v>
      </c>
      <c r="G14813">
        <v>2017</v>
      </c>
      <c r="H14813">
        <v>471.21100000000001</v>
      </c>
      <c r="I14813">
        <v>2573.4830000000002</v>
      </c>
    </row>
    <row r="14814" spans="1:9" x14ac:dyDescent="0.25">
      <c r="A14814" t="s">
        <v>284</v>
      </c>
      <c r="B14814" t="s">
        <v>349</v>
      </c>
      <c r="C14814" t="s">
        <v>350</v>
      </c>
      <c r="D14814" t="s">
        <v>483</v>
      </c>
      <c r="E14814" t="s">
        <v>22</v>
      </c>
      <c r="F14814" t="s">
        <v>23</v>
      </c>
      <c r="G14814">
        <v>2018</v>
      </c>
      <c r="H14814">
        <v>535.93200000000002</v>
      </c>
    </row>
    <row r="14815" spans="1:9" x14ac:dyDescent="0.25">
      <c r="A14815" t="s">
        <v>284</v>
      </c>
      <c r="B14815" t="s">
        <v>349</v>
      </c>
      <c r="C14815" t="s">
        <v>350</v>
      </c>
      <c r="D14815" t="s">
        <v>483</v>
      </c>
      <c r="E14815" t="s">
        <v>22</v>
      </c>
      <c r="F14815" t="s">
        <v>23</v>
      </c>
      <c r="G14815">
        <v>2019</v>
      </c>
      <c r="H14815">
        <v>616.93200000000002</v>
      </c>
    </row>
    <row r="14816" spans="1:9" x14ac:dyDescent="0.25">
      <c r="A14816" t="s">
        <v>284</v>
      </c>
      <c r="B14816" t="s">
        <v>349</v>
      </c>
      <c r="C14816" t="s">
        <v>350</v>
      </c>
      <c r="D14816" t="s">
        <v>483</v>
      </c>
      <c r="E14816" t="s">
        <v>64</v>
      </c>
      <c r="F14816" t="s">
        <v>64</v>
      </c>
      <c r="G14816">
        <v>2000</v>
      </c>
      <c r="H14816">
        <v>14</v>
      </c>
      <c r="I14816">
        <v>80</v>
      </c>
    </row>
    <row r="14817" spans="1:9" x14ac:dyDescent="0.25">
      <c r="A14817" t="s">
        <v>284</v>
      </c>
      <c r="B14817" t="s">
        <v>349</v>
      </c>
      <c r="C14817" t="s">
        <v>350</v>
      </c>
      <c r="D14817" t="s">
        <v>483</v>
      </c>
      <c r="E14817" t="s">
        <v>64</v>
      </c>
      <c r="F14817" t="s">
        <v>64</v>
      </c>
      <c r="G14817">
        <v>2001</v>
      </c>
      <c r="H14817">
        <v>14</v>
      </c>
      <c r="I14817">
        <v>105</v>
      </c>
    </row>
    <row r="14818" spans="1:9" x14ac:dyDescent="0.25">
      <c r="A14818" t="s">
        <v>284</v>
      </c>
      <c r="B14818" t="s">
        <v>349</v>
      </c>
      <c r="C14818" t="s">
        <v>350</v>
      </c>
      <c r="D14818" t="s">
        <v>483</v>
      </c>
      <c r="E14818" t="s">
        <v>64</v>
      </c>
      <c r="F14818" t="s">
        <v>64</v>
      </c>
      <c r="G14818">
        <v>2002</v>
      </c>
      <c r="H14818">
        <v>14</v>
      </c>
      <c r="I14818">
        <v>96</v>
      </c>
    </row>
    <row r="14819" spans="1:9" x14ac:dyDescent="0.25">
      <c r="A14819" t="s">
        <v>284</v>
      </c>
      <c r="B14819" t="s">
        <v>349</v>
      </c>
      <c r="C14819" t="s">
        <v>350</v>
      </c>
      <c r="D14819" t="s">
        <v>483</v>
      </c>
      <c r="E14819" t="s">
        <v>64</v>
      </c>
      <c r="F14819" t="s">
        <v>64</v>
      </c>
      <c r="G14819">
        <v>2003</v>
      </c>
      <c r="H14819">
        <v>14</v>
      </c>
      <c r="I14819">
        <v>90</v>
      </c>
    </row>
    <row r="14820" spans="1:9" x14ac:dyDescent="0.25">
      <c r="A14820" t="s">
        <v>284</v>
      </c>
      <c r="B14820" t="s">
        <v>349</v>
      </c>
      <c r="C14820" t="s">
        <v>350</v>
      </c>
      <c r="D14820" t="s">
        <v>483</v>
      </c>
      <c r="E14820" t="s">
        <v>64</v>
      </c>
      <c r="F14820" t="s">
        <v>64</v>
      </c>
      <c r="G14820">
        <v>2004</v>
      </c>
      <c r="H14820">
        <v>14</v>
      </c>
      <c r="I14820">
        <v>84.227000000000004</v>
      </c>
    </row>
    <row r="14821" spans="1:9" x14ac:dyDescent="0.25">
      <c r="A14821" t="s">
        <v>284</v>
      </c>
      <c r="B14821" t="s">
        <v>349</v>
      </c>
      <c r="C14821" t="s">
        <v>350</v>
      </c>
      <c r="D14821" t="s">
        <v>483</v>
      </c>
      <c r="E14821" t="s">
        <v>64</v>
      </c>
      <c r="F14821" t="s">
        <v>64</v>
      </c>
      <c r="G14821">
        <v>2005</v>
      </c>
      <c r="H14821">
        <v>14</v>
      </c>
      <c r="I14821">
        <v>70.911000000000001</v>
      </c>
    </row>
    <row r="14822" spans="1:9" x14ac:dyDescent="0.25">
      <c r="A14822" t="s">
        <v>284</v>
      </c>
      <c r="B14822" t="s">
        <v>349</v>
      </c>
      <c r="C14822" t="s">
        <v>350</v>
      </c>
      <c r="D14822" t="s">
        <v>483</v>
      </c>
      <c r="E14822" t="s">
        <v>64</v>
      </c>
      <c r="F14822" t="s">
        <v>64</v>
      </c>
      <c r="G14822">
        <v>2006</v>
      </c>
      <c r="H14822">
        <v>25</v>
      </c>
      <c r="I14822">
        <v>85.222999999999999</v>
      </c>
    </row>
    <row r="14823" spans="1:9" x14ac:dyDescent="0.25">
      <c r="A14823" t="s">
        <v>284</v>
      </c>
      <c r="B14823" t="s">
        <v>349</v>
      </c>
      <c r="C14823" t="s">
        <v>350</v>
      </c>
      <c r="D14823" t="s">
        <v>483</v>
      </c>
      <c r="E14823" t="s">
        <v>64</v>
      </c>
      <c r="F14823" t="s">
        <v>64</v>
      </c>
      <c r="G14823">
        <v>2007</v>
      </c>
      <c r="H14823">
        <v>25</v>
      </c>
      <c r="I14823">
        <v>200.99</v>
      </c>
    </row>
    <row r="14824" spans="1:9" x14ac:dyDescent="0.25">
      <c r="A14824" t="s">
        <v>284</v>
      </c>
      <c r="B14824" t="s">
        <v>349</v>
      </c>
      <c r="C14824" t="s">
        <v>350</v>
      </c>
      <c r="D14824" t="s">
        <v>483</v>
      </c>
      <c r="E14824" t="s">
        <v>64</v>
      </c>
      <c r="F14824" t="s">
        <v>64</v>
      </c>
      <c r="G14824">
        <v>2008</v>
      </c>
      <c r="H14824">
        <v>25</v>
      </c>
      <c r="I14824">
        <v>191.64699999999999</v>
      </c>
    </row>
    <row r="14825" spans="1:9" x14ac:dyDescent="0.25">
      <c r="A14825" t="s">
        <v>284</v>
      </c>
      <c r="B14825" t="s">
        <v>349</v>
      </c>
      <c r="C14825" t="s">
        <v>350</v>
      </c>
      <c r="D14825" t="s">
        <v>483</v>
      </c>
      <c r="E14825" t="s">
        <v>64</v>
      </c>
      <c r="F14825" t="s">
        <v>64</v>
      </c>
      <c r="G14825">
        <v>2009</v>
      </c>
      <c r="H14825">
        <v>25</v>
      </c>
      <c r="I14825">
        <v>183.93700000000001</v>
      </c>
    </row>
    <row r="14826" spans="1:9" x14ac:dyDescent="0.25">
      <c r="A14826" t="s">
        <v>284</v>
      </c>
      <c r="B14826" t="s">
        <v>349</v>
      </c>
      <c r="C14826" t="s">
        <v>350</v>
      </c>
      <c r="D14826" t="s">
        <v>483</v>
      </c>
      <c r="E14826" t="s">
        <v>64</v>
      </c>
      <c r="F14826" t="s">
        <v>64</v>
      </c>
      <c r="G14826">
        <v>2010</v>
      </c>
      <c r="H14826">
        <v>25</v>
      </c>
      <c r="I14826">
        <v>197.095</v>
      </c>
    </row>
    <row r="14827" spans="1:9" x14ac:dyDescent="0.25">
      <c r="A14827" t="s">
        <v>284</v>
      </c>
      <c r="B14827" t="s">
        <v>349</v>
      </c>
      <c r="C14827" t="s">
        <v>350</v>
      </c>
      <c r="D14827" t="s">
        <v>483</v>
      </c>
      <c r="E14827" t="s">
        <v>64</v>
      </c>
      <c r="F14827" t="s">
        <v>64</v>
      </c>
      <c r="G14827">
        <v>2011</v>
      </c>
      <c r="H14827">
        <v>25</v>
      </c>
      <c r="I14827">
        <v>210.41800000000001</v>
      </c>
    </row>
    <row r="14828" spans="1:9" x14ac:dyDescent="0.25">
      <c r="A14828" t="s">
        <v>284</v>
      </c>
      <c r="B14828" t="s">
        <v>349</v>
      </c>
      <c r="C14828" t="s">
        <v>350</v>
      </c>
      <c r="D14828" t="s">
        <v>483</v>
      </c>
      <c r="E14828" t="s">
        <v>64</v>
      </c>
      <c r="F14828" t="s">
        <v>64</v>
      </c>
      <c r="G14828">
        <v>2012</v>
      </c>
      <c r="H14828">
        <v>25</v>
      </c>
      <c r="I14828">
        <v>146.464</v>
      </c>
    </row>
    <row r="14829" spans="1:9" x14ac:dyDescent="0.25">
      <c r="A14829" t="s">
        <v>284</v>
      </c>
      <c r="B14829" t="s">
        <v>349</v>
      </c>
      <c r="C14829" t="s">
        <v>350</v>
      </c>
      <c r="D14829" t="s">
        <v>483</v>
      </c>
      <c r="E14829" t="s">
        <v>64</v>
      </c>
      <c r="F14829" t="s">
        <v>64</v>
      </c>
      <c r="G14829">
        <v>2013</v>
      </c>
      <c r="H14829">
        <v>25</v>
      </c>
      <c r="I14829">
        <v>196.583</v>
      </c>
    </row>
    <row r="14830" spans="1:9" x14ac:dyDescent="0.25">
      <c r="A14830" t="s">
        <v>284</v>
      </c>
      <c r="B14830" t="s">
        <v>349</v>
      </c>
      <c r="C14830" t="s">
        <v>350</v>
      </c>
      <c r="D14830" t="s">
        <v>483</v>
      </c>
      <c r="E14830" t="s">
        <v>64</v>
      </c>
      <c r="F14830" t="s">
        <v>64</v>
      </c>
      <c r="G14830">
        <v>2014</v>
      </c>
      <c r="H14830">
        <v>25</v>
      </c>
      <c r="I14830">
        <v>205.38</v>
      </c>
    </row>
    <row r="14831" spans="1:9" x14ac:dyDescent="0.25">
      <c r="A14831" t="s">
        <v>284</v>
      </c>
      <c r="B14831" t="s">
        <v>349</v>
      </c>
      <c r="C14831" t="s">
        <v>350</v>
      </c>
      <c r="D14831" t="s">
        <v>483</v>
      </c>
      <c r="E14831" t="s">
        <v>64</v>
      </c>
      <c r="F14831" t="s">
        <v>64</v>
      </c>
      <c r="G14831">
        <v>2015</v>
      </c>
      <c r="H14831">
        <v>25</v>
      </c>
      <c r="I14831">
        <v>203.56700000000001</v>
      </c>
    </row>
    <row r="14832" spans="1:9" x14ac:dyDescent="0.25">
      <c r="A14832" t="s">
        <v>284</v>
      </c>
      <c r="B14832" t="s">
        <v>349</v>
      </c>
      <c r="C14832" t="s">
        <v>350</v>
      </c>
      <c r="D14832" t="s">
        <v>483</v>
      </c>
      <c r="E14832" t="s">
        <v>64</v>
      </c>
      <c r="F14832" t="s">
        <v>64</v>
      </c>
      <c r="G14832">
        <v>2016</v>
      </c>
      <c r="H14832">
        <v>25</v>
      </c>
      <c r="I14832">
        <v>171.577</v>
      </c>
    </row>
    <row r="14833" spans="1:9" x14ac:dyDescent="0.25">
      <c r="A14833" t="s">
        <v>284</v>
      </c>
      <c r="B14833" t="s">
        <v>349</v>
      </c>
      <c r="C14833" t="s">
        <v>350</v>
      </c>
      <c r="D14833" t="s">
        <v>483</v>
      </c>
      <c r="E14833" t="s">
        <v>64</v>
      </c>
      <c r="F14833" t="s">
        <v>64</v>
      </c>
      <c r="G14833">
        <v>2017</v>
      </c>
      <c r="H14833">
        <v>29.1</v>
      </c>
      <c r="I14833">
        <v>216.65899999999999</v>
      </c>
    </row>
    <row r="14834" spans="1:9" x14ac:dyDescent="0.25">
      <c r="A14834" t="s">
        <v>284</v>
      </c>
      <c r="B14834" t="s">
        <v>349</v>
      </c>
      <c r="C14834" t="s">
        <v>350</v>
      </c>
      <c r="D14834" t="s">
        <v>483</v>
      </c>
      <c r="E14834" t="s">
        <v>64</v>
      </c>
      <c r="F14834" t="s">
        <v>64</v>
      </c>
      <c r="G14834">
        <v>2018</v>
      </c>
      <c r="H14834">
        <v>29.1</v>
      </c>
    </row>
    <row r="14835" spans="1:9" x14ac:dyDescent="0.25">
      <c r="A14835" t="s">
        <v>284</v>
      </c>
      <c r="B14835" t="s">
        <v>349</v>
      </c>
      <c r="C14835" t="s">
        <v>350</v>
      </c>
      <c r="D14835" t="s">
        <v>483</v>
      </c>
      <c r="E14835" t="s">
        <v>64</v>
      </c>
      <c r="F14835" t="s">
        <v>64</v>
      </c>
      <c r="G14835">
        <v>2019</v>
      </c>
      <c r="H14835">
        <v>29.1</v>
      </c>
    </row>
    <row r="14836" spans="1:9" x14ac:dyDescent="0.25">
      <c r="A14836" t="s">
        <v>284</v>
      </c>
      <c r="B14836" t="s">
        <v>349</v>
      </c>
      <c r="C14836" t="s">
        <v>350</v>
      </c>
      <c r="D14836" t="s">
        <v>483</v>
      </c>
      <c r="E14836" t="s">
        <v>13</v>
      </c>
      <c r="F14836" t="s">
        <v>161</v>
      </c>
      <c r="G14836">
        <v>2000</v>
      </c>
      <c r="H14836">
        <v>617</v>
      </c>
      <c r="I14836">
        <v>0</v>
      </c>
    </row>
    <row r="14837" spans="1:9" x14ac:dyDescent="0.25">
      <c r="A14837" t="s">
        <v>284</v>
      </c>
      <c r="B14837" t="s">
        <v>349</v>
      </c>
      <c r="C14837" t="s">
        <v>350</v>
      </c>
      <c r="D14837" t="s">
        <v>483</v>
      </c>
      <c r="E14837" t="s">
        <v>13</v>
      </c>
      <c r="F14837" t="s">
        <v>161</v>
      </c>
      <c r="G14837">
        <v>2001</v>
      </c>
      <c r="H14837">
        <v>617</v>
      </c>
      <c r="I14837">
        <v>0</v>
      </c>
    </row>
    <row r="14838" spans="1:9" x14ac:dyDescent="0.25">
      <c r="A14838" t="s">
        <v>284</v>
      </c>
      <c r="B14838" t="s">
        <v>349</v>
      </c>
      <c r="C14838" t="s">
        <v>350</v>
      </c>
      <c r="D14838" t="s">
        <v>483</v>
      </c>
      <c r="E14838" t="s">
        <v>13</v>
      </c>
      <c r="F14838" t="s">
        <v>161</v>
      </c>
      <c r="G14838">
        <v>2002</v>
      </c>
      <c r="H14838">
        <v>617</v>
      </c>
      <c r="I14838">
        <v>0</v>
      </c>
    </row>
    <row r="14839" spans="1:9" x14ac:dyDescent="0.25">
      <c r="A14839" t="s">
        <v>284</v>
      </c>
      <c r="B14839" t="s">
        <v>349</v>
      </c>
      <c r="C14839" t="s">
        <v>350</v>
      </c>
      <c r="D14839" t="s">
        <v>483</v>
      </c>
      <c r="E14839" t="s">
        <v>13</v>
      </c>
      <c r="F14839" t="s">
        <v>161</v>
      </c>
      <c r="G14839">
        <v>2003</v>
      </c>
      <c r="H14839">
        <v>617</v>
      </c>
      <c r="I14839">
        <v>0</v>
      </c>
    </row>
    <row r="14840" spans="1:9" x14ac:dyDescent="0.25">
      <c r="A14840" t="s">
        <v>284</v>
      </c>
      <c r="B14840" t="s">
        <v>349</v>
      </c>
      <c r="C14840" t="s">
        <v>350</v>
      </c>
      <c r="D14840" t="s">
        <v>483</v>
      </c>
      <c r="E14840" t="s">
        <v>13</v>
      </c>
      <c r="F14840" t="s">
        <v>161</v>
      </c>
      <c r="G14840">
        <v>2004</v>
      </c>
      <c r="H14840">
        <v>857</v>
      </c>
      <c r="I14840">
        <v>0</v>
      </c>
    </row>
    <row r="14841" spans="1:9" x14ac:dyDescent="0.25">
      <c r="A14841" t="s">
        <v>284</v>
      </c>
      <c r="B14841" t="s">
        <v>349</v>
      </c>
      <c r="C14841" t="s">
        <v>350</v>
      </c>
      <c r="D14841" t="s">
        <v>483</v>
      </c>
      <c r="E14841" t="s">
        <v>13</v>
      </c>
      <c r="F14841" t="s">
        <v>161</v>
      </c>
      <c r="G14841">
        <v>2005</v>
      </c>
      <c r="H14841">
        <v>1048.9000000000001</v>
      </c>
      <c r="I14841">
        <v>0</v>
      </c>
    </row>
    <row r="14842" spans="1:9" x14ac:dyDescent="0.25">
      <c r="A14842" t="s">
        <v>284</v>
      </c>
      <c r="B14842" t="s">
        <v>349</v>
      </c>
      <c r="C14842" t="s">
        <v>350</v>
      </c>
      <c r="D14842" t="s">
        <v>483</v>
      </c>
      <c r="E14842" t="s">
        <v>13</v>
      </c>
      <c r="F14842" t="s">
        <v>161</v>
      </c>
      <c r="G14842">
        <v>2006</v>
      </c>
      <c r="H14842">
        <v>1048.9000000000001</v>
      </c>
      <c r="I14842">
        <v>0</v>
      </c>
    </row>
    <row r="14843" spans="1:9" x14ac:dyDescent="0.25">
      <c r="A14843" t="s">
        <v>284</v>
      </c>
      <c r="B14843" t="s">
        <v>349</v>
      </c>
      <c r="C14843" t="s">
        <v>350</v>
      </c>
      <c r="D14843" t="s">
        <v>483</v>
      </c>
      <c r="E14843" t="s">
        <v>13</v>
      </c>
      <c r="F14843" t="s">
        <v>161</v>
      </c>
      <c r="G14843">
        <v>2007</v>
      </c>
      <c r="H14843">
        <v>1048.9000000000001</v>
      </c>
      <c r="I14843">
        <v>0</v>
      </c>
    </row>
    <row r="14844" spans="1:9" x14ac:dyDescent="0.25">
      <c r="A14844" t="s">
        <v>284</v>
      </c>
      <c r="B14844" t="s">
        <v>349</v>
      </c>
      <c r="C14844" t="s">
        <v>350</v>
      </c>
      <c r="D14844" t="s">
        <v>483</v>
      </c>
      <c r="E14844" t="s">
        <v>13</v>
      </c>
      <c r="F14844" t="s">
        <v>161</v>
      </c>
      <c r="G14844">
        <v>2008</v>
      </c>
      <c r="H14844">
        <v>1048.9000000000001</v>
      </c>
      <c r="I14844">
        <v>0</v>
      </c>
    </row>
    <row r="14845" spans="1:9" x14ac:dyDescent="0.25">
      <c r="A14845" t="s">
        <v>284</v>
      </c>
      <c r="B14845" t="s">
        <v>349</v>
      </c>
      <c r="C14845" t="s">
        <v>350</v>
      </c>
      <c r="D14845" t="s">
        <v>483</v>
      </c>
      <c r="E14845" t="s">
        <v>13</v>
      </c>
      <c r="F14845" t="s">
        <v>161</v>
      </c>
      <c r="G14845">
        <v>2009</v>
      </c>
      <c r="H14845">
        <v>1048.9000000000001</v>
      </c>
      <c r="I14845">
        <v>0</v>
      </c>
    </row>
    <row r="14846" spans="1:9" x14ac:dyDescent="0.25">
      <c r="A14846" t="s">
        <v>284</v>
      </c>
      <c r="B14846" t="s">
        <v>349</v>
      </c>
      <c r="C14846" t="s">
        <v>350</v>
      </c>
      <c r="D14846" t="s">
        <v>483</v>
      </c>
      <c r="E14846" t="s">
        <v>13</v>
      </c>
      <c r="F14846" t="s">
        <v>161</v>
      </c>
      <c r="G14846">
        <v>2010</v>
      </c>
      <c r="H14846">
        <v>1048.9000000000001</v>
      </c>
      <c r="I14846">
        <v>0</v>
      </c>
    </row>
    <row r="14847" spans="1:9" x14ac:dyDescent="0.25">
      <c r="A14847" t="s">
        <v>284</v>
      </c>
      <c r="B14847" t="s">
        <v>349</v>
      </c>
      <c r="C14847" t="s">
        <v>350</v>
      </c>
      <c r="D14847" t="s">
        <v>483</v>
      </c>
      <c r="E14847" t="s">
        <v>13</v>
      </c>
      <c r="F14847" t="s">
        <v>161</v>
      </c>
      <c r="G14847">
        <v>2011</v>
      </c>
      <c r="H14847">
        <v>1044.7</v>
      </c>
      <c r="I14847">
        <v>0</v>
      </c>
    </row>
    <row r="14848" spans="1:9" x14ac:dyDescent="0.25">
      <c r="A14848" t="s">
        <v>284</v>
      </c>
      <c r="B14848" t="s">
        <v>349</v>
      </c>
      <c r="C14848" t="s">
        <v>350</v>
      </c>
      <c r="D14848" t="s">
        <v>483</v>
      </c>
      <c r="E14848" t="s">
        <v>13</v>
      </c>
      <c r="F14848" t="s">
        <v>161</v>
      </c>
      <c r="G14848">
        <v>2012</v>
      </c>
      <c r="H14848">
        <v>1298.0999999999999</v>
      </c>
      <c r="I14848">
        <v>0</v>
      </c>
    </row>
    <row r="14849" spans="1:9" x14ac:dyDescent="0.25">
      <c r="A14849" t="s">
        <v>284</v>
      </c>
      <c r="B14849" t="s">
        <v>349</v>
      </c>
      <c r="C14849" t="s">
        <v>350</v>
      </c>
      <c r="D14849" t="s">
        <v>483</v>
      </c>
      <c r="E14849" t="s">
        <v>13</v>
      </c>
      <c r="F14849" t="s">
        <v>161</v>
      </c>
      <c r="G14849">
        <v>2013</v>
      </c>
      <c r="H14849">
        <v>1298.0999999999999</v>
      </c>
      <c r="I14849">
        <v>0</v>
      </c>
    </row>
    <row r="14850" spans="1:9" x14ac:dyDescent="0.25">
      <c r="A14850" t="s">
        <v>284</v>
      </c>
      <c r="B14850" t="s">
        <v>349</v>
      </c>
      <c r="C14850" t="s">
        <v>350</v>
      </c>
      <c r="D14850" t="s">
        <v>483</v>
      </c>
      <c r="E14850" t="s">
        <v>13</v>
      </c>
      <c r="F14850" t="s">
        <v>161</v>
      </c>
      <c r="G14850">
        <v>2014</v>
      </c>
      <c r="H14850">
        <v>1347</v>
      </c>
      <c r="I14850">
        <v>0</v>
      </c>
    </row>
    <row r="14851" spans="1:9" x14ac:dyDescent="0.25">
      <c r="A14851" t="s">
        <v>284</v>
      </c>
      <c r="B14851" t="s">
        <v>349</v>
      </c>
      <c r="C14851" t="s">
        <v>350</v>
      </c>
      <c r="D14851" t="s">
        <v>483</v>
      </c>
      <c r="E14851" t="s">
        <v>13</v>
      </c>
      <c r="F14851" t="s">
        <v>161</v>
      </c>
      <c r="G14851">
        <v>2015</v>
      </c>
      <c r="H14851">
        <v>1722</v>
      </c>
      <c r="I14851">
        <v>0</v>
      </c>
    </row>
    <row r="14852" spans="1:9" x14ac:dyDescent="0.25">
      <c r="A14852" t="s">
        <v>284</v>
      </c>
      <c r="B14852" t="s">
        <v>349</v>
      </c>
      <c r="C14852" t="s">
        <v>350</v>
      </c>
      <c r="D14852" t="s">
        <v>483</v>
      </c>
      <c r="E14852" t="s">
        <v>13</v>
      </c>
      <c r="F14852" t="s">
        <v>161</v>
      </c>
      <c r="G14852">
        <v>2016</v>
      </c>
      <c r="H14852">
        <v>2501.6999999999998</v>
      </c>
    </row>
    <row r="14853" spans="1:9" x14ac:dyDescent="0.25">
      <c r="A14853" t="s">
        <v>284</v>
      </c>
      <c r="B14853" t="s">
        <v>349</v>
      </c>
      <c r="C14853" t="s">
        <v>350</v>
      </c>
      <c r="D14853" t="s">
        <v>483</v>
      </c>
      <c r="E14853" t="s">
        <v>13</v>
      </c>
      <c r="F14853" t="s">
        <v>161</v>
      </c>
      <c r="G14853">
        <v>2017</v>
      </c>
      <c r="H14853">
        <v>2764.4</v>
      </c>
      <c r="I14853">
        <v>0</v>
      </c>
    </row>
    <row r="14854" spans="1:9" x14ac:dyDescent="0.25">
      <c r="A14854" t="s">
        <v>284</v>
      </c>
      <c r="B14854" t="s">
        <v>349</v>
      </c>
      <c r="C14854" t="s">
        <v>350</v>
      </c>
      <c r="D14854" t="s">
        <v>483</v>
      </c>
      <c r="E14854" t="s">
        <v>13</v>
      </c>
      <c r="F14854" t="s">
        <v>161</v>
      </c>
      <c r="G14854">
        <v>2018</v>
      </c>
      <c r="H14854">
        <v>2764.4</v>
      </c>
    </row>
    <row r="14855" spans="1:9" x14ac:dyDescent="0.25">
      <c r="A14855" t="s">
        <v>284</v>
      </c>
      <c r="B14855" t="s">
        <v>349</v>
      </c>
      <c r="C14855" t="s">
        <v>350</v>
      </c>
      <c r="D14855" t="s">
        <v>483</v>
      </c>
      <c r="E14855" t="s">
        <v>13</v>
      </c>
      <c r="F14855" t="s">
        <v>161</v>
      </c>
      <c r="G14855">
        <v>2019</v>
      </c>
      <c r="H14855">
        <v>2764.4</v>
      </c>
    </row>
    <row r="14856" spans="1:9" x14ac:dyDescent="0.25">
      <c r="A14856" t="s">
        <v>284</v>
      </c>
      <c r="B14856" t="s">
        <v>349</v>
      </c>
      <c r="C14856" t="s">
        <v>350</v>
      </c>
      <c r="D14856" t="s">
        <v>483</v>
      </c>
      <c r="E14856" t="s">
        <v>13</v>
      </c>
      <c r="F14856" t="s">
        <v>14</v>
      </c>
      <c r="G14856">
        <v>2000</v>
      </c>
      <c r="H14856">
        <v>3918</v>
      </c>
      <c r="I14856">
        <v>11323</v>
      </c>
    </row>
    <row r="14857" spans="1:9" x14ac:dyDescent="0.25">
      <c r="A14857" t="s">
        <v>284</v>
      </c>
      <c r="B14857" t="s">
        <v>349</v>
      </c>
      <c r="C14857" t="s">
        <v>350</v>
      </c>
      <c r="D14857" t="s">
        <v>483</v>
      </c>
      <c r="E14857" t="s">
        <v>13</v>
      </c>
      <c r="F14857" t="s">
        <v>14</v>
      </c>
      <c r="G14857">
        <v>2001</v>
      </c>
      <c r="H14857">
        <v>3943</v>
      </c>
      <c r="I14857">
        <v>14034</v>
      </c>
    </row>
    <row r="14858" spans="1:9" x14ac:dyDescent="0.25">
      <c r="A14858" t="s">
        <v>284</v>
      </c>
      <c r="B14858" t="s">
        <v>349</v>
      </c>
      <c r="C14858" t="s">
        <v>350</v>
      </c>
      <c r="D14858" t="s">
        <v>483</v>
      </c>
      <c r="E14858" t="s">
        <v>13</v>
      </c>
      <c r="F14858" t="s">
        <v>14</v>
      </c>
      <c r="G14858">
        <v>2002</v>
      </c>
      <c r="H14858">
        <v>3966</v>
      </c>
      <c r="I14858">
        <v>7800</v>
      </c>
    </row>
    <row r="14859" spans="1:9" x14ac:dyDescent="0.25">
      <c r="A14859" t="s">
        <v>284</v>
      </c>
      <c r="B14859" t="s">
        <v>349</v>
      </c>
      <c r="C14859" t="s">
        <v>350</v>
      </c>
      <c r="D14859" t="s">
        <v>483</v>
      </c>
      <c r="E14859" t="s">
        <v>13</v>
      </c>
      <c r="F14859" t="s">
        <v>14</v>
      </c>
      <c r="G14859">
        <v>2003</v>
      </c>
      <c r="H14859">
        <v>3966</v>
      </c>
      <c r="I14859">
        <v>15723</v>
      </c>
    </row>
    <row r="14860" spans="1:9" x14ac:dyDescent="0.25">
      <c r="A14860" t="s">
        <v>284</v>
      </c>
      <c r="B14860" t="s">
        <v>349</v>
      </c>
      <c r="C14860" t="s">
        <v>350</v>
      </c>
      <c r="D14860" t="s">
        <v>483</v>
      </c>
      <c r="E14860" t="s">
        <v>13</v>
      </c>
      <c r="F14860" t="s">
        <v>14</v>
      </c>
      <c r="G14860">
        <v>2004</v>
      </c>
      <c r="H14860">
        <v>3974</v>
      </c>
      <c r="I14860">
        <v>9869.0010000000002</v>
      </c>
    </row>
    <row r="14861" spans="1:9" x14ac:dyDescent="0.25">
      <c r="A14861" t="s">
        <v>284</v>
      </c>
      <c r="B14861" t="s">
        <v>349</v>
      </c>
      <c r="C14861" t="s">
        <v>350</v>
      </c>
      <c r="D14861" t="s">
        <v>483</v>
      </c>
      <c r="E14861" t="s">
        <v>13</v>
      </c>
      <c r="F14861" t="s">
        <v>14</v>
      </c>
      <c r="G14861">
        <v>2005</v>
      </c>
      <c r="H14861">
        <v>3968.1</v>
      </c>
      <c r="I14861">
        <v>4730.6629999999996</v>
      </c>
    </row>
    <row r="14862" spans="1:9" x14ac:dyDescent="0.25">
      <c r="A14862" t="s">
        <v>284</v>
      </c>
      <c r="B14862" t="s">
        <v>349</v>
      </c>
      <c r="C14862" t="s">
        <v>350</v>
      </c>
      <c r="D14862" t="s">
        <v>483</v>
      </c>
      <c r="E14862" t="s">
        <v>13</v>
      </c>
      <c r="F14862" t="s">
        <v>14</v>
      </c>
      <c r="G14862">
        <v>2006</v>
      </c>
      <c r="H14862">
        <v>4004.1</v>
      </c>
      <c r="I14862">
        <v>11002.179</v>
      </c>
    </row>
    <row r="14863" spans="1:9" x14ac:dyDescent="0.25">
      <c r="A14863" t="s">
        <v>284</v>
      </c>
      <c r="B14863" t="s">
        <v>349</v>
      </c>
      <c r="C14863" t="s">
        <v>350</v>
      </c>
      <c r="D14863" t="s">
        <v>483</v>
      </c>
      <c r="E14863" t="s">
        <v>13</v>
      </c>
      <c r="F14863" t="s">
        <v>14</v>
      </c>
      <c r="G14863">
        <v>2007</v>
      </c>
      <c r="H14863">
        <v>4012.1</v>
      </c>
      <c r="I14863">
        <v>10091.972</v>
      </c>
    </row>
    <row r="14864" spans="1:9" x14ac:dyDescent="0.25">
      <c r="A14864" t="s">
        <v>284</v>
      </c>
      <c r="B14864" t="s">
        <v>349</v>
      </c>
      <c r="C14864" t="s">
        <v>350</v>
      </c>
      <c r="D14864" t="s">
        <v>483</v>
      </c>
      <c r="E14864" t="s">
        <v>13</v>
      </c>
      <c r="F14864" t="s">
        <v>14</v>
      </c>
      <c r="G14864">
        <v>2008</v>
      </c>
      <c r="H14864">
        <v>4009.1</v>
      </c>
      <c r="I14864">
        <v>6799.0469999999996</v>
      </c>
    </row>
    <row r="14865" spans="1:9" x14ac:dyDescent="0.25">
      <c r="A14865" t="s">
        <v>284</v>
      </c>
      <c r="B14865" t="s">
        <v>349</v>
      </c>
      <c r="C14865" t="s">
        <v>350</v>
      </c>
      <c r="D14865" t="s">
        <v>483</v>
      </c>
      <c r="E14865" t="s">
        <v>13</v>
      </c>
      <c r="F14865" t="s">
        <v>14</v>
      </c>
      <c r="G14865">
        <v>2009</v>
      </c>
      <c r="H14865">
        <v>4042.1</v>
      </c>
      <c r="I14865">
        <v>8284.2669999999998</v>
      </c>
    </row>
    <row r="14866" spans="1:9" x14ac:dyDescent="0.25">
      <c r="A14866" t="s">
        <v>284</v>
      </c>
      <c r="B14866" t="s">
        <v>349</v>
      </c>
      <c r="C14866" t="s">
        <v>350</v>
      </c>
      <c r="D14866" t="s">
        <v>483</v>
      </c>
      <c r="E14866" t="s">
        <v>13</v>
      </c>
      <c r="F14866" t="s">
        <v>14</v>
      </c>
      <c r="G14866">
        <v>2010</v>
      </c>
      <c r="H14866">
        <v>4057.1</v>
      </c>
      <c r="I14866">
        <v>16147.897000000001</v>
      </c>
    </row>
    <row r="14867" spans="1:9" x14ac:dyDescent="0.25">
      <c r="A14867" t="s">
        <v>284</v>
      </c>
      <c r="B14867" t="s">
        <v>349</v>
      </c>
      <c r="C14867" t="s">
        <v>350</v>
      </c>
      <c r="D14867" t="s">
        <v>483</v>
      </c>
      <c r="E14867" t="s">
        <v>13</v>
      </c>
      <c r="F14867" t="s">
        <v>14</v>
      </c>
      <c r="G14867">
        <v>2011</v>
      </c>
      <c r="H14867">
        <v>4490.3</v>
      </c>
      <c r="I14867">
        <v>11539.213</v>
      </c>
    </row>
    <row r="14868" spans="1:9" x14ac:dyDescent="0.25">
      <c r="A14868" t="s">
        <v>284</v>
      </c>
      <c r="B14868" t="s">
        <v>349</v>
      </c>
      <c r="C14868" t="s">
        <v>350</v>
      </c>
      <c r="D14868" t="s">
        <v>483</v>
      </c>
      <c r="E14868" t="s">
        <v>13</v>
      </c>
      <c r="F14868" t="s">
        <v>14</v>
      </c>
      <c r="G14868">
        <v>2012</v>
      </c>
      <c r="H14868">
        <v>4413.8999999999996</v>
      </c>
      <c r="I14868">
        <v>5622.7150000000001</v>
      </c>
    </row>
    <row r="14869" spans="1:9" x14ac:dyDescent="0.25">
      <c r="A14869" t="s">
        <v>284</v>
      </c>
      <c r="B14869" t="s">
        <v>349</v>
      </c>
      <c r="C14869" t="s">
        <v>350</v>
      </c>
      <c r="D14869" t="s">
        <v>483</v>
      </c>
      <c r="E14869" t="s">
        <v>13</v>
      </c>
      <c r="F14869" t="s">
        <v>14</v>
      </c>
      <c r="G14869">
        <v>2013</v>
      </c>
      <c r="H14869">
        <v>4362.8999999999996</v>
      </c>
      <c r="I14869">
        <v>13730.418</v>
      </c>
    </row>
    <row r="14870" spans="1:9" x14ac:dyDescent="0.25">
      <c r="A14870" t="s">
        <v>284</v>
      </c>
      <c r="B14870" t="s">
        <v>349</v>
      </c>
      <c r="C14870" t="s">
        <v>350</v>
      </c>
      <c r="D14870" t="s">
        <v>483</v>
      </c>
      <c r="E14870" t="s">
        <v>13</v>
      </c>
      <c r="F14870" t="s">
        <v>14</v>
      </c>
      <c r="G14870">
        <v>2014</v>
      </c>
      <c r="H14870">
        <v>4368</v>
      </c>
      <c r="I14870">
        <v>15568.913</v>
      </c>
    </row>
    <row r="14871" spans="1:9" x14ac:dyDescent="0.25">
      <c r="A14871" t="s">
        <v>284</v>
      </c>
      <c r="B14871" t="s">
        <v>349</v>
      </c>
      <c r="C14871" t="s">
        <v>350</v>
      </c>
      <c r="D14871" t="s">
        <v>483</v>
      </c>
      <c r="E14871" t="s">
        <v>13</v>
      </c>
      <c r="F14871" t="s">
        <v>14</v>
      </c>
      <c r="G14871">
        <v>2015</v>
      </c>
      <c r="H14871">
        <v>4446</v>
      </c>
      <c r="I14871">
        <v>8660.5059999999994</v>
      </c>
    </row>
    <row r="14872" spans="1:9" x14ac:dyDescent="0.25">
      <c r="A14872" t="s">
        <v>284</v>
      </c>
      <c r="B14872" t="s">
        <v>349</v>
      </c>
      <c r="C14872" t="s">
        <v>350</v>
      </c>
      <c r="D14872" t="s">
        <v>483</v>
      </c>
      <c r="E14872" t="s">
        <v>13</v>
      </c>
      <c r="F14872" t="s">
        <v>14</v>
      </c>
      <c r="G14872">
        <v>2016</v>
      </c>
      <c r="H14872">
        <v>4458.3</v>
      </c>
      <c r="I14872">
        <v>15723.323</v>
      </c>
    </row>
    <row r="14873" spans="1:9" x14ac:dyDescent="0.25">
      <c r="A14873" t="s">
        <v>284</v>
      </c>
      <c r="B14873" t="s">
        <v>349</v>
      </c>
      <c r="C14873" t="s">
        <v>350</v>
      </c>
      <c r="D14873" t="s">
        <v>483</v>
      </c>
      <c r="E14873" t="s">
        <v>13</v>
      </c>
      <c r="F14873" t="s">
        <v>14</v>
      </c>
      <c r="G14873">
        <v>2017</v>
      </c>
      <c r="H14873">
        <v>4461.5219999999999</v>
      </c>
      <c r="I14873">
        <v>5896.8829999999998</v>
      </c>
    </row>
    <row r="14874" spans="1:9" x14ac:dyDescent="0.25">
      <c r="A14874" t="s">
        <v>284</v>
      </c>
      <c r="B14874" t="s">
        <v>349</v>
      </c>
      <c r="C14874" t="s">
        <v>350</v>
      </c>
      <c r="D14874" t="s">
        <v>483</v>
      </c>
      <c r="E14874" t="s">
        <v>13</v>
      </c>
      <c r="F14874" t="s">
        <v>14</v>
      </c>
      <c r="G14874">
        <v>2018</v>
      </c>
      <c r="H14874">
        <v>4471.433</v>
      </c>
    </row>
    <row r="14875" spans="1:9" x14ac:dyDescent="0.25">
      <c r="A14875" t="s">
        <v>284</v>
      </c>
      <c r="B14875" t="s">
        <v>349</v>
      </c>
      <c r="C14875" t="s">
        <v>350</v>
      </c>
      <c r="D14875" t="s">
        <v>483</v>
      </c>
      <c r="E14875" t="s">
        <v>13</v>
      </c>
      <c r="F14875" t="s">
        <v>14</v>
      </c>
      <c r="G14875">
        <v>2019</v>
      </c>
      <c r="H14875">
        <v>4484.433</v>
      </c>
    </row>
    <row r="14876" spans="1:9" x14ac:dyDescent="0.25">
      <c r="A14876" t="s">
        <v>284</v>
      </c>
      <c r="B14876" t="s">
        <v>349</v>
      </c>
      <c r="C14876" t="s">
        <v>350</v>
      </c>
      <c r="D14876" t="s">
        <v>483</v>
      </c>
      <c r="E14876" t="s">
        <v>71</v>
      </c>
      <c r="F14876" t="s">
        <v>71</v>
      </c>
      <c r="G14876">
        <v>2012</v>
      </c>
      <c r="H14876">
        <v>0.3</v>
      </c>
      <c r="I14876">
        <v>3.0000000000000001E-3</v>
      </c>
    </row>
    <row r="14877" spans="1:9" x14ac:dyDescent="0.25">
      <c r="A14877" t="s">
        <v>284</v>
      </c>
      <c r="B14877" t="s">
        <v>349</v>
      </c>
      <c r="C14877" t="s">
        <v>350</v>
      </c>
      <c r="D14877" t="s">
        <v>483</v>
      </c>
      <c r="E14877" t="s">
        <v>71</v>
      </c>
      <c r="F14877" t="s">
        <v>71</v>
      </c>
      <c r="G14877">
        <v>2013</v>
      </c>
      <c r="H14877">
        <v>0.3</v>
      </c>
      <c r="I14877">
        <v>2E-3</v>
      </c>
    </row>
    <row r="14878" spans="1:9" x14ac:dyDescent="0.25">
      <c r="A14878" t="s">
        <v>284</v>
      </c>
      <c r="B14878" t="s">
        <v>349</v>
      </c>
      <c r="C14878" t="s">
        <v>350</v>
      </c>
      <c r="D14878" t="s">
        <v>483</v>
      </c>
      <c r="E14878" t="s">
        <v>71</v>
      </c>
      <c r="F14878" t="s">
        <v>71</v>
      </c>
      <c r="G14878">
        <v>2014</v>
      </c>
      <c r="H14878">
        <v>1</v>
      </c>
      <c r="I14878">
        <v>2.5999999999999999E-2</v>
      </c>
    </row>
    <row r="14879" spans="1:9" x14ac:dyDescent="0.25">
      <c r="A14879" t="s">
        <v>284</v>
      </c>
      <c r="B14879" t="s">
        <v>349</v>
      </c>
      <c r="C14879" t="s">
        <v>350</v>
      </c>
      <c r="D14879" t="s">
        <v>483</v>
      </c>
      <c r="E14879" t="s">
        <v>71</v>
      </c>
      <c r="F14879" t="s">
        <v>71</v>
      </c>
      <c r="G14879">
        <v>2015</v>
      </c>
      <c r="H14879">
        <v>0</v>
      </c>
      <c r="I14879">
        <v>2.7E-2</v>
      </c>
    </row>
    <row r="14880" spans="1:9" x14ac:dyDescent="0.25">
      <c r="A14880" t="s">
        <v>284</v>
      </c>
      <c r="B14880" t="s">
        <v>349</v>
      </c>
      <c r="C14880" t="s">
        <v>350</v>
      </c>
      <c r="D14880" t="s">
        <v>483</v>
      </c>
      <c r="E14880" t="s">
        <v>71</v>
      </c>
      <c r="F14880" t="s">
        <v>71</v>
      </c>
      <c r="G14880">
        <v>2016</v>
      </c>
      <c r="H14880">
        <v>0</v>
      </c>
      <c r="I14880">
        <v>4.4999999999999998E-2</v>
      </c>
    </row>
    <row r="14881" spans="1:9" x14ac:dyDescent="0.25">
      <c r="A14881" t="s">
        <v>284</v>
      </c>
      <c r="B14881" t="s">
        <v>349</v>
      </c>
      <c r="C14881" t="s">
        <v>350</v>
      </c>
      <c r="D14881" t="s">
        <v>483</v>
      </c>
      <c r="E14881" t="s">
        <v>71</v>
      </c>
      <c r="F14881" t="s">
        <v>71</v>
      </c>
      <c r="G14881">
        <v>2017</v>
      </c>
      <c r="H14881">
        <v>0.4</v>
      </c>
      <c r="I14881">
        <v>6.0000000000000001E-3</v>
      </c>
    </row>
    <row r="14882" spans="1:9" x14ac:dyDescent="0.25">
      <c r="A14882" t="s">
        <v>284</v>
      </c>
      <c r="B14882" t="s">
        <v>349</v>
      </c>
      <c r="C14882" t="s">
        <v>350</v>
      </c>
      <c r="D14882" t="s">
        <v>483</v>
      </c>
      <c r="E14882" t="s">
        <v>71</v>
      </c>
      <c r="F14882" t="s">
        <v>71</v>
      </c>
      <c r="G14882">
        <v>2018</v>
      </c>
      <c r="H14882">
        <v>0.4</v>
      </c>
    </row>
    <row r="14883" spans="1:9" x14ac:dyDescent="0.25">
      <c r="A14883" t="s">
        <v>284</v>
      </c>
      <c r="B14883" t="s">
        <v>349</v>
      </c>
      <c r="C14883" t="s">
        <v>350</v>
      </c>
      <c r="D14883" t="s">
        <v>483</v>
      </c>
      <c r="E14883" t="s">
        <v>71</v>
      </c>
      <c r="F14883" t="s">
        <v>71</v>
      </c>
      <c r="G14883">
        <v>2019</v>
      </c>
      <c r="H14883">
        <v>0.4</v>
      </c>
    </row>
    <row r="14884" spans="1:9" x14ac:dyDescent="0.25">
      <c r="A14884" t="s">
        <v>284</v>
      </c>
      <c r="B14884" t="s">
        <v>349</v>
      </c>
      <c r="C14884" t="s">
        <v>350</v>
      </c>
      <c r="D14884" t="s">
        <v>483</v>
      </c>
      <c r="E14884" t="s">
        <v>15</v>
      </c>
      <c r="F14884" t="s">
        <v>17</v>
      </c>
      <c r="G14884">
        <v>2011</v>
      </c>
      <c r="H14884">
        <v>2.4</v>
      </c>
      <c r="I14884">
        <v>3.9060000000000001</v>
      </c>
    </row>
    <row r="14885" spans="1:9" x14ac:dyDescent="0.25">
      <c r="A14885" t="s">
        <v>284</v>
      </c>
      <c r="B14885" t="s">
        <v>349</v>
      </c>
      <c r="C14885" t="s">
        <v>350</v>
      </c>
      <c r="D14885" t="s">
        <v>483</v>
      </c>
      <c r="E14885" t="s">
        <v>15</v>
      </c>
      <c r="F14885" t="s">
        <v>17</v>
      </c>
      <c r="G14885">
        <v>2012</v>
      </c>
      <c r="H14885">
        <v>2.4</v>
      </c>
      <c r="I14885">
        <v>3.9590000000000001</v>
      </c>
    </row>
    <row r="14886" spans="1:9" x14ac:dyDescent="0.25">
      <c r="A14886" t="s">
        <v>284</v>
      </c>
      <c r="B14886" t="s">
        <v>349</v>
      </c>
      <c r="C14886" t="s">
        <v>350</v>
      </c>
      <c r="D14886" t="s">
        <v>483</v>
      </c>
      <c r="E14886" t="s">
        <v>15</v>
      </c>
      <c r="F14886" t="s">
        <v>17</v>
      </c>
      <c r="G14886">
        <v>2013</v>
      </c>
      <c r="H14886">
        <v>2.4</v>
      </c>
      <c r="I14886">
        <v>3.8849999999999998</v>
      </c>
    </row>
    <row r="14887" spans="1:9" x14ac:dyDescent="0.25">
      <c r="A14887" t="s">
        <v>284</v>
      </c>
      <c r="B14887" t="s">
        <v>349</v>
      </c>
      <c r="C14887" t="s">
        <v>350</v>
      </c>
      <c r="D14887" t="s">
        <v>483</v>
      </c>
      <c r="E14887" t="s">
        <v>15</v>
      </c>
      <c r="F14887" t="s">
        <v>17</v>
      </c>
      <c r="G14887">
        <v>2014</v>
      </c>
      <c r="H14887">
        <v>2.4</v>
      </c>
      <c r="I14887">
        <v>3.6280000000000001</v>
      </c>
    </row>
    <row r="14888" spans="1:9" x14ac:dyDescent="0.25">
      <c r="A14888" t="s">
        <v>284</v>
      </c>
      <c r="B14888" t="s">
        <v>349</v>
      </c>
      <c r="C14888" t="s">
        <v>350</v>
      </c>
      <c r="D14888" t="s">
        <v>483</v>
      </c>
      <c r="E14888" t="s">
        <v>15</v>
      </c>
      <c r="F14888" t="s">
        <v>17</v>
      </c>
      <c r="G14888">
        <v>2015</v>
      </c>
      <c r="H14888">
        <v>5.2519999999999998</v>
      </c>
      <c r="I14888">
        <v>9.3539999999999992</v>
      </c>
    </row>
    <row r="14889" spans="1:9" x14ac:dyDescent="0.25">
      <c r="A14889" t="s">
        <v>284</v>
      </c>
      <c r="B14889" t="s">
        <v>349</v>
      </c>
      <c r="C14889" t="s">
        <v>350</v>
      </c>
      <c r="D14889" t="s">
        <v>483</v>
      </c>
      <c r="E14889" t="s">
        <v>15</v>
      </c>
      <c r="F14889" t="s">
        <v>17</v>
      </c>
      <c r="G14889">
        <v>2016</v>
      </c>
      <c r="H14889">
        <v>19.774000000000001</v>
      </c>
      <c r="I14889">
        <v>33.57</v>
      </c>
    </row>
    <row r="14890" spans="1:9" x14ac:dyDescent="0.25">
      <c r="A14890" t="s">
        <v>284</v>
      </c>
      <c r="B14890" t="s">
        <v>349</v>
      </c>
      <c r="C14890" t="s">
        <v>350</v>
      </c>
      <c r="D14890" t="s">
        <v>483</v>
      </c>
      <c r="E14890" t="s">
        <v>15</v>
      </c>
      <c r="F14890" t="s">
        <v>17</v>
      </c>
      <c r="G14890">
        <v>2017</v>
      </c>
      <c r="H14890">
        <v>39.814999999999998</v>
      </c>
      <c r="I14890">
        <v>68.156000000000006</v>
      </c>
    </row>
    <row r="14891" spans="1:9" x14ac:dyDescent="0.25">
      <c r="A14891" t="s">
        <v>284</v>
      </c>
      <c r="B14891" t="s">
        <v>349</v>
      </c>
      <c r="C14891" t="s">
        <v>350</v>
      </c>
      <c r="D14891" t="s">
        <v>483</v>
      </c>
      <c r="E14891" t="s">
        <v>15</v>
      </c>
      <c r="F14891" t="s">
        <v>17</v>
      </c>
      <c r="G14891">
        <v>2018</v>
      </c>
      <c r="H14891">
        <v>49.585000000000001</v>
      </c>
    </row>
    <row r="14892" spans="1:9" x14ac:dyDescent="0.25">
      <c r="A14892" t="s">
        <v>284</v>
      </c>
      <c r="B14892" t="s">
        <v>349</v>
      </c>
      <c r="C14892" t="s">
        <v>350</v>
      </c>
      <c r="D14892" t="s">
        <v>483</v>
      </c>
      <c r="E14892" t="s">
        <v>15</v>
      </c>
      <c r="F14892" t="s">
        <v>17</v>
      </c>
      <c r="G14892">
        <v>2019</v>
      </c>
      <c r="H14892">
        <v>49.585000000000001</v>
      </c>
    </row>
    <row r="14893" spans="1:9" x14ac:dyDescent="0.25">
      <c r="A14893" t="s">
        <v>284</v>
      </c>
      <c r="B14893" t="s">
        <v>349</v>
      </c>
      <c r="C14893" t="s">
        <v>350</v>
      </c>
      <c r="D14893" t="s">
        <v>483</v>
      </c>
      <c r="E14893" t="s">
        <v>15</v>
      </c>
      <c r="F14893" t="s">
        <v>26</v>
      </c>
      <c r="G14893">
        <v>2000</v>
      </c>
      <c r="H14893">
        <v>1</v>
      </c>
      <c r="I14893">
        <v>1</v>
      </c>
    </row>
    <row r="14894" spans="1:9" x14ac:dyDescent="0.25">
      <c r="A14894" t="s">
        <v>284</v>
      </c>
      <c r="B14894" t="s">
        <v>349</v>
      </c>
      <c r="C14894" t="s">
        <v>350</v>
      </c>
      <c r="D14894" t="s">
        <v>483</v>
      </c>
      <c r="E14894" t="s">
        <v>15</v>
      </c>
      <c r="F14894" t="s">
        <v>26</v>
      </c>
      <c r="G14894">
        <v>2001</v>
      </c>
      <c r="H14894">
        <v>1</v>
      </c>
      <c r="I14894">
        <v>1</v>
      </c>
    </row>
    <row r="14895" spans="1:9" x14ac:dyDescent="0.25">
      <c r="A14895" t="s">
        <v>284</v>
      </c>
      <c r="B14895" t="s">
        <v>349</v>
      </c>
      <c r="C14895" t="s">
        <v>350</v>
      </c>
      <c r="D14895" t="s">
        <v>483</v>
      </c>
      <c r="E14895" t="s">
        <v>15</v>
      </c>
      <c r="F14895" t="s">
        <v>26</v>
      </c>
      <c r="G14895">
        <v>2002</v>
      </c>
      <c r="H14895">
        <v>1</v>
      </c>
      <c r="I14895">
        <v>2</v>
      </c>
    </row>
    <row r="14896" spans="1:9" x14ac:dyDescent="0.25">
      <c r="A14896" t="s">
        <v>284</v>
      </c>
      <c r="B14896" t="s">
        <v>349</v>
      </c>
      <c r="C14896" t="s">
        <v>350</v>
      </c>
      <c r="D14896" t="s">
        <v>483</v>
      </c>
      <c r="E14896" t="s">
        <v>15</v>
      </c>
      <c r="F14896" t="s">
        <v>26</v>
      </c>
      <c r="G14896">
        <v>2003</v>
      </c>
      <c r="H14896">
        <v>2</v>
      </c>
      <c r="I14896">
        <v>3</v>
      </c>
    </row>
    <row r="14897" spans="1:9" x14ac:dyDescent="0.25">
      <c r="A14897" t="s">
        <v>284</v>
      </c>
      <c r="B14897" t="s">
        <v>349</v>
      </c>
      <c r="C14897" t="s">
        <v>350</v>
      </c>
      <c r="D14897" t="s">
        <v>483</v>
      </c>
      <c r="E14897" t="s">
        <v>15</v>
      </c>
      <c r="F14897" t="s">
        <v>26</v>
      </c>
      <c r="G14897">
        <v>2004</v>
      </c>
      <c r="H14897">
        <v>2</v>
      </c>
      <c r="I14897">
        <v>3</v>
      </c>
    </row>
    <row r="14898" spans="1:9" x14ac:dyDescent="0.25">
      <c r="A14898" t="s">
        <v>284</v>
      </c>
      <c r="B14898" t="s">
        <v>349</v>
      </c>
      <c r="C14898" t="s">
        <v>350</v>
      </c>
      <c r="D14898" t="s">
        <v>483</v>
      </c>
      <c r="E14898" t="s">
        <v>15</v>
      </c>
      <c r="F14898" t="s">
        <v>26</v>
      </c>
      <c r="G14898">
        <v>2005</v>
      </c>
      <c r="H14898">
        <v>2</v>
      </c>
      <c r="I14898">
        <v>3</v>
      </c>
    </row>
    <row r="14899" spans="1:9" x14ac:dyDescent="0.25">
      <c r="A14899" t="s">
        <v>284</v>
      </c>
      <c r="B14899" t="s">
        <v>349</v>
      </c>
      <c r="C14899" t="s">
        <v>350</v>
      </c>
      <c r="D14899" t="s">
        <v>483</v>
      </c>
      <c r="E14899" t="s">
        <v>15</v>
      </c>
      <c r="F14899" t="s">
        <v>26</v>
      </c>
      <c r="G14899">
        <v>2006</v>
      </c>
      <c r="H14899">
        <v>3</v>
      </c>
      <c r="I14899">
        <v>4.8</v>
      </c>
    </row>
    <row r="14900" spans="1:9" x14ac:dyDescent="0.25">
      <c r="A14900" t="s">
        <v>284</v>
      </c>
      <c r="B14900" t="s">
        <v>349</v>
      </c>
      <c r="C14900" t="s">
        <v>350</v>
      </c>
      <c r="D14900" t="s">
        <v>483</v>
      </c>
      <c r="E14900" t="s">
        <v>15</v>
      </c>
      <c r="F14900" t="s">
        <v>26</v>
      </c>
      <c r="G14900">
        <v>2007</v>
      </c>
      <c r="H14900">
        <v>24</v>
      </c>
      <c r="I14900">
        <v>24</v>
      </c>
    </row>
    <row r="14901" spans="1:9" x14ac:dyDescent="0.25">
      <c r="A14901" t="s">
        <v>284</v>
      </c>
      <c r="B14901" t="s">
        <v>349</v>
      </c>
      <c r="C14901" t="s">
        <v>350</v>
      </c>
      <c r="D14901" t="s">
        <v>483</v>
      </c>
      <c r="E14901" t="s">
        <v>15</v>
      </c>
      <c r="F14901" t="s">
        <v>26</v>
      </c>
      <c r="G14901">
        <v>2008</v>
      </c>
      <c r="H14901">
        <v>59</v>
      </c>
      <c r="I14901">
        <v>40.533999999999999</v>
      </c>
    </row>
    <row r="14902" spans="1:9" x14ac:dyDescent="0.25">
      <c r="A14902" t="s">
        <v>284</v>
      </c>
      <c r="B14902" t="s">
        <v>349</v>
      </c>
      <c r="C14902" t="s">
        <v>350</v>
      </c>
      <c r="D14902" t="s">
        <v>483</v>
      </c>
      <c r="E14902" t="s">
        <v>15</v>
      </c>
      <c r="F14902" t="s">
        <v>26</v>
      </c>
      <c r="G14902">
        <v>2009</v>
      </c>
      <c r="H14902">
        <v>115</v>
      </c>
      <c r="I14902">
        <v>160</v>
      </c>
    </row>
    <row r="14903" spans="1:9" x14ac:dyDescent="0.25">
      <c r="A14903" t="s">
        <v>284</v>
      </c>
      <c r="B14903" t="s">
        <v>349</v>
      </c>
      <c r="C14903" t="s">
        <v>350</v>
      </c>
      <c r="D14903" t="s">
        <v>483</v>
      </c>
      <c r="E14903" t="s">
        <v>15</v>
      </c>
      <c r="F14903" t="s">
        <v>26</v>
      </c>
      <c r="G14903">
        <v>2010</v>
      </c>
      <c r="H14903">
        <v>134</v>
      </c>
      <c r="I14903">
        <v>211.33</v>
      </c>
    </row>
    <row r="14904" spans="1:9" x14ac:dyDescent="0.25">
      <c r="A14904" t="s">
        <v>284</v>
      </c>
      <c r="B14904" t="s">
        <v>349</v>
      </c>
      <c r="C14904" t="s">
        <v>350</v>
      </c>
      <c r="D14904" t="s">
        <v>483</v>
      </c>
      <c r="E14904" t="s">
        <v>15</v>
      </c>
      <c r="F14904" t="s">
        <v>26</v>
      </c>
      <c r="G14904">
        <v>2011</v>
      </c>
      <c r="H14904">
        <v>169.6</v>
      </c>
      <c r="I14904">
        <v>276.02300000000002</v>
      </c>
    </row>
    <row r="14905" spans="1:9" x14ac:dyDescent="0.25">
      <c r="A14905" t="s">
        <v>284</v>
      </c>
      <c r="B14905" t="s">
        <v>349</v>
      </c>
      <c r="C14905" t="s">
        <v>350</v>
      </c>
      <c r="D14905" t="s">
        <v>483</v>
      </c>
      <c r="E14905" t="s">
        <v>15</v>
      </c>
      <c r="F14905" t="s">
        <v>26</v>
      </c>
      <c r="G14905">
        <v>2012</v>
      </c>
      <c r="H14905">
        <v>235.6</v>
      </c>
      <c r="I14905">
        <v>388.68599999999998</v>
      </c>
    </row>
    <row r="14906" spans="1:9" x14ac:dyDescent="0.25">
      <c r="A14906" t="s">
        <v>284</v>
      </c>
      <c r="B14906" t="s">
        <v>349</v>
      </c>
      <c r="C14906" t="s">
        <v>350</v>
      </c>
      <c r="D14906" t="s">
        <v>483</v>
      </c>
      <c r="E14906" t="s">
        <v>15</v>
      </c>
      <c r="F14906" t="s">
        <v>26</v>
      </c>
      <c r="G14906">
        <v>2013</v>
      </c>
      <c r="H14906">
        <v>293.60000000000002</v>
      </c>
      <c r="I14906">
        <v>475.255</v>
      </c>
    </row>
    <row r="14907" spans="1:9" x14ac:dyDescent="0.25">
      <c r="A14907" t="s">
        <v>284</v>
      </c>
      <c r="B14907" t="s">
        <v>349</v>
      </c>
      <c r="C14907" t="s">
        <v>350</v>
      </c>
      <c r="D14907" t="s">
        <v>483</v>
      </c>
      <c r="E14907" t="s">
        <v>15</v>
      </c>
      <c r="F14907" t="s">
        <v>26</v>
      </c>
      <c r="G14907">
        <v>2014</v>
      </c>
      <c r="H14907">
        <v>412.6</v>
      </c>
      <c r="I14907">
        <v>623.68799999999999</v>
      </c>
    </row>
    <row r="14908" spans="1:9" x14ac:dyDescent="0.25">
      <c r="A14908" t="s">
        <v>284</v>
      </c>
      <c r="B14908" t="s">
        <v>349</v>
      </c>
      <c r="C14908" t="s">
        <v>350</v>
      </c>
      <c r="D14908" t="s">
        <v>483</v>
      </c>
      <c r="E14908" t="s">
        <v>15</v>
      </c>
      <c r="F14908" t="s">
        <v>26</v>
      </c>
      <c r="G14908">
        <v>2015</v>
      </c>
      <c r="H14908">
        <v>441.74799999999999</v>
      </c>
      <c r="I14908">
        <v>786.80100000000004</v>
      </c>
    </row>
    <row r="14909" spans="1:9" x14ac:dyDescent="0.25">
      <c r="A14909" t="s">
        <v>284</v>
      </c>
      <c r="B14909" t="s">
        <v>349</v>
      </c>
      <c r="C14909" t="s">
        <v>350</v>
      </c>
      <c r="D14909" t="s">
        <v>483</v>
      </c>
      <c r="E14909" t="s">
        <v>15</v>
      </c>
      <c r="F14909" t="s">
        <v>26</v>
      </c>
      <c r="G14909">
        <v>2016</v>
      </c>
      <c r="H14909">
        <v>493.05</v>
      </c>
      <c r="I14909">
        <v>837.03300000000002</v>
      </c>
    </row>
    <row r="14910" spans="1:9" x14ac:dyDescent="0.25">
      <c r="A14910" t="s">
        <v>284</v>
      </c>
      <c r="B14910" t="s">
        <v>349</v>
      </c>
      <c r="C14910" t="s">
        <v>350</v>
      </c>
      <c r="D14910" t="s">
        <v>483</v>
      </c>
      <c r="E14910" t="s">
        <v>15</v>
      </c>
      <c r="F14910" t="s">
        <v>26</v>
      </c>
      <c r="G14910">
        <v>2017</v>
      </c>
      <c r="H14910">
        <v>539.42100000000005</v>
      </c>
      <c r="I14910">
        <v>923.39</v>
      </c>
    </row>
    <row r="14911" spans="1:9" x14ac:dyDescent="0.25">
      <c r="A14911" t="s">
        <v>284</v>
      </c>
      <c r="B14911" t="s">
        <v>349</v>
      </c>
      <c r="C14911" t="s">
        <v>350</v>
      </c>
      <c r="D14911" t="s">
        <v>483</v>
      </c>
      <c r="E14911" t="s">
        <v>15</v>
      </c>
      <c r="F14911" t="s">
        <v>26</v>
      </c>
      <c r="G14911">
        <v>2018</v>
      </c>
      <c r="H14911">
        <v>617.846</v>
      </c>
    </row>
    <row r="14912" spans="1:9" x14ac:dyDescent="0.25">
      <c r="A14912" t="s">
        <v>284</v>
      </c>
      <c r="B14912" t="s">
        <v>349</v>
      </c>
      <c r="C14912" t="s">
        <v>350</v>
      </c>
      <c r="D14912" t="s">
        <v>483</v>
      </c>
      <c r="E14912" t="s">
        <v>15</v>
      </c>
      <c r="F14912" t="s">
        <v>26</v>
      </c>
      <c r="G14912">
        <v>2019</v>
      </c>
      <c r="H14912">
        <v>778</v>
      </c>
    </row>
    <row r="14913" spans="1:9" x14ac:dyDescent="0.25">
      <c r="A14913" t="s">
        <v>284</v>
      </c>
      <c r="B14913" t="s">
        <v>349</v>
      </c>
      <c r="C14913" t="s">
        <v>350</v>
      </c>
      <c r="D14913" t="s">
        <v>483</v>
      </c>
      <c r="E14913" t="s">
        <v>18</v>
      </c>
      <c r="F14913" t="s">
        <v>154</v>
      </c>
      <c r="G14913">
        <v>2011</v>
      </c>
      <c r="H14913">
        <v>1.86</v>
      </c>
      <c r="I14913">
        <v>2.3E-2</v>
      </c>
    </row>
    <row r="14914" spans="1:9" x14ac:dyDescent="0.25">
      <c r="A14914" t="s">
        <v>284</v>
      </c>
      <c r="B14914" t="s">
        <v>349</v>
      </c>
      <c r="C14914" t="s">
        <v>350</v>
      </c>
      <c r="D14914" t="s">
        <v>483</v>
      </c>
      <c r="E14914" t="s">
        <v>18</v>
      </c>
      <c r="F14914" t="s">
        <v>154</v>
      </c>
      <c r="G14914">
        <v>2012</v>
      </c>
      <c r="H14914">
        <v>2</v>
      </c>
      <c r="I14914">
        <v>3.3290000000000002</v>
      </c>
    </row>
    <row r="14915" spans="1:9" x14ac:dyDescent="0.25">
      <c r="A14915" t="s">
        <v>284</v>
      </c>
      <c r="B14915" t="s">
        <v>349</v>
      </c>
      <c r="C14915" t="s">
        <v>350</v>
      </c>
      <c r="D14915" t="s">
        <v>483</v>
      </c>
      <c r="E14915" t="s">
        <v>18</v>
      </c>
      <c r="F14915" t="s">
        <v>154</v>
      </c>
      <c r="G14915">
        <v>2013</v>
      </c>
      <c r="H14915">
        <v>2</v>
      </c>
      <c r="I14915">
        <v>4.5119999999999996</v>
      </c>
    </row>
    <row r="14916" spans="1:9" x14ac:dyDescent="0.25">
      <c r="A14916" t="s">
        <v>284</v>
      </c>
      <c r="B14916" t="s">
        <v>349</v>
      </c>
      <c r="C14916" t="s">
        <v>350</v>
      </c>
      <c r="D14916" t="s">
        <v>483</v>
      </c>
      <c r="E14916" t="s">
        <v>18</v>
      </c>
      <c r="F14916" t="s">
        <v>154</v>
      </c>
      <c r="G14916">
        <v>2014</v>
      </c>
      <c r="H14916">
        <v>2</v>
      </c>
      <c r="I14916">
        <v>3.609</v>
      </c>
    </row>
    <row r="14917" spans="1:9" x14ac:dyDescent="0.25">
      <c r="A14917" t="s">
        <v>284</v>
      </c>
      <c r="B14917" t="s">
        <v>349</v>
      </c>
      <c r="C14917" t="s">
        <v>350</v>
      </c>
      <c r="D14917" t="s">
        <v>483</v>
      </c>
      <c r="E14917" t="s">
        <v>18</v>
      </c>
      <c r="F14917" t="s">
        <v>154</v>
      </c>
      <c r="G14917">
        <v>2015</v>
      </c>
      <c r="H14917">
        <v>2</v>
      </c>
      <c r="I14917">
        <v>4.7</v>
      </c>
    </row>
    <row r="14918" spans="1:9" x14ac:dyDescent="0.25">
      <c r="A14918" t="s">
        <v>284</v>
      </c>
      <c r="B14918" t="s">
        <v>349</v>
      </c>
      <c r="C14918" t="s">
        <v>350</v>
      </c>
      <c r="D14918" t="s">
        <v>483</v>
      </c>
      <c r="E14918" t="s">
        <v>18</v>
      </c>
      <c r="F14918" t="s">
        <v>154</v>
      </c>
      <c r="G14918">
        <v>2016</v>
      </c>
      <c r="H14918">
        <v>0</v>
      </c>
      <c r="I14918">
        <v>0</v>
      </c>
    </row>
    <row r="14919" spans="1:9" x14ac:dyDescent="0.25">
      <c r="A14919" t="s">
        <v>284</v>
      </c>
      <c r="B14919" t="s">
        <v>349</v>
      </c>
      <c r="C14919" t="s">
        <v>350</v>
      </c>
      <c r="D14919" t="s">
        <v>483</v>
      </c>
      <c r="E14919" t="s">
        <v>18</v>
      </c>
      <c r="F14919" t="s">
        <v>154</v>
      </c>
      <c r="G14919">
        <v>2017</v>
      </c>
      <c r="H14919">
        <v>0</v>
      </c>
      <c r="I14919">
        <v>0</v>
      </c>
    </row>
    <row r="14920" spans="1:9" x14ac:dyDescent="0.25">
      <c r="A14920" t="s">
        <v>284</v>
      </c>
      <c r="B14920" t="s">
        <v>349</v>
      </c>
      <c r="C14920" t="s">
        <v>350</v>
      </c>
      <c r="D14920" t="s">
        <v>483</v>
      </c>
      <c r="E14920" t="s">
        <v>18</v>
      </c>
      <c r="F14920" t="s">
        <v>154</v>
      </c>
      <c r="G14920">
        <v>2019</v>
      </c>
      <c r="H14920">
        <v>8</v>
      </c>
    </row>
    <row r="14921" spans="1:9" x14ac:dyDescent="0.25">
      <c r="A14921" t="s">
        <v>284</v>
      </c>
      <c r="B14921" t="s">
        <v>349</v>
      </c>
      <c r="C14921" t="s">
        <v>350</v>
      </c>
      <c r="D14921" t="s">
        <v>483</v>
      </c>
      <c r="E14921" t="s">
        <v>18</v>
      </c>
      <c r="F14921" t="s">
        <v>19</v>
      </c>
      <c r="G14921">
        <v>2000</v>
      </c>
      <c r="H14921">
        <v>83</v>
      </c>
      <c r="I14921">
        <v>168</v>
      </c>
    </row>
    <row r="14922" spans="1:9" x14ac:dyDescent="0.25">
      <c r="A14922" t="s">
        <v>284</v>
      </c>
      <c r="B14922" t="s">
        <v>349</v>
      </c>
      <c r="C14922" t="s">
        <v>350</v>
      </c>
      <c r="D14922" t="s">
        <v>483</v>
      </c>
      <c r="E14922" t="s">
        <v>18</v>
      </c>
      <c r="F14922" t="s">
        <v>19</v>
      </c>
      <c r="G14922">
        <v>2001</v>
      </c>
      <c r="H14922">
        <v>125</v>
      </c>
      <c r="I14922">
        <v>256</v>
      </c>
    </row>
    <row r="14923" spans="1:9" x14ac:dyDescent="0.25">
      <c r="A14923" t="s">
        <v>284</v>
      </c>
      <c r="B14923" t="s">
        <v>349</v>
      </c>
      <c r="C14923" t="s">
        <v>350</v>
      </c>
      <c r="D14923" t="s">
        <v>483</v>
      </c>
      <c r="E14923" t="s">
        <v>18</v>
      </c>
      <c r="F14923" t="s">
        <v>19</v>
      </c>
      <c r="G14923">
        <v>2002</v>
      </c>
      <c r="H14923">
        <v>190</v>
      </c>
      <c r="I14923">
        <v>362</v>
      </c>
    </row>
    <row r="14924" spans="1:9" x14ac:dyDescent="0.25">
      <c r="A14924" t="s">
        <v>284</v>
      </c>
      <c r="B14924" t="s">
        <v>349</v>
      </c>
      <c r="C14924" t="s">
        <v>350</v>
      </c>
      <c r="D14924" t="s">
        <v>483</v>
      </c>
      <c r="E14924" t="s">
        <v>18</v>
      </c>
      <c r="F14924" t="s">
        <v>19</v>
      </c>
      <c r="G14924">
        <v>2003</v>
      </c>
      <c r="H14924">
        <v>268</v>
      </c>
      <c r="I14924">
        <v>496</v>
      </c>
    </row>
    <row r="14925" spans="1:9" x14ac:dyDescent="0.25">
      <c r="A14925" t="s">
        <v>284</v>
      </c>
      <c r="B14925" t="s">
        <v>349</v>
      </c>
      <c r="C14925" t="s">
        <v>350</v>
      </c>
      <c r="D14925" t="s">
        <v>483</v>
      </c>
      <c r="E14925" t="s">
        <v>18</v>
      </c>
      <c r="F14925" t="s">
        <v>19</v>
      </c>
      <c r="G14925">
        <v>2004</v>
      </c>
      <c r="H14925">
        <v>553</v>
      </c>
      <c r="I14925">
        <v>816.33</v>
      </c>
    </row>
    <row r="14926" spans="1:9" x14ac:dyDescent="0.25">
      <c r="A14926" t="s">
        <v>284</v>
      </c>
      <c r="B14926" t="s">
        <v>349</v>
      </c>
      <c r="C14926" t="s">
        <v>350</v>
      </c>
      <c r="D14926" t="s">
        <v>483</v>
      </c>
      <c r="E14926" t="s">
        <v>18</v>
      </c>
      <c r="F14926" t="s">
        <v>19</v>
      </c>
      <c r="G14926">
        <v>2005</v>
      </c>
      <c r="H14926">
        <v>1064</v>
      </c>
      <c r="I14926">
        <v>1773.2629999999999</v>
      </c>
    </row>
    <row r="14927" spans="1:9" x14ac:dyDescent="0.25">
      <c r="A14927" t="s">
        <v>284</v>
      </c>
      <c r="B14927" t="s">
        <v>349</v>
      </c>
      <c r="C14927" t="s">
        <v>350</v>
      </c>
      <c r="D14927" t="s">
        <v>483</v>
      </c>
      <c r="E14927" t="s">
        <v>18</v>
      </c>
      <c r="F14927" t="s">
        <v>19</v>
      </c>
      <c r="G14927">
        <v>2006</v>
      </c>
      <c r="H14927">
        <v>1681</v>
      </c>
      <c r="I14927">
        <v>2925.4720000000002</v>
      </c>
    </row>
    <row r="14928" spans="1:9" x14ac:dyDescent="0.25">
      <c r="A14928" t="s">
        <v>284</v>
      </c>
      <c r="B14928" t="s">
        <v>349</v>
      </c>
      <c r="C14928" t="s">
        <v>350</v>
      </c>
      <c r="D14928" t="s">
        <v>483</v>
      </c>
      <c r="E14928" t="s">
        <v>18</v>
      </c>
      <c r="F14928" t="s">
        <v>19</v>
      </c>
      <c r="G14928">
        <v>2007</v>
      </c>
      <c r="H14928">
        <v>2201</v>
      </c>
      <c r="I14928">
        <v>4036.7080000000001</v>
      </c>
    </row>
    <row r="14929" spans="1:9" x14ac:dyDescent="0.25">
      <c r="A14929" t="s">
        <v>284</v>
      </c>
      <c r="B14929" t="s">
        <v>349</v>
      </c>
      <c r="C14929" t="s">
        <v>350</v>
      </c>
      <c r="D14929" t="s">
        <v>483</v>
      </c>
      <c r="E14929" t="s">
        <v>18</v>
      </c>
      <c r="F14929" t="s">
        <v>19</v>
      </c>
      <c r="G14929">
        <v>2008</v>
      </c>
      <c r="H14929">
        <v>2857</v>
      </c>
      <c r="I14929">
        <v>5757.38</v>
      </c>
    </row>
    <row r="14930" spans="1:9" x14ac:dyDescent="0.25">
      <c r="A14930" t="s">
        <v>284</v>
      </c>
      <c r="B14930" t="s">
        <v>349</v>
      </c>
      <c r="C14930" t="s">
        <v>350</v>
      </c>
      <c r="D14930" t="s">
        <v>483</v>
      </c>
      <c r="E14930" t="s">
        <v>18</v>
      </c>
      <c r="F14930" t="s">
        <v>19</v>
      </c>
      <c r="G14930">
        <v>2009</v>
      </c>
      <c r="H14930">
        <v>3326</v>
      </c>
      <c r="I14930">
        <v>7576.9629999999997</v>
      </c>
    </row>
    <row r="14931" spans="1:9" x14ac:dyDescent="0.25">
      <c r="A14931" t="s">
        <v>284</v>
      </c>
      <c r="B14931" t="s">
        <v>349</v>
      </c>
      <c r="C14931" t="s">
        <v>350</v>
      </c>
      <c r="D14931" t="s">
        <v>483</v>
      </c>
      <c r="E14931" t="s">
        <v>18</v>
      </c>
      <c r="F14931" t="s">
        <v>19</v>
      </c>
      <c r="G14931">
        <v>2010</v>
      </c>
      <c r="H14931">
        <v>3796</v>
      </c>
      <c r="I14931">
        <v>9181.5720000000001</v>
      </c>
    </row>
    <row r="14932" spans="1:9" x14ac:dyDescent="0.25">
      <c r="A14932" t="s">
        <v>284</v>
      </c>
      <c r="B14932" t="s">
        <v>349</v>
      </c>
      <c r="C14932" t="s">
        <v>350</v>
      </c>
      <c r="D14932" t="s">
        <v>483</v>
      </c>
      <c r="E14932" t="s">
        <v>18</v>
      </c>
      <c r="F14932" t="s">
        <v>19</v>
      </c>
      <c r="G14932">
        <v>2011</v>
      </c>
      <c r="H14932">
        <v>4254.3549999999996</v>
      </c>
      <c r="I14932">
        <v>9161.5889999999999</v>
      </c>
    </row>
    <row r="14933" spans="1:9" x14ac:dyDescent="0.25">
      <c r="A14933" t="s">
        <v>284</v>
      </c>
      <c r="B14933" t="s">
        <v>349</v>
      </c>
      <c r="C14933" t="s">
        <v>350</v>
      </c>
      <c r="D14933" t="s">
        <v>483</v>
      </c>
      <c r="E14933" t="s">
        <v>18</v>
      </c>
      <c r="F14933" t="s">
        <v>19</v>
      </c>
      <c r="G14933">
        <v>2012</v>
      </c>
      <c r="H14933">
        <v>4409.5519999999997</v>
      </c>
      <c r="I14933">
        <v>10256.449000000001</v>
      </c>
    </row>
    <row r="14934" spans="1:9" x14ac:dyDescent="0.25">
      <c r="A14934" t="s">
        <v>284</v>
      </c>
      <c r="B14934" t="s">
        <v>349</v>
      </c>
      <c r="C14934" t="s">
        <v>350</v>
      </c>
      <c r="D14934" t="s">
        <v>483</v>
      </c>
      <c r="E14934" t="s">
        <v>18</v>
      </c>
      <c r="F14934" t="s">
        <v>19</v>
      </c>
      <c r="G14934">
        <v>2013</v>
      </c>
      <c r="H14934">
        <v>4607.9489999999996</v>
      </c>
      <c r="I14934">
        <v>12010.089</v>
      </c>
    </row>
    <row r="14935" spans="1:9" x14ac:dyDescent="0.25">
      <c r="A14935" t="s">
        <v>284</v>
      </c>
      <c r="B14935" t="s">
        <v>349</v>
      </c>
      <c r="C14935" t="s">
        <v>350</v>
      </c>
      <c r="D14935" t="s">
        <v>483</v>
      </c>
      <c r="E14935" t="s">
        <v>18</v>
      </c>
      <c r="F14935" t="s">
        <v>19</v>
      </c>
      <c r="G14935">
        <v>2014</v>
      </c>
      <c r="H14935">
        <v>4854.5559999999996</v>
      </c>
      <c r="I14935">
        <v>12107.786</v>
      </c>
    </row>
    <row r="14936" spans="1:9" x14ac:dyDescent="0.25">
      <c r="A14936" t="s">
        <v>284</v>
      </c>
      <c r="B14936" t="s">
        <v>349</v>
      </c>
      <c r="C14936" t="s">
        <v>350</v>
      </c>
      <c r="D14936" t="s">
        <v>483</v>
      </c>
      <c r="E14936" t="s">
        <v>18</v>
      </c>
      <c r="F14936" t="s">
        <v>19</v>
      </c>
      <c r="G14936">
        <v>2015</v>
      </c>
      <c r="H14936">
        <v>4934.8379999999997</v>
      </c>
      <c r="I14936">
        <v>11602.938</v>
      </c>
    </row>
    <row r="14937" spans="1:9" x14ac:dyDescent="0.25">
      <c r="A14937" t="s">
        <v>284</v>
      </c>
      <c r="B14937" t="s">
        <v>349</v>
      </c>
      <c r="C14937" t="s">
        <v>350</v>
      </c>
      <c r="D14937" t="s">
        <v>483</v>
      </c>
      <c r="E14937" t="s">
        <v>18</v>
      </c>
      <c r="F14937" t="s">
        <v>19</v>
      </c>
      <c r="G14937">
        <v>2016</v>
      </c>
      <c r="H14937">
        <v>5124.1030000000001</v>
      </c>
      <c r="I14937">
        <v>12474.096</v>
      </c>
    </row>
    <row r="14938" spans="1:9" x14ac:dyDescent="0.25">
      <c r="A14938" t="s">
        <v>284</v>
      </c>
      <c r="B14938" t="s">
        <v>349</v>
      </c>
      <c r="C14938" t="s">
        <v>350</v>
      </c>
      <c r="D14938" t="s">
        <v>483</v>
      </c>
      <c r="E14938" t="s">
        <v>18</v>
      </c>
      <c r="F14938" t="s">
        <v>19</v>
      </c>
      <c r="G14938">
        <v>2017</v>
      </c>
      <c r="H14938">
        <v>5124.1049999999996</v>
      </c>
      <c r="I14938">
        <v>12247.852999999999</v>
      </c>
    </row>
    <row r="14939" spans="1:9" x14ac:dyDescent="0.25">
      <c r="A14939" t="s">
        <v>284</v>
      </c>
      <c r="B14939" t="s">
        <v>349</v>
      </c>
      <c r="C14939" t="s">
        <v>350</v>
      </c>
      <c r="D14939" t="s">
        <v>483</v>
      </c>
      <c r="E14939" t="s">
        <v>18</v>
      </c>
      <c r="F14939" t="s">
        <v>19</v>
      </c>
      <c r="G14939">
        <v>2018</v>
      </c>
      <c r="H14939">
        <v>5172.3590000000004</v>
      </c>
    </row>
    <row r="14940" spans="1:9" x14ac:dyDescent="0.25">
      <c r="A14940" t="s">
        <v>284</v>
      </c>
      <c r="B14940" t="s">
        <v>349</v>
      </c>
      <c r="C14940" t="s">
        <v>350</v>
      </c>
      <c r="D14940" t="s">
        <v>483</v>
      </c>
      <c r="E14940" t="s">
        <v>18</v>
      </c>
      <c r="F14940" t="s">
        <v>19</v>
      </c>
      <c r="G14940">
        <v>2019</v>
      </c>
      <c r="H14940">
        <v>5225.3590000000004</v>
      </c>
    </row>
    <row r="14941" spans="1:9" x14ac:dyDescent="0.25">
      <c r="A14941" t="s">
        <v>284</v>
      </c>
      <c r="B14941" t="s">
        <v>351</v>
      </c>
      <c r="C14941" t="s">
        <v>352</v>
      </c>
      <c r="D14941" t="s">
        <v>482</v>
      </c>
      <c r="E14941" t="s">
        <v>12</v>
      </c>
      <c r="F14941" t="s">
        <v>12</v>
      </c>
      <c r="G14941">
        <v>2000</v>
      </c>
      <c r="H14941">
        <v>9749</v>
      </c>
      <c r="I14941">
        <v>31326</v>
      </c>
    </row>
    <row r="14942" spans="1:9" x14ac:dyDescent="0.25">
      <c r="A14942" t="s">
        <v>284</v>
      </c>
      <c r="B14942" t="s">
        <v>351</v>
      </c>
      <c r="C14942" t="s">
        <v>352</v>
      </c>
      <c r="D14942" t="s">
        <v>482</v>
      </c>
      <c r="E14942" t="s">
        <v>12</v>
      </c>
      <c r="F14942" t="s">
        <v>12</v>
      </c>
      <c r="G14942">
        <v>2001</v>
      </c>
      <c r="H14942">
        <v>9849</v>
      </c>
      <c r="I14942">
        <v>33172</v>
      </c>
    </row>
    <row r="14943" spans="1:9" x14ac:dyDescent="0.25">
      <c r="A14943" t="s">
        <v>284</v>
      </c>
      <c r="B14943" t="s">
        <v>351</v>
      </c>
      <c r="C14943" t="s">
        <v>352</v>
      </c>
      <c r="D14943" t="s">
        <v>482</v>
      </c>
      <c r="E14943" t="s">
        <v>12</v>
      </c>
      <c r="F14943" t="s">
        <v>12</v>
      </c>
      <c r="G14943">
        <v>2002</v>
      </c>
      <c r="H14943">
        <v>9997</v>
      </c>
      <c r="I14943">
        <v>32856</v>
      </c>
    </row>
    <row r="14944" spans="1:9" x14ac:dyDescent="0.25">
      <c r="A14944" t="s">
        <v>284</v>
      </c>
      <c r="B14944" t="s">
        <v>351</v>
      </c>
      <c r="C14944" t="s">
        <v>352</v>
      </c>
      <c r="D14944" t="s">
        <v>482</v>
      </c>
      <c r="E14944" t="s">
        <v>12</v>
      </c>
      <c r="F14944" t="s">
        <v>12</v>
      </c>
      <c r="G14944">
        <v>2003</v>
      </c>
      <c r="H14944">
        <v>10000</v>
      </c>
      <c r="I14944">
        <v>36673</v>
      </c>
    </row>
    <row r="14945" spans="1:9" x14ac:dyDescent="0.25">
      <c r="A14945" t="s">
        <v>284</v>
      </c>
      <c r="B14945" t="s">
        <v>351</v>
      </c>
      <c r="C14945" t="s">
        <v>352</v>
      </c>
      <c r="D14945" t="s">
        <v>482</v>
      </c>
      <c r="E14945" t="s">
        <v>12</v>
      </c>
      <c r="F14945" t="s">
        <v>12</v>
      </c>
      <c r="G14945">
        <v>2004</v>
      </c>
      <c r="H14945">
        <v>10000</v>
      </c>
      <c r="I14945">
        <v>34434</v>
      </c>
    </row>
    <row r="14946" spans="1:9" x14ac:dyDescent="0.25">
      <c r="A14946" t="s">
        <v>284</v>
      </c>
      <c r="B14946" t="s">
        <v>351</v>
      </c>
      <c r="C14946" t="s">
        <v>352</v>
      </c>
      <c r="D14946" t="s">
        <v>482</v>
      </c>
      <c r="E14946" t="s">
        <v>12</v>
      </c>
      <c r="F14946" t="s">
        <v>12</v>
      </c>
      <c r="G14946">
        <v>2005</v>
      </c>
      <c r="H14946">
        <v>11954</v>
      </c>
      <c r="I14946">
        <v>33644</v>
      </c>
    </row>
    <row r="14947" spans="1:9" x14ac:dyDescent="0.25">
      <c r="A14947" t="s">
        <v>284</v>
      </c>
      <c r="B14947" t="s">
        <v>351</v>
      </c>
      <c r="C14947" t="s">
        <v>352</v>
      </c>
      <c r="D14947" t="s">
        <v>482</v>
      </c>
      <c r="E14947" t="s">
        <v>12</v>
      </c>
      <c r="F14947" t="s">
        <v>12</v>
      </c>
      <c r="G14947">
        <v>2006</v>
      </c>
      <c r="H14947">
        <v>12234</v>
      </c>
      <c r="I14947">
        <v>38705</v>
      </c>
    </row>
    <row r="14948" spans="1:9" x14ac:dyDescent="0.25">
      <c r="A14948" t="s">
        <v>284</v>
      </c>
      <c r="B14948" t="s">
        <v>351</v>
      </c>
      <c r="C14948" t="s">
        <v>352</v>
      </c>
      <c r="D14948" t="s">
        <v>482</v>
      </c>
      <c r="E14948" t="s">
        <v>12</v>
      </c>
      <c r="F14948" t="s">
        <v>12</v>
      </c>
      <c r="G14948">
        <v>2007</v>
      </c>
      <c r="H14948">
        <v>11999</v>
      </c>
      <c r="I14948">
        <v>37960</v>
      </c>
    </row>
    <row r="14949" spans="1:9" x14ac:dyDescent="0.25">
      <c r="A14949" t="s">
        <v>284</v>
      </c>
      <c r="B14949" t="s">
        <v>351</v>
      </c>
      <c r="C14949" t="s">
        <v>352</v>
      </c>
      <c r="D14949" t="s">
        <v>482</v>
      </c>
      <c r="E14949" t="s">
        <v>12</v>
      </c>
      <c r="F14949" t="s">
        <v>12</v>
      </c>
      <c r="G14949">
        <v>2008</v>
      </c>
      <c r="H14949">
        <v>11851</v>
      </c>
      <c r="I14949">
        <v>36506</v>
      </c>
    </row>
    <row r="14950" spans="1:9" x14ac:dyDescent="0.25">
      <c r="A14950" t="s">
        <v>284</v>
      </c>
      <c r="B14950" t="s">
        <v>351</v>
      </c>
      <c r="C14950" t="s">
        <v>352</v>
      </c>
      <c r="D14950" t="s">
        <v>482</v>
      </c>
      <c r="E14950" t="s">
        <v>12</v>
      </c>
      <c r="F14950" t="s">
        <v>12</v>
      </c>
      <c r="G14950">
        <v>2009</v>
      </c>
      <c r="H14950">
        <v>11675</v>
      </c>
      <c r="I14950">
        <v>30436</v>
      </c>
    </row>
    <row r="14951" spans="1:9" x14ac:dyDescent="0.25">
      <c r="A14951" t="s">
        <v>284</v>
      </c>
      <c r="B14951" t="s">
        <v>351</v>
      </c>
      <c r="C14951" t="s">
        <v>352</v>
      </c>
      <c r="D14951" t="s">
        <v>482</v>
      </c>
      <c r="E14951" t="s">
        <v>12</v>
      </c>
      <c r="F14951" t="s">
        <v>12</v>
      </c>
      <c r="G14951">
        <v>2010</v>
      </c>
      <c r="H14951">
        <v>11618</v>
      </c>
      <c r="I14951">
        <v>28696</v>
      </c>
    </row>
    <row r="14952" spans="1:9" x14ac:dyDescent="0.25">
      <c r="A14952" t="s">
        <v>284</v>
      </c>
      <c r="B14952" t="s">
        <v>351</v>
      </c>
      <c r="C14952" t="s">
        <v>352</v>
      </c>
      <c r="D14952" t="s">
        <v>482</v>
      </c>
      <c r="E14952" t="s">
        <v>12</v>
      </c>
      <c r="F14952" t="s">
        <v>12</v>
      </c>
      <c r="G14952">
        <v>2011</v>
      </c>
      <c r="H14952">
        <v>11586</v>
      </c>
      <c r="I14952">
        <v>33937</v>
      </c>
    </row>
    <row r="14953" spans="1:9" x14ac:dyDescent="0.25">
      <c r="A14953" t="s">
        <v>284</v>
      </c>
      <c r="B14953" t="s">
        <v>351</v>
      </c>
      <c r="C14953" t="s">
        <v>352</v>
      </c>
      <c r="D14953" t="s">
        <v>482</v>
      </c>
      <c r="E14953" t="s">
        <v>12</v>
      </c>
      <c r="F14953" t="s">
        <v>12</v>
      </c>
      <c r="G14953">
        <v>2012</v>
      </c>
      <c r="H14953">
        <v>11910</v>
      </c>
      <c r="I14953">
        <v>32382</v>
      </c>
    </row>
    <row r="14954" spans="1:9" x14ac:dyDescent="0.25">
      <c r="A14954" t="s">
        <v>284</v>
      </c>
      <c r="B14954" t="s">
        <v>351</v>
      </c>
      <c r="C14954" t="s">
        <v>352</v>
      </c>
      <c r="D14954" t="s">
        <v>482</v>
      </c>
      <c r="E14954" t="s">
        <v>12</v>
      </c>
      <c r="F14954" t="s">
        <v>12</v>
      </c>
      <c r="G14954">
        <v>2013</v>
      </c>
      <c r="H14954">
        <v>11347</v>
      </c>
      <c r="I14954">
        <v>26769</v>
      </c>
    </row>
    <row r="14955" spans="1:9" x14ac:dyDescent="0.25">
      <c r="A14955" t="s">
        <v>284</v>
      </c>
      <c r="B14955" t="s">
        <v>351</v>
      </c>
      <c r="C14955" t="s">
        <v>352</v>
      </c>
      <c r="D14955" t="s">
        <v>482</v>
      </c>
      <c r="E14955" t="s">
        <v>12</v>
      </c>
      <c r="F14955" t="s">
        <v>12</v>
      </c>
      <c r="G14955">
        <v>2014</v>
      </c>
      <c r="H14955">
        <v>11228</v>
      </c>
      <c r="I14955">
        <v>26398</v>
      </c>
    </row>
    <row r="14956" spans="1:9" x14ac:dyDescent="0.25">
      <c r="A14956" t="s">
        <v>284</v>
      </c>
      <c r="B14956" t="s">
        <v>351</v>
      </c>
      <c r="C14956" t="s">
        <v>352</v>
      </c>
      <c r="D14956" t="s">
        <v>482</v>
      </c>
      <c r="E14956" t="s">
        <v>12</v>
      </c>
      <c r="F14956" t="s">
        <v>12</v>
      </c>
      <c r="G14956">
        <v>2015</v>
      </c>
      <c r="H14956">
        <v>11114</v>
      </c>
      <c r="I14956">
        <v>28080</v>
      </c>
    </row>
    <row r="14957" spans="1:9" x14ac:dyDescent="0.25">
      <c r="A14957" t="s">
        <v>284</v>
      </c>
      <c r="B14957" t="s">
        <v>351</v>
      </c>
      <c r="C14957" t="s">
        <v>352</v>
      </c>
      <c r="D14957" t="s">
        <v>482</v>
      </c>
      <c r="E14957" t="s">
        <v>12</v>
      </c>
      <c r="F14957" t="s">
        <v>12</v>
      </c>
      <c r="G14957">
        <v>2016</v>
      </c>
      <c r="H14957">
        <v>10914</v>
      </c>
      <c r="I14957">
        <v>26340</v>
      </c>
    </row>
    <row r="14958" spans="1:9" x14ac:dyDescent="0.25">
      <c r="A14958" t="s">
        <v>284</v>
      </c>
      <c r="B14958" t="s">
        <v>351</v>
      </c>
      <c r="C14958" t="s">
        <v>352</v>
      </c>
      <c r="D14958" t="s">
        <v>482</v>
      </c>
      <c r="E14958" t="s">
        <v>12</v>
      </c>
      <c r="F14958" t="s">
        <v>12</v>
      </c>
      <c r="G14958">
        <v>2017</v>
      </c>
      <c r="H14958">
        <v>10925.592000000001</v>
      </c>
      <c r="I14958">
        <v>28146.361000000001</v>
      </c>
    </row>
    <row r="14959" spans="1:9" x14ac:dyDescent="0.25">
      <c r="A14959" t="s">
        <v>284</v>
      </c>
      <c r="B14959" t="s">
        <v>351</v>
      </c>
      <c r="C14959" t="s">
        <v>352</v>
      </c>
      <c r="D14959" t="s">
        <v>482</v>
      </c>
      <c r="E14959" t="s">
        <v>12</v>
      </c>
      <c r="F14959" t="s">
        <v>12</v>
      </c>
      <c r="G14959">
        <v>2018</v>
      </c>
      <c r="H14959">
        <v>10880.074000000001</v>
      </c>
    </row>
    <row r="14960" spans="1:9" x14ac:dyDescent="0.25">
      <c r="A14960" t="s">
        <v>284</v>
      </c>
      <c r="B14960" t="s">
        <v>351</v>
      </c>
      <c r="C14960" t="s">
        <v>352</v>
      </c>
      <c r="D14960" t="s">
        <v>482</v>
      </c>
      <c r="E14960" t="s">
        <v>12</v>
      </c>
      <c r="F14960" t="s">
        <v>12</v>
      </c>
      <c r="G14960">
        <v>2019</v>
      </c>
      <c r="H14960">
        <v>10482.074000000001</v>
      </c>
    </row>
    <row r="14961" spans="1:9" x14ac:dyDescent="0.25">
      <c r="A14961" t="s">
        <v>284</v>
      </c>
      <c r="B14961" t="s">
        <v>351</v>
      </c>
      <c r="C14961" t="s">
        <v>352</v>
      </c>
      <c r="D14961" t="s">
        <v>482</v>
      </c>
      <c r="E14961" t="s">
        <v>124</v>
      </c>
      <c r="F14961" t="s">
        <v>124</v>
      </c>
      <c r="G14961">
        <v>2000</v>
      </c>
      <c r="H14961">
        <v>700</v>
      </c>
      <c r="I14961">
        <v>5456</v>
      </c>
    </row>
    <row r="14962" spans="1:9" x14ac:dyDescent="0.25">
      <c r="A14962" t="s">
        <v>284</v>
      </c>
      <c r="B14962" t="s">
        <v>351</v>
      </c>
      <c r="C14962" t="s">
        <v>352</v>
      </c>
      <c r="D14962" t="s">
        <v>482</v>
      </c>
      <c r="E14962" t="s">
        <v>124</v>
      </c>
      <c r="F14962" t="s">
        <v>124</v>
      </c>
      <c r="G14962">
        <v>2001</v>
      </c>
      <c r="H14962">
        <v>700</v>
      </c>
      <c r="I14962">
        <v>5446</v>
      </c>
    </row>
    <row r="14963" spans="1:9" x14ac:dyDescent="0.25">
      <c r="A14963" t="s">
        <v>284</v>
      </c>
      <c r="B14963" t="s">
        <v>351</v>
      </c>
      <c r="C14963" t="s">
        <v>352</v>
      </c>
      <c r="D14963" t="s">
        <v>482</v>
      </c>
      <c r="E14963" t="s">
        <v>124</v>
      </c>
      <c r="F14963" t="s">
        <v>124</v>
      </c>
      <c r="G14963">
        <v>2002</v>
      </c>
      <c r="H14963">
        <v>700</v>
      </c>
      <c r="I14963">
        <v>5513</v>
      </c>
    </row>
    <row r="14964" spans="1:9" x14ac:dyDescent="0.25">
      <c r="A14964" t="s">
        <v>284</v>
      </c>
      <c r="B14964" t="s">
        <v>351</v>
      </c>
      <c r="C14964" t="s">
        <v>352</v>
      </c>
      <c r="D14964" t="s">
        <v>482</v>
      </c>
      <c r="E14964" t="s">
        <v>124</v>
      </c>
      <c r="F14964" t="s">
        <v>124</v>
      </c>
      <c r="G14964">
        <v>2003</v>
      </c>
      <c r="H14964">
        <v>700</v>
      </c>
      <c r="I14964">
        <v>4906</v>
      </c>
    </row>
    <row r="14965" spans="1:9" x14ac:dyDescent="0.25">
      <c r="A14965" t="s">
        <v>284</v>
      </c>
      <c r="B14965" t="s">
        <v>351</v>
      </c>
      <c r="C14965" t="s">
        <v>352</v>
      </c>
      <c r="D14965" t="s">
        <v>482</v>
      </c>
      <c r="E14965" t="s">
        <v>124</v>
      </c>
      <c r="F14965" t="s">
        <v>124</v>
      </c>
      <c r="G14965">
        <v>2004</v>
      </c>
      <c r="H14965">
        <v>700</v>
      </c>
      <c r="I14965">
        <v>5548</v>
      </c>
    </row>
    <row r="14966" spans="1:9" x14ac:dyDescent="0.25">
      <c r="A14966" t="s">
        <v>284</v>
      </c>
      <c r="B14966" t="s">
        <v>351</v>
      </c>
      <c r="C14966" t="s">
        <v>352</v>
      </c>
      <c r="D14966" t="s">
        <v>482</v>
      </c>
      <c r="E14966" t="s">
        <v>124</v>
      </c>
      <c r="F14966" t="s">
        <v>124</v>
      </c>
      <c r="G14966">
        <v>2005</v>
      </c>
      <c r="H14966">
        <v>707</v>
      </c>
      <c r="I14966">
        <v>5555</v>
      </c>
    </row>
    <row r="14967" spans="1:9" x14ac:dyDescent="0.25">
      <c r="A14967" t="s">
        <v>284</v>
      </c>
      <c r="B14967" t="s">
        <v>351</v>
      </c>
      <c r="C14967" t="s">
        <v>352</v>
      </c>
      <c r="D14967" t="s">
        <v>482</v>
      </c>
      <c r="E14967" t="s">
        <v>124</v>
      </c>
      <c r="F14967" t="s">
        <v>124</v>
      </c>
      <c r="G14967">
        <v>2006</v>
      </c>
      <c r="H14967">
        <v>707</v>
      </c>
      <c r="I14967">
        <v>5632</v>
      </c>
    </row>
    <row r="14968" spans="1:9" x14ac:dyDescent="0.25">
      <c r="A14968" t="s">
        <v>284</v>
      </c>
      <c r="B14968" t="s">
        <v>351</v>
      </c>
      <c r="C14968" t="s">
        <v>352</v>
      </c>
      <c r="D14968" t="s">
        <v>482</v>
      </c>
      <c r="E14968" t="s">
        <v>124</v>
      </c>
      <c r="F14968" t="s">
        <v>124</v>
      </c>
      <c r="G14968">
        <v>2007</v>
      </c>
      <c r="H14968">
        <v>1300</v>
      </c>
      <c r="I14968">
        <v>7709</v>
      </c>
    </row>
    <row r="14969" spans="1:9" x14ac:dyDescent="0.25">
      <c r="A14969" t="s">
        <v>284</v>
      </c>
      <c r="B14969" t="s">
        <v>351</v>
      </c>
      <c r="C14969" t="s">
        <v>352</v>
      </c>
      <c r="D14969" t="s">
        <v>482</v>
      </c>
      <c r="E14969" t="s">
        <v>124</v>
      </c>
      <c r="F14969" t="s">
        <v>124</v>
      </c>
      <c r="G14969">
        <v>2008</v>
      </c>
      <c r="H14969">
        <v>1300</v>
      </c>
      <c r="I14969">
        <v>11226</v>
      </c>
    </row>
    <row r="14970" spans="1:9" x14ac:dyDescent="0.25">
      <c r="A14970" t="s">
        <v>284</v>
      </c>
      <c r="B14970" t="s">
        <v>351</v>
      </c>
      <c r="C14970" t="s">
        <v>352</v>
      </c>
      <c r="D14970" t="s">
        <v>482</v>
      </c>
      <c r="E14970" t="s">
        <v>124</v>
      </c>
      <c r="F14970" t="s">
        <v>124</v>
      </c>
      <c r="G14970">
        <v>2009</v>
      </c>
      <c r="H14970">
        <v>1300</v>
      </c>
      <c r="I14970">
        <v>11752</v>
      </c>
    </row>
    <row r="14971" spans="1:9" x14ac:dyDescent="0.25">
      <c r="A14971" t="s">
        <v>284</v>
      </c>
      <c r="B14971" t="s">
        <v>351</v>
      </c>
      <c r="C14971" t="s">
        <v>352</v>
      </c>
      <c r="D14971" t="s">
        <v>482</v>
      </c>
      <c r="E14971" t="s">
        <v>124</v>
      </c>
      <c r="F14971" t="s">
        <v>124</v>
      </c>
      <c r="G14971">
        <v>2010</v>
      </c>
      <c r="H14971">
        <v>1300</v>
      </c>
      <c r="I14971">
        <v>11623</v>
      </c>
    </row>
    <row r="14972" spans="1:9" x14ac:dyDescent="0.25">
      <c r="A14972" t="s">
        <v>284</v>
      </c>
      <c r="B14972" t="s">
        <v>351</v>
      </c>
      <c r="C14972" t="s">
        <v>352</v>
      </c>
      <c r="D14972" t="s">
        <v>482</v>
      </c>
      <c r="E14972" t="s">
        <v>124</v>
      </c>
      <c r="F14972" t="s">
        <v>124</v>
      </c>
      <c r="G14972">
        <v>2011</v>
      </c>
      <c r="H14972">
        <v>1300</v>
      </c>
      <c r="I14972">
        <v>11747</v>
      </c>
    </row>
    <row r="14973" spans="1:9" x14ac:dyDescent="0.25">
      <c r="A14973" t="s">
        <v>284</v>
      </c>
      <c r="B14973" t="s">
        <v>351</v>
      </c>
      <c r="C14973" t="s">
        <v>352</v>
      </c>
      <c r="D14973" t="s">
        <v>482</v>
      </c>
      <c r="E14973" t="s">
        <v>124</v>
      </c>
      <c r="F14973" t="s">
        <v>124</v>
      </c>
      <c r="G14973">
        <v>2012</v>
      </c>
      <c r="H14973">
        <v>1300</v>
      </c>
      <c r="I14973">
        <v>11466</v>
      </c>
    </row>
    <row r="14974" spans="1:9" x14ac:dyDescent="0.25">
      <c r="A14974" t="s">
        <v>284</v>
      </c>
      <c r="B14974" t="s">
        <v>351</v>
      </c>
      <c r="C14974" t="s">
        <v>352</v>
      </c>
      <c r="D14974" t="s">
        <v>482</v>
      </c>
      <c r="E14974" t="s">
        <v>124</v>
      </c>
      <c r="F14974" t="s">
        <v>124</v>
      </c>
      <c r="G14974">
        <v>2013</v>
      </c>
      <c r="H14974">
        <v>1300</v>
      </c>
      <c r="I14974">
        <v>11618</v>
      </c>
    </row>
    <row r="14975" spans="1:9" x14ac:dyDescent="0.25">
      <c r="A14975" t="s">
        <v>284</v>
      </c>
      <c r="B14975" t="s">
        <v>351</v>
      </c>
      <c r="C14975" t="s">
        <v>352</v>
      </c>
      <c r="D14975" t="s">
        <v>482</v>
      </c>
      <c r="E14975" t="s">
        <v>124</v>
      </c>
      <c r="F14975" t="s">
        <v>124</v>
      </c>
      <c r="G14975">
        <v>2014</v>
      </c>
      <c r="H14975">
        <v>1300</v>
      </c>
      <c r="I14975">
        <v>11676</v>
      </c>
    </row>
    <row r="14976" spans="1:9" x14ac:dyDescent="0.25">
      <c r="A14976" t="s">
        <v>284</v>
      </c>
      <c r="B14976" t="s">
        <v>351</v>
      </c>
      <c r="C14976" t="s">
        <v>352</v>
      </c>
      <c r="D14976" t="s">
        <v>482</v>
      </c>
      <c r="E14976" t="s">
        <v>124</v>
      </c>
      <c r="F14976" t="s">
        <v>124</v>
      </c>
      <c r="G14976">
        <v>2015</v>
      </c>
      <c r="H14976">
        <v>1300</v>
      </c>
      <c r="I14976">
        <v>11640</v>
      </c>
    </row>
    <row r="14977" spans="1:9" x14ac:dyDescent="0.25">
      <c r="A14977" t="s">
        <v>284</v>
      </c>
      <c r="B14977" t="s">
        <v>351</v>
      </c>
      <c r="C14977" t="s">
        <v>352</v>
      </c>
      <c r="D14977" t="s">
        <v>482</v>
      </c>
      <c r="E14977" t="s">
        <v>124</v>
      </c>
      <c r="F14977" t="s">
        <v>124</v>
      </c>
      <c r="G14977">
        <v>2016</v>
      </c>
      <c r="H14977">
        <v>1300</v>
      </c>
      <c r="I14977">
        <v>11286</v>
      </c>
    </row>
    <row r="14978" spans="1:9" x14ac:dyDescent="0.25">
      <c r="A14978" t="s">
        <v>284</v>
      </c>
      <c r="B14978" t="s">
        <v>351</v>
      </c>
      <c r="C14978" t="s">
        <v>352</v>
      </c>
      <c r="D14978" t="s">
        <v>482</v>
      </c>
      <c r="E14978" t="s">
        <v>124</v>
      </c>
      <c r="F14978" t="s">
        <v>124</v>
      </c>
      <c r="G14978">
        <v>2017</v>
      </c>
      <c r="H14978">
        <v>1300</v>
      </c>
      <c r="I14978">
        <v>11508.865</v>
      </c>
    </row>
    <row r="14979" spans="1:9" x14ac:dyDescent="0.25">
      <c r="A14979" t="s">
        <v>284</v>
      </c>
      <c r="B14979" t="s">
        <v>351</v>
      </c>
      <c r="C14979" t="s">
        <v>352</v>
      </c>
      <c r="D14979" t="s">
        <v>482</v>
      </c>
      <c r="E14979" t="s">
        <v>124</v>
      </c>
      <c r="F14979" t="s">
        <v>124</v>
      </c>
      <c r="G14979">
        <v>2018</v>
      </c>
      <c r="H14979">
        <v>1300</v>
      </c>
    </row>
    <row r="14980" spans="1:9" x14ac:dyDescent="0.25">
      <c r="A14980" t="s">
        <v>284</v>
      </c>
      <c r="B14980" t="s">
        <v>351</v>
      </c>
      <c r="C14980" t="s">
        <v>352</v>
      </c>
      <c r="D14980" t="s">
        <v>482</v>
      </c>
      <c r="E14980" t="s">
        <v>124</v>
      </c>
      <c r="F14980" t="s">
        <v>124</v>
      </c>
      <c r="G14980">
        <v>2019</v>
      </c>
      <c r="H14980">
        <v>1300</v>
      </c>
    </row>
    <row r="14981" spans="1:9" x14ac:dyDescent="0.25">
      <c r="A14981" t="s">
        <v>284</v>
      </c>
      <c r="B14981" t="s">
        <v>351</v>
      </c>
      <c r="C14981" t="s">
        <v>352</v>
      </c>
      <c r="D14981" t="s">
        <v>482</v>
      </c>
      <c r="E14981" t="s">
        <v>111</v>
      </c>
      <c r="F14981" t="s">
        <v>111</v>
      </c>
      <c r="G14981">
        <v>2000</v>
      </c>
      <c r="I14981">
        <v>374</v>
      </c>
    </row>
    <row r="14982" spans="1:9" x14ac:dyDescent="0.25">
      <c r="A14982" t="s">
        <v>284</v>
      </c>
      <c r="B14982" t="s">
        <v>351</v>
      </c>
      <c r="C14982" t="s">
        <v>352</v>
      </c>
      <c r="D14982" t="s">
        <v>482</v>
      </c>
      <c r="E14982" t="s">
        <v>111</v>
      </c>
      <c r="F14982" t="s">
        <v>111</v>
      </c>
      <c r="G14982">
        <v>2001</v>
      </c>
      <c r="I14982">
        <v>325</v>
      </c>
    </row>
    <row r="14983" spans="1:9" x14ac:dyDescent="0.25">
      <c r="A14983" t="s">
        <v>284</v>
      </c>
      <c r="B14983" t="s">
        <v>351</v>
      </c>
      <c r="C14983" t="s">
        <v>352</v>
      </c>
      <c r="D14983" t="s">
        <v>482</v>
      </c>
      <c r="E14983" t="s">
        <v>111</v>
      </c>
      <c r="F14983" t="s">
        <v>111</v>
      </c>
      <c r="G14983">
        <v>2002</v>
      </c>
      <c r="I14983">
        <v>320</v>
      </c>
    </row>
    <row r="14984" spans="1:9" x14ac:dyDescent="0.25">
      <c r="A14984" t="s">
        <v>284</v>
      </c>
      <c r="B14984" t="s">
        <v>351</v>
      </c>
      <c r="C14984" t="s">
        <v>352</v>
      </c>
      <c r="D14984" t="s">
        <v>482</v>
      </c>
      <c r="E14984" t="s">
        <v>111</v>
      </c>
      <c r="F14984" t="s">
        <v>111</v>
      </c>
      <c r="G14984">
        <v>2003</v>
      </c>
      <c r="I14984">
        <v>299</v>
      </c>
    </row>
    <row r="14985" spans="1:9" x14ac:dyDescent="0.25">
      <c r="A14985" t="s">
        <v>284</v>
      </c>
      <c r="B14985" t="s">
        <v>351</v>
      </c>
      <c r="C14985" t="s">
        <v>352</v>
      </c>
      <c r="D14985" t="s">
        <v>482</v>
      </c>
      <c r="E14985" t="s">
        <v>111</v>
      </c>
      <c r="F14985" t="s">
        <v>111</v>
      </c>
      <c r="G14985">
        <v>2005</v>
      </c>
      <c r="I14985">
        <v>1</v>
      </c>
    </row>
    <row r="14986" spans="1:9" x14ac:dyDescent="0.25">
      <c r="A14986" t="s">
        <v>284</v>
      </c>
      <c r="B14986" t="s">
        <v>351</v>
      </c>
      <c r="C14986" t="s">
        <v>352</v>
      </c>
      <c r="D14986" t="s">
        <v>482</v>
      </c>
      <c r="E14986" t="s">
        <v>111</v>
      </c>
      <c r="F14986" t="s">
        <v>111</v>
      </c>
      <c r="G14986">
        <v>2010</v>
      </c>
      <c r="I14986">
        <v>0.14399999999999999</v>
      </c>
    </row>
    <row r="14987" spans="1:9" x14ac:dyDescent="0.25">
      <c r="A14987" t="s">
        <v>284</v>
      </c>
      <c r="B14987" t="s">
        <v>351</v>
      </c>
      <c r="C14987" t="s">
        <v>352</v>
      </c>
      <c r="D14987" t="s">
        <v>482</v>
      </c>
      <c r="E14987" t="s">
        <v>111</v>
      </c>
      <c r="F14987" t="s">
        <v>111</v>
      </c>
      <c r="G14987">
        <v>2011</v>
      </c>
      <c r="I14987">
        <v>2.0249999999999999</v>
      </c>
    </row>
    <row r="14988" spans="1:9" x14ac:dyDescent="0.25">
      <c r="A14988" t="s">
        <v>284</v>
      </c>
      <c r="B14988" t="s">
        <v>351</v>
      </c>
      <c r="C14988" t="s">
        <v>352</v>
      </c>
      <c r="D14988" t="s">
        <v>482</v>
      </c>
      <c r="E14988" t="s">
        <v>111</v>
      </c>
      <c r="F14988" t="s">
        <v>111</v>
      </c>
      <c r="G14988">
        <v>2012</v>
      </c>
      <c r="I14988">
        <v>0.14399999999999999</v>
      </c>
    </row>
    <row r="14989" spans="1:9" x14ac:dyDescent="0.25">
      <c r="A14989" t="s">
        <v>284</v>
      </c>
      <c r="B14989" t="s">
        <v>351</v>
      </c>
      <c r="C14989" t="s">
        <v>352</v>
      </c>
      <c r="D14989" t="s">
        <v>482</v>
      </c>
      <c r="E14989" t="s">
        <v>111</v>
      </c>
      <c r="F14989" t="s">
        <v>111</v>
      </c>
      <c r="G14989">
        <v>2013</v>
      </c>
      <c r="I14989">
        <v>2.1629999999999998</v>
      </c>
    </row>
    <row r="14990" spans="1:9" x14ac:dyDescent="0.25">
      <c r="A14990" t="s">
        <v>284</v>
      </c>
      <c r="B14990" t="s">
        <v>351</v>
      </c>
      <c r="C14990" t="s">
        <v>352</v>
      </c>
      <c r="D14990" t="s">
        <v>482</v>
      </c>
      <c r="E14990" t="s">
        <v>111</v>
      </c>
      <c r="F14990" t="s">
        <v>111</v>
      </c>
      <c r="G14990">
        <v>2014</v>
      </c>
      <c r="H14990">
        <v>1</v>
      </c>
      <c r="I14990">
        <v>1.68</v>
      </c>
    </row>
    <row r="14991" spans="1:9" x14ac:dyDescent="0.25">
      <c r="A14991" t="s">
        <v>284</v>
      </c>
      <c r="B14991" t="s">
        <v>351</v>
      </c>
      <c r="C14991" t="s">
        <v>352</v>
      </c>
      <c r="D14991" t="s">
        <v>482</v>
      </c>
      <c r="E14991" t="s">
        <v>111</v>
      </c>
      <c r="F14991" t="s">
        <v>111</v>
      </c>
      <c r="G14991">
        <v>2015</v>
      </c>
      <c r="H14991">
        <v>1</v>
      </c>
      <c r="I14991">
        <v>1.371</v>
      </c>
    </row>
    <row r="14992" spans="1:9" x14ac:dyDescent="0.25">
      <c r="A14992" t="s">
        <v>284</v>
      </c>
      <c r="B14992" t="s">
        <v>351</v>
      </c>
      <c r="C14992" t="s">
        <v>352</v>
      </c>
      <c r="D14992" t="s">
        <v>482</v>
      </c>
      <c r="E14992" t="s">
        <v>111</v>
      </c>
      <c r="F14992" t="s">
        <v>111</v>
      </c>
      <c r="G14992">
        <v>2016</v>
      </c>
      <c r="H14992">
        <v>1</v>
      </c>
      <c r="I14992">
        <v>0.29799999999999999</v>
      </c>
    </row>
    <row r="14993" spans="1:9" x14ac:dyDescent="0.25">
      <c r="A14993" t="s">
        <v>284</v>
      </c>
      <c r="B14993" t="s">
        <v>351</v>
      </c>
      <c r="C14993" t="s">
        <v>352</v>
      </c>
      <c r="D14993" t="s">
        <v>482</v>
      </c>
      <c r="E14993" t="s">
        <v>111</v>
      </c>
      <c r="F14993" t="s">
        <v>111</v>
      </c>
      <c r="G14993">
        <v>2017</v>
      </c>
      <c r="H14993">
        <v>0.81699999999999995</v>
      </c>
      <c r="I14993">
        <v>4.0000000000000001E-3</v>
      </c>
    </row>
    <row r="14994" spans="1:9" x14ac:dyDescent="0.25">
      <c r="A14994" t="s">
        <v>284</v>
      </c>
      <c r="B14994" t="s">
        <v>351</v>
      </c>
      <c r="C14994" t="s">
        <v>352</v>
      </c>
      <c r="D14994" t="s">
        <v>482</v>
      </c>
      <c r="E14994" t="s">
        <v>111</v>
      </c>
      <c r="F14994" t="s">
        <v>111</v>
      </c>
      <c r="G14994">
        <v>2018</v>
      </c>
      <c r="H14994">
        <v>1.0129999999999999</v>
      </c>
    </row>
    <row r="14995" spans="1:9" x14ac:dyDescent="0.25">
      <c r="A14995" t="s">
        <v>284</v>
      </c>
      <c r="B14995" t="s">
        <v>351</v>
      </c>
      <c r="C14995" t="s">
        <v>352</v>
      </c>
      <c r="D14995" t="s">
        <v>482</v>
      </c>
      <c r="E14995" t="s">
        <v>111</v>
      </c>
      <c r="F14995" t="s">
        <v>111</v>
      </c>
      <c r="G14995">
        <v>2019</v>
      </c>
      <c r="H14995">
        <v>1.0129999999999999</v>
      </c>
    </row>
    <row r="14996" spans="1:9" x14ac:dyDescent="0.25">
      <c r="A14996" t="s">
        <v>284</v>
      </c>
      <c r="B14996" t="s">
        <v>351</v>
      </c>
      <c r="C14996" t="s">
        <v>352</v>
      </c>
      <c r="D14996" t="s">
        <v>482</v>
      </c>
      <c r="E14996" t="s">
        <v>98</v>
      </c>
      <c r="F14996" t="s">
        <v>98</v>
      </c>
      <c r="G14996">
        <v>2009</v>
      </c>
      <c r="H14996">
        <v>92</v>
      </c>
      <c r="I14996">
        <v>273</v>
      </c>
    </row>
    <row r="14997" spans="1:9" x14ac:dyDescent="0.25">
      <c r="A14997" t="s">
        <v>284</v>
      </c>
      <c r="B14997" t="s">
        <v>351</v>
      </c>
      <c r="C14997" t="s">
        <v>352</v>
      </c>
      <c r="D14997" t="s">
        <v>482</v>
      </c>
      <c r="E14997" t="s">
        <v>98</v>
      </c>
      <c r="F14997" t="s">
        <v>98</v>
      </c>
      <c r="G14997">
        <v>2010</v>
      </c>
      <c r="H14997">
        <v>92</v>
      </c>
      <c r="I14997">
        <v>360</v>
      </c>
    </row>
    <row r="14998" spans="1:9" x14ac:dyDescent="0.25">
      <c r="A14998" t="s">
        <v>284</v>
      </c>
      <c r="B14998" t="s">
        <v>351</v>
      </c>
      <c r="C14998" t="s">
        <v>352</v>
      </c>
      <c r="D14998" t="s">
        <v>482</v>
      </c>
      <c r="E14998" t="s">
        <v>98</v>
      </c>
      <c r="F14998" t="s">
        <v>98</v>
      </c>
      <c r="G14998">
        <v>2011</v>
      </c>
      <c r="H14998">
        <v>92</v>
      </c>
      <c r="I14998">
        <v>218</v>
      </c>
    </row>
    <row r="14999" spans="1:9" x14ac:dyDescent="0.25">
      <c r="A14999" t="s">
        <v>284</v>
      </c>
      <c r="B14999" t="s">
        <v>351</v>
      </c>
      <c r="C14999" t="s">
        <v>352</v>
      </c>
      <c r="D14999" t="s">
        <v>482</v>
      </c>
      <c r="E14999" t="s">
        <v>98</v>
      </c>
      <c r="F14999" t="s">
        <v>98</v>
      </c>
      <c r="G14999">
        <v>2012</v>
      </c>
      <c r="H14999">
        <v>92</v>
      </c>
      <c r="I14999">
        <v>271</v>
      </c>
    </row>
    <row r="15000" spans="1:9" x14ac:dyDescent="0.25">
      <c r="A15000" t="s">
        <v>284</v>
      </c>
      <c r="B15000" t="s">
        <v>351</v>
      </c>
      <c r="C15000" t="s">
        <v>352</v>
      </c>
      <c r="D15000" t="s">
        <v>482</v>
      </c>
      <c r="E15000" t="s">
        <v>98</v>
      </c>
      <c r="F15000" t="s">
        <v>98</v>
      </c>
      <c r="G15000">
        <v>2013</v>
      </c>
      <c r="H15000">
        <v>92</v>
      </c>
      <c r="I15000">
        <v>351</v>
      </c>
    </row>
    <row r="15001" spans="1:9" x14ac:dyDescent="0.25">
      <c r="A15001" t="s">
        <v>284</v>
      </c>
      <c r="B15001" t="s">
        <v>351</v>
      </c>
      <c r="C15001" t="s">
        <v>352</v>
      </c>
      <c r="D15001" t="s">
        <v>482</v>
      </c>
      <c r="E15001" t="s">
        <v>98</v>
      </c>
      <c r="F15001" t="s">
        <v>98</v>
      </c>
      <c r="G15001">
        <v>2014</v>
      </c>
      <c r="H15001">
        <v>92</v>
      </c>
      <c r="I15001">
        <v>474</v>
      </c>
    </row>
    <row r="15002" spans="1:9" x14ac:dyDescent="0.25">
      <c r="A15002" t="s">
        <v>284</v>
      </c>
      <c r="B15002" t="s">
        <v>351</v>
      </c>
      <c r="C15002" t="s">
        <v>352</v>
      </c>
      <c r="D15002" t="s">
        <v>482</v>
      </c>
      <c r="E15002" t="s">
        <v>98</v>
      </c>
      <c r="F15002" t="s">
        <v>98</v>
      </c>
      <c r="G15002">
        <v>2015</v>
      </c>
      <c r="H15002">
        <v>92</v>
      </c>
      <c r="I15002">
        <v>374</v>
      </c>
    </row>
    <row r="15003" spans="1:9" x14ac:dyDescent="0.25">
      <c r="A15003" t="s">
        <v>284</v>
      </c>
      <c r="B15003" t="s">
        <v>351</v>
      </c>
      <c r="C15003" t="s">
        <v>352</v>
      </c>
      <c r="D15003" t="s">
        <v>482</v>
      </c>
      <c r="E15003" t="s">
        <v>98</v>
      </c>
      <c r="F15003" t="s">
        <v>98</v>
      </c>
      <c r="G15003">
        <v>2016</v>
      </c>
      <c r="H15003">
        <v>92</v>
      </c>
      <c r="I15003">
        <v>508</v>
      </c>
    </row>
    <row r="15004" spans="1:9" x14ac:dyDescent="0.25">
      <c r="A15004" t="s">
        <v>284</v>
      </c>
      <c r="B15004" t="s">
        <v>351</v>
      </c>
      <c r="C15004" t="s">
        <v>352</v>
      </c>
      <c r="D15004" t="s">
        <v>482</v>
      </c>
      <c r="E15004" t="s">
        <v>98</v>
      </c>
      <c r="F15004" t="s">
        <v>98</v>
      </c>
      <c r="G15004">
        <v>2017</v>
      </c>
      <c r="H15004">
        <v>91.5</v>
      </c>
      <c r="I15004">
        <v>358.78800000000001</v>
      </c>
    </row>
    <row r="15005" spans="1:9" x14ac:dyDescent="0.25">
      <c r="A15005" t="s">
        <v>284</v>
      </c>
      <c r="B15005" t="s">
        <v>351</v>
      </c>
      <c r="C15005" t="s">
        <v>352</v>
      </c>
      <c r="D15005" t="s">
        <v>482</v>
      </c>
      <c r="E15005" t="s">
        <v>98</v>
      </c>
      <c r="F15005" t="s">
        <v>98</v>
      </c>
      <c r="G15005">
        <v>2018</v>
      </c>
      <c r="H15005">
        <v>91.5</v>
      </c>
    </row>
    <row r="15006" spans="1:9" x14ac:dyDescent="0.25">
      <c r="A15006" t="s">
        <v>284</v>
      </c>
      <c r="B15006" t="s">
        <v>351</v>
      </c>
      <c r="C15006" t="s">
        <v>352</v>
      </c>
      <c r="D15006" t="s">
        <v>482</v>
      </c>
      <c r="E15006" t="s">
        <v>98</v>
      </c>
      <c r="F15006" t="s">
        <v>98</v>
      </c>
      <c r="G15006">
        <v>2019</v>
      </c>
      <c r="H15006">
        <v>91.5</v>
      </c>
    </row>
    <row r="15007" spans="1:9" x14ac:dyDescent="0.25">
      <c r="A15007" t="s">
        <v>284</v>
      </c>
      <c r="B15007" t="s">
        <v>351</v>
      </c>
      <c r="C15007" t="s">
        <v>352</v>
      </c>
      <c r="D15007" t="s">
        <v>483</v>
      </c>
      <c r="E15007" t="s">
        <v>22</v>
      </c>
      <c r="F15007" t="s">
        <v>31</v>
      </c>
      <c r="G15007">
        <v>2002</v>
      </c>
      <c r="H15007">
        <v>3</v>
      </c>
      <c r="I15007">
        <v>3</v>
      </c>
    </row>
    <row r="15008" spans="1:9" x14ac:dyDescent="0.25">
      <c r="A15008" t="s">
        <v>284</v>
      </c>
      <c r="B15008" t="s">
        <v>351</v>
      </c>
      <c r="C15008" t="s">
        <v>352</v>
      </c>
      <c r="D15008" t="s">
        <v>483</v>
      </c>
      <c r="E15008" t="s">
        <v>22</v>
      </c>
      <c r="F15008" t="s">
        <v>31</v>
      </c>
      <c r="G15008">
        <v>2003</v>
      </c>
      <c r="H15008">
        <v>1</v>
      </c>
    </row>
    <row r="15009" spans="1:9" x14ac:dyDescent="0.25">
      <c r="A15009" t="s">
        <v>284</v>
      </c>
      <c r="B15009" t="s">
        <v>351</v>
      </c>
      <c r="C15009" t="s">
        <v>352</v>
      </c>
      <c r="D15009" t="s">
        <v>483</v>
      </c>
      <c r="E15009" t="s">
        <v>22</v>
      </c>
      <c r="F15009" t="s">
        <v>31</v>
      </c>
      <c r="G15009">
        <v>2004</v>
      </c>
      <c r="H15009">
        <v>1</v>
      </c>
    </row>
    <row r="15010" spans="1:9" x14ac:dyDescent="0.25">
      <c r="A15010" t="s">
        <v>284</v>
      </c>
      <c r="B15010" t="s">
        <v>351</v>
      </c>
      <c r="C15010" t="s">
        <v>352</v>
      </c>
      <c r="D15010" t="s">
        <v>483</v>
      </c>
      <c r="E15010" t="s">
        <v>22</v>
      </c>
      <c r="F15010" t="s">
        <v>31</v>
      </c>
      <c r="G15010">
        <v>2005</v>
      </c>
      <c r="H15010">
        <v>1</v>
      </c>
    </row>
    <row r="15011" spans="1:9" x14ac:dyDescent="0.25">
      <c r="A15011" t="s">
        <v>284</v>
      </c>
      <c r="B15011" t="s">
        <v>351</v>
      </c>
      <c r="C15011" t="s">
        <v>352</v>
      </c>
      <c r="D15011" t="s">
        <v>483</v>
      </c>
      <c r="E15011" t="s">
        <v>22</v>
      </c>
      <c r="F15011" t="s">
        <v>31</v>
      </c>
      <c r="G15011">
        <v>2006</v>
      </c>
      <c r="H15011">
        <v>1</v>
      </c>
    </row>
    <row r="15012" spans="1:9" x14ac:dyDescent="0.25">
      <c r="A15012" t="s">
        <v>284</v>
      </c>
      <c r="B15012" t="s">
        <v>351</v>
      </c>
      <c r="C15012" t="s">
        <v>352</v>
      </c>
      <c r="D15012" t="s">
        <v>483</v>
      </c>
      <c r="E15012" t="s">
        <v>22</v>
      </c>
      <c r="F15012" t="s">
        <v>31</v>
      </c>
      <c r="G15012">
        <v>2007</v>
      </c>
      <c r="H15012">
        <v>1</v>
      </c>
      <c r="I15012">
        <v>2.3180000000000001</v>
      </c>
    </row>
    <row r="15013" spans="1:9" x14ac:dyDescent="0.25">
      <c r="A15013" t="s">
        <v>284</v>
      </c>
      <c r="B15013" t="s">
        <v>351</v>
      </c>
      <c r="C15013" t="s">
        <v>352</v>
      </c>
      <c r="D15013" t="s">
        <v>483</v>
      </c>
      <c r="E15013" t="s">
        <v>22</v>
      </c>
      <c r="F15013" t="s">
        <v>31</v>
      </c>
      <c r="G15013">
        <v>2008</v>
      </c>
      <c r="H15013">
        <v>1</v>
      </c>
      <c r="I15013">
        <v>0.82</v>
      </c>
    </row>
    <row r="15014" spans="1:9" x14ac:dyDescent="0.25">
      <c r="A15014" t="s">
        <v>284</v>
      </c>
      <c r="B15014" t="s">
        <v>351</v>
      </c>
      <c r="C15014" t="s">
        <v>352</v>
      </c>
      <c r="D15014" t="s">
        <v>483</v>
      </c>
      <c r="E15014" t="s">
        <v>22</v>
      </c>
      <c r="F15014" t="s">
        <v>31</v>
      </c>
      <c r="G15014">
        <v>2009</v>
      </c>
      <c r="H15014">
        <v>1</v>
      </c>
      <c r="I15014">
        <v>0.40899999999999997</v>
      </c>
    </row>
    <row r="15015" spans="1:9" x14ac:dyDescent="0.25">
      <c r="A15015" t="s">
        <v>284</v>
      </c>
      <c r="B15015" t="s">
        <v>351</v>
      </c>
      <c r="C15015" t="s">
        <v>352</v>
      </c>
      <c r="D15015" t="s">
        <v>483</v>
      </c>
      <c r="E15015" t="s">
        <v>22</v>
      </c>
      <c r="F15015" t="s">
        <v>31</v>
      </c>
      <c r="G15015">
        <v>2010</v>
      </c>
      <c r="H15015">
        <v>1</v>
      </c>
      <c r="I15015">
        <v>0.65400000000000003</v>
      </c>
    </row>
    <row r="15016" spans="1:9" x14ac:dyDescent="0.25">
      <c r="A15016" t="s">
        <v>284</v>
      </c>
      <c r="B15016" t="s">
        <v>351</v>
      </c>
      <c r="C15016" t="s">
        <v>352</v>
      </c>
      <c r="D15016" t="s">
        <v>483</v>
      </c>
      <c r="E15016" t="s">
        <v>22</v>
      </c>
      <c r="F15016" t="s">
        <v>31</v>
      </c>
      <c r="G15016">
        <v>2011</v>
      </c>
      <c r="H15016">
        <v>4</v>
      </c>
      <c r="I15016">
        <v>8.5609999999999999</v>
      </c>
    </row>
    <row r="15017" spans="1:9" x14ac:dyDescent="0.25">
      <c r="A15017" t="s">
        <v>284</v>
      </c>
      <c r="B15017" t="s">
        <v>351</v>
      </c>
      <c r="C15017" t="s">
        <v>352</v>
      </c>
      <c r="D15017" t="s">
        <v>483</v>
      </c>
      <c r="E15017" t="s">
        <v>22</v>
      </c>
      <c r="F15017" t="s">
        <v>31</v>
      </c>
      <c r="G15017">
        <v>2012</v>
      </c>
      <c r="H15017">
        <v>5</v>
      </c>
      <c r="I15017">
        <v>19.399000000000001</v>
      </c>
    </row>
    <row r="15018" spans="1:9" x14ac:dyDescent="0.25">
      <c r="A15018" t="s">
        <v>284</v>
      </c>
      <c r="B15018" t="s">
        <v>351</v>
      </c>
      <c r="C15018" t="s">
        <v>352</v>
      </c>
      <c r="D15018" t="s">
        <v>483</v>
      </c>
      <c r="E15018" t="s">
        <v>22</v>
      </c>
      <c r="F15018" t="s">
        <v>31</v>
      </c>
      <c r="G15018">
        <v>2013</v>
      </c>
      <c r="H15018">
        <v>11</v>
      </c>
      <c r="I15018">
        <v>49.686999999999998</v>
      </c>
    </row>
    <row r="15019" spans="1:9" x14ac:dyDescent="0.25">
      <c r="A15019" t="s">
        <v>284</v>
      </c>
      <c r="B15019" t="s">
        <v>351</v>
      </c>
      <c r="C15019" t="s">
        <v>352</v>
      </c>
      <c r="D15019" t="s">
        <v>483</v>
      </c>
      <c r="E15019" t="s">
        <v>22</v>
      </c>
      <c r="F15019" t="s">
        <v>31</v>
      </c>
      <c r="G15019">
        <v>2014</v>
      </c>
      <c r="H15019">
        <v>15</v>
      </c>
      <c r="I15019">
        <v>50.744</v>
      </c>
    </row>
    <row r="15020" spans="1:9" x14ac:dyDescent="0.25">
      <c r="A15020" t="s">
        <v>284</v>
      </c>
      <c r="B15020" t="s">
        <v>351</v>
      </c>
      <c r="C15020" t="s">
        <v>352</v>
      </c>
      <c r="D15020" t="s">
        <v>483</v>
      </c>
      <c r="E15020" t="s">
        <v>22</v>
      </c>
      <c r="F15020" t="s">
        <v>31</v>
      </c>
      <c r="G15020">
        <v>2015</v>
      </c>
      <c r="H15020">
        <v>14</v>
      </c>
      <c r="I15020">
        <v>60.777000000000001</v>
      </c>
    </row>
    <row r="15021" spans="1:9" x14ac:dyDescent="0.25">
      <c r="A15021" t="s">
        <v>284</v>
      </c>
      <c r="B15021" t="s">
        <v>351</v>
      </c>
      <c r="C15021" t="s">
        <v>352</v>
      </c>
      <c r="D15021" t="s">
        <v>483</v>
      </c>
      <c r="E15021" t="s">
        <v>22</v>
      </c>
      <c r="F15021" t="s">
        <v>31</v>
      </c>
      <c r="G15021">
        <v>2016</v>
      </c>
      <c r="H15021">
        <v>16</v>
      </c>
      <c r="I15021">
        <v>64.884999999999991</v>
      </c>
    </row>
    <row r="15022" spans="1:9" x14ac:dyDescent="0.25">
      <c r="A15022" t="s">
        <v>284</v>
      </c>
      <c r="B15022" t="s">
        <v>351</v>
      </c>
      <c r="C15022" t="s">
        <v>352</v>
      </c>
      <c r="D15022" t="s">
        <v>483</v>
      </c>
      <c r="E15022" t="s">
        <v>22</v>
      </c>
      <c r="F15022" t="s">
        <v>31</v>
      </c>
      <c r="G15022">
        <v>2017</v>
      </c>
      <c r="H15022">
        <v>21.587</v>
      </c>
      <c r="I15022">
        <v>66.674000000000007</v>
      </c>
    </row>
    <row r="15023" spans="1:9" x14ac:dyDescent="0.25">
      <c r="A15023" t="s">
        <v>284</v>
      </c>
      <c r="B15023" t="s">
        <v>351</v>
      </c>
      <c r="C15023" t="s">
        <v>352</v>
      </c>
      <c r="D15023" t="s">
        <v>483</v>
      </c>
      <c r="E15023" t="s">
        <v>22</v>
      </c>
      <c r="F15023" t="s">
        <v>31</v>
      </c>
      <c r="G15023">
        <v>2018</v>
      </c>
      <c r="H15023">
        <v>22.079000000000001</v>
      </c>
    </row>
    <row r="15024" spans="1:9" x14ac:dyDescent="0.25">
      <c r="A15024" t="s">
        <v>284</v>
      </c>
      <c r="B15024" t="s">
        <v>351</v>
      </c>
      <c r="C15024" t="s">
        <v>352</v>
      </c>
      <c r="D15024" t="s">
        <v>483</v>
      </c>
      <c r="E15024" t="s">
        <v>22</v>
      </c>
      <c r="F15024" t="s">
        <v>31</v>
      </c>
      <c r="G15024">
        <v>2019</v>
      </c>
      <c r="H15024">
        <v>23.079000000000001</v>
      </c>
    </row>
    <row r="15025" spans="1:9" x14ac:dyDescent="0.25">
      <c r="A15025" t="s">
        <v>284</v>
      </c>
      <c r="B15025" t="s">
        <v>351</v>
      </c>
      <c r="C15025" t="s">
        <v>352</v>
      </c>
      <c r="D15025" t="s">
        <v>483</v>
      </c>
      <c r="E15025" t="s">
        <v>22</v>
      </c>
      <c r="F15025" t="s">
        <v>23</v>
      </c>
      <c r="G15025">
        <v>2000</v>
      </c>
      <c r="H15025">
        <v>251</v>
      </c>
    </row>
    <row r="15026" spans="1:9" x14ac:dyDescent="0.25">
      <c r="A15026" t="s">
        <v>284</v>
      </c>
      <c r="B15026" t="s">
        <v>351</v>
      </c>
      <c r="C15026" t="s">
        <v>352</v>
      </c>
      <c r="D15026" t="s">
        <v>483</v>
      </c>
      <c r="E15026" t="s">
        <v>22</v>
      </c>
      <c r="F15026" t="s">
        <v>23</v>
      </c>
      <c r="G15026">
        <v>2001</v>
      </c>
      <c r="H15026">
        <v>151</v>
      </c>
    </row>
    <row r="15027" spans="1:9" x14ac:dyDescent="0.25">
      <c r="A15027" t="s">
        <v>284</v>
      </c>
      <c r="B15027" t="s">
        <v>351</v>
      </c>
      <c r="C15027" t="s">
        <v>352</v>
      </c>
      <c r="D15027" t="s">
        <v>483</v>
      </c>
      <c r="E15027" t="s">
        <v>22</v>
      </c>
      <c r="F15027" t="s">
        <v>23</v>
      </c>
      <c r="G15027">
        <v>2003</v>
      </c>
      <c r="H15027">
        <v>1</v>
      </c>
      <c r="I15027">
        <v>3</v>
      </c>
    </row>
    <row r="15028" spans="1:9" x14ac:dyDescent="0.25">
      <c r="A15028" t="s">
        <v>284</v>
      </c>
      <c r="B15028" t="s">
        <v>351</v>
      </c>
      <c r="C15028" t="s">
        <v>352</v>
      </c>
      <c r="D15028" t="s">
        <v>483</v>
      </c>
      <c r="E15028" t="s">
        <v>22</v>
      </c>
      <c r="F15028" t="s">
        <v>23</v>
      </c>
      <c r="G15028">
        <v>2004</v>
      </c>
      <c r="H15028">
        <v>1</v>
      </c>
      <c r="I15028">
        <v>4</v>
      </c>
    </row>
    <row r="15029" spans="1:9" x14ac:dyDescent="0.25">
      <c r="A15029" t="s">
        <v>284</v>
      </c>
      <c r="B15029" t="s">
        <v>351</v>
      </c>
      <c r="C15029" t="s">
        <v>352</v>
      </c>
      <c r="D15029" t="s">
        <v>483</v>
      </c>
      <c r="E15029" t="s">
        <v>22</v>
      </c>
      <c r="F15029" t="s">
        <v>23</v>
      </c>
      <c r="G15029">
        <v>2005</v>
      </c>
      <c r="H15029">
        <v>1</v>
      </c>
      <c r="I15029">
        <v>6</v>
      </c>
    </row>
    <row r="15030" spans="1:9" x14ac:dyDescent="0.25">
      <c r="A15030" t="s">
        <v>284</v>
      </c>
      <c r="B15030" t="s">
        <v>351</v>
      </c>
      <c r="C15030" t="s">
        <v>352</v>
      </c>
      <c r="D15030" t="s">
        <v>483</v>
      </c>
      <c r="E15030" t="s">
        <v>22</v>
      </c>
      <c r="F15030" t="s">
        <v>23</v>
      </c>
      <c r="G15030">
        <v>2006</v>
      </c>
      <c r="H15030">
        <v>1</v>
      </c>
      <c r="I15030">
        <v>4.4529999999999994</v>
      </c>
    </row>
    <row r="15031" spans="1:9" x14ac:dyDescent="0.25">
      <c r="A15031" t="s">
        <v>284</v>
      </c>
      <c r="B15031" t="s">
        <v>351</v>
      </c>
      <c r="C15031" t="s">
        <v>352</v>
      </c>
      <c r="D15031" t="s">
        <v>483</v>
      </c>
      <c r="E15031" t="s">
        <v>22</v>
      </c>
      <c r="F15031" t="s">
        <v>23</v>
      </c>
      <c r="G15031">
        <v>2007</v>
      </c>
      <c r="H15031">
        <v>15</v>
      </c>
      <c r="I15031">
        <v>33.677999999999997</v>
      </c>
    </row>
    <row r="15032" spans="1:9" x14ac:dyDescent="0.25">
      <c r="A15032" t="s">
        <v>284</v>
      </c>
      <c r="B15032" t="s">
        <v>351</v>
      </c>
      <c r="C15032" t="s">
        <v>352</v>
      </c>
      <c r="D15032" t="s">
        <v>483</v>
      </c>
      <c r="E15032" t="s">
        <v>22</v>
      </c>
      <c r="F15032" t="s">
        <v>23</v>
      </c>
      <c r="G15032">
        <v>2008</v>
      </c>
      <c r="H15032">
        <v>15</v>
      </c>
      <c r="I15032">
        <v>23.061</v>
      </c>
    </row>
    <row r="15033" spans="1:9" x14ac:dyDescent="0.25">
      <c r="A15033" t="s">
        <v>284</v>
      </c>
      <c r="B15033" t="s">
        <v>351</v>
      </c>
      <c r="C15033" t="s">
        <v>352</v>
      </c>
      <c r="D15033" t="s">
        <v>483</v>
      </c>
      <c r="E15033" t="s">
        <v>22</v>
      </c>
      <c r="F15033" t="s">
        <v>23</v>
      </c>
      <c r="G15033">
        <v>2009</v>
      </c>
      <c r="H15033">
        <v>15</v>
      </c>
      <c r="I15033">
        <v>10.129999999999999</v>
      </c>
    </row>
    <row r="15034" spans="1:9" x14ac:dyDescent="0.25">
      <c r="A15034" t="s">
        <v>284</v>
      </c>
      <c r="B15034" t="s">
        <v>351</v>
      </c>
      <c r="C15034" t="s">
        <v>352</v>
      </c>
      <c r="D15034" t="s">
        <v>483</v>
      </c>
      <c r="E15034" t="s">
        <v>22</v>
      </c>
      <c r="F15034" t="s">
        <v>23</v>
      </c>
      <c r="G15034">
        <v>2010</v>
      </c>
      <c r="H15034">
        <v>19</v>
      </c>
      <c r="I15034">
        <v>109.836</v>
      </c>
    </row>
    <row r="15035" spans="1:9" x14ac:dyDescent="0.25">
      <c r="A15035" t="s">
        <v>284</v>
      </c>
      <c r="B15035" t="s">
        <v>351</v>
      </c>
      <c r="C15035" t="s">
        <v>352</v>
      </c>
      <c r="D15035" t="s">
        <v>483</v>
      </c>
      <c r="E15035" t="s">
        <v>22</v>
      </c>
      <c r="F15035" t="s">
        <v>23</v>
      </c>
      <c r="G15035">
        <v>2011</v>
      </c>
      <c r="H15035">
        <v>26</v>
      </c>
      <c r="I15035">
        <v>188.12900000000002</v>
      </c>
    </row>
    <row r="15036" spans="1:9" x14ac:dyDescent="0.25">
      <c r="A15036" t="s">
        <v>284</v>
      </c>
      <c r="B15036" t="s">
        <v>351</v>
      </c>
      <c r="C15036" t="s">
        <v>352</v>
      </c>
      <c r="D15036" t="s">
        <v>483</v>
      </c>
      <c r="E15036" t="s">
        <v>22</v>
      </c>
      <c r="F15036" t="s">
        <v>23</v>
      </c>
      <c r="G15036">
        <v>2012</v>
      </c>
      <c r="H15036">
        <v>30</v>
      </c>
      <c r="I15036">
        <v>192.29000000000002</v>
      </c>
    </row>
    <row r="15037" spans="1:9" x14ac:dyDescent="0.25">
      <c r="A15037" t="s">
        <v>284</v>
      </c>
      <c r="B15037" t="s">
        <v>351</v>
      </c>
      <c r="C15037" t="s">
        <v>352</v>
      </c>
      <c r="D15037" t="s">
        <v>483</v>
      </c>
      <c r="E15037" t="s">
        <v>22</v>
      </c>
      <c r="F15037" t="s">
        <v>23</v>
      </c>
      <c r="G15037">
        <v>2013</v>
      </c>
      <c r="H15037">
        <v>35</v>
      </c>
      <c r="I15037">
        <v>201.56400000000002</v>
      </c>
    </row>
    <row r="15038" spans="1:9" x14ac:dyDescent="0.25">
      <c r="A15038" t="s">
        <v>284</v>
      </c>
      <c r="B15038" t="s">
        <v>351</v>
      </c>
      <c r="C15038" t="s">
        <v>352</v>
      </c>
      <c r="D15038" t="s">
        <v>483</v>
      </c>
      <c r="E15038" t="s">
        <v>22</v>
      </c>
      <c r="F15038" t="s">
        <v>23</v>
      </c>
      <c r="G15038">
        <v>2014</v>
      </c>
      <c r="H15038">
        <v>79</v>
      </c>
      <c r="I15038">
        <v>453.47500000000002</v>
      </c>
    </row>
    <row r="15039" spans="1:9" x14ac:dyDescent="0.25">
      <c r="A15039" t="s">
        <v>284</v>
      </c>
      <c r="B15039" t="s">
        <v>351</v>
      </c>
      <c r="C15039" t="s">
        <v>352</v>
      </c>
      <c r="D15039" t="s">
        <v>483</v>
      </c>
      <c r="E15039" t="s">
        <v>22</v>
      </c>
      <c r="F15039" t="s">
        <v>23</v>
      </c>
      <c r="G15039">
        <v>2015</v>
      </c>
      <c r="H15039">
        <v>104</v>
      </c>
      <c r="I15039">
        <v>462.26499999999999</v>
      </c>
    </row>
    <row r="15040" spans="1:9" x14ac:dyDescent="0.25">
      <c r="A15040" t="s">
        <v>284</v>
      </c>
      <c r="B15040" t="s">
        <v>351</v>
      </c>
      <c r="C15040" t="s">
        <v>352</v>
      </c>
      <c r="D15040" t="s">
        <v>483</v>
      </c>
      <c r="E15040" t="s">
        <v>22</v>
      </c>
      <c r="F15040" t="s">
        <v>23</v>
      </c>
      <c r="G15040">
        <v>2016</v>
      </c>
      <c r="H15040">
        <v>107</v>
      </c>
      <c r="I15040">
        <v>465.80700000000002</v>
      </c>
    </row>
    <row r="15041" spans="1:9" x14ac:dyDescent="0.25">
      <c r="A15041" t="s">
        <v>284</v>
      </c>
      <c r="B15041" t="s">
        <v>351</v>
      </c>
      <c r="C15041" t="s">
        <v>352</v>
      </c>
      <c r="D15041" t="s">
        <v>483</v>
      </c>
      <c r="E15041" t="s">
        <v>22</v>
      </c>
      <c r="F15041" t="s">
        <v>23</v>
      </c>
      <c r="G15041">
        <v>2017</v>
      </c>
      <c r="H15041">
        <v>118.883</v>
      </c>
      <c r="I15041">
        <v>458.49400000000003</v>
      </c>
    </row>
    <row r="15042" spans="1:9" x14ac:dyDescent="0.25">
      <c r="A15042" t="s">
        <v>284</v>
      </c>
      <c r="B15042" t="s">
        <v>351</v>
      </c>
      <c r="C15042" t="s">
        <v>352</v>
      </c>
      <c r="D15042" t="s">
        <v>483</v>
      </c>
      <c r="E15042" t="s">
        <v>22</v>
      </c>
      <c r="F15042" t="s">
        <v>23</v>
      </c>
      <c r="G15042">
        <v>2018</v>
      </c>
      <c r="H15042">
        <v>119.27800000000001</v>
      </c>
    </row>
    <row r="15043" spans="1:9" x14ac:dyDescent="0.25">
      <c r="A15043" t="s">
        <v>284</v>
      </c>
      <c r="B15043" t="s">
        <v>351</v>
      </c>
      <c r="C15043" t="s">
        <v>352</v>
      </c>
      <c r="D15043" t="s">
        <v>483</v>
      </c>
      <c r="E15043" t="s">
        <v>22</v>
      </c>
      <c r="F15043" t="s">
        <v>23</v>
      </c>
      <c r="G15043">
        <v>2019</v>
      </c>
      <c r="H15043">
        <v>119.27800000000001</v>
      </c>
    </row>
    <row r="15044" spans="1:9" x14ac:dyDescent="0.25">
      <c r="A15044" t="s">
        <v>284</v>
      </c>
      <c r="B15044" t="s">
        <v>351</v>
      </c>
      <c r="C15044" t="s">
        <v>352</v>
      </c>
      <c r="D15044" t="s">
        <v>483</v>
      </c>
      <c r="E15044" t="s">
        <v>64</v>
      </c>
      <c r="F15044" t="s">
        <v>64</v>
      </c>
      <c r="G15044">
        <v>2014</v>
      </c>
      <c r="H15044">
        <v>0.05</v>
      </c>
      <c r="I15044">
        <v>0.14199999999999999</v>
      </c>
    </row>
    <row r="15045" spans="1:9" x14ac:dyDescent="0.25">
      <c r="A15045" t="s">
        <v>284</v>
      </c>
      <c r="B15045" t="s">
        <v>351</v>
      </c>
      <c r="C15045" t="s">
        <v>352</v>
      </c>
      <c r="D15045" t="s">
        <v>483</v>
      </c>
      <c r="E15045" t="s">
        <v>64</v>
      </c>
      <c r="F15045" t="s">
        <v>64</v>
      </c>
      <c r="G15045">
        <v>2015</v>
      </c>
      <c r="H15045">
        <v>0.05</v>
      </c>
      <c r="I15045">
        <v>0.104</v>
      </c>
    </row>
    <row r="15046" spans="1:9" x14ac:dyDescent="0.25">
      <c r="A15046" t="s">
        <v>284</v>
      </c>
      <c r="B15046" t="s">
        <v>351</v>
      </c>
      <c r="C15046" t="s">
        <v>352</v>
      </c>
      <c r="D15046" t="s">
        <v>483</v>
      </c>
      <c r="E15046" t="s">
        <v>64</v>
      </c>
      <c r="F15046" t="s">
        <v>64</v>
      </c>
      <c r="G15046">
        <v>2016</v>
      </c>
      <c r="H15046">
        <v>0.05</v>
      </c>
      <c r="I15046">
        <v>0.104</v>
      </c>
    </row>
    <row r="15047" spans="1:9" x14ac:dyDescent="0.25">
      <c r="A15047" t="s">
        <v>284</v>
      </c>
      <c r="B15047" t="s">
        <v>351</v>
      </c>
      <c r="C15047" t="s">
        <v>352</v>
      </c>
      <c r="D15047" t="s">
        <v>483</v>
      </c>
      <c r="E15047" t="s">
        <v>64</v>
      </c>
      <c r="F15047" t="s">
        <v>64</v>
      </c>
      <c r="G15047">
        <v>2017</v>
      </c>
      <c r="H15047">
        <v>0.05</v>
      </c>
      <c r="I15047">
        <v>0</v>
      </c>
    </row>
    <row r="15048" spans="1:9" x14ac:dyDescent="0.25">
      <c r="A15048" t="s">
        <v>284</v>
      </c>
      <c r="B15048" t="s">
        <v>351</v>
      </c>
      <c r="C15048" t="s">
        <v>352</v>
      </c>
      <c r="D15048" t="s">
        <v>483</v>
      </c>
      <c r="E15048" t="s">
        <v>64</v>
      </c>
      <c r="F15048" t="s">
        <v>64</v>
      </c>
      <c r="G15048">
        <v>2018</v>
      </c>
      <c r="H15048">
        <v>0.05</v>
      </c>
    </row>
    <row r="15049" spans="1:9" x14ac:dyDescent="0.25">
      <c r="A15049" t="s">
        <v>284</v>
      </c>
      <c r="B15049" t="s">
        <v>351</v>
      </c>
      <c r="C15049" t="s">
        <v>352</v>
      </c>
      <c r="D15049" t="s">
        <v>483</v>
      </c>
      <c r="E15049" t="s">
        <v>64</v>
      </c>
      <c r="F15049" t="s">
        <v>64</v>
      </c>
      <c r="G15049">
        <v>2019</v>
      </c>
      <c r="H15049">
        <v>0.05</v>
      </c>
    </row>
    <row r="15050" spans="1:9" x14ac:dyDescent="0.25">
      <c r="A15050" t="s">
        <v>284</v>
      </c>
      <c r="B15050" t="s">
        <v>351</v>
      </c>
      <c r="C15050" t="s">
        <v>352</v>
      </c>
      <c r="D15050" t="s">
        <v>483</v>
      </c>
      <c r="E15050" t="s">
        <v>13</v>
      </c>
      <c r="F15050" t="s">
        <v>161</v>
      </c>
      <c r="G15050">
        <v>2013</v>
      </c>
      <c r="H15050">
        <v>269</v>
      </c>
      <c r="I15050">
        <v>0</v>
      </c>
    </row>
    <row r="15051" spans="1:9" x14ac:dyDescent="0.25">
      <c r="A15051" t="s">
        <v>284</v>
      </c>
      <c r="B15051" t="s">
        <v>351</v>
      </c>
      <c r="C15051" t="s">
        <v>352</v>
      </c>
      <c r="D15051" t="s">
        <v>483</v>
      </c>
      <c r="E15051" t="s">
        <v>13</v>
      </c>
      <c r="F15051" t="s">
        <v>161</v>
      </c>
      <c r="G15051">
        <v>2014</v>
      </c>
      <c r="H15051">
        <v>265</v>
      </c>
      <c r="I15051">
        <v>0</v>
      </c>
    </row>
    <row r="15052" spans="1:9" x14ac:dyDescent="0.25">
      <c r="A15052" t="s">
        <v>284</v>
      </c>
      <c r="B15052" t="s">
        <v>351</v>
      </c>
      <c r="C15052" t="s">
        <v>352</v>
      </c>
      <c r="D15052" t="s">
        <v>483</v>
      </c>
      <c r="E15052" t="s">
        <v>13</v>
      </c>
      <c r="F15052" t="s">
        <v>161</v>
      </c>
      <c r="G15052">
        <v>2015</v>
      </c>
      <c r="H15052">
        <v>279</v>
      </c>
      <c r="I15052">
        <v>0</v>
      </c>
    </row>
    <row r="15053" spans="1:9" x14ac:dyDescent="0.25">
      <c r="A15053" t="s">
        <v>284</v>
      </c>
      <c r="B15053" t="s">
        <v>351</v>
      </c>
      <c r="C15053" t="s">
        <v>352</v>
      </c>
      <c r="D15053" t="s">
        <v>483</v>
      </c>
      <c r="E15053" t="s">
        <v>13</v>
      </c>
      <c r="F15053" t="s">
        <v>161</v>
      </c>
      <c r="G15053">
        <v>2016</v>
      </c>
      <c r="H15053">
        <v>265</v>
      </c>
      <c r="I15053">
        <v>0</v>
      </c>
    </row>
    <row r="15054" spans="1:9" x14ac:dyDescent="0.25">
      <c r="A15054" t="s">
        <v>284</v>
      </c>
      <c r="B15054" t="s">
        <v>351</v>
      </c>
      <c r="C15054" t="s">
        <v>352</v>
      </c>
      <c r="D15054" t="s">
        <v>483</v>
      </c>
      <c r="E15054" t="s">
        <v>13</v>
      </c>
      <c r="F15054" t="s">
        <v>161</v>
      </c>
      <c r="G15054">
        <v>2017</v>
      </c>
      <c r="H15054">
        <v>272.28899999999999</v>
      </c>
      <c r="I15054">
        <v>0</v>
      </c>
    </row>
    <row r="15055" spans="1:9" x14ac:dyDescent="0.25">
      <c r="A15055" t="s">
        <v>284</v>
      </c>
      <c r="B15055" t="s">
        <v>351</v>
      </c>
      <c r="C15055" t="s">
        <v>352</v>
      </c>
      <c r="D15055" t="s">
        <v>483</v>
      </c>
      <c r="E15055" t="s">
        <v>13</v>
      </c>
      <c r="F15055" t="s">
        <v>161</v>
      </c>
      <c r="G15055">
        <v>2018</v>
      </c>
      <c r="H15055">
        <v>267.61399999999998</v>
      </c>
    </row>
    <row r="15056" spans="1:9" x14ac:dyDescent="0.25">
      <c r="A15056" t="s">
        <v>284</v>
      </c>
      <c r="B15056" t="s">
        <v>351</v>
      </c>
      <c r="C15056" t="s">
        <v>352</v>
      </c>
      <c r="D15056" t="s">
        <v>483</v>
      </c>
      <c r="E15056" t="s">
        <v>13</v>
      </c>
      <c r="F15056" t="s">
        <v>161</v>
      </c>
      <c r="G15056">
        <v>2019</v>
      </c>
      <c r="H15056">
        <v>267.61399999999998</v>
      </c>
    </row>
    <row r="15057" spans="1:9" x14ac:dyDescent="0.25">
      <c r="A15057" t="s">
        <v>284</v>
      </c>
      <c r="B15057" t="s">
        <v>351</v>
      </c>
      <c r="C15057" t="s">
        <v>352</v>
      </c>
      <c r="D15057" t="s">
        <v>483</v>
      </c>
      <c r="E15057" t="s">
        <v>13</v>
      </c>
      <c r="F15057" t="s">
        <v>14</v>
      </c>
      <c r="G15057">
        <v>2000</v>
      </c>
      <c r="H15057">
        <v>6120</v>
      </c>
      <c r="I15057">
        <v>14778</v>
      </c>
    </row>
    <row r="15058" spans="1:9" x14ac:dyDescent="0.25">
      <c r="A15058" t="s">
        <v>284</v>
      </c>
      <c r="B15058" t="s">
        <v>351</v>
      </c>
      <c r="C15058" t="s">
        <v>352</v>
      </c>
      <c r="D15058" t="s">
        <v>483</v>
      </c>
      <c r="E15058" t="s">
        <v>13</v>
      </c>
      <c r="F15058" t="s">
        <v>14</v>
      </c>
      <c r="G15058">
        <v>2001</v>
      </c>
      <c r="H15058">
        <v>6122</v>
      </c>
      <c r="I15058">
        <v>14923</v>
      </c>
    </row>
    <row r="15059" spans="1:9" x14ac:dyDescent="0.25">
      <c r="A15059" t="s">
        <v>284</v>
      </c>
      <c r="B15059" t="s">
        <v>351</v>
      </c>
      <c r="C15059" t="s">
        <v>352</v>
      </c>
      <c r="D15059" t="s">
        <v>483</v>
      </c>
      <c r="E15059" t="s">
        <v>13</v>
      </c>
      <c r="F15059" t="s">
        <v>14</v>
      </c>
      <c r="G15059">
        <v>2002</v>
      </c>
      <c r="H15059">
        <v>6242</v>
      </c>
      <c r="I15059">
        <v>16046</v>
      </c>
    </row>
    <row r="15060" spans="1:9" x14ac:dyDescent="0.25">
      <c r="A15060" t="s">
        <v>284</v>
      </c>
      <c r="B15060" t="s">
        <v>351</v>
      </c>
      <c r="C15060" t="s">
        <v>352</v>
      </c>
      <c r="D15060" t="s">
        <v>483</v>
      </c>
      <c r="E15060" t="s">
        <v>13</v>
      </c>
      <c r="F15060" t="s">
        <v>14</v>
      </c>
      <c r="G15060">
        <v>2003</v>
      </c>
      <c r="H15060">
        <v>6248</v>
      </c>
      <c r="I15060">
        <v>13259</v>
      </c>
    </row>
    <row r="15061" spans="1:9" x14ac:dyDescent="0.25">
      <c r="A15061" t="s">
        <v>284</v>
      </c>
      <c r="B15061" t="s">
        <v>351</v>
      </c>
      <c r="C15061" t="s">
        <v>352</v>
      </c>
      <c r="D15061" t="s">
        <v>483</v>
      </c>
      <c r="E15061" t="s">
        <v>13</v>
      </c>
      <c r="F15061" t="s">
        <v>14</v>
      </c>
      <c r="G15061">
        <v>2004</v>
      </c>
      <c r="H15061">
        <v>6278</v>
      </c>
      <c r="I15061">
        <v>16513.053</v>
      </c>
    </row>
    <row r="15062" spans="1:9" x14ac:dyDescent="0.25">
      <c r="A15062" t="s">
        <v>284</v>
      </c>
      <c r="B15062" t="s">
        <v>351</v>
      </c>
      <c r="C15062" t="s">
        <v>352</v>
      </c>
      <c r="D15062" t="s">
        <v>483</v>
      </c>
      <c r="E15062" t="s">
        <v>13</v>
      </c>
      <c r="F15062" t="s">
        <v>14</v>
      </c>
      <c r="G15062">
        <v>2005</v>
      </c>
      <c r="H15062">
        <v>6289</v>
      </c>
      <c r="I15062">
        <v>20206.852999999999</v>
      </c>
    </row>
    <row r="15063" spans="1:9" x14ac:dyDescent="0.25">
      <c r="A15063" t="s">
        <v>284</v>
      </c>
      <c r="B15063" t="s">
        <v>351</v>
      </c>
      <c r="C15063" t="s">
        <v>352</v>
      </c>
      <c r="D15063" t="s">
        <v>483</v>
      </c>
      <c r="E15063" t="s">
        <v>13</v>
      </c>
      <c r="F15063" t="s">
        <v>14</v>
      </c>
      <c r="G15063">
        <v>2006</v>
      </c>
      <c r="H15063">
        <v>6282</v>
      </c>
      <c r="I15063">
        <v>18355.343000000001</v>
      </c>
    </row>
    <row r="15064" spans="1:9" x14ac:dyDescent="0.25">
      <c r="A15064" t="s">
        <v>284</v>
      </c>
      <c r="B15064" t="s">
        <v>351</v>
      </c>
      <c r="C15064" t="s">
        <v>352</v>
      </c>
      <c r="D15064" t="s">
        <v>483</v>
      </c>
      <c r="E15064" t="s">
        <v>13</v>
      </c>
      <c r="F15064" t="s">
        <v>14</v>
      </c>
      <c r="G15064">
        <v>2007</v>
      </c>
      <c r="H15064">
        <v>6331</v>
      </c>
      <c r="I15064">
        <v>15965.963</v>
      </c>
    </row>
    <row r="15065" spans="1:9" x14ac:dyDescent="0.25">
      <c r="A15065" t="s">
        <v>284</v>
      </c>
      <c r="B15065" t="s">
        <v>351</v>
      </c>
      <c r="C15065" t="s">
        <v>352</v>
      </c>
      <c r="D15065" t="s">
        <v>483</v>
      </c>
      <c r="E15065" t="s">
        <v>13</v>
      </c>
      <c r="F15065" t="s">
        <v>14</v>
      </c>
      <c r="G15065">
        <v>2008</v>
      </c>
      <c r="H15065">
        <v>6362</v>
      </c>
      <c r="I15065">
        <v>17195.75</v>
      </c>
    </row>
    <row r="15066" spans="1:9" x14ac:dyDescent="0.25">
      <c r="A15066" t="s">
        <v>284</v>
      </c>
      <c r="B15066" t="s">
        <v>351</v>
      </c>
      <c r="C15066" t="s">
        <v>352</v>
      </c>
      <c r="D15066" t="s">
        <v>483</v>
      </c>
      <c r="E15066" t="s">
        <v>13</v>
      </c>
      <c r="F15066" t="s">
        <v>14</v>
      </c>
      <c r="G15066">
        <v>2009</v>
      </c>
      <c r="H15066">
        <v>6358</v>
      </c>
      <c r="I15066">
        <v>15533.516</v>
      </c>
    </row>
    <row r="15067" spans="1:9" x14ac:dyDescent="0.25">
      <c r="A15067" t="s">
        <v>284</v>
      </c>
      <c r="B15067" t="s">
        <v>351</v>
      </c>
      <c r="C15067" t="s">
        <v>352</v>
      </c>
      <c r="D15067" t="s">
        <v>483</v>
      </c>
      <c r="E15067" t="s">
        <v>13</v>
      </c>
      <c r="F15067" t="s">
        <v>14</v>
      </c>
      <c r="G15067">
        <v>2010</v>
      </c>
      <c r="H15067">
        <v>6382</v>
      </c>
      <c r="I15067">
        <v>19882.982</v>
      </c>
    </row>
    <row r="15068" spans="1:9" x14ac:dyDescent="0.25">
      <c r="A15068" t="s">
        <v>284</v>
      </c>
      <c r="B15068" t="s">
        <v>351</v>
      </c>
      <c r="C15068" t="s">
        <v>352</v>
      </c>
      <c r="D15068" t="s">
        <v>483</v>
      </c>
      <c r="E15068" t="s">
        <v>13</v>
      </c>
      <c r="F15068" t="s">
        <v>14</v>
      </c>
      <c r="G15068">
        <v>2011</v>
      </c>
      <c r="H15068">
        <v>6391</v>
      </c>
      <c r="I15068">
        <v>14727.657999999999</v>
      </c>
    </row>
    <row r="15069" spans="1:9" x14ac:dyDescent="0.25">
      <c r="A15069" t="s">
        <v>284</v>
      </c>
      <c r="B15069" t="s">
        <v>351</v>
      </c>
      <c r="C15069" t="s">
        <v>352</v>
      </c>
      <c r="D15069" t="s">
        <v>483</v>
      </c>
      <c r="E15069" t="s">
        <v>13</v>
      </c>
      <c r="F15069" t="s">
        <v>14</v>
      </c>
      <c r="G15069">
        <v>2012</v>
      </c>
      <c r="H15069">
        <v>6456</v>
      </c>
      <c r="I15069">
        <v>12066.294</v>
      </c>
    </row>
    <row r="15070" spans="1:9" x14ac:dyDescent="0.25">
      <c r="A15070" t="s">
        <v>284</v>
      </c>
      <c r="B15070" t="s">
        <v>351</v>
      </c>
      <c r="C15070" t="s">
        <v>352</v>
      </c>
      <c r="D15070" t="s">
        <v>483</v>
      </c>
      <c r="E15070" t="s">
        <v>13</v>
      </c>
      <c r="F15070" t="s">
        <v>14</v>
      </c>
      <c r="G15070">
        <v>2013</v>
      </c>
      <c r="H15070">
        <v>6249</v>
      </c>
      <c r="I15070">
        <v>14956.214</v>
      </c>
    </row>
    <row r="15071" spans="1:9" x14ac:dyDescent="0.25">
      <c r="A15071" t="s">
        <v>284</v>
      </c>
      <c r="B15071" t="s">
        <v>351</v>
      </c>
      <c r="C15071" t="s">
        <v>352</v>
      </c>
      <c r="D15071" t="s">
        <v>483</v>
      </c>
      <c r="E15071" t="s">
        <v>13</v>
      </c>
      <c r="F15071" t="s">
        <v>14</v>
      </c>
      <c r="G15071">
        <v>2014</v>
      </c>
      <c r="H15071">
        <v>6256</v>
      </c>
      <c r="I15071">
        <v>18805.058000000001</v>
      </c>
    </row>
    <row r="15072" spans="1:9" x14ac:dyDescent="0.25">
      <c r="A15072" t="s">
        <v>284</v>
      </c>
      <c r="B15072" t="s">
        <v>351</v>
      </c>
      <c r="C15072" t="s">
        <v>352</v>
      </c>
      <c r="D15072" t="s">
        <v>483</v>
      </c>
      <c r="E15072" t="s">
        <v>13</v>
      </c>
      <c r="F15072" t="s">
        <v>14</v>
      </c>
      <c r="G15072">
        <v>2015</v>
      </c>
      <c r="H15072">
        <v>6359</v>
      </c>
      <c r="I15072">
        <v>16632.553</v>
      </c>
    </row>
    <row r="15073" spans="1:9" x14ac:dyDescent="0.25">
      <c r="A15073" t="s">
        <v>284</v>
      </c>
      <c r="B15073" t="s">
        <v>351</v>
      </c>
      <c r="C15073" t="s">
        <v>352</v>
      </c>
      <c r="D15073" t="s">
        <v>483</v>
      </c>
      <c r="E15073" t="s">
        <v>13</v>
      </c>
      <c r="F15073" t="s">
        <v>14</v>
      </c>
      <c r="G15073">
        <v>2016</v>
      </c>
      <c r="H15073">
        <v>6377</v>
      </c>
      <c r="I15073">
        <v>18028.206999999999</v>
      </c>
    </row>
    <row r="15074" spans="1:9" x14ac:dyDescent="0.25">
      <c r="A15074" t="s">
        <v>284</v>
      </c>
      <c r="B15074" t="s">
        <v>351</v>
      </c>
      <c r="C15074" t="s">
        <v>352</v>
      </c>
      <c r="D15074" t="s">
        <v>483</v>
      </c>
      <c r="E15074" t="s">
        <v>13</v>
      </c>
      <c r="F15074" t="s">
        <v>14</v>
      </c>
      <c r="G15074">
        <v>2017</v>
      </c>
      <c r="H15074">
        <v>6328.14</v>
      </c>
      <c r="I15074">
        <v>14494.457</v>
      </c>
    </row>
    <row r="15075" spans="1:9" x14ac:dyDescent="0.25">
      <c r="A15075" t="s">
        <v>284</v>
      </c>
      <c r="B15075" t="s">
        <v>351</v>
      </c>
      <c r="C15075" t="s">
        <v>352</v>
      </c>
      <c r="D15075" t="s">
        <v>483</v>
      </c>
      <c r="E15075" t="s">
        <v>13</v>
      </c>
      <c r="F15075" t="s">
        <v>14</v>
      </c>
      <c r="G15075">
        <v>2018</v>
      </c>
      <c r="H15075">
        <v>6341.5389999999998</v>
      </c>
    </row>
    <row r="15076" spans="1:9" x14ac:dyDescent="0.25">
      <c r="A15076" t="s">
        <v>284</v>
      </c>
      <c r="B15076" t="s">
        <v>351</v>
      </c>
      <c r="C15076" t="s">
        <v>352</v>
      </c>
      <c r="D15076" t="s">
        <v>483</v>
      </c>
      <c r="E15076" t="s">
        <v>13</v>
      </c>
      <c r="F15076" t="s">
        <v>14</v>
      </c>
      <c r="G15076">
        <v>2019</v>
      </c>
      <c r="H15076">
        <v>6353.5389999999998</v>
      </c>
    </row>
    <row r="15077" spans="1:9" x14ac:dyDescent="0.25">
      <c r="A15077" t="s">
        <v>284</v>
      </c>
      <c r="B15077" t="s">
        <v>351</v>
      </c>
      <c r="C15077" t="s">
        <v>352</v>
      </c>
      <c r="D15077" t="s">
        <v>483</v>
      </c>
      <c r="E15077" t="s">
        <v>15</v>
      </c>
      <c r="F15077" t="s">
        <v>16</v>
      </c>
      <c r="G15077">
        <v>2017</v>
      </c>
      <c r="H15077">
        <v>7.0000000000000007E-2</v>
      </c>
    </row>
    <row r="15078" spans="1:9" x14ac:dyDescent="0.25">
      <c r="A15078" t="s">
        <v>284</v>
      </c>
      <c r="B15078" t="s">
        <v>351</v>
      </c>
      <c r="C15078" t="s">
        <v>352</v>
      </c>
      <c r="D15078" t="s">
        <v>483</v>
      </c>
      <c r="E15078" t="s">
        <v>15</v>
      </c>
      <c r="F15078" t="s">
        <v>16</v>
      </c>
      <c r="G15078">
        <v>2018</v>
      </c>
      <c r="H15078">
        <v>9.0999999999999998E-2</v>
      </c>
    </row>
    <row r="15079" spans="1:9" x14ac:dyDescent="0.25">
      <c r="A15079" t="s">
        <v>284</v>
      </c>
      <c r="B15079" t="s">
        <v>351</v>
      </c>
      <c r="C15079" t="s">
        <v>352</v>
      </c>
      <c r="D15079" t="s">
        <v>483</v>
      </c>
      <c r="E15079" t="s">
        <v>15</v>
      </c>
      <c r="F15079" t="s">
        <v>16</v>
      </c>
      <c r="G15079">
        <v>2019</v>
      </c>
      <c r="H15079">
        <v>9.0999999999999998E-2</v>
      </c>
    </row>
    <row r="15080" spans="1:9" x14ac:dyDescent="0.25">
      <c r="A15080" t="s">
        <v>284</v>
      </c>
      <c r="B15080" t="s">
        <v>351</v>
      </c>
      <c r="C15080" t="s">
        <v>352</v>
      </c>
      <c r="D15080" t="s">
        <v>483</v>
      </c>
      <c r="E15080" t="s">
        <v>15</v>
      </c>
      <c r="F15080" t="s">
        <v>26</v>
      </c>
      <c r="G15080">
        <v>2008</v>
      </c>
      <c r="H15080">
        <v>0.1</v>
      </c>
      <c r="I15080">
        <v>8.0000000000000002E-3</v>
      </c>
    </row>
    <row r="15081" spans="1:9" x14ac:dyDescent="0.25">
      <c r="A15081" t="s">
        <v>284</v>
      </c>
      <c r="B15081" t="s">
        <v>351</v>
      </c>
      <c r="C15081" t="s">
        <v>352</v>
      </c>
      <c r="D15081" t="s">
        <v>483</v>
      </c>
      <c r="E15081" t="s">
        <v>15</v>
      </c>
      <c r="F15081" t="s">
        <v>26</v>
      </c>
      <c r="G15081">
        <v>2009</v>
      </c>
      <c r="H15081">
        <v>0.1</v>
      </c>
      <c r="I15081">
        <v>2.5000000000000001E-2</v>
      </c>
    </row>
    <row r="15082" spans="1:9" x14ac:dyDescent="0.25">
      <c r="A15082" t="s">
        <v>284</v>
      </c>
      <c r="B15082" t="s">
        <v>351</v>
      </c>
      <c r="C15082" t="s">
        <v>352</v>
      </c>
      <c r="D15082" t="s">
        <v>483</v>
      </c>
      <c r="E15082" t="s">
        <v>15</v>
      </c>
      <c r="F15082" t="s">
        <v>26</v>
      </c>
      <c r="G15082">
        <v>2010</v>
      </c>
      <c r="H15082">
        <v>0.1</v>
      </c>
      <c r="I15082">
        <v>3.5999999999999997E-2</v>
      </c>
    </row>
    <row r="15083" spans="1:9" x14ac:dyDescent="0.25">
      <c r="A15083" t="s">
        <v>284</v>
      </c>
      <c r="B15083" t="s">
        <v>351</v>
      </c>
      <c r="C15083" t="s">
        <v>352</v>
      </c>
      <c r="D15083" t="s">
        <v>483</v>
      </c>
      <c r="E15083" t="s">
        <v>15</v>
      </c>
      <c r="F15083" t="s">
        <v>26</v>
      </c>
      <c r="G15083">
        <v>2011</v>
      </c>
      <c r="H15083">
        <v>1</v>
      </c>
      <c r="I15083">
        <v>1.427</v>
      </c>
    </row>
    <row r="15084" spans="1:9" x14ac:dyDescent="0.25">
      <c r="A15084" t="s">
        <v>284</v>
      </c>
      <c r="B15084" t="s">
        <v>351</v>
      </c>
      <c r="C15084" t="s">
        <v>352</v>
      </c>
      <c r="D15084" t="s">
        <v>483</v>
      </c>
      <c r="E15084" t="s">
        <v>15</v>
      </c>
      <c r="F15084" t="s">
        <v>26</v>
      </c>
      <c r="G15084">
        <v>2012</v>
      </c>
      <c r="H15084">
        <v>41</v>
      </c>
      <c r="I15084">
        <v>7.9980000000000002</v>
      </c>
    </row>
    <row r="15085" spans="1:9" x14ac:dyDescent="0.25">
      <c r="A15085" t="s">
        <v>284</v>
      </c>
      <c r="B15085" t="s">
        <v>351</v>
      </c>
      <c r="C15085" t="s">
        <v>352</v>
      </c>
      <c r="D15085" t="s">
        <v>483</v>
      </c>
      <c r="E15085" t="s">
        <v>15</v>
      </c>
      <c r="F15085" t="s">
        <v>26</v>
      </c>
      <c r="G15085">
        <v>2013</v>
      </c>
      <c r="H15085">
        <v>761</v>
      </c>
      <c r="I15085">
        <v>420.16199999999998</v>
      </c>
    </row>
    <row r="15086" spans="1:9" x14ac:dyDescent="0.25">
      <c r="A15086" t="s">
        <v>284</v>
      </c>
      <c r="B15086" t="s">
        <v>351</v>
      </c>
      <c r="C15086" t="s">
        <v>352</v>
      </c>
      <c r="D15086" t="s">
        <v>483</v>
      </c>
      <c r="E15086" t="s">
        <v>15</v>
      </c>
      <c r="F15086" t="s">
        <v>26</v>
      </c>
      <c r="G15086">
        <v>2014</v>
      </c>
      <c r="H15086">
        <v>1293</v>
      </c>
      <c r="I15086">
        <v>1615.991</v>
      </c>
    </row>
    <row r="15087" spans="1:9" x14ac:dyDescent="0.25">
      <c r="A15087" t="s">
        <v>284</v>
      </c>
      <c r="B15087" t="s">
        <v>351</v>
      </c>
      <c r="C15087" t="s">
        <v>352</v>
      </c>
      <c r="D15087" t="s">
        <v>483</v>
      </c>
      <c r="E15087" t="s">
        <v>15</v>
      </c>
      <c r="F15087" t="s">
        <v>26</v>
      </c>
      <c r="G15087">
        <v>2015</v>
      </c>
      <c r="H15087">
        <v>1326</v>
      </c>
      <c r="I15087">
        <v>1982</v>
      </c>
    </row>
    <row r="15088" spans="1:9" x14ac:dyDescent="0.25">
      <c r="A15088" t="s">
        <v>284</v>
      </c>
      <c r="B15088" t="s">
        <v>351</v>
      </c>
      <c r="C15088" t="s">
        <v>352</v>
      </c>
      <c r="D15088" t="s">
        <v>483</v>
      </c>
      <c r="E15088" t="s">
        <v>15</v>
      </c>
      <c r="F15088" t="s">
        <v>26</v>
      </c>
      <c r="G15088">
        <v>2016</v>
      </c>
      <c r="H15088">
        <v>1372</v>
      </c>
      <c r="I15088">
        <v>1819.742</v>
      </c>
    </row>
    <row r="15089" spans="1:9" x14ac:dyDescent="0.25">
      <c r="A15089" t="s">
        <v>284</v>
      </c>
      <c r="B15089" t="s">
        <v>351</v>
      </c>
      <c r="C15089" t="s">
        <v>352</v>
      </c>
      <c r="D15089" t="s">
        <v>483</v>
      </c>
      <c r="E15089" t="s">
        <v>15</v>
      </c>
      <c r="F15089" t="s">
        <v>26</v>
      </c>
      <c r="G15089">
        <v>2017</v>
      </c>
      <c r="H15089">
        <v>1374.1289999999999</v>
      </c>
      <c r="I15089">
        <v>1855.674</v>
      </c>
    </row>
    <row r="15090" spans="1:9" x14ac:dyDescent="0.25">
      <c r="A15090" t="s">
        <v>284</v>
      </c>
      <c r="B15090" t="s">
        <v>351</v>
      </c>
      <c r="C15090" t="s">
        <v>352</v>
      </c>
      <c r="D15090" t="s">
        <v>483</v>
      </c>
      <c r="E15090" t="s">
        <v>15</v>
      </c>
      <c r="F15090" t="s">
        <v>26</v>
      </c>
      <c r="G15090">
        <v>2018</v>
      </c>
      <c r="H15090">
        <v>1385.82</v>
      </c>
    </row>
    <row r="15091" spans="1:9" x14ac:dyDescent="0.25">
      <c r="A15091" t="s">
        <v>284</v>
      </c>
      <c r="B15091" t="s">
        <v>351</v>
      </c>
      <c r="C15091" t="s">
        <v>352</v>
      </c>
      <c r="D15091" t="s">
        <v>483</v>
      </c>
      <c r="E15091" t="s">
        <v>15</v>
      </c>
      <c r="F15091" t="s">
        <v>26</v>
      </c>
      <c r="G15091">
        <v>2019</v>
      </c>
      <c r="H15091">
        <v>1386.1189999999999</v>
      </c>
    </row>
    <row r="15092" spans="1:9" x14ac:dyDescent="0.25">
      <c r="A15092" t="s">
        <v>284</v>
      </c>
      <c r="B15092" t="s">
        <v>351</v>
      </c>
      <c r="C15092" t="s">
        <v>352</v>
      </c>
      <c r="D15092" t="s">
        <v>483</v>
      </c>
      <c r="E15092" t="s">
        <v>18</v>
      </c>
      <c r="F15092" t="s">
        <v>19</v>
      </c>
      <c r="G15092">
        <v>2005</v>
      </c>
      <c r="H15092">
        <v>1</v>
      </c>
      <c r="I15092">
        <v>0.22700000000000001</v>
      </c>
    </row>
    <row r="15093" spans="1:9" x14ac:dyDescent="0.25">
      <c r="A15093" t="s">
        <v>284</v>
      </c>
      <c r="B15093" t="s">
        <v>351</v>
      </c>
      <c r="C15093" t="s">
        <v>352</v>
      </c>
      <c r="D15093" t="s">
        <v>483</v>
      </c>
      <c r="E15093" t="s">
        <v>18</v>
      </c>
      <c r="F15093" t="s">
        <v>19</v>
      </c>
      <c r="G15093">
        <v>2006</v>
      </c>
      <c r="H15093">
        <v>1</v>
      </c>
      <c r="I15093">
        <v>0.55600000000000005</v>
      </c>
    </row>
    <row r="15094" spans="1:9" x14ac:dyDescent="0.25">
      <c r="A15094" t="s">
        <v>284</v>
      </c>
      <c r="B15094" t="s">
        <v>351</v>
      </c>
      <c r="C15094" t="s">
        <v>352</v>
      </c>
      <c r="D15094" t="s">
        <v>483</v>
      </c>
      <c r="E15094" t="s">
        <v>18</v>
      </c>
      <c r="F15094" t="s">
        <v>19</v>
      </c>
      <c r="G15094">
        <v>2007</v>
      </c>
      <c r="H15094">
        <v>3</v>
      </c>
      <c r="I15094">
        <v>2.524</v>
      </c>
    </row>
    <row r="15095" spans="1:9" x14ac:dyDescent="0.25">
      <c r="A15095" t="s">
        <v>284</v>
      </c>
      <c r="B15095" t="s">
        <v>351</v>
      </c>
      <c r="C15095" t="s">
        <v>352</v>
      </c>
      <c r="D15095" t="s">
        <v>483</v>
      </c>
      <c r="E15095" t="s">
        <v>18</v>
      </c>
      <c r="F15095" t="s">
        <v>19</v>
      </c>
      <c r="G15095">
        <v>2008</v>
      </c>
      <c r="H15095">
        <v>5</v>
      </c>
      <c r="I15095">
        <v>4.9779999999999998</v>
      </c>
    </row>
    <row r="15096" spans="1:9" x14ac:dyDescent="0.25">
      <c r="A15096" t="s">
        <v>284</v>
      </c>
      <c r="B15096" t="s">
        <v>351</v>
      </c>
      <c r="C15096" t="s">
        <v>352</v>
      </c>
      <c r="D15096" t="s">
        <v>483</v>
      </c>
      <c r="E15096" t="s">
        <v>18</v>
      </c>
      <c r="F15096" t="s">
        <v>19</v>
      </c>
      <c r="G15096">
        <v>2009</v>
      </c>
      <c r="H15096">
        <v>15</v>
      </c>
      <c r="I15096">
        <v>9.0690000000000008</v>
      </c>
    </row>
    <row r="15097" spans="1:9" x14ac:dyDescent="0.25">
      <c r="A15097" t="s">
        <v>284</v>
      </c>
      <c r="B15097" t="s">
        <v>351</v>
      </c>
      <c r="C15097" t="s">
        <v>352</v>
      </c>
      <c r="D15097" t="s">
        <v>483</v>
      </c>
      <c r="E15097" t="s">
        <v>18</v>
      </c>
      <c r="F15097" t="s">
        <v>19</v>
      </c>
      <c r="G15097">
        <v>2010</v>
      </c>
      <c r="H15097">
        <v>389</v>
      </c>
      <c r="I15097">
        <v>306.34800000000001</v>
      </c>
    </row>
    <row r="15098" spans="1:9" x14ac:dyDescent="0.25">
      <c r="A15098" t="s">
        <v>284</v>
      </c>
      <c r="B15098" t="s">
        <v>351</v>
      </c>
      <c r="C15098" t="s">
        <v>352</v>
      </c>
      <c r="D15098" t="s">
        <v>483</v>
      </c>
      <c r="E15098" t="s">
        <v>18</v>
      </c>
      <c r="F15098" t="s">
        <v>19</v>
      </c>
      <c r="G15098">
        <v>2011</v>
      </c>
      <c r="H15098">
        <v>988</v>
      </c>
      <c r="I15098">
        <v>1387.2</v>
      </c>
    </row>
    <row r="15099" spans="1:9" x14ac:dyDescent="0.25">
      <c r="A15099" t="s">
        <v>284</v>
      </c>
      <c r="B15099" t="s">
        <v>351</v>
      </c>
      <c r="C15099" t="s">
        <v>352</v>
      </c>
      <c r="D15099" t="s">
        <v>483</v>
      </c>
      <c r="E15099" t="s">
        <v>18</v>
      </c>
      <c r="F15099" t="s">
        <v>19</v>
      </c>
      <c r="G15099">
        <v>2012</v>
      </c>
      <c r="H15099">
        <v>1822</v>
      </c>
      <c r="I15099">
        <v>2639.875</v>
      </c>
    </row>
    <row r="15100" spans="1:9" x14ac:dyDescent="0.25">
      <c r="A15100" t="s">
        <v>284</v>
      </c>
      <c r="B15100" t="s">
        <v>351</v>
      </c>
      <c r="C15100" t="s">
        <v>352</v>
      </c>
      <c r="D15100" t="s">
        <v>483</v>
      </c>
      <c r="E15100" t="s">
        <v>18</v>
      </c>
      <c r="F15100" t="s">
        <v>19</v>
      </c>
      <c r="G15100">
        <v>2013</v>
      </c>
      <c r="H15100">
        <v>2773</v>
      </c>
      <c r="I15100">
        <v>4520.21</v>
      </c>
    </row>
    <row r="15101" spans="1:9" x14ac:dyDescent="0.25">
      <c r="A15101" t="s">
        <v>284</v>
      </c>
      <c r="B15101" t="s">
        <v>351</v>
      </c>
      <c r="C15101" t="s">
        <v>352</v>
      </c>
      <c r="D15101" t="s">
        <v>483</v>
      </c>
      <c r="E15101" t="s">
        <v>18</v>
      </c>
      <c r="F15101" t="s">
        <v>19</v>
      </c>
      <c r="G15101">
        <v>2014</v>
      </c>
      <c r="H15101">
        <v>3244</v>
      </c>
      <c r="I15101">
        <v>6200.91</v>
      </c>
    </row>
    <row r="15102" spans="1:9" x14ac:dyDescent="0.25">
      <c r="A15102" t="s">
        <v>284</v>
      </c>
      <c r="B15102" t="s">
        <v>351</v>
      </c>
      <c r="C15102" t="s">
        <v>352</v>
      </c>
      <c r="D15102" t="s">
        <v>483</v>
      </c>
      <c r="E15102" t="s">
        <v>18</v>
      </c>
      <c r="F15102" t="s">
        <v>19</v>
      </c>
      <c r="G15102">
        <v>2015</v>
      </c>
      <c r="H15102">
        <v>3130</v>
      </c>
      <c r="I15102">
        <v>7062.93</v>
      </c>
    </row>
    <row r="15103" spans="1:9" x14ac:dyDescent="0.25">
      <c r="A15103" t="s">
        <v>284</v>
      </c>
      <c r="B15103" t="s">
        <v>351</v>
      </c>
      <c r="C15103" t="s">
        <v>352</v>
      </c>
      <c r="D15103" t="s">
        <v>483</v>
      </c>
      <c r="E15103" t="s">
        <v>18</v>
      </c>
      <c r="F15103" t="s">
        <v>19</v>
      </c>
      <c r="G15103">
        <v>2016</v>
      </c>
      <c r="H15103">
        <v>3025</v>
      </c>
      <c r="I15103">
        <v>6590</v>
      </c>
    </row>
    <row r="15104" spans="1:9" x14ac:dyDescent="0.25">
      <c r="A15104" t="s">
        <v>284</v>
      </c>
      <c r="B15104" t="s">
        <v>351</v>
      </c>
      <c r="C15104" t="s">
        <v>352</v>
      </c>
      <c r="D15104" t="s">
        <v>483</v>
      </c>
      <c r="E15104" t="s">
        <v>18</v>
      </c>
      <c r="F15104" t="s">
        <v>19</v>
      </c>
      <c r="G15104">
        <v>2017</v>
      </c>
      <c r="H15104">
        <v>3029.7979999999998</v>
      </c>
      <c r="I15104">
        <v>7406.7020000000002</v>
      </c>
    </row>
    <row r="15105" spans="1:9" x14ac:dyDescent="0.25">
      <c r="A15105" t="s">
        <v>284</v>
      </c>
      <c r="B15105" t="s">
        <v>351</v>
      </c>
      <c r="C15105" t="s">
        <v>352</v>
      </c>
      <c r="D15105" t="s">
        <v>483</v>
      </c>
      <c r="E15105" t="s">
        <v>18</v>
      </c>
      <c r="F15105" t="s">
        <v>19</v>
      </c>
      <c r="G15105">
        <v>2018</v>
      </c>
      <c r="H15105">
        <v>3032.2579999999998</v>
      </c>
    </row>
    <row r="15106" spans="1:9" x14ac:dyDescent="0.25">
      <c r="A15106" t="s">
        <v>284</v>
      </c>
      <c r="B15106" t="s">
        <v>351</v>
      </c>
      <c r="C15106" t="s">
        <v>352</v>
      </c>
      <c r="D15106" t="s">
        <v>483</v>
      </c>
      <c r="E15106" t="s">
        <v>18</v>
      </c>
      <c r="F15106" t="s">
        <v>19</v>
      </c>
      <c r="G15106">
        <v>2019</v>
      </c>
      <c r="H15106">
        <v>3039.8829999999998</v>
      </c>
    </row>
    <row r="15107" spans="1:9" x14ac:dyDescent="0.25">
      <c r="A15107" t="s">
        <v>284</v>
      </c>
      <c r="B15107" t="s">
        <v>353</v>
      </c>
      <c r="C15107" t="s">
        <v>354</v>
      </c>
      <c r="D15107" t="s">
        <v>482</v>
      </c>
      <c r="E15107" t="s">
        <v>12</v>
      </c>
      <c r="F15107" t="s">
        <v>12</v>
      </c>
      <c r="G15107">
        <v>2000</v>
      </c>
      <c r="H15107">
        <v>8743</v>
      </c>
      <c r="I15107">
        <v>22140</v>
      </c>
    </row>
    <row r="15108" spans="1:9" x14ac:dyDescent="0.25">
      <c r="A15108" t="s">
        <v>284</v>
      </c>
      <c r="B15108" t="s">
        <v>353</v>
      </c>
      <c r="C15108" t="s">
        <v>354</v>
      </c>
      <c r="D15108" t="s">
        <v>482</v>
      </c>
      <c r="E15108" t="s">
        <v>12</v>
      </c>
      <c r="F15108" t="s">
        <v>12</v>
      </c>
      <c r="G15108">
        <v>2001</v>
      </c>
      <c r="H15108">
        <v>8961</v>
      </c>
      <c r="I15108">
        <v>22680</v>
      </c>
    </row>
    <row r="15109" spans="1:9" x14ac:dyDescent="0.25">
      <c r="A15109" t="s">
        <v>284</v>
      </c>
      <c r="B15109" t="s">
        <v>353</v>
      </c>
      <c r="C15109" t="s">
        <v>354</v>
      </c>
      <c r="D15109" t="s">
        <v>482</v>
      </c>
      <c r="E15109" t="s">
        <v>12</v>
      </c>
      <c r="F15109" t="s">
        <v>12</v>
      </c>
      <c r="G15109">
        <v>2002</v>
      </c>
      <c r="H15109">
        <v>9185</v>
      </c>
      <c r="I15109">
        <v>23310</v>
      </c>
    </row>
    <row r="15110" spans="1:9" x14ac:dyDescent="0.25">
      <c r="A15110" t="s">
        <v>284</v>
      </c>
      <c r="B15110" t="s">
        <v>353</v>
      </c>
      <c r="C15110" t="s">
        <v>354</v>
      </c>
      <c r="D15110" t="s">
        <v>482</v>
      </c>
      <c r="E15110" t="s">
        <v>12</v>
      </c>
      <c r="F15110" t="s">
        <v>12</v>
      </c>
      <c r="G15110">
        <v>2003</v>
      </c>
      <c r="H15110">
        <v>10039</v>
      </c>
      <c r="I15110">
        <v>25515</v>
      </c>
    </row>
    <row r="15111" spans="1:9" x14ac:dyDescent="0.25">
      <c r="A15111" t="s">
        <v>284</v>
      </c>
      <c r="B15111" t="s">
        <v>353</v>
      </c>
      <c r="C15111" t="s">
        <v>354</v>
      </c>
      <c r="D15111" t="s">
        <v>482</v>
      </c>
      <c r="E15111" t="s">
        <v>12</v>
      </c>
      <c r="F15111" t="s">
        <v>12</v>
      </c>
      <c r="G15111">
        <v>2004</v>
      </c>
      <c r="H15111">
        <v>10442</v>
      </c>
      <c r="I15111">
        <v>26565</v>
      </c>
    </row>
    <row r="15112" spans="1:9" x14ac:dyDescent="0.25">
      <c r="A15112" t="s">
        <v>284</v>
      </c>
      <c r="B15112" t="s">
        <v>353</v>
      </c>
      <c r="C15112" t="s">
        <v>354</v>
      </c>
      <c r="D15112" t="s">
        <v>482</v>
      </c>
      <c r="E15112" t="s">
        <v>12</v>
      </c>
      <c r="F15112" t="s">
        <v>12</v>
      </c>
      <c r="G15112">
        <v>2005</v>
      </c>
      <c r="H15112">
        <v>2484</v>
      </c>
      <c r="I15112">
        <v>24442</v>
      </c>
    </row>
    <row r="15113" spans="1:9" x14ac:dyDescent="0.25">
      <c r="A15113" t="s">
        <v>284</v>
      </c>
      <c r="B15113" t="s">
        <v>353</v>
      </c>
      <c r="C15113" t="s">
        <v>354</v>
      </c>
      <c r="D15113" t="s">
        <v>482</v>
      </c>
      <c r="E15113" t="s">
        <v>12</v>
      </c>
      <c r="F15113" t="s">
        <v>12</v>
      </c>
      <c r="G15113">
        <v>2006</v>
      </c>
      <c r="H15113">
        <v>2498</v>
      </c>
      <c r="I15113">
        <v>25516</v>
      </c>
    </row>
    <row r="15114" spans="1:9" x14ac:dyDescent="0.25">
      <c r="A15114" t="s">
        <v>284</v>
      </c>
      <c r="B15114" t="s">
        <v>353</v>
      </c>
      <c r="C15114" t="s">
        <v>354</v>
      </c>
      <c r="D15114" t="s">
        <v>482</v>
      </c>
      <c r="E15114" t="s">
        <v>12</v>
      </c>
      <c r="F15114" t="s">
        <v>12</v>
      </c>
      <c r="G15114">
        <v>2007</v>
      </c>
      <c r="H15114">
        <v>3174</v>
      </c>
      <c r="I15114">
        <v>26513</v>
      </c>
    </row>
    <row r="15115" spans="1:9" x14ac:dyDescent="0.25">
      <c r="A15115" t="s">
        <v>284</v>
      </c>
      <c r="B15115" t="s">
        <v>353</v>
      </c>
      <c r="C15115" t="s">
        <v>354</v>
      </c>
      <c r="D15115" t="s">
        <v>482</v>
      </c>
      <c r="E15115" t="s">
        <v>12</v>
      </c>
      <c r="F15115" t="s">
        <v>12</v>
      </c>
      <c r="G15115">
        <v>2008</v>
      </c>
      <c r="H15115">
        <v>4598</v>
      </c>
      <c r="I15115">
        <v>27267</v>
      </c>
    </row>
    <row r="15116" spans="1:9" x14ac:dyDescent="0.25">
      <c r="A15116" t="s">
        <v>284</v>
      </c>
      <c r="B15116" t="s">
        <v>353</v>
      </c>
      <c r="C15116" t="s">
        <v>354</v>
      </c>
      <c r="D15116" t="s">
        <v>482</v>
      </c>
      <c r="E15116" t="s">
        <v>12</v>
      </c>
      <c r="F15116" t="s">
        <v>12</v>
      </c>
      <c r="G15116">
        <v>2009</v>
      </c>
      <c r="H15116">
        <v>4870</v>
      </c>
      <c r="I15116">
        <v>27178</v>
      </c>
    </row>
    <row r="15117" spans="1:9" x14ac:dyDescent="0.25">
      <c r="A15117" t="s">
        <v>284</v>
      </c>
      <c r="B15117" t="s">
        <v>353</v>
      </c>
      <c r="C15117" t="s">
        <v>354</v>
      </c>
      <c r="D15117" t="s">
        <v>482</v>
      </c>
      <c r="E15117" t="s">
        <v>12</v>
      </c>
      <c r="F15117" t="s">
        <v>12</v>
      </c>
      <c r="G15117">
        <v>2010</v>
      </c>
      <c r="H15117">
        <v>4136.7</v>
      </c>
      <c r="I15117">
        <v>25532</v>
      </c>
    </row>
    <row r="15118" spans="1:9" x14ac:dyDescent="0.25">
      <c r="A15118" t="s">
        <v>284</v>
      </c>
      <c r="B15118" t="s">
        <v>353</v>
      </c>
      <c r="C15118" t="s">
        <v>354</v>
      </c>
      <c r="D15118" t="s">
        <v>482</v>
      </c>
      <c r="E15118" t="s">
        <v>12</v>
      </c>
      <c r="F15118" t="s">
        <v>12</v>
      </c>
      <c r="G15118">
        <v>2011</v>
      </c>
      <c r="H15118">
        <v>4149.1000000000004</v>
      </c>
      <c r="I15118">
        <v>29357</v>
      </c>
    </row>
    <row r="15119" spans="1:9" x14ac:dyDescent="0.25">
      <c r="A15119" t="s">
        <v>284</v>
      </c>
      <c r="B15119" t="s">
        <v>353</v>
      </c>
      <c r="C15119" t="s">
        <v>354</v>
      </c>
      <c r="D15119" t="s">
        <v>482</v>
      </c>
      <c r="E15119" t="s">
        <v>12</v>
      </c>
      <c r="F15119" t="s">
        <v>12</v>
      </c>
      <c r="G15119">
        <v>2012</v>
      </c>
      <c r="H15119">
        <v>4122.1000000000004</v>
      </c>
      <c r="I15119">
        <v>26879</v>
      </c>
    </row>
    <row r="15120" spans="1:9" x14ac:dyDescent="0.25">
      <c r="A15120" t="s">
        <v>284</v>
      </c>
      <c r="B15120" t="s">
        <v>353</v>
      </c>
      <c r="C15120" t="s">
        <v>354</v>
      </c>
      <c r="D15120" t="s">
        <v>482</v>
      </c>
      <c r="E15120" t="s">
        <v>12</v>
      </c>
      <c r="F15120" t="s">
        <v>12</v>
      </c>
      <c r="G15120">
        <v>2013</v>
      </c>
      <c r="H15120">
        <v>4171</v>
      </c>
      <c r="I15120">
        <v>29002</v>
      </c>
    </row>
    <row r="15121" spans="1:9" x14ac:dyDescent="0.25">
      <c r="A15121" t="s">
        <v>284</v>
      </c>
      <c r="B15121" t="s">
        <v>353</v>
      </c>
      <c r="C15121" t="s">
        <v>354</v>
      </c>
      <c r="D15121" t="s">
        <v>482</v>
      </c>
      <c r="E15121" t="s">
        <v>12</v>
      </c>
      <c r="F15121" t="s">
        <v>12</v>
      </c>
      <c r="G15121">
        <v>2014</v>
      </c>
      <c r="H15121">
        <v>4226</v>
      </c>
      <c r="I15121">
        <v>22411</v>
      </c>
    </row>
    <row r="15122" spans="1:9" x14ac:dyDescent="0.25">
      <c r="A15122" t="s">
        <v>284</v>
      </c>
      <c r="B15122" t="s">
        <v>353</v>
      </c>
      <c r="C15122" t="s">
        <v>354</v>
      </c>
      <c r="D15122" t="s">
        <v>482</v>
      </c>
      <c r="E15122" t="s">
        <v>12</v>
      </c>
      <c r="F15122" t="s">
        <v>12</v>
      </c>
      <c r="G15122">
        <v>2015</v>
      </c>
      <c r="H15122">
        <v>4250</v>
      </c>
      <c r="I15122">
        <v>27476</v>
      </c>
    </row>
    <row r="15123" spans="1:9" x14ac:dyDescent="0.25">
      <c r="A15123" t="s">
        <v>284</v>
      </c>
      <c r="B15123" t="s">
        <v>353</v>
      </c>
      <c r="C15123" t="s">
        <v>354</v>
      </c>
      <c r="D15123" t="s">
        <v>482</v>
      </c>
      <c r="E15123" t="s">
        <v>12</v>
      </c>
      <c r="F15123" t="s">
        <v>12</v>
      </c>
      <c r="G15123">
        <v>2016</v>
      </c>
      <c r="H15123">
        <v>4223</v>
      </c>
      <c r="I15123">
        <v>27745</v>
      </c>
    </row>
    <row r="15124" spans="1:9" x14ac:dyDescent="0.25">
      <c r="A15124" t="s">
        <v>284</v>
      </c>
      <c r="B15124" t="s">
        <v>353</v>
      </c>
      <c r="C15124" t="s">
        <v>354</v>
      </c>
      <c r="D15124" t="s">
        <v>482</v>
      </c>
      <c r="E15124" t="s">
        <v>12</v>
      </c>
      <c r="F15124" t="s">
        <v>12</v>
      </c>
      <c r="G15124">
        <v>2017</v>
      </c>
      <c r="H15124">
        <v>4329</v>
      </c>
      <c r="I15124">
        <v>27151.621999999999</v>
      </c>
    </row>
    <row r="15125" spans="1:9" x14ac:dyDescent="0.25">
      <c r="A15125" t="s">
        <v>284</v>
      </c>
      <c r="B15125" t="s">
        <v>353</v>
      </c>
      <c r="C15125" t="s">
        <v>354</v>
      </c>
      <c r="D15125" t="s">
        <v>482</v>
      </c>
      <c r="E15125" t="s">
        <v>12</v>
      </c>
      <c r="F15125" t="s">
        <v>12</v>
      </c>
      <c r="G15125">
        <v>2018</v>
      </c>
      <c r="H15125">
        <v>4353</v>
      </c>
    </row>
    <row r="15126" spans="1:9" x14ac:dyDescent="0.25">
      <c r="A15126" t="s">
        <v>284</v>
      </c>
      <c r="B15126" t="s">
        <v>353</v>
      </c>
      <c r="C15126" t="s">
        <v>354</v>
      </c>
      <c r="D15126" t="s">
        <v>482</v>
      </c>
      <c r="E15126" t="s">
        <v>12</v>
      </c>
      <c r="F15126" t="s">
        <v>12</v>
      </c>
      <c r="G15126">
        <v>2019</v>
      </c>
      <c r="H15126">
        <v>4353</v>
      </c>
    </row>
    <row r="15127" spans="1:9" x14ac:dyDescent="0.25">
      <c r="A15127" t="s">
        <v>284</v>
      </c>
      <c r="B15127" t="s">
        <v>353</v>
      </c>
      <c r="C15127" t="s">
        <v>354</v>
      </c>
      <c r="D15127" t="s">
        <v>482</v>
      </c>
      <c r="E15127" t="s">
        <v>111</v>
      </c>
      <c r="F15127" t="s">
        <v>111</v>
      </c>
      <c r="G15127">
        <v>2013</v>
      </c>
      <c r="I15127">
        <v>1</v>
      </c>
    </row>
    <row r="15128" spans="1:9" x14ac:dyDescent="0.25">
      <c r="A15128" t="s">
        <v>284</v>
      </c>
      <c r="B15128" t="s">
        <v>353</v>
      </c>
      <c r="C15128" t="s">
        <v>354</v>
      </c>
      <c r="D15128" t="s">
        <v>482</v>
      </c>
      <c r="E15128" t="s">
        <v>111</v>
      </c>
      <c r="F15128" t="s">
        <v>111</v>
      </c>
      <c r="G15128">
        <v>2014</v>
      </c>
      <c r="I15128">
        <v>3</v>
      </c>
    </row>
    <row r="15129" spans="1:9" x14ac:dyDescent="0.25">
      <c r="A15129" t="s">
        <v>284</v>
      </c>
      <c r="B15129" t="s">
        <v>353</v>
      </c>
      <c r="C15129" t="s">
        <v>354</v>
      </c>
      <c r="D15129" t="s">
        <v>482</v>
      </c>
      <c r="E15129" t="s">
        <v>111</v>
      </c>
      <c r="F15129" t="s">
        <v>111</v>
      </c>
      <c r="G15129">
        <v>2015</v>
      </c>
      <c r="I15129">
        <v>4</v>
      </c>
    </row>
    <row r="15130" spans="1:9" x14ac:dyDescent="0.25">
      <c r="A15130" t="s">
        <v>284</v>
      </c>
      <c r="B15130" t="s">
        <v>353</v>
      </c>
      <c r="C15130" t="s">
        <v>354</v>
      </c>
      <c r="D15130" t="s">
        <v>482</v>
      </c>
      <c r="E15130" t="s">
        <v>111</v>
      </c>
      <c r="F15130" t="s">
        <v>111</v>
      </c>
      <c r="G15130">
        <v>2016</v>
      </c>
      <c r="I15130">
        <v>4</v>
      </c>
    </row>
    <row r="15131" spans="1:9" x14ac:dyDescent="0.25">
      <c r="A15131" t="s">
        <v>284</v>
      </c>
      <c r="B15131" t="s">
        <v>353</v>
      </c>
      <c r="C15131" t="s">
        <v>354</v>
      </c>
      <c r="D15131" t="s">
        <v>482</v>
      </c>
      <c r="E15131" t="s">
        <v>111</v>
      </c>
      <c r="F15131" t="s">
        <v>111</v>
      </c>
      <c r="G15131">
        <v>2017</v>
      </c>
      <c r="H15131">
        <v>1</v>
      </c>
      <c r="I15131">
        <v>4.9829999999999997</v>
      </c>
    </row>
    <row r="15132" spans="1:9" x14ac:dyDescent="0.25">
      <c r="A15132" t="s">
        <v>284</v>
      </c>
      <c r="B15132" t="s">
        <v>353</v>
      </c>
      <c r="C15132" t="s">
        <v>354</v>
      </c>
      <c r="D15132" t="s">
        <v>482</v>
      </c>
      <c r="E15132" t="s">
        <v>111</v>
      </c>
      <c r="F15132" t="s">
        <v>111</v>
      </c>
      <c r="G15132">
        <v>2018</v>
      </c>
      <c r="H15132">
        <v>1</v>
      </c>
    </row>
    <row r="15133" spans="1:9" x14ac:dyDescent="0.25">
      <c r="A15133" t="s">
        <v>284</v>
      </c>
      <c r="B15133" t="s">
        <v>353</v>
      </c>
      <c r="C15133" t="s">
        <v>354</v>
      </c>
      <c r="D15133" t="s">
        <v>482</v>
      </c>
      <c r="E15133" t="s">
        <v>111</v>
      </c>
      <c r="F15133" t="s">
        <v>111</v>
      </c>
      <c r="G15133">
        <v>2019</v>
      </c>
      <c r="H15133">
        <v>1</v>
      </c>
    </row>
    <row r="15134" spans="1:9" x14ac:dyDescent="0.25">
      <c r="A15134" t="s">
        <v>284</v>
      </c>
      <c r="B15134" t="s">
        <v>353</v>
      </c>
      <c r="C15134" t="s">
        <v>354</v>
      </c>
      <c r="D15134" t="s">
        <v>482</v>
      </c>
      <c r="E15134" t="s">
        <v>98</v>
      </c>
      <c r="F15134" t="s">
        <v>98</v>
      </c>
      <c r="G15134">
        <v>2000</v>
      </c>
      <c r="H15134">
        <v>614</v>
      </c>
      <c r="I15134">
        <v>515.96400000000006</v>
      </c>
    </row>
    <row r="15135" spans="1:9" x14ac:dyDescent="0.25">
      <c r="A15135" t="s">
        <v>284</v>
      </c>
      <c r="B15135" t="s">
        <v>353</v>
      </c>
      <c r="C15135" t="s">
        <v>354</v>
      </c>
      <c r="D15135" t="s">
        <v>482</v>
      </c>
      <c r="E15135" t="s">
        <v>98</v>
      </c>
      <c r="F15135" t="s">
        <v>98</v>
      </c>
      <c r="G15135">
        <v>2001</v>
      </c>
      <c r="H15135">
        <v>614</v>
      </c>
      <c r="I15135">
        <v>734.49699999999996</v>
      </c>
    </row>
    <row r="15136" spans="1:9" x14ac:dyDescent="0.25">
      <c r="A15136" t="s">
        <v>284</v>
      </c>
      <c r="B15136" t="s">
        <v>353</v>
      </c>
      <c r="C15136" t="s">
        <v>354</v>
      </c>
      <c r="D15136" t="s">
        <v>482</v>
      </c>
      <c r="E15136" t="s">
        <v>98</v>
      </c>
      <c r="F15136" t="s">
        <v>98</v>
      </c>
      <c r="G15136">
        <v>2002</v>
      </c>
      <c r="H15136">
        <v>614</v>
      </c>
      <c r="I15136">
        <v>519.09199999999998</v>
      </c>
    </row>
    <row r="15137" spans="1:9" x14ac:dyDescent="0.25">
      <c r="A15137" t="s">
        <v>284</v>
      </c>
      <c r="B15137" t="s">
        <v>353</v>
      </c>
      <c r="C15137" t="s">
        <v>354</v>
      </c>
      <c r="D15137" t="s">
        <v>482</v>
      </c>
      <c r="E15137" t="s">
        <v>98</v>
      </c>
      <c r="F15137" t="s">
        <v>98</v>
      </c>
      <c r="G15137">
        <v>2003</v>
      </c>
      <c r="H15137">
        <v>614</v>
      </c>
      <c r="I15137">
        <v>380.75</v>
      </c>
    </row>
    <row r="15138" spans="1:9" x14ac:dyDescent="0.25">
      <c r="A15138" t="s">
        <v>284</v>
      </c>
      <c r="B15138" t="s">
        <v>353</v>
      </c>
      <c r="C15138" t="s">
        <v>354</v>
      </c>
      <c r="D15138" t="s">
        <v>482</v>
      </c>
      <c r="E15138" t="s">
        <v>98</v>
      </c>
      <c r="F15138" t="s">
        <v>98</v>
      </c>
      <c r="G15138">
        <v>2004</v>
      </c>
      <c r="H15138">
        <v>614</v>
      </c>
      <c r="I15138">
        <v>500.66</v>
      </c>
    </row>
    <row r="15139" spans="1:9" x14ac:dyDescent="0.25">
      <c r="A15139" t="s">
        <v>284</v>
      </c>
      <c r="B15139" t="s">
        <v>353</v>
      </c>
      <c r="C15139" t="s">
        <v>354</v>
      </c>
      <c r="D15139" t="s">
        <v>482</v>
      </c>
      <c r="E15139" t="s">
        <v>98</v>
      </c>
      <c r="F15139" t="s">
        <v>98</v>
      </c>
      <c r="G15139">
        <v>2005</v>
      </c>
      <c r="H15139">
        <v>614</v>
      </c>
      <c r="I15139">
        <v>621.42499999999995</v>
      </c>
    </row>
    <row r="15140" spans="1:9" x14ac:dyDescent="0.25">
      <c r="A15140" t="s">
        <v>284</v>
      </c>
      <c r="B15140" t="s">
        <v>353</v>
      </c>
      <c r="C15140" t="s">
        <v>354</v>
      </c>
      <c r="D15140" t="s">
        <v>482</v>
      </c>
      <c r="E15140" t="s">
        <v>98</v>
      </c>
      <c r="F15140" t="s">
        <v>98</v>
      </c>
      <c r="G15140">
        <v>2006</v>
      </c>
      <c r="H15140">
        <v>614</v>
      </c>
      <c r="I15140">
        <v>614.70399999999995</v>
      </c>
    </row>
    <row r="15141" spans="1:9" x14ac:dyDescent="0.25">
      <c r="A15141" t="s">
        <v>284</v>
      </c>
      <c r="B15141" t="s">
        <v>353</v>
      </c>
      <c r="C15141" t="s">
        <v>354</v>
      </c>
      <c r="D15141" t="s">
        <v>482</v>
      </c>
      <c r="E15141" t="s">
        <v>98</v>
      </c>
      <c r="F15141" t="s">
        <v>98</v>
      </c>
      <c r="G15141">
        <v>2007</v>
      </c>
      <c r="H15141">
        <v>614</v>
      </c>
      <c r="I15141">
        <v>573.64200000000005</v>
      </c>
    </row>
    <row r="15142" spans="1:9" x14ac:dyDescent="0.25">
      <c r="A15142" t="s">
        <v>284</v>
      </c>
      <c r="B15142" t="s">
        <v>353</v>
      </c>
      <c r="C15142" t="s">
        <v>354</v>
      </c>
      <c r="D15142" t="s">
        <v>482</v>
      </c>
      <c r="E15142" t="s">
        <v>98</v>
      </c>
      <c r="F15142" t="s">
        <v>98</v>
      </c>
      <c r="G15142">
        <v>2008</v>
      </c>
      <c r="H15142">
        <v>614</v>
      </c>
      <c r="I15142">
        <v>545</v>
      </c>
    </row>
    <row r="15143" spans="1:9" x14ac:dyDescent="0.25">
      <c r="A15143" t="s">
        <v>284</v>
      </c>
      <c r="B15143" t="s">
        <v>353</v>
      </c>
      <c r="C15143" t="s">
        <v>354</v>
      </c>
      <c r="D15143" t="s">
        <v>482</v>
      </c>
      <c r="E15143" t="s">
        <v>98</v>
      </c>
      <c r="F15143" t="s">
        <v>98</v>
      </c>
      <c r="G15143">
        <v>2009</v>
      </c>
      <c r="H15143">
        <v>614</v>
      </c>
      <c r="I15143">
        <v>603</v>
      </c>
    </row>
    <row r="15144" spans="1:9" x14ac:dyDescent="0.25">
      <c r="A15144" t="s">
        <v>284</v>
      </c>
      <c r="B15144" t="s">
        <v>353</v>
      </c>
      <c r="C15144" t="s">
        <v>354</v>
      </c>
      <c r="D15144" t="s">
        <v>482</v>
      </c>
      <c r="E15144" t="s">
        <v>98</v>
      </c>
      <c r="F15144" t="s">
        <v>98</v>
      </c>
      <c r="G15144">
        <v>2010</v>
      </c>
      <c r="H15144">
        <v>614</v>
      </c>
      <c r="I15144">
        <v>680</v>
      </c>
    </row>
    <row r="15145" spans="1:9" x14ac:dyDescent="0.25">
      <c r="A15145" t="s">
        <v>284</v>
      </c>
      <c r="B15145" t="s">
        <v>353</v>
      </c>
      <c r="C15145" t="s">
        <v>354</v>
      </c>
      <c r="D15145" t="s">
        <v>482</v>
      </c>
      <c r="E15145" t="s">
        <v>98</v>
      </c>
      <c r="F15145" t="s">
        <v>98</v>
      </c>
      <c r="G15145">
        <v>2011</v>
      </c>
      <c r="H15145">
        <v>614</v>
      </c>
      <c r="I15145">
        <v>576</v>
      </c>
    </row>
    <row r="15146" spans="1:9" x14ac:dyDescent="0.25">
      <c r="A15146" t="s">
        <v>284</v>
      </c>
      <c r="B15146" t="s">
        <v>353</v>
      </c>
      <c r="C15146" t="s">
        <v>354</v>
      </c>
      <c r="D15146" t="s">
        <v>482</v>
      </c>
      <c r="E15146" t="s">
        <v>98</v>
      </c>
      <c r="F15146" t="s">
        <v>98</v>
      </c>
      <c r="G15146">
        <v>2012</v>
      </c>
      <c r="H15146">
        <v>614</v>
      </c>
      <c r="I15146">
        <v>628</v>
      </c>
    </row>
    <row r="15147" spans="1:9" x14ac:dyDescent="0.25">
      <c r="A15147" t="s">
        <v>284</v>
      </c>
      <c r="B15147" t="s">
        <v>353</v>
      </c>
      <c r="C15147" t="s">
        <v>354</v>
      </c>
      <c r="D15147" t="s">
        <v>482</v>
      </c>
      <c r="E15147" t="s">
        <v>98</v>
      </c>
      <c r="F15147" t="s">
        <v>98</v>
      </c>
      <c r="G15147">
        <v>2013</v>
      </c>
      <c r="H15147">
        <v>614</v>
      </c>
      <c r="I15147">
        <v>650</v>
      </c>
    </row>
    <row r="15148" spans="1:9" x14ac:dyDescent="0.25">
      <c r="A15148" t="s">
        <v>284</v>
      </c>
      <c r="B15148" t="s">
        <v>353</v>
      </c>
      <c r="C15148" t="s">
        <v>354</v>
      </c>
      <c r="D15148" t="s">
        <v>482</v>
      </c>
      <c r="E15148" t="s">
        <v>98</v>
      </c>
      <c r="F15148" t="s">
        <v>98</v>
      </c>
      <c r="G15148">
        <v>2014</v>
      </c>
      <c r="H15148">
        <v>614</v>
      </c>
      <c r="I15148">
        <v>614</v>
      </c>
    </row>
    <row r="15149" spans="1:9" x14ac:dyDescent="0.25">
      <c r="A15149" t="s">
        <v>284</v>
      </c>
      <c r="B15149" t="s">
        <v>353</v>
      </c>
      <c r="C15149" t="s">
        <v>354</v>
      </c>
      <c r="D15149" t="s">
        <v>482</v>
      </c>
      <c r="E15149" t="s">
        <v>98</v>
      </c>
      <c r="F15149" t="s">
        <v>98</v>
      </c>
      <c r="G15149">
        <v>2015</v>
      </c>
      <c r="H15149">
        <v>614</v>
      </c>
      <c r="I15149">
        <v>703</v>
      </c>
    </row>
    <row r="15150" spans="1:9" x14ac:dyDescent="0.25">
      <c r="A15150" t="s">
        <v>284</v>
      </c>
      <c r="B15150" t="s">
        <v>353</v>
      </c>
      <c r="C15150" t="s">
        <v>354</v>
      </c>
      <c r="D15150" t="s">
        <v>482</v>
      </c>
      <c r="E15150" t="s">
        <v>98</v>
      </c>
      <c r="F15150" t="s">
        <v>98</v>
      </c>
      <c r="G15150">
        <v>2016</v>
      </c>
      <c r="H15150">
        <v>614</v>
      </c>
      <c r="I15150">
        <v>728</v>
      </c>
    </row>
    <row r="15151" spans="1:9" x14ac:dyDescent="0.25">
      <c r="A15151" t="s">
        <v>284</v>
      </c>
      <c r="B15151" t="s">
        <v>353</v>
      </c>
      <c r="C15151" t="s">
        <v>354</v>
      </c>
      <c r="D15151" t="s">
        <v>482</v>
      </c>
      <c r="E15151" t="s">
        <v>98</v>
      </c>
      <c r="F15151" t="s">
        <v>98</v>
      </c>
      <c r="G15151">
        <v>2017</v>
      </c>
      <c r="H15151">
        <v>614</v>
      </c>
      <c r="I15151">
        <v>598.73199999999997</v>
      </c>
    </row>
    <row r="15152" spans="1:9" x14ac:dyDescent="0.25">
      <c r="A15152" t="s">
        <v>284</v>
      </c>
      <c r="B15152" t="s">
        <v>353</v>
      </c>
      <c r="C15152" t="s">
        <v>354</v>
      </c>
      <c r="D15152" t="s">
        <v>482</v>
      </c>
      <c r="E15152" t="s">
        <v>98</v>
      </c>
      <c r="F15152" t="s">
        <v>98</v>
      </c>
      <c r="G15152">
        <v>2018</v>
      </c>
      <c r="H15152">
        <v>614</v>
      </c>
    </row>
    <row r="15153" spans="1:9" x14ac:dyDescent="0.25">
      <c r="A15153" t="s">
        <v>284</v>
      </c>
      <c r="B15153" t="s">
        <v>353</v>
      </c>
      <c r="C15153" t="s">
        <v>354</v>
      </c>
      <c r="D15153" t="s">
        <v>482</v>
      </c>
      <c r="E15153" t="s">
        <v>98</v>
      </c>
      <c r="F15153" t="s">
        <v>98</v>
      </c>
      <c r="G15153">
        <v>2019</v>
      </c>
      <c r="H15153">
        <v>614</v>
      </c>
    </row>
    <row r="15154" spans="1:9" x14ac:dyDescent="0.25">
      <c r="A15154" t="s">
        <v>284</v>
      </c>
      <c r="B15154" t="s">
        <v>353</v>
      </c>
      <c r="C15154" t="s">
        <v>354</v>
      </c>
      <c r="D15154" t="s">
        <v>483</v>
      </c>
      <c r="E15154" t="s">
        <v>22</v>
      </c>
      <c r="F15154" t="s">
        <v>31</v>
      </c>
      <c r="G15154">
        <v>2011</v>
      </c>
      <c r="H15154">
        <v>2</v>
      </c>
      <c r="I15154">
        <v>1</v>
      </c>
    </row>
    <row r="15155" spans="1:9" x14ac:dyDescent="0.25">
      <c r="A15155" t="s">
        <v>284</v>
      </c>
      <c r="B15155" t="s">
        <v>353</v>
      </c>
      <c r="C15155" t="s">
        <v>354</v>
      </c>
      <c r="D15155" t="s">
        <v>483</v>
      </c>
      <c r="E15155" t="s">
        <v>22</v>
      </c>
      <c r="F15155" t="s">
        <v>31</v>
      </c>
      <c r="G15155">
        <v>2012</v>
      </c>
      <c r="H15155">
        <v>4</v>
      </c>
      <c r="I15155">
        <v>6</v>
      </c>
    </row>
    <row r="15156" spans="1:9" x14ac:dyDescent="0.25">
      <c r="A15156" t="s">
        <v>284</v>
      </c>
      <c r="B15156" t="s">
        <v>353</v>
      </c>
      <c r="C15156" t="s">
        <v>354</v>
      </c>
      <c r="D15156" t="s">
        <v>483</v>
      </c>
      <c r="E15156" t="s">
        <v>22</v>
      </c>
      <c r="F15156" t="s">
        <v>31</v>
      </c>
      <c r="G15156">
        <v>2013</v>
      </c>
      <c r="H15156">
        <v>4</v>
      </c>
      <c r="I15156">
        <v>20</v>
      </c>
    </row>
    <row r="15157" spans="1:9" x14ac:dyDescent="0.25">
      <c r="A15157" t="s">
        <v>284</v>
      </c>
      <c r="B15157" t="s">
        <v>353</v>
      </c>
      <c r="C15157" t="s">
        <v>354</v>
      </c>
      <c r="D15157" t="s">
        <v>483</v>
      </c>
      <c r="E15157" t="s">
        <v>22</v>
      </c>
      <c r="F15157" t="s">
        <v>31</v>
      </c>
      <c r="G15157">
        <v>2014</v>
      </c>
      <c r="H15157">
        <v>5</v>
      </c>
      <c r="I15157">
        <v>22</v>
      </c>
    </row>
    <row r="15158" spans="1:9" x14ac:dyDescent="0.25">
      <c r="A15158" t="s">
        <v>284</v>
      </c>
      <c r="B15158" t="s">
        <v>353</v>
      </c>
      <c r="C15158" t="s">
        <v>354</v>
      </c>
      <c r="D15158" t="s">
        <v>483</v>
      </c>
      <c r="E15158" t="s">
        <v>22</v>
      </c>
      <c r="F15158" t="s">
        <v>31</v>
      </c>
      <c r="G15158">
        <v>2015</v>
      </c>
      <c r="H15158">
        <v>5</v>
      </c>
      <c r="I15158">
        <v>23</v>
      </c>
    </row>
    <row r="15159" spans="1:9" x14ac:dyDescent="0.25">
      <c r="A15159" t="s">
        <v>284</v>
      </c>
      <c r="B15159" t="s">
        <v>353</v>
      </c>
      <c r="C15159" t="s">
        <v>354</v>
      </c>
      <c r="D15159" t="s">
        <v>483</v>
      </c>
      <c r="E15159" t="s">
        <v>22</v>
      </c>
      <c r="F15159" t="s">
        <v>31</v>
      </c>
      <c r="G15159">
        <v>2016</v>
      </c>
      <c r="H15159">
        <v>10</v>
      </c>
      <c r="I15159">
        <v>34</v>
      </c>
    </row>
    <row r="15160" spans="1:9" x14ac:dyDescent="0.25">
      <c r="A15160" t="s">
        <v>284</v>
      </c>
      <c r="B15160" t="s">
        <v>353</v>
      </c>
      <c r="C15160" t="s">
        <v>354</v>
      </c>
      <c r="D15160" t="s">
        <v>483</v>
      </c>
      <c r="E15160" t="s">
        <v>22</v>
      </c>
      <c r="F15160" t="s">
        <v>31</v>
      </c>
      <c r="G15160">
        <v>2017</v>
      </c>
      <c r="H15160">
        <v>13</v>
      </c>
      <c r="I15160">
        <v>75.186999999999998</v>
      </c>
    </row>
    <row r="15161" spans="1:9" x14ac:dyDescent="0.25">
      <c r="A15161" t="s">
        <v>284</v>
      </c>
      <c r="B15161" t="s">
        <v>353</v>
      </c>
      <c r="C15161" t="s">
        <v>354</v>
      </c>
      <c r="D15161" t="s">
        <v>483</v>
      </c>
      <c r="E15161" t="s">
        <v>22</v>
      </c>
      <c r="F15161" t="s">
        <v>31</v>
      </c>
      <c r="G15161">
        <v>2018</v>
      </c>
      <c r="H15161">
        <v>15</v>
      </c>
    </row>
    <row r="15162" spans="1:9" x14ac:dyDescent="0.25">
      <c r="A15162" t="s">
        <v>284</v>
      </c>
      <c r="B15162" t="s">
        <v>353</v>
      </c>
      <c r="C15162" t="s">
        <v>354</v>
      </c>
      <c r="D15162" t="s">
        <v>483</v>
      </c>
      <c r="E15162" t="s">
        <v>22</v>
      </c>
      <c r="F15162" t="s">
        <v>31</v>
      </c>
      <c r="G15162">
        <v>2019</v>
      </c>
      <c r="H15162">
        <v>15</v>
      </c>
    </row>
    <row r="15163" spans="1:9" x14ac:dyDescent="0.25">
      <c r="A15163" t="s">
        <v>284</v>
      </c>
      <c r="B15163" t="s">
        <v>353</v>
      </c>
      <c r="C15163" t="s">
        <v>354</v>
      </c>
      <c r="D15163" t="s">
        <v>483</v>
      </c>
      <c r="E15163" t="s">
        <v>22</v>
      </c>
      <c r="F15163" t="s">
        <v>23</v>
      </c>
      <c r="G15163">
        <v>2013</v>
      </c>
      <c r="I15163">
        <v>1</v>
      </c>
    </row>
    <row r="15164" spans="1:9" x14ac:dyDescent="0.25">
      <c r="A15164" t="s">
        <v>284</v>
      </c>
      <c r="B15164" t="s">
        <v>353</v>
      </c>
      <c r="C15164" t="s">
        <v>354</v>
      </c>
      <c r="D15164" t="s">
        <v>483</v>
      </c>
      <c r="E15164" t="s">
        <v>22</v>
      </c>
      <c r="F15164" t="s">
        <v>23</v>
      </c>
      <c r="G15164">
        <v>2014</v>
      </c>
      <c r="I15164">
        <v>1</v>
      </c>
    </row>
    <row r="15165" spans="1:9" x14ac:dyDescent="0.25">
      <c r="A15165" t="s">
        <v>284</v>
      </c>
      <c r="B15165" t="s">
        <v>353</v>
      </c>
      <c r="C15165" t="s">
        <v>354</v>
      </c>
      <c r="D15165" t="s">
        <v>483</v>
      </c>
      <c r="E15165" t="s">
        <v>22</v>
      </c>
      <c r="F15165" t="s">
        <v>23</v>
      </c>
      <c r="G15165">
        <v>2015</v>
      </c>
      <c r="I15165">
        <v>1</v>
      </c>
    </row>
    <row r="15166" spans="1:9" x14ac:dyDescent="0.25">
      <c r="A15166" t="s">
        <v>284</v>
      </c>
      <c r="B15166" t="s">
        <v>353</v>
      </c>
      <c r="C15166" t="s">
        <v>354</v>
      </c>
      <c r="D15166" t="s">
        <v>483</v>
      </c>
      <c r="E15166" t="s">
        <v>22</v>
      </c>
      <c r="F15166" t="s">
        <v>23</v>
      </c>
      <c r="G15166">
        <v>2016</v>
      </c>
      <c r="I15166">
        <v>1</v>
      </c>
    </row>
    <row r="15167" spans="1:9" x14ac:dyDescent="0.25">
      <c r="A15167" t="s">
        <v>284</v>
      </c>
      <c r="B15167" t="s">
        <v>353</v>
      </c>
      <c r="C15167" t="s">
        <v>354</v>
      </c>
      <c r="D15167" t="s">
        <v>483</v>
      </c>
      <c r="E15167" t="s">
        <v>22</v>
      </c>
      <c r="F15167" t="s">
        <v>23</v>
      </c>
      <c r="G15167">
        <v>2017</v>
      </c>
      <c r="I15167">
        <v>1</v>
      </c>
    </row>
    <row r="15168" spans="1:9" x14ac:dyDescent="0.25">
      <c r="A15168" t="s">
        <v>284</v>
      </c>
      <c r="B15168" t="s">
        <v>353</v>
      </c>
      <c r="C15168" t="s">
        <v>354</v>
      </c>
      <c r="D15168" t="s">
        <v>483</v>
      </c>
      <c r="E15168" t="s">
        <v>13</v>
      </c>
      <c r="F15168" t="s">
        <v>14</v>
      </c>
      <c r="G15168">
        <v>2000</v>
      </c>
      <c r="H15168">
        <v>2272.723</v>
      </c>
      <c r="I15168">
        <v>9821.2780000000002</v>
      </c>
    </row>
    <row r="15169" spans="1:9" x14ac:dyDescent="0.25">
      <c r="A15169" t="s">
        <v>284</v>
      </c>
      <c r="B15169" t="s">
        <v>353</v>
      </c>
      <c r="C15169" t="s">
        <v>354</v>
      </c>
      <c r="D15169" t="s">
        <v>483</v>
      </c>
      <c r="E15169" t="s">
        <v>13</v>
      </c>
      <c r="F15169" t="s">
        <v>14</v>
      </c>
      <c r="G15169">
        <v>2001</v>
      </c>
      <c r="H15169">
        <v>2272.8789999999999</v>
      </c>
      <c r="I15169">
        <v>9887.6679999999997</v>
      </c>
    </row>
    <row r="15170" spans="1:9" x14ac:dyDescent="0.25">
      <c r="A15170" t="s">
        <v>284</v>
      </c>
      <c r="B15170" t="s">
        <v>353</v>
      </c>
      <c r="C15170" t="s">
        <v>354</v>
      </c>
      <c r="D15170" t="s">
        <v>483</v>
      </c>
      <c r="E15170" t="s">
        <v>13</v>
      </c>
      <c r="F15170" t="s">
        <v>14</v>
      </c>
      <c r="G15170">
        <v>2002</v>
      </c>
      <c r="H15170">
        <v>2272.8789999999999</v>
      </c>
      <c r="I15170">
        <v>9927.5939999999991</v>
      </c>
    </row>
    <row r="15171" spans="1:9" x14ac:dyDescent="0.25">
      <c r="A15171" t="s">
        <v>284</v>
      </c>
      <c r="B15171" t="s">
        <v>353</v>
      </c>
      <c r="C15171" t="s">
        <v>354</v>
      </c>
      <c r="D15171" t="s">
        <v>483</v>
      </c>
      <c r="E15171" t="s">
        <v>13</v>
      </c>
      <c r="F15171" t="s">
        <v>14</v>
      </c>
      <c r="G15171">
        <v>2003</v>
      </c>
      <c r="H15171">
        <v>2272.8789999999999</v>
      </c>
      <c r="I15171">
        <v>8737.3089999999993</v>
      </c>
    </row>
    <row r="15172" spans="1:9" x14ac:dyDescent="0.25">
      <c r="A15172" t="s">
        <v>284</v>
      </c>
      <c r="B15172" t="s">
        <v>353</v>
      </c>
      <c r="C15172" t="s">
        <v>354</v>
      </c>
      <c r="D15172" t="s">
        <v>483</v>
      </c>
      <c r="E15172" t="s">
        <v>13</v>
      </c>
      <c r="F15172" t="s">
        <v>14</v>
      </c>
      <c r="G15172">
        <v>2004</v>
      </c>
      <c r="H15172">
        <v>2272.8789999999999</v>
      </c>
      <c r="I15172">
        <v>10620.34</v>
      </c>
    </row>
    <row r="15173" spans="1:9" x14ac:dyDescent="0.25">
      <c r="A15173" t="s">
        <v>284</v>
      </c>
      <c r="B15173" t="s">
        <v>353</v>
      </c>
      <c r="C15173" t="s">
        <v>354</v>
      </c>
      <c r="D15173" t="s">
        <v>483</v>
      </c>
      <c r="E15173" t="s">
        <v>13</v>
      </c>
      <c r="F15173" t="s">
        <v>14</v>
      </c>
      <c r="G15173">
        <v>2005</v>
      </c>
      <c r="H15173">
        <v>2272.8789999999999</v>
      </c>
      <c r="I15173">
        <v>11410.575000000001</v>
      </c>
    </row>
    <row r="15174" spans="1:9" x14ac:dyDescent="0.25">
      <c r="A15174" t="s">
        <v>284</v>
      </c>
      <c r="B15174" t="s">
        <v>353</v>
      </c>
      <c r="C15174" t="s">
        <v>354</v>
      </c>
      <c r="D15174" t="s">
        <v>483</v>
      </c>
      <c r="E15174" t="s">
        <v>13</v>
      </c>
      <c r="F15174" t="s">
        <v>14</v>
      </c>
      <c r="G15174">
        <v>2006</v>
      </c>
      <c r="H15174">
        <v>2272.8789999999999</v>
      </c>
      <c r="I15174">
        <v>10350.296</v>
      </c>
    </row>
    <row r="15175" spans="1:9" x14ac:dyDescent="0.25">
      <c r="A15175" t="s">
        <v>284</v>
      </c>
      <c r="B15175" t="s">
        <v>353</v>
      </c>
      <c r="C15175" t="s">
        <v>354</v>
      </c>
      <c r="D15175" t="s">
        <v>483</v>
      </c>
      <c r="E15175" t="s">
        <v>13</v>
      </c>
      <c r="F15175" t="s">
        <v>14</v>
      </c>
      <c r="G15175">
        <v>2007</v>
      </c>
      <c r="H15175">
        <v>2272.8789999999999</v>
      </c>
      <c r="I15175">
        <v>9463.3580000000002</v>
      </c>
    </row>
    <row r="15176" spans="1:9" x14ac:dyDescent="0.25">
      <c r="A15176" t="s">
        <v>284</v>
      </c>
      <c r="B15176" t="s">
        <v>353</v>
      </c>
      <c r="C15176" t="s">
        <v>354</v>
      </c>
      <c r="D15176" t="s">
        <v>483</v>
      </c>
      <c r="E15176" t="s">
        <v>13</v>
      </c>
      <c r="F15176" t="s">
        <v>14</v>
      </c>
      <c r="G15176">
        <v>2008</v>
      </c>
      <c r="H15176">
        <v>2272.8789999999999</v>
      </c>
      <c r="I15176">
        <v>9564</v>
      </c>
    </row>
    <row r="15177" spans="1:9" x14ac:dyDescent="0.25">
      <c r="A15177" t="s">
        <v>284</v>
      </c>
      <c r="B15177" t="s">
        <v>353</v>
      </c>
      <c r="C15177" t="s">
        <v>354</v>
      </c>
      <c r="D15177" t="s">
        <v>483</v>
      </c>
      <c r="E15177" t="s">
        <v>13</v>
      </c>
      <c r="F15177" t="s">
        <v>14</v>
      </c>
      <c r="G15177">
        <v>2009</v>
      </c>
      <c r="H15177">
        <v>2274.8789999999999</v>
      </c>
      <c r="I15177">
        <v>10541</v>
      </c>
    </row>
    <row r="15178" spans="1:9" x14ac:dyDescent="0.25">
      <c r="A15178" t="s">
        <v>284</v>
      </c>
      <c r="B15178" t="s">
        <v>353</v>
      </c>
      <c r="C15178" t="s">
        <v>354</v>
      </c>
      <c r="D15178" t="s">
        <v>483</v>
      </c>
      <c r="E15178" t="s">
        <v>13</v>
      </c>
      <c r="F15178" t="s">
        <v>14</v>
      </c>
      <c r="G15178">
        <v>2010</v>
      </c>
      <c r="H15178">
        <v>2293.2060000000001</v>
      </c>
      <c r="I15178">
        <v>11891</v>
      </c>
    </row>
    <row r="15179" spans="1:9" x14ac:dyDescent="0.25">
      <c r="A15179" t="s">
        <v>284</v>
      </c>
      <c r="B15179" t="s">
        <v>353</v>
      </c>
      <c r="C15179" t="s">
        <v>354</v>
      </c>
      <c r="D15179" t="s">
        <v>483</v>
      </c>
      <c r="E15179" t="s">
        <v>13</v>
      </c>
      <c r="F15179" t="s">
        <v>14</v>
      </c>
      <c r="G15179">
        <v>2011</v>
      </c>
      <c r="H15179">
        <v>2321.9969999999998</v>
      </c>
      <c r="I15179">
        <v>8667</v>
      </c>
    </row>
    <row r="15180" spans="1:9" x14ac:dyDescent="0.25">
      <c r="A15180" t="s">
        <v>284</v>
      </c>
      <c r="B15180" t="s">
        <v>353</v>
      </c>
      <c r="C15180" t="s">
        <v>354</v>
      </c>
      <c r="D15180" t="s">
        <v>483</v>
      </c>
      <c r="E15180" t="s">
        <v>13</v>
      </c>
      <c r="F15180" t="s">
        <v>14</v>
      </c>
      <c r="G15180">
        <v>2012</v>
      </c>
      <c r="H15180">
        <v>2351.5300000000002</v>
      </c>
      <c r="I15180">
        <v>9286</v>
      </c>
    </row>
    <row r="15181" spans="1:9" x14ac:dyDescent="0.25">
      <c r="A15181" t="s">
        <v>284</v>
      </c>
      <c r="B15181" t="s">
        <v>353</v>
      </c>
      <c r="C15181" t="s">
        <v>354</v>
      </c>
      <c r="D15181" t="s">
        <v>483</v>
      </c>
      <c r="E15181" t="s">
        <v>13</v>
      </c>
      <c r="F15181" t="s">
        <v>14</v>
      </c>
      <c r="G15181">
        <v>2013</v>
      </c>
      <c r="H15181">
        <v>2317</v>
      </c>
      <c r="I15181">
        <v>10203</v>
      </c>
    </row>
    <row r="15182" spans="1:9" x14ac:dyDescent="0.25">
      <c r="A15182" t="s">
        <v>284</v>
      </c>
      <c r="B15182" t="s">
        <v>353</v>
      </c>
      <c r="C15182" t="s">
        <v>354</v>
      </c>
      <c r="D15182" t="s">
        <v>483</v>
      </c>
      <c r="E15182" t="s">
        <v>13</v>
      </c>
      <c r="F15182" t="s">
        <v>14</v>
      </c>
      <c r="G15182">
        <v>2014</v>
      </c>
      <c r="H15182">
        <v>2403</v>
      </c>
      <c r="I15182">
        <v>11003</v>
      </c>
    </row>
    <row r="15183" spans="1:9" x14ac:dyDescent="0.25">
      <c r="A15183" t="s">
        <v>284</v>
      </c>
      <c r="B15183" t="s">
        <v>353</v>
      </c>
      <c r="C15183" t="s">
        <v>354</v>
      </c>
      <c r="D15183" t="s">
        <v>483</v>
      </c>
      <c r="E15183" t="s">
        <v>13</v>
      </c>
      <c r="F15183" t="s">
        <v>14</v>
      </c>
      <c r="G15183">
        <v>2015</v>
      </c>
      <c r="H15183">
        <v>2408</v>
      </c>
      <c r="I15183">
        <v>10080</v>
      </c>
    </row>
    <row r="15184" spans="1:9" x14ac:dyDescent="0.25">
      <c r="A15184" t="s">
        <v>284</v>
      </c>
      <c r="B15184" t="s">
        <v>353</v>
      </c>
      <c r="C15184" t="s">
        <v>354</v>
      </c>
      <c r="D15184" t="s">
        <v>483</v>
      </c>
      <c r="E15184" t="s">
        <v>13</v>
      </c>
      <c r="F15184" t="s">
        <v>14</v>
      </c>
      <c r="G15184">
        <v>2016</v>
      </c>
      <c r="H15184">
        <v>2416</v>
      </c>
      <c r="I15184">
        <v>10792</v>
      </c>
    </row>
    <row r="15185" spans="1:9" x14ac:dyDescent="0.25">
      <c r="A15185" t="s">
        <v>284</v>
      </c>
      <c r="B15185" t="s">
        <v>353</v>
      </c>
      <c r="C15185" t="s">
        <v>354</v>
      </c>
      <c r="D15185" t="s">
        <v>483</v>
      </c>
      <c r="E15185" t="s">
        <v>13</v>
      </c>
      <c r="F15185" t="s">
        <v>14</v>
      </c>
      <c r="G15185">
        <v>2017</v>
      </c>
      <c r="H15185">
        <v>2424</v>
      </c>
      <c r="I15185">
        <v>9153.2379999999994</v>
      </c>
    </row>
    <row r="15186" spans="1:9" x14ac:dyDescent="0.25">
      <c r="A15186" t="s">
        <v>284</v>
      </c>
      <c r="B15186" t="s">
        <v>353</v>
      </c>
      <c r="C15186" t="s">
        <v>354</v>
      </c>
      <c r="D15186" t="s">
        <v>483</v>
      </c>
      <c r="E15186" t="s">
        <v>13</v>
      </c>
      <c r="F15186" t="s">
        <v>14</v>
      </c>
      <c r="G15186">
        <v>2018</v>
      </c>
      <c r="H15186">
        <v>2488.6</v>
      </c>
    </row>
    <row r="15187" spans="1:9" x14ac:dyDescent="0.25">
      <c r="A15187" t="s">
        <v>284</v>
      </c>
      <c r="B15187" t="s">
        <v>353</v>
      </c>
      <c r="C15187" t="s">
        <v>354</v>
      </c>
      <c r="D15187" t="s">
        <v>483</v>
      </c>
      <c r="E15187" t="s">
        <v>13</v>
      </c>
      <c r="F15187" t="s">
        <v>14</v>
      </c>
      <c r="G15187">
        <v>2019</v>
      </c>
      <c r="H15187">
        <v>2488.6</v>
      </c>
    </row>
    <row r="15188" spans="1:9" x14ac:dyDescent="0.25">
      <c r="A15188" t="s">
        <v>284</v>
      </c>
      <c r="B15188" t="s">
        <v>353</v>
      </c>
      <c r="C15188" t="s">
        <v>354</v>
      </c>
      <c r="D15188" t="s">
        <v>483</v>
      </c>
      <c r="E15188" t="s">
        <v>15</v>
      </c>
      <c r="F15188" t="s">
        <v>26</v>
      </c>
      <c r="G15188">
        <v>2005</v>
      </c>
      <c r="H15188">
        <v>0.1</v>
      </c>
      <c r="I15188">
        <v>0.115</v>
      </c>
    </row>
    <row r="15189" spans="1:9" x14ac:dyDescent="0.25">
      <c r="A15189" t="s">
        <v>284</v>
      </c>
      <c r="B15189" t="s">
        <v>353</v>
      </c>
      <c r="C15189" t="s">
        <v>354</v>
      </c>
      <c r="D15189" t="s">
        <v>483</v>
      </c>
      <c r="E15189" t="s">
        <v>15</v>
      </c>
      <c r="F15189" t="s">
        <v>26</v>
      </c>
      <c r="G15189">
        <v>2006</v>
      </c>
      <c r="H15189">
        <v>0.2</v>
      </c>
      <c r="I15189">
        <v>0.23</v>
      </c>
    </row>
    <row r="15190" spans="1:9" x14ac:dyDescent="0.25">
      <c r="A15190" t="s">
        <v>284</v>
      </c>
      <c r="B15190" t="s">
        <v>353</v>
      </c>
      <c r="C15190" t="s">
        <v>354</v>
      </c>
      <c r="D15190" t="s">
        <v>483</v>
      </c>
      <c r="E15190" t="s">
        <v>15</v>
      </c>
      <c r="F15190" t="s">
        <v>26</v>
      </c>
      <c r="G15190">
        <v>2007</v>
      </c>
      <c r="H15190">
        <v>0.4</v>
      </c>
      <c r="I15190">
        <v>0.46</v>
      </c>
    </row>
    <row r="15191" spans="1:9" x14ac:dyDescent="0.25">
      <c r="A15191" t="s">
        <v>284</v>
      </c>
      <c r="B15191" t="s">
        <v>353</v>
      </c>
      <c r="C15191" t="s">
        <v>354</v>
      </c>
      <c r="D15191" t="s">
        <v>483</v>
      </c>
      <c r="E15191" t="s">
        <v>15</v>
      </c>
      <c r="F15191" t="s">
        <v>26</v>
      </c>
      <c r="G15191">
        <v>2008</v>
      </c>
      <c r="H15191">
        <v>0.9</v>
      </c>
      <c r="I15191">
        <v>1.0349999999999999</v>
      </c>
    </row>
    <row r="15192" spans="1:9" x14ac:dyDescent="0.25">
      <c r="A15192" t="s">
        <v>284</v>
      </c>
      <c r="B15192" t="s">
        <v>353</v>
      </c>
      <c r="C15192" t="s">
        <v>354</v>
      </c>
      <c r="D15192" t="s">
        <v>483</v>
      </c>
      <c r="E15192" t="s">
        <v>15</v>
      </c>
      <c r="F15192" t="s">
        <v>26</v>
      </c>
      <c r="G15192">
        <v>2009</v>
      </c>
      <c r="H15192">
        <v>1.2</v>
      </c>
      <c r="I15192">
        <v>1.38</v>
      </c>
    </row>
    <row r="15193" spans="1:9" x14ac:dyDescent="0.25">
      <c r="A15193" t="s">
        <v>284</v>
      </c>
      <c r="B15193" t="s">
        <v>353</v>
      </c>
      <c r="C15193" t="s">
        <v>354</v>
      </c>
      <c r="D15193" t="s">
        <v>483</v>
      </c>
      <c r="E15193" t="s">
        <v>15</v>
      </c>
      <c r="F15193" t="s">
        <v>26</v>
      </c>
      <c r="G15193">
        <v>2010</v>
      </c>
      <c r="H15193">
        <v>1.3</v>
      </c>
      <c r="I15193">
        <v>1.4950000000000001</v>
      </c>
    </row>
    <row r="15194" spans="1:9" x14ac:dyDescent="0.25">
      <c r="A15194" t="s">
        <v>284</v>
      </c>
      <c r="B15194" t="s">
        <v>353</v>
      </c>
      <c r="C15194" t="s">
        <v>354</v>
      </c>
      <c r="D15194" t="s">
        <v>483</v>
      </c>
      <c r="E15194" t="s">
        <v>15</v>
      </c>
      <c r="F15194" t="s">
        <v>26</v>
      </c>
      <c r="G15194">
        <v>2011</v>
      </c>
      <c r="H15194">
        <v>1.5</v>
      </c>
      <c r="I15194">
        <v>1.7250000000000001</v>
      </c>
    </row>
    <row r="15195" spans="1:9" x14ac:dyDescent="0.25">
      <c r="A15195" t="s">
        <v>284</v>
      </c>
      <c r="B15195" t="s">
        <v>353</v>
      </c>
      <c r="C15195" t="s">
        <v>354</v>
      </c>
      <c r="D15195" t="s">
        <v>483</v>
      </c>
      <c r="E15195" t="s">
        <v>15</v>
      </c>
      <c r="F15195" t="s">
        <v>26</v>
      </c>
      <c r="G15195">
        <v>2012</v>
      </c>
      <c r="H15195">
        <v>3.1</v>
      </c>
      <c r="I15195">
        <v>3.5649999999999999</v>
      </c>
    </row>
    <row r="15196" spans="1:9" x14ac:dyDescent="0.25">
      <c r="A15196" t="s">
        <v>284</v>
      </c>
      <c r="B15196" t="s">
        <v>353</v>
      </c>
      <c r="C15196" t="s">
        <v>354</v>
      </c>
      <c r="D15196" t="s">
        <v>483</v>
      </c>
      <c r="E15196" t="s">
        <v>15</v>
      </c>
      <c r="F15196" t="s">
        <v>26</v>
      </c>
      <c r="G15196">
        <v>2013</v>
      </c>
      <c r="H15196">
        <v>4.7</v>
      </c>
      <c r="I15196">
        <v>5.4050000000000002</v>
      </c>
    </row>
    <row r="15197" spans="1:9" x14ac:dyDescent="0.25">
      <c r="A15197" t="s">
        <v>284</v>
      </c>
      <c r="B15197" t="s">
        <v>353</v>
      </c>
      <c r="C15197" t="s">
        <v>354</v>
      </c>
      <c r="D15197" t="s">
        <v>483</v>
      </c>
      <c r="E15197" t="s">
        <v>15</v>
      </c>
      <c r="F15197" t="s">
        <v>26</v>
      </c>
      <c r="G15197">
        <v>2014</v>
      </c>
      <c r="H15197">
        <v>6</v>
      </c>
      <c r="I15197">
        <v>6</v>
      </c>
    </row>
    <row r="15198" spans="1:9" x14ac:dyDescent="0.25">
      <c r="A15198" t="s">
        <v>284</v>
      </c>
      <c r="B15198" t="s">
        <v>353</v>
      </c>
      <c r="C15198" t="s">
        <v>354</v>
      </c>
      <c r="D15198" t="s">
        <v>483</v>
      </c>
      <c r="E15198" t="s">
        <v>15</v>
      </c>
      <c r="F15198" t="s">
        <v>26</v>
      </c>
      <c r="G15198">
        <v>2015</v>
      </c>
      <c r="H15198">
        <v>9</v>
      </c>
      <c r="I15198">
        <v>11</v>
      </c>
    </row>
    <row r="15199" spans="1:9" x14ac:dyDescent="0.25">
      <c r="A15199" t="s">
        <v>284</v>
      </c>
      <c r="B15199" t="s">
        <v>353</v>
      </c>
      <c r="C15199" t="s">
        <v>354</v>
      </c>
      <c r="D15199" t="s">
        <v>483</v>
      </c>
      <c r="E15199" t="s">
        <v>15</v>
      </c>
      <c r="F15199" t="s">
        <v>26</v>
      </c>
      <c r="G15199">
        <v>2016</v>
      </c>
      <c r="H15199">
        <v>11</v>
      </c>
      <c r="I15199">
        <v>12</v>
      </c>
    </row>
    <row r="15200" spans="1:9" x14ac:dyDescent="0.25">
      <c r="A15200" t="s">
        <v>284</v>
      </c>
      <c r="B15200" t="s">
        <v>353</v>
      </c>
      <c r="C15200" t="s">
        <v>354</v>
      </c>
      <c r="D15200" t="s">
        <v>483</v>
      </c>
      <c r="E15200" t="s">
        <v>15</v>
      </c>
      <c r="F15200" t="s">
        <v>26</v>
      </c>
      <c r="G15200">
        <v>2017</v>
      </c>
      <c r="H15200">
        <v>10</v>
      </c>
      <c r="I15200">
        <v>13.138999999999999</v>
      </c>
    </row>
    <row r="15201" spans="1:9" x14ac:dyDescent="0.25">
      <c r="A15201" t="s">
        <v>284</v>
      </c>
      <c r="B15201" t="s">
        <v>353</v>
      </c>
      <c r="C15201" t="s">
        <v>354</v>
      </c>
      <c r="D15201" t="s">
        <v>483</v>
      </c>
      <c r="E15201" t="s">
        <v>15</v>
      </c>
      <c r="F15201" t="s">
        <v>26</v>
      </c>
      <c r="G15201">
        <v>2018</v>
      </c>
      <c r="H15201">
        <v>10</v>
      </c>
    </row>
    <row r="15202" spans="1:9" x14ac:dyDescent="0.25">
      <c r="A15202" t="s">
        <v>284</v>
      </c>
      <c r="B15202" t="s">
        <v>353</v>
      </c>
      <c r="C15202" t="s">
        <v>354</v>
      </c>
      <c r="D15202" t="s">
        <v>483</v>
      </c>
      <c r="E15202" t="s">
        <v>15</v>
      </c>
      <c r="F15202" t="s">
        <v>26</v>
      </c>
      <c r="G15202">
        <v>2019</v>
      </c>
      <c r="H15202">
        <v>10</v>
      </c>
    </row>
    <row r="15203" spans="1:9" x14ac:dyDescent="0.25">
      <c r="A15203" t="s">
        <v>284</v>
      </c>
      <c r="B15203" t="s">
        <v>353</v>
      </c>
      <c r="C15203" t="s">
        <v>354</v>
      </c>
      <c r="D15203" t="s">
        <v>483</v>
      </c>
      <c r="E15203" t="s">
        <v>18</v>
      </c>
      <c r="F15203" t="s">
        <v>19</v>
      </c>
      <c r="G15203">
        <v>2012</v>
      </c>
      <c r="H15203">
        <v>0.5</v>
      </c>
      <c r="I15203">
        <v>0.20699999999999999</v>
      </c>
    </row>
    <row r="15204" spans="1:9" x14ac:dyDescent="0.25">
      <c r="A15204" t="s">
        <v>284</v>
      </c>
      <c r="B15204" t="s">
        <v>353</v>
      </c>
      <c r="C15204" t="s">
        <v>354</v>
      </c>
      <c r="D15204" t="s">
        <v>483</v>
      </c>
      <c r="E15204" t="s">
        <v>18</v>
      </c>
      <c r="F15204" t="s">
        <v>19</v>
      </c>
      <c r="G15204">
        <v>2013</v>
      </c>
      <c r="H15204">
        <v>0.5</v>
      </c>
      <c r="I15204">
        <v>0.54700000000000004</v>
      </c>
    </row>
    <row r="15205" spans="1:9" x14ac:dyDescent="0.25">
      <c r="A15205" t="s">
        <v>284</v>
      </c>
      <c r="B15205" t="s">
        <v>353</v>
      </c>
      <c r="C15205" t="s">
        <v>354</v>
      </c>
      <c r="D15205" t="s">
        <v>483</v>
      </c>
      <c r="E15205" t="s">
        <v>18</v>
      </c>
      <c r="F15205" t="s">
        <v>19</v>
      </c>
      <c r="G15205">
        <v>2014</v>
      </c>
      <c r="H15205">
        <v>0.5</v>
      </c>
      <c r="I15205">
        <v>0.372</v>
      </c>
    </row>
    <row r="15206" spans="1:9" x14ac:dyDescent="0.25">
      <c r="A15206" t="s">
        <v>284</v>
      </c>
      <c r="B15206" t="s">
        <v>353</v>
      </c>
      <c r="C15206" t="s">
        <v>354</v>
      </c>
      <c r="D15206" t="s">
        <v>483</v>
      </c>
      <c r="E15206" t="s">
        <v>18</v>
      </c>
      <c r="F15206" t="s">
        <v>19</v>
      </c>
      <c r="G15206">
        <v>2015</v>
      </c>
      <c r="H15206">
        <v>10.4</v>
      </c>
      <c r="I15206">
        <v>1.2</v>
      </c>
    </row>
    <row r="15207" spans="1:9" x14ac:dyDescent="0.25">
      <c r="A15207" t="s">
        <v>284</v>
      </c>
      <c r="B15207" t="s">
        <v>353</v>
      </c>
      <c r="C15207" t="s">
        <v>354</v>
      </c>
      <c r="D15207" t="s">
        <v>483</v>
      </c>
      <c r="E15207" t="s">
        <v>18</v>
      </c>
      <c r="F15207" t="s">
        <v>19</v>
      </c>
      <c r="G15207">
        <v>2016</v>
      </c>
      <c r="H15207">
        <v>17</v>
      </c>
      <c r="I15207">
        <v>26</v>
      </c>
    </row>
    <row r="15208" spans="1:9" x14ac:dyDescent="0.25">
      <c r="A15208" t="s">
        <v>284</v>
      </c>
      <c r="B15208" t="s">
        <v>353</v>
      </c>
      <c r="C15208" t="s">
        <v>354</v>
      </c>
      <c r="D15208" t="s">
        <v>483</v>
      </c>
      <c r="E15208" t="s">
        <v>18</v>
      </c>
      <c r="F15208" t="s">
        <v>19</v>
      </c>
      <c r="G15208">
        <v>2017</v>
      </c>
      <c r="H15208">
        <v>25</v>
      </c>
      <c r="I15208">
        <v>48.457000000000001</v>
      </c>
    </row>
    <row r="15209" spans="1:9" x14ac:dyDescent="0.25">
      <c r="A15209" t="s">
        <v>284</v>
      </c>
      <c r="B15209" t="s">
        <v>353</v>
      </c>
      <c r="C15209" t="s">
        <v>354</v>
      </c>
      <c r="D15209" t="s">
        <v>483</v>
      </c>
      <c r="E15209" t="s">
        <v>18</v>
      </c>
      <c r="F15209" t="s">
        <v>19</v>
      </c>
      <c r="G15209">
        <v>2018</v>
      </c>
      <c r="H15209">
        <v>25</v>
      </c>
    </row>
    <row r="15210" spans="1:9" x14ac:dyDescent="0.25">
      <c r="A15210" t="s">
        <v>284</v>
      </c>
      <c r="B15210" t="s">
        <v>353</v>
      </c>
      <c r="C15210" t="s">
        <v>354</v>
      </c>
      <c r="D15210" t="s">
        <v>483</v>
      </c>
      <c r="E15210" t="s">
        <v>18</v>
      </c>
      <c r="F15210" t="s">
        <v>19</v>
      </c>
      <c r="G15210">
        <v>2019</v>
      </c>
      <c r="H15210">
        <v>356.5</v>
      </c>
    </row>
    <row r="15211" spans="1:9" x14ac:dyDescent="0.25">
      <c r="A15211" t="s">
        <v>284</v>
      </c>
      <c r="B15211" t="s">
        <v>355</v>
      </c>
      <c r="C15211" t="s">
        <v>356</v>
      </c>
      <c r="D15211" t="s">
        <v>482</v>
      </c>
      <c r="E15211" t="s">
        <v>12</v>
      </c>
      <c r="F15211" t="s">
        <v>12</v>
      </c>
      <c r="G15211">
        <v>2000</v>
      </c>
      <c r="H15211">
        <v>2394</v>
      </c>
      <c r="I15211">
        <v>9657</v>
      </c>
    </row>
    <row r="15212" spans="1:9" x14ac:dyDescent="0.25">
      <c r="A15212" t="s">
        <v>284</v>
      </c>
      <c r="B15212" t="s">
        <v>355</v>
      </c>
      <c r="C15212" t="s">
        <v>356</v>
      </c>
      <c r="D15212" t="s">
        <v>482</v>
      </c>
      <c r="E15212" t="s">
        <v>12</v>
      </c>
      <c r="F15212" t="s">
        <v>12</v>
      </c>
      <c r="G15212">
        <v>2001</v>
      </c>
      <c r="H15212">
        <v>3172</v>
      </c>
      <c r="I15212">
        <v>9646</v>
      </c>
    </row>
    <row r="15213" spans="1:9" x14ac:dyDescent="0.25">
      <c r="A15213" t="s">
        <v>284</v>
      </c>
      <c r="B15213" t="s">
        <v>355</v>
      </c>
      <c r="C15213" t="s">
        <v>356</v>
      </c>
      <c r="D15213" t="s">
        <v>482</v>
      </c>
      <c r="E15213" t="s">
        <v>12</v>
      </c>
      <c r="F15213" t="s">
        <v>12</v>
      </c>
      <c r="G15213">
        <v>2002</v>
      </c>
      <c r="H15213">
        <v>2928</v>
      </c>
      <c r="I15213">
        <v>8813</v>
      </c>
    </row>
    <row r="15214" spans="1:9" x14ac:dyDescent="0.25">
      <c r="A15214" t="s">
        <v>284</v>
      </c>
      <c r="B15214" t="s">
        <v>355</v>
      </c>
      <c r="C15214" t="s">
        <v>356</v>
      </c>
      <c r="D15214" t="s">
        <v>482</v>
      </c>
      <c r="E15214" t="s">
        <v>12</v>
      </c>
      <c r="F15214" t="s">
        <v>12</v>
      </c>
      <c r="G15214">
        <v>2003</v>
      </c>
      <c r="H15214">
        <v>3000</v>
      </c>
      <c r="I15214">
        <v>9507</v>
      </c>
    </row>
    <row r="15215" spans="1:9" x14ac:dyDescent="0.25">
      <c r="A15215" t="s">
        <v>284</v>
      </c>
      <c r="B15215" t="s">
        <v>355</v>
      </c>
      <c r="C15215" t="s">
        <v>356</v>
      </c>
      <c r="D15215" t="s">
        <v>482</v>
      </c>
      <c r="E15215" t="s">
        <v>12</v>
      </c>
      <c r="F15215" t="s">
        <v>12</v>
      </c>
      <c r="G15215">
        <v>2004</v>
      </c>
      <c r="H15215">
        <v>3055</v>
      </c>
      <c r="I15215">
        <v>9273</v>
      </c>
    </row>
    <row r="15216" spans="1:9" x14ac:dyDescent="0.25">
      <c r="A15216" t="s">
        <v>284</v>
      </c>
      <c r="B15216" t="s">
        <v>355</v>
      </c>
      <c r="C15216" t="s">
        <v>356</v>
      </c>
      <c r="D15216" t="s">
        <v>482</v>
      </c>
      <c r="E15216" t="s">
        <v>12</v>
      </c>
      <c r="F15216" t="s">
        <v>12</v>
      </c>
      <c r="G15216">
        <v>2005</v>
      </c>
      <c r="H15216">
        <v>3038</v>
      </c>
      <c r="I15216">
        <v>8905</v>
      </c>
    </row>
    <row r="15217" spans="1:9" x14ac:dyDescent="0.25">
      <c r="A15217" t="s">
        <v>284</v>
      </c>
      <c r="B15217" t="s">
        <v>355</v>
      </c>
      <c r="C15217" t="s">
        <v>356</v>
      </c>
      <c r="D15217" t="s">
        <v>482</v>
      </c>
      <c r="E15217" t="s">
        <v>12</v>
      </c>
      <c r="F15217" t="s">
        <v>12</v>
      </c>
      <c r="G15217">
        <v>2006</v>
      </c>
      <c r="H15217">
        <v>2935</v>
      </c>
      <c r="I15217">
        <v>8361</v>
      </c>
    </row>
    <row r="15218" spans="1:9" x14ac:dyDescent="0.25">
      <c r="A15218" t="s">
        <v>284</v>
      </c>
      <c r="B15218" t="s">
        <v>355</v>
      </c>
      <c r="C15218" t="s">
        <v>356</v>
      </c>
      <c r="D15218" t="s">
        <v>482</v>
      </c>
      <c r="E15218" t="s">
        <v>12</v>
      </c>
      <c r="F15218" t="s">
        <v>12</v>
      </c>
      <c r="G15218">
        <v>2007</v>
      </c>
      <c r="H15218">
        <v>2464</v>
      </c>
      <c r="I15218">
        <v>7550</v>
      </c>
    </row>
    <row r="15219" spans="1:9" x14ac:dyDescent="0.25">
      <c r="A15219" t="s">
        <v>284</v>
      </c>
      <c r="B15219" t="s">
        <v>355</v>
      </c>
      <c r="C15219" t="s">
        <v>356</v>
      </c>
      <c r="D15219" t="s">
        <v>482</v>
      </c>
      <c r="E15219" t="s">
        <v>12</v>
      </c>
      <c r="F15219" t="s">
        <v>12</v>
      </c>
      <c r="G15219">
        <v>2008</v>
      </c>
      <c r="H15219">
        <v>2426</v>
      </c>
      <c r="I15219">
        <v>7437</v>
      </c>
    </row>
    <row r="15220" spans="1:9" x14ac:dyDescent="0.25">
      <c r="A15220" t="s">
        <v>284</v>
      </c>
      <c r="B15220" t="s">
        <v>355</v>
      </c>
      <c r="C15220" t="s">
        <v>356</v>
      </c>
      <c r="D15220" t="s">
        <v>482</v>
      </c>
      <c r="E15220" t="s">
        <v>12</v>
      </c>
      <c r="F15220" t="s">
        <v>12</v>
      </c>
      <c r="G15220">
        <v>2009</v>
      </c>
      <c r="H15220">
        <v>2652</v>
      </c>
      <c r="I15220">
        <v>6872</v>
      </c>
    </row>
    <row r="15221" spans="1:9" x14ac:dyDescent="0.25">
      <c r="A15221" t="s">
        <v>284</v>
      </c>
      <c r="B15221" t="s">
        <v>355</v>
      </c>
      <c r="C15221" t="s">
        <v>356</v>
      </c>
      <c r="D15221" t="s">
        <v>482</v>
      </c>
      <c r="E15221" t="s">
        <v>12</v>
      </c>
      <c r="F15221" t="s">
        <v>12</v>
      </c>
      <c r="G15221">
        <v>2010</v>
      </c>
      <c r="H15221">
        <v>3311</v>
      </c>
      <c r="I15221">
        <v>6886</v>
      </c>
    </row>
    <row r="15222" spans="1:9" x14ac:dyDescent="0.25">
      <c r="A15222" t="s">
        <v>284</v>
      </c>
      <c r="B15222" t="s">
        <v>355</v>
      </c>
      <c r="C15222" t="s">
        <v>356</v>
      </c>
      <c r="D15222" t="s">
        <v>482</v>
      </c>
      <c r="E15222" t="s">
        <v>12</v>
      </c>
      <c r="F15222" t="s">
        <v>12</v>
      </c>
      <c r="G15222">
        <v>2011</v>
      </c>
      <c r="H15222">
        <v>3183</v>
      </c>
      <c r="I15222">
        <v>7774</v>
      </c>
    </row>
    <row r="15223" spans="1:9" x14ac:dyDescent="0.25">
      <c r="A15223" t="s">
        <v>284</v>
      </c>
      <c r="B15223" t="s">
        <v>355</v>
      </c>
      <c r="C15223" t="s">
        <v>356</v>
      </c>
      <c r="D15223" t="s">
        <v>482</v>
      </c>
      <c r="E15223" t="s">
        <v>12</v>
      </c>
      <c r="F15223" t="s">
        <v>12</v>
      </c>
      <c r="G15223">
        <v>2012</v>
      </c>
      <c r="H15223">
        <v>3199</v>
      </c>
      <c r="I15223">
        <v>7265</v>
      </c>
    </row>
    <row r="15224" spans="1:9" x14ac:dyDescent="0.25">
      <c r="A15224" t="s">
        <v>284</v>
      </c>
      <c r="B15224" t="s">
        <v>355</v>
      </c>
      <c r="C15224" t="s">
        <v>356</v>
      </c>
      <c r="D15224" t="s">
        <v>482</v>
      </c>
      <c r="E15224" t="s">
        <v>12</v>
      </c>
      <c r="F15224" t="s">
        <v>12</v>
      </c>
      <c r="G15224">
        <v>2013</v>
      </c>
      <c r="H15224">
        <v>3213</v>
      </c>
      <c r="I15224">
        <v>6348</v>
      </c>
    </row>
    <row r="15225" spans="1:9" x14ac:dyDescent="0.25">
      <c r="A15225" t="s">
        <v>284</v>
      </c>
      <c r="B15225" t="s">
        <v>355</v>
      </c>
      <c r="C15225" t="s">
        <v>356</v>
      </c>
      <c r="D15225" t="s">
        <v>482</v>
      </c>
      <c r="E15225" t="s">
        <v>12</v>
      </c>
      <c r="F15225" t="s">
        <v>12</v>
      </c>
      <c r="G15225">
        <v>2014</v>
      </c>
      <c r="H15225">
        <v>2815</v>
      </c>
      <c r="I15225">
        <v>5277</v>
      </c>
    </row>
    <row r="15226" spans="1:9" x14ac:dyDescent="0.25">
      <c r="A15226" t="s">
        <v>284</v>
      </c>
      <c r="B15226" t="s">
        <v>355</v>
      </c>
      <c r="C15226" t="s">
        <v>356</v>
      </c>
      <c r="D15226" t="s">
        <v>482</v>
      </c>
      <c r="E15226" t="s">
        <v>12</v>
      </c>
      <c r="F15226" t="s">
        <v>12</v>
      </c>
      <c r="G15226">
        <v>2015</v>
      </c>
      <c r="H15226">
        <v>2496</v>
      </c>
      <c r="I15226">
        <v>5320</v>
      </c>
    </row>
    <row r="15227" spans="1:9" x14ac:dyDescent="0.25">
      <c r="A15227" t="s">
        <v>284</v>
      </c>
      <c r="B15227" t="s">
        <v>355</v>
      </c>
      <c r="C15227" t="s">
        <v>356</v>
      </c>
      <c r="D15227" t="s">
        <v>482</v>
      </c>
      <c r="E15227" t="s">
        <v>12</v>
      </c>
      <c r="F15227" t="s">
        <v>12</v>
      </c>
      <c r="G15227">
        <v>2016</v>
      </c>
      <c r="H15227">
        <v>2438</v>
      </c>
      <c r="I15227">
        <v>5262</v>
      </c>
    </row>
    <row r="15228" spans="1:9" x14ac:dyDescent="0.25">
      <c r="A15228" t="s">
        <v>284</v>
      </c>
      <c r="B15228" t="s">
        <v>355</v>
      </c>
      <c r="C15228" t="s">
        <v>356</v>
      </c>
      <c r="D15228" t="s">
        <v>482</v>
      </c>
      <c r="E15228" t="s">
        <v>12</v>
      </c>
      <c r="F15228" t="s">
        <v>12</v>
      </c>
      <c r="G15228">
        <v>2017</v>
      </c>
      <c r="H15228">
        <v>2383</v>
      </c>
      <c r="I15228">
        <v>5646</v>
      </c>
    </row>
    <row r="15229" spans="1:9" x14ac:dyDescent="0.25">
      <c r="A15229" t="s">
        <v>284</v>
      </c>
      <c r="B15229" t="s">
        <v>355</v>
      </c>
      <c r="C15229" t="s">
        <v>356</v>
      </c>
      <c r="D15229" t="s">
        <v>482</v>
      </c>
      <c r="E15229" t="s">
        <v>12</v>
      </c>
      <c r="F15229" t="s">
        <v>12</v>
      </c>
      <c r="G15229">
        <v>2018</v>
      </c>
      <c r="H15229">
        <v>2392</v>
      </c>
    </row>
    <row r="15230" spans="1:9" x14ac:dyDescent="0.25">
      <c r="A15230" t="s">
        <v>284</v>
      </c>
      <c r="B15230" t="s">
        <v>355</v>
      </c>
      <c r="C15230" t="s">
        <v>356</v>
      </c>
      <c r="D15230" t="s">
        <v>482</v>
      </c>
      <c r="E15230" t="s">
        <v>12</v>
      </c>
      <c r="F15230" t="s">
        <v>12</v>
      </c>
      <c r="G15230">
        <v>2019</v>
      </c>
      <c r="H15230">
        <v>2392</v>
      </c>
    </row>
    <row r="15231" spans="1:9" x14ac:dyDescent="0.25">
      <c r="A15231" t="s">
        <v>284</v>
      </c>
      <c r="B15231" t="s">
        <v>355</v>
      </c>
      <c r="C15231" t="s">
        <v>356</v>
      </c>
      <c r="D15231" t="s">
        <v>482</v>
      </c>
      <c r="E15231" t="s">
        <v>124</v>
      </c>
      <c r="F15231" t="s">
        <v>124</v>
      </c>
      <c r="G15231">
        <v>2000</v>
      </c>
      <c r="H15231">
        <v>2640</v>
      </c>
      <c r="I15231">
        <v>16494</v>
      </c>
    </row>
    <row r="15232" spans="1:9" x14ac:dyDescent="0.25">
      <c r="A15232" t="s">
        <v>284</v>
      </c>
      <c r="B15232" t="s">
        <v>355</v>
      </c>
      <c r="C15232" t="s">
        <v>356</v>
      </c>
      <c r="D15232" t="s">
        <v>482</v>
      </c>
      <c r="E15232" t="s">
        <v>124</v>
      </c>
      <c r="F15232" t="s">
        <v>124</v>
      </c>
      <c r="G15232">
        <v>2001</v>
      </c>
      <c r="H15232">
        <v>2640</v>
      </c>
      <c r="I15232">
        <v>17103</v>
      </c>
    </row>
    <row r="15233" spans="1:9" x14ac:dyDescent="0.25">
      <c r="A15233" t="s">
        <v>284</v>
      </c>
      <c r="B15233" t="s">
        <v>355</v>
      </c>
      <c r="C15233" t="s">
        <v>356</v>
      </c>
      <c r="D15233" t="s">
        <v>482</v>
      </c>
      <c r="E15233" t="s">
        <v>124</v>
      </c>
      <c r="F15233" t="s">
        <v>124</v>
      </c>
      <c r="G15233">
        <v>2002</v>
      </c>
      <c r="H15233">
        <v>2640</v>
      </c>
      <c r="I15233">
        <v>17953</v>
      </c>
    </row>
    <row r="15234" spans="1:9" x14ac:dyDescent="0.25">
      <c r="A15234" t="s">
        <v>284</v>
      </c>
      <c r="B15234" t="s">
        <v>355</v>
      </c>
      <c r="C15234" t="s">
        <v>356</v>
      </c>
      <c r="D15234" t="s">
        <v>482</v>
      </c>
      <c r="E15234" t="s">
        <v>124</v>
      </c>
      <c r="F15234" t="s">
        <v>124</v>
      </c>
      <c r="G15234">
        <v>2003</v>
      </c>
      <c r="H15234">
        <v>2640</v>
      </c>
      <c r="I15234">
        <v>17864</v>
      </c>
    </row>
    <row r="15235" spans="1:9" x14ac:dyDescent="0.25">
      <c r="A15235" t="s">
        <v>284</v>
      </c>
      <c r="B15235" t="s">
        <v>355</v>
      </c>
      <c r="C15235" t="s">
        <v>356</v>
      </c>
      <c r="D15235" t="s">
        <v>482</v>
      </c>
      <c r="E15235" t="s">
        <v>124</v>
      </c>
      <c r="F15235" t="s">
        <v>124</v>
      </c>
      <c r="G15235">
        <v>2004</v>
      </c>
      <c r="H15235">
        <v>2640</v>
      </c>
      <c r="I15235">
        <v>17026</v>
      </c>
    </row>
    <row r="15236" spans="1:9" x14ac:dyDescent="0.25">
      <c r="A15236" t="s">
        <v>284</v>
      </c>
      <c r="B15236" t="s">
        <v>355</v>
      </c>
      <c r="C15236" t="s">
        <v>356</v>
      </c>
      <c r="D15236" t="s">
        <v>482</v>
      </c>
      <c r="E15236" t="s">
        <v>124</v>
      </c>
      <c r="F15236" t="s">
        <v>124</v>
      </c>
      <c r="G15236">
        <v>2005</v>
      </c>
      <c r="H15236">
        <v>2640</v>
      </c>
      <c r="I15236">
        <v>17727</v>
      </c>
    </row>
    <row r="15237" spans="1:9" x14ac:dyDescent="0.25">
      <c r="A15237" t="s">
        <v>284</v>
      </c>
      <c r="B15237" t="s">
        <v>355</v>
      </c>
      <c r="C15237" t="s">
        <v>356</v>
      </c>
      <c r="D15237" t="s">
        <v>482</v>
      </c>
      <c r="E15237" t="s">
        <v>124</v>
      </c>
      <c r="F15237" t="s">
        <v>124</v>
      </c>
      <c r="G15237">
        <v>2006</v>
      </c>
      <c r="H15237">
        <v>2640</v>
      </c>
      <c r="I15237">
        <v>18012</v>
      </c>
    </row>
    <row r="15238" spans="1:9" x14ac:dyDescent="0.25">
      <c r="A15238" t="s">
        <v>284</v>
      </c>
      <c r="B15238" t="s">
        <v>355</v>
      </c>
      <c r="C15238" t="s">
        <v>356</v>
      </c>
      <c r="D15238" t="s">
        <v>482</v>
      </c>
      <c r="E15238" t="s">
        <v>124</v>
      </c>
      <c r="F15238" t="s">
        <v>124</v>
      </c>
      <c r="G15238">
        <v>2007</v>
      </c>
      <c r="H15238">
        <v>2200</v>
      </c>
      <c r="I15238">
        <v>15334</v>
      </c>
    </row>
    <row r="15239" spans="1:9" x14ac:dyDescent="0.25">
      <c r="A15239" t="s">
        <v>284</v>
      </c>
      <c r="B15239" t="s">
        <v>355</v>
      </c>
      <c r="C15239" t="s">
        <v>356</v>
      </c>
      <c r="D15239" t="s">
        <v>482</v>
      </c>
      <c r="E15239" t="s">
        <v>124</v>
      </c>
      <c r="F15239" t="s">
        <v>124</v>
      </c>
      <c r="G15239">
        <v>2008</v>
      </c>
      <c r="H15239">
        <v>2200</v>
      </c>
      <c r="I15239">
        <v>16703</v>
      </c>
    </row>
    <row r="15240" spans="1:9" x14ac:dyDescent="0.25">
      <c r="A15240" t="s">
        <v>284</v>
      </c>
      <c r="B15240" t="s">
        <v>355</v>
      </c>
      <c r="C15240" t="s">
        <v>356</v>
      </c>
      <c r="D15240" t="s">
        <v>482</v>
      </c>
      <c r="E15240" t="s">
        <v>124</v>
      </c>
      <c r="F15240" t="s">
        <v>124</v>
      </c>
      <c r="G15240">
        <v>2009</v>
      </c>
      <c r="H15240">
        <v>1820</v>
      </c>
      <c r="I15240">
        <v>14081</v>
      </c>
    </row>
    <row r="15241" spans="1:9" x14ac:dyDescent="0.25">
      <c r="A15241" t="s">
        <v>284</v>
      </c>
      <c r="B15241" t="s">
        <v>355</v>
      </c>
      <c r="C15241" t="s">
        <v>356</v>
      </c>
      <c r="D15241" t="s">
        <v>482</v>
      </c>
      <c r="E15241" t="s">
        <v>124</v>
      </c>
      <c r="F15241" t="s">
        <v>124</v>
      </c>
      <c r="G15241">
        <v>2010</v>
      </c>
      <c r="H15241">
        <v>1820</v>
      </c>
      <c r="I15241">
        <v>14574</v>
      </c>
    </row>
    <row r="15242" spans="1:9" x14ac:dyDescent="0.25">
      <c r="A15242" t="s">
        <v>284</v>
      </c>
      <c r="B15242" t="s">
        <v>355</v>
      </c>
      <c r="C15242" t="s">
        <v>356</v>
      </c>
      <c r="D15242" t="s">
        <v>482</v>
      </c>
      <c r="E15242" t="s">
        <v>124</v>
      </c>
      <c r="F15242" t="s">
        <v>124</v>
      </c>
      <c r="G15242">
        <v>2011</v>
      </c>
      <c r="H15242">
        <v>1940</v>
      </c>
      <c r="I15242">
        <v>15411</v>
      </c>
    </row>
    <row r="15243" spans="1:9" x14ac:dyDescent="0.25">
      <c r="A15243" t="s">
        <v>284</v>
      </c>
      <c r="B15243" t="s">
        <v>355</v>
      </c>
      <c r="C15243" t="s">
        <v>356</v>
      </c>
      <c r="D15243" t="s">
        <v>482</v>
      </c>
      <c r="E15243" t="s">
        <v>124</v>
      </c>
      <c r="F15243" t="s">
        <v>124</v>
      </c>
      <c r="G15243">
        <v>2012</v>
      </c>
      <c r="H15243">
        <v>1939</v>
      </c>
      <c r="I15243">
        <v>15495</v>
      </c>
    </row>
    <row r="15244" spans="1:9" x14ac:dyDescent="0.25">
      <c r="A15244" t="s">
        <v>284</v>
      </c>
      <c r="B15244" t="s">
        <v>355</v>
      </c>
      <c r="C15244" t="s">
        <v>356</v>
      </c>
      <c r="D15244" t="s">
        <v>482</v>
      </c>
      <c r="E15244" t="s">
        <v>124</v>
      </c>
      <c r="F15244" t="s">
        <v>124</v>
      </c>
      <c r="G15244">
        <v>2013</v>
      </c>
      <c r="H15244">
        <v>1940</v>
      </c>
      <c r="I15244">
        <v>15720</v>
      </c>
    </row>
    <row r="15245" spans="1:9" x14ac:dyDescent="0.25">
      <c r="A15245" t="s">
        <v>284</v>
      </c>
      <c r="B15245" t="s">
        <v>355</v>
      </c>
      <c r="C15245" t="s">
        <v>356</v>
      </c>
      <c r="D15245" t="s">
        <v>482</v>
      </c>
      <c r="E15245" t="s">
        <v>124</v>
      </c>
      <c r="F15245" t="s">
        <v>124</v>
      </c>
      <c r="G15245">
        <v>2014</v>
      </c>
      <c r="H15245">
        <v>1940</v>
      </c>
      <c r="I15245">
        <v>15499</v>
      </c>
    </row>
    <row r="15246" spans="1:9" x14ac:dyDescent="0.25">
      <c r="A15246" t="s">
        <v>284</v>
      </c>
      <c r="B15246" t="s">
        <v>355</v>
      </c>
      <c r="C15246" t="s">
        <v>356</v>
      </c>
      <c r="D15246" t="s">
        <v>482</v>
      </c>
      <c r="E15246" t="s">
        <v>124</v>
      </c>
      <c r="F15246" t="s">
        <v>124</v>
      </c>
      <c r="G15246">
        <v>2015</v>
      </c>
      <c r="H15246">
        <v>1940</v>
      </c>
      <c r="I15246">
        <v>15146</v>
      </c>
    </row>
    <row r="15247" spans="1:9" x14ac:dyDescent="0.25">
      <c r="A15247" t="s">
        <v>284</v>
      </c>
      <c r="B15247" t="s">
        <v>355</v>
      </c>
      <c r="C15247" t="s">
        <v>356</v>
      </c>
      <c r="D15247" t="s">
        <v>482</v>
      </c>
      <c r="E15247" t="s">
        <v>124</v>
      </c>
      <c r="F15247" t="s">
        <v>124</v>
      </c>
      <c r="G15247">
        <v>2016</v>
      </c>
      <c r="H15247">
        <v>1940</v>
      </c>
      <c r="I15247">
        <v>14774</v>
      </c>
    </row>
    <row r="15248" spans="1:9" x14ac:dyDescent="0.25">
      <c r="A15248" t="s">
        <v>284</v>
      </c>
      <c r="B15248" t="s">
        <v>355</v>
      </c>
      <c r="C15248" t="s">
        <v>356</v>
      </c>
      <c r="D15248" t="s">
        <v>482</v>
      </c>
      <c r="E15248" t="s">
        <v>124</v>
      </c>
      <c r="F15248" t="s">
        <v>124</v>
      </c>
      <c r="G15248">
        <v>2017</v>
      </c>
      <c r="H15248">
        <v>1940</v>
      </c>
      <c r="I15248">
        <v>15081</v>
      </c>
    </row>
    <row r="15249" spans="1:9" x14ac:dyDescent="0.25">
      <c r="A15249" t="s">
        <v>284</v>
      </c>
      <c r="B15249" t="s">
        <v>355</v>
      </c>
      <c r="C15249" t="s">
        <v>356</v>
      </c>
      <c r="D15249" t="s">
        <v>482</v>
      </c>
      <c r="E15249" t="s">
        <v>124</v>
      </c>
      <c r="F15249" t="s">
        <v>124</v>
      </c>
      <c r="G15249">
        <v>2018</v>
      </c>
      <c r="H15249">
        <v>1940</v>
      </c>
    </row>
    <row r="15250" spans="1:9" x14ac:dyDescent="0.25">
      <c r="A15250" t="s">
        <v>284</v>
      </c>
      <c r="B15250" t="s">
        <v>355</v>
      </c>
      <c r="C15250" t="s">
        <v>356</v>
      </c>
      <c r="D15250" t="s">
        <v>482</v>
      </c>
      <c r="E15250" t="s">
        <v>124</v>
      </c>
      <c r="F15250" t="s">
        <v>124</v>
      </c>
      <c r="G15250">
        <v>2019</v>
      </c>
      <c r="H15250">
        <v>1940</v>
      </c>
    </row>
    <row r="15251" spans="1:9" x14ac:dyDescent="0.25">
      <c r="A15251" t="s">
        <v>284</v>
      </c>
      <c r="B15251" t="s">
        <v>355</v>
      </c>
      <c r="C15251" t="s">
        <v>356</v>
      </c>
      <c r="D15251" t="s">
        <v>482</v>
      </c>
      <c r="E15251" t="s">
        <v>111</v>
      </c>
      <c r="F15251" t="s">
        <v>111</v>
      </c>
      <c r="G15251">
        <v>2000</v>
      </c>
      <c r="I15251">
        <v>32</v>
      </c>
    </row>
    <row r="15252" spans="1:9" x14ac:dyDescent="0.25">
      <c r="A15252" t="s">
        <v>284</v>
      </c>
      <c r="B15252" t="s">
        <v>355</v>
      </c>
      <c r="C15252" t="s">
        <v>356</v>
      </c>
      <c r="D15252" t="s">
        <v>482</v>
      </c>
      <c r="E15252" t="s">
        <v>111</v>
      </c>
      <c r="F15252" t="s">
        <v>111</v>
      </c>
      <c r="G15252">
        <v>2001</v>
      </c>
      <c r="H15252">
        <v>13</v>
      </c>
      <c r="I15252">
        <v>25.6</v>
      </c>
    </row>
    <row r="15253" spans="1:9" x14ac:dyDescent="0.25">
      <c r="A15253" t="s">
        <v>284</v>
      </c>
      <c r="B15253" t="s">
        <v>355</v>
      </c>
      <c r="C15253" t="s">
        <v>356</v>
      </c>
      <c r="D15253" t="s">
        <v>482</v>
      </c>
      <c r="E15253" t="s">
        <v>111</v>
      </c>
      <c r="F15253" t="s">
        <v>111</v>
      </c>
      <c r="G15253">
        <v>2002</v>
      </c>
      <c r="H15253">
        <v>10</v>
      </c>
      <c r="I15253">
        <v>26</v>
      </c>
    </row>
    <row r="15254" spans="1:9" x14ac:dyDescent="0.25">
      <c r="A15254" t="s">
        <v>284</v>
      </c>
      <c r="B15254" t="s">
        <v>355</v>
      </c>
      <c r="C15254" t="s">
        <v>356</v>
      </c>
      <c r="D15254" t="s">
        <v>482</v>
      </c>
      <c r="E15254" t="s">
        <v>111</v>
      </c>
      <c r="F15254" t="s">
        <v>111</v>
      </c>
      <c r="G15254">
        <v>2003</v>
      </c>
      <c r="H15254">
        <v>13</v>
      </c>
      <c r="I15254">
        <v>34</v>
      </c>
    </row>
    <row r="15255" spans="1:9" x14ac:dyDescent="0.25">
      <c r="A15255" t="s">
        <v>284</v>
      </c>
      <c r="B15255" t="s">
        <v>355</v>
      </c>
      <c r="C15255" t="s">
        <v>356</v>
      </c>
      <c r="D15255" t="s">
        <v>482</v>
      </c>
      <c r="E15255" t="s">
        <v>111</v>
      </c>
      <c r="F15255" t="s">
        <v>111</v>
      </c>
      <c r="G15255">
        <v>2004</v>
      </c>
      <c r="H15255">
        <v>13</v>
      </c>
      <c r="I15255">
        <v>35</v>
      </c>
    </row>
    <row r="15256" spans="1:9" x14ac:dyDescent="0.25">
      <c r="A15256" t="s">
        <v>284</v>
      </c>
      <c r="B15256" t="s">
        <v>355</v>
      </c>
      <c r="C15256" t="s">
        <v>356</v>
      </c>
      <c r="D15256" t="s">
        <v>482</v>
      </c>
      <c r="E15256" t="s">
        <v>111</v>
      </c>
      <c r="F15256" t="s">
        <v>111</v>
      </c>
      <c r="G15256">
        <v>2005</v>
      </c>
      <c r="H15256">
        <v>13</v>
      </c>
      <c r="I15256">
        <v>44</v>
      </c>
    </row>
    <row r="15257" spans="1:9" x14ac:dyDescent="0.25">
      <c r="A15257" t="s">
        <v>284</v>
      </c>
      <c r="B15257" t="s">
        <v>355</v>
      </c>
      <c r="C15257" t="s">
        <v>356</v>
      </c>
      <c r="D15257" t="s">
        <v>482</v>
      </c>
      <c r="E15257" t="s">
        <v>111</v>
      </c>
      <c r="F15257" t="s">
        <v>111</v>
      </c>
      <c r="G15257">
        <v>2006</v>
      </c>
      <c r="H15257">
        <v>13</v>
      </c>
      <c r="I15257">
        <v>74.686000000000007</v>
      </c>
    </row>
    <row r="15258" spans="1:9" x14ac:dyDescent="0.25">
      <c r="A15258" t="s">
        <v>284</v>
      </c>
      <c r="B15258" t="s">
        <v>355</v>
      </c>
      <c r="C15258" t="s">
        <v>356</v>
      </c>
      <c r="D15258" t="s">
        <v>482</v>
      </c>
      <c r="E15258" t="s">
        <v>111</v>
      </c>
      <c r="F15258" t="s">
        <v>111</v>
      </c>
      <c r="G15258">
        <v>2007</v>
      </c>
      <c r="H15258">
        <v>24</v>
      </c>
      <c r="I15258">
        <v>75</v>
      </c>
    </row>
    <row r="15259" spans="1:9" x14ac:dyDescent="0.25">
      <c r="A15259" t="s">
        <v>284</v>
      </c>
      <c r="B15259" t="s">
        <v>355</v>
      </c>
      <c r="C15259" t="s">
        <v>356</v>
      </c>
      <c r="D15259" t="s">
        <v>482</v>
      </c>
      <c r="E15259" t="s">
        <v>111</v>
      </c>
      <c r="F15259" t="s">
        <v>111</v>
      </c>
      <c r="G15259">
        <v>2008</v>
      </c>
      <c r="H15259">
        <v>24</v>
      </c>
      <c r="I15259">
        <v>56.667999999999999</v>
      </c>
    </row>
    <row r="15260" spans="1:9" x14ac:dyDescent="0.25">
      <c r="A15260" t="s">
        <v>284</v>
      </c>
      <c r="B15260" t="s">
        <v>355</v>
      </c>
      <c r="C15260" t="s">
        <v>356</v>
      </c>
      <c r="D15260" t="s">
        <v>482</v>
      </c>
      <c r="E15260" t="s">
        <v>111</v>
      </c>
      <c r="F15260" t="s">
        <v>111</v>
      </c>
      <c r="G15260">
        <v>2009</v>
      </c>
      <c r="H15260">
        <v>24</v>
      </c>
      <c r="I15260">
        <v>55.439</v>
      </c>
    </row>
    <row r="15261" spans="1:9" x14ac:dyDescent="0.25">
      <c r="A15261" t="s">
        <v>284</v>
      </c>
      <c r="B15261" t="s">
        <v>355</v>
      </c>
      <c r="C15261" t="s">
        <v>356</v>
      </c>
      <c r="D15261" t="s">
        <v>482</v>
      </c>
      <c r="E15261" t="s">
        <v>111</v>
      </c>
      <c r="F15261" t="s">
        <v>111</v>
      </c>
      <c r="G15261">
        <v>2010</v>
      </c>
      <c r="H15261">
        <v>23.5</v>
      </c>
      <c r="I15261">
        <v>64.057999999999993</v>
      </c>
    </row>
    <row r="15262" spans="1:9" x14ac:dyDescent="0.25">
      <c r="A15262" t="s">
        <v>284</v>
      </c>
      <c r="B15262" t="s">
        <v>355</v>
      </c>
      <c r="C15262" t="s">
        <v>356</v>
      </c>
      <c r="D15262" t="s">
        <v>482</v>
      </c>
      <c r="E15262" t="s">
        <v>111</v>
      </c>
      <c r="F15262" t="s">
        <v>111</v>
      </c>
      <c r="G15262">
        <v>2011</v>
      </c>
      <c r="H15262">
        <v>23.5</v>
      </c>
      <c r="I15262">
        <v>103.813</v>
      </c>
    </row>
    <row r="15263" spans="1:9" x14ac:dyDescent="0.25">
      <c r="A15263" t="s">
        <v>284</v>
      </c>
      <c r="B15263" t="s">
        <v>355</v>
      </c>
      <c r="C15263" t="s">
        <v>356</v>
      </c>
      <c r="D15263" t="s">
        <v>482</v>
      </c>
      <c r="E15263" t="s">
        <v>111</v>
      </c>
      <c r="F15263" t="s">
        <v>111</v>
      </c>
      <c r="G15263">
        <v>2012</v>
      </c>
      <c r="H15263">
        <v>23.5</v>
      </c>
      <c r="I15263">
        <v>94</v>
      </c>
    </row>
    <row r="15264" spans="1:9" x14ac:dyDescent="0.25">
      <c r="A15264" t="s">
        <v>284</v>
      </c>
      <c r="B15264" t="s">
        <v>355</v>
      </c>
      <c r="C15264" t="s">
        <v>356</v>
      </c>
      <c r="D15264" t="s">
        <v>482</v>
      </c>
      <c r="E15264" t="s">
        <v>111</v>
      </c>
      <c r="F15264" t="s">
        <v>111</v>
      </c>
      <c r="G15264">
        <v>2013</v>
      </c>
      <c r="H15264">
        <v>30.5</v>
      </c>
      <c r="I15264">
        <v>93</v>
      </c>
    </row>
    <row r="15265" spans="1:9" x14ac:dyDescent="0.25">
      <c r="A15265" t="s">
        <v>284</v>
      </c>
      <c r="B15265" t="s">
        <v>355</v>
      </c>
      <c r="C15265" t="s">
        <v>356</v>
      </c>
      <c r="D15265" t="s">
        <v>482</v>
      </c>
      <c r="E15265" t="s">
        <v>111</v>
      </c>
      <c r="F15265" t="s">
        <v>111</v>
      </c>
      <c r="G15265">
        <v>2014</v>
      </c>
      <c r="H15265">
        <v>41.5</v>
      </c>
      <c r="I15265">
        <v>143</v>
      </c>
    </row>
    <row r="15266" spans="1:9" x14ac:dyDescent="0.25">
      <c r="A15266" t="s">
        <v>284</v>
      </c>
      <c r="B15266" t="s">
        <v>355</v>
      </c>
      <c r="C15266" t="s">
        <v>356</v>
      </c>
      <c r="D15266" t="s">
        <v>482</v>
      </c>
      <c r="E15266" t="s">
        <v>111</v>
      </c>
      <c r="F15266" t="s">
        <v>111</v>
      </c>
      <c r="G15266">
        <v>2015</v>
      </c>
      <c r="H15266">
        <v>46.5</v>
      </c>
      <c r="I15266">
        <v>126</v>
      </c>
    </row>
    <row r="15267" spans="1:9" x14ac:dyDescent="0.25">
      <c r="A15267" t="s">
        <v>284</v>
      </c>
      <c r="B15267" t="s">
        <v>355</v>
      </c>
      <c r="C15267" t="s">
        <v>356</v>
      </c>
      <c r="D15267" t="s">
        <v>482</v>
      </c>
      <c r="E15267" t="s">
        <v>111</v>
      </c>
      <c r="F15267" t="s">
        <v>111</v>
      </c>
      <c r="G15267">
        <v>2016</v>
      </c>
      <c r="H15267">
        <v>51.5</v>
      </c>
      <c r="I15267">
        <v>152</v>
      </c>
    </row>
    <row r="15268" spans="1:9" x14ac:dyDescent="0.25">
      <c r="A15268" t="s">
        <v>284</v>
      </c>
      <c r="B15268" t="s">
        <v>355</v>
      </c>
      <c r="C15268" t="s">
        <v>356</v>
      </c>
      <c r="D15268" t="s">
        <v>482</v>
      </c>
      <c r="E15268" t="s">
        <v>111</v>
      </c>
      <c r="F15268" t="s">
        <v>111</v>
      </c>
      <c r="G15268">
        <v>2017</v>
      </c>
      <c r="H15268">
        <v>47</v>
      </c>
      <c r="I15268">
        <v>180</v>
      </c>
    </row>
    <row r="15269" spans="1:9" x14ac:dyDescent="0.25">
      <c r="A15269" t="s">
        <v>284</v>
      </c>
      <c r="B15269" t="s">
        <v>355</v>
      </c>
      <c r="C15269" t="s">
        <v>356</v>
      </c>
      <c r="D15269" t="s">
        <v>482</v>
      </c>
      <c r="E15269" t="s">
        <v>111</v>
      </c>
      <c r="F15269" t="s">
        <v>111</v>
      </c>
      <c r="G15269">
        <v>2018</v>
      </c>
      <c r="H15269">
        <v>47</v>
      </c>
    </row>
    <row r="15270" spans="1:9" x14ac:dyDescent="0.25">
      <c r="A15270" t="s">
        <v>284</v>
      </c>
      <c r="B15270" t="s">
        <v>355</v>
      </c>
      <c r="C15270" t="s">
        <v>356</v>
      </c>
      <c r="D15270" t="s">
        <v>482</v>
      </c>
      <c r="E15270" t="s">
        <v>111</v>
      </c>
      <c r="F15270" t="s">
        <v>111</v>
      </c>
      <c r="G15270">
        <v>2019</v>
      </c>
      <c r="H15270">
        <v>47</v>
      </c>
    </row>
    <row r="15271" spans="1:9" x14ac:dyDescent="0.25">
      <c r="A15271" t="s">
        <v>284</v>
      </c>
      <c r="B15271" t="s">
        <v>355</v>
      </c>
      <c r="C15271" t="s">
        <v>356</v>
      </c>
      <c r="D15271" t="s">
        <v>482</v>
      </c>
      <c r="E15271" t="s">
        <v>98</v>
      </c>
      <c r="F15271" t="s">
        <v>98</v>
      </c>
      <c r="G15271">
        <v>2000</v>
      </c>
      <c r="H15271">
        <v>735</v>
      </c>
      <c r="I15271">
        <v>360</v>
      </c>
    </row>
    <row r="15272" spans="1:9" x14ac:dyDescent="0.25">
      <c r="A15272" t="s">
        <v>284</v>
      </c>
      <c r="B15272" t="s">
        <v>355</v>
      </c>
      <c r="C15272" t="s">
        <v>356</v>
      </c>
      <c r="D15272" t="s">
        <v>482</v>
      </c>
      <c r="E15272" t="s">
        <v>98</v>
      </c>
      <c r="F15272" t="s">
        <v>98</v>
      </c>
      <c r="G15272">
        <v>2001</v>
      </c>
      <c r="H15272">
        <v>916</v>
      </c>
      <c r="I15272">
        <v>190</v>
      </c>
    </row>
    <row r="15273" spans="1:9" x14ac:dyDescent="0.25">
      <c r="A15273" t="s">
        <v>284</v>
      </c>
      <c r="B15273" t="s">
        <v>355</v>
      </c>
      <c r="C15273" t="s">
        <v>356</v>
      </c>
      <c r="D15273" t="s">
        <v>482</v>
      </c>
      <c r="E15273" t="s">
        <v>98</v>
      </c>
      <c r="F15273" t="s">
        <v>98</v>
      </c>
      <c r="G15273">
        <v>2002</v>
      </c>
      <c r="H15273">
        <v>919</v>
      </c>
      <c r="I15273">
        <v>215</v>
      </c>
    </row>
    <row r="15274" spans="1:9" x14ac:dyDescent="0.25">
      <c r="A15274" t="s">
        <v>284</v>
      </c>
      <c r="B15274" t="s">
        <v>355</v>
      </c>
      <c r="C15274" t="s">
        <v>356</v>
      </c>
      <c r="D15274" t="s">
        <v>482</v>
      </c>
      <c r="E15274" t="s">
        <v>98</v>
      </c>
      <c r="F15274" t="s">
        <v>98</v>
      </c>
      <c r="G15274">
        <v>2003</v>
      </c>
      <c r="H15274">
        <v>919</v>
      </c>
      <c r="I15274">
        <v>192</v>
      </c>
    </row>
    <row r="15275" spans="1:9" x14ac:dyDescent="0.25">
      <c r="A15275" t="s">
        <v>284</v>
      </c>
      <c r="B15275" t="s">
        <v>355</v>
      </c>
      <c r="C15275" t="s">
        <v>356</v>
      </c>
      <c r="D15275" t="s">
        <v>482</v>
      </c>
      <c r="E15275" t="s">
        <v>98</v>
      </c>
      <c r="F15275" t="s">
        <v>98</v>
      </c>
      <c r="G15275">
        <v>2004</v>
      </c>
      <c r="H15275">
        <v>916</v>
      </c>
      <c r="I15275">
        <v>107</v>
      </c>
    </row>
    <row r="15276" spans="1:9" x14ac:dyDescent="0.25">
      <c r="A15276" t="s">
        <v>284</v>
      </c>
      <c r="B15276" t="s">
        <v>355</v>
      </c>
      <c r="C15276" t="s">
        <v>356</v>
      </c>
      <c r="D15276" t="s">
        <v>482</v>
      </c>
      <c r="E15276" t="s">
        <v>98</v>
      </c>
      <c r="F15276" t="s">
        <v>98</v>
      </c>
      <c r="G15276">
        <v>2005</v>
      </c>
      <c r="H15276">
        <v>916</v>
      </c>
      <c r="I15276">
        <v>103</v>
      </c>
    </row>
    <row r="15277" spans="1:9" x14ac:dyDescent="0.25">
      <c r="A15277" t="s">
        <v>284</v>
      </c>
      <c r="B15277" t="s">
        <v>355</v>
      </c>
      <c r="C15277" t="s">
        <v>356</v>
      </c>
      <c r="D15277" t="s">
        <v>482</v>
      </c>
      <c r="E15277" t="s">
        <v>98</v>
      </c>
      <c r="F15277" t="s">
        <v>98</v>
      </c>
      <c r="G15277">
        <v>2006</v>
      </c>
      <c r="H15277">
        <v>916</v>
      </c>
      <c r="I15277">
        <v>167</v>
      </c>
    </row>
    <row r="15278" spans="1:9" x14ac:dyDescent="0.25">
      <c r="A15278" t="s">
        <v>284</v>
      </c>
      <c r="B15278" t="s">
        <v>355</v>
      </c>
      <c r="C15278" t="s">
        <v>356</v>
      </c>
      <c r="D15278" t="s">
        <v>482</v>
      </c>
      <c r="E15278" t="s">
        <v>98</v>
      </c>
      <c r="F15278" t="s">
        <v>98</v>
      </c>
      <c r="G15278">
        <v>2007</v>
      </c>
      <c r="H15278">
        <v>916</v>
      </c>
      <c r="I15278">
        <v>164</v>
      </c>
    </row>
    <row r="15279" spans="1:9" x14ac:dyDescent="0.25">
      <c r="A15279" t="s">
        <v>284</v>
      </c>
      <c r="B15279" t="s">
        <v>355</v>
      </c>
      <c r="C15279" t="s">
        <v>356</v>
      </c>
      <c r="D15279" t="s">
        <v>482</v>
      </c>
      <c r="E15279" t="s">
        <v>98</v>
      </c>
      <c r="F15279" t="s">
        <v>98</v>
      </c>
      <c r="G15279">
        <v>2008</v>
      </c>
      <c r="H15279">
        <v>916</v>
      </c>
      <c r="I15279">
        <v>202</v>
      </c>
    </row>
    <row r="15280" spans="1:9" x14ac:dyDescent="0.25">
      <c r="A15280" t="s">
        <v>284</v>
      </c>
      <c r="B15280" t="s">
        <v>355</v>
      </c>
      <c r="C15280" t="s">
        <v>356</v>
      </c>
      <c r="D15280" t="s">
        <v>482</v>
      </c>
      <c r="E15280" t="s">
        <v>98</v>
      </c>
      <c r="F15280" t="s">
        <v>98</v>
      </c>
      <c r="G15280">
        <v>2009</v>
      </c>
      <c r="H15280">
        <v>916</v>
      </c>
      <c r="I15280">
        <v>236</v>
      </c>
    </row>
    <row r="15281" spans="1:9" x14ac:dyDescent="0.25">
      <c r="A15281" t="s">
        <v>284</v>
      </c>
      <c r="B15281" t="s">
        <v>355</v>
      </c>
      <c r="C15281" t="s">
        <v>356</v>
      </c>
      <c r="D15281" t="s">
        <v>482</v>
      </c>
      <c r="E15281" t="s">
        <v>98</v>
      </c>
      <c r="F15281" t="s">
        <v>98</v>
      </c>
      <c r="G15281">
        <v>2010</v>
      </c>
      <c r="H15281">
        <v>916</v>
      </c>
      <c r="I15281">
        <v>394</v>
      </c>
    </row>
    <row r="15282" spans="1:9" x14ac:dyDescent="0.25">
      <c r="A15282" t="s">
        <v>284</v>
      </c>
      <c r="B15282" t="s">
        <v>355</v>
      </c>
      <c r="C15282" t="s">
        <v>356</v>
      </c>
      <c r="D15282" t="s">
        <v>482</v>
      </c>
      <c r="E15282" t="s">
        <v>98</v>
      </c>
      <c r="F15282" t="s">
        <v>98</v>
      </c>
      <c r="G15282">
        <v>2011</v>
      </c>
      <c r="H15282">
        <v>916</v>
      </c>
      <c r="I15282">
        <v>368</v>
      </c>
    </row>
    <row r="15283" spans="1:9" x14ac:dyDescent="0.25">
      <c r="A15283" t="s">
        <v>284</v>
      </c>
      <c r="B15283" t="s">
        <v>355</v>
      </c>
      <c r="C15283" t="s">
        <v>356</v>
      </c>
      <c r="D15283" t="s">
        <v>482</v>
      </c>
      <c r="E15283" t="s">
        <v>98</v>
      </c>
      <c r="F15283" t="s">
        <v>98</v>
      </c>
      <c r="G15283">
        <v>2012</v>
      </c>
      <c r="H15283">
        <v>916</v>
      </c>
      <c r="I15283">
        <v>336</v>
      </c>
    </row>
    <row r="15284" spans="1:9" x14ac:dyDescent="0.25">
      <c r="A15284" t="s">
        <v>284</v>
      </c>
      <c r="B15284" t="s">
        <v>355</v>
      </c>
      <c r="C15284" t="s">
        <v>356</v>
      </c>
      <c r="D15284" t="s">
        <v>482</v>
      </c>
      <c r="E15284" t="s">
        <v>98</v>
      </c>
      <c r="F15284" t="s">
        <v>98</v>
      </c>
      <c r="G15284">
        <v>2013</v>
      </c>
      <c r="H15284">
        <v>916</v>
      </c>
      <c r="I15284">
        <v>318</v>
      </c>
    </row>
    <row r="15285" spans="1:9" x14ac:dyDescent="0.25">
      <c r="A15285" t="s">
        <v>284</v>
      </c>
      <c r="B15285" t="s">
        <v>355</v>
      </c>
      <c r="C15285" t="s">
        <v>356</v>
      </c>
      <c r="D15285" t="s">
        <v>482</v>
      </c>
      <c r="E15285" t="s">
        <v>98</v>
      </c>
      <c r="F15285" t="s">
        <v>98</v>
      </c>
      <c r="G15285">
        <v>2014</v>
      </c>
      <c r="H15285">
        <v>916</v>
      </c>
      <c r="I15285">
        <v>253</v>
      </c>
    </row>
    <row r="15286" spans="1:9" x14ac:dyDescent="0.25">
      <c r="A15286" t="s">
        <v>284</v>
      </c>
      <c r="B15286" t="s">
        <v>355</v>
      </c>
      <c r="C15286" t="s">
        <v>356</v>
      </c>
      <c r="D15286" t="s">
        <v>482</v>
      </c>
      <c r="E15286" t="s">
        <v>98</v>
      </c>
      <c r="F15286" t="s">
        <v>98</v>
      </c>
      <c r="G15286">
        <v>2015</v>
      </c>
      <c r="H15286">
        <v>916</v>
      </c>
      <c r="I15286">
        <v>271</v>
      </c>
    </row>
    <row r="15287" spans="1:9" x14ac:dyDescent="0.25">
      <c r="A15287" t="s">
        <v>284</v>
      </c>
      <c r="B15287" t="s">
        <v>355</v>
      </c>
      <c r="C15287" t="s">
        <v>356</v>
      </c>
      <c r="D15287" t="s">
        <v>482</v>
      </c>
      <c r="E15287" t="s">
        <v>98</v>
      </c>
      <c r="F15287" t="s">
        <v>98</v>
      </c>
      <c r="G15287">
        <v>2016</v>
      </c>
      <c r="H15287">
        <v>916</v>
      </c>
      <c r="I15287">
        <v>247</v>
      </c>
    </row>
    <row r="15288" spans="1:9" x14ac:dyDescent="0.25">
      <c r="A15288" t="s">
        <v>284</v>
      </c>
      <c r="B15288" t="s">
        <v>355</v>
      </c>
      <c r="C15288" t="s">
        <v>356</v>
      </c>
      <c r="D15288" t="s">
        <v>482</v>
      </c>
      <c r="E15288" t="s">
        <v>98</v>
      </c>
      <c r="F15288" t="s">
        <v>98</v>
      </c>
      <c r="G15288">
        <v>2017</v>
      </c>
      <c r="H15288">
        <v>916</v>
      </c>
      <c r="I15288">
        <v>299</v>
      </c>
    </row>
    <row r="15289" spans="1:9" x14ac:dyDescent="0.25">
      <c r="A15289" t="s">
        <v>284</v>
      </c>
      <c r="B15289" t="s">
        <v>355</v>
      </c>
      <c r="C15289" t="s">
        <v>356</v>
      </c>
      <c r="D15289" t="s">
        <v>482</v>
      </c>
      <c r="E15289" t="s">
        <v>98</v>
      </c>
      <c r="F15289" t="s">
        <v>98</v>
      </c>
      <c r="G15289">
        <v>2018</v>
      </c>
      <c r="H15289">
        <v>916</v>
      </c>
    </row>
    <row r="15290" spans="1:9" x14ac:dyDescent="0.25">
      <c r="A15290" t="s">
        <v>284</v>
      </c>
      <c r="B15290" t="s">
        <v>355</v>
      </c>
      <c r="C15290" t="s">
        <v>356</v>
      </c>
      <c r="D15290" t="s">
        <v>482</v>
      </c>
      <c r="E15290" t="s">
        <v>98</v>
      </c>
      <c r="F15290" t="s">
        <v>98</v>
      </c>
      <c r="G15290">
        <v>2019</v>
      </c>
      <c r="H15290">
        <v>916</v>
      </c>
    </row>
    <row r="15291" spans="1:9" x14ac:dyDescent="0.25">
      <c r="A15291" t="s">
        <v>284</v>
      </c>
      <c r="B15291" t="s">
        <v>355</v>
      </c>
      <c r="C15291" t="s">
        <v>356</v>
      </c>
      <c r="D15291" t="s">
        <v>483</v>
      </c>
      <c r="E15291" t="s">
        <v>22</v>
      </c>
      <c r="F15291" t="s">
        <v>31</v>
      </c>
      <c r="G15291">
        <v>2001</v>
      </c>
      <c r="H15291">
        <v>1</v>
      </c>
      <c r="I15291">
        <v>1</v>
      </c>
    </row>
    <row r="15292" spans="1:9" x14ac:dyDescent="0.25">
      <c r="A15292" t="s">
        <v>284</v>
      </c>
      <c r="B15292" t="s">
        <v>355</v>
      </c>
      <c r="C15292" t="s">
        <v>356</v>
      </c>
      <c r="D15292" t="s">
        <v>483</v>
      </c>
      <c r="E15292" t="s">
        <v>22</v>
      </c>
      <c r="F15292" t="s">
        <v>31</v>
      </c>
      <c r="G15292">
        <v>2002</v>
      </c>
      <c r="H15292">
        <v>2</v>
      </c>
      <c r="I15292">
        <v>2</v>
      </c>
    </row>
    <row r="15293" spans="1:9" x14ac:dyDescent="0.25">
      <c r="A15293" t="s">
        <v>284</v>
      </c>
      <c r="B15293" t="s">
        <v>355</v>
      </c>
      <c r="C15293" t="s">
        <v>356</v>
      </c>
      <c r="D15293" t="s">
        <v>483</v>
      </c>
      <c r="E15293" t="s">
        <v>22</v>
      </c>
      <c r="F15293" t="s">
        <v>31</v>
      </c>
      <c r="G15293">
        <v>2003</v>
      </c>
      <c r="H15293">
        <v>2</v>
      </c>
      <c r="I15293">
        <v>2</v>
      </c>
    </row>
    <row r="15294" spans="1:9" x14ac:dyDescent="0.25">
      <c r="A15294" t="s">
        <v>284</v>
      </c>
      <c r="B15294" t="s">
        <v>355</v>
      </c>
      <c r="C15294" t="s">
        <v>356</v>
      </c>
      <c r="D15294" t="s">
        <v>483</v>
      </c>
      <c r="E15294" t="s">
        <v>22</v>
      </c>
      <c r="F15294" t="s">
        <v>31</v>
      </c>
      <c r="G15294">
        <v>2004</v>
      </c>
      <c r="H15294">
        <v>2</v>
      </c>
      <c r="I15294">
        <v>2</v>
      </c>
    </row>
    <row r="15295" spans="1:9" x14ac:dyDescent="0.25">
      <c r="A15295" t="s">
        <v>284</v>
      </c>
      <c r="B15295" t="s">
        <v>355</v>
      </c>
      <c r="C15295" t="s">
        <v>356</v>
      </c>
      <c r="D15295" t="s">
        <v>483</v>
      </c>
      <c r="E15295" t="s">
        <v>22</v>
      </c>
      <c r="F15295" t="s">
        <v>31</v>
      </c>
      <c r="G15295">
        <v>2005</v>
      </c>
      <c r="H15295">
        <v>2</v>
      </c>
      <c r="I15295">
        <v>5</v>
      </c>
    </row>
    <row r="15296" spans="1:9" x14ac:dyDescent="0.25">
      <c r="A15296" t="s">
        <v>284</v>
      </c>
      <c r="B15296" t="s">
        <v>355</v>
      </c>
      <c r="C15296" t="s">
        <v>356</v>
      </c>
      <c r="D15296" t="s">
        <v>483</v>
      </c>
      <c r="E15296" t="s">
        <v>22</v>
      </c>
      <c r="F15296" t="s">
        <v>31</v>
      </c>
      <c r="G15296">
        <v>2006</v>
      </c>
      <c r="H15296">
        <v>2</v>
      </c>
      <c r="I15296">
        <v>8.3140000000000001</v>
      </c>
    </row>
    <row r="15297" spans="1:9" x14ac:dyDescent="0.25">
      <c r="A15297" t="s">
        <v>284</v>
      </c>
      <c r="B15297" t="s">
        <v>355</v>
      </c>
      <c r="C15297" t="s">
        <v>356</v>
      </c>
      <c r="D15297" t="s">
        <v>483</v>
      </c>
      <c r="E15297" t="s">
        <v>22</v>
      </c>
      <c r="F15297" t="s">
        <v>31</v>
      </c>
      <c r="G15297">
        <v>2007</v>
      </c>
      <c r="H15297">
        <v>3</v>
      </c>
      <c r="I15297">
        <v>11</v>
      </c>
    </row>
    <row r="15298" spans="1:9" x14ac:dyDescent="0.25">
      <c r="A15298" t="s">
        <v>284</v>
      </c>
      <c r="B15298" t="s">
        <v>355</v>
      </c>
      <c r="C15298" t="s">
        <v>356</v>
      </c>
      <c r="D15298" t="s">
        <v>483</v>
      </c>
      <c r="E15298" t="s">
        <v>22</v>
      </c>
      <c r="F15298" t="s">
        <v>31</v>
      </c>
      <c r="G15298">
        <v>2008</v>
      </c>
      <c r="H15298">
        <v>4</v>
      </c>
      <c r="I15298">
        <v>15</v>
      </c>
    </row>
    <row r="15299" spans="1:9" x14ac:dyDescent="0.25">
      <c r="A15299" t="s">
        <v>284</v>
      </c>
      <c r="B15299" t="s">
        <v>355</v>
      </c>
      <c r="C15299" t="s">
        <v>356</v>
      </c>
      <c r="D15299" t="s">
        <v>483</v>
      </c>
      <c r="E15299" t="s">
        <v>22</v>
      </c>
      <c r="F15299" t="s">
        <v>31</v>
      </c>
      <c r="G15299">
        <v>2009</v>
      </c>
      <c r="H15299">
        <v>4</v>
      </c>
      <c r="I15299">
        <v>22</v>
      </c>
    </row>
    <row r="15300" spans="1:9" x14ac:dyDescent="0.25">
      <c r="A15300" t="s">
        <v>284</v>
      </c>
      <c r="B15300" t="s">
        <v>355</v>
      </c>
      <c r="C15300" t="s">
        <v>356</v>
      </c>
      <c r="D15300" t="s">
        <v>483</v>
      </c>
      <c r="E15300" t="s">
        <v>22</v>
      </c>
      <c r="F15300" t="s">
        <v>31</v>
      </c>
      <c r="G15300">
        <v>2010</v>
      </c>
      <c r="H15300">
        <v>9</v>
      </c>
      <c r="I15300">
        <v>34</v>
      </c>
    </row>
    <row r="15301" spans="1:9" x14ac:dyDescent="0.25">
      <c r="A15301" t="s">
        <v>284</v>
      </c>
      <c r="B15301" t="s">
        <v>355</v>
      </c>
      <c r="C15301" t="s">
        <v>356</v>
      </c>
      <c r="D15301" t="s">
        <v>483</v>
      </c>
      <c r="E15301" t="s">
        <v>22</v>
      </c>
      <c r="F15301" t="s">
        <v>31</v>
      </c>
      <c r="G15301">
        <v>2011</v>
      </c>
      <c r="H15301">
        <v>21</v>
      </c>
      <c r="I15301">
        <v>113</v>
      </c>
    </row>
    <row r="15302" spans="1:9" x14ac:dyDescent="0.25">
      <c r="A15302" t="s">
        <v>284</v>
      </c>
      <c r="B15302" t="s">
        <v>355</v>
      </c>
      <c r="C15302" t="s">
        <v>356</v>
      </c>
      <c r="D15302" t="s">
        <v>483</v>
      </c>
      <c r="E15302" t="s">
        <v>22</v>
      </c>
      <c r="F15302" t="s">
        <v>31</v>
      </c>
      <c r="G15302">
        <v>2012</v>
      </c>
      <c r="H15302">
        <v>41</v>
      </c>
      <c r="I15302">
        <v>190</v>
      </c>
    </row>
    <row r="15303" spans="1:9" x14ac:dyDescent="0.25">
      <c r="A15303" t="s">
        <v>284</v>
      </c>
      <c r="B15303" t="s">
        <v>355</v>
      </c>
      <c r="C15303" t="s">
        <v>356</v>
      </c>
      <c r="D15303" t="s">
        <v>483</v>
      </c>
      <c r="E15303" t="s">
        <v>22</v>
      </c>
      <c r="F15303" t="s">
        <v>31</v>
      </c>
      <c r="G15303">
        <v>2013</v>
      </c>
      <c r="H15303">
        <v>35</v>
      </c>
      <c r="I15303">
        <v>213</v>
      </c>
    </row>
    <row r="15304" spans="1:9" x14ac:dyDescent="0.25">
      <c r="A15304" t="s">
        <v>284</v>
      </c>
      <c r="B15304" t="s">
        <v>355</v>
      </c>
      <c r="C15304" t="s">
        <v>356</v>
      </c>
      <c r="D15304" t="s">
        <v>483</v>
      </c>
      <c r="E15304" t="s">
        <v>22</v>
      </c>
      <c r="F15304" t="s">
        <v>31</v>
      </c>
      <c r="G15304">
        <v>2014</v>
      </c>
      <c r="H15304">
        <v>78</v>
      </c>
      <c r="I15304">
        <v>479</v>
      </c>
    </row>
    <row r="15305" spans="1:9" x14ac:dyDescent="0.25">
      <c r="A15305" t="s">
        <v>284</v>
      </c>
      <c r="B15305" t="s">
        <v>355</v>
      </c>
      <c r="C15305" t="s">
        <v>356</v>
      </c>
      <c r="D15305" t="s">
        <v>483</v>
      </c>
      <c r="E15305" t="s">
        <v>22</v>
      </c>
      <c r="F15305" t="s">
        <v>31</v>
      </c>
      <c r="G15305">
        <v>2015</v>
      </c>
      <c r="H15305">
        <v>91</v>
      </c>
      <c r="I15305">
        <v>541</v>
      </c>
    </row>
    <row r="15306" spans="1:9" x14ac:dyDescent="0.25">
      <c r="A15306" t="s">
        <v>284</v>
      </c>
      <c r="B15306" t="s">
        <v>355</v>
      </c>
      <c r="C15306" t="s">
        <v>356</v>
      </c>
      <c r="D15306" t="s">
        <v>483</v>
      </c>
      <c r="E15306" t="s">
        <v>22</v>
      </c>
      <c r="F15306" t="s">
        <v>31</v>
      </c>
      <c r="G15306">
        <v>2016</v>
      </c>
      <c r="H15306">
        <v>93</v>
      </c>
      <c r="I15306">
        <v>576</v>
      </c>
    </row>
    <row r="15307" spans="1:9" x14ac:dyDescent="0.25">
      <c r="A15307" t="s">
        <v>284</v>
      </c>
      <c r="B15307" t="s">
        <v>355</v>
      </c>
      <c r="C15307" t="s">
        <v>356</v>
      </c>
      <c r="D15307" t="s">
        <v>483</v>
      </c>
      <c r="E15307" t="s">
        <v>22</v>
      </c>
      <c r="F15307" t="s">
        <v>31</v>
      </c>
      <c r="G15307">
        <v>2017</v>
      </c>
      <c r="H15307">
        <v>91</v>
      </c>
      <c r="I15307">
        <v>594</v>
      </c>
    </row>
    <row r="15308" spans="1:9" x14ac:dyDescent="0.25">
      <c r="A15308" t="s">
        <v>284</v>
      </c>
      <c r="B15308" t="s">
        <v>355</v>
      </c>
      <c r="C15308" t="s">
        <v>356</v>
      </c>
      <c r="D15308" t="s">
        <v>483</v>
      </c>
      <c r="E15308" t="s">
        <v>22</v>
      </c>
      <c r="F15308" t="s">
        <v>31</v>
      </c>
      <c r="G15308">
        <v>2018</v>
      </c>
      <c r="H15308">
        <v>89</v>
      </c>
    </row>
    <row r="15309" spans="1:9" x14ac:dyDescent="0.25">
      <c r="A15309" t="s">
        <v>284</v>
      </c>
      <c r="B15309" t="s">
        <v>355</v>
      </c>
      <c r="C15309" t="s">
        <v>356</v>
      </c>
      <c r="D15309" t="s">
        <v>483</v>
      </c>
      <c r="E15309" t="s">
        <v>22</v>
      </c>
      <c r="F15309" t="s">
        <v>31</v>
      </c>
      <c r="G15309">
        <v>2019</v>
      </c>
      <c r="H15309">
        <v>89</v>
      </c>
    </row>
    <row r="15310" spans="1:9" x14ac:dyDescent="0.25">
      <c r="A15310" t="s">
        <v>284</v>
      </c>
      <c r="B15310" t="s">
        <v>355</v>
      </c>
      <c r="C15310" t="s">
        <v>356</v>
      </c>
      <c r="D15310" t="s">
        <v>483</v>
      </c>
      <c r="E15310" t="s">
        <v>22</v>
      </c>
      <c r="F15310" t="s">
        <v>63</v>
      </c>
      <c r="G15310">
        <v>2003</v>
      </c>
      <c r="H15310">
        <v>3</v>
      </c>
      <c r="I15310">
        <v>13</v>
      </c>
    </row>
    <row r="15311" spans="1:9" x14ac:dyDescent="0.25">
      <c r="A15311" t="s">
        <v>284</v>
      </c>
      <c r="B15311" t="s">
        <v>355</v>
      </c>
      <c r="C15311" t="s">
        <v>356</v>
      </c>
      <c r="D15311" t="s">
        <v>483</v>
      </c>
      <c r="E15311" t="s">
        <v>22</v>
      </c>
      <c r="F15311" t="s">
        <v>63</v>
      </c>
      <c r="G15311">
        <v>2004</v>
      </c>
      <c r="H15311">
        <v>3</v>
      </c>
      <c r="I15311">
        <v>15</v>
      </c>
    </row>
    <row r="15312" spans="1:9" x14ac:dyDescent="0.25">
      <c r="A15312" t="s">
        <v>284</v>
      </c>
      <c r="B15312" t="s">
        <v>355</v>
      </c>
      <c r="C15312" t="s">
        <v>356</v>
      </c>
      <c r="D15312" t="s">
        <v>483</v>
      </c>
      <c r="E15312" t="s">
        <v>22</v>
      </c>
      <c r="F15312" t="s">
        <v>63</v>
      </c>
      <c r="G15312">
        <v>2005</v>
      </c>
      <c r="H15312">
        <v>3</v>
      </c>
      <c r="I15312">
        <v>23</v>
      </c>
    </row>
    <row r="15313" spans="1:9" x14ac:dyDescent="0.25">
      <c r="A15313" t="s">
        <v>284</v>
      </c>
      <c r="B15313" t="s">
        <v>355</v>
      </c>
      <c r="C15313" t="s">
        <v>356</v>
      </c>
      <c r="D15313" t="s">
        <v>483</v>
      </c>
      <c r="E15313" t="s">
        <v>22</v>
      </c>
      <c r="F15313" t="s">
        <v>63</v>
      </c>
      <c r="G15313">
        <v>2006</v>
      </c>
      <c r="H15313">
        <v>3</v>
      </c>
      <c r="I15313">
        <v>23</v>
      </c>
    </row>
    <row r="15314" spans="1:9" x14ac:dyDescent="0.25">
      <c r="A15314" t="s">
        <v>284</v>
      </c>
      <c r="B15314" t="s">
        <v>355</v>
      </c>
      <c r="C15314" t="s">
        <v>356</v>
      </c>
      <c r="D15314" t="s">
        <v>483</v>
      </c>
      <c r="E15314" t="s">
        <v>22</v>
      </c>
      <c r="F15314" t="s">
        <v>63</v>
      </c>
      <c r="G15314">
        <v>2007</v>
      </c>
      <c r="H15314">
        <v>3</v>
      </c>
      <c r="I15314">
        <v>22</v>
      </c>
    </row>
    <row r="15315" spans="1:9" x14ac:dyDescent="0.25">
      <c r="A15315" t="s">
        <v>284</v>
      </c>
      <c r="B15315" t="s">
        <v>355</v>
      </c>
      <c r="C15315" t="s">
        <v>356</v>
      </c>
      <c r="D15315" t="s">
        <v>483</v>
      </c>
      <c r="E15315" t="s">
        <v>22</v>
      </c>
      <c r="F15315" t="s">
        <v>63</v>
      </c>
      <c r="G15315">
        <v>2008</v>
      </c>
      <c r="H15315">
        <v>3</v>
      </c>
      <c r="I15315">
        <v>22</v>
      </c>
    </row>
    <row r="15316" spans="1:9" x14ac:dyDescent="0.25">
      <c r="A15316" t="s">
        <v>284</v>
      </c>
      <c r="B15316" t="s">
        <v>355</v>
      </c>
      <c r="C15316" t="s">
        <v>356</v>
      </c>
      <c r="D15316" t="s">
        <v>483</v>
      </c>
      <c r="E15316" t="s">
        <v>22</v>
      </c>
      <c r="F15316" t="s">
        <v>63</v>
      </c>
      <c r="G15316">
        <v>2009</v>
      </c>
      <c r="H15316">
        <v>3</v>
      </c>
      <c r="I15316">
        <v>22</v>
      </c>
    </row>
    <row r="15317" spans="1:9" x14ac:dyDescent="0.25">
      <c r="A15317" t="s">
        <v>284</v>
      </c>
      <c r="B15317" t="s">
        <v>355</v>
      </c>
      <c r="C15317" t="s">
        <v>356</v>
      </c>
      <c r="D15317" t="s">
        <v>483</v>
      </c>
      <c r="E15317" t="s">
        <v>22</v>
      </c>
      <c r="F15317" t="s">
        <v>63</v>
      </c>
      <c r="G15317">
        <v>2010</v>
      </c>
      <c r="H15317">
        <v>2.5</v>
      </c>
      <c r="I15317">
        <v>22</v>
      </c>
    </row>
    <row r="15318" spans="1:9" x14ac:dyDescent="0.25">
      <c r="A15318" t="s">
        <v>284</v>
      </c>
      <c r="B15318" t="s">
        <v>355</v>
      </c>
      <c r="C15318" t="s">
        <v>356</v>
      </c>
      <c r="D15318" t="s">
        <v>483</v>
      </c>
      <c r="E15318" t="s">
        <v>22</v>
      </c>
      <c r="F15318" t="s">
        <v>63</v>
      </c>
      <c r="G15318">
        <v>2011</v>
      </c>
      <c r="H15318">
        <v>2.5</v>
      </c>
      <c r="I15318">
        <v>24</v>
      </c>
    </row>
    <row r="15319" spans="1:9" x14ac:dyDescent="0.25">
      <c r="A15319" t="s">
        <v>284</v>
      </c>
      <c r="B15319" t="s">
        <v>355</v>
      </c>
      <c r="C15319" t="s">
        <v>356</v>
      </c>
      <c r="D15319" t="s">
        <v>483</v>
      </c>
      <c r="E15319" t="s">
        <v>22</v>
      </c>
      <c r="F15319" t="s">
        <v>63</v>
      </c>
      <c r="G15319">
        <v>2012</v>
      </c>
      <c r="H15319">
        <v>2.5</v>
      </c>
      <c r="I15319">
        <v>27</v>
      </c>
    </row>
    <row r="15320" spans="1:9" x14ac:dyDescent="0.25">
      <c r="A15320" t="s">
        <v>284</v>
      </c>
      <c r="B15320" t="s">
        <v>355</v>
      </c>
      <c r="C15320" t="s">
        <v>356</v>
      </c>
      <c r="D15320" t="s">
        <v>483</v>
      </c>
      <c r="E15320" t="s">
        <v>22</v>
      </c>
      <c r="F15320" t="s">
        <v>63</v>
      </c>
      <c r="G15320">
        <v>2013</v>
      </c>
      <c r="H15320">
        <v>2.5</v>
      </c>
      <c r="I15320">
        <v>21</v>
      </c>
    </row>
    <row r="15321" spans="1:9" x14ac:dyDescent="0.25">
      <c r="A15321" t="s">
        <v>284</v>
      </c>
      <c r="B15321" t="s">
        <v>355</v>
      </c>
      <c r="C15321" t="s">
        <v>356</v>
      </c>
      <c r="D15321" t="s">
        <v>483</v>
      </c>
      <c r="E15321" t="s">
        <v>22</v>
      </c>
      <c r="F15321" t="s">
        <v>63</v>
      </c>
      <c r="G15321">
        <v>2014</v>
      </c>
      <c r="H15321">
        <v>5.5</v>
      </c>
      <c r="I15321">
        <v>22</v>
      </c>
    </row>
    <row r="15322" spans="1:9" x14ac:dyDescent="0.25">
      <c r="A15322" t="s">
        <v>284</v>
      </c>
      <c r="B15322" t="s">
        <v>355</v>
      </c>
      <c r="C15322" t="s">
        <v>356</v>
      </c>
      <c r="D15322" t="s">
        <v>483</v>
      </c>
      <c r="E15322" t="s">
        <v>22</v>
      </c>
      <c r="F15322" t="s">
        <v>63</v>
      </c>
      <c r="G15322">
        <v>2015</v>
      </c>
      <c r="H15322">
        <v>5.5</v>
      </c>
      <c r="I15322">
        <v>22</v>
      </c>
    </row>
    <row r="15323" spans="1:9" x14ac:dyDescent="0.25">
      <c r="A15323" t="s">
        <v>284</v>
      </c>
      <c r="B15323" t="s">
        <v>355</v>
      </c>
      <c r="C15323" t="s">
        <v>356</v>
      </c>
      <c r="D15323" t="s">
        <v>483</v>
      </c>
      <c r="E15323" t="s">
        <v>22</v>
      </c>
      <c r="F15323" t="s">
        <v>63</v>
      </c>
      <c r="G15323">
        <v>2016</v>
      </c>
      <c r="H15323">
        <v>9.5</v>
      </c>
      <c r="I15323">
        <v>26</v>
      </c>
    </row>
    <row r="15324" spans="1:9" x14ac:dyDescent="0.25">
      <c r="A15324" t="s">
        <v>284</v>
      </c>
      <c r="B15324" t="s">
        <v>355</v>
      </c>
      <c r="C15324" t="s">
        <v>356</v>
      </c>
      <c r="D15324" t="s">
        <v>483</v>
      </c>
      <c r="E15324" t="s">
        <v>22</v>
      </c>
      <c r="F15324" t="s">
        <v>63</v>
      </c>
      <c r="G15324">
        <v>2017</v>
      </c>
      <c r="H15324">
        <v>6</v>
      </c>
      <c r="I15324">
        <v>22</v>
      </c>
    </row>
    <row r="15325" spans="1:9" x14ac:dyDescent="0.25">
      <c r="A15325" t="s">
        <v>284</v>
      </c>
      <c r="B15325" t="s">
        <v>355</v>
      </c>
      <c r="C15325" t="s">
        <v>356</v>
      </c>
      <c r="D15325" t="s">
        <v>483</v>
      </c>
      <c r="E15325" t="s">
        <v>22</v>
      </c>
      <c r="F15325" t="s">
        <v>63</v>
      </c>
      <c r="G15325">
        <v>2018</v>
      </c>
      <c r="H15325">
        <v>6</v>
      </c>
    </row>
    <row r="15326" spans="1:9" x14ac:dyDescent="0.25">
      <c r="A15326" t="s">
        <v>284</v>
      </c>
      <c r="B15326" t="s">
        <v>355</v>
      </c>
      <c r="C15326" t="s">
        <v>356</v>
      </c>
      <c r="D15326" t="s">
        <v>483</v>
      </c>
      <c r="E15326" t="s">
        <v>22</v>
      </c>
      <c r="F15326" t="s">
        <v>63</v>
      </c>
      <c r="G15326">
        <v>2019</v>
      </c>
      <c r="H15326">
        <v>6</v>
      </c>
    </row>
    <row r="15327" spans="1:9" x14ac:dyDescent="0.25">
      <c r="A15327" t="s">
        <v>284</v>
      </c>
      <c r="B15327" t="s">
        <v>355</v>
      </c>
      <c r="C15327" t="s">
        <v>356</v>
      </c>
      <c r="D15327" t="s">
        <v>483</v>
      </c>
      <c r="E15327" t="s">
        <v>22</v>
      </c>
      <c r="F15327" t="s">
        <v>23</v>
      </c>
      <c r="G15327">
        <v>2001</v>
      </c>
      <c r="H15327">
        <v>5</v>
      </c>
      <c r="I15327">
        <v>153.4</v>
      </c>
    </row>
    <row r="15328" spans="1:9" x14ac:dyDescent="0.25">
      <c r="A15328" t="s">
        <v>284</v>
      </c>
      <c r="B15328" t="s">
        <v>355</v>
      </c>
      <c r="C15328" t="s">
        <v>356</v>
      </c>
      <c r="D15328" t="s">
        <v>483</v>
      </c>
      <c r="E15328" t="s">
        <v>22</v>
      </c>
      <c r="F15328" t="s">
        <v>23</v>
      </c>
      <c r="G15328">
        <v>2002</v>
      </c>
      <c r="H15328">
        <v>44</v>
      </c>
      <c r="I15328">
        <v>150</v>
      </c>
    </row>
    <row r="15329" spans="1:9" x14ac:dyDescent="0.25">
      <c r="A15329" t="s">
        <v>284</v>
      </c>
      <c r="B15329" t="s">
        <v>355</v>
      </c>
      <c r="C15329" t="s">
        <v>356</v>
      </c>
      <c r="D15329" t="s">
        <v>483</v>
      </c>
      <c r="E15329" t="s">
        <v>22</v>
      </c>
      <c r="F15329" t="s">
        <v>23</v>
      </c>
      <c r="G15329">
        <v>2003</v>
      </c>
      <c r="H15329">
        <v>44</v>
      </c>
      <c r="I15329">
        <v>84</v>
      </c>
    </row>
    <row r="15330" spans="1:9" x14ac:dyDescent="0.25">
      <c r="A15330" t="s">
        <v>284</v>
      </c>
      <c r="B15330" t="s">
        <v>355</v>
      </c>
      <c r="C15330" t="s">
        <v>356</v>
      </c>
      <c r="D15330" t="s">
        <v>483</v>
      </c>
      <c r="E15330" t="s">
        <v>22</v>
      </c>
      <c r="F15330" t="s">
        <v>23</v>
      </c>
      <c r="G15330">
        <v>2004</v>
      </c>
      <c r="H15330">
        <v>44</v>
      </c>
      <c r="I15330">
        <v>3</v>
      </c>
    </row>
    <row r="15331" spans="1:9" x14ac:dyDescent="0.25">
      <c r="A15331" t="s">
        <v>284</v>
      </c>
      <c r="B15331" t="s">
        <v>355</v>
      </c>
      <c r="C15331" t="s">
        <v>356</v>
      </c>
      <c r="D15331" t="s">
        <v>483</v>
      </c>
      <c r="E15331" t="s">
        <v>22</v>
      </c>
      <c r="F15331" t="s">
        <v>23</v>
      </c>
      <c r="G15331">
        <v>2005</v>
      </c>
      <c r="H15331">
        <v>44</v>
      </c>
      <c r="I15331">
        <v>4</v>
      </c>
    </row>
    <row r="15332" spans="1:9" x14ac:dyDescent="0.25">
      <c r="A15332" t="s">
        <v>284</v>
      </c>
      <c r="B15332" t="s">
        <v>355</v>
      </c>
      <c r="C15332" t="s">
        <v>356</v>
      </c>
      <c r="D15332" t="s">
        <v>483</v>
      </c>
      <c r="E15332" t="s">
        <v>22</v>
      </c>
      <c r="F15332" t="s">
        <v>23</v>
      </c>
      <c r="G15332">
        <v>2006</v>
      </c>
      <c r="H15332">
        <v>108</v>
      </c>
      <c r="I15332">
        <v>367</v>
      </c>
    </row>
    <row r="15333" spans="1:9" x14ac:dyDescent="0.25">
      <c r="A15333" t="s">
        <v>284</v>
      </c>
      <c r="B15333" t="s">
        <v>355</v>
      </c>
      <c r="C15333" t="s">
        <v>356</v>
      </c>
      <c r="D15333" t="s">
        <v>483</v>
      </c>
      <c r="E15333" t="s">
        <v>22</v>
      </c>
      <c r="F15333" t="s">
        <v>23</v>
      </c>
      <c r="G15333">
        <v>2007</v>
      </c>
      <c r="H15333">
        <v>134</v>
      </c>
      <c r="I15333">
        <v>441</v>
      </c>
    </row>
    <row r="15334" spans="1:9" x14ac:dyDescent="0.25">
      <c r="A15334" t="s">
        <v>284</v>
      </c>
      <c r="B15334" t="s">
        <v>355</v>
      </c>
      <c r="C15334" t="s">
        <v>356</v>
      </c>
      <c r="D15334" t="s">
        <v>483</v>
      </c>
      <c r="E15334" t="s">
        <v>22</v>
      </c>
      <c r="F15334" t="s">
        <v>23</v>
      </c>
      <c r="G15334">
        <v>2008</v>
      </c>
      <c r="H15334">
        <v>147</v>
      </c>
      <c r="I15334">
        <v>480</v>
      </c>
    </row>
    <row r="15335" spans="1:9" x14ac:dyDescent="0.25">
      <c r="A15335" t="s">
        <v>284</v>
      </c>
      <c r="B15335" t="s">
        <v>355</v>
      </c>
      <c r="C15335" t="s">
        <v>356</v>
      </c>
      <c r="D15335" t="s">
        <v>483</v>
      </c>
      <c r="E15335" t="s">
        <v>22</v>
      </c>
      <c r="F15335" t="s">
        <v>23</v>
      </c>
      <c r="G15335">
        <v>2009</v>
      </c>
      <c r="H15335">
        <v>160</v>
      </c>
      <c r="I15335">
        <v>493</v>
      </c>
    </row>
    <row r="15336" spans="1:9" x14ac:dyDescent="0.25">
      <c r="A15336" t="s">
        <v>284</v>
      </c>
      <c r="B15336" t="s">
        <v>355</v>
      </c>
      <c r="C15336" t="s">
        <v>356</v>
      </c>
      <c r="D15336" t="s">
        <v>483</v>
      </c>
      <c r="E15336" t="s">
        <v>22</v>
      </c>
      <c r="F15336" t="s">
        <v>23</v>
      </c>
      <c r="G15336">
        <v>2010</v>
      </c>
      <c r="H15336">
        <v>169</v>
      </c>
      <c r="I15336">
        <v>606</v>
      </c>
    </row>
    <row r="15337" spans="1:9" x14ac:dyDescent="0.25">
      <c r="A15337" t="s">
        <v>284</v>
      </c>
      <c r="B15337" t="s">
        <v>355</v>
      </c>
      <c r="C15337" t="s">
        <v>356</v>
      </c>
      <c r="D15337" t="s">
        <v>483</v>
      </c>
      <c r="E15337" t="s">
        <v>22</v>
      </c>
      <c r="F15337" t="s">
        <v>23</v>
      </c>
      <c r="G15337">
        <v>2011</v>
      </c>
      <c r="H15337">
        <v>171</v>
      </c>
      <c r="I15337">
        <v>682</v>
      </c>
    </row>
    <row r="15338" spans="1:9" x14ac:dyDescent="0.25">
      <c r="A15338" t="s">
        <v>284</v>
      </c>
      <c r="B15338" t="s">
        <v>355</v>
      </c>
      <c r="C15338" t="s">
        <v>356</v>
      </c>
      <c r="D15338" t="s">
        <v>483</v>
      </c>
      <c r="E15338" t="s">
        <v>22</v>
      </c>
      <c r="F15338" t="s">
        <v>23</v>
      </c>
      <c r="G15338">
        <v>2012</v>
      </c>
      <c r="H15338">
        <v>169</v>
      </c>
      <c r="I15338">
        <v>724</v>
      </c>
    </row>
    <row r="15339" spans="1:9" x14ac:dyDescent="0.25">
      <c r="A15339" t="s">
        <v>284</v>
      </c>
      <c r="B15339" t="s">
        <v>355</v>
      </c>
      <c r="C15339" t="s">
        <v>356</v>
      </c>
      <c r="D15339" t="s">
        <v>483</v>
      </c>
      <c r="E15339" t="s">
        <v>22</v>
      </c>
      <c r="F15339" t="s">
        <v>23</v>
      </c>
      <c r="G15339">
        <v>2013</v>
      </c>
      <c r="H15339">
        <v>176</v>
      </c>
      <c r="I15339">
        <v>677</v>
      </c>
    </row>
    <row r="15340" spans="1:9" x14ac:dyDescent="0.25">
      <c r="A15340" t="s">
        <v>284</v>
      </c>
      <c r="B15340" t="s">
        <v>355</v>
      </c>
      <c r="C15340" t="s">
        <v>356</v>
      </c>
      <c r="D15340" t="s">
        <v>483</v>
      </c>
      <c r="E15340" t="s">
        <v>22</v>
      </c>
      <c r="F15340" t="s">
        <v>23</v>
      </c>
      <c r="G15340">
        <v>2014</v>
      </c>
      <c r="H15340">
        <v>153</v>
      </c>
      <c r="I15340">
        <v>916</v>
      </c>
    </row>
    <row r="15341" spans="1:9" x14ac:dyDescent="0.25">
      <c r="A15341" t="s">
        <v>284</v>
      </c>
      <c r="B15341" t="s">
        <v>355</v>
      </c>
      <c r="C15341" t="s">
        <v>356</v>
      </c>
      <c r="D15341" t="s">
        <v>483</v>
      </c>
      <c r="E15341" t="s">
        <v>22</v>
      </c>
      <c r="F15341" t="s">
        <v>23</v>
      </c>
      <c r="G15341">
        <v>2015</v>
      </c>
      <c r="H15341">
        <v>145</v>
      </c>
      <c r="I15341">
        <v>1099</v>
      </c>
    </row>
    <row r="15342" spans="1:9" x14ac:dyDescent="0.25">
      <c r="A15342" t="s">
        <v>284</v>
      </c>
      <c r="B15342" t="s">
        <v>355</v>
      </c>
      <c r="C15342" t="s">
        <v>356</v>
      </c>
      <c r="D15342" t="s">
        <v>483</v>
      </c>
      <c r="E15342" t="s">
        <v>22</v>
      </c>
      <c r="F15342" t="s">
        <v>23</v>
      </c>
      <c r="G15342">
        <v>2016</v>
      </c>
      <c r="H15342">
        <v>150</v>
      </c>
      <c r="I15342">
        <v>1129</v>
      </c>
    </row>
    <row r="15343" spans="1:9" x14ac:dyDescent="0.25">
      <c r="A15343" t="s">
        <v>284</v>
      </c>
      <c r="B15343" t="s">
        <v>355</v>
      </c>
      <c r="C15343" t="s">
        <v>356</v>
      </c>
      <c r="D15343" t="s">
        <v>483</v>
      </c>
      <c r="E15343" t="s">
        <v>22</v>
      </c>
      <c r="F15343" t="s">
        <v>23</v>
      </c>
      <c r="G15343">
        <v>2017</v>
      </c>
      <c r="H15343">
        <v>149</v>
      </c>
      <c r="I15343">
        <v>1080</v>
      </c>
    </row>
    <row r="15344" spans="1:9" x14ac:dyDescent="0.25">
      <c r="A15344" t="s">
        <v>284</v>
      </c>
      <c r="B15344" t="s">
        <v>355</v>
      </c>
      <c r="C15344" t="s">
        <v>356</v>
      </c>
      <c r="D15344" t="s">
        <v>483</v>
      </c>
      <c r="E15344" t="s">
        <v>22</v>
      </c>
      <c r="F15344" t="s">
        <v>23</v>
      </c>
      <c r="G15344">
        <v>2018</v>
      </c>
      <c r="H15344">
        <v>148</v>
      </c>
    </row>
    <row r="15345" spans="1:9" x14ac:dyDescent="0.25">
      <c r="A15345" t="s">
        <v>284</v>
      </c>
      <c r="B15345" t="s">
        <v>355</v>
      </c>
      <c r="C15345" t="s">
        <v>356</v>
      </c>
      <c r="D15345" t="s">
        <v>483</v>
      </c>
      <c r="E15345" t="s">
        <v>22</v>
      </c>
      <c r="F15345" t="s">
        <v>23</v>
      </c>
      <c r="G15345">
        <v>2019</v>
      </c>
      <c r="H15345">
        <v>148</v>
      </c>
    </row>
    <row r="15346" spans="1:9" x14ac:dyDescent="0.25">
      <c r="A15346" t="s">
        <v>284</v>
      </c>
      <c r="B15346" t="s">
        <v>355</v>
      </c>
      <c r="C15346" t="s">
        <v>356</v>
      </c>
      <c r="D15346" t="s">
        <v>483</v>
      </c>
      <c r="E15346" t="s">
        <v>13</v>
      </c>
      <c r="F15346" t="s">
        <v>14</v>
      </c>
      <c r="G15346">
        <v>2000</v>
      </c>
      <c r="H15346">
        <v>1685</v>
      </c>
      <c r="I15346">
        <v>4615</v>
      </c>
    </row>
    <row r="15347" spans="1:9" x14ac:dyDescent="0.25">
      <c r="A15347" t="s">
        <v>284</v>
      </c>
      <c r="B15347" t="s">
        <v>355</v>
      </c>
      <c r="C15347" t="s">
        <v>356</v>
      </c>
      <c r="D15347" t="s">
        <v>483</v>
      </c>
      <c r="E15347" t="s">
        <v>13</v>
      </c>
      <c r="F15347" t="s">
        <v>14</v>
      </c>
      <c r="G15347">
        <v>2001</v>
      </c>
      <c r="H15347">
        <v>1586</v>
      </c>
      <c r="I15347">
        <v>4927</v>
      </c>
    </row>
    <row r="15348" spans="1:9" x14ac:dyDescent="0.25">
      <c r="A15348" t="s">
        <v>284</v>
      </c>
      <c r="B15348" t="s">
        <v>355</v>
      </c>
      <c r="C15348" t="s">
        <v>356</v>
      </c>
      <c r="D15348" t="s">
        <v>483</v>
      </c>
      <c r="E15348" t="s">
        <v>13</v>
      </c>
      <c r="F15348" t="s">
        <v>14</v>
      </c>
      <c r="G15348">
        <v>2002</v>
      </c>
      <c r="H15348">
        <v>1586</v>
      </c>
      <c r="I15348">
        <v>5268</v>
      </c>
    </row>
    <row r="15349" spans="1:9" x14ac:dyDescent="0.25">
      <c r="A15349" t="s">
        <v>284</v>
      </c>
      <c r="B15349" t="s">
        <v>355</v>
      </c>
      <c r="C15349" t="s">
        <v>356</v>
      </c>
      <c r="D15349" t="s">
        <v>483</v>
      </c>
      <c r="E15349" t="s">
        <v>13</v>
      </c>
      <c r="F15349" t="s">
        <v>14</v>
      </c>
      <c r="G15349">
        <v>2003</v>
      </c>
      <c r="H15349">
        <v>1588</v>
      </c>
      <c r="I15349">
        <v>3480</v>
      </c>
    </row>
    <row r="15350" spans="1:9" x14ac:dyDescent="0.25">
      <c r="A15350" t="s">
        <v>284</v>
      </c>
      <c r="B15350" t="s">
        <v>355</v>
      </c>
      <c r="C15350" t="s">
        <v>356</v>
      </c>
      <c r="D15350" t="s">
        <v>483</v>
      </c>
      <c r="E15350" t="s">
        <v>13</v>
      </c>
      <c r="F15350" t="s">
        <v>14</v>
      </c>
      <c r="G15350">
        <v>2004</v>
      </c>
      <c r="H15350">
        <v>1602</v>
      </c>
      <c r="I15350">
        <v>4100</v>
      </c>
    </row>
    <row r="15351" spans="1:9" x14ac:dyDescent="0.25">
      <c r="A15351" t="s">
        <v>284</v>
      </c>
      <c r="B15351" t="s">
        <v>355</v>
      </c>
      <c r="C15351" t="s">
        <v>356</v>
      </c>
      <c r="D15351" t="s">
        <v>483</v>
      </c>
      <c r="E15351" t="s">
        <v>13</v>
      </c>
      <c r="F15351" t="s">
        <v>14</v>
      </c>
      <c r="G15351">
        <v>2005</v>
      </c>
      <c r="H15351">
        <v>1596</v>
      </c>
      <c r="I15351">
        <v>4638</v>
      </c>
    </row>
    <row r="15352" spans="1:9" x14ac:dyDescent="0.25">
      <c r="A15352" t="s">
        <v>284</v>
      </c>
      <c r="B15352" t="s">
        <v>355</v>
      </c>
      <c r="C15352" t="s">
        <v>356</v>
      </c>
      <c r="D15352" t="s">
        <v>483</v>
      </c>
      <c r="E15352" t="s">
        <v>13</v>
      </c>
      <c r="F15352" t="s">
        <v>14</v>
      </c>
      <c r="G15352">
        <v>2006</v>
      </c>
      <c r="H15352">
        <v>1597</v>
      </c>
      <c r="I15352">
        <v>4399</v>
      </c>
    </row>
    <row r="15353" spans="1:9" x14ac:dyDescent="0.25">
      <c r="A15353" t="s">
        <v>284</v>
      </c>
      <c r="B15353" t="s">
        <v>355</v>
      </c>
      <c r="C15353" t="s">
        <v>356</v>
      </c>
      <c r="D15353" t="s">
        <v>483</v>
      </c>
      <c r="E15353" t="s">
        <v>13</v>
      </c>
      <c r="F15353" t="s">
        <v>14</v>
      </c>
      <c r="G15353">
        <v>2007</v>
      </c>
      <c r="H15353">
        <v>1599</v>
      </c>
      <c r="I15353">
        <v>4451</v>
      </c>
    </row>
    <row r="15354" spans="1:9" x14ac:dyDescent="0.25">
      <c r="A15354" t="s">
        <v>284</v>
      </c>
      <c r="B15354" t="s">
        <v>355</v>
      </c>
      <c r="C15354" t="s">
        <v>356</v>
      </c>
      <c r="D15354" t="s">
        <v>483</v>
      </c>
      <c r="E15354" t="s">
        <v>13</v>
      </c>
      <c r="F15354" t="s">
        <v>14</v>
      </c>
      <c r="G15354">
        <v>2008</v>
      </c>
      <c r="H15354">
        <v>1632</v>
      </c>
      <c r="I15354">
        <v>4039.3319999999999</v>
      </c>
    </row>
    <row r="15355" spans="1:9" x14ac:dyDescent="0.25">
      <c r="A15355" t="s">
        <v>284</v>
      </c>
      <c r="B15355" t="s">
        <v>355</v>
      </c>
      <c r="C15355" t="s">
        <v>356</v>
      </c>
      <c r="D15355" t="s">
        <v>483</v>
      </c>
      <c r="E15355" t="s">
        <v>13</v>
      </c>
      <c r="F15355" t="s">
        <v>14</v>
      </c>
      <c r="G15355">
        <v>2009</v>
      </c>
      <c r="H15355">
        <v>1571</v>
      </c>
      <c r="I15355">
        <v>4367.5609999999997</v>
      </c>
    </row>
    <row r="15356" spans="1:9" x14ac:dyDescent="0.25">
      <c r="A15356" t="s">
        <v>284</v>
      </c>
      <c r="B15356" t="s">
        <v>355</v>
      </c>
      <c r="C15356" t="s">
        <v>356</v>
      </c>
      <c r="D15356" t="s">
        <v>483</v>
      </c>
      <c r="E15356" t="s">
        <v>13</v>
      </c>
      <c r="F15356" t="s">
        <v>14</v>
      </c>
      <c r="G15356">
        <v>2010</v>
      </c>
      <c r="H15356">
        <v>1600</v>
      </c>
      <c r="I15356">
        <v>5255</v>
      </c>
    </row>
    <row r="15357" spans="1:9" x14ac:dyDescent="0.25">
      <c r="A15357" t="s">
        <v>284</v>
      </c>
      <c r="B15357" t="s">
        <v>355</v>
      </c>
      <c r="C15357" t="s">
        <v>356</v>
      </c>
      <c r="D15357" t="s">
        <v>483</v>
      </c>
      <c r="E15357" t="s">
        <v>13</v>
      </c>
      <c r="F15357" t="s">
        <v>14</v>
      </c>
      <c r="G15357">
        <v>2011</v>
      </c>
      <c r="H15357">
        <v>1607</v>
      </c>
      <c r="I15357">
        <v>3778.1869999999999</v>
      </c>
    </row>
    <row r="15358" spans="1:9" x14ac:dyDescent="0.25">
      <c r="A15358" t="s">
        <v>284</v>
      </c>
      <c r="B15358" t="s">
        <v>355</v>
      </c>
      <c r="C15358" t="s">
        <v>356</v>
      </c>
      <c r="D15358" t="s">
        <v>483</v>
      </c>
      <c r="E15358" t="s">
        <v>13</v>
      </c>
      <c r="F15358" t="s">
        <v>14</v>
      </c>
      <c r="G15358">
        <v>2012</v>
      </c>
      <c r="H15358">
        <v>1606</v>
      </c>
      <c r="I15358">
        <v>4103</v>
      </c>
    </row>
    <row r="15359" spans="1:9" x14ac:dyDescent="0.25">
      <c r="A15359" t="s">
        <v>284</v>
      </c>
      <c r="B15359" t="s">
        <v>355</v>
      </c>
      <c r="C15359" t="s">
        <v>356</v>
      </c>
      <c r="D15359" t="s">
        <v>483</v>
      </c>
      <c r="E15359" t="s">
        <v>13</v>
      </c>
      <c r="F15359" t="s">
        <v>14</v>
      </c>
      <c r="G15359">
        <v>2013</v>
      </c>
      <c r="H15359">
        <v>1607</v>
      </c>
      <c r="I15359">
        <v>4848</v>
      </c>
    </row>
    <row r="15360" spans="1:9" x14ac:dyDescent="0.25">
      <c r="A15360" t="s">
        <v>284</v>
      </c>
      <c r="B15360" t="s">
        <v>355</v>
      </c>
      <c r="C15360" t="s">
        <v>356</v>
      </c>
      <c r="D15360" t="s">
        <v>483</v>
      </c>
      <c r="E15360" t="s">
        <v>13</v>
      </c>
      <c r="F15360" t="s">
        <v>14</v>
      </c>
      <c r="G15360">
        <v>2014</v>
      </c>
      <c r="H15360">
        <v>1607</v>
      </c>
      <c r="I15360">
        <v>4209</v>
      </c>
    </row>
    <row r="15361" spans="1:9" x14ac:dyDescent="0.25">
      <c r="A15361" t="s">
        <v>284</v>
      </c>
      <c r="B15361" t="s">
        <v>355</v>
      </c>
      <c r="C15361" t="s">
        <v>356</v>
      </c>
      <c r="D15361" t="s">
        <v>483</v>
      </c>
      <c r="E15361" t="s">
        <v>13</v>
      </c>
      <c r="F15361" t="s">
        <v>14</v>
      </c>
      <c r="G15361">
        <v>2015</v>
      </c>
      <c r="H15361">
        <v>1606</v>
      </c>
      <c r="I15361">
        <v>3866</v>
      </c>
    </row>
    <row r="15362" spans="1:9" x14ac:dyDescent="0.25">
      <c r="A15362" t="s">
        <v>284</v>
      </c>
      <c r="B15362" t="s">
        <v>355</v>
      </c>
      <c r="C15362" t="s">
        <v>356</v>
      </c>
      <c r="D15362" t="s">
        <v>483</v>
      </c>
      <c r="E15362" t="s">
        <v>13</v>
      </c>
      <c r="F15362" t="s">
        <v>14</v>
      </c>
      <c r="G15362">
        <v>2016</v>
      </c>
      <c r="H15362">
        <v>1608</v>
      </c>
      <c r="I15362">
        <v>4359</v>
      </c>
    </row>
    <row r="15363" spans="1:9" x14ac:dyDescent="0.25">
      <c r="A15363" t="s">
        <v>284</v>
      </c>
      <c r="B15363" t="s">
        <v>355</v>
      </c>
      <c r="C15363" t="s">
        <v>356</v>
      </c>
      <c r="D15363" t="s">
        <v>483</v>
      </c>
      <c r="E15363" t="s">
        <v>13</v>
      </c>
      <c r="F15363" t="s">
        <v>14</v>
      </c>
      <c r="G15363">
        <v>2017</v>
      </c>
      <c r="H15363">
        <v>1607</v>
      </c>
      <c r="I15363">
        <v>4324</v>
      </c>
    </row>
    <row r="15364" spans="1:9" x14ac:dyDescent="0.25">
      <c r="A15364" t="s">
        <v>284</v>
      </c>
      <c r="B15364" t="s">
        <v>355</v>
      </c>
      <c r="C15364" t="s">
        <v>356</v>
      </c>
      <c r="D15364" t="s">
        <v>483</v>
      </c>
      <c r="E15364" t="s">
        <v>13</v>
      </c>
      <c r="F15364" t="s">
        <v>14</v>
      </c>
      <c r="G15364">
        <v>2018</v>
      </c>
      <c r="H15364">
        <v>1612</v>
      </c>
    </row>
    <row r="15365" spans="1:9" x14ac:dyDescent="0.25">
      <c r="A15365" t="s">
        <v>284</v>
      </c>
      <c r="B15365" t="s">
        <v>355</v>
      </c>
      <c r="C15365" t="s">
        <v>356</v>
      </c>
      <c r="D15365" t="s">
        <v>483</v>
      </c>
      <c r="E15365" t="s">
        <v>13</v>
      </c>
      <c r="F15365" t="s">
        <v>14</v>
      </c>
      <c r="G15365">
        <v>2019</v>
      </c>
      <c r="H15365">
        <v>1612</v>
      </c>
    </row>
    <row r="15366" spans="1:9" x14ac:dyDescent="0.25">
      <c r="A15366" t="s">
        <v>284</v>
      </c>
      <c r="B15366" t="s">
        <v>355</v>
      </c>
      <c r="C15366" t="s">
        <v>356</v>
      </c>
      <c r="D15366" t="s">
        <v>483</v>
      </c>
      <c r="E15366" t="s">
        <v>15</v>
      </c>
      <c r="F15366" t="s">
        <v>26</v>
      </c>
      <c r="G15366">
        <v>2010</v>
      </c>
      <c r="H15366">
        <v>19</v>
      </c>
      <c r="I15366">
        <v>16.942</v>
      </c>
    </row>
    <row r="15367" spans="1:9" x14ac:dyDescent="0.25">
      <c r="A15367" t="s">
        <v>284</v>
      </c>
      <c r="B15367" t="s">
        <v>355</v>
      </c>
      <c r="C15367" t="s">
        <v>356</v>
      </c>
      <c r="D15367" t="s">
        <v>483</v>
      </c>
      <c r="E15367" t="s">
        <v>15</v>
      </c>
      <c r="F15367" t="s">
        <v>26</v>
      </c>
      <c r="G15367">
        <v>2011</v>
      </c>
      <c r="H15367">
        <v>496</v>
      </c>
      <c r="I15367">
        <v>397</v>
      </c>
    </row>
    <row r="15368" spans="1:9" x14ac:dyDescent="0.25">
      <c r="A15368" t="s">
        <v>284</v>
      </c>
      <c r="B15368" t="s">
        <v>355</v>
      </c>
      <c r="C15368" t="s">
        <v>356</v>
      </c>
      <c r="D15368" t="s">
        <v>483</v>
      </c>
      <c r="E15368" t="s">
        <v>15</v>
      </c>
      <c r="F15368" t="s">
        <v>26</v>
      </c>
      <c r="G15368">
        <v>2012</v>
      </c>
      <c r="H15368">
        <v>513</v>
      </c>
      <c r="I15368">
        <v>424</v>
      </c>
    </row>
    <row r="15369" spans="1:9" x14ac:dyDescent="0.25">
      <c r="A15369" t="s">
        <v>284</v>
      </c>
      <c r="B15369" t="s">
        <v>355</v>
      </c>
      <c r="C15369" t="s">
        <v>356</v>
      </c>
      <c r="D15369" t="s">
        <v>483</v>
      </c>
      <c r="E15369" t="s">
        <v>15</v>
      </c>
      <c r="F15369" t="s">
        <v>26</v>
      </c>
      <c r="G15369">
        <v>2013</v>
      </c>
      <c r="H15369">
        <v>533</v>
      </c>
      <c r="I15369">
        <v>588</v>
      </c>
    </row>
    <row r="15370" spans="1:9" x14ac:dyDescent="0.25">
      <c r="A15370" t="s">
        <v>284</v>
      </c>
      <c r="B15370" t="s">
        <v>355</v>
      </c>
      <c r="C15370" t="s">
        <v>356</v>
      </c>
      <c r="D15370" t="s">
        <v>483</v>
      </c>
      <c r="E15370" t="s">
        <v>15</v>
      </c>
      <c r="F15370" t="s">
        <v>26</v>
      </c>
      <c r="G15370">
        <v>2014</v>
      </c>
      <c r="H15370">
        <v>533</v>
      </c>
      <c r="I15370">
        <v>597</v>
      </c>
    </row>
    <row r="15371" spans="1:9" x14ac:dyDescent="0.25">
      <c r="A15371" t="s">
        <v>284</v>
      </c>
      <c r="B15371" t="s">
        <v>355</v>
      </c>
      <c r="C15371" t="s">
        <v>356</v>
      </c>
      <c r="D15371" t="s">
        <v>483</v>
      </c>
      <c r="E15371" t="s">
        <v>15</v>
      </c>
      <c r="F15371" t="s">
        <v>26</v>
      </c>
      <c r="G15371">
        <v>2015</v>
      </c>
      <c r="H15371">
        <v>533</v>
      </c>
      <c r="I15371">
        <v>506</v>
      </c>
    </row>
    <row r="15372" spans="1:9" x14ac:dyDescent="0.25">
      <c r="A15372" t="s">
        <v>284</v>
      </c>
      <c r="B15372" t="s">
        <v>355</v>
      </c>
      <c r="C15372" t="s">
        <v>356</v>
      </c>
      <c r="D15372" t="s">
        <v>483</v>
      </c>
      <c r="E15372" t="s">
        <v>15</v>
      </c>
      <c r="F15372" t="s">
        <v>26</v>
      </c>
      <c r="G15372">
        <v>2016</v>
      </c>
      <c r="H15372">
        <v>533</v>
      </c>
      <c r="I15372">
        <v>533</v>
      </c>
    </row>
    <row r="15373" spans="1:9" x14ac:dyDescent="0.25">
      <c r="A15373" t="s">
        <v>284</v>
      </c>
      <c r="B15373" t="s">
        <v>355</v>
      </c>
      <c r="C15373" t="s">
        <v>356</v>
      </c>
      <c r="D15373" t="s">
        <v>483</v>
      </c>
      <c r="E15373" t="s">
        <v>15</v>
      </c>
      <c r="F15373" t="s">
        <v>26</v>
      </c>
      <c r="G15373">
        <v>2017</v>
      </c>
      <c r="H15373">
        <v>528</v>
      </c>
      <c r="I15373">
        <v>506</v>
      </c>
    </row>
    <row r="15374" spans="1:9" x14ac:dyDescent="0.25">
      <c r="A15374" t="s">
        <v>284</v>
      </c>
      <c r="B15374" t="s">
        <v>355</v>
      </c>
      <c r="C15374" t="s">
        <v>356</v>
      </c>
      <c r="D15374" t="s">
        <v>483</v>
      </c>
      <c r="E15374" t="s">
        <v>15</v>
      </c>
      <c r="F15374" t="s">
        <v>26</v>
      </c>
      <c r="G15374">
        <v>2018</v>
      </c>
      <c r="H15374">
        <v>472</v>
      </c>
    </row>
    <row r="15375" spans="1:9" x14ac:dyDescent="0.25">
      <c r="A15375" t="s">
        <v>284</v>
      </c>
      <c r="B15375" t="s">
        <v>355</v>
      </c>
      <c r="C15375" t="s">
        <v>356</v>
      </c>
      <c r="D15375" t="s">
        <v>483</v>
      </c>
      <c r="E15375" t="s">
        <v>15</v>
      </c>
      <c r="F15375" t="s">
        <v>26</v>
      </c>
      <c r="G15375">
        <v>2019</v>
      </c>
      <c r="H15375">
        <v>472</v>
      </c>
    </row>
    <row r="15376" spans="1:9" x14ac:dyDescent="0.25">
      <c r="A15376" t="s">
        <v>284</v>
      </c>
      <c r="B15376" t="s">
        <v>355</v>
      </c>
      <c r="C15376" t="s">
        <v>356</v>
      </c>
      <c r="D15376" t="s">
        <v>483</v>
      </c>
      <c r="E15376" t="s">
        <v>18</v>
      </c>
      <c r="F15376" t="s">
        <v>19</v>
      </c>
      <c r="G15376">
        <v>2003</v>
      </c>
      <c r="H15376">
        <v>3</v>
      </c>
      <c r="I15376">
        <v>2</v>
      </c>
    </row>
    <row r="15377" spans="1:9" x14ac:dyDescent="0.25">
      <c r="A15377" t="s">
        <v>284</v>
      </c>
      <c r="B15377" t="s">
        <v>355</v>
      </c>
      <c r="C15377" t="s">
        <v>356</v>
      </c>
      <c r="D15377" t="s">
        <v>483</v>
      </c>
      <c r="E15377" t="s">
        <v>18</v>
      </c>
      <c r="F15377" t="s">
        <v>19</v>
      </c>
      <c r="G15377">
        <v>2004</v>
      </c>
      <c r="H15377">
        <v>3</v>
      </c>
      <c r="I15377">
        <v>6</v>
      </c>
    </row>
    <row r="15378" spans="1:9" x14ac:dyDescent="0.25">
      <c r="A15378" t="s">
        <v>284</v>
      </c>
      <c r="B15378" t="s">
        <v>355</v>
      </c>
      <c r="C15378" t="s">
        <v>356</v>
      </c>
      <c r="D15378" t="s">
        <v>483</v>
      </c>
      <c r="E15378" t="s">
        <v>18</v>
      </c>
      <c r="F15378" t="s">
        <v>19</v>
      </c>
      <c r="G15378">
        <v>2005</v>
      </c>
      <c r="H15378">
        <v>5</v>
      </c>
      <c r="I15378">
        <v>6</v>
      </c>
    </row>
    <row r="15379" spans="1:9" x14ac:dyDescent="0.25">
      <c r="A15379" t="s">
        <v>284</v>
      </c>
      <c r="B15379" t="s">
        <v>355</v>
      </c>
      <c r="C15379" t="s">
        <v>356</v>
      </c>
      <c r="D15379" t="s">
        <v>483</v>
      </c>
      <c r="E15379" t="s">
        <v>18</v>
      </c>
      <c r="F15379" t="s">
        <v>19</v>
      </c>
      <c r="G15379">
        <v>2006</v>
      </c>
      <c r="H15379">
        <v>5</v>
      </c>
      <c r="I15379">
        <v>6</v>
      </c>
    </row>
    <row r="15380" spans="1:9" x14ac:dyDescent="0.25">
      <c r="A15380" t="s">
        <v>284</v>
      </c>
      <c r="B15380" t="s">
        <v>355</v>
      </c>
      <c r="C15380" t="s">
        <v>356</v>
      </c>
      <c r="D15380" t="s">
        <v>483</v>
      </c>
      <c r="E15380" t="s">
        <v>18</v>
      </c>
      <c r="F15380" t="s">
        <v>19</v>
      </c>
      <c r="G15380">
        <v>2007</v>
      </c>
      <c r="H15380">
        <v>5</v>
      </c>
      <c r="I15380">
        <v>8</v>
      </c>
    </row>
    <row r="15381" spans="1:9" x14ac:dyDescent="0.25">
      <c r="A15381" t="s">
        <v>284</v>
      </c>
      <c r="B15381" t="s">
        <v>355</v>
      </c>
      <c r="C15381" t="s">
        <v>356</v>
      </c>
      <c r="D15381" t="s">
        <v>483</v>
      </c>
      <c r="E15381" t="s">
        <v>18</v>
      </c>
      <c r="F15381" t="s">
        <v>19</v>
      </c>
      <c r="G15381">
        <v>2008</v>
      </c>
      <c r="H15381">
        <v>5</v>
      </c>
      <c r="I15381">
        <v>7</v>
      </c>
    </row>
    <row r="15382" spans="1:9" x14ac:dyDescent="0.25">
      <c r="A15382" t="s">
        <v>284</v>
      </c>
      <c r="B15382" t="s">
        <v>355</v>
      </c>
      <c r="C15382" t="s">
        <v>356</v>
      </c>
      <c r="D15382" t="s">
        <v>483</v>
      </c>
      <c r="E15382" t="s">
        <v>18</v>
      </c>
      <c r="F15382" t="s">
        <v>19</v>
      </c>
      <c r="G15382">
        <v>2009</v>
      </c>
      <c r="H15382">
        <v>3</v>
      </c>
      <c r="I15382">
        <v>6</v>
      </c>
    </row>
    <row r="15383" spans="1:9" x14ac:dyDescent="0.25">
      <c r="A15383" t="s">
        <v>284</v>
      </c>
      <c r="B15383" t="s">
        <v>355</v>
      </c>
      <c r="C15383" t="s">
        <v>356</v>
      </c>
      <c r="D15383" t="s">
        <v>483</v>
      </c>
      <c r="E15383" t="s">
        <v>18</v>
      </c>
      <c r="F15383" t="s">
        <v>19</v>
      </c>
      <c r="G15383">
        <v>2010</v>
      </c>
      <c r="H15383">
        <v>3</v>
      </c>
      <c r="I15383">
        <v>6</v>
      </c>
    </row>
    <row r="15384" spans="1:9" x14ac:dyDescent="0.25">
      <c r="A15384" t="s">
        <v>284</v>
      </c>
      <c r="B15384" t="s">
        <v>355</v>
      </c>
      <c r="C15384" t="s">
        <v>356</v>
      </c>
      <c r="D15384" t="s">
        <v>483</v>
      </c>
      <c r="E15384" t="s">
        <v>18</v>
      </c>
      <c r="F15384" t="s">
        <v>19</v>
      </c>
      <c r="G15384">
        <v>2011</v>
      </c>
      <c r="H15384">
        <v>3</v>
      </c>
      <c r="I15384">
        <v>5</v>
      </c>
    </row>
    <row r="15385" spans="1:9" x14ac:dyDescent="0.25">
      <c r="A15385" t="s">
        <v>284</v>
      </c>
      <c r="B15385" t="s">
        <v>355</v>
      </c>
      <c r="C15385" t="s">
        <v>356</v>
      </c>
      <c r="D15385" t="s">
        <v>483</v>
      </c>
      <c r="E15385" t="s">
        <v>18</v>
      </c>
      <c r="F15385" t="s">
        <v>19</v>
      </c>
      <c r="G15385">
        <v>2012</v>
      </c>
      <c r="H15385">
        <v>3</v>
      </c>
      <c r="I15385">
        <v>6</v>
      </c>
    </row>
    <row r="15386" spans="1:9" x14ac:dyDescent="0.25">
      <c r="A15386" t="s">
        <v>284</v>
      </c>
      <c r="B15386" t="s">
        <v>355</v>
      </c>
      <c r="C15386" t="s">
        <v>356</v>
      </c>
      <c r="D15386" t="s">
        <v>483</v>
      </c>
      <c r="E15386" t="s">
        <v>18</v>
      </c>
      <c r="F15386" t="s">
        <v>19</v>
      </c>
      <c r="G15386">
        <v>2013</v>
      </c>
      <c r="H15386">
        <v>5</v>
      </c>
      <c r="I15386">
        <v>6</v>
      </c>
    </row>
    <row r="15387" spans="1:9" x14ac:dyDescent="0.25">
      <c r="A15387" t="s">
        <v>284</v>
      </c>
      <c r="B15387" t="s">
        <v>355</v>
      </c>
      <c r="C15387" t="s">
        <v>356</v>
      </c>
      <c r="D15387" t="s">
        <v>483</v>
      </c>
      <c r="E15387" t="s">
        <v>18</v>
      </c>
      <c r="F15387" t="s">
        <v>19</v>
      </c>
      <c r="G15387">
        <v>2014</v>
      </c>
      <c r="H15387">
        <v>3</v>
      </c>
      <c r="I15387">
        <v>6</v>
      </c>
    </row>
    <row r="15388" spans="1:9" x14ac:dyDescent="0.25">
      <c r="A15388" t="s">
        <v>284</v>
      </c>
      <c r="B15388" t="s">
        <v>355</v>
      </c>
      <c r="C15388" t="s">
        <v>356</v>
      </c>
      <c r="D15388" t="s">
        <v>483</v>
      </c>
      <c r="E15388" t="s">
        <v>18</v>
      </c>
      <c r="F15388" t="s">
        <v>19</v>
      </c>
      <c r="G15388">
        <v>2015</v>
      </c>
      <c r="H15388">
        <v>3</v>
      </c>
      <c r="I15388">
        <v>6</v>
      </c>
    </row>
    <row r="15389" spans="1:9" x14ac:dyDescent="0.25">
      <c r="A15389" t="s">
        <v>284</v>
      </c>
      <c r="B15389" t="s">
        <v>355</v>
      </c>
      <c r="C15389" t="s">
        <v>356</v>
      </c>
      <c r="D15389" t="s">
        <v>483</v>
      </c>
      <c r="E15389" t="s">
        <v>18</v>
      </c>
      <c r="F15389" t="s">
        <v>19</v>
      </c>
      <c r="G15389">
        <v>2016</v>
      </c>
      <c r="H15389">
        <v>3</v>
      </c>
      <c r="I15389">
        <v>6</v>
      </c>
    </row>
    <row r="15390" spans="1:9" x14ac:dyDescent="0.25">
      <c r="A15390" t="s">
        <v>284</v>
      </c>
      <c r="B15390" t="s">
        <v>355</v>
      </c>
      <c r="C15390" t="s">
        <v>356</v>
      </c>
      <c r="D15390" t="s">
        <v>483</v>
      </c>
      <c r="E15390" t="s">
        <v>18</v>
      </c>
      <c r="F15390" t="s">
        <v>19</v>
      </c>
      <c r="G15390">
        <v>2017</v>
      </c>
      <c r="H15390">
        <v>4</v>
      </c>
      <c r="I15390">
        <v>6</v>
      </c>
    </row>
    <row r="15391" spans="1:9" x14ac:dyDescent="0.25">
      <c r="A15391" t="s">
        <v>284</v>
      </c>
      <c r="B15391" t="s">
        <v>355</v>
      </c>
      <c r="C15391" t="s">
        <v>356</v>
      </c>
      <c r="D15391" t="s">
        <v>483</v>
      </c>
      <c r="E15391" t="s">
        <v>18</v>
      </c>
      <c r="F15391" t="s">
        <v>19</v>
      </c>
      <c r="G15391">
        <v>2018</v>
      </c>
      <c r="H15391">
        <v>3</v>
      </c>
    </row>
    <row r="15392" spans="1:9" x14ac:dyDescent="0.25">
      <c r="A15392" t="s">
        <v>284</v>
      </c>
      <c r="B15392" t="s">
        <v>355</v>
      </c>
      <c r="C15392" t="s">
        <v>356</v>
      </c>
      <c r="D15392" t="s">
        <v>483</v>
      </c>
      <c r="E15392" t="s">
        <v>18</v>
      </c>
      <c r="F15392" t="s">
        <v>19</v>
      </c>
      <c r="G15392">
        <v>2019</v>
      </c>
      <c r="H15392">
        <v>3</v>
      </c>
    </row>
    <row r="15393" spans="1:9" x14ac:dyDescent="0.25">
      <c r="A15393" t="s">
        <v>284</v>
      </c>
      <c r="B15393" t="s">
        <v>357</v>
      </c>
      <c r="C15393" t="s">
        <v>358</v>
      </c>
      <c r="D15393" t="s">
        <v>482</v>
      </c>
      <c r="E15393" t="s">
        <v>12</v>
      </c>
      <c r="F15393" t="s">
        <v>12</v>
      </c>
      <c r="G15393">
        <v>2000</v>
      </c>
      <c r="H15393">
        <v>1098</v>
      </c>
      <c r="I15393">
        <v>4959</v>
      </c>
    </row>
    <row r="15394" spans="1:9" x14ac:dyDescent="0.25">
      <c r="A15394" t="s">
        <v>284</v>
      </c>
      <c r="B15394" t="s">
        <v>357</v>
      </c>
      <c r="C15394" t="s">
        <v>358</v>
      </c>
      <c r="D15394" t="s">
        <v>482</v>
      </c>
      <c r="E15394" t="s">
        <v>12</v>
      </c>
      <c r="F15394" t="s">
        <v>12</v>
      </c>
      <c r="G15394">
        <v>2001</v>
      </c>
      <c r="H15394">
        <v>1319</v>
      </c>
      <c r="I15394">
        <v>5341</v>
      </c>
    </row>
    <row r="15395" spans="1:9" x14ac:dyDescent="0.25">
      <c r="A15395" t="s">
        <v>284</v>
      </c>
      <c r="B15395" t="s">
        <v>357</v>
      </c>
      <c r="C15395" t="s">
        <v>358</v>
      </c>
      <c r="D15395" t="s">
        <v>482</v>
      </c>
      <c r="E15395" t="s">
        <v>12</v>
      </c>
      <c r="F15395" t="s">
        <v>12</v>
      </c>
      <c r="G15395">
        <v>2002</v>
      </c>
      <c r="H15395">
        <v>1320</v>
      </c>
      <c r="I15395">
        <v>5656</v>
      </c>
    </row>
    <row r="15396" spans="1:9" x14ac:dyDescent="0.25">
      <c r="A15396" t="s">
        <v>284</v>
      </c>
      <c r="B15396" t="s">
        <v>357</v>
      </c>
      <c r="C15396" t="s">
        <v>358</v>
      </c>
      <c r="D15396" t="s">
        <v>482</v>
      </c>
      <c r="E15396" t="s">
        <v>12</v>
      </c>
      <c r="F15396" t="s">
        <v>12</v>
      </c>
      <c r="G15396">
        <v>2003</v>
      </c>
      <c r="H15396">
        <v>1322</v>
      </c>
      <c r="I15396">
        <v>5528</v>
      </c>
    </row>
    <row r="15397" spans="1:9" x14ac:dyDescent="0.25">
      <c r="A15397" t="s">
        <v>284</v>
      </c>
      <c r="B15397" t="s">
        <v>357</v>
      </c>
      <c r="C15397" t="s">
        <v>358</v>
      </c>
      <c r="D15397" t="s">
        <v>482</v>
      </c>
      <c r="E15397" t="s">
        <v>12</v>
      </c>
      <c r="F15397" t="s">
        <v>12</v>
      </c>
      <c r="G15397">
        <v>2004</v>
      </c>
      <c r="H15397">
        <v>1315</v>
      </c>
      <c r="I15397">
        <v>5592</v>
      </c>
    </row>
    <row r="15398" spans="1:9" x14ac:dyDescent="0.25">
      <c r="A15398" t="s">
        <v>284</v>
      </c>
      <c r="B15398" t="s">
        <v>357</v>
      </c>
      <c r="C15398" t="s">
        <v>358</v>
      </c>
      <c r="D15398" t="s">
        <v>482</v>
      </c>
      <c r="E15398" t="s">
        <v>12</v>
      </c>
      <c r="F15398" t="s">
        <v>12</v>
      </c>
      <c r="G15398">
        <v>2005</v>
      </c>
      <c r="H15398">
        <v>1337</v>
      </c>
      <c r="I15398">
        <v>5652</v>
      </c>
    </row>
    <row r="15399" spans="1:9" x14ac:dyDescent="0.25">
      <c r="A15399" t="s">
        <v>284</v>
      </c>
      <c r="B15399" t="s">
        <v>357</v>
      </c>
      <c r="C15399" t="s">
        <v>358</v>
      </c>
      <c r="D15399" t="s">
        <v>482</v>
      </c>
      <c r="E15399" t="s">
        <v>12</v>
      </c>
      <c r="F15399" t="s">
        <v>12</v>
      </c>
      <c r="G15399">
        <v>2006</v>
      </c>
      <c r="H15399">
        <v>1341</v>
      </c>
      <c r="I15399">
        <v>5859</v>
      </c>
    </row>
    <row r="15400" spans="1:9" x14ac:dyDescent="0.25">
      <c r="A15400" t="s">
        <v>284</v>
      </c>
      <c r="B15400" t="s">
        <v>357</v>
      </c>
      <c r="C15400" t="s">
        <v>358</v>
      </c>
      <c r="D15400" t="s">
        <v>482</v>
      </c>
      <c r="E15400" t="s">
        <v>12</v>
      </c>
      <c r="F15400" t="s">
        <v>12</v>
      </c>
      <c r="G15400">
        <v>2007</v>
      </c>
      <c r="H15400">
        <v>1327</v>
      </c>
      <c r="I15400">
        <v>5964</v>
      </c>
    </row>
    <row r="15401" spans="1:9" x14ac:dyDescent="0.25">
      <c r="A15401" t="s">
        <v>284</v>
      </c>
      <c r="B15401" t="s">
        <v>357</v>
      </c>
      <c r="C15401" t="s">
        <v>358</v>
      </c>
      <c r="D15401" t="s">
        <v>482</v>
      </c>
      <c r="E15401" t="s">
        <v>12</v>
      </c>
      <c r="F15401" t="s">
        <v>12</v>
      </c>
      <c r="G15401">
        <v>2008</v>
      </c>
      <c r="H15401">
        <v>1236</v>
      </c>
      <c r="I15401">
        <v>5815</v>
      </c>
    </row>
    <row r="15402" spans="1:9" x14ac:dyDescent="0.25">
      <c r="A15402" t="s">
        <v>284</v>
      </c>
      <c r="B15402" t="s">
        <v>357</v>
      </c>
      <c r="C15402" t="s">
        <v>358</v>
      </c>
      <c r="D15402" t="s">
        <v>482</v>
      </c>
      <c r="E15402" t="s">
        <v>12</v>
      </c>
      <c r="F15402" t="s">
        <v>12</v>
      </c>
      <c r="G15402">
        <v>2009</v>
      </c>
      <c r="H15402">
        <v>1258</v>
      </c>
      <c r="I15402">
        <v>5753</v>
      </c>
    </row>
    <row r="15403" spans="1:9" x14ac:dyDescent="0.25">
      <c r="A15403" t="s">
        <v>284</v>
      </c>
      <c r="B15403" t="s">
        <v>357</v>
      </c>
      <c r="C15403" t="s">
        <v>358</v>
      </c>
      <c r="D15403" t="s">
        <v>482</v>
      </c>
      <c r="E15403" t="s">
        <v>12</v>
      </c>
      <c r="F15403" t="s">
        <v>12</v>
      </c>
      <c r="G15403">
        <v>2010</v>
      </c>
      <c r="H15403">
        <v>1212</v>
      </c>
      <c r="I15403">
        <v>5844</v>
      </c>
    </row>
    <row r="15404" spans="1:9" x14ac:dyDescent="0.25">
      <c r="A15404" t="s">
        <v>284</v>
      </c>
      <c r="B15404" t="s">
        <v>357</v>
      </c>
      <c r="C15404" t="s">
        <v>358</v>
      </c>
      <c r="D15404" t="s">
        <v>482</v>
      </c>
      <c r="E15404" t="s">
        <v>12</v>
      </c>
      <c r="F15404" t="s">
        <v>12</v>
      </c>
      <c r="G15404">
        <v>2011</v>
      </c>
      <c r="H15404">
        <v>1212</v>
      </c>
      <c r="I15404">
        <v>5812</v>
      </c>
    </row>
    <row r="15405" spans="1:9" x14ac:dyDescent="0.25">
      <c r="A15405" t="s">
        <v>284</v>
      </c>
      <c r="B15405" t="s">
        <v>357</v>
      </c>
      <c r="C15405" t="s">
        <v>358</v>
      </c>
      <c r="D15405" t="s">
        <v>482</v>
      </c>
      <c r="E15405" t="s">
        <v>12</v>
      </c>
      <c r="F15405" t="s">
        <v>12</v>
      </c>
      <c r="G15405">
        <v>2012</v>
      </c>
      <c r="H15405">
        <v>1206</v>
      </c>
      <c r="I15405">
        <v>5685</v>
      </c>
    </row>
    <row r="15406" spans="1:9" x14ac:dyDescent="0.25">
      <c r="A15406" t="s">
        <v>284</v>
      </c>
      <c r="B15406" t="s">
        <v>357</v>
      </c>
      <c r="C15406" t="s">
        <v>358</v>
      </c>
      <c r="D15406" t="s">
        <v>482</v>
      </c>
      <c r="E15406" t="s">
        <v>12</v>
      </c>
      <c r="F15406" t="s">
        <v>12</v>
      </c>
      <c r="G15406">
        <v>2013</v>
      </c>
      <c r="H15406">
        <v>1195</v>
      </c>
      <c r="I15406">
        <v>5392</v>
      </c>
    </row>
    <row r="15407" spans="1:9" x14ac:dyDescent="0.25">
      <c r="A15407" t="s">
        <v>284</v>
      </c>
      <c r="B15407" t="s">
        <v>357</v>
      </c>
      <c r="C15407" t="s">
        <v>358</v>
      </c>
      <c r="D15407" t="s">
        <v>482</v>
      </c>
      <c r="E15407" t="s">
        <v>12</v>
      </c>
      <c r="F15407" t="s">
        <v>12</v>
      </c>
      <c r="G15407">
        <v>2014</v>
      </c>
      <c r="H15407">
        <v>1178</v>
      </c>
      <c r="I15407">
        <v>4175</v>
      </c>
    </row>
    <row r="15408" spans="1:9" x14ac:dyDescent="0.25">
      <c r="A15408" t="s">
        <v>284</v>
      </c>
      <c r="B15408" t="s">
        <v>357</v>
      </c>
      <c r="C15408" t="s">
        <v>358</v>
      </c>
      <c r="D15408" t="s">
        <v>482</v>
      </c>
      <c r="E15408" t="s">
        <v>12</v>
      </c>
      <c r="F15408" t="s">
        <v>12</v>
      </c>
      <c r="G15408">
        <v>2015</v>
      </c>
      <c r="H15408">
        <v>1068</v>
      </c>
      <c r="I15408">
        <v>4806</v>
      </c>
    </row>
    <row r="15409" spans="1:9" x14ac:dyDescent="0.25">
      <c r="A15409" t="s">
        <v>284</v>
      </c>
      <c r="B15409" t="s">
        <v>357</v>
      </c>
      <c r="C15409" t="s">
        <v>358</v>
      </c>
      <c r="D15409" t="s">
        <v>482</v>
      </c>
      <c r="E15409" t="s">
        <v>12</v>
      </c>
      <c r="F15409" t="s">
        <v>12</v>
      </c>
      <c r="G15409">
        <v>2016</v>
      </c>
      <c r="H15409">
        <v>1256</v>
      </c>
      <c r="I15409">
        <v>5441</v>
      </c>
    </row>
    <row r="15410" spans="1:9" x14ac:dyDescent="0.25">
      <c r="A15410" t="s">
        <v>284</v>
      </c>
      <c r="B15410" t="s">
        <v>357</v>
      </c>
      <c r="C15410" t="s">
        <v>358</v>
      </c>
      <c r="D15410" t="s">
        <v>482</v>
      </c>
      <c r="E15410" t="s">
        <v>12</v>
      </c>
      <c r="F15410" t="s">
        <v>12</v>
      </c>
      <c r="G15410">
        <v>2017</v>
      </c>
      <c r="H15410">
        <v>1268.2529999999999</v>
      </c>
      <c r="I15410">
        <v>5311.6220000000003</v>
      </c>
    </row>
    <row r="15411" spans="1:9" x14ac:dyDescent="0.25">
      <c r="A15411" t="s">
        <v>284</v>
      </c>
      <c r="B15411" t="s">
        <v>357</v>
      </c>
      <c r="C15411" t="s">
        <v>358</v>
      </c>
      <c r="D15411" t="s">
        <v>482</v>
      </c>
      <c r="E15411" t="s">
        <v>12</v>
      </c>
      <c r="F15411" t="s">
        <v>12</v>
      </c>
      <c r="G15411">
        <v>2018</v>
      </c>
      <c r="H15411">
        <v>1452.25</v>
      </c>
    </row>
    <row r="15412" spans="1:9" x14ac:dyDescent="0.25">
      <c r="A15412" t="s">
        <v>284</v>
      </c>
      <c r="B15412" t="s">
        <v>357</v>
      </c>
      <c r="C15412" t="s">
        <v>358</v>
      </c>
      <c r="D15412" t="s">
        <v>482</v>
      </c>
      <c r="E15412" t="s">
        <v>12</v>
      </c>
      <c r="F15412" t="s">
        <v>12</v>
      </c>
      <c r="G15412">
        <v>2019</v>
      </c>
      <c r="H15412">
        <v>1452.25</v>
      </c>
    </row>
    <row r="15413" spans="1:9" x14ac:dyDescent="0.25">
      <c r="A15413" t="s">
        <v>284</v>
      </c>
      <c r="B15413" t="s">
        <v>357</v>
      </c>
      <c r="C15413" t="s">
        <v>358</v>
      </c>
      <c r="D15413" t="s">
        <v>482</v>
      </c>
      <c r="E15413" t="s">
        <v>124</v>
      </c>
      <c r="F15413" t="s">
        <v>124</v>
      </c>
      <c r="G15413">
        <v>2000</v>
      </c>
      <c r="H15413">
        <v>656</v>
      </c>
      <c r="I15413">
        <v>4761</v>
      </c>
    </row>
    <row r="15414" spans="1:9" x14ac:dyDescent="0.25">
      <c r="A15414" t="s">
        <v>284</v>
      </c>
      <c r="B15414" t="s">
        <v>357</v>
      </c>
      <c r="C15414" t="s">
        <v>358</v>
      </c>
      <c r="D15414" t="s">
        <v>482</v>
      </c>
      <c r="E15414" t="s">
        <v>124</v>
      </c>
      <c r="F15414" t="s">
        <v>124</v>
      </c>
      <c r="G15414">
        <v>2001</v>
      </c>
      <c r="H15414">
        <v>656</v>
      </c>
      <c r="I15414">
        <v>5257</v>
      </c>
    </row>
    <row r="15415" spans="1:9" x14ac:dyDescent="0.25">
      <c r="A15415" t="s">
        <v>284</v>
      </c>
      <c r="B15415" t="s">
        <v>357</v>
      </c>
      <c r="C15415" t="s">
        <v>358</v>
      </c>
      <c r="D15415" t="s">
        <v>482</v>
      </c>
      <c r="E15415" t="s">
        <v>124</v>
      </c>
      <c r="F15415" t="s">
        <v>124</v>
      </c>
      <c r="G15415">
        <v>2002</v>
      </c>
      <c r="H15415">
        <v>656</v>
      </c>
      <c r="I15415">
        <v>5528</v>
      </c>
    </row>
    <row r="15416" spans="1:9" x14ac:dyDescent="0.25">
      <c r="A15416" t="s">
        <v>284</v>
      </c>
      <c r="B15416" t="s">
        <v>357</v>
      </c>
      <c r="C15416" t="s">
        <v>358</v>
      </c>
      <c r="D15416" t="s">
        <v>482</v>
      </c>
      <c r="E15416" t="s">
        <v>124</v>
      </c>
      <c r="F15416" t="s">
        <v>124</v>
      </c>
      <c r="G15416">
        <v>2003</v>
      </c>
      <c r="H15416">
        <v>656</v>
      </c>
      <c r="I15416">
        <v>5207</v>
      </c>
    </row>
    <row r="15417" spans="1:9" x14ac:dyDescent="0.25">
      <c r="A15417" t="s">
        <v>284</v>
      </c>
      <c r="B15417" t="s">
        <v>357</v>
      </c>
      <c r="C15417" t="s">
        <v>358</v>
      </c>
      <c r="D15417" t="s">
        <v>482</v>
      </c>
      <c r="E15417" t="s">
        <v>124</v>
      </c>
      <c r="F15417" t="s">
        <v>124</v>
      </c>
      <c r="G15417">
        <v>2004</v>
      </c>
      <c r="H15417">
        <v>656</v>
      </c>
      <c r="I15417">
        <v>5459</v>
      </c>
    </row>
    <row r="15418" spans="1:9" x14ac:dyDescent="0.25">
      <c r="A15418" t="s">
        <v>284</v>
      </c>
      <c r="B15418" t="s">
        <v>357</v>
      </c>
      <c r="C15418" t="s">
        <v>358</v>
      </c>
      <c r="D15418" t="s">
        <v>482</v>
      </c>
      <c r="E15418" t="s">
        <v>124</v>
      </c>
      <c r="F15418" t="s">
        <v>124</v>
      </c>
      <c r="G15418">
        <v>2005</v>
      </c>
      <c r="H15418">
        <v>656</v>
      </c>
      <c r="I15418">
        <v>5884</v>
      </c>
    </row>
    <row r="15419" spans="1:9" x14ac:dyDescent="0.25">
      <c r="A15419" t="s">
        <v>284</v>
      </c>
      <c r="B15419" t="s">
        <v>357</v>
      </c>
      <c r="C15419" t="s">
        <v>358</v>
      </c>
      <c r="D15419" t="s">
        <v>482</v>
      </c>
      <c r="E15419" t="s">
        <v>124</v>
      </c>
      <c r="F15419" t="s">
        <v>124</v>
      </c>
      <c r="G15419">
        <v>2006</v>
      </c>
      <c r="H15419">
        <v>666</v>
      </c>
      <c r="I15419">
        <v>5548</v>
      </c>
    </row>
    <row r="15420" spans="1:9" x14ac:dyDescent="0.25">
      <c r="A15420" t="s">
        <v>284</v>
      </c>
      <c r="B15420" t="s">
        <v>357</v>
      </c>
      <c r="C15420" t="s">
        <v>358</v>
      </c>
      <c r="D15420" t="s">
        <v>482</v>
      </c>
      <c r="E15420" t="s">
        <v>124</v>
      </c>
      <c r="F15420" t="s">
        <v>124</v>
      </c>
      <c r="G15420">
        <v>2007</v>
      </c>
      <c r="H15420">
        <v>666</v>
      </c>
      <c r="I15420">
        <v>5695</v>
      </c>
    </row>
    <row r="15421" spans="1:9" x14ac:dyDescent="0.25">
      <c r="A15421" t="s">
        <v>284</v>
      </c>
      <c r="B15421" t="s">
        <v>357</v>
      </c>
      <c r="C15421" t="s">
        <v>358</v>
      </c>
      <c r="D15421" t="s">
        <v>482</v>
      </c>
      <c r="E15421" t="s">
        <v>124</v>
      </c>
      <c r="F15421" t="s">
        <v>124</v>
      </c>
      <c r="G15421">
        <v>2008</v>
      </c>
      <c r="H15421">
        <v>666</v>
      </c>
      <c r="I15421">
        <v>6273</v>
      </c>
    </row>
    <row r="15422" spans="1:9" x14ac:dyDescent="0.25">
      <c r="A15422" t="s">
        <v>284</v>
      </c>
      <c r="B15422" t="s">
        <v>357</v>
      </c>
      <c r="C15422" t="s">
        <v>358</v>
      </c>
      <c r="D15422" t="s">
        <v>482</v>
      </c>
      <c r="E15422" t="s">
        <v>124</v>
      </c>
      <c r="F15422" t="s">
        <v>124</v>
      </c>
      <c r="G15422">
        <v>2009</v>
      </c>
      <c r="H15422">
        <v>666</v>
      </c>
      <c r="I15422">
        <v>5739</v>
      </c>
    </row>
    <row r="15423" spans="1:9" x14ac:dyDescent="0.25">
      <c r="A15423" t="s">
        <v>284</v>
      </c>
      <c r="B15423" t="s">
        <v>357</v>
      </c>
      <c r="C15423" t="s">
        <v>358</v>
      </c>
      <c r="D15423" t="s">
        <v>482</v>
      </c>
      <c r="E15423" t="s">
        <v>124</v>
      </c>
      <c r="F15423" t="s">
        <v>124</v>
      </c>
      <c r="G15423">
        <v>2010</v>
      </c>
      <c r="H15423">
        <v>666</v>
      </c>
      <c r="I15423">
        <v>5657</v>
      </c>
    </row>
    <row r="15424" spans="1:9" x14ac:dyDescent="0.25">
      <c r="A15424" t="s">
        <v>284</v>
      </c>
      <c r="B15424" t="s">
        <v>357</v>
      </c>
      <c r="C15424" t="s">
        <v>358</v>
      </c>
      <c r="D15424" t="s">
        <v>482</v>
      </c>
      <c r="E15424" t="s">
        <v>124</v>
      </c>
      <c r="F15424" t="s">
        <v>124</v>
      </c>
      <c r="G15424">
        <v>2011</v>
      </c>
      <c r="H15424">
        <v>688</v>
      </c>
      <c r="I15424">
        <v>6215</v>
      </c>
    </row>
    <row r="15425" spans="1:9" x14ac:dyDescent="0.25">
      <c r="A15425" t="s">
        <v>284</v>
      </c>
      <c r="B15425" t="s">
        <v>357</v>
      </c>
      <c r="C15425" t="s">
        <v>358</v>
      </c>
      <c r="D15425" t="s">
        <v>482</v>
      </c>
      <c r="E15425" t="s">
        <v>124</v>
      </c>
      <c r="F15425" t="s">
        <v>124</v>
      </c>
      <c r="G15425">
        <v>2012</v>
      </c>
      <c r="H15425">
        <v>688</v>
      </c>
      <c r="I15425">
        <v>5528</v>
      </c>
    </row>
    <row r="15426" spans="1:9" x14ac:dyDescent="0.25">
      <c r="A15426" t="s">
        <v>284</v>
      </c>
      <c r="B15426" t="s">
        <v>357</v>
      </c>
      <c r="C15426" t="s">
        <v>358</v>
      </c>
      <c r="D15426" t="s">
        <v>482</v>
      </c>
      <c r="E15426" t="s">
        <v>124</v>
      </c>
      <c r="F15426" t="s">
        <v>124</v>
      </c>
      <c r="G15426">
        <v>2013</v>
      </c>
      <c r="H15426">
        <v>688</v>
      </c>
      <c r="I15426">
        <v>5300</v>
      </c>
    </row>
    <row r="15427" spans="1:9" x14ac:dyDescent="0.25">
      <c r="A15427" t="s">
        <v>284</v>
      </c>
      <c r="B15427" t="s">
        <v>357</v>
      </c>
      <c r="C15427" t="s">
        <v>358</v>
      </c>
      <c r="D15427" t="s">
        <v>482</v>
      </c>
      <c r="E15427" t="s">
        <v>124</v>
      </c>
      <c r="F15427" t="s">
        <v>124</v>
      </c>
      <c r="G15427">
        <v>2014</v>
      </c>
      <c r="H15427">
        <v>688</v>
      </c>
      <c r="I15427">
        <v>6370</v>
      </c>
    </row>
    <row r="15428" spans="1:9" x14ac:dyDescent="0.25">
      <c r="A15428" t="s">
        <v>284</v>
      </c>
      <c r="B15428" t="s">
        <v>357</v>
      </c>
      <c r="C15428" t="s">
        <v>358</v>
      </c>
      <c r="D15428" t="s">
        <v>482</v>
      </c>
      <c r="E15428" t="s">
        <v>124</v>
      </c>
      <c r="F15428" t="s">
        <v>124</v>
      </c>
      <c r="G15428">
        <v>2015</v>
      </c>
      <c r="H15428">
        <v>688</v>
      </c>
      <c r="I15428">
        <v>5648</v>
      </c>
    </row>
    <row r="15429" spans="1:9" x14ac:dyDescent="0.25">
      <c r="A15429" t="s">
        <v>284</v>
      </c>
      <c r="B15429" t="s">
        <v>357</v>
      </c>
      <c r="C15429" t="s">
        <v>358</v>
      </c>
      <c r="D15429" t="s">
        <v>482</v>
      </c>
      <c r="E15429" t="s">
        <v>124</v>
      </c>
      <c r="F15429" t="s">
        <v>124</v>
      </c>
      <c r="G15429">
        <v>2016</v>
      </c>
      <c r="H15429">
        <v>688</v>
      </c>
      <c r="I15429">
        <v>5715</v>
      </c>
    </row>
    <row r="15430" spans="1:9" x14ac:dyDescent="0.25">
      <c r="A15430" t="s">
        <v>284</v>
      </c>
      <c r="B15430" t="s">
        <v>357</v>
      </c>
      <c r="C15430" t="s">
        <v>358</v>
      </c>
      <c r="D15430" t="s">
        <v>482</v>
      </c>
      <c r="E15430" t="s">
        <v>124</v>
      </c>
      <c r="F15430" t="s">
        <v>124</v>
      </c>
      <c r="G15430">
        <v>2017</v>
      </c>
      <c r="H15430">
        <v>688</v>
      </c>
      <c r="I15430">
        <v>6285.2719999999999</v>
      </c>
    </row>
    <row r="15431" spans="1:9" x14ac:dyDescent="0.25">
      <c r="A15431" t="s">
        <v>284</v>
      </c>
      <c r="B15431" t="s">
        <v>357</v>
      </c>
      <c r="C15431" t="s">
        <v>358</v>
      </c>
      <c r="D15431" t="s">
        <v>482</v>
      </c>
      <c r="E15431" t="s">
        <v>124</v>
      </c>
      <c r="F15431" t="s">
        <v>124</v>
      </c>
      <c r="G15431">
        <v>2018</v>
      </c>
      <c r="H15431">
        <v>688</v>
      </c>
    </row>
    <row r="15432" spans="1:9" x14ac:dyDescent="0.25">
      <c r="A15432" t="s">
        <v>284</v>
      </c>
      <c r="B15432" t="s">
        <v>357</v>
      </c>
      <c r="C15432" t="s">
        <v>358</v>
      </c>
      <c r="D15432" t="s">
        <v>482</v>
      </c>
      <c r="E15432" t="s">
        <v>124</v>
      </c>
      <c r="F15432" t="s">
        <v>124</v>
      </c>
      <c r="G15432">
        <v>2019</v>
      </c>
      <c r="H15432">
        <v>688</v>
      </c>
    </row>
    <row r="15433" spans="1:9" x14ac:dyDescent="0.25">
      <c r="A15433" t="s">
        <v>284</v>
      </c>
      <c r="B15433" t="s">
        <v>357</v>
      </c>
      <c r="C15433" t="s">
        <v>358</v>
      </c>
      <c r="D15433" t="s">
        <v>482</v>
      </c>
      <c r="E15433" t="s">
        <v>111</v>
      </c>
      <c r="F15433" t="s">
        <v>111</v>
      </c>
      <c r="G15433">
        <v>2003</v>
      </c>
      <c r="H15433">
        <v>2</v>
      </c>
      <c r="I15433">
        <v>5.8719999999999999</v>
      </c>
    </row>
    <row r="15434" spans="1:9" x14ac:dyDescent="0.25">
      <c r="A15434" t="s">
        <v>284</v>
      </c>
      <c r="B15434" t="s">
        <v>357</v>
      </c>
      <c r="C15434" t="s">
        <v>358</v>
      </c>
      <c r="D15434" t="s">
        <v>482</v>
      </c>
      <c r="E15434" t="s">
        <v>111</v>
      </c>
      <c r="F15434" t="s">
        <v>111</v>
      </c>
      <c r="G15434">
        <v>2004</v>
      </c>
      <c r="H15434">
        <v>2</v>
      </c>
      <c r="I15434">
        <v>5.3369999999999997</v>
      </c>
    </row>
    <row r="15435" spans="1:9" x14ac:dyDescent="0.25">
      <c r="A15435" t="s">
        <v>284</v>
      </c>
      <c r="B15435" t="s">
        <v>357</v>
      </c>
      <c r="C15435" t="s">
        <v>358</v>
      </c>
      <c r="D15435" t="s">
        <v>482</v>
      </c>
      <c r="E15435" t="s">
        <v>111</v>
      </c>
      <c r="F15435" t="s">
        <v>111</v>
      </c>
      <c r="G15435">
        <v>2005</v>
      </c>
      <c r="H15435">
        <v>2</v>
      </c>
      <c r="I15435">
        <v>5.6219999999999999</v>
      </c>
    </row>
    <row r="15436" spans="1:9" x14ac:dyDescent="0.25">
      <c r="A15436" t="s">
        <v>284</v>
      </c>
      <c r="B15436" t="s">
        <v>357</v>
      </c>
      <c r="C15436" t="s">
        <v>358</v>
      </c>
      <c r="D15436" t="s">
        <v>482</v>
      </c>
      <c r="E15436" t="s">
        <v>111</v>
      </c>
      <c r="F15436" t="s">
        <v>111</v>
      </c>
      <c r="G15436">
        <v>2006</v>
      </c>
      <c r="H15436">
        <v>2</v>
      </c>
      <c r="I15436">
        <v>4.891</v>
      </c>
    </row>
    <row r="15437" spans="1:9" x14ac:dyDescent="0.25">
      <c r="A15437" t="s">
        <v>284</v>
      </c>
      <c r="B15437" t="s">
        <v>357</v>
      </c>
      <c r="C15437" t="s">
        <v>358</v>
      </c>
      <c r="D15437" t="s">
        <v>482</v>
      </c>
      <c r="E15437" t="s">
        <v>111</v>
      </c>
      <c r="F15437" t="s">
        <v>111</v>
      </c>
      <c r="G15437">
        <v>2007</v>
      </c>
      <c r="H15437">
        <v>2</v>
      </c>
      <c r="I15437">
        <v>4.9340000000000002</v>
      </c>
    </row>
    <row r="15438" spans="1:9" x14ac:dyDescent="0.25">
      <c r="A15438" t="s">
        <v>284</v>
      </c>
      <c r="B15438" t="s">
        <v>357</v>
      </c>
      <c r="C15438" t="s">
        <v>358</v>
      </c>
      <c r="D15438" t="s">
        <v>482</v>
      </c>
      <c r="E15438" t="s">
        <v>111</v>
      </c>
      <c r="F15438" t="s">
        <v>111</v>
      </c>
      <c r="G15438">
        <v>2008</v>
      </c>
      <c r="H15438">
        <v>2</v>
      </c>
      <c r="I15438">
        <v>3.1040000000000001</v>
      </c>
    </row>
    <row r="15439" spans="1:9" x14ac:dyDescent="0.25">
      <c r="A15439" t="s">
        <v>284</v>
      </c>
      <c r="B15439" t="s">
        <v>357</v>
      </c>
      <c r="C15439" t="s">
        <v>358</v>
      </c>
      <c r="D15439" t="s">
        <v>482</v>
      </c>
      <c r="E15439" t="s">
        <v>111</v>
      </c>
      <c r="F15439" t="s">
        <v>111</v>
      </c>
      <c r="G15439">
        <v>2009</v>
      </c>
      <c r="H15439">
        <v>2</v>
      </c>
      <c r="I15439">
        <v>4.3440000000000003</v>
      </c>
    </row>
    <row r="15440" spans="1:9" x14ac:dyDescent="0.25">
      <c r="A15440" t="s">
        <v>284</v>
      </c>
      <c r="B15440" t="s">
        <v>357</v>
      </c>
      <c r="C15440" t="s">
        <v>358</v>
      </c>
      <c r="D15440" t="s">
        <v>482</v>
      </c>
      <c r="E15440" t="s">
        <v>111</v>
      </c>
      <c r="F15440" t="s">
        <v>111</v>
      </c>
      <c r="G15440">
        <v>2010</v>
      </c>
      <c r="H15440">
        <v>2</v>
      </c>
      <c r="I15440">
        <v>4.5570000000000004</v>
      </c>
    </row>
    <row r="15441" spans="1:9" x14ac:dyDescent="0.25">
      <c r="A15441" t="s">
        <v>284</v>
      </c>
      <c r="B15441" t="s">
        <v>357</v>
      </c>
      <c r="C15441" t="s">
        <v>358</v>
      </c>
      <c r="D15441" t="s">
        <v>482</v>
      </c>
      <c r="E15441" t="s">
        <v>111</v>
      </c>
      <c r="F15441" t="s">
        <v>111</v>
      </c>
      <c r="G15441">
        <v>2011</v>
      </c>
      <c r="H15441">
        <v>4</v>
      </c>
      <c r="I15441">
        <v>7.5609999999999999</v>
      </c>
    </row>
    <row r="15442" spans="1:9" x14ac:dyDescent="0.25">
      <c r="A15442" t="s">
        <v>284</v>
      </c>
      <c r="B15442" t="s">
        <v>357</v>
      </c>
      <c r="C15442" t="s">
        <v>358</v>
      </c>
      <c r="D15442" t="s">
        <v>482</v>
      </c>
      <c r="E15442" t="s">
        <v>111</v>
      </c>
      <c r="F15442" t="s">
        <v>111</v>
      </c>
      <c r="G15442">
        <v>2012</v>
      </c>
      <c r="H15442">
        <v>2</v>
      </c>
      <c r="I15442">
        <v>6.07</v>
      </c>
    </row>
    <row r="15443" spans="1:9" x14ac:dyDescent="0.25">
      <c r="A15443" t="s">
        <v>284</v>
      </c>
      <c r="B15443" t="s">
        <v>357</v>
      </c>
      <c r="C15443" t="s">
        <v>358</v>
      </c>
      <c r="D15443" t="s">
        <v>482</v>
      </c>
      <c r="E15443" t="s">
        <v>111</v>
      </c>
      <c r="F15443" t="s">
        <v>111</v>
      </c>
      <c r="G15443">
        <v>2013</v>
      </c>
      <c r="H15443">
        <v>2</v>
      </c>
      <c r="I15443">
        <v>7.3540000000000001</v>
      </c>
    </row>
    <row r="15444" spans="1:9" x14ac:dyDescent="0.25">
      <c r="A15444" t="s">
        <v>284</v>
      </c>
      <c r="B15444" t="s">
        <v>357</v>
      </c>
      <c r="C15444" t="s">
        <v>358</v>
      </c>
      <c r="D15444" t="s">
        <v>482</v>
      </c>
      <c r="E15444" t="s">
        <v>111</v>
      </c>
      <c r="F15444" t="s">
        <v>111</v>
      </c>
      <c r="G15444">
        <v>2014</v>
      </c>
      <c r="H15444">
        <v>2</v>
      </c>
      <c r="I15444">
        <v>7.2670000000000003</v>
      </c>
    </row>
    <row r="15445" spans="1:9" x14ac:dyDescent="0.25">
      <c r="A15445" t="s">
        <v>284</v>
      </c>
      <c r="B15445" t="s">
        <v>357</v>
      </c>
      <c r="C15445" t="s">
        <v>358</v>
      </c>
      <c r="D15445" t="s">
        <v>482</v>
      </c>
      <c r="E15445" t="s">
        <v>111</v>
      </c>
      <c r="F15445" t="s">
        <v>111</v>
      </c>
      <c r="G15445">
        <v>2015</v>
      </c>
      <c r="H15445">
        <v>2</v>
      </c>
      <c r="I15445">
        <v>7.5110000000000001</v>
      </c>
    </row>
    <row r="15446" spans="1:9" x14ac:dyDescent="0.25">
      <c r="A15446" t="s">
        <v>284</v>
      </c>
      <c r="B15446" t="s">
        <v>357</v>
      </c>
      <c r="C15446" t="s">
        <v>358</v>
      </c>
      <c r="D15446" t="s">
        <v>482</v>
      </c>
      <c r="E15446" t="s">
        <v>111</v>
      </c>
      <c r="F15446" t="s">
        <v>111</v>
      </c>
      <c r="G15446">
        <v>2016</v>
      </c>
      <c r="H15446">
        <v>2</v>
      </c>
      <c r="I15446">
        <v>8.577</v>
      </c>
    </row>
    <row r="15447" spans="1:9" x14ac:dyDescent="0.25">
      <c r="A15447" t="s">
        <v>284</v>
      </c>
      <c r="B15447" t="s">
        <v>357</v>
      </c>
      <c r="C15447" t="s">
        <v>358</v>
      </c>
      <c r="D15447" t="s">
        <v>482</v>
      </c>
      <c r="E15447" t="s">
        <v>111</v>
      </c>
      <c r="F15447" t="s">
        <v>111</v>
      </c>
      <c r="G15447">
        <v>2017</v>
      </c>
      <c r="H15447">
        <v>2</v>
      </c>
      <c r="I15447">
        <v>8.9090000000000007</v>
      </c>
    </row>
    <row r="15448" spans="1:9" x14ac:dyDescent="0.25">
      <c r="A15448" t="s">
        <v>284</v>
      </c>
      <c r="B15448" t="s">
        <v>357</v>
      </c>
      <c r="C15448" t="s">
        <v>358</v>
      </c>
      <c r="D15448" t="s">
        <v>482</v>
      </c>
      <c r="E15448" t="s">
        <v>111</v>
      </c>
      <c r="F15448" t="s">
        <v>111</v>
      </c>
      <c r="G15448">
        <v>2018</v>
      </c>
      <c r="H15448">
        <v>2</v>
      </c>
    </row>
    <row r="15449" spans="1:9" x14ac:dyDescent="0.25">
      <c r="A15449" t="s">
        <v>284</v>
      </c>
      <c r="B15449" t="s">
        <v>357</v>
      </c>
      <c r="C15449" t="s">
        <v>358</v>
      </c>
      <c r="D15449" t="s">
        <v>482</v>
      </c>
      <c r="E15449" t="s">
        <v>111</v>
      </c>
      <c r="F15449" t="s">
        <v>111</v>
      </c>
      <c r="G15449">
        <v>2019</v>
      </c>
      <c r="H15449">
        <v>2</v>
      </c>
    </row>
    <row r="15450" spans="1:9" x14ac:dyDescent="0.25">
      <c r="A15450" t="s">
        <v>284</v>
      </c>
      <c r="B15450" t="s">
        <v>357</v>
      </c>
      <c r="C15450" t="s">
        <v>358</v>
      </c>
      <c r="D15450" t="s">
        <v>482</v>
      </c>
      <c r="E15450" t="s">
        <v>98</v>
      </c>
      <c r="F15450" t="s">
        <v>98</v>
      </c>
      <c r="G15450">
        <v>2010</v>
      </c>
      <c r="H15450">
        <v>180</v>
      </c>
      <c r="I15450">
        <v>185</v>
      </c>
    </row>
    <row r="15451" spans="1:9" x14ac:dyDescent="0.25">
      <c r="A15451" t="s">
        <v>284</v>
      </c>
      <c r="B15451" t="s">
        <v>357</v>
      </c>
      <c r="C15451" t="s">
        <v>358</v>
      </c>
      <c r="D15451" t="s">
        <v>482</v>
      </c>
      <c r="E15451" t="s">
        <v>98</v>
      </c>
      <c r="F15451" t="s">
        <v>98</v>
      </c>
      <c r="G15451">
        <v>2011</v>
      </c>
      <c r="H15451">
        <v>180</v>
      </c>
      <c r="I15451">
        <v>144</v>
      </c>
    </row>
    <row r="15452" spans="1:9" x14ac:dyDescent="0.25">
      <c r="A15452" t="s">
        <v>284</v>
      </c>
      <c r="B15452" t="s">
        <v>357</v>
      </c>
      <c r="C15452" t="s">
        <v>358</v>
      </c>
      <c r="D15452" t="s">
        <v>482</v>
      </c>
      <c r="E15452" t="s">
        <v>98</v>
      </c>
      <c r="F15452" t="s">
        <v>98</v>
      </c>
      <c r="G15452">
        <v>2012</v>
      </c>
      <c r="H15452">
        <v>180</v>
      </c>
      <c r="I15452">
        <v>188</v>
      </c>
    </row>
    <row r="15453" spans="1:9" x14ac:dyDescent="0.25">
      <c r="A15453" t="s">
        <v>284</v>
      </c>
      <c r="B15453" t="s">
        <v>357</v>
      </c>
      <c r="C15453" t="s">
        <v>358</v>
      </c>
      <c r="D15453" t="s">
        <v>482</v>
      </c>
      <c r="E15453" t="s">
        <v>98</v>
      </c>
      <c r="F15453" t="s">
        <v>98</v>
      </c>
      <c r="G15453">
        <v>2013</v>
      </c>
      <c r="H15453">
        <v>180</v>
      </c>
      <c r="I15453">
        <v>294</v>
      </c>
    </row>
    <row r="15454" spans="1:9" x14ac:dyDescent="0.25">
      <c r="A15454" t="s">
        <v>284</v>
      </c>
      <c r="B15454" t="s">
        <v>357</v>
      </c>
      <c r="C15454" t="s">
        <v>358</v>
      </c>
      <c r="D15454" t="s">
        <v>482</v>
      </c>
      <c r="E15454" t="s">
        <v>98</v>
      </c>
      <c r="F15454" t="s">
        <v>98</v>
      </c>
      <c r="G15454">
        <v>2014</v>
      </c>
      <c r="H15454">
        <v>180</v>
      </c>
      <c r="I15454">
        <v>274</v>
      </c>
    </row>
    <row r="15455" spans="1:9" x14ac:dyDescent="0.25">
      <c r="A15455" t="s">
        <v>284</v>
      </c>
      <c r="B15455" t="s">
        <v>357</v>
      </c>
      <c r="C15455" t="s">
        <v>358</v>
      </c>
      <c r="D15455" t="s">
        <v>482</v>
      </c>
      <c r="E15455" t="s">
        <v>98</v>
      </c>
      <c r="F15455" t="s">
        <v>98</v>
      </c>
      <c r="G15455">
        <v>2015</v>
      </c>
      <c r="H15455">
        <v>180</v>
      </c>
      <c r="I15455">
        <v>283</v>
      </c>
    </row>
    <row r="15456" spans="1:9" x14ac:dyDescent="0.25">
      <c r="A15456" t="s">
        <v>284</v>
      </c>
      <c r="B15456" t="s">
        <v>357</v>
      </c>
      <c r="C15456" t="s">
        <v>358</v>
      </c>
      <c r="D15456" t="s">
        <v>482</v>
      </c>
      <c r="E15456" t="s">
        <v>98</v>
      </c>
      <c r="F15456" t="s">
        <v>98</v>
      </c>
      <c r="G15456">
        <v>2016</v>
      </c>
      <c r="H15456">
        <v>180</v>
      </c>
      <c r="I15456">
        <v>279</v>
      </c>
    </row>
    <row r="15457" spans="1:9" x14ac:dyDescent="0.25">
      <c r="A15457" t="s">
        <v>284</v>
      </c>
      <c r="B15457" t="s">
        <v>357</v>
      </c>
      <c r="C15457" t="s">
        <v>358</v>
      </c>
      <c r="D15457" t="s">
        <v>482</v>
      </c>
      <c r="E15457" t="s">
        <v>98</v>
      </c>
      <c r="F15457" t="s">
        <v>98</v>
      </c>
      <c r="G15457">
        <v>2017</v>
      </c>
      <c r="H15457">
        <v>180</v>
      </c>
      <c r="I15457">
        <v>272.57499999999999</v>
      </c>
    </row>
    <row r="15458" spans="1:9" x14ac:dyDescent="0.25">
      <c r="A15458" t="s">
        <v>284</v>
      </c>
      <c r="B15458" t="s">
        <v>357</v>
      </c>
      <c r="C15458" t="s">
        <v>358</v>
      </c>
      <c r="D15458" t="s">
        <v>482</v>
      </c>
      <c r="E15458" t="s">
        <v>98</v>
      </c>
      <c r="F15458" t="s">
        <v>98</v>
      </c>
      <c r="G15458">
        <v>2018</v>
      </c>
      <c r="H15458">
        <v>180</v>
      </c>
    </row>
    <row r="15459" spans="1:9" x14ac:dyDescent="0.25">
      <c r="A15459" t="s">
        <v>284</v>
      </c>
      <c r="B15459" t="s">
        <v>357</v>
      </c>
      <c r="C15459" t="s">
        <v>358</v>
      </c>
      <c r="D15459" t="s">
        <v>482</v>
      </c>
      <c r="E15459" t="s">
        <v>98</v>
      </c>
      <c r="F15459" t="s">
        <v>98</v>
      </c>
      <c r="G15459">
        <v>2019</v>
      </c>
      <c r="H15459">
        <v>180</v>
      </c>
    </row>
    <row r="15460" spans="1:9" x14ac:dyDescent="0.25">
      <c r="A15460" t="s">
        <v>284</v>
      </c>
      <c r="B15460" t="s">
        <v>357</v>
      </c>
      <c r="C15460" t="s">
        <v>358</v>
      </c>
      <c r="D15460" t="s">
        <v>483</v>
      </c>
      <c r="E15460" t="s">
        <v>22</v>
      </c>
      <c r="F15460" t="s">
        <v>31</v>
      </c>
      <c r="G15460">
        <v>2000</v>
      </c>
      <c r="H15460">
        <v>2</v>
      </c>
      <c r="I15460">
        <v>11.807</v>
      </c>
    </row>
    <row r="15461" spans="1:9" x14ac:dyDescent="0.25">
      <c r="A15461" t="s">
        <v>284</v>
      </c>
      <c r="B15461" t="s">
        <v>357</v>
      </c>
      <c r="C15461" t="s">
        <v>358</v>
      </c>
      <c r="D15461" t="s">
        <v>483</v>
      </c>
      <c r="E15461" t="s">
        <v>22</v>
      </c>
      <c r="F15461" t="s">
        <v>31</v>
      </c>
      <c r="G15461">
        <v>2001</v>
      </c>
      <c r="H15461">
        <v>3</v>
      </c>
      <c r="I15461">
        <v>14.865</v>
      </c>
    </row>
    <row r="15462" spans="1:9" x14ac:dyDescent="0.25">
      <c r="A15462" t="s">
        <v>284</v>
      </c>
      <c r="B15462" t="s">
        <v>357</v>
      </c>
      <c r="C15462" t="s">
        <v>358</v>
      </c>
      <c r="D15462" t="s">
        <v>483</v>
      </c>
      <c r="E15462" t="s">
        <v>22</v>
      </c>
      <c r="F15462" t="s">
        <v>31</v>
      </c>
      <c r="G15462">
        <v>2002</v>
      </c>
      <c r="H15462">
        <v>3</v>
      </c>
      <c r="I15462">
        <v>17.693999999999999</v>
      </c>
    </row>
    <row r="15463" spans="1:9" x14ac:dyDescent="0.25">
      <c r="A15463" t="s">
        <v>284</v>
      </c>
      <c r="B15463" t="s">
        <v>357</v>
      </c>
      <c r="C15463" t="s">
        <v>358</v>
      </c>
      <c r="D15463" t="s">
        <v>483</v>
      </c>
      <c r="E15463" t="s">
        <v>22</v>
      </c>
      <c r="F15463" t="s">
        <v>31</v>
      </c>
      <c r="G15463">
        <v>2003</v>
      </c>
      <c r="H15463">
        <v>3</v>
      </c>
      <c r="I15463">
        <v>24.23</v>
      </c>
    </row>
    <row r="15464" spans="1:9" x14ac:dyDescent="0.25">
      <c r="A15464" t="s">
        <v>284</v>
      </c>
      <c r="B15464" t="s">
        <v>357</v>
      </c>
      <c r="C15464" t="s">
        <v>358</v>
      </c>
      <c r="D15464" t="s">
        <v>483</v>
      </c>
      <c r="E15464" t="s">
        <v>22</v>
      </c>
      <c r="F15464" t="s">
        <v>31</v>
      </c>
      <c r="G15464">
        <v>2004</v>
      </c>
      <c r="H15464">
        <v>5</v>
      </c>
      <c r="I15464">
        <v>30.314</v>
      </c>
    </row>
    <row r="15465" spans="1:9" x14ac:dyDescent="0.25">
      <c r="A15465" t="s">
        <v>284</v>
      </c>
      <c r="B15465" t="s">
        <v>357</v>
      </c>
      <c r="C15465" t="s">
        <v>358</v>
      </c>
      <c r="D15465" t="s">
        <v>483</v>
      </c>
      <c r="E15465" t="s">
        <v>22</v>
      </c>
      <c r="F15465" t="s">
        <v>31</v>
      </c>
      <c r="G15465">
        <v>2005</v>
      </c>
      <c r="H15465">
        <v>5</v>
      </c>
      <c r="I15465">
        <v>32.167999999999999</v>
      </c>
    </row>
    <row r="15466" spans="1:9" x14ac:dyDescent="0.25">
      <c r="A15466" t="s">
        <v>284</v>
      </c>
      <c r="B15466" t="s">
        <v>357</v>
      </c>
      <c r="C15466" t="s">
        <v>358</v>
      </c>
      <c r="D15466" t="s">
        <v>483</v>
      </c>
      <c r="E15466" t="s">
        <v>22</v>
      </c>
      <c r="F15466" t="s">
        <v>31</v>
      </c>
      <c r="G15466">
        <v>2006</v>
      </c>
      <c r="H15466">
        <v>6</v>
      </c>
      <c r="I15466">
        <v>34.721000000000004</v>
      </c>
    </row>
    <row r="15467" spans="1:9" x14ac:dyDescent="0.25">
      <c r="A15467" t="s">
        <v>284</v>
      </c>
      <c r="B15467" t="s">
        <v>357</v>
      </c>
      <c r="C15467" t="s">
        <v>358</v>
      </c>
      <c r="D15467" t="s">
        <v>483</v>
      </c>
      <c r="E15467" t="s">
        <v>22</v>
      </c>
      <c r="F15467" t="s">
        <v>31</v>
      </c>
      <c r="G15467">
        <v>2007</v>
      </c>
      <c r="H15467">
        <v>8</v>
      </c>
      <c r="I15467">
        <v>48.160000000000004</v>
      </c>
    </row>
    <row r="15468" spans="1:9" x14ac:dyDescent="0.25">
      <c r="A15468" t="s">
        <v>284</v>
      </c>
      <c r="B15468" t="s">
        <v>357</v>
      </c>
      <c r="C15468" t="s">
        <v>358</v>
      </c>
      <c r="D15468" t="s">
        <v>483</v>
      </c>
      <c r="E15468" t="s">
        <v>22</v>
      </c>
      <c r="F15468" t="s">
        <v>31</v>
      </c>
      <c r="G15468">
        <v>2008</v>
      </c>
      <c r="H15468">
        <v>9</v>
      </c>
      <c r="I15468">
        <v>55.906999999999996</v>
      </c>
    </row>
    <row r="15469" spans="1:9" x14ac:dyDescent="0.25">
      <c r="A15469" t="s">
        <v>284</v>
      </c>
      <c r="B15469" t="s">
        <v>357</v>
      </c>
      <c r="C15469" t="s">
        <v>358</v>
      </c>
      <c r="D15469" t="s">
        <v>483</v>
      </c>
      <c r="E15469" t="s">
        <v>22</v>
      </c>
      <c r="F15469" t="s">
        <v>31</v>
      </c>
      <c r="G15469">
        <v>2009</v>
      </c>
      <c r="H15469">
        <v>12</v>
      </c>
      <c r="I15469">
        <v>68.634</v>
      </c>
    </row>
    <row r="15470" spans="1:9" x14ac:dyDescent="0.25">
      <c r="A15470" t="s">
        <v>284</v>
      </c>
      <c r="B15470" t="s">
        <v>357</v>
      </c>
      <c r="C15470" t="s">
        <v>358</v>
      </c>
      <c r="D15470" t="s">
        <v>483</v>
      </c>
      <c r="E15470" t="s">
        <v>22</v>
      </c>
      <c r="F15470" t="s">
        <v>31</v>
      </c>
      <c r="G15470">
        <v>2010</v>
      </c>
      <c r="H15470">
        <v>14</v>
      </c>
      <c r="I15470">
        <v>97.349000000000004</v>
      </c>
    </row>
    <row r="15471" spans="1:9" x14ac:dyDescent="0.25">
      <c r="A15471" t="s">
        <v>284</v>
      </c>
      <c r="B15471" t="s">
        <v>357</v>
      </c>
      <c r="C15471" t="s">
        <v>358</v>
      </c>
      <c r="D15471" t="s">
        <v>483</v>
      </c>
      <c r="E15471" t="s">
        <v>22</v>
      </c>
      <c r="F15471" t="s">
        <v>31</v>
      </c>
      <c r="G15471">
        <v>2011</v>
      </c>
      <c r="H15471">
        <v>21</v>
      </c>
      <c r="I15471">
        <v>126.61499999999999</v>
      </c>
    </row>
    <row r="15472" spans="1:9" x14ac:dyDescent="0.25">
      <c r="A15472" t="s">
        <v>284</v>
      </c>
      <c r="B15472" t="s">
        <v>357</v>
      </c>
      <c r="C15472" t="s">
        <v>358</v>
      </c>
      <c r="D15472" t="s">
        <v>483</v>
      </c>
      <c r="E15472" t="s">
        <v>22</v>
      </c>
      <c r="F15472" t="s">
        <v>31</v>
      </c>
      <c r="G15472">
        <v>2012</v>
      </c>
      <c r="H15472">
        <v>29</v>
      </c>
      <c r="I15472">
        <v>153.107</v>
      </c>
    </row>
    <row r="15473" spans="1:9" x14ac:dyDescent="0.25">
      <c r="A15473" t="s">
        <v>284</v>
      </c>
      <c r="B15473" t="s">
        <v>357</v>
      </c>
      <c r="C15473" t="s">
        <v>358</v>
      </c>
      <c r="D15473" t="s">
        <v>483</v>
      </c>
      <c r="E15473" t="s">
        <v>22</v>
      </c>
      <c r="F15473" t="s">
        <v>31</v>
      </c>
      <c r="G15473">
        <v>2013</v>
      </c>
      <c r="H15473">
        <v>28</v>
      </c>
      <c r="I15473">
        <v>140.94800000000001</v>
      </c>
    </row>
    <row r="15474" spans="1:9" x14ac:dyDescent="0.25">
      <c r="A15474" t="s">
        <v>284</v>
      </c>
      <c r="B15474" t="s">
        <v>357</v>
      </c>
      <c r="C15474" t="s">
        <v>358</v>
      </c>
      <c r="D15474" t="s">
        <v>483</v>
      </c>
      <c r="E15474" t="s">
        <v>22</v>
      </c>
      <c r="F15474" t="s">
        <v>31</v>
      </c>
      <c r="G15474">
        <v>2014</v>
      </c>
      <c r="H15474">
        <v>31</v>
      </c>
      <c r="I15474">
        <v>129.74799999999999</v>
      </c>
    </row>
    <row r="15475" spans="1:9" x14ac:dyDescent="0.25">
      <c r="A15475" t="s">
        <v>284</v>
      </c>
      <c r="B15475" t="s">
        <v>357</v>
      </c>
      <c r="C15475" t="s">
        <v>358</v>
      </c>
      <c r="D15475" t="s">
        <v>483</v>
      </c>
      <c r="E15475" t="s">
        <v>22</v>
      </c>
      <c r="F15475" t="s">
        <v>31</v>
      </c>
      <c r="G15475">
        <v>2015</v>
      </c>
      <c r="H15475">
        <v>32</v>
      </c>
      <c r="I15475">
        <v>132.30200000000002</v>
      </c>
    </row>
    <row r="15476" spans="1:9" x14ac:dyDescent="0.25">
      <c r="A15476" t="s">
        <v>284</v>
      </c>
      <c r="B15476" t="s">
        <v>357</v>
      </c>
      <c r="C15476" t="s">
        <v>358</v>
      </c>
      <c r="D15476" t="s">
        <v>483</v>
      </c>
      <c r="E15476" t="s">
        <v>22</v>
      </c>
      <c r="F15476" t="s">
        <v>31</v>
      </c>
      <c r="G15476">
        <v>2016</v>
      </c>
      <c r="H15476">
        <v>29</v>
      </c>
      <c r="I15476">
        <v>142.136</v>
      </c>
    </row>
    <row r="15477" spans="1:9" x14ac:dyDescent="0.25">
      <c r="A15477" t="s">
        <v>284</v>
      </c>
      <c r="B15477" t="s">
        <v>357</v>
      </c>
      <c r="C15477" t="s">
        <v>358</v>
      </c>
      <c r="D15477" t="s">
        <v>483</v>
      </c>
      <c r="E15477" t="s">
        <v>22</v>
      </c>
      <c r="F15477" t="s">
        <v>31</v>
      </c>
      <c r="G15477">
        <v>2017</v>
      </c>
      <c r="H15477">
        <v>27.4</v>
      </c>
      <c r="I15477">
        <v>130.10999999999999</v>
      </c>
    </row>
    <row r="15478" spans="1:9" x14ac:dyDescent="0.25">
      <c r="A15478" t="s">
        <v>284</v>
      </c>
      <c r="B15478" t="s">
        <v>357</v>
      </c>
      <c r="C15478" t="s">
        <v>358</v>
      </c>
      <c r="D15478" t="s">
        <v>483</v>
      </c>
      <c r="E15478" t="s">
        <v>22</v>
      </c>
      <c r="F15478" t="s">
        <v>31</v>
      </c>
      <c r="G15478">
        <v>2018</v>
      </c>
      <c r="H15478">
        <v>27</v>
      </c>
    </row>
    <row r="15479" spans="1:9" x14ac:dyDescent="0.25">
      <c r="A15479" t="s">
        <v>284</v>
      </c>
      <c r="B15479" t="s">
        <v>357</v>
      </c>
      <c r="C15479" t="s">
        <v>358</v>
      </c>
      <c r="D15479" t="s">
        <v>483</v>
      </c>
      <c r="E15479" t="s">
        <v>22</v>
      </c>
      <c r="F15479" t="s">
        <v>31</v>
      </c>
      <c r="G15479">
        <v>2019</v>
      </c>
      <c r="H15479">
        <v>25.39</v>
      </c>
    </row>
    <row r="15480" spans="1:9" x14ac:dyDescent="0.25">
      <c r="A15480" t="s">
        <v>284</v>
      </c>
      <c r="B15480" t="s">
        <v>357</v>
      </c>
      <c r="C15480" t="s">
        <v>358</v>
      </c>
      <c r="D15480" t="s">
        <v>483</v>
      </c>
      <c r="E15480" t="s">
        <v>22</v>
      </c>
      <c r="F15480" t="s">
        <v>32</v>
      </c>
      <c r="G15480">
        <v>2013</v>
      </c>
      <c r="H15480">
        <v>1</v>
      </c>
      <c r="I15480">
        <v>0.98599999999999999</v>
      </c>
    </row>
    <row r="15481" spans="1:9" x14ac:dyDescent="0.25">
      <c r="A15481" t="s">
        <v>284</v>
      </c>
      <c r="B15481" t="s">
        <v>357</v>
      </c>
      <c r="C15481" t="s">
        <v>358</v>
      </c>
      <c r="D15481" t="s">
        <v>483</v>
      </c>
      <c r="E15481" t="s">
        <v>22</v>
      </c>
      <c r="F15481" t="s">
        <v>32</v>
      </c>
      <c r="G15481">
        <v>2014</v>
      </c>
      <c r="H15481">
        <v>1</v>
      </c>
      <c r="I15481">
        <v>3.87</v>
      </c>
    </row>
    <row r="15482" spans="1:9" x14ac:dyDescent="0.25">
      <c r="A15482" t="s">
        <v>284</v>
      </c>
      <c r="B15482" t="s">
        <v>357</v>
      </c>
      <c r="C15482" t="s">
        <v>358</v>
      </c>
      <c r="D15482" t="s">
        <v>483</v>
      </c>
      <c r="E15482" t="s">
        <v>22</v>
      </c>
      <c r="F15482" t="s">
        <v>32</v>
      </c>
      <c r="G15482">
        <v>2015</v>
      </c>
      <c r="H15482">
        <v>1</v>
      </c>
      <c r="I15482">
        <v>4.0910000000000002</v>
      </c>
    </row>
    <row r="15483" spans="1:9" x14ac:dyDescent="0.25">
      <c r="A15483" t="s">
        <v>284</v>
      </c>
      <c r="B15483" t="s">
        <v>357</v>
      </c>
      <c r="C15483" t="s">
        <v>358</v>
      </c>
      <c r="D15483" t="s">
        <v>483</v>
      </c>
      <c r="E15483" t="s">
        <v>22</v>
      </c>
      <c r="F15483" t="s">
        <v>32</v>
      </c>
      <c r="G15483">
        <v>2016</v>
      </c>
      <c r="H15483">
        <v>1</v>
      </c>
      <c r="I15483">
        <v>3.0489999999999999</v>
      </c>
    </row>
    <row r="15484" spans="1:9" x14ac:dyDescent="0.25">
      <c r="A15484" t="s">
        <v>284</v>
      </c>
      <c r="B15484" t="s">
        <v>357</v>
      </c>
      <c r="C15484" t="s">
        <v>358</v>
      </c>
      <c r="D15484" t="s">
        <v>483</v>
      </c>
      <c r="E15484" t="s">
        <v>22</v>
      </c>
      <c r="F15484" t="s">
        <v>32</v>
      </c>
      <c r="G15484">
        <v>2017</v>
      </c>
      <c r="H15484">
        <v>1.4</v>
      </c>
      <c r="I15484">
        <v>4.9779999999999998</v>
      </c>
    </row>
    <row r="15485" spans="1:9" x14ac:dyDescent="0.25">
      <c r="A15485" t="s">
        <v>284</v>
      </c>
      <c r="B15485" t="s">
        <v>357</v>
      </c>
      <c r="C15485" t="s">
        <v>358</v>
      </c>
      <c r="D15485" t="s">
        <v>483</v>
      </c>
      <c r="E15485" t="s">
        <v>22</v>
      </c>
      <c r="F15485" t="s">
        <v>32</v>
      </c>
      <c r="G15485">
        <v>2018</v>
      </c>
      <c r="H15485">
        <v>1.4</v>
      </c>
    </row>
    <row r="15486" spans="1:9" x14ac:dyDescent="0.25">
      <c r="A15486" t="s">
        <v>284</v>
      </c>
      <c r="B15486" t="s">
        <v>357</v>
      </c>
      <c r="C15486" t="s">
        <v>358</v>
      </c>
      <c r="D15486" t="s">
        <v>483</v>
      </c>
      <c r="E15486" t="s">
        <v>22</v>
      </c>
      <c r="F15486" t="s">
        <v>32</v>
      </c>
      <c r="G15486">
        <v>2019</v>
      </c>
      <c r="H15486">
        <v>1.4</v>
      </c>
    </row>
    <row r="15487" spans="1:9" x14ac:dyDescent="0.25">
      <c r="A15487" t="s">
        <v>284</v>
      </c>
      <c r="B15487" t="s">
        <v>357</v>
      </c>
      <c r="C15487" t="s">
        <v>358</v>
      </c>
      <c r="D15487" t="s">
        <v>483</v>
      </c>
      <c r="E15487" t="s">
        <v>22</v>
      </c>
      <c r="F15487" t="s">
        <v>23</v>
      </c>
      <c r="G15487">
        <v>2000</v>
      </c>
      <c r="H15487">
        <v>15</v>
      </c>
      <c r="I15487">
        <v>57.923000000000002</v>
      </c>
    </row>
    <row r="15488" spans="1:9" x14ac:dyDescent="0.25">
      <c r="A15488" t="s">
        <v>284</v>
      </c>
      <c r="B15488" t="s">
        <v>357</v>
      </c>
      <c r="C15488" t="s">
        <v>358</v>
      </c>
      <c r="D15488" t="s">
        <v>483</v>
      </c>
      <c r="E15488" t="s">
        <v>22</v>
      </c>
      <c r="F15488" t="s">
        <v>23</v>
      </c>
      <c r="G15488">
        <v>2001</v>
      </c>
      <c r="H15488">
        <v>15</v>
      </c>
      <c r="I15488">
        <v>57.058999999999997</v>
      </c>
    </row>
    <row r="15489" spans="1:9" x14ac:dyDescent="0.25">
      <c r="A15489" t="s">
        <v>284</v>
      </c>
      <c r="B15489" t="s">
        <v>357</v>
      </c>
      <c r="C15489" t="s">
        <v>358</v>
      </c>
      <c r="D15489" t="s">
        <v>483</v>
      </c>
      <c r="E15489" t="s">
        <v>22</v>
      </c>
      <c r="F15489" t="s">
        <v>23</v>
      </c>
      <c r="G15489">
        <v>2002</v>
      </c>
      <c r="H15489">
        <v>15</v>
      </c>
      <c r="I15489">
        <v>83.802999999999997</v>
      </c>
    </row>
    <row r="15490" spans="1:9" x14ac:dyDescent="0.25">
      <c r="A15490" t="s">
        <v>284</v>
      </c>
      <c r="B15490" t="s">
        <v>357</v>
      </c>
      <c r="C15490" t="s">
        <v>358</v>
      </c>
      <c r="D15490" t="s">
        <v>483</v>
      </c>
      <c r="E15490" t="s">
        <v>22</v>
      </c>
      <c r="F15490" t="s">
        <v>23</v>
      </c>
      <c r="G15490">
        <v>2003</v>
      </c>
      <c r="H15490">
        <v>13</v>
      </c>
      <c r="I15490">
        <v>98.058000000000007</v>
      </c>
    </row>
    <row r="15491" spans="1:9" x14ac:dyDescent="0.25">
      <c r="A15491" t="s">
        <v>284</v>
      </c>
      <c r="B15491" t="s">
        <v>357</v>
      </c>
      <c r="C15491" t="s">
        <v>358</v>
      </c>
      <c r="D15491" t="s">
        <v>483</v>
      </c>
      <c r="E15491" t="s">
        <v>22</v>
      </c>
      <c r="F15491" t="s">
        <v>23</v>
      </c>
      <c r="G15491">
        <v>2004</v>
      </c>
      <c r="H15491">
        <v>13</v>
      </c>
      <c r="I15491">
        <v>90.46</v>
      </c>
    </row>
    <row r="15492" spans="1:9" x14ac:dyDescent="0.25">
      <c r="A15492" t="s">
        <v>284</v>
      </c>
      <c r="B15492" t="s">
        <v>357</v>
      </c>
      <c r="C15492" t="s">
        <v>358</v>
      </c>
      <c r="D15492" t="s">
        <v>483</v>
      </c>
      <c r="E15492" t="s">
        <v>22</v>
      </c>
      <c r="F15492" t="s">
        <v>23</v>
      </c>
      <c r="G15492">
        <v>2005</v>
      </c>
      <c r="H15492">
        <v>13</v>
      </c>
      <c r="I15492">
        <v>81.555000000000007</v>
      </c>
    </row>
    <row r="15493" spans="1:9" x14ac:dyDescent="0.25">
      <c r="A15493" t="s">
        <v>284</v>
      </c>
      <c r="B15493" t="s">
        <v>357</v>
      </c>
      <c r="C15493" t="s">
        <v>358</v>
      </c>
      <c r="D15493" t="s">
        <v>483</v>
      </c>
      <c r="E15493" t="s">
        <v>22</v>
      </c>
      <c r="F15493" t="s">
        <v>23</v>
      </c>
      <c r="G15493">
        <v>2006</v>
      </c>
      <c r="H15493">
        <v>14</v>
      </c>
      <c r="I15493">
        <v>75.533999999999992</v>
      </c>
    </row>
    <row r="15494" spans="1:9" x14ac:dyDescent="0.25">
      <c r="A15494" t="s">
        <v>284</v>
      </c>
      <c r="B15494" t="s">
        <v>357</v>
      </c>
      <c r="C15494" t="s">
        <v>358</v>
      </c>
      <c r="D15494" t="s">
        <v>483</v>
      </c>
      <c r="E15494" t="s">
        <v>22</v>
      </c>
      <c r="F15494" t="s">
        <v>23</v>
      </c>
      <c r="G15494">
        <v>2007</v>
      </c>
      <c r="H15494">
        <v>14</v>
      </c>
      <c r="I15494">
        <v>64.994</v>
      </c>
    </row>
    <row r="15495" spans="1:9" x14ac:dyDescent="0.25">
      <c r="A15495" t="s">
        <v>284</v>
      </c>
      <c r="B15495" t="s">
        <v>357</v>
      </c>
      <c r="C15495" t="s">
        <v>358</v>
      </c>
      <c r="D15495" t="s">
        <v>483</v>
      </c>
      <c r="E15495" t="s">
        <v>22</v>
      </c>
      <c r="F15495" t="s">
        <v>23</v>
      </c>
      <c r="G15495">
        <v>2008</v>
      </c>
      <c r="H15495">
        <v>48</v>
      </c>
      <c r="I15495">
        <v>232.40800000000002</v>
      </c>
    </row>
    <row r="15496" spans="1:9" x14ac:dyDescent="0.25">
      <c r="A15496" t="s">
        <v>284</v>
      </c>
      <c r="B15496" t="s">
        <v>357</v>
      </c>
      <c r="C15496" t="s">
        <v>358</v>
      </c>
      <c r="D15496" t="s">
        <v>483</v>
      </c>
      <c r="E15496" t="s">
        <v>22</v>
      </c>
      <c r="F15496" t="s">
        <v>23</v>
      </c>
      <c r="G15496">
        <v>2009</v>
      </c>
      <c r="H15496">
        <v>38</v>
      </c>
      <c r="I15496">
        <v>119.63800000000001</v>
      </c>
    </row>
    <row r="15497" spans="1:9" x14ac:dyDescent="0.25">
      <c r="A15497" t="s">
        <v>284</v>
      </c>
      <c r="B15497" t="s">
        <v>357</v>
      </c>
      <c r="C15497" t="s">
        <v>358</v>
      </c>
      <c r="D15497" t="s">
        <v>483</v>
      </c>
      <c r="E15497" t="s">
        <v>22</v>
      </c>
      <c r="F15497" t="s">
        <v>23</v>
      </c>
      <c r="G15497">
        <v>2010</v>
      </c>
      <c r="H15497">
        <v>33</v>
      </c>
      <c r="I15497">
        <v>119.52800000000001</v>
      </c>
    </row>
    <row r="15498" spans="1:9" x14ac:dyDescent="0.25">
      <c r="A15498" t="s">
        <v>284</v>
      </c>
      <c r="B15498" t="s">
        <v>357</v>
      </c>
      <c r="C15498" t="s">
        <v>358</v>
      </c>
      <c r="D15498" t="s">
        <v>483</v>
      </c>
      <c r="E15498" t="s">
        <v>22</v>
      </c>
      <c r="F15498" t="s">
        <v>23</v>
      </c>
      <c r="G15498">
        <v>2011</v>
      </c>
      <c r="H15498">
        <v>33</v>
      </c>
      <c r="I15498">
        <v>125.137</v>
      </c>
    </row>
    <row r="15499" spans="1:9" x14ac:dyDescent="0.25">
      <c r="A15499" t="s">
        <v>284</v>
      </c>
      <c r="B15499" t="s">
        <v>357</v>
      </c>
      <c r="C15499" t="s">
        <v>358</v>
      </c>
      <c r="D15499" t="s">
        <v>483</v>
      </c>
      <c r="E15499" t="s">
        <v>22</v>
      </c>
      <c r="F15499" t="s">
        <v>23</v>
      </c>
      <c r="G15499">
        <v>2012</v>
      </c>
      <c r="H15499">
        <v>30</v>
      </c>
      <c r="I15499">
        <v>114.18300000000001</v>
      </c>
    </row>
    <row r="15500" spans="1:9" x14ac:dyDescent="0.25">
      <c r="A15500" t="s">
        <v>284</v>
      </c>
      <c r="B15500" t="s">
        <v>357</v>
      </c>
      <c r="C15500" t="s">
        <v>358</v>
      </c>
      <c r="D15500" t="s">
        <v>483</v>
      </c>
      <c r="E15500" t="s">
        <v>22</v>
      </c>
      <c r="F15500" t="s">
        <v>23</v>
      </c>
      <c r="G15500">
        <v>2013</v>
      </c>
      <c r="H15500">
        <v>30</v>
      </c>
      <c r="I15500">
        <v>118.81</v>
      </c>
    </row>
    <row r="15501" spans="1:9" x14ac:dyDescent="0.25">
      <c r="A15501" t="s">
        <v>284</v>
      </c>
      <c r="B15501" t="s">
        <v>357</v>
      </c>
      <c r="C15501" t="s">
        <v>358</v>
      </c>
      <c r="D15501" t="s">
        <v>483</v>
      </c>
      <c r="E15501" t="s">
        <v>22</v>
      </c>
      <c r="F15501" t="s">
        <v>23</v>
      </c>
      <c r="G15501">
        <v>2014</v>
      </c>
      <c r="H15501">
        <v>30</v>
      </c>
      <c r="I15501">
        <v>124.809</v>
      </c>
    </row>
    <row r="15502" spans="1:9" x14ac:dyDescent="0.25">
      <c r="A15502" t="s">
        <v>284</v>
      </c>
      <c r="B15502" t="s">
        <v>357</v>
      </c>
      <c r="C15502" t="s">
        <v>358</v>
      </c>
      <c r="D15502" t="s">
        <v>483</v>
      </c>
      <c r="E15502" t="s">
        <v>22</v>
      </c>
      <c r="F15502" t="s">
        <v>23</v>
      </c>
      <c r="G15502">
        <v>2015</v>
      </c>
      <c r="H15502">
        <v>30</v>
      </c>
      <c r="I15502">
        <v>131.28299999999999</v>
      </c>
    </row>
    <row r="15503" spans="1:9" x14ac:dyDescent="0.25">
      <c r="A15503" t="s">
        <v>284</v>
      </c>
      <c r="B15503" t="s">
        <v>357</v>
      </c>
      <c r="C15503" t="s">
        <v>358</v>
      </c>
      <c r="D15503" t="s">
        <v>483</v>
      </c>
      <c r="E15503" t="s">
        <v>22</v>
      </c>
      <c r="F15503" t="s">
        <v>23</v>
      </c>
      <c r="G15503">
        <v>2016</v>
      </c>
      <c r="H15503">
        <v>30</v>
      </c>
      <c r="I15503">
        <v>136.57900000000001</v>
      </c>
    </row>
    <row r="15504" spans="1:9" x14ac:dyDescent="0.25">
      <c r="A15504" t="s">
        <v>284</v>
      </c>
      <c r="B15504" t="s">
        <v>357</v>
      </c>
      <c r="C15504" t="s">
        <v>358</v>
      </c>
      <c r="D15504" t="s">
        <v>483</v>
      </c>
      <c r="E15504" t="s">
        <v>22</v>
      </c>
      <c r="F15504" t="s">
        <v>23</v>
      </c>
      <c r="G15504">
        <v>2017</v>
      </c>
      <c r="H15504">
        <v>33</v>
      </c>
      <c r="I15504">
        <v>154.83199999999999</v>
      </c>
    </row>
    <row r="15505" spans="1:9" x14ac:dyDescent="0.25">
      <c r="A15505" t="s">
        <v>284</v>
      </c>
      <c r="B15505" t="s">
        <v>357</v>
      </c>
      <c r="C15505" t="s">
        <v>358</v>
      </c>
      <c r="D15505" t="s">
        <v>483</v>
      </c>
      <c r="E15505" t="s">
        <v>22</v>
      </c>
      <c r="F15505" t="s">
        <v>23</v>
      </c>
      <c r="G15505">
        <v>2018</v>
      </c>
      <c r="H15505">
        <v>32</v>
      </c>
    </row>
    <row r="15506" spans="1:9" x14ac:dyDescent="0.25">
      <c r="A15506" t="s">
        <v>284</v>
      </c>
      <c r="B15506" t="s">
        <v>357</v>
      </c>
      <c r="C15506" t="s">
        <v>358</v>
      </c>
      <c r="D15506" t="s">
        <v>483</v>
      </c>
      <c r="E15506" t="s">
        <v>22</v>
      </c>
      <c r="F15506" t="s">
        <v>23</v>
      </c>
      <c r="G15506">
        <v>2019</v>
      </c>
      <c r="H15506">
        <v>32.049999999999997</v>
      </c>
    </row>
    <row r="15507" spans="1:9" x14ac:dyDescent="0.25">
      <c r="A15507" t="s">
        <v>284</v>
      </c>
      <c r="B15507" t="s">
        <v>357</v>
      </c>
      <c r="C15507" t="s">
        <v>358</v>
      </c>
      <c r="D15507" t="s">
        <v>483</v>
      </c>
      <c r="E15507" t="s">
        <v>13</v>
      </c>
      <c r="F15507" t="s">
        <v>14</v>
      </c>
      <c r="G15507">
        <v>2000</v>
      </c>
      <c r="H15507">
        <v>843</v>
      </c>
      <c r="I15507">
        <v>3834.721</v>
      </c>
    </row>
    <row r="15508" spans="1:9" x14ac:dyDescent="0.25">
      <c r="A15508" t="s">
        <v>284</v>
      </c>
      <c r="B15508" t="s">
        <v>357</v>
      </c>
      <c r="C15508" t="s">
        <v>358</v>
      </c>
      <c r="D15508" t="s">
        <v>483</v>
      </c>
      <c r="E15508" t="s">
        <v>13</v>
      </c>
      <c r="F15508" t="s">
        <v>14</v>
      </c>
      <c r="G15508">
        <v>2001</v>
      </c>
      <c r="H15508">
        <v>906</v>
      </c>
      <c r="I15508">
        <v>3795.7379999999998</v>
      </c>
    </row>
    <row r="15509" spans="1:9" x14ac:dyDescent="0.25">
      <c r="A15509" t="s">
        <v>284</v>
      </c>
      <c r="B15509" t="s">
        <v>357</v>
      </c>
      <c r="C15509" t="s">
        <v>358</v>
      </c>
      <c r="D15509" t="s">
        <v>483</v>
      </c>
      <c r="E15509" t="s">
        <v>13</v>
      </c>
      <c r="F15509" t="s">
        <v>14</v>
      </c>
      <c r="G15509">
        <v>2002</v>
      </c>
      <c r="H15509">
        <v>949</v>
      </c>
      <c r="I15509">
        <v>3312.5639999999999</v>
      </c>
    </row>
    <row r="15510" spans="1:9" x14ac:dyDescent="0.25">
      <c r="A15510" t="s">
        <v>284</v>
      </c>
      <c r="B15510" t="s">
        <v>357</v>
      </c>
      <c r="C15510" t="s">
        <v>358</v>
      </c>
      <c r="D15510" t="s">
        <v>483</v>
      </c>
      <c r="E15510" t="s">
        <v>13</v>
      </c>
      <c r="F15510" t="s">
        <v>14</v>
      </c>
      <c r="G15510">
        <v>2003</v>
      </c>
      <c r="H15510">
        <v>974</v>
      </c>
      <c r="I15510">
        <v>2957.2849999999999</v>
      </c>
    </row>
    <row r="15511" spans="1:9" x14ac:dyDescent="0.25">
      <c r="A15511" t="s">
        <v>284</v>
      </c>
      <c r="B15511" t="s">
        <v>357</v>
      </c>
      <c r="C15511" t="s">
        <v>358</v>
      </c>
      <c r="D15511" t="s">
        <v>483</v>
      </c>
      <c r="E15511" t="s">
        <v>13</v>
      </c>
      <c r="F15511" t="s">
        <v>14</v>
      </c>
      <c r="G15511">
        <v>2004</v>
      </c>
      <c r="H15511">
        <v>974</v>
      </c>
      <c r="I15511">
        <v>4094.1280000000002</v>
      </c>
    </row>
    <row r="15512" spans="1:9" x14ac:dyDescent="0.25">
      <c r="A15512" t="s">
        <v>284</v>
      </c>
      <c r="B15512" t="s">
        <v>357</v>
      </c>
      <c r="C15512" t="s">
        <v>358</v>
      </c>
      <c r="D15512" t="s">
        <v>483</v>
      </c>
      <c r="E15512" t="s">
        <v>13</v>
      </c>
      <c r="F15512" t="s">
        <v>14</v>
      </c>
      <c r="G15512">
        <v>2005</v>
      </c>
      <c r="H15512">
        <v>979</v>
      </c>
      <c r="I15512">
        <v>3460.9650000000001</v>
      </c>
    </row>
    <row r="15513" spans="1:9" x14ac:dyDescent="0.25">
      <c r="A15513" t="s">
        <v>284</v>
      </c>
      <c r="B15513" t="s">
        <v>357</v>
      </c>
      <c r="C15513" t="s">
        <v>358</v>
      </c>
      <c r="D15513" t="s">
        <v>483</v>
      </c>
      <c r="E15513" t="s">
        <v>13</v>
      </c>
      <c r="F15513" t="s">
        <v>14</v>
      </c>
      <c r="G15513">
        <v>2006</v>
      </c>
      <c r="H15513">
        <v>1009</v>
      </c>
      <c r="I15513">
        <v>3590.9169999999999</v>
      </c>
    </row>
    <row r="15514" spans="1:9" x14ac:dyDescent="0.25">
      <c r="A15514" t="s">
        <v>284</v>
      </c>
      <c r="B15514" t="s">
        <v>357</v>
      </c>
      <c r="C15514" t="s">
        <v>358</v>
      </c>
      <c r="D15514" t="s">
        <v>483</v>
      </c>
      <c r="E15514" t="s">
        <v>13</v>
      </c>
      <c r="F15514" t="s">
        <v>14</v>
      </c>
      <c r="G15514">
        <v>2007</v>
      </c>
      <c r="H15514">
        <v>1018</v>
      </c>
      <c r="I15514">
        <v>3265.9760000000001</v>
      </c>
    </row>
    <row r="15515" spans="1:9" x14ac:dyDescent="0.25">
      <c r="A15515" t="s">
        <v>284</v>
      </c>
      <c r="B15515" t="s">
        <v>357</v>
      </c>
      <c r="C15515" t="s">
        <v>358</v>
      </c>
      <c r="D15515" t="s">
        <v>483</v>
      </c>
      <c r="E15515" t="s">
        <v>13</v>
      </c>
      <c r="F15515" t="s">
        <v>14</v>
      </c>
      <c r="G15515">
        <v>2008</v>
      </c>
      <c r="H15515">
        <v>1027</v>
      </c>
      <c r="I15515">
        <v>4017.8629999999998</v>
      </c>
    </row>
    <row r="15516" spans="1:9" x14ac:dyDescent="0.25">
      <c r="A15516" t="s">
        <v>284</v>
      </c>
      <c r="B15516" t="s">
        <v>357</v>
      </c>
      <c r="C15516" t="s">
        <v>358</v>
      </c>
      <c r="D15516" t="s">
        <v>483</v>
      </c>
      <c r="E15516" t="s">
        <v>13</v>
      </c>
      <c r="F15516" t="s">
        <v>14</v>
      </c>
      <c r="G15516">
        <v>2009</v>
      </c>
      <c r="H15516">
        <v>1070</v>
      </c>
      <c r="I15516">
        <v>4714.5889999999999</v>
      </c>
    </row>
    <row r="15517" spans="1:9" x14ac:dyDescent="0.25">
      <c r="A15517" t="s">
        <v>284</v>
      </c>
      <c r="B15517" t="s">
        <v>357</v>
      </c>
      <c r="C15517" t="s">
        <v>358</v>
      </c>
      <c r="D15517" t="s">
        <v>483</v>
      </c>
      <c r="E15517" t="s">
        <v>13</v>
      </c>
      <c r="F15517" t="s">
        <v>14</v>
      </c>
      <c r="G15517">
        <v>2010</v>
      </c>
      <c r="H15517">
        <v>1074</v>
      </c>
      <c r="I15517">
        <v>4517.9549999999999</v>
      </c>
    </row>
    <row r="15518" spans="1:9" x14ac:dyDescent="0.25">
      <c r="A15518" t="s">
        <v>284</v>
      </c>
      <c r="B15518" t="s">
        <v>357</v>
      </c>
      <c r="C15518" t="s">
        <v>358</v>
      </c>
      <c r="D15518" t="s">
        <v>483</v>
      </c>
      <c r="E15518" t="s">
        <v>13</v>
      </c>
      <c r="F15518" t="s">
        <v>14</v>
      </c>
      <c r="G15518">
        <v>2011</v>
      </c>
      <c r="H15518">
        <v>1073</v>
      </c>
      <c r="I15518">
        <v>3561.9720000000002</v>
      </c>
    </row>
    <row r="15519" spans="1:9" x14ac:dyDescent="0.25">
      <c r="A15519" t="s">
        <v>284</v>
      </c>
      <c r="B15519" t="s">
        <v>357</v>
      </c>
      <c r="C15519" t="s">
        <v>358</v>
      </c>
      <c r="D15519" t="s">
        <v>483</v>
      </c>
      <c r="E15519" t="s">
        <v>13</v>
      </c>
      <c r="F15519" t="s">
        <v>14</v>
      </c>
      <c r="G15519">
        <v>2012</v>
      </c>
      <c r="H15519">
        <v>1074</v>
      </c>
      <c r="I15519">
        <v>3898.866</v>
      </c>
    </row>
    <row r="15520" spans="1:9" x14ac:dyDescent="0.25">
      <c r="A15520" t="s">
        <v>284</v>
      </c>
      <c r="B15520" t="s">
        <v>357</v>
      </c>
      <c r="C15520" t="s">
        <v>358</v>
      </c>
      <c r="D15520" t="s">
        <v>483</v>
      </c>
      <c r="E15520" t="s">
        <v>13</v>
      </c>
      <c r="F15520" t="s">
        <v>14</v>
      </c>
      <c r="G15520">
        <v>2013</v>
      </c>
      <c r="H15520">
        <v>1119</v>
      </c>
      <c r="I15520">
        <v>4629.4319999999998</v>
      </c>
    </row>
    <row r="15521" spans="1:9" x14ac:dyDescent="0.25">
      <c r="A15521" t="s">
        <v>284</v>
      </c>
      <c r="B15521" t="s">
        <v>357</v>
      </c>
      <c r="C15521" t="s">
        <v>358</v>
      </c>
      <c r="D15521" t="s">
        <v>483</v>
      </c>
      <c r="E15521" t="s">
        <v>13</v>
      </c>
      <c r="F15521" t="s">
        <v>14</v>
      </c>
      <c r="G15521">
        <v>2014</v>
      </c>
      <c r="H15521">
        <v>1116</v>
      </c>
      <c r="I15521">
        <v>6092.0190000000002</v>
      </c>
    </row>
    <row r="15522" spans="1:9" x14ac:dyDescent="0.25">
      <c r="A15522" t="s">
        <v>284</v>
      </c>
      <c r="B15522" t="s">
        <v>357</v>
      </c>
      <c r="C15522" t="s">
        <v>358</v>
      </c>
      <c r="D15522" t="s">
        <v>483</v>
      </c>
      <c r="E15522" t="s">
        <v>13</v>
      </c>
      <c r="F15522" t="s">
        <v>14</v>
      </c>
      <c r="G15522">
        <v>2015</v>
      </c>
      <c r="H15522">
        <v>1115</v>
      </c>
      <c r="I15522">
        <v>3807.1750000000002</v>
      </c>
    </row>
    <row r="15523" spans="1:9" x14ac:dyDescent="0.25">
      <c r="A15523" t="s">
        <v>284</v>
      </c>
      <c r="B15523" t="s">
        <v>357</v>
      </c>
      <c r="C15523" t="s">
        <v>358</v>
      </c>
      <c r="D15523" t="s">
        <v>483</v>
      </c>
      <c r="E15523" t="s">
        <v>13</v>
      </c>
      <c r="F15523" t="s">
        <v>14</v>
      </c>
      <c r="G15523">
        <v>2016</v>
      </c>
      <c r="H15523">
        <v>1113</v>
      </c>
      <c r="I15523">
        <v>4503.277</v>
      </c>
    </row>
    <row r="15524" spans="1:9" x14ac:dyDescent="0.25">
      <c r="A15524" t="s">
        <v>284</v>
      </c>
      <c r="B15524" t="s">
        <v>357</v>
      </c>
      <c r="C15524" t="s">
        <v>358</v>
      </c>
      <c r="D15524" t="s">
        <v>483</v>
      </c>
      <c r="E15524" t="s">
        <v>13</v>
      </c>
      <c r="F15524" t="s">
        <v>14</v>
      </c>
      <c r="G15524">
        <v>2017</v>
      </c>
      <c r="H15524">
        <v>1166.6289999999999</v>
      </c>
      <c r="I15524">
        <v>3868.3440000000001</v>
      </c>
    </row>
    <row r="15525" spans="1:9" x14ac:dyDescent="0.25">
      <c r="A15525" t="s">
        <v>284</v>
      </c>
      <c r="B15525" t="s">
        <v>357</v>
      </c>
      <c r="C15525" t="s">
        <v>358</v>
      </c>
      <c r="D15525" t="s">
        <v>483</v>
      </c>
      <c r="E15525" t="s">
        <v>13</v>
      </c>
      <c r="F15525" t="s">
        <v>14</v>
      </c>
      <c r="G15525">
        <v>2018</v>
      </c>
      <c r="H15525">
        <v>1163.425</v>
      </c>
    </row>
    <row r="15526" spans="1:9" x14ac:dyDescent="0.25">
      <c r="A15526" t="s">
        <v>284</v>
      </c>
      <c r="B15526" t="s">
        <v>357</v>
      </c>
      <c r="C15526" t="s">
        <v>358</v>
      </c>
      <c r="D15526" t="s">
        <v>483</v>
      </c>
      <c r="E15526" t="s">
        <v>13</v>
      </c>
      <c r="F15526" t="s">
        <v>14</v>
      </c>
      <c r="G15526">
        <v>2019</v>
      </c>
      <c r="H15526">
        <v>1163.885</v>
      </c>
    </row>
    <row r="15527" spans="1:9" x14ac:dyDescent="0.25">
      <c r="A15527" t="s">
        <v>284</v>
      </c>
      <c r="B15527" t="s">
        <v>357</v>
      </c>
      <c r="C15527" t="s">
        <v>358</v>
      </c>
      <c r="D15527" t="s">
        <v>483</v>
      </c>
      <c r="E15527" t="s">
        <v>15</v>
      </c>
      <c r="F15527" t="s">
        <v>26</v>
      </c>
      <c r="G15527">
        <v>2002</v>
      </c>
      <c r="H15527">
        <v>1E-3</v>
      </c>
      <c r="I15527">
        <v>1E-3</v>
      </c>
    </row>
    <row r="15528" spans="1:9" x14ac:dyDescent="0.25">
      <c r="A15528" t="s">
        <v>284</v>
      </c>
      <c r="B15528" t="s">
        <v>357</v>
      </c>
      <c r="C15528" t="s">
        <v>358</v>
      </c>
      <c r="D15528" t="s">
        <v>483</v>
      </c>
      <c r="E15528" t="s">
        <v>15</v>
      </c>
      <c r="F15528" t="s">
        <v>26</v>
      </c>
      <c r="G15528">
        <v>2003</v>
      </c>
      <c r="H15528">
        <v>1E-3</v>
      </c>
      <c r="I15528">
        <v>1E-3</v>
      </c>
    </row>
    <row r="15529" spans="1:9" x14ac:dyDescent="0.25">
      <c r="A15529" t="s">
        <v>284</v>
      </c>
      <c r="B15529" t="s">
        <v>357</v>
      </c>
      <c r="C15529" t="s">
        <v>358</v>
      </c>
      <c r="D15529" t="s">
        <v>483</v>
      </c>
      <c r="E15529" t="s">
        <v>15</v>
      </c>
      <c r="F15529" t="s">
        <v>26</v>
      </c>
      <c r="G15529">
        <v>2004</v>
      </c>
      <c r="H15529">
        <v>3.0000000000000001E-3</v>
      </c>
      <c r="I15529">
        <v>2E-3</v>
      </c>
    </row>
    <row r="15530" spans="1:9" x14ac:dyDescent="0.25">
      <c r="A15530" t="s">
        <v>284</v>
      </c>
      <c r="B15530" t="s">
        <v>357</v>
      </c>
      <c r="C15530" t="s">
        <v>358</v>
      </c>
      <c r="D15530" t="s">
        <v>483</v>
      </c>
      <c r="E15530" t="s">
        <v>15</v>
      </c>
      <c r="F15530" t="s">
        <v>26</v>
      </c>
      <c r="G15530">
        <v>2005</v>
      </c>
      <c r="H15530">
        <v>4.7E-2</v>
      </c>
      <c r="I15530">
        <v>3.5000000000000003E-2</v>
      </c>
    </row>
    <row r="15531" spans="1:9" x14ac:dyDescent="0.25">
      <c r="A15531" t="s">
        <v>284</v>
      </c>
      <c r="B15531" t="s">
        <v>357</v>
      </c>
      <c r="C15531" t="s">
        <v>358</v>
      </c>
      <c r="D15531" t="s">
        <v>483</v>
      </c>
      <c r="E15531" t="s">
        <v>15</v>
      </c>
      <c r="F15531" t="s">
        <v>26</v>
      </c>
      <c r="G15531">
        <v>2006</v>
      </c>
      <c r="H15531">
        <v>0.19400000000000001</v>
      </c>
      <c r="I15531">
        <v>0.14299999999999999</v>
      </c>
    </row>
    <row r="15532" spans="1:9" x14ac:dyDescent="0.25">
      <c r="A15532" t="s">
        <v>284</v>
      </c>
      <c r="B15532" t="s">
        <v>357</v>
      </c>
      <c r="C15532" t="s">
        <v>358</v>
      </c>
      <c r="D15532" t="s">
        <v>483</v>
      </c>
      <c r="E15532" t="s">
        <v>15</v>
      </c>
      <c r="F15532" t="s">
        <v>26</v>
      </c>
      <c r="G15532">
        <v>2007</v>
      </c>
      <c r="H15532">
        <v>0.58599999999999997</v>
      </c>
      <c r="I15532">
        <v>0.432</v>
      </c>
    </row>
    <row r="15533" spans="1:9" x14ac:dyDescent="0.25">
      <c r="A15533" t="s">
        <v>284</v>
      </c>
      <c r="B15533" t="s">
        <v>357</v>
      </c>
      <c r="C15533" t="s">
        <v>358</v>
      </c>
      <c r="D15533" t="s">
        <v>483</v>
      </c>
      <c r="E15533" t="s">
        <v>15</v>
      </c>
      <c r="F15533" t="s">
        <v>26</v>
      </c>
      <c r="G15533">
        <v>2008</v>
      </c>
      <c r="H15533">
        <v>1</v>
      </c>
      <c r="I15533">
        <v>0.73699999999999999</v>
      </c>
    </row>
    <row r="15534" spans="1:9" x14ac:dyDescent="0.25">
      <c r="A15534" t="s">
        <v>284</v>
      </c>
      <c r="B15534" t="s">
        <v>357</v>
      </c>
      <c r="C15534" t="s">
        <v>358</v>
      </c>
      <c r="D15534" t="s">
        <v>483</v>
      </c>
      <c r="E15534" t="s">
        <v>15</v>
      </c>
      <c r="F15534" t="s">
        <v>26</v>
      </c>
      <c r="G15534">
        <v>2009</v>
      </c>
      <c r="H15534">
        <v>4</v>
      </c>
      <c r="I15534">
        <v>3.9740000000000002</v>
      </c>
    </row>
    <row r="15535" spans="1:9" x14ac:dyDescent="0.25">
      <c r="A15535" t="s">
        <v>284</v>
      </c>
      <c r="B15535" t="s">
        <v>357</v>
      </c>
      <c r="C15535" t="s">
        <v>358</v>
      </c>
      <c r="D15535" t="s">
        <v>483</v>
      </c>
      <c r="E15535" t="s">
        <v>15</v>
      </c>
      <c r="F15535" t="s">
        <v>26</v>
      </c>
      <c r="G15535">
        <v>2010</v>
      </c>
      <c r="H15535">
        <v>12</v>
      </c>
      <c r="I15535">
        <v>12.861000000000001</v>
      </c>
    </row>
    <row r="15536" spans="1:9" x14ac:dyDescent="0.25">
      <c r="A15536" t="s">
        <v>284</v>
      </c>
      <c r="B15536" t="s">
        <v>357</v>
      </c>
      <c r="C15536" t="s">
        <v>358</v>
      </c>
      <c r="D15536" t="s">
        <v>483</v>
      </c>
      <c r="E15536" t="s">
        <v>15</v>
      </c>
      <c r="F15536" t="s">
        <v>26</v>
      </c>
      <c r="G15536">
        <v>2011</v>
      </c>
      <c r="H15536">
        <v>57</v>
      </c>
      <c r="I15536">
        <v>65.703999999999994</v>
      </c>
    </row>
    <row r="15537" spans="1:9" x14ac:dyDescent="0.25">
      <c r="A15537" t="s">
        <v>284</v>
      </c>
      <c r="B15537" t="s">
        <v>357</v>
      </c>
      <c r="C15537" t="s">
        <v>358</v>
      </c>
      <c r="D15537" t="s">
        <v>483</v>
      </c>
      <c r="E15537" t="s">
        <v>15</v>
      </c>
      <c r="F15537" t="s">
        <v>26</v>
      </c>
      <c r="G15537">
        <v>2012</v>
      </c>
      <c r="H15537">
        <v>142</v>
      </c>
      <c r="I15537">
        <v>162.80600000000001</v>
      </c>
    </row>
    <row r="15538" spans="1:9" x14ac:dyDescent="0.25">
      <c r="A15538" t="s">
        <v>284</v>
      </c>
      <c r="B15538" t="s">
        <v>357</v>
      </c>
      <c r="C15538" t="s">
        <v>358</v>
      </c>
      <c r="D15538" t="s">
        <v>483</v>
      </c>
      <c r="E15538" t="s">
        <v>15</v>
      </c>
      <c r="F15538" t="s">
        <v>26</v>
      </c>
      <c r="G15538">
        <v>2013</v>
      </c>
      <c r="H15538">
        <v>187</v>
      </c>
      <c r="I15538">
        <v>215.06399999999999</v>
      </c>
    </row>
    <row r="15539" spans="1:9" x14ac:dyDescent="0.25">
      <c r="A15539" t="s">
        <v>284</v>
      </c>
      <c r="B15539" t="s">
        <v>357</v>
      </c>
      <c r="C15539" t="s">
        <v>358</v>
      </c>
      <c r="D15539" t="s">
        <v>483</v>
      </c>
      <c r="E15539" t="s">
        <v>15</v>
      </c>
      <c r="F15539" t="s">
        <v>26</v>
      </c>
      <c r="G15539">
        <v>2014</v>
      </c>
      <c r="H15539">
        <v>223</v>
      </c>
      <c r="I15539">
        <v>256.81900000000002</v>
      </c>
    </row>
    <row r="15540" spans="1:9" x14ac:dyDescent="0.25">
      <c r="A15540" t="s">
        <v>284</v>
      </c>
      <c r="B15540" t="s">
        <v>357</v>
      </c>
      <c r="C15540" t="s">
        <v>358</v>
      </c>
      <c r="D15540" t="s">
        <v>483</v>
      </c>
      <c r="E15540" t="s">
        <v>15</v>
      </c>
      <c r="F15540" t="s">
        <v>26</v>
      </c>
      <c r="G15540">
        <v>2015</v>
      </c>
      <c r="H15540">
        <v>238</v>
      </c>
      <c r="I15540">
        <v>274.23200000000003</v>
      </c>
    </row>
    <row r="15541" spans="1:9" x14ac:dyDescent="0.25">
      <c r="A15541" t="s">
        <v>284</v>
      </c>
      <c r="B15541" t="s">
        <v>357</v>
      </c>
      <c r="C15541" t="s">
        <v>358</v>
      </c>
      <c r="D15541" t="s">
        <v>483</v>
      </c>
      <c r="E15541" t="s">
        <v>15</v>
      </c>
      <c r="F15541" t="s">
        <v>26</v>
      </c>
      <c r="G15541">
        <v>2016</v>
      </c>
      <c r="H15541">
        <v>233</v>
      </c>
      <c r="I15541">
        <v>267.47199999999998</v>
      </c>
    </row>
    <row r="15542" spans="1:9" x14ac:dyDescent="0.25">
      <c r="A15542" t="s">
        <v>284</v>
      </c>
      <c r="B15542" t="s">
        <v>357</v>
      </c>
      <c r="C15542" t="s">
        <v>358</v>
      </c>
      <c r="D15542" t="s">
        <v>483</v>
      </c>
      <c r="E15542" t="s">
        <v>15</v>
      </c>
      <c r="F15542" t="s">
        <v>26</v>
      </c>
      <c r="G15542">
        <v>2017</v>
      </c>
      <c r="H15542">
        <v>246.8</v>
      </c>
      <c r="I15542">
        <v>283.86700000000002</v>
      </c>
    </row>
    <row r="15543" spans="1:9" x14ac:dyDescent="0.25">
      <c r="A15543" t="s">
        <v>284</v>
      </c>
      <c r="B15543" t="s">
        <v>357</v>
      </c>
      <c r="C15543" t="s">
        <v>358</v>
      </c>
      <c r="D15543" t="s">
        <v>483</v>
      </c>
      <c r="E15543" t="s">
        <v>15</v>
      </c>
      <c r="F15543" t="s">
        <v>26</v>
      </c>
      <c r="G15543">
        <v>2018</v>
      </c>
      <c r="H15543">
        <v>221.33</v>
      </c>
    </row>
    <row r="15544" spans="1:9" x14ac:dyDescent="0.25">
      <c r="A15544" t="s">
        <v>284</v>
      </c>
      <c r="B15544" t="s">
        <v>357</v>
      </c>
      <c r="C15544" t="s">
        <v>358</v>
      </c>
      <c r="D15544" t="s">
        <v>483</v>
      </c>
      <c r="E15544" t="s">
        <v>15</v>
      </c>
      <c r="F15544" t="s">
        <v>26</v>
      </c>
      <c r="G15544">
        <v>2019</v>
      </c>
      <c r="H15544">
        <v>222.173</v>
      </c>
    </row>
    <row r="15545" spans="1:9" x14ac:dyDescent="0.25">
      <c r="A15545" t="s">
        <v>284</v>
      </c>
      <c r="B15545" t="s">
        <v>357</v>
      </c>
      <c r="C15545" t="s">
        <v>358</v>
      </c>
      <c r="D15545" t="s">
        <v>483</v>
      </c>
      <c r="E15545" t="s">
        <v>18</v>
      </c>
      <c r="F15545" t="s">
        <v>19</v>
      </c>
      <c r="G15545">
        <v>2013</v>
      </c>
      <c r="H15545">
        <v>4</v>
      </c>
      <c r="I15545">
        <v>4.2210000000000001</v>
      </c>
    </row>
    <row r="15546" spans="1:9" x14ac:dyDescent="0.25">
      <c r="A15546" t="s">
        <v>284</v>
      </c>
      <c r="B15546" t="s">
        <v>357</v>
      </c>
      <c r="C15546" t="s">
        <v>358</v>
      </c>
      <c r="D15546" t="s">
        <v>483</v>
      </c>
      <c r="E15546" t="s">
        <v>18</v>
      </c>
      <c r="F15546" t="s">
        <v>19</v>
      </c>
      <c r="G15546">
        <v>2014</v>
      </c>
      <c r="H15546">
        <v>4</v>
      </c>
      <c r="I15546">
        <v>4.2089999999999996</v>
      </c>
    </row>
    <row r="15547" spans="1:9" x14ac:dyDescent="0.25">
      <c r="A15547" t="s">
        <v>284</v>
      </c>
      <c r="B15547" t="s">
        <v>357</v>
      </c>
      <c r="C15547" t="s">
        <v>358</v>
      </c>
      <c r="D15547" t="s">
        <v>483</v>
      </c>
      <c r="E15547" t="s">
        <v>18</v>
      </c>
      <c r="F15547" t="s">
        <v>19</v>
      </c>
      <c r="G15547">
        <v>2015</v>
      </c>
      <c r="H15547">
        <v>5</v>
      </c>
      <c r="I15547">
        <v>6.0279999999999996</v>
      </c>
    </row>
    <row r="15548" spans="1:9" x14ac:dyDescent="0.25">
      <c r="A15548" t="s">
        <v>284</v>
      </c>
      <c r="B15548" t="s">
        <v>357</v>
      </c>
      <c r="C15548" t="s">
        <v>358</v>
      </c>
      <c r="D15548" t="s">
        <v>483</v>
      </c>
      <c r="E15548" t="s">
        <v>18</v>
      </c>
      <c r="F15548" t="s">
        <v>19</v>
      </c>
      <c r="G15548">
        <v>2016</v>
      </c>
      <c r="H15548">
        <v>5</v>
      </c>
      <c r="I15548">
        <v>5.7779999999999996</v>
      </c>
    </row>
    <row r="15549" spans="1:9" x14ac:dyDescent="0.25">
      <c r="A15549" t="s">
        <v>284</v>
      </c>
      <c r="B15549" t="s">
        <v>357</v>
      </c>
      <c r="C15549" t="s">
        <v>358</v>
      </c>
      <c r="D15549" t="s">
        <v>483</v>
      </c>
      <c r="E15549" t="s">
        <v>18</v>
      </c>
      <c r="F15549" t="s">
        <v>19</v>
      </c>
      <c r="G15549">
        <v>2017</v>
      </c>
      <c r="H15549">
        <v>4.9729999999999999</v>
      </c>
      <c r="I15549">
        <v>5.7160000000000002</v>
      </c>
    </row>
    <row r="15550" spans="1:9" x14ac:dyDescent="0.25">
      <c r="A15550" t="s">
        <v>284</v>
      </c>
      <c r="B15550" t="s">
        <v>357</v>
      </c>
      <c r="C15550" t="s">
        <v>358</v>
      </c>
      <c r="D15550" t="s">
        <v>483</v>
      </c>
      <c r="E15550" t="s">
        <v>18</v>
      </c>
      <c r="F15550" t="s">
        <v>19</v>
      </c>
      <c r="G15550">
        <v>2018</v>
      </c>
      <c r="H15550">
        <v>5.2380000000000004</v>
      </c>
    </row>
    <row r="15551" spans="1:9" x14ac:dyDescent="0.25">
      <c r="A15551" t="s">
        <v>284</v>
      </c>
      <c r="B15551" t="s">
        <v>357</v>
      </c>
      <c r="C15551" t="s">
        <v>358</v>
      </c>
      <c r="D15551" t="s">
        <v>483</v>
      </c>
      <c r="E15551" t="s">
        <v>18</v>
      </c>
      <c r="F15551" t="s">
        <v>19</v>
      </c>
      <c r="G15551">
        <v>2019</v>
      </c>
      <c r="H15551">
        <v>5.2380000000000004</v>
      </c>
    </row>
    <row r="15552" spans="1:9" x14ac:dyDescent="0.25">
      <c r="A15552" t="s">
        <v>284</v>
      </c>
      <c r="B15552" t="s">
        <v>359</v>
      </c>
      <c r="C15552" t="s">
        <v>360</v>
      </c>
      <c r="D15552" t="s">
        <v>482</v>
      </c>
      <c r="E15552" t="s">
        <v>12</v>
      </c>
      <c r="F15552" t="s">
        <v>12</v>
      </c>
      <c r="G15552">
        <v>2000</v>
      </c>
      <c r="H15552">
        <v>25914.55</v>
      </c>
      <c r="I15552">
        <v>123614</v>
      </c>
    </row>
    <row r="15553" spans="1:9" x14ac:dyDescent="0.25">
      <c r="A15553" t="s">
        <v>284</v>
      </c>
      <c r="B15553" t="s">
        <v>359</v>
      </c>
      <c r="C15553" t="s">
        <v>360</v>
      </c>
      <c r="D15553" t="s">
        <v>482</v>
      </c>
      <c r="E15553" t="s">
        <v>12</v>
      </c>
      <c r="F15553" t="s">
        <v>12</v>
      </c>
      <c r="G15553">
        <v>2001</v>
      </c>
      <c r="H15553">
        <v>26568.55</v>
      </c>
      <c r="I15553">
        <v>119724</v>
      </c>
    </row>
    <row r="15554" spans="1:9" x14ac:dyDescent="0.25">
      <c r="A15554" t="s">
        <v>284</v>
      </c>
      <c r="B15554" t="s">
        <v>359</v>
      </c>
      <c r="C15554" t="s">
        <v>360</v>
      </c>
      <c r="D15554" t="s">
        <v>482</v>
      </c>
      <c r="E15554" t="s">
        <v>12</v>
      </c>
      <c r="F15554" t="s">
        <v>12</v>
      </c>
      <c r="G15554">
        <v>2002</v>
      </c>
      <c r="H15554">
        <v>29454.55</v>
      </c>
      <c r="I15554">
        <v>143436</v>
      </c>
    </row>
    <row r="15555" spans="1:9" x14ac:dyDescent="0.25">
      <c r="A15555" t="s">
        <v>284</v>
      </c>
      <c r="B15555" t="s">
        <v>359</v>
      </c>
      <c r="C15555" t="s">
        <v>360</v>
      </c>
      <c r="D15555" t="s">
        <v>482</v>
      </c>
      <c r="E15555" t="s">
        <v>12</v>
      </c>
      <c r="F15555" t="s">
        <v>12</v>
      </c>
      <c r="G15555">
        <v>2003</v>
      </c>
      <c r="H15555">
        <v>36727.550000000003</v>
      </c>
      <c r="I15555">
        <v>139325</v>
      </c>
    </row>
    <row r="15556" spans="1:9" x14ac:dyDescent="0.25">
      <c r="A15556" t="s">
        <v>284</v>
      </c>
      <c r="B15556" t="s">
        <v>359</v>
      </c>
      <c r="C15556" t="s">
        <v>360</v>
      </c>
      <c r="D15556" t="s">
        <v>482</v>
      </c>
      <c r="E15556" t="s">
        <v>12</v>
      </c>
      <c r="F15556" t="s">
        <v>12</v>
      </c>
      <c r="G15556">
        <v>2004</v>
      </c>
      <c r="H15556">
        <v>34768.550000000003</v>
      </c>
      <c r="I15556">
        <v>159622</v>
      </c>
    </row>
    <row r="15557" spans="1:9" x14ac:dyDescent="0.25">
      <c r="A15557" t="s">
        <v>284</v>
      </c>
      <c r="B15557" t="s">
        <v>359</v>
      </c>
      <c r="C15557" t="s">
        <v>360</v>
      </c>
      <c r="D15557" t="s">
        <v>482</v>
      </c>
      <c r="E15557" t="s">
        <v>12</v>
      </c>
      <c r="F15557" t="s">
        <v>12</v>
      </c>
      <c r="G15557">
        <v>2005</v>
      </c>
      <c r="H15557">
        <v>40069.550000000003</v>
      </c>
      <c r="I15557">
        <v>184198</v>
      </c>
    </row>
    <row r="15558" spans="1:9" x14ac:dyDescent="0.25">
      <c r="A15558" t="s">
        <v>284</v>
      </c>
      <c r="B15558" t="s">
        <v>359</v>
      </c>
      <c r="C15558" t="s">
        <v>360</v>
      </c>
      <c r="D15558" t="s">
        <v>482</v>
      </c>
      <c r="E15558" t="s">
        <v>12</v>
      </c>
      <c r="F15558" t="s">
        <v>12</v>
      </c>
      <c r="G15558">
        <v>2006</v>
      </c>
      <c r="H15558">
        <v>42887.55</v>
      </c>
      <c r="I15558">
        <v>182377</v>
      </c>
    </row>
    <row r="15559" spans="1:9" x14ac:dyDescent="0.25">
      <c r="A15559" t="s">
        <v>284</v>
      </c>
      <c r="B15559" t="s">
        <v>359</v>
      </c>
      <c r="C15559" t="s">
        <v>360</v>
      </c>
      <c r="D15559" t="s">
        <v>482</v>
      </c>
      <c r="E15559" t="s">
        <v>12</v>
      </c>
      <c r="F15559" t="s">
        <v>12</v>
      </c>
      <c r="G15559">
        <v>2007</v>
      </c>
      <c r="H15559">
        <v>46627.55</v>
      </c>
      <c r="I15559">
        <v>187392</v>
      </c>
    </row>
    <row r="15560" spans="1:9" x14ac:dyDescent="0.25">
      <c r="A15560" t="s">
        <v>284</v>
      </c>
      <c r="B15560" t="s">
        <v>359</v>
      </c>
      <c r="C15560" t="s">
        <v>360</v>
      </c>
      <c r="D15560" t="s">
        <v>482</v>
      </c>
      <c r="E15560" t="s">
        <v>12</v>
      </c>
      <c r="F15560" t="s">
        <v>12</v>
      </c>
      <c r="G15560">
        <v>2008</v>
      </c>
      <c r="H15560">
        <v>47085.55</v>
      </c>
      <c r="I15560">
        <v>188773</v>
      </c>
    </row>
    <row r="15561" spans="1:9" x14ac:dyDescent="0.25">
      <c r="A15561" t="s">
        <v>284</v>
      </c>
      <c r="B15561" t="s">
        <v>359</v>
      </c>
      <c r="C15561" t="s">
        <v>360</v>
      </c>
      <c r="D15561" t="s">
        <v>482</v>
      </c>
      <c r="E15561" t="s">
        <v>12</v>
      </c>
      <c r="F15561" t="s">
        <v>12</v>
      </c>
      <c r="G15561">
        <v>2009</v>
      </c>
      <c r="H15561">
        <v>46842.205000000002</v>
      </c>
      <c r="I15561">
        <v>163926</v>
      </c>
    </row>
    <row r="15562" spans="1:9" x14ac:dyDescent="0.25">
      <c r="A15562" t="s">
        <v>284</v>
      </c>
      <c r="B15562" t="s">
        <v>359</v>
      </c>
      <c r="C15562" t="s">
        <v>360</v>
      </c>
      <c r="D15562" t="s">
        <v>482</v>
      </c>
      <c r="E15562" t="s">
        <v>12</v>
      </c>
      <c r="F15562" t="s">
        <v>12</v>
      </c>
      <c r="G15562">
        <v>2010</v>
      </c>
      <c r="H15562">
        <v>49434.205000000002</v>
      </c>
      <c r="I15562">
        <v>137736</v>
      </c>
    </row>
    <row r="15563" spans="1:9" x14ac:dyDescent="0.25">
      <c r="A15563" t="s">
        <v>284</v>
      </c>
      <c r="B15563" t="s">
        <v>359</v>
      </c>
      <c r="C15563" t="s">
        <v>360</v>
      </c>
      <c r="D15563" t="s">
        <v>482</v>
      </c>
      <c r="E15563" t="s">
        <v>12</v>
      </c>
      <c r="F15563" t="s">
        <v>12</v>
      </c>
      <c r="G15563">
        <v>2011</v>
      </c>
      <c r="H15563">
        <v>48690.205000000002</v>
      </c>
      <c r="I15563">
        <v>145326</v>
      </c>
    </row>
    <row r="15564" spans="1:9" x14ac:dyDescent="0.25">
      <c r="A15564" t="s">
        <v>284</v>
      </c>
      <c r="B15564" t="s">
        <v>359</v>
      </c>
      <c r="C15564" t="s">
        <v>360</v>
      </c>
      <c r="D15564" t="s">
        <v>482</v>
      </c>
      <c r="E15564" t="s">
        <v>12</v>
      </c>
      <c r="F15564" t="s">
        <v>12</v>
      </c>
      <c r="G15564">
        <v>2012</v>
      </c>
      <c r="H15564">
        <v>48554.205000000002</v>
      </c>
      <c r="I15564">
        <v>144620</v>
      </c>
    </row>
    <row r="15565" spans="1:9" x14ac:dyDescent="0.25">
      <c r="A15565" t="s">
        <v>284</v>
      </c>
      <c r="B15565" t="s">
        <v>359</v>
      </c>
      <c r="C15565" t="s">
        <v>360</v>
      </c>
      <c r="D15565" t="s">
        <v>482</v>
      </c>
      <c r="E15565" t="s">
        <v>12</v>
      </c>
      <c r="F15565" t="s">
        <v>12</v>
      </c>
      <c r="G15565">
        <v>2013</v>
      </c>
      <c r="H15565">
        <v>48575.205000000002</v>
      </c>
      <c r="I15565">
        <v>112631</v>
      </c>
    </row>
    <row r="15566" spans="1:9" x14ac:dyDescent="0.25">
      <c r="A15566" t="s">
        <v>284</v>
      </c>
      <c r="B15566" t="s">
        <v>359</v>
      </c>
      <c r="C15566" t="s">
        <v>360</v>
      </c>
      <c r="D15566" t="s">
        <v>482</v>
      </c>
      <c r="E15566" t="s">
        <v>12</v>
      </c>
      <c r="F15566" t="s">
        <v>12</v>
      </c>
      <c r="G15566">
        <v>2014</v>
      </c>
      <c r="H15566">
        <v>48552.205000000002</v>
      </c>
      <c r="I15566">
        <v>106689</v>
      </c>
    </row>
    <row r="15567" spans="1:9" x14ac:dyDescent="0.25">
      <c r="A15567" t="s">
        <v>284</v>
      </c>
      <c r="B15567" t="s">
        <v>359</v>
      </c>
      <c r="C15567" t="s">
        <v>360</v>
      </c>
      <c r="D15567" t="s">
        <v>482</v>
      </c>
      <c r="E15567" t="s">
        <v>12</v>
      </c>
      <c r="F15567" t="s">
        <v>12</v>
      </c>
      <c r="G15567">
        <v>2015</v>
      </c>
      <c r="H15567">
        <v>48110.904999999999</v>
      </c>
      <c r="I15567">
        <v>122415</v>
      </c>
    </row>
    <row r="15568" spans="1:9" x14ac:dyDescent="0.25">
      <c r="A15568" t="s">
        <v>284</v>
      </c>
      <c r="B15568" t="s">
        <v>359</v>
      </c>
      <c r="C15568" t="s">
        <v>360</v>
      </c>
      <c r="D15568" t="s">
        <v>482</v>
      </c>
      <c r="E15568" t="s">
        <v>12</v>
      </c>
      <c r="F15568" t="s">
        <v>12</v>
      </c>
      <c r="G15568">
        <v>2016</v>
      </c>
      <c r="H15568">
        <v>47214.904999999999</v>
      </c>
      <c r="I15568">
        <v>107194</v>
      </c>
    </row>
    <row r="15569" spans="1:9" x14ac:dyDescent="0.25">
      <c r="A15569" t="s">
        <v>284</v>
      </c>
      <c r="B15569" t="s">
        <v>359</v>
      </c>
      <c r="C15569" t="s">
        <v>360</v>
      </c>
      <c r="D15569" t="s">
        <v>482</v>
      </c>
      <c r="E15569" t="s">
        <v>12</v>
      </c>
      <c r="F15569" t="s">
        <v>12</v>
      </c>
      <c r="G15569">
        <v>2017</v>
      </c>
      <c r="H15569">
        <v>45261.904999999999</v>
      </c>
      <c r="I15569">
        <v>126152</v>
      </c>
    </row>
    <row r="15570" spans="1:9" x14ac:dyDescent="0.25">
      <c r="A15570" t="s">
        <v>284</v>
      </c>
      <c r="B15570" t="s">
        <v>359</v>
      </c>
      <c r="C15570" t="s">
        <v>360</v>
      </c>
      <c r="D15570" t="s">
        <v>482</v>
      </c>
      <c r="E15570" t="s">
        <v>12</v>
      </c>
      <c r="F15570" t="s">
        <v>12</v>
      </c>
      <c r="G15570">
        <v>2018</v>
      </c>
      <c r="H15570">
        <v>44800.81</v>
      </c>
    </row>
    <row r="15571" spans="1:9" x14ac:dyDescent="0.25">
      <c r="A15571" t="s">
        <v>284</v>
      </c>
      <c r="B15571" t="s">
        <v>359</v>
      </c>
      <c r="C15571" t="s">
        <v>360</v>
      </c>
      <c r="D15571" t="s">
        <v>482</v>
      </c>
      <c r="E15571" t="s">
        <v>12</v>
      </c>
      <c r="F15571" t="s">
        <v>12</v>
      </c>
      <c r="G15571">
        <v>2019</v>
      </c>
      <c r="H15571">
        <v>44370.81</v>
      </c>
    </row>
    <row r="15572" spans="1:9" x14ac:dyDescent="0.25">
      <c r="A15572" t="s">
        <v>284</v>
      </c>
      <c r="B15572" t="s">
        <v>359</v>
      </c>
      <c r="C15572" t="s">
        <v>360</v>
      </c>
      <c r="D15572" t="s">
        <v>482</v>
      </c>
      <c r="E15572" t="s">
        <v>124</v>
      </c>
      <c r="F15572" t="s">
        <v>124</v>
      </c>
      <c r="G15572">
        <v>2000</v>
      </c>
      <c r="H15572">
        <v>7503</v>
      </c>
      <c r="I15572">
        <v>62206</v>
      </c>
    </row>
    <row r="15573" spans="1:9" x14ac:dyDescent="0.25">
      <c r="A15573" t="s">
        <v>284</v>
      </c>
      <c r="B15573" t="s">
        <v>359</v>
      </c>
      <c r="C15573" t="s">
        <v>360</v>
      </c>
      <c r="D15573" t="s">
        <v>482</v>
      </c>
      <c r="E15573" t="s">
        <v>124</v>
      </c>
      <c r="F15573" t="s">
        <v>124</v>
      </c>
      <c r="G15573">
        <v>2001</v>
      </c>
      <c r="H15573">
        <v>7519</v>
      </c>
      <c r="I15573">
        <v>63708</v>
      </c>
    </row>
    <row r="15574" spans="1:9" x14ac:dyDescent="0.25">
      <c r="A15574" t="s">
        <v>284</v>
      </c>
      <c r="B15574" t="s">
        <v>359</v>
      </c>
      <c r="C15574" t="s">
        <v>360</v>
      </c>
      <c r="D15574" t="s">
        <v>482</v>
      </c>
      <c r="E15574" t="s">
        <v>124</v>
      </c>
      <c r="F15574" t="s">
        <v>124</v>
      </c>
      <c r="G15574">
        <v>2002</v>
      </c>
      <c r="H15574">
        <v>7577</v>
      </c>
      <c r="I15574">
        <v>63016</v>
      </c>
    </row>
    <row r="15575" spans="1:9" x14ac:dyDescent="0.25">
      <c r="A15575" t="s">
        <v>284</v>
      </c>
      <c r="B15575" t="s">
        <v>359</v>
      </c>
      <c r="C15575" t="s">
        <v>360</v>
      </c>
      <c r="D15575" t="s">
        <v>482</v>
      </c>
      <c r="E15575" t="s">
        <v>124</v>
      </c>
      <c r="F15575" t="s">
        <v>124</v>
      </c>
      <c r="G15575">
        <v>2003</v>
      </c>
      <c r="H15575">
        <v>7581</v>
      </c>
      <c r="I15575">
        <v>61875</v>
      </c>
    </row>
    <row r="15576" spans="1:9" x14ac:dyDescent="0.25">
      <c r="A15576" t="s">
        <v>284</v>
      </c>
      <c r="B15576" t="s">
        <v>359</v>
      </c>
      <c r="C15576" t="s">
        <v>360</v>
      </c>
      <c r="D15576" t="s">
        <v>482</v>
      </c>
      <c r="E15576" t="s">
        <v>124</v>
      </c>
      <c r="F15576" t="s">
        <v>124</v>
      </c>
      <c r="G15576">
        <v>2004</v>
      </c>
      <c r="H15576">
        <v>7577</v>
      </c>
      <c r="I15576">
        <v>63606</v>
      </c>
    </row>
    <row r="15577" spans="1:9" x14ac:dyDescent="0.25">
      <c r="A15577" t="s">
        <v>284</v>
      </c>
      <c r="B15577" t="s">
        <v>359</v>
      </c>
      <c r="C15577" t="s">
        <v>360</v>
      </c>
      <c r="D15577" t="s">
        <v>482</v>
      </c>
      <c r="E15577" t="s">
        <v>124</v>
      </c>
      <c r="F15577" t="s">
        <v>124</v>
      </c>
      <c r="G15577">
        <v>2005</v>
      </c>
      <c r="H15577">
        <v>7577</v>
      </c>
      <c r="I15577">
        <v>57539</v>
      </c>
    </row>
    <row r="15578" spans="1:9" x14ac:dyDescent="0.25">
      <c r="A15578" t="s">
        <v>284</v>
      </c>
      <c r="B15578" t="s">
        <v>359</v>
      </c>
      <c r="C15578" t="s">
        <v>360</v>
      </c>
      <c r="D15578" t="s">
        <v>482</v>
      </c>
      <c r="E15578" t="s">
        <v>124</v>
      </c>
      <c r="F15578" t="s">
        <v>124</v>
      </c>
      <c r="G15578">
        <v>2006</v>
      </c>
      <c r="H15578">
        <v>7365</v>
      </c>
      <c r="I15578">
        <v>60126</v>
      </c>
    </row>
    <row r="15579" spans="1:9" x14ac:dyDescent="0.25">
      <c r="A15579" t="s">
        <v>284</v>
      </c>
      <c r="B15579" t="s">
        <v>359</v>
      </c>
      <c r="C15579" t="s">
        <v>360</v>
      </c>
      <c r="D15579" t="s">
        <v>482</v>
      </c>
      <c r="E15579" t="s">
        <v>124</v>
      </c>
      <c r="F15579" t="s">
        <v>124</v>
      </c>
      <c r="G15579">
        <v>2007</v>
      </c>
      <c r="H15579">
        <v>7365</v>
      </c>
      <c r="I15579">
        <v>55103</v>
      </c>
    </row>
    <row r="15580" spans="1:9" x14ac:dyDescent="0.25">
      <c r="A15580" t="s">
        <v>284</v>
      </c>
      <c r="B15580" t="s">
        <v>359</v>
      </c>
      <c r="C15580" t="s">
        <v>360</v>
      </c>
      <c r="D15580" t="s">
        <v>482</v>
      </c>
      <c r="E15580" t="s">
        <v>124</v>
      </c>
      <c r="F15580" t="s">
        <v>124</v>
      </c>
      <c r="G15580">
        <v>2008</v>
      </c>
      <c r="H15580">
        <v>7365</v>
      </c>
      <c r="I15580">
        <v>58973</v>
      </c>
    </row>
    <row r="15581" spans="1:9" x14ac:dyDescent="0.25">
      <c r="A15581" t="s">
        <v>284</v>
      </c>
      <c r="B15581" t="s">
        <v>359</v>
      </c>
      <c r="C15581" t="s">
        <v>360</v>
      </c>
      <c r="D15581" t="s">
        <v>482</v>
      </c>
      <c r="E15581" t="s">
        <v>124</v>
      </c>
      <c r="F15581" t="s">
        <v>124</v>
      </c>
      <c r="G15581">
        <v>2009</v>
      </c>
      <c r="H15581">
        <v>7365</v>
      </c>
      <c r="I15581">
        <v>52761</v>
      </c>
    </row>
    <row r="15582" spans="1:9" x14ac:dyDescent="0.25">
      <c r="A15582" t="s">
        <v>284</v>
      </c>
      <c r="B15582" t="s">
        <v>359</v>
      </c>
      <c r="C15582" t="s">
        <v>360</v>
      </c>
      <c r="D15582" t="s">
        <v>482</v>
      </c>
      <c r="E15582" t="s">
        <v>124</v>
      </c>
      <c r="F15582" t="s">
        <v>124</v>
      </c>
      <c r="G15582">
        <v>2010</v>
      </c>
      <c r="H15582">
        <v>7450</v>
      </c>
      <c r="I15582">
        <v>61990</v>
      </c>
    </row>
    <row r="15583" spans="1:9" x14ac:dyDescent="0.25">
      <c r="A15583" t="s">
        <v>284</v>
      </c>
      <c r="B15583" t="s">
        <v>359</v>
      </c>
      <c r="C15583" t="s">
        <v>360</v>
      </c>
      <c r="D15583" t="s">
        <v>482</v>
      </c>
      <c r="E15583" t="s">
        <v>124</v>
      </c>
      <c r="F15583" t="s">
        <v>124</v>
      </c>
      <c r="G15583">
        <v>2011</v>
      </c>
      <c r="H15583">
        <v>7450</v>
      </c>
      <c r="I15583">
        <v>57718</v>
      </c>
    </row>
    <row r="15584" spans="1:9" x14ac:dyDescent="0.25">
      <c r="A15584" t="s">
        <v>284</v>
      </c>
      <c r="B15584" t="s">
        <v>359</v>
      </c>
      <c r="C15584" t="s">
        <v>360</v>
      </c>
      <c r="D15584" t="s">
        <v>482</v>
      </c>
      <c r="E15584" t="s">
        <v>124</v>
      </c>
      <c r="F15584" t="s">
        <v>124</v>
      </c>
      <c r="G15584">
        <v>2012</v>
      </c>
      <c r="H15584">
        <v>7450</v>
      </c>
      <c r="I15584">
        <v>61470</v>
      </c>
    </row>
    <row r="15585" spans="1:9" x14ac:dyDescent="0.25">
      <c r="A15585" t="s">
        <v>284</v>
      </c>
      <c r="B15585" t="s">
        <v>359</v>
      </c>
      <c r="C15585" t="s">
        <v>360</v>
      </c>
      <c r="D15585" t="s">
        <v>482</v>
      </c>
      <c r="E15585" t="s">
        <v>124</v>
      </c>
      <c r="F15585" t="s">
        <v>124</v>
      </c>
      <c r="G15585">
        <v>2013</v>
      </c>
      <c r="H15585">
        <v>6984</v>
      </c>
      <c r="I15585">
        <v>56726</v>
      </c>
    </row>
    <row r="15586" spans="1:9" x14ac:dyDescent="0.25">
      <c r="A15586" t="s">
        <v>284</v>
      </c>
      <c r="B15586" t="s">
        <v>359</v>
      </c>
      <c r="C15586" t="s">
        <v>360</v>
      </c>
      <c r="D15586" t="s">
        <v>482</v>
      </c>
      <c r="E15586" t="s">
        <v>124</v>
      </c>
      <c r="F15586" t="s">
        <v>124</v>
      </c>
      <c r="G15586">
        <v>2014</v>
      </c>
      <c r="H15586">
        <v>7399</v>
      </c>
      <c r="I15586">
        <v>57305</v>
      </c>
    </row>
    <row r="15587" spans="1:9" x14ac:dyDescent="0.25">
      <c r="A15587" t="s">
        <v>284</v>
      </c>
      <c r="B15587" t="s">
        <v>359</v>
      </c>
      <c r="C15587" t="s">
        <v>360</v>
      </c>
      <c r="D15587" t="s">
        <v>482</v>
      </c>
      <c r="E15587" t="s">
        <v>124</v>
      </c>
      <c r="F15587" t="s">
        <v>124</v>
      </c>
      <c r="G15587">
        <v>2015</v>
      </c>
      <c r="H15587">
        <v>7399</v>
      </c>
      <c r="I15587">
        <v>57196</v>
      </c>
    </row>
    <row r="15588" spans="1:9" x14ac:dyDescent="0.25">
      <c r="A15588" t="s">
        <v>284</v>
      </c>
      <c r="B15588" t="s">
        <v>359</v>
      </c>
      <c r="C15588" t="s">
        <v>360</v>
      </c>
      <c r="D15588" t="s">
        <v>482</v>
      </c>
      <c r="E15588" t="s">
        <v>124</v>
      </c>
      <c r="F15588" t="s">
        <v>124</v>
      </c>
      <c r="G15588">
        <v>2016</v>
      </c>
      <c r="H15588">
        <v>7399</v>
      </c>
      <c r="I15588">
        <v>58633</v>
      </c>
    </row>
    <row r="15589" spans="1:9" x14ac:dyDescent="0.25">
      <c r="A15589" t="s">
        <v>284</v>
      </c>
      <c r="B15589" t="s">
        <v>359</v>
      </c>
      <c r="C15589" t="s">
        <v>360</v>
      </c>
      <c r="D15589" t="s">
        <v>482</v>
      </c>
      <c r="E15589" t="s">
        <v>124</v>
      </c>
      <c r="F15589" t="s">
        <v>124</v>
      </c>
      <c r="G15589">
        <v>2017</v>
      </c>
      <c r="H15589">
        <v>7117.29</v>
      </c>
      <c r="I15589">
        <v>58039</v>
      </c>
    </row>
    <row r="15590" spans="1:9" x14ac:dyDescent="0.25">
      <c r="A15590" t="s">
        <v>284</v>
      </c>
      <c r="B15590" t="s">
        <v>359</v>
      </c>
      <c r="C15590" t="s">
        <v>360</v>
      </c>
      <c r="D15590" t="s">
        <v>482</v>
      </c>
      <c r="E15590" t="s">
        <v>124</v>
      </c>
      <c r="F15590" t="s">
        <v>124</v>
      </c>
      <c r="G15590">
        <v>2018</v>
      </c>
      <c r="H15590">
        <v>7117.29</v>
      </c>
    </row>
    <row r="15591" spans="1:9" x14ac:dyDescent="0.25">
      <c r="A15591" t="s">
        <v>284</v>
      </c>
      <c r="B15591" t="s">
        <v>359</v>
      </c>
      <c r="C15591" t="s">
        <v>360</v>
      </c>
      <c r="D15591" t="s">
        <v>482</v>
      </c>
      <c r="E15591" t="s">
        <v>124</v>
      </c>
      <c r="F15591" t="s">
        <v>124</v>
      </c>
      <c r="G15591">
        <v>2019</v>
      </c>
      <c r="H15591">
        <v>7117.29</v>
      </c>
    </row>
    <row r="15592" spans="1:9" x14ac:dyDescent="0.25">
      <c r="A15592" t="s">
        <v>284</v>
      </c>
      <c r="B15592" t="s">
        <v>359</v>
      </c>
      <c r="C15592" t="s">
        <v>360</v>
      </c>
      <c r="D15592" t="s">
        <v>482</v>
      </c>
      <c r="E15592" t="s">
        <v>111</v>
      </c>
      <c r="F15592" t="s">
        <v>111</v>
      </c>
      <c r="G15592">
        <v>2000</v>
      </c>
      <c r="H15592">
        <v>81.45</v>
      </c>
      <c r="I15592">
        <v>607</v>
      </c>
    </row>
    <row r="15593" spans="1:9" x14ac:dyDescent="0.25">
      <c r="A15593" t="s">
        <v>284</v>
      </c>
      <c r="B15593" t="s">
        <v>359</v>
      </c>
      <c r="C15593" t="s">
        <v>360</v>
      </c>
      <c r="D15593" t="s">
        <v>482</v>
      </c>
      <c r="E15593" t="s">
        <v>111</v>
      </c>
      <c r="F15593" t="s">
        <v>111</v>
      </c>
      <c r="G15593">
        <v>2001</v>
      </c>
      <c r="H15593">
        <v>81.45</v>
      </c>
      <c r="I15593">
        <v>333</v>
      </c>
    </row>
    <row r="15594" spans="1:9" x14ac:dyDescent="0.25">
      <c r="A15594" t="s">
        <v>284</v>
      </c>
      <c r="B15594" t="s">
        <v>359</v>
      </c>
      <c r="C15594" t="s">
        <v>360</v>
      </c>
      <c r="D15594" t="s">
        <v>482</v>
      </c>
      <c r="E15594" t="s">
        <v>111</v>
      </c>
      <c r="F15594" t="s">
        <v>111</v>
      </c>
      <c r="G15594">
        <v>2002</v>
      </c>
      <c r="H15594">
        <v>81.45</v>
      </c>
      <c r="I15594">
        <v>283</v>
      </c>
    </row>
    <row r="15595" spans="1:9" x14ac:dyDescent="0.25">
      <c r="A15595" t="s">
        <v>284</v>
      </c>
      <c r="B15595" t="s">
        <v>359</v>
      </c>
      <c r="C15595" t="s">
        <v>360</v>
      </c>
      <c r="D15595" t="s">
        <v>482</v>
      </c>
      <c r="E15595" t="s">
        <v>111</v>
      </c>
      <c r="F15595" t="s">
        <v>111</v>
      </c>
      <c r="G15595">
        <v>2003</v>
      </c>
      <c r="H15595">
        <v>81.45</v>
      </c>
      <c r="I15595">
        <v>330</v>
      </c>
    </row>
    <row r="15596" spans="1:9" x14ac:dyDescent="0.25">
      <c r="A15596" t="s">
        <v>284</v>
      </c>
      <c r="B15596" t="s">
        <v>359</v>
      </c>
      <c r="C15596" t="s">
        <v>360</v>
      </c>
      <c r="D15596" t="s">
        <v>482</v>
      </c>
      <c r="E15596" t="s">
        <v>111</v>
      </c>
      <c r="F15596" t="s">
        <v>111</v>
      </c>
      <c r="G15596">
        <v>2004</v>
      </c>
      <c r="H15596">
        <v>128.94999999999999</v>
      </c>
      <c r="I15596">
        <v>3255.53</v>
      </c>
    </row>
    <row r="15597" spans="1:9" x14ac:dyDescent="0.25">
      <c r="A15597" t="s">
        <v>284</v>
      </c>
      <c r="B15597" t="s">
        <v>359</v>
      </c>
      <c r="C15597" t="s">
        <v>360</v>
      </c>
      <c r="D15597" t="s">
        <v>482</v>
      </c>
      <c r="E15597" t="s">
        <v>111</v>
      </c>
      <c r="F15597" t="s">
        <v>111</v>
      </c>
      <c r="G15597">
        <v>2005</v>
      </c>
      <c r="H15597">
        <v>128.94999999999999</v>
      </c>
      <c r="I15597">
        <v>5445.9570000000003</v>
      </c>
    </row>
    <row r="15598" spans="1:9" x14ac:dyDescent="0.25">
      <c r="A15598" t="s">
        <v>284</v>
      </c>
      <c r="B15598" t="s">
        <v>359</v>
      </c>
      <c r="C15598" t="s">
        <v>360</v>
      </c>
      <c r="D15598" t="s">
        <v>482</v>
      </c>
      <c r="E15598" t="s">
        <v>111</v>
      </c>
      <c r="F15598" t="s">
        <v>111</v>
      </c>
      <c r="G15598">
        <v>2006</v>
      </c>
      <c r="H15598">
        <v>128.94999999999999</v>
      </c>
      <c r="I15598">
        <v>929.721</v>
      </c>
    </row>
    <row r="15599" spans="1:9" x14ac:dyDescent="0.25">
      <c r="A15599" t="s">
        <v>284</v>
      </c>
      <c r="B15599" t="s">
        <v>359</v>
      </c>
      <c r="C15599" t="s">
        <v>360</v>
      </c>
      <c r="D15599" t="s">
        <v>482</v>
      </c>
      <c r="E15599" t="s">
        <v>111</v>
      </c>
      <c r="F15599" t="s">
        <v>111</v>
      </c>
      <c r="G15599">
        <v>2007</v>
      </c>
      <c r="H15599">
        <v>128.94999999999999</v>
      </c>
      <c r="I15599">
        <v>1060.356</v>
      </c>
    </row>
    <row r="15600" spans="1:9" x14ac:dyDescent="0.25">
      <c r="A15600" t="s">
        <v>284</v>
      </c>
      <c r="B15600" t="s">
        <v>359</v>
      </c>
      <c r="C15600" t="s">
        <v>360</v>
      </c>
      <c r="D15600" t="s">
        <v>482</v>
      </c>
      <c r="E15600" t="s">
        <v>111</v>
      </c>
      <c r="F15600" t="s">
        <v>111</v>
      </c>
      <c r="G15600">
        <v>2008</v>
      </c>
      <c r="H15600">
        <v>128.94999999999999</v>
      </c>
      <c r="I15600">
        <v>1088.944</v>
      </c>
    </row>
    <row r="15601" spans="1:9" x14ac:dyDescent="0.25">
      <c r="A15601" t="s">
        <v>284</v>
      </c>
      <c r="B15601" t="s">
        <v>359</v>
      </c>
      <c r="C15601" t="s">
        <v>360</v>
      </c>
      <c r="D15601" t="s">
        <v>482</v>
      </c>
      <c r="E15601" t="s">
        <v>111</v>
      </c>
      <c r="F15601" t="s">
        <v>111</v>
      </c>
      <c r="G15601">
        <v>2009</v>
      </c>
      <c r="H15601">
        <v>144.29499999999999</v>
      </c>
      <c r="I15601">
        <v>1101.9549999999999</v>
      </c>
    </row>
    <row r="15602" spans="1:9" x14ac:dyDescent="0.25">
      <c r="A15602" t="s">
        <v>284</v>
      </c>
      <c r="B15602" t="s">
        <v>359</v>
      </c>
      <c r="C15602" t="s">
        <v>360</v>
      </c>
      <c r="D15602" t="s">
        <v>482</v>
      </c>
      <c r="E15602" t="s">
        <v>111</v>
      </c>
      <c r="F15602" t="s">
        <v>111</v>
      </c>
      <c r="G15602">
        <v>2010</v>
      </c>
      <c r="H15602">
        <v>161.29499999999999</v>
      </c>
      <c r="I15602">
        <v>817.62800000000004</v>
      </c>
    </row>
    <row r="15603" spans="1:9" x14ac:dyDescent="0.25">
      <c r="A15603" t="s">
        <v>284</v>
      </c>
      <c r="B15603" t="s">
        <v>359</v>
      </c>
      <c r="C15603" t="s">
        <v>360</v>
      </c>
      <c r="D15603" t="s">
        <v>482</v>
      </c>
      <c r="E15603" t="s">
        <v>111</v>
      </c>
      <c r="F15603" t="s">
        <v>111</v>
      </c>
      <c r="G15603">
        <v>2011</v>
      </c>
      <c r="H15603">
        <v>211.79499999999999</v>
      </c>
      <c r="I15603">
        <v>965.596</v>
      </c>
    </row>
    <row r="15604" spans="1:9" x14ac:dyDescent="0.25">
      <c r="A15604" t="s">
        <v>284</v>
      </c>
      <c r="B15604" t="s">
        <v>359</v>
      </c>
      <c r="C15604" t="s">
        <v>360</v>
      </c>
      <c r="D15604" t="s">
        <v>482</v>
      </c>
      <c r="E15604" t="s">
        <v>111</v>
      </c>
      <c r="F15604" t="s">
        <v>111</v>
      </c>
      <c r="G15604">
        <v>2012</v>
      </c>
      <c r="H15604">
        <v>211.79499999999999</v>
      </c>
      <c r="I15604">
        <v>890.33100000000002</v>
      </c>
    </row>
    <row r="15605" spans="1:9" x14ac:dyDescent="0.25">
      <c r="A15605" t="s">
        <v>284</v>
      </c>
      <c r="B15605" t="s">
        <v>359</v>
      </c>
      <c r="C15605" t="s">
        <v>360</v>
      </c>
      <c r="D15605" t="s">
        <v>482</v>
      </c>
      <c r="E15605" t="s">
        <v>111</v>
      </c>
      <c r="F15605" t="s">
        <v>111</v>
      </c>
      <c r="G15605">
        <v>2013</v>
      </c>
      <c r="H15605">
        <v>216.79499999999999</v>
      </c>
      <c r="I15605">
        <v>681.745</v>
      </c>
    </row>
    <row r="15606" spans="1:9" x14ac:dyDescent="0.25">
      <c r="A15606" t="s">
        <v>284</v>
      </c>
      <c r="B15606" t="s">
        <v>359</v>
      </c>
      <c r="C15606" t="s">
        <v>360</v>
      </c>
      <c r="D15606" t="s">
        <v>482</v>
      </c>
      <c r="E15606" t="s">
        <v>111</v>
      </c>
      <c r="F15606" t="s">
        <v>111</v>
      </c>
      <c r="G15606">
        <v>2014</v>
      </c>
      <c r="H15606">
        <v>216.79499999999999</v>
      </c>
      <c r="I15606">
        <v>686.83399999999995</v>
      </c>
    </row>
    <row r="15607" spans="1:9" x14ac:dyDescent="0.25">
      <c r="A15607" t="s">
        <v>284</v>
      </c>
      <c r="B15607" t="s">
        <v>359</v>
      </c>
      <c r="C15607" t="s">
        <v>360</v>
      </c>
      <c r="D15607" t="s">
        <v>482</v>
      </c>
      <c r="E15607" t="s">
        <v>111</v>
      </c>
      <c r="F15607" t="s">
        <v>111</v>
      </c>
      <c r="G15607">
        <v>2015</v>
      </c>
      <c r="H15607">
        <v>221.095</v>
      </c>
      <c r="I15607">
        <v>983.76300000000003</v>
      </c>
    </row>
    <row r="15608" spans="1:9" x14ac:dyDescent="0.25">
      <c r="A15608" t="s">
        <v>284</v>
      </c>
      <c r="B15608" t="s">
        <v>359</v>
      </c>
      <c r="C15608" t="s">
        <v>360</v>
      </c>
      <c r="D15608" t="s">
        <v>482</v>
      </c>
      <c r="E15608" t="s">
        <v>111</v>
      </c>
      <c r="F15608" t="s">
        <v>111</v>
      </c>
      <c r="G15608">
        <v>2016</v>
      </c>
      <c r="H15608">
        <v>221.095</v>
      </c>
      <c r="I15608">
        <v>842.25800000000004</v>
      </c>
    </row>
    <row r="15609" spans="1:9" x14ac:dyDescent="0.25">
      <c r="A15609" t="s">
        <v>284</v>
      </c>
      <c r="B15609" t="s">
        <v>359</v>
      </c>
      <c r="C15609" t="s">
        <v>360</v>
      </c>
      <c r="D15609" t="s">
        <v>482</v>
      </c>
      <c r="E15609" t="s">
        <v>111</v>
      </c>
      <c r="F15609" t="s">
        <v>111</v>
      </c>
      <c r="G15609">
        <v>2017</v>
      </c>
      <c r="H15609">
        <v>225.095</v>
      </c>
      <c r="I15609">
        <v>863</v>
      </c>
    </row>
    <row r="15610" spans="1:9" x14ac:dyDescent="0.25">
      <c r="A15610" t="s">
        <v>284</v>
      </c>
      <c r="B15610" t="s">
        <v>359</v>
      </c>
      <c r="C15610" t="s">
        <v>360</v>
      </c>
      <c r="D15610" t="s">
        <v>482</v>
      </c>
      <c r="E15610" t="s">
        <v>111</v>
      </c>
      <c r="F15610" t="s">
        <v>111</v>
      </c>
      <c r="G15610">
        <v>2018</v>
      </c>
      <c r="H15610">
        <v>224.67</v>
      </c>
    </row>
    <row r="15611" spans="1:9" x14ac:dyDescent="0.25">
      <c r="A15611" t="s">
        <v>284</v>
      </c>
      <c r="B15611" t="s">
        <v>359</v>
      </c>
      <c r="C15611" t="s">
        <v>360</v>
      </c>
      <c r="D15611" t="s">
        <v>482</v>
      </c>
      <c r="E15611" t="s">
        <v>111</v>
      </c>
      <c r="F15611" t="s">
        <v>111</v>
      </c>
      <c r="G15611">
        <v>2019</v>
      </c>
      <c r="H15611">
        <v>224.67</v>
      </c>
    </row>
    <row r="15612" spans="1:9" x14ac:dyDescent="0.25">
      <c r="A15612" t="s">
        <v>284</v>
      </c>
      <c r="B15612" t="s">
        <v>359</v>
      </c>
      <c r="C15612" t="s">
        <v>360</v>
      </c>
      <c r="D15612" t="s">
        <v>482</v>
      </c>
      <c r="E15612" t="s">
        <v>98</v>
      </c>
      <c r="F15612" t="s">
        <v>98</v>
      </c>
      <c r="G15612">
        <v>2000</v>
      </c>
      <c r="H15612">
        <v>2418</v>
      </c>
      <c r="I15612">
        <v>3551</v>
      </c>
    </row>
    <row r="15613" spans="1:9" x14ac:dyDescent="0.25">
      <c r="A15613" t="s">
        <v>284</v>
      </c>
      <c r="B15613" t="s">
        <v>359</v>
      </c>
      <c r="C15613" t="s">
        <v>360</v>
      </c>
      <c r="D15613" t="s">
        <v>482</v>
      </c>
      <c r="E15613" t="s">
        <v>98</v>
      </c>
      <c r="F15613" t="s">
        <v>98</v>
      </c>
      <c r="G15613">
        <v>2001</v>
      </c>
      <c r="H15613">
        <v>2418</v>
      </c>
      <c r="I15613">
        <v>2976</v>
      </c>
    </row>
    <row r="15614" spans="1:9" x14ac:dyDescent="0.25">
      <c r="A15614" t="s">
        <v>284</v>
      </c>
      <c r="B15614" t="s">
        <v>359</v>
      </c>
      <c r="C15614" t="s">
        <v>360</v>
      </c>
      <c r="D15614" t="s">
        <v>482</v>
      </c>
      <c r="E15614" t="s">
        <v>98</v>
      </c>
      <c r="F15614" t="s">
        <v>98</v>
      </c>
      <c r="G15614">
        <v>2002</v>
      </c>
      <c r="H15614">
        <v>2418</v>
      </c>
      <c r="I15614">
        <v>5046</v>
      </c>
    </row>
    <row r="15615" spans="1:9" x14ac:dyDescent="0.25">
      <c r="A15615" t="s">
        <v>284</v>
      </c>
      <c r="B15615" t="s">
        <v>359</v>
      </c>
      <c r="C15615" t="s">
        <v>360</v>
      </c>
      <c r="D15615" t="s">
        <v>482</v>
      </c>
      <c r="E15615" t="s">
        <v>98</v>
      </c>
      <c r="F15615" t="s">
        <v>98</v>
      </c>
      <c r="G15615">
        <v>2003</v>
      </c>
      <c r="H15615">
        <v>2424</v>
      </c>
      <c r="I15615">
        <v>3414</v>
      </c>
    </row>
    <row r="15616" spans="1:9" x14ac:dyDescent="0.25">
      <c r="A15616" t="s">
        <v>284</v>
      </c>
      <c r="B15616" t="s">
        <v>359</v>
      </c>
      <c r="C15616" t="s">
        <v>360</v>
      </c>
      <c r="D15616" t="s">
        <v>482</v>
      </c>
      <c r="E15616" t="s">
        <v>98</v>
      </c>
      <c r="F15616" t="s">
        <v>98</v>
      </c>
      <c r="G15616">
        <v>2004</v>
      </c>
      <c r="H15616">
        <v>2424</v>
      </c>
      <c r="I15616">
        <v>3355</v>
      </c>
    </row>
    <row r="15617" spans="1:9" x14ac:dyDescent="0.25">
      <c r="A15617" t="s">
        <v>284</v>
      </c>
      <c r="B15617" t="s">
        <v>359</v>
      </c>
      <c r="C15617" t="s">
        <v>360</v>
      </c>
      <c r="D15617" t="s">
        <v>482</v>
      </c>
      <c r="E15617" t="s">
        <v>98</v>
      </c>
      <c r="F15617" t="s">
        <v>98</v>
      </c>
      <c r="G15617">
        <v>2005</v>
      </c>
      <c r="H15617">
        <v>2424</v>
      </c>
      <c r="I15617">
        <v>4632</v>
      </c>
    </row>
    <row r="15618" spans="1:9" x14ac:dyDescent="0.25">
      <c r="A15618" t="s">
        <v>284</v>
      </c>
      <c r="B15618" t="s">
        <v>359</v>
      </c>
      <c r="C15618" t="s">
        <v>360</v>
      </c>
      <c r="D15618" t="s">
        <v>482</v>
      </c>
      <c r="E15618" t="s">
        <v>98</v>
      </c>
      <c r="F15618" t="s">
        <v>98</v>
      </c>
      <c r="G15618">
        <v>2006</v>
      </c>
      <c r="H15618">
        <v>2424</v>
      </c>
      <c r="I15618">
        <v>3872</v>
      </c>
    </row>
    <row r="15619" spans="1:9" x14ac:dyDescent="0.25">
      <c r="A15619" t="s">
        <v>284</v>
      </c>
      <c r="B15619" t="s">
        <v>359</v>
      </c>
      <c r="C15619" t="s">
        <v>360</v>
      </c>
      <c r="D15619" t="s">
        <v>482</v>
      </c>
      <c r="E15619" t="s">
        <v>98</v>
      </c>
      <c r="F15619" t="s">
        <v>98</v>
      </c>
      <c r="G15619">
        <v>2007</v>
      </c>
      <c r="H15619">
        <v>2424</v>
      </c>
      <c r="I15619">
        <v>3213</v>
      </c>
    </row>
    <row r="15620" spans="1:9" x14ac:dyDescent="0.25">
      <c r="A15620" t="s">
        <v>284</v>
      </c>
      <c r="B15620" t="s">
        <v>359</v>
      </c>
      <c r="C15620" t="s">
        <v>360</v>
      </c>
      <c r="D15620" t="s">
        <v>482</v>
      </c>
      <c r="E15620" t="s">
        <v>98</v>
      </c>
      <c r="F15620" t="s">
        <v>98</v>
      </c>
      <c r="G15620">
        <v>2008</v>
      </c>
      <c r="H15620">
        <v>2424</v>
      </c>
      <c r="I15620">
        <v>2780</v>
      </c>
    </row>
    <row r="15621" spans="1:9" x14ac:dyDescent="0.25">
      <c r="A15621" t="s">
        <v>284</v>
      </c>
      <c r="B15621" t="s">
        <v>359</v>
      </c>
      <c r="C15621" t="s">
        <v>360</v>
      </c>
      <c r="D15621" t="s">
        <v>482</v>
      </c>
      <c r="E15621" t="s">
        <v>98</v>
      </c>
      <c r="F15621" t="s">
        <v>98</v>
      </c>
      <c r="G15621">
        <v>2009</v>
      </c>
      <c r="H15621">
        <v>2449</v>
      </c>
      <c r="I15621">
        <v>2751</v>
      </c>
    </row>
    <row r="15622" spans="1:9" x14ac:dyDescent="0.25">
      <c r="A15622" t="s">
        <v>284</v>
      </c>
      <c r="B15622" t="s">
        <v>359</v>
      </c>
      <c r="C15622" t="s">
        <v>360</v>
      </c>
      <c r="D15622" t="s">
        <v>482</v>
      </c>
      <c r="E15622" t="s">
        <v>98</v>
      </c>
      <c r="F15622" t="s">
        <v>98</v>
      </c>
      <c r="G15622">
        <v>2010</v>
      </c>
      <c r="H15622">
        <v>2449</v>
      </c>
      <c r="I15622">
        <v>3207</v>
      </c>
    </row>
    <row r="15623" spans="1:9" x14ac:dyDescent="0.25">
      <c r="A15623" t="s">
        <v>284</v>
      </c>
      <c r="B15623" t="s">
        <v>359</v>
      </c>
      <c r="C15623" t="s">
        <v>360</v>
      </c>
      <c r="D15623" t="s">
        <v>482</v>
      </c>
      <c r="E15623" t="s">
        <v>98</v>
      </c>
      <c r="F15623" t="s">
        <v>98</v>
      </c>
      <c r="G15623">
        <v>2011</v>
      </c>
      <c r="H15623">
        <v>2465</v>
      </c>
      <c r="I15623">
        <v>2315</v>
      </c>
    </row>
    <row r="15624" spans="1:9" x14ac:dyDescent="0.25">
      <c r="A15624" t="s">
        <v>284</v>
      </c>
      <c r="B15624" t="s">
        <v>359</v>
      </c>
      <c r="C15624" t="s">
        <v>360</v>
      </c>
      <c r="D15624" t="s">
        <v>482</v>
      </c>
      <c r="E15624" t="s">
        <v>98</v>
      </c>
      <c r="F15624" t="s">
        <v>98</v>
      </c>
      <c r="G15624">
        <v>2012</v>
      </c>
      <c r="H15624">
        <v>2465</v>
      </c>
      <c r="I15624">
        <v>3617</v>
      </c>
    </row>
    <row r="15625" spans="1:9" x14ac:dyDescent="0.25">
      <c r="A15625" t="s">
        <v>284</v>
      </c>
      <c r="B15625" t="s">
        <v>359</v>
      </c>
      <c r="C15625" t="s">
        <v>360</v>
      </c>
      <c r="D15625" t="s">
        <v>482</v>
      </c>
      <c r="E15625" t="s">
        <v>98</v>
      </c>
      <c r="F15625" t="s">
        <v>98</v>
      </c>
      <c r="G15625">
        <v>2013</v>
      </c>
      <c r="H15625">
        <v>2455</v>
      </c>
      <c r="I15625">
        <v>4187.259</v>
      </c>
    </row>
    <row r="15626" spans="1:9" x14ac:dyDescent="0.25">
      <c r="A15626" t="s">
        <v>284</v>
      </c>
      <c r="B15626" t="s">
        <v>359</v>
      </c>
      <c r="C15626" t="s">
        <v>360</v>
      </c>
      <c r="D15626" t="s">
        <v>482</v>
      </c>
      <c r="E15626" t="s">
        <v>98</v>
      </c>
      <c r="F15626" t="s">
        <v>98</v>
      </c>
      <c r="G15626">
        <v>2014</v>
      </c>
      <c r="H15626">
        <v>2455</v>
      </c>
      <c r="I15626">
        <v>3801.3519999999999</v>
      </c>
    </row>
    <row r="15627" spans="1:9" x14ac:dyDescent="0.25">
      <c r="A15627" t="s">
        <v>284</v>
      </c>
      <c r="B15627" t="s">
        <v>359</v>
      </c>
      <c r="C15627" t="s">
        <v>360</v>
      </c>
      <c r="D15627" t="s">
        <v>482</v>
      </c>
      <c r="E15627" t="s">
        <v>98</v>
      </c>
      <c r="F15627" t="s">
        <v>98</v>
      </c>
      <c r="G15627">
        <v>2015</v>
      </c>
      <c r="H15627">
        <v>3280</v>
      </c>
      <c r="I15627">
        <v>3228</v>
      </c>
    </row>
    <row r="15628" spans="1:9" x14ac:dyDescent="0.25">
      <c r="A15628" t="s">
        <v>284</v>
      </c>
      <c r="B15628" t="s">
        <v>359</v>
      </c>
      <c r="C15628" t="s">
        <v>360</v>
      </c>
      <c r="D15628" t="s">
        <v>482</v>
      </c>
      <c r="E15628" t="s">
        <v>98</v>
      </c>
      <c r="F15628" t="s">
        <v>98</v>
      </c>
      <c r="G15628">
        <v>2016</v>
      </c>
      <c r="H15628">
        <v>3337</v>
      </c>
      <c r="I15628">
        <v>3469.68</v>
      </c>
    </row>
    <row r="15629" spans="1:9" x14ac:dyDescent="0.25">
      <c r="A15629" t="s">
        <v>284</v>
      </c>
      <c r="B15629" t="s">
        <v>359</v>
      </c>
      <c r="C15629" t="s">
        <v>360</v>
      </c>
      <c r="D15629" t="s">
        <v>482</v>
      </c>
      <c r="E15629" t="s">
        <v>98</v>
      </c>
      <c r="F15629" t="s">
        <v>98</v>
      </c>
      <c r="G15629">
        <v>2017</v>
      </c>
      <c r="H15629">
        <v>3337</v>
      </c>
      <c r="I15629">
        <v>2288</v>
      </c>
    </row>
    <row r="15630" spans="1:9" x14ac:dyDescent="0.25">
      <c r="A15630" t="s">
        <v>284</v>
      </c>
      <c r="B15630" t="s">
        <v>359</v>
      </c>
      <c r="C15630" t="s">
        <v>360</v>
      </c>
      <c r="D15630" t="s">
        <v>482</v>
      </c>
      <c r="E15630" t="s">
        <v>98</v>
      </c>
      <c r="F15630" t="s">
        <v>98</v>
      </c>
      <c r="G15630">
        <v>2018</v>
      </c>
      <c r="H15630">
        <v>3337</v>
      </c>
    </row>
    <row r="15631" spans="1:9" x14ac:dyDescent="0.25">
      <c r="A15631" t="s">
        <v>284</v>
      </c>
      <c r="B15631" t="s">
        <v>359</v>
      </c>
      <c r="C15631" t="s">
        <v>360</v>
      </c>
      <c r="D15631" t="s">
        <v>482</v>
      </c>
      <c r="E15631" t="s">
        <v>98</v>
      </c>
      <c r="F15631" t="s">
        <v>98</v>
      </c>
      <c r="G15631">
        <v>2019</v>
      </c>
      <c r="H15631">
        <v>3337</v>
      </c>
    </row>
    <row r="15632" spans="1:9" x14ac:dyDescent="0.25">
      <c r="A15632" t="s">
        <v>284</v>
      </c>
      <c r="B15632" t="s">
        <v>359</v>
      </c>
      <c r="C15632" t="s">
        <v>360</v>
      </c>
      <c r="D15632" t="s">
        <v>483</v>
      </c>
      <c r="E15632" t="s">
        <v>22</v>
      </c>
      <c r="F15632" t="s">
        <v>31</v>
      </c>
      <c r="G15632">
        <v>2000</v>
      </c>
      <c r="H15632">
        <v>50</v>
      </c>
      <c r="I15632">
        <v>318</v>
      </c>
    </row>
    <row r="15633" spans="1:9" x14ac:dyDescent="0.25">
      <c r="A15633" t="s">
        <v>284</v>
      </c>
      <c r="B15633" t="s">
        <v>359</v>
      </c>
      <c r="C15633" t="s">
        <v>360</v>
      </c>
      <c r="D15633" t="s">
        <v>483</v>
      </c>
      <c r="E15633" t="s">
        <v>22</v>
      </c>
      <c r="F15633" t="s">
        <v>31</v>
      </c>
      <c r="G15633">
        <v>2001</v>
      </c>
      <c r="H15633">
        <v>51</v>
      </c>
      <c r="I15633">
        <v>328</v>
      </c>
    </row>
    <row r="15634" spans="1:9" x14ac:dyDescent="0.25">
      <c r="A15634" t="s">
        <v>284</v>
      </c>
      <c r="B15634" t="s">
        <v>359</v>
      </c>
      <c r="C15634" t="s">
        <v>360</v>
      </c>
      <c r="D15634" t="s">
        <v>483</v>
      </c>
      <c r="E15634" t="s">
        <v>22</v>
      </c>
      <c r="F15634" t="s">
        <v>31</v>
      </c>
      <c r="G15634">
        <v>2002</v>
      </c>
      <c r="H15634">
        <v>73</v>
      </c>
      <c r="I15634">
        <v>472</v>
      </c>
    </row>
    <row r="15635" spans="1:9" x14ac:dyDescent="0.25">
      <c r="A15635" t="s">
        <v>284</v>
      </c>
      <c r="B15635" t="s">
        <v>359</v>
      </c>
      <c r="C15635" t="s">
        <v>360</v>
      </c>
      <c r="D15635" t="s">
        <v>483</v>
      </c>
      <c r="E15635" t="s">
        <v>22</v>
      </c>
      <c r="F15635" t="s">
        <v>31</v>
      </c>
      <c r="G15635">
        <v>2003</v>
      </c>
      <c r="H15635">
        <v>125</v>
      </c>
      <c r="I15635">
        <v>758</v>
      </c>
    </row>
    <row r="15636" spans="1:9" x14ac:dyDescent="0.25">
      <c r="A15636" t="s">
        <v>284</v>
      </c>
      <c r="B15636" t="s">
        <v>359</v>
      </c>
      <c r="C15636" t="s">
        <v>360</v>
      </c>
      <c r="D15636" t="s">
        <v>483</v>
      </c>
      <c r="E15636" t="s">
        <v>22</v>
      </c>
      <c r="F15636" t="s">
        <v>31</v>
      </c>
      <c r="G15636">
        <v>2004</v>
      </c>
      <c r="H15636">
        <v>141</v>
      </c>
      <c r="I15636">
        <v>824.68000000000006</v>
      </c>
    </row>
    <row r="15637" spans="1:9" x14ac:dyDescent="0.25">
      <c r="A15637" t="s">
        <v>284</v>
      </c>
      <c r="B15637" t="s">
        <v>359</v>
      </c>
      <c r="C15637" t="s">
        <v>360</v>
      </c>
      <c r="D15637" t="s">
        <v>483</v>
      </c>
      <c r="E15637" t="s">
        <v>22</v>
      </c>
      <c r="F15637" t="s">
        <v>31</v>
      </c>
      <c r="G15637">
        <v>2005</v>
      </c>
      <c r="H15637">
        <v>152</v>
      </c>
      <c r="I15637">
        <v>623.42100000000005</v>
      </c>
    </row>
    <row r="15638" spans="1:9" x14ac:dyDescent="0.25">
      <c r="A15638" t="s">
        <v>284</v>
      </c>
      <c r="B15638" t="s">
        <v>359</v>
      </c>
      <c r="C15638" t="s">
        <v>360</v>
      </c>
      <c r="D15638" t="s">
        <v>483</v>
      </c>
      <c r="E15638" t="s">
        <v>22</v>
      </c>
      <c r="F15638" t="s">
        <v>31</v>
      </c>
      <c r="G15638">
        <v>2006</v>
      </c>
      <c r="H15638">
        <v>160</v>
      </c>
      <c r="I15638">
        <v>600</v>
      </c>
    </row>
    <row r="15639" spans="1:9" x14ac:dyDescent="0.25">
      <c r="A15639" t="s">
        <v>284</v>
      </c>
      <c r="B15639" t="s">
        <v>359</v>
      </c>
      <c r="C15639" t="s">
        <v>360</v>
      </c>
      <c r="D15639" t="s">
        <v>483</v>
      </c>
      <c r="E15639" t="s">
        <v>22</v>
      </c>
      <c r="F15639" t="s">
        <v>31</v>
      </c>
      <c r="G15639">
        <v>2007</v>
      </c>
      <c r="H15639">
        <v>165</v>
      </c>
      <c r="I15639">
        <v>608</v>
      </c>
    </row>
    <row r="15640" spans="1:9" x14ac:dyDescent="0.25">
      <c r="A15640" t="s">
        <v>284</v>
      </c>
      <c r="B15640" t="s">
        <v>359</v>
      </c>
      <c r="C15640" t="s">
        <v>360</v>
      </c>
      <c r="D15640" t="s">
        <v>483</v>
      </c>
      <c r="E15640" t="s">
        <v>22</v>
      </c>
      <c r="F15640" t="s">
        <v>31</v>
      </c>
      <c r="G15640">
        <v>2008</v>
      </c>
      <c r="H15640">
        <v>149</v>
      </c>
      <c r="I15640">
        <v>584.46599999999989</v>
      </c>
    </row>
    <row r="15641" spans="1:9" x14ac:dyDescent="0.25">
      <c r="A15641" t="s">
        <v>284</v>
      </c>
      <c r="B15641" t="s">
        <v>359</v>
      </c>
      <c r="C15641" t="s">
        <v>360</v>
      </c>
      <c r="D15641" t="s">
        <v>483</v>
      </c>
      <c r="E15641" t="s">
        <v>22</v>
      </c>
      <c r="F15641" t="s">
        <v>31</v>
      </c>
      <c r="G15641">
        <v>2009</v>
      </c>
      <c r="H15641">
        <v>177</v>
      </c>
      <c r="I15641">
        <v>530</v>
      </c>
    </row>
    <row r="15642" spans="1:9" x14ac:dyDescent="0.25">
      <c r="A15642" t="s">
        <v>284</v>
      </c>
      <c r="B15642" t="s">
        <v>359</v>
      </c>
      <c r="C15642" t="s">
        <v>360</v>
      </c>
      <c r="D15642" t="s">
        <v>483</v>
      </c>
      <c r="E15642" t="s">
        <v>22</v>
      </c>
      <c r="F15642" t="s">
        <v>31</v>
      </c>
      <c r="G15642">
        <v>2010</v>
      </c>
      <c r="H15642">
        <v>205</v>
      </c>
      <c r="I15642">
        <v>848</v>
      </c>
    </row>
    <row r="15643" spans="1:9" x14ac:dyDescent="0.25">
      <c r="A15643" t="s">
        <v>284</v>
      </c>
      <c r="B15643" t="s">
        <v>359</v>
      </c>
      <c r="C15643" t="s">
        <v>360</v>
      </c>
      <c r="D15643" t="s">
        <v>483</v>
      </c>
      <c r="E15643" t="s">
        <v>22</v>
      </c>
      <c r="F15643" t="s">
        <v>31</v>
      </c>
      <c r="G15643">
        <v>2011</v>
      </c>
      <c r="H15643">
        <v>209</v>
      </c>
      <c r="I15643">
        <v>803</v>
      </c>
    </row>
    <row r="15644" spans="1:9" x14ac:dyDescent="0.25">
      <c r="A15644" t="s">
        <v>284</v>
      </c>
      <c r="B15644" t="s">
        <v>359</v>
      </c>
      <c r="C15644" t="s">
        <v>360</v>
      </c>
      <c r="D15644" t="s">
        <v>483</v>
      </c>
      <c r="E15644" t="s">
        <v>22</v>
      </c>
      <c r="F15644" t="s">
        <v>31</v>
      </c>
      <c r="G15644">
        <v>2012</v>
      </c>
      <c r="H15644">
        <v>218</v>
      </c>
      <c r="I15644">
        <v>866</v>
      </c>
    </row>
    <row r="15645" spans="1:9" x14ac:dyDescent="0.25">
      <c r="A15645" t="s">
        <v>284</v>
      </c>
      <c r="B15645" t="s">
        <v>359</v>
      </c>
      <c r="C15645" t="s">
        <v>360</v>
      </c>
      <c r="D15645" t="s">
        <v>483</v>
      </c>
      <c r="E15645" t="s">
        <v>22</v>
      </c>
      <c r="F15645" t="s">
        <v>31</v>
      </c>
      <c r="G15645">
        <v>2013</v>
      </c>
      <c r="H15645">
        <v>220</v>
      </c>
      <c r="I15645">
        <v>973.26299999999992</v>
      </c>
    </row>
    <row r="15646" spans="1:9" x14ac:dyDescent="0.25">
      <c r="A15646" t="s">
        <v>284</v>
      </c>
      <c r="B15646" t="s">
        <v>359</v>
      </c>
      <c r="C15646" t="s">
        <v>360</v>
      </c>
      <c r="D15646" t="s">
        <v>483</v>
      </c>
      <c r="E15646" t="s">
        <v>22</v>
      </c>
      <c r="F15646" t="s">
        <v>31</v>
      </c>
      <c r="G15646">
        <v>2014</v>
      </c>
      <c r="H15646">
        <v>223</v>
      </c>
      <c r="I15646">
        <v>907.20799999999997</v>
      </c>
    </row>
    <row r="15647" spans="1:9" x14ac:dyDescent="0.25">
      <c r="A15647" t="s">
        <v>284</v>
      </c>
      <c r="B15647" t="s">
        <v>359</v>
      </c>
      <c r="C15647" t="s">
        <v>360</v>
      </c>
      <c r="D15647" t="s">
        <v>483</v>
      </c>
      <c r="E15647" t="s">
        <v>22</v>
      </c>
      <c r="F15647" t="s">
        <v>31</v>
      </c>
      <c r="G15647">
        <v>2015</v>
      </c>
      <c r="H15647">
        <v>224</v>
      </c>
      <c r="I15647">
        <v>981.71900000000005</v>
      </c>
    </row>
    <row r="15648" spans="1:9" x14ac:dyDescent="0.25">
      <c r="A15648" t="s">
        <v>284</v>
      </c>
      <c r="B15648" t="s">
        <v>359</v>
      </c>
      <c r="C15648" t="s">
        <v>360</v>
      </c>
      <c r="D15648" t="s">
        <v>483</v>
      </c>
      <c r="E15648" t="s">
        <v>22</v>
      </c>
      <c r="F15648" t="s">
        <v>31</v>
      </c>
      <c r="G15648">
        <v>2016</v>
      </c>
      <c r="H15648">
        <v>224</v>
      </c>
      <c r="I15648">
        <v>906.04</v>
      </c>
    </row>
    <row r="15649" spans="1:9" x14ac:dyDescent="0.25">
      <c r="A15649" t="s">
        <v>284</v>
      </c>
      <c r="B15649" t="s">
        <v>359</v>
      </c>
      <c r="C15649" t="s">
        <v>360</v>
      </c>
      <c r="D15649" t="s">
        <v>483</v>
      </c>
      <c r="E15649" t="s">
        <v>22</v>
      </c>
      <c r="F15649" t="s">
        <v>31</v>
      </c>
      <c r="G15649">
        <v>2017</v>
      </c>
      <c r="H15649">
        <v>225</v>
      </c>
      <c r="I15649">
        <v>941</v>
      </c>
    </row>
    <row r="15650" spans="1:9" x14ac:dyDescent="0.25">
      <c r="A15650" t="s">
        <v>284</v>
      </c>
      <c r="B15650" t="s">
        <v>359</v>
      </c>
      <c r="C15650" t="s">
        <v>360</v>
      </c>
      <c r="D15650" t="s">
        <v>483</v>
      </c>
      <c r="E15650" t="s">
        <v>22</v>
      </c>
      <c r="F15650" t="s">
        <v>31</v>
      </c>
      <c r="G15650">
        <v>2018</v>
      </c>
      <c r="H15650">
        <v>233.55699999999999</v>
      </c>
    </row>
    <row r="15651" spans="1:9" x14ac:dyDescent="0.25">
      <c r="A15651" t="s">
        <v>284</v>
      </c>
      <c r="B15651" t="s">
        <v>359</v>
      </c>
      <c r="C15651" t="s">
        <v>360</v>
      </c>
      <c r="D15651" t="s">
        <v>483</v>
      </c>
      <c r="E15651" t="s">
        <v>22</v>
      </c>
      <c r="F15651" t="s">
        <v>31</v>
      </c>
      <c r="G15651">
        <v>2019</v>
      </c>
      <c r="H15651">
        <v>285.55700000000002</v>
      </c>
    </row>
    <row r="15652" spans="1:9" x14ac:dyDescent="0.25">
      <c r="A15652" t="s">
        <v>284</v>
      </c>
      <c r="B15652" t="s">
        <v>359</v>
      </c>
      <c r="C15652" t="s">
        <v>360</v>
      </c>
      <c r="D15652" t="s">
        <v>483</v>
      </c>
      <c r="E15652" t="s">
        <v>22</v>
      </c>
      <c r="F15652" t="s">
        <v>32</v>
      </c>
      <c r="G15652">
        <v>2018</v>
      </c>
      <c r="H15652">
        <v>6.4119999999999999</v>
      </c>
    </row>
    <row r="15653" spans="1:9" x14ac:dyDescent="0.25">
      <c r="A15653" t="s">
        <v>284</v>
      </c>
      <c r="B15653" t="s">
        <v>359</v>
      </c>
      <c r="C15653" t="s">
        <v>360</v>
      </c>
      <c r="D15653" t="s">
        <v>483</v>
      </c>
      <c r="E15653" t="s">
        <v>22</v>
      </c>
      <c r="F15653" t="s">
        <v>32</v>
      </c>
      <c r="G15653">
        <v>2019</v>
      </c>
      <c r="H15653">
        <v>6.4119999999999999</v>
      </c>
    </row>
    <row r="15654" spans="1:9" x14ac:dyDescent="0.25">
      <c r="A15654" t="s">
        <v>284</v>
      </c>
      <c r="B15654" t="s">
        <v>359</v>
      </c>
      <c r="C15654" t="s">
        <v>360</v>
      </c>
      <c r="D15654" t="s">
        <v>483</v>
      </c>
      <c r="E15654" t="s">
        <v>22</v>
      </c>
      <c r="F15654" t="s">
        <v>63</v>
      </c>
      <c r="G15654">
        <v>2000</v>
      </c>
      <c r="H15654">
        <v>47</v>
      </c>
      <c r="I15654">
        <v>334</v>
      </c>
    </row>
    <row r="15655" spans="1:9" x14ac:dyDescent="0.25">
      <c r="A15655" t="s">
        <v>284</v>
      </c>
      <c r="B15655" t="s">
        <v>359</v>
      </c>
      <c r="C15655" t="s">
        <v>360</v>
      </c>
      <c r="D15655" t="s">
        <v>483</v>
      </c>
      <c r="E15655" t="s">
        <v>22</v>
      </c>
      <c r="F15655" t="s">
        <v>63</v>
      </c>
      <c r="G15655">
        <v>2001</v>
      </c>
      <c r="H15655">
        <v>47</v>
      </c>
      <c r="I15655">
        <v>334</v>
      </c>
    </row>
    <row r="15656" spans="1:9" x14ac:dyDescent="0.25">
      <c r="A15656" t="s">
        <v>284</v>
      </c>
      <c r="B15656" t="s">
        <v>359</v>
      </c>
      <c r="C15656" t="s">
        <v>360</v>
      </c>
      <c r="D15656" t="s">
        <v>483</v>
      </c>
      <c r="E15656" t="s">
        <v>22</v>
      </c>
      <c r="F15656" t="s">
        <v>63</v>
      </c>
      <c r="G15656">
        <v>2002</v>
      </c>
      <c r="H15656">
        <v>47</v>
      </c>
      <c r="I15656">
        <v>283</v>
      </c>
    </row>
    <row r="15657" spans="1:9" x14ac:dyDescent="0.25">
      <c r="A15657" t="s">
        <v>284</v>
      </c>
      <c r="B15657" t="s">
        <v>359</v>
      </c>
      <c r="C15657" t="s">
        <v>360</v>
      </c>
      <c r="D15657" t="s">
        <v>483</v>
      </c>
      <c r="E15657" t="s">
        <v>22</v>
      </c>
      <c r="F15657" t="s">
        <v>63</v>
      </c>
      <c r="G15657">
        <v>2003</v>
      </c>
      <c r="H15657">
        <v>47</v>
      </c>
      <c r="I15657">
        <v>331</v>
      </c>
    </row>
    <row r="15658" spans="1:9" x14ac:dyDescent="0.25">
      <c r="A15658" t="s">
        <v>284</v>
      </c>
      <c r="B15658" t="s">
        <v>359</v>
      </c>
      <c r="C15658" t="s">
        <v>360</v>
      </c>
      <c r="D15658" t="s">
        <v>483</v>
      </c>
      <c r="E15658" t="s">
        <v>22</v>
      </c>
      <c r="F15658" t="s">
        <v>63</v>
      </c>
      <c r="G15658">
        <v>2004</v>
      </c>
      <c r="H15658">
        <v>94.5</v>
      </c>
      <c r="I15658">
        <v>291.38</v>
      </c>
    </row>
    <row r="15659" spans="1:9" x14ac:dyDescent="0.25">
      <c r="A15659" t="s">
        <v>284</v>
      </c>
      <c r="B15659" t="s">
        <v>359</v>
      </c>
      <c r="C15659" t="s">
        <v>360</v>
      </c>
      <c r="D15659" t="s">
        <v>483</v>
      </c>
      <c r="E15659" t="s">
        <v>22</v>
      </c>
      <c r="F15659" t="s">
        <v>63</v>
      </c>
      <c r="G15659">
        <v>2005</v>
      </c>
      <c r="H15659">
        <v>94.5</v>
      </c>
      <c r="I15659">
        <v>451.18400000000003</v>
      </c>
    </row>
    <row r="15660" spans="1:9" x14ac:dyDescent="0.25">
      <c r="A15660" t="s">
        <v>284</v>
      </c>
      <c r="B15660" t="s">
        <v>359</v>
      </c>
      <c r="C15660" t="s">
        <v>360</v>
      </c>
      <c r="D15660" t="s">
        <v>483</v>
      </c>
      <c r="E15660" t="s">
        <v>22</v>
      </c>
      <c r="F15660" t="s">
        <v>63</v>
      </c>
      <c r="G15660">
        <v>2006</v>
      </c>
      <c r="H15660">
        <v>94.5</v>
      </c>
      <c r="I15660">
        <v>601</v>
      </c>
    </row>
    <row r="15661" spans="1:9" x14ac:dyDescent="0.25">
      <c r="A15661" t="s">
        <v>284</v>
      </c>
      <c r="B15661" t="s">
        <v>359</v>
      </c>
      <c r="C15661" t="s">
        <v>360</v>
      </c>
      <c r="D15661" t="s">
        <v>483</v>
      </c>
      <c r="E15661" t="s">
        <v>22</v>
      </c>
      <c r="F15661" t="s">
        <v>63</v>
      </c>
      <c r="G15661">
        <v>2007</v>
      </c>
      <c r="H15661">
        <v>94.5</v>
      </c>
      <c r="I15661">
        <v>737</v>
      </c>
    </row>
    <row r="15662" spans="1:9" x14ac:dyDescent="0.25">
      <c r="A15662" t="s">
        <v>284</v>
      </c>
      <c r="B15662" t="s">
        <v>359</v>
      </c>
      <c r="C15662" t="s">
        <v>360</v>
      </c>
      <c r="D15662" t="s">
        <v>483</v>
      </c>
      <c r="E15662" t="s">
        <v>22</v>
      </c>
      <c r="F15662" t="s">
        <v>63</v>
      </c>
      <c r="G15662">
        <v>2008</v>
      </c>
      <c r="H15662">
        <v>94.5</v>
      </c>
      <c r="I15662">
        <v>782</v>
      </c>
    </row>
    <row r="15663" spans="1:9" x14ac:dyDescent="0.25">
      <c r="A15663" t="s">
        <v>284</v>
      </c>
      <c r="B15663" t="s">
        <v>359</v>
      </c>
      <c r="C15663" t="s">
        <v>360</v>
      </c>
      <c r="D15663" t="s">
        <v>483</v>
      </c>
      <c r="E15663" t="s">
        <v>22</v>
      </c>
      <c r="F15663" t="s">
        <v>63</v>
      </c>
      <c r="G15663">
        <v>2009</v>
      </c>
      <c r="H15663">
        <v>94.5</v>
      </c>
      <c r="I15663">
        <v>761</v>
      </c>
    </row>
    <row r="15664" spans="1:9" x14ac:dyDescent="0.25">
      <c r="A15664" t="s">
        <v>284</v>
      </c>
      <c r="B15664" t="s">
        <v>359</v>
      </c>
      <c r="C15664" t="s">
        <v>360</v>
      </c>
      <c r="D15664" t="s">
        <v>483</v>
      </c>
      <c r="E15664" t="s">
        <v>22</v>
      </c>
      <c r="F15664" t="s">
        <v>63</v>
      </c>
      <c r="G15664">
        <v>2010</v>
      </c>
      <c r="H15664">
        <v>111.5</v>
      </c>
      <c r="I15664">
        <v>659</v>
      </c>
    </row>
    <row r="15665" spans="1:9" x14ac:dyDescent="0.25">
      <c r="A15665" t="s">
        <v>284</v>
      </c>
      <c r="B15665" t="s">
        <v>359</v>
      </c>
      <c r="C15665" t="s">
        <v>360</v>
      </c>
      <c r="D15665" t="s">
        <v>483</v>
      </c>
      <c r="E15665" t="s">
        <v>22</v>
      </c>
      <c r="F15665" t="s">
        <v>63</v>
      </c>
      <c r="G15665">
        <v>2011</v>
      </c>
      <c r="H15665">
        <v>112</v>
      </c>
      <c r="I15665">
        <v>795</v>
      </c>
    </row>
    <row r="15666" spans="1:9" x14ac:dyDescent="0.25">
      <c r="A15666" t="s">
        <v>284</v>
      </c>
      <c r="B15666" t="s">
        <v>359</v>
      </c>
      <c r="C15666" t="s">
        <v>360</v>
      </c>
      <c r="D15666" t="s">
        <v>483</v>
      </c>
      <c r="E15666" t="s">
        <v>22</v>
      </c>
      <c r="F15666" t="s">
        <v>63</v>
      </c>
      <c r="G15666">
        <v>2012</v>
      </c>
      <c r="H15666">
        <v>112</v>
      </c>
      <c r="I15666">
        <v>715</v>
      </c>
    </row>
    <row r="15667" spans="1:9" x14ac:dyDescent="0.25">
      <c r="A15667" t="s">
        <v>284</v>
      </c>
      <c r="B15667" t="s">
        <v>359</v>
      </c>
      <c r="C15667" t="s">
        <v>360</v>
      </c>
      <c r="D15667" t="s">
        <v>483</v>
      </c>
      <c r="E15667" t="s">
        <v>22</v>
      </c>
      <c r="F15667" t="s">
        <v>63</v>
      </c>
      <c r="G15667">
        <v>2013</v>
      </c>
      <c r="H15667">
        <v>117</v>
      </c>
      <c r="I15667">
        <v>681.745</v>
      </c>
    </row>
    <row r="15668" spans="1:9" x14ac:dyDescent="0.25">
      <c r="A15668" t="s">
        <v>284</v>
      </c>
      <c r="B15668" t="s">
        <v>359</v>
      </c>
      <c r="C15668" t="s">
        <v>360</v>
      </c>
      <c r="D15668" t="s">
        <v>483</v>
      </c>
      <c r="E15668" t="s">
        <v>22</v>
      </c>
      <c r="F15668" t="s">
        <v>63</v>
      </c>
      <c r="G15668">
        <v>2014</v>
      </c>
      <c r="H15668">
        <v>117</v>
      </c>
      <c r="I15668">
        <v>686.23099999999999</v>
      </c>
    </row>
    <row r="15669" spans="1:9" x14ac:dyDescent="0.25">
      <c r="A15669" t="s">
        <v>284</v>
      </c>
      <c r="B15669" t="s">
        <v>359</v>
      </c>
      <c r="C15669" t="s">
        <v>360</v>
      </c>
      <c r="D15669" t="s">
        <v>483</v>
      </c>
      <c r="E15669" t="s">
        <v>22</v>
      </c>
      <c r="F15669" t="s">
        <v>63</v>
      </c>
      <c r="G15669">
        <v>2015</v>
      </c>
      <c r="H15669">
        <v>117</v>
      </c>
      <c r="I15669">
        <v>768.29300000000001</v>
      </c>
    </row>
    <row r="15670" spans="1:9" x14ac:dyDescent="0.25">
      <c r="A15670" t="s">
        <v>284</v>
      </c>
      <c r="B15670" t="s">
        <v>359</v>
      </c>
      <c r="C15670" t="s">
        <v>360</v>
      </c>
      <c r="D15670" t="s">
        <v>483</v>
      </c>
      <c r="E15670" t="s">
        <v>22</v>
      </c>
      <c r="F15670" t="s">
        <v>63</v>
      </c>
      <c r="G15670">
        <v>2016</v>
      </c>
      <c r="H15670">
        <v>117</v>
      </c>
      <c r="I15670">
        <v>735.54</v>
      </c>
    </row>
    <row r="15671" spans="1:9" x14ac:dyDescent="0.25">
      <c r="A15671" t="s">
        <v>284</v>
      </c>
      <c r="B15671" t="s">
        <v>359</v>
      </c>
      <c r="C15671" t="s">
        <v>360</v>
      </c>
      <c r="D15671" t="s">
        <v>483</v>
      </c>
      <c r="E15671" t="s">
        <v>22</v>
      </c>
      <c r="F15671" t="s">
        <v>63</v>
      </c>
      <c r="G15671">
        <v>2017</v>
      </c>
      <c r="H15671">
        <v>121</v>
      </c>
      <c r="I15671">
        <v>772</v>
      </c>
    </row>
    <row r="15672" spans="1:9" x14ac:dyDescent="0.25">
      <c r="A15672" t="s">
        <v>284</v>
      </c>
      <c r="B15672" t="s">
        <v>359</v>
      </c>
      <c r="C15672" t="s">
        <v>360</v>
      </c>
      <c r="D15672" t="s">
        <v>483</v>
      </c>
      <c r="E15672" t="s">
        <v>22</v>
      </c>
      <c r="F15672" t="s">
        <v>63</v>
      </c>
      <c r="G15672">
        <v>2018</v>
      </c>
      <c r="H15672">
        <v>120.676</v>
      </c>
    </row>
    <row r="15673" spans="1:9" x14ac:dyDescent="0.25">
      <c r="A15673" t="s">
        <v>284</v>
      </c>
      <c r="B15673" t="s">
        <v>359</v>
      </c>
      <c r="C15673" t="s">
        <v>360</v>
      </c>
      <c r="D15673" t="s">
        <v>483</v>
      </c>
      <c r="E15673" t="s">
        <v>22</v>
      </c>
      <c r="F15673" t="s">
        <v>63</v>
      </c>
      <c r="G15673">
        <v>2019</v>
      </c>
      <c r="H15673">
        <v>120.676</v>
      </c>
    </row>
    <row r="15674" spans="1:9" x14ac:dyDescent="0.25">
      <c r="A15674" t="s">
        <v>284</v>
      </c>
      <c r="B15674" t="s">
        <v>359</v>
      </c>
      <c r="C15674" t="s">
        <v>360</v>
      </c>
      <c r="D15674" t="s">
        <v>483</v>
      </c>
      <c r="E15674" t="s">
        <v>22</v>
      </c>
      <c r="F15674" t="s">
        <v>23</v>
      </c>
      <c r="G15674">
        <v>2000</v>
      </c>
      <c r="H15674">
        <v>150</v>
      </c>
      <c r="I15674">
        <v>841</v>
      </c>
    </row>
    <row r="15675" spans="1:9" x14ac:dyDescent="0.25">
      <c r="A15675" t="s">
        <v>284</v>
      </c>
      <c r="B15675" t="s">
        <v>359</v>
      </c>
      <c r="C15675" t="s">
        <v>360</v>
      </c>
      <c r="D15675" t="s">
        <v>483</v>
      </c>
      <c r="E15675" t="s">
        <v>22</v>
      </c>
      <c r="F15675" t="s">
        <v>23</v>
      </c>
      <c r="G15675">
        <v>2001</v>
      </c>
      <c r="H15675">
        <v>167</v>
      </c>
      <c r="I15675">
        <v>969</v>
      </c>
    </row>
    <row r="15676" spans="1:9" x14ac:dyDescent="0.25">
      <c r="A15676" t="s">
        <v>284</v>
      </c>
      <c r="B15676" t="s">
        <v>359</v>
      </c>
      <c r="C15676" t="s">
        <v>360</v>
      </c>
      <c r="D15676" t="s">
        <v>483</v>
      </c>
      <c r="E15676" t="s">
        <v>22</v>
      </c>
      <c r="F15676" t="s">
        <v>23</v>
      </c>
      <c r="G15676">
        <v>2002</v>
      </c>
      <c r="H15676">
        <v>285</v>
      </c>
      <c r="I15676">
        <v>1831</v>
      </c>
    </row>
    <row r="15677" spans="1:9" x14ac:dyDescent="0.25">
      <c r="A15677" t="s">
        <v>284</v>
      </c>
      <c r="B15677" t="s">
        <v>359</v>
      </c>
      <c r="C15677" t="s">
        <v>360</v>
      </c>
      <c r="D15677" t="s">
        <v>483</v>
      </c>
      <c r="E15677" t="s">
        <v>22</v>
      </c>
      <c r="F15677" t="s">
        <v>23</v>
      </c>
      <c r="G15677">
        <v>2003</v>
      </c>
      <c r="H15677">
        <v>329</v>
      </c>
      <c r="I15677">
        <v>2095</v>
      </c>
    </row>
    <row r="15678" spans="1:9" x14ac:dyDescent="0.25">
      <c r="A15678" t="s">
        <v>284</v>
      </c>
      <c r="B15678" t="s">
        <v>359</v>
      </c>
      <c r="C15678" t="s">
        <v>360</v>
      </c>
      <c r="D15678" t="s">
        <v>483</v>
      </c>
      <c r="E15678" t="s">
        <v>22</v>
      </c>
      <c r="F15678" t="s">
        <v>23</v>
      </c>
      <c r="G15678">
        <v>2004</v>
      </c>
      <c r="H15678">
        <v>344</v>
      </c>
      <c r="I15678">
        <v>2213.5389999999998</v>
      </c>
    </row>
    <row r="15679" spans="1:9" x14ac:dyDescent="0.25">
      <c r="A15679" t="s">
        <v>284</v>
      </c>
      <c r="B15679" t="s">
        <v>359</v>
      </c>
      <c r="C15679" t="s">
        <v>360</v>
      </c>
      <c r="D15679" t="s">
        <v>483</v>
      </c>
      <c r="E15679" t="s">
        <v>22</v>
      </c>
      <c r="F15679" t="s">
        <v>23</v>
      </c>
      <c r="G15679">
        <v>2005</v>
      </c>
      <c r="H15679">
        <v>354</v>
      </c>
      <c r="I15679">
        <v>1578.2360000000001</v>
      </c>
    </row>
    <row r="15680" spans="1:9" x14ac:dyDescent="0.25">
      <c r="A15680" t="s">
        <v>284</v>
      </c>
      <c r="B15680" t="s">
        <v>359</v>
      </c>
      <c r="C15680" t="s">
        <v>360</v>
      </c>
      <c r="D15680" t="s">
        <v>483</v>
      </c>
      <c r="E15680" t="s">
        <v>22</v>
      </c>
      <c r="F15680" t="s">
        <v>23</v>
      </c>
      <c r="G15680">
        <v>2006</v>
      </c>
      <c r="H15680">
        <v>388</v>
      </c>
      <c r="I15680">
        <v>1573</v>
      </c>
    </row>
    <row r="15681" spans="1:9" x14ac:dyDescent="0.25">
      <c r="A15681" t="s">
        <v>284</v>
      </c>
      <c r="B15681" t="s">
        <v>359</v>
      </c>
      <c r="C15681" t="s">
        <v>360</v>
      </c>
      <c r="D15681" t="s">
        <v>483</v>
      </c>
      <c r="E15681" t="s">
        <v>22</v>
      </c>
      <c r="F15681" t="s">
        <v>23</v>
      </c>
      <c r="G15681">
        <v>2007</v>
      </c>
      <c r="H15681">
        <v>396</v>
      </c>
      <c r="I15681">
        <v>1553</v>
      </c>
    </row>
    <row r="15682" spans="1:9" x14ac:dyDescent="0.25">
      <c r="A15682" t="s">
        <v>284</v>
      </c>
      <c r="B15682" t="s">
        <v>359</v>
      </c>
      <c r="C15682" t="s">
        <v>360</v>
      </c>
      <c r="D15682" t="s">
        <v>483</v>
      </c>
      <c r="E15682" t="s">
        <v>22</v>
      </c>
      <c r="F15682" t="s">
        <v>23</v>
      </c>
      <c r="G15682">
        <v>2008</v>
      </c>
      <c r="H15682">
        <v>374</v>
      </c>
      <c r="I15682">
        <v>1888</v>
      </c>
    </row>
    <row r="15683" spans="1:9" x14ac:dyDescent="0.25">
      <c r="A15683" t="s">
        <v>284</v>
      </c>
      <c r="B15683" t="s">
        <v>359</v>
      </c>
      <c r="C15683" t="s">
        <v>360</v>
      </c>
      <c r="D15683" t="s">
        <v>483</v>
      </c>
      <c r="E15683" t="s">
        <v>22</v>
      </c>
      <c r="F15683" t="s">
        <v>23</v>
      </c>
      <c r="G15683">
        <v>2009</v>
      </c>
      <c r="H15683">
        <v>502</v>
      </c>
      <c r="I15683">
        <v>2197</v>
      </c>
    </row>
    <row r="15684" spans="1:9" x14ac:dyDescent="0.25">
      <c r="A15684" t="s">
        <v>284</v>
      </c>
      <c r="B15684" t="s">
        <v>359</v>
      </c>
      <c r="C15684" t="s">
        <v>360</v>
      </c>
      <c r="D15684" t="s">
        <v>483</v>
      </c>
      <c r="E15684" t="s">
        <v>22</v>
      </c>
      <c r="F15684" t="s">
        <v>23</v>
      </c>
      <c r="G15684">
        <v>2010</v>
      </c>
      <c r="H15684">
        <v>545</v>
      </c>
      <c r="I15684">
        <v>2508</v>
      </c>
    </row>
    <row r="15685" spans="1:9" x14ac:dyDescent="0.25">
      <c r="A15685" t="s">
        <v>284</v>
      </c>
      <c r="B15685" t="s">
        <v>359</v>
      </c>
      <c r="C15685" t="s">
        <v>360</v>
      </c>
      <c r="D15685" t="s">
        <v>483</v>
      </c>
      <c r="E15685" t="s">
        <v>22</v>
      </c>
      <c r="F15685" t="s">
        <v>23</v>
      </c>
      <c r="G15685">
        <v>2011</v>
      </c>
      <c r="H15685">
        <v>563</v>
      </c>
      <c r="I15685">
        <v>3011</v>
      </c>
    </row>
    <row r="15686" spans="1:9" x14ac:dyDescent="0.25">
      <c r="A15686" t="s">
        <v>284</v>
      </c>
      <c r="B15686" t="s">
        <v>359</v>
      </c>
      <c r="C15686" t="s">
        <v>360</v>
      </c>
      <c r="D15686" t="s">
        <v>483</v>
      </c>
      <c r="E15686" t="s">
        <v>22</v>
      </c>
      <c r="F15686" t="s">
        <v>23</v>
      </c>
      <c r="G15686">
        <v>2012</v>
      </c>
      <c r="H15686">
        <v>640</v>
      </c>
      <c r="I15686">
        <v>3396</v>
      </c>
    </row>
    <row r="15687" spans="1:9" x14ac:dyDescent="0.25">
      <c r="A15687" t="s">
        <v>284</v>
      </c>
      <c r="B15687" t="s">
        <v>359</v>
      </c>
      <c r="C15687" t="s">
        <v>360</v>
      </c>
      <c r="D15687" t="s">
        <v>483</v>
      </c>
      <c r="E15687" t="s">
        <v>22</v>
      </c>
      <c r="F15687" t="s">
        <v>23</v>
      </c>
      <c r="G15687">
        <v>2013</v>
      </c>
      <c r="H15687">
        <v>657</v>
      </c>
      <c r="I15687">
        <v>4143.7809999999999</v>
      </c>
    </row>
    <row r="15688" spans="1:9" x14ac:dyDescent="0.25">
      <c r="A15688" t="s">
        <v>284</v>
      </c>
      <c r="B15688" t="s">
        <v>359</v>
      </c>
      <c r="C15688" t="s">
        <v>360</v>
      </c>
      <c r="D15688" t="s">
        <v>483</v>
      </c>
      <c r="E15688" t="s">
        <v>22</v>
      </c>
      <c r="F15688" t="s">
        <v>23</v>
      </c>
      <c r="G15688">
        <v>2014</v>
      </c>
      <c r="H15688">
        <v>677</v>
      </c>
      <c r="I15688">
        <v>3820.3149999999996</v>
      </c>
    </row>
    <row r="15689" spans="1:9" x14ac:dyDescent="0.25">
      <c r="A15689" t="s">
        <v>284</v>
      </c>
      <c r="B15689" t="s">
        <v>359</v>
      </c>
      <c r="C15689" t="s">
        <v>360</v>
      </c>
      <c r="D15689" t="s">
        <v>483</v>
      </c>
      <c r="E15689" t="s">
        <v>22</v>
      </c>
      <c r="F15689" t="s">
        <v>23</v>
      </c>
      <c r="G15689">
        <v>2015</v>
      </c>
      <c r="H15689">
        <v>677</v>
      </c>
      <c r="I15689">
        <v>4013.8330000000001</v>
      </c>
    </row>
    <row r="15690" spans="1:9" x14ac:dyDescent="0.25">
      <c r="A15690" t="s">
        <v>284</v>
      </c>
      <c r="B15690" t="s">
        <v>359</v>
      </c>
      <c r="C15690" t="s">
        <v>360</v>
      </c>
      <c r="D15690" t="s">
        <v>483</v>
      </c>
      <c r="E15690" t="s">
        <v>22</v>
      </c>
      <c r="F15690" t="s">
        <v>23</v>
      </c>
      <c r="G15690">
        <v>2016</v>
      </c>
      <c r="H15690">
        <v>677</v>
      </c>
      <c r="I15690">
        <v>4048.35</v>
      </c>
    </row>
    <row r="15691" spans="1:9" x14ac:dyDescent="0.25">
      <c r="A15691" t="s">
        <v>284</v>
      </c>
      <c r="B15691" t="s">
        <v>359</v>
      </c>
      <c r="C15691" t="s">
        <v>360</v>
      </c>
      <c r="D15691" t="s">
        <v>483</v>
      </c>
      <c r="E15691" t="s">
        <v>22</v>
      </c>
      <c r="F15691" t="s">
        <v>23</v>
      </c>
      <c r="G15691">
        <v>2017</v>
      </c>
      <c r="H15691">
        <v>677</v>
      </c>
      <c r="I15691">
        <v>4365</v>
      </c>
    </row>
    <row r="15692" spans="1:9" x14ac:dyDescent="0.25">
      <c r="A15692" t="s">
        <v>284</v>
      </c>
      <c r="B15692" t="s">
        <v>359</v>
      </c>
      <c r="C15692" t="s">
        <v>360</v>
      </c>
      <c r="D15692" t="s">
        <v>483</v>
      </c>
      <c r="E15692" t="s">
        <v>22</v>
      </c>
      <c r="F15692" t="s">
        <v>23</v>
      </c>
      <c r="G15692">
        <v>2018</v>
      </c>
      <c r="H15692">
        <v>676.78499999999997</v>
      </c>
    </row>
    <row r="15693" spans="1:9" x14ac:dyDescent="0.25">
      <c r="A15693" t="s">
        <v>284</v>
      </c>
      <c r="B15693" t="s">
        <v>359</v>
      </c>
      <c r="C15693" t="s">
        <v>360</v>
      </c>
      <c r="D15693" t="s">
        <v>483</v>
      </c>
      <c r="E15693" t="s">
        <v>22</v>
      </c>
      <c r="F15693" t="s">
        <v>23</v>
      </c>
      <c r="G15693">
        <v>2019</v>
      </c>
      <c r="H15693">
        <v>776.78499999999997</v>
      </c>
    </row>
    <row r="15694" spans="1:9" x14ac:dyDescent="0.25">
      <c r="A15694" t="s">
        <v>284</v>
      </c>
      <c r="B15694" t="s">
        <v>359</v>
      </c>
      <c r="C15694" t="s">
        <v>360</v>
      </c>
      <c r="D15694" t="s">
        <v>483</v>
      </c>
      <c r="E15694" t="s">
        <v>13</v>
      </c>
      <c r="F15694" t="s">
        <v>161</v>
      </c>
      <c r="G15694">
        <v>2000</v>
      </c>
      <c r="H15694">
        <v>2935</v>
      </c>
      <c r="I15694">
        <v>0</v>
      </c>
    </row>
    <row r="15695" spans="1:9" x14ac:dyDescent="0.25">
      <c r="A15695" t="s">
        <v>284</v>
      </c>
      <c r="B15695" t="s">
        <v>359</v>
      </c>
      <c r="C15695" t="s">
        <v>360</v>
      </c>
      <c r="D15695" t="s">
        <v>483</v>
      </c>
      <c r="E15695" t="s">
        <v>13</v>
      </c>
      <c r="F15695" t="s">
        <v>161</v>
      </c>
      <c r="G15695">
        <v>2001</v>
      </c>
      <c r="H15695">
        <v>2935</v>
      </c>
      <c r="I15695">
        <v>0</v>
      </c>
    </row>
    <row r="15696" spans="1:9" x14ac:dyDescent="0.25">
      <c r="A15696" t="s">
        <v>284</v>
      </c>
      <c r="B15696" t="s">
        <v>359</v>
      </c>
      <c r="C15696" t="s">
        <v>360</v>
      </c>
      <c r="D15696" t="s">
        <v>483</v>
      </c>
      <c r="E15696" t="s">
        <v>13</v>
      </c>
      <c r="F15696" t="s">
        <v>161</v>
      </c>
      <c r="G15696">
        <v>2002</v>
      </c>
      <c r="H15696">
        <v>2935</v>
      </c>
      <c r="I15696">
        <v>0</v>
      </c>
    </row>
    <row r="15697" spans="1:9" x14ac:dyDescent="0.25">
      <c r="A15697" t="s">
        <v>284</v>
      </c>
      <c r="B15697" t="s">
        <v>359</v>
      </c>
      <c r="C15697" t="s">
        <v>360</v>
      </c>
      <c r="D15697" t="s">
        <v>483</v>
      </c>
      <c r="E15697" t="s">
        <v>13</v>
      </c>
      <c r="F15697" t="s">
        <v>161</v>
      </c>
      <c r="G15697">
        <v>2003</v>
      </c>
      <c r="H15697">
        <v>2986</v>
      </c>
      <c r="I15697">
        <v>0</v>
      </c>
    </row>
    <row r="15698" spans="1:9" x14ac:dyDescent="0.25">
      <c r="A15698" t="s">
        <v>284</v>
      </c>
      <c r="B15698" t="s">
        <v>359</v>
      </c>
      <c r="C15698" t="s">
        <v>360</v>
      </c>
      <c r="D15698" t="s">
        <v>483</v>
      </c>
      <c r="E15698" t="s">
        <v>13</v>
      </c>
      <c r="F15698" t="s">
        <v>161</v>
      </c>
      <c r="G15698">
        <v>2004</v>
      </c>
      <c r="H15698">
        <v>2987</v>
      </c>
      <c r="I15698">
        <v>0</v>
      </c>
    </row>
    <row r="15699" spans="1:9" x14ac:dyDescent="0.25">
      <c r="A15699" t="s">
        <v>284</v>
      </c>
      <c r="B15699" t="s">
        <v>359</v>
      </c>
      <c r="C15699" t="s">
        <v>360</v>
      </c>
      <c r="D15699" t="s">
        <v>483</v>
      </c>
      <c r="E15699" t="s">
        <v>13</v>
      </c>
      <c r="F15699" t="s">
        <v>161</v>
      </c>
      <c r="G15699">
        <v>2005</v>
      </c>
      <c r="H15699">
        <v>2987</v>
      </c>
      <c r="I15699">
        <v>0</v>
      </c>
    </row>
    <row r="15700" spans="1:9" x14ac:dyDescent="0.25">
      <c r="A15700" t="s">
        <v>284</v>
      </c>
      <c r="B15700" t="s">
        <v>359</v>
      </c>
      <c r="C15700" t="s">
        <v>360</v>
      </c>
      <c r="D15700" t="s">
        <v>483</v>
      </c>
      <c r="E15700" t="s">
        <v>13</v>
      </c>
      <c r="F15700" t="s">
        <v>161</v>
      </c>
      <c r="G15700">
        <v>2006</v>
      </c>
      <c r="H15700">
        <v>2987</v>
      </c>
      <c r="I15700">
        <v>0</v>
      </c>
    </row>
    <row r="15701" spans="1:9" x14ac:dyDescent="0.25">
      <c r="A15701" t="s">
        <v>284</v>
      </c>
      <c r="B15701" t="s">
        <v>359</v>
      </c>
      <c r="C15701" t="s">
        <v>360</v>
      </c>
      <c r="D15701" t="s">
        <v>483</v>
      </c>
      <c r="E15701" t="s">
        <v>13</v>
      </c>
      <c r="F15701" t="s">
        <v>161</v>
      </c>
      <c r="G15701">
        <v>2007</v>
      </c>
      <c r="H15701">
        <v>2987</v>
      </c>
      <c r="I15701">
        <v>0</v>
      </c>
    </row>
    <row r="15702" spans="1:9" x14ac:dyDescent="0.25">
      <c r="A15702" t="s">
        <v>284</v>
      </c>
      <c r="B15702" t="s">
        <v>359</v>
      </c>
      <c r="C15702" t="s">
        <v>360</v>
      </c>
      <c r="D15702" t="s">
        <v>483</v>
      </c>
      <c r="E15702" t="s">
        <v>13</v>
      </c>
      <c r="F15702" t="s">
        <v>161</v>
      </c>
      <c r="G15702">
        <v>2008</v>
      </c>
      <c r="H15702">
        <v>2987</v>
      </c>
      <c r="I15702">
        <v>0</v>
      </c>
    </row>
    <row r="15703" spans="1:9" x14ac:dyDescent="0.25">
      <c r="A15703" t="s">
        <v>284</v>
      </c>
      <c r="B15703" t="s">
        <v>359</v>
      </c>
      <c r="C15703" t="s">
        <v>360</v>
      </c>
      <c r="D15703" t="s">
        <v>483</v>
      </c>
      <c r="E15703" t="s">
        <v>13</v>
      </c>
      <c r="F15703" t="s">
        <v>161</v>
      </c>
      <c r="G15703">
        <v>2009</v>
      </c>
      <c r="H15703">
        <v>2987</v>
      </c>
      <c r="I15703">
        <v>0</v>
      </c>
    </row>
    <row r="15704" spans="1:9" x14ac:dyDescent="0.25">
      <c r="A15704" t="s">
        <v>284</v>
      </c>
      <c r="B15704" t="s">
        <v>359</v>
      </c>
      <c r="C15704" t="s">
        <v>360</v>
      </c>
      <c r="D15704" t="s">
        <v>483</v>
      </c>
      <c r="E15704" t="s">
        <v>13</v>
      </c>
      <c r="F15704" t="s">
        <v>161</v>
      </c>
      <c r="G15704">
        <v>2010</v>
      </c>
      <c r="H15704">
        <v>2811</v>
      </c>
      <c r="I15704">
        <v>0</v>
      </c>
    </row>
    <row r="15705" spans="1:9" x14ac:dyDescent="0.25">
      <c r="A15705" t="s">
        <v>284</v>
      </c>
      <c r="B15705" t="s">
        <v>359</v>
      </c>
      <c r="C15705" t="s">
        <v>360</v>
      </c>
      <c r="D15705" t="s">
        <v>483</v>
      </c>
      <c r="E15705" t="s">
        <v>13</v>
      </c>
      <c r="F15705" t="s">
        <v>161</v>
      </c>
      <c r="G15705">
        <v>2011</v>
      </c>
      <c r="H15705">
        <v>2792</v>
      </c>
      <c r="I15705">
        <v>0</v>
      </c>
    </row>
    <row r="15706" spans="1:9" x14ac:dyDescent="0.25">
      <c r="A15706" t="s">
        <v>284</v>
      </c>
      <c r="B15706" t="s">
        <v>359</v>
      </c>
      <c r="C15706" t="s">
        <v>360</v>
      </c>
      <c r="D15706" t="s">
        <v>483</v>
      </c>
      <c r="E15706" t="s">
        <v>13</v>
      </c>
      <c r="F15706" t="s">
        <v>161</v>
      </c>
      <c r="G15706">
        <v>2012</v>
      </c>
      <c r="H15706">
        <v>2792</v>
      </c>
      <c r="I15706">
        <v>0</v>
      </c>
    </row>
    <row r="15707" spans="1:9" x14ac:dyDescent="0.25">
      <c r="A15707" t="s">
        <v>284</v>
      </c>
      <c r="B15707" t="s">
        <v>359</v>
      </c>
      <c r="C15707" t="s">
        <v>360</v>
      </c>
      <c r="D15707" t="s">
        <v>483</v>
      </c>
      <c r="E15707" t="s">
        <v>13</v>
      </c>
      <c r="F15707" t="s">
        <v>161</v>
      </c>
      <c r="G15707">
        <v>2013</v>
      </c>
      <c r="H15707">
        <v>2654</v>
      </c>
      <c r="I15707">
        <v>0</v>
      </c>
    </row>
    <row r="15708" spans="1:9" x14ac:dyDescent="0.25">
      <c r="A15708" t="s">
        <v>284</v>
      </c>
      <c r="B15708" t="s">
        <v>359</v>
      </c>
      <c r="C15708" t="s">
        <v>360</v>
      </c>
      <c r="D15708" t="s">
        <v>483</v>
      </c>
      <c r="E15708" t="s">
        <v>13</v>
      </c>
      <c r="F15708" t="s">
        <v>161</v>
      </c>
      <c r="G15708">
        <v>2014</v>
      </c>
      <c r="H15708">
        <v>2687</v>
      </c>
      <c r="I15708">
        <v>0</v>
      </c>
    </row>
    <row r="15709" spans="1:9" x14ac:dyDescent="0.25">
      <c r="A15709" t="s">
        <v>284</v>
      </c>
      <c r="B15709" t="s">
        <v>359</v>
      </c>
      <c r="C15709" t="s">
        <v>360</v>
      </c>
      <c r="D15709" t="s">
        <v>483</v>
      </c>
      <c r="E15709" t="s">
        <v>13</v>
      </c>
      <c r="F15709" t="s">
        <v>161</v>
      </c>
      <c r="G15709">
        <v>2015</v>
      </c>
      <c r="H15709">
        <v>2687</v>
      </c>
      <c r="I15709">
        <v>0</v>
      </c>
    </row>
    <row r="15710" spans="1:9" x14ac:dyDescent="0.25">
      <c r="A15710" t="s">
        <v>284</v>
      </c>
      <c r="B15710" t="s">
        <v>359</v>
      </c>
      <c r="C15710" t="s">
        <v>360</v>
      </c>
      <c r="D15710" t="s">
        <v>483</v>
      </c>
      <c r="E15710" t="s">
        <v>13</v>
      </c>
      <c r="F15710" t="s">
        <v>161</v>
      </c>
      <c r="G15710">
        <v>2016</v>
      </c>
      <c r="H15710">
        <v>2690</v>
      </c>
      <c r="I15710">
        <v>0</v>
      </c>
    </row>
    <row r="15711" spans="1:9" x14ac:dyDescent="0.25">
      <c r="A15711" t="s">
        <v>284</v>
      </c>
      <c r="B15711" t="s">
        <v>359</v>
      </c>
      <c r="C15711" t="s">
        <v>360</v>
      </c>
      <c r="D15711" t="s">
        <v>483</v>
      </c>
      <c r="E15711" t="s">
        <v>13</v>
      </c>
      <c r="F15711" t="s">
        <v>161</v>
      </c>
      <c r="G15711">
        <v>2017</v>
      </c>
      <c r="H15711">
        <v>2690</v>
      </c>
      <c r="I15711">
        <v>0</v>
      </c>
    </row>
    <row r="15712" spans="1:9" x14ac:dyDescent="0.25">
      <c r="A15712" t="s">
        <v>284</v>
      </c>
      <c r="B15712" t="s">
        <v>359</v>
      </c>
      <c r="C15712" t="s">
        <v>360</v>
      </c>
      <c r="D15712" t="s">
        <v>483</v>
      </c>
      <c r="E15712" t="s">
        <v>13</v>
      </c>
      <c r="F15712" t="s">
        <v>161</v>
      </c>
      <c r="G15712">
        <v>2018</v>
      </c>
      <c r="H15712">
        <v>2690</v>
      </c>
    </row>
    <row r="15713" spans="1:9" x14ac:dyDescent="0.25">
      <c r="A15713" t="s">
        <v>284</v>
      </c>
      <c r="B15713" t="s">
        <v>359</v>
      </c>
      <c r="C15713" t="s">
        <v>360</v>
      </c>
      <c r="D15713" t="s">
        <v>483</v>
      </c>
      <c r="E15713" t="s">
        <v>13</v>
      </c>
      <c r="F15713" t="s">
        <v>161</v>
      </c>
      <c r="G15713">
        <v>2019</v>
      </c>
      <c r="H15713">
        <v>2690</v>
      </c>
    </row>
    <row r="15714" spans="1:9" x14ac:dyDescent="0.25">
      <c r="A15714" t="s">
        <v>284</v>
      </c>
      <c r="B15714" t="s">
        <v>359</v>
      </c>
      <c r="C15714" t="s">
        <v>360</v>
      </c>
      <c r="D15714" t="s">
        <v>483</v>
      </c>
      <c r="E15714" t="s">
        <v>13</v>
      </c>
      <c r="F15714" t="s">
        <v>14</v>
      </c>
      <c r="G15714">
        <v>2000</v>
      </c>
      <c r="H15714">
        <v>12607</v>
      </c>
      <c r="I15714">
        <v>28256</v>
      </c>
    </row>
    <row r="15715" spans="1:9" x14ac:dyDescent="0.25">
      <c r="A15715" t="s">
        <v>284</v>
      </c>
      <c r="B15715" t="s">
        <v>359</v>
      </c>
      <c r="C15715" t="s">
        <v>360</v>
      </c>
      <c r="D15715" t="s">
        <v>483</v>
      </c>
      <c r="E15715" t="s">
        <v>13</v>
      </c>
      <c r="F15715" t="s">
        <v>14</v>
      </c>
      <c r="G15715">
        <v>2001</v>
      </c>
      <c r="H15715">
        <v>12679</v>
      </c>
      <c r="I15715">
        <v>40888</v>
      </c>
    </row>
    <row r="15716" spans="1:9" x14ac:dyDescent="0.25">
      <c r="A15716" t="s">
        <v>284</v>
      </c>
      <c r="B15716" t="s">
        <v>359</v>
      </c>
      <c r="C15716" t="s">
        <v>360</v>
      </c>
      <c r="D15716" t="s">
        <v>483</v>
      </c>
      <c r="E15716" t="s">
        <v>13</v>
      </c>
      <c r="F15716" t="s">
        <v>14</v>
      </c>
      <c r="G15716">
        <v>2002</v>
      </c>
      <c r="H15716">
        <v>12715</v>
      </c>
      <c r="I15716">
        <v>21224</v>
      </c>
    </row>
    <row r="15717" spans="1:9" x14ac:dyDescent="0.25">
      <c r="A15717" t="s">
        <v>284</v>
      </c>
      <c r="B15717" t="s">
        <v>359</v>
      </c>
      <c r="C15717" t="s">
        <v>360</v>
      </c>
      <c r="D15717" t="s">
        <v>483</v>
      </c>
      <c r="E15717" t="s">
        <v>13</v>
      </c>
      <c r="F15717" t="s">
        <v>14</v>
      </c>
      <c r="G15717">
        <v>2003</v>
      </c>
      <c r="H15717">
        <v>12633</v>
      </c>
      <c r="I15717">
        <v>40483</v>
      </c>
    </row>
    <row r="15718" spans="1:9" x14ac:dyDescent="0.25">
      <c r="A15718" t="s">
        <v>284</v>
      </c>
      <c r="B15718" t="s">
        <v>359</v>
      </c>
      <c r="C15718" t="s">
        <v>360</v>
      </c>
      <c r="D15718" t="s">
        <v>483</v>
      </c>
      <c r="E15718" t="s">
        <v>13</v>
      </c>
      <c r="F15718" t="s">
        <v>14</v>
      </c>
      <c r="G15718">
        <v>2004</v>
      </c>
      <c r="H15718">
        <v>12756</v>
      </c>
      <c r="I15718">
        <v>31083.58</v>
      </c>
    </row>
    <row r="15719" spans="1:9" x14ac:dyDescent="0.25">
      <c r="A15719" t="s">
        <v>284</v>
      </c>
      <c r="B15719" t="s">
        <v>359</v>
      </c>
      <c r="C15719" t="s">
        <v>360</v>
      </c>
      <c r="D15719" t="s">
        <v>483</v>
      </c>
      <c r="E15719" t="s">
        <v>13</v>
      </c>
      <c r="F15719" t="s">
        <v>14</v>
      </c>
      <c r="G15719">
        <v>2005</v>
      </c>
      <c r="H15719">
        <v>12809</v>
      </c>
      <c r="I15719">
        <v>18392.932000000001</v>
      </c>
    </row>
    <row r="15720" spans="1:9" x14ac:dyDescent="0.25">
      <c r="A15720" t="s">
        <v>284</v>
      </c>
      <c r="B15720" t="s">
        <v>359</v>
      </c>
      <c r="C15720" t="s">
        <v>360</v>
      </c>
      <c r="D15720" t="s">
        <v>483</v>
      </c>
      <c r="E15720" t="s">
        <v>13</v>
      </c>
      <c r="F15720" t="s">
        <v>14</v>
      </c>
      <c r="G15720">
        <v>2006</v>
      </c>
      <c r="H15720">
        <v>12907</v>
      </c>
      <c r="I15720">
        <v>25959</v>
      </c>
    </row>
    <row r="15721" spans="1:9" x14ac:dyDescent="0.25">
      <c r="A15721" t="s">
        <v>284</v>
      </c>
      <c r="B15721" t="s">
        <v>359</v>
      </c>
      <c r="C15721" t="s">
        <v>360</v>
      </c>
      <c r="D15721" t="s">
        <v>483</v>
      </c>
      <c r="E15721" t="s">
        <v>13</v>
      </c>
      <c r="F15721" t="s">
        <v>14</v>
      </c>
      <c r="G15721">
        <v>2007</v>
      </c>
      <c r="H15721">
        <v>12961</v>
      </c>
      <c r="I15721">
        <v>27309</v>
      </c>
    </row>
    <row r="15722" spans="1:9" x14ac:dyDescent="0.25">
      <c r="A15722" t="s">
        <v>284</v>
      </c>
      <c r="B15722" t="s">
        <v>359</v>
      </c>
      <c r="C15722" t="s">
        <v>360</v>
      </c>
      <c r="D15722" t="s">
        <v>483</v>
      </c>
      <c r="E15722" t="s">
        <v>13</v>
      </c>
      <c r="F15722" t="s">
        <v>14</v>
      </c>
      <c r="G15722">
        <v>2008</v>
      </c>
      <c r="H15722">
        <v>13040</v>
      </c>
      <c r="I15722">
        <v>23364</v>
      </c>
    </row>
    <row r="15723" spans="1:9" x14ac:dyDescent="0.25">
      <c r="A15723" t="s">
        <v>284</v>
      </c>
      <c r="B15723" t="s">
        <v>359</v>
      </c>
      <c r="C15723" t="s">
        <v>360</v>
      </c>
      <c r="D15723" t="s">
        <v>483</v>
      </c>
      <c r="E15723" t="s">
        <v>13</v>
      </c>
      <c r="F15723" t="s">
        <v>14</v>
      </c>
      <c r="G15723">
        <v>2009</v>
      </c>
      <c r="H15723">
        <v>13069</v>
      </c>
      <c r="I15723">
        <v>26411</v>
      </c>
    </row>
    <row r="15724" spans="1:9" x14ac:dyDescent="0.25">
      <c r="A15724" t="s">
        <v>284</v>
      </c>
      <c r="B15724" t="s">
        <v>359</v>
      </c>
      <c r="C15724" t="s">
        <v>360</v>
      </c>
      <c r="D15724" t="s">
        <v>483</v>
      </c>
      <c r="E15724" t="s">
        <v>13</v>
      </c>
      <c r="F15724" t="s">
        <v>14</v>
      </c>
      <c r="G15724">
        <v>2010</v>
      </c>
      <c r="H15724">
        <v>13275</v>
      </c>
      <c r="I15724">
        <v>42304</v>
      </c>
    </row>
    <row r="15725" spans="1:9" x14ac:dyDescent="0.25">
      <c r="A15725" t="s">
        <v>284</v>
      </c>
      <c r="B15725" t="s">
        <v>359</v>
      </c>
      <c r="C15725" t="s">
        <v>360</v>
      </c>
      <c r="D15725" t="s">
        <v>483</v>
      </c>
      <c r="E15725" t="s">
        <v>13</v>
      </c>
      <c r="F15725" t="s">
        <v>14</v>
      </c>
      <c r="G15725">
        <v>2011</v>
      </c>
      <c r="H15725">
        <v>13283</v>
      </c>
      <c r="I15725">
        <v>30596</v>
      </c>
    </row>
    <row r="15726" spans="1:9" x14ac:dyDescent="0.25">
      <c r="A15726" t="s">
        <v>284</v>
      </c>
      <c r="B15726" t="s">
        <v>359</v>
      </c>
      <c r="C15726" t="s">
        <v>360</v>
      </c>
      <c r="D15726" t="s">
        <v>483</v>
      </c>
      <c r="E15726" t="s">
        <v>13</v>
      </c>
      <c r="F15726" t="s">
        <v>14</v>
      </c>
      <c r="G15726">
        <v>2012</v>
      </c>
      <c r="H15726">
        <v>13293</v>
      </c>
      <c r="I15726">
        <v>20545</v>
      </c>
    </row>
    <row r="15727" spans="1:9" x14ac:dyDescent="0.25">
      <c r="A15727" t="s">
        <v>284</v>
      </c>
      <c r="B15727" t="s">
        <v>359</v>
      </c>
      <c r="C15727" t="s">
        <v>360</v>
      </c>
      <c r="D15727" t="s">
        <v>483</v>
      </c>
      <c r="E15727" t="s">
        <v>13</v>
      </c>
      <c r="F15727" t="s">
        <v>14</v>
      </c>
      <c r="G15727">
        <v>2013</v>
      </c>
      <c r="H15727">
        <v>14076</v>
      </c>
      <c r="I15727">
        <v>36865.1</v>
      </c>
    </row>
    <row r="15728" spans="1:9" x14ac:dyDescent="0.25">
      <c r="A15728" t="s">
        <v>284</v>
      </c>
      <c r="B15728" t="s">
        <v>359</v>
      </c>
      <c r="C15728" t="s">
        <v>360</v>
      </c>
      <c r="D15728" t="s">
        <v>483</v>
      </c>
      <c r="E15728" t="s">
        <v>13</v>
      </c>
      <c r="F15728" t="s">
        <v>14</v>
      </c>
      <c r="G15728">
        <v>2014</v>
      </c>
      <c r="H15728">
        <v>14081</v>
      </c>
      <c r="I15728">
        <v>39168.964</v>
      </c>
    </row>
    <row r="15729" spans="1:9" x14ac:dyDescent="0.25">
      <c r="A15729" t="s">
        <v>284</v>
      </c>
      <c r="B15729" t="s">
        <v>359</v>
      </c>
      <c r="C15729" t="s">
        <v>360</v>
      </c>
      <c r="D15729" t="s">
        <v>483</v>
      </c>
      <c r="E15729" t="s">
        <v>13</v>
      </c>
      <c r="F15729" t="s">
        <v>14</v>
      </c>
      <c r="G15729">
        <v>2015</v>
      </c>
      <c r="H15729">
        <v>14086</v>
      </c>
      <c r="I15729">
        <v>28140</v>
      </c>
    </row>
    <row r="15730" spans="1:9" x14ac:dyDescent="0.25">
      <c r="A15730" t="s">
        <v>284</v>
      </c>
      <c r="B15730" t="s">
        <v>359</v>
      </c>
      <c r="C15730" t="s">
        <v>360</v>
      </c>
      <c r="D15730" t="s">
        <v>483</v>
      </c>
      <c r="E15730" t="s">
        <v>13</v>
      </c>
      <c r="F15730" t="s">
        <v>14</v>
      </c>
      <c r="G15730">
        <v>2016</v>
      </c>
      <c r="H15730">
        <v>14053</v>
      </c>
      <c r="I15730">
        <v>36395.385000000002</v>
      </c>
    </row>
    <row r="15731" spans="1:9" x14ac:dyDescent="0.25">
      <c r="A15731" t="s">
        <v>284</v>
      </c>
      <c r="B15731" t="s">
        <v>359</v>
      </c>
      <c r="C15731" t="s">
        <v>360</v>
      </c>
      <c r="D15731" t="s">
        <v>483</v>
      </c>
      <c r="E15731" t="s">
        <v>13</v>
      </c>
      <c r="F15731" t="s">
        <v>14</v>
      </c>
      <c r="G15731">
        <v>2017</v>
      </c>
      <c r="H15731">
        <v>14052</v>
      </c>
      <c r="I15731">
        <v>18782</v>
      </c>
    </row>
    <row r="15732" spans="1:9" x14ac:dyDescent="0.25">
      <c r="A15732" t="s">
        <v>284</v>
      </c>
      <c r="B15732" t="s">
        <v>359</v>
      </c>
      <c r="C15732" t="s">
        <v>360</v>
      </c>
      <c r="D15732" t="s">
        <v>483</v>
      </c>
      <c r="E15732" t="s">
        <v>13</v>
      </c>
      <c r="F15732" t="s">
        <v>14</v>
      </c>
      <c r="G15732">
        <v>2018</v>
      </c>
      <c r="H15732">
        <v>14052.572</v>
      </c>
    </row>
    <row r="15733" spans="1:9" x14ac:dyDescent="0.25">
      <c r="A15733" t="s">
        <v>284</v>
      </c>
      <c r="B15733" t="s">
        <v>359</v>
      </c>
      <c r="C15733" t="s">
        <v>360</v>
      </c>
      <c r="D15733" t="s">
        <v>483</v>
      </c>
      <c r="E15733" t="s">
        <v>13</v>
      </c>
      <c r="F15733" t="s">
        <v>14</v>
      </c>
      <c r="G15733">
        <v>2019</v>
      </c>
      <c r="H15733">
        <v>14090.572</v>
      </c>
    </row>
    <row r="15734" spans="1:9" x14ac:dyDescent="0.25">
      <c r="A15734" t="s">
        <v>284</v>
      </c>
      <c r="B15734" t="s">
        <v>359</v>
      </c>
      <c r="C15734" t="s">
        <v>360</v>
      </c>
      <c r="D15734" t="s">
        <v>483</v>
      </c>
      <c r="E15734" t="s">
        <v>71</v>
      </c>
      <c r="F15734" t="s">
        <v>71</v>
      </c>
      <c r="G15734">
        <v>2011</v>
      </c>
      <c r="H15734">
        <v>0.3</v>
      </c>
      <c r="I15734">
        <v>0.13</v>
      </c>
    </row>
    <row r="15735" spans="1:9" x14ac:dyDescent="0.25">
      <c r="A15735" t="s">
        <v>284</v>
      </c>
      <c r="B15735" t="s">
        <v>359</v>
      </c>
      <c r="C15735" t="s">
        <v>360</v>
      </c>
      <c r="D15735" t="s">
        <v>483</v>
      </c>
      <c r="E15735" t="s">
        <v>71</v>
      </c>
      <c r="F15735" t="s">
        <v>71</v>
      </c>
      <c r="G15735">
        <v>2012</v>
      </c>
      <c r="H15735">
        <v>0.3</v>
      </c>
      <c r="I15735">
        <v>0.26</v>
      </c>
    </row>
    <row r="15736" spans="1:9" x14ac:dyDescent="0.25">
      <c r="A15736" t="s">
        <v>284</v>
      </c>
      <c r="B15736" t="s">
        <v>359</v>
      </c>
      <c r="C15736" t="s">
        <v>360</v>
      </c>
      <c r="D15736" t="s">
        <v>483</v>
      </c>
      <c r="E15736" t="s">
        <v>71</v>
      </c>
      <c r="F15736" t="s">
        <v>71</v>
      </c>
      <c r="G15736">
        <v>2013</v>
      </c>
      <c r="H15736">
        <v>0.3</v>
      </c>
      <c r="I15736">
        <v>0.26</v>
      </c>
    </row>
    <row r="15737" spans="1:9" x14ac:dyDescent="0.25">
      <c r="A15737" t="s">
        <v>284</v>
      </c>
      <c r="B15737" t="s">
        <v>359</v>
      </c>
      <c r="C15737" t="s">
        <v>360</v>
      </c>
      <c r="D15737" t="s">
        <v>483</v>
      </c>
      <c r="E15737" t="s">
        <v>71</v>
      </c>
      <c r="F15737" t="s">
        <v>71</v>
      </c>
      <c r="G15737">
        <v>2014</v>
      </c>
      <c r="H15737">
        <v>0.29599999999999999</v>
      </c>
      <c r="I15737">
        <v>0.26</v>
      </c>
    </row>
    <row r="15738" spans="1:9" x14ac:dyDescent="0.25">
      <c r="A15738" t="s">
        <v>284</v>
      </c>
      <c r="B15738" t="s">
        <v>359</v>
      </c>
      <c r="C15738" t="s">
        <v>360</v>
      </c>
      <c r="D15738" t="s">
        <v>483</v>
      </c>
      <c r="E15738" t="s">
        <v>71</v>
      </c>
      <c r="F15738" t="s">
        <v>71</v>
      </c>
      <c r="G15738">
        <v>2015</v>
      </c>
      <c r="H15738">
        <v>0.29599999999999999</v>
      </c>
      <c r="I15738">
        <v>0.26</v>
      </c>
    </row>
    <row r="15739" spans="1:9" x14ac:dyDescent="0.25">
      <c r="A15739" t="s">
        <v>284</v>
      </c>
      <c r="B15739" t="s">
        <v>359</v>
      </c>
      <c r="C15739" t="s">
        <v>360</v>
      </c>
      <c r="D15739" t="s">
        <v>483</v>
      </c>
      <c r="E15739" t="s">
        <v>71</v>
      </c>
      <c r="F15739" t="s">
        <v>71</v>
      </c>
      <c r="G15739">
        <v>2016</v>
      </c>
      <c r="H15739">
        <v>4.7960000000000003</v>
      </c>
      <c r="I15739">
        <v>0.26</v>
      </c>
    </row>
    <row r="15740" spans="1:9" x14ac:dyDescent="0.25">
      <c r="A15740" t="s">
        <v>284</v>
      </c>
      <c r="B15740" t="s">
        <v>359</v>
      </c>
      <c r="C15740" t="s">
        <v>360</v>
      </c>
      <c r="D15740" t="s">
        <v>483</v>
      </c>
      <c r="E15740" t="s">
        <v>71</v>
      </c>
      <c r="F15740" t="s">
        <v>71</v>
      </c>
      <c r="G15740">
        <v>2017</v>
      </c>
      <c r="H15740">
        <v>4.7960000000000003</v>
      </c>
      <c r="I15740">
        <v>0.26</v>
      </c>
    </row>
    <row r="15741" spans="1:9" x14ac:dyDescent="0.25">
      <c r="A15741" t="s">
        <v>284</v>
      </c>
      <c r="B15741" t="s">
        <v>359</v>
      </c>
      <c r="C15741" t="s">
        <v>360</v>
      </c>
      <c r="D15741" t="s">
        <v>483</v>
      </c>
      <c r="E15741" t="s">
        <v>71</v>
      </c>
      <c r="F15741" t="s">
        <v>71</v>
      </c>
      <c r="G15741">
        <v>2018</v>
      </c>
      <c r="H15741">
        <v>4.7960000000000003</v>
      </c>
    </row>
    <row r="15742" spans="1:9" x14ac:dyDescent="0.25">
      <c r="A15742" t="s">
        <v>284</v>
      </c>
      <c r="B15742" t="s">
        <v>359</v>
      </c>
      <c r="C15742" t="s">
        <v>360</v>
      </c>
      <c r="D15742" t="s">
        <v>483</v>
      </c>
      <c r="E15742" t="s">
        <v>71</v>
      </c>
      <c r="F15742" t="s">
        <v>71</v>
      </c>
      <c r="G15742">
        <v>2019</v>
      </c>
      <c r="H15742">
        <v>4.7960000000000003</v>
      </c>
    </row>
    <row r="15743" spans="1:9" x14ac:dyDescent="0.25">
      <c r="A15743" t="s">
        <v>284</v>
      </c>
      <c r="B15743" t="s">
        <v>359</v>
      </c>
      <c r="C15743" t="s">
        <v>360</v>
      </c>
      <c r="D15743" t="s">
        <v>483</v>
      </c>
      <c r="E15743" t="s">
        <v>15</v>
      </c>
      <c r="F15743" t="s">
        <v>16</v>
      </c>
      <c r="G15743">
        <v>2006</v>
      </c>
      <c r="H15743">
        <v>11</v>
      </c>
      <c r="I15743">
        <v>0</v>
      </c>
    </row>
    <row r="15744" spans="1:9" x14ac:dyDescent="0.25">
      <c r="A15744" t="s">
        <v>284</v>
      </c>
      <c r="B15744" t="s">
        <v>359</v>
      </c>
      <c r="C15744" t="s">
        <v>360</v>
      </c>
      <c r="D15744" t="s">
        <v>483</v>
      </c>
      <c r="E15744" t="s">
        <v>15</v>
      </c>
      <c r="F15744" t="s">
        <v>16</v>
      </c>
      <c r="G15744">
        <v>2007</v>
      </c>
      <c r="H15744">
        <v>11</v>
      </c>
      <c r="I15744">
        <v>8.01</v>
      </c>
    </row>
    <row r="15745" spans="1:9" x14ac:dyDescent="0.25">
      <c r="A15745" t="s">
        <v>284</v>
      </c>
      <c r="B15745" t="s">
        <v>359</v>
      </c>
      <c r="C15745" t="s">
        <v>360</v>
      </c>
      <c r="D15745" t="s">
        <v>483</v>
      </c>
      <c r="E15745" t="s">
        <v>15</v>
      </c>
      <c r="F15745" t="s">
        <v>16</v>
      </c>
      <c r="G15745">
        <v>2008</v>
      </c>
      <c r="H15745">
        <v>61</v>
      </c>
      <c r="I15745">
        <v>16.146999999999998</v>
      </c>
    </row>
    <row r="15746" spans="1:9" x14ac:dyDescent="0.25">
      <c r="A15746" t="s">
        <v>284</v>
      </c>
      <c r="B15746" t="s">
        <v>359</v>
      </c>
      <c r="C15746" t="s">
        <v>360</v>
      </c>
      <c r="D15746" t="s">
        <v>483</v>
      </c>
      <c r="E15746" t="s">
        <v>15</v>
      </c>
      <c r="F15746" t="s">
        <v>16</v>
      </c>
      <c r="G15746">
        <v>2009</v>
      </c>
      <c r="H15746">
        <v>282</v>
      </c>
      <c r="I15746">
        <v>103</v>
      </c>
    </row>
    <row r="15747" spans="1:9" x14ac:dyDescent="0.25">
      <c r="A15747" t="s">
        <v>284</v>
      </c>
      <c r="B15747" t="s">
        <v>359</v>
      </c>
      <c r="C15747" t="s">
        <v>360</v>
      </c>
      <c r="D15747" t="s">
        <v>483</v>
      </c>
      <c r="E15747" t="s">
        <v>15</v>
      </c>
      <c r="F15747" t="s">
        <v>16</v>
      </c>
      <c r="G15747">
        <v>2010</v>
      </c>
      <c r="H15747">
        <v>732</v>
      </c>
      <c r="I15747">
        <v>761.2</v>
      </c>
    </row>
    <row r="15748" spans="1:9" x14ac:dyDescent="0.25">
      <c r="A15748" t="s">
        <v>284</v>
      </c>
      <c r="B15748" t="s">
        <v>359</v>
      </c>
      <c r="C15748" t="s">
        <v>360</v>
      </c>
      <c r="D15748" t="s">
        <v>483</v>
      </c>
      <c r="E15748" t="s">
        <v>15</v>
      </c>
      <c r="F15748" t="s">
        <v>16</v>
      </c>
      <c r="G15748">
        <v>2011</v>
      </c>
      <c r="H15748">
        <v>1149</v>
      </c>
      <c r="I15748">
        <v>1959</v>
      </c>
    </row>
    <row r="15749" spans="1:9" x14ac:dyDescent="0.25">
      <c r="A15749" t="s">
        <v>284</v>
      </c>
      <c r="B15749" t="s">
        <v>359</v>
      </c>
      <c r="C15749" t="s">
        <v>360</v>
      </c>
      <c r="D15749" t="s">
        <v>483</v>
      </c>
      <c r="E15749" t="s">
        <v>15</v>
      </c>
      <c r="F15749" t="s">
        <v>16</v>
      </c>
      <c r="G15749">
        <v>2012</v>
      </c>
      <c r="H15749">
        <v>2000</v>
      </c>
      <c r="I15749">
        <v>3775.0430000000001</v>
      </c>
    </row>
    <row r="15750" spans="1:9" x14ac:dyDescent="0.25">
      <c r="A15750" t="s">
        <v>284</v>
      </c>
      <c r="B15750" t="s">
        <v>359</v>
      </c>
      <c r="C15750" t="s">
        <v>360</v>
      </c>
      <c r="D15750" t="s">
        <v>483</v>
      </c>
      <c r="E15750" t="s">
        <v>15</v>
      </c>
      <c r="F15750" t="s">
        <v>16</v>
      </c>
      <c r="G15750">
        <v>2013</v>
      </c>
      <c r="H15750">
        <v>2304.0630000000001</v>
      </c>
      <c r="I15750">
        <v>4769.7470000000003</v>
      </c>
    </row>
    <row r="15751" spans="1:9" x14ac:dyDescent="0.25">
      <c r="A15751" t="s">
        <v>284</v>
      </c>
      <c r="B15751" t="s">
        <v>359</v>
      </c>
      <c r="C15751" t="s">
        <v>360</v>
      </c>
      <c r="D15751" t="s">
        <v>483</v>
      </c>
      <c r="E15751" t="s">
        <v>15</v>
      </c>
      <c r="F15751" t="s">
        <v>16</v>
      </c>
      <c r="G15751">
        <v>2014</v>
      </c>
      <c r="H15751">
        <v>2304.0630000000001</v>
      </c>
      <c r="I15751">
        <v>5454.8059999999996</v>
      </c>
    </row>
    <row r="15752" spans="1:9" x14ac:dyDescent="0.25">
      <c r="A15752" t="s">
        <v>284</v>
      </c>
      <c r="B15752" t="s">
        <v>359</v>
      </c>
      <c r="C15752" t="s">
        <v>360</v>
      </c>
      <c r="D15752" t="s">
        <v>483</v>
      </c>
      <c r="E15752" t="s">
        <v>15</v>
      </c>
      <c r="F15752" t="s">
        <v>16</v>
      </c>
      <c r="G15752">
        <v>2015</v>
      </c>
      <c r="H15752">
        <v>2304.0630000000001</v>
      </c>
      <c r="I15752">
        <v>5593.2370000000001</v>
      </c>
    </row>
    <row r="15753" spans="1:9" x14ac:dyDescent="0.25">
      <c r="A15753" t="s">
        <v>284</v>
      </c>
      <c r="B15753" t="s">
        <v>359</v>
      </c>
      <c r="C15753" t="s">
        <v>360</v>
      </c>
      <c r="D15753" t="s">
        <v>483</v>
      </c>
      <c r="E15753" t="s">
        <v>15</v>
      </c>
      <c r="F15753" t="s">
        <v>16</v>
      </c>
      <c r="G15753">
        <v>2016</v>
      </c>
      <c r="H15753">
        <v>2304.0630000000001</v>
      </c>
      <c r="I15753">
        <v>5579.2</v>
      </c>
    </row>
    <row r="15754" spans="1:9" x14ac:dyDescent="0.25">
      <c r="A15754" t="s">
        <v>284</v>
      </c>
      <c r="B15754" t="s">
        <v>359</v>
      </c>
      <c r="C15754" t="s">
        <v>360</v>
      </c>
      <c r="D15754" t="s">
        <v>483</v>
      </c>
      <c r="E15754" t="s">
        <v>15</v>
      </c>
      <c r="F15754" t="s">
        <v>16</v>
      </c>
      <c r="G15754">
        <v>2017</v>
      </c>
      <c r="H15754">
        <v>2304.0630000000001</v>
      </c>
      <c r="I15754">
        <v>5883</v>
      </c>
    </row>
    <row r="15755" spans="1:9" x14ac:dyDescent="0.25">
      <c r="A15755" t="s">
        <v>284</v>
      </c>
      <c r="B15755" t="s">
        <v>359</v>
      </c>
      <c r="C15755" t="s">
        <v>360</v>
      </c>
      <c r="D15755" t="s">
        <v>483</v>
      </c>
      <c r="E15755" t="s">
        <v>15</v>
      </c>
      <c r="F15755" t="s">
        <v>16</v>
      </c>
      <c r="G15755">
        <v>2018</v>
      </c>
      <c r="H15755">
        <v>2304.0630000000001</v>
      </c>
    </row>
    <row r="15756" spans="1:9" x14ac:dyDescent="0.25">
      <c r="A15756" t="s">
        <v>284</v>
      </c>
      <c r="B15756" t="s">
        <v>359</v>
      </c>
      <c r="C15756" t="s">
        <v>360</v>
      </c>
      <c r="D15756" t="s">
        <v>483</v>
      </c>
      <c r="E15756" t="s">
        <v>15</v>
      </c>
      <c r="F15756" t="s">
        <v>16</v>
      </c>
      <c r="G15756">
        <v>2019</v>
      </c>
      <c r="H15756">
        <v>2304.0630000000001</v>
      </c>
    </row>
    <row r="15757" spans="1:9" x14ac:dyDescent="0.25">
      <c r="A15757" t="s">
        <v>284</v>
      </c>
      <c r="B15757" t="s">
        <v>359</v>
      </c>
      <c r="C15757" t="s">
        <v>360</v>
      </c>
      <c r="D15757" t="s">
        <v>483</v>
      </c>
      <c r="E15757" t="s">
        <v>15</v>
      </c>
      <c r="F15757" t="s">
        <v>17</v>
      </c>
      <c r="G15757">
        <v>2000</v>
      </c>
      <c r="H15757">
        <v>9</v>
      </c>
      <c r="I15757">
        <v>12.6</v>
      </c>
    </row>
    <row r="15758" spans="1:9" x14ac:dyDescent="0.25">
      <c r="A15758" t="s">
        <v>284</v>
      </c>
      <c r="B15758" t="s">
        <v>359</v>
      </c>
      <c r="C15758" t="s">
        <v>360</v>
      </c>
      <c r="D15758" t="s">
        <v>483</v>
      </c>
      <c r="E15758" t="s">
        <v>15</v>
      </c>
      <c r="F15758" t="s">
        <v>17</v>
      </c>
      <c r="G15758">
        <v>2001</v>
      </c>
      <c r="H15758">
        <v>10</v>
      </c>
      <c r="I15758">
        <v>13.077</v>
      </c>
    </row>
    <row r="15759" spans="1:9" x14ac:dyDescent="0.25">
      <c r="A15759" t="s">
        <v>284</v>
      </c>
      <c r="B15759" t="s">
        <v>359</v>
      </c>
      <c r="C15759" t="s">
        <v>360</v>
      </c>
      <c r="D15759" t="s">
        <v>483</v>
      </c>
      <c r="E15759" t="s">
        <v>15</v>
      </c>
      <c r="F15759" t="s">
        <v>17</v>
      </c>
      <c r="G15759">
        <v>2002</v>
      </c>
      <c r="H15759">
        <v>11</v>
      </c>
      <c r="I15759">
        <v>11.647</v>
      </c>
    </row>
    <row r="15760" spans="1:9" x14ac:dyDescent="0.25">
      <c r="A15760" t="s">
        <v>284</v>
      </c>
      <c r="B15760" t="s">
        <v>359</v>
      </c>
      <c r="C15760" t="s">
        <v>360</v>
      </c>
      <c r="D15760" t="s">
        <v>483</v>
      </c>
      <c r="E15760" t="s">
        <v>15</v>
      </c>
      <c r="F15760" t="s">
        <v>17</v>
      </c>
      <c r="G15760">
        <v>2003</v>
      </c>
      <c r="H15760">
        <v>12</v>
      </c>
      <c r="I15760">
        <v>10.909000000000001</v>
      </c>
    </row>
    <row r="15761" spans="1:9" x14ac:dyDescent="0.25">
      <c r="A15761" t="s">
        <v>284</v>
      </c>
      <c r="B15761" t="s">
        <v>359</v>
      </c>
      <c r="C15761" t="s">
        <v>360</v>
      </c>
      <c r="D15761" t="s">
        <v>483</v>
      </c>
      <c r="E15761" t="s">
        <v>15</v>
      </c>
      <c r="F15761" t="s">
        <v>17</v>
      </c>
      <c r="G15761">
        <v>2004</v>
      </c>
      <c r="H15761">
        <v>14</v>
      </c>
      <c r="I15761">
        <v>10.073</v>
      </c>
    </row>
    <row r="15762" spans="1:9" x14ac:dyDescent="0.25">
      <c r="A15762" t="s">
        <v>284</v>
      </c>
      <c r="B15762" t="s">
        <v>359</v>
      </c>
      <c r="C15762" t="s">
        <v>360</v>
      </c>
      <c r="D15762" t="s">
        <v>483</v>
      </c>
      <c r="E15762" t="s">
        <v>15</v>
      </c>
      <c r="F15762" t="s">
        <v>17</v>
      </c>
      <c r="G15762">
        <v>2005</v>
      </c>
      <c r="H15762">
        <v>15</v>
      </c>
      <c r="I15762">
        <v>13.84</v>
      </c>
    </row>
    <row r="15763" spans="1:9" x14ac:dyDescent="0.25">
      <c r="A15763" t="s">
        <v>284</v>
      </c>
      <c r="B15763" t="s">
        <v>359</v>
      </c>
      <c r="C15763" t="s">
        <v>360</v>
      </c>
      <c r="D15763" t="s">
        <v>483</v>
      </c>
      <c r="E15763" t="s">
        <v>15</v>
      </c>
      <c r="F15763" t="s">
        <v>17</v>
      </c>
      <c r="G15763">
        <v>2006</v>
      </c>
      <c r="H15763">
        <v>17</v>
      </c>
      <c r="I15763">
        <v>16.341999999999999</v>
      </c>
    </row>
    <row r="15764" spans="1:9" x14ac:dyDescent="0.25">
      <c r="A15764" t="s">
        <v>284</v>
      </c>
      <c r="B15764" t="s">
        <v>359</v>
      </c>
      <c r="C15764" t="s">
        <v>360</v>
      </c>
      <c r="D15764" t="s">
        <v>483</v>
      </c>
      <c r="E15764" t="s">
        <v>15</v>
      </c>
      <c r="F15764" t="s">
        <v>17</v>
      </c>
      <c r="G15764">
        <v>2007</v>
      </c>
      <c r="H15764">
        <v>18</v>
      </c>
      <c r="I15764">
        <v>18.481000000000002</v>
      </c>
    </row>
    <row r="15765" spans="1:9" x14ac:dyDescent="0.25">
      <c r="A15765" t="s">
        <v>284</v>
      </c>
      <c r="B15765" t="s">
        <v>359</v>
      </c>
      <c r="C15765" t="s">
        <v>360</v>
      </c>
      <c r="D15765" t="s">
        <v>483</v>
      </c>
      <c r="E15765" t="s">
        <v>15</v>
      </c>
      <c r="F15765" t="s">
        <v>17</v>
      </c>
      <c r="G15765">
        <v>2008</v>
      </c>
      <c r="H15765">
        <v>19</v>
      </c>
      <c r="I15765">
        <v>14.385</v>
      </c>
    </row>
    <row r="15766" spans="1:9" x14ac:dyDescent="0.25">
      <c r="A15766" t="s">
        <v>284</v>
      </c>
      <c r="B15766" t="s">
        <v>359</v>
      </c>
      <c r="C15766" t="s">
        <v>360</v>
      </c>
      <c r="D15766" t="s">
        <v>483</v>
      </c>
      <c r="E15766" t="s">
        <v>15</v>
      </c>
      <c r="F15766" t="s">
        <v>17</v>
      </c>
      <c r="G15766">
        <v>2009</v>
      </c>
      <c r="H15766">
        <v>20</v>
      </c>
      <c r="I15766">
        <v>34.829000000000001</v>
      </c>
    </row>
    <row r="15767" spans="1:9" x14ac:dyDescent="0.25">
      <c r="A15767" t="s">
        <v>284</v>
      </c>
      <c r="B15767" t="s">
        <v>359</v>
      </c>
      <c r="C15767" t="s">
        <v>360</v>
      </c>
      <c r="D15767" t="s">
        <v>483</v>
      </c>
      <c r="E15767" t="s">
        <v>15</v>
      </c>
      <c r="F15767" t="s">
        <v>17</v>
      </c>
      <c r="G15767">
        <v>2010</v>
      </c>
      <c r="H15767">
        <v>22</v>
      </c>
      <c r="I15767">
        <v>36.496000000000002</v>
      </c>
    </row>
    <row r="15768" spans="1:9" x14ac:dyDescent="0.25">
      <c r="A15768" t="s">
        <v>284</v>
      </c>
      <c r="B15768" t="s">
        <v>359</v>
      </c>
      <c r="C15768" t="s">
        <v>360</v>
      </c>
      <c r="D15768" t="s">
        <v>483</v>
      </c>
      <c r="E15768" t="s">
        <v>15</v>
      </c>
      <c r="F15768" t="s">
        <v>17</v>
      </c>
      <c r="G15768">
        <v>2011</v>
      </c>
      <c r="H15768">
        <v>23</v>
      </c>
      <c r="I15768">
        <v>39.953000000000003</v>
      </c>
    </row>
    <row r="15769" spans="1:9" x14ac:dyDescent="0.25">
      <c r="A15769" t="s">
        <v>284</v>
      </c>
      <c r="B15769" t="s">
        <v>359</v>
      </c>
      <c r="C15769" t="s">
        <v>360</v>
      </c>
      <c r="D15769" t="s">
        <v>483</v>
      </c>
      <c r="E15769" t="s">
        <v>15</v>
      </c>
      <c r="F15769" t="s">
        <v>17</v>
      </c>
      <c r="G15769">
        <v>2012</v>
      </c>
      <c r="H15769">
        <v>24</v>
      </c>
      <c r="I15769">
        <v>43.033999999999999</v>
      </c>
    </row>
    <row r="15770" spans="1:9" x14ac:dyDescent="0.25">
      <c r="A15770" t="s">
        <v>284</v>
      </c>
      <c r="B15770" t="s">
        <v>359</v>
      </c>
      <c r="C15770" t="s">
        <v>360</v>
      </c>
      <c r="D15770" t="s">
        <v>483</v>
      </c>
      <c r="E15770" t="s">
        <v>15</v>
      </c>
      <c r="F15770" t="s">
        <v>17</v>
      </c>
      <c r="G15770">
        <v>2013</v>
      </c>
      <c r="H15770">
        <v>25</v>
      </c>
      <c r="I15770">
        <v>44.381999999999998</v>
      </c>
    </row>
    <row r="15771" spans="1:9" x14ac:dyDescent="0.25">
      <c r="A15771" t="s">
        <v>284</v>
      </c>
      <c r="B15771" t="s">
        <v>359</v>
      </c>
      <c r="C15771" t="s">
        <v>360</v>
      </c>
      <c r="D15771" t="s">
        <v>483</v>
      </c>
      <c r="E15771" t="s">
        <v>15</v>
      </c>
      <c r="F15771" t="s">
        <v>17</v>
      </c>
      <c r="G15771">
        <v>2014</v>
      </c>
      <c r="H15771">
        <v>25</v>
      </c>
      <c r="I15771">
        <v>43.738999999999997</v>
      </c>
    </row>
    <row r="15772" spans="1:9" x14ac:dyDescent="0.25">
      <c r="A15772" t="s">
        <v>284</v>
      </c>
      <c r="B15772" t="s">
        <v>359</v>
      </c>
      <c r="C15772" t="s">
        <v>360</v>
      </c>
      <c r="D15772" t="s">
        <v>483</v>
      </c>
      <c r="E15772" t="s">
        <v>15</v>
      </c>
      <c r="F15772" t="s">
        <v>17</v>
      </c>
      <c r="G15772">
        <v>2015</v>
      </c>
      <c r="H15772">
        <v>27</v>
      </c>
      <c r="I15772">
        <v>47.445999999999998</v>
      </c>
    </row>
    <row r="15773" spans="1:9" x14ac:dyDescent="0.25">
      <c r="A15773" t="s">
        <v>284</v>
      </c>
      <c r="B15773" t="s">
        <v>359</v>
      </c>
      <c r="C15773" t="s">
        <v>360</v>
      </c>
      <c r="D15773" t="s">
        <v>483</v>
      </c>
      <c r="E15773" t="s">
        <v>15</v>
      </c>
      <c r="F15773" t="s">
        <v>17</v>
      </c>
      <c r="G15773">
        <v>2016</v>
      </c>
      <c r="H15773">
        <v>26</v>
      </c>
      <c r="I15773">
        <v>47.875</v>
      </c>
    </row>
    <row r="15774" spans="1:9" x14ac:dyDescent="0.25">
      <c r="A15774" t="s">
        <v>284</v>
      </c>
      <c r="B15774" t="s">
        <v>359</v>
      </c>
      <c r="C15774" t="s">
        <v>360</v>
      </c>
      <c r="D15774" t="s">
        <v>483</v>
      </c>
      <c r="E15774" t="s">
        <v>15</v>
      </c>
      <c r="F15774" t="s">
        <v>17</v>
      </c>
      <c r="G15774">
        <v>2017</v>
      </c>
      <c r="H15774">
        <v>27</v>
      </c>
      <c r="I15774">
        <v>54.057000000000002</v>
      </c>
    </row>
    <row r="15775" spans="1:9" x14ac:dyDescent="0.25">
      <c r="A15775" t="s">
        <v>284</v>
      </c>
      <c r="B15775" t="s">
        <v>359</v>
      </c>
      <c r="C15775" t="s">
        <v>360</v>
      </c>
      <c r="D15775" t="s">
        <v>483</v>
      </c>
      <c r="E15775" t="s">
        <v>15</v>
      </c>
      <c r="F15775" t="s">
        <v>17</v>
      </c>
      <c r="G15775">
        <v>2018</v>
      </c>
      <c r="H15775">
        <v>32.921999999999997</v>
      </c>
    </row>
    <row r="15776" spans="1:9" x14ac:dyDescent="0.25">
      <c r="A15776" t="s">
        <v>284</v>
      </c>
      <c r="B15776" t="s">
        <v>359</v>
      </c>
      <c r="C15776" t="s">
        <v>360</v>
      </c>
      <c r="D15776" t="s">
        <v>483</v>
      </c>
      <c r="E15776" t="s">
        <v>15</v>
      </c>
      <c r="F15776" t="s">
        <v>17</v>
      </c>
      <c r="G15776">
        <v>2019</v>
      </c>
      <c r="H15776">
        <v>32.921999999999997</v>
      </c>
    </row>
    <row r="15777" spans="1:9" x14ac:dyDescent="0.25">
      <c r="A15777" t="s">
        <v>284</v>
      </c>
      <c r="B15777" t="s">
        <v>359</v>
      </c>
      <c r="C15777" t="s">
        <v>360</v>
      </c>
      <c r="D15777" t="s">
        <v>483</v>
      </c>
      <c r="E15777" t="s">
        <v>15</v>
      </c>
      <c r="F15777" t="s">
        <v>26</v>
      </c>
      <c r="G15777">
        <v>2000</v>
      </c>
      <c r="H15777">
        <v>1</v>
      </c>
      <c r="I15777">
        <v>1.4</v>
      </c>
    </row>
    <row r="15778" spans="1:9" x14ac:dyDescent="0.25">
      <c r="A15778" t="s">
        <v>284</v>
      </c>
      <c r="B15778" t="s">
        <v>359</v>
      </c>
      <c r="C15778" t="s">
        <v>360</v>
      </c>
      <c r="D15778" t="s">
        <v>483</v>
      </c>
      <c r="E15778" t="s">
        <v>15</v>
      </c>
      <c r="F15778" t="s">
        <v>26</v>
      </c>
      <c r="G15778">
        <v>2001</v>
      </c>
      <c r="H15778">
        <v>3</v>
      </c>
      <c r="I15778">
        <v>3.923</v>
      </c>
    </row>
    <row r="15779" spans="1:9" x14ac:dyDescent="0.25">
      <c r="A15779" t="s">
        <v>284</v>
      </c>
      <c r="B15779" t="s">
        <v>359</v>
      </c>
      <c r="C15779" t="s">
        <v>360</v>
      </c>
      <c r="D15779" t="s">
        <v>483</v>
      </c>
      <c r="E15779" t="s">
        <v>15</v>
      </c>
      <c r="F15779" t="s">
        <v>26</v>
      </c>
      <c r="G15779">
        <v>2002</v>
      </c>
      <c r="H15779">
        <v>6</v>
      </c>
      <c r="I15779">
        <v>6.3529999999999998</v>
      </c>
    </row>
    <row r="15780" spans="1:9" x14ac:dyDescent="0.25">
      <c r="A15780" t="s">
        <v>284</v>
      </c>
      <c r="B15780" t="s">
        <v>359</v>
      </c>
      <c r="C15780" t="s">
        <v>360</v>
      </c>
      <c r="D15780" t="s">
        <v>483</v>
      </c>
      <c r="E15780" t="s">
        <v>15</v>
      </c>
      <c r="F15780" t="s">
        <v>26</v>
      </c>
      <c r="G15780">
        <v>2003</v>
      </c>
      <c r="H15780">
        <v>10</v>
      </c>
      <c r="I15780">
        <v>9.0909999999999993</v>
      </c>
    </row>
    <row r="15781" spans="1:9" x14ac:dyDescent="0.25">
      <c r="A15781" t="s">
        <v>284</v>
      </c>
      <c r="B15781" t="s">
        <v>359</v>
      </c>
      <c r="C15781" t="s">
        <v>360</v>
      </c>
      <c r="D15781" t="s">
        <v>483</v>
      </c>
      <c r="E15781" t="s">
        <v>15</v>
      </c>
      <c r="F15781" t="s">
        <v>26</v>
      </c>
      <c r="G15781">
        <v>2004</v>
      </c>
      <c r="H15781">
        <v>19</v>
      </c>
      <c r="I15781">
        <v>13.67</v>
      </c>
    </row>
    <row r="15782" spans="1:9" x14ac:dyDescent="0.25">
      <c r="A15782" t="s">
        <v>284</v>
      </c>
      <c r="B15782" t="s">
        <v>359</v>
      </c>
      <c r="C15782" t="s">
        <v>360</v>
      </c>
      <c r="D15782" t="s">
        <v>483</v>
      </c>
      <c r="E15782" t="s">
        <v>15</v>
      </c>
      <c r="F15782" t="s">
        <v>26</v>
      </c>
      <c r="G15782">
        <v>2005</v>
      </c>
      <c r="H15782">
        <v>37</v>
      </c>
      <c r="I15782">
        <v>34.139000000000003</v>
      </c>
    </row>
    <row r="15783" spans="1:9" x14ac:dyDescent="0.25">
      <c r="A15783" t="s">
        <v>284</v>
      </c>
      <c r="B15783" t="s">
        <v>359</v>
      </c>
      <c r="C15783" t="s">
        <v>360</v>
      </c>
      <c r="D15783" t="s">
        <v>483</v>
      </c>
      <c r="E15783" t="s">
        <v>15</v>
      </c>
      <c r="F15783" t="s">
        <v>26</v>
      </c>
      <c r="G15783">
        <v>2006</v>
      </c>
      <c r="H15783">
        <v>113</v>
      </c>
      <c r="I15783">
        <v>108.626</v>
      </c>
    </row>
    <row r="15784" spans="1:9" x14ac:dyDescent="0.25">
      <c r="A15784" t="s">
        <v>284</v>
      </c>
      <c r="B15784" t="s">
        <v>359</v>
      </c>
      <c r="C15784" t="s">
        <v>360</v>
      </c>
      <c r="D15784" t="s">
        <v>483</v>
      </c>
      <c r="E15784" t="s">
        <v>15</v>
      </c>
      <c r="F15784" t="s">
        <v>26</v>
      </c>
      <c r="G15784">
        <v>2007</v>
      </c>
      <c r="H15784">
        <v>476</v>
      </c>
      <c r="I15784">
        <v>488.71699999999998</v>
      </c>
    </row>
    <row r="15785" spans="1:9" x14ac:dyDescent="0.25">
      <c r="A15785" t="s">
        <v>284</v>
      </c>
      <c r="B15785" t="s">
        <v>359</v>
      </c>
      <c r="C15785" t="s">
        <v>360</v>
      </c>
      <c r="D15785" t="s">
        <v>483</v>
      </c>
      <c r="E15785" t="s">
        <v>15</v>
      </c>
      <c r="F15785" t="s">
        <v>26</v>
      </c>
      <c r="G15785">
        <v>2008</v>
      </c>
      <c r="H15785">
        <v>3365</v>
      </c>
      <c r="I15785">
        <v>2547.6149999999998</v>
      </c>
    </row>
    <row r="15786" spans="1:9" x14ac:dyDescent="0.25">
      <c r="A15786" t="s">
        <v>284</v>
      </c>
      <c r="B15786" t="s">
        <v>359</v>
      </c>
      <c r="C15786" t="s">
        <v>360</v>
      </c>
      <c r="D15786" t="s">
        <v>483</v>
      </c>
      <c r="E15786" t="s">
        <v>15</v>
      </c>
      <c r="F15786" t="s">
        <v>26</v>
      </c>
      <c r="G15786">
        <v>2009</v>
      </c>
      <c r="H15786">
        <v>3403</v>
      </c>
      <c r="I15786">
        <v>5926.1710000000003</v>
      </c>
    </row>
    <row r="15787" spans="1:9" x14ac:dyDescent="0.25">
      <c r="A15787" t="s">
        <v>284</v>
      </c>
      <c r="B15787" t="s">
        <v>359</v>
      </c>
      <c r="C15787" t="s">
        <v>360</v>
      </c>
      <c r="D15787" t="s">
        <v>483</v>
      </c>
      <c r="E15787" t="s">
        <v>15</v>
      </c>
      <c r="F15787" t="s">
        <v>26</v>
      </c>
      <c r="G15787">
        <v>2010</v>
      </c>
      <c r="H15787">
        <v>3851</v>
      </c>
      <c r="I15787">
        <v>6388.5039999999999</v>
      </c>
    </row>
    <row r="15788" spans="1:9" x14ac:dyDescent="0.25">
      <c r="A15788" t="s">
        <v>284</v>
      </c>
      <c r="B15788" t="s">
        <v>359</v>
      </c>
      <c r="C15788" t="s">
        <v>360</v>
      </c>
      <c r="D15788" t="s">
        <v>483</v>
      </c>
      <c r="E15788" t="s">
        <v>15</v>
      </c>
      <c r="F15788" t="s">
        <v>26</v>
      </c>
      <c r="G15788">
        <v>2011</v>
      </c>
      <c r="H15788">
        <v>4260</v>
      </c>
      <c r="I15788">
        <v>7400.0469999999996</v>
      </c>
    </row>
    <row r="15789" spans="1:9" x14ac:dyDescent="0.25">
      <c r="A15789" t="s">
        <v>284</v>
      </c>
      <c r="B15789" t="s">
        <v>359</v>
      </c>
      <c r="C15789" t="s">
        <v>360</v>
      </c>
      <c r="D15789" t="s">
        <v>483</v>
      </c>
      <c r="E15789" t="s">
        <v>15</v>
      </c>
      <c r="F15789" t="s">
        <v>26</v>
      </c>
      <c r="G15789">
        <v>2012</v>
      </c>
      <c r="H15789">
        <v>4545</v>
      </c>
      <c r="I15789">
        <v>8149.5469999999996</v>
      </c>
    </row>
    <row r="15790" spans="1:9" x14ac:dyDescent="0.25">
      <c r="A15790" t="s">
        <v>284</v>
      </c>
      <c r="B15790" t="s">
        <v>359</v>
      </c>
      <c r="C15790" t="s">
        <v>360</v>
      </c>
      <c r="D15790" t="s">
        <v>483</v>
      </c>
      <c r="E15790" t="s">
        <v>15</v>
      </c>
      <c r="F15790" t="s">
        <v>26</v>
      </c>
      <c r="G15790">
        <v>2013</v>
      </c>
      <c r="H15790">
        <v>4665</v>
      </c>
      <c r="I15790">
        <v>8281.7150000000001</v>
      </c>
    </row>
    <row r="15791" spans="1:9" x14ac:dyDescent="0.25">
      <c r="A15791" t="s">
        <v>284</v>
      </c>
      <c r="B15791" t="s">
        <v>359</v>
      </c>
      <c r="C15791" t="s">
        <v>360</v>
      </c>
      <c r="D15791" t="s">
        <v>483</v>
      </c>
      <c r="E15791" t="s">
        <v>15</v>
      </c>
      <c r="F15791" t="s">
        <v>26</v>
      </c>
      <c r="G15791">
        <v>2014</v>
      </c>
      <c r="H15791">
        <v>4672</v>
      </c>
      <c r="I15791">
        <v>8173.8980000000001</v>
      </c>
    </row>
    <row r="15792" spans="1:9" x14ac:dyDescent="0.25">
      <c r="A15792" t="s">
        <v>284</v>
      </c>
      <c r="B15792" t="s">
        <v>359</v>
      </c>
      <c r="C15792" t="s">
        <v>360</v>
      </c>
      <c r="D15792" t="s">
        <v>483</v>
      </c>
      <c r="E15792" t="s">
        <v>15</v>
      </c>
      <c r="F15792" t="s">
        <v>26</v>
      </c>
      <c r="G15792">
        <v>2015</v>
      </c>
      <c r="H15792">
        <v>4677</v>
      </c>
      <c r="I15792">
        <v>8218.7710000000006</v>
      </c>
    </row>
    <row r="15793" spans="1:9" x14ac:dyDescent="0.25">
      <c r="A15793" t="s">
        <v>284</v>
      </c>
      <c r="B15793" t="s">
        <v>359</v>
      </c>
      <c r="C15793" t="s">
        <v>360</v>
      </c>
      <c r="D15793" t="s">
        <v>483</v>
      </c>
      <c r="E15793" t="s">
        <v>15</v>
      </c>
      <c r="F15793" t="s">
        <v>26</v>
      </c>
      <c r="G15793">
        <v>2016</v>
      </c>
      <c r="H15793">
        <v>4687</v>
      </c>
      <c r="I15793">
        <v>8015.6549999999997</v>
      </c>
    </row>
    <row r="15794" spans="1:9" x14ac:dyDescent="0.25">
      <c r="A15794" t="s">
        <v>284</v>
      </c>
      <c r="B15794" t="s">
        <v>359</v>
      </c>
      <c r="C15794" t="s">
        <v>360</v>
      </c>
      <c r="D15794" t="s">
        <v>483</v>
      </c>
      <c r="E15794" t="s">
        <v>15</v>
      </c>
      <c r="F15794" t="s">
        <v>26</v>
      </c>
      <c r="G15794">
        <v>2017</v>
      </c>
      <c r="H15794">
        <v>4696</v>
      </c>
      <c r="I15794">
        <v>8459.9429999999993</v>
      </c>
    </row>
    <row r="15795" spans="1:9" x14ac:dyDescent="0.25">
      <c r="A15795" t="s">
        <v>284</v>
      </c>
      <c r="B15795" t="s">
        <v>359</v>
      </c>
      <c r="C15795" t="s">
        <v>360</v>
      </c>
      <c r="D15795" t="s">
        <v>483</v>
      </c>
      <c r="E15795" t="s">
        <v>15</v>
      </c>
      <c r="F15795" t="s">
        <v>26</v>
      </c>
      <c r="G15795">
        <v>2018</v>
      </c>
      <c r="H15795">
        <v>4730.5820000000003</v>
      </c>
    </row>
    <row r="15796" spans="1:9" x14ac:dyDescent="0.25">
      <c r="A15796" t="s">
        <v>284</v>
      </c>
      <c r="B15796" t="s">
        <v>359</v>
      </c>
      <c r="C15796" t="s">
        <v>360</v>
      </c>
      <c r="D15796" t="s">
        <v>483</v>
      </c>
      <c r="E15796" t="s">
        <v>15</v>
      </c>
      <c r="F15796" t="s">
        <v>26</v>
      </c>
      <c r="G15796">
        <v>2019</v>
      </c>
      <c r="H15796">
        <v>8727.5820000000003</v>
      </c>
    </row>
    <row r="15797" spans="1:9" x14ac:dyDescent="0.25">
      <c r="A15797" t="s">
        <v>284</v>
      </c>
      <c r="B15797" t="s">
        <v>359</v>
      </c>
      <c r="C15797" t="s">
        <v>360</v>
      </c>
      <c r="D15797" t="s">
        <v>483</v>
      </c>
      <c r="E15797" t="s">
        <v>18</v>
      </c>
      <c r="F15797" t="s">
        <v>154</v>
      </c>
      <c r="G15797">
        <v>2013</v>
      </c>
      <c r="H15797">
        <v>5</v>
      </c>
      <c r="I15797">
        <v>12</v>
      </c>
    </row>
    <row r="15798" spans="1:9" x14ac:dyDescent="0.25">
      <c r="A15798" t="s">
        <v>284</v>
      </c>
      <c r="B15798" t="s">
        <v>359</v>
      </c>
      <c r="C15798" t="s">
        <v>360</v>
      </c>
      <c r="D15798" t="s">
        <v>483</v>
      </c>
      <c r="E15798" t="s">
        <v>18</v>
      </c>
      <c r="F15798" t="s">
        <v>154</v>
      </c>
      <c r="G15798">
        <v>2014</v>
      </c>
      <c r="H15798">
        <v>5</v>
      </c>
      <c r="I15798">
        <v>11</v>
      </c>
    </row>
    <row r="15799" spans="1:9" x14ac:dyDescent="0.25">
      <c r="A15799" t="s">
        <v>284</v>
      </c>
      <c r="B15799" t="s">
        <v>359</v>
      </c>
      <c r="C15799" t="s">
        <v>360</v>
      </c>
      <c r="D15799" t="s">
        <v>483</v>
      </c>
      <c r="E15799" t="s">
        <v>18</v>
      </c>
      <c r="F15799" t="s">
        <v>154</v>
      </c>
      <c r="G15799">
        <v>2015</v>
      </c>
      <c r="H15799">
        <v>5</v>
      </c>
      <c r="I15799">
        <v>11</v>
      </c>
    </row>
    <row r="15800" spans="1:9" x14ac:dyDescent="0.25">
      <c r="A15800" t="s">
        <v>284</v>
      </c>
      <c r="B15800" t="s">
        <v>359</v>
      </c>
      <c r="C15800" t="s">
        <v>360</v>
      </c>
      <c r="D15800" t="s">
        <v>483</v>
      </c>
      <c r="E15800" t="s">
        <v>18</v>
      </c>
      <c r="F15800" t="s">
        <v>154</v>
      </c>
      <c r="G15800">
        <v>2016</v>
      </c>
      <c r="H15800">
        <v>5</v>
      </c>
      <c r="I15800">
        <v>11</v>
      </c>
    </row>
    <row r="15801" spans="1:9" x14ac:dyDescent="0.25">
      <c r="A15801" t="s">
        <v>284</v>
      </c>
      <c r="B15801" t="s">
        <v>359</v>
      </c>
      <c r="C15801" t="s">
        <v>360</v>
      </c>
      <c r="D15801" t="s">
        <v>483</v>
      </c>
      <c r="E15801" t="s">
        <v>18</v>
      </c>
      <c r="F15801" t="s">
        <v>154</v>
      </c>
      <c r="G15801">
        <v>2017</v>
      </c>
      <c r="H15801">
        <v>5</v>
      </c>
      <c r="I15801">
        <v>11</v>
      </c>
    </row>
    <row r="15802" spans="1:9" x14ac:dyDescent="0.25">
      <c r="A15802" t="s">
        <v>284</v>
      </c>
      <c r="B15802" t="s">
        <v>359</v>
      </c>
      <c r="C15802" t="s">
        <v>360</v>
      </c>
      <c r="D15802" t="s">
        <v>483</v>
      </c>
      <c r="E15802" t="s">
        <v>18</v>
      </c>
      <c r="F15802" t="s">
        <v>154</v>
      </c>
      <c r="G15802">
        <v>2018</v>
      </c>
      <c r="H15802">
        <v>5</v>
      </c>
    </row>
    <row r="15803" spans="1:9" x14ac:dyDescent="0.25">
      <c r="A15803" t="s">
        <v>284</v>
      </c>
      <c r="B15803" t="s">
        <v>359</v>
      </c>
      <c r="C15803" t="s">
        <v>360</v>
      </c>
      <c r="D15803" t="s">
        <v>483</v>
      </c>
      <c r="E15803" t="s">
        <v>18</v>
      </c>
      <c r="F15803" t="s">
        <v>154</v>
      </c>
      <c r="G15803">
        <v>2019</v>
      </c>
      <c r="H15803">
        <v>5</v>
      </c>
    </row>
    <row r="15804" spans="1:9" x14ac:dyDescent="0.25">
      <c r="A15804" t="s">
        <v>284</v>
      </c>
      <c r="B15804" t="s">
        <v>359</v>
      </c>
      <c r="C15804" t="s">
        <v>360</v>
      </c>
      <c r="D15804" t="s">
        <v>483</v>
      </c>
      <c r="E15804" t="s">
        <v>18</v>
      </c>
      <c r="F15804" t="s">
        <v>19</v>
      </c>
      <c r="G15804">
        <v>2000</v>
      </c>
      <c r="H15804">
        <v>2206</v>
      </c>
      <c r="I15804">
        <v>4727</v>
      </c>
    </row>
    <row r="15805" spans="1:9" x14ac:dyDescent="0.25">
      <c r="A15805" t="s">
        <v>284</v>
      </c>
      <c r="B15805" t="s">
        <v>359</v>
      </c>
      <c r="C15805" t="s">
        <v>360</v>
      </c>
      <c r="D15805" t="s">
        <v>483</v>
      </c>
      <c r="E15805" t="s">
        <v>18</v>
      </c>
      <c r="F15805" t="s">
        <v>19</v>
      </c>
      <c r="G15805">
        <v>2001</v>
      </c>
      <c r="H15805">
        <v>3397</v>
      </c>
      <c r="I15805">
        <v>6759</v>
      </c>
    </row>
    <row r="15806" spans="1:9" x14ac:dyDescent="0.25">
      <c r="A15806" t="s">
        <v>284</v>
      </c>
      <c r="B15806" t="s">
        <v>359</v>
      </c>
      <c r="C15806" t="s">
        <v>360</v>
      </c>
      <c r="D15806" t="s">
        <v>483</v>
      </c>
      <c r="E15806" t="s">
        <v>18</v>
      </c>
      <c r="F15806" t="s">
        <v>19</v>
      </c>
      <c r="G15806">
        <v>2002</v>
      </c>
      <c r="H15806">
        <v>4891</v>
      </c>
      <c r="I15806">
        <v>9342</v>
      </c>
    </row>
    <row r="15807" spans="1:9" x14ac:dyDescent="0.25">
      <c r="A15807" t="s">
        <v>284</v>
      </c>
      <c r="B15807" t="s">
        <v>359</v>
      </c>
      <c r="C15807" t="s">
        <v>360</v>
      </c>
      <c r="D15807" t="s">
        <v>483</v>
      </c>
      <c r="E15807" t="s">
        <v>18</v>
      </c>
      <c r="F15807" t="s">
        <v>19</v>
      </c>
      <c r="G15807">
        <v>2003</v>
      </c>
      <c r="H15807">
        <v>5945</v>
      </c>
      <c r="I15807">
        <v>12075</v>
      </c>
    </row>
    <row r="15808" spans="1:9" x14ac:dyDescent="0.25">
      <c r="A15808" t="s">
        <v>284</v>
      </c>
      <c r="B15808" t="s">
        <v>359</v>
      </c>
      <c r="C15808" t="s">
        <v>360</v>
      </c>
      <c r="D15808" t="s">
        <v>483</v>
      </c>
      <c r="E15808" t="s">
        <v>18</v>
      </c>
      <c r="F15808" t="s">
        <v>19</v>
      </c>
      <c r="G15808">
        <v>2004</v>
      </c>
      <c r="H15808">
        <v>8317</v>
      </c>
      <c r="I15808">
        <v>15699.548000000001</v>
      </c>
    </row>
    <row r="15809" spans="1:9" x14ac:dyDescent="0.25">
      <c r="A15809" t="s">
        <v>284</v>
      </c>
      <c r="B15809" t="s">
        <v>359</v>
      </c>
      <c r="C15809" t="s">
        <v>360</v>
      </c>
      <c r="D15809" t="s">
        <v>483</v>
      </c>
      <c r="E15809" t="s">
        <v>18</v>
      </c>
      <c r="F15809" t="s">
        <v>19</v>
      </c>
      <c r="G15809">
        <v>2005</v>
      </c>
      <c r="H15809">
        <v>9918</v>
      </c>
      <c r="I15809">
        <v>21175.291000000001</v>
      </c>
    </row>
    <row r="15810" spans="1:9" x14ac:dyDescent="0.25">
      <c r="A15810" t="s">
        <v>284</v>
      </c>
      <c r="B15810" t="s">
        <v>359</v>
      </c>
      <c r="C15810" t="s">
        <v>360</v>
      </c>
      <c r="D15810" t="s">
        <v>483</v>
      </c>
      <c r="E15810" t="s">
        <v>18</v>
      </c>
      <c r="F15810" t="s">
        <v>19</v>
      </c>
      <c r="G15810">
        <v>2006</v>
      </c>
      <c r="H15810">
        <v>11722</v>
      </c>
      <c r="I15810">
        <v>23297.311000000002</v>
      </c>
    </row>
    <row r="15811" spans="1:9" x14ac:dyDescent="0.25">
      <c r="A15811" t="s">
        <v>284</v>
      </c>
      <c r="B15811" t="s">
        <v>359</v>
      </c>
      <c r="C15811" t="s">
        <v>360</v>
      </c>
      <c r="D15811" t="s">
        <v>483</v>
      </c>
      <c r="E15811" t="s">
        <v>18</v>
      </c>
      <c r="F15811" t="s">
        <v>19</v>
      </c>
      <c r="G15811">
        <v>2007</v>
      </c>
      <c r="H15811">
        <v>14820</v>
      </c>
      <c r="I15811">
        <v>27568.436000000002</v>
      </c>
    </row>
    <row r="15812" spans="1:9" x14ac:dyDescent="0.25">
      <c r="A15812" t="s">
        <v>284</v>
      </c>
      <c r="B15812" t="s">
        <v>359</v>
      </c>
      <c r="C15812" t="s">
        <v>360</v>
      </c>
      <c r="D15812" t="s">
        <v>483</v>
      </c>
      <c r="E15812" t="s">
        <v>18</v>
      </c>
      <c r="F15812" t="s">
        <v>19</v>
      </c>
      <c r="G15812">
        <v>2008</v>
      </c>
      <c r="H15812">
        <v>16555</v>
      </c>
      <c r="I15812">
        <v>32946.442999999999</v>
      </c>
    </row>
    <row r="15813" spans="1:9" x14ac:dyDescent="0.25">
      <c r="A15813" t="s">
        <v>284</v>
      </c>
      <c r="B15813" t="s">
        <v>359</v>
      </c>
      <c r="C15813" t="s">
        <v>360</v>
      </c>
      <c r="D15813" t="s">
        <v>483</v>
      </c>
      <c r="E15813" t="s">
        <v>18</v>
      </c>
      <c r="F15813" t="s">
        <v>19</v>
      </c>
      <c r="G15813">
        <v>2009</v>
      </c>
      <c r="H15813">
        <v>19176</v>
      </c>
      <c r="I15813">
        <v>38117.044999999998</v>
      </c>
    </row>
    <row r="15814" spans="1:9" x14ac:dyDescent="0.25">
      <c r="A15814" t="s">
        <v>284</v>
      </c>
      <c r="B15814" t="s">
        <v>359</v>
      </c>
      <c r="C15814" t="s">
        <v>360</v>
      </c>
      <c r="D15814" t="s">
        <v>483</v>
      </c>
      <c r="E15814" t="s">
        <v>18</v>
      </c>
      <c r="F15814" t="s">
        <v>19</v>
      </c>
      <c r="G15814">
        <v>2010</v>
      </c>
      <c r="H15814">
        <v>20693</v>
      </c>
      <c r="I15814">
        <v>44271.171999999999</v>
      </c>
    </row>
    <row r="15815" spans="1:9" x14ac:dyDescent="0.25">
      <c r="A15815" t="s">
        <v>284</v>
      </c>
      <c r="B15815" t="s">
        <v>359</v>
      </c>
      <c r="C15815" t="s">
        <v>360</v>
      </c>
      <c r="D15815" t="s">
        <v>483</v>
      </c>
      <c r="E15815" t="s">
        <v>18</v>
      </c>
      <c r="F15815" t="s">
        <v>19</v>
      </c>
      <c r="G15815">
        <v>2011</v>
      </c>
      <c r="H15815">
        <v>21529</v>
      </c>
      <c r="I15815">
        <v>42918.404000000002</v>
      </c>
    </row>
    <row r="15816" spans="1:9" x14ac:dyDescent="0.25">
      <c r="A15816" t="s">
        <v>284</v>
      </c>
      <c r="B15816" t="s">
        <v>359</v>
      </c>
      <c r="C15816" t="s">
        <v>360</v>
      </c>
      <c r="D15816" t="s">
        <v>483</v>
      </c>
      <c r="E15816" t="s">
        <v>18</v>
      </c>
      <c r="F15816" t="s">
        <v>19</v>
      </c>
      <c r="G15816">
        <v>2012</v>
      </c>
      <c r="H15816">
        <v>22789</v>
      </c>
      <c r="I15816">
        <v>49472.044999999998</v>
      </c>
    </row>
    <row r="15817" spans="1:9" x14ac:dyDescent="0.25">
      <c r="A15817" t="s">
        <v>284</v>
      </c>
      <c r="B15817" t="s">
        <v>359</v>
      </c>
      <c r="C15817" t="s">
        <v>360</v>
      </c>
      <c r="D15817" t="s">
        <v>483</v>
      </c>
      <c r="E15817" t="s">
        <v>18</v>
      </c>
      <c r="F15817" t="s">
        <v>19</v>
      </c>
      <c r="G15817">
        <v>2013</v>
      </c>
      <c r="H15817">
        <v>22953</v>
      </c>
      <c r="I15817">
        <v>55634.076000000001</v>
      </c>
    </row>
    <row r="15818" spans="1:9" x14ac:dyDescent="0.25">
      <c r="A15818" t="s">
        <v>284</v>
      </c>
      <c r="B15818" t="s">
        <v>359</v>
      </c>
      <c r="C15818" t="s">
        <v>360</v>
      </c>
      <c r="D15818" t="s">
        <v>483</v>
      </c>
      <c r="E15818" t="s">
        <v>18</v>
      </c>
      <c r="F15818" t="s">
        <v>19</v>
      </c>
      <c r="G15818">
        <v>2014</v>
      </c>
      <c r="H15818">
        <v>22920</v>
      </c>
      <c r="I15818">
        <v>52001.652999999998</v>
      </c>
    </row>
    <row r="15819" spans="1:9" x14ac:dyDescent="0.25">
      <c r="A15819" t="s">
        <v>284</v>
      </c>
      <c r="B15819" t="s">
        <v>359</v>
      </c>
      <c r="C15819" t="s">
        <v>360</v>
      </c>
      <c r="D15819" t="s">
        <v>483</v>
      </c>
      <c r="E15819" t="s">
        <v>18</v>
      </c>
      <c r="F15819" t="s">
        <v>19</v>
      </c>
      <c r="G15819">
        <v>2015</v>
      </c>
      <c r="H15819">
        <v>22938</v>
      </c>
      <c r="I15819">
        <v>49313.938000000002</v>
      </c>
    </row>
    <row r="15820" spans="1:9" x14ac:dyDescent="0.25">
      <c r="A15820" t="s">
        <v>284</v>
      </c>
      <c r="B15820" t="s">
        <v>359</v>
      </c>
      <c r="C15820" t="s">
        <v>360</v>
      </c>
      <c r="D15820" t="s">
        <v>483</v>
      </c>
      <c r="E15820" t="s">
        <v>18</v>
      </c>
      <c r="F15820" t="s">
        <v>19</v>
      </c>
      <c r="G15820">
        <v>2016</v>
      </c>
      <c r="H15820">
        <v>22985</v>
      </c>
      <c r="I15820">
        <v>48894.017</v>
      </c>
    </row>
    <row r="15821" spans="1:9" x14ac:dyDescent="0.25">
      <c r="A15821" t="s">
        <v>284</v>
      </c>
      <c r="B15821" t="s">
        <v>359</v>
      </c>
      <c r="C15821" t="s">
        <v>360</v>
      </c>
      <c r="D15821" t="s">
        <v>483</v>
      </c>
      <c r="E15821" t="s">
        <v>18</v>
      </c>
      <c r="F15821" t="s">
        <v>19</v>
      </c>
      <c r="G15821">
        <v>2017</v>
      </c>
      <c r="H15821">
        <v>23119.478999999999</v>
      </c>
      <c r="I15821">
        <v>49116</v>
      </c>
    </row>
    <row r="15822" spans="1:9" x14ac:dyDescent="0.25">
      <c r="A15822" t="s">
        <v>284</v>
      </c>
      <c r="B15822" t="s">
        <v>359</v>
      </c>
      <c r="C15822" t="s">
        <v>360</v>
      </c>
      <c r="D15822" t="s">
        <v>483</v>
      </c>
      <c r="E15822" t="s">
        <v>18</v>
      </c>
      <c r="F15822" t="s">
        <v>19</v>
      </c>
      <c r="G15822">
        <v>2018</v>
      </c>
      <c r="H15822">
        <v>23400.055</v>
      </c>
    </row>
    <row r="15823" spans="1:9" x14ac:dyDescent="0.25">
      <c r="A15823" t="s">
        <v>284</v>
      </c>
      <c r="B15823" t="s">
        <v>359</v>
      </c>
      <c r="C15823" t="s">
        <v>360</v>
      </c>
      <c r="D15823" t="s">
        <v>483</v>
      </c>
      <c r="E15823" t="s">
        <v>18</v>
      </c>
      <c r="F15823" t="s">
        <v>19</v>
      </c>
      <c r="G15823">
        <v>2019</v>
      </c>
      <c r="H15823">
        <v>25548.055</v>
      </c>
    </row>
    <row r="15824" spans="1:9" x14ac:dyDescent="0.25">
      <c r="A15824" t="s">
        <v>284</v>
      </c>
      <c r="B15824" t="s">
        <v>361</v>
      </c>
      <c r="C15824" t="s">
        <v>362</v>
      </c>
      <c r="D15824" t="s">
        <v>482</v>
      </c>
      <c r="E15824" t="s">
        <v>12</v>
      </c>
      <c r="F15824" t="s">
        <v>12</v>
      </c>
      <c r="G15824">
        <v>2000</v>
      </c>
      <c r="H15824">
        <v>5944</v>
      </c>
      <c r="I15824">
        <v>4531</v>
      </c>
    </row>
    <row r="15825" spans="1:9" x14ac:dyDescent="0.25">
      <c r="A15825" t="s">
        <v>284</v>
      </c>
      <c r="B15825" t="s">
        <v>361</v>
      </c>
      <c r="C15825" t="s">
        <v>362</v>
      </c>
      <c r="D15825" t="s">
        <v>482</v>
      </c>
      <c r="E15825" t="s">
        <v>12</v>
      </c>
      <c r="F15825" t="s">
        <v>12</v>
      </c>
      <c r="G15825">
        <v>2001</v>
      </c>
      <c r="H15825">
        <v>5569</v>
      </c>
      <c r="I15825">
        <v>5921</v>
      </c>
    </row>
    <row r="15826" spans="1:9" x14ac:dyDescent="0.25">
      <c r="A15826" t="s">
        <v>284</v>
      </c>
      <c r="B15826" t="s">
        <v>361</v>
      </c>
      <c r="C15826" t="s">
        <v>362</v>
      </c>
      <c r="D15826" t="s">
        <v>482</v>
      </c>
      <c r="E15826" t="s">
        <v>12</v>
      </c>
      <c r="F15826" t="s">
        <v>12</v>
      </c>
      <c r="G15826">
        <v>2002</v>
      </c>
      <c r="H15826">
        <v>4602</v>
      </c>
      <c r="I15826">
        <v>7180</v>
      </c>
    </row>
    <row r="15827" spans="1:9" x14ac:dyDescent="0.25">
      <c r="A15827" t="s">
        <v>284</v>
      </c>
      <c r="B15827" t="s">
        <v>361</v>
      </c>
      <c r="C15827" t="s">
        <v>362</v>
      </c>
      <c r="D15827" t="s">
        <v>482</v>
      </c>
      <c r="E15827" t="s">
        <v>12</v>
      </c>
      <c r="F15827" t="s">
        <v>12</v>
      </c>
      <c r="G15827">
        <v>2003</v>
      </c>
      <c r="H15827">
        <v>5518</v>
      </c>
      <c r="I15827">
        <v>8907</v>
      </c>
    </row>
    <row r="15828" spans="1:9" x14ac:dyDescent="0.25">
      <c r="A15828" t="s">
        <v>284</v>
      </c>
      <c r="B15828" t="s">
        <v>361</v>
      </c>
      <c r="C15828" t="s">
        <v>362</v>
      </c>
      <c r="D15828" t="s">
        <v>482</v>
      </c>
      <c r="E15828" t="s">
        <v>12</v>
      </c>
      <c r="F15828" t="s">
        <v>12</v>
      </c>
      <c r="G15828">
        <v>2004</v>
      </c>
      <c r="H15828">
        <v>5470</v>
      </c>
      <c r="I15828">
        <v>5213</v>
      </c>
    </row>
    <row r="15829" spans="1:9" x14ac:dyDescent="0.25">
      <c r="A15829" t="s">
        <v>284</v>
      </c>
      <c r="B15829" t="s">
        <v>361</v>
      </c>
      <c r="C15829" t="s">
        <v>362</v>
      </c>
      <c r="D15829" t="s">
        <v>482</v>
      </c>
      <c r="E15829" t="s">
        <v>12</v>
      </c>
      <c r="F15829" t="s">
        <v>12</v>
      </c>
      <c r="G15829">
        <v>2005</v>
      </c>
      <c r="H15829">
        <v>4098</v>
      </c>
      <c r="I15829">
        <v>3890</v>
      </c>
    </row>
    <row r="15830" spans="1:9" x14ac:dyDescent="0.25">
      <c r="A15830" t="s">
        <v>284</v>
      </c>
      <c r="B15830" t="s">
        <v>361</v>
      </c>
      <c r="C15830" t="s">
        <v>362</v>
      </c>
      <c r="D15830" t="s">
        <v>482</v>
      </c>
      <c r="E15830" t="s">
        <v>12</v>
      </c>
      <c r="F15830" t="s">
        <v>12</v>
      </c>
      <c r="G15830">
        <v>2006</v>
      </c>
      <c r="H15830">
        <v>3906</v>
      </c>
      <c r="I15830">
        <v>4242</v>
      </c>
    </row>
    <row r="15831" spans="1:9" x14ac:dyDescent="0.25">
      <c r="A15831" t="s">
        <v>284</v>
      </c>
      <c r="B15831" t="s">
        <v>361</v>
      </c>
      <c r="C15831" t="s">
        <v>362</v>
      </c>
      <c r="D15831" t="s">
        <v>482</v>
      </c>
      <c r="E15831" t="s">
        <v>12</v>
      </c>
      <c r="F15831" t="s">
        <v>12</v>
      </c>
      <c r="G15831">
        <v>2007</v>
      </c>
      <c r="H15831">
        <v>4665</v>
      </c>
      <c r="I15831">
        <v>3606</v>
      </c>
    </row>
    <row r="15832" spans="1:9" x14ac:dyDescent="0.25">
      <c r="A15832" t="s">
        <v>284</v>
      </c>
      <c r="B15832" t="s">
        <v>361</v>
      </c>
      <c r="C15832" t="s">
        <v>362</v>
      </c>
      <c r="D15832" t="s">
        <v>482</v>
      </c>
      <c r="E15832" t="s">
        <v>12</v>
      </c>
      <c r="F15832" t="s">
        <v>12</v>
      </c>
      <c r="G15832">
        <v>2008</v>
      </c>
      <c r="H15832">
        <v>4449</v>
      </c>
      <c r="I15832">
        <v>3711</v>
      </c>
    </row>
    <row r="15833" spans="1:9" x14ac:dyDescent="0.25">
      <c r="A15833" t="s">
        <v>284</v>
      </c>
      <c r="B15833" t="s">
        <v>361</v>
      </c>
      <c r="C15833" t="s">
        <v>362</v>
      </c>
      <c r="D15833" t="s">
        <v>482</v>
      </c>
      <c r="E15833" t="s">
        <v>12</v>
      </c>
      <c r="F15833" t="s">
        <v>12</v>
      </c>
      <c r="G15833">
        <v>2009</v>
      </c>
      <c r="H15833">
        <v>4424</v>
      </c>
      <c r="I15833">
        <v>3878</v>
      </c>
    </row>
    <row r="15834" spans="1:9" x14ac:dyDescent="0.25">
      <c r="A15834" t="s">
        <v>284</v>
      </c>
      <c r="B15834" t="s">
        <v>361</v>
      </c>
      <c r="C15834" t="s">
        <v>362</v>
      </c>
      <c r="D15834" t="s">
        <v>482</v>
      </c>
      <c r="E15834" t="s">
        <v>12</v>
      </c>
      <c r="F15834" t="s">
        <v>12</v>
      </c>
      <c r="G15834">
        <v>2010</v>
      </c>
      <c r="H15834">
        <v>4761</v>
      </c>
      <c r="I15834">
        <v>7326</v>
      </c>
    </row>
    <row r="15835" spans="1:9" x14ac:dyDescent="0.25">
      <c r="A15835" t="s">
        <v>284</v>
      </c>
      <c r="B15835" t="s">
        <v>361</v>
      </c>
      <c r="C15835" t="s">
        <v>362</v>
      </c>
      <c r="D15835" t="s">
        <v>482</v>
      </c>
      <c r="E15835" t="s">
        <v>12</v>
      </c>
      <c r="F15835" t="s">
        <v>12</v>
      </c>
      <c r="G15835">
        <v>2011</v>
      </c>
      <c r="H15835">
        <v>2493</v>
      </c>
      <c r="I15835">
        <v>4398</v>
      </c>
    </row>
    <row r="15836" spans="1:9" x14ac:dyDescent="0.25">
      <c r="A15836" t="s">
        <v>284</v>
      </c>
      <c r="B15836" t="s">
        <v>361</v>
      </c>
      <c r="C15836" t="s">
        <v>362</v>
      </c>
      <c r="D15836" t="s">
        <v>482</v>
      </c>
      <c r="E15836" t="s">
        <v>12</v>
      </c>
      <c r="F15836" t="s">
        <v>12</v>
      </c>
      <c r="G15836">
        <v>2012</v>
      </c>
      <c r="H15836">
        <v>3531</v>
      </c>
      <c r="I15836">
        <v>2932</v>
      </c>
    </row>
    <row r="15837" spans="1:9" x14ac:dyDescent="0.25">
      <c r="A15837" t="s">
        <v>284</v>
      </c>
      <c r="B15837" t="s">
        <v>361</v>
      </c>
      <c r="C15837" t="s">
        <v>362</v>
      </c>
      <c r="D15837" t="s">
        <v>482</v>
      </c>
      <c r="E15837" t="s">
        <v>12</v>
      </c>
      <c r="F15837" t="s">
        <v>12</v>
      </c>
      <c r="G15837">
        <v>2013</v>
      </c>
      <c r="H15837">
        <v>3214</v>
      </c>
      <c r="I15837">
        <v>2693</v>
      </c>
    </row>
    <row r="15838" spans="1:9" x14ac:dyDescent="0.25">
      <c r="A15838" t="s">
        <v>284</v>
      </c>
      <c r="B15838" t="s">
        <v>361</v>
      </c>
      <c r="C15838" t="s">
        <v>362</v>
      </c>
      <c r="D15838" t="s">
        <v>482</v>
      </c>
      <c r="E15838" t="s">
        <v>12</v>
      </c>
      <c r="F15838" t="s">
        <v>12</v>
      </c>
      <c r="G15838">
        <v>2014</v>
      </c>
      <c r="H15838">
        <v>3174</v>
      </c>
      <c r="I15838">
        <v>1811</v>
      </c>
    </row>
    <row r="15839" spans="1:9" x14ac:dyDescent="0.25">
      <c r="A15839" t="s">
        <v>284</v>
      </c>
      <c r="B15839" t="s">
        <v>361</v>
      </c>
      <c r="C15839" t="s">
        <v>362</v>
      </c>
      <c r="D15839" t="s">
        <v>482</v>
      </c>
      <c r="E15839" t="s">
        <v>12</v>
      </c>
      <c r="F15839" t="s">
        <v>12</v>
      </c>
      <c r="G15839">
        <v>2015</v>
      </c>
      <c r="H15839">
        <v>2516</v>
      </c>
      <c r="I15839">
        <v>1938</v>
      </c>
    </row>
    <row r="15840" spans="1:9" x14ac:dyDescent="0.25">
      <c r="A15840" t="s">
        <v>284</v>
      </c>
      <c r="B15840" t="s">
        <v>361</v>
      </c>
      <c r="C15840" t="s">
        <v>362</v>
      </c>
      <c r="D15840" t="s">
        <v>482</v>
      </c>
      <c r="E15840" t="s">
        <v>12</v>
      </c>
      <c r="F15840" t="s">
        <v>12</v>
      </c>
      <c r="G15840">
        <v>2016</v>
      </c>
      <c r="H15840">
        <v>1892</v>
      </c>
      <c r="I15840">
        <v>2072</v>
      </c>
    </row>
    <row r="15841" spans="1:9" x14ac:dyDescent="0.25">
      <c r="A15841" t="s">
        <v>284</v>
      </c>
      <c r="B15841" t="s">
        <v>361</v>
      </c>
      <c r="C15841" t="s">
        <v>362</v>
      </c>
      <c r="D15841" t="s">
        <v>482</v>
      </c>
      <c r="E15841" t="s">
        <v>12</v>
      </c>
      <c r="F15841" t="s">
        <v>12</v>
      </c>
      <c r="G15841">
        <v>2017</v>
      </c>
      <c r="H15841">
        <v>1863</v>
      </c>
      <c r="I15841">
        <v>1790</v>
      </c>
    </row>
    <row r="15842" spans="1:9" x14ac:dyDescent="0.25">
      <c r="A15842" t="s">
        <v>284</v>
      </c>
      <c r="B15842" t="s">
        <v>361</v>
      </c>
      <c r="C15842" t="s">
        <v>362</v>
      </c>
      <c r="D15842" t="s">
        <v>482</v>
      </c>
      <c r="E15842" t="s">
        <v>12</v>
      </c>
      <c r="F15842" t="s">
        <v>12</v>
      </c>
      <c r="G15842">
        <v>2018</v>
      </c>
      <c r="H15842">
        <v>2632</v>
      </c>
    </row>
    <row r="15843" spans="1:9" x14ac:dyDescent="0.25">
      <c r="A15843" t="s">
        <v>284</v>
      </c>
      <c r="B15843" t="s">
        <v>361</v>
      </c>
      <c r="C15843" t="s">
        <v>362</v>
      </c>
      <c r="D15843" t="s">
        <v>482</v>
      </c>
      <c r="E15843" t="s">
        <v>12</v>
      </c>
      <c r="F15843" t="s">
        <v>12</v>
      </c>
      <c r="G15843">
        <v>2019</v>
      </c>
      <c r="H15843">
        <v>2632</v>
      </c>
    </row>
    <row r="15844" spans="1:9" x14ac:dyDescent="0.25">
      <c r="A15844" t="s">
        <v>284</v>
      </c>
      <c r="B15844" t="s">
        <v>361</v>
      </c>
      <c r="C15844" t="s">
        <v>362</v>
      </c>
      <c r="D15844" t="s">
        <v>482</v>
      </c>
      <c r="E15844" t="s">
        <v>124</v>
      </c>
      <c r="F15844" t="s">
        <v>124</v>
      </c>
      <c r="G15844">
        <v>2000</v>
      </c>
      <c r="H15844">
        <v>9461</v>
      </c>
      <c r="I15844">
        <v>57316</v>
      </c>
    </row>
    <row r="15845" spans="1:9" x14ac:dyDescent="0.25">
      <c r="A15845" t="s">
        <v>284</v>
      </c>
      <c r="B15845" t="s">
        <v>361</v>
      </c>
      <c r="C15845" t="s">
        <v>362</v>
      </c>
      <c r="D15845" t="s">
        <v>482</v>
      </c>
      <c r="E15845" t="s">
        <v>124</v>
      </c>
      <c r="F15845" t="s">
        <v>124</v>
      </c>
      <c r="G15845">
        <v>2001</v>
      </c>
      <c r="H15845">
        <v>9436</v>
      </c>
      <c r="I15845">
        <v>72109</v>
      </c>
    </row>
    <row r="15846" spans="1:9" x14ac:dyDescent="0.25">
      <c r="A15846" t="s">
        <v>284</v>
      </c>
      <c r="B15846" t="s">
        <v>361</v>
      </c>
      <c r="C15846" t="s">
        <v>362</v>
      </c>
      <c r="D15846" t="s">
        <v>482</v>
      </c>
      <c r="E15846" t="s">
        <v>124</v>
      </c>
      <c r="F15846" t="s">
        <v>124</v>
      </c>
      <c r="G15846">
        <v>2002</v>
      </c>
      <c r="H15846">
        <v>9452</v>
      </c>
      <c r="I15846">
        <v>68111</v>
      </c>
    </row>
    <row r="15847" spans="1:9" x14ac:dyDescent="0.25">
      <c r="A15847" t="s">
        <v>284</v>
      </c>
      <c r="B15847" t="s">
        <v>361</v>
      </c>
      <c r="C15847" t="s">
        <v>362</v>
      </c>
      <c r="D15847" t="s">
        <v>482</v>
      </c>
      <c r="E15847" t="s">
        <v>124</v>
      </c>
      <c r="F15847" t="s">
        <v>124</v>
      </c>
      <c r="G15847">
        <v>2003</v>
      </c>
      <c r="H15847">
        <v>9441</v>
      </c>
      <c r="I15847">
        <v>67415</v>
      </c>
    </row>
    <row r="15848" spans="1:9" x14ac:dyDescent="0.25">
      <c r="A15848" t="s">
        <v>284</v>
      </c>
      <c r="B15848" t="s">
        <v>361</v>
      </c>
      <c r="C15848" t="s">
        <v>362</v>
      </c>
      <c r="D15848" t="s">
        <v>482</v>
      </c>
      <c r="E15848" t="s">
        <v>124</v>
      </c>
      <c r="F15848" t="s">
        <v>124</v>
      </c>
      <c r="G15848">
        <v>2004</v>
      </c>
      <c r="H15848">
        <v>9471</v>
      </c>
      <c r="I15848">
        <v>77486</v>
      </c>
    </row>
    <row r="15849" spans="1:9" x14ac:dyDescent="0.25">
      <c r="A15849" t="s">
        <v>284</v>
      </c>
      <c r="B15849" t="s">
        <v>361</v>
      </c>
      <c r="C15849" t="s">
        <v>362</v>
      </c>
      <c r="D15849" t="s">
        <v>482</v>
      </c>
      <c r="E15849" t="s">
        <v>124</v>
      </c>
      <c r="F15849" t="s">
        <v>124</v>
      </c>
      <c r="G15849">
        <v>2005</v>
      </c>
      <c r="H15849">
        <v>9471</v>
      </c>
      <c r="I15849">
        <v>72377</v>
      </c>
    </row>
    <row r="15850" spans="1:9" x14ac:dyDescent="0.25">
      <c r="A15850" t="s">
        <v>284</v>
      </c>
      <c r="B15850" t="s">
        <v>361</v>
      </c>
      <c r="C15850" t="s">
        <v>362</v>
      </c>
      <c r="D15850" t="s">
        <v>482</v>
      </c>
      <c r="E15850" t="s">
        <v>124</v>
      </c>
      <c r="F15850" t="s">
        <v>124</v>
      </c>
      <c r="G15850">
        <v>2006</v>
      </c>
      <c r="H15850">
        <v>9454</v>
      </c>
      <c r="I15850">
        <v>66977</v>
      </c>
    </row>
    <row r="15851" spans="1:9" x14ac:dyDescent="0.25">
      <c r="A15851" t="s">
        <v>284</v>
      </c>
      <c r="B15851" t="s">
        <v>361</v>
      </c>
      <c r="C15851" t="s">
        <v>362</v>
      </c>
      <c r="D15851" t="s">
        <v>482</v>
      </c>
      <c r="E15851" t="s">
        <v>124</v>
      </c>
      <c r="F15851" t="s">
        <v>124</v>
      </c>
      <c r="G15851">
        <v>2007</v>
      </c>
      <c r="H15851">
        <v>9074</v>
      </c>
      <c r="I15851">
        <v>66969</v>
      </c>
    </row>
    <row r="15852" spans="1:9" x14ac:dyDescent="0.25">
      <c r="A15852" t="s">
        <v>284</v>
      </c>
      <c r="B15852" t="s">
        <v>361</v>
      </c>
      <c r="C15852" t="s">
        <v>362</v>
      </c>
      <c r="D15852" t="s">
        <v>482</v>
      </c>
      <c r="E15852" t="s">
        <v>124</v>
      </c>
      <c r="F15852" t="s">
        <v>124</v>
      </c>
      <c r="G15852">
        <v>2008</v>
      </c>
      <c r="H15852">
        <v>8938</v>
      </c>
      <c r="I15852">
        <v>63889</v>
      </c>
    </row>
    <row r="15853" spans="1:9" x14ac:dyDescent="0.25">
      <c r="A15853" t="s">
        <v>284</v>
      </c>
      <c r="B15853" t="s">
        <v>361</v>
      </c>
      <c r="C15853" t="s">
        <v>362</v>
      </c>
      <c r="D15853" t="s">
        <v>482</v>
      </c>
      <c r="E15853" t="s">
        <v>124</v>
      </c>
      <c r="F15853" t="s">
        <v>124</v>
      </c>
      <c r="G15853">
        <v>2009</v>
      </c>
      <c r="H15853">
        <v>8839</v>
      </c>
      <c r="I15853">
        <v>52173</v>
      </c>
    </row>
    <row r="15854" spans="1:9" x14ac:dyDescent="0.25">
      <c r="A15854" t="s">
        <v>284</v>
      </c>
      <c r="B15854" t="s">
        <v>361</v>
      </c>
      <c r="C15854" t="s">
        <v>362</v>
      </c>
      <c r="D15854" t="s">
        <v>482</v>
      </c>
      <c r="E15854" t="s">
        <v>124</v>
      </c>
      <c r="F15854" t="s">
        <v>124</v>
      </c>
      <c r="G15854">
        <v>2010</v>
      </c>
      <c r="H15854">
        <v>8977</v>
      </c>
      <c r="I15854">
        <v>57828</v>
      </c>
    </row>
    <row r="15855" spans="1:9" x14ac:dyDescent="0.25">
      <c r="A15855" t="s">
        <v>284</v>
      </c>
      <c r="B15855" t="s">
        <v>361</v>
      </c>
      <c r="C15855" t="s">
        <v>362</v>
      </c>
      <c r="D15855" t="s">
        <v>482</v>
      </c>
      <c r="E15855" t="s">
        <v>124</v>
      </c>
      <c r="F15855" t="s">
        <v>124</v>
      </c>
      <c r="G15855">
        <v>2011</v>
      </c>
      <c r="H15855">
        <v>9323</v>
      </c>
      <c r="I15855">
        <v>60475</v>
      </c>
    </row>
    <row r="15856" spans="1:9" x14ac:dyDescent="0.25">
      <c r="A15856" t="s">
        <v>284</v>
      </c>
      <c r="B15856" t="s">
        <v>361</v>
      </c>
      <c r="C15856" t="s">
        <v>362</v>
      </c>
      <c r="D15856" t="s">
        <v>482</v>
      </c>
      <c r="E15856" t="s">
        <v>124</v>
      </c>
      <c r="F15856" t="s">
        <v>124</v>
      </c>
      <c r="G15856">
        <v>2012</v>
      </c>
      <c r="H15856">
        <v>9436</v>
      </c>
      <c r="I15856">
        <v>64037</v>
      </c>
    </row>
    <row r="15857" spans="1:9" x14ac:dyDescent="0.25">
      <c r="A15857" t="s">
        <v>284</v>
      </c>
      <c r="B15857" t="s">
        <v>361</v>
      </c>
      <c r="C15857" t="s">
        <v>362</v>
      </c>
      <c r="D15857" t="s">
        <v>482</v>
      </c>
      <c r="E15857" t="s">
        <v>124</v>
      </c>
      <c r="F15857" t="s">
        <v>124</v>
      </c>
      <c r="G15857">
        <v>2013</v>
      </c>
      <c r="H15857">
        <v>9408</v>
      </c>
      <c r="I15857">
        <v>66457</v>
      </c>
    </row>
    <row r="15858" spans="1:9" x14ac:dyDescent="0.25">
      <c r="A15858" t="s">
        <v>284</v>
      </c>
      <c r="B15858" t="s">
        <v>361</v>
      </c>
      <c r="C15858" t="s">
        <v>362</v>
      </c>
      <c r="D15858" t="s">
        <v>482</v>
      </c>
      <c r="E15858" t="s">
        <v>124</v>
      </c>
      <c r="F15858" t="s">
        <v>124</v>
      </c>
      <c r="G15858">
        <v>2014</v>
      </c>
      <c r="H15858">
        <v>9507</v>
      </c>
      <c r="I15858">
        <v>64877</v>
      </c>
    </row>
    <row r="15859" spans="1:9" x14ac:dyDescent="0.25">
      <c r="A15859" t="s">
        <v>284</v>
      </c>
      <c r="B15859" t="s">
        <v>361</v>
      </c>
      <c r="C15859" t="s">
        <v>362</v>
      </c>
      <c r="D15859" t="s">
        <v>482</v>
      </c>
      <c r="E15859" t="s">
        <v>124</v>
      </c>
      <c r="F15859" t="s">
        <v>124</v>
      </c>
      <c r="G15859">
        <v>2015</v>
      </c>
      <c r="H15859">
        <v>9688</v>
      </c>
      <c r="I15859">
        <v>56348</v>
      </c>
    </row>
    <row r="15860" spans="1:9" x14ac:dyDescent="0.25">
      <c r="A15860" t="s">
        <v>284</v>
      </c>
      <c r="B15860" t="s">
        <v>361</v>
      </c>
      <c r="C15860" t="s">
        <v>362</v>
      </c>
      <c r="D15860" t="s">
        <v>482</v>
      </c>
      <c r="E15860" t="s">
        <v>124</v>
      </c>
      <c r="F15860" t="s">
        <v>124</v>
      </c>
      <c r="G15860">
        <v>2016</v>
      </c>
      <c r="H15860">
        <v>9768</v>
      </c>
      <c r="I15860">
        <v>63101</v>
      </c>
    </row>
    <row r="15861" spans="1:9" x14ac:dyDescent="0.25">
      <c r="A15861" t="s">
        <v>284</v>
      </c>
      <c r="B15861" t="s">
        <v>361</v>
      </c>
      <c r="C15861" t="s">
        <v>362</v>
      </c>
      <c r="D15861" t="s">
        <v>482</v>
      </c>
      <c r="E15861" t="s">
        <v>124</v>
      </c>
      <c r="F15861" t="s">
        <v>124</v>
      </c>
      <c r="G15861">
        <v>2017</v>
      </c>
      <c r="H15861">
        <v>8999</v>
      </c>
      <c r="I15861">
        <v>65696</v>
      </c>
    </row>
    <row r="15862" spans="1:9" x14ac:dyDescent="0.25">
      <c r="A15862" t="s">
        <v>284</v>
      </c>
      <c r="B15862" t="s">
        <v>361</v>
      </c>
      <c r="C15862" t="s">
        <v>362</v>
      </c>
      <c r="D15862" t="s">
        <v>482</v>
      </c>
      <c r="E15862" t="s">
        <v>124</v>
      </c>
      <c r="F15862" t="s">
        <v>124</v>
      </c>
      <c r="G15862">
        <v>2018</v>
      </c>
      <c r="H15862">
        <v>8656</v>
      </c>
    </row>
    <row r="15863" spans="1:9" x14ac:dyDescent="0.25">
      <c r="A15863" t="s">
        <v>284</v>
      </c>
      <c r="B15863" t="s">
        <v>361</v>
      </c>
      <c r="C15863" t="s">
        <v>362</v>
      </c>
      <c r="D15863" t="s">
        <v>482</v>
      </c>
      <c r="E15863" t="s">
        <v>124</v>
      </c>
      <c r="F15863" t="s">
        <v>124</v>
      </c>
      <c r="G15863">
        <v>2019</v>
      </c>
      <c r="H15863">
        <v>7804</v>
      </c>
    </row>
    <row r="15864" spans="1:9" x14ac:dyDescent="0.25">
      <c r="A15864" t="s">
        <v>284</v>
      </c>
      <c r="B15864" t="s">
        <v>361</v>
      </c>
      <c r="C15864" t="s">
        <v>362</v>
      </c>
      <c r="D15864" t="s">
        <v>482</v>
      </c>
      <c r="E15864" t="s">
        <v>111</v>
      </c>
      <c r="F15864" t="s">
        <v>111</v>
      </c>
      <c r="G15864">
        <v>2000</v>
      </c>
      <c r="H15864">
        <v>37</v>
      </c>
      <c r="I15864">
        <v>244</v>
      </c>
    </row>
    <row r="15865" spans="1:9" x14ac:dyDescent="0.25">
      <c r="A15865" t="s">
        <v>284</v>
      </c>
      <c r="B15865" t="s">
        <v>361</v>
      </c>
      <c r="C15865" t="s">
        <v>362</v>
      </c>
      <c r="D15865" t="s">
        <v>482</v>
      </c>
      <c r="E15865" t="s">
        <v>111</v>
      </c>
      <c r="F15865" t="s">
        <v>111</v>
      </c>
      <c r="G15865">
        <v>2001</v>
      </c>
      <c r="H15865">
        <v>85</v>
      </c>
      <c r="I15865">
        <v>244</v>
      </c>
    </row>
    <row r="15866" spans="1:9" x14ac:dyDescent="0.25">
      <c r="A15866" t="s">
        <v>284</v>
      </c>
      <c r="B15866" t="s">
        <v>361</v>
      </c>
      <c r="C15866" t="s">
        <v>362</v>
      </c>
      <c r="D15866" t="s">
        <v>482</v>
      </c>
      <c r="E15866" t="s">
        <v>111</v>
      </c>
      <c r="F15866" t="s">
        <v>111</v>
      </c>
      <c r="G15866">
        <v>2002</v>
      </c>
      <c r="H15866">
        <v>85</v>
      </c>
      <c r="I15866">
        <v>264</v>
      </c>
    </row>
    <row r="15867" spans="1:9" x14ac:dyDescent="0.25">
      <c r="A15867" t="s">
        <v>284</v>
      </c>
      <c r="B15867" t="s">
        <v>361</v>
      </c>
      <c r="C15867" t="s">
        <v>362</v>
      </c>
      <c r="D15867" t="s">
        <v>482</v>
      </c>
      <c r="E15867" t="s">
        <v>111</v>
      </c>
      <c r="F15867" t="s">
        <v>111</v>
      </c>
      <c r="G15867">
        <v>2003</v>
      </c>
      <c r="H15867">
        <v>85</v>
      </c>
      <c r="I15867">
        <v>326</v>
      </c>
    </row>
    <row r="15868" spans="1:9" x14ac:dyDescent="0.25">
      <c r="A15868" t="s">
        <v>284</v>
      </c>
      <c r="B15868" t="s">
        <v>361</v>
      </c>
      <c r="C15868" t="s">
        <v>362</v>
      </c>
      <c r="D15868" t="s">
        <v>482</v>
      </c>
      <c r="E15868" t="s">
        <v>111</v>
      </c>
      <c r="F15868" t="s">
        <v>111</v>
      </c>
      <c r="G15868">
        <v>2004</v>
      </c>
      <c r="H15868">
        <v>132</v>
      </c>
      <c r="I15868">
        <v>798.46400000000006</v>
      </c>
    </row>
    <row r="15869" spans="1:9" x14ac:dyDescent="0.25">
      <c r="A15869" t="s">
        <v>284</v>
      </c>
      <c r="B15869" t="s">
        <v>361</v>
      </c>
      <c r="C15869" t="s">
        <v>362</v>
      </c>
      <c r="D15869" t="s">
        <v>482</v>
      </c>
      <c r="E15869" t="s">
        <v>111</v>
      </c>
      <c r="F15869" t="s">
        <v>111</v>
      </c>
      <c r="G15869">
        <v>2005</v>
      </c>
      <c r="H15869">
        <v>265.5</v>
      </c>
      <c r="I15869">
        <v>866.32600000000002</v>
      </c>
    </row>
    <row r="15870" spans="1:9" x14ac:dyDescent="0.25">
      <c r="A15870" t="s">
        <v>284</v>
      </c>
      <c r="B15870" t="s">
        <v>361</v>
      </c>
      <c r="C15870" t="s">
        <v>362</v>
      </c>
      <c r="D15870" t="s">
        <v>482</v>
      </c>
      <c r="E15870" t="s">
        <v>111</v>
      </c>
      <c r="F15870" t="s">
        <v>111</v>
      </c>
      <c r="G15870">
        <v>2006</v>
      </c>
      <c r="H15870">
        <v>421.5</v>
      </c>
      <c r="I15870">
        <v>996.51900000000001</v>
      </c>
    </row>
    <row r="15871" spans="1:9" x14ac:dyDescent="0.25">
      <c r="A15871" t="s">
        <v>284</v>
      </c>
      <c r="B15871" t="s">
        <v>361</v>
      </c>
      <c r="C15871" t="s">
        <v>362</v>
      </c>
      <c r="D15871" t="s">
        <v>482</v>
      </c>
      <c r="E15871" t="s">
        <v>111</v>
      </c>
      <c r="F15871" t="s">
        <v>111</v>
      </c>
      <c r="G15871">
        <v>2007</v>
      </c>
      <c r="H15871">
        <v>407</v>
      </c>
      <c r="I15871">
        <v>820</v>
      </c>
    </row>
    <row r="15872" spans="1:9" x14ac:dyDescent="0.25">
      <c r="A15872" t="s">
        <v>284</v>
      </c>
      <c r="B15872" t="s">
        <v>361</v>
      </c>
      <c r="C15872" t="s">
        <v>362</v>
      </c>
      <c r="D15872" t="s">
        <v>482</v>
      </c>
      <c r="E15872" t="s">
        <v>111</v>
      </c>
      <c r="F15872" t="s">
        <v>111</v>
      </c>
      <c r="G15872">
        <v>2008</v>
      </c>
      <c r="H15872">
        <v>300.5</v>
      </c>
      <c r="I15872">
        <v>888.01099999999997</v>
      </c>
    </row>
    <row r="15873" spans="1:9" x14ac:dyDescent="0.25">
      <c r="A15873" t="s">
        <v>284</v>
      </c>
      <c r="B15873" t="s">
        <v>361</v>
      </c>
      <c r="C15873" t="s">
        <v>362</v>
      </c>
      <c r="D15873" t="s">
        <v>482</v>
      </c>
      <c r="E15873" t="s">
        <v>111</v>
      </c>
      <c r="F15873" t="s">
        <v>111</v>
      </c>
      <c r="G15873">
        <v>2009</v>
      </c>
      <c r="H15873">
        <v>427</v>
      </c>
      <c r="I15873">
        <v>748.59</v>
      </c>
    </row>
    <row r="15874" spans="1:9" x14ac:dyDescent="0.25">
      <c r="A15874" t="s">
        <v>284</v>
      </c>
      <c r="B15874" t="s">
        <v>361</v>
      </c>
      <c r="C15874" t="s">
        <v>362</v>
      </c>
      <c r="D15874" t="s">
        <v>482</v>
      </c>
      <c r="E15874" t="s">
        <v>111</v>
      </c>
      <c r="F15874" t="s">
        <v>111</v>
      </c>
      <c r="G15874">
        <v>2010</v>
      </c>
      <c r="H15874">
        <v>427</v>
      </c>
      <c r="I15874">
        <v>1204.8889999999999</v>
      </c>
    </row>
    <row r="15875" spans="1:9" x14ac:dyDescent="0.25">
      <c r="A15875" t="s">
        <v>284</v>
      </c>
      <c r="B15875" t="s">
        <v>361</v>
      </c>
      <c r="C15875" t="s">
        <v>362</v>
      </c>
      <c r="D15875" t="s">
        <v>482</v>
      </c>
      <c r="E15875" t="s">
        <v>111</v>
      </c>
      <c r="F15875" t="s">
        <v>111</v>
      </c>
      <c r="G15875">
        <v>2011</v>
      </c>
      <c r="H15875">
        <v>366.5</v>
      </c>
      <c r="I15875">
        <v>1322</v>
      </c>
    </row>
    <row r="15876" spans="1:9" x14ac:dyDescent="0.25">
      <c r="A15876" t="s">
        <v>284</v>
      </c>
      <c r="B15876" t="s">
        <v>361</v>
      </c>
      <c r="C15876" t="s">
        <v>362</v>
      </c>
      <c r="D15876" t="s">
        <v>482</v>
      </c>
      <c r="E15876" t="s">
        <v>111</v>
      </c>
      <c r="F15876" t="s">
        <v>111</v>
      </c>
      <c r="G15876">
        <v>2012</v>
      </c>
      <c r="H15876">
        <v>483.5</v>
      </c>
      <c r="I15876">
        <v>1157</v>
      </c>
    </row>
    <row r="15877" spans="1:9" x14ac:dyDescent="0.25">
      <c r="A15877" t="s">
        <v>284</v>
      </c>
      <c r="B15877" t="s">
        <v>361</v>
      </c>
      <c r="C15877" t="s">
        <v>362</v>
      </c>
      <c r="D15877" t="s">
        <v>482</v>
      </c>
      <c r="E15877" t="s">
        <v>111</v>
      </c>
      <c r="F15877" t="s">
        <v>111</v>
      </c>
      <c r="G15877">
        <v>2013</v>
      </c>
      <c r="H15877">
        <v>549</v>
      </c>
      <c r="I15877">
        <v>1193</v>
      </c>
    </row>
    <row r="15878" spans="1:9" x14ac:dyDescent="0.25">
      <c r="A15878" t="s">
        <v>284</v>
      </c>
      <c r="B15878" t="s">
        <v>361</v>
      </c>
      <c r="C15878" t="s">
        <v>362</v>
      </c>
      <c r="D15878" t="s">
        <v>482</v>
      </c>
      <c r="E15878" t="s">
        <v>111</v>
      </c>
      <c r="F15878" t="s">
        <v>111</v>
      </c>
      <c r="G15878">
        <v>2014</v>
      </c>
      <c r="H15878">
        <v>419.5</v>
      </c>
      <c r="I15878">
        <v>1125</v>
      </c>
    </row>
    <row r="15879" spans="1:9" x14ac:dyDescent="0.25">
      <c r="A15879" t="s">
        <v>284</v>
      </c>
      <c r="B15879" t="s">
        <v>361</v>
      </c>
      <c r="C15879" t="s">
        <v>362</v>
      </c>
      <c r="D15879" t="s">
        <v>482</v>
      </c>
      <c r="E15879" t="s">
        <v>111</v>
      </c>
      <c r="F15879" t="s">
        <v>111</v>
      </c>
      <c r="G15879">
        <v>2015</v>
      </c>
      <c r="H15879">
        <v>519</v>
      </c>
      <c r="I15879">
        <v>1203</v>
      </c>
    </row>
    <row r="15880" spans="1:9" x14ac:dyDescent="0.25">
      <c r="A15880" t="s">
        <v>284</v>
      </c>
      <c r="B15880" t="s">
        <v>361</v>
      </c>
      <c r="C15880" t="s">
        <v>362</v>
      </c>
      <c r="D15880" t="s">
        <v>482</v>
      </c>
      <c r="E15880" t="s">
        <v>111</v>
      </c>
      <c r="F15880" t="s">
        <v>111</v>
      </c>
      <c r="G15880">
        <v>2016</v>
      </c>
      <c r="H15880">
        <v>753.5</v>
      </c>
      <c r="I15880">
        <v>1591</v>
      </c>
    </row>
    <row r="15881" spans="1:9" x14ac:dyDescent="0.25">
      <c r="A15881" t="s">
        <v>284</v>
      </c>
      <c r="B15881" t="s">
        <v>361</v>
      </c>
      <c r="C15881" t="s">
        <v>362</v>
      </c>
      <c r="D15881" t="s">
        <v>482</v>
      </c>
      <c r="E15881" t="s">
        <v>111</v>
      </c>
      <c r="F15881" t="s">
        <v>111</v>
      </c>
      <c r="G15881">
        <v>2017</v>
      </c>
      <c r="H15881">
        <v>757</v>
      </c>
      <c r="I15881">
        <v>1681</v>
      </c>
    </row>
    <row r="15882" spans="1:9" x14ac:dyDescent="0.25">
      <c r="A15882" t="s">
        <v>284</v>
      </c>
      <c r="B15882" t="s">
        <v>361</v>
      </c>
      <c r="C15882" t="s">
        <v>362</v>
      </c>
      <c r="D15882" t="s">
        <v>482</v>
      </c>
      <c r="E15882" t="s">
        <v>111</v>
      </c>
      <c r="F15882" t="s">
        <v>111</v>
      </c>
      <c r="G15882">
        <v>2018</v>
      </c>
      <c r="H15882">
        <v>755.5</v>
      </c>
    </row>
    <row r="15883" spans="1:9" x14ac:dyDescent="0.25">
      <c r="A15883" t="s">
        <v>284</v>
      </c>
      <c r="B15883" t="s">
        <v>361</v>
      </c>
      <c r="C15883" t="s">
        <v>362</v>
      </c>
      <c r="D15883" t="s">
        <v>482</v>
      </c>
      <c r="E15883" t="s">
        <v>111</v>
      </c>
      <c r="F15883" t="s">
        <v>111</v>
      </c>
      <c r="G15883">
        <v>2019</v>
      </c>
      <c r="H15883">
        <v>755.5</v>
      </c>
    </row>
    <row r="15884" spans="1:9" x14ac:dyDescent="0.25">
      <c r="A15884" t="s">
        <v>284</v>
      </c>
      <c r="B15884" t="s">
        <v>361</v>
      </c>
      <c r="C15884" t="s">
        <v>362</v>
      </c>
      <c r="D15884" t="s">
        <v>482</v>
      </c>
      <c r="E15884" t="s">
        <v>98</v>
      </c>
      <c r="F15884" t="s">
        <v>98</v>
      </c>
      <c r="G15884">
        <v>2000</v>
      </c>
      <c r="H15884">
        <v>19</v>
      </c>
      <c r="I15884">
        <v>35</v>
      </c>
    </row>
    <row r="15885" spans="1:9" x14ac:dyDescent="0.25">
      <c r="A15885" t="s">
        <v>284</v>
      </c>
      <c r="B15885" t="s">
        <v>361</v>
      </c>
      <c r="C15885" t="s">
        <v>362</v>
      </c>
      <c r="D15885" t="s">
        <v>482</v>
      </c>
      <c r="E15885" t="s">
        <v>98</v>
      </c>
      <c r="F15885" t="s">
        <v>98</v>
      </c>
      <c r="G15885">
        <v>2001</v>
      </c>
      <c r="H15885">
        <v>45</v>
      </c>
      <c r="I15885">
        <v>22</v>
      </c>
    </row>
    <row r="15886" spans="1:9" x14ac:dyDescent="0.25">
      <c r="A15886" t="s">
        <v>284</v>
      </c>
      <c r="B15886" t="s">
        <v>361</v>
      </c>
      <c r="C15886" t="s">
        <v>362</v>
      </c>
      <c r="D15886" t="s">
        <v>482</v>
      </c>
      <c r="E15886" t="s">
        <v>98</v>
      </c>
      <c r="F15886" t="s">
        <v>98</v>
      </c>
      <c r="G15886">
        <v>2002</v>
      </c>
      <c r="H15886">
        <v>45</v>
      </c>
      <c r="I15886">
        <v>35</v>
      </c>
    </row>
    <row r="15887" spans="1:9" x14ac:dyDescent="0.25">
      <c r="A15887" t="s">
        <v>284</v>
      </c>
      <c r="B15887" t="s">
        <v>361</v>
      </c>
      <c r="C15887" t="s">
        <v>362</v>
      </c>
      <c r="D15887" t="s">
        <v>482</v>
      </c>
      <c r="E15887" t="s">
        <v>98</v>
      </c>
      <c r="F15887" t="s">
        <v>98</v>
      </c>
      <c r="G15887">
        <v>2003</v>
      </c>
      <c r="H15887">
        <v>45</v>
      </c>
      <c r="I15887">
        <v>58</v>
      </c>
    </row>
    <row r="15888" spans="1:9" x14ac:dyDescent="0.25">
      <c r="A15888" t="s">
        <v>284</v>
      </c>
      <c r="B15888" t="s">
        <v>361</v>
      </c>
      <c r="C15888" t="s">
        <v>362</v>
      </c>
      <c r="D15888" t="s">
        <v>482</v>
      </c>
      <c r="E15888" t="s">
        <v>98</v>
      </c>
      <c r="F15888" t="s">
        <v>98</v>
      </c>
      <c r="G15888">
        <v>2004</v>
      </c>
      <c r="H15888">
        <v>43</v>
      </c>
      <c r="I15888">
        <v>55</v>
      </c>
    </row>
    <row r="15889" spans="1:9" x14ac:dyDescent="0.25">
      <c r="A15889" t="s">
        <v>284</v>
      </c>
      <c r="B15889" t="s">
        <v>361</v>
      </c>
      <c r="C15889" t="s">
        <v>362</v>
      </c>
      <c r="D15889" t="s">
        <v>482</v>
      </c>
      <c r="E15889" t="s">
        <v>98</v>
      </c>
      <c r="F15889" t="s">
        <v>98</v>
      </c>
      <c r="G15889">
        <v>2005</v>
      </c>
      <c r="H15889">
        <v>43</v>
      </c>
      <c r="I15889">
        <v>71</v>
      </c>
    </row>
    <row r="15890" spans="1:9" x14ac:dyDescent="0.25">
      <c r="A15890" t="s">
        <v>284</v>
      </c>
      <c r="B15890" t="s">
        <v>361</v>
      </c>
      <c r="C15890" t="s">
        <v>362</v>
      </c>
      <c r="D15890" t="s">
        <v>482</v>
      </c>
      <c r="E15890" t="s">
        <v>98</v>
      </c>
      <c r="F15890" t="s">
        <v>98</v>
      </c>
      <c r="G15890">
        <v>2006</v>
      </c>
      <c r="H15890">
        <v>36</v>
      </c>
      <c r="I15890">
        <v>133</v>
      </c>
    </row>
    <row r="15891" spans="1:9" x14ac:dyDescent="0.25">
      <c r="A15891" t="s">
        <v>284</v>
      </c>
      <c r="B15891" t="s">
        <v>361</v>
      </c>
      <c r="C15891" t="s">
        <v>362</v>
      </c>
      <c r="D15891" t="s">
        <v>482</v>
      </c>
      <c r="E15891" t="s">
        <v>98</v>
      </c>
      <c r="F15891" t="s">
        <v>98</v>
      </c>
      <c r="G15891">
        <v>2007</v>
      </c>
      <c r="H15891">
        <v>45</v>
      </c>
      <c r="I15891">
        <v>103</v>
      </c>
    </row>
    <row r="15892" spans="1:9" x14ac:dyDescent="0.25">
      <c r="A15892" t="s">
        <v>284</v>
      </c>
      <c r="B15892" t="s">
        <v>361</v>
      </c>
      <c r="C15892" t="s">
        <v>362</v>
      </c>
      <c r="D15892" t="s">
        <v>482</v>
      </c>
      <c r="E15892" t="s">
        <v>98</v>
      </c>
      <c r="F15892" t="s">
        <v>98</v>
      </c>
      <c r="G15892">
        <v>2008</v>
      </c>
      <c r="H15892">
        <v>85</v>
      </c>
      <c r="I15892">
        <v>142</v>
      </c>
    </row>
    <row r="15893" spans="1:9" x14ac:dyDescent="0.25">
      <c r="A15893" t="s">
        <v>284</v>
      </c>
      <c r="B15893" t="s">
        <v>361</v>
      </c>
      <c r="C15893" t="s">
        <v>362</v>
      </c>
      <c r="D15893" t="s">
        <v>482</v>
      </c>
      <c r="E15893" t="s">
        <v>98</v>
      </c>
      <c r="F15893" t="s">
        <v>98</v>
      </c>
      <c r="G15893">
        <v>2009</v>
      </c>
      <c r="H15893">
        <v>108</v>
      </c>
      <c r="I15893">
        <v>125</v>
      </c>
    </row>
    <row r="15894" spans="1:9" x14ac:dyDescent="0.25">
      <c r="A15894" t="s">
        <v>284</v>
      </c>
      <c r="B15894" t="s">
        <v>361</v>
      </c>
      <c r="C15894" t="s">
        <v>362</v>
      </c>
      <c r="D15894" t="s">
        <v>482</v>
      </c>
      <c r="E15894" t="s">
        <v>98</v>
      </c>
      <c r="F15894" t="s">
        <v>98</v>
      </c>
      <c r="G15894">
        <v>2010</v>
      </c>
      <c r="H15894">
        <v>108</v>
      </c>
      <c r="I15894">
        <v>103</v>
      </c>
    </row>
    <row r="15895" spans="1:9" x14ac:dyDescent="0.25">
      <c r="A15895" t="s">
        <v>284</v>
      </c>
      <c r="B15895" t="s">
        <v>361</v>
      </c>
      <c r="C15895" t="s">
        <v>362</v>
      </c>
      <c r="D15895" t="s">
        <v>482</v>
      </c>
      <c r="E15895" t="s">
        <v>98</v>
      </c>
      <c r="F15895" t="s">
        <v>98</v>
      </c>
      <c r="G15895">
        <v>2011</v>
      </c>
      <c r="H15895">
        <v>99</v>
      </c>
      <c r="I15895">
        <v>122</v>
      </c>
    </row>
    <row r="15896" spans="1:9" x14ac:dyDescent="0.25">
      <c r="A15896" t="s">
        <v>284</v>
      </c>
      <c r="B15896" t="s">
        <v>361</v>
      </c>
      <c r="C15896" t="s">
        <v>362</v>
      </c>
      <c r="D15896" t="s">
        <v>482</v>
      </c>
      <c r="E15896" t="s">
        <v>98</v>
      </c>
      <c r="F15896" t="s">
        <v>98</v>
      </c>
      <c r="G15896">
        <v>2012</v>
      </c>
      <c r="H15896">
        <v>99</v>
      </c>
      <c r="I15896">
        <v>126</v>
      </c>
    </row>
    <row r="15897" spans="1:9" x14ac:dyDescent="0.25">
      <c r="A15897" t="s">
        <v>284</v>
      </c>
      <c r="B15897" t="s">
        <v>361</v>
      </c>
      <c r="C15897" t="s">
        <v>362</v>
      </c>
      <c r="D15897" t="s">
        <v>482</v>
      </c>
      <c r="E15897" t="s">
        <v>98</v>
      </c>
      <c r="F15897" t="s">
        <v>98</v>
      </c>
      <c r="G15897">
        <v>2013</v>
      </c>
      <c r="H15897">
        <v>99</v>
      </c>
      <c r="I15897">
        <v>135</v>
      </c>
    </row>
    <row r="15898" spans="1:9" x14ac:dyDescent="0.25">
      <c r="A15898" t="s">
        <v>284</v>
      </c>
      <c r="B15898" t="s">
        <v>361</v>
      </c>
      <c r="C15898" t="s">
        <v>362</v>
      </c>
      <c r="D15898" t="s">
        <v>482</v>
      </c>
      <c r="E15898" t="s">
        <v>98</v>
      </c>
      <c r="F15898" t="s">
        <v>98</v>
      </c>
      <c r="G15898">
        <v>2014</v>
      </c>
      <c r="H15898">
        <v>99</v>
      </c>
      <c r="I15898">
        <v>108</v>
      </c>
    </row>
    <row r="15899" spans="1:9" x14ac:dyDescent="0.25">
      <c r="A15899" t="s">
        <v>284</v>
      </c>
      <c r="B15899" t="s">
        <v>361</v>
      </c>
      <c r="C15899" t="s">
        <v>362</v>
      </c>
      <c r="D15899" t="s">
        <v>482</v>
      </c>
      <c r="E15899" t="s">
        <v>98</v>
      </c>
      <c r="F15899" t="s">
        <v>98</v>
      </c>
      <c r="G15899">
        <v>2015</v>
      </c>
      <c r="H15899">
        <v>99</v>
      </c>
      <c r="I15899">
        <v>127</v>
      </c>
    </row>
    <row r="15900" spans="1:9" x14ac:dyDescent="0.25">
      <c r="A15900" t="s">
        <v>284</v>
      </c>
      <c r="B15900" t="s">
        <v>361</v>
      </c>
      <c r="C15900" t="s">
        <v>362</v>
      </c>
      <c r="D15900" t="s">
        <v>482</v>
      </c>
      <c r="E15900" t="s">
        <v>98</v>
      </c>
      <c r="F15900" t="s">
        <v>98</v>
      </c>
      <c r="G15900">
        <v>2016</v>
      </c>
      <c r="H15900">
        <v>99</v>
      </c>
      <c r="I15900">
        <v>119</v>
      </c>
    </row>
    <row r="15901" spans="1:9" x14ac:dyDescent="0.25">
      <c r="A15901" t="s">
        <v>284</v>
      </c>
      <c r="B15901" t="s">
        <v>361</v>
      </c>
      <c r="C15901" t="s">
        <v>362</v>
      </c>
      <c r="D15901" t="s">
        <v>482</v>
      </c>
      <c r="E15901" t="s">
        <v>98</v>
      </c>
      <c r="F15901" t="s">
        <v>98</v>
      </c>
      <c r="G15901">
        <v>2017</v>
      </c>
      <c r="I15901">
        <v>25</v>
      </c>
    </row>
    <row r="15902" spans="1:9" x14ac:dyDescent="0.25">
      <c r="A15902" t="s">
        <v>284</v>
      </c>
      <c r="B15902" t="s">
        <v>361</v>
      </c>
      <c r="C15902" t="s">
        <v>362</v>
      </c>
      <c r="D15902" t="s">
        <v>483</v>
      </c>
      <c r="E15902" t="s">
        <v>22</v>
      </c>
      <c r="F15902" t="s">
        <v>31</v>
      </c>
      <c r="G15902">
        <v>2000</v>
      </c>
      <c r="H15902">
        <v>18</v>
      </c>
      <c r="I15902">
        <v>32</v>
      </c>
    </row>
    <row r="15903" spans="1:9" x14ac:dyDescent="0.25">
      <c r="A15903" t="s">
        <v>284</v>
      </c>
      <c r="B15903" t="s">
        <v>361</v>
      </c>
      <c r="C15903" t="s">
        <v>362</v>
      </c>
      <c r="D15903" t="s">
        <v>483</v>
      </c>
      <c r="E15903" t="s">
        <v>22</v>
      </c>
      <c r="F15903" t="s">
        <v>31</v>
      </c>
      <c r="G15903">
        <v>2001</v>
      </c>
      <c r="H15903">
        <v>19</v>
      </c>
      <c r="I15903">
        <v>21</v>
      </c>
    </row>
    <row r="15904" spans="1:9" x14ac:dyDescent="0.25">
      <c r="A15904" t="s">
        <v>284</v>
      </c>
      <c r="B15904" t="s">
        <v>361</v>
      </c>
      <c r="C15904" t="s">
        <v>362</v>
      </c>
      <c r="D15904" t="s">
        <v>483</v>
      </c>
      <c r="E15904" t="s">
        <v>22</v>
      </c>
      <c r="F15904" t="s">
        <v>31</v>
      </c>
      <c r="G15904">
        <v>2002</v>
      </c>
      <c r="H15904">
        <v>20</v>
      </c>
      <c r="I15904">
        <v>27</v>
      </c>
    </row>
    <row r="15905" spans="1:9" x14ac:dyDescent="0.25">
      <c r="A15905" t="s">
        <v>284</v>
      </c>
      <c r="B15905" t="s">
        <v>361</v>
      </c>
      <c r="C15905" t="s">
        <v>362</v>
      </c>
      <c r="D15905" t="s">
        <v>483</v>
      </c>
      <c r="E15905" t="s">
        <v>22</v>
      </c>
      <c r="F15905" t="s">
        <v>31</v>
      </c>
      <c r="G15905">
        <v>2003</v>
      </c>
      <c r="H15905">
        <v>20</v>
      </c>
      <c r="I15905">
        <v>63</v>
      </c>
    </row>
    <row r="15906" spans="1:9" x14ac:dyDescent="0.25">
      <c r="A15906" t="s">
        <v>284</v>
      </c>
      <c r="B15906" t="s">
        <v>361</v>
      </c>
      <c r="C15906" t="s">
        <v>362</v>
      </c>
      <c r="D15906" t="s">
        <v>483</v>
      </c>
      <c r="E15906" t="s">
        <v>22</v>
      </c>
      <c r="F15906" t="s">
        <v>31</v>
      </c>
      <c r="G15906">
        <v>2004</v>
      </c>
      <c r="H15906">
        <v>20</v>
      </c>
      <c r="I15906">
        <v>61.648000000000003</v>
      </c>
    </row>
    <row r="15907" spans="1:9" x14ac:dyDescent="0.25">
      <c r="A15907" t="s">
        <v>284</v>
      </c>
      <c r="B15907" t="s">
        <v>361</v>
      </c>
      <c r="C15907" t="s">
        <v>362</v>
      </c>
      <c r="D15907" t="s">
        <v>483</v>
      </c>
      <c r="E15907" t="s">
        <v>22</v>
      </c>
      <c r="F15907" t="s">
        <v>31</v>
      </c>
      <c r="G15907">
        <v>2005</v>
      </c>
      <c r="H15907">
        <v>42</v>
      </c>
      <c r="I15907">
        <v>53.412999999999997</v>
      </c>
    </row>
    <row r="15908" spans="1:9" x14ac:dyDescent="0.25">
      <c r="A15908" t="s">
        <v>284</v>
      </c>
      <c r="B15908" t="s">
        <v>361</v>
      </c>
      <c r="C15908" t="s">
        <v>362</v>
      </c>
      <c r="D15908" t="s">
        <v>483</v>
      </c>
      <c r="E15908" t="s">
        <v>22</v>
      </c>
      <c r="F15908" t="s">
        <v>31</v>
      </c>
      <c r="G15908">
        <v>2006</v>
      </c>
      <c r="H15908">
        <v>24</v>
      </c>
      <c r="I15908">
        <v>46.287999999999997</v>
      </c>
    </row>
    <row r="15909" spans="1:9" x14ac:dyDescent="0.25">
      <c r="A15909" t="s">
        <v>284</v>
      </c>
      <c r="B15909" t="s">
        <v>361</v>
      </c>
      <c r="C15909" t="s">
        <v>362</v>
      </c>
      <c r="D15909" t="s">
        <v>483</v>
      </c>
      <c r="E15909" t="s">
        <v>22</v>
      </c>
      <c r="F15909" t="s">
        <v>31</v>
      </c>
      <c r="G15909">
        <v>2007</v>
      </c>
      <c r="H15909">
        <v>24</v>
      </c>
      <c r="I15909">
        <v>64</v>
      </c>
    </row>
    <row r="15910" spans="1:9" x14ac:dyDescent="0.25">
      <c r="A15910" t="s">
        <v>284</v>
      </c>
      <c r="B15910" t="s">
        <v>361</v>
      </c>
      <c r="C15910" t="s">
        <v>362</v>
      </c>
      <c r="D15910" t="s">
        <v>483</v>
      </c>
      <c r="E15910" t="s">
        <v>22</v>
      </c>
      <c r="F15910" t="s">
        <v>31</v>
      </c>
      <c r="G15910">
        <v>2008</v>
      </c>
      <c r="H15910">
        <v>24</v>
      </c>
      <c r="I15910">
        <v>30.292000000000002</v>
      </c>
    </row>
    <row r="15911" spans="1:9" x14ac:dyDescent="0.25">
      <c r="A15911" t="s">
        <v>284</v>
      </c>
      <c r="B15911" t="s">
        <v>361</v>
      </c>
      <c r="C15911" t="s">
        <v>362</v>
      </c>
      <c r="D15911" t="s">
        <v>483</v>
      </c>
      <c r="E15911" t="s">
        <v>22</v>
      </c>
      <c r="F15911" t="s">
        <v>31</v>
      </c>
      <c r="G15911">
        <v>2009</v>
      </c>
      <c r="H15911">
        <v>17</v>
      </c>
      <c r="I15911">
        <v>34</v>
      </c>
    </row>
    <row r="15912" spans="1:9" x14ac:dyDescent="0.25">
      <c r="A15912" t="s">
        <v>284</v>
      </c>
      <c r="B15912" t="s">
        <v>361</v>
      </c>
      <c r="C15912" t="s">
        <v>362</v>
      </c>
      <c r="D15912" t="s">
        <v>483</v>
      </c>
      <c r="E15912" t="s">
        <v>22</v>
      </c>
      <c r="F15912" t="s">
        <v>31</v>
      </c>
      <c r="G15912">
        <v>2010</v>
      </c>
      <c r="H15912">
        <v>22</v>
      </c>
      <c r="I15912">
        <v>36.4</v>
      </c>
    </row>
    <row r="15913" spans="1:9" x14ac:dyDescent="0.25">
      <c r="A15913" t="s">
        <v>284</v>
      </c>
      <c r="B15913" t="s">
        <v>361</v>
      </c>
      <c r="C15913" t="s">
        <v>362</v>
      </c>
      <c r="D15913" t="s">
        <v>483</v>
      </c>
      <c r="E15913" t="s">
        <v>22</v>
      </c>
      <c r="F15913" t="s">
        <v>31</v>
      </c>
      <c r="G15913">
        <v>2011</v>
      </c>
      <c r="H15913">
        <v>4</v>
      </c>
      <c r="I15913">
        <v>33</v>
      </c>
    </row>
    <row r="15914" spans="1:9" x14ac:dyDescent="0.25">
      <c r="A15914" t="s">
        <v>284</v>
      </c>
      <c r="B15914" t="s">
        <v>361</v>
      </c>
      <c r="C15914" t="s">
        <v>362</v>
      </c>
      <c r="D15914" t="s">
        <v>483</v>
      </c>
      <c r="E15914" t="s">
        <v>22</v>
      </c>
      <c r="F15914" t="s">
        <v>31</v>
      </c>
      <c r="G15914">
        <v>2012</v>
      </c>
      <c r="H15914">
        <v>5</v>
      </c>
      <c r="I15914">
        <v>20</v>
      </c>
    </row>
    <row r="15915" spans="1:9" x14ac:dyDescent="0.25">
      <c r="A15915" t="s">
        <v>284</v>
      </c>
      <c r="B15915" t="s">
        <v>361</v>
      </c>
      <c r="C15915" t="s">
        <v>362</v>
      </c>
      <c r="D15915" t="s">
        <v>483</v>
      </c>
      <c r="E15915" t="s">
        <v>22</v>
      </c>
      <c r="F15915" t="s">
        <v>31</v>
      </c>
      <c r="G15915">
        <v>2013</v>
      </c>
      <c r="H15915">
        <v>5</v>
      </c>
      <c r="I15915">
        <v>20</v>
      </c>
    </row>
    <row r="15916" spans="1:9" x14ac:dyDescent="0.25">
      <c r="A15916" t="s">
        <v>284</v>
      </c>
      <c r="B15916" t="s">
        <v>361</v>
      </c>
      <c r="C15916" t="s">
        <v>362</v>
      </c>
      <c r="D15916" t="s">
        <v>483</v>
      </c>
      <c r="E15916" t="s">
        <v>22</v>
      </c>
      <c r="F15916" t="s">
        <v>31</v>
      </c>
      <c r="G15916">
        <v>2014</v>
      </c>
      <c r="H15916">
        <v>2</v>
      </c>
      <c r="I15916">
        <v>14</v>
      </c>
    </row>
    <row r="15917" spans="1:9" x14ac:dyDescent="0.25">
      <c r="A15917" t="s">
        <v>284</v>
      </c>
      <c r="B15917" t="s">
        <v>361</v>
      </c>
      <c r="C15917" t="s">
        <v>362</v>
      </c>
      <c r="D15917" t="s">
        <v>483</v>
      </c>
      <c r="E15917" t="s">
        <v>22</v>
      </c>
      <c r="F15917" t="s">
        <v>31</v>
      </c>
      <c r="G15917">
        <v>2015</v>
      </c>
      <c r="H15917">
        <v>2</v>
      </c>
      <c r="I15917">
        <v>11</v>
      </c>
    </row>
    <row r="15918" spans="1:9" x14ac:dyDescent="0.25">
      <c r="A15918" t="s">
        <v>284</v>
      </c>
      <c r="B15918" t="s">
        <v>361</v>
      </c>
      <c r="C15918" t="s">
        <v>362</v>
      </c>
      <c r="D15918" t="s">
        <v>483</v>
      </c>
      <c r="E15918" t="s">
        <v>22</v>
      </c>
      <c r="F15918" t="s">
        <v>31</v>
      </c>
      <c r="G15918">
        <v>2016</v>
      </c>
      <c r="H15918">
        <v>2</v>
      </c>
      <c r="I15918">
        <v>11</v>
      </c>
    </row>
    <row r="15919" spans="1:9" x14ac:dyDescent="0.25">
      <c r="A15919" t="s">
        <v>284</v>
      </c>
      <c r="B15919" t="s">
        <v>361</v>
      </c>
      <c r="C15919" t="s">
        <v>362</v>
      </c>
      <c r="D15919" t="s">
        <v>483</v>
      </c>
      <c r="E15919" t="s">
        <v>22</v>
      </c>
      <c r="F15919" t="s">
        <v>31</v>
      </c>
      <c r="G15919">
        <v>2017</v>
      </c>
      <c r="H15919">
        <v>2</v>
      </c>
      <c r="I15919">
        <v>11</v>
      </c>
    </row>
    <row r="15920" spans="1:9" x14ac:dyDescent="0.25">
      <c r="A15920" t="s">
        <v>284</v>
      </c>
      <c r="B15920" t="s">
        <v>361</v>
      </c>
      <c r="C15920" t="s">
        <v>362</v>
      </c>
      <c r="D15920" t="s">
        <v>483</v>
      </c>
      <c r="E15920" t="s">
        <v>22</v>
      </c>
      <c r="F15920" t="s">
        <v>31</v>
      </c>
      <c r="G15920">
        <v>2018</v>
      </c>
      <c r="H15920">
        <v>2</v>
      </c>
    </row>
    <row r="15921" spans="1:9" x14ac:dyDescent="0.25">
      <c r="A15921" t="s">
        <v>284</v>
      </c>
      <c r="B15921" t="s">
        <v>361</v>
      </c>
      <c r="C15921" t="s">
        <v>362</v>
      </c>
      <c r="D15921" t="s">
        <v>483</v>
      </c>
      <c r="E15921" t="s">
        <v>22</v>
      </c>
      <c r="F15921" t="s">
        <v>31</v>
      </c>
      <c r="G15921">
        <v>2019</v>
      </c>
      <c r="H15921">
        <v>2</v>
      </c>
    </row>
    <row r="15922" spans="1:9" x14ac:dyDescent="0.25">
      <c r="A15922" t="s">
        <v>284</v>
      </c>
      <c r="B15922" t="s">
        <v>361</v>
      </c>
      <c r="C15922" t="s">
        <v>362</v>
      </c>
      <c r="D15922" t="s">
        <v>483</v>
      </c>
      <c r="E15922" t="s">
        <v>22</v>
      </c>
      <c r="F15922" t="s">
        <v>32</v>
      </c>
      <c r="G15922">
        <v>2004</v>
      </c>
      <c r="H15922">
        <v>528</v>
      </c>
      <c r="I15922">
        <v>36.018999999999998</v>
      </c>
    </row>
    <row r="15923" spans="1:9" x14ac:dyDescent="0.25">
      <c r="A15923" t="s">
        <v>284</v>
      </c>
      <c r="B15923" t="s">
        <v>361</v>
      </c>
      <c r="C15923" t="s">
        <v>362</v>
      </c>
      <c r="D15923" t="s">
        <v>483</v>
      </c>
      <c r="E15923" t="s">
        <v>22</v>
      </c>
      <c r="F15923" t="s">
        <v>32</v>
      </c>
      <c r="G15923">
        <v>2005</v>
      </c>
      <c r="H15923">
        <v>528</v>
      </c>
      <c r="I15923">
        <v>64.873999999999995</v>
      </c>
    </row>
    <row r="15924" spans="1:9" x14ac:dyDescent="0.25">
      <c r="A15924" t="s">
        <v>284</v>
      </c>
      <c r="B15924" t="s">
        <v>361</v>
      </c>
      <c r="C15924" t="s">
        <v>362</v>
      </c>
      <c r="D15924" t="s">
        <v>483</v>
      </c>
      <c r="E15924" t="s">
        <v>22</v>
      </c>
      <c r="F15924" t="s">
        <v>32</v>
      </c>
      <c r="G15924">
        <v>2006</v>
      </c>
      <c r="H15924">
        <v>528</v>
      </c>
      <c r="I15924">
        <v>242.15700000000001</v>
      </c>
    </row>
    <row r="15925" spans="1:9" x14ac:dyDescent="0.25">
      <c r="A15925" t="s">
        <v>284</v>
      </c>
      <c r="B15925" t="s">
        <v>361</v>
      </c>
      <c r="C15925" t="s">
        <v>362</v>
      </c>
      <c r="D15925" t="s">
        <v>483</v>
      </c>
      <c r="E15925" t="s">
        <v>22</v>
      </c>
      <c r="F15925" t="s">
        <v>32</v>
      </c>
      <c r="G15925">
        <v>2007</v>
      </c>
      <c r="H15925">
        <v>528</v>
      </c>
      <c r="I15925">
        <v>166.833</v>
      </c>
    </row>
    <row r="15926" spans="1:9" x14ac:dyDescent="0.25">
      <c r="A15926" t="s">
        <v>284</v>
      </c>
      <c r="B15926" t="s">
        <v>361</v>
      </c>
      <c r="C15926" t="s">
        <v>362</v>
      </c>
      <c r="D15926" t="s">
        <v>483</v>
      </c>
      <c r="E15926" t="s">
        <v>22</v>
      </c>
      <c r="F15926" t="s">
        <v>32</v>
      </c>
      <c r="G15926">
        <v>2008</v>
      </c>
      <c r="H15926">
        <v>528</v>
      </c>
      <c r="I15926">
        <v>106.188</v>
      </c>
    </row>
    <row r="15927" spans="1:9" x14ac:dyDescent="0.25">
      <c r="A15927" t="s">
        <v>284</v>
      </c>
      <c r="B15927" t="s">
        <v>361</v>
      </c>
      <c r="C15927" t="s">
        <v>362</v>
      </c>
      <c r="D15927" t="s">
        <v>483</v>
      </c>
      <c r="E15927" t="s">
        <v>22</v>
      </c>
      <c r="F15927" t="s">
        <v>32</v>
      </c>
      <c r="G15927">
        <v>2009</v>
      </c>
      <c r="H15927">
        <v>528</v>
      </c>
      <c r="I15927">
        <v>275</v>
      </c>
    </row>
    <row r="15928" spans="1:9" x14ac:dyDescent="0.25">
      <c r="A15928" t="s">
        <v>284</v>
      </c>
      <c r="B15928" t="s">
        <v>361</v>
      </c>
      <c r="C15928" t="s">
        <v>362</v>
      </c>
      <c r="D15928" t="s">
        <v>483</v>
      </c>
      <c r="E15928" t="s">
        <v>22</v>
      </c>
      <c r="F15928" t="s">
        <v>32</v>
      </c>
      <c r="G15928">
        <v>2010</v>
      </c>
      <c r="H15928">
        <v>528</v>
      </c>
      <c r="I15928">
        <v>179.333</v>
      </c>
    </row>
    <row r="15929" spans="1:9" x14ac:dyDescent="0.25">
      <c r="A15929" t="s">
        <v>284</v>
      </c>
      <c r="B15929" t="s">
        <v>361</v>
      </c>
      <c r="C15929" t="s">
        <v>362</v>
      </c>
      <c r="D15929" t="s">
        <v>483</v>
      </c>
      <c r="E15929" t="s">
        <v>22</v>
      </c>
      <c r="F15929" t="s">
        <v>32</v>
      </c>
      <c r="G15929">
        <v>2011</v>
      </c>
      <c r="H15929">
        <v>528</v>
      </c>
      <c r="I15929">
        <v>2.4889999999999999</v>
      </c>
    </row>
    <row r="15930" spans="1:9" x14ac:dyDescent="0.25">
      <c r="A15930" t="s">
        <v>284</v>
      </c>
      <c r="B15930" t="s">
        <v>361</v>
      </c>
      <c r="C15930" t="s">
        <v>362</v>
      </c>
      <c r="D15930" t="s">
        <v>483</v>
      </c>
      <c r="E15930" t="s">
        <v>22</v>
      </c>
      <c r="F15930" t="s">
        <v>32</v>
      </c>
      <c r="G15930">
        <v>2012</v>
      </c>
      <c r="H15930">
        <v>528</v>
      </c>
      <c r="I15930">
        <v>5</v>
      </c>
    </row>
    <row r="15931" spans="1:9" x14ac:dyDescent="0.25">
      <c r="A15931" t="s">
        <v>284</v>
      </c>
      <c r="B15931" t="s">
        <v>361</v>
      </c>
      <c r="C15931" t="s">
        <v>362</v>
      </c>
      <c r="D15931" t="s">
        <v>483</v>
      </c>
      <c r="E15931" t="s">
        <v>22</v>
      </c>
      <c r="F15931" t="s">
        <v>32</v>
      </c>
      <c r="G15931">
        <v>2013</v>
      </c>
      <c r="H15931">
        <v>548</v>
      </c>
      <c r="I15931">
        <v>119</v>
      </c>
    </row>
    <row r="15932" spans="1:9" x14ac:dyDescent="0.25">
      <c r="A15932" t="s">
        <v>284</v>
      </c>
      <c r="B15932" t="s">
        <v>361</v>
      </c>
      <c r="C15932" t="s">
        <v>362</v>
      </c>
      <c r="D15932" t="s">
        <v>483</v>
      </c>
      <c r="E15932" t="s">
        <v>22</v>
      </c>
      <c r="F15932" t="s">
        <v>32</v>
      </c>
      <c r="G15932">
        <v>2014</v>
      </c>
      <c r="H15932">
        <v>522</v>
      </c>
      <c r="I15932">
        <v>49</v>
      </c>
    </row>
    <row r="15933" spans="1:9" x14ac:dyDescent="0.25">
      <c r="A15933" t="s">
        <v>284</v>
      </c>
      <c r="B15933" t="s">
        <v>361</v>
      </c>
      <c r="C15933" t="s">
        <v>362</v>
      </c>
      <c r="D15933" t="s">
        <v>483</v>
      </c>
      <c r="E15933" t="s">
        <v>22</v>
      </c>
      <c r="F15933" t="s">
        <v>32</v>
      </c>
      <c r="G15933">
        <v>2015</v>
      </c>
      <c r="H15933">
        <v>576</v>
      </c>
      <c r="I15933">
        <v>28</v>
      </c>
    </row>
    <row r="15934" spans="1:9" x14ac:dyDescent="0.25">
      <c r="A15934" t="s">
        <v>284</v>
      </c>
      <c r="B15934" t="s">
        <v>361</v>
      </c>
      <c r="C15934" t="s">
        <v>362</v>
      </c>
      <c r="D15934" t="s">
        <v>483</v>
      </c>
      <c r="E15934" t="s">
        <v>22</v>
      </c>
      <c r="F15934" t="s">
        <v>32</v>
      </c>
      <c r="G15934">
        <v>2016</v>
      </c>
      <c r="H15934">
        <v>515</v>
      </c>
      <c r="I15934">
        <v>46</v>
      </c>
    </row>
    <row r="15935" spans="1:9" x14ac:dyDescent="0.25">
      <c r="A15935" t="s">
        <v>284</v>
      </c>
      <c r="B15935" t="s">
        <v>361</v>
      </c>
      <c r="C15935" t="s">
        <v>362</v>
      </c>
      <c r="D15935" t="s">
        <v>483</v>
      </c>
      <c r="E15935" t="s">
        <v>22</v>
      </c>
      <c r="F15935" t="s">
        <v>32</v>
      </c>
      <c r="G15935">
        <v>2017</v>
      </c>
      <c r="H15935">
        <v>547</v>
      </c>
      <c r="I15935">
        <v>37</v>
      </c>
    </row>
    <row r="15936" spans="1:9" x14ac:dyDescent="0.25">
      <c r="A15936" t="s">
        <v>284</v>
      </c>
      <c r="B15936" t="s">
        <v>361</v>
      </c>
      <c r="C15936" t="s">
        <v>362</v>
      </c>
      <c r="D15936" t="s">
        <v>483</v>
      </c>
      <c r="E15936" t="s">
        <v>22</v>
      </c>
      <c r="F15936" t="s">
        <v>32</v>
      </c>
      <c r="G15936">
        <v>2018</v>
      </c>
      <c r="H15936">
        <v>535</v>
      </c>
    </row>
    <row r="15937" spans="1:9" x14ac:dyDescent="0.25">
      <c r="A15937" t="s">
        <v>284</v>
      </c>
      <c r="B15937" t="s">
        <v>361</v>
      </c>
      <c r="C15937" t="s">
        <v>362</v>
      </c>
      <c r="D15937" t="s">
        <v>483</v>
      </c>
      <c r="E15937" t="s">
        <v>22</v>
      </c>
      <c r="F15937" t="s">
        <v>32</v>
      </c>
      <c r="G15937">
        <v>2019</v>
      </c>
      <c r="H15937">
        <v>535</v>
      </c>
    </row>
    <row r="15938" spans="1:9" x14ac:dyDescent="0.25">
      <c r="A15938" t="s">
        <v>284</v>
      </c>
      <c r="B15938" t="s">
        <v>361</v>
      </c>
      <c r="C15938" t="s">
        <v>362</v>
      </c>
      <c r="D15938" t="s">
        <v>483</v>
      </c>
      <c r="E15938" t="s">
        <v>22</v>
      </c>
      <c r="F15938" t="s">
        <v>63</v>
      </c>
      <c r="G15938">
        <v>2000</v>
      </c>
      <c r="H15938">
        <v>37</v>
      </c>
      <c r="I15938">
        <v>96</v>
      </c>
    </row>
    <row r="15939" spans="1:9" x14ac:dyDescent="0.25">
      <c r="A15939" t="s">
        <v>284</v>
      </c>
      <c r="B15939" t="s">
        <v>361</v>
      </c>
      <c r="C15939" t="s">
        <v>362</v>
      </c>
      <c r="D15939" t="s">
        <v>483</v>
      </c>
      <c r="E15939" t="s">
        <v>22</v>
      </c>
      <c r="F15939" t="s">
        <v>63</v>
      </c>
      <c r="G15939">
        <v>2001</v>
      </c>
      <c r="H15939">
        <v>85</v>
      </c>
      <c r="I15939">
        <v>90</v>
      </c>
    </row>
    <row r="15940" spans="1:9" x14ac:dyDescent="0.25">
      <c r="A15940" t="s">
        <v>284</v>
      </c>
      <c r="B15940" t="s">
        <v>361</v>
      </c>
      <c r="C15940" t="s">
        <v>362</v>
      </c>
      <c r="D15940" t="s">
        <v>483</v>
      </c>
      <c r="E15940" t="s">
        <v>22</v>
      </c>
      <c r="F15940" t="s">
        <v>63</v>
      </c>
      <c r="G15940">
        <v>2002</v>
      </c>
      <c r="H15940">
        <v>85</v>
      </c>
      <c r="I15940">
        <v>112</v>
      </c>
    </row>
    <row r="15941" spans="1:9" x14ac:dyDescent="0.25">
      <c r="A15941" t="s">
        <v>284</v>
      </c>
      <c r="B15941" t="s">
        <v>361</v>
      </c>
      <c r="C15941" t="s">
        <v>362</v>
      </c>
      <c r="D15941" t="s">
        <v>483</v>
      </c>
      <c r="E15941" t="s">
        <v>22</v>
      </c>
      <c r="F15941" t="s">
        <v>63</v>
      </c>
      <c r="G15941">
        <v>2003</v>
      </c>
      <c r="H15941">
        <v>85</v>
      </c>
      <c r="I15941">
        <v>142</v>
      </c>
    </row>
    <row r="15942" spans="1:9" x14ac:dyDescent="0.25">
      <c r="A15942" t="s">
        <v>284</v>
      </c>
      <c r="B15942" t="s">
        <v>361</v>
      </c>
      <c r="C15942" t="s">
        <v>362</v>
      </c>
      <c r="D15942" t="s">
        <v>483</v>
      </c>
      <c r="E15942" t="s">
        <v>22</v>
      </c>
      <c r="F15942" t="s">
        <v>63</v>
      </c>
      <c r="G15942">
        <v>2004</v>
      </c>
      <c r="H15942">
        <v>132</v>
      </c>
      <c r="I15942">
        <v>492.70400000000001</v>
      </c>
    </row>
    <row r="15943" spans="1:9" x14ac:dyDescent="0.25">
      <c r="A15943" t="s">
        <v>284</v>
      </c>
      <c r="B15943" t="s">
        <v>361</v>
      </c>
      <c r="C15943" t="s">
        <v>362</v>
      </c>
      <c r="D15943" t="s">
        <v>483</v>
      </c>
      <c r="E15943" t="s">
        <v>22</v>
      </c>
      <c r="F15943" t="s">
        <v>63</v>
      </c>
      <c r="G15943">
        <v>2005</v>
      </c>
      <c r="H15943">
        <v>145.5</v>
      </c>
      <c r="I15943">
        <v>523.6</v>
      </c>
    </row>
    <row r="15944" spans="1:9" x14ac:dyDescent="0.25">
      <c r="A15944" t="s">
        <v>284</v>
      </c>
      <c r="B15944" t="s">
        <v>361</v>
      </c>
      <c r="C15944" t="s">
        <v>362</v>
      </c>
      <c r="D15944" t="s">
        <v>483</v>
      </c>
      <c r="E15944" t="s">
        <v>22</v>
      </c>
      <c r="F15944" t="s">
        <v>63</v>
      </c>
      <c r="G15944">
        <v>2006</v>
      </c>
      <c r="H15944">
        <v>328.5</v>
      </c>
      <c r="I15944">
        <v>567.57899999999995</v>
      </c>
    </row>
    <row r="15945" spans="1:9" x14ac:dyDescent="0.25">
      <c r="A15945" t="s">
        <v>284</v>
      </c>
      <c r="B15945" t="s">
        <v>361</v>
      </c>
      <c r="C15945" t="s">
        <v>362</v>
      </c>
      <c r="D15945" t="s">
        <v>483</v>
      </c>
      <c r="E15945" t="s">
        <v>22</v>
      </c>
      <c r="F15945" t="s">
        <v>63</v>
      </c>
      <c r="G15945">
        <v>2007</v>
      </c>
      <c r="H15945">
        <v>207</v>
      </c>
      <c r="I15945">
        <v>1109</v>
      </c>
    </row>
    <row r="15946" spans="1:9" x14ac:dyDescent="0.25">
      <c r="A15946" t="s">
        <v>284</v>
      </c>
      <c r="B15946" t="s">
        <v>361</v>
      </c>
      <c r="C15946" t="s">
        <v>362</v>
      </c>
      <c r="D15946" t="s">
        <v>483</v>
      </c>
      <c r="E15946" t="s">
        <v>22</v>
      </c>
      <c r="F15946" t="s">
        <v>63</v>
      </c>
      <c r="G15946">
        <v>2008</v>
      </c>
      <c r="H15946">
        <v>211.5</v>
      </c>
      <c r="I15946">
        <v>1268.7059999999999</v>
      </c>
    </row>
    <row r="15947" spans="1:9" x14ac:dyDescent="0.25">
      <c r="A15947" t="s">
        <v>284</v>
      </c>
      <c r="B15947" t="s">
        <v>361</v>
      </c>
      <c r="C15947" t="s">
        <v>362</v>
      </c>
      <c r="D15947" t="s">
        <v>483</v>
      </c>
      <c r="E15947" t="s">
        <v>22</v>
      </c>
      <c r="F15947" t="s">
        <v>63</v>
      </c>
      <c r="G15947">
        <v>2009</v>
      </c>
      <c r="H15947">
        <v>327</v>
      </c>
      <c r="I15947">
        <v>1048.46</v>
      </c>
    </row>
    <row r="15948" spans="1:9" x14ac:dyDescent="0.25">
      <c r="A15948" t="s">
        <v>284</v>
      </c>
      <c r="B15948" t="s">
        <v>361</v>
      </c>
      <c r="C15948" t="s">
        <v>362</v>
      </c>
      <c r="D15948" t="s">
        <v>483</v>
      </c>
      <c r="E15948" t="s">
        <v>22</v>
      </c>
      <c r="F15948" t="s">
        <v>63</v>
      </c>
      <c r="G15948">
        <v>2010</v>
      </c>
      <c r="H15948">
        <v>327</v>
      </c>
      <c r="I15948">
        <v>1715.5</v>
      </c>
    </row>
    <row r="15949" spans="1:9" x14ac:dyDescent="0.25">
      <c r="A15949" t="s">
        <v>284</v>
      </c>
      <c r="B15949" t="s">
        <v>361</v>
      </c>
      <c r="C15949" t="s">
        <v>362</v>
      </c>
      <c r="D15949" t="s">
        <v>483</v>
      </c>
      <c r="E15949" t="s">
        <v>22</v>
      </c>
      <c r="F15949" t="s">
        <v>63</v>
      </c>
      <c r="G15949">
        <v>2011</v>
      </c>
      <c r="H15949">
        <v>285.5</v>
      </c>
      <c r="I15949">
        <v>1860</v>
      </c>
    </row>
    <row r="15950" spans="1:9" x14ac:dyDescent="0.25">
      <c r="A15950" t="s">
        <v>284</v>
      </c>
      <c r="B15950" t="s">
        <v>361</v>
      </c>
      <c r="C15950" t="s">
        <v>362</v>
      </c>
      <c r="D15950" t="s">
        <v>483</v>
      </c>
      <c r="E15950" t="s">
        <v>22</v>
      </c>
      <c r="F15950" t="s">
        <v>63</v>
      </c>
      <c r="G15950">
        <v>2012</v>
      </c>
      <c r="H15950">
        <v>292.5</v>
      </c>
      <c r="I15950">
        <v>1662</v>
      </c>
    </row>
    <row r="15951" spans="1:9" x14ac:dyDescent="0.25">
      <c r="A15951" t="s">
        <v>284</v>
      </c>
      <c r="B15951" t="s">
        <v>361</v>
      </c>
      <c r="C15951" t="s">
        <v>362</v>
      </c>
      <c r="D15951" t="s">
        <v>483</v>
      </c>
      <c r="E15951" t="s">
        <v>22</v>
      </c>
      <c r="F15951" t="s">
        <v>63</v>
      </c>
      <c r="G15951">
        <v>2013</v>
      </c>
      <c r="H15951">
        <v>340</v>
      </c>
      <c r="I15951">
        <v>1702</v>
      </c>
    </row>
    <row r="15952" spans="1:9" x14ac:dyDescent="0.25">
      <c r="A15952" t="s">
        <v>284</v>
      </c>
      <c r="B15952" t="s">
        <v>361</v>
      </c>
      <c r="C15952" t="s">
        <v>362</v>
      </c>
      <c r="D15952" t="s">
        <v>483</v>
      </c>
      <c r="E15952" t="s">
        <v>22</v>
      </c>
      <c r="F15952" t="s">
        <v>63</v>
      </c>
      <c r="G15952">
        <v>2014</v>
      </c>
      <c r="H15952">
        <v>229.5</v>
      </c>
      <c r="I15952">
        <v>1626</v>
      </c>
    </row>
    <row r="15953" spans="1:9" x14ac:dyDescent="0.25">
      <c r="A15953" t="s">
        <v>284</v>
      </c>
      <c r="B15953" t="s">
        <v>361</v>
      </c>
      <c r="C15953" t="s">
        <v>362</v>
      </c>
      <c r="D15953" t="s">
        <v>483</v>
      </c>
      <c r="E15953" t="s">
        <v>22</v>
      </c>
      <c r="F15953" t="s">
        <v>63</v>
      </c>
      <c r="G15953">
        <v>2015</v>
      </c>
      <c r="H15953">
        <v>438</v>
      </c>
      <c r="I15953">
        <v>1749</v>
      </c>
    </row>
    <row r="15954" spans="1:9" x14ac:dyDescent="0.25">
      <c r="A15954" t="s">
        <v>284</v>
      </c>
      <c r="B15954" t="s">
        <v>361</v>
      </c>
      <c r="C15954" t="s">
        <v>362</v>
      </c>
      <c r="D15954" t="s">
        <v>483</v>
      </c>
      <c r="E15954" t="s">
        <v>22</v>
      </c>
      <c r="F15954" t="s">
        <v>63</v>
      </c>
      <c r="G15954">
        <v>2016</v>
      </c>
      <c r="H15954">
        <v>563.5</v>
      </c>
      <c r="I15954">
        <v>1681</v>
      </c>
    </row>
    <row r="15955" spans="1:9" x14ac:dyDescent="0.25">
      <c r="A15955" t="s">
        <v>284</v>
      </c>
      <c r="B15955" t="s">
        <v>361</v>
      </c>
      <c r="C15955" t="s">
        <v>362</v>
      </c>
      <c r="D15955" t="s">
        <v>483</v>
      </c>
      <c r="E15955" t="s">
        <v>22</v>
      </c>
      <c r="F15955" t="s">
        <v>63</v>
      </c>
      <c r="G15955">
        <v>2017</v>
      </c>
      <c r="H15955">
        <v>567</v>
      </c>
      <c r="I15955">
        <v>1778</v>
      </c>
    </row>
    <row r="15956" spans="1:9" x14ac:dyDescent="0.25">
      <c r="A15956" t="s">
        <v>284</v>
      </c>
      <c r="B15956" t="s">
        <v>361</v>
      </c>
      <c r="C15956" t="s">
        <v>362</v>
      </c>
      <c r="D15956" t="s">
        <v>483</v>
      </c>
      <c r="E15956" t="s">
        <v>22</v>
      </c>
      <c r="F15956" t="s">
        <v>63</v>
      </c>
      <c r="G15956">
        <v>2018</v>
      </c>
      <c r="H15956">
        <v>565.5</v>
      </c>
    </row>
    <row r="15957" spans="1:9" x14ac:dyDescent="0.25">
      <c r="A15957" t="s">
        <v>284</v>
      </c>
      <c r="B15957" t="s">
        <v>361</v>
      </c>
      <c r="C15957" t="s">
        <v>362</v>
      </c>
      <c r="D15957" t="s">
        <v>483</v>
      </c>
      <c r="E15957" t="s">
        <v>22</v>
      </c>
      <c r="F15957" t="s">
        <v>63</v>
      </c>
      <c r="G15957">
        <v>2019</v>
      </c>
      <c r="H15957">
        <v>565.5</v>
      </c>
    </row>
    <row r="15958" spans="1:9" x14ac:dyDescent="0.25">
      <c r="A15958" t="s">
        <v>284</v>
      </c>
      <c r="B15958" t="s">
        <v>361</v>
      </c>
      <c r="C15958" t="s">
        <v>362</v>
      </c>
      <c r="D15958" t="s">
        <v>483</v>
      </c>
      <c r="E15958" t="s">
        <v>22</v>
      </c>
      <c r="F15958" t="s">
        <v>23</v>
      </c>
      <c r="G15958">
        <v>2000</v>
      </c>
      <c r="H15958">
        <v>1490</v>
      </c>
      <c r="I15958">
        <v>3970</v>
      </c>
    </row>
    <row r="15959" spans="1:9" x14ac:dyDescent="0.25">
      <c r="A15959" t="s">
        <v>284</v>
      </c>
      <c r="B15959" t="s">
        <v>361</v>
      </c>
      <c r="C15959" t="s">
        <v>362</v>
      </c>
      <c r="D15959" t="s">
        <v>483</v>
      </c>
      <c r="E15959" t="s">
        <v>22</v>
      </c>
      <c r="F15959" t="s">
        <v>23</v>
      </c>
      <c r="G15959">
        <v>2001</v>
      </c>
      <c r="H15959">
        <v>1778</v>
      </c>
      <c r="I15959">
        <v>3666</v>
      </c>
    </row>
    <row r="15960" spans="1:9" x14ac:dyDescent="0.25">
      <c r="A15960" t="s">
        <v>284</v>
      </c>
      <c r="B15960" t="s">
        <v>361</v>
      </c>
      <c r="C15960" t="s">
        <v>362</v>
      </c>
      <c r="D15960" t="s">
        <v>483</v>
      </c>
      <c r="E15960" t="s">
        <v>22</v>
      </c>
      <c r="F15960" t="s">
        <v>23</v>
      </c>
      <c r="G15960">
        <v>2002</v>
      </c>
      <c r="H15960">
        <v>1670</v>
      </c>
      <c r="I15960">
        <v>4036</v>
      </c>
    </row>
    <row r="15961" spans="1:9" x14ac:dyDescent="0.25">
      <c r="A15961" t="s">
        <v>284</v>
      </c>
      <c r="B15961" t="s">
        <v>361</v>
      </c>
      <c r="C15961" t="s">
        <v>362</v>
      </c>
      <c r="D15961" t="s">
        <v>483</v>
      </c>
      <c r="E15961" t="s">
        <v>22</v>
      </c>
      <c r="F15961" t="s">
        <v>23</v>
      </c>
      <c r="G15961">
        <v>2003</v>
      </c>
      <c r="H15961">
        <v>1670</v>
      </c>
      <c r="I15961">
        <v>4305</v>
      </c>
    </row>
    <row r="15962" spans="1:9" x14ac:dyDescent="0.25">
      <c r="A15962" t="s">
        <v>284</v>
      </c>
      <c r="B15962" t="s">
        <v>361</v>
      </c>
      <c r="C15962" t="s">
        <v>362</v>
      </c>
      <c r="D15962" t="s">
        <v>483</v>
      </c>
      <c r="E15962" t="s">
        <v>22</v>
      </c>
      <c r="F15962" t="s">
        <v>23</v>
      </c>
      <c r="G15962">
        <v>2004</v>
      </c>
      <c r="H15962">
        <v>1670</v>
      </c>
      <c r="I15962">
        <v>6611</v>
      </c>
    </row>
    <row r="15963" spans="1:9" x14ac:dyDescent="0.25">
      <c r="A15963" t="s">
        <v>284</v>
      </c>
      <c r="B15963" t="s">
        <v>361</v>
      </c>
      <c r="C15963" t="s">
        <v>362</v>
      </c>
      <c r="D15963" t="s">
        <v>483</v>
      </c>
      <c r="E15963" t="s">
        <v>22</v>
      </c>
      <c r="F15963" t="s">
        <v>23</v>
      </c>
      <c r="G15963">
        <v>2005</v>
      </c>
      <c r="H15963">
        <v>2526</v>
      </c>
      <c r="I15963">
        <v>6847.9229999999998</v>
      </c>
    </row>
    <row r="15964" spans="1:9" x14ac:dyDescent="0.25">
      <c r="A15964" t="s">
        <v>284</v>
      </c>
      <c r="B15964" t="s">
        <v>361</v>
      </c>
      <c r="C15964" t="s">
        <v>362</v>
      </c>
      <c r="D15964" t="s">
        <v>483</v>
      </c>
      <c r="E15964" t="s">
        <v>22</v>
      </c>
      <c r="F15964" t="s">
        <v>23</v>
      </c>
      <c r="G15964">
        <v>2006</v>
      </c>
      <c r="H15964">
        <v>3202</v>
      </c>
      <c r="I15964">
        <v>7503.1679999999997</v>
      </c>
    </row>
    <row r="15965" spans="1:9" x14ac:dyDescent="0.25">
      <c r="A15965" t="s">
        <v>284</v>
      </c>
      <c r="B15965" t="s">
        <v>361</v>
      </c>
      <c r="C15965" t="s">
        <v>362</v>
      </c>
      <c r="D15965" t="s">
        <v>483</v>
      </c>
      <c r="E15965" t="s">
        <v>22</v>
      </c>
      <c r="F15965" t="s">
        <v>23</v>
      </c>
      <c r="G15965">
        <v>2007</v>
      </c>
      <c r="H15965">
        <v>2570</v>
      </c>
      <c r="I15965">
        <v>8496</v>
      </c>
    </row>
    <row r="15966" spans="1:9" x14ac:dyDescent="0.25">
      <c r="A15966" t="s">
        <v>284</v>
      </c>
      <c r="B15966" t="s">
        <v>361</v>
      </c>
      <c r="C15966" t="s">
        <v>362</v>
      </c>
      <c r="D15966" t="s">
        <v>483</v>
      </c>
      <c r="E15966" t="s">
        <v>22</v>
      </c>
      <c r="F15966" t="s">
        <v>23</v>
      </c>
      <c r="G15966">
        <v>2008</v>
      </c>
      <c r="H15966">
        <v>2761</v>
      </c>
      <c r="I15966">
        <v>8931.9959999999992</v>
      </c>
    </row>
    <row r="15967" spans="1:9" x14ac:dyDescent="0.25">
      <c r="A15967" t="s">
        <v>284</v>
      </c>
      <c r="B15967" t="s">
        <v>361</v>
      </c>
      <c r="C15967" t="s">
        <v>362</v>
      </c>
      <c r="D15967" t="s">
        <v>483</v>
      </c>
      <c r="E15967" t="s">
        <v>22</v>
      </c>
      <c r="F15967" t="s">
        <v>23</v>
      </c>
      <c r="G15967">
        <v>2009</v>
      </c>
      <c r="H15967">
        <v>3142</v>
      </c>
      <c r="I15967">
        <v>10102.950000000001</v>
      </c>
    </row>
    <row r="15968" spans="1:9" x14ac:dyDescent="0.25">
      <c r="A15968" t="s">
        <v>284</v>
      </c>
      <c r="B15968" t="s">
        <v>361</v>
      </c>
      <c r="C15968" t="s">
        <v>362</v>
      </c>
      <c r="D15968" t="s">
        <v>483</v>
      </c>
      <c r="E15968" t="s">
        <v>22</v>
      </c>
      <c r="F15968" t="s">
        <v>23</v>
      </c>
      <c r="G15968">
        <v>2010</v>
      </c>
      <c r="H15968">
        <v>3178</v>
      </c>
      <c r="I15968">
        <v>10260</v>
      </c>
    </row>
    <row r="15969" spans="1:9" x14ac:dyDescent="0.25">
      <c r="A15969" t="s">
        <v>284</v>
      </c>
      <c r="B15969" t="s">
        <v>361</v>
      </c>
      <c r="C15969" t="s">
        <v>362</v>
      </c>
      <c r="D15969" t="s">
        <v>483</v>
      </c>
      <c r="E15969" t="s">
        <v>22</v>
      </c>
      <c r="F15969" t="s">
        <v>23</v>
      </c>
      <c r="G15969">
        <v>2011</v>
      </c>
      <c r="H15969">
        <v>3397</v>
      </c>
      <c r="I15969">
        <v>9641</v>
      </c>
    </row>
    <row r="15970" spans="1:9" x14ac:dyDescent="0.25">
      <c r="A15970" t="s">
        <v>284</v>
      </c>
      <c r="B15970" t="s">
        <v>361</v>
      </c>
      <c r="C15970" t="s">
        <v>362</v>
      </c>
      <c r="D15970" t="s">
        <v>483</v>
      </c>
      <c r="E15970" t="s">
        <v>22</v>
      </c>
      <c r="F15970" t="s">
        <v>23</v>
      </c>
      <c r="G15970">
        <v>2012</v>
      </c>
      <c r="H15970">
        <v>3522</v>
      </c>
      <c r="I15970">
        <v>10507</v>
      </c>
    </row>
    <row r="15971" spans="1:9" x14ac:dyDescent="0.25">
      <c r="A15971" t="s">
        <v>284</v>
      </c>
      <c r="B15971" t="s">
        <v>361</v>
      </c>
      <c r="C15971" t="s">
        <v>362</v>
      </c>
      <c r="D15971" t="s">
        <v>483</v>
      </c>
      <c r="E15971" t="s">
        <v>22</v>
      </c>
      <c r="F15971" t="s">
        <v>23</v>
      </c>
      <c r="G15971">
        <v>2013</v>
      </c>
      <c r="H15971">
        <v>3120</v>
      </c>
      <c r="I15971">
        <v>9609</v>
      </c>
    </row>
    <row r="15972" spans="1:9" x14ac:dyDescent="0.25">
      <c r="A15972" t="s">
        <v>284</v>
      </c>
      <c r="B15972" t="s">
        <v>361</v>
      </c>
      <c r="C15972" t="s">
        <v>362</v>
      </c>
      <c r="D15972" t="s">
        <v>483</v>
      </c>
      <c r="E15972" t="s">
        <v>22</v>
      </c>
      <c r="F15972" t="s">
        <v>23</v>
      </c>
      <c r="G15972">
        <v>2014</v>
      </c>
      <c r="H15972">
        <v>3729</v>
      </c>
      <c r="I15972">
        <v>9007</v>
      </c>
    </row>
    <row r="15973" spans="1:9" x14ac:dyDescent="0.25">
      <c r="A15973" t="s">
        <v>284</v>
      </c>
      <c r="B15973" t="s">
        <v>361</v>
      </c>
      <c r="C15973" t="s">
        <v>362</v>
      </c>
      <c r="D15973" t="s">
        <v>483</v>
      </c>
      <c r="E15973" t="s">
        <v>22</v>
      </c>
      <c r="F15973" t="s">
        <v>23</v>
      </c>
      <c r="G15973">
        <v>2015</v>
      </c>
      <c r="H15973">
        <v>3700</v>
      </c>
      <c r="I15973">
        <v>8977</v>
      </c>
    </row>
    <row r="15974" spans="1:9" x14ac:dyDescent="0.25">
      <c r="A15974" t="s">
        <v>284</v>
      </c>
      <c r="B15974" t="s">
        <v>361</v>
      </c>
      <c r="C15974" t="s">
        <v>362</v>
      </c>
      <c r="D15974" t="s">
        <v>483</v>
      </c>
      <c r="E15974" t="s">
        <v>22</v>
      </c>
      <c r="F15974" t="s">
        <v>23</v>
      </c>
      <c r="G15974">
        <v>2016</v>
      </c>
      <c r="H15974">
        <v>3769</v>
      </c>
      <c r="I15974">
        <v>9749</v>
      </c>
    </row>
    <row r="15975" spans="1:9" x14ac:dyDescent="0.25">
      <c r="A15975" t="s">
        <v>284</v>
      </c>
      <c r="B15975" t="s">
        <v>361</v>
      </c>
      <c r="C15975" t="s">
        <v>362</v>
      </c>
      <c r="D15975" t="s">
        <v>483</v>
      </c>
      <c r="E15975" t="s">
        <v>22</v>
      </c>
      <c r="F15975" t="s">
        <v>23</v>
      </c>
      <c r="G15975">
        <v>2017</v>
      </c>
      <c r="H15975">
        <v>3706</v>
      </c>
      <c r="I15975">
        <v>10250</v>
      </c>
    </row>
    <row r="15976" spans="1:9" x14ac:dyDescent="0.25">
      <c r="A15976" t="s">
        <v>284</v>
      </c>
      <c r="B15976" t="s">
        <v>361</v>
      </c>
      <c r="C15976" t="s">
        <v>362</v>
      </c>
      <c r="D15976" t="s">
        <v>483</v>
      </c>
      <c r="E15976" t="s">
        <v>22</v>
      </c>
      <c r="F15976" t="s">
        <v>23</v>
      </c>
      <c r="G15976">
        <v>2018</v>
      </c>
      <c r="H15976">
        <v>3918</v>
      </c>
    </row>
    <row r="15977" spans="1:9" x14ac:dyDescent="0.25">
      <c r="A15977" t="s">
        <v>284</v>
      </c>
      <c r="B15977" t="s">
        <v>361</v>
      </c>
      <c r="C15977" t="s">
        <v>362</v>
      </c>
      <c r="D15977" t="s">
        <v>483</v>
      </c>
      <c r="E15977" t="s">
        <v>22</v>
      </c>
      <c r="F15977" t="s">
        <v>23</v>
      </c>
      <c r="G15977">
        <v>2019</v>
      </c>
      <c r="H15977">
        <v>3918</v>
      </c>
    </row>
    <row r="15978" spans="1:9" x14ac:dyDescent="0.25">
      <c r="A15978" t="s">
        <v>284</v>
      </c>
      <c r="B15978" t="s">
        <v>361</v>
      </c>
      <c r="C15978" t="s">
        <v>362</v>
      </c>
      <c r="D15978" t="s">
        <v>483</v>
      </c>
      <c r="E15978" t="s">
        <v>13</v>
      </c>
      <c r="F15978" t="s">
        <v>161</v>
      </c>
      <c r="G15978">
        <v>2000</v>
      </c>
      <c r="H15978">
        <v>0</v>
      </c>
      <c r="I15978">
        <v>0</v>
      </c>
    </row>
    <row r="15979" spans="1:9" x14ac:dyDescent="0.25">
      <c r="A15979" t="s">
        <v>284</v>
      </c>
      <c r="B15979" t="s">
        <v>361</v>
      </c>
      <c r="C15979" t="s">
        <v>362</v>
      </c>
      <c r="D15979" t="s">
        <v>483</v>
      </c>
      <c r="E15979" t="s">
        <v>13</v>
      </c>
      <c r="F15979" t="s">
        <v>161</v>
      </c>
      <c r="G15979">
        <v>2001</v>
      </c>
      <c r="H15979">
        <v>0</v>
      </c>
      <c r="I15979">
        <v>0</v>
      </c>
    </row>
    <row r="15980" spans="1:9" x14ac:dyDescent="0.25">
      <c r="A15980" t="s">
        <v>284</v>
      </c>
      <c r="B15980" t="s">
        <v>361</v>
      </c>
      <c r="C15980" t="s">
        <v>362</v>
      </c>
      <c r="D15980" t="s">
        <v>483</v>
      </c>
      <c r="E15980" t="s">
        <v>13</v>
      </c>
      <c r="F15980" t="s">
        <v>161</v>
      </c>
      <c r="G15980">
        <v>2002</v>
      </c>
      <c r="H15980">
        <v>0</v>
      </c>
      <c r="I15980">
        <v>0</v>
      </c>
    </row>
    <row r="15981" spans="1:9" x14ac:dyDescent="0.25">
      <c r="A15981" t="s">
        <v>284</v>
      </c>
      <c r="B15981" t="s">
        <v>361</v>
      </c>
      <c r="C15981" t="s">
        <v>362</v>
      </c>
      <c r="D15981" t="s">
        <v>483</v>
      </c>
      <c r="E15981" t="s">
        <v>13</v>
      </c>
      <c r="F15981" t="s">
        <v>161</v>
      </c>
      <c r="G15981">
        <v>2003</v>
      </c>
      <c r="H15981">
        <v>0</v>
      </c>
      <c r="I15981">
        <v>0</v>
      </c>
    </row>
    <row r="15982" spans="1:9" x14ac:dyDescent="0.25">
      <c r="A15982" t="s">
        <v>284</v>
      </c>
      <c r="B15982" t="s">
        <v>361</v>
      </c>
      <c r="C15982" t="s">
        <v>362</v>
      </c>
      <c r="D15982" t="s">
        <v>483</v>
      </c>
      <c r="E15982" t="s">
        <v>13</v>
      </c>
      <c r="F15982" t="s">
        <v>161</v>
      </c>
      <c r="G15982">
        <v>2004</v>
      </c>
      <c r="H15982">
        <v>0</v>
      </c>
      <c r="I15982">
        <v>0</v>
      </c>
    </row>
    <row r="15983" spans="1:9" x14ac:dyDescent="0.25">
      <c r="A15983" t="s">
        <v>284</v>
      </c>
      <c r="B15983" t="s">
        <v>361</v>
      </c>
      <c r="C15983" t="s">
        <v>362</v>
      </c>
      <c r="D15983" t="s">
        <v>483</v>
      </c>
      <c r="E15983" t="s">
        <v>13</v>
      </c>
      <c r="F15983" t="s">
        <v>161</v>
      </c>
      <c r="G15983">
        <v>2005</v>
      </c>
      <c r="H15983">
        <v>0</v>
      </c>
      <c r="I15983">
        <v>0</v>
      </c>
    </row>
    <row r="15984" spans="1:9" x14ac:dyDescent="0.25">
      <c r="A15984" t="s">
        <v>284</v>
      </c>
      <c r="B15984" t="s">
        <v>361</v>
      </c>
      <c r="C15984" t="s">
        <v>362</v>
      </c>
      <c r="D15984" t="s">
        <v>483</v>
      </c>
      <c r="E15984" t="s">
        <v>13</v>
      </c>
      <c r="F15984" t="s">
        <v>161</v>
      </c>
      <c r="G15984">
        <v>2006</v>
      </c>
      <c r="H15984">
        <v>0</v>
      </c>
      <c r="I15984">
        <v>0</v>
      </c>
    </row>
    <row r="15985" spans="1:9" x14ac:dyDescent="0.25">
      <c r="A15985" t="s">
        <v>284</v>
      </c>
      <c r="B15985" t="s">
        <v>361</v>
      </c>
      <c r="C15985" t="s">
        <v>362</v>
      </c>
      <c r="D15985" t="s">
        <v>483</v>
      </c>
      <c r="E15985" t="s">
        <v>13</v>
      </c>
      <c r="F15985" t="s">
        <v>161</v>
      </c>
      <c r="G15985">
        <v>2007</v>
      </c>
      <c r="H15985">
        <v>0</v>
      </c>
      <c r="I15985">
        <v>0</v>
      </c>
    </row>
    <row r="15986" spans="1:9" x14ac:dyDescent="0.25">
      <c r="A15986" t="s">
        <v>284</v>
      </c>
      <c r="B15986" t="s">
        <v>361</v>
      </c>
      <c r="C15986" t="s">
        <v>362</v>
      </c>
      <c r="D15986" t="s">
        <v>483</v>
      </c>
      <c r="E15986" t="s">
        <v>13</v>
      </c>
      <c r="F15986" t="s">
        <v>161</v>
      </c>
      <c r="G15986">
        <v>2008</v>
      </c>
      <c r="H15986">
        <v>0</v>
      </c>
      <c r="I15986">
        <v>0</v>
      </c>
    </row>
    <row r="15987" spans="1:9" x14ac:dyDescent="0.25">
      <c r="A15987" t="s">
        <v>284</v>
      </c>
      <c r="B15987" t="s">
        <v>361</v>
      </c>
      <c r="C15987" t="s">
        <v>362</v>
      </c>
      <c r="D15987" t="s">
        <v>483</v>
      </c>
      <c r="E15987" t="s">
        <v>13</v>
      </c>
      <c r="F15987" t="s">
        <v>161</v>
      </c>
      <c r="G15987">
        <v>2009</v>
      </c>
      <c r="H15987">
        <v>0</v>
      </c>
      <c r="I15987">
        <v>0</v>
      </c>
    </row>
    <row r="15988" spans="1:9" x14ac:dyDescent="0.25">
      <c r="A15988" t="s">
        <v>284</v>
      </c>
      <c r="B15988" t="s">
        <v>361</v>
      </c>
      <c r="C15988" t="s">
        <v>362</v>
      </c>
      <c r="D15988" t="s">
        <v>483</v>
      </c>
      <c r="E15988" t="s">
        <v>13</v>
      </c>
      <c r="F15988" t="s">
        <v>161</v>
      </c>
      <c r="G15988">
        <v>2010</v>
      </c>
      <c r="H15988">
        <v>0</v>
      </c>
      <c r="I15988">
        <v>0</v>
      </c>
    </row>
    <row r="15989" spans="1:9" x14ac:dyDescent="0.25">
      <c r="A15989" t="s">
        <v>284</v>
      </c>
      <c r="B15989" t="s">
        <v>361</v>
      </c>
      <c r="C15989" t="s">
        <v>362</v>
      </c>
      <c r="D15989" t="s">
        <v>483</v>
      </c>
      <c r="E15989" t="s">
        <v>13</v>
      </c>
      <c r="F15989" t="s">
        <v>161</v>
      </c>
      <c r="G15989">
        <v>2011</v>
      </c>
      <c r="H15989">
        <v>0</v>
      </c>
      <c r="I15989">
        <v>0</v>
      </c>
    </row>
    <row r="15990" spans="1:9" x14ac:dyDescent="0.25">
      <c r="A15990" t="s">
        <v>284</v>
      </c>
      <c r="B15990" t="s">
        <v>361</v>
      </c>
      <c r="C15990" t="s">
        <v>362</v>
      </c>
      <c r="D15990" t="s">
        <v>483</v>
      </c>
      <c r="E15990" t="s">
        <v>13</v>
      </c>
      <c r="F15990" t="s">
        <v>161</v>
      </c>
      <c r="G15990">
        <v>2012</v>
      </c>
      <c r="H15990">
        <v>0</v>
      </c>
      <c r="I15990">
        <v>0</v>
      </c>
    </row>
    <row r="15991" spans="1:9" x14ac:dyDescent="0.25">
      <c r="A15991" t="s">
        <v>284</v>
      </c>
      <c r="B15991" t="s">
        <v>361</v>
      </c>
      <c r="C15991" t="s">
        <v>362</v>
      </c>
      <c r="D15991" t="s">
        <v>483</v>
      </c>
      <c r="E15991" t="s">
        <v>13</v>
      </c>
      <c r="F15991" t="s">
        <v>161</v>
      </c>
      <c r="G15991">
        <v>2013</v>
      </c>
      <c r="H15991">
        <v>0</v>
      </c>
      <c r="I15991">
        <v>0</v>
      </c>
    </row>
    <row r="15992" spans="1:9" x14ac:dyDescent="0.25">
      <c r="A15992" t="s">
        <v>284</v>
      </c>
      <c r="B15992" t="s">
        <v>361</v>
      </c>
      <c r="C15992" t="s">
        <v>362</v>
      </c>
      <c r="D15992" t="s">
        <v>483</v>
      </c>
      <c r="E15992" t="s">
        <v>13</v>
      </c>
      <c r="F15992" t="s">
        <v>161</v>
      </c>
      <c r="G15992">
        <v>2014</v>
      </c>
      <c r="H15992">
        <v>0</v>
      </c>
      <c r="I15992">
        <v>0</v>
      </c>
    </row>
    <row r="15993" spans="1:9" x14ac:dyDescent="0.25">
      <c r="A15993" t="s">
        <v>284</v>
      </c>
      <c r="B15993" t="s">
        <v>361</v>
      </c>
      <c r="C15993" t="s">
        <v>362</v>
      </c>
      <c r="D15993" t="s">
        <v>483</v>
      </c>
      <c r="E15993" t="s">
        <v>13</v>
      </c>
      <c r="F15993" t="s">
        <v>161</v>
      </c>
      <c r="G15993">
        <v>2015</v>
      </c>
      <c r="H15993">
        <v>0</v>
      </c>
      <c r="I15993">
        <v>0</v>
      </c>
    </row>
    <row r="15994" spans="1:9" x14ac:dyDescent="0.25">
      <c r="A15994" t="s">
        <v>284</v>
      </c>
      <c r="B15994" t="s">
        <v>361</v>
      </c>
      <c r="C15994" t="s">
        <v>362</v>
      </c>
      <c r="D15994" t="s">
        <v>483</v>
      </c>
      <c r="E15994" t="s">
        <v>13</v>
      </c>
      <c r="F15994" t="s">
        <v>161</v>
      </c>
      <c r="G15994">
        <v>2016</v>
      </c>
      <c r="H15994">
        <v>0</v>
      </c>
    </row>
    <row r="15995" spans="1:9" x14ac:dyDescent="0.25">
      <c r="A15995" t="s">
        <v>284</v>
      </c>
      <c r="B15995" t="s">
        <v>361</v>
      </c>
      <c r="C15995" t="s">
        <v>362</v>
      </c>
      <c r="D15995" t="s">
        <v>483</v>
      </c>
      <c r="E15995" t="s">
        <v>13</v>
      </c>
      <c r="F15995" t="s">
        <v>161</v>
      </c>
      <c r="G15995">
        <v>2017</v>
      </c>
      <c r="H15995">
        <v>99</v>
      </c>
      <c r="I15995">
        <v>0</v>
      </c>
    </row>
    <row r="15996" spans="1:9" x14ac:dyDescent="0.25">
      <c r="A15996" t="s">
        <v>284</v>
      </c>
      <c r="B15996" t="s">
        <v>361</v>
      </c>
      <c r="C15996" t="s">
        <v>362</v>
      </c>
      <c r="D15996" t="s">
        <v>483</v>
      </c>
      <c r="E15996" t="s">
        <v>13</v>
      </c>
      <c r="F15996" t="s">
        <v>161</v>
      </c>
      <c r="G15996">
        <v>2018</v>
      </c>
      <c r="H15996">
        <v>99</v>
      </c>
    </row>
    <row r="15997" spans="1:9" x14ac:dyDescent="0.25">
      <c r="A15997" t="s">
        <v>284</v>
      </c>
      <c r="B15997" t="s">
        <v>361</v>
      </c>
      <c r="C15997" t="s">
        <v>362</v>
      </c>
      <c r="D15997" t="s">
        <v>483</v>
      </c>
      <c r="E15997" t="s">
        <v>13</v>
      </c>
      <c r="F15997" t="s">
        <v>161</v>
      </c>
      <c r="G15997">
        <v>2019</v>
      </c>
      <c r="H15997">
        <v>99</v>
      </c>
    </row>
    <row r="15998" spans="1:9" x14ac:dyDescent="0.25">
      <c r="A15998" t="s">
        <v>284</v>
      </c>
      <c r="B15998" t="s">
        <v>361</v>
      </c>
      <c r="C15998" t="s">
        <v>362</v>
      </c>
      <c r="D15998" t="s">
        <v>483</v>
      </c>
      <c r="E15998" t="s">
        <v>13</v>
      </c>
      <c r="F15998" t="s">
        <v>14</v>
      </c>
      <c r="G15998">
        <v>2000</v>
      </c>
      <c r="H15998">
        <v>16506</v>
      </c>
      <c r="I15998">
        <v>78584</v>
      </c>
    </row>
    <row r="15999" spans="1:9" x14ac:dyDescent="0.25">
      <c r="A15999" t="s">
        <v>284</v>
      </c>
      <c r="B15999" t="s">
        <v>361</v>
      </c>
      <c r="C15999" t="s">
        <v>362</v>
      </c>
      <c r="D15999" t="s">
        <v>483</v>
      </c>
      <c r="E15999" t="s">
        <v>13</v>
      </c>
      <c r="F15999" t="s">
        <v>14</v>
      </c>
      <c r="G15999">
        <v>2001</v>
      </c>
      <c r="H15999">
        <v>16523</v>
      </c>
      <c r="I15999">
        <v>79060</v>
      </c>
    </row>
    <row r="16000" spans="1:9" x14ac:dyDescent="0.25">
      <c r="A16000" t="s">
        <v>284</v>
      </c>
      <c r="B16000" t="s">
        <v>361</v>
      </c>
      <c r="C16000" t="s">
        <v>362</v>
      </c>
      <c r="D16000" t="s">
        <v>483</v>
      </c>
      <c r="E16000" t="s">
        <v>13</v>
      </c>
      <c r="F16000" t="s">
        <v>14</v>
      </c>
      <c r="G16000">
        <v>2002</v>
      </c>
      <c r="H16000">
        <v>16187</v>
      </c>
      <c r="I16000">
        <v>66360</v>
      </c>
    </row>
    <row r="16001" spans="1:9" x14ac:dyDescent="0.25">
      <c r="A16001" t="s">
        <v>284</v>
      </c>
      <c r="B16001" t="s">
        <v>361</v>
      </c>
      <c r="C16001" t="s">
        <v>362</v>
      </c>
      <c r="D16001" t="s">
        <v>483</v>
      </c>
      <c r="E16001" t="s">
        <v>13</v>
      </c>
      <c r="F16001" t="s">
        <v>14</v>
      </c>
      <c r="G16001">
        <v>2003</v>
      </c>
      <c r="H16001">
        <v>16098</v>
      </c>
      <c r="I16001">
        <v>53539.998</v>
      </c>
    </row>
    <row r="16002" spans="1:9" x14ac:dyDescent="0.25">
      <c r="A16002" t="s">
        <v>284</v>
      </c>
      <c r="B16002" t="s">
        <v>361</v>
      </c>
      <c r="C16002" t="s">
        <v>362</v>
      </c>
      <c r="D16002" t="s">
        <v>483</v>
      </c>
      <c r="E16002" t="s">
        <v>13</v>
      </c>
      <c r="F16002" t="s">
        <v>14</v>
      </c>
      <c r="G16002">
        <v>2004</v>
      </c>
      <c r="H16002">
        <v>16302</v>
      </c>
      <c r="I16002">
        <v>60123.330999999998</v>
      </c>
    </row>
    <row r="16003" spans="1:9" x14ac:dyDescent="0.25">
      <c r="A16003" t="s">
        <v>284</v>
      </c>
      <c r="B16003" t="s">
        <v>361</v>
      </c>
      <c r="C16003" t="s">
        <v>362</v>
      </c>
      <c r="D16003" t="s">
        <v>483</v>
      </c>
      <c r="E16003" t="s">
        <v>13</v>
      </c>
      <c r="F16003" t="s">
        <v>14</v>
      </c>
      <c r="G16003">
        <v>2005</v>
      </c>
      <c r="H16003">
        <v>16302</v>
      </c>
      <c r="I16003">
        <v>72803.129000000001</v>
      </c>
    </row>
    <row r="16004" spans="1:9" x14ac:dyDescent="0.25">
      <c r="A16004" t="s">
        <v>284</v>
      </c>
      <c r="B16004" t="s">
        <v>361</v>
      </c>
      <c r="C16004" t="s">
        <v>362</v>
      </c>
      <c r="D16004" t="s">
        <v>483</v>
      </c>
      <c r="E16004" t="s">
        <v>13</v>
      </c>
      <c r="F16004" t="s">
        <v>14</v>
      </c>
      <c r="G16004">
        <v>2006</v>
      </c>
      <c r="H16004">
        <v>16234</v>
      </c>
      <c r="I16004">
        <v>61722.381000000001</v>
      </c>
    </row>
    <row r="16005" spans="1:9" x14ac:dyDescent="0.25">
      <c r="A16005" t="s">
        <v>284</v>
      </c>
      <c r="B16005" t="s">
        <v>361</v>
      </c>
      <c r="C16005" t="s">
        <v>362</v>
      </c>
      <c r="D16005" t="s">
        <v>483</v>
      </c>
      <c r="E16005" t="s">
        <v>13</v>
      </c>
      <c r="F16005" t="s">
        <v>14</v>
      </c>
      <c r="G16005">
        <v>2007</v>
      </c>
      <c r="H16005">
        <v>16592</v>
      </c>
      <c r="I16005">
        <v>66158.922999999995</v>
      </c>
    </row>
    <row r="16006" spans="1:9" x14ac:dyDescent="0.25">
      <c r="A16006" t="s">
        <v>284</v>
      </c>
      <c r="B16006" t="s">
        <v>361</v>
      </c>
      <c r="C16006" t="s">
        <v>362</v>
      </c>
      <c r="D16006" t="s">
        <v>483</v>
      </c>
      <c r="E16006" t="s">
        <v>13</v>
      </c>
      <c r="F16006" t="s">
        <v>14</v>
      </c>
      <c r="G16006">
        <v>2008</v>
      </c>
      <c r="H16006">
        <v>16352</v>
      </c>
      <c r="I16006">
        <v>69069.501000000004</v>
      </c>
    </row>
    <row r="16007" spans="1:9" x14ac:dyDescent="0.25">
      <c r="A16007" t="s">
        <v>284</v>
      </c>
      <c r="B16007" t="s">
        <v>361</v>
      </c>
      <c r="C16007" t="s">
        <v>362</v>
      </c>
      <c r="D16007" t="s">
        <v>483</v>
      </c>
      <c r="E16007" t="s">
        <v>13</v>
      </c>
      <c r="F16007" t="s">
        <v>14</v>
      </c>
      <c r="G16007">
        <v>2009</v>
      </c>
      <c r="H16007">
        <v>16544</v>
      </c>
      <c r="I16007">
        <v>65851.683999999994</v>
      </c>
    </row>
    <row r="16008" spans="1:9" x14ac:dyDescent="0.25">
      <c r="A16008" t="s">
        <v>284</v>
      </c>
      <c r="B16008" t="s">
        <v>361</v>
      </c>
      <c r="C16008" t="s">
        <v>362</v>
      </c>
      <c r="D16008" t="s">
        <v>483</v>
      </c>
      <c r="E16008" t="s">
        <v>13</v>
      </c>
      <c r="F16008" t="s">
        <v>14</v>
      </c>
      <c r="G16008">
        <v>2010</v>
      </c>
      <c r="H16008">
        <v>16624</v>
      </c>
      <c r="I16008">
        <v>66397.788</v>
      </c>
    </row>
    <row r="16009" spans="1:9" x14ac:dyDescent="0.25">
      <c r="A16009" t="s">
        <v>284</v>
      </c>
      <c r="B16009" t="s">
        <v>361</v>
      </c>
      <c r="C16009" t="s">
        <v>362</v>
      </c>
      <c r="D16009" t="s">
        <v>483</v>
      </c>
      <c r="E16009" t="s">
        <v>13</v>
      </c>
      <c r="F16009" t="s">
        <v>14</v>
      </c>
      <c r="G16009">
        <v>2011</v>
      </c>
      <c r="H16009">
        <v>16478</v>
      </c>
      <c r="I16009">
        <v>66434</v>
      </c>
    </row>
    <row r="16010" spans="1:9" x14ac:dyDescent="0.25">
      <c r="A16010" t="s">
        <v>284</v>
      </c>
      <c r="B16010" t="s">
        <v>361</v>
      </c>
      <c r="C16010" t="s">
        <v>362</v>
      </c>
      <c r="D16010" t="s">
        <v>483</v>
      </c>
      <c r="E16010" t="s">
        <v>13</v>
      </c>
      <c r="F16010" t="s">
        <v>14</v>
      </c>
      <c r="G16010">
        <v>2012</v>
      </c>
      <c r="H16010">
        <v>16315</v>
      </c>
      <c r="I16010">
        <v>78932</v>
      </c>
    </row>
    <row r="16011" spans="1:9" x14ac:dyDescent="0.25">
      <c r="A16011" t="s">
        <v>284</v>
      </c>
      <c r="B16011" t="s">
        <v>361</v>
      </c>
      <c r="C16011" t="s">
        <v>362</v>
      </c>
      <c r="D16011" t="s">
        <v>483</v>
      </c>
      <c r="E16011" t="s">
        <v>13</v>
      </c>
      <c r="F16011" t="s">
        <v>14</v>
      </c>
      <c r="G16011">
        <v>2013</v>
      </c>
      <c r="H16011">
        <v>16395</v>
      </c>
      <c r="I16011">
        <v>61360.862999999998</v>
      </c>
    </row>
    <row r="16012" spans="1:9" x14ac:dyDescent="0.25">
      <c r="A16012" t="s">
        <v>284</v>
      </c>
      <c r="B16012" t="s">
        <v>361</v>
      </c>
      <c r="C16012" t="s">
        <v>362</v>
      </c>
      <c r="D16012" t="s">
        <v>483</v>
      </c>
      <c r="E16012" t="s">
        <v>13</v>
      </c>
      <c r="F16012" t="s">
        <v>14</v>
      </c>
      <c r="G16012">
        <v>2014</v>
      </c>
      <c r="H16012">
        <v>15897</v>
      </c>
      <c r="I16012">
        <v>63763.425999999999</v>
      </c>
    </row>
    <row r="16013" spans="1:9" x14ac:dyDescent="0.25">
      <c r="A16013" t="s">
        <v>284</v>
      </c>
      <c r="B16013" t="s">
        <v>361</v>
      </c>
      <c r="C16013" t="s">
        <v>362</v>
      </c>
      <c r="D16013" t="s">
        <v>483</v>
      </c>
      <c r="E16013" t="s">
        <v>13</v>
      </c>
      <c r="F16013" t="s">
        <v>14</v>
      </c>
      <c r="G16013">
        <v>2015</v>
      </c>
      <c r="H16013">
        <v>16230</v>
      </c>
      <c r="I16013">
        <v>75312.747000000003</v>
      </c>
    </row>
    <row r="16014" spans="1:9" x14ac:dyDescent="0.25">
      <c r="A16014" t="s">
        <v>284</v>
      </c>
      <c r="B16014" t="s">
        <v>361</v>
      </c>
      <c r="C16014" t="s">
        <v>362</v>
      </c>
      <c r="D16014" t="s">
        <v>483</v>
      </c>
      <c r="E16014" t="s">
        <v>13</v>
      </c>
      <c r="F16014" t="s">
        <v>14</v>
      </c>
      <c r="G16014">
        <v>2016</v>
      </c>
      <c r="H16014">
        <v>16367</v>
      </c>
      <c r="I16014">
        <v>62017.56</v>
      </c>
    </row>
    <row r="16015" spans="1:9" x14ac:dyDescent="0.25">
      <c r="A16015" t="s">
        <v>284</v>
      </c>
      <c r="B16015" t="s">
        <v>361</v>
      </c>
      <c r="C16015" t="s">
        <v>362</v>
      </c>
      <c r="D16015" t="s">
        <v>483</v>
      </c>
      <c r="E16015" t="s">
        <v>13</v>
      </c>
      <c r="F16015" t="s">
        <v>14</v>
      </c>
      <c r="G16015">
        <v>2017</v>
      </c>
      <c r="H16015">
        <v>16403</v>
      </c>
      <c r="I16015">
        <v>65143</v>
      </c>
    </row>
    <row r="16016" spans="1:9" x14ac:dyDescent="0.25">
      <c r="A16016" t="s">
        <v>284</v>
      </c>
      <c r="B16016" t="s">
        <v>361</v>
      </c>
      <c r="C16016" t="s">
        <v>362</v>
      </c>
      <c r="D16016" t="s">
        <v>483</v>
      </c>
      <c r="E16016" t="s">
        <v>13</v>
      </c>
      <c r="F16016" t="s">
        <v>14</v>
      </c>
      <c r="G16016">
        <v>2018</v>
      </c>
      <c r="H16016">
        <v>16332</v>
      </c>
    </row>
    <row r="16017" spans="1:9" x14ac:dyDescent="0.25">
      <c r="A16017" t="s">
        <v>284</v>
      </c>
      <c r="B16017" t="s">
        <v>361</v>
      </c>
      <c r="C16017" t="s">
        <v>362</v>
      </c>
      <c r="D16017" t="s">
        <v>483</v>
      </c>
      <c r="E16017" t="s">
        <v>13</v>
      </c>
      <c r="F16017" t="s">
        <v>14</v>
      </c>
      <c r="G16017">
        <v>2019</v>
      </c>
      <c r="H16017">
        <v>16332</v>
      </c>
    </row>
    <row r="16018" spans="1:9" x14ac:dyDescent="0.25">
      <c r="A16018" t="s">
        <v>284</v>
      </c>
      <c r="B16018" t="s">
        <v>361</v>
      </c>
      <c r="C16018" t="s">
        <v>362</v>
      </c>
      <c r="D16018" t="s">
        <v>483</v>
      </c>
      <c r="E16018" t="s">
        <v>71</v>
      </c>
      <c r="F16018" t="s">
        <v>71</v>
      </c>
      <c r="G16018">
        <v>2010</v>
      </c>
      <c r="H16018">
        <v>0.15</v>
      </c>
      <c r="I16018">
        <v>0.1</v>
      </c>
    </row>
    <row r="16019" spans="1:9" x14ac:dyDescent="0.25">
      <c r="A16019" t="s">
        <v>284</v>
      </c>
      <c r="B16019" t="s">
        <v>361</v>
      </c>
      <c r="C16019" t="s">
        <v>362</v>
      </c>
      <c r="D16019" t="s">
        <v>483</v>
      </c>
      <c r="E16019" t="s">
        <v>71</v>
      </c>
      <c r="F16019" t="s">
        <v>71</v>
      </c>
      <c r="G16019">
        <v>2011</v>
      </c>
      <c r="H16019">
        <v>0.15</v>
      </c>
      <c r="I16019">
        <v>0.1</v>
      </c>
    </row>
    <row r="16020" spans="1:9" x14ac:dyDescent="0.25">
      <c r="A16020" t="s">
        <v>284</v>
      </c>
      <c r="B16020" t="s">
        <v>361</v>
      </c>
      <c r="C16020" t="s">
        <v>362</v>
      </c>
      <c r="D16020" t="s">
        <v>483</v>
      </c>
      <c r="E16020" t="s">
        <v>71</v>
      </c>
      <c r="F16020" t="s">
        <v>71</v>
      </c>
      <c r="G16020">
        <v>2012</v>
      </c>
      <c r="H16020">
        <v>0.15</v>
      </c>
      <c r="I16020">
        <v>0.1</v>
      </c>
    </row>
    <row r="16021" spans="1:9" x14ac:dyDescent="0.25">
      <c r="A16021" t="s">
        <v>284</v>
      </c>
      <c r="B16021" t="s">
        <v>361</v>
      </c>
      <c r="C16021" t="s">
        <v>362</v>
      </c>
      <c r="D16021" t="s">
        <v>483</v>
      </c>
      <c r="E16021" t="s">
        <v>71</v>
      </c>
      <c r="F16021" t="s">
        <v>71</v>
      </c>
      <c r="G16021">
        <v>2013</v>
      </c>
      <c r="H16021">
        <v>0.23699999999999999</v>
      </c>
      <c r="I16021">
        <v>0.1</v>
      </c>
    </row>
    <row r="16022" spans="1:9" x14ac:dyDescent="0.25">
      <c r="A16022" t="s">
        <v>284</v>
      </c>
      <c r="B16022" t="s">
        <v>361</v>
      </c>
      <c r="C16022" t="s">
        <v>362</v>
      </c>
      <c r="D16022" t="s">
        <v>483</v>
      </c>
      <c r="E16022" t="s">
        <v>71</v>
      </c>
      <c r="F16022" t="s">
        <v>71</v>
      </c>
      <c r="G16022">
        <v>2014</v>
      </c>
      <c r="H16022">
        <v>0.187</v>
      </c>
      <c r="I16022">
        <v>0.1</v>
      </c>
    </row>
    <row r="16023" spans="1:9" x14ac:dyDescent="0.25">
      <c r="A16023" t="s">
        <v>284</v>
      </c>
      <c r="B16023" t="s">
        <v>361</v>
      </c>
      <c r="C16023" t="s">
        <v>362</v>
      </c>
      <c r="D16023" t="s">
        <v>483</v>
      </c>
      <c r="E16023" t="s">
        <v>71</v>
      </c>
      <c r="F16023" t="s">
        <v>71</v>
      </c>
      <c r="G16023">
        <v>2015</v>
      </c>
      <c r="H16023">
        <v>0.187</v>
      </c>
      <c r="I16023">
        <v>0.1</v>
      </c>
    </row>
    <row r="16024" spans="1:9" x14ac:dyDescent="0.25">
      <c r="A16024" t="s">
        <v>284</v>
      </c>
      <c r="B16024" t="s">
        <v>361</v>
      </c>
      <c r="C16024" t="s">
        <v>362</v>
      </c>
      <c r="D16024" t="s">
        <v>483</v>
      </c>
      <c r="E16024" t="s">
        <v>71</v>
      </c>
      <c r="F16024" t="s">
        <v>71</v>
      </c>
      <c r="G16024">
        <v>2016</v>
      </c>
      <c r="H16024">
        <v>0.187</v>
      </c>
      <c r="I16024">
        <v>0.1</v>
      </c>
    </row>
    <row r="16025" spans="1:9" x14ac:dyDescent="0.25">
      <c r="A16025" t="s">
        <v>284</v>
      </c>
      <c r="B16025" t="s">
        <v>361</v>
      </c>
      <c r="C16025" t="s">
        <v>362</v>
      </c>
      <c r="D16025" t="s">
        <v>483</v>
      </c>
      <c r="E16025" t="s">
        <v>71</v>
      </c>
      <c r="F16025" t="s">
        <v>71</v>
      </c>
      <c r="G16025">
        <v>2017</v>
      </c>
      <c r="H16025">
        <v>0.187</v>
      </c>
      <c r="I16025">
        <v>0.1</v>
      </c>
    </row>
    <row r="16026" spans="1:9" x14ac:dyDescent="0.25">
      <c r="A16026" t="s">
        <v>284</v>
      </c>
      <c r="B16026" t="s">
        <v>361</v>
      </c>
      <c r="C16026" t="s">
        <v>362</v>
      </c>
      <c r="D16026" t="s">
        <v>483</v>
      </c>
      <c r="E16026" t="s">
        <v>71</v>
      </c>
      <c r="F16026" t="s">
        <v>71</v>
      </c>
      <c r="G16026">
        <v>2018</v>
      </c>
      <c r="H16026">
        <v>0.187</v>
      </c>
    </row>
    <row r="16027" spans="1:9" x14ac:dyDescent="0.25">
      <c r="A16027" t="s">
        <v>284</v>
      </c>
      <c r="B16027" t="s">
        <v>361</v>
      </c>
      <c r="C16027" t="s">
        <v>362</v>
      </c>
      <c r="D16027" t="s">
        <v>483</v>
      </c>
      <c r="E16027" t="s">
        <v>15</v>
      </c>
      <c r="F16027" t="s">
        <v>17</v>
      </c>
      <c r="G16027">
        <v>2017</v>
      </c>
      <c r="H16027">
        <v>13</v>
      </c>
      <c r="I16027">
        <v>7.4379999999999997</v>
      </c>
    </row>
    <row r="16028" spans="1:9" x14ac:dyDescent="0.25">
      <c r="A16028" t="s">
        <v>284</v>
      </c>
      <c r="B16028" t="s">
        <v>361</v>
      </c>
      <c r="C16028" t="s">
        <v>362</v>
      </c>
      <c r="D16028" t="s">
        <v>483</v>
      </c>
      <c r="E16028" t="s">
        <v>15</v>
      </c>
      <c r="F16028" t="s">
        <v>17</v>
      </c>
      <c r="G16028">
        <v>2018</v>
      </c>
      <c r="H16028">
        <v>17</v>
      </c>
    </row>
    <row r="16029" spans="1:9" x14ac:dyDescent="0.25">
      <c r="A16029" t="s">
        <v>284</v>
      </c>
      <c r="B16029" t="s">
        <v>361</v>
      </c>
      <c r="C16029" t="s">
        <v>362</v>
      </c>
      <c r="D16029" t="s">
        <v>483</v>
      </c>
      <c r="E16029" t="s">
        <v>15</v>
      </c>
      <c r="F16029" t="s">
        <v>17</v>
      </c>
      <c r="G16029">
        <v>2019</v>
      </c>
      <c r="H16029">
        <v>17</v>
      </c>
    </row>
    <row r="16030" spans="1:9" x14ac:dyDescent="0.25">
      <c r="A16030" t="s">
        <v>284</v>
      </c>
      <c r="B16030" t="s">
        <v>361</v>
      </c>
      <c r="C16030" t="s">
        <v>362</v>
      </c>
      <c r="D16030" t="s">
        <v>483</v>
      </c>
      <c r="E16030" t="s">
        <v>15</v>
      </c>
      <c r="F16030" t="s">
        <v>26</v>
      </c>
      <c r="G16030">
        <v>2000</v>
      </c>
      <c r="H16030">
        <v>3</v>
      </c>
      <c r="I16030">
        <v>1.4179999999999999</v>
      </c>
    </row>
    <row r="16031" spans="1:9" x14ac:dyDescent="0.25">
      <c r="A16031" t="s">
        <v>284</v>
      </c>
      <c r="B16031" t="s">
        <v>361</v>
      </c>
      <c r="C16031" t="s">
        <v>362</v>
      </c>
      <c r="D16031" t="s">
        <v>483</v>
      </c>
      <c r="E16031" t="s">
        <v>15</v>
      </c>
      <c r="F16031" t="s">
        <v>26</v>
      </c>
      <c r="G16031">
        <v>2001</v>
      </c>
      <c r="H16031">
        <v>3</v>
      </c>
      <c r="I16031">
        <v>1.5189999999999999</v>
      </c>
    </row>
    <row r="16032" spans="1:9" x14ac:dyDescent="0.25">
      <c r="A16032" t="s">
        <v>284</v>
      </c>
      <c r="B16032" t="s">
        <v>361</v>
      </c>
      <c r="C16032" t="s">
        <v>362</v>
      </c>
      <c r="D16032" t="s">
        <v>483</v>
      </c>
      <c r="E16032" t="s">
        <v>15</v>
      </c>
      <c r="F16032" t="s">
        <v>26</v>
      </c>
      <c r="G16032">
        <v>2002</v>
      </c>
      <c r="H16032">
        <v>3</v>
      </c>
      <c r="I16032">
        <v>1.671</v>
      </c>
    </row>
    <row r="16033" spans="1:9" x14ac:dyDescent="0.25">
      <c r="A16033" t="s">
        <v>284</v>
      </c>
      <c r="B16033" t="s">
        <v>361</v>
      </c>
      <c r="C16033" t="s">
        <v>362</v>
      </c>
      <c r="D16033" t="s">
        <v>483</v>
      </c>
      <c r="E16033" t="s">
        <v>15</v>
      </c>
      <c r="F16033" t="s">
        <v>26</v>
      </c>
      <c r="G16033">
        <v>2003</v>
      </c>
      <c r="H16033">
        <v>4</v>
      </c>
      <c r="I16033">
        <v>1.823</v>
      </c>
    </row>
    <row r="16034" spans="1:9" x14ac:dyDescent="0.25">
      <c r="A16034" t="s">
        <v>284</v>
      </c>
      <c r="B16034" t="s">
        <v>361</v>
      </c>
      <c r="C16034" t="s">
        <v>362</v>
      </c>
      <c r="D16034" t="s">
        <v>483</v>
      </c>
      <c r="E16034" t="s">
        <v>15</v>
      </c>
      <c r="F16034" t="s">
        <v>26</v>
      </c>
      <c r="G16034">
        <v>2004</v>
      </c>
      <c r="H16034">
        <v>4</v>
      </c>
      <c r="I16034">
        <v>1.9750000000000001</v>
      </c>
    </row>
    <row r="16035" spans="1:9" x14ac:dyDescent="0.25">
      <c r="A16035" t="s">
        <v>284</v>
      </c>
      <c r="B16035" t="s">
        <v>361</v>
      </c>
      <c r="C16035" t="s">
        <v>362</v>
      </c>
      <c r="D16035" t="s">
        <v>483</v>
      </c>
      <c r="E16035" t="s">
        <v>15</v>
      </c>
      <c r="F16035" t="s">
        <v>26</v>
      </c>
      <c r="G16035">
        <v>2005</v>
      </c>
      <c r="H16035">
        <v>4</v>
      </c>
      <c r="I16035">
        <v>2.1269999999999998</v>
      </c>
    </row>
    <row r="16036" spans="1:9" x14ac:dyDescent="0.25">
      <c r="A16036" t="s">
        <v>284</v>
      </c>
      <c r="B16036" t="s">
        <v>361</v>
      </c>
      <c r="C16036" t="s">
        <v>362</v>
      </c>
      <c r="D16036" t="s">
        <v>483</v>
      </c>
      <c r="E16036" t="s">
        <v>15</v>
      </c>
      <c r="F16036" t="s">
        <v>26</v>
      </c>
      <c r="G16036">
        <v>2006</v>
      </c>
      <c r="H16036">
        <v>5</v>
      </c>
      <c r="I16036">
        <v>2.4300000000000002</v>
      </c>
    </row>
    <row r="16037" spans="1:9" x14ac:dyDescent="0.25">
      <c r="A16037" t="s">
        <v>284</v>
      </c>
      <c r="B16037" t="s">
        <v>361</v>
      </c>
      <c r="C16037" t="s">
        <v>362</v>
      </c>
      <c r="D16037" t="s">
        <v>483</v>
      </c>
      <c r="E16037" t="s">
        <v>15</v>
      </c>
      <c r="F16037" t="s">
        <v>26</v>
      </c>
      <c r="G16037">
        <v>2007</v>
      </c>
      <c r="H16037">
        <v>6</v>
      </c>
      <c r="I16037">
        <v>3.1389999999999998</v>
      </c>
    </row>
    <row r="16038" spans="1:9" x14ac:dyDescent="0.25">
      <c r="A16038" t="s">
        <v>284</v>
      </c>
      <c r="B16038" t="s">
        <v>361</v>
      </c>
      <c r="C16038" t="s">
        <v>362</v>
      </c>
      <c r="D16038" t="s">
        <v>483</v>
      </c>
      <c r="E16038" t="s">
        <v>15</v>
      </c>
      <c r="F16038" t="s">
        <v>26</v>
      </c>
      <c r="G16038">
        <v>2008</v>
      </c>
      <c r="H16038">
        <v>8</v>
      </c>
      <c r="I16038">
        <v>4</v>
      </c>
    </row>
    <row r="16039" spans="1:9" x14ac:dyDescent="0.25">
      <c r="A16039" t="s">
        <v>284</v>
      </c>
      <c r="B16039" t="s">
        <v>361</v>
      </c>
      <c r="C16039" t="s">
        <v>362</v>
      </c>
      <c r="D16039" t="s">
        <v>483</v>
      </c>
      <c r="E16039" t="s">
        <v>15</v>
      </c>
      <c r="F16039" t="s">
        <v>26</v>
      </c>
      <c r="G16039">
        <v>2009</v>
      </c>
      <c r="H16039">
        <v>9</v>
      </c>
      <c r="I16039">
        <v>7</v>
      </c>
    </row>
    <row r="16040" spans="1:9" x14ac:dyDescent="0.25">
      <c r="A16040" t="s">
        <v>284</v>
      </c>
      <c r="B16040" t="s">
        <v>361</v>
      </c>
      <c r="C16040" t="s">
        <v>362</v>
      </c>
      <c r="D16040" t="s">
        <v>483</v>
      </c>
      <c r="E16040" t="s">
        <v>15</v>
      </c>
      <c r="F16040" t="s">
        <v>26</v>
      </c>
      <c r="G16040">
        <v>2010</v>
      </c>
      <c r="H16040">
        <v>11</v>
      </c>
      <c r="I16040">
        <v>8.6</v>
      </c>
    </row>
    <row r="16041" spans="1:9" x14ac:dyDescent="0.25">
      <c r="A16041" t="s">
        <v>284</v>
      </c>
      <c r="B16041" t="s">
        <v>361</v>
      </c>
      <c r="C16041" t="s">
        <v>362</v>
      </c>
      <c r="D16041" t="s">
        <v>483</v>
      </c>
      <c r="E16041" t="s">
        <v>15</v>
      </c>
      <c r="F16041" t="s">
        <v>26</v>
      </c>
      <c r="G16041">
        <v>2011</v>
      </c>
      <c r="H16041">
        <v>12</v>
      </c>
      <c r="I16041">
        <v>11</v>
      </c>
    </row>
    <row r="16042" spans="1:9" x14ac:dyDescent="0.25">
      <c r="A16042" t="s">
        <v>284</v>
      </c>
      <c r="B16042" t="s">
        <v>361</v>
      </c>
      <c r="C16042" t="s">
        <v>362</v>
      </c>
      <c r="D16042" t="s">
        <v>483</v>
      </c>
      <c r="E16042" t="s">
        <v>15</v>
      </c>
      <c r="F16042" t="s">
        <v>26</v>
      </c>
      <c r="G16042">
        <v>2012</v>
      </c>
      <c r="H16042">
        <v>24</v>
      </c>
      <c r="I16042">
        <v>19</v>
      </c>
    </row>
    <row r="16043" spans="1:9" x14ac:dyDescent="0.25">
      <c r="A16043" t="s">
        <v>284</v>
      </c>
      <c r="B16043" t="s">
        <v>361</v>
      </c>
      <c r="C16043" t="s">
        <v>362</v>
      </c>
      <c r="D16043" t="s">
        <v>483</v>
      </c>
      <c r="E16043" t="s">
        <v>15</v>
      </c>
      <c r="F16043" t="s">
        <v>26</v>
      </c>
      <c r="G16043">
        <v>2013</v>
      </c>
      <c r="H16043">
        <v>43</v>
      </c>
      <c r="I16043">
        <v>35</v>
      </c>
    </row>
    <row r="16044" spans="1:9" x14ac:dyDescent="0.25">
      <c r="A16044" t="s">
        <v>284</v>
      </c>
      <c r="B16044" t="s">
        <v>361</v>
      </c>
      <c r="C16044" t="s">
        <v>362</v>
      </c>
      <c r="D16044" t="s">
        <v>483</v>
      </c>
      <c r="E16044" t="s">
        <v>15</v>
      </c>
      <c r="F16044" t="s">
        <v>26</v>
      </c>
      <c r="G16044">
        <v>2014</v>
      </c>
      <c r="H16044">
        <v>60</v>
      </c>
      <c r="I16044">
        <v>47</v>
      </c>
    </row>
    <row r="16045" spans="1:9" x14ac:dyDescent="0.25">
      <c r="A16045" t="s">
        <v>284</v>
      </c>
      <c r="B16045" t="s">
        <v>361</v>
      </c>
      <c r="C16045" t="s">
        <v>362</v>
      </c>
      <c r="D16045" t="s">
        <v>483</v>
      </c>
      <c r="E16045" t="s">
        <v>15</v>
      </c>
      <c r="F16045" t="s">
        <v>26</v>
      </c>
      <c r="G16045">
        <v>2015</v>
      </c>
      <c r="H16045">
        <v>104</v>
      </c>
      <c r="I16045">
        <v>97</v>
      </c>
    </row>
    <row r="16046" spans="1:9" x14ac:dyDescent="0.25">
      <c r="A16046" t="s">
        <v>284</v>
      </c>
      <c r="B16046" t="s">
        <v>361</v>
      </c>
      <c r="C16046" t="s">
        <v>362</v>
      </c>
      <c r="D16046" t="s">
        <v>483</v>
      </c>
      <c r="E16046" t="s">
        <v>15</v>
      </c>
      <c r="F16046" t="s">
        <v>26</v>
      </c>
      <c r="G16046">
        <v>2016</v>
      </c>
      <c r="H16046">
        <v>153</v>
      </c>
      <c r="I16046">
        <v>143</v>
      </c>
    </row>
    <row r="16047" spans="1:9" x14ac:dyDescent="0.25">
      <c r="A16047" t="s">
        <v>284</v>
      </c>
      <c r="B16047" t="s">
        <v>361</v>
      </c>
      <c r="C16047" t="s">
        <v>362</v>
      </c>
      <c r="D16047" t="s">
        <v>483</v>
      </c>
      <c r="E16047" t="s">
        <v>15</v>
      </c>
      <c r="F16047" t="s">
        <v>26</v>
      </c>
      <c r="G16047">
        <v>2017</v>
      </c>
      <c r="H16047">
        <v>389</v>
      </c>
      <c r="I16047">
        <v>222.56200000000001</v>
      </c>
    </row>
    <row r="16048" spans="1:9" x14ac:dyDescent="0.25">
      <c r="A16048" t="s">
        <v>284</v>
      </c>
      <c r="B16048" t="s">
        <v>361</v>
      </c>
      <c r="C16048" t="s">
        <v>362</v>
      </c>
      <c r="D16048" t="s">
        <v>483</v>
      </c>
      <c r="E16048" t="s">
        <v>15</v>
      </c>
      <c r="F16048" t="s">
        <v>26</v>
      </c>
      <c r="G16048">
        <v>2018</v>
      </c>
      <c r="H16048">
        <v>475</v>
      </c>
    </row>
    <row r="16049" spans="1:9" x14ac:dyDescent="0.25">
      <c r="A16049" t="s">
        <v>284</v>
      </c>
      <c r="B16049" t="s">
        <v>361</v>
      </c>
      <c r="C16049" t="s">
        <v>362</v>
      </c>
      <c r="D16049" t="s">
        <v>483</v>
      </c>
      <c r="E16049" t="s">
        <v>15</v>
      </c>
      <c r="F16049" t="s">
        <v>26</v>
      </c>
      <c r="G16049">
        <v>2019</v>
      </c>
      <c r="H16049">
        <v>627.22</v>
      </c>
    </row>
    <row r="16050" spans="1:9" x14ac:dyDescent="0.25">
      <c r="A16050" t="s">
        <v>284</v>
      </c>
      <c r="B16050" t="s">
        <v>361</v>
      </c>
      <c r="C16050" t="s">
        <v>362</v>
      </c>
      <c r="D16050" t="s">
        <v>483</v>
      </c>
      <c r="E16050" t="s">
        <v>18</v>
      </c>
      <c r="F16050" t="s">
        <v>154</v>
      </c>
      <c r="G16050">
        <v>2000</v>
      </c>
      <c r="H16050">
        <v>13</v>
      </c>
      <c r="I16050">
        <v>27.155999999999999</v>
      </c>
    </row>
    <row r="16051" spans="1:9" x14ac:dyDescent="0.25">
      <c r="A16051" t="s">
        <v>284</v>
      </c>
      <c r="B16051" t="s">
        <v>361</v>
      </c>
      <c r="C16051" t="s">
        <v>362</v>
      </c>
      <c r="D16051" t="s">
        <v>483</v>
      </c>
      <c r="E16051" t="s">
        <v>18</v>
      </c>
      <c r="F16051" t="s">
        <v>154</v>
      </c>
      <c r="G16051">
        <v>2001</v>
      </c>
      <c r="H16051">
        <v>22</v>
      </c>
      <c r="I16051">
        <v>63.072000000000003</v>
      </c>
    </row>
    <row r="16052" spans="1:9" x14ac:dyDescent="0.25">
      <c r="A16052" t="s">
        <v>284</v>
      </c>
      <c r="B16052" t="s">
        <v>361</v>
      </c>
      <c r="C16052" t="s">
        <v>362</v>
      </c>
      <c r="D16052" t="s">
        <v>483</v>
      </c>
      <c r="E16052" t="s">
        <v>18</v>
      </c>
      <c r="F16052" t="s">
        <v>154</v>
      </c>
      <c r="G16052">
        <v>2002</v>
      </c>
      <c r="H16052">
        <v>22</v>
      </c>
      <c r="I16052">
        <v>80.591999999999999</v>
      </c>
    </row>
    <row r="16053" spans="1:9" x14ac:dyDescent="0.25">
      <c r="A16053" t="s">
        <v>284</v>
      </c>
      <c r="B16053" t="s">
        <v>361</v>
      </c>
      <c r="C16053" t="s">
        <v>362</v>
      </c>
      <c r="D16053" t="s">
        <v>483</v>
      </c>
      <c r="E16053" t="s">
        <v>18</v>
      </c>
      <c r="F16053" t="s">
        <v>154</v>
      </c>
      <c r="G16053">
        <v>2003</v>
      </c>
      <c r="H16053">
        <v>22</v>
      </c>
      <c r="I16053">
        <v>80.591999999999999</v>
      </c>
    </row>
    <row r="16054" spans="1:9" x14ac:dyDescent="0.25">
      <c r="A16054" t="s">
        <v>284</v>
      </c>
      <c r="B16054" t="s">
        <v>361</v>
      </c>
      <c r="C16054" t="s">
        <v>362</v>
      </c>
      <c r="D16054" t="s">
        <v>483</v>
      </c>
      <c r="E16054" t="s">
        <v>18</v>
      </c>
      <c r="F16054" t="s">
        <v>154</v>
      </c>
      <c r="G16054">
        <v>2004</v>
      </c>
      <c r="H16054">
        <v>22</v>
      </c>
      <c r="I16054">
        <v>58.823</v>
      </c>
    </row>
    <row r="16055" spans="1:9" x14ac:dyDescent="0.25">
      <c r="A16055" t="s">
        <v>284</v>
      </c>
      <c r="B16055" t="s">
        <v>361</v>
      </c>
      <c r="C16055" t="s">
        <v>362</v>
      </c>
      <c r="D16055" t="s">
        <v>483</v>
      </c>
      <c r="E16055" t="s">
        <v>18</v>
      </c>
      <c r="F16055" t="s">
        <v>154</v>
      </c>
      <c r="G16055">
        <v>2005</v>
      </c>
      <c r="H16055">
        <v>22</v>
      </c>
      <c r="I16055">
        <v>64.061999999999998</v>
      </c>
    </row>
    <row r="16056" spans="1:9" x14ac:dyDescent="0.25">
      <c r="A16056" t="s">
        <v>284</v>
      </c>
      <c r="B16056" t="s">
        <v>361</v>
      </c>
      <c r="C16056" t="s">
        <v>362</v>
      </c>
      <c r="D16056" t="s">
        <v>483</v>
      </c>
      <c r="E16056" t="s">
        <v>18</v>
      </c>
      <c r="F16056" t="s">
        <v>154</v>
      </c>
      <c r="G16056">
        <v>2006</v>
      </c>
      <c r="H16056">
        <v>22</v>
      </c>
      <c r="I16056">
        <v>55.962000000000003</v>
      </c>
    </row>
    <row r="16057" spans="1:9" x14ac:dyDescent="0.25">
      <c r="A16057" t="s">
        <v>284</v>
      </c>
      <c r="B16057" t="s">
        <v>361</v>
      </c>
      <c r="C16057" t="s">
        <v>362</v>
      </c>
      <c r="D16057" t="s">
        <v>483</v>
      </c>
      <c r="E16057" t="s">
        <v>18</v>
      </c>
      <c r="F16057" t="s">
        <v>154</v>
      </c>
      <c r="G16057">
        <v>2007</v>
      </c>
      <c r="H16057">
        <v>131</v>
      </c>
      <c r="I16057">
        <v>107.539</v>
      </c>
    </row>
    <row r="16058" spans="1:9" x14ac:dyDescent="0.25">
      <c r="A16058" t="s">
        <v>284</v>
      </c>
      <c r="B16058" t="s">
        <v>361</v>
      </c>
      <c r="C16058" t="s">
        <v>362</v>
      </c>
      <c r="D16058" t="s">
        <v>483</v>
      </c>
      <c r="E16058" t="s">
        <v>18</v>
      </c>
      <c r="F16058" t="s">
        <v>154</v>
      </c>
      <c r="G16058">
        <v>2008</v>
      </c>
      <c r="H16058">
        <v>133</v>
      </c>
      <c r="I16058">
        <v>368.44799999999998</v>
      </c>
    </row>
    <row r="16059" spans="1:9" x14ac:dyDescent="0.25">
      <c r="A16059" t="s">
        <v>284</v>
      </c>
      <c r="B16059" t="s">
        <v>361</v>
      </c>
      <c r="C16059" t="s">
        <v>362</v>
      </c>
      <c r="D16059" t="s">
        <v>483</v>
      </c>
      <c r="E16059" t="s">
        <v>18</v>
      </c>
      <c r="F16059" t="s">
        <v>154</v>
      </c>
      <c r="G16059">
        <v>2009</v>
      </c>
      <c r="H16059">
        <v>163</v>
      </c>
      <c r="I16059">
        <v>380.29</v>
      </c>
    </row>
    <row r="16060" spans="1:9" x14ac:dyDescent="0.25">
      <c r="A16060" t="s">
        <v>284</v>
      </c>
      <c r="B16060" t="s">
        <v>361</v>
      </c>
      <c r="C16060" t="s">
        <v>362</v>
      </c>
      <c r="D16060" t="s">
        <v>483</v>
      </c>
      <c r="E16060" t="s">
        <v>18</v>
      </c>
      <c r="F16060" t="s">
        <v>154</v>
      </c>
      <c r="G16060">
        <v>2010</v>
      </c>
      <c r="H16060">
        <v>163</v>
      </c>
      <c r="I16060">
        <v>419.94400000000002</v>
      </c>
    </row>
    <row r="16061" spans="1:9" x14ac:dyDescent="0.25">
      <c r="A16061" t="s">
        <v>284</v>
      </c>
      <c r="B16061" t="s">
        <v>361</v>
      </c>
      <c r="C16061" t="s">
        <v>362</v>
      </c>
      <c r="D16061" t="s">
        <v>483</v>
      </c>
      <c r="E16061" t="s">
        <v>18</v>
      </c>
      <c r="F16061" t="s">
        <v>154</v>
      </c>
      <c r="G16061">
        <v>2011</v>
      </c>
      <c r="H16061">
        <v>163</v>
      </c>
      <c r="I16061">
        <v>485.46</v>
      </c>
    </row>
    <row r="16062" spans="1:9" x14ac:dyDescent="0.25">
      <c r="A16062" t="s">
        <v>284</v>
      </c>
      <c r="B16062" t="s">
        <v>361</v>
      </c>
      <c r="C16062" t="s">
        <v>362</v>
      </c>
      <c r="D16062" t="s">
        <v>483</v>
      </c>
      <c r="E16062" t="s">
        <v>18</v>
      </c>
      <c r="F16062" t="s">
        <v>154</v>
      </c>
      <c r="G16062">
        <v>2012</v>
      </c>
      <c r="H16062">
        <v>163</v>
      </c>
      <c r="I16062">
        <v>459.178</v>
      </c>
    </row>
    <row r="16063" spans="1:9" x14ac:dyDescent="0.25">
      <c r="A16063" t="s">
        <v>284</v>
      </c>
      <c r="B16063" t="s">
        <v>361</v>
      </c>
      <c r="C16063" t="s">
        <v>362</v>
      </c>
      <c r="D16063" t="s">
        <v>483</v>
      </c>
      <c r="E16063" t="s">
        <v>18</v>
      </c>
      <c r="F16063" t="s">
        <v>154</v>
      </c>
      <c r="G16063">
        <v>2013</v>
      </c>
      <c r="H16063">
        <v>212</v>
      </c>
      <c r="I16063">
        <v>468.42399999999998</v>
      </c>
    </row>
    <row r="16064" spans="1:9" x14ac:dyDescent="0.25">
      <c r="A16064" t="s">
        <v>284</v>
      </c>
      <c r="B16064" t="s">
        <v>361</v>
      </c>
      <c r="C16064" t="s">
        <v>362</v>
      </c>
      <c r="D16064" t="s">
        <v>483</v>
      </c>
      <c r="E16064" t="s">
        <v>18</v>
      </c>
      <c r="F16064" t="s">
        <v>154</v>
      </c>
      <c r="G16064">
        <v>2014</v>
      </c>
      <c r="H16064">
        <v>213</v>
      </c>
      <c r="I16064">
        <v>668.55499999999995</v>
      </c>
    </row>
    <row r="16065" spans="1:9" x14ac:dyDescent="0.25">
      <c r="A16065" t="s">
        <v>284</v>
      </c>
      <c r="B16065" t="s">
        <v>361</v>
      </c>
      <c r="C16065" t="s">
        <v>362</v>
      </c>
      <c r="D16065" t="s">
        <v>483</v>
      </c>
      <c r="E16065" t="s">
        <v>18</v>
      </c>
      <c r="F16065" t="s">
        <v>154</v>
      </c>
      <c r="G16065">
        <v>2015</v>
      </c>
      <c r="H16065">
        <v>213</v>
      </c>
      <c r="I16065">
        <v>714.29200000000003</v>
      </c>
    </row>
    <row r="16066" spans="1:9" x14ac:dyDescent="0.25">
      <c r="A16066" t="s">
        <v>284</v>
      </c>
      <c r="B16066" t="s">
        <v>361</v>
      </c>
      <c r="C16066" t="s">
        <v>362</v>
      </c>
      <c r="D16066" t="s">
        <v>483</v>
      </c>
      <c r="E16066" t="s">
        <v>18</v>
      </c>
      <c r="F16066" t="s">
        <v>154</v>
      </c>
      <c r="G16066">
        <v>2016</v>
      </c>
      <c r="H16066">
        <v>203</v>
      </c>
      <c r="I16066">
        <v>608.15599999999995</v>
      </c>
    </row>
    <row r="16067" spans="1:9" x14ac:dyDescent="0.25">
      <c r="A16067" t="s">
        <v>284</v>
      </c>
      <c r="B16067" t="s">
        <v>361</v>
      </c>
      <c r="C16067" t="s">
        <v>362</v>
      </c>
      <c r="D16067" t="s">
        <v>483</v>
      </c>
      <c r="E16067" t="s">
        <v>18</v>
      </c>
      <c r="F16067" t="s">
        <v>154</v>
      </c>
      <c r="G16067">
        <v>2017</v>
      </c>
      <c r="H16067">
        <v>203</v>
      </c>
      <c r="I16067">
        <v>670</v>
      </c>
    </row>
    <row r="16068" spans="1:9" x14ac:dyDescent="0.25">
      <c r="A16068" t="s">
        <v>284</v>
      </c>
      <c r="B16068" t="s">
        <v>361</v>
      </c>
      <c r="C16068" t="s">
        <v>362</v>
      </c>
      <c r="D16068" t="s">
        <v>483</v>
      </c>
      <c r="E16068" t="s">
        <v>18</v>
      </c>
      <c r="F16068" t="s">
        <v>154</v>
      </c>
      <c r="G16068">
        <v>2018</v>
      </c>
      <c r="H16068">
        <v>203</v>
      </c>
    </row>
    <row r="16069" spans="1:9" x14ac:dyDescent="0.25">
      <c r="A16069" t="s">
        <v>284</v>
      </c>
      <c r="B16069" t="s">
        <v>361</v>
      </c>
      <c r="C16069" t="s">
        <v>362</v>
      </c>
      <c r="D16069" t="s">
        <v>483</v>
      </c>
      <c r="E16069" t="s">
        <v>18</v>
      </c>
      <c r="F16069" t="s">
        <v>154</v>
      </c>
      <c r="G16069">
        <v>2019</v>
      </c>
      <c r="H16069">
        <v>203</v>
      </c>
    </row>
    <row r="16070" spans="1:9" x14ac:dyDescent="0.25">
      <c r="A16070" t="s">
        <v>284</v>
      </c>
      <c r="B16070" t="s">
        <v>361</v>
      </c>
      <c r="C16070" t="s">
        <v>362</v>
      </c>
      <c r="D16070" t="s">
        <v>483</v>
      </c>
      <c r="E16070" t="s">
        <v>18</v>
      </c>
      <c r="F16070" t="s">
        <v>19</v>
      </c>
      <c r="G16070">
        <v>2000</v>
      </c>
      <c r="H16070">
        <v>196</v>
      </c>
      <c r="I16070">
        <v>429.84399999999999</v>
      </c>
    </row>
    <row r="16071" spans="1:9" x14ac:dyDescent="0.25">
      <c r="A16071" t="s">
        <v>284</v>
      </c>
      <c r="B16071" t="s">
        <v>361</v>
      </c>
      <c r="C16071" t="s">
        <v>362</v>
      </c>
      <c r="D16071" t="s">
        <v>483</v>
      </c>
      <c r="E16071" t="s">
        <v>18</v>
      </c>
      <c r="F16071" t="s">
        <v>19</v>
      </c>
      <c r="G16071">
        <v>2001</v>
      </c>
      <c r="H16071">
        <v>273</v>
      </c>
      <c r="I16071">
        <v>418.928</v>
      </c>
    </row>
    <row r="16072" spans="1:9" x14ac:dyDescent="0.25">
      <c r="A16072" t="s">
        <v>284</v>
      </c>
      <c r="B16072" t="s">
        <v>361</v>
      </c>
      <c r="C16072" t="s">
        <v>362</v>
      </c>
      <c r="D16072" t="s">
        <v>483</v>
      </c>
      <c r="E16072" t="s">
        <v>18</v>
      </c>
      <c r="F16072" t="s">
        <v>19</v>
      </c>
      <c r="G16072">
        <v>2002</v>
      </c>
      <c r="H16072">
        <v>335</v>
      </c>
      <c r="I16072">
        <v>527.40800000000002</v>
      </c>
    </row>
    <row r="16073" spans="1:9" x14ac:dyDescent="0.25">
      <c r="A16073" t="s">
        <v>284</v>
      </c>
      <c r="B16073" t="s">
        <v>361</v>
      </c>
      <c r="C16073" t="s">
        <v>362</v>
      </c>
      <c r="D16073" t="s">
        <v>483</v>
      </c>
      <c r="E16073" t="s">
        <v>18</v>
      </c>
      <c r="F16073" t="s">
        <v>19</v>
      </c>
      <c r="G16073">
        <v>2003</v>
      </c>
      <c r="H16073">
        <v>395</v>
      </c>
      <c r="I16073">
        <v>598.40800000000002</v>
      </c>
    </row>
    <row r="16074" spans="1:9" x14ac:dyDescent="0.25">
      <c r="A16074" t="s">
        <v>284</v>
      </c>
      <c r="B16074" t="s">
        <v>361</v>
      </c>
      <c r="C16074" t="s">
        <v>362</v>
      </c>
      <c r="D16074" t="s">
        <v>483</v>
      </c>
      <c r="E16074" t="s">
        <v>18</v>
      </c>
      <c r="F16074" t="s">
        <v>19</v>
      </c>
      <c r="G16074">
        <v>2004</v>
      </c>
      <c r="H16074">
        <v>453</v>
      </c>
      <c r="I16074">
        <v>791.17700000000002</v>
      </c>
    </row>
    <row r="16075" spans="1:9" x14ac:dyDescent="0.25">
      <c r="A16075" t="s">
        <v>284</v>
      </c>
      <c r="B16075" t="s">
        <v>361</v>
      </c>
      <c r="C16075" t="s">
        <v>362</v>
      </c>
      <c r="D16075" t="s">
        <v>483</v>
      </c>
      <c r="E16075" t="s">
        <v>18</v>
      </c>
      <c r="F16075" t="s">
        <v>19</v>
      </c>
      <c r="G16075">
        <v>2005</v>
      </c>
      <c r="H16075">
        <v>500</v>
      </c>
      <c r="I16075">
        <v>871.93799999999999</v>
      </c>
    </row>
    <row r="16076" spans="1:9" x14ac:dyDescent="0.25">
      <c r="A16076" t="s">
        <v>284</v>
      </c>
      <c r="B16076" t="s">
        <v>361</v>
      </c>
      <c r="C16076" t="s">
        <v>362</v>
      </c>
      <c r="D16076" t="s">
        <v>483</v>
      </c>
      <c r="E16076" t="s">
        <v>18</v>
      </c>
      <c r="F16076" t="s">
        <v>19</v>
      </c>
      <c r="G16076">
        <v>2006</v>
      </c>
      <c r="H16076">
        <v>563</v>
      </c>
      <c r="I16076">
        <v>931.03800000000001</v>
      </c>
    </row>
    <row r="16077" spans="1:9" x14ac:dyDescent="0.25">
      <c r="A16077" t="s">
        <v>284</v>
      </c>
      <c r="B16077" t="s">
        <v>361</v>
      </c>
      <c r="C16077" t="s">
        <v>362</v>
      </c>
      <c r="D16077" t="s">
        <v>483</v>
      </c>
      <c r="E16077" t="s">
        <v>18</v>
      </c>
      <c r="F16077" t="s">
        <v>19</v>
      </c>
      <c r="G16077">
        <v>2007</v>
      </c>
      <c r="H16077">
        <v>692</v>
      </c>
      <c r="I16077">
        <v>1322.461</v>
      </c>
    </row>
    <row r="16078" spans="1:9" x14ac:dyDescent="0.25">
      <c r="A16078" t="s">
        <v>284</v>
      </c>
      <c r="B16078" t="s">
        <v>361</v>
      </c>
      <c r="C16078" t="s">
        <v>362</v>
      </c>
      <c r="D16078" t="s">
        <v>483</v>
      </c>
      <c r="E16078" t="s">
        <v>18</v>
      </c>
      <c r="F16078" t="s">
        <v>19</v>
      </c>
      <c r="G16078">
        <v>2008</v>
      </c>
      <c r="H16078">
        <v>956</v>
      </c>
      <c r="I16078">
        <v>1627.5519999999999</v>
      </c>
    </row>
    <row r="16079" spans="1:9" x14ac:dyDescent="0.25">
      <c r="A16079" t="s">
        <v>284</v>
      </c>
      <c r="B16079" t="s">
        <v>361</v>
      </c>
      <c r="C16079" t="s">
        <v>362</v>
      </c>
      <c r="D16079" t="s">
        <v>483</v>
      </c>
      <c r="E16079" t="s">
        <v>18</v>
      </c>
      <c r="F16079" t="s">
        <v>19</v>
      </c>
      <c r="G16079">
        <v>2009</v>
      </c>
      <c r="H16079">
        <v>1312</v>
      </c>
      <c r="I16079">
        <v>2104.71</v>
      </c>
    </row>
    <row r="16080" spans="1:9" x14ac:dyDescent="0.25">
      <c r="A16080" t="s">
        <v>284</v>
      </c>
      <c r="B16080" t="s">
        <v>361</v>
      </c>
      <c r="C16080" t="s">
        <v>362</v>
      </c>
      <c r="D16080" t="s">
        <v>483</v>
      </c>
      <c r="E16080" t="s">
        <v>18</v>
      </c>
      <c r="F16080" t="s">
        <v>19</v>
      </c>
      <c r="G16080">
        <v>2010</v>
      </c>
      <c r="H16080">
        <v>1854</v>
      </c>
      <c r="I16080">
        <v>3082.056</v>
      </c>
    </row>
    <row r="16081" spans="1:9" x14ac:dyDescent="0.25">
      <c r="A16081" t="s">
        <v>284</v>
      </c>
      <c r="B16081" t="s">
        <v>361</v>
      </c>
      <c r="C16081" t="s">
        <v>362</v>
      </c>
      <c r="D16081" t="s">
        <v>483</v>
      </c>
      <c r="E16081" t="s">
        <v>18</v>
      </c>
      <c r="F16081" t="s">
        <v>19</v>
      </c>
      <c r="G16081">
        <v>2011</v>
      </c>
      <c r="H16081">
        <v>2601</v>
      </c>
      <c r="I16081">
        <v>5592.54</v>
      </c>
    </row>
    <row r="16082" spans="1:9" x14ac:dyDescent="0.25">
      <c r="A16082" t="s">
        <v>284</v>
      </c>
      <c r="B16082" t="s">
        <v>361</v>
      </c>
      <c r="C16082" t="s">
        <v>362</v>
      </c>
      <c r="D16082" t="s">
        <v>483</v>
      </c>
      <c r="E16082" t="s">
        <v>18</v>
      </c>
      <c r="F16082" t="s">
        <v>19</v>
      </c>
      <c r="G16082">
        <v>2012</v>
      </c>
      <c r="H16082">
        <v>3443</v>
      </c>
      <c r="I16082">
        <v>6705.8220000000001</v>
      </c>
    </row>
    <row r="16083" spans="1:9" x14ac:dyDescent="0.25">
      <c r="A16083" t="s">
        <v>284</v>
      </c>
      <c r="B16083" t="s">
        <v>361</v>
      </c>
      <c r="C16083" t="s">
        <v>362</v>
      </c>
      <c r="D16083" t="s">
        <v>483</v>
      </c>
      <c r="E16083" t="s">
        <v>18</v>
      </c>
      <c r="F16083" t="s">
        <v>19</v>
      </c>
      <c r="G16083">
        <v>2013</v>
      </c>
      <c r="H16083">
        <v>3982</v>
      </c>
      <c r="I16083">
        <v>9373.5759999999991</v>
      </c>
    </row>
    <row r="16084" spans="1:9" x14ac:dyDescent="0.25">
      <c r="A16084" t="s">
        <v>284</v>
      </c>
      <c r="B16084" t="s">
        <v>361</v>
      </c>
      <c r="C16084" t="s">
        <v>362</v>
      </c>
      <c r="D16084" t="s">
        <v>483</v>
      </c>
      <c r="E16084" t="s">
        <v>18</v>
      </c>
      <c r="F16084" t="s">
        <v>19</v>
      </c>
      <c r="G16084">
        <v>2014</v>
      </c>
      <c r="H16084">
        <v>4875</v>
      </c>
      <c r="I16084">
        <v>10565.445</v>
      </c>
    </row>
    <row r="16085" spans="1:9" x14ac:dyDescent="0.25">
      <c r="A16085" t="s">
        <v>284</v>
      </c>
      <c r="B16085" t="s">
        <v>361</v>
      </c>
      <c r="C16085" t="s">
        <v>362</v>
      </c>
      <c r="D16085" t="s">
        <v>483</v>
      </c>
      <c r="E16085" t="s">
        <v>18</v>
      </c>
      <c r="F16085" t="s">
        <v>19</v>
      </c>
      <c r="G16085">
        <v>2015</v>
      </c>
      <c r="H16085">
        <v>5606</v>
      </c>
      <c r="I16085">
        <v>15553.708000000001</v>
      </c>
    </row>
    <row r="16086" spans="1:9" x14ac:dyDescent="0.25">
      <c r="A16086" t="s">
        <v>284</v>
      </c>
      <c r="B16086" t="s">
        <v>361</v>
      </c>
      <c r="C16086" t="s">
        <v>362</v>
      </c>
      <c r="D16086" t="s">
        <v>483</v>
      </c>
      <c r="E16086" t="s">
        <v>18</v>
      </c>
      <c r="F16086" t="s">
        <v>19</v>
      </c>
      <c r="G16086">
        <v>2016</v>
      </c>
      <c r="H16086">
        <v>6232</v>
      </c>
      <c r="I16086">
        <v>14870.843999999999</v>
      </c>
    </row>
    <row r="16087" spans="1:9" x14ac:dyDescent="0.25">
      <c r="A16087" t="s">
        <v>284</v>
      </c>
      <c r="B16087" t="s">
        <v>361</v>
      </c>
      <c r="C16087" t="s">
        <v>362</v>
      </c>
      <c r="D16087" t="s">
        <v>483</v>
      </c>
      <c r="E16087" t="s">
        <v>18</v>
      </c>
      <c r="F16087" t="s">
        <v>19</v>
      </c>
      <c r="G16087">
        <v>2017</v>
      </c>
      <c r="H16087">
        <v>6408</v>
      </c>
      <c r="I16087">
        <v>16939</v>
      </c>
    </row>
    <row r="16088" spans="1:9" x14ac:dyDescent="0.25">
      <c r="A16088" t="s">
        <v>284</v>
      </c>
      <c r="B16088" t="s">
        <v>361</v>
      </c>
      <c r="C16088" t="s">
        <v>362</v>
      </c>
      <c r="D16088" t="s">
        <v>483</v>
      </c>
      <c r="E16088" t="s">
        <v>18</v>
      </c>
      <c r="F16088" t="s">
        <v>19</v>
      </c>
      <c r="G16088">
        <v>2018</v>
      </c>
      <c r="H16088">
        <v>7097</v>
      </c>
    </row>
    <row r="16089" spans="1:9" x14ac:dyDescent="0.25">
      <c r="A16089" t="s">
        <v>284</v>
      </c>
      <c r="B16089" t="s">
        <v>361</v>
      </c>
      <c r="C16089" t="s">
        <v>362</v>
      </c>
      <c r="D16089" t="s">
        <v>483</v>
      </c>
      <c r="E16089" t="s">
        <v>18</v>
      </c>
      <c r="F16089" t="s">
        <v>19</v>
      </c>
      <c r="G16089">
        <v>2019</v>
      </c>
      <c r="H16089">
        <v>8685</v>
      </c>
    </row>
    <row r="16090" spans="1:9" x14ac:dyDescent="0.25">
      <c r="A16090" t="s">
        <v>284</v>
      </c>
      <c r="B16090" t="s">
        <v>363</v>
      </c>
      <c r="C16090" t="s">
        <v>364</v>
      </c>
      <c r="D16090" t="s">
        <v>482</v>
      </c>
      <c r="E16090" t="s">
        <v>12</v>
      </c>
      <c r="F16090" t="s">
        <v>12</v>
      </c>
      <c r="G16090">
        <v>2000</v>
      </c>
      <c r="H16090">
        <v>497</v>
      </c>
      <c r="I16090">
        <v>1084</v>
      </c>
    </row>
    <row r="16091" spans="1:9" x14ac:dyDescent="0.25">
      <c r="A16091" t="s">
        <v>284</v>
      </c>
      <c r="B16091" t="s">
        <v>363</v>
      </c>
      <c r="C16091" t="s">
        <v>364</v>
      </c>
      <c r="D16091" t="s">
        <v>482</v>
      </c>
      <c r="E16091" t="s">
        <v>12</v>
      </c>
      <c r="F16091" t="s">
        <v>12</v>
      </c>
      <c r="G16091">
        <v>2001</v>
      </c>
      <c r="H16091">
        <v>501</v>
      </c>
      <c r="I16091">
        <v>1092</v>
      </c>
    </row>
    <row r="16092" spans="1:9" x14ac:dyDescent="0.25">
      <c r="A16092" t="s">
        <v>284</v>
      </c>
      <c r="B16092" t="s">
        <v>363</v>
      </c>
      <c r="C16092" t="s">
        <v>364</v>
      </c>
      <c r="D16092" t="s">
        <v>482</v>
      </c>
      <c r="E16092" t="s">
        <v>12</v>
      </c>
      <c r="F16092" t="s">
        <v>12</v>
      </c>
      <c r="G16092">
        <v>2002</v>
      </c>
      <c r="H16092">
        <v>504</v>
      </c>
      <c r="I16092">
        <v>1115</v>
      </c>
    </row>
    <row r="16093" spans="1:9" x14ac:dyDescent="0.25">
      <c r="A16093" t="s">
        <v>284</v>
      </c>
      <c r="B16093" t="s">
        <v>363</v>
      </c>
      <c r="C16093" t="s">
        <v>364</v>
      </c>
      <c r="D16093" t="s">
        <v>482</v>
      </c>
      <c r="E16093" t="s">
        <v>12</v>
      </c>
      <c r="F16093" t="s">
        <v>12</v>
      </c>
      <c r="G16093">
        <v>2003</v>
      </c>
      <c r="H16093">
        <v>515</v>
      </c>
      <c r="I16093">
        <v>1170</v>
      </c>
    </row>
    <row r="16094" spans="1:9" x14ac:dyDescent="0.25">
      <c r="A16094" t="s">
        <v>284</v>
      </c>
      <c r="B16094" t="s">
        <v>363</v>
      </c>
      <c r="C16094" t="s">
        <v>364</v>
      </c>
      <c r="D16094" t="s">
        <v>482</v>
      </c>
      <c r="E16094" t="s">
        <v>12</v>
      </c>
      <c r="F16094" t="s">
        <v>12</v>
      </c>
      <c r="G16094">
        <v>2004</v>
      </c>
      <c r="H16094">
        <v>490</v>
      </c>
      <c r="I16094">
        <v>1146</v>
      </c>
    </row>
    <row r="16095" spans="1:9" x14ac:dyDescent="0.25">
      <c r="A16095" t="s">
        <v>284</v>
      </c>
      <c r="B16095" t="s">
        <v>363</v>
      </c>
      <c r="C16095" t="s">
        <v>364</v>
      </c>
      <c r="D16095" t="s">
        <v>482</v>
      </c>
      <c r="E16095" t="s">
        <v>12</v>
      </c>
      <c r="F16095" t="s">
        <v>12</v>
      </c>
      <c r="G16095">
        <v>2005</v>
      </c>
      <c r="H16095">
        <v>483</v>
      </c>
      <c r="I16095">
        <v>1084</v>
      </c>
    </row>
    <row r="16096" spans="1:9" x14ac:dyDescent="0.25">
      <c r="A16096" t="s">
        <v>284</v>
      </c>
      <c r="B16096" t="s">
        <v>363</v>
      </c>
      <c r="C16096" t="s">
        <v>364</v>
      </c>
      <c r="D16096" t="s">
        <v>482</v>
      </c>
      <c r="E16096" t="s">
        <v>12</v>
      </c>
      <c r="F16096" t="s">
        <v>12</v>
      </c>
      <c r="G16096">
        <v>2006</v>
      </c>
      <c r="H16096">
        <v>472</v>
      </c>
      <c r="I16096">
        <v>985</v>
      </c>
    </row>
    <row r="16097" spans="1:9" x14ac:dyDescent="0.25">
      <c r="A16097" t="s">
        <v>284</v>
      </c>
      <c r="B16097" t="s">
        <v>363</v>
      </c>
      <c r="C16097" t="s">
        <v>364</v>
      </c>
      <c r="D16097" t="s">
        <v>482</v>
      </c>
      <c r="E16097" t="s">
        <v>12</v>
      </c>
      <c r="F16097" t="s">
        <v>12</v>
      </c>
      <c r="G16097">
        <v>2007</v>
      </c>
      <c r="H16097">
        <v>470</v>
      </c>
      <c r="I16097">
        <v>916</v>
      </c>
    </row>
    <row r="16098" spans="1:9" x14ac:dyDescent="0.25">
      <c r="A16098" t="s">
        <v>284</v>
      </c>
      <c r="B16098" t="s">
        <v>363</v>
      </c>
      <c r="C16098" t="s">
        <v>364</v>
      </c>
      <c r="D16098" t="s">
        <v>482</v>
      </c>
      <c r="E16098" t="s">
        <v>12</v>
      </c>
      <c r="F16098" t="s">
        <v>12</v>
      </c>
      <c r="G16098">
        <v>2008</v>
      </c>
      <c r="H16098">
        <v>491</v>
      </c>
      <c r="I16098">
        <v>855</v>
      </c>
    </row>
    <row r="16099" spans="1:9" x14ac:dyDescent="0.25">
      <c r="A16099" t="s">
        <v>284</v>
      </c>
      <c r="B16099" t="s">
        <v>363</v>
      </c>
      <c r="C16099" t="s">
        <v>364</v>
      </c>
      <c r="D16099" t="s">
        <v>482</v>
      </c>
      <c r="E16099" t="s">
        <v>12</v>
      </c>
      <c r="F16099" t="s">
        <v>12</v>
      </c>
      <c r="G16099">
        <v>2009</v>
      </c>
      <c r="H16099">
        <v>548</v>
      </c>
      <c r="I16099">
        <v>814</v>
      </c>
    </row>
    <row r="16100" spans="1:9" x14ac:dyDescent="0.25">
      <c r="A16100" t="s">
        <v>284</v>
      </c>
      <c r="B16100" t="s">
        <v>363</v>
      </c>
      <c r="C16100" t="s">
        <v>364</v>
      </c>
      <c r="D16100" t="s">
        <v>482</v>
      </c>
      <c r="E16100" t="s">
        <v>12</v>
      </c>
      <c r="F16100" t="s">
        <v>12</v>
      </c>
      <c r="G16100">
        <v>2010</v>
      </c>
      <c r="H16100">
        <v>554</v>
      </c>
      <c r="I16100">
        <v>1096</v>
      </c>
    </row>
    <row r="16101" spans="1:9" x14ac:dyDescent="0.25">
      <c r="A16101" t="s">
        <v>284</v>
      </c>
      <c r="B16101" t="s">
        <v>363</v>
      </c>
      <c r="C16101" t="s">
        <v>364</v>
      </c>
      <c r="D16101" t="s">
        <v>482</v>
      </c>
      <c r="E16101" t="s">
        <v>12</v>
      </c>
      <c r="F16101" t="s">
        <v>12</v>
      </c>
      <c r="G16101">
        <v>2011</v>
      </c>
      <c r="H16101">
        <v>537</v>
      </c>
      <c r="I16101">
        <v>1020</v>
      </c>
    </row>
    <row r="16102" spans="1:9" x14ac:dyDescent="0.25">
      <c r="A16102" t="s">
        <v>284</v>
      </c>
      <c r="B16102" t="s">
        <v>363</v>
      </c>
      <c r="C16102" t="s">
        <v>364</v>
      </c>
      <c r="D16102" t="s">
        <v>482</v>
      </c>
      <c r="E16102" t="s">
        <v>12</v>
      </c>
      <c r="F16102" t="s">
        <v>12</v>
      </c>
      <c r="G16102">
        <v>2012</v>
      </c>
      <c r="H16102">
        <v>587</v>
      </c>
      <c r="I16102">
        <v>970</v>
      </c>
    </row>
    <row r="16103" spans="1:9" x14ac:dyDescent="0.25">
      <c r="A16103" t="s">
        <v>284</v>
      </c>
      <c r="B16103" t="s">
        <v>363</v>
      </c>
      <c r="C16103" t="s">
        <v>364</v>
      </c>
      <c r="D16103" t="s">
        <v>482</v>
      </c>
      <c r="E16103" t="s">
        <v>12</v>
      </c>
      <c r="F16103" t="s">
        <v>12</v>
      </c>
      <c r="G16103">
        <v>2013</v>
      </c>
      <c r="H16103">
        <v>590</v>
      </c>
      <c r="I16103">
        <v>815</v>
      </c>
    </row>
    <row r="16104" spans="1:9" x14ac:dyDescent="0.25">
      <c r="A16104" t="s">
        <v>284</v>
      </c>
      <c r="B16104" t="s">
        <v>363</v>
      </c>
      <c r="C16104" t="s">
        <v>364</v>
      </c>
      <c r="D16104" t="s">
        <v>482</v>
      </c>
      <c r="E16104" t="s">
        <v>12</v>
      </c>
      <c r="F16104" t="s">
        <v>12</v>
      </c>
      <c r="G16104">
        <v>2014</v>
      </c>
      <c r="H16104">
        <v>567</v>
      </c>
      <c r="I16104">
        <v>563</v>
      </c>
    </row>
    <row r="16105" spans="1:9" x14ac:dyDescent="0.25">
      <c r="A16105" t="s">
        <v>284</v>
      </c>
      <c r="B16105" t="s">
        <v>363</v>
      </c>
      <c r="C16105" t="s">
        <v>364</v>
      </c>
      <c r="D16105" t="s">
        <v>482</v>
      </c>
      <c r="E16105" t="s">
        <v>12</v>
      </c>
      <c r="F16105" t="s">
        <v>12</v>
      </c>
      <c r="G16105">
        <v>2015</v>
      </c>
      <c r="H16105">
        <v>565</v>
      </c>
      <c r="I16105">
        <v>707</v>
      </c>
    </row>
    <row r="16106" spans="1:9" x14ac:dyDescent="0.25">
      <c r="A16106" t="s">
        <v>284</v>
      </c>
      <c r="B16106" t="s">
        <v>363</v>
      </c>
      <c r="C16106" t="s">
        <v>364</v>
      </c>
      <c r="D16106" t="s">
        <v>482</v>
      </c>
      <c r="E16106" t="s">
        <v>12</v>
      </c>
      <c r="F16106" t="s">
        <v>12</v>
      </c>
      <c r="G16106">
        <v>2016</v>
      </c>
      <c r="H16106">
        <v>509</v>
      </c>
      <c r="I16106">
        <v>907</v>
      </c>
    </row>
    <row r="16107" spans="1:9" x14ac:dyDescent="0.25">
      <c r="A16107" t="s">
        <v>284</v>
      </c>
      <c r="B16107" t="s">
        <v>363</v>
      </c>
      <c r="C16107" t="s">
        <v>364</v>
      </c>
      <c r="D16107" t="s">
        <v>482</v>
      </c>
      <c r="E16107" t="s">
        <v>12</v>
      </c>
      <c r="F16107" t="s">
        <v>12</v>
      </c>
      <c r="G16107">
        <v>2017</v>
      </c>
      <c r="H16107">
        <v>493</v>
      </c>
      <c r="I16107">
        <v>759</v>
      </c>
    </row>
    <row r="16108" spans="1:9" x14ac:dyDescent="0.25">
      <c r="A16108" t="s">
        <v>284</v>
      </c>
      <c r="B16108" t="s">
        <v>363</v>
      </c>
      <c r="C16108" t="s">
        <v>364</v>
      </c>
      <c r="D16108" t="s">
        <v>482</v>
      </c>
      <c r="E16108" t="s">
        <v>12</v>
      </c>
      <c r="F16108" t="s">
        <v>12</v>
      </c>
      <c r="G16108">
        <v>2018</v>
      </c>
      <c r="H16108">
        <v>493</v>
      </c>
    </row>
    <row r="16109" spans="1:9" x14ac:dyDescent="0.25">
      <c r="A16109" t="s">
        <v>284</v>
      </c>
      <c r="B16109" t="s">
        <v>363</v>
      </c>
      <c r="C16109" t="s">
        <v>364</v>
      </c>
      <c r="D16109" t="s">
        <v>482</v>
      </c>
      <c r="E16109" t="s">
        <v>12</v>
      </c>
      <c r="F16109" t="s">
        <v>12</v>
      </c>
      <c r="G16109">
        <v>2019</v>
      </c>
      <c r="H16109">
        <v>493</v>
      </c>
    </row>
    <row r="16110" spans="1:9" x14ac:dyDescent="0.25">
      <c r="A16110" t="s">
        <v>284</v>
      </c>
      <c r="B16110" t="s">
        <v>363</v>
      </c>
      <c r="C16110" t="s">
        <v>364</v>
      </c>
      <c r="D16110" t="s">
        <v>482</v>
      </c>
      <c r="E16110" t="s">
        <v>124</v>
      </c>
      <c r="F16110" t="s">
        <v>124</v>
      </c>
      <c r="G16110">
        <v>2000</v>
      </c>
      <c r="H16110">
        <v>3200</v>
      </c>
      <c r="I16110">
        <v>26446</v>
      </c>
    </row>
    <row r="16111" spans="1:9" x14ac:dyDescent="0.25">
      <c r="A16111" t="s">
        <v>284</v>
      </c>
      <c r="B16111" t="s">
        <v>363</v>
      </c>
      <c r="C16111" t="s">
        <v>364</v>
      </c>
      <c r="D16111" t="s">
        <v>482</v>
      </c>
      <c r="E16111" t="s">
        <v>124</v>
      </c>
      <c r="F16111" t="s">
        <v>124</v>
      </c>
      <c r="G16111">
        <v>2001</v>
      </c>
      <c r="H16111">
        <v>3200</v>
      </c>
      <c r="I16111">
        <v>26811</v>
      </c>
    </row>
    <row r="16112" spans="1:9" x14ac:dyDescent="0.25">
      <c r="A16112" t="s">
        <v>284</v>
      </c>
      <c r="B16112" t="s">
        <v>363</v>
      </c>
      <c r="C16112" t="s">
        <v>364</v>
      </c>
      <c r="D16112" t="s">
        <v>482</v>
      </c>
      <c r="E16112" t="s">
        <v>124</v>
      </c>
      <c r="F16112" t="s">
        <v>124</v>
      </c>
      <c r="G16112">
        <v>2002</v>
      </c>
      <c r="H16112">
        <v>3220</v>
      </c>
      <c r="I16112">
        <v>27234</v>
      </c>
    </row>
    <row r="16113" spans="1:9" x14ac:dyDescent="0.25">
      <c r="A16113" t="s">
        <v>284</v>
      </c>
      <c r="B16113" t="s">
        <v>363</v>
      </c>
      <c r="C16113" t="s">
        <v>364</v>
      </c>
      <c r="D16113" t="s">
        <v>482</v>
      </c>
      <c r="E16113" t="s">
        <v>124</v>
      </c>
      <c r="F16113" t="s">
        <v>124</v>
      </c>
      <c r="G16113">
        <v>2003</v>
      </c>
      <c r="H16113">
        <v>3220</v>
      </c>
      <c r="I16113">
        <v>27487</v>
      </c>
    </row>
    <row r="16114" spans="1:9" x14ac:dyDescent="0.25">
      <c r="A16114" t="s">
        <v>284</v>
      </c>
      <c r="B16114" t="s">
        <v>363</v>
      </c>
      <c r="C16114" t="s">
        <v>364</v>
      </c>
      <c r="D16114" t="s">
        <v>482</v>
      </c>
      <c r="E16114" t="s">
        <v>124</v>
      </c>
      <c r="F16114" t="s">
        <v>124</v>
      </c>
      <c r="G16114">
        <v>2004</v>
      </c>
      <c r="H16114">
        <v>3220</v>
      </c>
      <c r="I16114">
        <v>26958</v>
      </c>
    </row>
    <row r="16115" spans="1:9" x14ac:dyDescent="0.25">
      <c r="A16115" t="s">
        <v>284</v>
      </c>
      <c r="B16115" t="s">
        <v>363</v>
      </c>
      <c r="C16115" t="s">
        <v>364</v>
      </c>
      <c r="D16115" t="s">
        <v>482</v>
      </c>
      <c r="E16115" t="s">
        <v>124</v>
      </c>
      <c r="F16115" t="s">
        <v>124</v>
      </c>
      <c r="G16115">
        <v>2005</v>
      </c>
      <c r="H16115">
        <v>3220</v>
      </c>
      <c r="I16115">
        <v>23341</v>
      </c>
    </row>
    <row r="16116" spans="1:9" x14ac:dyDescent="0.25">
      <c r="A16116" t="s">
        <v>284</v>
      </c>
      <c r="B16116" t="s">
        <v>363</v>
      </c>
      <c r="C16116" t="s">
        <v>364</v>
      </c>
      <c r="D16116" t="s">
        <v>482</v>
      </c>
      <c r="E16116" t="s">
        <v>124</v>
      </c>
      <c r="F16116" t="s">
        <v>124</v>
      </c>
      <c r="G16116">
        <v>2006</v>
      </c>
      <c r="H16116">
        <v>3220</v>
      </c>
      <c r="I16116">
        <v>27819</v>
      </c>
    </row>
    <row r="16117" spans="1:9" x14ac:dyDescent="0.25">
      <c r="A16117" t="s">
        <v>284</v>
      </c>
      <c r="B16117" t="s">
        <v>363</v>
      </c>
      <c r="C16117" t="s">
        <v>364</v>
      </c>
      <c r="D16117" t="s">
        <v>482</v>
      </c>
      <c r="E16117" t="s">
        <v>124</v>
      </c>
      <c r="F16117" t="s">
        <v>124</v>
      </c>
      <c r="G16117">
        <v>2007</v>
      </c>
      <c r="H16117">
        <v>3220</v>
      </c>
      <c r="I16117">
        <v>27925</v>
      </c>
    </row>
    <row r="16118" spans="1:9" x14ac:dyDescent="0.25">
      <c r="A16118" t="s">
        <v>284</v>
      </c>
      <c r="B16118" t="s">
        <v>363</v>
      </c>
      <c r="C16118" t="s">
        <v>364</v>
      </c>
      <c r="D16118" t="s">
        <v>482</v>
      </c>
      <c r="E16118" t="s">
        <v>124</v>
      </c>
      <c r="F16118" t="s">
        <v>124</v>
      </c>
      <c r="G16118">
        <v>2008</v>
      </c>
      <c r="H16118">
        <v>3220</v>
      </c>
      <c r="I16118">
        <v>27700</v>
      </c>
    </row>
    <row r="16119" spans="1:9" x14ac:dyDescent="0.25">
      <c r="A16119" t="s">
        <v>284</v>
      </c>
      <c r="B16119" t="s">
        <v>363</v>
      </c>
      <c r="C16119" t="s">
        <v>364</v>
      </c>
      <c r="D16119" t="s">
        <v>482</v>
      </c>
      <c r="E16119" t="s">
        <v>124</v>
      </c>
      <c r="F16119" t="s">
        <v>124</v>
      </c>
      <c r="G16119">
        <v>2009</v>
      </c>
      <c r="H16119">
        <v>3238</v>
      </c>
      <c r="I16119">
        <v>27686</v>
      </c>
    </row>
    <row r="16120" spans="1:9" x14ac:dyDescent="0.25">
      <c r="A16120" t="s">
        <v>284</v>
      </c>
      <c r="B16120" t="s">
        <v>363</v>
      </c>
      <c r="C16120" t="s">
        <v>364</v>
      </c>
      <c r="D16120" t="s">
        <v>482</v>
      </c>
      <c r="E16120" t="s">
        <v>124</v>
      </c>
      <c r="F16120" t="s">
        <v>124</v>
      </c>
      <c r="G16120">
        <v>2010</v>
      </c>
      <c r="H16120">
        <v>3253</v>
      </c>
      <c r="I16120">
        <v>26339</v>
      </c>
    </row>
    <row r="16121" spans="1:9" x14ac:dyDescent="0.25">
      <c r="A16121" t="s">
        <v>284</v>
      </c>
      <c r="B16121" t="s">
        <v>363</v>
      </c>
      <c r="C16121" t="s">
        <v>364</v>
      </c>
      <c r="D16121" t="s">
        <v>482</v>
      </c>
      <c r="E16121" t="s">
        <v>124</v>
      </c>
      <c r="F16121" t="s">
        <v>124</v>
      </c>
      <c r="G16121">
        <v>2011</v>
      </c>
      <c r="H16121">
        <v>3278</v>
      </c>
      <c r="I16121">
        <v>26710</v>
      </c>
    </row>
    <row r="16122" spans="1:9" x14ac:dyDescent="0.25">
      <c r="A16122" t="s">
        <v>284</v>
      </c>
      <c r="B16122" t="s">
        <v>363</v>
      </c>
      <c r="C16122" t="s">
        <v>364</v>
      </c>
      <c r="D16122" t="s">
        <v>482</v>
      </c>
      <c r="E16122" t="s">
        <v>124</v>
      </c>
      <c r="F16122" t="s">
        <v>124</v>
      </c>
      <c r="G16122">
        <v>2012</v>
      </c>
      <c r="H16122">
        <v>3278</v>
      </c>
      <c r="I16122">
        <v>25441</v>
      </c>
    </row>
    <row r="16123" spans="1:9" x14ac:dyDescent="0.25">
      <c r="A16123" t="s">
        <v>284</v>
      </c>
      <c r="B16123" t="s">
        <v>363</v>
      </c>
      <c r="C16123" t="s">
        <v>364</v>
      </c>
      <c r="D16123" t="s">
        <v>482</v>
      </c>
      <c r="E16123" t="s">
        <v>124</v>
      </c>
      <c r="F16123" t="s">
        <v>124</v>
      </c>
      <c r="G16123">
        <v>2013</v>
      </c>
      <c r="H16123">
        <v>3278</v>
      </c>
      <c r="I16123">
        <v>25990</v>
      </c>
    </row>
    <row r="16124" spans="1:9" x14ac:dyDescent="0.25">
      <c r="A16124" t="s">
        <v>284</v>
      </c>
      <c r="B16124" t="s">
        <v>363</v>
      </c>
      <c r="C16124" t="s">
        <v>364</v>
      </c>
      <c r="D16124" t="s">
        <v>482</v>
      </c>
      <c r="E16124" t="s">
        <v>124</v>
      </c>
      <c r="F16124" t="s">
        <v>124</v>
      </c>
      <c r="G16124">
        <v>2014</v>
      </c>
      <c r="H16124">
        <v>3308</v>
      </c>
      <c r="I16124">
        <v>27557</v>
      </c>
    </row>
    <row r="16125" spans="1:9" x14ac:dyDescent="0.25">
      <c r="A16125" t="s">
        <v>284</v>
      </c>
      <c r="B16125" t="s">
        <v>363</v>
      </c>
      <c r="C16125" t="s">
        <v>364</v>
      </c>
      <c r="D16125" t="s">
        <v>482</v>
      </c>
      <c r="E16125" t="s">
        <v>124</v>
      </c>
      <c r="F16125" t="s">
        <v>124</v>
      </c>
      <c r="G16125">
        <v>2015</v>
      </c>
      <c r="H16125">
        <v>3333</v>
      </c>
      <c r="I16125">
        <v>23089</v>
      </c>
    </row>
    <row r="16126" spans="1:9" x14ac:dyDescent="0.25">
      <c r="A16126" t="s">
        <v>284</v>
      </c>
      <c r="B16126" t="s">
        <v>363</v>
      </c>
      <c r="C16126" t="s">
        <v>364</v>
      </c>
      <c r="D16126" t="s">
        <v>482</v>
      </c>
      <c r="E16126" t="s">
        <v>124</v>
      </c>
      <c r="F16126" t="s">
        <v>124</v>
      </c>
      <c r="G16126">
        <v>2016</v>
      </c>
      <c r="H16126">
        <v>3333</v>
      </c>
      <c r="I16126">
        <v>21146</v>
      </c>
    </row>
    <row r="16127" spans="1:9" x14ac:dyDescent="0.25">
      <c r="A16127" t="s">
        <v>284</v>
      </c>
      <c r="B16127" t="s">
        <v>363</v>
      </c>
      <c r="C16127" t="s">
        <v>364</v>
      </c>
      <c r="D16127" t="s">
        <v>482</v>
      </c>
      <c r="E16127" t="s">
        <v>124</v>
      </c>
      <c r="F16127" t="s">
        <v>124</v>
      </c>
      <c r="G16127">
        <v>2017</v>
      </c>
      <c r="H16127">
        <v>3333</v>
      </c>
      <c r="I16127">
        <v>20376</v>
      </c>
    </row>
    <row r="16128" spans="1:9" x14ac:dyDescent="0.25">
      <c r="A16128" t="s">
        <v>284</v>
      </c>
      <c r="B16128" t="s">
        <v>363</v>
      </c>
      <c r="C16128" t="s">
        <v>364</v>
      </c>
      <c r="D16128" t="s">
        <v>482</v>
      </c>
      <c r="E16128" t="s">
        <v>124</v>
      </c>
      <c r="F16128" t="s">
        <v>124</v>
      </c>
      <c r="G16128">
        <v>2018</v>
      </c>
      <c r="H16128">
        <v>3333</v>
      </c>
    </row>
    <row r="16129" spans="1:9" x14ac:dyDescent="0.25">
      <c r="A16129" t="s">
        <v>284</v>
      </c>
      <c r="B16129" t="s">
        <v>363</v>
      </c>
      <c r="C16129" t="s">
        <v>364</v>
      </c>
      <c r="D16129" t="s">
        <v>482</v>
      </c>
      <c r="E16129" t="s">
        <v>124</v>
      </c>
      <c r="F16129" t="s">
        <v>124</v>
      </c>
      <c r="G16129">
        <v>2019</v>
      </c>
      <c r="H16129">
        <v>3333</v>
      </c>
    </row>
    <row r="16130" spans="1:9" x14ac:dyDescent="0.25">
      <c r="A16130" t="s">
        <v>284</v>
      </c>
      <c r="B16130" t="s">
        <v>363</v>
      </c>
      <c r="C16130" t="s">
        <v>364</v>
      </c>
      <c r="D16130" t="s">
        <v>482</v>
      </c>
      <c r="E16130" t="s">
        <v>111</v>
      </c>
      <c r="F16130" t="s">
        <v>111</v>
      </c>
      <c r="G16130">
        <v>2000</v>
      </c>
      <c r="H16130">
        <v>137</v>
      </c>
      <c r="I16130">
        <v>903</v>
      </c>
    </row>
    <row r="16131" spans="1:9" x14ac:dyDescent="0.25">
      <c r="A16131" t="s">
        <v>284</v>
      </c>
      <c r="B16131" t="s">
        <v>363</v>
      </c>
      <c r="C16131" t="s">
        <v>364</v>
      </c>
      <c r="D16131" t="s">
        <v>482</v>
      </c>
      <c r="E16131" t="s">
        <v>111</v>
      </c>
      <c r="F16131" t="s">
        <v>111</v>
      </c>
      <c r="G16131">
        <v>2001</v>
      </c>
      <c r="H16131">
        <v>142</v>
      </c>
      <c r="I16131">
        <v>948</v>
      </c>
    </row>
    <row r="16132" spans="1:9" x14ac:dyDescent="0.25">
      <c r="A16132" t="s">
        <v>284</v>
      </c>
      <c r="B16132" t="s">
        <v>363</v>
      </c>
      <c r="C16132" t="s">
        <v>364</v>
      </c>
      <c r="D16132" t="s">
        <v>482</v>
      </c>
      <c r="E16132" t="s">
        <v>111</v>
      </c>
      <c r="F16132" t="s">
        <v>111</v>
      </c>
      <c r="G16132">
        <v>2002</v>
      </c>
      <c r="H16132">
        <v>142</v>
      </c>
      <c r="I16132">
        <v>966</v>
      </c>
    </row>
    <row r="16133" spans="1:9" x14ac:dyDescent="0.25">
      <c r="A16133" t="s">
        <v>284</v>
      </c>
      <c r="B16133" t="s">
        <v>363</v>
      </c>
      <c r="C16133" t="s">
        <v>364</v>
      </c>
      <c r="D16133" t="s">
        <v>482</v>
      </c>
      <c r="E16133" t="s">
        <v>111</v>
      </c>
      <c r="F16133" t="s">
        <v>111</v>
      </c>
      <c r="G16133">
        <v>2003</v>
      </c>
      <c r="H16133">
        <v>146.5</v>
      </c>
      <c r="I16133">
        <v>953</v>
      </c>
    </row>
    <row r="16134" spans="1:9" x14ac:dyDescent="0.25">
      <c r="A16134" t="s">
        <v>284</v>
      </c>
      <c r="B16134" t="s">
        <v>363</v>
      </c>
      <c r="C16134" t="s">
        <v>364</v>
      </c>
      <c r="D16134" t="s">
        <v>482</v>
      </c>
      <c r="E16134" t="s">
        <v>111</v>
      </c>
      <c r="F16134" t="s">
        <v>111</v>
      </c>
      <c r="G16134">
        <v>2004</v>
      </c>
      <c r="H16134">
        <v>152.5</v>
      </c>
      <c r="I16134">
        <v>1010</v>
      </c>
    </row>
    <row r="16135" spans="1:9" x14ac:dyDescent="0.25">
      <c r="A16135" t="s">
        <v>284</v>
      </c>
      <c r="B16135" t="s">
        <v>363</v>
      </c>
      <c r="C16135" t="s">
        <v>364</v>
      </c>
      <c r="D16135" t="s">
        <v>482</v>
      </c>
      <c r="E16135" t="s">
        <v>111</v>
      </c>
      <c r="F16135" t="s">
        <v>111</v>
      </c>
      <c r="G16135">
        <v>2005</v>
      </c>
      <c r="H16135">
        <v>154</v>
      </c>
      <c r="I16135">
        <v>1084</v>
      </c>
    </row>
    <row r="16136" spans="1:9" x14ac:dyDescent="0.25">
      <c r="A16136" t="s">
        <v>284</v>
      </c>
      <c r="B16136" t="s">
        <v>363</v>
      </c>
      <c r="C16136" t="s">
        <v>364</v>
      </c>
      <c r="D16136" t="s">
        <v>482</v>
      </c>
      <c r="E16136" t="s">
        <v>111</v>
      </c>
      <c r="F16136" t="s">
        <v>111</v>
      </c>
      <c r="G16136">
        <v>2006</v>
      </c>
      <c r="H16136">
        <v>167.5</v>
      </c>
      <c r="I16136">
        <v>1191</v>
      </c>
    </row>
    <row r="16137" spans="1:9" x14ac:dyDescent="0.25">
      <c r="A16137" t="s">
        <v>284</v>
      </c>
      <c r="B16137" t="s">
        <v>363</v>
      </c>
      <c r="C16137" t="s">
        <v>364</v>
      </c>
      <c r="D16137" t="s">
        <v>482</v>
      </c>
      <c r="E16137" t="s">
        <v>111</v>
      </c>
      <c r="F16137" t="s">
        <v>111</v>
      </c>
      <c r="G16137">
        <v>2007</v>
      </c>
      <c r="H16137">
        <v>168</v>
      </c>
      <c r="I16137">
        <v>1119</v>
      </c>
    </row>
    <row r="16138" spans="1:9" x14ac:dyDescent="0.25">
      <c r="A16138" t="s">
        <v>284</v>
      </c>
      <c r="B16138" t="s">
        <v>363</v>
      </c>
      <c r="C16138" t="s">
        <v>364</v>
      </c>
      <c r="D16138" t="s">
        <v>482</v>
      </c>
      <c r="E16138" t="s">
        <v>111</v>
      </c>
      <c r="F16138" t="s">
        <v>111</v>
      </c>
      <c r="G16138">
        <v>2008</v>
      </c>
      <c r="H16138">
        <v>166</v>
      </c>
      <c r="I16138">
        <v>1156</v>
      </c>
    </row>
    <row r="16139" spans="1:9" x14ac:dyDescent="0.25">
      <c r="A16139" t="s">
        <v>284</v>
      </c>
      <c r="B16139" t="s">
        <v>363</v>
      </c>
      <c r="C16139" t="s">
        <v>364</v>
      </c>
      <c r="D16139" t="s">
        <v>482</v>
      </c>
      <c r="E16139" t="s">
        <v>111</v>
      </c>
      <c r="F16139" t="s">
        <v>111</v>
      </c>
      <c r="G16139">
        <v>2009</v>
      </c>
      <c r="H16139">
        <v>169.5</v>
      </c>
      <c r="I16139">
        <v>1140</v>
      </c>
    </row>
    <row r="16140" spans="1:9" x14ac:dyDescent="0.25">
      <c r="A16140" t="s">
        <v>284</v>
      </c>
      <c r="B16140" t="s">
        <v>363</v>
      </c>
      <c r="C16140" t="s">
        <v>364</v>
      </c>
      <c r="D16140" t="s">
        <v>482</v>
      </c>
      <c r="E16140" t="s">
        <v>111</v>
      </c>
      <c r="F16140" t="s">
        <v>111</v>
      </c>
      <c r="G16140">
        <v>2010</v>
      </c>
      <c r="H16140">
        <v>179</v>
      </c>
      <c r="I16140">
        <v>1146</v>
      </c>
    </row>
    <row r="16141" spans="1:9" x14ac:dyDescent="0.25">
      <c r="A16141" t="s">
        <v>284</v>
      </c>
      <c r="B16141" t="s">
        <v>363</v>
      </c>
      <c r="C16141" t="s">
        <v>364</v>
      </c>
      <c r="D16141" t="s">
        <v>482</v>
      </c>
      <c r="E16141" t="s">
        <v>111</v>
      </c>
      <c r="F16141" t="s">
        <v>111</v>
      </c>
      <c r="G16141">
        <v>2011</v>
      </c>
      <c r="H16141">
        <v>174.5</v>
      </c>
      <c r="I16141">
        <v>1140</v>
      </c>
    </row>
    <row r="16142" spans="1:9" x14ac:dyDescent="0.25">
      <c r="A16142" t="s">
        <v>284</v>
      </c>
      <c r="B16142" t="s">
        <v>363</v>
      </c>
      <c r="C16142" t="s">
        <v>364</v>
      </c>
      <c r="D16142" t="s">
        <v>482</v>
      </c>
      <c r="E16142" t="s">
        <v>111</v>
      </c>
      <c r="F16142" t="s">
        <v>111</v>
      </c>
      <c r="G16142">
        <v>2012</v>
      </c>
      <c r="H16142">
        <v>199</v>
      </c>
      <c r="I16142">
        <v>1203</v>
      </c>
    </row>
    <row r="16143" spans="1:9" x14ac:dyDescent="0.25">
      <c r="A16143" t="s">
        <v>284</v>
      </c>
      <c r="B16143" t="s">
        <v>363</v>
      </c>
      <c r="C16143" t="s">
        <v>364</v>
      </c>
      <c r="D16143" t="s">
        <v>482</v>
      </c>
      <c r="E16143" t="s">
        <v>111</v>
      </c>
      <c r="F16143" t="s">
        <v>111</v>
      </c>
      <c r="G16143">
        <v>2013</v>
      </c>
      <c r="H16143">
        <v>199</v>
      </c>
      <c r="I16143">
        <v>1237</v>
      </c>
    </row>
    <row r="16144" spans="1:9" x14ac:dyDescent="0.25">
      <c r="A16144" t="s">
        <v>284</v>
      </c>
      <c r="B16144" t="s">
        <v>363</v>
      </c>
      <c r="C16144" t="s">
        <v>364</v>
      </c>
      <c r="D16144" t="s">
        <v>482</v>
      </c>
      <c r="E16144" t="s">
        <v>111</v>
      </c>
      <c r="F16144" t="s">
        <v>111</v>
      </c>
      <c r="G16144">
        <v>2014</v>
      </c>
      <c r="H16144">
        <v>197</v>
      </c>
      <c r="I16144">
        <v>1312</v>
      </c>
    </row>
    <row r="16145" spans="1:9" x14ac:dyDescent="0.25">
      <c r="A16145" t="s">
        <v>284</v>
      </c>
      <c r="B16145" t="s">
        <v>363</v>
      </c>
      <c r="C16145" t="s">
        <v>364</v>
      </c>
      <c r="D16145" t="s">
        <v>482</v>
      </c>
      <c r="E16145" t="s">
        <v>111</v>
      </c>
      <c r="F16145" t="s">
        <v>111</v>
      </c>
      <c r="G16145">
        <v>2015</v>
      </c>
      <c r="H16145">
        <v>211</v>
      </c>
      <c r="I16145">
        <v>1190</v>
      </c>
    </row>
    <row r="16146" spans="1:9" x14ac:dyDescent="0.25">
      <c r="A16146" t="s">
        <v>284</v>
      </c>
      <c r="B16146" t="s">
        <v>363</v>
      </c>
      <c r="C16146" t="s">
        <v>364</v>
      </c>
      <c r="D16146" t="s">
        <v>482</v>
      </c>
      <c r="E16146" t="s">
        <v>111</v>
      </c>
      <c r="F16146" t="s">
        <v>111</v>
      </c>
      <c r="G16146">
        <v>2016</v>
      </c>
      <c r="H16146">
        <v>211.5</v>
      </c>
      <c r="I16146">
        <v>1248</v>
      </c>
    </row>
    <row r="16147" spans="1:9" x14ac:dyDescent="0.25">
      <c r="A16147" t="s">
        <v>284</v>
      </c>
      <c r="B16147" t="s">
        <v>363</v>
      </c>
      <c r="C16147" t="s">
        <v>364</v>
      </c>
      <c r="D16147" t="s">
        <v>482</v>
      </c>
      <c r="E16147" t="s">
        <v>111</v>
      </c>
      <c r="F16147" t="s">
        <v>111</v>
      </c>
      <c r="G16147">
        <v>2017</v>
      </c>
      <c r="H16147">
        <v>211.5</v>
      </c>
      <c r="I16147">
        <v>1251</v>
      </c>
    </row>
    <row r="16148" spans="1:9" x14ac:dyDescent="0.25">
      <c r="A16148" t="s">
        <v>284</v>
      </c>
      <c r="B16148" t="s">
        <v>363</v>
      </c>
      <c r="C16148" t="s">
        <v>364</v>
      </c>
      <c r="D16148" t="s">
        <v>482</v>
      </c>
      <c r="E16148" t="s">
        <v>111</v>
      </c>
      <c r="F16148" t="s">
        <v>111</v>
      </c>
      <c r="G16148">
        <v>2018</v>
      </c>
      <c r="H16148">
        <v>211.5</v>
      </c>
    </row>
    <row r="16149" spans="1:9" x14ac:dyDescent="0.25">
      <c r="A16149" t="s">
        <v>284</v>
      </c>
      <c r="B16149" t="s">
        <v>363</v>
      </c>
      <c r="C16149" t="s">
        <v>364</v>
      </c>
      <c r="D16149" t="s">
        <v>482</v>
      </c>
      <c r="E16149" t="s">
        <v>111</v>
      </c>
      <c r="F16149" t="s">
        <v>111</v>
      </c>
      <c r="G16149">
        <v>2019</v>
      </c>
      <c r="H16149">
        <v>211.5</v>
      </c>
    </row>
    <row r="16150" spans="1:9" x14ac:dyDescent="0.25">
      <c r="A16150" t="s">
        <v>284</v>
      </c>
      <c r="B16150" t="s">
        <v>363</v>
      </c>
      <c r="C16150" t="s">
        <v>364</v>
      </c>
      <c r="D16150" t="s">
        <v>482</v>
      </c>
      <c r="E16150" t="s">
        <v>98</v>
      </c>
      <c r="F16150" t="s">
        <v>98</v>
      </c>
      <c r="G16150">
        <v>2000</v>
      </c>
      <c r="H16150">
        <v>316</v>
      </c>
      <c r="I16150">
        <v>1396</v>
      </c>
    </row>
    <row r="16151" spans="1:9" x14ac:dyDescent="0.25">
      <c r="A16151" t="s">
        <v>284</v>
      </c>
      <c r="B16151" t="s">
        <v>363</v>
      </c>
      <c r="C16151" t="s">
        <v>364</v>
      </c>
      <c r="D16151" t="s">
        <v>482</v>
      </c>
      <c r="E16151" t="s">
        <v>98</v>
      </c>
      <c r="F16151" t="s">
        <v>98</v>
      </c>
      <c r="G16151">
        <v>2001</v>
      </c>
      <c r="H16151">
        <v>316</v>
      </c>
      <c r="I16151">
        <v>1365</v>
      </c>
    </row>
    <row r="16152" spans="1:9" x14ac:dyDescent="0.25">
      <c r="A16152" t="s">
        <v>284</v>
      </c>
      <c r="B16152" t="s">
        <v>363</v>
      </c>
      <c r="C16152" t="s">
        <v>364</v>
      </c>
      <c r="D16152" t="s">
        <v>482</v>
      </c>
      <c r="E16152" t="s">
        <v>98</v>
      </c>
      <c r="F16152" t="s">
        <v>98</v>
      </c>
      <c r="G16152">
        <v>2002</v>
      </c>
      <c r="H16152">
        <v>316</v>
      </c>
      <c r="I16152">
        <v>1710</v>
      </c>
    </row>
    <row r="16153" spans="1:9" x14ac:dyDescent="0.25">
      <c r="A16153" t="s">
        <v>284</v>
      </c>
      <c r="B16153" t="s">
        <v>363</v>
      </c>
      <c r="C16153" t="s">
        <v>364</v>
      </c>
      <c r="D16153" t="s">
        <v>482</v>
      </c>
      <c r="E16153" t="s">
        <v>98</v>
      </c>
      <c r="F16153" t="s">
        <v>98</v>
      </c>
      <c r="G16153">
        <v>2003</v>
      </c>
      <c r="H16153">
        <v>316</v>
      </c>
      <c r="I16153">
        <v>2046</v>
      </c>
    </row>
    <row r="16154" spans="1:9" x14ac:dyDescent="0.25">
      <c r="A16154" t="s">
        <v>284</v>
      </c>
      <c r="B16154" t="s">
        <v>363</v>
      </c>
      <c r="C16154" t="s">
        <v>364</v>
      </c>
      <c r="D16154" t="s">
        <v>482</v>
      </c>
      <c r="E16154" t="s">
        <v>98</v>
      </c>
      <c r="F16154" t="s">
        <v>98</v>
      </c>
      <c r="G16154">
        <v>2004</v>
      </c>
      <c r="H16154">
        <v>316</v>
      </c>
      <c r="I16154">
        <v>1720</v>
      </c>
    </row>
    <row r="16155" spans="1:9" x14ac:dyDescent="0.25">
      <c r="A16155" t="s">
        <v>284</v>
      </c>
      <c r="B16155" t="s">
        <v>363</v>
      </c>
      <c r="C16155" t="s">
        <v>364</v>
      </c>
      <c r="D16155" t="s">
        <v>482</v>
      </c>
      <c r="E16155" t="s">
        <v>98</v>
      </c>
      <c r="F16155" t="s">
        <v>98</v>
      </c>
      <c r="G16155">
        <v>2005</v>
      </c>
      <c r="H16155">
        <v>316</v>
      </c>
      <c r="I16155">
        <v>1860</v>
      </c>
    </row>
    <row r="16156" spans="1:9" x14ac:dyDescent="0.25">
      <c r="A16156" t="s">
        <v>284</v>
      </c>
      <c r="B16156" t="s">
        <v>363</v>
      </c>
      <c r="C16156" t="s">
        <v>364</v>
      </c>
      <c r="D16156" t="s">
        <v>482</v>
      </c>
      <c r="E16156" t="s">
        <v>98</v>
      </c>
      <c r="F16156" t="s">
        <v>98</v>
      </c>
      <c r="G16156">
        <v>2006</v>
      </c>
      <c r="H16156">
        <v>316</v>
      </c>
      <c r="I16156">
        <v>1924</v>
      </c>
    </row>
    <row r="16157" spans="1:9" x14ac:dyDescent="0.25">
      <c r="A16157" t="s">
        <v>284</v>
      </c>
      <c r="B16157" t="s">
        <v>363</v>
      </c>
      <c r="C16157" t="s">
        <v>364</v>
      </c>
      <c r="D16157" t="s">
        <v>482</v>
      </c>
      <c r="E16157" t="s">
        <v>98</v>
      </c>
      <c r="F16157" t="s">
        <v>98</v>
      </c>
      <c r="G16157">
        <v>2007</v>
      </c>
      <c r="H16157">
        <v>316</v>
      </c>
      <c r="I16157">
        <v>1487</v>
      </c>
    </row>
    <row r="16158" spans="1:9" x14ac:dyDescent="0.25">
      <c r="A16158" t="s">
        <v>284</v>
      </c>
      <c r="B16158" t="s">
        <v>363</v>
      </c>
      <c r="C16158" t="s">
        <v>364</v>
      </c>
      <c r="D16158" t="s">
        <v>482</v>
      </c>
      <c r="E16158" t="s">
        <v>98</v>
      </c>
      <c r="F16158" t="s">
        <v>98</v>
      </c>
      <c r="G16158">
        <v>2008</v>
      </c>
      <c r="H16158">
        <v>316</v>
      </c>
      <c r="I16158">
        <v>1899</v>
      </c>
    </row>
    <row r="16159" spans="1:9" x14ac:dyDescent="0.25">
      <c r="A16159" t="s">
        <v>284</v>
      </c>
      <c r="B16159" t="s">
        <v>363</v>
      </c>
      <c r="C16159" t="s">
        <v>364</v>
      </c>
      <c r="D16159" t="s">
        <v>482</v>
      </c>
      <c r="E16159" t="s">
        <v>98</v>
      </c>
      <c r="F16159" t="s">
        <v>98</v>
      </c>
      <c r="G16159">
        <v>2009</v>
      </c>
      <c r="H16159">
        <v>316</v>
      </c>
      <c r="I16159">
        <v>1784</v>
      </c>
    </row>
    <row r="16160" spans="1:9" x14ac:dyDescent="0.25">
      <c r="A16160" t="s">
        <v>284</v>
      </c>
      <c r="B16160" t="s">
        <v>363</v>
      </c>
      <c r="C16160" t="s">
        <v>364</v>
      </c>
      <c r="D16160" t="s">
        <v>482</v>
      </c>
      <c r="E16160" t="s">
        <v>98</v>
      </c>
      <c r="F16160" t="s">
        <v>98</v>
      </c>
      <c r="G16160">
        <v>2010</v>
      </c>
      <c r="H16160">
        <v>456</v>
      </c>
      <c r="I16160">
        <v>1764</v>
      </c>
    </row>
    <row r="16161" spans="1:9" x14ac:dyDescent="0.25">
      <c r="A16161" t="s">
        <v>284</v>
      </c>
      <c r="B16161" t="s">
        <v>363</v>
      </c>
      <c r="C16161" t="s">
        <v>364</v>
      </c>
      <c r="D16161" t="s">
        <v>482</v>
      </c>
      <c r="E16161" t="s">
        <v>98</v>
      </c>
      <c r="F16161" t="s">
        <v>98</v>
      </c>
      <c r="G16161">
        <v>2011</v>
      </c>
      <c r="H16161">
        <v>456</v>
      </c>
      <c r="I16161">
        <v>1743</v>
      </c>
    </row>
    <row r="16162" spans="1:9" x14ac:dyDescent="0.25">
      <c r="A16162" t="s">
        <v>284</v>
      </c>
      <c r="B16162" t="s">
        <v>363</v>
      </c>
      <c r="C16162" t="s">
        <v>364</v>
      </c>
      <c r="D16162" t="s">
        <v>482</v>
      </c>
      <c r="E16162" t="s">
        <v>98</v>
      </c>
      <c r="F16162" t="s">
        <v>98</v>
      </c>
      <c r="G16162">
        <v>2012</v>
      </c>
      <c r="H16162">
        <v>456</v>
      </c>
      <c r="I16162">
        <v>1705</v>
      </c>
    </row>
    <row r="16163" spans="1:9" x14ac:dyDescent="0.25">
      <c r="A16163" t="s">
        <v>284</v>
      </c>
      <c r="B16163" t="s">
        <v>363</v>
      </c>
      <c r="C16163" t="s">
        <v>364</v>
      </c>
      <c r="D16163" t="s">
        <v>482</v>
      </c>
      <c r="E16163" t="s">
        <v>98</v>
      </c>
      <c r="F16163" t="s">
        <v>98</v>
      </c>
      <c r="G16163">
        <v>2013</v>
      </c>
      <c r="H16163">
        <v>456</v>
      </c>
      <c r="I16163">
        <v>1507</v>
      </c>
    </row>
    <row r="16164" spans="1:9" x14ac:dyDescent="0.25">
      <c r="A16164" t="s">
        <v>284</v>
      </c>
      <c r="B16164" t="s">
        <v>363</v>
      </c>
      <c r="C16164" t="s">
        <v>364</v>
      </c>
      <c r="D16164" t="s">
        <v>482</v>
      </c>
      <c r="E16164" t="s">
        <v>98</v>
      </c>
      <c r="F16164" t="s">
        <v>98</v>
      </c>
      <c r="G16164">
        <v>2014</v>
      </c>
      <c r="H16164">
        <v>456</v>
      </c>
      <c r="I16164">
        <v>1665</v>
      </c>
    </row>
    <row r="16165" spans="1:9" x14ac:dyDescent="0.25">
      <c r="A16165" t="s">
        <v>284</v>
      </c>
      <c r="B16165" t="s">
        <v>363</v>
      </c>
      <c r="C16165" t="s">
        <v>364</v>
      </c>
      <c r="D16165" t="s">
        <v>482</v>
      </c>
      <c r="E16165" t="s">
        <v>98</v>
      </c>
      <c r="F16165" t="s">
        <v>98</v>
      </c>
      <c r="G16165">
        <v>2015</v>
      </c>
      <c r="H16165">
        <v>469</v>
      </c>
      <c r="I16165">
        <v>1623</v>
      </c>
    </row>
    <row r="16166" spans="1:9" x14ac:dyDescent="0.25">
      <c r="A16166" t="s">
        <v>284</v>
      </c>
      <c r="B16166" t="s">
        <v>363</v>
      </c>
      <c r="C16166" t="s">
        <v>364</v>
      </c>
      <c r="D16166" t="s">
        <v>482</v>
      </c>
      <c r="E16166" t="s">
        <v>98</v>
      </c>
      <c r="F16166" t="s">
        <v>98</v>
      </c>
      <c r="G16166">
        <v>2016</v>
      </c>
      <c r="H16166">
        <v>527</v>
      </c>
      <c r="I16166">
        <v>2065</v>
      </c>
    </row>
    <row r="16167" spans="1:9" x14ac:dyDescent="0.25">
      <c r="A16167" t="s">
        <v>284</v>
      </c>
      <c r="B16167" t="s">
        <v>363</v>
      </c>
      <c r="C16167" t="s">
        <v>364</v>
      </c>
      <c r="D16167" t="s">
        <v>482</v>
      </c>
      <c r="E16167" t="s">
        <v>98</v>
      </c>
      <c r="F16167" t="s">
        <v>98</v>
      </c>
      <c r="G16167">
        <v>2017</v>
      </c>
      <c r="H16167">
        <v>527</v>
      </c>
      <c r="I16167">
        <v>2941</v>
      </c>
    </row>
    <row r="16168" spans="1:9" x14ac:dyDescent="0.25">
      <c r="A16168" t="s">
        <v>284</v>
      </c>
      <c r="B16168" t="s">
        <v>363</v>
      </c>
      <c r="C16168" t="s">
        <v>364</v>
      </c>
      <c r="D16168" t="s">
        <v>482</v>
      </c>
      <c r="E16168" t="s">
        <v>98</v>
      </c>
      <c r="F16168" t="s">
        <v>98</v>
      </c>
      <c r="G16168">
        <v>2018</v>
      </c>
      <c r="H16168">
        <v>527</v>
      </c>
    </row>
    <row r="16169" spans="1:9" x14ac:dyDescent="0.25">
      <c r="A16169" t="s">
        <v>284</v>
      </c>
      <c r="B16169" t="s">
        <v>363</v>
      </c>
      <c r="C16169" t="s">
        <v>364</v>
      </c>
      <c r="D16169" t="s">
        <v>482</v>
      </c>
      <c r="E16169" t="s">
        <v>98</v>
      </c>
      <c r="F16169" t="s">
        <v>98</v>
      </c>
      <c r="G16169">
        <v>2019</v>
      </c>
      <c r="H16169">
        <v>527</v>
      </c>
    </row>
    <row r="16170" spans="1:9" x14ac:dyDescent="0.25">
      <c r="A16170" t="s">
        <v>284</v>
      </c>
      <c r="B16170" t="s">
        <v>363</v>
      </c>
      <c r="C16170" t="s">
        <v>364</v>
      </c>
      <c r="D16170" t="s">
        <v>483</v>
      </c>
      <c r="E16170" t="s">
        <v>22</v>
      </c>
      <c r="F16170" t="s">
        <v>31</v>
      </c>
      <c r="G16170">
        <v>2000</v>
      </c>
      <c r="H16170">
        <v>33</v>
      </c>
      <c r="I16170">
        <v>149</v>
      </c>
    </row>
    <row r="16171" spans="1:9" x14ac:dyDescent="0.25">
      <c r="A16171" t="s">
        <v>284</v>
      </c>
      <c r="B16171" t="s">
        <v>363</v>
      </c>
      <c r="C16171" t="s">
        <v>364</v>
      </c>
      <c r="D16171" t="s">
        <v>483</v>
      </c>
      <c r="E16171" t="s">
        <v>22</v>
      </c>
      <c r="F16171" t="s">
        <v>31</v>
      </c>
      <c r="G16171">
        <v>2001</v>
      </c>
      <c r="H16171">
        <v>32</v>
      </c>
      <c r="I16171">
        <v>157</v>
      </c>
    </row>
    <row r="16172" spans="1:9" x14ac:dyDescent="0.25">
      <c r="A16172" t="s">
        <v>284</v>
      </c>
      <c r="B16172" t="s">
        <v>363</v>
      </c>
      <c r="C16172" t="s">
        <v>364</v>
      </c>
      <c r="D16172" t="s">
        <v>483</v>
      </c>
      <c r="E16172" t="s">
        <v>22</v>
      </c>
      <c r="F16172" t="s">
        <v>31</v>
      </c>
      <c r="G16172">
        <v>2002</v>
      </c>
      <c r="H16172">
        <v>33</v>
      </c>
      <c r="I16172">
        <v>152</v>
      </c>
    </row>
    <row r="16173" spans="1:9" x14ac:dyDescent="0.25">
      <c r="A16173" t="s">
        <v>284</v>
      </c>
      <c r="B16173" t="s">
        <v>363</v>
      </c>
      <c r="C16173" t="s">
        <v>364</v>
      </c>
      <c r="D16173" t="s">
        <v>483</v>
      </c>
      <c r="E16173" t="s">
        <v>22</v>
      </c>
      <c r="F16173" t="s">
        <v>31</v>
      </c>
      <c r="G16173">
        <v>2003</v>
      </c>
      <c r="H16173">
        <v>33</v>
      </c>
      <c r="I16173">
        <v>152</v>
      </c>
    </row>
    <row r="16174" spans="1:9" x14ac:dyDescent="0.25">
      <c r="A16174" t="s">
        <v>284</v>
      </c>
      <c r="B16174" t="s">
        <v>363</v>
      </c>
      <c r="C16174" t="s">
        <v>364</v>
      </c>
      <c r="D16174" t="s">
        <v>483</v>
      </c>
      <c r="E16174" t="s">
        <v>22</v>
      </c>
      <c r="F16174" t="s">
        <v>31</v>
      </c>
      <c r="G16174">
        <v>2004</v>
      </c>
      <c r="H16174">
        <v>32</v>
      </c>
      <c r="I16174">
        <v>144</v>
      </c>
    </row>
    <row r="16175" spans="1:9" x14ac:dyDescent="0.25">
      <c r="A16175" t="s">
        <v>284</v>
      </c>
      <c r="B16175" t="s">
        <v>363</v>
      </c>
      <c r="C16175" t="s">
        <v>364</v>
      </c>
      <c r="D16175" t="s">
        <v>483</v>
      </c>
      <c r="E16175" t="s">
        <v>22</v>
      </c>
      <c r="F16175" t="s">
        <v>31</v>
      </c>
      <c r="G16175">
        <v>2005</v>
      </c>
      <c r="H16175">
        <v>34</v>
      </c>
      <c r="I16175">
        <v>146</v>
      </c>
    </row>
    <row r="16176" spans="1:9" x14ac:dyDescent="0.25">
      <c r="A16176" t="s">
        <v>284</v>
      </c>
      <c r="B16176" t="s">
        <v>363</v>
      </c>
      <c r="C16176" t="s">
        <v>364</v>
      </c>
      <c r="D16176" t="s">
        <v>483</v>
      </c>
      <c r="E16176" t="s">
        <v>22</v>
      </c>
      <c r="F16176" t="s">
        <v>31</v>
      </c>
      <c r="G16176">
        <v>2006</v>
      </c>
      <c r="H16176">
        <v>32</v>
      </c>
      <c r="I16176">
        <v>155</v>
      </c>
    </row>
    <row r="16177" spans="1:9" x14ac:dyDescent="0.25">
      <c r="A16177" t="s">
        <v>284</v>
      </c>
      <c r="B16177" t="s">
        <v>363</v>
      </c>
      <c r="C16177" t="s">
        <v>364</v>
      </c>
      <c r="D16177" t="s">
        <v>483</v>
      </c>
      <c r="E16177" t="s">
        <v>22</v>
      </c>
      <c r="F16177" t="s">
        <v>31</v>
      </c>
      <c r="G16177">
        <v>2007</v>
      </c>
      <c r="H16177">
        <v>32</v>
      </c>
      <c r="I16177">
        <v>168</v>
      </c>
    </row>
    <row r="16178" spans="1:9" x14ac:dyDescent="0.25">
      <c r="A16178" t="s">
        <v>284</v>
      </c>
      <c r="B16178" t="s">
        <v>363</v>
      </c>
      <c r="C16178" t="s">
        <v>364</v>
      </c>
      <c r="D16178" t="s">
        <v>483</v>
      </c>
      <c r="E16178" t="s">
        <v>22</v>
      </c>
      <c r="F16178" t="s">
        <v>31</v>
      </c>
      <c r="G16178">
        <v>2008</v>
      </c>
      <c r="H16178">
        <v>32</v>
      </c>
      <c r="I16178">
        <v>176</v>
      </c>
    </row>
    <row r="16179" spans="1:9" x14ac:dyDescent="0.25">
      <c r="A16179" t="s">
        <v>284</v>
      </c>
      <c r="B16179" t="s">
        <v>363</v>
      </c>
      <c r="C16179" t="s">
        <v>364</v>
      </c>
      <c r="D16179" t="s">
        <v>483</v>
      </c>
      <c r="E16179" t="s">
        <v>22</v>
      </c>
      <c r="F16179" t="s">
        <v>31</v>
      </c>
      <c r="G16179">
        <v>2009</v>
      </c>
      <c r="H16179">
        <v>32</v>
      </c>
      <c r="I16179">
        <v>191</v>
      </c>
    </row>
    <row r="16180" spans="1:9" x14ac:dyDescent="0.25">
      <c r="A16180" t="s">
        <v>284</v>
      </c>
      <c r="B16180" t="s">
        <v>363</v>
      </c>
      <c r="C16180" t="s">
        <v>364</v>
      </c>
      <c r="D16180" t="s">
        <v>483</v>
      </c>
      <c r="E16180" t="s">
        <v>22</v>
      </c>
      <c r="F16180" t="s">
        <v>31</v>
      </c>
      <c r="G16180">
        <v>2010</v>
      </c>
      <c r="H16180">
        <v>32</v>
      </c>
      <c r="I16180">
        <v>209</v>
      </c>
    </row>
    <row r="16181" spans="1:9" x14ac:dyDescent="0.25">
      <c r="A16181" t="s">
        <v>284</v>
      </c>
      <c r="B16181" t="s">
        <v>363</v>
      </c>
      <c r="C16181" t="s">
        <v>364</v>
      </c>
      <c r="D16181" t="s">
        <v>483</v>
      </c>
      <c r="E16181" t="s">
        <v>22</v>
      </c>
      <c r="F16181" t="s">
        <v>31</v>
      </c>
      <c r="G16181">
        <v>2011</v>
      </c>
      <c r="H16181">
        <v>32</v>
      </c>
      <c r="I16181">
        <v>229</v>
      </c>
    </row>
    <row r="16182" spans="1:9" x14ac:dyDescent="0.25">
      <c r="A16182" t="s">
        <v>284</v>
      </c>
      <c r="B16182" t="s">
        <v>363</v>
      </c>
      <c r="C16182" t="s">
        <v>364</v>
      </c>
      <c r="D16182" t="s">
        <v>483</v>
      </c>
      <c r="E16182" t="s">
        <v>22</v>
      </c>
      <c r="F16182" t="s">
        <v>31</v>
      </c>
      <c r="G16182">
        <v>2012</v>
      </c>
      <c r="H16182">
        <v>33</v>
      </c>
      <c r="I16182">
        <v>260</v>
      </c>
    </row>
    <row r="16183" spans="1:9" x14ac:dyDescent="0.25">
      <c r="A16183" t="s">
        <v>284</v>
      </c>
      <c r="B16183" t="s">
        <v>363</v>
      </c>
      <c r="C16183" t="s">
        <v>364</v>
      </c>
      <c r="D16183" t="s">
        <v>483</v>
      </c>
      <c r="E16183" t="s">
        <v>22</v>
      </c>
      <c r="F16183" t="s">
        <v>31</v>
      </c>
      <c r="G16183">
        <v>2013</v>
      </c>
      <c r="H16183">
        <v>33</v>
      </c>
      <c r="I16183">
        <v>281</v>
      </c>
    </row>
    <row r="16184" spans="1:9" x14ac:dyDescent="0.25">
      <c r="A16184" t="s">
        <v>284</v>
      </c>
      <c r="B16184" t="s">
        <v>363</v>
      </c>
      <c r="C16184" t="s">
        <v>364</v>
      </c>
      <c r="D16184" t="s">
        <v>483</v>
      </c>
      <c r="E16184" t="s">
        <v>22</v>
      </c>
      <c r="F16184" t="s">
        <v>31</v>
      </c>
      <c r="G16184">
        <v>2014</v>
      </c>
      <c r="H16184">
        <v>32</v>
      </c>
      <c r="I16184">
        <v>291</v>
      </c>
    </row>
    <row r="16185" spans="1:9" x14ac:dyDescent="0.25">
      <c r="A16185" t="s">
        <v>284</v>
      </c>
      <c r="B16185" t="s">
        <v>363</v>
      </c>
      <c r="C16185" t="s">
        <v>364</v>
      </c>
      <c r="D16185" t="s">
        <v>483</v>
      </c>
      <c r="E16185" t="s">
        <v>22</v>
      </c>
      <c r="F16185" t="s">
        <v>31</v>
      </c>
      <c r="G16185">
        <v>2015</v>
      </c>
      <c r="H16185">
        <v>29</v>
      </c>
      <c r="I16185">
        <v>304</v>
      </c>
    </row>
    <row r="16186" spans="1:9" x14ac:dyDescent="0.25">
      <c r="A16186" t="s">
        <v>284</v>
      </c>
      <c r="B16186" t="s">
        <v>363</v>
      </c>
      <c r="C16186" t="s">
        <v>364</v>
      </c>
      <c r="D16186" t="s">
        <v>483</v>
      </c>
      <c r="E16186" t="s">
        <v>22</v>
      </c>
      <c r="F16186" t="s">
        <v>31</v>
      </c>
      <c r="G16186">
        <v>2016</v>
      </c>
      <c r="H16186">
        <v>29</v>
      </c>
      <c r="I16186">
        <v>321</v>
      </c>
    </row>
    <row r="16187" spans="1:9" x14ac:dyDescent="0.25">
      <c r="A16187" t="s">
        <v>284</v>
      </c>
      <c r="B16187" t="s">
        <v>363</v>
      </c>
      <c r="C16187" t="s">
        <v>364</v>
      </c>
      <c r="D16187" t="s">
        <v>483</v>
      </c>
      <c r="E16187" t="s">
        <v>22</v>
      </c>
      <c r="F16187" t="s">
        <v>31</v>
      </c>
      <c r="G16187">
        <v>2017</v>
      </c>
      <c r="H16187">
        <v>30</v>
      </c>
      <c r="I16187">
        <v>333</v>
      </c>
    </row>
    <row r="16188" spans="1:9" x14ac:dyDescent="0.25">
      <c r="A16188" t="s">
        <v>284</v>
      </c>
      <c r="B16188" t="s">
        <v>363</v>
      </c>
      <c r="C16188" t="s">
        <v>364</v>
      </c>
      <c r="D16188" t="s">
        <v>483</v>
      </c>
      <c r="E16188" t="s">
        <v>22</v>
      </c>
      <c r="F16188" t="s">
        <v>31</v>
      </c>
      <c r="G16188">
        <v>2018</v>
      </c>
      <c r="H16188">
        <v>31.8</v>
      </c>
    </row>
    <row r="16189" spans="1:9" x14ac:dyDescent="0.25">
      <c r="A16189" t="s">
        <v>284</v>
      </c>
      <c r="B16189" t="s">
        <v>363</v>
      </c>
      <c r="C16189" t="s">
        <v>364</v>
      </c>
      <c r="D16189" t="s">
        <v>483</v>
      </c>
      <c r="E16189" t="s">
        <v>22</v>
      </c>
      <c r="F16189" t="s">
        <v>31</v>
      </c>
      <c r="G16189">
        <v>2019</v>
      </c>
      <c r="H16189">
        <v>31.8</v>
      </c>
    </row>
    <row r="16190" spans="1:9" x14ac:dyDescent="0.25">
      <c r="A16190" t="s">
        <v>284</v>
      </c>
      <c r="B16190" t="s">
        <v>363</v>
      </c>
      <c r="C16190" t="s">
        <v>364</v>
      </c>
      <c r="D16190" t="s">
        <v>483</v>
      </c>
      <c r="E16190" t="s">
        <v>22</v>
      </c>
      <c r="F16190" t="s">
        <v>63</v>
      </c>
      <c r="G16190">
        <v>2000</v>
      </c>
      <c r="H16190">
        <v>137</v>
      </c>
      <c r="I16190">
        <v>635</v>
      </c>
    </row>
    <row r="16191" spans="1:9" x14ac:dyDescent="0.25">
      <c r="A16191" t="s">
        <v>284</v>
      </c>
      <c r="B16191" t="s">
        <v>363</v>
      </c>
      <c r="C16191" t="s">
        <v>364</v>
      </c>
      <c r="D16191" t="s">
        <v>483</v>
      </c>
      <c r="E16191" t="s">
        <v>22</v>
      </c>
      <c r="F16191" t="s">
        <v>63</v>
      </c>
      <c r="G16191">
        <v>2001</v>
      </c>
      <c r="H16191">
        <v>142</v>
      </c>
      <c r="I16191">
        <v>680</v>
      </c>
    </row>
    <row r="16192" spans="1:9" x14ac:dyDescent="0.25">
      <c r="A16192" t="s">
        <v>284</v>
      </c>
      <c r="B16192" t="s">
        <v>363</v>
      </c>
      <c r="C16192" t="s">
        <v>364</v>
      </c>
      <c r="D16192" t="s">
        <v>483</v>
      </c>
      <c r="E16192" t="s">
        <v>22</v>
      </c>
      <c r="F16192" t="s">
        <v>63</v>
      </c>
      <c r="G16192">
        <v>2002</v>
      </c>
      <c r="H16192">
        <v>142</v>
      </c>
      <c r="I16192">
        <v>708</v>
      </c>
    </row>
    <row r="16193" spans="1:9" x14ac:dyDescent="0.25">
      <c r="A16193" t="s">
        <v>284</v>
      </c>
      <c r="B16193" t="s">
        <v>363</v>
      </c>
      <c r="C16193" t="s">
        <v>364</v>
      </c>
      <c r="D16193" t="s">
        <v>483</v>
      </c>
      <c r="E16193" t="s">
        <v>22</v>
      </c>
      <c r="F16193" t="s">
        <v>63</v>
      </c>
      <c r="G16193">
        <v>2003</v>
      </c>
      <c r="H16193">
        <v>146.5</v>
      </c>
      <c r="I16193">
        <v>722</v>
      </c>
    </row>
    <row r="16194" spans="1:9" x14ac:dyDescent="0.25">
      <c r="A16194" t="s">
        <v>284</v>
      </c>
      <c r="B16194" t="s">
        <v>363</v>
      </c>
      <c r="C16194" t="s">
        <v>364</v>
      </c>
      <c r="D16194" t="s">
        <v>483</v>
      </c>
      <c r="E16194" t="s">
        <v>22</v>
      </c>
      <c r="F16194" t="s">
        <v>63</v>
      </c>
      <c r="G16194">
        <v>2004</v>
      </c>
      <c r="H16194">
        <v>152.5</v>
      </c>
      <c r="I16194">
        <v>763</v>
      </c>
    </row>
    <row r="16195" spans="1:9" x14ac:dyDescent="0.25">
      <c r="A16195" t="s">
        <v>284</v>
      </c>
      <c r="B16195" t="s">
        <v>363</v>
      </c>
      <c r="C16195" t="s">
        <v>364</v>
      </c>
      <c r="D16195" t="s">
        <v>483</v>
      </c>
      <c r="E16195" t="s">
        <v>22</v>
      </c>
      <c r="F16195" t="s">
        <v>63</v>
      </c>
      <c r="G16195">
        <v>2005</v>
      </c>
      <c r="H16195">
        <v>154</v>
      </c>
      <c r="I16195">
        <v>806</v>
      </c>
    </row>
    <row r="16196" spans="1:9" x14ac:dyDescent="0.25">
      <c r="A16196" t="s">
        <v>284</v>
      </c>
      <c r="B16196" t="s">
        <v>363</v>
      </c>
      <c r="C16196" t="s">
        <v>364</v>
      </c>
      <c r="D16196" t="s">
        <v>483</v>
      </c>
      <c r="E16196" t="s">
        <v>22</v>
      </c>
      <c r="F16196" t="s">
        <v>63</v>
      </c>
      <c r="G16196">
        <v>2006</v>
      </c>
      <c r="H16196">
        <v>167.5</v>
      </c>
      <c r="I16196">
        <v>908</v>
      </c>
    </row>
    <row r="16197" spans="1:9" x14ac:dyDescent="0.25">
      <c r="A16197" t="s">
        <v>284</v>
      </c>
      <c r="B16197" t="s">
        <v>363</v>
      </c>
      <c r="C16197" t="s">
        <v>364</v>
      </c>
      <c r="D16197" t="s">
        <v>483</v>
      </c>
      <c r="E16197" t="s">
        <v>22</v>
      </c>
      <c r="F16197" t="s">
        <v>63</v>
      </c>
      <c r="G16197">
        <v>2007</v>
      </c>
      <c r="H16197">
        <v>168</v>
      </c>
      <c r="I16197">
        <v>890</v>
      </c>
    </row>
    <row r="16198" spans="1:9" x14ac:dyDescent="0.25">
      <c r="A16198" t="s">
        <v>284</v>
      </c>
      <c r="B16198" t="s">
        <v>363</v>
      </c>
      <c r="C16198" t="s">
        <v>364</v>
      </c>
      <c r="D16198" t="s">
        <v>483</v>
      </c>
      <c r="E16198" t="s">
        <v>22</v>
      </c>
      <c r="F16198" t="s">
        <v>63</v>
      </c>
      <c r="G16198">
        <v>2008</v>
      </c>
      <c r="H16198">
        <v>166</v>
      </c>
      <c r="I16198">
        <v>912</v>
      </c>
    </row>
    <row r="16199" spans="1:9" x14ac:dyDescent="0.25">
      <c r="A16199" t="s">
        <v>284</v>
      </c>
      <c r="B16199" t="s">
        <v>363</v>
      </c>
      <c r="C16199" t="s">
        <v>364</v>
      </c>
      <c r="D16199" t="s">
        <v>483</v>
      </c>
      <c r="E16199" t="s">
        <v>22</v>
      </c>
      <c r="F16199" t="s">
        <v>63</v>
      </c>
      <c r="G16199">
        <v>2009</v>
      </c>
      <c r="H16199">
        <v>169.5</v>
      </c>
      <c r="I16199">
        <v>877</v>
      </c>
    </row>
    <row r="16200" spans="1:9" x14ac:dyDescent="0.25">
      <c r="A16200" t="s">
        <v>284</v>
      </c>
      <c r="B16200" t="s">
        <v>363</v>
      </c>
      <c r="C16200" t="s">
        <v>364</v>
      </c>
      <c r="D16200" t="s">
        <v>483</v>
      </c>
      <c r="E16200" t="s">
        <v>22</v>
      </c>
      <c r="F16200" t="s">
        <v>63</v>
      </c>
      <c r="G16200">
        <v>2010</v>
      </c>
      <c r="H16200">
        <v>179</v>
      </c>
      <c r="I16200">
        <v>919</v>
      </c>
    </row>
    <row r="16201" spans="1:9" x14ac:dyDescent="0.25">
      <c r="A16201" t="s">
        <v>284</v>
      </c>
      <c r="B16201" t="s">
        <v>363</v>
      </c>
      <c r="C16201" t="s">
        <v>364</v>
      </c>
      <c r="D16201" t="s">
        <v>483</v>
      </c>
      <c r="E16201" t="s">
        <v>22</v>
      </c>
      <c r="F16201" t="s">
        <v>63</v>
      </c>
      <c r="G16201">
        <v>2011</v>
      </c>
      <c r="H16201">
        <v>174.5</v>
      </c>
      <c r="I16201">
        <v>954</v>
      </c>
    </row>
    <row r="16202" spans="1:9" x14ac:dyDescent="0.25">
      <c r="A16202" t="s">
        <v>284</v>
      </c>
      <c r="B16202" t="s">
        <v>363</v>
      </c>
      <c r="C16202" t="s">
        <v>364</v>
      </c>
      <c r="D16202" t="s">
        <v>483</v>
      </c>
      <c r="E16202" t="s">
        <v>22</v>
      </c>
      <c r="F16202" t="s">
        <v>63</v>
      </c>
      <c r="G16202">
        <v>2012</v>
      </c>
      <c r="H16202">
        <v>199</v>
      </c>
      <c r="I16202">
        <v>1006</v>
      </c>
    </row>
    <row r="16203" spans="1:9" x14ac:dyDescent="0.25">
      <c r="A16203" t="s">
        <v>284</v>
      </c>
      <c r="B16203" t="s">
        <v>363</v>
      </c>
      <c r="C16203" t="s">
        <v>364</v>
      </c>
      <c r="D16203" t="s">
        <v>483</v>
      </c>
      <c r="E16203" t="s">
        <v>22</v>
      </c>
      <c r="F16203" t="s">
        <v>63</v>
      </c>
      <c r="G16203">
        <v>2013</v>
      </c>
      <c r="H16203">
        <v>199</v>
      </c>
      <c r="I16203">
        <v>1042</v>
      </c>
    </row>
    <row r="16204" spans="1:9" x14ac:dyDescent="0.25">
      <c r="A16204" t="s">
        <v>284</v>
      </c>
      <c r="B16204" t="s">
        <v>363</v>
      </c>
      <c r="C16204" t="s">
        <v>364</v>
      </c>
      <c r="D16204" t="s">
        <v>483</v>
      </c>
      <c r="E16204" t="s">
        <v>22</v>
      </c>
      <c r="F16204" t="s">
        <v>63</v>
      </c>
      <c r="G16204">
        <v>2014</v>
      </c>
      <c r="H16204">
        <v>197</v>
      </c>
      <c r="I16204">
        <v>1102</v>
      </c>
    </row>
    <row r="16205" spans="1:9" x14ac:dyDescent="0.25">
      <c r="A16205" t="s">
        <v>284</v>
      </c>
      <c r="B16205" t="s">
        <v>363</v>
      </c>
      <c r="C16205" t="s">
        <v>364</v>
      </c>
      <c r="D16205" t="s">
        <v>483</v>
      </c>
      <c r="E16205" t="s">
        <v>22</v>
      </c>
      <c r="F16205" t="s">
        <v>63</v>
      </c>
      <c r="G16205">
        <v>2015</v>
      </c>
      <c r="H16205">
        <v>211</v>
      </c>
      <c r="I16205">
        <v>1106</v>
      </c>
    </row>
    <row r="16206" spans="1:9" x14ac:dyDescent="0.25">
      <c r="A16206" t="s">
        <v>284</v>
      </c>
      <c r="B16206" t="s">
        <v>363</v>
      </c>
      <c r="C16206" t="s">
        <v>364</v>
      </c>
      <c r="D16206" t="s">
        <v>483</v>
      </c>
      <c r="E16206" t="s">
        <v>22</v>
      </c>
      <c r="F16206" t="s">
        <v>63</v>
      </c>
      <c r="G16206">
        <v>2016</v>
      </c>
      <c r="H16206">
        <v>211.5</v>
      </c>
      <c r="I16206">
        <v>1174</v>
      </c>
    </row>
    <row r="16207" spans="1:9" x14ac:dyDescent="0.25">
      <c r="A16207" t="s">
        <v>284</v>
      </c>
      <c r="B16207" t="s">
        <v>363</v>
      </c>
      <c r="C16207" t="s">
        <v>364</v>
      </c>
      <c r="D16207" t="s">
        <v>483</v>
      </c>
      <c r="E16207" t="s">
        <v>22</v>
      </c>
      <c r="F16207" t="s">
        <v>63</v>
      </c>
      <c r="G16207">
        <v>2017</v>
      </c>
      <c r="H16207">
        <v>211.5</v>
      </c>
      <c r="I16207">
        <v>1174</v>
      </c>
    </row>
    <row r="16208" spans="1:9" x14ac:dyDescent="0.25">
      <c r="A16208" t="s">
        <v>284</v>
      </c>
      <c r="B16208" t="s">
        <v>363</v>
      </c>
      <c r="C16208" t="s">
        <v>364</v>
      </c>
      <c r="D16208" t="s">
        <v>483</v>
      </c>
      <c r="E16208" t="s">
        <v>22</v>
      </c>
      <c r="F16208" t="s">
        <v>63</v>
      </c>
      <c r="G16208">
        <v>2018</v>
      </c>
      <c r="H16208">
        <v>211.5</v>
      </c>
    </row>
    <row r="16209" spans="1:9" x14ac:dyDescent="0.25">
      <c r="A16209" t="s">
        <v>284</v>
      </c>
      <c r="B16209" t="s">
        <v>363</v>
      </c>
      <c r="C16209" t="s">
        <v>364</v>
      </c>
      <c r="D16209" t="s">
        <v>483</v>
      </c>
      <c r="E16209" t="s">
        <v>22</v>
      </c>
      <c r="F16209" t="s">
        <v>63</v>
      </c>
      <c r="G16209">
        <v>2019</v>
      </c>
      <c r="H16209">
        <v>211.5</v>
      </c>
    </row>
    <row r="16210" spans="1:9" x14ac:dyDescent="0.25">
      <c r="A16210" t="s">
        <v>284</v>
      </c>
      <c r="B16210" t="s">
        <v>363</v>
      </c>
      <c r="C16210" t="s">
        <v>364</v>
      </c>
      <c r="D16210" t="s">
        <v>483</v>
      </c>
      <c r="E16210" t="s">
        <v>22</v>
      </c>
      <c r="F16210" t="s">
        <v>23</v>
      </c>
      <c r="G16210">
        <v>2000</v>
      </c>
      <c r="I16210">
        <v>59</v>
      </c>
    </row>
    <row r="16211" spans="1:9" x14ac:dyDescent="0.25">
      <c r="A16211" t="s">
        <v>284</v>
      </c>
      <c r="B16211" t="s">
        <v>363</v>
      </c>
      <c r="C16211" t="s">
        <v>364</v>
      </c>
      <c r="D16211" t="s">
        <v>483</v>
      </c>
      <c r="E16211" t="s">
        <v>22</v>
      </c>
      <c r="F16211" t="s">
        <v>23</v>
      </c>
      <c r="G16211">
        <v>2001</v>
      </c>
      <c r="I16211">
        <v>45</v>
      </c>
    </row>
    <row r="16212" spans="1:9" x14ac:dyDescent="0.25">
      <c r="A16212" t="s">
        <v>284</v>
      </c>
      <c r="B16212" t="s">
        <v>363</v>
      </c>
      <c r="C16212" t="s">
        <v>364</v>
      </c>
      <c r="D16212" t="s">
        <v>483</v>
      </c>
      <c r="E16212" t="s">
        <v>22</v>
      </c>
      <c r="F16212" t="s">
        <v>23</v>
      </c>
      <c r="G16212">
        <v>2002</v>
      </c>
      <c r="I16212">
        <v>56</v>
      </c>
    </row>
    <row r="16213" spans="1:9" x14ac:dyDescent="0.25">
      <c r="A16213" t="s">
        <v>284</v>
      </c>
      <c r="B16213" t="s">
        <v>363</v>
      </c>
      <c r="C16213" t="s">
        <v>364</v>
      </c>
      <c r="D16213" t="s">
        <v>483</v>
      </c>
      <c r="E16213" t="s">
        <v>22</v>
      </c>
      <c r="F16213" t="s">
        <v>23</v>
      </c>
      <c r="G16213">
        <v>2003</v>
      </c>
      <c r="I16213">
        <v>74</v>
      </c>
    </row>
    <row r="16214" spans="1:9" x14ac:dyDescent="0.25">
      <c r="A16214" t="s">
        <v>284</v>
      </c>
      <c r="B16214" t="s">
        <v>363</v>
      </c>
      <c r="C16214" t="s">
        <v>364</v>
      </c>
      <c r="D16214" t="s">
        <v>483</v>
      </c>
      <c r="E16214" t="s">
        <v>22</v>
      </c>
      <c r="F16214" t="s">
        <v>23</v>
      </c>
      <c r="G16214">
        <v>2004</v>
      </c>
      <c r="I16214">
        <v>72</v>
      </c>
    </row>
    <row r="16215" spans="1:9" x14ac:dyDescent="0.25">
      <c r="A16215" t="s">
        <v>284</v>
      </c>
      <c r="B16215" t="s">
        <v>363</v>
      </c>
      <c r="C16215" t="s">
        <v>364</v>
      </c>
      <c r="D16215" t="s">
        <v>483</v>
      </c>
      <c r="E16215" t="s">
        <v>22</v>
      </c>
      <c r="F16215" t="s">
        <v>23</v>
      </c>
      <c r="G16215">
        <v>2005</v>
      </c>
      <c r="I16215">
        <v>73</v>
      </c>
    </row>
    <row r="16216" spans="1:9" x14ac:dyDescent="0.25">
      <c r="A16216" t="s">
        <v>284</v>
      </c>
      <c r="B16216" t="s">
        <v>363</v>
      </c>
      <c r="C16216" t="s">
        <v>364</v>
      </c>
      <c r="D16216" t="s">
        <v>483</v>
      </c>
      <c r="E16216" t="s">
        <v>22</v>
      </c>
      <c r="F16216" t="s">
        <v>23</v>
      </c>
      <c r="G16216">
        <v>2006</v>
      </c>
      <c r="I16216">
        <v>80</v>
      </c>
    </row>
    <row r="16217" spans="1:9" x14ac:dyDescent="0.25">
      <c r="A16217" t="s">
        <v>284</v>
      </c>
      <c r="B16217" t="s">
        <v>363</v>
      </c>
      <c r="C16217" t="s">
        <v>364</v>
      </c>
      <c r="D16217" t="s">
        <v>483</v>
      </c>
      <c r="E16217" t="s">
        <v>22</v>
      </c>
      <c r="F16217" t="s">
        <v>23</v>
      </c>
      <c r="G16217">
        <v>2007</v>
      </c>
      <c r="I16217">
        <v>126</v>
      </c>
    </row>
    <row r="16218" spans="1:9" x14ac:dyDescent="0.25">
      <c r="A16218" t="s">
        <v>284</v>
      </c>
      <c r="B16218" t="s">
        <v>363</v>
      </c>
      <c r="C16218" t="s">
        <v>364</v>
      </c>
      <c r="D16218" t="s">
        <v>483</v>
      </c>
      <c r="E16218" t="s">
        <v>22</v>
      </c>
      <c r="F16218" t="s">
        <v>23</v>
      </c>
      <c r="G16218">
        <v>2008</v>
      </c>
      <c r="I16218">
        <v>145</v>
      </c>
    </row>
    <row r="16219" spans="1:9" x14ac:dyDescent="0.25">
      <c r="A16219" t="s">
        <v>284</v>
      </c>
      <c r="B16219" t="s">
        <v>363</v>
      </c>
      <c r="C16219" t="s">
        <v>364</v>
      </c>
      <c r="D16219" t="s">
        <v>483</v>
      </c>
      <c r="E16219" t="s">
        <v>22</v>
      </c>
      <c r="F16219" t="s">
        <v>23</v>
      </c>
      <c r="G16219">
        <v>2009</v>
      </c>
      <c r="I16219">
        <v>165</v>
      </c>
    </row>
    <row r="16220" spans="1:9" x14ac:dyDescent="0.25">
      <c r="A16220" t="s">
        <v>284</v>
      </c>
      <c r="B16220" t="s">
        <v>363</v>
      </c>
      <c r="C16220" t="s">
        <v>364</v>
      </c>
      <c r="D16220" t="s">
        <v>483</v>
      </c>
      <c r="E16220" t="s">
        <v>22</v>
      </c>
      <c r="F16220" t="s">
        <v>23</v>
      </c>
      <c r="G16220">
        <v>2010</v>
      </c>
      <c r="I16220">
        <v>151</v>
      </c>
    </row>
    <row r="16221" spans="1:9" x14ac:dyDescent="0.25">
      <c r="A16221" t="s">
        <v>284</v>
      </c>
      <c r="B16221" t="s">
        <v>363</v>
      </c>
      <c r="C16221" t="s">
        <v>364</v>
      </c>
      <c r="D16221" t="s">
        <v>483</v>
      </c>
      <c r="E16221" t="s">
        <v>22</v>
      </c>
      <c r="F16221" t="s">
        <v>23</v>
      </c>
      <c r="G16221">
        <v>2011</v>
      </c>
      <c r="I16221">
        <v>207</v>
      </c>
    </row>
    <row r="16222" spans="1:9" x14ac:dyDescent="0.25">
      <c r="A16222" t="s">
        <v>284</v>
      </c>
      <c r="B16222" t="s">
        <v>363</v>
      </c>
      <c r="C16222" t="s">
        <v>364</v>
      </c>
      <c r="D16222" t="s">
        <v>483</v>
      </c>
      <c r="E16222" t="s">
        <v>22</v>
      </c>
      <c r="F16222" t="s">
        <v>23</v>
      </c>
      <c r="G16222">
        <v>2012</v>
      </c>
      <c r="I16222">
        <v>272</v>
      </c>
    </row>
    <row r="16223" spans="1:9" x14ac:dyDescent="0.25">
      <c r="A16223" t="s">
        <v>284</v>
      </c>
      <c r="B16223" t="s">
        <v>363</v>
      </c>
      <c r="C16223" t="s">
        <v>364</v>
      </c>
      <c r="D16223" t="s">
        <v>483</v>
      </c>
      <c r="E16223" t="s">
        <v>22</v>
      </c>
      <c r="F16223" t="s">
        <v>23</v>
      </c>
      <c r="G16223">
        <v>2013</v>
      </c>
      <c r="I16223">
        <v>304</v>
      </c>
    </row>
    <row r="16224" spans="1:9" x14ac:dyDescent="0.25">
      <c r="A16224" t="s">
        <v>284</v>
      </c>
      <c r="B16224" t="s">
        <v>363</v>
      </c>
      <c r="C16224" t="s">
        <v>364</v>
      </c>
      <c r="D16224" t="s">
        <v>483</v>
      </c>
      <c r="E16224" t="s">
        <v>22</v>
      </c>
      <c r="F16224" t="s">
        <v>23</v>
      </c>
      <c r="G16224">
        <v>2014</v>
      </c>
      <c r="I16224">
        <v>298</v>
      </c>
    </row>
    <row r="16225" spans="1:9" x14ac:dyDescent="0.25">
      <c r="A16225" t="s">
        <v>284</v>
      </c>
      <c r="B16225" t="s">
        <v>363</v>
      </c>
      <c r="C16225" t="s">
        <v>364</v>
      </c>
      <c r="D16225" t="s">
        <v>483</v>
      </c>
      <c r="E16225" t="s">
        <v>22</v>
      </c>
      <c r="F16225" t="s">
        <v>23</v>
      </c>
      <c r="G16225">
        <v>2015</v>
      </c>
      <c r="I16225">
        <v>214</v>
      </c>
    </row>
    <row r="16226" spans="1:9" x14ac:dyDescent="0.25">
      <c r="A16226" t="s">
        <v>284</v>
      </c>
      <c r="B16226" t="s">
        <v>363</v>
      </c>
      <c r="C16226" t="s">
        <v>364</v>
      </c>
      <c r="D16226" t="s">
        <v>483</v>
      </c>
      <c r="E16226" t="s">
        <v>22</v>
      </c>
      <c r="F16226" t="s">
        <v>23</v>
      </c>
      <c r="G16226">
        <v>2016</v>
      </c>
      <c r="I16226">
        <v>248</v>
      </c>
    </row>
    <row r="16227" spans="1:9" x14ac:dyDescent="0.25">
      <c r="A16227" t="s">
        <v>284</v>
      </c>
      <c r="B16227" t="s">
        <v>363</v>
      </c>
      <c r="C16227" t="s">
        <v>364</v>
      </c>
      <c r="D16227" t="s">
        <v>483</v>
      </c>
      <c r="E16227" t="s">
        <v>22</v>
      </c>
      <c r="F16227" t="s">
        <v>23</v>
      </c>
      <c r="G16227">
        <v>2017</v>
      </c>
      <c r="I16227">
        <v>347</v>
      </c>
    </row>
    <row r="16228" spans="1:9" x14ac:dyDescent="0.25">
      <c r="A16228" t="s">
        <v>284</v>
      </c>
      <c r="B16228" t="s">
        <v>363</v>
      </c>
      <c r="C16228" t="s">
        <v>364</v>
      </c>
      <c r="D16228" t="s">
        <v>483</v>
      </c>
      <c r="E16228" t="s">
        <v>13</v>
      </c>
      <c r="F16228" t="s">
        <v>161</v>
      </c>
      <c r="G16228">
        <v>2000</v>
      </c>
      <c r="H16228">
        <v>1440</v>
      </c>
      <c r="I16228">
        <v>0</v>
      </c>
    </row>
    <row r="16229" spans="1:9" x14ac:dyDescent="0.25">
      <c r="A16229" t="s">
        <v>284</v>
      </c>
      <c r="B16229" t="s">
        <v>363</v>
      </c>
      <c r="C16229" t="s">
        <v>364</v>
      </c>
      <c r="D16229" t="s">
        <v>483</v>
      </c>
      <c r="E16229" t="s">
        <v>13</v>
      </c>
      <c r="F16229" t="s">
        <v>161</v>
      </c>
      <c r="G16229">
        <v>2001</v>
      </c>
      <c r="H16229">
        <v>1440</v>
      </c>
      <c r="I16229">
        <v>0</v>
      </c>
    </row>
    <row r="16230" spans="1:9" x14ac:dyDescent="0.25">
      <c r="A16230" t="s">
        <v>284</v>
      </c>
      <c r="B16230" t="s">
        <v>363</v>
      </c>
      <c r="C16230" t="s">
        <v>364</v>
      </c>
      <c r="D16230" t="s">
        <v>483</v>
      </c>
      <c r="E16230" t="s">
        <v>13</v>
      </c>
      <c r="F16230" t="s">
        <v>161</v>
      </c>
      <c r="G16230">
        <v>2002</v>
      </c>
      <c r="H16230">
        <v>1440</v>
      </c>
      <c r="I16230">
        <v>0</v>
      </c>
    </row>
    <row r="16231" spans="1:9" x14ac:dyDescent="0.25">
      <c r="A16231" t="s">
        <v>284</v>
      </c>
      <c r="B16231" t="s">
        <v>363</v>
      </c>
      <c r="C16231" t="s">
        <v>364</v>
      </c>
      <c r="D16231" t="s">
        <v>483</v>
      </c>
      <c r="E16231" t="s">
        <v>13</v>
      </c>
      <c r="F16231" t="s">
        <v>161</v>
      </c>
      <c r="G16231">
        <v>2003</v>
      </c>
      <c r="H16231">
        <v>1440</v>
      </c>
      <c r="I16231">
        <v>0</v>
      </c>
    </row>
    <row r="16232" spans="1:9" x14ac:dyDescent="0.25">
      <c r="A16232" t="s">
        <v>284</v>
      </c>
      <c r="B16232" t="s">
        <v>363</v>
      </c>
      <c r="C16232" t="s">
        <v>364</v>
      </c>
      <c r="D16232" t="s">
        <v>483</v>
      </c>
      <c r="E16232" t="s">
        <v>13</v>
      </c>
      <c r="F16232" t="s">
        <v>161</v>
      </c>
      <c r="G16232">
        <v>2004</v>
      </c>
      <c r="H16232">
        <v>1440</v>
      </c>
      <c r="I16232">
        <v>0</v>
      </c>
    </row>
    <row r="16233" spans="1:9" x14ac:dyDescent="0.25">
      <c r="A16233" t="s">
        <v>284</v>
      </c>
      <c r="B16233" t="s">
        <v>363</v>
      </c>
      <c r="C16233" t="s">
        <v>364</v>
      </c>
      <c r="D16233" t="s">
        <v>483</v>
      </c>
      <c r="E16233" t="s">
        <v>13</v>
      </c>
      <c r="F16233" t="s">
        <v>161</v>
      </c>
      <c r="G16233">
        <v>2005</v>
      </c>
      <c r="H16233">
        <v>1383</v>
      </c>
      <c r="I16233">
        <v>0</v>
      </c>
    </row>
    <row r="16234" spans="1:9" x14ac:dyDescent="0.25">
      <c r="A16234" t="s">
        <v>284</v>
      </c>
      <c r="B16234" t="s">
        <v>363</v>
      </c>
      <c r="C16234" t="s">
        <v>364</v>
      </c>
      <c r="D16234" t="s">
        <v>483</v>
      </c>
      <c r="E16234" t="s">
        <v>13</v>
      </c>
      <c r="F16234" t="s">
        <v>161</v>
      </c>
      <c r="G16234">
        <v>2006</v>
      </c>
      <c r="H16234">
        <v>1383</v>
      </c>
      <c r="I16234">
        <v>0</v>
      </c>
    </row>
    <row r="16235" spans="1:9" x14ac:dyDescent="0.25">
      <c r="A16235" t="s">
        <v>284</v>
      </c>
      <c r="B16235" t="s">
        <v>363</v>
      </c>
      <c r="C16235" t="s">
        <v>364</v>
      </c>
      <c r="D16235" t="s">
        <v>483</v>
      </c>
      <c r="E16235" t="s">
        <v>13</v>
      </c>
      <c r="F16235" t="s">
        <v>161</v>
      </c>
      <c r="G16235">
        <v>2007</v>
      </c>
      <c r="H16235">
        <v>1383</v>
      </c>
      <c r="I16235">
        <v>0</v>
      </c>
    </row>
    <row r="16236" spans="1:9" x14ac:dyDescent="0.25">
      <c r="A16236" t="s">
        <v>284</v>
      </c>
      <c r="B16236" t="s">
        <v>363</v>
      </c>
      <c r="C16236" t="s">
        <v>364</v>
      </c>
      <c r="D16236" t="s">
        <v>483</v>
      </c>
      <c r="E16236" t="s">
        <v>13</v>
      </c>
      <c r="F16236" t="s">
        <v>161</v>
      </c>
      <c r="G16236">
        <v>2008</v>
      </c>
      <c r="H16236">
        <v>1383</v>
      </c>
      <c r="I16236">
        <v>0</v>
      </c>
    </row>
    <row r="16237" spans="1:9" x14ac:dyDescent="0.25">
      <c r="A16237" t="s">
        <v>284</v>
      </c>
      <c r="B16237" t="s">
        <v>363</v>
      </c>
      <c r="C16237" t="s">
        <v>364</v>
      </c>
      <c r="D16237" t="s">
        <v>483</v>
      </c>
      <c r="E16237" t="s">
        <v>13</v>
      </c>
      <c r="F16237" t="s">
        <v>161</v>
      </c>
      <c r="G16237">
        <v>2009</v>
      </c>
      <c r="H16237">
        <v>1383</v>
      </c>
      <c r="I16237">
        <v>0</v>
      </c>
    </row>
    <row r="16238" spans="1:9" x14ac:dyDescent="0.25">
      <c r="A16238" t="s">
        <v>284</v>
      </c>
      <c r="B16238" t="s">
        <v>363</v>
      </c>
      <c r="C16238" t="s">
        <v>364</v>
      </c>
      <c r="D16238" t="s">
        <v>483</v>
      </c>
      <c r="E16238" t="s">
        <v>13</v>
      </c>
      <c r="F16238" t="s">
        <v>161</v>
      </c>
      <c r="G16238">
        <v>2010</v>
      </c>
      <c r="H16238">
        <v>1383</v>
      </c>
      <c r="I16238">
        <v>0</v>
      </c>
    </row>
    <row r="16239" spans="1:9" x14ac:dyDescent="0.25">
      <c r="A16239" t="s">
        <v>284</v>
      </c>
      <c r="B16239" t="s">
        <v>363</v>
      </c>
      <c r="C16239" t="s">
        <v>364</v>
      </c>
      <c r="D16239" t="s">
        <v>483</v>
      </c>
      <c r="E16239" t="s">
        <v>13</v>
      </c>
      <c r="F16239" t="s">
        <v>161</v>
      </c>
      <c r="G16239">
        <v>2011</v>
      </c>
      <c r="H16239">
        <v>1383</v>
      </c>
      <c r="I16239">
        <v>0</v>
      </c>
    </row>
    <row r="16240" spans="1:9" x14ac:dyDescent="0.25">
      <c r="A16240" t="s">
        <v>284</v>
      </c>
      <c r="B16240" t="s">
        <v>363</v>
      </c>
      <c r="C16240" t="s">
        <v>364</v>
      </c>
      <c r="D16240" t="s">
        <v>483</v>
      </c>
      <c r="E16240" t="s">
        <v>13</v>
      </c>
      <c r="F16240" t="s">
        <v>161</v>
      </c>
      <c r="G16240">
        <v>2012</v>
      </c>
      <c r="H16240">
        <v>1383</v>
      </c>
      <c r="I16240">
        <v>0</v>
      </c>
    </row>
    <row r="16241" spans="1:9" x14ac:dyDescent="0.25">
      <c r="A16241" t="s">
        <v>284</v>
      </c>
      <c r="B16241" t="s">
        <v>363</v>
      </c>
      <c r="C16241" t="s">
        <v>364</v>
      </c>
      <c r="D16241" t="s">
        <v>483</v>
      </c>
      <c r="E16241" t="s">
        <v>13</v>
      </c>
      <c r="F16241" t="s">
        <v>161</v>
      </c>
      <c r="G16241">
        <v>2013</v>
      </c>
      <c r="H16241">
        <v>1383</v>
      </c>
      <c r="I16241">
        <v>0</v>
      </c>
    </row>
    <row r="16242" spans="1:9" x14ac:dyDescent="0.25">
      <c r="A16242" t="s">
        <v>284</v>
      </c>
      <c r="B16242" t="s">
        <v>363</v>
      </c>
      <c r="C16242" t="s">
        <v>364</v>
      </c>
      <c r="D16242" t="s">
        <v>483</v>
      </c>
      <c r="E16242" t="s">
        <v>13</v>
      </c>
      <c r="F16242" t="s">
        <v>161</v>
      </c>
      <c r="G16242">
        <v>2014</v>
      </c>
      <c r="H16242">
        <v>1383</v>
      </c>
      <c r="I16242">
        <v>0</v>
      </c>
    </row>
    <row r="16243" spans="1:9" x14ac:dyDescent="0.25">
      <c r="A16243" t="s">
        <v>284</v>
      </c>
      <c r="B16243" t="s">
        <v>363</v>
      </c>
      <c r="C16243" t="s">
        <v>364</v>
      </c>
      <c r="D16243" t="s">
        <v>483</v>
      </c>
      <c r="E16243" t="s">
        <v>13</v>
      </c>
      <c r="F16243" t="s">
        <v>161</v>
      </c>
      <c r="G16243">
        <v>2015</v>
      </c>
      <c r="H16243">
        <v>1383</v>
      </c>
      <c r="I16243">
        <v>0</v>
      </c>
    </row>
    <row r="16244" spans="1:9" x14ac:dyDescent="0.25">
      <c r="A16244" t="s">
        <v>284</v>
      </c>
      <c r="B16244" t="s">
        <v>363</v>
      </c>
      <c r="C16244" t="s">
        <v>364</v>
      </c>
      <c r="D16244" t="s">
        <v>483</v>
      </c>
      <c r="E16244" t="s">
        <v>13</v>
      </c>
      <c r="F16244" t="s">
        <v>161</v>
      </c>
      <c r="G16244">
        <v>2016</v>
      </c>
      <c r="H16244">
        <v>2062</v>
      </c>
      <c r="I16244">
        <v>0</v>
      </c>
    </row>
    <row r="16245" spans="1:9" x14ac:dyDescent="0.25">
      <c r="A16245" t="s">
        <v>284</v>
      </c>
      <c r="B16245" t="s">
        <v>363</v>
      </c>
      <c r="C16245" t="s">
        <v>364</v>
      </c>
      <c r="D16245" t="s">
        <v>483</v>
      </c>
      <c r="E16245" t="s">
        <v>13</v>
      </c>
      <c r="F16245" t="s">
        <v>161</v>
      </c>
      <c r="G16245">
        <v>2017</v>
      </c>
      <c r="H16245">
        <v>10714</v>
      </c>
      <c r="I16245">
        <v>0</v>
      </c>
    </row>
    <row r="16246" spans="1:9" x14ac:dyDescent="0.25">
      <c r="A16246" t="s">
        <v>284</v>
      </c>
      <c r="B16246" t="s">
        <v>363</v>
      </c>
      <c r="C16246" t="s">
        <v>364</v>
      </c>
      <c r="D16246" t="s">
        <v>483</v>
      </c>
      <c r="E16246" t="s">
        <v>13</v>
      </c>
      <c r="F16246" t="s">
        <v>161</v>
      </c>
      <c r="G16246">
        <v>2018</v>
      </c>
      <c r="H16246">
        <v>10714</v>
      </c>
    </row>
    <row r="16247" spans="1:9" x14ac:dyDescent="0.25">
      <c r="A16247" t="s">
        <v>284</v>
      </c>
      <c r="B16247" t="s">
        <v>363</v>
      </c>
      <c r="C16247" t="s">
        <v>364</v>
      </c>
      <c r="D16247" t="s">
        <v>483</v>
      </c>
      <c r="E16247" t="s">
        <v>13</v>
      </c>
      <c r="F16247" t="s">
        <v>161</v>
      </c>
      <c r="G16247">
        <v>2019</v>
      </c>
      <c r="H16247">
        <v>10714</v>
      </c>
    </row>
    <row r="16248" spans="1:9" x14ac:dyDescent="0.25">
      <c r="A16248" t="s">
        <v>284</v>
      </c>
      <c r="B16248" t="s">
        <v>363</v>
      </c>
      <c r="C16248" t="s">
        <v>364</v>
      </c>
      <c r="D16248" t="s">
        <v>483</v>
      </c>
      <c r="E16248" t="s">
        <v>13</v>
      </c>
      <c r="F16248" t="s">
        <v>14</v>
      </c>
      <c r="G16248">
        <v>2000</v>
      </c>
      <c r="H16248">
        <v>11483</v>
      </c>
      <c r="I16248">
        <v>36834</v>
      </c>
    </row>
    <row r="16249" spans="1:9" x14ac:dyDescent="0.25">
      <c r="A16249" t="s">
        <v>284</v>
      </c>
      <c r="B16249" t="s">
        <v>363</v>
      </c>
      <c r="C16249" t="s">
        <v>364</v>
      </c>
      <c r="D16249" t="s">
        <v>483</v>
      </c>
      <c r="E16249" t="s">
        <v>13</v>
      </c>
      <c r="F16249" t="s">
        <v>14</v>
      </c>
      <c r="G16249">
        <v>2001</v>
      </c>
      <c r="H16249">
        <v>11526</v>
      </c>
      <c r="I16249">
        <v>41308</v>
      </c>
    </row>
    <row r="16250" spans="1:9" x14ac:dyDescent="0.25">
      <c r="A16250" t="s">
        <v>284</v>
      </c>
      <c r="B16250" t="s">
        <v>363</v>
      </c>
      <c r="C16250" t="s">
        <v>364</v>
      </c>
      <c r="D16250" t="s">
        <v>483</v>
      </c>
      <c r="E16250" t="s">
        <v>13</v>
      </c>
      <c r="F16250" t="s">
        <v>14</v>
      </c>
      <c r="G16250">
        <v>2002</v>
      </c>
      <c r="H16250">
        <v>11538</v>
      </c>
      <c r="I16250">
        <v>35214</v>
      </c>
    </row>
    <row r="16251" spans="1:9" x14ac:dyDescent="0.25">
      <c r="A16251" t="s">
        <v>284</v>
      </c>
      <c r="B16251" t="s">
        <v>363</v>
      </c>
      <c r="C16251" t="s">
        <v>364</v>
      </c>
      <c r="D16251" t="s">
        <v>483</v>
      </c>
      <c r="E16251" t="s">
        <v>13</v>
      </c>
      <c r="F16251" t="s">
        <v>14</v>
      </c>
      <c r="G16251">
        <v>2003</v>
      </c>
      <c r="H16251">
        <v>11553</v>
      </c>
      <c r="I16251">
        <v>34819</v>
      </c>
    </row>
    <row r="16252" spans="1:9" x14ac:dyDescent="0.25">
      <c r="A16252" t="s">
        <v>284</v>
      </c>
      <c r="B16252" t="s">
        <v>363</v>
      </c>
      <c r="C16252" t="s">
        <v>364</v>
      </c>
      <c r="D16252" t="s">
        <v>483</v>
      </c>
      <c r="E16252" t="s">
        <v>13</v>
      </c>
      <c r="F16252" t="s">
        <v>14</v>
      </c>
      <c r="G16252">
        <v>2004</v>
      </c>
      <c r="H16252">
        <v>11561</v>
      </c>
      <c r="I16252">
        <v>33748</v>
      </c>
    </row>
    <row r="16253" spans="1:9" x14ac:dyDescent="0.25">
      <c r="A16253" t="s">
        <v>284</v>
      </c>
      <c r="B16253" t="s">
        <v>363</v>
      </c>
      <c r="C16253" t="s">
        <v>364</v>
      </c>
      <c r="D16253" t="s">
        <v>483</v>
      </c>
      <c r="E16253" t="s">
        <v>13</v>
      </c>
      <c r="F16253" t="s">
        <v>14</v>
      </c>
      <c r="G16253">
        <v>2005</v>
      </c>
      <c r="H16253">
        <v>11656</v>
      </c>
      <c r="I16253">
        <v>31226</v>
      </c>
    </row>
    <row r="16254" spans="1:9" x14ac:dyDescent="0.25">
      <c r="A16254" t="s">
        <v>284</v>
      </c>
      <c r="B16254" t="s">
        <v>363</v>
      </c>
      <c r="C16254" t="s">
        <v>364</v>
      </c>
      <c r="D16254" t="s">
        <v>483</v>
      </c>
      <c r="E16254" t="s">
        <v>13</v>
      </c>
      <c r="F16254" t="s">
        <v>14</v>
      </c>
      <c r="G16254">
        <v>2006</v>
      </c>
      <c r="H16254">
        <v>11657</v>
      </c>
      <c r="I16254">
        <v>30959</v>
      </c>
    </row>
    <row r="16255" spans="1:9" x14ac:dyDescent="0.25">
      <c r="A16255" t="s">
        <v>284</v>
      </c>
      <c r="B16255" t="s">
        <v>363</v>
      </c>
      <c r="C16255" t="s">
        <v>364</v>
      </c>
      <c r="D16255" t="s">
        <v>483</v>
      </c>
      <c r="E16255" t="s">
        <v>13</v>
      </c>
      <c r="F16255" t="s">
        <v>14</v>
      </c>
      <c r="G16255">
        <v>2007</v>
      </c>
      <c r="H16255">
        <v>11764</v>
      </c>
      <c r="I16255">
        <v>35250</v>
      </c>
    </row>
    <row r="16256" spans="1:9" x14ac:dyDescent="0.25">
      <c r="A16256" t="s">
        <v>284</v>
      </c>
      <c r="B16256" t="s">
        <v>363</v>
      </c>
      <c r="C16256" t="s">
        <v>364</v>
      </c>
      <c r="D16256" t="s">
        <v>483</v>
      </c>
      <c r="E16256" t="s">
        <v>13</v>
      </c>
      <c r="F16256" t="s">
        <v>14</v>
      </c>
      <c r="G16256">
        <v>2008</v>
      </c>
      <c r="H16256">
        <v>11776</v>
      </c>
      <c r="I16256">
        <v>36036</v>
      </c>
    </row>
    <row r="16257" spans="1:9" x14ac:dyDescent="0.25">
      <c r="A16257" t="s">
        <v>284</v>
      </c>
      <c r="B16257" t="s">
        <v>363</v>
      </c>
      <c r="C16257" t="s">
        <v>364</v>
      </c>
      <c r="D16257" t="s">
        <v>483</v>
      </c>
      <c r="E16257" t="s">
        <v>13</v>
      </c>
      <c r="F16257" t="s">
        <v>14</v>
      </c>
      <c r="G16257">
        <v>2009</v>
      </c>
      <c r="H16257">
        <v>11822</v>
      </c>
      <c r="I16257">
        <v>35723</v>
      </c>
    </row>
    <row r="16258" spans="1:9" x14ac:dyDescent="0.25">
      <c r="A16258" t="s">
        <v>284</v>
      </c>
      <c r="B16258" t="s">
        <v>363</v>
      </c>
      <c r="C16258" t="s">
        <v>364</v>
      </c>
      <c r="D16258" t="s">
        <v>483</v>
      </c>
      <c r="E16258" t="s">
        <v>13</v>
      </c>
      <c r="F16258" t="s">
        <v>14</v>
      </c>
      <c r="G16258">
        <v>2010</v>
      </c>
      <c r="H16258">
        <v>11884</v>
      </c>
      <c r="I16258">
        <v>36061</v>
      </c>
    </row>
    <row r="16259" spans="1:9" x14ac:dyDescent="0.25">
      <c r="A16259" t="s">
        <v>284</v>
      </c>
      <c r="B16259" t="s">
        <v>363</v>
      </c>
      <c r="C16259" t="s">
        <v>364</v>
      </c>
      <c r="D16259" t="s">
        <v>483</v>
      </c>
      <c r="E16259" t="s">
        <v>13</v>
      </c>
      <c r="F16259" t="s">
        <v>14</v>
      </c>
      <c r="G16259">
        <v>2011</v>
      </c>
      <c r="H16259">
        <v>11930</v>
      </c>
      <c r="I16259">
        <v>32390</v>
      </c>
    </row>
    <row r="16260" spans="1:9" x14ac:dyDescent="0.25">
      <c r="A16260" t="s">
        <v>284</v>
      </c>
      <c r="B16260" t="s">
        <v>363</v>
      </c>
      <c r="C16260" t="s">
        <v>364</v>
      </c>
      <c r="D16260" t="s">
        <v>483</v>
      </c>
      <c r="E16260" t="s">
        <v>13</v>
      </c>
      <c r="F16260" t="s">
        <v>14</v>
      </c>
      <c r="G16260">
        <v>2012</v>
      </c>
      <c r="H16260">
        <v>11963</v>
      </c>
      <c r="I16260">
        <v>38600</v>
      </c>
    </row>
    <row r="16261" spans="1:9" x14ac:dyDescent="0.25">
      <c r="A16261" t="s">
        <v>284</v>
      </c>
      <c r="B16261" t="s">
        <v>363</v>
      </c>
      <c r="C16261" t="s">
        <v>364</v>
      </c>
      <c r="D16261" t="s">
        <v>483</v>
      </c>
      <c r="E16261" t="s">
        <v>13</v>
      </c>
      <c r="F16261" t="s">
        <v>14</v>
      </c>
      <c r="G16261">
        <v>2013</v>
      </c>
      <c r="H16261">
        <v>11978</v>
      </c>
      <c r="I16261">
        <v>38461</v>
      </c>
    </row>
    <row r="16262" spans="1:9" x14ac:dyDescent="0.25">
      <c r="A16262" t="s">
        <v>284</v>
      </c>
      <c r="B16262" t="s">
        <v>363</v>
      </c>
      <c r="C16262" t="s">
        <v>364</v>
      </c>
      <c r="D16262" t="s">
        <v>483</v>
      </c>
      <c r="E16262" t="s">
        <v>13</v>
      </c>
      <c r="F16262" t="s">
        <v>14</v>
      </c>
      <c r="G16262">
        <v>2014</v>
      </c>
      <c r="H16262">
        <v>11904</v>
      </c>
      <c r="I16262">
        <v>38036</v>
      </c>
    </row>
    <row r="16263" spans="1:9" x14ac:dyDescent="0.25">
      <c r="A16263" t="s">
        <v>284</v>
      </c>
      <c r="B16263" t="s">
        <v>363</v>
      </c>
      <c r="C16263" t="s">
        <v>364</v>
      </c>
      <c r="D16263" t="s">
        <v>483</v>
      </c>
      <c r="E16263" t="s">
        <v>13</v>
      </c>
      <c r="F16263" t="s">
        <v>14</v>
      </c>
      <c r="G16263">
        <v>2015</v>
      </c>
      <c r="H16263">
        <v>11963</v>
      </c>
      <c r="I16263">
        <v>38258</v>
      </c>
    </row>
    <row r="16264" spans="1:9" x14ac:dyDescent="0.25">
      <c r="A16264" t="s">
        <v>284</v>
      </c>
      <c r="B16264" t="s">
        <v>363</v>
      </c>
      <c r="C16264" t="s">
        <v>364</v>
      </c>
      <c r="D16264" t="s">
        <v>483</v>
      </c>
      <c r="E16264" t="s">
        <v>13</v>
      </c>
      <c r="F16264" t="s">
        <v>14</v>
      </c>
      <c r="G16264">
        <v>2016</v>
      </c>
      <c r="H16264">
        <v>12217</v>
      </c>
      <c r="I16264">
        <v>34624</v>
      </c>
    </row>
    <row r="16265" spans="1:9" x14ac:dyDescent="0.25">
      <c r="A16265" t="s">
        <v>284</v>
      </c>
      <c r="B16265" t="s">
        <v>363</v>
      </c>
      <c r="C16265" t="s">
        <v>364</v>
      </c>
      <c r="D16265" t="s">
        <v>483</v>
      </c>
      <c r="E16265" t="s">
        <v>13</v>
      </c>
      <c r="F16265" t="s">
        <v>14</v>
      </c>
      <c r="G16265">
        <v>2017</v>
      </c>
      <c r="H16265">
        <v>4112</v>
      </c>
      <c r="I16265">
        <v>34092</v>
      </c>
    </row>
    <row r="16266" spans="1:9" x14ac:dyDescent="0.25">
      <c r="A16266" t="s">
        <v>284</v>
      </c>
      <c r="B16266" t="s">
        <v>363</v>
      </c>
      <c r="C16266" t="s">
        <v>364</v>
      </c>
      <c r="D16266" t="s">
        <v>483</v>
      </c>
      <c r="E16266" t="s">
        <v>13</v>
      </c>
      <c r="F16266" t="s">
        <v>14</v>
      </c>
      <c r="G16266">
        <v>2018</v>
      </c>
      <c r="H16266">
        <v>4265</v>
      </c>
    </row>
    <row r="16267" spans="1:9" x14ac:dyDescent="0.25">
      <c r="A16267" t="s">
        <v>284</v>
      </c>
      <c r="B16267" t="s">
        <v>363</v>
      </c>
      <c r="C16267" t="s">
        <v>364</v>
      </c>
      <c r="D16267" t="s">
        <v>483</v>
      </c>
      <c r="E16267" t="s">
        <v>13</v>
      </c>
      <c r="F16267" t="s">
        <v>14</v>
      </c>
      <c r="G16267">
        <v>2019</v>
      </c>
      <c r="H16267">
        <v>4265</v>
      </c>
    </row>
    <row r="16268" spans="1:9" x14ac:dyDescent="0.25">
      <c r="A16268" t="s">
        <v>284</v>
      </c>
      <c r="B16268" t="s">
        <v>363</v>
      </c>
      <c r="C16268" t="s">
        <v>364</v>
      </c>
      <c r="D16268" t="s">
        <v>483</v>
      </c>
      <c r="E16268" t="s">
        <v>15</v>
      </c>
      <c r="F16268" t="s">
        <v>26</v>
      </c>
      <c r="G16268">
        <v>2000</v>
      </c>
      <c r="H16268">
        <v>16</v>
      </c>
      <c r="I16268">
        <v>11</v>
      </c>
    </row>
    <row r="16269" spans="1:9" x14ac:dyDescent="0.25">
      <c r="A16269" t="s">
        <v>284</v>
      </c>
      <c r="B16269" t="s">
        <v>363</v>
      </c>
      <c r="C16269" t="s">
        <v>364</v>
      </c>
      <c r="D16269" t="s">
        <v>483</v>
      </c>
      <c r="E16269" t="s">
        <v>15</v>
      </c>
      <c r="F16269" t="s">
        <v>26</v>
      </c>
      <c r="G16269">
        <v>2001</v>
      </c>
      <c r="H16269">
        <v>18</v>
      </c>
      <c r="I16269">
        <v>13</v>
      </c>
    </row>
    <row r="16270" spans="1:9" x14ac:dyDescent="0.25">
      <c r="A16270" t="s">
        <v>284</v>
      </c>
      <c r="B16270" t="s">
        <v>363</v>
      </c>
      <c r="C16270" t="s">
        <v>364</v>
      </c>
      <c r="D16270" t="s">
        <v>483</v>
      </c>
      <c r="E16270" t="s">
        <v>15</v>
      </c>
      <c r="F16270" t="s">
        <v>26</v>
      </c>
      <c r="G16270">
        <v>2002</v>
      </c>
      <c r="H16270">
        <v>20</v>
      </c>
      <c r="I16270">
        <v>15</v>
      </c>
    </row>
    <row r="16271" spans="1:9" x14ac:dyDescent="0.25">
      <c r="A16271" t="s">
        <v>284</v>
      </c>
      <c r="B16271" t="s">
        <v>363</v>
      </c>
      <c r="C16271" t="s">
        <v>364</v>
      </c>
      <c r="D16271" t="s">
        <v>483</v>
      </c>
      <c r="E16271" t="s">
        <v>15</v>
      </c>
      <c r="F16271" t="s">
        <v>26</v>
      </c>
      <c r="G16271">
        <v>2003</v>
      </c>
      <c r="H16271">
        <v>22</v>
      </c>
      <c r="I16271">
        <v>18</v>
      </c>
    </row>
    <row r="16272" spans="1:9" x14ac:dyDescent="0.25">
      <c r="A16272" t="s">
        <v>284</v>
      </c>
      <c r="B16272" t="s">
        <v>363</v>
      </c>
      <c r="C16272" t="s">
        <v>364</v>
      </c>
      <c r="D16272" t="s">
        <v>483</v>
      </c>
      <c r="E16272" t="s">
        <v>15</v>
      </c>
      <c r="F16272" t="s">
        <v>26</v>
      </c>
      <c r="G16272">
        <v>2004</v>
      </c>
      <c r="H16272">
        <v>24</v>
      </c>
      <c r="I16272">
        <v>18</v>
      </c>
    </row>
    <row r="16273" spans="1:9" x14ac:dyDescent="0.25">
      <c r="A16273" t="s">
        <v>284</v>
      </c>
      <c r="B16273" t="s">
        <v>363</v>
      </c>
      <c r="C16273" t="s">
        <v>364</v>
      </c>
      <c r="D16273" t="s">
        <v>483</v>
      </c>
      <c r="E16273" t="s">
        <v>15</v>
      </c>
      <c r="F16273" t="s">
        <v>26</v>
      </c>
      <c r="G16273">
        <v>2005</v>
      </c>
      <c r="H16273">
        <v>28</v>
      </c>
      <c r="I16273">
        <v>21</v>
      </c>
    </row>
    <row r="16274" spans="1:9" x14ac:dyDescent="0.25">
      <c r="A16274" t="s">
        <v>284</v>
      </c>
      <c r="B16274" t="s">
        <v>363</v>
      </c>
      <c r="C16274" t="s">
        <v>364</v>
      </c>
      <c r="D16274" t="s">
        <v>483</v>
      </c>
      <c r="E16274" t="s">
        <v>15</v>
      </c>
      <c r="F16274" t="s">
        <v>26</v>
      </c>
      <c r="G16274">
        <v>2006</v>
      </c>
      <c r="H16274">
        <v>30</v>
      </c>
      <c r="I16274">
        <v>24</v>
      </c>
    </row>
    <row r="16275" spans="1:9" x14ac:dyDescent="0.25">
      <c r="A16275" t="s">
        <v>284</v>
      </c>
      <c r="B16275" t="s">
        <v>363</v>
      </c>
      <c r="C16275" t="s">
        <v>364</v>
      </c>
      <c r="D16275" t="s">
        <v>483</v>
      </c>
      <c r="E16275" t="s">
        <v>15</v>
      </c>
      <c r="F16275" t="s">
        <v>26</v>
      </c>
      <c r="G16275">
        <v>2007</v>
      </c>
      <c r="H16275">
        <v>37</v>
      </c>
      <c r="I16275">
        <v>29</v>
      </c>
    </row>
    <row r="16276" spans="1:9" x14ac:dyDescent="0.25">
      <c r="A16276" t="s">
        <v>284</v>
      </c>
      <c r="B16276" t="s">
        <v>363</v>
      </c>
      <c r="C16276" t="s">
        <v>364</v>
      </c>
      <c r="D16276" t="s">
        <v>483</v>
      </c>
      <c r="E16276" t="s">
        <v>15</v>
      </c>
      <c r="F16276" t="s">
        <v>26</v>
      </c>
      <c r="G16276">
        <v>2008</v>
      </c>
      <c r="H16276">
        <v>49</v>
      </c>
      <c r="I16276">
        <v>37</v>
      </c>
    </row>
    <row r="16277" spans="1:9" x14ac:dyDescent="0.25">
      <c r="A16277" t="s">
        <v>284</v>
      </c>
      <c r="B16277" t="s">
        <v>363</v>
      </c>
      <c r="C16277" t="s">
        <v>364</v>
      </c>
      <c r="D16277" t="s">
        <v>483</v>
      </c>
      <c r="E16277" t="s">
        <v>15</v>
      </c>
      <c r="F16277" t="s">
        <v>26</v>
      </c>
      <c r="G16277">
        <v>2009</v>
      </c>
      <c r="H16277">
        <v>79</v>
      </c>
      <c r="I16277">
        <v>54</v>
      </c>
    </row>
    <row r="16278" spans="1:9" x14ac:dyDescent="0.25">
      <c r="A16278" t="s">
        <v>284</v>
      </c>
      <c r="B16278" t="s">
        <v>363</v>
      </c>
      <c r="C16278" t="s">
        <v>364</v>
      </c>
      <c r="D16278" t="s">
        <v>483</v>
      </c>
      <c r="E16278" t="s">
        <v>15</v>
      </c>
      <c r="F16278" t="s">
        <v>26</v>
      </c>
      <c r="G16278">
        <v>2010</v>
      </c>
      <c r="H16278">
        <v>125</v>
      </c>
      <c r="I16278">
        <v>94</v>
      </c>
    </row>
    <row r="16279" spans="1:9" x14ac:dyDescent="0.25">
      <c r="A16279" t="s">
        <v>284</v>
      </c>
      <c r="B16279" t="s">
        <v>363</v>
      </c>
      <c r="C16279" t="s">
        <v>364</v>
      </c>
      <c r="D16279" t="s">
        <v>483</v>
      </c>
      <c r="E16279" t="s">
        <v>15</v>
      </c>
      <c r="F16279" t="s">
        <v>26</v>
      </c>
      <c r="G16279">
        <v>2011</v>
      </c>
      <c r="H16279">
        <v>223</v>
      </c>
      <c r="I16279">
        <v>168</v>
      </c>
    </row>
    <row r="16280" spans="1:9" x14ac:dyDescent="0.25">
      <c r="A16280" t="s">
        <v>284</v>
      </c>
      <c r="B16280" t="s">
        <v>363</v>
      </c>
      <c r="C16280" t="s">
        <v>364</v>
      </c>
      <c r="D16280" t="s">
        <v>483</v>
      </c>
      <c r="E16280" t="s">
        <v>15</v>
      </c>
      <c r="F16280" t="s">
        <v>26</v>
      </c>
      <c r="G16280">
        <v>2012</v>
      </c>
      <c r="H16280">
        <v>437</v>
      </c>
      <c r="I16280">
        <v>300</v>
      </c>
    </row>
    <row r="16281" spans="1:9" x14ac:dyDescent="0.25">
      <c r="A16281" t="s">
        <v>284</v>
      </c>
      <c r="B16281" t="s">
        <v>363</v>
      </c>
      <c r="C16281" t="s">
        <v>364</v>
      </c>
      <c r="D16281" t="s">
        <v>483</v>
      </c>
      <c r="E16281" t="s">
        <v>15</v>
      </c>
      <c r="F16281" t="s">
        <v>26</v>
      </c>
      <c r="G16281">
        <v>2013</v>
      </c>
      <c r="H16281">
        <v>756</v>
      </c>
      <c r="I16281">
        <v>500</v>
      </c>
    </row>
    <row r="16282" spans="1:9" x14ac:dyDescent="0.25">
      <c r="A16282" t="s">
        <v>284</v>
      </c>
      <c r="B16282" t="s">
        <v>363</v>
      </c>
      <c r="C16282" t="s">
        <v>364</v>
      </c>
      <c r="D16282" t="s">
        <v>483</v>
      </c>
      <c r="E16282" t="s">
        <v>15</v>
      </c>
      <c r="F16282" t="s">
        <v>26</v>
      </c>
      <c r="G16282">
        <v>2014</v>
      </c>
      <c r="H16282">
        <v>1061</v>
      </c>
      <c r="I16282">
        <v>842</v>
      </c>
    </row>
    <row r="16283" spans="1:9" x14ac:dyDescent="0.25">
      <c r="A16283" t="s">
        <v>284</v>
      </c>
      <c r="B16283" t="s">
        <v>363</v>
      </c>
      <c r="C16283" t="s">
        <v>364</v>
      </c>
      <c r="D16283" t="s">
        <v>483</v>
      </c>
      <c r="E16283" t="s">
        <v>15</v>
      </c>
      <c r="F16283" t="s">
        <v>26</v>
      </c>
      <c r="G16283">
        <v>2015</v>
      </c>
      <c r="H16283">
        <v>1394</v>
      </c>
      <c r="I16283">
        <v>1119</v>
      </c>
    </row>
    <row r="16284" spans="1:9" x14ac:dyDescent="0.25">
      <c r="A16284" t="s">
        <v>284</v>
      </c>
      <c r="B16284" t="s">
        <v>363</v>
      </c>
      <c r="C16284" t="s">
        <v>364</v>
      </c>
      <c r="D16284" t="s">
        <v>483</v>
      </c>
      <c r="E16284" t="s">
        <v>15</v>
      </c>
      <c r="F16284" t="s">
        <v>26</v>
      </c>
      <c r="G16284">
        <v>2016</v>
      </c>
      <c r="H16284">
        <v>1664</v>
      </c>
      <c r="I16284">
        <v>1333</v>
      </c>
    </row>
    <row r="16285" spans="1:9" x14ac:dyDescent="0.25">
      <c r="A16285" t="s">
        <v>284</v>
      </c>
      <c r="B16285" t="s">
        <v>363</v>
      </c>
      <c r="C16285" t="s">
        <v>364</v>
      </c>
      <c r="D16285" t="s">
        <v>483</v>
      </c>
      <c r="E16285" t="s">
        <v>15</v>
      </c>
      <c r="F16285" t="s">
        <v>26</v>
      </c>
      <c r="G16285">
        <v>2017</v>
      </c>
      <c r="H16285">
        <v>1906</v>
      </c>
      <c r="I16285">
        <v>1683</v>
      </c>
    </row>
    <row r="16286" spans="1:9" x14ac:dyDescent="0.25">
      <c r="A16286" t="s">
        <v>284</v>
      </c>
      <c r="B16286" t="s">
        <v>363</v>
      </c>
      <c r="C16286" t="s">
        <v>364</v>
      </c>
      <c r="D16286" t="s">
        <v>483</v>
      </c>
      <c r="E16286" t="s">
        <v>15</v>
      </c>
      <c r="F16286" t="s">
        <v>26</v>
      </c>
      <c r="G16286">
        <v>2018</v>
      </c>
      <c r="H16286">
        <v>2171</v>
      </c>
    </row>
    <row r="16287" spans="1:9" x14ac:dyDescent="0.25">
      <c r="A16287" t="s">
        <v>284</v>
      </c>
      <c r="B16287" t="s">
        <v>363</v>
      </c>
      <c r="C16287" t="s">
        <v>364</v>
      </c>
      <c r="D16287" t="s">
        <v>483</v>
      </c>
      <c r="E16287" t="s">
        <v>15</v>
      </c>
      <c r="F16287" t="s">
        <v>26</v>
      </c>
      <c r="G16287">
        <v>2019</v>
      </c>
      <c r="H16287">
        <v>2524</v>
      </c>
    </row>
    <row r="16288" spans="1:9" x14ac:dyDescent="0.25">
      <c r="A16288" t="s">
        <v>284</v>
      </c>
      <c r="B16288" t="s">
        <v>363</v>
      </c>
      <c r="C16288" t="s">
        <v>364</v>
      </c>
      <c r="D16288" t="s">
        <v>483</v>
      </c>
      <c r="E16288" t="s">
        <v>18</v>
      </c>
      <c r="F16288" t="s">
        <v>19</v>
      </c>
      <c r="G16288">
        <v>2000</v>
      </c>
      <c r="H16288">
        <v>3</v>
      </c>
      <c r="I16288">
        <v>3</v>
      </c>
    </row>
    <row r="16289" spans="1:9" x14ac:dyDescent="0.25">
      <c r="A16289" t="s">
        <v>284</v>
      </c>
      <c r="B16289" t="s">
        <v>363</v>
      </c>
      <c r="C16289" t="s">
        <v>364</v>
      </c>
      <c r="D16289" t="s">
        <v>483</v>
      </c>
      <c r="E16289" t="s">
        <v>18</v>
      </c>
      <c r="F16289" t="s">
        <v>19</v>
      </c>
      <c r="G16289">
        <v>2001</v>
      </c>
      <c r="H16289">
        <v>5</v>
      </c>
      <c r="I16289">
        <v>4</v>
      </c>
    </row>
    <row r="16290" spans="1:9" x14ac:dyDescent="0.25">
      <c r="A16290" t="s">
        <v>284</v>
      </c>
      <c r="B16290" t="s">
        <v>363</v>
      </c>
      <c r="C16290" t="s">
        <v>364</v>
      </c>
      <c r="D16290" t="s">
        <v>483</v>
      </c>
      <c r="E16290" t="s">
        <v>18</v>
      </c>
      <c r="F16290" t="s">
        <v>19</v>
      </c>
      <c r="G16290">
        <v>2002</v>
      </c>
      <c r="H16290">
        <v>5</v>
      </c>
      <c r="I16290">
        <v>5</v>
      </c>
    </row>
    <row r="16291" spans="1:9" x14ac:dyDescent="0.25">
      <c r="A16291" t="s">
        <v>284</v>
      </c>
      <c r="B16291" t="s">
        <v>363</v>
      </c>
      <c r="C16291" t="s">
        <v>364</v>
      </c>
      <c r="D16291" t="s">
        <v>483</v>
      </c>
      <c r="E16291" t="s">
        <v>18</v>
      </c>
      <c r="F16291" t="s">
        <v>19</v>
      </c>
      <c r="G16291">
        <v>2003</v>
      </c>
      <c r="H16291">
        <v>5</v>
      </c>
      <c r="I16291">
        <v>5</v>
      </c>
    </row>
    <row r="16292" spans="1:9" x14ac:dyDescent="0.25">
      <c r="A16292" t="s">
        <v>284</v>
      </c>
      <c r="B16292" t="s">
        <v>363</v>
      </c>
      <c r="C16292" t="s">
        <v>364</v>
      </c>
      <c r="D16292" t="s">
        <v>483</v>
      </c>
      <c r="E16292" t="s">
        <v>18</v>
      </c>
      <c r="F16292" t="s">
        <v>19</v>
      </c>
      <c r="G16292">
        <v>2004</v>
      </c>
      <c r="H16292">
        <v>9</v>
      </c>
      <c r="I16292">
        <v>6</v>
      </c>
    </row>
    <row r="16293" spans="1:9" x14ac:dyDescent="0.25">
      <c r="A16293" t="s">
        <v>284</v>
      </c>
      <c r="B16293" t="s">
        <v>363</v>
      </c>
      <c r="C16293" t="s">
        <v>364</v>
      </c>
      <c r="D16293" t="s">
        <v>483</v>
      </c>
      <c r="E16293" t="s">
        <v>18</v>
      </c>
      <c r="F16293" t="s">
        <v>19</v>
      </c>
      <c r="G16293">
        <v>2005</v>
      </c>
      <c r="H16293">
        <v>12</v>
      </c>
      <c r="I16293">
        <v>8</v>
      </c>
    </row>
    <row r="16294" spans="1:9" x14ac:dyDescent="0.25">
      <c r="A16294" t="s">
        <v>284</v>
      </c>
      <c r="B16294" t="s">
        <v>363</v>
      </c>
      <c r="C16294" t="s">
        <v>364</v>
      </c>
      <c r="D16294" t="s">
        <v>483</v>
      </c>
      <c r="E16294" t="s">
        <v>18</v>
      </c>
      <c r="F16294" t="s">
        <v>19</v>
      </c>
      <c r="G16294">
        <v>2006</v>
      </c>
      <c r="H16294">
        <v>12</v>
      </c>
      <c r="I16294">
        <v>15</v>
      </c>
    </row>
    <row r="16295" spans="1:9" x14ac:dyDescent="0.25">
      <c r="A16295" t="s">
        <v>284</v>
      </c>
      <c r="B16295" t="s">
        <v>363</v>
      </c>
      <c r="C16295" t="s">
        <v>364</v>
      </c>
      <c r="D16295" t="s">
        <v>483</v>
      </c>
      <c r="E16295" t="s">
        <v>18</v>
      </c>
      <c r="F16295" t="s">
        <v>19</v>
      </c>
      <c r="G16295">
        <v>2007</v>
      </c>
      <c r="H16295">
        <v>12</v>
      </c>
      <c r="I16295">
        <v>16</v>
      </c>
    </row>
    <row r="16296" spans="1:9" x14ac:dyDescent="0.25">
      <c r="A16296" t="s">
        <v>284</v>
      </c>
      <c r="B16296" t="s">
        <v>363</v>
      </c>
      <c r="C16296" t="s">
        <v>364</v>
      </c>
      <c r="D16296" t="s">
        <v>483</v>
      </c>
      <c r="E16296" t="s">
        <v>18</v>
      </c>
      <c r="F16296" t="s">
        <v>19</v>
      </c>
      <c r="G16296">
        <v>2008</v>
      </c>
      <c r="H16296">
        <v>14</v>
      </c>
      <c r="I16296">
        <v>19</v>
      </c>
    </row>
    <row r="16297" spans="1:9" x14ac:dyDescent="0.25">
      <c r="A16297" t="s">
        <v>284</v>
      </c>
      <c r="B16297" t="s">
        <v>363</v>
      </c>
      <c r="C16297" t="s">
        <v>364</v>
      </c>
      <c r="D16297" t="s">
        <v>483</v>
      </c>
      <c r="E16297" t="s">
        <v>18</v>
      </c>
      <c r="F16297" t="s">
        <v>19</v>
      </c>
      <c r="G16297">
        <v>2009</v>
      </c>
      <c r="H16297">
        <v>18</v>
      </c>
      <c r="I16297">
        <v>23</v>
      </c>
    </row>
    <row r="16298" spans="1:9" x14ac:dyDescent="0.25">
      <c r="A16298" t="s">
        <v>284</v>
      </c>
      <c r="B16298" t="s">
        <v>363</v>
      </c>
      <c r="C16298" t="s">
        <v>364</v>
      </c>
      <c r="D16298" t="s">
        <v>483</v>
      </c>
      <c r="E16298" t="s">
        <v>18</v>
      </c>
      <c r="F16298" t="s">
        <v>19</v>
      </c>
      <c r="G16298">
        <v>2010</v>
      </c>
      <c r="H16298">
        <v>42</v>
      </c>
      <c r="I16298">
        <v>37</v>
      </c>
    </row>
    <row r="16299" spans="1:9" x14ac:dyDescent="0.25">
      <c r="A16299" t="s">
        <v>284</v>
      </c>
      <c r="B16299" t="s">
        <v>363</v>
      </c>
      <c r="C16299" t="s">
        <v>364</v>
      </c>
      <c r="D16299" t="s">
        <v>483</v>
      </c>
      <c r="E16299" t="s">
        <v>18</v>
      </c>
      <c r="F16299" t="s">
        <v>19</v>
      </c>
      <c r="G16299">
        <v>2011</v>
      </c>
      <c r="H16299">
        <v>46</v>
      </c>
      <c r="I16299">
        <v>70</v>
      </c>
    </row>
    <row r="16300" spans="1:9" x14ac:dyDescent="0.25">
      <c r="A16300" t="s">
        <v>284</v>
      </c>
      <c r="B16300" t="s">
        <v>363</v>
      </c>
      <c r="C16300" t="s">
        <v>364</v>
      </c>
      <c r="D16300" t="s">
        <v>483</v>
      </c>
      <c r="E16300" t="s">
        <v>18</v>
      </c>
      <c r="F16300" t="s">
        <v>19</v>
      </c>
      <c r="G16300">
        <v>2012</v>
      </c>
      <c r="H16300">
        <v>49</v>
      </c>
      <c r="I16300">
        <v>88</v>
      </c>
    </row>
    <row r="16301" spans="1:9" x14ac:dyDescent="0.25">
      <c r="A16301" t="s">
        <v>284</v>
      </c>
      <c r="B16301" t="s">
        <v>363</v>
      </c>
      <c r="C16301" t="s">
        <v>364</v>
      </c>
      <c r="D16301" t="s">
        <v>483</v>
      </c>
      <c r="E16301" t="s">
        <v>18</v>
      </c>
      <c r="F16301" t="s">
        <v>19</v>
      </c>
      <c r="G16301">
        <v>2013</v>
      </c>
      <c r="H16301">
        <v>60</v>
      </c>
      <c r="I16301">
        <v>90</v>
      </c>
    </row>
    <row r="16302" spans="1:9" x14ac:dyDescent="0.25">
      <c r="A16302" t="s">
        <v>284</v>
      </c>
      <c r="B16302" t="s">
        <v>363</v>
      </c>
      <c r="C16302" t="s">
        <v>364</v>
      </c>
      <c r="D16302" t="s">
        <v>483</v>
      </c>
      <c r="E16302" t="s">
        <v>18</v>
      </c>
      <c r="F16302" t="s">
        <v>19</v>
      </c>
      <c r="G16302">
        <v>2014</v>
      </c>
      <c r="H16302">
        <v>60</v>
      </c>
      <c r="I16302">
        <v>101</v>
      </c>
    </row>
    <row r="16303" spans="1:9" x14ac:dyDescent="0.25">
      <c r="A16303" t="s">
        <v>284</v>
      </c>
      <c r="B16303" t="s">
        <v>363</v>
      </c>
      <c r="C16303" t="s">
        <v>364</v>
      </c>
      <c r="D16303" t="s">
        <v>483</v>
      </c>
      <c r="E16303" t="s">
        <v>18</v>
      </c>
      <c r="F16303" t="s">
        <v>19</v>
      </c>
      <c r="G16303">
        <v>2015</v>
      </c>
      <c r="H16303">
        <v>60</v>
      </c>
      <c r="I16303">
        <v>110</v>
      </c>
    </row>
    <row r="16304" spans="1:9" x14ac:dyDescent="0.25">
      <c r="A16304" t="s">
        <v>284</v>
      </c>
      <c r="B16304" t="s">
        <v>363</v>
      </c>
      <c r="C16304" t="s">
        <v>364</v>
      </c>
      <c r="D16304" t="s">
        <v>483</v>
      </c>
      <c r="E16304" t="s">
        <v>18</v>
      </c>
      <c r="F16304" t="s">
        <v>19</v>
      </c>
      <c r="G16304">
        <v>2016</v>
      </c>
      <c r="H16304">
        <v>75</v>
      </c>
      <c r="I16304">
        <v>109</v>
      </c>
    </row>
    <row r="16305" spans="1:9" x14ac:dyDescent="0.25">
      <c r="A16305" t="s">
        <v>284</v>
      </c>
      <c r="B16305" t="s">
        <v>363</v>
      </c>
      <c r="C16305" t="s">
        <v>364</v>
      </c>
      <c r="D16305" t="s">
        <v>483</v>
      </c>
      <c r="E16305" t="s">
        <v>18</v>
      </c>
      <c r="F16305" t="s">
        <v>19</v>
      </c>
      <c r="G16305">
        <v>2017</v>
      </c>
      <c r="H16305">
        <v>75</v>
      </c>
      <c r="I16305">
        <v>133</v>
      </c>
    </row>
    <row r="16306" spans="1:9" x14ac:dyDescent="0.25">
      <c r="A16306" t="s">
        <v>284</v>
      </c>
      <c r="B16306" t="s">
        <v>363</v>
      </c>
      <c r="C16306" t="s">
        <v>364</v>
      </c>
      <c r="D16306" t="s">
        <v>483</v>
      </c>
      <c r="E16306" t="s">
        <v>18</v>
      </c>
      <c r="F16306" t="s">
        <v>19</v>
      </c>
      <c r="G16306">
        <v>2018</v>
      </c>
      <c r="H16306">
        <v>75</v>
      </c>
    </row>
    <row r="16307" spans="1:9" x14ac:dyDescent="0.25">
      <c r="A16307" t="s">
        <v>284</v>
      </c>
      <c r="B16307" t="s">
        <v>363</v>
      </c>
      <c r="C16307" t="s">
        <v>364</v>
      </c>
      <c r="D16307" t="s">
        <v>483</v>
      </c>
      <c r="E16307" t="s">
        <v>18</v>
      </c>
      <c r="F16307" t="s">
        <v>19</v>
      </c>
      <c r="G16307">
        <v>2019</v>
      </c>
      <c r="H16307">
        <v>75</v>
      </c>
    </row>
    <row r="16308" spans="1:9" x14ac:dyDescent="0.25">
      <c r="A16308" t="s">
        <v>284</v>
      </c>
      <c r="B16308" t="s">
        <v>365</v>
      </c>
      <c r="C16308" t="s">
        <v>366</v>
      </c>
      <c r="D16308" t="s">
        <v>482</v>
      </c>
      <c r="E16308" t="s">
        <v>12</v>
      </c>
      <c r="F16308" t="s">
        <v>12</v>
      </c>
      <c r="G16308">
        <v>2000</v>
      </c>
      <c r="H16308">
        <v>35000</v>
      </c>
      <c r="I16308">
        <v>82648</v>
      </c>
    </row>
    <row r="16309" spans="1:9" x14ac:dyDescent="0.25">
      <c r="A16309" t="s">
        <v>284</v>
      </c>
      <c r="B16309" t="s">
        <v>365</v>
      </c>
      <c r="C16309" t="s">
        <v>366</v>
      </c>
      <c r="D16309" t="s">
        <v>482</v>
      </c>
      <c r="E16309" t="s">
        <v>12</v>
      </c>
      <c r="F16309" t="s">
        <v>12</v>
      </c>
      <c r="G16309">
        <v>2001</v>
      </c>
      <c r="H16309">
        <v>35000</v>
      </c>
      <c r="I16309">
        <v>84586</v>
      </c>
    </row>
    <row r="16310" spans="1:9" x14ac:dyDescent="0.25">
      <c r="A16310" t="s">
        <v>284</v>
      </c>
      <c r="B16310" t="s">
        <v>365</v>
      </c>
      <c r="C16310" t="s">
        <v>366</v>
      </c>
      <c r="D16310" t="s">
        <v>482</v>
      </c>
      <c r="E16310" t="s">
        <v>12</v>
      </c>
      <c r="F16310" t="s">
        <v>12</v>
      </c>
      <c r="G16310">
        <v>2002</v>
      </c>
      <c r="H16310">
        <v>35000</v>
      </c>
      <c r="I16310">
        <v>85933</v>
      </c>
    </row>
    <row r="16311" spans="1:9" x14ac:dyDescent="0.25">
      <c r="A16311" t="s">
        <v>284</v>
      </c>
      <c r="B16311" t="s">
        <v>365</v>
      </c>
      <c r="C16311" t="s">
        <v>366</v>
      </c>
      <c r="D16311" t="s">
        <v>482</v>
      </c>
      <c r="E16311" t="s">
        <v>12</v>
      </c>
      <c r="F16311" t="s">
        <v>12</v>
      </c>
      <c r="G16311">
        <v>2003</v>
      </c>
      <c r="H16311">
        <v>35000</v>
      </c>
      <c r="I16311">
        <v>89533</v>
      </c>
    </row>
    <row r="16312" spans="1:9" x14ac:dyDescent="0.25">
      <c r="A16312" t="s">
        <v>284</v>
      </c>
      <c r="B16312" t="s">
        <v>365</v>
      </c>
      <c r="C16312" t="s">
        <v>366</v>
      </c>
      <c r="D16312" t="s">
        <v>482</v>
      </c>
      <c r="E16312" t="s">
        <v>12</v>
      </c>
      <c r="F16312" t="s">
        <v>12</v>
      </c>
      <c r="G16312">
        <v>2004</v>
      </c>
      <c r="H16312">
        <v>35000</v>
      </c>
      <c r="I16312">
        <v>83222</v>
      </c>
    </row>
    <row r="16313" spans="1:9" x14ac:dyDescent="0.25">
      <c r="A16313" t="s">
        <v>284</v>
      </c>
      <c r="B16313" t="s">
        <v>365</v>
      </c>
      <c r="C16313" t="s">
        <v>366</v>
      </c>
      <c r="D16313" t="s">
        <v>482</v>
      </c>
      <c r="E16313" t="s">
        <v>12</v>
      </c>
      <c r="F16313" t="s">
        <v>12</v>
      </c>
      <c r="G16313">
        <v>2005</v>
      </c>
      <c r="H16313">
        <v>35000</v>
      </c>
      <c r="I16313">
        <v>84756</v>
      </c>
    </row>
    <row r="16314" spans="1:9" x14ac:dyDescent="0.25">
      <c r="A16314" t="s">
        <v>284</v>
      </c>
      <c r="B16314" t="s">
        <v>365</v>
      </c>
      <c r="C16314" t="s">
        <v>366</v>
      </c>
      <c r="D16314" t="s">
        <v>482</v>
      </c>
      <c r="E16314" t="s">
        <v>12</v>
      </c>
      <c r="F16314" t="s">
        <v>12</v>
      </c>
      <c r="G16314">
        <v>2006</v>
      </c>
      <c r="H16314">
        <v>35000</v>
      </c>
      <c r="I16314">
        <v>90087</v>
      </c>
    </row>
    <row r="16315" spans="1:9" x14ac:dyDescent="0.25">
      <c r="A16315" t="s">
        <v>284</v>
      </c>
      <c r="B16315" t="s">
        <v>365</v>
      </c>
      <c r="C16315" t="s">
        <v>366</v>
      </c>
      <c r="D16315" t="s">
        <v>482</v>
      </c>
      <c r="E16315" t="s">
        <v>12</v>
      </c>
      <c r="F16315" t="s">
        <v>12</v>
      </c>
      <c r="G16315">
        <v>2007</v>
      </c>
      <c r="H16315">
        <v>34998</v>
      </c>
      <c r="I16315">
        <v>93124</v>
      </c>
    </row>
    <row r="16316" spans="1:9" x14ac:dyDescent="0.25">
      <c r="A16316" t="s">
        <v>284</v>
      </c>
      <c r="B16316" t="s">
        <v>365</v>
      </c>
      <c r="C16316" t="s">
        <v>366</v>
      </c>
      <c r="D16316" t="s">
        <v>482</v>
      </c>
      <c r="E16316" t="s">
        <v>12</v>
      </c>
      <c r="F16316" t="s">
        <v>12</v>
      </c>
      <c r="G16316">
        <v>2008</v>
      </c>
      <c r="H16316">
        <v>35040</v>
      </c>
      <c r="I16316">
        <v>90924</v>
      </c>
    </row>
    <row r="16317" spans="1:9" x14ac:dyDescent="0.25">
      <c r="A16317" t="s">
        <v>284</v>
      </c>
      <c r="B16317" t="s">
        <v>365</v>
      </c>
      <c r="C16317" t="s">
        <v>366</v>
      </c>
      <c r="D16317" t="s">
        <v>482</v>
      </c>
      <c r="E16317" t="s">
        <v>12</v>
      </c>
      <c r="F16317" t="s">
        <v>12</v>
      </c>
      <c r="G16317">
        <v>2009</v>
      </c>
      <c r="H16317">
        <v>35043</v>
      </c>
      <c r="I16317">
        <v>78577</v>
      </c>
    </row>
    <row r="16318" spans="1:9" x14ac:dyDescent="0.25">
      <c r="A16318" t="s">
        <v>284</v>
      </c>
      <c r="B16318" t="s">
        <v>365</v>
      </c>
      <c r="C16318" t="s">
        <v>366</v>
      </c>
      <c r="D16318" t="s">
        <v>482</v>
      </c>
      <c r="E16318" t="s">
        <v>12</v>
      </c>
      <c r="F16318" t="s">
        <v>12</v>
      </c>
      <c r="G16318">
        <v>2010</v>
      </c>
      <c r="H16318">
        <v>37831</v>
      </c>
      <c r="I16318">
        <v>86285</v>
      </c>
    </row>
    <row r="16319" spans="1:9" x14ac:dyDescent="0.25">
      <c r="A16319" t="s">
        <v>284</v>
      </c>
      <c r="B16319" t="s">
        <v>365</v>
      </c>
      <c r="C16319" t="s">
        <v>366</v>
      </c>
      <c r="D16319" t="s">
        <v>482</v>
      </c>
      <c r="E16319" t="s">
        <v>12</v>
      </c>
      <c r="F16319" t="s">
        <v>12</v>
      </c>
      <c r="G16319">
        <v>2011</v>
      </c>
      <c r="H16319">
        <v>35026</v>
      </c>
      <c r="I16319">
        <v>93500</v>
      </c>
    </row>
    <row r="16320" spans="1:9" x14ac:dyDescent="0.25">
      <c r="A16320" t="s">
        <v>284</v>
      </c>
      <c r="B16320" t="s">
        <v>365</v>
      </c>
      <c r="C16320" t="s">
        <v>366</v>
      </c>
      <c r="D16320" t="s">
        <v>482</v>
      </c>
      <c r="E16320" t="s">
        <v>12</v>
      </c>
      <c r="F16320" t="s">
        <v>12</v>
      </c>
      <c r="G16320">
        <v>2012</v>
      </c>
      <c r="H16320">
        <v>35129</v>
      </c>
      <c r="I16320">
        <v>96992</v>
      </c>
    </row>
    <row r="16321" spans="1:9" x14ac:dyDescent="0.25">
      <c r="A16321" t="s">
        <v>284</v>
      </c>
      <c r="B16321" t="s">
        <v>365</v>
      </c>
      <c r="C16321" t="s">
        <v>366</v>
      </c>
      <c r="D16321" t="s">
        <v>482</v>
      </c>
      <c r="E16321" t="s">
        <v>12</v>
      </c>
      <c r="F16321" t="s">
        <v>12</v>
      </c>
      <c r="G16321">
        <v>2013</v>
      </c>
      <c r="H16321">
        <v>35616</v>
      </c>
      <c r="I16321">
        <v>95386</v>
      </c>
    </row>
    <row r="16322" spans="1:9" x14ac:dyDescent="0.25">
      <c r="A16322" t="s">
        <v>284</v>
      </c>
      <c r="B16322" t="s">
        <v>365</v>
      </c>
      <c r="C16322" t="s">
        <v>366</v>
      </c>
      <c r="D16322" t="s">
        <v>482</v>
      </c>
      <c r="E16322" t="s">
        <v>12</v>
      </c>
      <c r="F16322" t="s">
        <v>12</v>
      </c>
      <c r="G16322">
        <v>2014</v>
      </c>
      <c r="H16322">
        <v>35335</v>
      </c>
      <c r="I16322">
        <v>83419</v>
      </c>
    </row>
    <row r="16323" spans="1:9" x14ac:dyDescent="0.25">
      <c r="A16323" t="s">
        <v>284</v>
      </c>
      <c r="B16323" t="s">
        <v>365</v>
      </c>
      <c r="C16323" t="s">
        <v>366</v>
      </c>
      <c r="D16323" t="s">
        <v>482</v>
      </c>
      <c r="E16323" t="s">
        <v>12</v>
      </c>
      <c r="F16323" t="s">
        <v>12</v>
      </c>
      <c r="G16323">
        <v>2015</v>
      </c>
      <c r="H16323">
        <v>35335</v>
      </c>
      <c r="I16323">
        <v>66910</v>
      </c>
    </row>
    <row r="16324" spans="1:9" x14ac:dyDescent="0.25">
      <c r="A16324" t="s">
        <v>284</v>
      </c>
      <c r="B16324" t="s">
        <v>365</v>
      </c>
      <c r="C16324" t="s">
        <v>366</v>
      </c>
      <c r="D16324" t="s">
        <v>482</v>
      </c>
      <c r="E16324" t="s">
        <v>12</v>
      </c>
      <c r="F16324" t="s">
        <v>12</v>
      </c>
      <c r="G16324">
        <v>2016</v>
      </c>
      <c r="H16324">
        <v>36400</v>
      </c>
      <c r="I16324">
        <v>72659</v>
      </c>
    </row>
    <row r="16325" spans="1:9" x14ac:dyDescent="0.25">
      <c r="A16325" t="s">
        <v>284</v>
      </c>
      <c r="B16325" t="s">
        <v>365</v>
      </c>
      <c r="C16325" t="s">
        <v>366</v>
      </c>
      <c r="D16325" t="s">
        <v>482</v>
      </c>
      <c r="E16325" t="s">
        <v>12</v>
      </c>
      <c r="F16325" t="s">
        <v>12</v>
      </c>
      <c r="G16325">
        <v>2017</v>
      </c>
      <c r="H16325">
        <v>31075</v>
      </c>
      <c r="I16325">
        <v>66154.437000000005</v>
      </c>
    </row>
    <row r="16326" spans="1:9" x14ac:dyDescent="0.25">
      <c r="A16326" t="s">
        <v>284</v>
      </c>
      <c r="B16326" t="s">
        <v>365</v>
      </c>
      <c r="C16326" t="s">
        <v>366</v>
      </c>
      <c r="D16326" t="s">
        <v>482</v>
      </c>
      <c r="E16326" t="s">
        <v>12</v>
      </c>
      <c r="F16326" t="s">
        <v>12</v>
      </c>
      <c r="G16326">
        <v>2018</v>
      </c>
      <c r="H16326">
        <v>29377</v>
      </c>
    </row>
    <row r="16327" spans="1:9" x14ac:dyDescent="0.25">
      <c r="A16327" t="s">
        <v>284</v>
      </c>
      <c r="B16327" t="s">
        <v>365</v>
      </c>
      <c r="C16327" t="s">
        <v>366</v>
      </c>
      <c r="D16327" t="s">
        <v>482</v>
      </c>
      <c r="E16327" t="s">
        <v>12</v>
      </c>
      <c r="F16327" t="s">
        <v>12</v>
      </c>
      <c r="G16327">
        <v>2019</v>
      </c>
      <c r="H16327">
        <v>29377</v>
      </c>
    </row>
    <row r="16328" spans="1:9" x14ac:dyDescent="0.25">
      <c r="A16328" t="s">
        <v>284</v>
      </c>
      <c r="B16328" t="s">
        <v>365</v>
      </c>
      <c r="C16328" t="s">
        <v>366</v>
      </c>
      <c r="D16328" t="s">
        <v>482</v>
      </c>
      <c r="E16328" t="s">
        <v>124</v>
      </c>
      <c r="F16328" t="s">
        <v>124</v>
      </c>
      <c r="G16328">
        <v>2000</v>
      </c>
      <c r="H16328">
        <v>11385</v>
      </c>
      <c r="I16328">
        <v>77341</v>
      </c>
    </row>
    <row r="16329" spans="1:9" x14ac:dyDescent="0.25">
      <c r="A16329" t="s">
        <v>284</v>
      </c>
      <c r="B16329" t="s">
        <v>365</v>
      </c>
      <c r="C16329" t="s">
        <v>366</v>
      </c>
      <c r="D16329" t="s">
        <v>482</v>
      </c>
      <c r="E16329" t="s">
        <v>124</v>
      </c>
      <c r="F16329" t="s">
        <v>124</v>
      </c>
      <c r="G16329">
        <v>2001</v>
      </c>
      <c r="H16329">
        <v>11385</v>
      </c>
      <c r="I16329">
        <v>76169</v>
      </c>
    </row>
    <row r="16330" spans="1:9" x14ac:dyDescent="0.25">
      <c r="A16330" t="s">
        <v>284</v>
      </c>
      <c r="B16330" t="s">
        <v>365</v>
      </c>
      <c r="C16330" t="s">
        <v>366</v>
      </c>
      <c r="D16330" t="s">
        <v>482</v>
      </c>
      <c r="E16330" t="s">
        <v>124</v>
      </c>
      <c r="F16330" t="s">
        <v>124</v>
      </c>
      <c r="G16330">
        <v>2002</v>
      </c>
      <c r="H16330">
        <v>11385</v>
      </c>
      <c r="I16330">
        <v>77990</v>
      </c>
    </row>
    <row r="16331" spans="1:9" x14ac:dyDescent="0.25">
      <c r="A16331" t="s">
        <v>284</v>
      </c>
      <c r="B16331" t="s">
        <v>365</v>
      </c>
      <c r="C16331" t="s">
        <v>366</v>
      </c>
      <c r="D16331" t="s">
        <v>482</v>
      </c>
      <c r="E16331" t="s">
        <v>124</v>
      </c>
      <c r="F16331" t="s">
        <v>124</v>
      </c>
      <c r="G16331">
        <v>2003</v>
      </c>
      <c r="H16331">
        <v>11385</v>
      </c>
      <c r="I16331">
        <v>81406</v>
      </c>
    </row>
    <row r="16332" spans="1:9" x14ac:dyDescent="0.25">
      <c r="A16332" t="s">
        <v>284</v>
      </c>
      <c r="B16332" t="s">
        <v>365</v>
      </c>
      <c r="C16332" t="s">
        <v>366</v>
      </c>
      <c r="D16332" t="s">
        <v>482</v>
      </c>
      <c r="E16332" t="s">
        <v>124</v>
      </c>
      <c r="F16332" t="s">
        <v>124</v>
      </c>
      <c r="G16332">
        <v>2004</v>
      </c>
      <c r="H16332">
        <v>13835</v>
      </c>
      <c r="I16332">
        <v>87022</v>
      </c>
    </row>
    <row r="16333" spans="1:9" x14ac:dyDescent="0.25">
      <c r="A16333" t="s">
        <v>284</v>
      </c>
      <c r="B16333" t="s">
        <v>365</v>
      </c>
      <c r="C16333" t="s">
        <v>366</v>
      </c>
      <c r="D16333" t="s">
        <v>482</v>
      </c>
      <c r="E16333" t="s">
        <v>124</v>
      </c>
      <c r="F16333" t="s">
        <v>124</v>
      </c>
      <c r="G16333">
        <v>2005</v>
      </c>
      <c r="H16333">
        <v>13835</v>
      </c>
      <c r="I16333">
        <v>88756</v>
      </c>
    </row>
    <row r="16334" spans="1:9" x14ac:dyDescent="0.25">
      <c r="A16334" t="s">
        <v>284</v>
      </c>
      <c r="B16334" t="s">
        <v>365</v>
      </c>
      <c r="C16334" t="s">
        <v>366</v>
      </c>
      <c r="D16334" t="s">
        <v>482</v>
      </c>
      <c r="E16334" t="s">
        <v>124</v>
      </c>
      <c r="F16334" t="s">
        <v>124</v>
      </c>
      <c r="G16334">
        <v>2006</v>
      </c>
      <c r="H16334">
        <v>13835</v>
      </c>
      <c r="I16334">
        <v>90225</v>
      </c>
    </row>
    <row r="16335" spans="1:9" x14ac:dyDescent="0.25">
      <c r="A16335" t="s">
        <v>284</v>
      </c>
      <c r="B16335" t="s">
        <v>365</v>
      </c>
      <c r="C16335" t="s">
        <v>366</v>
      </c>
      <c r="D16335" t="s">
        <v>482</v>
      </c>
      <c r="E16335" t="s">
        <v>124</v>
      </c>
      <c r="F16335" t="s">
        <v>124</v>
      </c>
      <c r="G16335">
        <v>2007</v>
      </c>
      <c r="H16335">
        <v>13835</v>
      </c>
      <c r="I16335">
        <v>92542</v>
      </c>
    </row>
    <row r="16336" spans="1:9" x14ac:dyDescent="0.25">
      <c r="A16336" t="s">
        <v>284</v>
      </c>
      <c r="B16336" t="s">
        <v>365</v>
      </c>
      <c r="C16336" t="s">
        <v>366</v>
      </c>
      <c r="D16336" t="s">
        <v>482</v>
      </c>
      <c r="E16336" t="s">
        <v>124</v>
      </c>
      <c r="F16336" t="s">
        <v>124</v>
      </c>
      <c r="G16336">
        <v>2008</v>
      </c>
      <c r="H16336">
        <v>13835</v>
      </c>
      <c r="I16336">
        <v>89841</v>
      </c>
    </row>
    <row r="16337" spans="1:9" x14ac:dyDescent="0.25">
      <c r="A16337" t="s">
        <v>284</v>
      </c>
      <c r="B16337" t="s">
        <v>365</v>
      </c>
      <c r="C16337" t="s">
        <v>366</v>
      </c>
      <c r="D16337" t="s">
        <v>482</v>
      </c>
      <c r="E16337" t="s">
        <v>124</v>
      </c>
      <c r="F16337" t="s">
        <v>124</v>
      </c>
      <c r="G16337">
        <v>2009</v>
      </c>
      <c r="H16337">
        <v>13835</v>
      </c>
      <c r="I16337">
        <v>82924</v>
      </c>
    </row>
    <row r="16338" spans="1:9" x14ac:dyDescent="0.25">
      <c r="A16338" t="s">
        <v>284</v>
      </c>
      <c r="B16338" t="s">
        <v>365</v>
      </c>
      <c r="C16338" t="s">
        <v>366</v>
      </c>
      <c r="D16338" t="s">
        <v>482</v>
      </c>
      <c r="E16338" t="s">
        <v>124</v>
      </c>
      <c r="F16338" t="s">
        <v>124</v>
      </c>
      <c r="G16338">
        <v>2010</v>
      </c>
      <c r="H16338">
        <v>13835</v>
      </c>
      <c r="I16338">
        <v>89152</v>
      </c>
    </row>
    <row r="16339" spans="1:9" x14ac:dyDescent="0.25">
      <c r="A16339" t="s">
        <v>284</v>
      </c>
      <c r="B16339" t="s">
        <v>365</v>
      </c>
      <c r="C16339" t="s">
        <v>366</v>
      </c>
      <c r="D16339" t="s">
        <v>482</v>
      </c>
      <c r="E16339" t="s">
        <v>124</v>
      </c>
      <c r="F16339" t="s">
        <v>124</v>
      </c>
      <c r="G16339">
        <v>2011</v>
      </c>
      <c r="H16339">
        <v>13835</v>
      </c>
      <c r="I16339">
        <v>90248</v>
      </c>
    </row>
    <row r="16340" spans="1:9" x14ac:dyDescent="0.25">
      <c r="A16340" t="s">
        <v>284</v>
      </c>
      <c r="B16340" t="s">
        <v>365</v>
      </c>
      <c r="C16340" t="s">
        <v>366</v>
      </c>
      <c r="D16340" t="s">
        <v>482</v>
      </c>
      <c r="E16340" t="s">
        <v>124</v>
      </c>
      <c r="F16340" t="s">
        <v>124</v>
      </c>
      <c r="G16340">
        <v>2012</v>
      </c>
      <c r="H16340">
        <v>13835</v>
      </c>
      <c r="I16340">
        <v>90137</v>
      </c>
    </row>
    <row r="16341" spans="1:9" x14ac:dyDescent="0.25">
      <c r="A16341" t="s">
        <v>284</v>
      </c>
      <c r="B16341" t="s">
        <v>365</v>
      </c>
      <c r="C16341" t="s">
        <v>366</v>
      </c>
      <c r="D16341" t="s">
        <v>482</v>
      </c>
      <c r="E16341" t="s">
        <v>124</v>
      </c>
      <c r="F16341" t="s">
        <v>124</v>
      </c>
      <c r="G16341">
        <v>2013</v>
      </c>
      <c r="H16341">
        <v>13835</v>
      </c>
      <c r="I16341">
        <v>83209</v>
      </c>
    </row>
    <row r="16342" spans="1:9" x14ac:dyDescent="0.25">
      <c r="A16342" t="s">
        <v>284</v>
      </c>
      <c r="B16342" t="s">
        <v>365</v>
      </c>
      <c r="C16342" t="s">
        <v>366</v>
      </c>
      <c r="D16342" t="s">
        <v>482</v>
      </c>
      <c r="E16342" t="s">
        <v>124</v>
      </c>
      <c r="F16342" t="s">
        <v>124</v>
      </c>
      <c r="G16342">
        <v>2014</v>
      </c>
      <c r="H16342">
        <v>13835</v>
      </c>
      <c r="I16342">
        <v>88389</v>
      </c>
    </row>
    <row r="16343" spans="1:9" x14ac:dyDescent="0.25">
      <c r="A16343" t="s">
        <v>284</v>
      </c>
      <c r="B16343" t="s">
        <v>365</v>
      </c>
      <c r="C16343" t="s">
        <v>366</v>
      </c>
      <c r="D16343" t="s">
        <v>482</v>
      </c>
      <c r="E16343" t="s">
        <v>124</v>
      </c>
      <c r="F16343" t="s">
        <v>124</v>
      </c>
      <c r="G16343">
        <v>2015</v>
      </c>
      <c r="H16343">
        <v>13835</v>
      </c>
      <c r="I16343">
        <v>87627</v>
      </c>
    </row>
    <row r="16344" spans="1:9" x14ac:dyDescent="0.25">
      <c r="A16344" t="s">
        <v>284</v>
      </c>
      <c r="B16344" t="s">
        <v>365</v>
      </c>
      <c r="C16344" t="s">
        <v>366</v>
      </c>
      <c r="D16344" t="s">
        <v>482</v>
      </c>
      <c r="E16344" t="s">
        <v>124</v>
      </c>
      <c r="F16344" t="s">
        <v>124</v>
      </c>
      <c r="G16344">
        <v>2016</v>
      </c>
      <c r="H16344">
        <v>13835</v>
      </c>
      <c r="I16344">
        <v>80950</v>
      </c>
    </row>
    <row r="16345" spans="1:9" x14ac:dyDescent="0.25">
      <c r="A16345" t="s">
        <v>284</v>
      </c>
      <c r="B16345" t="s">
        <v>365</v>
      </c>
      <c r="C16345" t="s">
        <v>366</v>
      </c>
      <c r="D16345" t="s">
        <v>482</v>
      </c>
      <c r="E16345" t="s">
        <v>124</v>
      </c>
      <c r="F16345" t="s">
        <v>124</v>
      </c>
      <c r="G16345">
        <v>2017</v>
      </c>
      <c r="H16345">
        <v>13835</v>
      </c>
      <c r="I16345">
        <v>76750.828999999998</v>
      </c>
    </row>
    <row r="16346" spans="1:9" x14ac:dyDescent="0.25">
      <c r="A16346" t="s">
        <v>284</v>
      </c>
      <c r="B16346" t="s">
        <v>365</v>
      </c>
      <c r="C16346" t="s">
        <v>366</v>
      </c>
      <c r="D16346" t="s">
        <v>482</v>
      </c>
      <c r="E16346" t="s">
        <v>124</v>
      </c>
      <c r="F16346" t="s">
        <v>124</v>
      </c>
      <c r="G16346">
        <v>2018</v>
      </c>
      <c r="H16346">
        <v>13835</v>
      </c>
    </row>
    <row r="16347" spans="1:9" x14ac:dyDescent="0.25">
      <c r="A16347" t="s">
        <v>284</v>
      </c>
      <c r="B16347" t="s">
        <v>365</v>
      </c>
      <c r="C16347" t="s">
        <v>366</v>
      </c>
      <c r="D16347" t="s">
        <v>482</v>
      </c>
      <c r="E16347" t="s">
        <v>124</v>
      </c>
      <c r="F16347" t="s">
        <v>124</v>
      </c>
      <c r="G16347">
        <v>2019</v>
      </c>
      <c r="H16347">
        <v>13835</v>
      </c>
    </row>
    <row r="16348" spans="1:9" x14ac:dyDescent="0.25">
      <c r="A16348" t="s">
        <v>284</v>
      </c>
      <c r="B16348" t="s">
        <v>365</v>
      </c>
      <c r="C16348" t="s">
        <v>366</v>
      </c>
      <c r="D16348" t="s">
        <v>482</v>
      </c>
      <c r="E16348" t="s">
        <v>111</v>
      </c>
      <c r="F16348" t="s">
        <v>111</v>
      </c>
      <c r="G16348">
        <v>2015</v>
      </c>
      <c r="I16348">
        <v>468.6</v>
      </c>
    </row>
    <row r="16349" spans="1:9" x14ac:dyDescent="0.25">
      <c r="A16349" t="s">
        <v>284</v>
      </c>
      <c r="B16349" t="s">
        <v>365</v>
      </c>
      <c r="C16349" t="s">
        <v>366</v>
      </c>
      <c r="D16349" t="s">
        <v>482</v>
      </c>
      <c r="E16349" t="s">
        <v>111</v>
      </c>
      <c r="F16349" t="s">
        <v>111</v>
      </c>
      <c r="G16349">
        <v>2016</v>
      </c>
      <c r="I16349">
        <v>79.900000000000006</v>
      </c>
    </row>
    <row r="16350" spans="1:9" x14ac:dyDescent="0.25">
      <c r="A16350" t="s">
        <v>284</v>
      </c>
      <c r="B16350" t="s">
        <v>365</v>
      </c>
      <c r="C16350" t="s">
        <v>366</v>
      </c>
      <c r="D16350" t="s">
        <v>482</v>
      </c>
      <c r="E16350" t="s">
        <v>111</v>
      </c>
      <c r="F16350" t="s">
        <v>111</v>
      </c>
      <c r="G16350">
        <v>2017</v>
      </c>
      <c r="I16350">
        <v>75.551000000000002</v>
      </c>
    </row>
    <row r="16351" spans="1:9" x14ac:dyDescent="0.25">
      <c r="A16351" t="s">
        <v>284</v>
      </c>
      <c r="B16351" t="s">
        <v>365</v>
      </c>
      <c r="C16351" t="s">
        <v>366</v>
      </c>
      <c r="D16351" t="s">
        <v>482</v>
      </c>
      <c r="E16351" t="s">
        <v>98</v>
      </c>
      <c r="F16351" t="s">
        <v>98</v>
      </c>
      <c r="G16351">
        <v>2000</v>
      </c>
      <c r="H16351">
        <v>235.5</v>
      </c>
      <c r="I16351">
        <v>176</v>
      </c>
    </row>
    <row r="16352" spans="1:9" x14ac:dyDescent="0.25">
      <c r="A16352" t="s">
        <v>284</v>
      </c>
      <c r="B16352" t="s">
        <v>365</v>
      </c>
      <c r="C16352" t="s">
        <v>366</v>
      </c>
      <c r="D16352" t="s">
        <v>482</v>
      </c>
      <c r="E16352" t="s">
        <v>98</v>
      </c>
      <c r="F16352" t="s">
        <v>98</v>
      </c>
      <c r="G16352">
        <v>2001</v>
      </c>
      <c r="H16352">
        <v>235.5</v>
      </c>
      <c r="I16352">
        <v>169</v>
      </c>
    </row>
    <row r="16353" spans="1:9" x14ac:dyDescent="0.25">
      <c r="A16353" t="s">
        <v>284</v>
      </c>
      <c r="B16353" t="s">
        <v>365</v>
      </c>
      <c r="C16353" t="s">
        <v>366</v>
      </c>
      <c r="D16353" t="s">
        <v>482</v>
      </c>
      <c r="E16353" t="s">
        <v>98</v>
      </c>
      <c r="F16353" t="s">
        <v>98</v>
      </c>
      <c r="G16353">
        <v>2002</v>
      </c>
      <c r="H16353">
        <v>235.5</v>
      </c>
      <c r="I16353">
        <v>162</v>
      </c>
    </row>
    <row r="16354" spans="1:9" x14ac:dyDescent="0.25">
      <c r="A16354" t="s">
        <v>284</v>
      </c>
      <c r="B16354" t="s">
        <v>365</v>
      </c>
      <c r="C16354" t="s">
        <v>366</v>
      </c>
      <c r="D16354" t="s">
        <v>482</v>
      </c>
      <c r="E16354" t="s">
        <v>98</v>
      </c>
      <c r="F16354" t="s">
        <v>98</v>
      </c>
      <c r="G16354">
        <v>2003</v>
      </c>
      <c r="H16354">
        <v>235.5</v>
      </c>
      <c r="I16354">
        <v>152</v>
      </c>
    </row>
    <row r="16355" spans="1:9" x14ac:dyDescent="0.25">
      <c r="A16355" t="s">
        <v>284</v>
      </c>
      <c r="B16355" t="s">
        <v>365</v>
      </c>
      <c r="C16355" t="s">
        <v>366</v>
      </c>
      <c r="D16355" t="s">
        <v>482</v>
      </c>
      <c r="E16355" t="s">
        <v>98</v>
      </c>
      <c r="F16355" t="s">
        <v>98</v>
      </c>
      <c r="G16355">
        <v>2004</v>
      </c>
      <c r="H16355">
        <v>235.5</v>
      </c>
      <c r="I16355">
        <v>135</v>
      </c>
    </row>
    <row r="16356" spans="1:9" x14ac:dyDescent="0.25">
      <c r="A16356" t="s">
        <v>284</v>
      </c>
      <c r="B16356" t="s">
        <v>365</v>
      </c>
      <c r="C16356" t="s">
        <v>366</v>
      </c>
      <c r="D16356" t="s">
        <v>482</v>
      </c>
      <c r="E16356" t="s">
        <v>98</v>
      </c>
      <c r="F16356" t="s">
        <v>98</v>
      </c>
      <c r="G16356">
        <v>2005</v>
      </c>
      <c r="H16356">
        <v>235.5</v>
      </c>
      <c r="I16356">
        <v>142</v>
      </c>
    </row>
    <row r="16357" spans="1:9" x14ac:dyDescent="0.25">
      <c r="A16357" t="s">
        <v>284</v>
      </c>
      <c r="B16357" t="s">
        <v>365</v>
      </c>
      <c r="C16357" t="s">
        <v>366</v>
      </c>
      <c r="D16357" t="s">
        <v>482</v>
      </c>
      <c r="E16357" t="s">
        <v>98</v>
      </c>
      <c r="F16357" t="s">
        <v>98</v>
      </c>
      <c r="G16357">
        <v>2006</v>
      </c>
      <c r="H16357">
        <v>235.5</v>
      </c>
      <c r="I16357">
        <v>148</v>
      </c>
    </row>
    <row r="16358" spans="1:9" x14ac:dyDescent="0.25">
      <c r="A16358" t="s">
        <v>284</v>
      </c>
      <c r="B16358" t="s">
        <v>365</v>
      </c>
      <c r="C16358" t="s">
        <v>366</v>
      </c>
      <c r="D16358" t="s">
        <v>482</v>
      </c>
      <c r="E16358" t="s">
        <v>98</v>
      </c>
      <c r="F16358" t="s">
        <v>98</v>
      </c>
      <c r="G16358">
        <v>2007</v>
      </c>
      <c r="H16358">
        <v>386.5</v>
      </c>
      <c r="I16358">
        <v>116</v>
      </c>
    </row>
    <row r="16359" spans="1:9" x14ac:dyDescent="0.25">
      <c r="A16359" t="s">
        <v>284</v>
      </c>
      <c r="B16359" t="s">
        <v>365</v>
      </c>
      <c r="C16359" t="s">
        <v>366</v>
      </c>
      <c r="D16359" t="s">
        <v>482</v>
      </c>
      <c r="E16359" t="s">
        <v>98</v>
      </c>
      <c r="F16359" t="s">
        <v>98</v>
      </c>
      <c r="G16359">
        <v>2008</v>
      </c>
      <c r="H16359">
        <v>386.5</v>
      </c>
      <c r="I16359">
        <v>116</v>
      </c>
    </row>
    <row r="16360" spans="1:9" x14ac:dyDescent="0.25">
      <c r="A16360" t="s">
        <v>284</v>
      </c>
      <c r="B16360" t="s">
        <v>365</v>
      </c>
      <c r="C16360" t="s">
        <v>366</v>
      </c>
      <c r="D16360" t="s">
        <v>482</v>
      </c>
      <c r="E16360" t="s">
        <v>98</v>
      </c>
      <c r="F16360" t="s">
        <v>98</v>
      </c>
      <c r="G16360">
        <v>2009</v>
      </c>
      <c r="H16360">
        <v>862</v>
      </c>
      <c r="I16360">
        <v>515</v>
      </c>
    </row>
    <row r="16361" spans="1:9" x14ac:dyDescent="0.25">
      <c r="A16361" t="s">
        <v>284</v>
      </c>
      <c r="B16361" t="s">
        <v>365</v>
      </c>
      <c r="C16361" t="s">
        <v>366</v>
      </c>
      <c r="D16361" t="s">
        <v>482</v>
      </c>
      <c r="E16361" t="s">
        <v>98</v>
      </c>
      <c r="F16361" t="s">
        <v>98</v>
      </c>
      <c r="G16361">
        <v>2010</v>
      </c>
      <c r="H16361">
        <v>862</v>
      </c>
      <c r="I16361">
        <v>515</v>
      </c>
    </row>
    <row r="16362" spans="1:9" x14ac:dyDescent="0.25">
      <c r="A16362" t="s">
        <v>284</v>
      </c>
      <c r="B16362" t="s">
        <v>365</v>
      </c>
      <c r="C16362" t="s">
        <v>366</v>
      </c>
      <c r="D16362" t="s">
        <v>482</v>
      </c>
      <c r="E16362" t="s">
        <v>98</v>
      </c>
      <c r="F16362" t="s">
        <v>98</v>
      </c>
      <c r="G16362">
        <v>2011</v>
      </c>
      <c r="H16362">
        <v>862</v>
      </c>
      <c r="I16362">
        <v>515</v>
      </c>
    </row>
    <row r="16363" spans="1:9" x14ac:dyDescent="0.25">
      <c r="A16363" t="s">
        <v>284</v>
      </c>
      <c r="B16363" t="s">
        <v>365</v>
      </c>
      <c r="C16363" t="s">
        <v>366</v>
      </c>
      <c r="D16363" t="s">
        <v>482</v>
      </c>
      <c r="E16363" t="s">
        <v>98</v>
      </c>
      <c r="F16363" t="s">
        <v>98</v>
      </c>
      <c r="G16363">
        <v>2012</v>
      </c>
      <c r="H16363">
        <v>862</v>
      </c>
      <c r="I16363">
        <v>515</v>
      </c>
    </row>
    <row r="16364" spans="1:9" x14ac:dyDescent="0.25">
      <c r="A16364" t="s">
        <v>284</v>
      </c>
      <c r="B16364" t="s">
        <v>365</v>
      </c>
      <c r="C16364" t="s">
        <v>366</v>
      </c>
      <c r="D16364" t="s">
        <v>482</v>
      </c>
      <c r="E16364" t="s">
        <v>98</v>
      </c>
      <c r="F16364" t="s">
        <v>98</v>
      </c>
      <c r="G16364">
        <v>2013</v>
      </c>
      <c r="H16364">
        <v>862</v>
      </c>
      <c r="I16364">
        <v>671</v>
      </c>
    </row>
    <row r="16365" spans="1:9" x14ac:dyDescent="0.25">
      <c r="A16365" t="s">
        <v>284</v>
      </c>
      <c r="B16365" t="s">
        <v>365</v>
      </c>
      <c r="C16365" t="s">
        <v>366</v>
      </c>
      <c r="D16365" t="s">
        <v>482</v>
      </c>
      <c r="E16365" t="s">
        <v>98</v>
      </c>
      <c r="F16365" t="s">
        <v>98</v>
      </c>
      <c r="G16365">
        <v>2014</v>
      </c>
      <c r="H16365">
        <v>1186</v>
      </c>
      <c r="I16365">
        <v>843</v>
      </c>
    </row>
    <row r="16366" spans="1:9" x14ac:dyDescent="0.25">
      <c r="A16366" t="s">
        <v>284</v>
      </c>
      <c r="B16366" t="s">
        <v>365</v>
      </c>
      <c r="C16366" t="s">
        <v>366</v>
      </c>
      <c r="D16366" t="s">
        <v>482</v>
      </c>
      <c r="E16366" t="s">
        <v>98</v>
      </c>
      <c r="F16366" t="s">
        <v>98</v>
      </c>
      <c r="G16366">
        <v>2015</v>
      </c>
      <c r="H16366">
        <v>1186</v>
      </c>
      <c r="I16366">
        <v>1574</v>
      </c>
    </row>
    <row r="16367" spans="1:9" x14ac:dyDescent="0.25">
      <c r="A16367" t="s">
        <v>284</v>
      </c>
      <c r="B16367" t="s">
        <v>365</v>
      </c>
      <c r="C16367" t="s">
        <v>366</v>
      </c>
      <c r="D16367" t="s">
        <v>482</v>
      </c>
      <c r="E16367" t="s">
        <v>98</v>
      </c>
      <c r="F16367" t="s">
        <v>98</v>
      </c>
      <c r="G16367">
        <v>2016</v>
      </c>
      <c r="H16367">
        <v>1421</v>
      </c>
      <c r="I16367">
        <v>1633</v>
      </c>
    </row>
    <row r="16368" spans="1:9" x14ac:dyDescent="0.25">
      <c r="A16368" t="s">
        <v>284</v>
      </c>
      <c r="B16368" t="s">
        <v>365</v>
      </c>
      <c r="C16368" t="s">
        <v>366</v>
      </c>
      <c r="D16368" t="s">
        <v>482</v>
      </c>
      <c r="E16368" t="s">
        <v>98</v>
      </c>
      <c r="F16368" t="s">
        <v>98</v>
      </c>
      <c r="G16368">
        <v>2017</v>
      </c>
      <c r="H16368">
        <v>1509</v>
      </c>
      <c r="I16368">
        <v>1585.7</v>
      </c>
    </row>
    <row r="16369" spans="1:9" x14ac:dyDescent="0.25">
      <c r="A16369" t="s">
        <v>284</v>
      </c>
      <c r="B16369" t="s">
        <v>365</v>
      </c>
      <c r="C16369" t="s">
        <v>366</v>
      </c>
      <c r="D16369" t="s">
        <v>482</v>
      </c>
      <c r="E16369" t="s">
        <v>98</v>
      </c>
      <c r="F16369" t="s">
        <v>98</v>
      </c>
      <c r="G16369">
        <v>2018</v>
      </c>
      <c r="H16369">
        <v>1509</v>
      </c>
    </row>
    <row r="16370" spans="1:9" x14ac:dyDescent="0.25">
      <c r="A16370" t="s">
        <v>284</v>
      </c>
      <c r="B16370" t="s">
        <v>365</v>
      </c>
      <c r="C16370" t="s">
        <v>366</v>
      </c>
      <c r="D16370" t="s">
        <v>482</v>
      </c>
      <c r="E16370" t="s">
        <v>98</v>
      </c>
      <c r="F16370" t="s">
        <v>98</v>
      </c>
      <c r="G16370">
        <v>2019</v>
      </c>
      <c r="H16370">
        <v>1509</v>
      </c>
    </row>
    <row r="16371" spans="1:9" x14ac:dyDescent="0.25">
      <c r="A16371" t="s">
        <v>284</v>
      </c>
      <c r="B16371" t="s">
        <v>365</v>
      </c>
      <c r="C16371" t="s">
        <v>366</v>
      </c>
      <c r="D16371" t="s">
        <v>483</v>
      </c>
      <c r="E16371" t="s">
        <v>22</v>
      </c>
      <c r="F16371" t="s">
        <v>31</v>
      </c>
      <c r="G16371">
        <v>2012</v>
      </c>
      <c r="H16371">
        <v>7</v>
      </c>
    </row>
    <row r="16372" spans="1:9" x14ac:dyDescent="0.25">
      <c r="A16372" t="s">
        <v>284</v>
      </c>
      <c r="B16372" t="s">
        <v>365</v>
      </c>
      <c r="C16372" t="s">
        <v>366</v>
      </c>
      <c r="D16372" t="s">
        <v>483</v>
      </c>
      <c r="E16372" t="s">
        <v>22</v>
      </c>
      <c r="F16372" t="s">
        <v>31</v>
      </c>
      <c r="G16372">
        <v>2013</v>
      </c>
      <c r="H16372">
        <v>14</v>
      </c>
      <c r="I16372">
        <v>5</v>
      </c>
    </row>
    <row r="16373" spans="1:9" x14ac:dyDescent="0.25">
      <c r="A16373" t="s">
        <v>284</v>
      </c>
      <c r="B16373" t="s">
        <v>365</v>
      </c>
      <c r="C16373" t="s">
        <v>366</v>
      </c>
      <c r="D16373" t="s">
        <v>483</v>
      </c>
      <c r="E16373" t="s">
        <v>22</v>
      </c>
      <c r="F16373" t="s">
        <v>31</v>
      </c>
      <c r="G16373">
        <v>2014</v>
      </c>
      <c r="H16373">
        <v>15</v>
      </c>
      <c r="I16373">
        <v>39.299999999999997</v>
      </c>
    </row>
    <row r="16374" spans="1:9" x14ac:dyDescent="0.25">
      <c r="A16374" t="s">
        <v>284</v>
      </c>
      <c r="B16374" t="s">
        <v>365</v>
      </c>
      <c r="C16374" t="s">
        <v>366</v>
      </c>
      <c r="D16374" t="s">
        <v>483</v>
      </c>
      <c r="E16374" t="s">
        <v>22</v>
      </c>
      <c r="F16374" t="s">
        <v>31</v>
      </c>
      <c r="G16374">
        <v>2015</v>
      </c>
      <c r="H16374">
        <v>18</v>
      </c>
      <c r="I16374">
        <v>64</v>
      </c>
    </row>
    <row r="16375" spans="1:9" x14ac:dyDescent="0.25">
      <c r="A16375" t="s">
        <v>284</v>
      </c>
      <c r="B16375" t="s">
        <v>365</v>
      </c>
      <c r="C16375" t="s">
        <v>366</v>
      </c>
      <c r="D16375" t="s">
        <v>483</v>
      </c>
      <c r="E16375" t="s">
        <v>22</v>
      </c>
      <c r="F16375" t="s">
        <v>31</v>
      </c>
      <c r="G16375">
        <v>2016</v>
      </c>
      <c r="H16375">
        <v>21</v>
      </c>
      <c r="I16375">
        <v>89</v>
      </c>
    </row>
    <row r="16376" spans="1:9" x14ac:dyDescent="0.25">
      <c r="A16376" t="s">
        <v>284</v>
      </c>
      <c r="B16376" t="s">
        <v>365</v>
      </c>
      <c r="C16376" t="s">
        <v>366</v>
      </c>
      <c r="D16376" t="s">
        <v>483</v>
      </c>
      <c r="E16376" t="s">
        <v>22</v>
      </c>
      <c r="F16376" t="s">
        <v>31</v>
      </c>
      <c r="G16376">
        <v>2017</v>
      </c>
      <c r="H16376">
        <v>34</v>
      </c>
      <c r="I16376">
        <v>93</v>
      </c>
    </row>
    <row r="16377" spans="1:9" x14ac:dyDescent="0.25">
      <c r="A16377" t="s">
        <v>284</v>
      </c>
      <c r="B16377" t="s">
        <v>365</v>
      </c>
      <c r="C16377" t="s">
        <v>366</v>
      </c>
      <c r="D16377" t="s">
        <v>483</v>
      </c>
      <c r="E16377" t="s">
        <v>22</v>
      </c>
      <c r="F16377" t="s">
        <v>31</v>
      </c>
      <c r="G16377">
        <v>2018</v>
      </c>
      <c r="H16377">
        <v>46</v>
      </c>
    </row>
    <row r="16378" spans="1:9" x14ac:dyDescent="0.25">
      <c r="A16378" t="s">
        <v>284</v>
      </c>
      <c r="B16378" t="s">
        <v>365</v>
      </c>
      <c r="C16378" t="s">
        <v>366</v>
      </c>
      <c r="D16378" t="s">
        <v>483</v>
      </c>
      <c r="E16378" t="s">
        <v>22</v>
      </c>
      <c r="F16378" t="s">
        <v>31</v>
      </c>
      <c r="G16378">
        <v>2019</v>
      </c>
      <c r="H16378">
        <v>86</v>
      </c>
    </row>
    <row r="16379" spans="1:9" x14ac:dyDescent="0.25">
      <c r="A16379" t="s">
        <v>284</v>
      </c>
      <c r="B16379" t="s">
        <v>365</v>
      </c>
      <c r="C16379" t="s">
        <v>366</v>
      </c>
      <c r="D16379" t="s">
        <v>483</v>
      </c>
      <c r="E16379" t="s">
        <v>22</v>
      </c>
      <c r="F16379" t="s">
        <v>23</v>
      </c>
      <c r="G16379">
        <v>2007</v>
      </c>
      <c r="H16379">
        <v>40</v>
      </c>
      <c r="I16379">
        <v>281</v>
      </c>
    </row>
    <row r="16380" spans="1:9" x14ac:dyDescent="0.25">
      <c r="A16380" t="s">
        <v>284</v>
      </c>
      <c r="B16380" t="s">
        <v>365</v>
      </c>
      <c r="C16380" t="s">
        <v>366</v>
      </c>
      <c r="D16380" t="s">
        <v>483</v>
      </c>
      <c r="E16380" t="s">
        <v>22</v>
      </c>
      <c r="F16380" t="s">
        <v>23</v>
      </c>
      <c r="G16380">
        <v>2008</v>
      </c>
      <c r="H16380">
        <v>40</v>
      </c>
      <c r="I16380">
        <v>264</v>
      </c>
    </row>
    <row r="16381" spans="1:9" x14ac:dyDescent="0.25">
      <c r="A16381" t="s">
        <v>284</v>
      </c>
      <c r="B16381" t="s">
        <v>365</v>
      </c>
      <c r="C16381" t="s">
        <v>366</v>
      </c>
      <c r="D16381" t="s">
        <v>483</v>
      </c>
      <c r="E16381" t="s">
        <v>22</v>
      </c>
      <c r="F16381" t="s">
        <v>23</v>
      </c>
      <c r="G16381">
        <v>2009</v>
      </c>
      <c r="H16381">
        <v>1.7</v>
      </c>
      <c r="I16381">
        <v>139</v>
      </c>
    </row>
    <row r="16382" spans="1:9" x14ac:dyDescent="0.25">
      <c r="A16382" t="s">
        <v>284</v>
      </c>
      <c r="B16382" t="s">
        <v>365</v>
      </c>
      <c r="C16382" t="s">
        <v>366</v>
      </c>
      <c r="D16382" t="s">
        <v>483</v>
      </c>
      <c r="E16382" t="s">
        <v>22</v>
      </c>
      <c r="F16382" t="s">
        <v>23</v>
      </c>
      <c r="G16382">
        <v>2010</v>
      </c>
      <c r="H16382">
        <v>4.2</v>
      </c>
      <c r="I16382">
        <v>188</v>
      </c>
    </row>
    <row r="16383" spans="1:9" x14ac:dyDescent="0.25">
      <c r="A16383" t="s">
        <v>284</v>
      </c>
      <c r="B16383" t="s">
        <v>365</v>
      </c>
      <c r="C16383" t="s">
        <v>366</v>
      </c>
      <c r="D16383" t="s">
        <v>483</v>
      </c>
      <c r="E16383" t="s">
        <v>22</v>
      </c>
      <c r="F16383" t="s">
        <v>23</v>
      </c>
      <c r="G16383">
        <v>2011</v>
      </c>
      <c r="H16383">
        <v>4.2</v>
      </c>
      <c r="I16383">
        <v>134</v>
      </c>
    </row>
    <row r="16384" spans="1:9" x14ac:dyDescent="0.25">
      <c r="A16384" t="s">
        <v>284</v>
      </c>
      <c r="B16384" t="s">
        <v>365</v>
      </c>
      <c r="C16384" t="s">
        <v>366</v>
      </c>
      <c r="D16384" t="s">
        <v>483</v>
      </c>
      <c r="E16384" t="s">
        <v>22</v>
      </c>
      <c r="F16384" t="s">
        <v>23</v>
      </c>
      <c r="G16384">
        <v>2012</v>
      </c>
      <c r="H16384">
        <v>6.2</v>
      </c>
      <c r="I16384">
        <v>134</v>
      </c>
    </row>
    <row r="16385" spans="1:9" x14ac:dyDescent="0.25">
      <c r="A16385" t="s">
        <v>284</v>
      </c>
      <c r="B16385" t="s">
        <v>365</v>
      </c>
      <c r="C16385" t="s">
        <v>366</v>
      </c>
      <c r="D16385" t="s">
        <v>483</v>
      </c>
      <c r="E16385" t="s">
        <v>22</v>
      </c>
      <c r="F16385" t="s">
        <v>23</v>
      </c>
      <c r="G16385">
        <v>2013</v>
      </c>
      <c r="H16385">
        <v>17.2</v>
      </c>
      <c r="I16385">
        <v>101</v>
      </c>
    </row>
    <row r="16386" spans="1:9" x14ac:dyDescent="0.25">
      <c r="A16386" t="s">
        <v>284</v>
      </c>
      <c r="B16386" t="s">
        <v>365</v>
      </c>
      <c r="C16386" t="s">
        <v>366</v>
      </c>
      <c r="D16386" t="s">
        <v>483</v>
      </c>
      <c r="E16386" t="s">
        <v>22</v>
      </c>
      <c r="F16386" t="s">
        <v>23</v>
      </c>
      <c r="G16386">
        <v>2014</v>
      </c>
      <c r="H16386">
        <v>35.200000000000003</v>
      </c>
      <c r="I16386">
        <v>130</v>
      </c>
    </row>
    <row r="16387" spans="1:9" x14ac:dyDescent="0.25">
      <c r="A16387" t="s">
        <v>284</v>
      </c>
      <c r="B16387" t="s">
        <v>365</v>
      </c>
      <c r="C16387" t="s">
        <v>366</v>
      </c>
      <c r="D16387" t="s">
        <v>483</v>
      </c>
      <c r="E16387" t="s">
        <v>22</v>
      </c>
      <c r="F16387" t="s">
        <v>23</v>
      </c>
      <c r="G16387">
        <v>2015</v>
      </c>
      <c r="H16387">
        <v>35.200000000000003</v>
      </c>
      <c r="I16387">
        <v>135</v>
      </c>
    </row>
    <row r="16388" spans="1:9" x14ac:dyDescent="0.25">
      <c r="A16388" t="s">
        <v>284</v>
      </c>
      <c r="B16388" t="s">
        <v>365</v>
      </c>
      <c r="C16388" t="s">
        <v>366</v>
      </c>
      <c r="D16388" t="s">
        <v>483</v>
      </c>
      <c r="E16388" t="s">
        <v>22</v>
      </c>
      <c r="F16388" t="s">
        <v>23</v>
      </c>
      <c r="G16388">
        <v>2016</v>
      </c>
      <c r="H16388">
        <v>39</v>
      </c>
      <c r="I16388">
        <v>80</v>
      </c>
    </row>
    <row r="16389" spans="1:9" x14ac:dyDescent="0.25">
      <c r="A16389" t="s">
        <v>284</v>
      </c>
      <c r="B16389" t="s">
        <v>365</v>
      </c>
      <c r="C16389" t="s">
        <v>366</v>
      </c>
      <c r="D16389" t="s">
        <v>483</v>
      </c>
      <c r="E16389" t="s">
        <v>22</v>
      </c>
      <c r="F16389" t="s">
        <v>23</v>
      </c>
      <c r="G16389">
        <v>2017</v>
      </c>
      <c r="H16389">
        <v>39</v>
      </c>
      <c r="I16389">
        <v>115.45700000000001</v>
      </c>
    </row>
    <row r="16390" spans="1:9" x14ac:dyDescent="0.25">
      <c r="A16390" t="s">
        <v>284</v>
      </c>
      <c r="B16390" t="s">
        <v>365</v>
      </c>
      <c r="C16390" t="s">
        <v>366</v>
      </c>
      <c r="D16390" t="s">
        <v>483</v>
      </c>
      <c r="E16390" t="s">
        <v>22</v>
      </c>
      <c r="F16390" t="s">
        <v>23</v>
      </c>
      <c r="G16390">
        <v>2018</v>
      </c>
      <c r="H16390">
        <v>51.62</v>
      </c>
    </row>
    <row r="16391" spans="1:9" x14ac:dyDescent="0.25">
      <c r="A16391" t="s">
        <v>284</v>
      </c>
      <c r="B16391" t="s">
        <v>365</v>
      </c>
      <c r="C16391" t="s">
        <v>366</v>
      </c>
      <c r="D16391" t="s">
        <v>483</v>
      </c>
      <c r="E16391" t="s">
        <v>22</v>
      </c>
      <c r="F16391" t="s">
        <v>23</v>
      </c>
      <c r="G16391">
        <v>2019</v>
      </c>
      <c r="H16391">
        <v>82.62</v>
      </c>
    </row>
    <row r="16392" spans="1:9" x14ac:dyDescent="0.25">
      <c r="A16392" t="s">
        <v>284</v>
      </c>
      <c r="B16392" t="s">
        <v>365</v>
      </c>
      <c r="C16392" t="s">
        <v>366</v>
      </c>
      <c r="D16392" t="s">
        <v>483</v>
      </c>
      <c r="E16392" t="s">
        <v>13</v>
      </c>
      <c r="F16392" t="s">
        <v>14</v>
      </c>
      <c r="G16392">
        <v>2000</v>
      </c>
      <c r="H16392">
        <v>4669.5</v>
      </c>
      <c r="I16392">
        <v>11274</v>
      </c>
    </row>
    <row r="16393" spans="1:9" x14ac:dyDescent="0.25">
      <c r="A16393" t="s">
        <v>284</v>
      </c>
      <c r="B16393" t="s">
        <v>365</v>
      </c>
      <c r="C16393" t="s">
        <v>366</v>
      </c>
      <c r="D16393" t="s">
        <v>483</v>
      </c>
      <c r="E16393" t="s">
        <v>13</v>
      </c>
      <c r="F16393" t="s">
        <v>14</v>
      </c>
      <c r="G16393">
        <v>2001</v>
      </c>
      <c r="H16393">
        <v>4669.5</v>
      </c>
      <c r="I16393">
        <v>12032</v>
      </c>
    </row>
    <row r="16394" spans="1:9" x14ac:dyDescent="0.25">
      <c r="A16394" t="s">
        <v>284</v>
      </c>
      <c r="B16394" t="s">
        <v>365</v>
      </c>
      <c r="C16394" t="s">
        <v>366</v>
      </c>
      <c r="D16394" t="s">
        <v>483</v>
      </c>
      <c r="E16394" t="s">
        <v>13</v>
      </c>
      <c r="F16394" t="s">
        <v>14</v>
      </c>
      <c r="G16394">
        <v>2002</v>
      </c>
      <c r="H16394">
        <v>4669.5</v>
      </c>
      <c r="I16394">
        <v>9627</v>
      </c>
    </row>
    <row r="16395" spans="1:9" x14ac:dyDescent="0.25">
      <c r="A16395" t="s">
        <v>284</v>
      </c>
      <c r="B16395" t="s">
        <v>365</v>
      </c>
      <c r="C16395" t="s">
        <v>366</v>
      </c>
      <c r="D16395" t="s">
        <v>483</v>
      </c>
      <c r="E16395" t="s">
        <v>13</v>
      </c>
      <c r="F16395" t="s">
        <v>14</v>
      </c>
      <c r="G16395">
        <v>2003</v>
      </c>
      <c r="H16395">
        <v>4669.5</v>
      </c>
      <c r="I16395">
        <v>9238</v>
      </c>
    </row>
    <row r="16396" spans="1:9" x14ac:dyDescent="0.25">
      <c r="A16396" t="s">
        <v>284</v>
      </c>
      <c r="B16396" t="s">
        <v>365</v>
      </c>
      <c r="C16396" t="s">
        <v>366</v>
      </c>
      <c r="D16396" t="s">
        <v>483</v>
      </c>
      <c r="E16396" t="s">
        <v>13</v>
      </c>
      <c r="F16396" t="s">
        <v>14</v>
      </c>
      <c r="G16396">
        <v>2004</v>
      </c>
      <c r="H16396">
        <v>4669.5</v>
      </c>
      <c r="I16396">
        <v>11753</v>
      </c>
    </row>
    <row r="16397" spans="1:9" x14ac:dyDescent="0.25">
      <c r="A16397" t="s">
        <v>284</v>
      </c>
      <c r="B16397" t="s">
        <v>365</v>
      </c>
      <c r="C16397" t="s">
        <v>366</v>
      </c>
      <c r="D16397" t="s">
        <v>483</v>
      </c>
      <c r="E16397" t="s">
        <v>13</v>
      </c>
      <c r="F16397" t="s">
        <v>14</v>
      </c>
      <c r="G16397">
        <v>2005</v>
      </c>
      <c r="H16397">
        <v>4669.5</v>
      </c>
      <c r="I16397">
        <v>12362.3</v>
      </c>
    </row>
    <row r="16398" spans="1:9" x14ac:dyDescent="0.25">
      <c r="A16398" t="s">
        <v>284</v>
      </c>
      <c r="B16398" t="s">
        <v>365</v>
      </c>
      <c r="C16398" t="s">
        <v>366</v>
      </c>
      <c r="D16398" t="s">
        <v>483</v>
      </c>
      <c r="E16398" t="s">
        <v>13</v>
      </c>
      <c r="F16398" t="s">
        <v>14</v>
      </c>
      <c r="G16398">
        <v>2006</v>
      </c>
      <c r="H16398">
        <v>4669.5</v>
      </c>
      <c r="I16398">
        <v>12885.6</v>
      </c>
    </row>
    <row r="16399" spans="1:9" x14ac:dyDescent="0.25">
      <c r="A16399" t="s">
        <v>284</v>
      </c>
      <c r="B16399" t="s">
        <v>365</v>
      </c>
      <c r="C16399" t="s">
        <v>366</v>
      </c>
      <c r="D16399" t="s">
        <v>483</v>
      </c>
      <c r="E16399" t="s">
        <v>13</v>
      </c>
      <c r="F16399" t="s">
        <v>14</v>
      </c>
      <c r="G16399">
        <v>2007</v>
      </c>
      <c r="H16399">
        <v>4669.5</v>
      </c>
      <c r="I16399">
        <v>10142.200000000001</v>
      </c>
    </row>
    <row r="16400" spans="1:9" x14ac:dyDescent="0.25">
      <c r="A16400" t="s">
        <v>284</v>
      </c>
      <c r="B16400" t="s">
        <v>365</v>
      </c>
      <c r="C16400" t="s">
        <v>366</v>
      </c>
      <c r="D16400" t="s">
        <v>483</v>
      </c>
      <c r="E16400" t="s">
        <v>13</v>
      </c>
      <c r="F16400" t="s">
        <v>14</v>
      </c>
      <c r="G16400">
        <v>2008</v>
      </c>
      <c r="H16400">
        <v>4696.5</v>
      </c>
      <c r="I16400">
        <v>11395.9</v>
      </c>
    </row>
    <row r="16401" spans="1:9" x14ac:dyDescent="0.25">
      <c r="A16401" t="s">
        <v>284</v>
      </c>
      <c r="B16401" t="s">
        <v>365</v>
      </c>
      <c r="C16401" t="s">
        <v>366</v>
      </c>
      <c r="D16401" t="s">
        <v>483</v>
      </c>
      <c r="E16401" t="s">
        <v>13</v>
      </c>
      <c r="F16401" t="s">
        <v>14</v>
      </c>
      <c r="G16401">
        <v>2009</v>
      </c>
      <c r="H16401">
        <v>4559</v>
      </c>
      <c r="I16401">
        <v>11420.7</v>
      </c>
    </row>
    <row r="16402" spans="1:9" x14ac:dyDescent="0.25">
      <c r="A16402" t="s">
        <v>284</v>
      </c>
      <c r="B16402" t="s">
        <v>365</v>
      </c>
      <c r="C16402" t="s">
        <v>366</v>
      </c>
      <c r="D16402" t="s">
        <v>483</v>
      </c>
      <c r="E16402" t="s">
        <v>13</v>
      </c>
      <c r="F16402" t="s">
        <v>14</v>
      </c>
      <c r="G16402">
        <v>2010</v>
      </c>
      <c r="H16402">
        <v>4596</v>
      </c>
      <c r="I16402">
        <v>12637.1</v>
      </c>
    </row>
    <row r="16403" spans="1:9" x14ac:dyDescent="0.25">
      <c r="A16403" t="s">
        <v>284</v>
      </c>
      <c r="B16403" t="s">
        <v>365</v>
      </c>
      <c r="C16403" t="s">
        <v>366</v>
      </c>
      <c r="D16403" t="s">
        <v>483</v>
      </c>
      <c r="E16403" t="s">
        <v>13</v>
      </c>
      <c r="F16403" t="s">
        <v>14</v>
      </c>
      <c r="G16403">
        <v>2011</v>
      </c>
      <c r="H16403">
        <v>4607</v>
      </c>
      <c r="I16403">
        <v>10430.9</v>
      </c>
    </row>
    <row r="16404" spans="1:9" x14ac:dyDescent="0.25">
      <c r="A16404" t="s">
        <v>284</v>
      </c>
      <c r="B16404" t="s">
        <v>365</v>
      </c>
      <c r="C16404" t="s">
        <v>366</v>
      </c>
      <c r="D16404" t="s">
        <v>483</v>
      </c>
      <c r="E16404" t="s">
        <v>13</v>
      </c>
      <c r="F16404" t="s">
        <v>14</v>
      </c>
      <c r="G16404">
        <v>2012</v>
      </c>
      <c r="H16404">
        <v>4608</v>
      </c>
      <c r="I16404">
        <v>10478.700000000001</v>
      </c>
    </row>
    <row r="16405" spans="1:9" x14ac:dyDescent="0.25">
      <c r="A16405" t="s">
        <v>284</v>
      </c>
      <c r="B16405" t="s">
        <v>365</v>
      </c>
      <c r="C16405" t="s">
        <v>366</v>
      </c>
      <c r="D16405" t="s">
        <v>483</v>
      </c>
      <c r="E16405" t="s">
        <v>13</v>
      </c>
      <c r="F16405" t="s">
        <v>14</v>
      </c>
      <c r="G16405">
        <v>2013</v>
      </c>
      <c r="H16405">
        <v>4627</v>
      </c>
      <c r="I16405">
        <v>13801.2</v>
      </c>
    </row>
    <row r="16406" spans="1:9" x14ac:dyDescent="0.25">
      <c r="A16406" t="s">
        <v>284</v>
      </c>
      <c r="B16406" t="s">
        <v>365</v>
      </c>
      <c r="C16406" t="s">
        <v>366</v>
      </c>
      <c r="D16406" t="s">
        <v>483</v>
      </c>
      <c r="E16406" t="s">
        <v>13</v>
      </c>
      <c r="F16406" t="s">
        <v>14</v>
      </c>
      <c r="G16406">
        <v>2014</v>
      </c>
      <c r="H16406">
        <v>4665</v>
      </c>
      <c r="I16406">
        <v>8478.4</v>
      </c>
    </row>
    <row r="16407" spans="1:9" x14ac:dyDescent="0.25">
      <c r="A16407" t="s">
        <v>284</v>
      </c>
      <c r="B16407" t="s">
        <v>365</v>
      </c>
      <c r="C16407" t="s">
        <v>366</v>
      </c>
      <c r="D16407" t="s">
        <v>483</v>
      </c>
      <c r="E16407" t="s">
        <v>13</v>
      </c>
      <c r="F16407" t="s">
        <v>14</v>
      </c>
      <c r="G16407">
        <v>2015</v>
      </c>
      <c r="H16407">
        <v>4697</v>
      </c>
      <c r="I16407">
        <v>5396.5</v>
      </c>
    </row>
    <row r="16408" spans="1:9" x14ac:dyDescent="0.25">
      <c r="A16408" t="s">
        <v>284</v>
      </c>
      <c r="B16408" t="s">
        <v>365</v>
      </c>
      <c r="C16408" t="s">
        <v>366</v>
      </c>
      <c r="D16408" t="s">
        <v>483</v>
      </c>
      <c r="E16408" t="s">
        <v>13</v>
      </c>
      <c r="F16408" t="s">
        <v>14</v>
      </c>
      <c r="G16408">
        <v>2016</v>
      </c>
      <c r="H16408">
        <v>4658</v>
      </c>
      <c r="I16408">
        <v>7670.9</v>
      </c>
    </row>
    <row r="16409" spans="1:9" x14ac:dyDescent="0.25">
      <c r="A16409" t="s">
        <v>284</v>
      </c>
      <c r="B16409" t="s">
        <v>365</v>
      </c>
      <c r="C16409" t="s">
        <v>366</v>
      </c>
      <c r="D16409" t="s">
        <v>483</v>
      </c>
      <c r="E16409" t="s">
        <v>13</v>
      </c>
      <c r="F16409" t="s">
        <v>14</v>
      </c>
      <c r="G16409">
        <v>2017</v>
      </c>
      <c r="H16409">
        <v>4704</v>
      </c>
      <c r="I16409">
        <v>8945.5</v>
      </c>
    </row>
    <row r="16410" spans="1:9" x14ac:dyDescent="0.25">
      <c r="A16410" t="s">
        <v>284</v>
      </c>
      <c r="B16410" t="s">
        <v>365</v>
      </c>
      <c r="C16410" t="s">
        <v>366</v>
      </c>
      <c r="D16410" t="s">
        <v>483</v>
      </c>
      <c r="E16410" t="s">
        <v>13</v>
      </c>
      <c r="F16410" t="s">
        <v>14</v>
      </c>
      <c r="G16410">
        <v>2018</v>
      </c>
      <c r="H16410">
        <v>4809</v>
      </c>
    </row>
    <row r="16411" spans="1:9" x14ac:dyDescent="0.25">
      <c r="A16411" t="s">
        <v>284</v>
      </c>
      <c r="B16411" t="s">
        <v>365</v>
      </c>
      <c r="C16411" t="s">
        <v>366</v>
      </c>
      <c r="D16411" t="s">
        <v>483</v>
      </c>
      <c r="E16411" t="s">
        <v>13</v>
      </c>
      <c r="F16411" t="s">
        <v>14</v>
      </c>
      <c r="G16411">
        <v>2019</v>
      </c>
      <c r="H16411">
        <v>4809</v>
      </c>
    </row>
    <row r="16412" spans="1:9" x14ac:dyDescent="0.25">
      <c r="A16412" t="s">
        <v>284</v>
      </c>
      <c r="B16412" t="s">
        <v>365</v>
      </c>
      <c r="C16412" t="s">
        <v>366</v>
      </c>
      <c r="D16412" t="s">
        <v>483</v>
      </c>
      <c r="E16412" t="s">
        <v>15</v>
      </c>
      <c r="F16412" t="s">
        <v>26</v>
      </c>
      <c r="G16412">
        <v>2010</v>
      </c>
      <c r="H16412">
        <v>2.5</v>
      </c>
      <c r="I16412">
        <v>0.5</v>
      </c>
    </row>
    <row r="16413" spans="1:9" x14ac:dyDescent="0.25">
      <c r="A16413" t="s">
        <v>284</v>
      </c>
      <c r="B16413" t="s">
        <v>365</v>
      </c>
      <c r="C16413" t="s">
        <v>366</v>
      </c>
      <c r="D16413" t="s">
        <v>483</v>
      </c>
      <c r="E16413" t="s">
        <v>15</v>
      </c>
      <c r="F16413" t="s">
        <v>26</v>
      </c>
      <c r="G16413">
        <v>2011</v>
      </c>
      <c r="H16413">
        <v>188.2</v>
      </c>
      <c r="I16413">
        <v>30.1</v>
      </c>
    </row>
    <row r="16414" spans="1:9" x14ac:dyDescent="0.25">
      <c r="A16414" t="s">
        <v>284</v>
      </c>
      <c r="B16414" t="s">
        <v>365</v>
      </c>
      <c r="C16414" t="s">
        <v>366</v>
      </c>
      <c r="D16414" t="s">
        <v>483</v>
      </c>
      <c r="E16414" t="s">
        <v>15</v>
      </c>
      <c r="F16414" t="s">
        <v>26</v>
      </c>
      <c r="G16414">
        <v>2012</v>
      </c>
      <c r="H16414">
        <v>371.6</v>
      </c>
      <c r="I16414">
        <v>333.3</v>
      </c>
    </row>
    <row r="16415" spans="1:9" x14ac:dyDescent="0.25">
      <c r="A16415" t="s">
        <v>284</v>
      </c>
      <c r="B16415" t="s">
        <v>365</v>
      </c>
      <c r="C16415" t="s">
        <v>366</v>
      </c>
      <c r="D16415" t="s">
        <v>483</v>
      </c>
      <c r="E16415" t="s">
        <v>15</v>
      </c>
      <c r="F16415" t="s">
        <v>26</v>
      </c>
      <c r="G16415">
        <v>2013</v>
      </c>
      <c r="H16415">
        <v>748.4</v>
      </c>
      <c r="I16415">
        <v>570</v>
      </c>
    </row>
    <row r="16416" spans="1:9" x14ac:dyDescent="0.25">
      <c r="A16416" t="s">
        <v>284</v>
      </c>
      <c r="B16416" t="s">
        <v>365</v>
      </c>
      <c r="C16416" t="s">
        <v>366</v>
      </c>
      <c r="D16416" t="s">
        <v>483</v>
      </c>
      <c r="E16416" t="s">
        <v>15</v>
      </c>
      <c r="F16416" t="s">
        <v>26</v>
      </c>
      <c r="G16416">
        <v>2014</v>
      </c>
      <c r="H16416">
        <v>819.1</v>
      </c>
      <c r="I16416">
        <v>868.43700000000001</v>
      </c>
    </row>
    <row r="16417" spans="1:9" x14ac:dyDescent="0.25">
      <c r="A16417" t="s">
        <v>284</v>
      </c>
      <c r="B16417" t="s">
        <v>365</v>
      </c>
      <c r="C16417" t="s">
        <v>366</v>
      </c>
      <c r="D16417" t="s">
        <v>483</v>
      </c>
      <c r="E16417" t="s">
        <v>15</v>
      </c>
      <c r="F16417" t="s">
        <v>26</v>
      </c>
      <c r="G16417">
        <v>2015</v>
      </c>
      <c r="H16417">
        <v>841.2</v>
      </c>
      <c r="I16417">
        <v>917.21900000000005</v>
      </c>
    </row>
    <row r="16418" spans="1:9" x14ac:dyDescent="0.25">
      <c r="A16418" t="s">
        <v>284</v>
      </c>
      <c r="B16418" t="s">
        <v>365</v>
      </c>
      <c r="C16418" t="s">
        <v>366</v>
      </c>
      <c r="D16418" t="s">
        <v>483</v>
      </c>
      <c r="E16418" t="s">
        <v>15</v>
      </c>
      <c r="F16418" t="s">
        <v>26</v>
      </c>
      <c r="G16418">
        <v>2016</v>
      </c>
      <c r="H16418">
        <v>954.7</v>
      </c>
      <c r="I16418">
        <v>939.97199999999998</v>
      </c>
    </row>
    <row r="16419" spans="1:9" x14ac:dyDescent="0.25">
      <c r="A16419" t="s">
        <v>284</v>
      </c>
      <c r="B16419" t="s">
        <v>365</v>
      </c>
      <c r="C16419" t="s">
        <v>366</v>
      </c>
      <c r="D16419" t="s">
        <v>483</v>
      </c>
      <c r="E16419" t="s">
        <v>15</v>
      </c>
      <c r="F16419" t="s">
        <v>26</v>
      </c>
      <c r="G16419">
        <v>2017</v>
      </c>
      <c r="H16419">
        <v>1200</v>
      </c>
      <c r="I16419">
        <v>1183.1659999999999</v>
      </c>
    </row>
    <row r="16420" spans="1:9" x14ac:dyDescent="0.25">
      <c r="A16420" t="s">
        <v>284</v>
      </c>
      <c r="B16420" t="s">
        <v>365</v>
      </c>
      <c r="C16420" t="s">
        <v>366</v>
      </c>
      <c r="D16420" t="s">
        <v>483</v>
      </c>
      <c r="E16420" t="s">
        <v>15</v>
      </c>
      <c r="F16420" t="s">
        <v>26</v>
      </c>
      <c r="G16420">
        <v>2018</v>
      </c>
      <c r="H16420">
        <v>2002.6880000000001</v>
      </c>
    </row>
    <row r="16421" spans="1:9" x14ac:dyDescent="0.25">
      <c r="A16421" t="s">
        <v>284</v>
      </c>
      <c r="B16421" t="s">
        <v>365</v>
      </c>
      <c r="C16421" t="s">
        <v>366</v>
      </c>
      <c r="D16421" t="s">
        <v>483</v>
      </c>
      <c r="E16421" t="s">
        <v>15</v>
      </c>
      <c r="F16421" t="s">
        <v>26</v>
      </c>
      <c r="G16421">
        <v>2019</v>
      </c>
      <c r="H16421">
        <v>5935.6880000000001</v>
      </c>
    </row>
    <row r="16422" spans="1:9" x14ac:dyDescent="0.25">
      <c r="A16422" t="s">
        <v>284</v>
      </c>
      <c r="B16422" t="s">
        <v>365</v>
      </c>
      <c r="C16422" t="s">
        <v>366</v>
      </c>
      <c r="D16422" t="s">
        <v>483</v>
      </c>
      <c r="E16422" t="s">
        <v>18</v>
      </c>
      <c r="F16422" t="s">
        <v>19</v>
      </c>
      <c r="G16422">
        <v>2000</v>
      </c>
      <c r="H16422">
        <v>5</v>
      </c>
      <c r="I16422">
        <v>6</v>
      </c>
    </row>
    <row r="16423" spans="1:9" x14ac:dyDescent="0.25">
      <c r="A16423" t="s">
        <v>284</v>
      </c>
      <c r="B16423" t="s">
        <v>365</v>
      </c>
      <c r="C16423" t="s">
        <v>366</v>
      </c>
      <c r="D16423" t="s">
        <v>483</v>
      </c>
      <c r="E16423" t="s">
        <v>18</v>
      </c>
      <c r="F16423" t="s">
        <v>19</v>
      </c>
      <c r="G16423">
        <v>2001</v>
      </c>
      <c r="H16423">
        <v>36.229999999999997</v>
      </c>
      <c r="I16423">
        <v>16</v>
      </c>
    </row>
    <row r="16424" spans="1:9" x14ac:dyDescent="0.25">
      <c r="A16424" t="s">
        <v>284</v>
      </c>
      <c r="B16424" t="s">
        <v>365</v>
      </c>
      <c r="C16424" t="s">
        <v>366</v>
      </c>
      <c r="D16424" t="s">
        <v>483</v>
      </c>
      <c r="E16424" t="s">
        <v>18</v>
      </c>
      <c r="F16424" t="s">
        <v>19</v>
      </c>
      <c r="G16424">
        <v>2002</v>
      </c>
      <c r="H16424">
        <v>46.23</v>
      </c>
      <c r="I16424">
        <v>22</v>
      </c>
    </row>
    <row r="16425" spans="1:9" x14ac:dyDescent="0.25">
      <c r="A16425" t="s">
        <v>284</v>
      </c>
      <c r="B16425" t="s">
        <v>365</v>
      </c>
      <c r="C16425" t="s">
        <v>366</v>
      </c>
      <c r="D16425" t="s">
        <v>483</v>
      </c>
      <c r="E16425" t="s">
        <v>18</v>
      </c>
      <c r="F16425" t="s">
        <v>19</v>
      </c>
      <c r="G16425">
        <v>2003</v>
      </c>
      <c r="H16425">
        <v>54.4</v>
      </c>
      <c r="I16425">
        <v>31</v>
      </c>
    </row>
    <row r="16426" spans="1:9" x14ac:dyDescent="0.25">
      <c r="A16426" t="s">
        <v>284</v>
      </c>
      <c r="B16426" t="s">
        <v>365</v>
      </c>
      <c r="C16426" t="s">
        <v>366</v>
      </c>
      <c r="D16426" t="s">
        <v>483</v>
      </c>
      <c r="E16426" t="s">
        <v>18</v>
      </c>
      <c r="F16426" t="s">
        <v>19</v>
      </c>
      <c r="G16426">
        <v>2004</v>
      </c>
      <c r="H16426">
        <v>71.400000000000006</v>
      </c>
      <c r="I16426">
        <v>33</v>
      </c>
    </row>
    <row r="16427" spans="1:9" x14ac:dyDescent="0.25">
      <c r="A16427" t="s">
        <v>284</v>
      </c>
      <c r="B16427" t="s">
        <v>365</v>
      </c>
      <c r="C16427" t="s">
        <v>366</v>
      </c>
      <c r="D16427" t="s">
        <v>483</v>
      </c>
      <c r="E16427" t="s">
        <v>18</v>
      </c>
      <c r="F16427" t="s">
        <v>19</v>
      </c>
      <c r="G16427">
        <v>2005</v>
      </c>
      <c r="H16427">
        <v>76.599999999999994</v>
      </c>
      <c r="I16427">
        <v>37.6</v>
      </c>
    </row>
    <row r="16428" spans="1:9" x14ac:dyDescent="0.25">
      <c r="A16428" t="s">
        <v>284</v>
      </c>
      <c r="B16428" t="s">
        <v>365</v>
      </c>
      <c r="C16428" t="s">
        <v>366</v>
      </c>
      <c r="D16428" t="s">
        <v>483</v>
      </c>
      <c r="E16428" t="s">
        <v>18</v>
      </c>
      <c r="F16428" t="s">
        <v>19</v>
      </c>
      <c r="G16428">
        <v>2006</v>
      </c>
      <c r="H16428">
        <v>76.599999999999994</v>
      </c>
      <c r="I16428">
        <v>34.6</v>
      </c>
    </row>
    <row r="16429" spans="1:9" x14ac:dyDescent="0.25">
      <c r="A16429" t="s">
        <v>284</v>
      </c>
      <c r="B16429" t="s">
        <v>365</v>
      </c>
      <c r="C16429" t="s">
        <v>366</v>
      </c>
      <c r="D16429" t="s">
        <v>483</v>
      </c>
      <c r="E16429" t="s">
        <v>18</v>
      </c>
      <c r="F16429" t="s">
        <v>19</v>
      </c>
      <c r="G16429">
        <v>2007</v>
      </c>
      <c r="H16429">
        <v>82</v>
      </c>
      <c r="I16429">
        <v>45.1</v>
      </c>
    </row>
    <row r="16430" spans="1:9" x14ac:dyDescent="0.25">
      <c r="A16430" t="s">
        <v>284</v>
      </c>
      <c r="B16430" t="s">
        <v>365</v>
      </c>
      <c r="C16430" t="s">
        <v>366</v>
      </c>
      <c r="D16430" t="s">
        <v>483</v>
      </c>
      <c r="E16430" t="s">
        <v>18</v>
      </c>
      <c r="F16430" t="s">
        <v>19</v>
      </c>
      <c r="G16430">
        <v>2008</v>
      </c>
      <c r="H16430">
        <v>83</v>
      </c>
      <c r="I16430">
        <v>45.3</v>
      </c>
    </row>
    <row r="16431" spans="1:9" x14ac:dyDescent="0.25">
      <c r="A16431" t="s">
        <v>284</v>
      </c>
      <c r="B16431" t="s">
        <v>365</v>
      </c>
      <c r="C16431" t="s">
        <v>366</v>
      </c>
      <c r="D16431" t="s">
        <v>483</v>
      </c>
      <c r="E16431" t="s">
        <v>18</v>
      </c>
      <c r="F16431" t="s">
        <v>19</v>
      </c>
      <c r="G16431">
        <v>2009</v>
      </c>
      <c r="H16431">
        <v>86</v>
      </c>
      <c r="I16431">
        <v>43</v>
      </c>
    </row>
    <row r="16432" spans="1:9" x14ac:dyDescent="0.25">
      <c r="A16432" t="s">
        <v>284</v>
      </c>
      <c r="B16432" t="s">
        <v>365</v>
      </c>
      <c r="C16432" t="s">
        <v>366</v>
      </c>
      <c r="D16432" t="s">
        <v>483</v>
      </c>
      <c r="E16432" t="s">
        <v>18</v>
      </c>
      <c r="F16432" t="s">
        <v>19</v>
      </c>
      <c r="G16432">
        <v>2010</v>
      </c>
      <c r="H16432">
        <v>88</v>
      </c>
      <c r="I16432">
        <v>50.9</v>
      </c>
    </row>
    <row r="16433" spans="1:9" x14ac:dyDescent="0.25">
      <c r="A16433" t="s">
        <v>284</v>
      </c>
      <c r="B16433" t="s">
        <v>365</v>
      </c>
      <c r="C16433" t="s">
        <v>366</v>
      </c>
      <c r="D16433" t="s">
        <v>483</v>
      </c>
      <c r="E16433" t="s">
        <v>18</v>
      </c>
      <c r="F16433" t="s">
        <v>19</v>
      </c>
      <c r="G16433">
        <v>2011</v>
      </c>
      <c r="H16433">
        <v>146</v>
      </c>
      <c r="I16433">
        <v>89.5</v>
      </c>
    </row>
    <row r="16434" spans="1:9" x14ac:dyDescent="0.25">
      <c r="A16434" t="s">
        <v>284</v>
      </c>
      <c r="B16434" t="s">
        <v>365</v>
      </c>
      <c r="C16434" t="s">
        <v>366</v>
      </c>
      <c r="D16434" t="s">
        <v>483</v>
      </c>
      <c r="E16434" t="s">
        <v>18</v>
      </c>
      <c r="F16434" t="s">
        <v>19</v>
      </c>
      <c r="G16434">
        <v>2012</v>
      </c>
      <c r="H16434">
        <v>248</v>
      </c>
      <c r="I16434">
        <v>288.2</v>
      </c>
    </row>
    <row r="16435" spans="1:9" x14ac:dyDescent="0.25">
      <c r="A16435" t="s">
        <v>284</v>
      </c>
      <c r="B16435" t="s">
        <v>365</v>
      </c>
      <c r="C16435" t="s">
        <v>366</v>
      </c>
      <c r="D16435" t="s">
        <v>483</v>
      </c>
      <c r="E16435" t="s">
        <v>18</v>
      </c>
      <c r="F16435" t="s">
        <v>19</v>
      </c>
      <c r="G16435">
        <v>2013</v>
      </c>
      <c r="H16435">
        <v>362</v>
      </c>
      <c r="I16435">
        <v>638.6</v>
      </c>
    </row>
    <row r="16436" spans="1:9" x14ac:dyDescent="0.25">
      <c r="A16436" t="s">
        <v>284</v>
      </c>
      <c r="B16436" t="s">
        <v>365</v>
      </c>
      <c r="C16436" t="s">
        <v>366</v>
      </c>
      <c r="D16436" t="s">
        <v>483</v>
      </c>
      <c r="E16436" t="s">
        <v>18</v>
      </c>
      <c r="F16436" t="s">
        <v>19</v>
      </c>
      <c r="G16436">
        <v>2014</v>
      </c>
      <c r="H16436">
        <v>513.9</v>
      </c>
      <c r="I16436">
        <v>1371.317</v>
      </c>
    </row>
    <row r="16437" spans="1:9" x14ac:dyDescent="0.25">
      <c r="A16437" t="s">
        <v>284</v>
      </c>
      <c r="B16437" t="s">
        <v>365</v>
      </c>
      <c r="C16437" t="s">
        <v>366</v>
      </c>
      <c r="D16437" t="s">
        <v>483</v>
      </c>
      <c r="E16437" t="s">
        <v>18</v>
      </c>
      <c r="F16437" t="s">
        <v>19</v>
      </c>
      <c r="G16437">
        <v>2015</v>
      </c>
      <c r="H16437">
        <v>513.9</v>
      </c>
      <c r="I16437">
        <v>1306.7729999999999</v>
      </c>
    </row>
    <row r="16438" spans="1:9" x14ac:dyDescent="0.25">
      <c r="A16438" t="s">
        <v>284</v>
      </c>
      <c r="B16438" t="s">
        <v>365</v>
      </c>
      <c r="C16438" t="s">
        <v>366</v>
      </c>
      <c r="D16438" t="s">
        <v>483</v>
      </c>
      <c r="E16438" t="s">
        <v>18</v>
      </c>
      <c r="F16438" t="s">
        <v>19</v>
      </c>
      <c r="G16438">
        <v>2016</v>
      </c>
      <c r="H16438">
        <v>526</v>
      </c>
      <c r="I16438">
        <v>1169.0239999999999</v>
      </c>
    </row>
    <row r="16439" spans="1:9" x14ac:dyDescent="0.25">
      <c r="A16439" t="s">
        <v>284</v>
      </c>
      <c r="B16439" t="s">
        <v>365</v>
      </c>
      <c r="C16439" t="s">
        <v>366</v>
      </c>
      <c r="D16439" t="s">
        <v>483</v>
      </c>
      <c r="E16439" t="s">
        <v>18</v>
      </c>
      <c r="F16439" t="s">
        <v>19</v>
      </c>
      <c r="G16439">
        <v>2017</v>
      </c>
      <c r="H16439">
        <v>553</v>
      </c>
      <c r="I16439">
        <v>1818.5809999999999</v>
      </c>
    </row>
    <row r="16440" spans="1:9" x14ac:dyDescent="0.25">
      <c r="A16440" t="s">
        <v>284</v>
      </c>
      <c r="B16440" t="s">
        <v>365</v>
      </c>
      <c r="C16440" t="s">
        <v>366</v>
      </c>
      <c r="D16440" t="s">
        <v>483</v>
      </c>
      <c r="E16440" t="s">
        <v>18</v>
      </c>
      <c r="F16440" t="s">
        <v>19</v>
      </c>
      <c r="G16440">
        <v>2018</v>
      </c>
      <c r="H16440">
        <v>620.77</v>
      </c>
    </row>
    <row r="16441" spans="1:9" x14ac:dyDescent="0.25">
      <c r="A16441" t="s">
        <v>284</v>
      </c>
      <c r="B16441" t="s">
        <v>365</v>
      </c>
      <c r="C16441" t="s">
        <v>366</v>
      </c>
      <c r="D16441" t="s">
        <v>483</v>
      </c>
      <c r="E16441" t="s">
        <v>18</v>
      </c>
      <c r="F16441" t="s">
        <v>19</v>
      </c>
      <c r="G16441">
        <v>2019</v>
      </c>
      <c r="H16441">
        <v>1257.77</v>
      </c>
    </row>
    <row r="16442" spans="1:9" x14ac:dyDescent="0.25">
      <c r="A16442" t="s">
        <v>284</v>
      </c>
      <c r="B16442" t="s">
        <v>367</v>
      </c>
      <c r="C16442" t="s">
        <v>368</v>
      </c>
      <c r="D16442" t="s">
        <v>482</v>
      </c>
      <c r="E16442" t="s">
        <v>12</v>
      </c>
      <c r="F16442" t="s">
        <v>12</v>
      </c>
      <c r="G16442">
        <v>2000</v>
      </c>
      <c r="H16442">
        <v>60434</v>
      </c>
      <c r="I16442">
        <v>278823</v>
      </c>
    </row>
    <row r="16443" spans="1:9" x14ac:dyDescent="0.25">
      <c r="A16443" t="s">
        <v>284</v>
      </c>
      <c r="B16443" t="s">
        <v>367</v>
      </c>
      <c r="C16443" t="s">
        <v>368</v>
      </c>
      <c r="D16443" t="s">
        <v>482</v>
      </c>
      <c r="E16443" t="s">
        <v>12</v>
      </c>
      <c r="F16443" t="s">
        <v>12</v>
      </c>
      <c r="G16443">
        <v>2001</v>
      </c>
      <c r="H16443">
        <v>61551</v>
      </c>
      <c r="I16443">
        <v>280205</v>
      </c>
    </row>
    <row r="16444" spans="1:9" x14ac:dyDescent="0.25">
      <c r="A16444" t="s">
        <v>284</v>
      </c>
      <c r="B16444" t="s">
        <v>367</v>
      </c>
      <c r="C16444" t="s">
        <v>368</v>
      </c>
      <c r="D16444" t="s">
        <v>482</v>
      </c>
      <c r="E16444" t="s">
        <v>12</v>
      </c>
      <c r="F16444" t="s">
        <v>12</v>
      </c>
      <c r="G16444">
        <v>2002</v>
      </c>
      <c r="H16444">
        <v>58685</v>
      </c>
      <c r="I16444">
        <v>282756</v>
      </c>
    </row>
    <row r="16445" spans="1:9" x14ac:dyDescent="0.25">
      <c r="A16445" t="s">
        <v>284</v>
      </c>
      <c r="B16445" t="s">
        <v>367</v>
      </c>
      <c r="C16445" t="s">
        <v>368</v>
      </c>
      <c r="D16445" t="s">
        <v>482</v>
      </c>
      <c r="E16445" t="s">
        <v>12</v>
      </c>
      <c r="F16445" t="s">
        <v>12</v>
      </c>
      <c r="G16445">
        <v>2003</v>
      </c>
      <c r="H16445">
        <v>60195</v>
      </c>
      <c r="I16445">
        <v>293317</v>
      </c>
    </row>
    <row r="16446" spans="1:9" x14ac:dyDescent="0.25">
      <c r="A16446" t="s">
        <v>284</v>
      </c>
      <c r="B16446" t="s">
        <v>367</v>
      </c>
      <c r="C16446" t="s">
        <v>368</v>
      </c>
      <c r="D16446" t="s">
        <v>482</v>
      </c>
      <c r="E16446" t="s">
        <v>12</v>
      </c>
      <c r="F16446" t="s">
        <v>12</v>
      </c>
      <c r="G16446">
        <v>2004</v>
      </c>
      <c r="H16446">
        <v>62241</v>
      </c>
      <c r="I16446">
        <v>294977</v>
      </c>
    </row>
    <row r="16447" spans="1:9" x14ac:dyDescent="0.25">
      <c r="A16447" t="s">
        <v>284</v>
      </c>
      <c r="B16447" t="s">
        <v>367</v>
      </c>
      <c r="C16447" t="s">
        <v>368</v>
      </c>
      <c r="D16447" t="s">
        <v>482</v>
      </c>
      <c r="E16447" t="s">
        <v>12</v>
      </c>
      <c r="F16447" t="s">
        <v>12</v>
      </c>
      <c r="G16447">
        <v>2005</v>
      </c>
      <c r="H16447">
        <v>62947</v>
      </c>
      <c r="I16447">
        <v>294315</v>
      </c>
    </row>
    <row r="16448" spans="1:9" x14ac:dyDescent="0.25">
      <c r="A16448" t="s">
        <v>284</v>
      </c>
      <c r="B16448" t="s">
        <v>367</v>
      </c>
      <c r="C16448" t="s">
        <v>368</v>
      </c>
      <c r="D16448" t="s">
        <v>482</v>
      </c>
      <c r="E16448" t="s">
        <v>12</v>
      </c>
      <c r="F16448" t="s">
        <v>12</v>
      </c>
      <c r="G16448">
        <v>2006</v>
      </c>
      <c r="H16448">
        <v>64650</v>
      </c>
      <c r="I16448">
        <v>297482</v>
      </c>
    </row>
    <row r="16449" spans="1:9" x14ac:dyDescent="0.25">
      <c r="A16449" t="s">
        <v>284</v>
      </c>
      <c r="B16449" t="s">
        <v>367</v>
      </c>
      <c r="C16449" t="s">
        <v>368</v>
      </c>
      <c r="D16449" t="s">
        <v>482</v>
      </c>
      <c r="E16449" t="s">
        <v>12</v>
      </c>
      <c r="F16449" t="s">
        <v>12</v>
      </c>
      <c r="G16449">
        <v>2007</v>
      </c>
      <c r="H16449">
        <v>64685</v>
      </c>
      <c r="I16449">
        <v>308333</v>
      </c>
    </row>
    <row r="16450" spans="1:9" x14ac:dyDescent="0.25">
      <c r="A16450" t="s">
        <v>284</v>
      </c>
      <c r="B16450" t="s">
        <v>367</v>
      </c>
      <c r="C16450" t="s">
        <v>368</v>
      </c>
      <c r="D16450" t="s">
        <v>482</v>
      </c>
      <c r="E16450" t="s">
        <v>12</v>
      </c>
      <c r="F16450" t="s">
        <v>12</v>
      </c>
      <c r="G16450">
        <v>2008</v>
      </c>
      <c r="H16450">
        <v>65105</v>
      </c>
      <c r="I16450">
        <v>308698</v>
      </c>
    </row>
    <row r="16451" spans="1:9" x14ac:dyDescent="0.25">
      <c r="A16451" t="s">
        <v>284</v>
      </c>
      <c r="B16451" t="s">
        <v>367</v>
      </c>
      <c r="C16451" t="s">
        <v>368</v>
      </c>
      <c r="D16451" t="s">
        <v>482</v>
      </c>
      <c r="E16451" t="s">
        <v>12</v>
      </c>
      <c r="F16451" t="s">
        <v>12</v>
      </c>
      <c r="G16451">
        <v>2009</v>
      </c>
      <c r="H16451">
        <v>65736</v>
      </c>
      <c r="I16451">
        <v>276941</v>
      </c>
    </row>
    <row r="16452" spans="1:9" x14ac:dyDescent="0.25">
      <c r="A16452" t="s">
        <v>284</v>
      </c>
      <c r="B16452" t="s">
        <v>367</v>
      </c>
      <c r="C16452" t="s">
        <v>368</v>
      </c>
      <c r="D16452" t="s">
        <v>482</v>
      </c>
      <c r="E16452" t="s">
        <v>12</v>
      </c>
      <c r="F16452" t="s">
        <v>12</v>
      </c>
      <c r="G16452">
        <v>2010</v>
      </c>
      <c r="H16452">
        <v>70543</v>
      </c>
      <c r="I16452">
        <v>289189</v>
      </c>
    </row>
    <row r="16453" spans="1:9" x14ac:dyDescent="0.25">
      <c r="A16453" t="s">
        <v>284</v>
      </c>
      <c r="B16453" t="s">
        <v>367</v>
      </c>
      <c r="C16453" t="s">
        <v>368</v>
      </c>
      <c r="D16453" t="s">
        <v>482</v>
      </c>
      <c r="E16453" t="s">
        <v>12</v>
      </c>
      <c r="F16453" t="s">
        <v>12</v>
      </c>
      <c r="G16453">
        <v>2011</v>
      </c>
      <c r="H16453">
        <v>67686</v>
      </c>
      <c r="I16453">
        <v>259064</v>
      </c>
    </row>
    <row r="16454" spans="1:9" x14ac:dyDescent="0.25">
      <c r="A16454" t="s">
        <v>284</v>
      </c>
      <c r="B16454" t="s">
        <v>367</v>
      </c>
      <c r="C16454" t="s">
        <v>368</v>
      </c>
      <c r="D16454" t="s">
        <v>482</v>
      </c>
      <c r="E16454" t="s">
        <v>12</v>
      </c>
      <c r="F16454" t="s">
        <v>12</v>
      </c>
      <c r="G16454">
        <v>2012</v>
      </c>
      <c r="H16454">
        <v>67499</v>
      </c>
      <c r="I16454">
        <v>247149</v>
      </c>
    </row>
    <row r="16455" spans="1:9" x14ac:dyDescent="0.25">
      <c r="A16455" t="s">
        <v>284</v>
      </c>
      <c r="B16455" t="s">
        <v>367</v>
      </c>
      <c r="C16455" t="s">
        <v>368</v>
      </c>
      <c r="D16455" t="s">
        <v>482</v>
      </c>
      <c r="E16455" t="s">
        <v>12</v>
      </c>
      <c r="F16455" t="s">
        <v>12</v>
      </c>
      <c r="G16455">
        <v>2013</v>
      </c>
      <c r="H16455">
        <v>60971</v>
      </c>
      <c r="I16455">
        <v>229588</v>
      </c>
    </row>
    <row r="16456" spans="1:9" x14ac:dyDescent="0.25">
      <c r="A16456" t="s">
        <v>284</v>
      </c>
      <c r="B16456" t="s">
        <v>367</v>
      </c>
      <c r="C16456" t="s">
        <v>368</v>
      </c>
      <c r="D16456" t="s">
        <v>482</v>
      </c>
      <c r="E16456" t="s">
        <v>12</v>
      </c>
      <c r="F16456" t="s">
        <v>12</v>
      </c>
      <c r="G16456">
        <v>2014</v>
      </c>
      <c r="H16456">
        <v>59006</v>
      </c>
      <c r="I16456">
        <v>204457</v>
      </c>
    </row>
    <row r="16457" spans="1:9" x14ac:dyDescent="0.25">
      <c r="A16457" t="s">
        <v>284</v>
      </c>
      <c r="B16457" t="s">
        <v>367</v>
      </c>
      <c r="C16457" t="s">
        <v>368</v>
      </c>
      <c r="D16457" t="s">
        <v>482</v>
      </c>
      <c r="E16457" t="s">
        <v>12</v>
      </c>
      <c r="F16457" t="s">
        <v>12</v>
      </c>
      <c r="G16457">
        <v>2015</v>
      </c>
      <c r="H16457">
        <v>53043.144999999997</v>
      </c>
      <c r="I16457">
        <v>178875.80200000003</v>
      </c>
    </row>
    <row r="16458" spans="1:9" x14ac:dyDescent="0.25">
      <c r="A16458" t="s">
        <v>284</v>
      </c>
      <c r="B16458" t="s">
        <v>367</v>
      </c>
      <c r="C16458" t="s">
        <v>368</v>
      </c>
      <c r="D16458" t="s">
        <v>482</v>
      </c>
      <c r="E16458" t="s">
        <v>12</v>
      </c>
      <c r="F16458" t="s">
        <v>12</v>
      </c>
      <c r="G16458">
        <v>2016</v>
      </c>
      <c r="H16458">
        <v>49677.338000000003</v>
      </c>
      <c r="I16458">
        <v>176681.766</v>
      </c>
    </row>
    <row r="16459" spans="1:9" x14ac:dyDescent="0.25">
      <c r="A16459" t="s">
        <v>284</v>
      </c>
      <c r="B16459" t="s">
        <v>367</v>
      </c>
      <c r="C16459" t="s">
        <v>368</v>
      </c>
      <c r="D16459" t="s">
        <v>482</v>
      </c>
      <c r="E16459" t="s">
        <v>12</v>
      </c>
      <c r="F16459" t="s">
        <v>12</v>
      </c>
      <c r="G16459">
        <v>2017</v>
      </c>
      <c r="H16459">
        <v>56725.497000000003</v>
      </c>
      <c r="I16459">
        <v>161644.50400000002</v>
      </c>
    </row>
    <row r="16460" spans="1:9" x14ac:dyDescent="0.25">
      <c r="A16460" t="s">
        <v>284</v>
      </c>
      <c r="B16460" t="s">
        <v>367</v>
      </c>
      <c r="C16460" t="s">
        <v>368</v>
      </c>
      <c r="D16460" t="s">
        <v>482</v>
      </c>
      <c r="E16460" t="s">
        <v>12</v>
      </c>
      <c r="F16460" t="s">
        <v>12</v>
      </c>
      <c r="G16460">
        <v>2018</v>
      </c>
      <c r="H16460">
        <v>51725.165999999997</v>
      </c>
    </row>
    <row r="16461" spans="1:9" x14ac:dyDescent="0.25">
      <c r="A16461" t="s">
        <v>284</v>
      </c>
      <c r="B16461" t="s">
        <v>367</v>
      </c>
      <c r="C16461" t="s">
        <v>368</v>
      </c>
      <c r="D16461" t="s">
        <v>482</v>
      </c>
      <c r="E16461" t="s">
        <v>12</v>
      </c>
      <c r="F16461" t="s">
        <v>12</v>
      </c>
      <c r="G16461">
        <v>2019</v>
      </c>
      <c r="H16461">
        <v>53283.165999999997</v>
      </c>
    </row>
    <row r="16462" spans="1:9" x14ac:dyDescent="0.25">
      <c r="A16462" t="s">
        <v>284</v>
      </c>
      <c r="B16462" t="s">
        <v>367</v>
      </c>
      <c r="C16462" t="s">
        <v>368</v>
      </c>
      <c r="D16462" t="s">
        <v>482</v>
      </c>
      <c r="E16462" t="s">
        <v>124</v>
      </c>
      <c r="F16462" t="s">
        <v>124</v>
      </c>
      <c r="G16462">
        <v>2000</v>
      </c>
      <c r="H16462">
        <v>12486</v>
      </c>
      <c r="I16462">
        <v>85063</v>
      </c>
    </row>
    <row r="16463" spans="1:9" x14ac:dyDescent="0.25">
      <c r="A16463" t="s">
        <v>284</v>
      </c>
      <c r="B16463" t="s">
        <v>367</v>
      </c>
      <c r="C16463" t="s">
        <v>368</v>
      </c>
      <c r="D16463" t="s">
        <v>482</v>
      </c>
      <c r="E16463" t="s">
        <v>124</v>
      </c>
      <c r="F16463" t="s">
        <v>124</v>
      </c>
      <c r="G16463">
        <v>2001</v>
      </c>
      <c r="H16463">
        <v>12486</v>
      </c>
      <c r="I16463">
        <v>90094</v>
      </c>
    </row>
    <row r="16464" spans="1:9" x14ac:dyDescent="0.25">
      <c r="A16464" t="s">
        <v>284</v>
      </c>
      <c r="B16464" t="s">
        <v>367</v>
      </c>
      <c r="C16464" t="s">
        <v>368</v>
      </c>
      <c r="D16464" t="s">
        <v>482</v>
      </c>
      <c r="E16464" t="s">
        <v>124</v>
      </c>
      <c r="F16464" t="s">
        <v>124</v>
      </c>
      <c r="G16464">
        <v>2002</v>
      </c>
      <c r="H16464">
        <v>12240</v>
      </c>
      <c r="I16464">
        <v>87848</v>
      </c>
    </row>
    <row r="16465" spans="1:9" x14ac:dyDescent="0.25">
      <c r="A16465" t="s">
        <v>284</v>
      </c>
      <c r="B16465" t="s">
        <v>367</v>
      </c>
      <c r="C16465" t="s">
        <v>368</v>
      </c>
      <c r="D16465" t="s">
        <v>482</v>
      </c>
      <c r="E16465" t="s">
        <v>124</v>
      </c>
      <c r="F16465" t="s">
        <v>124</v>
      </c>
      <c r="G16465">
        <v>2003</v>
      </c>
      <c r="H16465">
        <v>11852</v>
      </c>
      <c r="I16465">
        <v>88686</v>
      </c>
    </row>
    <row r="16466" spans="1:9" x14ac:dyDescent="0.25">
      <c r="A16466" t="s">
        <v>284</v>
      </c>
      <c r="B16466" t="s">
        <v>367</v>
      </c>
      <c r="C16466" t="s">
        <v>368</v>
      </c>
      <c r="D16466" t="s">
        <v>482</v>
      </c>
      <c r="E16466" t="s">
        <v>124</v>
      </c>
      <c r="F16466" t="s">
        <v>124</v>
      </c>
      <c r="G16466">
        <v>2004</v>
      </c>
      <c r="H16466">
        <v>11852</v>
      </c>
      <c r="I16466">
        <v>79999</v>
      </c>
    </row>
    <row r="16467" spans="1:9" x14ac:dyDescent="0.25">
      <c r="A16467" t="s">
        <v>284</v>
      </c>
      <c r="B16467" t="s">
        <v>367</v>
      </c>
      <c r="C16467" t="s">
        <v>368</v>
      </c>
      <c r="D16467" t="s">
        <v>482</v>
      </c>
      <c r="E16467" t="s">
        <v>124</v>
      </c>
      <c r="F16467" t="s">
        <v>124</v>
      </c>
      <c r="G16467">
        <v>2005</v>
      </c>
      <c r="H16467">
        <v>11852</v>
      </c>
      <c r="I16467">
        <v>81618</v>
      </c>
    </row>
    <row r="16468" spans="1:9" x14ac:dyDescent="0.25">
      <c r="A16468" t="s">
        <v>284</v>
      </c>
      <c r="B16468" t="s">
        <v>367</v>
      </c>
      <c r="C16468" t="s">
        <v>368</v>
      </c>
      <c r="D16468" t="s">
        <v>482</v>
      </c>
      <c r="E16468" t="s">
        <v>124</v>
      </c>
      <c r="F16468" t="s">
        <v>124</v>
      </c>
      <c r="G16468">
        <v>2006</v>
      </c>
      <c r="H16468">
        <v>10969</v>
      </c>
      <c r="I16468">
        <v>75451</v>
      </c>
    </row>
    <row r="16469" spans="1:9" x14ac:dyDescent="0.25">
      <c r="A16469" t="s">
        <v>284</v>
      </c>
      <c r="B16469" t="s">
        <v>367</v>
      </c>
      <c r="C16469" t="s">
        <v>368</v>
      </c>
      <c r="D16469" t="s">
        <v>482</v>
      </c>
      <c r="E16469" t="s">
        <v>124</v>
      </c>
      <c r="F16469" t="s">
        <v>124</v>
      </c>
      <c r="G16469">
        <v>2007</v>
      </c>
      <c r="H16469">
        <v>10979</v>
      </c>
      <c r="I16469">
        <v>63028</v>
      </c>
    </row>
    <row r="16470" spans="1:9" x14ac:dyDescent="0.25">
      <c r="A16470" t="s">
        <v>284</v>
      </c>
      <c r="B16470" t="s">
        <v>367</v>
      </c>
      <c r="C16470" t="s">
        <v>368</v>
      </c>
      <c r="D16470" t="s">
        <v>482</v>
      </c>
      <c r="E16470" t="s">
        <v>124</v>
      </c>
      <c r="F16470" t="s">
        <v>124</v>
      </c>
      <c r="G16470">
        <v>2008</v>
      </c>
      <c r="H16470">
        <v>10979</v>
      </c>
      <c r="I16470">
        <v>52486</v>
      </c>
    </row>
    <row r="16471" spans="1:9" x14ac:dyDescent="0.25">
      <c r="A16471" t="s">
        <v>284</v>
      </c>
      <c r="B16471" t="s">
        <v>367</v>
      </c>
      <c r="C16471" t="s">
        <v>368</v>
      </c>
      <c r="D16471" t="s">
        <v>482</v>
      </c>
      <c r="E16471" t="s">
        <v>124</v>
      </c>
      <c r="F16471" t="s">
        <v>124</v>
      </c>
      <c r="G16471">
        <v>2009</v>
      </c>
      <c r="H16471">
        <v>10858</v>
      </c>
      <c r="I16471">
        <v>69098</v>
      </c>
    </row>
    <row r="16472" spans="1:9" x14ac:dyDescent="0.25">
      <c r="A16472" t="s">
        <v>284</v>
      </c>
      <c r="B16472" t="s">
        <v>367</v>
      </c>
      <c r="C16472" t="s">
        <v>368</v>
      </c>
      <c r="D16472" t="s">
        <v>482</v>
      </c>
      <c r="E16472" t="s">
        <v>124</v>
      </c>
      <c r="F16472" t="s">
        <v>124</v>
      </c>
      <c r="G16472">
        <v>2010</v>
      </c>
      <c r="H16472">
        <v>10865</v>
      </c>
      <c r="I16472">
        <v>62140</v>
      </c>
    </row>
    <row r="16473" spans="1:9" x14ac:dyDescent="0.25">
      <c r="A16473" t="s">
        <v>284</v>
      </c>
      <c r="B16473" t="s">
        <v>367</v>
      </c>
      <c r="C16473" t="s">
        <v>368</v>
      </c>
      <c r="D16473" t="s">
        <v>482</v>
      </c>
      <c r="E16473" t="s">
        <v>124</v>
      </c>
      <c r="F16473" t="s">
        <v>124</v>
      </c>
      <c r="G16473">
        <v>2011</v>
      </c>
      <c r="H16473">
        <v>10663</v>
      </c>
      <c r="I16473">
        <v>68980</v>
      </c>
    </row>
    <row r="16474" spans="1:9" x14ac:dyDescent="0.25">
      <c r="A16474" t="s">
        <v>284</v>
      </c>
      <c r="B16474" t="s">
        <v>367</v>
      </c>
      <c r="C16474" t="s">
        <v>368</v>
      </c>
      <c r="D16474" t="s">
        <v>482</v>
      </c>
      <c r="E16474" t="s">
        <v>124</v>
      </c>
      <c r="F16474" t="s">
        <v>124</v>
      </c>
      <c r="G16474">
        <v>2012</v>
      </c>
      <c r="H16474">
        <v>9946</v>
      </c>
      <c r="I16474">
        <v>70405</v>
      </c>
    </row>
    <row r="16475" spans="1:9" x14ac:dyDescent="0.25">
      <c r="A16475" t="s">
        <v>284</v>
      </c>
      <c r="B16475" t="s">
        <v>367</v>
      </c>
      <c r="C16475" t="s">
        <v>368</v>
      </c>
      <c r="D16475" t="s">
        <v>482</v>
      </c>
      <c r="E16475" t="s">
        <v>124</v>
      </c>
      <c r="F16475" t="s">
        <v>124</v>
      </c>
      <c r="G16475">
        <v>2013</v>
      </c>
      <c r="H16475">
        <v>9906</v>
      </c>
      <c r="I16475">
        <v>70607</v>
      </c>
    </row>
    <row r="16476" spans="1:9" x14ac:dyDescent="0.25">
      <c r="A16476" t="s">
        <v>284</v>
      </c>
      <c r="B16476" t="s">
        <v>367</v>
      </c>
      <c r="C16476" t="s">
        <v>368</v>
      </c>
      <c r="D16476" t="s">
        <v>482</v>
      </c>
      <c r="E16476" t="s">
        <v>124</v>
      </c>
      <c r="F16476" t="s">
        <v>124</v>
      </c>
      <c r="G16476">
        <v>2014</v>
      </c>
      <c r="H16476">
        <v>9937</v>
      </c>
      <c r="I16476">
        <v>63748</v>
      </c>
    </row>
    <row r="16477" spans="1:9" x14ac:dyDescent="0.25">
      <c r="A16477" t="s">
        <v>284</v>
      </c>
      <c r="B16477" t="s">
        <v>367</v>
      </c>
      <c r="C16477" t="s">
        <v>368</v>
      </c>
      <c r="D16477" t="s">
        <v>482</v>
      </c>
      <c r="E16477" t="s">
        <v>124</v>
      </c>
      <c r="F16477" t="s">
        <v>124</v>
      </c>
      <c r="G16477">
        <v>2015</v>
      </c>
      <c r="H16477">
        <v>9487</v>
      </c>
      <c r="I16477">
        <v>70344.902000000002</v>
      </c>
    </row>
    <row r="16478" spans="1:9" x14ac:dyDescent="0.25">
      <c r="A16478" t="s">
        <v>284</v>
      </c>
      <c r="B16478" t="s">
        <v>367</v>
      </c>
      <c r="C16478" t="s">
        <v>368</v>
      </c>
      <c r="D16478" t="s">
        <v>482</v>
      </c>
      <c r="E16478" t="s">
        <v>124</v>
      </c>
      <c r="F16478" t="s">
        <v>124</v>
      </c>
      <c r="G16478">
        <v>2016</v>
      </c>
      <c r="H16478">
        <v>9497</v>
      </c>
      <c r="I16478">
        <v>71726.081000000006</v>
      </c>
    </row>
    <row r="16479" spans="1:9" x14ac:dyDescent="0.25">
      <c r="A16479" t="s">
        <v>284</v>
      </c>
      <c r="B16479" t="s">
        <v>367</v>
      </c>
      <c r="C16479" t="s">
        <v>368</v>
      </c>
      <c r="D16479" t="s">
        <v>482</v>
      </c>
      <c r="E16479" t="s">
        <v>124</v>
      </c>
      <c r="F16479" t="s">
        <v>124</v>
      </c>
      <c r="G16479">
        <v>2017</v>
      </c>
      <c r="H16479">
        <v>9361</v>
      </c>
      <c r="I16479">
        <v>70336.426000000007</v>
      </c>
    </row>
    <row r="16480" spans="1:9" x14ac:dyDescent="0.25">
      <c r="A16480" t="s">
        <v>284</v>
      </c>
      <c r="B16480" t="s">
        <v>367</v>
      </c>
      <c r="C16480" t="s">
        <v>368</v>
      </c>
      <c r="D16480" t="s">
        <v>482</v>
      </c>
      <c r="E16480" t="s">
        <v>124</v>
      </c>
      <c r="F16480" t="s">
        <v>124</v>
      </c>
      <c r="G16480">
        <v>2018</v>
      </c>
      <c r="H16480">
        <v>9314</v>
      </c>
    </row>
    <row r="16481" spans="1:9" x14ac:dyDescent="0.25">
      <c r="A16481" t="s">
        <v>284</v>
      </c>
      <c r="B16481" t="s">
        <v>367</v>
      </c>
      <c r="C16481" t="s">
        <v>368</v>
      </c>
      <c r="D16481" t="s">
        <v>482</v>
      </c>
      <c r="E16481" t="s">
        <v>124</v>
      </c>
      <c r="F16481" t="s">
        <v>124</v>
      </c>
      <c r="G16481">
        <v>2019</v>
      </c>
      <c r="H16481">
        <v>9314</v>
      </c>
    </row>
    <row r="16482" spans="1:9" x14ac:dyDescent="0.25">
      <c r="A16482" t="s">
        <v>284</v>
      </c>
      <c r="B16482" t="s">
        <v>367</v>
      </c>
      <c r="C16482" t="s">
        <v>368</v>
      </c>
      <c r="D16482" t="s">
        <v>482</v>
      </c>
      <c r="E16482" t="s">
        <v>111</v>
      </c>
      <c r="F16482" t="s">
        <v>111</v>
      </c>
      <c r="G16482">
        <v>2000</v>
      </c>
      <c r="H16482">
        <v>92</v>
      </c>
      <c r="I16482">
        <v>519</v>
      </c>
    </row>
    <row r="16483" spans="1:9" x14ac:dyDescent="0.25">
      <c r="A16483" t="s">
        <v>284</v>
      </c>
      <c r="B16483" t="s">
        <v>367</v>
      </c>
      <c r="C16483" t="s">
        <v>368</v>
      </c>
      <c r="D16483" t="s">
        <v>482</v>
      </c>
      <c r="E16483" t="s">
        <v>111</v>
      </c>
      <c r="F16483" t="s">
        <v>111</v>
      </c>
      <c r="G16483">
        <v>2001</v>
      </c>
      <c r="H16483">
        <v>139</v>
      </c>
      <c r="I16483">
        <v>2520.2739999999999</v>
      </c>
    </row>
    <row r="16484" spans="1:9" x14ac:dyDescent="0.25">
      <c r="A16484" t="s">
        <v>284</v>
      </c>
      <c r="B16484" t="s">
        <v>367</v>
      </c>
      <c r="C16484" t="s">
        <v>368</v>
      </c>
      <c r="D16484" t="s">
        <v>482</v>
      </c>
      <c r="E16484" t="s">
        <v>111</v>
      </c>
      <c r="F16484" t="s">
        <v>111</v>
      </c>
      <c r="G16484">
        <v>2002</v>
      </c>
      <c r="H16484">
        <v>148.5</v>
      </c>
      <c r="I16484">
        <v>2865.5250000000001</v>
      </c>
    </row>
    <row r="16485" spans="1:9" x14ac:dyDescent="0.25">
      <c r="A16485" t="s">
        <v>284</v>
      </c>
      <c r="B16485" t="s">
        <v>367</v>
      </c>
      <c r="C16485" t="s">
        <v>368</v>
      </c>
      <c r="D16485" t="s">
        <v>482</v>
      </c>
      <c r="E16485" t="s">
        <v>111</v>
      </c>
      <c r="F16485" t="s">
        <v>111</v>
      </c>
      <c r="G16485">
        <v>2003</v>
      </c>
      <c r="H16485">
        <v>162</v>
      </c>
      <c r="I16485">
        <v>2843.9650000000001</v>
      </c>
    </row>
    <row r="16486" spans="1:9" x14ac:dyDescent="0.25">
      <c r="A16486" t="s">
        <v>284</v>
      </c>
      <c r="B16486" t="s">
        <v>367</v>
      </c>
      <c r="C16486" t="s">
        <v>368</v>
      </c>
      <c r="D16486" t="s">
        <v>482</v>
      </c>
      <c r="E16486" t="s">
        <v>111</v>
      </c>
      <c r="F16486" t="s">
        <v>111</v>
      </c>
      <c r="G16486">
        <v>2004</v>
      </c>
      <c r="H16486">
        <v>163</v>
      </c>
      <c r="I16486">
        <v>2165.1529999999998</v>
      </c>
    </row>
    <row r="16487" spans="1:9" x14ac:dyDescent="0.25">
      <c r="A16487" t="s">
        <v>284</v>
      </c>
      <c r="B16487" t="s">
        <v>367</v>
      </c>
      <c r="C16487" t="s">
        <v>368</v>
      </c>
      <c r="D16487" t="s">
        <v>482</v>
      </c>
      <c r="E16487" t="s">
        <v>111</v>
      </c>
      <c r="F16487" t="s">
        <v>111</v>
      </c>
      <c r="G16487">
        <v>2005</v>
      </c>
      <c r="H16487">
        <v>170</v>
      </c>
      <c r="I16487">
        <v>2556.3130000000001</v>
      </c>
    </row>
    <row r="16488" spans="1:9" x14ac:dyDescent="0.25">
      <c r="A16488" t="s">
        <v>284</v>
      </c>
      <c r="B16488" t="s">
        <v>367</v>
      </c>
      <c r="C16488" t="s">
        <v>368</v>
      </c>
      <c r="D16488" t="s">
        <v>482</v>
      </c>
      <c r="E16488" t="s">
        <v>111</v>
      </c>
      <c r="F16488" t="s">
        <v>111</v>
      </c>
      <c r="G16488">
        <v>2006</v>
      </c>
      <c r="H16488">
        <v>176</v>
      </c>
      <c r="I16488">
        <v>2391.672</v>
      </c>
    </row>
    <row r="16489" spans="1:9" x14ac:dyDescent="0.25">
      <c r="A16489" t="s">
        <v>284</v>
      </c>
      <c r="B16489" t="s">
        <v>367</v>
      </c>
      <c r="C16489" t="s">
        <v>368</v>
      </c>
      <c r="D16489" t="s">
        <v>482</v>
      </c>
      <c r="E16489" t="s">
        <v>111</v>
      </c>
      <c r="F16489" t="s">
        <v>111</v>
      </c>
      <c r="G16489">
        <v>2007</v>
      </c>
      <c r="H16489">
        <v>176</v>
      </c>
      <c r="I16489">
        <v>1921.6489999999999</v>
      </c>
    </row>
    <row r="16490" spans="1:9" x14ac:dyDescent="0.25">
      <c r="A16490" t="s">
        <v>284</v>
      </c>
      <c r="B16490" t="s">
        <v>367</v>
      </c>
      <c r="C16490" t="s">
        <v>368</v>
      </c>
      <c r="D16490" t="s">
        <v>482</v>
      </c>
      <c r="E16490" t="s">
        <v>111</v>
      </c>
      <c r="F16490" t="s">
        <v>111</v>
      </c>
      <c r="G16490">
        <v>2008</v>
      </c>
      <c r="H16490">
        <v>184</v>
      </c>
      <c r="I16490">
        <v>1800.2550000000001</v>
      </c>
    </row>
    <row r="16491" spans="1:9" x14ac:dyDescent="0.25">
      <c r="A16491" t="s">
        <v>284</v>
      </c>
      <c r="B16491" t="s">
        <v>367</v>
      </c>
      <c r="C16491" t="s">
        <v>368</v>
      </c>
      <c r="D16491" t="s">
        <v>482</v>
      </c>
      <c r="E16491" t="s">
        <v>111</v>
      </c>
      <c r="F16491" t="s">
        <v>111</v>
      </c>
      <c r="G16491">
        <v>2009</v>
      </c>
      <c r="H16491">
        <v>190.5</v>
      </c>
      <c r="I16491">
        <v>1786.8879999999999</v>
      </c>
    </row>
    <row r="16492" spans="1:9" x14ac:dyDescent="0.25">
      <c r="A16492" t="s">
        <v>284</v>
      </c>
      <c r="B16492" t="s">
        <v>367</v>
      </c>
      <c r="C16492" t="s">
        <v>368</v>
      </c>
      <c r="D16492" t="s">
        <v>482</v>
      </c>
      <c r="E16492" t="s">
        <v>111</v>
      </c>
      <c r="F16492" t="s">
        <v>111</v>
      </c>
      <c r="G16492">
        <v>2010</v>
      </c>
      <c r="H16492">
        <v>206.5</v>
      </c>
      <c r="I16492">
        <v>1410.181</v>
      </c>
    </row>
    <row r="16493" spans="1:9" x14ac:dyDescent="0.25">
      <c r="A16493" t="s">
        <v>284</v>
      </c>
      <c r="B16493" t="s">
        <v>367</v>
      </c>
      <c r="C16493" t="s">
        <v>368</v>
      </c>
      <c r="D16493" t="s">
        <v>482</v>
      </c>
      <c r="E16493" t="s">
        <v>111</v>
      </c>
      <c r="F16493" t="s">
        <v>111</v>
      </c>
      <c r="G16493">
        <v>2011</v>
      </c>
      <c r="H16493">
        <v>251</v>
      </c>
      <c r="I16493">
        <v>1821.1959999999999</v>
      </c>
    </row>
    <row r="16494" spans="1:9" x14ac:dyDescent="0.25">
      <c r="A16494" t="s">
        <v>284</v>
      </c>
      <c r="B16494" t="s">
        <v>367</v>
      </c>
      <c r="C16494" t="s">
        <v>368</v>
      </c>
      <c r="D16494" t="s">
        <v>482</v>
      </c>
      <c r="E16494" t="s">
        <v>111</v>
      </c>
      <c r="F16494" t="s">
        <v>111</v>
      </c>
      <c r="G16494">
        <v>2012</v>
      </c>
      <c r="H16494">
        <v>256.5</v>
      </c>
      <c r="I16494">
        <v>2109.0609999999997</v>
      </c>
    </row>
    <row r="16495" spans="1:9" x14ac:dyDescent="0.25">
      <c r="A16495" t="s">
        <v>284</v>
      </c>
      <c r="B16495" t="s">
        <v>367</v>
      </c>
      <c r="C16495" t="s">
        <v>368</v>
      </c>
      <c r="D16495" t="s">
        <v>482</v>
      </c>
      <c r="E16495" t="s">
        <v>111</v>
      </c>
      <c r="F16495" t="s">
        <v>111</v>
      </c>
      <c r="G16495">
        <v>2013</v>
      </c>
      <c r="H16495">
        <v>272.5</v>
      </c>
      <c r="I16495">
        <v>1976.8610000000001</v>
      </c>
    </row>
    <row r="16496" spans="1:9" x14ac:dyDescent="0.25">
      <c r="A16496" t="s">
        <v>284</v>
      </c>
      <c r="B16496" t="s">
        <v>367</v>
      </c>
      <c r="C16496" t="s">
        <v>368</v>
      </c>
      <c r="D16496" t="s">
        <v>482</v>
      </c>
      <c r="E16496" t="s">
        <v>111</v>
      </c>
      <c r="F16496" t="s">
        <v>111</v>
      </c>
      <c r="G16496">
        <v>2014</v>
      </c>
      <c r="H16496">
        <v>340</v>
      </c>
      <c r="I16496">
        <v>2488.7489999999998</v>
      </c>
    </row>
    <row r="16497" spans="1:9" x14ac:dyDescent="0.25">
      <c r="A16497" t="s">
        <v>284</v>
      </c>
      <c r="B16497" t="s">
        <v>367</v>
      </c>
      <c r="C16497" t="s">
        <v>368</v>
      </c>
      <c r="D16497" t="s">
        <v>482</v>
      </c>
      <c r="E16497" t="s">
        <v>111</v>
      </c>
      <c r="F16497" t="s">
        <v>111</v>
      </c>
      <c r="G16497">
        <v>2015</v>
      </c>
      <c r="H16497">
        <v>464.97</v>
      </c>
      <c r="I16497">
        <v>3551.4580000000001</v>
      </c>
    </row>
    <row r="16498" spans="1:9" x14ac:dyDescent="0.25">
      <c r="A16498" t="s">
        <v>284</v>
      </c>
      <c r="B16498" t="s">
        <v>367</v>
      </c>
      <c r="C16498" t="s">
        <v>368</v>
      </c>
      <c r="D16498" t="s">
        <v>482</v>
      </c>
      <c r="E16498" t="s">
        <v>111</v>
      </c>
      <c r="F16498" t="s">
        <v>111</v>
      </c>
      <c r="G16498">
        <v>2016</v>
      </c>
      <c r="H16498">
        <v>514.14300000000003</v>
      </c>
      <c r="I16498">
        <v>4805.8769999999995</v>
      </c>
    </row>
    <row r="16499" spans="1:9" x14ac:dyDescent="0.25">
      <c r="A16499" t="s">
        <v>284</v>
      </c>
      <c r="B16499" t="s">
        <v>367</v>
      </c>
      <c r="C16499" t="s">
        <v>368</v>
      </c>
      <c r="D16499" t="s">
        <v>482</v>
      </c>
      <c r="E16499" t="s">
        <v>111</v>
      </c>
      <c r="F16499" t="s">
        <v>111</v>
      </c>
      <c r="G16499">
        <v>2017</v>
      </c>
      <c r="H16499">
        <v>565.46600000000001</v>
      </c>
      <c r="I16499">
        <v>4152.5129999999999</v>
      </c>
    </row>
    <row r="16500" spans="1:9" x14ac:dyDescent="0.25">
      <c r="A16500" t="s">
        <v>284</v>
      </c>
      <c r="B16500" t="s">
        <v>367</v>
      </c>
      <c r="C16500" t="s">
        <v>368</v>
      </c>
      <c r="D16500" t="s">
        <v>482</v>
      </c>
      <c r="E16500" t="s">
        <v>111</v>
      </c>
      <c r="F16500" t="s">
        <v>111</v>
      </c>
      <c r="G16500">
        <v>2018</v>
      </c>
      <c r="H16500">
        <v>589.36400000000003</v>
      </c>
    </row>
    <row r="16501" spans="1:9" x14ac:dyDescent="0.25">
      <c r="A16501" t="s">
        <v>284</v>
      </c>
      <c r="B16501" t="s">
        <v>367</v>
      </c>
      <c r="C16501" t="s">
        <v>368</v>
      </c>
      <c r="D16501" t="s">
        <v>482</v>
      </c>
      <c r="E16501" t="s">
        <v>111</v>
      </c>
      <c r="F16501" t="s">
        <v>111</v>
      </c>
      <c r="G16501">
        <v>2019</v>
      </c>
      <c r="H16501">
        <v>599.36400000000003</v>
      </c>
    </row>
    <row r="16502" spans="1:9" x14ac:dyDescent="0.25">
      <c r="A16502" t="s">
        <v>284</v>
      </c>
      <c r="B16502" t="s">
        <v>367</v>
      </c>
      <c r="C16502" t="s">
        <v>368</v>
      </c>
      <c r="D16502" t="s">
        <v>482</v>
      </c>
      <c r="E16502" t="s">
        <v>98</v>
      </c>
      <c r="F16502" t="s">
        <v>98</v>
      </c>
      <c r="G16502">
        <v>2000</v>
      </c>
      <c r="H16502">
        <v>2488</v>
      </c>
      <c r="I16502">
        <v>2694</v>
      </c>
    </row>
    <row r="16503" spans="1:9" x14ac:dyDescent="0.25">
      <c r="A16503" t="s">
        <v>284</v>
      </c>
      <c r="B16503" t="s">
        <v>367</v>
      </c>
      <c r="C16503" t="s">
        <v>368</v>
      </c>
      <c r="D16503" t="s">
        <v>482</v>
      </c>
      <c r="E16503" t="s">
        <v>98</v>
      </c>
      <c r="F16503" t="s">
        <v>98</v>
      </c>
      <c r="G16503">
        <v>2001</v>
      </c>
      <c r="H16503">
        <v>2488</v>
      </c>
      <c r="I16503">
        <v>2422</v>
      </c>
    </row>
    <row r="16504" spans="1:9" x14ac:dyDescent="0.25">
      <c r="A16504" t="s">
        <v>284</v>
      </c>
      <c r="B16504" t="s">
        <v>367</v>
      </c>
      <c r="C16504" t="s">
        <v>368</v>
      </c>
      <c r="D16504" t="s">
        <v>482</v>
      </c>
      <c r="E16504" t="s">
        <v>98</v>
      </c>
      <c r="F16504" t="s">
        <v>98</v>
      </c>
      <c r="G16504">
        <v>2002</v>
      </c>
      <c r="H16504">
        <v>2488</v>
      </c>
      <c r="I16504">
        <v>2652</v>
      </c>
    </row>
    <row r="16505" spans="1:9" x14ac:dyDescent="0.25">
      <c r="A16505" t="s">
        <v>284</v>
      </c>
      <c r="B16505" t="s">
        <v>367</v>
      </c>
      <c r="C16505" t="s">
        <v>368</v>
      </c>
      <c r="D16505" t="s">
        <v>482</v>
      </c>
      <c r="E16505" t="s">
        <v>98</v>
      </c>
      <c r="F16505" t="s">
        <v>98</v>
      </c>
      <c r="G16505">
        <v>2003</v>
      </c>
      <c r="H16505">
        <v>2488</v>
      </c>
      <c r="I16505">
        <v>2734</v>
      </c>
    </row>
    <row r="16506" spans="1:9" x14ac:dyDescent="0.25">
      <c r="A16506" t="s">
        <v>284</v>
      </c>
      <c r="B16506" t="s">
        <v>367</v>
      </c>
      <c r="C16506" t="s">
        <v>368</v>
      </c>
      <c r="D16506" t="s">
        <v>482</v>
      </c>
      <c r="E16506" t="s">
        <v>98</v>
      </c>
      <c r="F16506" t="s">
        <v>98</v>
      </c>
      <c r="G16506">
        <v>2004</v>
      </c>
      <c r="H16506">
        <v>2488</v>
      </c>
      <c r="I16506">
        <v>2649</v>
      </c>
    </row>
    <row r="16507" spans="1:9" x14ac:dyDescent="0.25">
      <c r="A16507" t="s">
        <v>284</v>
      </c>
      <c r="B16507" t="s">
        <v>367</v>
      </c>
      <c r="C16507" t="s">
        <v>368</v>
      </c>
      <c r="D16507" t="s">
        <v>482</v>
      </c>
      <c r="E16507" t="s">
        <v>98</v>
      </c>
      <c r="F16507" t="s">
        <v>98</v>
      </c>
      <c r="G16507">
        <v>2005</v>
      </c>
      <c r="H16507">
        <v>2488</v>
      </c>
      <c r="I16507">
        <v>2930</v>
      </c>
    </row>
    <row r="16508" spans="1:9" x14ac:dyDescent="0.25">
      <c r="A16508" t="s">
        <v>284</v>
      </c>
      <c r="B16508" t="s">
        <v>367</v>
      </c>
      <c r="C16508" t="s">
        <v>368</v>
      </c>
      <c r="D16508" t="s">
        <v>482</v>
      </c>
      <c r="E16508" t="s">
        <v>98</v>
      </c>
      <c r="F16508" t="s">
        <v>98</v>
      </c>
      <c r="G16508">
        <v>2006</v>
      </c>
      <c r="H16508">
        <v>2426</v>
      </c>
      <c r="I16508">
        <v>3853</v>
      </c>
    </row>
    <row r="16509" spans="1:9" x14ac:dyDescent="0.25">
      <c r="A16509" t="s">
        <v>284</v>
      </c>
      <c r="B16509" t="s">
        <v>367</v>
      </c>
      <c r="C16509" t="s">
        <v>368</v>
      </c>
      <c r="D16509" t="s">
        <v>482</v>
      </c>
      <c r="E16509" t="s">
        <v>98</v>
      </c>
      <c r="F16509" t="s">
        <v>98</v>
      </c>
      <c r="G16509">
        <v>2007</v>
      </c>
      <c r="H16509">
        <v>2444</v>
      </c>
      <c r="I16509">
        <v>3859</v>
      </c>
    </row>
    <row r="16510" spans="1:9" x14ac:dyDescent="0.25">
      <c r="A16510" t="s">
        <v>284</v>
      </c>
      <c r="B16510" t="s">
        <v>367</v>
      </c>
      <c r="C16510" t="s">
        <v>368</v>
      </c>
      <c r="D16510" t="s">
        <v>482</v>
      </c>
      <c r="E16510" t="s">
        <v>98</v>
      </c>
      <c r="F16510" t="s">
        <v>98</v>
      </c>
      <c r="G16510">
        <v>2008</v>
      </c>
      <c r="H16510">
        <v>2444</v>
      </c>
      <c r="I16510">
        <v>4089</v>
      </c>
    </row>
    <row r="16511" spans="1:9" x14ac:dyDescent="0.25">
      <c r="A16511" t="s">
        <v>284</v>
      </c>
      <c r="B16511" t="s">
        <v>367</v>
      </c>
      <c r="C16511" t="s">
        <v>368</v>
      </c>
      <c r="D16511" t="s">
        <v>482</v>
      </c>
      <c r="E16511" t="s">
        <v>98</v>
      </c>
      <c r="F16511" t="s">
        <v>98</v>
      </c>
      <c r="G16511">
        <v>2009</v>
      </c>
      <c r="H16511">
        <v>2444</v>
      </c>
      <c r="I16511">
        <v>3685</v>
      </c>
    </row>
    <row r="16512" spans="1:9" x14ac:dyDescent="0.25">
      <c r="A16512" t="s">
        <v>284</v>
      </c>
      <c r="B16512" t="s">
        <v>367</v>
      </c>
      <c r="C16512" t="s">
        <v>368</v>
      </c>
      <c r="D16512" t="s">
        <v>482</v>
      </c>
      <c r="E16512" t="s">
        <v>98</v>
      </c>
      <c r="F16512" t="s">
        <v>98</v>
      </c>
      <c r="G16512">
        <v>2010</v>
      </c>
      <c r="H16512">
        <v>2444</v>
      </c>
      <c r="I16512">
        <v>3150</v>
      </c>
    </row>
    <row r="16513" spans="1:9" x14ac:dyDescent="0.25">
      <c r="A16513" t="s">
        <v>284</v>
      </c>
      <c r="B16513" t="s">
        <v>367</v>
      </c>
      <c r="C16513" t="s">
        <v>368</v>
      </c>
      <c r="D16513" t="s">
        <v>482</v>
      </c>
      <c r="E16513" t="s">
        <v>98</v>
      </c>
      <c r="F16513" t="s">
        <v>98</v>
      </c>
      <c r="G16513">
        <v>2011</v>
      </c>
      <c r="H16513">
        <v>2444</v>
      </c>
      <c r="I16513">
        <v>2906</v>
      </c>
    </row>
    <row r="16514" spans="1:9" x14ac:dyDescent="0.25">
      <c r="A16514" t="s">
        <v>284</v>
      </c>
      <c r="B16514" t="s">
        <v>367</v>
      </c>
      <c r="C16514" t="s">
        <v>368</v>
      </c>
      <c r="D16514" t="s">
        <v>482</v>
      </c>
      <c r="E16514" t="s">
        <v>98</v>
      </c>
      <c r="F16514" t="s">
        <v>98</v>
      </c>
      <c r="G16514">
        <v>2012</v>
      </c>
      <c r="H16514">
        <v>2444</v>
      </c>
      <c r="I16514">
        <v>2966</v>
      </c>
    </row>
    <row r="16515" spans="1:9" x14ac:dyDescent="0.25">
      <c r="A16515" t="s">
        <v>284</v>
      </c>
      <c r="B16515" t="s">
        <v>367</v>
      </c>
      <c r="C16515" t="s">
        <v>368</v>
      </c>
      <c r="D16515" t="s">
        <v>482</v>
      </c>
      <c r="E16515" t="s">
        <v>98</v>
      </c>
      <c r="F16515" t="s">
        <v>98</v>
      </c>
      <c r="G16515">
        <v>2013</v>
      </c>
      <c r="H16515">
        <v>2444</v>
      </c>
      <c r="I16515">
        <v>2904</v>
      </c>
    </row>
    <row r="16516" spans="1:9" x14ac:dyDescent="0.25">
      <c r="A16516" t="s">
        <v>284</v>
      </c>
      <c r="B16516" t="s">
        <v>367</v>
      </c>
      <c r="C16516" t="s">
        <v>368</v>
      </c>
      <c r="D16516" t="s">
        <v>482</v>
      </c>
      <c r="E16516" t="s">
        <v>98</v>
      </c>
      <c r="F16516" t="s">
        <v>98</v>
      </c>
      <c r="G16516">
        <v>2014</v>
      </c>
      <c r="H16516">
        <v>2444</v>
      </c>
      <c r="I16516">
        <v>2883</v>
      </c>
    </row>
    <row r="16517" spans="1:9" x14ac:dyDescent="0.25">
      <c r="A16517" t="s">
        <v>284</v>
      </c>
      <c r="B16517" t="s">
        <v>367</v>
      </c>
      <c r="C16517" t="s">
        <v>368</v>
      </c>
      <c r="D16517" t="s">
        <v>482</v>
      </c>
      <c r="E16517" t="s">
        <v>98</v>
      </c>
      <c r="F16517" t="s">
        <v>98</v>
      </c>
      <c r="G16517">
        <v>2015</v>
      </c>
      <c r="H16517">
        <v>2600</v>
      </c>
      <c r="I16517">
        <v>2739.4160000000002</v>
      </c>
    </row>
    <row r="16518" spans="1:9" x14ac:dyDescent="0.25">
      <c r="A16518" t="s">
        <v>284</v>
      </c>
      <c r="B16518" t="s">
        <v>367</v>
      </c>
      <c r="C16518" t="s">
        <v>368</v>
      </c>
      <c r="D16518" t="s">
        <v>482</v>
      </c>
      <c r="E16518" t="s">
        <v>98</v>
      </c>
      <c r="F16518" t="s">
        <v>98</v>
      </c>
      <c r="G16518">
        <v>2016</v>
      </c>
      <c r="H16518">
        <v>2600</v>
      </c>
      <c r="I16518">
        <v>2959.2150000000001</v>
      </c>
    </row>
    <row r="16519" spans="1:9" x14ac:dyDescent="0.25">
      <c r="A16519" t="s">
        <v>284</v>
      </c>
      <c r="B16519" t="s">
        <v>367</v>
      </c>
      <c r="C16519" t="s">
        <v>368</v>
      </c>
      <c r="D16519" t="s">
        <v>482</v>
      </c>
      <c r="E16519" t="s">
        <v>98</v>
      </c>
      <c r="F16519" t="s">
        <v>98</v>
      </c>
      <c r="G16519">
        <v>2017</v>
      </c>
      <c r="H16519">
        <v>2600</v>
      </c>
      <c r="I16519">
        <v>2872.03</v>
      </c>
    </row>
    <row r="16520" spans="1:9" x14ac:dyDescent="0.25">
      <c r="A16520" t="s">
        <v>284</v>
      </c>
      <c r="B16520" t="s">
        <v>367</v>
      </c>
      <c r="C16520" t="s">
        <v>368</v>
      </c>
      <c r="D16520" t="s">
        <v>482</v>
      </c>
      <c r="E16520" t="s">
        <v>98</v>
      </c>
      <c r="F16520" t="s">
        <v>98</v>
      </c>
      <c r="G16520">
        <v>2018</v>
      </c>
      <c r="H16520">
        <v>2600</v>
      </c>
    </row>
    <row r="16521" spans="1:9" x14ac:dyDescent="0.25">
      <c r="A16521" t="s">
        <v>284</v>
      </c>
      <c r="B16521" t="s">
        <v>367</v>
      </c>
      <c r="C16521" t="s">
        <v>368</v>
      </c>
      <c r="D16521" t="s">
        <v>482</v>
      </c>
      <c r="E16521" t="s">
        <v>98</v>
      </c>
      <c r="F16521" t="s">
        <v>98</v>
      </c>
      <c r="G16521">
        <v>2019</v>
      </c>
      <c r="H16521">
        <v>2600</v>
      </c>
    </row>
    <row r="16522" spans="1:9" x14ac:dyDescent="0.25">
      <c r="A16522" t="s">
        <v>284</v>
      </c>
      <c r="B16522" t="s">
        <v>367</v>
      </c>
      <c r="C16522" t="s">
        <v>368</v>
      </c>
      <c r="D16522" t="s">
        <v>483</v>
      </c>
      <c r="E16522" t="s">
        <v>22</v>
      </c>
      <c r="F16522" t="s">
        <v>31</v>
      </c>
      <c r="G16522">
        <v>2000</v>
      </c>
      <c r="H16522">
        <v>468</v>
      </c>
      <c r="I16522">
        <v>2555</v>
      </c>
    </row>
    <row r="16523" spans="1:9" x14ac:dyDescent="0.25">
      <c r="A16523" t="s">
        <v>284</v>
      </c>
      <c r="B16523" t="s">
        <v>367</v>
      </c>
      <c r="C16523" t="s">
        <v>368</v>
      </c>
      <c r="D16523" t="s">
        <v>483</v>
      </c>
      <c r="E16523" t="s">
        <v>22</v>
      </c>
      <c r="F16523" t="s">
        <v>31</v>
      </c>
      <c r="G16523">
        <v>2001</v>
      </c>
      <c r="H16523">
        <v>503</v>
      </c>
      <c r="I16523">
        <v>2869.92</v>
      </c>
    </row>
    <row r="16524" spans="1:9" x14ac:dyDescent="0.25">
      <c r="A16524" t="s">
        <v>284</v>
      </c>
      <c r="B16524" t="s">
        <v>367</v>
      </c>
      <c r="C16524" t="s">
        <v>368</v>
      </c>
      <c r="D16524" t="s">
        <v>483</v>
      </c>
      <c r="E16524" t="s">
        <v>22</v>
      </c>
      <c r="F16524" t="s">
        <v>31</v>
      </c>
      <c r="G16524">
        <v>2002</v>
      </c>
      <c r="H16524">
        <v>535</v>
      </c>
      <c r="I16524">
        <v>3045.1880000000001</v>
      </c>
    </row>
    <row r="16525" spans="1:9" x14ac:dyDescent="0.25">
      <c r="A16525" t="s">
        <v>284</v>
      </c>
      <c r="B16525" t="s">
        <v>367</v>
      </c>
      <c r="C16525" t="s">
        <v>368</v>
      </c>
      <c r="D16525" t="s">
        <v>483</v>
      </c>
      <c r="E16525" t="s">
        <v>22</v>
      </c>
      <c r="F16525" t="s">
        <v>31</v>
      </c>
      <c r="G16525">
        <v>2003</v>
      </c>
      <c r="H16525">
        <v>700</v>
      </c>
      <c r="I16525">
        <v>3609.5740000000001</v>
      </c>
    </row>
    <row r="16526" spans="1:9" x14ac:dyDescent="0.25">
      <c r="A16526" t="s">
        <v>284</v>
      </c>
      <c r="B16526" t="s">
        <v>367</v>
      </c>
      <c r="C16526" t="s">
        <v>368</v>
      </c>
      <c r="D16526" t="s">
        <v>483</v>
      </c>
      <c r="E16526" t="s">
        <v>22</v>
      </c>
      <c r="F16526" t="s">
        <v>31</v>
      </c>
      <c r="G16526">
        <v>2004</v>
      </c>
      <c r="H16526">
        <v>804</v>
      </c>
      <c r="I16526">
        <v>4443.8559999999998</v>
      </c>
    </row>
    <row r="16527" spans="1:9" x14ac:dyDescent="0.25">
      <c r="A16527" t="s">
        <v>284</v>
      </c>
      <c r="B16527" t="s">
        <v>367</v>
      </c>
      <c r="C16527" t="s">
        <v>368</v>
      </c>
      <c r="D16527" t="s">
        <v>483</v>
      </c>
      <c r="E16527" t="s">
        <v>22</v>
      </c>
      <c r="F16527" t="s">
        <v>31</v>
      </c>
      <c r="G16527">
        <v>2005</v>
      </c>
      <c r="H16527">
        <v>900</v>
      </c>
      <c r="I16527">
        <v>4765.3860000000004</v>
      </c>
    </row>
    <row r="16528" spans="1:9" x14ac:dyDescent="0.25">
      <c r="A16528" t="s">
        <v>284</v>
      </c>
      <c r="B16528" t="s">
        <v>367</v>
      </c>
      <c r="C16528" t="s">
        <v>368</v>
      </c>
      <c r="D16528" t="s">
        <v>483</v>
      </c>
      <c r="E16528" t="s">
        <v>22</v>
      </c>
      <c r="F16528" t="s">
        <v>31</v>
      </c>
      <c r="G16528">
        <v>2006</v>
      </c>
      <c r="H16528">
        <v>943</v>
      </c>
      <c r="I16528">
        <v>4881.8620000000001</v>
      </c>
    </row>
    <row r="16529" spans="1:9" x14ac:dyDescent="0.25">
      <c r="A16529" t="s">
        <v>284</v>
      </c>
      <c r="B16529" t="s">
        <v>367</v>
      </c>
      <c r="C16529" t="s">
        <v>368</v>
      </c>
      <c r="D16529" t="s">
        <v>483</v>
      </c>
      <c r="E16529" t="s">
        <v>22</v>
      </c>
      <c r="F16529" t="s">
        <v>31</v>
      </c>
      <c r="G16529">
        <v>2007</v>
      </c>
      <c r="H16529">
        <v>991</v>
      </c>
      <c r="I16529">
        <v>5186.3580000000002</v>
      </c>
    </row>
    <row r="16530" spans="1:9" x14ac:dyDescent="0.25">
      <c r="A16530" t="s">
        <v>284</v>
      </c>
      <c r="B16530" t="s">
        <v>367</v>
      </c>
      <c r="C16530" t="s">
        <v>368</v>
      </c>
      <c r="D16530" t="s">
        <v>483</v>
      </c>
      <c r="E16530" t="s">
        <v>22</v>
      </c>
      <c r="F16530" t="s">
        <v>31</v>
      </c>
      <c r="G16530">
        <v>2008</v>
      </c>
      <c r="H16530">
        <v>987</v>
      </c>
      <c r="I16530">
        <v>5265.3450000000003</v>
      </c>
    </row>
    <row r="16531" spans="1:9" x14ac:dyDescent="0.25">
      <c r="A16531" t="s">
        <v>284</v>
      </c>
      <c r="B16531" t="s">
        <v>367</v>
      </c>
      <c r="C16531" t="s">
        <v>368</v>
      </c>
      <c r="D16531" t="s">
        <v>483</v>
      </c>
      <c r="E16531" t="s">
        <v>22</v>
      </c>
      <c r="F16531" t="s">
        <v>31</v>
      </c>
      <c r="G16531">
        <v>2009</v>
      </c>
      <c r="H16531">
        <v>1068</v>
      </c>
      <c r="I16531">
        <v>5565.0349999999999</v>
      </c>
    </row>
    <row r="16532" spans="1:9" x14ac:dyDescent="0.25">
      <c r="A16532" t="s">
        <v>284</v>
      </c>
      <c r="B16532" t="s">
        <v>367</v>
      </c>
      <c r="C16532" t="s">
        <v>368</v>
      </c>
      <c r="D16532" t="s">
        <v>483</v>
      </c>
      <c r="E16532" t="s">
        <v>22</v>
      </c>
      <c r="F16532" t="s">
        <v>31</v>
      </c>
      <c r="G16532">
        <v>2010</v>
      </c>
      <c r="H16532">
        <v>1244</v>
      </c>
      <c r="I16532">
        <v>6058.8029999999999</v>
      </c>
    </row>
    <row r="16533" spans="1:9" x14ac:dyDescent="0.25">
      <c r="A16533" t="s">
        <v>284</v>
      </c>
      <c r="B16533" t="s">
        <v>367</v>
      </c>
      <c r="C16533" t="s">
        <v>368</v>
      </c>
      <c r="D16533" t="s">
        <v>483</v>
      </c>
      <c r="E16533" t="s">
        <v>22</v>
      </c>
      <c r="F16533" t="s">
        <v>31</v>
      </c>
      <c r="G16533">
        <v>2011</v>
      </c>
      <c r="H16533">
        <v>1326</v>
      </c>
      <c r="I16533">
        <v>6331.1890000000003</v>
      </c>
    </row>
    <row r="16534" spans="1:9" x14ac:dyDescent="0.25">
      <c r="A16534" t="s">
        <v>284</v>
      </c>
      <c r="B16534" t="s">
        <v>367</v>
      </c>
      <c r="C16534" t="s">
        <v>368</v>
      </c>
      <c r="D16534" t="s">
        <v>483</v>
      </c>
      <c r="E16534" t="s">
        <v>22</v>
      </c>
      <c r="F16534" t="s">
        <v>31</v>
      </c>
      <c r="G16534">
        <v>2012</v>
      </c>
      <c r="H16534">
        <v>1375</v>
      </c>
      <c r="I16534">
        <v>6442.6679999999997</v>
      </c>
    </row>
    <row r="16535" spans="1:9" x14ac:dyDescent="0.25">
      <c r="A16535" t="s">
        <v>284</v>
      </c>
      <c r="B16535" t="s">
        <v>367</v>
      </c>
      <c r="C16535" t="s">
        <v>368</v>
      </c>
      <c r="D16535" t="s">
        <v>483</v>
      </c>
      <c r="E16535" t="s">
        <v>22</v>
      </c>
      <c r="F16535" t="s">
        <v>31</v>
      </c>
      <c r="G16535">
        <v>2013</v>
      </c>
      <c r="H16535">
        <v>1414</v>
      </c>
      <c r="I16535">
        <v>6654.6880000000001</v>
      </c>
    </row>
    <row r="16536" spans="1:9" x14ac:dyDescent="0.25">
      <c r="A16536" t="s">
        <v>284</v>
      </c>
      <c r="B16536" t="s">
        <v>367</v>
      </c>
      <c r="C16536" t="s">
        <v>368</v>
      </c>
      <c r="D16536" t="s">
        <v>483</v>
      </c>
      <c r="E16536" t="s">
        <v>22</v>
      </c>
      <c r="F16536" t="s">
        <v>31</v>
      </c>
      <c r="G16536">
        <v>2014</v>
      </c>
      <c r="H16536">
        <v>1531</v>
      </c>
      <c r="I16536">
        <v>6896.9269999999997</v>
      </c>
    </row>
    <row r="16537" spans="1:9" x14ac:dyDescent="0.25">
      <c r="A16537" t="s">
        <v>284</v>
      </c>
      <c r="B16537" t="s">
        <v>367</v>
      </c>
      <c r="C16537" t="s">
        <v>368</v>
      </c>
      <c r="D16537" t="s">
        <v>483</v>
      </c>
      <c r="E16537" t="s">
        <v>22</v>
      </c>
      <c r="F16537" t="s">
        <v>31</v>
      </c>
      <c r="G16537">
        <v>2015</v>
      </c>
      <c r="H16537">
        <v>1628</v>
      </c>
      <c r="I16537">
        <v>7252.2360000000008</v>
      </c>
    </row>
    <row r="16538" spans="1:9" x14ac:dyDescent="0.25">
      <c r="A16538" t="s">
        <v>284</v>
      </c>
      <c r="B16538" t="s">
        <v>367</v>
      </c>
      <c r="C16538" t="s">
        <v>368</v>
      </c>
      <c r="D16538" t="s">
        <v>483</v>
      </c>
      <c r="E16538" t="s">
        <v>22</v>
      </c>
      <c r="F16538" t="s">
        <v>31</v>
      </c>
      <c r="G16538">
        <v>2016</v>
      </c>
      <c r="H16538">
        <v>1762</v>
      </c>
      <c r="I16538">
        <v>7735.6990000000005</v>
      </c>
    </row>
    <row r="16539" spans="1:9" x14ac:dyDescent="0.25">
      <c r="A16539" t="s">
        <v>284</v>
      </c>
      <c r="B16539" t="s">
        <v>367</v>
      </c>
      <c r="C16539" t="s">
        <v>368</v>
      </c>
      <c r="D16539" t="s">
        <v>483</v>
      </c>
      <c r="E16539" t="s">
        <v>22</v>
      </c>
      <c r="F16539" t="s">
        <v>31</v>
      </c>
      <c r="G16539">
        <v>2017</v>
      </c>
      <c r="H16539">
        <v>1793</v>
      </c>
      <c r="I16539">
        <v>7721.8270000000002</v>
      </c>
    </row>
    <row r="16540" spans="1:9" x14ac:dyDescent="0.25">
      <c r="A16540" t="s">
        <v>284</v>
      </c>
      <c r="B16540" t="s">
        <v>367</v>
      </c>
      <c r="C16540" t="s">
        <v>368</v>
      </c>
      <c r="D16540" t="s">
        <v>483</v>
      </c>
      <c r="E16540" t="s">
        <v>22</v>
      </c>
      <c r="F16540" t="s">
        <v>31</v>
      </c>
      <c r="G16540">
        <v>2018</v>
      </c>
      <c r="H16540">
        <v>1811</v>
      </c>
    </row>
    <row r="16541" spans="1:9" x14ac:dyDescent="0.25">
      <c r="A16541" t="s">
        <v>284</v>
      </c>
      <c r="B16541" t="s">
        <v>367</v>
      </c>
      <c r="C16541" t="s">
        <v>368</v>
      </c>
      <c r="D16541" t="s">
        <v>483</v>
      </c>
      <c r="E16541" t="s">
        <v>22</v>
      </c>
      <c r="F16541" t="s">
        <v>31</v>
      </c>
      <c r="G16541">
        <v>2019</v>
      </c>
      <c r="H16541">
        <v>1781</v>
      </c>
    </row>
    <row r="16542" spans="1:9" x14ac:dyDescent="0.25">
      <c r="A16542" t="s">
        <v>284</v>
      </c>
      <c r="B16542" t="s">
        <v>367</v>
      </c>
      <c r="C16542" t="s">
        <v>368</v>
      </c>
      <c r="D16542" t="s">
        <v>483</v>
      </c>
      <c r="E16542" t="s">
        <v>22</v>
      </c>
      <c r="F16542" t="s">
        <v>63</v>
      </c>
      <c r="G16542">
        <v>2000</v>
      </c>
      <c r="H16542">
        <v>92</v>
      </c>
      <c r="I16542">
        <v>840</v>
      </c>
    </row>
    <row r="16543" spans="1:9" x14ac:dyDescent="0.25">
      <c r="A16543" t="s">
        <v>284</v>
      </c>
      <c r="B16543" t="s">
        <v>367</v>
      </c>
      <c r="C16543" t="s">
        <v>368</v>
      </c>
      <c r="D16543" t="s">
        <v>483</v>
      </c>
      <c r="E16543" t="s">
        <v>22</v>
      </c>
      <c r="F16543" t="s">
        <v>63</v>
      </c>
      <c r="G16543">
        <v>2001</v>
      </c>
      <c r="H16543">
        <v>139</v>
      </c>
      <c r="I16543">
        <v>879.70299999999997</v>
      </c>
    </row>
    <row r="16544" spans="1:9" x14ac:dyDescent="0.25">
      <c r="A16544" t="s">
        <v>284</v>
      </c>
      <c r="B16544" t="s">
        <v>367</v>
      </c>
      <c r="C16544" t="s">
        <v>368</v>
      </c>
      <c r="D16544" t="s">
        <v>483</v>
      </c>
      <c r="E16544" t="s">
        <v>22</v>
      </c>
      <c r="F16544" t="s">
        <v>63</v>
      </c>
      <c r="G16544">
        <v>2002</v>
      </c>
      <c r="H16544">
        <v>148.5</v>
      </c>
      <c r="I16544">
        <v>907.29100000000005</v>
      </c>
    </row>
    <row r="16545" spans="1:9" x14ac:dyDescent="0.25">
      <c r="A16545" t="s">
        <v>284</v>
      </c>
      <c r="B16545" t="s">
        <v>367</v>
      </c>
      <c r="C16545" t="s">
        <v>368</v>
      </c>
      <c r="D16545" t="s">
        <v>483</v>
      </c>
      <c r="E16545" t="s">
        <v>22</v>
      </c>
      <c r="F16545" t="s">
        <v>63</v>
      </c>
      <c r="G16545">
        <v>2003</v>
      </c>
      <c r="H16545">
        <v>162</v>
      </c>
      <c r="I16545">
        <v>964.95799999999997</v>
      </c>
    </row>
    <row r="16546" spans="1:9" x14ac:dyDescent="0.25">
      <c r="A16546" t="s">
        <v>284</v>
      </c>
      <c r="B16546" t="s">
        <v>367</v>
      </c>
      <c r="C16546" t="s">
        <v>368</v>
      </c>
      <c r="D16546" t="s">
        <v>483</v>
      </c>
      <c r="E16546" t="s">
        <v>22</v>
      </c>
      <c r="F16546" t="s">
        <v>63</v>
      </c>
      <c r="G16546">
        <v>2004</v>
      </c>
      <c r="H16546">
        <v>163</v>
      </c>
      <c r="I16546">
        <v>971.07299999999998</v>
      </c>
    </row>
    <row r="16547" spans="1:9" x14ac:dyDescent="0.25">
      <c r="A16547" t="s">
        <v>284</v>
      </c>
      <c r="B16547" t="s">
        <v>367</v>
      </c>
      <c r="C16547" t="s">
        <v>368</v>
      </c>
      <c r="D16547" t="s">
        <v>483</v>
      </c>
      <c r="E16547" t="s">
        <v>22</v>
      </c>
      <c r="F16547" t="s">
        <v>63</v>
      </c>
      <c r="G16547">
        <v>2005</v>
      </c>
      <c r="H16547">
        <v>170</v>
      </c>
      <c r="I16547">
        <v>963.83199999999999</v>
      </c>
    </row>
    <row r="16548" spans="1:9" x14ac:dyDescent="0.25">
      <c r="A16548" t="s">
        <v>284</v>
      </c>
      <c r="B16548" t="s">
        <v>367</v>
      </c>
      <c r="C16548" t="s">
        <v>368</v>
      </c>
      <c r="D16548" t="s">
        <v>483</v>
      </c>
      <c r="E16548" t="s">
        <v>22</v>
      </c>
      <c r="F16548" t="s">
        <v>63</v>
      </c>
      <c r="G16548">
        <v>2006</v>
      </c>
      <c r="H16548">
        <v>176</v>
      </c>
      <c r="I16548">
        <v>1083.0909999999999</v>
      </c>
    </row>
    <row r="16549" spans="1:9" x14ac:dyDescent="0.25">
      <c r="A16549" t="s">
        <v>284</v>
      </c>
      <c r="B16549" t="s">
        <v>367</v>
      </c>
      <c r="C16549" t="s">
        <v>368</v>
      </c>
      <c r="D16549" t="s">
        <v>483</v>
      </c>
      <c r="E16549" t="s">
        <v>22</v>
      </c>
      <c r="F16549" t="s">
        <v>63</v>
      </c>
      <c r="G16549">
        <v>2007</v>
      </c>
      <c r="H16549">
        <v>176</v>
      </c>
      <c r="I16549">
        <v>1189.4939999999999</v>
      </c>
    </row>
    <row r="16550" spans="1:9" x14ac:dyDescent="0.25">
      <c r="A16550" t="s">
        <v>284</v>
      </c>
      <c r="B16550" t="s">
        <v>367</v>
      </c>
      <c r="C16550" t="s">
        <v>368</v>
      </c>
      <c r="D16550" t="s">
        <v>483</v>
      </c>
      <c r="E16550" t="s">
        <v>22</v>
      </c>
      <c r="F16550" t="s">
        <v>63</v>
      </c>
      <c r="G16550">
        <v>2008</v>
      </c>
      <c r="H16550">
        <v>184</v>
      </c>
      <c r="I16550">
        <v>1239.367</v>
      </c>
    </row>
    <row r="16551" spans="1:9" x14ac:dyDescent="0.25">
      <c r="A16551" t="s">
        <v>284</v>
      </c>
      <c r="B16551" t="s">
        <v>367</v>
      </c>
      <c r="C16551" t="s">
        <v>368</v>
      </c>
      <c r="D16551" t="s">
        <v>483</v>
      </c>
      <c r="E16551" t="s">
        <v>22</v>
      </c>
      <c r="F16551" t="s">
        <v>63</v>
      </c>
      <c r="G16551">
        <v>2009</v>
      </c>
      <c r="H16551">
        <v>190.5</v>
      </c>
      <c r="I16551">
        <v>1509.308</v>
      </c>
    </row>
    <row r="16552" spans="1:9" x14ac:dyDescent="0.25">
      <c r="A16552" t="s">
        <v>284</v>
      </c>
      <c r="B16552" t="s">
        <v>367</v>
      </c>
      <c r="C16552" t="s">
        <v>368</v>
      </c>
      <c r="D16552" t="s">
        <v>483</v>
      </c>
      <c r="E16552" t="s">
        <v>22</v>
      </c>
      <c r="F16552" t="s">
        <v>63</v>
      </c>
      <c r="G16552">
        <v>2010</v>
      </c>
      <c r="H16552">
        <v>206.5</v>
      </c>
      <c r="I16552">
        <v>1528.758</v>
      </c>
    </row>
    <row r="16553" spans="1:9" x14ac:dyDescent="0.25">
      <c r="A16553" t="s">
        <v>284</v>
      </c>
      <c r="B16553" t="s">
        <v>367</v>
      </c>
      <c r="C16553" t="s">
        <v>368</v>
      </c>
      <c r="D16553" t="s">
        <v>483</v>
      </c>
      <c r="E16553" t="s">
        <v>22</v>
      </c>
      <c r="F16553" t="s">
        <v>63</v>
      </c>
      <c r="G16553">
        <v>2011</v>
      </c>
      <c r="H16553">
        <v>251</v>
      </c>
      <c r="I16553">
        <v>1503.9850000000001</v>
      </c>
    </row>
    <row r="16554" spans="1:9" x14ac:dyDescent="0.25">
      <c r="A16554" t="s">
        <v>284</v>
      </c>
      <c r="B16554" t="s">
        <v>367</v>
      </c>
      <c r="C16554" t="s">
        <v>368</v>
      </c>
      <c r="D16554" t="s">
        <v>483</v>
      </c>
      <c r="E16554" t="s">
        <v>22</v>
      </c>
      <c r="F16554" t="s">
        <v>63</v>
      </c>
      <c r="G16554">
        <v>2012</v>
      </c>
      <c r="H16554">
        <v>256.5</v>
      </c>
      <c r="I16554">
        <v>1772.922</v>
      </c>
    </row>
    <row r="16555" spans="1:9" x14ac:dyDescent="0.25">
      <c r="A16555" t="s">
        <v>284</v>
      </c>
      <c r="B16555" t="s">
        <v>367</v>
      </c>
      <c r="C16555" t="s">
        <v>368</v>
      </c>
      <c r="D16555" t="s">
        <v>483</v>
      </c>
      <c r="E16555" t="s">
        <v>22</v>
      </c>
      <c r="F16555" t="s">
        <v>63</v>
      </c>
      <c r="G16555">
        <v>2013</v>
      </c>
      <c r="H16555">
        <v>272.5</v>
      </c>
      <c r="I16555">
        <v>1648.155</v>
      </c>
    </row>
    <row r="16556" spans="1:9" x14ac:dyDescent="0.25">
      <c r="A16556" t="s">
        <v>284</v>
      </c>
      <c r="B16556" t="s">
        <v>367</v>
      </c>
      <c r="C16556" t="s">
        <v>368</v>
      </c>
      <c r="D16556" t="s">
        <v>483</v>
      </c>
      <c r="E16556" t="s">
        <v>22</v>
      </c>
      <c r="F16556" t="s">
        <v>63</v>
      </c>
      <c r="G16556">
        <v>2014</v>
      </c>
      <c r="H16556">
        <v>340</v>
      </c>
      <c r="I16556">
        <v>1899.8920000000001</v>
      </c>
    </row>
    <row r="16557" spans="1:9" x14ac:dyDescent="0.25">
      <c r="A16557" t="s">
        <v>284</v>
      </c>
      <c r="B16557" t="s">
        <v>367</v>
      </c>
      <c r="C16557" t="s">
        <v>368</v>
      </c>
      <c r="D16557" t="s">
        <v>483</v>
      </c>
      <c r="E16557" t="s">
        <v>22</v>
      </c>
      <c r="F16557" t="s">
        <v>63</v>
      </c>
      <c r="G16557">
        <v>2015</v>
      </c>
      <c r="H16557">
        <v>464.97</v>
      </c>
      <c r="I16557">
        <v>2582.4249999999997</v>
      </c>
    </row>
    <row r="16558" spans="1:9" x14ac:dyDescent="0.25">
      <c r="A16558" t="s">
        <v>284</v>
      </c>
      <c r="B16558" t="s">
        <v>367</v>
      </c>
      <c r="C16558" t="s">
        <v>368</v>
      </c>
      <c r="D16558" t="s">
        <v>483</v>
      </c>
      <c r="E16558" t="s">
        <v>22</v>
      </c>
      <c r="F16558" t="s">
        <v>63</v>
      </c>
      <c r="G16558">
        <v>2016</v>
      </c>
      <c r="H16558">
        <v>514.14300000000003</v>
      </c>
      <c r="I16558">
        <v>2739.752</v>
      </c>
    </row>
    <row r="16559" spans="1:9" x14ac:dyDescent="0.25">
      <c r="A16559" t="s">
        <v>284</v>
      </c>
      <c r="B16559" t="s">
        <v>367</v>
      </c>
      <c r="C16559" t="s">
        <v>368</v>
      </c>
      <c r="D16559" t="s">
        <v>483</v>
      </c>
      <c r="E16559" t="s">
        <v>22</v>
      </c>
      <c r="F16559" t="s">
        <v>63</v>
      </c>
      <c r="G16559">
        <v>2017</v>
      </c>
      <c r="H16559">
        <v>565.46600000000001</v>
      </c>
      <c r="I16559">
        <v>3385.5990000000002</v>
      </c>
    </row>
    <row r="16560" spans="1:9" x14ac:dyDescent="0.25">
      <c r="A16560" t="s">
        <v>284</v>
      </c>
      <c r="B16560" t="s">
        <v>367</v>
      </c>
      <c r="C16560" t="s">
        <v>368</v>
      </c>
      <c r="D16560" t="s">
        <v>483</v>
      </c>
      <c r="E16560" t="s">
        <v>22</v>
      </c>
      <c r="F16560" t="s">
        <v>63</v>
      </c>
      <c r="G16560">
        <v>2018</v>
      </c>
      <c r="H16560">
        <v>589.36400000000003</v>
      </c>
    </row>
    <row r="16561" spans="1:9" x14ac:dyDescent="0.25">
      <c r="A16561" t="s">
        <v>284</v>
      </c>
      <c r="B16561" t="s">
        <v>367</v>
      </c>
      <c r="C16561" t="s">
        <v>368</v>
      </c>
      <c r="D16561" t="s">
        <v>483</v>
      </c>
      <c r="E16561" t="s">
        <v>22</v>
      </c>
      <c r="F16561" t="s">
        <v>63</v>
      </c>
      <c r="G16561">
        <v>2019</v>
      </c>
      <c r="H16561">
        <v>599.36400000000003</v>
      </c>
    </row>
    <row r="16562" spans="1:9" x14ac:dyDescent="0.25">
      <c r="A16562" t="s">
        <v>284</v>
      </c>
      <c r="B16562" t="s">
        <v>367</v>
      </c>
      <c r="C16562" t="s">
        <v>368</v>
      </c>
      <c r="D16562" t="s">
        <v>483</v>
      </c>
      <c r="E16562" t="s">
        <v>22</v>
      </c>
      <c r="F16562" t="s">
        <v>23</v>
      </c>
      <c r="G16562">
        <v>2000</v>
      </c>
      <c r="H16562">
        <v>133</v>
      </c>
      <c r="I16562">
        <v>541</v>
      </c>
    </row>
    <row r="16563" spans="1:9" x14ac:dyDescent="0.25">
      <c r="A16563" t="s">
        <v>284</v>
      </c>
      <c r="B16563" t="s">
        <v>367</v>
      </c>
      <c r="C16563" t="s">
        <v>368</v>
      </c>
      <c r="D16563" t="s">
        <v>483</v>
      </c>
      <c r="E16563" t="s">
        <v>22</v>
      </c>
      <c r="F16563" t="s">
        <v>23</v>
      </c>
      <c r="G16563">
        <v>2001</v>
      </c>
      <c r="H16563">
        <v>133</v>
      </c>
      <c r="I16563">
        <v>776.41499999999996</v>
      </c>
    </row>
    <row r="16564" spans="1:9" x14ac:dyDescent="0.25">
      <c r="A16564" t="s">
        <v>284</v>
      </c>
      <c r="B16564" t="s">
        <v>367</v>
      </c>
      <c r="C16564" t="s">
        <v>368</v>
      </c>
      <c r="D16564" t="s">
        <v>483</v>
      </c>
      <c r="E16564" t="s">
        <v>22</v>
      </c>
      <c r="F16564" t="s">
        <v>23</v>
      </c>
      <c r="G16564">
        <v>2002</v>
      </c>
      <c r="H16564">
        <v>155</v>
      </c>
      <c r="I16564">
        <v>1126.6469999999999</v>
      </c>
    </row>
    <row r="16565" spans="1:9" x14ac:dyDescent="0.25">
      <c r="A16565" t="s">
        <v>284</v>
      </c>
      <c r="B16565" t="s">
        <v>367</v>
      </c>
      <c r="C16565" t="s">
        <v>368</v>
      </c>
      <c r="D16565" t="s">
        <v>483</v>
      </c>
      <c r="E16565" t="s">
        <v>22</v>
      </c>
      <c r="F16565" t="s">
        <v>23</v>
      </c>
      <c r="G16565">
        <v>2003</v>
      </c>
      <c r="H16565">
        <v>254</v>
      </c>
      <c r="I16565">
        <v>1529.011</v>
      </c>
    </row>
    <row r="16566" spans="1:9" x14ac:dyDescent="0.25">
      <c r="A16566" t="s">
        <v>284</v>
      </c>
      <c r="B16566" t="s">
        <v>367</v>
      </c>
      <c r="C16566" t="s">
        <v>368</v>
      </c>
      <c r="D16566" t="s">
        <v>483</v>
      </c>
      <c r="E16566" t="s">
        <v>22</v>
      </c>
      <c r="F16566" t="s">
        <v>23</v>
      </c>
      <c r="G16566">
        <v>2004</v>
      </c>
      <c r="H16566">
        <v>301</v>
      </c>
      <c r="I16566">
        <v>1940.22</v>
      </c>
    </row>
    <row r="16567" spans="1:9" x14ac:dyDescent="0.25">
      <c r="A16567" t="s">
        <v>284</v>
      </c>
      <c r="B16567" t="s">
        <v>367</v>
      </c>
      <c r="C16567" t="s">
        <v>368</v>
      </c>
      <c r="D16567" t="s">
        <v>483</v>
      </c>
      <c r="E16567" t="s">
        <v>22</v>
      </c>
      <c r="F16567" t="s">
        <v>23</v>
      </c>
      <c r="G16567">
        <v>2005</v>
      </c>
      <c r="H16567">
        <v>474</v>
      </c>
      <c r="I16567">
        <v>3374.0810000000001</v>
      </c>
    </row>
    <row r="16568" spans="1:9" x14ac:dyDescent="0.25">
      <c r="A16568" t="s">
        <v>284</v>
      </c>
      <c r="B16568" t="s">
        <v>367</v>
      </c>
      <c r="C16568" t="s">
        <v>368</v>
      </c>
      <c r="D16568" t="s">
        <v>483</v>
      </c>
      <c r="E16568" t="s">
        <v>22</v>
      </c>
      <c r="F16568" t="s">
        <v>23</v>
      </c>
      <c r="G16568">
        <v>2006</v>
      </c>
      <c r="H16568">
        <v>508</v>
      </c>
      <c r="I16568">
        <v>3312.922</v>
      </c>
    </row>
    <row r="16569" spans="1:9" x14ac:dyDescent="0.25">
      <c r="A16569" t="s">
        <v>284</v>
      </c>
      <c r="B16569" t="s">
        <v>367</v>
      </c>
      <c r="C16569" t="s">
        <v>368</v>
      </c>
      <c r="D16569" t="s">
        <v>483</v>
      </c>
      <c r="E16569" t="s">
        <v>22</v>
      </c>
      <c r="F16569" t="s">
        <v>23</v>
      </c>
      <c r="G16569">
        <v>2007</v>
      </c>
      <c r="H16569">
        <v>526</v>
      </c>
      <c r="I16569">
        <v>2949.6489999999999</v>
      </c>
    </row>
    <row r="16570" spans="1:9" x14ac:dyDescent="0.25">
      <c r="A16570" t="s">
        <v>284</v>
      </c>
      <c r="B16570" t="s">
        <v>367</v>
      </c>
      <c r="C16570" t="s">
        <v>368</v>
      </c>
      <c r="D16570" t="s">
        <v>483</v>
      </c>
      <c r="E16570" t="s">
        <v>22</v>
      </c>
      <c r="F16570" t="s">
        <v>23</v>
      </c>
      <c r="G16570">
        <v>2008</v>
      </c>
      <c r="H16570">
        <v>486</v>
      </c>
      <c r="I16570">
        <v>3062.5250000000001</v>
      </c>
    </row>
    <row r="16571" spans="1:9" x14ac:dyDescent="0.25">
      <c r="A16571" t="s">
        <v>284</v>
      </c>
      <c r="B16571" t="s">
        <v>367</v>
      </c>
      <c r="C16571" t="s">
        <v>368</v>
      </c>
      <c r="D16571" t="s">
        <v>483</v>
      </c>
      <c r="E16571" t="s">
        <v>22</v>
      </c>
      <c r="F16571" t="s">
        <v>23</v>
      </c>
      <c r="G16571">
        <v>2009</v>
      </c>
      <c r="H16571">
        <v>587</v>
      </c>
      <c r="I16571">
        <v>3640.98</v>
      </c>
    </row>
    <row r="16572" spans="1:9" x14ac:dyDescent="0.25">
      <c r="A16572" t="s">
        <v>284</v>
      </c>
      <c r="B16572" t="s">
        <v>367</v>
      </c>
      <c r="C16572" t="s">
        <v>368</v>
      </c>
      <c r="D16572" t="s">
        <v>483</v>
      </c>
      <c r="E16572" t="s">
        <v>22</v>
      </c>
      <c r="F16572" t="s">
        <v>23</v>
      </c>
      <c r="G16572">
        <v>2010</v>
      </c>
      <c r="H16572">
        <v>709</v>
      </c>
      <c r="I16572">
        <v>4674.6989999999996</v>
      </c>
    </row>
    <row r="16573" spans="1:9" x14ac:dyDescent="0.25">
      <c r="A16573" t="s">
        <v>284</v>
      </c>
      <c r="B16573" t="s">
        <v>367</v>
      </c>
      <c r="C16573" t="s">
        <v>368</v>
      </c>
      <c r="D16573" t="s">
        <v>483</v>
      </c>
      <c r="E16573" t="s">
        <v>22</v>
      </c>
      <c r="F16573" t="s">
        <v>23</v>
      </c>
      <c r="G16573">
        <v>2011</v>
      </c>
      <c r="H16573">
        <v>1627</v>
      </c>
      <c r="I16573">
        <v>5478.8509999999997</v>
      </c>
    </row>
    <row r="16574" spans="1:9" x14ac:dyDescent="0.25">
      <c r="A16574" t="s">
        <v>284</v>
      </c>
      <c r="B16574" t="s">
        <v>367</v>
      </c>
      <c r="C16574" t="s">
        <v>368</v>
      </c>
      <c r="D16574" t="s">
        <v>483</v>
      </c>
      <c r="E16574" t="s">
        <v>22</v>
      </c>
      <c r="F16574" t="s">
        <v>23</v>
      </c>
      <c r="G16574">
        <v>2012</v>
      </c>
      <c r="H16574">
        <v>1485</v>
      </c>
      <c r="I16574">
        <v>6519.2470000000003</v>
      </c>
    </row>
    <row r="16575" spans="1:9" x14ac:dyDescent="0.25">
      <c r="A16575" t="s">
        <v>284</v>
      </c>
      <c r="B16575" t="s">
        <v>367</v>
      </c>
      <c r="C16575" t="s">
        <v>368</v>
      </c>
      <c r="D16575" t="s">
        <v>483</v>
      </c>
      <c r="E16575" t="s">
        <v>22</v>
      </c>
      <c r="F16575" t="s">
        <v>23</v>
      </c>
      <c r="G16575">
        <v>2013</v>
      </c>
      <c r="H16575">
        <v>2104</v>
      </c>
      <c r="I16575">
        <v>9798.0059999999994</v>
      </c>
    </row>
    <row r="16576" spans="1:9" x14ac:dyDescent="0.25">
      <c r="A16576" t="s">
        <v>284</v>
      </c>
      <c r="B16576" t="s">
        <v>367</v>
      </c>
      <c r="C16576" t="s">
        <v>368</v>
      </c>
      <c r="D16576" t="s">
        <v>483</v>
      </c>
      <c r="E16576" t="s">
        <v>22</v>
      </c>
      <c r="F16576" t="s">
        <v>23</v>
      </c>
      <c r="G16576">
        <v>2014</v>
      </c>
      <c r="H16576">
        <v>2383</v>
      </c>
      <c r="I16576">
        <v>13823.244000000001</v>
      </c>
    </row>
    <row r="16577" spans="1:9" x14ac:dyDescent="0.25">
      <c r="A16577" t="s">
        <v>284</v>
      </c>
      <c r="B16577" t="s">
        <v>367</v>
      </c>
      <c r="C16577" t="s">
        <v>368</v>
      </c>
      <c r="D16577" t="s">
        <v>483</v>
      </c>
      <c r="E16577" t="s">
        <v>22</v>
      </c>
      <c r="F16577" t="s">
        <v>23</v>
      </c>
      <c r="G16577">
        <v>2015</v>
      </c>
      <c r="H16577">
        <v>2714.585</v>
      </c>
      <c r="I16577">
        <v>19423.315999999999</v>
      </c>
    </row>
    <row r="16578" spans="1:9" x14ac:dyDescent="0.25">
      <c r="A16578" t="s">
        <v>284</v>
      </c>
      <c r="B16578" t="s">
        <v>367</v>
      </c>
      <c r="C16578" t="s">
        <v>368</v>
      </c>
      <c r="D16578" t="s">
        <v>483</v>
      </c>
      <c r="E16578" t="s">
        <v>22</v>
      </c>
      <c r="F16578" t="s">
        <v>23</v>
      </c>
      <c r="G16578">
        <v>2016</v>
      </c>
      <c r="H16578">
        <v>2969.2669999999998</v>
      </c>
      <c r="I16578">
        <v>19589.494999999999</v>
      </c>
    </row>
    <row r="16579" spans="1:9" x14ac:dyDescent="0.25">
      <c r="A16579" t="s">
        <v>284</v>
      </c>
      <c r="B16579" t="s">
        <v>367</v>
      </c>
      <c r="C16579" t="s">
        <v>368</v>
      </c>
      <c r="D16579" t="s">
        <v>483</v>
      </c>
      <c r="E16579" t="s">
        <v>22</v>
      </c>
      <c r="F16579" t="s">
        <v>23</v>
      </c>
      <c r="G16579">
        <v>2017</v>
      </c>
      <c r="H16579">
        <v>3118.02</v>
      </c>
      <c r="I16579">
        <v>20762.552</v>
      </c>
    </row>
    <row r="16580" spans="1:9" x14ac:dyDescent="0.25">
      <c r="A16580" t="s">
        <v>284</v>
      </c>
      <c r="B16580" t="s">
        <v>367</v>
      </c>
      <c r="C16580" t="s">
        <v>368</v>
      </c>
      <c r="D16580" t="s">
        <v>483</v>
      </c>
      <c r="E16580" t="s">
        <v>22</v>
      </c>
      <c r="F16580" t="s">
        <v>23</v>
      </c>
      <c r="G16580">
        <v>2018</v>
      </c>
      <c r="H16580">
        <v>4562.991</v>
      </c>
    </row>
    <row r="16581" spans="1:9" x14ac:dyDescent="0.25">
      <c r="A16581" t="s">
        <v>284</v>
      </c>
      <c r="B16581" t="s">
        <v>367</v>
      </c>
      <c r="C16581" t="s">
        <v>368</v>
      </c>
      <c r="D16581" t="s">
        <v>483</v>
      </c>
      <c r="E16581" t="s">
        <v>22</v>
      </c>
      <c r="F16581" t="s">
        <v>23</v>
      </c>
      <c r="G16581">
        <v>2019</v>
      </c>
      <c r="H16581">
        <v>4626</v>
      </c>
    </row>
    <row r="16582" spans="1:9" x14ac:dyDescent="0.25">
      <c r="A16582" t="s">
        <v>284</v>
      </c>
      <c r="B16582" t="s">
        <v>367</v>
      </c>
      <c r="C16582" t="s">
        <v>368</v>
      </c>
      <c r="D16582" t="s">
        <v>483</v>
      </c>
      <c r="E16582" t="s">
        <v>13</v>
      </c>
      <c r="F16582" t="s">
        <v>161</v>
      </c>
      <c r="G16582">
        <v>2000</v>
      </c>
      <c r="H16582">
        <v>300</v>
      </c>
      <c r="I16582">
        <v>0</v>
      </c>
    </row>
    <row r="16583" spans="1:9" x14ac:dyDescent="0.25">
      <c r="A16583" t="s">
        <v>284</v>
      </c>
      <c r="B16583" t="s">
        <v>367</v>
      </c>
      <c r="C16583" t="s">
        <v>368</v>
      </c>
      <c r="D16583" t="s">
        <v>483</v>
      </c>
      <c r="E16583" t="s">
        <v>13</v>
      </c>
      <c r="F16583" t="s">
        <v>161</v>
      </c>
      <c r="G16583">
        <v>2001</v>
      </c>
      <c r="H16583">
        <v>300</v>
      </c>
      <c r="I16583">
        <v>0</v>
      </c>
    </row>
    <row r="16584" spans="1:9" x14ac:dyDescent="0.25">
      <c r="A16584" t="s">
        <v>284</v>
      </c>
      <c r="B16584" t="s">
        <v>367</v>
      </c>
      <c r="C16584" t="s">
        <v>368</v>
      </c>
      <c r="D16584" t="s">
        <v>483</v>
      </c>
      <c r="E16584" t="s">
        <v>13</v>
      </c>
      <c r="F16584" t="s">
        <v>161</v>
      </c>
      <c r="G16584">
        <v>2002</v>
      </c>
      <c r="H16584">
        <v>300</v>
      </c>
      <c r="I16584">
        <v>0</v>
      </c>
    </row>
    <row r="16585" spans="1:9" x14ac:dyDescent="0.25">
      <c r="A16585" t="s">
        <v>284</v>
      </c>
      <c r="B16585" t="s">
        <v>367</v>
      </c>
      <c r="C16585" t="s">
        <v>368</v>
      </c>
      <c r="D16585" t="s">
        <v>483</v>
      </c>
      <c r="E16585" t="s">
        <v>13</v>
      </c>
      <c r="F16585" t="s">
        <v>161</v>
      </c>
      <c r="G16585">
        <v>2003</v>
      </c>
      <c r="H16585">
        <v>300</v>
      </c>
      <c r="I16585">
        <v>0</v>
      </c>
    </row>
    <row r="16586" spans="1:9" x14ac:dyDescent="0.25">
      <c r="A16586" t="s">
        <v>284</v>
      </c>
      <c r="B16586" t="s">
        <v>367</v>
      </c>
      <c r="C16586" t="s">
        <v>368</v>
      </c>
      <c r="D16586" t="s">
        <v>483</v>
      </c>
      <c r="E16586" t="s">
        <v>13</v>
      </c>
      <c r="F16586" t="s">
        <v>161</v>
      </c>
      <c r="G16586">
        <v>2004</v>
      </c>
      <c r="H16586">
        <v>300</v>
      </c>
      <c r="I16586">
        <v>0</v>
      </c>
    </row>
    <row r="16587" spans="1:9" x14ac:dyDescent="0.25">
      <c r="A16587" t="s">
        <v>284</v>
      </c>
      <c r="B16587" t="s">
        <v>367</v>
      </c>
      <c r="C16587" t="s">
        <v>368</v>
      </c>
      <c r="D16587" t="s">
        <v>483</v>
      </c>
      <c r="E16587" t="s">
        <v>13</v>
      </c>
      <c r="F16587" t="s">
        <v>161</v>
      </c>
      <c r="G16587">
        <v>2005</v>
      </c>
      <c r="H16587">
        <v>300</v>
      </c>
      <c r="I16587">
        <v>0</v>
      </c>
    </row>
    <row r="16588" spans="1:9" x14ac:dyDescent="0.25">
      <c r="A16588" t="s">
        <v>284</v>
      </c>
      <c r="B16588" t="s">
        <v>367</v>
      </c>
      <c r="C16588" t="s">
        <v>368</v>
      </c>
      <c r="D16588" t="s">
        <v>483</v>
      </c>
      <c r="E16588" t="s">
        <v>13</v>
      </c>
      <c r="F16588" t="s">
        <v>161</v>
      </c>
      <c r="G16588">
        <v>2006</v>
      </c>
      <c r="H16588">
        <v>300</v>
      </c>
      <c r="I16588">
        <v>0</v>
      </c>
    </row>
    <row r="16589" spans="1:9" x14ac:dyDescent="0.25">
      <c r="A16589" t="s">
        <v>284</v>
      </c>
      <c r="B16589" t="s">
        <v>367</v>
      </c>
      <c r="C16589" t="s">
        <v>368</v>
      </c>
      <c r="D16589" t="s">
        <v>483</v>
      </c>
      <c r="E16589" t="s">
        <v>13</v>
      </c>
      <c r="F16589" t="s">
        <v>161</v>
      </c>
      <c r="G16589">
        <v>2007</v>
      </c>
      <c r="H16589">
        <v>300</v>
      </c>
      <c r="I16589">
        <v>0</v>
      </c>
    </row>
    <row r="16590" spans="1:9" x14ac:dyDescent="0.25">
      <c r="A16590" t="s">
        <v>284</v>
      </c>
      <c r="B16590" t="s">
        <v>367</v>
      </c>
      <c r="C16590" t="s">
        <v>368</v>
      </c>
      <c r="D16590" t="s">
        <v>483</v>
      </c>
      <c r="E16590" t="s">
        <v>13</v>
      </c>
      <c r="F16590" t="s">
        <v>161</v>
      </c>
      <c r="G16590">
        <v>2008</v>
      </c>
      <c r="H16590">
        <v>300</v>
      </c>
      <c r="I16590">
        <v>0</v>
      </c>
    </row>
    <row r="16591" spans="1:9" x14ac:dyDescent="0.25">
      <c r="A16591" t="s">
        <v>284</v>
      </c>
      <c r="B16591" t="s">
        <v>367</v>
      </c>
      <c r="C16591" t="s">
        <v>368</v>
      </c>
      <c r="D16591" t="s">
        <v>483</v>
      </c>
      <c r="E16591" t="s">
        <v>13</v>
      </c>
      <c r="F16591" t="s">
        <v>161</v>
      </c>
      <c r="G16591">
        <v>2009</v>
      </c>
      <c r="H16591">
        <v>300</v>
      </c>
      <c r="I16591">
        <v>0</v>
      </c>
    </row>
    <row r="16592" spans="1:9" x14ac:dyDescent="0.25">
      <c r="A16592" t="s">
        <v>284</v>
      </c>
      <c r="B16592" t="s">
        <v>367</v>
      </c>
      <c r="C16592" t="s">
        <v>368</v>
      </c>
      <c r="D16592" t="s">
        <v>483</v>
      </c>
      <c r="E16592" t="s">
        <v>13</v>
      </c>
      <c r="F16592" t="s">
        <v>161</v>
      </c>
      <c r="G16592">
        <v>2010</v>
      </c>
      <c r="H16592">
        <v>300</v>
      </c>
      <c r="I16592">
        <v>0</v>
      </c>
    </row>
    <row r="16593" spans="1:9" x14ac:dyDescent="0.25">
      <c r="A16593" t="s">
        <v>284</v>
      </c>
      <c r="B16593" t="s">
        <v>367</v>
      </c>
      <c r="C16593" t="s">
        <v>368</v>
      </c>
      <c r="D16593" t="s">
        <v>483</v>
      </c>
      <c r="E16593" t="s">
        <v>13</v>
      </c>
      <c r="F16593" t="s">
        <v>161</v>
      </c>
      <c r="G16593">
        <v>2011</v>
      </c>
      <c r="H16593">
        <v>300</v>
      </c>
      <c r="I16593">
        <v>0</v>
      </c>
    </row>
    <row r="16594" spans="1:9" x14ac:dyDescent="0.25">
      <c r="A16594" t="s">
        <v>284</v>
      </c>
      <c r="B16594" t="s">
        <v>367</v>
      </c>
      <c r="C16594" t="s">
        <v>368</v>
      </c>
      <c r="D16594" t="s">
        <v>483</v>
      </c>
      <c r="E16594" t="s">
        <v>13</v>
      </c>
      <c r="F16594" t="s">
        <v>161</v>
      </c>
      <c r="G16594">
        <v>2012</v>
      </c>
      <c r="H16594">
        <v>300</v>
      </c>
      <c r="I16594">
        <v>0</v>
      </c>
    </row>
    <row r="16595" spans="1:9" x14ac:dyDescent="0.25">
      <c r="A16595" t="s">
        <v>284</v>
      </c>
      <c r="B16595" t="s">
        <v>367</v>
      </c>
      <c r="C16595" t="s">
        <v>368</v>
      </c>
      <c r="D16595" t="s">
        <v>483</v>
      </c>
      <c r="E16595" t="s">
        <v>13</v>
      </c>
      <c r="F16595" t="s">
        <v>161</v>
      </c>
      <c r="G16595">
        <v>2013</v>
      </c>
      <c r="H16595">
        <v>300</v>
      </c>
      <c r="I16595">
        <v>0</v>
      </c>
    </row>
    <row r="16596" spans="1:9" x14ac:dyDescent="0.25">
      <c r="A16596" t="s">
        <v>284</v>
      </c>
      <c r="B16596" t="s">
        <v>367</v>
      </c>
      <c r="C16596" t="s">
        <v>368</v>
      </c>
      <c r="D16596" t="s">
        <v>483</v>
      </c>
      <c r="E16596" t="s">
        <v>13</v>
      </c>
      <c r="F16596" t="s">
        <v>161</v>
      </c>
      <c r="G16596">
        <v>2014</v>
      </c>
      <c r="H16596">
        <v>300</v>
      </c>
      <c r="I16596">
        <v>0</v>
      </c>
    </row>
    <row r="16597" spans="1:9" x14ac:dyDescent="0.25">
      <c r="A16597" t="s">
        <v>284</v>
      </c>
      <c r="B16597" t="s">
        <v>367</v>
      </c>
      <c r="C16597" t="s">
        <v>368</v>
      </c>
      <c r="D16597" t="s">
        <v>483</v>
      </c>
      <c r="E16597" t="s">
        <v>13</v>
      </c>
      <c r="F16597" t="s">
        <v>161</v>
      </c>
      <c r="G16597">
        <v>2015</v>
      </c>
      <c r="H16597">
        <v>300</v>
      </c>
      <c r="I16597">
        <v>0</v>
      </c>
    </row>
    <row r="16598" spans="1:9" x14ac:dyDescent="0.25">
      <c r="A16598" t="s">
        <v>284</v>
      </c>
      <c r="B16598" t="s">
        <v>367</v>
      </c>
      <c r="C16598" t="s">
        <v>368</v>
      </c>
      <c r="D16598" t="s">
        <v>483</v>
      </c>
      <c r="E16598" t="s">
        <v>13</v>
      </c>
      <c r="F16598" t="s">
        <v>161</v>
      </c>
      <c r="G16598">
        <v>2016</v>
      </c>
      <c r="H16598">
        <v>300</v>
      </c>
      <c r="I16598">
        <v>0</v>
      </c>
    </row>
    <row r="16599" spans="1:9" x14ac:dyDescent="0.25">
      <c r="A16599" t="s">
        <v>284</v>
      </c>
      <c r="B16599" t="s">
        <v>367</v>
      </c>
      <c r="C16599" t="s">
        <v>368</v>
      </c>
      <c r="D16599" t="s">
        <v>483</v>
      </c>
      <c r="E16599" t="s">
        <v>13</v>
      </c>
      <c r="F16599" t="s">
        <v>161</v>
      </c>
      <c r="G16599">
        <v>2017</v>
      </c>
      <c r="H16599">
        <v>300</v>
      </c>
      <c r="I16599">
        <v>0</v>
      </c>
    </row>
    <row r="16600" spans="1:9" x14ac:dyDescent="0.25">
      <c r="A16600" t="s">
        <v>284</v>
      </c>
      <c r="B16600" t="s">
        <v>367</v>
      </c>
      <c r="C16600" t="s">
        <v>368</v>
      </c>
      <c r="D16600" t="s">
        <v>483</v>
      </c>
      <c r="E16600" t="s">
        <v>13</v>
      </c>
      <c r="F16600" t="s">
        <v>161</v>
      </c>
      <c r="G16600">
        <v>2018</v>
      </c>
      <c r="H16600">
        <v>300</v>
      </c>
    </row>
    <row r="16601" spans="1:9" x14ac:dyDescent="0.25">
      <c r="A16601" t="s">
        <v>284</v>
      </c>
      <c r="B16601" t="s">
        <v>367</v>
      </c>
      <c r="C16601" t="s">
        <v>368</v>
      </c>
      <c r="D16601" t="s">
        <v>483</v>
      </c>
      <c r="E16601" t="s">
        <v>13</v>
      </c>
      <c r="F16601" t="s">
        <v>161</v>
      </c>
      <c r="G16601">
        <v>2019</v>
      </c>
      <c r="H16601">
        <v>300</v>
      </c>
    </row>
    <row r="16602" spans="1:9" x14ac:dyDescent="0.25">
      <c r="A16602" t="s">
        <v>284</v>
      </c>
      <c r="B16602" t="s">
        <v>367</v>
      </c>
      <c r="C16602" t="s">
        <v>368</v>
      </c>
      <c r="D16602" t="s">
        <v>483</v>
      </c>
      <c r="E16602" t="s">
        <v>13</v>
      </c>
      <c r="F16602" t="s">
        <v>14</v>
      </c>
      <c r="G16602">
        <v>2000</v>
      </c>
      <c r="H16602">
        <v>1485</v>
      </c>
      <c r="I16602">
        <v>5086</v>
      </c>
    </row>
    <row r="16603" spans="1:9" x14ac:dyDescent="0.25">
      <c r="A16603" t="s">
        <v>284</v>
      </c>
      <c r="B16603" t="s">
        <v>367</v>
      </c>
      <c r="C16603" t="s">
        <v>368</v>
      </c>
      <c r="D16603" t="s">
        <v>483</v>
      </c>
      <c r="E16603" t="s">
        <v>13</v>
      </c>
      <c r="F16603" t="s">
        <v>14</v>
      </c>
      <c r="G16603">
        <v>2001</v>
      </c>
      <c r="H16603">
        <v>1629</v>
      </c>
      <c r="I16603">
        <v>4055.759</v>
      </c>
    </row>
    <row r="16604" spans="1:9" x14ac:dyDescent="0.25">
      <c r="A16604" t="s">
        <v>284</v>
      </c>
      <c r="B16604" t="s">
        <v>367</v>
      </c>
      <c r="C16604" t="s">
        <v>368</v>
      </c>
      <c r="D16604" t="s">
        <v>483</v>
      </c>
      <c r="E16604" t="s">
        <v>13</v>
      </c>
      <c r="F16604" t="s">
        <v>14</v>
      </c>
      <c r="G16604">
        <v>2002</v>
      </c>
      <c r="H16604">
        <v>1583</v>
      </c>
      <c r="I16604">
        <v>4787.5749999999998</v>
      </c>
    </row>
    <row r="16605" spans="1:9" x14ac:dyDescent="0.25">
      <c r="A16605" t="s">
        <v>284</v>
      </c>
      <c r="B16605" t="s">
        <v>367</v>
      </c>
      <c r="C16605" t="s">
        <v>368</v>
      </c>
      <c r="D16605" t="s">
        <v>483</v>
      </c>
      <c r="E16605" t="s">
        <v>13</v>
      </c>
      <c r="F16605" t="s">
        <v>14</v>
      </c>
      <c r="G16605">
        <v>2003</v>
      </c>
      <c r="H16605">
        <v>1485</v>
      </c>
      <c r="I16605">
        <v>3227.549</v>
      </c>
    </row>
    <row r="16606" spans="1:9" x14ac:dyDescent="0.25">
      <c r="A16606" t="s">
        <v>284</v>
      </c>
      <c r="B16606" t="s">
        <v>367</v>
      </c>
      <c r="C16606" t="s">
        <v>368</v>
      </c>
      <c r="D16606" t="s">
        <v>483</v>
      </c>
      <c r="E16606" t="s">
        <v>13</v>
      </c>
      <c r="F16606" t="s">
        <v>14</v>
      </c>
      <c r="G16606">
        <v>2004</v>
      </c>
      <c r="H16606">
        <v>1499</v>
      </c>
      <c r="I16606">
        <v>4843.549</v>
      </c>
    </row>
    <row r="16607" spans="1:9" x14ac:dyDescent="0.25">
      <c r="A16607" t="s">
        <v>284</v>
      </c>
      <c r="B16607" t="s">
        <v>367</v>
      </c>
      <c r="C16607" t="s">
        <v>368</v>
      </c>
      <c r="D16607" t="s">
        <v>483</v>
      </c>
      <c r="E16607" t="s">
        <v>13</v>
      </c>
      <c r="F16607" t="s">
        <v>14</v>
      </c>
      <c r="G16607">
        <v>2005</v>
      </c>
      <c r="H16607">
        <v>1501</v>
      </c>
      <c r="I16607">
        <v>4921.2910000000002</v>
      </c>
    </row>
    <row r="16608" spans="1:9" x14ac:dyDescent="0.25">
      <c r="A16608" t="s">
        <v>284</v>
      </c>
      <c r="B16608" t="s">
        <v>367</v>
      </c>
      <c r="C16608" t="s">
        <v>368</v>
      </c>
      <c r="D16608" t="s">
        <v>483</v>
      </c>
      <c r="E16608" t="s">
        <v>13</v>
      </c>
      <c r="F16608" t="s">
        <v>14</v>
      </c>
      <c r="G16608">
        <v>2006</v>
      </c>
      <c r="H16608">
        <v>1515</v>
      </c>
      <c r="I16608">
        <v>4592.7539999999999</v>
      </c>
    </row>
    <row r="16609" spans="1:9" x14ac:dyDescent="0.25">
      <c r="A16609" t="s">
        <v>284</v>
      </c>
      <c r="B16609" t="s">
        <v>367</v>
      </c>
      <c r="C16609" t="s">
        <v>368</v>
      </c>
      <c r="D16609" t="s">
        <v>483</v>
      </c>
      <c r="E16609" t="s">
        <v>13</v>
      </c>
      <c r="F16609" t="s">
        <v>14</v>
      </c>
      <c r="G16609">
        <v>2007</v>
      </c>
      <c r="H16609">
        <v>1522</v>
      </c>
      <c r="I16609">
        <v>5077.53</v>
      </c>
    </row>
    <row r="16610" spans="1:9" x14ac:dyDescent="0.25">
      <c r="A16610" t="s">
        <v>284</v>
      </c>
      <c r="B16610" t="s">
        <v>367</v>
      </c>
      <c r="C16610" t="s">
        <v>368</v>
      </c>
      <c r="D16610" t="s">
        <v>483</v>
      </c>
      <c r="E16610" t="s">
        <v>13</v>
      </c>
      <c r="F16610" t="s">
        <v>14</v>
      </c>
      <c r="G16610">
        <v>2008</v>
      </c>
      <c r="H16610">
        <v>1628</v>
      </c>
      <c r="I16610">
        <v>5141.1270000000004</v>
      </c>
    </row>
    <row r="16611" spans="1:9" x14ac:dyDescent="0.25">
      <c r="A16611" t="s">
        <v>284</v>
      </c>
      <c r="B16611" t="s">
        <v>367</v>
      </c>
      <c r="C16611" t="s">
        <v>368</v>
      </c>
      <c r="D16611" t="s">
        <v>483</v>
      </c>
      <c r="E16611" t="s">
        <v>13</v>
      </c>
      <c r="F16611" t="s">
        <v>14</v>
      </c>
      <c r="G16611">
        <v>2009</v>
      </c>
      <c r="H16611">
        <v>1640</v>
      </c>
      <c r="I16611">
        <v>5228.192</v>
      </c>
    </row>
    <row r="16612" spans="1:9" x14ac:dyDescent="0.25">
      <c r="A16612" t="s">
        <v>284</v>
      </c>
      <c r="B16612" t="s">
        <v>367</v>
      </c>
      <c r="C16612" t="s">
        <v>368</v>
      </c>
      <c r="D16612" t="s">
        <v>483</v>
      </c>
      <c r="E16612" t="s">
        <v>13</v>
      </c>
      <c r="F16612" t="s">
        <v>14</v>
      </c>
      <c r="G16612">
        <v>2010</v>
      </c>
      <c r="H16612">
        <v>1647</v>
      </c>
      <c r="I16612">
        <v>3591.7579999999998</v>
      </c>
    </row>
    <row r="16613" spans="1:9" x14ac:dyDescent="0.25">
      <c r="A16613" t="s">
        <v>284</v>
      </c>
      <c r="B16613" t="s">
        <v>367</v>
      </c>
      <c r="C16613" t="s">
        <v>368</v>
      </c>
      <c r="D16613" t="s">
        <v>483</v>
      </c>
      <c r="E16613" t="s">
        <v>13</v>
      </c>
      <c r="F16613" t="s">
        <v>14</v>
      </c>
      <c r="G16613">
        <v>2011</v>
      </c>
      <c r="H16613">
        <v>1679</v>
      </c>
      <c r="I16613">
        <v>5691.3090000000002</v>
      </c>
    </row>
    <row r="16614" spans="1:9" x14ac:dyDescent="0.25">
      <c r="A16614" t="s">
        <v>284</v>
      </c>
      <c r="B16614" t="s">
        <v>367</v>
      </c>
      <c r="C16614" t="s">
        <v>368</v>
      </c>
      <c r="D16614" t="s">
        <v>483</v>
      </c>
      <c r="E16614" t="s">
        <v>13</v>
      </c>
      <c r="F16614" t="s">
        <v>14</v>
      </c>
      <c r="G16614">
        <v>2012</v>
      </c>
      <c r="H16614">
        <v>1693</v>
      </c>
      <c r="I16614">
        <v>5310.027</v>
      </c>
    </row>
    <row r="16615" spans="1:9" x14ac:dyDescent="0.25">
      <c r="A16615" t="s">
        <v>284</v>
      </c>
      <c r="B16615" t="s">
        <v>367</v>
      </c>
      <c r="C16615" t="s">
        <v>368</v>
      </c>
      <c r="D16615" t="s">
        <v>483</v>
      </c>
      <c r="E16615" t="s">
        <v>13</v>
      </c>
      <c r="F16615" t="s">
        <v>14</v>
      </c>
      <c r="G16615">
        <v>2013</v>
      </c>
      <c r="H16615">
        <v>1709</v>
      </c>
      <c r="I16615">
        <v>4701.3609999999999</v>
      </c>
    </row>
    <row r="16616" spans="1:9" x14ac:dyDescent="0.25">
      <c r="A16616" t="s">
        <v>284</v>
      </c>
      <c r="B16616" t="s">
        <v>367</v>
      </c>
      <c r="C16616" t="s">
        <v>368</v>
      </c>
      <c r="D16616" t="s">
        <v>483</v>
      </c>
      <c r="E16616" t="s">
        <v>13</v>
      </c>
      <c r="F16616" t="s">
        <v>14</v>
      </c>
      <c r="G16616">
        <v>2014</v>
      </c>
      <c r="H16616">
        <v>1730</v>
      </c>
      <c r="I16616">
        <v>5888.2219999999998</v>
      </c>
    </row>
    <row r="16617" spans="1:9" x14ac:dyDescent="0.25">
      <c r="A16617" t="s">
        <v>284</v>
      </c>
      <c r="B16617" t="s">
        <v>367</v>
      </c>
      <c r="C16617" t="s">
        <v>368</v>
      </c>
      <c r="D16617" t="s">
        <v>483</v>
      </c>
      <c r="E16617" t="s">
        <v>13</v>
      </c>
      <c r="F16617" t="s">
        <v>14</v>
      </c>
      <c r="G16617">
        <v>2015</v>
      </c>
      <c r="H16617">
        <v>1776.9739999999999</v>
      </c>
      <c r="I16617">
        <v>6297.2690000000002</v>
      </c>
    </row>
    <row r="16618" spans="1:9" x14ac:dyDescent="0.25">
      <c r="A16618" t="s">
        <v>284</v>
      </c>
      <c r="B16618" t="s">
        <v>367</v>
      </c>
      <c r="C16618" t="s">
        <v>368</v>
      </c>
      <c r="D16618" t="s">
        <v>483</v>
      </c>
      <c r="E16618" t="s">
        <v>13</v>
      </c>
      <c r="F16618" t="s">
        <v>14</v>
      </c>
      <c r="G16618">
        <v>2016</v>
      </c>
      <c r="H16618">
        <v>1835.8869999999999</v>
      </c>
      <c r="I16618">
        <v>5389.64</v>
      </c>
    </row>
    <row r="16619" spans="1:9" x14ac:dyDescent="0.25">
      <c r="A16619" t="s">
        <v>284</v>
      </c>
      <c r="B16619" t="s">
        <v>367</v>
      </c>
      <c r="C16619" t="s">
        <v>368</v>
      </c>
      <c r="D16619" t="s">
        <v>483</v>
      </c>
      <c r="E16619" t="s">
        <v>13</v>
      </c>
      <c r="F16619" t="s">
        <v>14</v>
      </c>
      <c r="G16619">
        <v>2017</v>
      </c>
      <c r="H16619">
        <v>1872.912</v>
      </c>
      <c r="I16619">
        <v>5928.125</v>
      </c>
    </row>
    <row r="16620" spans="1:9" x14ac:dyDescent="0.25">
      <c r="A16620" t="s">
        <v>284</v>
      </c>
      <c r="B16620" t="s">
        <v>367</v>
      </c>
      <c r="C16620" t="s">
        <v>368</v>
      </c>
      <c r="D16620" t="s">
        <v>483</v>
      </c>
      <c r="E16620" t="s">
        <v>13</v>
      </c>
      <c r="F16620" t="s">
        <v>14</v>
      </c>
      <c r="G16620">
        <v>2018</v>
      </c>
      <c r="H16620">
        <v>1878.3389999999999</v>
      </c>
    </row>
    <row r="16621" spans="1:9" x14ac:dyDescent="0.25">
      <c r="A16621" t="s">
        <v>284</v>
      </c>
      <c r="B16621" t="s">
        <v>367</v>
      </c>
      <c r="C16621" t="s">
        <v>368</v>
      </c>
      <c r="D16621" t="s">
        <v>483</v>
      </c>
      <c r="E16621" t="s">
        <v>13</v>
      </c>
      <c r="F16621" t="s">
        <v>14</v>
      </c>
      <c r="G16621">
        <v>2019</v>
      </c>
      <c r="H16621">
        <v>1878.3389999999999</v>
      </c>
    </row>
    <row r="16622" spans="1:9" x14ac:dyDescent="0.25">
      <c r="A16622" t="s">
        <v>284</v>
      </c>
      <c r="B16622" t="s">
        <v>367</v>
      </c>
      <c r="C16622" t="s">
        <v>368</v>
      </c>
      <c r="D16622" t="s">
        <v>483</v>
      </c>
      <c r="E16622" t="s">
        <v>71</v>
      </c>
      <c r="F16622" t="s">
        <v>71</v>
      </c>
      <c r="G16622">
        <v>2000</v>
      </c>
      <c r="H16622">
        <v>1</v>
      </c>
      <c r="I16622">
        <v>0</v>
      </c>
    </row>
    <row r="16623" spans="1:9" x14ac:dyDescent="0.25">
      <c r="A16623" t="s">
        <v>284</v>
      </c>
      <c r="B16623" t="s">
        <v>367</v>
      </c>
      <c r="C16623" t="s">
        <v>368</v>
      </c>
      <c r="D16623" t="s">
        <v>483</v>
      </c>
      <c r="E16623" t="s">
        <v>71</v>
      </c>
      <c r="F16623" t="s">
        <v>71</v>
      </c>
      <c r="G16623">
        <v>2001</v>
      </c>
      <c r="H16623">
        <v>0.5</v>
      </c>
      <c r="I16623">
        <v>2.3E-2</v>
      </c>
    </row>
    <row r="16624" spans="1:9" x14ac:dyDescent="0.25">
      <c r="A16624" t="s">
        <v>284</v>
      </c>
      <c r="B16624" t="s">
        <v>367</v>
      </c>
      <c r="C16624" t="s">
        <v>368</v>
      </c>
      <c r="D16624" t="s">
        <v>483</v>
      </c>
      <c r="E16624" t="s">
        <v>71</v>
      </c>
      <c r="F16624" t="s">
        <v>71</v>
      </c>
      <c r="G16624">
        <v>2002</v>
      </c>
      <c r="H16624">
        <v>0.5</v>
      </c>
      <c r="I16624">
        <v>5.1999999999999998E-2</v>
      </c>
    </row>
    <row r="16625" spans="1:9" x14ac:dyDescent="0.25">
      <c r="A16625" t="s">
        <v>284</v>
      </c>
      <c r="B16625" t="s">
        <v>367</v>
      </c>
      <c r="C16625" t="s">
        <v>368</v>
      </c>
      <c r="D16625" t="s">
        <v>483</v>
      </c>
      <c r="E16625" t="s">
        <v>71</v>
      </c>
      <c r="F16625" t="s">
        <v>71</v>
      </c>
      <c r="G16625">
        <v>2003</v>
      </c>
      <c r="H16625">
        <v>0.5</v>
      </c>
      <c r="I16625">
        <v>2.5999999999999999E-2</v>
      </c>
    </row>
    <row r="16626" spans="1:9" x14ac:dyDescent="0.25">
      <c r="A16626" t="s">
        <v>284</v>
      </c>
      <c r="B16626" t="s">
        <v>367</v>
      </c>
      <c r="C16626" t="s">
        <v>368</v>
      </c>
      <c r="D16626" t="s">
        <v>483</v>
      </c>
      <c r="E16626" t="s">
        <v>71</v>
      </c>
      <c r="F16626" t="s">
        <v>71</v>
      </c>
      <c r="G16626">
        <v>2004</v>
      </c>
      <c r="H16626">
        <v>0.5</v>
      </c>
      <c r="I16626">
        <v>3.5000000000000003E-2</v>
      </c>
    </row>
    <row r="16627" spans="1:9" x14ac:dyDescent="0.25">
      <c r="A16627" t="s">
        <v>284</v>
      </c>
      <c r="B16627" t="s">
        <v>367</v>
      </c>
      <c r="C16627" t="s">
        <v>368</v>
      </c>
      <c r="D16627" t="s">
        <v>483</v>
      </c>
      <c r="E16627" t="s">
        <v>71</v>
      </c>
      <c r="F16627" t="s">
        <v>71</v>
      </c>
      <c r="G16627">
        <v>2005</v>
      </c>
      <c r="H16627">
        <v>0.5</v>
      </c>
      <c r="I16627">
        <v>0.03</v>
      </c>
    </row>
    <row r="16628" spans="1:9" x14ac:dyDescent="0.25">
      <c r="A16628" t="s">
        <v>284</v>
      </c>
      <c r="B16628" t="s">
        <v>367</v>
      </c>
      <c r="C16628" t="s">
        <v>368</v>
      </c>
      <c r="D16628" t="s">
        <v>483</v>
      </c>
      <c r="E16628" t="s">
        <v>71</v>
      </c>
      <c r="F16628" t="s">
        <v>71</v>
      </c>
      <c r="G16628">
        <v>2006</v>
      </c>
      <c r="H16628">
        <v>0.5</v>
      </c>
      <c r="I16628">
        <v>5.0000000000000001E-3</v>
      </c>
    </row>
    <row r="16629" spans="1:9" x14ac:dyDescent="0.25">
      <c r="A16629" t="s">
        <v>284</v>
      </c>
      <c r="B16629" t="s">
        <v>367</v>
      </c>
      <c r="C16629" t="s">
        <v>368</v>
      </c>
      <c r="D16629" t="s">
        <v>483</v>
      </c>
      <c r="E16629" t="s">
        <v>71</v>
      </c>
      <c r="F16629" t="s">
        <v>71</v>
      </c>
      <c r="G16629">
        <v>2007</v>
      </c>
      <c r="H16629">
        <v>0.5</v>
      </c>
      <c r="I16629">
        <v>1.7000000000000001E-2</v>
      </c>
    </row>
    <row r="16630" spans="1:9" x14ac:dyDescent="0.25">
      <c r="A16630" t="s">
        <v>284</v>
      </c>
      <c r="B16630" t="s">
        <v>367</v>
      </c>
      <c r="C16630" t="s">
        <v>368</v>
      </c>
      <c r="D16630" t="s">
        <v>483</v>
      </c>
      <c r="E16630" t="s">
        <v>71</v>
      </c>
      <c r="F16630" t="s">
        <v>71</v>
      </c>
      <c r="G16630">
        <v>2008</v>
      </c>
      <c r="H16630">
        <v>0.5</v>
      </c>
      <c r="I16630">
        <v>3.5999999999999997E-2</v>
      </c>
    </row>
    <row r="16631" spans="1:9" x14ac:dyDescent="0.25">
      <c r="A16631" t="s">
        <v>284</v>
      </c>
      <c r="B16631" t="s">
        <v>367</v>
      </c>
      <c r="C16631" t="s">
        <v>368</v>
      </c>
      <c r="D16631" t="s">
        <v>483</v>
      </c>
      <c r="E16631" t="s">
        <v>71</v>
      </c>
      <c r="F16631" t="s">
        <v>71</v>
      </c>
      <c r="G16631">
        <v>2009</v>
      </c>
      <c r="H16631">
        <v>2</v>
      </c>
      <c r="I16631">
        <v>0.625</v>
      </c>
    </row>
    <row r="16632" spans="1:9" x14ac:dyDescent="0.25">
      <c r="A16632" t="s">
        <v>284</v>
      </c>
      <c r="B16632" t="s">
        <v>367</v>
      </c>
      <c r="C16632" t="s">
        <v>368</v>
      </c>
      <c r="D16632" t="s">
        <v>483</v>
      </c>
      <c r="E16632" t="s">
        <v>71</v>
      </c>
      <c r="F16632" t="s">
        <v>71</v>
      </c>
      <c r="G16632">
        <v>2010</v>
      </c>
      <c r="H16632">
        <v>4</v>
      </c>
      <c r="I16632">
        <v>1.8839999999999999</v>
      </c>
    </row>
    <row r="16633" spans="1:9" x14ac:dyDescent="0.25">
      <c r="A16633" t="s">
        <v>284</v>
      </c>
      <c r="B16633" t="s">
        <v>367</v>
      </c>
      <c r="C16633" t="s">
        <v>368</v>
      </c>
      <c r="D16633" t="s">
        <v>483</v>
      </c>
      <c r="E16633" t="s">
        <v>71</v>
      </c>
      <c r="F16633" t="s">
        <v>71</v>
      </c>
      <c r="G16633">
        <v>2011</v>
      </c>
      <c r="H16633">
        <v>4</v>
      </c>
      <c r="I16633">
        <v>0.94</v>
      </c>
    </row>
    <row r="16634" spans="1:9" x14ac:dyDescent="0.25">
      <c r="A16634" t="s">
        <v>284</v>
      </c>
      <c r="B16634" t="s">
        <v>367</v>
      </c>
      <c r="C16634" t="s">
        <v>368</v>
      </c>
      <c r="D16634" t="s">
        <v>483</v>
      </c>
      <c r="E16634" t="s">
        <v>71</v>
      </c>
      <c r="F16634" t="s">
        <v>71</v>
      </c>
      <c r="G16634">
        <v>2012</v>
      </c>
      <c r="H16634">
        <v>9</v>
      </c>
      <c r="I16634">
        <v>4.2030000000000003</v>
      </c>
    </row>
    <row r="16635" spans="1:9" x14ac:dyDescent="0.25">
      <c r="A16635" t="s">
        <v>284</v>
      </c>
      <c r="B16635" t="s">
        <v>367</v>
      </c>
      <c r="C16635" t="s">
        <v>368</v>
      </c>
      <c r="D16635" t="s">
        <v>483</v>
      </c>
      <c r="E16635" t="s">
        <v>71</v>
      </c>
      <c r="F16635" t="s">
        <v>71</v>
      </c>
      <c r="G16635">
        <v>2013</v>
      </c>
      <c r="H16635">
        <v>8</v>
      </c>
      <c r="I16635">
        <v>4.7560000000000002</v>
      </c>
    </row>
    <row r="16636" spans="1:9" x14ac:dyDescent="0.25">
      <c r="A16636" t="s">
        <v>284</v>
      </c>
      <c r="B16636" t="s">
        <v>367</v>
      </c>
      <c r="C16636" t="s">
        <v>368</v>
      </c>
      <c r="D16636" t="s">
        <v>483</v>
      </c>
      <c r="E16636" t="s">
        <v>71</v>
      </c>
      <c r="F16636" t="s">
        <v>71</v>
      </c>
      <c r="G16636">
        <v>2014</v>
      </c>
      <c r="H16636">
        <v>9</v>
      </c>
      <c r="I16636">
        <v>2.2210000000000001</v>
      </c>
    </row>
    <row r="16637" spans="1:9" x14ac:dyDescent="0.25">
      <c r="A16637" t="s">
        <v>284</v>
      </c>
      <c r="B16637" t="s">
        <v>367</v>
      </c>
      <c r="C16637" t="s">
        <v>368</v>
      </c>
      <c r="D16637" t="s">
        <v>483</v>
      </c>
      <c r="E16637" t="s">
        <v>71</v>
      </c>
      <c r="F16637" t="s">
        <v>71</v>
      </c>
      <c r="G16637">
        <v>2015</v>
      </c>
      <c r="H16637">
        <v>8.9380000000000006</v>
      </c>
      <c r="I16637">
        <v>1.9990000000000001</v>
      </c>
    </row>
    <row r="16638" spans="1:9" x14ac:dyDescent="0.25">
      <c r="A16638" t="s">
        <v>284</v>
      </c>
      <c r="B16638" t="s">
        <v>367</v>
      </c>
      <c r="C16638" t="s">
        <v>368</v>
      </c>
      <c r="D16638" t="s">
        <v>483</v>
      </c>
      <c r="E16638" t="s">
        <v>71</v>
      </c>
      <c r="F16638" t="s">
        <v>71</v>
      </c>
      <c r="G16638">
        <v>2016</v>
      </c>
      <c r="H16638">
        <v>13.487</v>
      </c>
      <c r="I16638">
        <v>8.9999999999999993E-3</v>
      </c>
    </row>
    <row r="16639" spans="1:9" x14ac:dyDescent="0.25">
      <c r="A16639" t="s">
        <v>284</v>
      </c>
      <c r="B16639" t="s">
        <v>367</v>
      </c>
      <c r="C16639" t="s">
        <v>368</v>
      </c>
      <c r="D16639" t="s">
        <v>483</v>
      </c>
      <c r="E16639" t="s">
        <v>71</v>
      </c>
      <c r="F16639" t="s">
        <v>71</v>
      </c>
      <c r="G16639">
        <v>2017</v>
      </c>
      <c r="H16639">
        <v>18.398</v>
      </c>
      <c r="I16639">
        <v>4.194</v>
      </c>
    </row>
    <row r="16640" spans="1:9" x14ac:dyDescent="0.25">
      <c r="A16640" t="s">
        <v>284</v>
      </c>
      <c r="B16640" t="s">
        <v>367</v>
      </c>
      <c r="C16640" t="s">
        <v>368</v>
      </c>
      <c r="D16640" t="s">
        <v>483</v>
      </c>
      <c r="E16640" t="s">
        <v>71</v>
      </c>
      <c r="F16640" t="s">
        <v>71</v>
      </c>
      <c r="G16640">
        <v>2018</v>
      </c>
      <c r="H16640">
        <v>20.398</v>
      </c>
    </row>
    <row r="16641" spans="1:9" x14ac:dyDescent="0.25">
      <c r="A16641" t="s">
        <v>284</v>
      </c>
      <c r="B16641" t="s">
        <v>367</v>
      </c>
      <c r="C16641" t="s">
        <v>368</v>
      </c>
      <c r="D16641" t="s">
        <v>483</v>
      </c>
      <c r="E16641" t="s">
        <v>71</v>
      </c>
      <c r="F16641" t="s">
        <v>71</v>
      </c>
      <c r="G16641">
        <v>2019</v>
      </c>
      <c r="H16641">
        <v>22</v>
      </c>
    </row>
    <row r="16642" spans="1:9" x14ac:dyDescent="0.25">
      <c r="A16642" t="s">
        <v>284</v>
      </c>
      <c r="B16642" t="s">
        <v>367</v>
      </c>
      <c r="C16642" t="s">
        <v>368</v>
      </c>
      <c r="D16642" t="s">
        <v>483</v>
      </c>
      <c r="E16642" t="s">
        <v>15</v>
      </c>
      <c r="F16642" t="s">
        <v>26</v>
      </c>
      <c r="G16642">
        <v>2000</v>
      </c>
      <c r="H16642">
        <v>2</v>
      </c>
      <c r="I16642">
        <v>1</v>
      </c>
    </row>
    <row r="16643" spans="1:9" x14ac:dyDescent="0.25">
      <c r="A16643" t="s">
        <v>284</v>
      </c>
      <c r="B16643" t="s">
        <v>367</v>
      </c>
      <c r="C16643" t="s">
        <v>368</v>
      </c>
      <c r="D16643" t="s">
        <v>483</v>
      </c>
      <c r="E16643" t="s">
        <v>15</v>
      </c>
      <c r="F16643" t="s">
        <v>26</v>
      </c>
      <c r="G16643">
        <v>2001</v>
      </c>
      <c r="H16643">
        <v>3</v>
      </c>
      <c r="I16643">
        <v>1.82</v>
      </c>
    </row>
    <row r="16644" spans="1:9" x14ac:dyDescent="0.25">
      <c r="A16644" t="s">
        <v>284</v>
      </c>
      <c r="B16644" t="s">
        <v>367</v>
      </c>
      <c r="C16644" t="s">
        <v>368</v>
      </c>
      <c r="D16644" t="s">
        <v>483</v>
      </c>
      <c r="E16644" t="s">
        <v>15</v>
      </c>
      <c r="F16644" t="s">
        <v>26</v>
      </c>
      <c r="G16644">
        <v>2002</v>
      </c>
      <c r="H16644">
        <v>4</v>
      </c>
      <c r="I16644">
        <v>2.698</v>
      </c>
    </row>
    <row r="16645" spans="1:9" x14ac:dyDescent="0.25">
      <c r="A16645" t="s">
        <v>284</v>
      </c>
      <c r="B16645" t="s">
        <v>367</v>
      </c>
      <c r="C16645" t="s">
        <v>368</v>
      </c>
      <c r="D16645" t="s">
        <v>483</v>
      </c>
      <c r="E16645" t="s">
        <v>15</v>
      </c>
      <c r="F16645" t="s">
        <v>26</v>
      </c>
      <c r="G16645">
        <v>2003</v>
      </c>
      <c r="H16645">
        <v>6</v>
      </c>
      <c r="I16645">
        <v>2.9449999999999998</v>
      </c>
    </row>
    <row r="16646" spans="1:9" x14ac:dyDescent="0.25">
      <c r="A16646" t="s">
        <v>284</v>
      </c>
      <c r="B16646" t="s">
        <v>367</v>
      </c>
      <c r="C16646" t="s">
        <v>368</v>
      </c>
      <c r="D16646" t="s">
        <v>483</v>
      </c>
      <c r="E16646" t="s">
        <v>15</v>
      </c>
      <c r="F16646" t="s">
        <v>26</v>
      </c>
      <c r="G16646">
        <v>2004</v>
      </c>
      <c r="H16646">
        <v>8</v>
      </c>
      <c r="I16646">
        <v>4.0049999999999999</v>
      </c>
    </row>
    <row r="16647" spans="1:9" x14ac:dyDescent="0.25">
      <c r="A16647" t="s">
        <v>284</v>
      </c>
      <c r="B16647" t="s">
        <v>367</v>
      </c>
      <c r="C16647" t="s">
        <v>368</v>
      </c>
      <c r="D16647" t="s">
        <v>483</v>
      </c>
      <c r="E16647" t="s">
        <v>15</v>
      </c>
      <c r="F16647" t="s">
        <v>26</v>
      </c>
      <c r="G16647">
        <v>2005</v>
      </c>
      <c r="H16647">
        <v>11</v>
      </c>
      <c r="I16647">
        <v>8.1750000000000007</v>
      </c>
    </row>
    <row r="16648" spans="1:9" x14ac:dyDescent="0.25">
      <c r="A16648" t="s">
        <v>284</v>
      </c>
      <c r="B16648" t="s">
        <v>367</v>
      </c>
      <c r="C16648" t="s">
        <v>368</v>
      </c>
      <c r="D16648" t="s">
        <v>483</v>
      </c>
      <c r="E16648" t="s">
        <v>15</v>
      </c>
      <c r="F16648" t="s">
        <v>26</v>
      </c>
      <c r="G16648">
        <v>2006</v>
      </c>
      <c r="H16648">
        <v>14</v>
      </c>
      <c r="I16648">
        <v>10.695</v>
      </c>
    </row>
    <row r="16649" spans="1:9" x14ac:dyDescent="0.25">
      <c r="A16649" t="s">
        <v>284</v>
      </c>
      <c r="B16649" t="s">
        <v>367</v>
      </c>
      <c r="C16649" t="s">
        <v>368</v>
      </c>
      <c r="D16649" t="s">
        <v>483</v>
      </c>
      <c r="E16649" t="s">
        <v>15</v>
      </c>
      <c r="F16649" t="s">
        <v>26</v>
      </c>
      <c r="G16649">
        <v>2007</v>
      </c>
      <c r="H16649">
        <v>18</v>
      </c>
      <c r="I16649">
        <v>14</v>
      </c>
    </row>
    <row r="16650" spans="1:9" x14ac:dyDescent="0.25">
      <c r="A16650" t="s">
        <v>284</v>
      </c>
      <c r="B16650" t="s">
        <v>367</v>
      </c>
      <c r="C16650" t="s">
        <v>368</v>
      </c>
      <c r="D16650" t="s">
        <v>483</v>
      </c>
      <c r="E16650" t="s">
        <v>15</v>
      </c>
      <c r="F16650" t="s">
        <v>26</v>
      </c>
      <c r="G16650">
        <v>2008</v>
      </c>
      <c r="H16650">
        <v>23</v>
      </c>
      <c r="I16650">
        <v>17</v>
      </c>
    </row>
    <row r="16651" spans="1:9" x14ac:dyDescent="0.25">
      <c r="A16651" t="s">
        <v>284</v>
      </c>
      <c r="B16651" t="s">
        <v>367</v>
      </c>
      <c r="C16651" t="s">
        <v>368</v>
      </c>
      <c r="D16651" t="s">
        <v>483</v>
      </c>
      <c r="E16651" t="s">
        <v>15</v>
      </c>
      <c r="F16651" t="s">
        <v>26</v>
      </c>
      <c r="G16651">
        <v>2009</v>
      </c>
      <c r="H16651">
        <v>27</v>
      </c>
      <c r="I16651">
        <v>20</v>
      </c>
    </row>
    <row r="16652" spans="1:9" x14ac:dyDescent="0.25">
      <c r="A16652" t="s">
        <v>284</v>
      </c>
      <c r="B16652" t="s">
        <v>367</v>
      </c>
      <c r="C16652" t="s">
        <v>368</v>
      </c>
      <c r="D16652" t="s">
        <v>483</v>
      </c>
      <c r="E16652" t="s">
        <v>15</v>
      </c>
      <c r="F16652" t="s">
        <v>26</v>
      </c>
      <c r="G16652">
        <v>2010</v>
      </c>
      <c r="H16652">
        <v>95</v>
      </c>
      <c r="I16652">
        <v>40.277000000000001</v>
      </c>
    </row>
    <row r="16653" spans="1:9" x14ac:dyDescent="0.25">
      <c r="A16653" t="s">
        <v>284</v>
      </c>
      <c r="B16653" t="s">
        <v>367</v>
      </c>
      <c r="C16653" t="s">
        <v>368</v>
      </c>
      <c r="D16653" t="s">
        <v>483</v>
      </c>
      <c r="E16653" t="s">
        <v>15</v>
      </c>
      <c r="F16653" t="s">
        <v>26</v>
      </c>
      <c r="G16653">
        <v>2011</v>
      </c>
      <c r="H16653">
        <v>1000</v>
      </c>
      <c r="I16653">
        <v>243.62299999999999</v>
      </c>
    </row>
    <row r="16654" spans="1:9" x14ac:dyDescent="0.25">
      <c r="A16654" t="s">
        <v>284</v>
      </c>
      <c r="B16654" t="s">
        <v>367</v>
      </c>
      <c r="C16654" t="s">
        <v>368</v>
      </c>
      <c r="D16654" t="s">
        <v>483</v>
      </c>
      <c r="E16654" t="s">
        <v>15</v>
      </c>
      <c r="F16654" t="s">
        <v>26</v>
      </c>
      <c r="G16654">
        <v>2012</v>
      </c>
      <c r="H16654">
        <v>1753</v>
      </c>
      <c r="I16654">
        <v>1353.75</v>
      </c>
    </row>
    <row r="16655" spans="1:9" x14ac:dyDescent="0.25">
      <c r="A16655" t="s">
        <v>284</v>
      </c>
      <c r="B16655" t="s">
        <v>367</v>
      </c>
      <c r="C16655" t="s">
        <v>368</v>
      </c>
      <c r="D16655" t="s">
        <v>483</v>
      </c>
      <c r="E16655" t="s">
        <v>15</v>
      </c>
      <c r="F16655" t="s">
        <v>26</v>
      </c>
      <c r="G16655">
        <v>2013</v>
      </c>
      <c r="H16655">
        <v>2937</v>
      </c>
      <c r="I16655">
        <v>2010.155</v>
      </c>
    </row>
    <row r="16656" spans="1:9" x14ac:dyDescent="0.25">
      <c r="A16656" t="s">
        <v>284</v>
      </c>
      <c r="B16656" t="s">
        <v>367</v>
      </c>
      <c r="C16656" t="s">
        <v>368</v>
      </c>
      <c r="D16656" t="s">
        <v>483</v>
      </c>
      <c r="E16656" t="s">
        <v>15</v>
      </c>
      <c r="F16656" t="s">
        <v>26</v>
      </c>
      <c r="G16656">
        <v>2014</v>
      </c>
      <c r="H16656">
        <v>5528</v>
      </c>
      <c r="I16656">
        <v>4054.09</v>
      </c>
    </row>
    <row r="16657" spans="1:9" x14ac:dyDescent="0.25">
      <c r="A16657" t="s">
        <v>284</v>
      </c>
      <c r="B16657" t="s">
        <v>367</v>
      </c>
      <c r="C16657" t="s">
        <v>368</v>
      </c>
      <c r="D16657" t="s">
        <v>483</v>
      </c>
      <c r="E16657" t="s">
        <v>15</v>
      </c>
      <c r="F16657" t="s">
        <v>26</v>
      </c>
      <c r="G16657">
        <v>2015</v>
      </c>
      <c r="H16657">
        <v>9601.2189999999991</v>
      </c>
      <c r="I16657">
        <v>7532.8639999999996</v>
      </c>
    </row>
    <row r="16658" spans="1:9" x14ac:dyDescent="0.25">
      <c r="A16658" t="s">
        <v>284</v>
      </c>
      <c r="B16658" t="s">
        <v>367</v>
      </c>
      <c r="C16658" t="s">
        <v>368</v>
      </c>
      <c r="D16658" t="s">
        <v>483</v>
      </c>
      <c r="E16658" t="s">
        <v>15</v>
      </c>
      <c r="F16658" t="s">
        <v>26</v>
      </c>
      <c r="G16658">
        <v>2016</v>
      </c>
      <c r="H16658">
        <v>11930.48</v>
      </c>
      <c r="I16658">
        <v>10410.948</v>
      </c>
    </row>
    <row r="16659" spans="1:9" x14ac:dyDescent="0.25">
      <c r="A16659" t="s">
        <v>284</v>
      </c>
      <c r="B16659" t="s">
        <v>367</v>
      </c>
      <c r="C16659" t="s">
        <v>368</v>
      </c>
      <c r="D16659" t="s">
        <v>483</v>
      </c>
      <c r="E16659" t="s">
        <v>15</v>
      </c>
      <c r="F16659" t="s">
        <v>26</v>
      </c>
      <c r="G16659">
        <v>2017</v>
      </c>
      <c r="H16659">
        <v>12781.793</v>
      </c>
      <c r="I16659">
        <v>11524.87</v>
      </c>
    </row>
    <row r="16660" spans="1:9" x14ac:dyDescent="0.25">
      <c r="A16660" t="s">
        <v>284</v>
      </c>
      <c r="B16660" t="s">
        <v>367</v>
      </c>
      <c r="C16660" t="s">
        <v>368</v>
      </c>
      <c r="D16660" t="s">
        <v>483</v>
      </c>
      <c r="E16660" t="s">
        <v>15</v>
      </c>
      <c r="F16660" t="s">
        <v>26</v>
      </c>
      <c r="G16660">
        <v>2018</v>
      </c>
      <c r="H16660">
        <v>13118.343999999999</v>
      </c>
    </row>
    <row r="16661" spans="1:9" x14ac:dyDescent="0.25">
      <c r="A16661" t="s">
        <v>284</v>
      </c>
      <c r="B16661" t="s">
        <v>367</v>
      </c>
      <c r="C16661" t="s">
        <v>368</v>
      </c>
      <c r="D16661" t="s">
        <v>483</v>
      </c>
      <c r="E16661" t="s">
        <v>15</v>
      </c>
      <c r="F16661" t="s">
        <v>26</v>
      </c>
      <c r="G16661">
        <v>2019</v>
      </c>
      <c r="H16661">
        <v>13398.3</v>
      </c>
    </row>
    <row r="16662" spans="1:9" x14ac:dyDescent="0.25">
      <c r="A16662" t="s">
        <v>284</v>
      </c>
      <c r="B16662" t="s">
        <v>367</v>
      </c>
      <c r="C16662" t="s">
        <v>368</v>
      </c>
      <c r="D16662" t="s">
        <v>483</v>
      </c>
      <c r="E16662" t="s">
        <v>18</v>
      </c>
      <c r="F16662" t="s">
        <v>154</v>
      </c>
      <c r="G16662">
        <v>2000</v>
      </c>
      <c r="H16662">
        <v>3.8</v>
      </c>
      <c r="I16662">
        <v>1</v>
      </c>
    </row>
    <row r="16663" spans="1:9" x14ac:dyDescent="0.25">
      <c r="A16663" t="s">
        <v>284</v>
      </c>
      <c r="B16663" t="s">
        <v>367</v>
      </c>
      <c r="C16663" t="s">
        <v>368</v>
      </c>
      <c r="D16663" t="s">
        <v>483</v>
      </c>
      <c r="E16663" t="s">
        <v>18</v>
      </c>
      <c r="F16663" t="s">
        <v>154</v>
      </c>
      <c r="G16663">
        <v>2001</v>
      </c>
      <c r="H16663">
        <v>3.8</v>
      </c>
      <c r="I16663">
        <v>5</v>
      </c>
    </row>
    <row r="16664" spans="1:9" x14ac:dyDescent="0.25">
      <c r="A16664" t="s">
        <v>284</v>
      </c>
      <c r="B16664" t="s">
        <v>367</v>
      </c>
      <c r="C16664" t="s">
        <v>368</v>
      </c>
      <c r="D16664" t="s">
        <v>483</v>
      </c>
      <c r="E16664" t="s">
        <v>18</v>
      </c>
      <c r="F16664" t="s">
        <v>154</v>
      </c>
      <c r="G16664">
        <v>2002</v>
      </c>
      <c r="H16664">
        <v>3.8</v>
      </c>
      <c r="I16664">
        <v>5</v>
      </c>
    </row>
    <row r="16665" spans="1:9" x14ac:dyDescent="0.25">
      <c r="A16665" t="s">
        <v>284</v>
      </c>
      <c r="B16665" t="s">
        <v>367</v>
      </c>
      <c r="C16665" t="s">
        <v>368</v>
      </c>
      <c r="D16665" t="s">
        <v>483</v>
      </c>
      <c r="E16665" t="s">
        <v>18</v>
      </c>
      <c r="F16665" t="s">
        <v>154</v>
      </c>
      <c r="G16665">
        <v>2003</v>
      </c>
      <c r="H16665">
        <v>63.8</v>
      </c>
      <c r="I16665">
        <v>10</v>
      </c>
    </row>
    <row r="16666" spans="1:9" x14ac:dyDescent="0.25">
      <c r="A16666" t="s">
        <v>284</v>
      </c>
      <c r="B16666" t="s">
        <v>367</v>
      </c>
      <c r="C16666" t="s">
        <v>368</v>
      </c>
      <c r="D16666" t="s">
        <v>483</v>
      </c>
      <c r="E16666" t="s">
        <v>18</v>
      </c>
      <c r="F16666" t="s">
        <v>154</v>
      </c>
      <c r="G16666">
        <v>2004</v>
      </c>
      <c r="H16666">
        <v>123.8</v>
      </c>
      <c r="I16666">
        <v>199</v>
      </c>
    </row>
    <row r="16667" spans="1:9" x14ac:dyDescent="0.25">
      <c r="A16667" t="s">
        <v>284</v>
      </c>
      <c r="B16667" t="s">
        <v>367</v>
      </c>
      <c r="C16667" t="s">
        <v>368</v>
      </c>
      <c r="D16667" t="s">
        <v>483</v>
      </c>
      <c r="E16667" t="s">
        <v>18</v>
      </c>
      <c r="F16667" t="s">
        <v>154</v>
      </c>
      <c r="G16667">
        <v>2005</v>
      </c>
      <c r="H16667">
        <v>213.8</v>
      </c>
      <c r="I16667">
        <v>403</v>
      </c>
    </row>
    <row r="16668" spans="1:9" x14ac:dyDescent="0.25">
      <c r="A16668" t="s">
        <v>284</v>
      </c>
      <c r="B16668" t="s">
        <v>367</v>
      </c>
      <c r="C16668" t="s">
        <v>368</v>
      </c>
      <c r="D16668" t="s">
        <v>483</v>
      </c>
      <c r="E16668" t="s">
        <v>18</v>
      </c>
      <c r="F16668" t="s">
        <v>154</v>
      </c>
      <c r="G16668">
        <v>2006</v>
      </c>
      <c r="H16668">
        <v>303.8</v>
      </c>
      <c r="I16668">
        <v>651</v>
      </c>
    </row>
    <row r="16669" spans="1:9" x14ac:dyDescent="0.25">
      <c r="A16669" t="s">
        <v>284</v>
      </c>
      <c r="B16669" t="s">
        <v>367</v>
      </c>
      <c r="C16669" t="s">
        <v>368</v>
      </c>
      <c r="D16669" t="s">
        <v>483</v>
      </c>
      <c r="E16669" t="s">
        <v>18</v>
      </c>
      <c r="F16669" t="s">
        <v>154</v>
      </c>
      <c r="G16669">
        <v>2007</v>
      </c>
      <c r="H16669">
        <v>393.8</v>
      </c>
      <c r="I16669">
        <v>783</v>
      </c>
    </row>
    <row r="16670" spans="1:9" x14ac:dyDescent="0.25">
      <c r="A16670" t="s">
        <v>284</v>
      </c>
      <c r="B16670" t="s">
        <v>367</v>
      </c>
      <c r="C16670" t="s">
        <v>368</v>
      </c>
      <c r="D16670" t="s">
        <v>483</v>
      </c>
      <c r="E16670" t="s">
        <v>18</v>
      </c>
      <c r="F16670" t="s">
        <v>154</v>
      </c>
      <c r="G16670">
        <v>2008</v>
      </c>
      <c r="H16670">
        <v>596.20000000000005</v>
      </c>
      <c r="I16670">
        <v>1335</v>
      </c>
    </row>
    <row r="16671" spans="1:9" x14ac:dyDescent="0.25">
      <c r="A16671" t="s">
        <v>284</v>
      </c>
      <c r="B16671" t="s">
        <v>367</v>
      </c>
      <c r="C16671" t="s">
        <v>368</v>
      </c>
      <c r="D16671" t="s">
        <v>483</v>
      </c>
      <c r="E16671" t="s">
        <v>18</v>
      </c>
      <c r="F16671" t="s">
        <v>154</v>
      </c>
      <c r="G16671">
        <v>2009</v>
      </c>
      <c r="H16671">
        <v>951.2</v>
      </c>
      <c r="I16671">
        <v>1754</v>
      </c>
    </row>
    <row r="16672" spans="1:9" x14ac:dyDescent="0.25">
      <c r="A16672" t="s">
        <v>284</v>
      </c>
      <c r="B16672" t="s">
        <v>367</v>
      </c>
      <c r="C16672" t="s">
        <v>368</v>
      </c>
      <c r="D16672" t="s">
        <v>483</v>
      </c>
      <c r="E16672" t="s">
        <v>18</v>
      </c>
      <c r="F16672" t="s">
        <v>154</v>
      </c>
      <c r="G16672">
        <v>2010</v>
      </c>
      <c r="H16672">
        <v>1341.45</v>
      </c>
      <c r="I16672">
        <v>3060</v>
      </c>
    </row>
    <row r="16673" spans="1:9" x14ac:dyDescent="0.25">
      <c r="A16673" t="s">
        <v>284</v>
      </c>
      <c r="B16673" t="s">
        <v>367</v>
      </c>
      <c r="C16673" t="s">
        <v>368</v>
      </c>
      <c r="D16673" t="s">
        <v>483</v>
      </c>
      <c r="E16673" t="s">
        <v>18</v>
      </c>
      <c r="F16673" t="s">
        <v>154</v>
      </c>
      <c r="G16673">
        <v>2011</v>
      </c>
      <c r="H16673">
        <v>1838.25</v>
      </c>
      <c r="I16673">
        <v>5149</v>
      </c>
    </row>
    <row r="16674" spans="1:9" x14ac:dyDescent="0.25">
      <c r="A16674" t="s">
        <v>284</v>
      </c>
      <c r="B16674" t="s">
        <v>367</v>
      </c>
      <c r="C16674" t="s">
        <v>368</v>
      </c>
      <c r="D16674" t="s">
        <v>483</v>
      </c>
      <c r="E16674" t="s">
        <v>18</v>
      </c>
      <c r="F16674" t="s">
        <v>154</v>
      </c>
      <c r="G16674">
        <v>2012</v>
      </c>
      <c r="H16674">
        <v>2995.45</v>
      </c>
      <c r="I16674">
        <v>7603</v>
      </c>
    </row>
    <row r="16675" spans="1:9" x14ac:dyDescent="0.25">
      <c r="A16675" t="s">
        <v>284</v>
      </c>
      <c r="B16675" t="s">
        <v>367</v>
      </c>
      <c r="C16675" t="s">
        <v>368</v>
      </c>
      <c r="D16675" t="s">
        <v>483</v>
      </c>
      <c r="E16675" t="s">
        <v>18</v>
      </c>
      <c r="F16675" t="s">
        <v>154</v>
      </c>
      <c r="G16675">
        <v>2013</v>
      </c>
      <c r="H16675">
        <v>3695.95</v>
      </c>
      <c r="I16675">
        <v>11472</v>
      </c>
    </row>
    <row r="16676" spans="1:9" x14ac:dyDescent="0.25">
      <c r="A16676" t="s">
        <v>284</v>
      </c>
      <c r="B16676" t="s">
        <v>367</v>
      </c>
      <c r="C16676" t="s">
        <v>368</v>
      </c>
      <c r="D16676" t="s">
        <v>483</v>
      </c>
      <c r="E16676" t="s">
        <v>18</v>
      </c>
      <c r="F16676" t="s">
        <v>154</v>
      </c>
      <c r="G16676">
        <v>2014</v>
      </c>
      <c r="H16676">
        <v>4501.3</v>
      </c>
      <c r="I16676">
        <v>13405</v>
      </c>
    </row>
    <row r="16677" spans="1:9" x14ac:dyDescent="0.25">
      <c r="A16677" t="s">
        <v>284</v>
      </c>
      <c r="B16677" t="s">
        <v>367</v>
      </c>
      <c r="C16677" t="s">
        <v>368</v>
      </c>
      <c r="D16677" t="s">
        <v>483</v>
      </c>
      <c r="E16677" t="s">
        <v>18</v>
      </c>
      <c r="F16677" t="s">
        <v>154</v>
      </c>
      <c r="G16677">
        <v>2015</v>
      </c>
      <c r="H16677">
        <v>5093.3999999999996</v>
      </c>
      <c r="I16677">
        <v>17423</v>
      </c>
    </row>
    <row r="16678" spans="1:9" x14ac:dyDescent="0.25">
      <c r="A16678" t="s">
        <v>284</v>
      </c>
      <c r="B16678" t="s">
        <v>367</v>
      </c>
      <c r="C16678" t="s">
        <v>368</v>
      </c>
      <c r="D16678" t="s">
        <v>483</v>
      </c>
      <c r="E16678" t="s">
        <v>18</v>
      </c>
      <c r="F16678" t="s">
        <v>154</v>
      </c>
      <c r="G16678">
        <v>2016</v>
      </c>
      <c r="H16678">
        <v>5293.4</v>
      </c>
      <c r="I16678">
        <v>16406</v>
      </c>
    </row>
    <row r="16679" spans="1:9" x14ac:dyDescent="0.25">
      <c r="A16679" t="s">
        <v>284</v>
      </c>
      <c r="B16679" t="s">
        <v>367</v>
      </c>
      <c r="C16679" t="s">
        <v>368</v>
      </c>
      <c r="D16679" t="s">
        <v>483</v>
      </c>
      <c r="E16679" t="s">
        <v>18</v>
      </c>
      <c r="F16679" t="s">
        <v>154</v>
      </c>
      <c r="G16679">
        <v>2017</v>
      </c>
      <c r="H16679">
        <v>6987.85</v>
      </c>
      <c r="I16679">
        <v>20916</v>
      </c>
    </row>
    <row r="16680" spans="1:9" x14ac:dyDescent="0.25">
      <c r="A16680" t="s">
        <v>284</v>
      </c>
      <c r="B16680" t="s">
        <v>367</v>
      </c>
      <c r="C16680" t="s">
        <v>368</v>
      </c>
      <c r="D16680" t="s">
        <v>483</v>
      </c>
      <c r="E16680" t="s">
        <v>18</v>
      </c>
      <c r="F16680" t="s">
        <v>154</v>
      </c>
      <c r="G16680">
        <v>2018</v>
      </c>
      <c r="H16680">
        <v>8216.5</v>
      </c>
    </row>
    <row r="16681" spans="1:9" x14ac:dyDescent="0.25">
      <c r="A16681" t="s">
        <v>284</v>
      </c>
      <c r="B16681" t="s">
        <v>367</v>
      </c>
      <c r="C16681" t="s">
        <v>368</v>
      </c>
      <c r="D16681" t="s">
        <v>483</v>
      </c>
      <c r="E16681" t="s">
        <v>18</v>
      </c>
      <c r="F16681" t="s">
        <v>154</v>
      </c>
      <c r="G16681">
        <v>2019</v>
      </c>
      <c r="H16681">
        <v>9945</v>
      </c>
    </row>
    <row r="16682" spans="1:9" x14ac:dyDescent="0.25">
      <c r="A16682" t="s">
        <v>284</v>
      </c>
      <c r="B16682" t="s">
        <v>367</v>
      </c>
      <c r="C16682" t="s">
        <v>368</v>
      </c>
      <c r="D16682" t="s">
        <v>483</v>
      </c>
      <c r="E16682" t="s">
        <v>18</v>
      </c>
      <c r="F16682" t="s">
        <v>19</v>
      </c>
      <c r="G16682">
        <v>2000</v>
      </c>
      <c r="H16682">
        <v>408.2</v>
      </c>
      <c r="I16682">
        <v>946</v>
      </c>
    </row>
    <row r="16683" spans="1:9" x14ac:dyDescent="0.25">
      <c r="A16683" t="s">
        <v>284</v>
      </c>
      <c r="B16683" t="s">
        <v>367</v>
      </c>
      <c r="C16683" t="s">
        <v>368</v>
      </c>
      <c r="D16683" t="s">
        <v>483</v>
      </c>
      <c r="E16683" t="s">
        <v>18</v>
      </c>
      <c r="F16683" t="s">
        <v>19</v>
      </c>
      <c r="G16683">
        <v>2001</v>
      </c>
      <c r="H16683">
        <v>489.2</v>
      </c>
      <c r="I16683">
        <v>960.08600000000001</v>
      </c>
    </row>
    <row r="16684" spans="1:9" x14ac:dyDescent="0.25">
      <c r="A16684" t="s">
        <v>284</v>
      </c>
      <c r="B16684" t="s">
        <v>367</v>
      </c>
      <c r="C16684" t="s">
        <v>368</v>
      </c>
      <c r="D16684" t="s">
        <v>483</v>
      </c>
      <c r="E16684" t="s">
        <v>18</v>
      </c>
      <c r="F16684" t="s">
        <v>19</v>
      </c>
      <c r="G16684">
        <v>2002</v>
      </c>
      <c r="H16684">
        <v>530.20000000000005</v>
      </c>
      <c r="I16684">
        <v>1251.0239999999999</v>
      </c>
    </row>
    <row r="16685" spans="1:9" x14ac:dyDescent="0.25">
      <c r="A16685" t="s">
        <v>284</v>
      </c>
      <c r="B16685" t="s">
        <v>367</v>
      </c>
      <c r="C16685" t="s">
        <v>368</v>
      </c>
      <c r="D16685" t="s">
        <v>483</v>
      </c>
      <c r="E16685" t="s">
        <v>18</v>
      </c>
      <c r="F16685" t="s">
        <v>19</v>
      </c>
      <c r="G16685">
        <v>2003</v>
      </c>
      <c r="H16685">
        <v>678.2</v>
      </c>
      <c r="I16685">
        <v>1275.3499999999999</v>
      </c>
    </row>
    <row r="16686" spans="1:9" x14ac:dyDescent="0.25">
      <c r="A16686" t="s">
        <v>284</v>
      </c>
      <c r="B16686" t="s">
        <v>367</v>
      </c>
      <c r="C16686" t="s">
        <v>368</v>
      </c>
      <c r="D16686" t="s">
        <v>483</v>
      </c>
      <c r="E16686" t="s">
        <v>18</v>
      </c>
      <c r="F16686" t="s">
        <v>19</v>
      </c>
      <c r="G16686">
        <v>2004</v>
      </c>
      <c r="H16686">
        <v>809.2</v>
      </c>
      <c r="I16686">
        <v>1736.075</v>
      </c>
    </row>
    <row r="16687" spans="1:9" x14ac:dyDescent="0.25">
      <c r="A16687" t="s">
        <v>284</v>
      </c>
      <c r="B16687" t="s">
        <v>367</v>
      </c>
      <c r="C16687" t="s">
        <v>368</v>
      </c>
      <c r="D16687" t="s">
        <v>483</v>
      </c>
      <c r="E16687" t="s">
        <v>18</v>
      </c>
      <c r="F16687" t="s">
        <v>19</v>
      </c>
      <c r="G16687">
        <v>2005</v>
      </c>
      <c r="H16687">
        <v>1351.2</v>
      </c>
      <c r="I16687">
        <v>2500.8919999999998</v>
      </c>
    </row>
    <row r="16688" spans="1:9" x14ac:dyDescent="0.25">
      <c r="A16688" t="s">
        <v>284</v>
      </c>
      <c r="B16688" t="s">
        <v>367</v>
      </c>
      <c r="C16688" t="s">
        <v>368</v>
      </c>
      <c r="D16688" t="s">
        <v>483</v>
      </c>
      <c r="E16688" t="s">
        <v>18</v>
      </c>
      <c r="F16688" t="s">
        <v>19</v>
      </c>
      <c r="G16688">
        <v>2006</v>
      </c>
      <c r="H16688">
        <v>1651.2</v>
      </c>
      <c r="I16688">
        <v>3574.0529999999999</v>
      </c>
    </row>
    <row r="16689" spans="1:9" x14ac:dyDescent="0.25">
      <c r="A16689" t="s">
        <v>284</v>
      </c>
      <c r="B16689" t="s">
        <v>367</v>
      </c>
      <c r="C16689" t="s">
        <v>368</v>
      </c>
      <c r="D16689" t="s">
        <v>483</v>
      </c>
      <c r="E16689" t="s">
        <v>18</v>
      </c>
      <c r="F16689" t="s">
        <v>19</v>
      </c>
      <c r="G16689">
        <v>2007</v>
      </c>
      <c r="H16689">
        <v>2083.1999999999998</v>
      </c>
      <c r="I16689">
        <v>4490.8180000000002</v>
      </c>
    </row>
    <row r="16690" spans="1:9" x14ac:dyDescent="0.25">
      <c r="A16690" t="s">
        <v>284</v>
      </c>
      <c r="B16690" t="s">
        <v>367</v>
      </c>
      <c r="C16690" t="s">
        <v>368</v>
      </c>
      <c r="D16690" t="s">
        <v>483</v>
      </c>
      <c r="E16690" t="s">
        <v>18</v>
      </c>
      <c r="F16690" t="s">
        <v>19</v>
      </c>
      <c r="G16690">
        <v>2008</v>
      </c>
      <c r="H16690">
        <v>2849.8</v>
      </c>
      <c r="I16690">
        <v>5786.5249999999996</v>
      </c>
    </row>
    <row r="16691" spans="1:9" x14ac:dyDescent="0.25">
      <c r="A16691" t="s">
        <v>284</v>
      </c>
      <c r="B16691" t="s">
        <v>367</v>
      </c>
      <c r="C16691" t="s">
        <v>368</v>
      </c>
      <c r="D16691" t="s">
        <v>483</v>
      </c>
      <c r="E16691" t="s">
        <v>18</v>
      </c>
      <c r="F16691" t="s">
        <v>19</v>
      </c>
      <c r="G16691">
        <v>2009</v>
      </c>
      <c r="H16691">
        <v>3470.8</v>
      </c>
      <c r="I16691">
        <v>7526.9719999999998</v>
      </c>
    </row>
    <row r="16692" spans="1:9" x14ac:dyDescent="0.25">
      <c r="A16692" t="s">
        <v>284</v>
      </c>
      <c r="B16692" t="s">
        <v>367</v>
      </c>
      <c r="C16692" t="s">
        <v>368</v>
      </c>
      <c r="D16692" t="s">
        <v>483</v>
      </c>
      <c r="E16692" t="s">
        <v>18</v>
      </c>
      <c r="F16692" t="s">
        <v>19</v>
      </c>
      <c r="G16692">
        <v>2010</v>
      </c>
      <c r="H16692">
        <v>4079.7820000000002</v>
      </c>
      <c r="I16692">
        <v>7225.64</v>
      </c>
    </row>
    <row r="16693" spans="1:9" x14ac:dyDescent="0.25">
      <c r="A16693" t="s">
        <v>284</v>
      </c>
      <c r="B16693" t="s">
        <v>367</v>
      </c>
      <c r="C16693" t="s">
        <v>368</v>
      </c>
      <c r="D16693" t="s">
        <v>483</v>
      </c>
      <c r="E16693" t="s">
        <v>18</v>
      </c>
      <c r="F16693" t="s">
        <v>19</v>
      </c>
      <c r="G16693">
        <v>2011</v>
      </c>
      <c r="H16693">
        <v>4758.0349999999999</v>
      </c>
      <c r="I16693">
        <v>10813.966</v>
      </c>
    </row>
    <row r="16694" spans="1:9" x14ac:dyDescent="0.25">
      <c r="A16694" t="s">
        <v>284</v>
      </c>
      <c r="B16694" t="s">
        <v>367</v>
      </c>
      <c r="C16694" t="s">
        <v>368</v>
      </c>
      <c r="D16694" t="s">
        <v>483</v>
      </c>
      <c r="E16694" t="s">
        <v>18</v>
      </c>
      <c r="F16694" t="s">
        <v>19</v>
      </c>
      <c r="G16694">
        <v>2012</v>
      </c>
      <c r="H16694">
        <v>6034.97</v>
      </c>
      <c r="I16694">
        <v>12244.121999999999</v>
      </c>
    </row>
    <row r="16695" spans="1:9" x14ac:dyDescent="0.25">
      <c r="A16695" t="s">
        <v>284</v>
      </c>
      <c r="B16695" t="s">
        <v>367</v>
      </c>
      <c r="C16695" t="s">
        <v>368</v>
      </c>
      <c r="D16695" t="s">
        <v>483</v>
      </c>
      <c r="E16695" t="s">
        <v>18</v>
      </c>
      <c r="F16695" t="s">
        <v>19</v>
      </c>
      <c r="G16695">
        <v>2013</v>
      </c>
      <c r="H16695">
        <v>7586.3220000000001</v>
      </c>
      <c r="I16695">
        <v>16925.018</v>
      </c>
    </row>
    <row r="16696" spans="1:9" x14ac:dyDescent="0.25">
      <c r="A16696" t="s">
        <v>284</v>
      </c>
      <c r="B16696" t="s">
        <v>367</v>
      </c>
      <c r="C16696" t="s">
        <v>368</v>
      </c>
      <c r="D16696" t="s">
        <v>483</v>
      </c>
      <c r="E16696" t="s">
        <v>18</v>
      </c>
      <c r="F16696" t="s">
        <v>19</v>
      </c>
      <c r="G16696">
        <v>2014</v>
      </c>
      <c r="H16696">
        <v>8572.6530000000002</v>
      </c>
      <c r="I16696">
        <v>18554.319</v>
      </c>
    </row>
    <row r="16697" spans="1:9" x14ac:dyDescent="0.25">
      <c r="A16697" t="s">
        <v>284</v>
      </c>
      <c r="B16697" t="s">
        <v>367</v>
      </c>
      <c r="C16697" t="s">
        <v>368</v>
      </c>
      <c r="D16697" t="s">
        <v>483</v>
      </c>
      <c r="E16697" t="s">
        <v>18</v>
      </c>
      <c r="F16697" t="s">
        <v>19</v>
      </c>
      <c r="G16697">
        <v>2015</v>
      </c>
      <c r="H16697">
        <v>9212.2340000000004</v>
      </c>
      <c r="I16697">
        <v>22851.719000000001</v>
      </c>
    </row>
    <row r="16698" spans="1:9" x14ac:dyDescent="0.25">
      <c r="A16698" t="s">
        <v>284</v>
      </c>
      <c r="B16698" t="s">
        <v>367</v>
      </c>
      <c r="C16698" t="s">
        <v>368</v>
      </c>
      <c r="D16698" t="s">
        <v>483</v>
      </c>
      <c r="E16698" t="s">
        <v>18</v>
      </c>
      <c r="F16698" t="s">
        <v>19</v>
      </c>
      <c r="G16698">
        <v>2016</v>
      </c>
      <c r="H16698">
        <v>10832.296</v>
      </c>
      <c r="I16698">
        <v>20856.702000000001</v>
      </c>
    </row>
    <row r="16699" spans="1:9" x14ac:dyDescent="0.25">
      <c r="A16699" t="s">
        <v>284</v>
      </c>
      <c r="B16699" t="s">
        <v>367</v>
      </c>
      <c r="C16699" t="s">
        <v>368</v>
      </c>
      <c r="D16699" t="s">
        <v>483</v>
      </c>
      <c r="E16699" t="s">
        <v>18</v>
      </c>
      <c r="F16699" t="s">
        <v>19</v>
      </c>
      <c r="G16699">
        <v>2017</v>
      </c>
      <c r="H16699">
        <v>12596.907999999999</v>
      </c>
      <c r="I16699">
        <v>29087.656999999999</v>
      </c>
    </row>
    <row r="16700" spans="1:9" x14ac:dyDescent="0.25">
      <c r="A16700" t="s">
        <v>284</v>
      </c>
      <c r="B16700" t="s">
        <v>367</v>
      </c>
      <c r="C16700" t="s">
        <v>368</v>
      </c>
      <c r="D16700" t="s">
        <v>483</v>
      </c>
      <c r="E16700" t="s">
        <v>18</v>
      </c>
      <c r="F16700" t="s">
        <v>19</v>
      </c>
      <c r="G16700">
        <v>2018</v>
      </c>
      <c r="H16700">
        <v>13553.878000000001</v>
      </c>
    </row>
    <row r="16701" spans="1:9" x14ac:dyDescent="0.25">
      <c r="A16701" t="s">
        <v>284</v>
      </c>
      <c r="B16701" t="s">
        <v>367</v>
      </c>
      <c r="C16701" t="s">
        <v>368</v>
      </c>
      <c r="D16701" t="s">
        <v>483</v>
      </c>
      <c r="E16701" t="s">
        <v>18</v>
      </c>
      <c r="F16701" t="s">
        <v>19</v>
      </c>
      <c r="G16701">
        <v>2019</v>
      </c>
      <c r="H16701">
        <v>14182.878000000001</v>
      </c>
    </row>
    <row r="16702" spans="1:9" x14ac:dyDescent="0.25">
      <c r="A16702" t="s">
        <v>369</v>
      </c>
      <c r="B16702" t="s">
        <v>370</v>
      </c>
      <c r="C16702" t="s">
        <v>371</v>
      </c>
      <c r="D16702" t="s">
        <v>482</v>
      </c>
      <c r="E16702" t="s">
        <v>12</v>
      </c>
      <c r="F16702" t="s">
        <v>12</v>
      </c>
      <c r="G16702">
        <v>2000</v>
      </c>
      <c r="H16702">
        <v>1329</v>
      </c>
      <c r="I16702">
        <v>5643.7</v>
      </c>
    </row>
    <row r="16703" spans="1:9" x14ac:dyDescent="0.25">
      <c r="A16703" t="s">
        <v>369</v>
      </c>
      <c r="B16703" t="s">
        <v>370</v>
      </c>
      <c r="C16703" t="s">
        <v>371</v>
      </c>
      <c r="D16703" t="s">
        <v>482</v>
      </c>
      <c r="E16703" t="s">
        <v>12</v>
      </c>
      <c r="F16703" t="s">
        <v>12</v>
      </c>
      <c r="G16703">
        <v>2001</v>
      </c>
      <c r="H16703">
        <v>1329</v>
      </c>
      <c r="I16703">
        <v>5643.7</v>
      </c>
    </row>
    <row r="16704" spans="1:9" x14ac:dyDescent="0.25">
      <c r="A16704" t="s">
        <v>369</v>
      </c>
      <c r="B16704" t="s">
        <v>370</v>
      </c>
      <c r="C16704" t="s">
        <v>371</v>
      </c>
      <c r="D16704" t="s">
        <v>482</v>
      </c>
      <c r="E16704" t="s">
        <v>12</v>
      </c>
      <c r="F16704" t="s">
        <v>12</v>
      </c>
      <c r="G16704">
        <v>2002</v>
      </c>
      <c r="H16704">
        <v>1459</v>
      </c>
      <c r="I16704">
        <v>6195.7539999999999</v>
      </c>
    </row>
    <row r="16705" spans="1:9" x14ac:dyDescent="0.25">
      <c r="A16705" t="s">
        <v>369</v>
      </c>
      <c r="B16705" t="s">
        <v>370</v>
      </c>
      <c r="C16705" t="s">
        <v>371</v>
      </c>
      <c r="D16705" t="s">
        <v>482</v>
      </c>
      <c r="E16705" t="s">
        <v>12</v>
      </c>
      <c r="F16705" t="s">
        <v>12</v>
      </c>
      <c r="G16705">
        <v>2003</v>
      </c>
      <c r="H16705">
        <v>1754</v>
      </c>
      <c r="I16705">
        <v>7448.4939999999997</v>
      </c>
    </row>
    <row r="16706" spans="1:9" x14ac:dyDescent="0.25">
      <c r="A16706" t="s">
        <v>369</v>
      </c>
      <c r="B16706" t="s">
        <v>370</v>
      </c>
      <c r="C16706" t="s">
        <v>371</v>
      </c>
      <c r="D16706" t="s">
        <v>482</v>
      </c>
      <c r="E16706" t="s">
        <v>12</v>
      </c>
      <c r="F16706" t="s">
        <v>12</v>
      </c>
      <c r="G16706">
        <v>2004</v>
      </c>
      <c r="H16706">
        <v>1754</v>
      </c>
      <c r="I16706">
        <v>7448.4939999999997</v>
      </c>
    </row>
    <row r="16707" spans="1:9" x14ac:dyDescent="0.25">
      <c r="A16707" t="s">
        <v>369</v>
      </c>
      <c r="B16707" t="s">
        <v>370</v>
      </c>
      <c r="C16707" t="s">
        <v>371</v>
      </c>
      <c r="D16707" t="s">
        <v>482</v>
      </c>
      <c r="E16707" t="s">
        <v>12</v>
      </c>
      <c r="F16707" t="s">
        <v>12</v>
      </c>
      <c r="G16707">
        <v>2005</v>
      </c>
      <c r="H16707">
        <v>1754</v>
      </c>
      <c r="I16707">
        <v>7448.4939999999997</v>
      </c>
    </row>
    <row r="16708" spans="1:9" x14ac:dyDescent="0.25">
      <c r="A16708" t="s">
        <v>369</v>
      </c>
      <c r="B16708" t="s">
        <v>370</v>
      </c>
      <c r="C16708" t="s">
        <v>371</v>
      </c>
      <c r="D16708" t="s">
        <v>482</v>
      </c>
      <c r="E16708" t="s">
        <v>12</v>
      </c>
      <c r="F16708" t="s">
        <v>12</v>
      </c>
      <c r="G16708">
        <v>2006</v>
      </c>
      <c r="H16708">
        <v>2274</v>
      </c>
      <c r="I16708">
        <v>9656.7139999999999</v>
      </c>
    </row>
    <row r="16709" spans="1:9" x14ac:dyDescent="0.25">
      <c r="A16709" t="s">
        <v>369</v>
      </c>
      <c r="B16709" t="s">
        <v>370</v>
      </c>
      <c r="C16709" t="s">
        <v>371</v>
      </c>
      <c r="D16709" t="s">
        <v>482</v>
      </c>
      <c r="E16709" t="s">
        <v>12</v>
      </c>
      <c r="F16709" t="s">
        <v>12</v>
      </c>
      <c r="G16709">
        <v>2007</v>
      </c>
      <c r="H16709">
        <v>2696</v>
      </c>
      <c r="I16709">
        <v>11448.769</v>
      </c>
    </row>
    <row r="16710" spans="1:9" x14ac:dyDescent="0.25">
      <c r="A16710" t="s">
        <v>369</v>
      </c>
      <c r="B16710" t="s">
        <v>370</v>
      </c>
      <c r="C16710" t="s">
        <v>371</v>
      </c>
      <c r="D16710" t="s">
        <v>482</v>
      </c>
      <c r="E16710" t="s">
        <v>12</v>
      </c>
      <c r="F16710" t="s">
        <v>12</v>
      </c>
      <c r="G16710">
        <v>2008</v>
      </c>
      <c r="H16710">
        <v>2696</v>
      </c>
      <c r="I16710">
        <v>11448.769</v>
      </c>
    </row>
    <row r="16711" spans="1:9" x14ac:dyDescent="0.25">
      <c r="A16711" t="s">
        <v>369</v>
      </c>
      <c r="B16711" t="s">
        <v>370</v>
      </c>
      <c r="C16711" t="s">
        <v>371</v>
      </c>
      <c r="D16711" t="s">
        <v>482</v>
      </c>
      <c r="E16711" t="s">
        <v>12</v>
      </c>
      <c r="F16711" t="s">
        <v>12</v>
      </c>
      <c r="G16711">
        <v>2009</v>
      </c>
      <c r="H16711">
        <v>2696</v>
      </c>
      <c r="I16711">
        <v>11448.769</v>
      </c>
    </row>
    <row r="16712" spans="1:9" x14ac:dyDescent="0.25">
      <c r="A16712" t="s">
        <v>369</v>
      </c>
      <c r="B16712" t="s">
        <v>370</v>
      </c>
      <c r="C16712" t="s">
        <v>371</v>
      </c>
      <c r="D16712" t="s">
        <v>482</v>
      </c>
      <c r="E16712" t="s">
        <v>12</v>
      </c>
      <c r="F16712" t="s">
        <v>12</v>
      </c>
      <c r="G16712">
        <v>2010</v>
      </c>
      <c r="H16712">
        <v>5340</v>
      </c>
      <c r="I16712">
        <v>13020.002</v>
      </c>
    </row>
    <row r="16713" spans="1:9" x14ac:dyDescent="0.25">
      <c r="A16713" t="s">
        <v>369</v>
      </c>
      <c r="B16713" t="s">
        <v>370</v>
      </c>
      <c r="C16713" t="s">
        <v>371</v>
      </c>
      <c r="D16713" t="s">
        <v>482</v>
      </c>
      <c r="E16713" t="s">
        <v>12</v>
      </c>
      <c r="F16713" t="s">
        <v>12</v>
      </c>
      <c r="G16713">
        <v>2011</v>
      </c>
      <c r="H16713">
        <v>5340</v>
      </c>
      <c r="I16713">
        <v>13020.002</v>
      </c>
    </row>
    <row r="16714" spans="1:9" x14ac:dyDescent="0.25">
      <c r="A16714" t="s">
        <v>369</v>
      </c>
      <c r="B16714" t="s">
        <v>370</v>
      </c>
      <c r="C16714" t="s">
        <v>371</v>
      </c>
      <c r="D16714" t="s">
        <v>482</v>
      </c>
      <c r="E16714" t="s">
        <v>12</v>
      </c>
      <c r="F16714" t="s">
        <v>12</v>
      </c>
      <c r="G16714">
        <v>2012</v>
      </c>
      <c r="H16714">
        <v>6194.9</v>
      </c>
      <c r="I16714">
        <v>16650.400000000001</v>
      </c>
    </row>
    <row r="16715" spans="1:9" x14ac:dyDescent="0.25">
      <c r="A16715" t="s">
        <v>369</v>
      </c>
      <c r="B16715" t="s">
        <v>370</v>
      </c>
      <c r="C16715" t="s">
        <v>371</v>
      </c>
      <c r="D16715" t="s">
        <v>482</v>
      </c>
      <c r="E16715" t="s">
        <v>12</v>
      </c>
      <c r="F16715" t="s">
        <v>12</v>
      </c>
      <c r="G16715">
        <v>2013</v>
      </c>
      <c r="H16715">
        <v>6194.9</v>
      </c>
      <c r="I16715">
        <v>14743</v>
      </c>
    </row>
    <row r="16716" spans="1:9" x14ac:dyDescent="0.25">
      <c r="A16716" t="s">
        <v>369</v>
      </c>
      <c r="B16716" t="s">
        <v>370</v>
      </c>
      <c r="C16716" t="s">
        <v>371</v>
      </c>
      <c r="D16716" t="s">
        <v>482</v>
      </c>
      <c r="E16716" t="s">
        <v>12</v>
      </c>
      <c r="F16716" t="s">
        <v>12</v>
      </c>
      <c r="G16716">
        <v>2014</v>
      </c>
      <c r="H16716">
        <v>6194.9</v>
      </c>
      <c r="I16716">
        <v>16257</v>
      </c>
    </row>
    <row r="16717" spans="1:9" x14ac:dyDescent="0.25">
      <c r="A16717" t="s">
        <v>369</v>
      </c>
      <c r="B16717" t="s">
        <v>370</v>
      </c>
      <c r="C16717" t="s">
        <v>371</v>
      </c>
      <c r="D16717" t="s">
        <v>482</v>
      </c>
      <c r="E16717" t="s">
        <v>12</v>
      </c>
      <c r="F16717" t="s">
        <v>12</v>
      </c>
      <c r="G16717">
        <v>2015</v>
      </c>
      <c r="H16717">
        <v>6194.9</v>
      </c>
      <c r="I16717">
        <v>17227</v>
      </c>
    </row>
    <row r="16718" spans="1:9" x14ac:dyDescent="0.25">
      <c r="A16718" t="s">
        <v>369</v>
      </c>
      <c r="B16718" t="s">
        <v>370</v>
      </c>
      <c r="C16718" t="s">
        <v>371</v>
      </c>
      <c r="D16718" t="s">
        <v>482</v>
      </c>
      <c r="E16718" t="s">
        <v>12</v>
      </c>
      <c r="F16718" t="s">
        <v>12</v>
      </c>
      <c r="G16718">
        <v>2016</v>
      </c>
      <c r="H16718">
        <v>6194.9</v>
      </c>
      <c r="I16718">
        <v>17086</v>
      </c>
    </row>
    <row r="16719" spans="1:9" x14ac:dyDescent="0.25">
      <c r="A16719" t="s">
        <v>369</v>
      </c>
      <c r="B16719" t="s">
        <v>370</v>
      </c>
      <c r="C16719" t="s">
        <v>371</v>
      </c>
      <c r="D16719" t="s">
        <v>482</v>
      </c>
      <c r="E16719" t="s">
        <v>12</v>
      </c>
      <c r="F16719" t="s">
        <v>12</v>
      </c>
      <c r="G16719">
        <v>2017</v>
      </c>
      <c r="H16719">
        <v>6194.9</v>
      </c>
      <c r="I16719">
        <v>17939</v>
      </c>
    </row>
    <row r="16720" spans="1:9" x14ac:dyDescent="0.25">
      <c r="A16720" t="s">
        <v>369</v>
      </c>
      <c r="B16720" t="s">
        <v>370</v>
      </c>
      <c r="C16720" t="s">
        <v>371</v>
      </c>
      <c r="D16720" t="s">
        <v>482</v>
      </c>
      <c r="E16720" t="s">
        <v>12</v>
      </c>
      <c r="F16720" t="s">
        <v>12</v>
      </c>
      <c r="G16720">
        <v>2018</v>
      </c>
      <c r="H16720">
        <v>6194.9</v>
      </c>
    </row>
    <row r="16721" spans="1:9" x14ac:dyDescent="0.25">
      <c r="A16721" t="s">
        <v>369</v>
      </c>
      <c r="B16721" t="s">
        <v>370</v>
      </c>
      <c r="C16721" t="s">
        <v>371</v>
      </c>
      <c r="D16721" t="s">
        <v>482</v>
      </c>
      <c r="E16721" t="s">
        <v>12</v>
      </c>
      <c r="F16721" t="s">
        <v>12</v>
      </c>
      <c r="G16721">
        <v>2019</v>
      </c>
      <c r="H16721">
        <v>7994.9</v>
      </c>
    </row>
    <row r="16722" spans="1:9" x14ac:dyDescent="0.25">
      <c r="A16722" t="s">
        <v>369</v>
      </c>
      <c r="B16722" t="s">
        <v>370</v>
      </c>
      <c r="C16722" t="s">
        <v>371</v>
      </c>
      <c r="D16722" t="s">
        <v>483</v>
      </c>
      <c r="E16722" t="s">
        <v>15</v>
      </c>
      <c r="F16722" t="s">
        <v>26</v>
      </c>
      <c r="G16722">
        <v>2010</v>
      </c>
      <c r="H16722">
        <v>4.0000000000000001E-3</v>
      </c>
    </row>
    <row r="16723" spans="1:9" x14ac:dyDescent="0.25">
      <c r="A16723" t="s">
        <v>369</v>
      </c>
      <c r="B16723" t="s">
        <v>370</v>
      </c>
      <c r="C16723" t="s">
        <v>371</v>
      </c>
      <c r="D16723" t="s">
        <v>483</v>
      </c>
      <c r="E16723" t="s">
        <v>15</v>
      </c>
      <c r="F16723" t="s">
        <v>26</v>
      </c>
      <c r="G16723">
        <v>2011</v>
      </c>
      <c r="H16723">
        <v>8.9999999999999993E-3</v>
      </c>
    </row>
    <row r="16724" spans="1:9" x14ac:dyDescent="0.25">
      <c r="A16724" t="s">
        <v>369</v>
      </c>
      <c r="B16724" t="s">
        <v>370</v>
      </c>
      <c r="C16724" t="s">
        <v>371</v>
      </c>
      <c r="D16724" t="s">
        <v>483</v>
      </c>
      <c r="E16724" t="s">
        <v>15</v>
      </c>
      <c r="F16724" t="s">
        <v>26</v>
      </c>
      <c r="G16724">
        <v>2012</v>
      </c>
      <c r="H16724">
        <v>0.50900000000000001</v>
      </c>
      <c r="I16724">
        <v>0.82499999999999996</v>
      </c>
    </row>
    <row r="16725" spans="1:9" x14ac:dyDescent="0.25">
      <c r="A16725" t="s">
        <v>369</v>
      </c>
      <c r="B16725" t="s">
        <v>370</v>
      </c>
      <c r="C16725" t="s">
        <v>371</v>
      </c>
      <c r="D16725" t="s">
        <v>483</v>
      </c>
      <c r="E16725" t="s">
        <v>15</v>
      </c>
      <c r="F16725" t="s">
        <v>26</v>
      </c>
      <c r="G16725">
        <v>2013</v>
      </c>
      <c r="H16725">
        <v>0.50900000000000001</v>
      </c>
      <c r="I16725">
        <v>0.82499999999999996</v>
      </c>
    </row>
    <row r="16726" spans="1:9" x14ac:dyDescent="0.25">
      <c r="A16726" t="s">
        <v>369</v>
      </c>
      <c r="B16726" t="s">
        <v>370</v>
      </c>
      <c r="C16726" t="s">
        <v>371</v>
      </c>
      <c r="D16726" t="s">
        <v>483</v>
      </c>
      <c r="E16726" t="s">
        <v>15</v>
      </c>
      <c r="F16726" t="s">
        <v>26</v>
      </c>
      <c r="G16726">
        <v>2014</v>
      </c>
      <c r="H16726">
        <v>5.0090000000000003</v>
      </c>
      <c r="I16726">
        <v>8.25</v>
      </c>
    </row>
    <row r="16727" spans="1:9" x14ac:dyDescent="0.25">
      <c r="A16727" t="s">
        <v>369</v>
      </c>
      <c r="B16727" t="s">
        <v>370</v>
      </c>
      <c r="C16727" t="s">
        <v>371</v>
      </c>
      <c r="D16727" t="s">
        <v>483</v>
      </c>
      <c r="E16727" t="s">
        <v>15</v>
      </c>
      <c r="F16727" t="s">
        <v>26</v>
      </c>
      <c r="G16727">
        <v>2015</v>
      </c>
      <c r="H16727">
        <v>5.0090000000000003</v>
      </c>
      <c r="I16727">
        <v>8.25</v>
      </c>
    </row>
    <row r="16728" spans="1:9" x14ac:dyDescent="0.25">
      <c r="A16728" t="s">
        <v>369</v>
      </c>
      <c r="B16728" t="s">
        <v>370</v>
      </c>
      <c r="C16728" t="s">
        <v>371</v>
      </c>
      <c r="D16728" t="s">
        <v>483</v>
      </c>
      <c r="E16728" t="s">
        <v>15</v>
      </c>
      <c r="F16728" t="s">
        <v>26</v>
      </c>
      <c r="G16728">
        <v>2016</v>
      </c>
      <c r="H16728">
        <v>6.0090000000000003</v>
      </c>
      <c r="I16728">
        <v>8.25</v>
      </c>
    </row>
    <row r="16729" spans="1:9" x14ac:dyDescent="0.25">
      <c r="A16729" t="s">
        <v>369</v>
      </c>
      <c r="B16729" t="s">
        <v>370</v>
      </c>
      <c r="C16729" t="s">
        <v>371</v>
      </c>
      <c r="D16729" t="s">
        <v>483</v>
      </c>
      <c r="E16729" t="s">
        <v>15</v>
      </c>
      <c r="F16729" t="s">
        <v>26</v>
      </c>
      <c r="G16729">
        <v>2017</v>
      </c>
      <c r="H16729">
        <v>6.0090000000000003</v>
      </c>
      <c r="I16729">
        <v>8.25</v>
      </c>
    </row>
    <row r="16730" spans="1:9" x14ac:dyDescent="0.25">
      <c r="A16730" t="s">
        <v>369</v>
      </c>
      <c r="B16730" t="s">
        <v>370</v>
      </c>
      <c r="C16730" t="s">
        <v>371</v>
      </c>
      <c r="D16730" t="s">
        <v>483</v>
      </c>
      <c r="E16730" t="s">
        <v>15</v>
      </c>
      <c r="F16730" t="s">
        <v>26</v>
      </c>
      <c r="G16730">
        <v>2018</v>
      </c>
      <c r="H16730">
        <v>6.3490000000000002</v>
      </c>
    </row>
    <row r="16731" spans="1:9" x14ac:dyDescent="0.25">
      <c r="A16731" t="s">
        <v>369</v>
      </c>
      <c r="B16731" t="s">
        <v>370</v>
      </c>
      <c r="C16731" t="s">
        <v>371</v>
      </c>
      <c r="D16731" t="s">
        <v>483</v>
      </c>
      <c r="E16731" t="s">
        <v>15</v>
      </c>
      <c r="F16731" t="s">
        <v>26</v>
      </c>
      <c r="G16731">
        <v>2019</v>
      </c>
      <c r="H16731">
        <v>6.3490000000000002</v>
      </c>
    </row>
    <row r="16732" spans="1:9" x14ac:dyDescent="0.25">
      <c r="A16732" t="s">
        <v>369</v>
      </c>
      <c r="B16732" t="s">
        <v>370</v>
      </c>
      <c r="C16732" t="s">
        <v>371</v>
      </c>
      <c r="D16732" t="s">
        <v>483</v>
      </c>
      <c r="E16732" t="s">
        <v>18</v>
      </c>
      <c r="F16732" t="s">
        <v>19</v>
      </c>
      <c r="G16732">
        <v>2008</v>
      </c>
      <c r="H16732">
        <v>0.67500000000000004</v>
      </c>
      <c r="I16732">
        <v>1.2</v>
      </c>
    </row>
    <row r="16733" spans="1:9" x14ac:dyDescent="0.25">
      <c r="A16733" t="s">
        <v>369</v>
      </c>
      <c r="B16733" t="s">
        <v>370</v>
      </c>
      <c r="C16733" t="s">
        <v>371</v>
      </c>
      <c r="D16733" t="s">
        <v>483</v>
      </c>
      <c r="E16733" t="s">
        <v>18</v>
      </c>
      <c r="F16733" t="s">
        <v>19</v>
      </c>
      <c r="G16733">
        <v>2009</v>
      </c>
      <c r="H16733">
        <v>0.67500000000000004</v>
      </c>
      <c r="I16733">
        <v>1.2</v>
      </c>
    </row>
    <row r="16734" spans="1:9" x14ac:dyDescent="0.25">
      <c r="A16734" t="s">
        <v>369</v>
      </c>
      <c r="B16734" t="s">
        <v>370</v>
      </c>
      <c r="C16734" t="s">
        <v>371</v>
      </c>
      <c r="D16734" t="s">
        <v>483</v>
      </c>
      <c r="E16734" t="s">
        <v>18</v>
      </c>
      <c r="F16734" t="s">
        <v>19</v>
      </c>
      <c r="G16734">
        <v>2010</v>
      </c>
      <c r="H16734">
        <v>0.68</v>
      </c>
      <c r="I16734">
        <v>1.2</v>
      </c>
    </row>
    <row r="16735" spans="1:9" x14ac:dyDescent="0.25">
      <c r="A16735" t="s">
        <v>369</v>
      </c>
      <c r="B16735" t="s">
        <v>370</v>
      </c>
      <c r="C16735" t="s">
        <v>371</v>
      </c>
      <c r="D16735" t="s">
        <v>483</v>
      </c>
      <c r="E16735" t="s">
        <v>18</v>
      </c>
      <c r="F16735" t="s">
        <v>19</v>
      </c>
      <c r="G16735">
        <v>2011</v>
      </c>
      <c r="H16735">
        <v>0.68</v>
      </c>
      <c r="I16735">
        <v>1.2</v>
      </c>
    </row>
    <row r="16736" spans="1:9" x14ac:dyDescent="0.25">
      <c r="A16736" t="s">
        <v>369</v>
      </c>
      <c r="B16736" t="s">
        <v>370</v>
      </c>
      <c r="C16736" t="s">
        <v>371</v>
      </c>
      <c r="D16736" t="s">
        <v>483</v>
      </c>
      <c r="E16736" t="s">
        <v>18</v>
      </c>
      <c r="F16736" t="s">
        <v>19</v>
      </c>
      <c r="G16736">
        <v>2012</v>
      </c>
      <c r="H16736">
        <v>0.68</v>
      </c>
      <c r="I16736">
        <v>1.2</v>
      </c>
    </row>
    <row r="16737" spans="1:9" x14ac:dyDescent="0.25">
      <c r="A16737" t="s">
        <v>369</v>
      </c>
      <c r="B16737" t="s">
        <v>370</v>
      </c>
      <c r="C16737" t="s">
        <v>371</v>
      </c>
      <c r="D16737" t="s">
        <v>483</v>
      </c>
      <c r="E16737" t="s">
        <v>18</v>
      </c>
      <c r="F16737" t="s">
        <v>19</v>
      </c>
      <c r="G16737">
        <v>2013</v>
      </c>
      <c r="H16737">
        <v>0.68</v>
      </c>
      <c r="I16737">
        <v>1.2</v>
      </c>
    </row>
    <row r="16738" spans="1:9" x14ac:dyDescent="0.25">
      <c r="A16738" t="s">
        <v>369</v>
      </c>
      <c r="B16738" t="s">
        <v>370</v>
      </c>
      <c r="C16738" t="s">
        <v>371</v>
      </c>
      <c r="D16738" t="s">
        <v>483</v>
      </c>
      <c r="E16738" t="s">
        <v>18</v>
      </c>
      <c r="F16738" t="s">
        <v>19</v>
      </c>
      <c r="G16738">
        <v>2014</v>
      </c>
      <c r="H16738">
        <v>0.68</v>
      </c>
      <c r="I16738">
        <v>1.2</v>
      </c>
    </row>
    <row r="16739" spans="1:9" x14ac:dyDescent="0.25">
      <c r="A16739" t="s">
        <v>369</v>
      </c>
      <c r="B16739" t="s">
        <v>370</v>
      </c>
      <c r="C16739" t="s">
        <v>371</v>
      </c>
      <c r="D16739" t="s">
        <v>483</v>
      </c>
      <c r="E16739" t="s">
        <v>18</v>
      </c>
      <c r="F16739" t="s">
        <v>19</v>
      </c>
      <c r="G16739">
        <v>2015</v>
      </c>
      <c r="H16739">
        <v>0.68</v>
      </c>
      <c r="I16739">
        <v>1.2</v>
      </c>
    </row>
    <row r="16740" spans="1:9" x14ac:dyDescent="0.25">
      <c r="A16740" t="s">
        <v>369</v>
      </c>
      <c r="B16740" t="s">
        <v>370</v>
      </c>
      <c r="C16740" t="s">
        <v>371</v>
      </c>
      <c r="D16740" t="s">
        <v>483</v>
      </c>
      <c r="E16740" t="s">
        <v>18</v>
      </c>
      <c r="F16740" t="s">
        <v>19</v>
      </c>
      <c r="G16740">
        <v>2016</v>
      </c>
      <c r="H16740">
        <v>0.68</v>
      </c>
      <c r="I16740">
        <v>1.2</v>
      </c>
    </row>
    <row r="16741" spans="1:9" x14ac:dyDescent="0.25">
      <c r="A16741" t="s">
        <v>369</v>
      </c>
      <c r="B16741" t="s">
        <v>370</v>
      </c>
      <c r="C16741" t="s">
        <v>371</v>
      </c>
      <c r="D16741" t="s">
        <v>483</v>
      </c>
      <c r="E16741" t="s">
        <v>18</v>
      </c>
      <c r="F16741" t="s">
        <v>19</v>
      </c>
      <c r="G16741">
        <v>2017</v>
      </c>
      <c r="H16741">
        <v>0.68</v>
      </c>
      <c r="I16741">
        <v>1.2</v>
      </c>
    </row>
    <row r="16742" spans="1:9" x14ac:dyDescent="0.25">
      <c r="A16742" t="s">
        <v>369</v>
      </c>
      <c r="B16742" t="s">
        <v>370</v>
      </c>
      <c r="C16742" t="s">
        <v>371</v>
      </c>
      <c r="D16742" t="s">
        <v>483</v>
      </c>
      <c r="E16742" t="s">
        <v>18</v>
      </c>
      <c r="F16742" t="s">
        <v>19</v>
      </c>
      <c r="G16742">
        <v>2018</v>
      </c>
      <c r="H16742">
        <v>0.68</v>
      </c>
    </row>
    <row r="16743" spans="1:9" x14ac:dyDescent="0.25">
      <c r="A16743" t="s">
        <v>369</v>
      </c>
      <c r="B16743" t="s">
        <v>370</v>
      </c>
      <c r="C16743" t="s">
        <v>371</v>
      </c>
      <c r="D16743" t="s">
        <v>483</v>
      </c>
      <c r="E16743" t="s">
        <v>18</v>
      </c>
      <c r="F16743" t="s">
        <v>19</v>
      </c>
      <c r="G16743">
        <v>2019</v>
      </c>
      <c r="H16743">
        <v>0.68</v>
      </c>
    </row>
    <row r="16744" spans="1:9" x14ac:dyDescent="0.25">
      <c r="A16744" t="s">
        <v>369</v>
      </c>
      <c r="B16744" t="s">
        <v>372</v>
      </c>
      <c r="C16744" t="s">
        <v>373</v>
      </c>
      <c r="D16744" t="s">
        <v>482</v>
      </c>
      <c r="E16744" t="s">
        <v>12</v>
      </c>
      <c r="F16744" t="s">
        <v>12</v>
      </c>
      <c r="G16744">
        <v>2000</v>
      </c>
      <c r="H16744">
        <v>25189</v>
      </c>
      <c r="I16744">
        <v>114791</v>
      </c>
    </row>
    <row r="16745" spans="1:9" x14ac:dyDescent="0.25">
      <c r="A16745" t="s">
        <v>369</v>
      </c>
      <c r="B16745" t="s">
        <v>372</v>
      </c>
      <c r="C16745" t="s">
        <v>373</v>
      </c>
      <c r="D16745" t="s">
        <v>482</v>
      </c>
      <c r="E16745" t="s">
        <v>12</v>
      </c>
      <c r="F16745" t="s">
        <v>12</v>
      </c>
      <c r="G16745">
        <v>2001</v>
      </c>
      <c r="H16745">
        <v>26934</v>
      </c>
      <c r="I16745">
        <v>122081</v>
      </c>
    </row>
    <row r="16746" spans="1:9" x14ac:dyDescent="0.25">
      <c r="A16746" t="s">
        <v>369</v>
      </c>
      <c r="B16746" t="s">
        <v>372</v>
      </c>
      <c r="C16746" t="s">
        <v>373</v>
      </c>
      <c r="D16746" t="s">
        <v>482</v>
      </c>
      <c r="E16746" t="s">
        <v>12</v>
      </c>
      <c r="F16746" t="s">
        <v>12</v>
      </c>
      <c r="G16746">
        <v>2002</v>
      </c>
      <c r="H16746">
        <v>28477</v>
      </c>
      <c r="I16746">
        <v>129733</v>
      </c>
    </row>
    <row r="16747" spans="1:9" x14ac:dyDescent="0.25">
      <c r="A16747" t="s">
        <v>369</v>
      </c>
      <c r="B16747" t="s">
        <v>372</v>
      </c>
      <c r="C16747" t="s">
        <v>373</v>
      </c>
      <c r="D16747" t="s">
        <v>482</v>
      </c>
      <c r="E16747" t="s">
        <v>12</v>
      </c>
      <c r="F16747" t="s">
        <v>12</v>
      </c>
      <c r="G16747">
        <v>2003</v>
      </c>
      <c r="H16747">
        <v>29892</v>
      </c>
      <c r="I16747">
        <v>138552</v>
      </c>
    </row>
    <row r="16748" spans="1:9" x14ac:dyDescent="0.25">
      <c r="A16748" t="s">
        <v>369</v>
      </c>
      <c r="B16748" t="s">
        <v>372</v>
      </c>
      <c r="C16748" t="s">
        <v>373</v>
      </c>
      <c r="D16748" t="s">
        <v>482</v>
      </c>
      <c r="E16748" t="s">
        <v>12</v>
      </c>
      <c r="F16748" t="s">
        <v>12</v>
      </c>
      <c r="G16748">
        <v>2004</v>
      </c>
      <c r="H16748">
        <v>32264</v>
      </c>
      <c r="I16748">
        <v>152197</v>
      </c>
    </row>
    <row r="16749" spans="1:9" x14ac:dyDescent="0.25">
      <c r="A16749" t="s">
        <v>369</v>
      </c>
      <c r="B16749" t="s">
        <v>372</v>
      </c>
      <c r="C16749" t="s">
        <v>373</v>
      </c>
      <c r="D16749" t="s">
        <v>482</v>
      </c>
      <c r="E16749" t="s">
        <v>12</v>
      </c>
      <c r="F16749" t="s">
        <v>12</v>
      </c>
      <c r="G16749">
        <v>2005</v>
      </c>
      <c r="H16749">
        <v>34952</v>
      </c>
      <c r="I16749">
        <v>161918</v>
      </c>
    </row>
    <row r="16750" spans="1:9" x14ac:dyDescent="0.25">
      <c r="A16750" t="s">
        <v>369</v>
      </c>
      <c r="B16750" t="s">
        <v>372</v>
      </c>
      <c r="C16750" t="s">
        <v>373</v>
      </c>
      <c r="D16750" t="s">
        <v>482</v>
      </c>
      <c r="E16750" t="s">
        <v>12</v>
      </c>
      <c r="F16750" t="s">
        <v>12</v>
      </c>
      <c r="G16750">
        <v>2006</v>
      </c>
      <c r="H16750">
        <v>38692</v>
      </c>
      <c r="I16750">
        <v>174279</v>
      </c>
    </row>
    <row r="16751" spans="1:9" x14ac:dyDescent="0.25">
      <c r="A16751" t="s">
        <v>369</v>
      </c>
      <c r="B16751" t="s">
        <v>372</v>
      </c>
      <c r="C16751" t="s">
        <v>373</v>
      </c>
      <c r="D16751" t="s">
        <v>482</v>
      </c>
      <c r="E16751" t="s">
        <v>12</v>
      </c>
      <c r="F16751" t="s">
        <v>12</v>
      </c>
      <c r="G16751">
        <v>2007</v>
      </c>
      <c r="H16751">
        <v>41928</v>
      </c>
      <c r="I16751">
        <v>185853</v>
      </c>
    </row>
    <row r="16752" spans="1:9" x14ac:dyDescent="0.25">
      <c r="A16752" t="s">
        <v>369</v>
      </c>
      <c r="B16752" t="s">
        <v>372</v>
      </c>
      <c r="C16752" t="s">
        <v>373</v>
      </c>
      <c r="D16752" t="s">
        <v>482</v>
      </c>
      <c r="E16752" t="s">
        <v>12</v>
      </c>
      <c r="F16752" t="s">
        <v>12</v>
      </c>
      <c r="G16752">
        <v>2008</v>
      </c>
      <c r="H16752">
        <v>45209</v>
      </c>
      <c r="I16752">
        <v>209331</v>
      </c>
    </row>
    <row r="16753" spans="1:9" x14ac:dyDescent="0.25">
      <c r="A16753" t="s">
        <v>369</v>
      </c>
      <c r="B16753" t="s">
        <v>372</v>
      </c>
      <c r="C16753" t="s">
        <v>373</v>
      </c>
      <c r="D16753" t="s">
        <v>482</v>
      </c>
      <c r="E16753" t="s">
        <v>12</v>
      </c>
      <c r="F16753" t="s">
        <v>12</v>
      </c>
      <c r="G16753">
        <v>2009</v>
      </c>
      <c r="H16753">
        <v>48460</v>
      </c>
      <c r="I16753">
        <v>213883</v>
      </c>
    </row>
    <row r="16754" spans="1:9" x14ac:dyDescent="0.25">
      <c r="A16754" t="s">
        <v>369</v>
      </c>
      <c r="B16754" t="s">
        <v>372</v>
      </c>
      <c r="C16754" t="s">
        <v>373</v>
      </c>
      <c r="D16754" t="s">
        <v>482</v>
      </c>
      <c r="E16754" t="s">
        <v>12</v>
      </c>
      <c r="F16754" t="s">
        <v>12</v>
      </c>
      <c r="G16754">
        <v>2010</v>
      </c>
      <c r="H16754">
        <v>52622</v>
      </c>
      <c r="I16754">
        <v>223259</v>
      </c>
    </row>
    <row r="16755" spans="1:9" x14ac:dyDescent="0.25">
      <c r="A16755" t="s">
        <v>369</v>
      </c>
      <c r="B16755" t="s">
        <v>372</v>
      </c>
      <c r="C16755" t="s">
        <v>373</v>
      </c>
      <c r="D16755" t="s">
        <v>482</v>
      </c>
      <c r="E16755" t="s">
        <v>12</v>
      </c>
      <c r="F16755" t="s">
        <v>12</v>
      </c>
      <c r="G16755">
        <v>2011</v>
      </c>
      <c r="H16755">
        <v>55352</v>
      </c>
      <c r="I16755">
        <v>227428</v>
      </c>
    </row>
    <row r="16756" spans="1:9" x14ac:dyDescent="0.25">
      <c r="A16756" t="s">
        <v>369</v>
      </c>
      <c r="B16756" t="s">
        <v>372</v>
      </c>
      <c r="C16756" t="s">
        <v>373</v>
      </c>
      <c r="D16756" t="s">
        <v>482</v>
      </c>
      <c r="E16756" t="s">
        <v>12</v>
      </c>
      <c r="F16756" t="s">
        <v>12</v>
      </c>
      <c r="G16756">
        <v>2012</v>
      </c>
      <c r="H16756">
        <v>58016</v>
      </c>
      <c r="I16756">
        <v>239752</v>
      </c>
    </row>
    <row r="16757" spans="1:9" x14ac:dyDescent="0.25">
      <c r="A16757" t="s">
        <v>369</v>
      </c>
      <c r="B16757" t="s">
        <v>372</v>
      </c>
      <c r="C16757" t="s">
        <v>373</v>
      </c>
      <c r="D16757" t="s">
        <v>482</v>
      </c>
      <c r="E16757" t="s">
        <v>12</v>
      </c>
      <c r="F16757" t="s">
        <v>12</v>
      </c>
      <c r="G16757">
        <v>2013</v>
      </c>
      <c r="H16757">
        <v>58834</v>
      </c>
      <c r="I16757">
        <v>242909</v>
      </c>
    </row>
    <row r="16758" spans="1:9" x14ac:dyDescent="0.25">
      <c r="A16758" t="s">
        <v>369</v>
      </c>
      <c r="B16758" t="s">
        <v>372</v>
      </c>
      <c r="C16758" t="s">
        <v>373</v>
      </c>
      <c r="D16758" t="s">
        <v>482</v>
      </c>
      <c r="E16758" t="s">
        <v>12</v>
      </c>
      <c r="F16758" t="s">
        <v>12</v>
      </c>
      <c r="G16758">
        <v>2014</v>
      </c>
      <c r="H16758">
        <v>61183</v>
      </c>
      <c r="I16758">
        <v>255869</v>
      </c>
    </row>
    <row r="16759" spans="1:9" x14ac:dyDescent="0.25">
      <c r="A16759" t="s">
        <v>369</v>
      </c>
      <c r="B16759" t="s">
        <v>372</v>
      </c>
      <c r="C16759" t="s">
        <v>373</v>
      </c>
      <c r="D16759" t="s">
        <v>482</v>
      </c>
      <c r="E16759" t="s">
        <v>12</v>
      </c>
      <c r="F16759" t="s">
        <v>12</v>
      </c>
      <c r="G16759">
        <v>2015</v>
      </c>
      <c r="H16759">
        <v>61633</v>
      </c>
      <c r="I16759">
        <v>263392</v>
      </c>
    </row>
    <row r="16760" spans="1:9" x14ac:dyDescent="0.25">
      <c r="A16760" t="s">
        <v>369</v>
      </c>
      <c r="B16760" t="s">
        <v>372</v>
      </c>
      <c r="C16760" t="s">
        <v>373</v>
      </c>
      <c r="D16760" t="s">
        <v>482</v>
      </c>
      <c r="E16760" t="s">
        <v>12</v>
      </c>
      <c r="F16760" t="s">
        <v>12</v>
      </c>
      <c r="G16760">
        <v>2016</v>
      </c>
      <c r="H16760">
        <v>63629</v>
      </c>
      <c r="I16760">
        <v>265775</v>
      </c>
    </row>
    <row r="16761" spans="1:9" x14ac:dyDescent="0.25">
      <c r="A16761" t="s">
        <v>369</v>
      </c>
      <c r="B16761" t="s">
        <v>372</v>
      </c>
      <c r="C16761" t="s">
        <v>373</v>
      </c>
      <c r="D16761" t="s">
        <v>482</v>
      </c>
      <c r="E16761" t="s">
        <v>12</v>
      </c>
      <c r="F16761" t="s">
        <v>12</v>
      </c>
      <c r="G16761">
        <v>2017</v>
      </c>
      <c r="H16761">
        <v>65353</v>
      </c>
      <c r="I16761">
        <v>284987</v>
      </c>
    </row>
    <row r="16762" spans="1:9" x14ac:dyDescent="0.25">
      <c r="A16762" t="s">
        <v>369</v>
      </c>
      <c r="B16762" t="s">
        <v>372</v>
      </c>
      <c r="C16762" t="s">
        <v>373</v>
      </c>
      <c r="D16762" t="s">
        <v>482</v>
      </c>
      <c r="E16762" t="s">
        <v>12</v>
      </c>
      <c r="F16762" t="s">
        <v>12</v>
      </c>
      <c r="G16762">
        <v>2018</v>
      </c>
      <c r="H16762">
        <v>67525</v>
      </c>
    </row>
    <row r="16763" spans="1:9" x14ac:dyDescent="0.25">
      <c r="A16763" t="s">
        <v>369</v>
      </c>
      <c r="B16763" t="s">
        <v>372</v>
      </c>
      <c r="C16763" t="s">
        <v>373</v>
      </c>
      <c r="D16763" t="s">
        <v>482</v>
      </c>
      <c r="E16763" t="s">
        <v>12</v>
      </c>
      <c r="F16763" t="s">
        <v>12</v>
      </c>
      <c r="G16763">
        <v>2019</v>
      </c>
      <c r="H16763">
        <v>69095</v>
      </c>
    </row>
    <row r="16764" spans="1:9" x14ac:dyDescent="0.25">
      <c r="A16764" t="s">
        <v>369</v>
      </c>
      <c r="B16764" t="s">
        <v>372</v>
      </c>
      <c r="C16764" t="s">
        <v>373</v>
      </c>
      <c r="D16764" t="s">
        <v>482</v>
      </c>
      <c r="E16764" t="s">
        <v>124</v>
      </c>
      <c r="F16764" t="s">
        <v>124</v>
      </c>
      <c r="G16764">
        <v>2011</v>
      </c>
      <c r="H16764">
        <v>1020</v>
      </c>
      <c r="I16764">
        <v>358.95100000000002</v>
      </c>
    </row>
    <row r="16765" spans="1:9" x14ac:dyDescent="0.25">
      <c r="A16765" t="s">
        <v>369</v>
      </c>
      <c r="B16765" t="s">
        <v>372</v>
      </c>
      <c r="C16765" t="s">
        <v>373</v>
      </c>
      <c r="D16765" t="s">
        <v>482</v>
      </c>
      <c r="E16765" t="s">
        <v>124</v>
      </c>
      <c r="F16765" t="s">
        <v>124</v>
      </c>
      <c r="G16765">
        <v>2012</v>
      </c>
      <c r="H16765">
        <v>1020</v>
      </c>
      <c r="I16765">
        <v>1857.8779999999999</v>
      </c>
    </row>
    <row r="16766" spans="1:9" x14ac:dyDescent="0.25">
      <c r="A16766" t="s">
        <v>369</v>
      </c>
      <c r="B16766" t="s">
        <v>372</v>
      </c>
      <c r="C16766" t="s">
        <v>373</v>
      </c>
      <c r="D16766" t="s">
        <v>482</v>
      </c>
      <c r="E16766" t="s">
        <v>124</v>
      </c>
      <c r="F16766" t="s">
        <v>124</v>
      </c>
      <c r="G16766">
        <v>2013</v>
      </c>
      <c r="H16766">
        <v>1020</v>
      </c>
      <c r="I16766">
        <v>4600.2470000000003</v>
      </c>
    </row>
    <row r="16767" spans="1:9" x14ac:dyDescent="0.25">
      <c r="A16767" t="s">
        <v>369</v>
      </c>
      <c r="B16767" t="s">
        <v>372</v>
      </c>
      <c r="C16767" t="s">
        <v>373</v>
      </c>
      <c r="D16767" t="s">
        <v>482</v>
      </c>
      <c r="E16767" t="s">
        <v>124</v>
      </c>
      <c r="F16767" t="s">
        <v>124</v>
      </c>
      <c r="G16767">
        <v>2014</v>
      </c>
      <c r="H16767">
        <v>1020</v>
      </c>
      <c r="I16767">
        <v>4546.3620000000001</v>
      </c>
    </row>
    <row r="16768" spans="1:9" x14ac:dyDescent="0.25">
      <c r="A16768" t="s">
        <v>369</v>
      </c>
      <c r="B16768" t="s">
        <v>372</v>
      </c>
      <c r="C16768" t="s">
        <v>373</v>
      </c>
      <c r="D16768" t="s">
        <v>482</v>
      </c>
      <c r="E16768" t="s">
        <v>124</v>
      </c>
      <c r="F16768" t="s">
        <v>124</v>
      </c>
      <c r="G16768">
        <v>2015</v>
      </c>
      <c r="H16768">
        <v>1020</v>
      </c>
      <c r="I16768">
        <v>2949.7089999999998</v>
      </c>
    </row>
    <row r="16769" spans="1:9" x14ac:dyDescent="0.25">
      <c r="A16769" t="s">
        <v>369</v>
      </c>
      <c r="B16769" t="s">
        <v>372</v>
      </c>
      <c r="C16769" t="s">
        <v>373</v>
      </c>
      <c r="D16769" t="s">
        <v>482</v>
      </c>
      <c r="E16769" t="s">
        <v>124</v>
      </c>
      <c r="F16769" t="s">
        <v>124</v>
      </c>
      <c r="G16769">
        <v>2016</v>
      </c>
      <c r="H16769">
        <v>1020</v>
      </c>
      <c r="I16769">
        <v>6710.5680000000002</v>
      </c>
    </row>
    <row r="16770" spans="1:9" x14ac:dyDescent="0.25">
      <c r="A16770" t="s">
        <v>369</v>
      </c>
      <c r="B16770" t="s">
        <v>372</v>
      </c>
      <c r="C16770" t="s">
        <v>373</v>
      </c>
      <c r="D16770" t="s">
        <v>482</v>
      </c>
      <c r="E16770" t="s">
        <v>124</v>
      </c>
      <c r="F16770" t="s">
        <v>124</v>
      </c>
      <c r="G16770">
        <v>2017</v>
      </c>
      <c r="H16770">
        <v>1020</v>
      </c>
      <c r="I16770">
        <v>7513.6639999999998</v>
      </c>
    </row>
    <row r="16771" spans="1:9" x14ac:dyDescent="0.25">
      <c r="A16771" t="s">
        <v>369</v>
      </c>
      <c r="B16771" t="s">
        <v>372</v>
      </c>
      <c r="C16771" t="s">
        <v>373</v>
      </c>
      <c r="D16771" t="s">
        <v>482</v>
      </c>
      <c r="E16771" t="s">
        <v>124</v>
      </c>
      <c r="F16771" t="s">
        <v>124</v>
      </c>
      <c r="G16771">
        <v>2018</v>
      </c>
      <c r="H16771">
        <v>1020</v>
      </c>
    </row>
    <row r="16772" spans="1:9" x14ac:dyDescent="0.25">
      <c r="A16772" t="s">
        <v>369</v>
      </c>
      <c r="B16772" t="s">
        <v>372</v>
      </c>
      <c r="C16772" t="s">
        <v>373</v>
      </c>
      <c r="D16772" t="s">
        <v>482</v>
      </c>
      <c r="E16772" t="s">
        <v>124</v>
      </c>
      <c r="F16772" t="s">
        <v>124</v>
      </c>
      <c r="G16772">
        <v>2019</v>
      </c>
      <c r="H16772">
        <v>1020</v>
      </c>
    </row>
    <row r="16773" spans="1:9" x14ac:dyDescent="0.25">
      <c r="A16773" t="s">
        <v>369</v>
      </c>
      <c r="B16773" t="s">
        <v>372</v>
      </c>
      <c r="C16773" t="s">
        <v>373</v>
      </c>
      <c r="D16773" t="s">
        <v>482</v>
      </c>
      <c r="E16773" t="s">
        <v>98</v>
      </c>
      <c r="F16773" t="s">
        <v>98</v>
      </c>
      <c r="G16773">
        <v>2015</v>
      </c>
      <c r="H16773">
        <v>1040</v>
      </c>
      <c r="I16773">
        <v>0</v>
      </c>
    </row>
    <row r="16774" spans="1:9" x14ac:dyDescent="0.25">
      <c r="A16774" t="s">
        <v>369</v>
      </c>
      <c r="B16774" t="s">
        <v>372</v>
      </c>
      <c r="C16774" t="s">
        <v>373</v>
      </c>
      <c r="D16774" t="s">
        <v>482</v>
      </c>
      <c r="E16774" t="s">
        <v>98</v>
      </c>
      <c r="F16774" t="s">
        <v>98</v>
      </c>
      <c r="G16774">
        <v>2016</v>
      </c>
      <c r="H16774">
        <v>1040</v>
      </c>
      <c r="I16774">
        <v>0</v>
      </c>
    </row>
    <row r="16775" spans="1:9" x14ac:dyDescent="0.25">
      <c r="A16775" t="s">
        <v>369</v>
      </c>
      <c r="B16775" t="s">
        <v>372</v>
      </c>
      <c r="C16775" t="s">
        <v>373</v>
      </c>
      <c r="D16775" t="s">
        <v>482</v>
      </c>
      <c r="E16775" t="s">
        <v>98</v>
      </c>
      <c r="F16775" t="s">
        <v>98</v>
      </c>
      <c r="G16775">
        <v>2017</v>
      </c>
      <c r="H16775">
        <v>1040</v>
      </c>
      <c r="I16775">
        <v>0</v>
      </c>
    </row>
    <row r="16776" spans="1:9" x14ac:dyDescent="0.25">
      <c r="A16776" t="s">
        <v>369</v>
      </c>
      <c r="B16776" t="s">
        <v>372</v>
      </c>
      <c r="C16776" t="s">
        <v>373</v>
      </c>
      <c r="D16776" t="s">
        <v>482</v>
      </c>
      <c r="E16776" t="s">
        <v>98</v>
      </c>
      <c r="F16776" t="s">
        <v>98</v>
      </c>
      <c r="G16776">
        <v>2018</v>
      </c>
      <c r="H16776">
        <v>1040</v>
      </c>
    </row>
    <row r="16777" spans="1:9" x14ac:dyDescent="0.25">
      <c r="A16777" t="s">
        <v>369</v>
      </c>
      <c r="B16777" t="s">
        <v>372</v>
      </c>
      <c r="C16777" t="s">
        <v>373</v>
      </c>
      <c r="D16777" t="s">
        <v>482</v>
      </c>
      <c r="E16777" t="s">
        <v>98</v>
      </c>
      <c r="F16777" t="s">
        <v>98</v>
      </c>
      <c r="G16777">
        <v>2019</v>
      </c>
      <c r="H16777">
        <v>1040</v>
      </c>
    </row>
    <row r="16778" spans="1:9" x14ac:dyDescent="0.25">
      <c r="A16778" t="s">
        <v>369</v>
      </c>
      <c r="B16778" t="s">
        <v>372</v>
      </c>
      <c r="C16778" t="s">
        <v>373</v>
      </c>
      <c r="D16778" t="s">
        <v>483</v>
      </c>
      <c r="E16778" t="s">
        <v>22</v>
      </c>
      <c r="F16778" t="s">
        <v>31</v>
      </c>
      <c r="G16778">
        <v>2009</v>
      </c>
      <c r="H16778">
        <v>1.86</v>
      </c>
      <c r="I16778">
        <v>1.698</v>
      </c>
    </row>
    <row r="16779" spans="1:9" x14ac:dyDescent="0.25">
      <c r="A16779" t="s">
        <v>369</v>
      </c>
      <c r="B16779" t="s">
        <v>372</v>
      </c>
      <c r="C16779" t="s">
        <v>373</v>
      </c>
      <c r="D16779" t="s">
        <v>483</v>
      </c>
      <c r="E16779" t="s">
        <v>22</v>
      </c>
      <c r="F16779" t="s">
        <v>31</v>
      </c>
      <c r="G16779">
        <v>2010</v>
      </c>
      <c r="H16779">
        <v>6.66</v>
      </c>
      <c r="I16779">
        <v>10.183999999999999</v>
      </c>
    </row>
    <row r="16780" spans="1:9" x14ac:dyDescent="0.25">
      <c r="A16780" t="s">
        <v>369</v>
      </c>
      <c r="B16780" t="s">
        <v>372</v>
      </c>
      <c r="C16780" t="s">
        <v>373</v>
      </c>
      <c r="D16780" t="s">
        <v>483</v>
      </c>
      <c r="E16780" t="s">
        <v>22</v>
      </c>
      <c r="F16780" t="s">
        <v>31</v>
      </c>
      <c r="G16780">
        <v>2011</v>
      </c>
      <c r="H16780">
        <v>6.66</v>
      </c>
      <c r="I16780">
        <v>21.954000000000001</v>
      </c>
    </row>
    <row r="16781" spans="1:9" x14ac:dyDescent="0.25">
      <c r="A16781" t="s">
        <v>369</v>
      </c>
      <c r="B16781" t="s">
        <v>372</v>
      </c>
      <c r="C16781" t="s">
        <v>373</v>
      </c>
      <c r="D16781" t="s">
        <v>483</v>
      </c>
      <c r="E16781" t="s">
        <v>22</v>
      </c>
      <c r="F16781" t="s">
        <v>31</v>
      </c>
      <c r="G16781">
        <v>2012</v>
      </c>
      <c r="H16781">
        <v>6.66</v>
      </c>
      <c r="I16781">
        <v>22.558</v>
      </c>
    </row>
    <row r="16782" spans="1:9" x14ac:dyDescent="0.25">
      <c r="A16782" t="s">
        <v>369</v>
      </c>
      <c r="B16782" t="s">
        <v>372</v>
      </c>
      <c r="C16782" t="s">
        <v>373</v>
      </c>
      <c r="D16782" t="s">
        <v>483</v>
      </c>
      <c r="E16782" t="s">
        <v>22</v>
      </c>
      <c r="F16782" t="s">
        <v>31</v>
      </c>
      <c r="G16782">
        <v>2013</v>
      </c>
      <c r="H16782">
        <v>6.66</v>
      </c>
      <c r="I16782">
        <v>19.289000000000001</v>
      </c>
    </row>
    <row r="16783" spans="1:9" x14ac:dyDescent="0.25">
      <c r="A16783" t="s">
        <v>369</v>
      </c>
      <c r="B16783" t="s">
        <v>372</v>
      </c>
      <c r="C16783" t="s">
        <v>373</v>
      </c>
      <c r="D16783" t="s">
        <v>483</v>
      </c>
      <c r="E16783" t="s">
        <v>22</v>
      </c>
      <c r="F16783" t="s">
        <v>31</v>
      </c>
      <c r="G16783">
        <v>2014</v>
      </c>
      <c r="H16783">
        <v>11.56</v>
      </c>
      <c r="I16783">
        <v>46.634999999999998</v>
      </c>
    </row>
    <row r="16784" spans="1:9" x14ac:dyDescent="0.25">
      <c r="A16784" t="s">
        <v>369</v>
      </c>
      <c r="B16784" t="s">
        <v>372</v>
      </c>
      <c r="C16784" t="s">
        <v>373</v>
      </c>
      <c r="D16784" t="s">
        <v>483</v>
      </c>
      <c r="E16784" t="s">
        <v>22</v>
      </c>
      <c r="F16784" t="s">
        <v>31</v>
      </c>
      <c r="G16784">
        <v>2015</v>
      </c>
      <c r="H16784">
        <v>11.56</v>
      </c>
      <c r="I16784">
        <v>16.338999999999999</v>
      </c>
    </row>
    <row r="16785" spans="1:9" x14ac:dyDescent="0.25">
      <c r="A16785" t="s">
        <v>369</v>
      </c>
      <c r="B16785" t="s">
        <v>372</v>
      </c>
      <c r="C16785" t="s">
        <v>373</v>
      </c>
      <c r="D16785" t="s">
        <v>483</v>
      </c>
      <c r="E16785" t="s">
        <v>22</v>
      </c>
      <c r="F16785" t="s">
        <v>31</v>
      </c>
      <c r="G16785">
        <v>2016</v>
      </c>
      <c r="H16785">
        <v>11.56</v>
      </c>
      <c r="I16785">
        <v>21.780999999999999</v>
      </c>
    </row>
    <row r="16786" spans="1:9" x14ac:dyDescent="0.25">
      <c r="A16786" t="s">
        <v>369</v>
      </c>
      <c r="B16786" t="s">
        <v>372</v>
      </c>
      <c r="C16786" t="s">
        <v>373</v>
      </c>
      <c r="D16786" t="s">
        <v>483</v>
      </c>
      <c r="E16786" t="s">
        <v>22</v>
      </c>
      <c r="F16786" t="s">
        <v>31</v>
      </c>
      <c r="G16786">
        <v>2017</v>
      </c>
      <c r="H16786">
        <v>11.56</v>
      </c>
      <c r="I16786">
        <v>24.44</v>
      </c>
    </row>
    <row r="16787" spans="1:9" x14ac:dyDescent="0.25">
      <c r="A16787" t="s">
        <v>369</v>
      </c>
      <c r="B16787" t="s">
        <v>372</v>
      </c>
      <c r="C16787" t="s">
        <v>373</v>
      </c>
      <c r="D16787" t="s">
        <v>483</v>
      </c>
      <c r="E16787" t="s">
        <v>22</v>
      </c>
      <c r="F16787" t="s">
        <v>31</v>
      </c>
      <c r="G16787">
        <v>2018</v>
      </c>
      <c r="H16787">
        <v>11.56</v>
      </c>
    </row>
    <row r="16788" spans="1:9" x14ac:dyDescent="0.25">
      <c r="A16788" t="s">
        <v>369</v>
      </c>
      <c r="B16788" t="s">
        <v>372</v>
      </c>
      <c r="C16788" t="s">
        <v>373</v>
      </c>
      <c r="D16788" t="s">
        <v>483</v>
      </c>
      <c r="E16788" t="s">
        <v>22</v>
      </c>
      <c r="F16788" t="s">
        <v>31</v>
      </c>
      <c r="G16788">
        <v>2019</v>
      </c>
      <c r="H16788">
        <v>11.56</v>
      </c>
    </row>
    <row r="16789" spans="1:9" x14ac:dyDescent="0.25">
      <c r="A16789" t="s">
        <v>369</v>
      </c>
      <c r="B16789" t="s">
        <v>372</v>
      </c>
      <c r="C16789" t="s">
        <v>373</v>
      </c>
      <c r="D16789" t="s">
        <v>483</v>
      </c>
      <c r="E16789" t="s">
        <v>13</v>
      </c>
      <c r="F16789" t="s">
        <v>14</v>
      </c>
      <c r="G16789">
        <v>2000</v>
      </c>
      <c r="H16789">
        <v>1999</v>
      </c>
      <c r="I16789">
        <v>3650</v>
      </c>
    </row>
    <row r="16790" spans="1:9" x14ac:dyDescent="0.25">
      <c r="A16790" t="s">
        <v>369</v>
      </c>
      <c r="B16790" t="s">
        <v>372</v>
      </c>
      <c r="C16790" t="s">
        <v>373</v>
      </c>
      <c r="D16790" t="s">
        <v>483</v>
      </c>
      <c r="E16790" t="s">
        <v>13</v>
      </c>
      <c r="F16790" t="s">
        <v>14</v>
      </c>
      <c r="G16790">
        <v>2001</v>
      </c>
      <c r="H16790">
        <v>1999</v>
      </c>
      <c r="I16790">
        <v>5057</v>
      </c>
    </row>
    <row r="16791" spans="1:9" x14ac:dyDescent="0.25">
      <c r="A16791" t="s">
        <v>369</v>
      </c>
      <c r="B16791" t="s">
        <v>372</v>
      </c>
      <c r="C16791" t="s">
        <v>373</v>
      </c>
      <c r="D16791" t="s">
        <v>483</v>
      </c>
      <c r="E16791" t="s">
        <v>13</v>
      </c>
      <c r="F16791" t="s">
        <v>14</v>
      </c>
      <c r="G16791">
        <v>2002</v>
      </c>
      <c r="H16791">
        <v>3028</v>
      </c>
      <c r="I16791">
        <v>8050</v>
      </c>
    </row>
    <row r="16792" spans="1:9" x14ac:dyDescent="0.25">
      <c r="A16792" t="s">
        <v>369</v>
      </c>
      <c r="B16792" t="s">
        <v>372</v>
      </c>
      <c r="C16792" t="s">
        <v>373</v>
      </c>
      <c r="D16792" t="s">
        <v>483</v>
      </c>
      <c r="E16792" t="s">
        <v>13</v>
      </c>
      <c r="F16792" t="s">
        <v>14</v>
      </c>
      <c r="G16792">
        <v>2003</v>
      </c>
      <c r="H16792">
        <v>4420</v>
      </c>
      <c r="I16792">
        <v>11094</v>
      </c>
    </row>
    <row r="16793" spans="1:9" x14ac:dyDescent="0.25">
      <c r="A16793" t="s">
        <v>369</v>
      </c>
      <c r="B16793" t="s">
        <v>372</v>
      </c>
      <c r="C16793" t="s">
        <v>373</v>
      </c>
      <c r="D16793" t="s">
        <v>483</v>
      </c>
      <c r="E16793" t="s">
        <v>13</v>
      </c>
      <c r="F16793" t="s">
        <v>14</v>
      </c>
      <c r="G16793">
        <v>2004</v>
      </c>
      <c r="H16793">
        <v>5012</v>
      </c>
      <c r="I16793">
        <v>10627</v>
      </c>
    </row>
    <row r="16794" spans="1:9" x14ac:dyDescent="0.25">
      <c r="A16794" t="s">
        <v>369</v>
      </c>
      <c r="B16794" t="s">
        <v>372</v>
      </c>
      <c r="C16794" t="s">
        <v>373</v>
      </c>
      <c r="D16794" t="s">
        <v>483</v>
      </c>
      <c r="E16794" t="s">
        <v>13</v>
      </c>
      <c r="F16794" t="s">
        <v>14</v>
      </c>
      <c r="G16794">
        <v>2005</v>
      </c>
      <c r="H16794">
        <v>6043.4</v>
      </c>
      <c r="I16794">
        <v>16085</v>
      </c>
    </row>
    <row r="16795" spans="1:9" x14ac:dyDescent="0.25">
      <c r="A16795" t="s">
        <v>369</v>
      </c>
      <c r="B16795" t="s">
        <v>372</v>
      </c>
      <c r="C16795" t="s">
        <v>373</v>
      </c>
      <c r="D16795" t="s">
        <v>483</v>
      </c>
      <c r="E16795" t="s">
        <v>13</v>
      </c>
      <c r="F16795" t="s">
        <v>14</v>
      </c>
      <c r="G16795">
        <v>2006</v>
      </c>
      <c r="H16795">
        <v>6572</v>
      </c>
      <c r="I16795">
        <v>18169</v>
      </c>
    </row>
    <row r="16796" spans="1:9" x14ac:dyDescent="0.25">
      <c r="A16796" t="s">
        <v>369</v>
      </c>
      <c r="B16796" t="s">
        <v>372</v>
      </c>
      <c r="C16796" t="s">
        <v>373</v>
      </c>
      <c r="D16796" t="s">
        <v>483</v>
      </c>
      <c r="E16796" t="s">
        <v>13</v>
      </c>
      <c r="F16796" t="s">
        <v>14</v>
      </c>
      <c r="G16796">
        <v>2007</v>
      </c>
      <c r="H16796">
        <v>7422</v>
      </c>
      <c r="I16796">
        <v>17987</v>
      </c>
    </row>
    <row r="16797" spans="1:9" x14ac:dyDescent="0.25">
      <c r="A16797" t="s">
        <v>369</v>
      </c>
      <c r="B16797" t="s">
        <v>372</v>
      </c>
      <c r="C16797" t="s">
        <v>373</v>
      </c>
      <c r="D16797" t="s">
        <v>483</v>
      </c>
      <c r="E16797" t="s">
        <v>13</v>
      </c>
      <c r="F16797" t="s">
        <v>14</v>
      </c>
      <c r="G16797">
        <v>2008</v>
      </c>
      <c r="H16797">
        <v>7672</v>
      </c>
      <c r="I16797">
        <v>4753</v>
      </c>
    </row>
    <row r="16798" spans="1:9" x14ac:dyDescent="0.25">
      <c r="A16798" t="s">
        <v>369</v>
      </c>
      <c r="B16798" t="s">
        <v>372</v>
      </c>
      <c r="C16798" t="s">
        <v>373</v>
      </c>
      <c r="D16798" t="s">
        <v>483</v>
      </c>
      <c r="E16798" t="s">
        <v>13</v>
      </c>
      <c r="F16798" t="s">
        <v>14</v>
      </c>
      <c r="G16798">
        <v>2009</v>
      </c>
      <c r="H16798">
        <v>7714</v>
      </c>
      <c r="I16798">
        <v>7207</v>
      </c>
    </row>
    <row r="16799" spans="1:9" x14ac:dyDescent="0.25">
      <c r="A16799" t="s">
        <v>369</v>
      </c>
      <c r="B16799" t="s">
        <v>372</v>
      </c>
      <c r="C16799" t="s">
        <v>373</v>
      </c>
      <c r="D16799" t="s">
        <v>483</v>
      </c>
      <c r="E16799" t="s">
        <v>13</v>
      </c>
      <c r="F16799" t="s">
        <v>14</v>
      </c>
      <c r="G16799">
        <v>2010</v>
      </c>
      <c r="H16799">
        <v>8486</v>
      </c>
      <c r="I16799">
        <v>9523</v>
      </c>
    </row>
    <row r="16800" spans="1:9" x14ac:dyDescent="0.25">
      <c r="A16800" t="s">
        <v>369</v>
      </c>
      <c r="B16800" t="s">
        <v>372</v>
      </c>
      <c r="C16800" t="s">
        <v>373</v>
      </c>
      <c r="D16800" t="s">
        <v>483</v>
      </c>
      <c r="E16800" t="s">
        <v>13</v>
      </c>
      <c r="F16800" t="s">
        <v>14</v>
      </c>
      <c r="G16800">
        <v>2011</v>
      </c>
      <c r="H16800">
        <v>8745</v>
      </c>
      <c r="I16800">
        <v>12058</v>
      </c>
    </row>
    <row r="16801" spans="1:9" x14ac:dyDescent="0.25">
      <c r="A16801" t="s">
        <v>369</v>
      </c>
      <c r="B16801" t="s">
        <v>372</v>
      </c>
      <c r="C16801" t="s">
        <v>373</v>
      </c>
      <c r="D16801" t="s">
        <v>483</v>
      </c>
      <c r="E16801" t="s">
        <v>13</v>
      </c>
      <c r="F16801" t="s">
        <v>14</v>
      </c>
      <c r="G16801">
        <v>2012</v>
      </c>
      <c r="H16801">
        <v>9745</v>
      </c>
      <c r="I16801">
        <v>12447</v>
      </c>
    </row>
    <row r="16802" spans="1:9" x14ac:dyDescent="0.25">
      <c r="A16802" t="s">
        <v>369</v>
      </c>
      <c r="B16802" t="s">
        <v>372</v>
      </c>
      <c r="C16802" t="s">
        <v>373</v>
      </c>
      <c r="D16802" t="s">
        <v>483</v>
      </c>
      <c r="E16802" t="s">
        <v>13</v>
      </c>
      <c r="F16802" t="s">
        <v>14</v>
      </c>
      <c r="G16802">
        <v>2013</v>
      </c>
      <c r="H16802">
        <v>10265</v>
      </c>
      <c r="I16802">
        <v>14470</v>
      </c>
    </row>
    <row r="16803" spans="1:9" x14ac:dyDescent="0.25">
      <c r="A16803" t="s">
        <v>369</v>
      </c>
      <c r="B16803" t="s">
        <v>372</v>
      </c>
      <c r="C16803" t="s">
        <v>373</v>
      </c>
      <c r="D16803" t="s">
        <v>483</v>
      </c>
      <c r="E16803" t="s">
        <v>13</v>
      </c>
      <c r="F16803" t="s">
        <v>14</v>
      </c>
      <c r="G16803">
        <v>2014</v>
      </c>
      <c r="H16803">
        <v>10785</v>
      </c>
      <c r="I16803">
        <v>13862</v>
      </c>
    </row>
    <row r="16804" spans="1:9" x14ac:dyDescent="0.25">
      <c r="A16804" t="s">
        <v>369</v>
      </c>
      <c r="B16804" t="s">
        <v>372</v>
      </c>
      <c r="C16804" t="s">
        <v>373</v>
      </c>
      <c r="D16804" t="s">
        <v>483</v>
      </c>
      <c r="E16804" t="s">
        <v>13</v>
      </c>
      <c r="F16804" t="s">
        <v>14</v>
      </c>
      <c r="G16804">
        <v>2015</v>
      </c>
      <c r="H16804">
        <v>11278</v>
      </c>
      <c r="I16804">
        <v>14087</v>
      </c>
    </row>
    <row r="16805" spans="1:9" x14ac:dyDescent="0.25">
      <c r="A16805" t="s">
        <v>369</v>
      </c>
      <c r="B16805" t="s">
        <v>372</v>
      </c>
      <c r="C16805" t="s">
        <v>373</v>
      </c>
      <c r="D16805" t="s">
        <v>483</v>
      </c>
      <c r="E16805" t="s">
        <v>13</v>
      </c>
      <c r="F16805" t="s">
        <v>14</v>
      </c>
      <c r="G16805">
        <v>2016</v>
      </c>
      <c r="H16805">
        <v>11578</v>
      </c>
      <c r="I16805">
        <v>16419</v>
      </c>
    </row>
    <row r="16806" spans="1:9" x14ac:dyDescent="0.25">
      <c r="A16806" t="s">
        <v>369</v>
      </c>
      <c r="B16806" t="s">
        <v>372</v>
      </c>
      <c r="C16806" t="s">
        <v>373</v>
      </c>
      <c r="D16806" t="s">
        <v>483</v>
      </c>
      <c r="E16806" t="s">
        <v>13</v>
      </c>
      <c r="F16806" t="s">
        <v>14</v>
      </c>
      <c r="G16806">
        <v>2017</v>
      </c>
      <c r="H16806">
        <v>11953</v>
      </c>
      <c r="I16806">
        <v>15051.012000000001</v>
      </c>
    </row>
    <row r="16807" spans="1:9" x14ac:dyDescent="0.25">
      <c r="A16807" t="s">
        <v>369</v>
      </c>
      <c r="B16807" t="s">
        <v>372</v>
      </c>
      <c r="C16807" t="s">
        <v>373</v>
      </c>
      <c r="D16807" t="s">
        <v>483</v>
      </c>
      <c r="E16807" t="s">
        <v>13</v>
      </c>
      <c r="F16807" t="s">
        <v>14</v>
      </c>
      <c r="G16807">
        <v>2018</v>
      </c>
      <c r="H16807">
        <v>12099</v>
      </c>
    </row>
    <row r="16808" spans="1:9" x14ac:dyDescent="0.25">
      <c r="A16808" t="s">
        <v>369</v>
      </c>
      <c r="B16808" t="s">
        <v>372</v>
      </c>
      <c r="C16808" t="s">
        <v>373</v>
      </c>
      <c r="D16808" t="s">
        <v>483</v>
      </c>
      <c r="E16808" t="s">
        <v>13</v>
      </c>
      <c r="F16808" t="s">
        <v>14</v>
      </c>
      <c r="G16808">
        <v>2019</v>
      </c>
      <c r="H16808">
        <v>12252</v>
      </c>
    </row>
    <row r="16809" spans="1:9" x14ac:dyDescent="0.25">
      <c r="A16809" t="s">
        <v>369</v>
      </c>
      <c r="B16809" t="s">
        <v>372</v>
      </c>
      <c r="C16809" t="s">
        <v>373</v>
      </c>
      <c r="D16809" t="s">
        <v>483</v>
      </c>
      <c r="E16809" t="s">
        <v>15</v>
      </c>
      <c r="F16809" t="s">
        <v>17</v>
      </c>
      <c r="G16809">
        <v>2001</v>
      </c>
      <c r="H16809">
        <v>5.0000000000000001E-3</v>
      </c>
      <c r="I16809">
        <v>8.0000000000000002E-3</v>
      </c>
    </row>
    <row r="16810" spans="1:9" x14ac:dyDescent="0.25">
      <c r="A16810" t="s">
        <v>369</v>
      </c>
      <c r="B16810" t="s">
        <v>372</v>
      </c>
      <c r="C16810" t="s">
        <v>373</v>
      </c>
      <c r="D16810" t="s">
        <v>483</v>
      </c>
      <c r="E16810" t="s">
        <v>15</v>
      </c>
      <c r="F16810" t="s">
        <v>17</v>
      </c>
      <c r="G16810">
        <v>2002</v>
      </c>
      <c r="H16810">
        <v>5.0000000000000001E-3</v>
      </c>
      <c r="I16810">
        <v>8.0000000000000002E-3</v>
      </c>
    </row>
    <row r="16811" spans="1:9" x14ac:dyDescent="0.25">
      <c r="A16811" t="s">
        <v>369</v>
      </c>
      <c r="B16811" t="s">
        <v>372</v>
      </c>
      <c r="C16811" t="s">
        <v>373</v>
      </c>
      <c r="D16811" t="s">
        <v>483</v>
      </c>
      <c r="E16811" t="s">
        <v>15</v>
      </c>
      <c r="F16811" t="s">
        <v>17</v>
      </c>
      <c r="G16811">
        <v>2003</v>
      </c>
      <c r="H16811">
        <v>5.0000000000000001E-3</v>
      </c>
      <c r="I16811">
        <v>8.0000000000000002E-3</v>
      </c>
    </row>
    <row r="16812" spans="1:9" x14ac:dyDescent="0.25">
      <c r="A16812" t="s">
        <v>369</v>
      </c>
      <c r="B16812" t="s">
        <v>372</v>
      </c>
      <c r="C16812" t="s">
        <v>373</v>
      </c>
      <c r="D16812" t="s">
        <v>483</v>
      </c>
      <c r="E16812" t="s">
        <v>15</v>
      </c>
      <c r="F16812" t="s">
        <v>17</v>
      </c>
      <c r="G16812">
        <v>2004</v>
      </c>
      <c r="H16812">
        <v>5.0000000000000001E-3</v>
      </c>
      <c r="I16812">
        <v>8.0000000000000002E-3</v>
      </c>
    </row>
    <row r="16813" spans="1:9" x14ac:dyDescent="0.25">
      <c r="A16813" t="s">
        <v>369</v>
      </c>
      <c r="B16813" t="s">
        <v>372</v>
      </c>
      <c r="C16813" t="s">
        <v>373</v>
      </c>
      <c r="D16813" t="s">
        <v>483</v>
      </c>
      <c r="E16813" t="s">
        <v>15</v>
      </c>
      <c r="F16813" t="s">
        <v>17</v>
      </c>
      <c r="G16813">
        <v>2005</v>
      </c>
      <c r="H16813">
        <v>5.0000000000000001E-3</v>
      </c>
      <c r="I16813">
        <v>8.0000000000000002E-3</v>
      </c>
    </row>
    <row r="16814" spans="1:9" x14ac:dyDescent="0.25">
      <c r="A16814" t="s">
        <v>369</v>
      </c>
      <c r="B16814" t="s">
        <v>372</v>
      </c>
      <c r="C16814" t="s">
        <v>373</v>
      </c>
      <c r="D16814" t="s">
        <v>483</v>
      </c>
      <c r="E16814" t="s">
        <v>15</v>
      </c>
      <c r="F16814" t="s">
        <v>17</v>
      </c>
      <c r="G16814">
        <v>2006</v>
      </c>
      <c r="H16814">
        <v>4.7E-2</v>
      </c>
      <c r="I16814">
        <v>7.9000000000000001E-2</v>
      </c>
    </row>
    <row r="16815" spans="1:9" x14ac:dyDescent="0.25">
      <c r="A16815" t="s">
        <v>369</v>
      </c>
      <c r="B16815" t="s">
        <v>372</v>
      </c>
      <c r="C16815" t="s">
        <v>373</v>
      </c>
      <c r="D16815" t="s">
        <v>483</v>
      </c>
      <c r="E16815" t="s">
        <v>15</v>
      </c>
      <c r="F16815" t="s">
        <v>17</v>
      </c>
      <c r="G16815">
        <v>2007</v>
      </c>
      <c r="H16815">
        <v>7.8E-2</v>
      </c>
      <c r="I16815">
        <v>0.13200000000000001</v>
      </c>
    </row>
    <row r="16816" spans="1:9" x14ac:dyDescent="0.25">
      <c r="A16816" t="s">
        <v>369</v>
      </c>
      <c r="B16816" t="s">
        <v>372</v>
      </c>
      <c r="C16816" t="s">
        <v>373</v>
      </c>
      <c r="D16816" t="s">
        <v>483</v>
      </c>
      <c r="E16816" t="s">
        <v>15</v>
      </c>
      <c r="F16816" t="s">
        <v>17</v>
      </c>
      <c r="G16816">
        <v>2008</v>
      </c>
      <c r="H16816">
        <v>0.08</v>
      </c>
      <c r="I16816">
        <v>0.13400000000000001</v>
      </c>
    </row>
    <row r="16817" spans="1:9" x14ac:dyDescent="0.25">
      <c r="A16817" t="s">
        <v>369</v>
      </c>
      <c r="B16817" t="s">
        <v>372</v>
      </c>
      <c r="C16817" t="s">
        <v>373</v>
      </c>
      <c r="D16817" t="s">
        <v>483</v>
      </c>
      <c r="E16817" t="s">
        <v>15</v>
      </c>
      <c r="F16817" t="s">
        <v>17</v>
      </c>
      <c r="G16817">
        <v>2009</v>
      </c>
      <c r="H16817">
        <v>0.14299999999999999</v>
      </c>
      <c r="I16817">
        <v>0.24099999999999999</v>
      </c>
    </row>
    <row r="16818" spans="1:9" x14ac:dyDescent="0.25">
      <c r="A16818" t="s">
        <v>369</v>
      </c>
      <c r="B16818" t="s">
        <v>372</v>
      </c>
      <c r="C16818" t="s">
        <v>373</v>
      </c>
      <c r="D16818" t="s">
        <v>483</v>
      </c>
      <c r="E16818" t="s">
        <v>15</v>
      </c>
      <c r="F16818" t="s">
        <v>17</v>
      </c>
      <c r="G16818">
        <v>2010</v>
      </c>
      <c r="H16818">
        <v>0.35899999999999999</v>
      </c>
      <c r="I16818">
        <v>0.60299999999999998</v>
      </c>
    </row>
    <row r="16819" spans="1:9" x14ac:dyDescent="0.25">
      <c r="A16819" t="s">
        <v>369</v>
      </c>
      <c r="B16819" t="s">
        <v>372</v>
      </c>
      <c r="C16819" t="s">
        <v>373</v>
      </c>
      <c r="D16819" t="s">
        <v>483</v>
      </c>
      <c r="E16819" t="s">
        <v>15</v>
      </c>
      <c r="F16819" t="s">
        <v>17</v>
      </c>
      <c r="G16819">
        <v>2011</v>
      </c>
      <c r="H16819">
        <v>0.378</v>
      </c>
      <c r="I16819">
        <v>0.63500000000000001</v>
      </c>
    </row>
    <row r="16820" spans="1:9" x14ac:dyDescent="0.25">
      <c r="A16820" t="s">
        <v>369</v>
      </c>
      <c r="B16820" t="s">
        <v>372</v>
      </c>
      <c r="C16820" t="s">
        <v>373</v>
      </c>
      <c r="D16820" t="s">
        <v>483</v>
      </c>
      <c r="E16820" t="s">
        <v>15</v>
      </c>
      <c r="F16820" t="s">
        <v>17</v>
      </c>
      <c r="G16820">
        <v>2012</v>
      </c>
      <c r="H16820">
        <v>0.378</v>
      </c>
      <c r="I16820">
        <v>0.63500000000000001</v>
      </c>
    </row>
    <row r="16821" spans="1:9" x14ac:dyDescent="0.25">
      <c r="A16821" t="s">
        <v>369</v>
      </c>
      <c r="B16821" t="s">
        <v>372</v>
      </c>
      <c r="C16821" t="s">
        <v>373</v>
      </c>
      <c r="D16821" t="s">
        <v>483</v>
      </c>
      <c r="E16821" t="s">
        <v>15</v>
      </c>
      <c r="F16821" t="s">
        <v>17</v>
      </c>
      <c r="G16821">
        <v>2013</v>
      </c>
      <c r="H16821">
        <v>0.378</v>
      </c>
      <c r="I16821">
        <v>0.63500000000000001</v>
      </c>
    </row>
    <row r="16822" spans="1:9" x14ac:dyDescent="0.25">
      <c r="A16822" t="s">
        <v>369</v>
      </c>
      <c r="B16822" t="s">
        <v>372</v>
      </c>
      <c r="C16822" t="s">
        <v>373</v>
      </c>
      <c r="D16822" t="s">
        <v>483</v>
      </c>
      <c r="E16822" t="s">
        <v>15</v>
      </c>
      <c r="F16822" t="s">
        <v>17</v>
      </c>
      <c r="G16822">
        <v>2014</v>
      </c>
      <c r="H16822">
        <v>0.378</v>
      </c>
      <c r="I16822">
        <v>0.63500000000000001</v>
      </c>
    </row>
    <row r="16823" spans="1:9" x14ac:dyDescent="0.25">
      <c r="A16823" t="s">
        <v>369</v>
      </c>
      <c r="B16823" t="s">
        <v>372</v>
      </c>
      <c r="C16823" t="s">
        <v>373</v>
      </c>
      <c r="D16823" t="s">
        <v>483</v>
      </c>
      <c r="E16823" t="s">
        <v>15</v>
      </c>
      <c r="F16823" t="s">
        <v>17</v>
      </c>
      <c r="G16823">
        <v>2015</v>
      </c>
      <c r="H16823">
        <v>0.378</v>
      </c>
      <c r="I16823">
        <v>0.63500000000000001</v>
      </c>
    </row>
    <row r="16824" spans="1:9" x14ac:dyDescent="0.25">
      <c r="A16824" t="s">
        <v>369</v>
      </c>
      <c r="B16824" t="s">
        <v>372</v>
      </c>
      <c r="C16824" t="s">
        <v>373</v>
      </c>
      <c r="D16824" t="s">
        <v>483</v>
      </c>
      <c r="E16824" t="s">
        <v>15</v>
      </c>
      <c r="F16824" t="s">
        <v>17</v>
      </c>
      <c r="G16824">
        <v>2016</v>
      </c>
      <c r="H16824">
        <v>0.378</v>
      </c>
      <c r="I16824">
        <v>0.63500000000000001</v>
      </c>
    </row>
    <row r="16825" spans="1:9" x14ac:dyDescent="0.25">
      <c r="A16825" t="s">
        <v>369</v>
      </c>
      <c r="B16825" t="s">
        <v>372</v>
      </c>
      <c r="C16825" t="s">
        <v>373</v>
      </c>
      <c r="D16825" t="s">
        <v>483</v>
      </c>
      <c r="E16825" t="s">
        <v>15</v>
      </c>
      <c r="F16825" t="s">
        <v>17</v>
      </c>
      <c r="G16825">
        <v>2017</v>
      </c>
      <c r="H16825">
        <v>0.378</v>
      </c>
      <c r="I16825">
        <v>0.63500000000000001</v>
      </c>
    </row>
    <row r="16826" spans="1:9" x14ac:dyDescent="0.25">
      <c r="A16826" t="s">
        <v>369</v>
      </c>
      <c r="B16826" t="s">
        <v>372</v>
      </c>
      <c r="C16826" t="s">
        <v>373</v>
      </c>
      <c r="D16826" t="s">
        <v>483</v>
      </c>
      <c r="E16826" t="s">
        <v>15</v>
      </c>
      <c r="F16826" t="s">
        <v>17</v>
      </c>
      <c r="G16826">
        <v>2018</v>
      </c>
      <c r="H16826">
        <v>0.378</v>
      </c>
    </row>
    <row r="16827" spans="1:9" x14ac:dyDescent="0.25">
      <c r="A16827" t="s">
        <v>369</v>
      </c>
      <c r="B16827" t="s">
        <v>372</v>
      </c>
      <c r="C16827" t="s">
        <v>373</v>
      </c>
      <c r="D16827" t="s">
        <v>483</v>
      </c>
      <c r="E16827" t="s">
        <v>15</v>
      </c>
      <c r="F16827" t="s">
        <v>17</v>
      </c>
      <c r="G16827">
        <v>2019</v>
      </c>
      <c r="H16827">
        <v>0.378</v>
      </c>
    </row>
    <row r="16828" spans="1:9" x14ac:dyDescent="0.25">
      <c r="A16828" t="s">
        <v>369</v>
      </c>
      <c r="B16828" t="s">
        <v>372</v>
      </c>
      <c r="C16828" t="s">
        <v>373</v>
      </c>
      <c r="D16828" t="s">
        <v>483</v>
      </c>
      <c r="E16828" t="s">
        <v>15</v>
      </c>
      <c r="F16828" t="s">
        <v>26</v>
      </c>
      <c r="G16828">
        <v>2001</v>
      </c>
      <c r="I16828">
        <v>0</v>
      </c>
    </row>
    <row r="16829" spans="1:9" x14ac:dyDescent="0.25">
      <c r="A16829" t="s">
        <v>369</v>
      </c>
      <c r="B16829" t="s">
        <v>372</v>
      </c>
      <c r="C16829" t="s">
        <v>373</v>
      </c>
      <c r="D16829" t="s">
        <v>483</v>
      </c>
      <c r="E16829" t="s">
        <v>15</v>
      </c>
      <c r="F16829" t="s">
        <v>26</v>
      </c>
      <c r="G16829">
        <v>2002</v>
      </c>
      <c r="I16829">
        <v>0</v>
      </c>
    </row>
    <row r="16830" spans="1:9" x14ac:dyDescent="0.25">
      <c r="A16830" t="s">
        <v>369</v>
      </c>
      <c r="B16830" t="s">
        <v>372</v>
      </c>
      <c r="C16830" t="s">
        <v>373</v>
      </c>
      <c r="D16830" t="s">
        <v>483</v>
      </c>
      <c r="E16830" t="s">
        <v>15</v>
      </c>
      <c r="F16830" t="s">
        <v>26</v>
      </c>
      <c r="G16830">
        <v>2003</v>
      </c>
      <c r="I16830">
        <v>0</v>
      </c>
    </row>
    <row r="16831" spans="1:9" x14ac:dyDescent="0.25">
      <c r="A16831" t="s">
        <v>369</v>
      </c>
      <c r="B16831" t="s">
        <v>372</v>
      </c>
      <c r="C16831" t="s">
        <v>373</v>
      </c>
      <c r="D16831" t="s">
        <v>483</v>
      </c>
      <c r="E16831" t="s">
        <v>15</v>
      </c>
      <c r="F16831" t="s">
        <v>26</v>
      </c>
      <c r="G16831">
        <v>2004</v>
      </c>
      <c r="H16831">
        <v>0.03</v>
      </c>
      <c r="I16831">
        <v>0</v>
      </c>
    </row>
    <row r="16832" spans="1:9" x14ac:dyDescent="0.25">
      <c r="A16832" t="s">
        <v>369</v>
      </c>
      <c r="B16832" t="s">
        <v>372</v>
      </c>
      <c r="C16832" t="s">
        <v>373</v>
      </c>
      <c r="D16832" t="s">
        <v>483</v>
      </c>
      <c r="E16832" t="s">
        <v>15</v>
      </c>
      <c r="F16832" t="s">
        <v>26</v>
      </c>
      <c r="G16832">
        <v>2005</v>
      </c>
      <c r="H16832">
        <v>0.03</v>
      </c>
      <c r="I16832">
        <v>0</v>
      </c>
    </row>
    <row r="16833" spans="1:9" x14ac:dyDescent="0.25">
      <c r="A16833" t="s">
        <v>369</v>
      </c>
      <c r="B16833" t="s">
        <v>372</v>
      </c>
      <c r="C16833" t="s">
        <v>373</v>
      </c>
      <c r="D16833" t="s">
        <v>483</v>
      </c>
      <c r="E16833" t="s">
        <v>15</v>
      </c>
      <c r="F16833" t="s">
        <v>26</v>
      </c>
      <c r="G16833">
        <v>2006</v>
      </c>
      <c r="H16833">
        <v>0.03</v>
      </c>
      <c r="I16833">
        <v>0</v>
      </c>
    </row>
    <row r="16834" spans="1:9" x14ac:dyDescent="0.25">
      <c r="A16834" t="s">
        <v>369</v>
      </c>
      <c r="B16834" t="s">
        <v>372</v>
      </c>
      <c r="C16834" t="s">
        <v>373</v>
      </c>
      <c r="D16834" t="s">
        <v>483</v>
      </c>
      <c r="E16834" t="s">
        <v>15</v>
      </c>
      <c r="F16834" t="s">
        <v>26</v>
      </c>
      <c r="G16834">
        <v>2007</v>
      </c>
      <c r="H16834">
        <v>0.03</v>
      </c>
      <c r="I16834">
        <v>0</v>
      </c>
    </row>
    <row r="16835" spans="1:9" x14ac:dyDescent="0.25">
      <c r="A16835" t="s">
        <v>369</v>
      </c>
      <c r="B16835" t="s">
        <v>372</v>
      </c>
      <c r="C16835" t="s">
        <v>373</v>
      </c>
      <c r="D16835" t="s">
        <v>483</v>
      </c>
      <c r="E16835" t="s">
        <v>15</v>
      </c>
      <c r="F16835" t="s">
        <v>26</v>
      </c>
      <c r="G16835">
        <v>2008</v>
      </c>
      <c r="H16835">
        <v>0.03</v>
      </c>
      <c r="I16835">
        <v>6.6000000000000003E-2</v>
      </c>
    </row>
    <row r="16836" spans="1:9" x14ac:dyDescent="0.25">
      <c r="A16836" t="s">
        <v>369</v>
      </c>
      <c r="B16836" t="s">
        <v>372</v>
      </c>
      <c r="C16836" t="s">
        <v>373</v>
      </c>
      <c r="D16836" t="s">
        <v>483</v>
      </c>
      <c r="E16836" t="s">
        <v>15</v>
      </c>
      <c r="F16836" t="s">
        <v>26</v>
      </c>
      <c r="G16836">
        <v>2009</v>
      </c>
      <c r="H16836">
        <v>0.03</v>
      </c>
      <c r="I16836">
        <v>6.6000000000000003E-2</v>
      </c>
    </row>
    <row r="16837" spans="1:9" x14ac:dyDescent="0.25">
      <c r="A16837" t="s">
        <v>369</v>
      </c>
      <c r="B16837" t="s">
        <v>372</v>
      </c>
      <c r="C16837" t="s">
        <v>373</v>
      </c>
      <c r="D16837" t="s">
        <v>483</v>
      </c>
      <c r="E16837" t="s">
        <v>15</v>
      </c>
      <c r="F16837" t="s">
        <v>26</v>
      </c>
      <c r="G16837">
        <v>2010</v>
      </c>
      <c r="H16837">
        <v>0.03</v>
      </c>
      <c r="I16837">
        <v>7.0000000000000007E-2</v>
      </c>
    </row>
    <row r="16838" spans="1:9" x14ac:dyDescent="0.25">
      <c r="A16838" t="s">
        <v>369</v>
      </c>
      <c r="B16838" t="s">
        <v>372</v>
      </c>
      <c r="C16838" t="s">
        <v>373</v>
      </c>
      <c r="D16838" t="s">
        <v>483</v>
      </c>
      <c r="E16838" t="s">
        <v>15</v>
      </c>
      <c r="F16838" t="s">
        <v>26</v>
      </c>
      <c r="G16838">
        <v>2011</v>
      </c>
      <c r="H16838">
        <v>7.0000000000000007E-2</v>
      </c>
      <c r="I16838">
        <v>6.9000000000000006E-2</v>
      </c>
    </row>
    <row r="16839" spans="1:9" x14ac:dyDescent="0.25">
      <c r="A16839" t="s">
        <v>369</v>
      </c>
      <c r="B16839" t="s">
        <v>372</v>
      </c>
      <c r="C16839" t="s">
        <v>373</v>
      </c>
      <c r="D16839" t="s">
        <v>483</v>
      </c>
      <c r="E16839" t="s">
        <v>15</v>
      </c>
      <c r="F16839" t="s">
        <v>26</v>
      </c>
      <c r="G16839">
        <v>2012</v>
      </c>
      <c r="H16839">
        <v>7.0000000000000007E-2</v>
      </c>
      <c r="I16839">
        <v>8.5999999999999993E-2</v>
      </c>
    </row>
    <row r="16840" spans="1:9" x14ac:dyDescent="0.25">
      <c r="A16840" t="s">
        <v>369</v>
      </c>
      <c r="B16840" t="s">
        <v>372</v>
      </c>
      <c r="C16840" t="s">
        <v>373</v>
      </c>
      <c r="D16840" t="s">
        <v>483</v>
      </c>
      <c r="E16840" t="s">
        <v>15</v>
      </c>
      <c r="F16840" t="s">
        <v>26</v>
      </c>
      <c r="G16840">
        <v>2013</v>
      </c>
      <c r="H16840">
        <v>0.60899999999999999</v>
      </c>
      <c r="I16840">
        <v>6.8000000000000005E-2</v>
      </c>
    </row>
    <row r="16841" spans="1:9" x14ac:dyDescent="0.25">
      <c r="A16841" t="s">
        <v>369</v>
      </c>
      <c r="B16841" t="s">
        <v>372</v>
      </c>
      <c r="C16841" t="s">
        <v>373</v>
      </c>
      <c r="D16841" t="s">
        <v>483</v>
      </c>
      <c r="E16841" t="s">
        <v>15</v>
      </c>
      <c r="F16841" t="s">
        <v>26</v>
      </c>
      <c r="G16841">
        <v>2014</v>
      </c>
      <c r="H16841">
        <v>9</v>
      </c>
      <c r="I16841">
        <v>4.1000000000000002E-2</v>
      </c>
    </row>
    <row r="16842" spans="1:9" x14ac:dyDescent="0.25">
      <c r="A16842" t="s">
        <v>369</v>
      </c>
      <c r="B16842" t="s">
        <v>372</v>
      </c>
      <c r="C16842" t="s">
        <v>373</v>
      </c>
      <c r="D16842" t="s">
        <v>483</v>
      </c>
      <c r="E16842" t="s">
        <v>15</v>
      </c>
      <c r="F16842" t="s">
        <v>26</v>
      </c>
      <c r="G16842">
        <v>2015</v>
      </c>
      <c r="H16842">
        <v>9</v>
      </c>
      <c r="I16842">
        <v>0.85599999999999998</v>
      </c>
    </row>
    <row r="16843" spans="1:9" x14ac:dyDescent="0.25">
      <c r="A16843" t="s">
        <v>369</v>
      </c>
      <c r="B16843" t="s">
        <v>372</v>
      </c>
      <c r="C16843" t="s">
        <v>373</v>
      </c>
      <c r="D16843" t="s">
        <v>483</v>
      </c>
      <c r="E16843" t="s">
        <v>15</v>
      </c>
      <c r="F16843" t="s">
        <v>26</v>
      </c>
      <c r="G16843">
        <v>2016</v>
      </c>
      <c r="H16843">
        <v>42.83</v>
      </c>
      <c r="I16843">
        <v>4.3460000000000001</v>
      </c>
    </row>
    <row r="16844" spans="1:9" x14ac:dyDescent="0.25">
      <c r="A16844" t="s">
        <v>369</v>
      </c>
      <c r="B16844" t="s">
        <v>372</v>
      </c>
      <c r="C16844" t="s">
        <v>373</v>
      </c>
      <c r="D16844" t="s">
        <v>483</v>
      </c>
      <c r="E16844" t="s">
        <v>15</v>
      </c>
      <c r="F16844" t="s">
        <v>26</v>
      </c>
      <c r="G16844">
        <v>2017</v>
      </c>
      <c r="H16844">
        <v>184.1</v>
      </c>
      <c r="I16844">
        <v>85.17</v>
      </c>
    </row>
    <row r="16845" spans="1:9" x14ac:dyDescent="0.25">
      <c r="A16845" t="s">
        <v>369</v>
      </c>
      <c r="B16845" t="s">
        <v>372</v>
      </c>
      <c r="C16845" t="s">
        <v>373</v>
      </c>
      <c r="D16845" t="s">
        <v>483</v>
      </c>
      <c r="E16845" t="s">
        <v>15</v>
      </c>
      <c r="F16845" t="s">
        <v>26</v>
      </c>
      <c r="G16845">
        <v>2018</v>
      </c>
      <c r="H16845">
        <v>286</v>
      </c>
    </row>
    <row r="16846" spans="1:9" x14ac:dyDescent="0.25">
      <c r="A16846" t="s">
        <v>369</v>
      </c>
      <c r="B16846" t="s">
        <v>372</v>
      </c>
      <c r="C16846" t="s">
        <v>373</v>
      </c>
      <c r="D16846" t="s">
        <v>483</v>
      </c>
      <c r="E16846" t="s">
        <v>15</v>
      </c>
      <c r="F16846" t="s">
        <v>26</v>
      </c>
      <c r="G16846">
        <v>2019</v>
      </c>
      <c r="H16846">
        <v>366.7</v>
      </c>
    </row>
    <row r="16847" spans="1:9" x14ac:dyDescent="0.25">
      <c r="A16847" t="s">
        <v>369</v>
      </c>
      <c r="B16847" t="s">
        <v>372</v>
      </c>
      <c r="C16847" t="s">
        <v>373</v>
      </c>
      <c r="D16847" t="s">
        <v>483</v>
      </c>
      <c r="E16847" t="s">
        <v>18</v>
      </c>
      <c r="F16847" t="s">
        <v>19</v>
      </c>
      <c r="G16847">
        <v>2000</v>
      </c>
      <c r="H16847">
        <v>11</v>
      </c>
      <c r="I16847">
        <v>36.542000000000002</v>
      </c>
    </row>
    <row r="16848" spans="1:9" x14ac:dyDescent="0.25">
      <c r="A16848" t="s">
        <v>369</v>
      </c>
      <c r="B16848" t="s">
        <v>372</v>
      </c>
      <c r="C16848" t="s">
        <v>373</v>
      </c>
      <c r="D16848" t="s">
        <v>483</v>
      </c>
      <c r="E16848" t="s">
        <v>18</v>
      </c>
      <c r="F16848" t="s">
        <v>19</v>
      </c>
      <c r="G16848">
        <v>2001</v>
      </c>
      <c r="H16848">
        <v>11</v>
      </c>
      <c r="I16848">
        <v>33.655999999999999</v>
      </c>
    </row>
    <row r="16849" spans="1:9" x14ac:dyDescent="0.25">
      <c r="A16849" t="s">
        <v>369</v>
      </c>
      <c r="B16849" t="s">
        <v>372</v>
      </c>
      <c r="C16849" t="s">
        <v>373</v>
      </c>
      <c r="D16849" t="s">
        <v>483</v>
      </c>
      <c r="E16849" t="s">
        <v>18</v>
      </c>
      <c r="F16849" t="s">
        <v>19</v>
      </c>
      <c r="G16849">
        <v>2002</v>
      </c>
      <c r="H16849">
        <v>12</v>
      </c>
      <c r="I16849">
        <v>30.280999999999999</v>
      </c>
    </row>
    <row r="16850" spans="1:9" x14ac:dyDescent="0.25">
      <c r="A16850" t="s">
        <v>369</v>
      </c>
      <c r="B16850" t="s">
        <v>372</v>
      </c>
      <c r="C16850" t="s">
        <v>373</v>
      </c>
      <c r="D16850" t="s">
        <v>483</v>
      </c>
      <c r="E16850" t="s">
        <v>18</v>
      </c>
      <c r="F16850" t="s">
        <v>19</v>
      </c>
      <c r="G16850">
        <v>2003</v>
      </c>
      <c r="H16850">
        <v>16</v>
      </c>
      <c r="I16850">
        <v>27.620999999999999</v>
      </c>
    </row>
    <row r="16851" spans="1:9" x14ac:dyDescent="0.25">
      <c r="A16851" t="s">
        <v>369</v>
      </c>
      <c r="B16851" t="s">
        <v>372</v>
      </c>
      <c r="C16851" t="s">
        <v>373</v>
      </c>
      <c r="D16851" t="s">
        <v>483</v>
      </c>
      <c r="E16851" t="s">
        <v>18</v>
      </c>
      <c r="F16851" t="s">
        <v>19</v>
      </c>
      <c r="G16851">
        <v>2004</v>
      </c>
      <c r="H16851">
        <v>24.9</v>
      </c>
      <c r="I16851">
        <v>46.338999999999999</v>
      </c>
    </row>
    <row r="16852" spans="1:9" x14ac:dyDescent="0.25">
      <c r="A16852" t="s">
        <v>369</v>
      </c>
      <c r="B16852" t="s">
        <v>372</v>
      </c>
      <c r="C16852" t="s">
        <v>373</v>
      </c>
      <c r="D16852" t="s">
        <v>483</v>
      </c>
      <c r="E16852" t="s">
        <v>18</v>
      </c>
      <c r="F16852" t="s">
        <v>19</v>
      </c>
      <c r="G16852">
        <v>2005</v>
      </c>
      <c r="H16852">
        <v>37</v>
      </c>
      <c r="I16852">
        <v>70.902000000000001</v>
      </c>
    </row>
    <row r="16853" spans="1:9" x14ac:dyDescent="0.25">
      <c r="A16853" t="s">
        <v>369</v>
      </c>
      <c r="B16853" t="s">
        <v>372</v>
      </c>
      <c r="C16853" t="s">
        <v>373</v>
      </c>
      <c r="D16853" t="s">
        <v>483</v>
      </c>
      <c r="E16853" t="s">
        <v>18</v>
      </c>
      <c r="F16853" t="s">
        <v>19</v>
      </c>
      <c r="G16853">
        <v>2006</v>
      </c>
      <c r="H16853">
        <v>47</v>
      </c>
      <c r="I16853">
        <v>125.31399999999999</v>
      </c>
    </row>
    <row r="16854" spans="1:9" x14ac:dyDescent="0.25">
      <c r="A16854" t="s">
        <v>369</v>
      </c>
      <c r="B16854" t="s">
        <v>372</v>
      </c>
      <c r="C16854" t="s">
        <v>373</v>
      </c>
      <c r="D16854" t="s">
        <v>483</v>
      </c>
      <c r="E16854" t="s">
        <v>18</v>
      </c>
      <c r="F16854" t="s">
        <v>19</v>
      </c>
      <c r="G16854">
        <v>2007</v>
      </c>
      <c r="H16854">
        <v>63</v>
      </c>
      <c r="I16854">
        <v>140.86099999999999</v>
      </c>
    </row>
    <row r="16855" spans="1:9" x14ac:dyDescent="0.25">
      <c r="A16855" t="s">
        <v>369</v>
      </c>
      <c r="B16855" t="s">
        <v>372</v>
      </c>
      <c r="C16855" t="s">
        <v>373</v>
      </c>
      <c r="D16855" t="s">
        <v>483</v>
      </c>
      <c r="E16855" t="s">
        <v>18</v>
      </c>
      <c r="F16855" t="s">
        <v>19</v>
      </c>
      <c r="G16855">
        <v>2008</v>
      </c>
      <c r="H16855">
        <v>63</v>
      </c>
      <c r="I16855">
        <v>195.751</v>
      </c>
    </row>
    <row r="16856" spans="1:9" x14ac:dyDescent="0.25">
      <c r="A16856" t="s">
        <v>369</v>
      </c>
      <c r="B16856" t="s">
        <v>372</v>
      </c>
      <c r="C16856" t="s">
        <v>373</v>
      </c>
      <c r="D16856" t="s">
        <v>483</v>
      </c>
      <c r="E16856" t="s">
        <v>18</v>
      </c>
      <c r="F16856" t="s">
        <v>19</v>
      </c>
      <c r="G16856">
        <v>2009</v>
      </c>
      <c r="H16856">
        <v>92</v>
      </c>
      <c r="I16856">
        <v>226.17599999999999</v>
      </c>
    </row>
    <row r="16857" spans="1:9" x14ac:dyDescent="0.25">
      <c r="A16857" t="s">
        <v>369</v>
      </c>
      <c r="B16857" t="s">
        <v>372</v>
      </c>
      <c r="C16857" t="s">
        <v>373</v>
      </c>
      <c r="D16857" t="s">
        <v>483</v>
      </c>
      <c r="E16857" t="s">
        <v>18</v>
      </c>
      <c r="F16857" t="s">
        <v>19</v>
      </c>
      <c r="G16857">
        <v>2010</v>
      </c>
      <c r="H16857">
        <v>95</v>
      </c>
      <c r="I16857">
        <v>208.86500000000001</v>
      </c>
    </row>
    <row r="16858" spans="1:9" x14ac:dyDescent="0.25">
      <c r="A16858" t="s">
        <v>369</v>
      </c>
      <c r="B16858" t="s">
        <v>372</v>
      </c>
      <c r="C16858" t="s">
        <v>373</v>
      </c>
      <c r="D16858" t="s">
        <v>483</v>
      </c>
      <c r="E16858" t="s">
        <v>18</v>
      </c>
      <c r="F16858" t="s">
        <v>19</v>
      </c>
      <c r="G16858">
        <v>2011</v>
      </c>
      <c r="H16858">
        <v>98.21</v>
      </c>
      <c r="I16858">
        <v>213.52099999999999</v>
      </c>
    </row>
    <row r="16859" spans="1:9" x14ac:dyDescent="0.25">
      <c r="A16859" t="s">
        <v>369</v>
      </c>
      <c r="B16859" t="s">
        <v>372</v>
      </c>
      <c r="C16859" t="s">
        <v>373</v>
      </c>
      <c r="D16859" t="s">
        <v>483</v>
      </c>
      <c r="E16859" t="s">
        <v>18</v>
      </c>
      <c r="F16859" t="s">
        <v>19</v>
      </c>
      <c r="G16859">
        <v>2012</v>
      </c>
      <c r="H16859">
        <v>106.13</v>
      </c>
      <c r="I16859">
        <v>204.25200000000001</v>
      </c>
    </row>
    <row r="16860" spans="1:9" x14ac:dyDescent="0.25">
      <c r="A16860" t="s">
        <v>369</v>
      </c>
      <c r="B16860" t="s">
        <v>372</v>
      </c>
      <c r="C16860" t="s">
        <v>373</v>
      </c>
      <c r="D16860" t="s">
        <v>483</v>
      </c>
      <c r="E16860" t="s">
        <v>18</v>
      </c>
      <c r="F16860" t="s">
        <v>19</v>
      </c>
      <c r="G16860">
        <v>2013</v>
      </c>
      <c r="H16860">
        <v>107.63</v>
      </c>
      <c r="I16860">
        <v>211.274</v>
      </c>
    </row>
    <row r="16861" spans="1:9" x14ac:dyDescent="0.25">
      <c r="A16861" t="s">
        <v>369</v>
      </c>
      <c r="B16861" t="s">
        <v>372</v>
      </c>
      <c r="C16861" t="s">
        <v>373</v>
      </c>
      <c r="D16861" t="s">
        <v>483</v>
      </c>
      <c r="E16861" t="s">
        <v>18</v>
      </c>
      <c r="F16861" t="s">
        <v>19</v>
      </c>
      <c r="G16861">
        <v>2014</v>
      </c>
      <c r="H16861">
        <v>148.78</v>
      </c>
      <c r="I16861">
        <v>197.72</v>
      </c>
    </row>
    <row r="16862" spans="1:9" x14ac:dyDescent="0.25">
      <c r="A16862" t="s">
        <v>369</v>
      </c>
      <c r="B16862" t="s">
        <v>372</v>
      </c>
      <c r="C16862" t="s">
        <v>373</v>
      </c>
      <c r="D16862" t="s">
        <v>483</v>
      </c>
      <c r="E16862" t="s">
        <v>18</v>
      </c>
      <c r="F16862" t="s">
        <v>19</v>
      </c>
      <c r="G16862">
        <v>2015</v>
      </c>
      <c r="H16862">
        <v>153.44</v>
      </c>
      <c r="I16862">
        <v>242.227</v>
      </c>
    </row>
    <row r="16863" spans="1:9" x14ac:dyDescent="0.25">
      <c r="A16863" t="s">
        <v>369</v>
      </c>
      <c r="B16863" t="s">
        <v>372</v>
      </c>
      <c r="C16863" t="s">
        <v>373</v>
      </c>
      <c r="D16863" t="s">
        <v>483</v>
      </c>
      <c r="E16863" t="s">
        <v>18</v>
      </c>
      <c r="F16863" t="s">
        <v>19</v>
      </c>
      <c r="G16863">
        <v>2016</v>
      </c>
      <c r="H16863">
        <v>190.94</v>
      </c>
      <c r="I16863">
        <v>264.29199999999997</v>
      </c>
    </row>
    <row r="16864" spans="1:9" x14ac:dyDescent="0.25">
      <c r="A16864" t="s">
        <v>369</v>
      </c>
      <c r="B16864" t="s">
        <v>372</v>
      </c>
      <c r="C16864" t="s">
        <v>373</v>
      </c>
      <c r="D16864" t="s">
        <v>483</v>
      </c>
      <c r="E16864" t="s">
        <v>18</v>
      </c>
      <c r="F16864" t="s">
        <v>19</v>
      </c>
      <c r="G16864">
        <v>2017</v>
      </c>
      <c r="H16864">
        <v>259</v>
      </c>
      <c r="I16864">
        <v>306.25799999999998</v>
      </c>
    </row>
    <row r="16865" spans="1:9" x14ac:dyDescent="0.25">
      <c r="A16865" t="s">
        <v>369</v>
      </c>
      <c r="B16865" t="s">
        <v>372</v>
      </c>
      <c r="C16865" t="s">
        <v>373</v>
      </c>
      <c r="D16865" t="s">
        <v>483</v>
      </c>
      <c r="E16865" t="s">
        <v>18</v>
      </c>
      <c r="F16865" t="s">
        <v>19</v>
      </c>
      <c r="G16865">
        <v>2018</v>
      </c>
      <c r="H16865">
        <v>282</v>
      </c>
    </row>
    <row r="16866" spans="1:9" x14ac:dyDescent="0.25">
      <c r="A16866" t="s">
        <v>369</v>
      </c>
      <c r="B16866" t="s">
        <v>372</v>
      </c>
      <c r="C16866" t="s">
        <v>373</v>
      </c>
      <c r="D16866" t="s">
        <v>483</v>
      </c>
      <c r="E16866" t="s">
        <v>18</v>
      </c>
      <c r="F16866" t="s">
        <v>19</v>
      </c>
      <c r="G16866">
        <v>2019</v>
      </c>
      <c r="H16866">
        <v>302.2</v>
      </c>
    </row>
    <row r="16867" spans="1:9" x14ac:dyDescent="0.25">
      <c r="A16867" t="s">
        <v>369</v>
      </c>
      <c r="B16867" t="s">
        <v>374</v>
      </c>
      <c r="C16867" t="s">
        <v>375</v>
      </c>
      <c r="D16867" t="s">
        <v>482</v>
      </c>
      <c r="E16867" t="s">
        <v>12</v>
      </c>
      <c r="F16867" t="s">
        <v>12</v>
      </c>
      <c r="G16867">
        <v>2000</v>
      </c>
      <c r="H16867">
        <v>4690</v>
      </c>
      <c r="I16867">
        <v>31289</v>
      </c>
    </row>
    <row r="16868" spans="1:9" x14ac:dyDescent="0.25">
      <c r="A16868" t="s">
        <v>369</v>
      </c>
      <c r="B16868" t="s">
        <v>374</v>
      </c>
      <c r="C16868" t="s">
        <v>375</v>
      </c>
      <c r="D16868" t="s">
        <v>482</v>
      </c>
      <c r="E16868" t="s">
        <v>12</v>
      </c>
      <c r="F16868" t="s">
        <v>12</v>
      </c>
      <c r="G16868">
        <v>2001</v>
      </c>
      <c r="H16868">
        <v>4690</v>
      </c>
      <c r="I16868">
        <v>31633</v>
      </c>
    </row>
    <row r="16869" spans="1:9" x14ac:dyDescent="0.25">
      <c r="A16869" t="s">
        <v>369</v>
      </c>
      <c r="B16869" t="s">
        <v>374</v>
      </c>
      <c r="C16869" t="s">
        <v>375</v>
      </c>
      <c r="D16869" t="s">
        <v>482</v>
      </c>
      <c r="E16869" t="s">
        <v>12</v>
      </c>
      <c r="F16869" t="s">
        <v>12</v>
      </c>
      <c r="G16869">
        <v>2002</v>
      </c>
      <c r="H16869">
        <v>4690</v>
      </c>
      <c r="I16869">
        <v>33214</v>
      </c>
    </row>
    <row r="16870" spans="1:9" x14ac:dyDescent="0.25">
      <c r="A16870" t="s">
        <v>369</v>
      </c>
      <c r="B16870" t="s">
        <v>374</v>
      </c>
      <c r="C16870" t="s">
        <v>375</v>
      </c>
      <c r="D16870" t="s">
        <v>482</v>
      </c>
      <c r="E16870" t="s">
        <v>12</v>
      </c>
      <c r="F16870" t="s">
        <v>12</v>
      </c>
      <c r="G16870">
        <v>2003</v>
      </c>
      <c r="H16870">
        <v>4690</v>
      </c>
      <c r="I16870">
        <v>27907</v>
      </c>
    </row>
    <row r="16871" spans="1:9" x14ac:dyDescent="0.25">
      <c r="A16871" t="s">
        <v>369</v>
      </c>
      <c r="B16871" t="s">
        <v>374</v>
      </c>
      <c r="C16871" t="s">
        <v>375</v>
      </c>
      <c r="D16871" t="s">
        <v>482</v>
      </c>
      <c r="E16871" t="s">
        <v>12</v>
      </c>
      <c r="F16871" t="s">
        <v>12</v>
      </c>
      <c r="G16871">
        <v>2004</v>
      </c>
      <c r="H16871">
        <v>5780</v>
      </c>
      <c r="I16871">
        <v>31802</v>
      </c>
    </row>
    <row r="16872" spans="1:9" x14ac:dyDescent="0.25">
      <c r="A16872" t="s">
        <v>369</v>
      </c>
      <c r="B16872" t="s">
        <v>374</v>
      </c>
      <c r="C16872" t="s">
        <v>375</v>
      </c>
      <c r="D16872" t="s">
        <v>482</v>
      </c>
      <c r="E16872" t="s">
        <v>12</v>
      </c>
      <c r="F16872" t="s">
        <v>12</v>
      </c>
      <c r="G16872">
        <v>2005</v>
      </c>
      <c r="H16872">
        <v>7225</v>
      </c>
      <c r="I16872">
        <v>24333</v>
      </c>
    </row>
    <row r="16873" spans="1:9" x14ac:dyDescent="0.25">
      <c r="A16873" t="s">
        <v>369</v>
      </c>
      <c r="B16873" t="s">
        <v>374</v>
      </c>
      <c r="C16873" t="s">
        <v>375</v>
      </c>
      <c r="D16873" t="s">
        <v>482</v>
      </c>
      <c r="E16873" t="s">
        <v>12</v>
      </c>
      <c r="F16873" t="s">
        <v>12</v>
      </c>
      <c r="G16873">
        <v>2006</v>
      </c>
      <c r="H16873">
        <v>7225</v>
      </c>
      <c r="I16873">
        <v>25733</v>
      </c>
    </row>
    <row r="16874" spans="1:9" x14ac:dyDescent="0.25">
      <c r="A16874" t="s">
        <v>369</v>
      </c>
      <c r="B16874" t="s">
        <v>374</v>
      </c>
      <c r="C16874" t="s">
        <v>375</v>
      </c>
      <c r="D16874" t="s">
        <v>482</v>
      </c>
      <c r="E16874" t="s">
        <v>12</v>
      </c>
      <c r="F16874" t="s">
        <v>12</v>
      </c>
      <c r="G16874">
        <v>2007</v>
      </c>
      <c r="H16874">
        <v>7225</v>
      </c>
      <c r="I16874">
        <v>27556</v>
      </c>
    </row>
    <row r="16875" spans="1:9" x14ac:dyDescent="0.25">
      <c r="A16875" t="s">
        <v>369</v>
      </c>
      <c r="B16875" t="s">
        <v>374</v>
      </c>
      <c r="C16875" t="s">
        <v>375</v>
      </c>
      <c r="D16875" t="s">
        <v>482</v>
      </c>
      <c r="E16875" t="s">
        <v>12</v>
      </c>
      <c r="F16875" t="s">
        <v>12</v>
      </c>
      <c r="G16875">
        <v>2008</v>
      </c>
      <c r="H16875">
        <v>10565.5</v>
      </c>
      <c r="I16875">
        <v>33295</v>
      </c>
    </row>
    <row r="16876" spans="1:9" x14ac:dyDescent="0.25">
      <c r="A16876" t="s">
        <v>369</v>
      </c>
      <c r="B16876" t="s">
        <v>374</v>
      </c>
      <c r="C16876" t="s">
        <v>375</v>
      </c>
      <c r="D16876" t="s">
        <v>482</v>
      </c>
      <c r="E16876" t="s">
        <v>12</v>
      </c>
      <c r="F16876" t="s">
        <v>12</v>
      </c>
      <c r="G16876">
        <v>2009</v>
      </c>
      <c r="H16876">
        <v>11870.5</v>
      </c>
      <c r="I16876">
        <v>42837</v>
      </c>
    </row>
    <row r="16877" spans="1:9" x14ac:dyDescent="0.25">
      <c r="A16877" t="s">
        <v>369</v>
      </c>
      <c r="B16877" t="s">
        <v>374</v>
      </c>
      <c r="C16877" t="s">
        <v>375</v>
      </c>
      <c r="D16877" t="s">
        <v>482</v>
      </c>
      <c r="E16877" t="s">
        <v>12</v>
      </c>
      <c r="F16877" t="s">
        <v>12</v>
      </c>
      <c r="G16877">
        <v>2010</v>
      </c>
      <c r="H16877">
        <v>11657.5</v>
      </c>
      <c r="I16877">
        <v>44142</v>
      </c>
    </row>
    <row r="16878" spans="1:9" x14ac:dyDescent="0.25">
      <c r="A16878" t="s">
        <v>369</v>
      </c>
      <c r="B16878" t="s">
        <v>374</v>
      </c>
      <c r="C16878" t="s">
        <v>375</v>
      </c>
      <c r="D16878" t="s">
        <v>482</v>
      </c>
      <c r="E16878" t="s">
        <v>12</v>
      </c>
      <c r="F16878" t="s">
        <v>12</v>
      </c>
      <c r="G16878">
        <v>2011</v>
      </c>
      <c r="H16878">
        <v>14439</v>
      </c>
      <c r="I16878">
        <v>50100</v>
      </c>
    </row>
    <row r="16879" spans="1:9" x14ac:dyDescent="0.25">
      <c r="A16879" t="s">
        <v>369</v>
      </c>
      <c r="B16879" t="s">
        <v>374</v>
      </c>
      <c r="C16879" t="s">
        <v>375</v>
      </c>
      <c r="D16879" t="s">
        <v>482</v>
      </c>
      <c r="E16879" t="s">
        <v>12</v>
      </c>
      <c r="F16879" t="s">
        <v>12</v>
      </c>
      <c r="G16879">
        <v>2012</v>
      </c>
      <c r="H16879">
        <v>14439</v>
      </c>
      <c r="I16879">
        <v>41626</v>
      </c>
    </row>
    <row r="16880" spans="1:9" x14ac:dyDescent="0.25">
      <c r="A16880" t="s">
        <v>369</v>
      </c>
      <c r="B16880" t="s">
        <v>374</v>
      </c>
      <c r="C16880" t="s">
        <v>375</v>
      </c>
      <c r="D16880" t="s">
        <v>482</v>
      </c>
      <c r="E16880" t="s">
        <v>12</v>
      </c>
      <c r="F16880" t="s">
        <v>12</v>
      </c>
      <c r="G16880">
        <v>2013</v>
      </c>
      <c r="H16880">
        <v>24597</v>
      </c>
      <c r="I16880">
        <v>53665</v>
      </c>
    </row>
    <row r="16881" spans="1:9" x14ac:dyDescent="0.25">
      <c r="A16881" t="s">
        <v>369</v>
      </c>
      <c r="B16881" t="s">
        <v>374</v>
      </c>
      <c r="C16881" t="s">
        <v>375</v>
      </c>
      <c r="D16881" t="s">
        <v>482</v>
      </c>
      <c r="E16881" t="s">
        <v>12</v>
      </c>
      <c r="F16881" t="s">
        <v>12</v>
      </c>
      <c r="G16881">
        <v>2014</v>
      </c>
      <c r="H16881">
        <v>23076</v>
      </c>
      <c r="I16881">
        <v>64837</v>
      </c>
    </row>
    <row r="16882" spans="1:9" x14ac:dyDescent="0.25">
      <c r="A16882" t="s">
        <v>369</v>
      </c>
      <c r="B16882" t="s">
        <v>374</v>
      </c>
      <c r="C16882" t="s">
        <v>375</v>
      </c>
      <c r="D16882" t="s">
        <v>482</v>
      </c>
      <c r="E16882" t="s">
        <v>12</v>
      </c>
      <c r="F16882" t="s">
        <v>12</v>
      </c>
      <c r="G16882">
        <v>2015</v>
      </c>
      <c r="H16882">
        <v>28598</v>
      </c>
      <c r="I16882">
        <v>88139</v>
      </c>
    </row>
    <row r="16883" spans="1:9" x14ac:dyDescent="0.25">
      <c r="A16883" t="s">
        <v>369</v>
      </c>
      <c r="B16883" t="s">
        <v>374</v>
      </c>
      <c r="C16883" t="s">
        <v>375</v>
      </c>
      <c r="D16883" t="s">
        <v>482</v>
      </c>
      <c r="E16883" t="s">
        <v>12</v>
      </c>
      <c r="F16883" t="s">
        <v>12</v>
      </c>
      <c r="G16883">
        <v>2016</v>
      </c>
      <c r="H16883">
        <v>29664</v>
      </c>
      <c r="I16883">
        <v>99599</v>
      </c>
    </row>
    <row r="16884" spans="1:9" x14ac:dyDescent="0.25">
      <c r="A16884" t="s">
        <v>369</v>
      </c>
      <c r="B16884" t="s">
        <v>374</v>
      </c>
      <c r="C16884" t="s">
        <v>375</v>
      </c>
      <c r="D16884" t="s">
        <v>482</v>
      </c>
      <c r="E16884" t="s">
        <v>12</v>
      </c>
      <c r="F16884" t="s">
        <v>12</v>
      </c>
      <c r="G16884">
        <v>2017</v>
      </c>
      <c r="H16884">
        <v>33288.699999999997</v>
      </c>
      <c r="I16884">
        <v>85594</v>
      </c>
    </row>
    <row r="16885" spans="1:9" x14ac:dyDescent="0.25">
      <c r="A16885" t="s">
        <v>369</v>
      </c>
      <c r="B16885" t="s">
        <v>374</v>
      </c>
      <c r="C16885" t="s">
        <v>375</v>
      </c>
      <c r="D16885" t="s">
        <v>482</v>
      </c>
      <c r="E16885" t="s">
        <v>12</v>
      </c>
      <c r="F16885" t="s">
        <v>12</v>
      </c>
      <c r="G16885">
        <v>2018</v>
      </c>
      <c r="H16885">
        <v>33933.699999999997</v>
      </c>
    </row>
    <row r="16886" spans="1:9" x14ac:dyDescent="0.25">
      <c r="A16886" t="s">
        <v>369</v>
      </c>
      <c r="B16886" t="s">
        <v>374</v>
      </c>
      <c r="C16886" t="s">
        <v>375</v>
      </c>
      <c r="D16886" t="s">
        <v>482</v>
      </c>
      <c r="E16886" t="s">
        <v>12</v>
      </c>
      <c r="F16886" t="s">
        <v>12</v>
      </c>
      <c r="G16886">
        <v>2019</v>
      </c>
      <c r="H16886">
        <v>34112.699999999997</v>
      </c>
    </row>
    <row r="16887" spans="1:9" x14ac:dyDescent="0.25">
      <c r="A16887" t="s">
        <v>369</v>
      </c>
      <c r="B16887" t="s">
        <v>374</v>
      </c>
      <c r="C16887" t="s">
        <v>375</v>
      </c>
      <c r="D16887" t="s">
        <v>482</v>
      </c>
      <c r="E16887" t="s">
        <v>98</v>
      </c>
      <c r="F16887" t="s">
        <v>98</v>
      </c>
      <c r="G16887">
        <v>2000</v>
      </c>
      <c r="H16887">
        <v>240</v>
      </c>
      <c r="I16887">
        <v>0</v>
      </c>
    </row>
    <row r="16888" spans="1:9" x14ac:dyDescent="0.25">
      <c r="A16888" t="s">
        <v>369</v>
      </c>
      <c r="B16888" t="s">
        <v>374</v>
      </c>
      <c r="C16888" t="s">
        <v>375</v>
      </c>
      <c r="D16888" t="s">
        <v>482</v>
      </c>
      <c r="E16888" t="s">
        <v>98</v>
      </c>
      <c r="F16888" t="s">
        <v>98</v>
      </c>
      <c r="G16888">
        <v>2001</v>
      </c>
      <c r="H16888">
        <v>240</v>
      </c>
      <c r="I16888">
        <v>0</v>
      </c>
    </row>
    <row r="16889" spans="1:9" x14ac:dyDescent="0.25">
      <c r="A16889" t="s">
        <v>369</v>
      </c>
      <c r="B16889" t="s">
        <v>374</v>
      </c>
      <c r="C16889" t="s">
        <v>375</v>
      </c>
      <c r="D16889" t="s">
        <v>482</v>
      </c>
      <c r="E16889" t="s">
        <v>98</v>
      </c>
      <c r="F16889" t="s">
        <v>98</v>
      </c>
      <c r="G16889">
        <v>2002</v>
      </c>
      <c r="H16889">
        <v>240</v>
      </c>
      <c r="I16889">
        <v>0</v>
      </c>
    </row>
    <row r="16890" spans="1:9" x14ac:dyDescent="0.25">
      <c r="A16890" t="s">
        <v>369</v>
      </c>
      <c r="B16890" t="s">
        <v>374</v>
      </c>
      <c r="C16890" t="s">
        <v>375</v>
      </c>
      <c r="D16890" t="s">
        <v>482</v>
      </c>
      <c r="E16890" t="s">
        <v>98</v>
      </c>
      <c r="F16890" t="s">
        <v>98</v>
      </c>
      <c r="G16890">
        <v>2003</v>
      </c>
      <c r="H16890">
        <v>240</v>
      </c>
      <c r="I16890">
        <v>0</v>
      </c>
    </row>
    <row r="16891" spans="1:9" x14ac:dyDescent="0.25">
      <c r="A16891" t="s">
        <v>369</v>
      </c>
      <c r="B16891" t="s">
        <v>374</v>
      </c>
      <c r="C16891" t="s">
        <v>375</v>
      </c>
      <c r="D16891" t="s">
        <v>482</v>
      </c>
      <c r="E16891" t="s">
        <v>98</v>
      </c>
      <c r="F16891" t="s">
        <v>98</v>
      </c>
      <c r="G16891">
        <v>2004</v>
      </c>
      <c r="H16891">
        <v>240</v>
      </c>
      <c r="I16891">
        <v>0</v>
      </c>
    </row>
    <row r="16892" spans="1:9" x14ac:dyDescent="0.25">
      <c r="A16892" t="s">
        <v>369</v>
      </c>
      <c r="B16892" t="s">
        <v>374</v>
      </c>
      <c r="C16892" t="s">
        <v>375</v>
      </c>
      <c r="D16892" t="s">
        <v>482</v>
      </c>
      <c r="E16892" t="s">
        <v>98</v>
      </c>
      <c r="F16892" t="s">
        <v>98</v>
      </c>
      <c r="G16892">
        <v>2005</v>
      </c>
      <c r="H16892">
        <v>240</v>
      </c>
      <c r="I16892">
        <v>0</v>
      </c>
    </row>
    <row r="16893" spans="1:9" x14ac:dyDescent="0.25">
      <c r="A16893" t="s">
        <v>369</v>
      </c>
      <c r="B16893" t="s">
        <v>374</v>
      </c>
      <c r="C16893" t="s">
        <v>375</v>
      </c>
      <c r="D16893" t="s">
        <v>482</v>
      </c>
      <c r="E16893" t="s">
        <v>98</v>
      </c>
      <c r="F16893" t="s">
        <v>98</v>
      </c>
      <c r="G16893">
        <v>2006</v>
      </c>
      <c r="H16893">
        <v>240</v>
      </c>
      <c r="I16893">
        <v>0</v>
      </c>
    </row>
    <row r="16894" spans="1:9" x14ac:dyDescent="0.25">
      <c r="A16894" t="s">
        <v>369</v>
      </c>
      <c r="B16894" t="s">
        <v>374</v>
      </c>
      <c r="C16894" t="s">
        <v>375</v>
      </c>
      <c r="D16894" t="s">
        <v>482</v>
      </c>
      <c r="E16894" t="s">
        <v>98</v>
      </c>
      <c r="F16894" t="s">
        <v>98</v>
      </c>
      <c r="G16894">
        <v>2007</v>
      </c>
      <c r="H16894">
        <v>240</v>
      </c>
      <c r="I16894">
        <v>0</v>
      </c>
    </row>
    <row r="16895" spans="1:9" x14ac:dyDescent="0.25">
      <c r="A16895" t="s">
        <v>369</v>
      </c>
      <c r="B16895" t="s">
        <v>374</v>
      </c>
      <c r="C16895" t="s">
        <v>375</v>
      </c>
      <c r="D16895" t="s">
        <v>482</v>
      </c>
      <c r="E16895" t="s">
        <v>98</v>
      </c>
      <c r="F16895" t="s">
        <v>98</v>
      </c>
      <c r="G16895">
        <v>2008</v>
      </c>
      <c r="H16895">
        <v>240</v>
      </c>
      <c r="I16895">
        <v>0</v>
      </c>
    </row>
    <row r="16896" spans="1:9" x14ac:dyDescent="0.25">
      <c r="A16896" t="s">
        <v>369</v>
      </c>
      <c r="B16896" t="s">
        <v>374</v>
      </c>
      <c r="C16896" t="s">
        <v>375</v>
      </c>
      <c r="D16896" t="s">
        <v>482</v>
      </c>
      <c r="E16896" t="s">
        <v>98</v>
      </c>
      <c r="F16896" t="s">
        <v>98</v>
      </c>
      <c r="G16896">
        <v>2009</v>
      </c>
      <c r="H16896">
        <v>240</v>
      </c>
      <c r="I16896">
        <v>0</v>
      </c>
    </row>
    <row r="16897" spans="1:9" x14ac:dyDescent="0.25">
      <c r="A16897" t="s">
        <v>369</v>
      </c>
      <c r="B16897" t="s">
        <v>374</v>
      </c>
      <c r="C16897" t="s">
        <v>375</v>
      </c>
      <c r="D16897" t="s">
        <v>482</v>
      </c>
      <c r="E16897" t="s">
        <v>98</v>
      </c>
      <c r="F16897" t="s">
        <v>98</v>
      </c>
      <c r="G16897">
        <v>2010</v>
      </c>
      <c r="H16897">
        <v>240</v>
      </c>
      <c r="I16897">
        <v>0</v>
      </c>
    </row>
    <row r="16898" spans="1:9" x14ac:dyDescent="0.25">
      <c r="A16898" t="s">
        <v>369</v>
      </c>
      <c r="B16898" t="s">
        <v>374</v>
      </c>
      <c r="C16898" t="s">
        <v>375</v>
      </c>
      <c r="D16898" t="s">
        <v>482</v>
      </c>
      <c r="E16898" t="s">
        <v>98</v>
      </c>
      <c r="F16898" t="s">
        <v>98</v>
      </c>
      <c r="G16898">
        <v>2011</v>
      </c>
      <c r="H16898">
        <v>240</v>
      </c>
      <c r="I16898">
        <v>0</v>
      </c>
    </row>
    <row r="16899" spans="1:9" x14ac:dyDescent="0.25">
      <c r="A16899" t="s">
        <v>369</v>
      </c>
      <c r="B16899" t="s">
        <v>374</v>
      </c>
      <c r="C16899" t="s">
        <v>375</v>
      </c>
      <c r="D16899" t="s">
        <v>482</v>
      </c>
      <c r="E16899" t="s">
        <v>98</v>
      </c>
      <c r="F16899" t="s">
        <v>98</v>
      </c>
      <c r="G16899">
        <v>2012</v>
      </c>
      <c r="H16899">
        <v>240</v>
      </c>
      <c r="I16899">
        <v>0</v>
      </c>
    </row>
    <row r="16900" spans="1:9" x14ac:dyDescent="0.25">
      <c r="A16900" t="s">
        <v>369</v>
      </c>
      <c r="B16900" t="s">
        <v>374</v>
      </c>
      <c r="C16900" t="s">
        <v>375</v>
      </c>
      <c r="D16900" t="s">
        <v>482</v>
      </c>
      <c r="E16900" t="s">
        <v>98</v>
      </c>
      <c r="F16900" t="s">
        <v>98</v>
      </c>
      <c r="G16900">
        <v>2013</v>
      </c>
      <c r="H16900">
        <v>240</v>
      </c>
      <c r="I16900">
        <v>0</v>
      </c>
    </row>
    <row r="16901" spans="1:9" x14ac:dyDescent="0.25">
      <c r="A16901" t="s">
        <v>369</v>
      </c>
      <c r="B16901" t="s">
        <v>374</v>
      </c>
      <c r="C16901" t="s">
        <v>375</v>
      </c>
      <c r="D16901" t="s">
        <v>482</v>
      </c>
      <c r="E16901" t="s">
        <v>98</v>
      </c>
      <c r="F16901" t="s">
        <v>98</v>
      </c>
      <c r="G16901">
        <v>2014</v>
      </c>
      <c r="H16901">
        <v>240</v>
      </c>
      <c r="I16901">
        <v>0</v>
      </c>
    </row>
    <row r="16902" spans="1:9" x14ac:dyDescent="0.25">
      <c r="A16902" t="s">
        <v>369</v>
      </c>
      <c r="B16902" t="s">
        <v>374</v>
      </c>
      <c r="C16902" t="s">
        <v>375</v>
      </c>
      <c r="D16902" t="s">
        <v>482</v>
      </c>
      <c r="E16902" t="s">
        <v>98</v>
      </c>
      <c r="F16902" t="s">
        <v>98</v>
      </c>
      <c r="G16902">
        <v>2015</v>
      </c>
      <c r="H16902">
        <v>240</v>
      </c>
      <c r="I16902">
        <v>0</v>
      </c>
    </row>
    <row r="16903" spans="1:9" x14ac:dyDescent="0.25">
      <c r="A16903" t="s">
        <v>369</v>
      </c>
      <c r="B16903" t="s">
        <v>374</v>
      </c>
      <c r="C16903" t="s">
        <v>375</v>
      </c>
      <c r="D16903" t="s">
        <v>482</v>
      </c>
      <c r="E16903" t="s">
        <v>98</v>
      </c>
      <c r="F16903" t="s">
        <v>98</v>
      </c>
      <c r="G16903">
        <v>2016</v>
      </c>
      <c r="H16903">
        <v>240</v>
      </c>
      <c r="I16903">
        <v>0</v>
      </c>
    </row>
    <row r="16904" spans="1:9" x14ac:dyDescent="0.25">
      <c r="A16904" t="s">
        <v>369</v>
      </c>
      <c r="B16904" t="s">
        <v>374</v>
      </c>
      <c r="C16904" t="s">
        <v>375</v>
      </c>
      <c r="D16904" t="s">
        <v>482</v>
      </c>
      <c r="E16904" t="s">
        <v>98</v>
      </c>
      <c r="F16904" t="s">
        <v>98</v>
      </c>
      <c r="G16904">
        <v>2017</v>
      </c>
      <c r="H16904">
        <v>240</v>
      </c>
      <c r="I16904">
        <v>0</v>
      </c>
    </row>
    <row r="16905" spans="1:9" x14ac:dyDescent="0.25">
      <c r="A16905" t="s">
        <v>369</v>
      </c>
      <c r="B16905" t="s">
        <v>374</v>
      </c>
      <c r="C16905" t="s">
        <v>375</v>
      </c>
      <c r="D16905" t="s">
        <v>482</v>
      </c>
      <c r="E16905" t="s">
        <v>98</v>
      </c>
      <c r="F16905" t="s">
        <v>98</v>
      </c>
      <c r="G16905">
        <v>2018</v>
      </c>
      <c r="H16905">
        <v>240</v>
      </c>
    </row>
    <row r="16906" spans="1:9" x14ac:dyDescent="0.25">
      <c r="A16906" t="s">
        <v>369</v>
      </c>
      <c r="B16906" t="s">
        <v>374</v>
      </c>
      <c r="C16906" t="s">
        <v>375</v>
      </c>
      <c r="D16906" t="s">
        <v>482</v>
      </c>
      <c r="E16906" t="s">
        <v>98</v>
      </c>
      <c r="F16906" t="s">
        <v>98</v>
      </c>
      <c r="G16906">
        <v>2019</v>
      </c>
      <c r="H16906">
        <v>240</v>
      </c>
    </row>
    <row r="16907" spans="1:9" x14ac:dyDescent="0.25">
      <c r="A16907" t="s">
        <v>369</v>
      </c>
      <c r="B16907" t="s">
        <v>374</v>
      </c>
      <c r="C16907" t="s">
        <v>375</v>
      </c>
      <c r="D16907" t="s">
        <v>483</v>
      </c>
      <c r="E16907" t="s">
        <v>13</v>
      </c>
      <c r="F16907" t="s">
        <v>14</v>
      </c>
      <c r="G16907">
        <v>2000</v>
      </c>
      <c r="H16907">
        <v>670</v>
      </c>
      <c r="I16907">
        <v>611</v>
      </c>
    </row>
    <row r="16908" spans="1:9" x14ac:dyDescent="0.25">
      <c r="A16908" t="s">
        <v>369</v>
      </c>
      <c r="B16908" t="s">
        <v>374</v>
      </c>
      <c r="C16908" t="s">
        <v>375</v>
      </c>
      <c r="D16908" t="s">
        <v>483</v>
      </c>
      <c r="E16908" t="s">
        <v>13</v>
      </c>
      <c r="F16908" t="s">
        <v>14</v>
      </c>
      <c r="G16908">
        <v>2001</v>
      </c>
      <c r="H16908">
        <v>670</v>
      </c>
      <c r="I16908">
        <v>618</v>
      </c>
    </row>
    <row r="16909" spans="1:9" x14ac:dyDescent="0.25">
      <c r="A16909" t="s">
        <v>369</v>
      </c>
      <c r="B16909" t="s">
        <v>374</v>
      </c>
      <c r="C16909" t="s">
        <v>375</v>
      </c>
      <c r="D16909" t="s">
        <v>483</v>
      </c>
      <c r="E16909" t="s">
        <v>13</v>
      </c>
      <c r="F16909" t="s">
        <v>14</v>
      </c>
      <c r="G16909">
        <v>2002</v>
      </c>
      <c r="H16909">
        <v>360</v>
      </c>
      <c r="I16909">
        <v>649</v>
      </c>
    </row>
    <row r="16910" spans="1:9" x14ac:dyDescent="0.25">
      <c r="A16910" t="s">
        <v>369</v>
      </c>
      <c r="B16910" t="s">
        <v>374</v>
      </c>
      <c r="C16910" t="s">
        <v>375</v>
      </c>
      <c r="D16910" t="s">
        <v>483</v>
      </c>
      <c r="E16910" t="s">
        <v>13</v>
      </c>
      <c r="F16910" t="s">
        <v>14</v>
      </c>
      <c r="G16910">
        <v>2003</v>
      </c>
      <c r="H16910">
        <v>460</v>
      </c>
      <c r="I16910">
        <v>433</v>
      </c>
    </row>
    <row r="16911" spans="1:9" x14ac:dyDescent="0.25">
      <c r="A16911" t="s">
        <v>369</v>
      </c>
      <c r="B16911" t="s">
        <v>374</v>
      </c>
      <c r="C16911" t="s">
        <v>375</v>
      </c>
      <c r="D16911" t="s">
        <v>483</v>
      </c>
      <c r="E16911" t="s">
        <v>13</v>
      </c>
      <c r="F16911" t="s">
        <v>14</v>
      </c>
      <c r="G16911">
        <v>2004</v>
      </c>
      <c r="H16911">
        <v>1570</v>
      </c>
      <c r="I16911">
        <v>493</v>
      </c>
    </row>
    <row r="16912" spans="1:9" x14ac:dyDescent="0.25">
      <c r="A16912" t="s">
        <v>369</v>
      </c>
      <c r="B16912" t="s">
        <v>374</v>
      </c>
      <c r="C16912" t="s">
        <v>375</v>
      </c>
      <c r="D16912" t="s">
        <v>483</v>
      </c>
      <c r="E16912" t="s">
        <v>13</v>
      </c>
      <c r="F16912" t="s">
        <v>14</v>
      </c>
      <c r="G16912">
        <v>2005</v>
      </c>
      <c r="H16912">
        <v>1622</v>
      </c>
      <c r="I16912">
        <v>4964</v>
      </c>
    </row>
    <row r="16913" spans="1:9" x14ac:dyDescent="0.25">
      <c r="A16913" t="s">
        <v>369</v>
      </c>
      <c r="B16913" t="s">
        <v>374</v>
      </c>
      <c r="C16913" t="s">
        <v>375</v>
      </c>
      <c r="D16913" t="s">
        <v>483</v>
      </c>
      <c r="E16913" t="s">
        <v>13</v>
      </c>
      <c r="F16913" t="s">
        <v>14</v>
      </c>
      <c r="G16913">
        <v>2006</v>
      </c>
      <c r="H16913">
        <v>1985</v>
      </c>
      <c r="I16913">
        <v>4970</v>
      </c>
    </row>
    <row r="16914" spans="1:9" x14ac:dyDescent="0.25">
      <c r="A16914" t="s">
        <v>369</v>
      </c>
      <c r="B16914" t="s">
        <v>374</v>
      </c>
      <c r="C16914" t="s">
        <v>375</v>
      </c>
      <c r="D16914" t="s">
        <v>483</v>
      </c>
      <c r="E16914" t="s">
        <v>13</v>
      </c>
      <c r="F16914" t="s">
        <v>14</v>
      </c>
      <c r="G16914">
        <v>2007</v>
      </c>
      <c r="H16914">
        <v>2033</v>
      </c>
      <c r="I16914">
        <v>4548</v>
      </c>
    </row>
    <row r="16915" spans="1:9" x14ac:dyDescent="0.25">
      <c r="A16915" t="s">
        <v>369</v>
      </c>
      <c r="B16915" t="s">
        <v>374</v>
      </c>
      <c r="C16915" t="s">
        <v>375</v>
      </c>
      <c r="D16915" t="s">
        <v>483</v>
      </c>
      <c r="E16915" t="s">
        <v>13</v>
      </c>
      <c r="F16915" t="s">
        <v>14</v>
      </c>
      <c r="G16915">
        <v>2008</v>
      </c>
      <c r="H16915">
        <v>2273</v>
      </c>
      <c r="I16915">
        <v>3485</v>
      </c>
    </row>
    <row r="16916" spans="1:9" x14ac:dyDescent="0.25">
      <c r="A16916" t="s">
        <v>369</v>
      </c>
      <c r="B16916" t="s">
        <v>374</v>
      </c>
      <c r="C16916" t="s">
        <v>375</v>
      </c>
      <c r="D16916" t="s">
        <v>483</v>
      </c>
      <c r="E16916" t="s">
        <v>13</v>
      </c>
      <c r="F16916" t="s">
        <v>14</v>
      </c>
      <c r="G16916">
        <v>2009</v>
      </c>
      <c r="H16916">
        <v>2274.34</v>
      </c>
      <c r="I16916">
        <v>3229.348</v>
      </c>
    </row>
    <row r="16917" spans="1:9" x14ac:dyDescent="0.25">
      <c r="A16917" t="s">
        <v>369</v>
      </c>
      <c r="B16917" t="s">
        <v>374</v>
      </c>
      <c r="C16917" t="s">
        <v>375</v>
      </c>
      <c r="D16917" t="s">
        <v>483</v>
      </c>
      <c r="E16917" t="s">
        <v>13</v>
      </c>
      <c r="F16917" t="s">
        <v>14</v>
      </c>
      <c r="G16917">
        <v>2010</v>
      </c>
      <c r="H16917">
        <v>2274.34</v>
      </c>
      <c r="I16917">
        <v>4768.348</v>
      </c>
    </row>
    <row r="16918" spans="1:9" x14ac:dyDescent="0.25">
      <c r="A16918" t="s">
        <v>369</v>
      </c>
      <c r="B16918" t="s">
        <v>374</v>
      </c>
      <c r="C16918" t="s">
        <v>375</v>
      </c>
      <c r="D16918" t="s">
        <v>483</v>
      </c>
      <c r="E16918" t="s">
        <v>13</v>
      </c>
      <c r="F16918" t="s">
        <v>14</v>
      </c>
      <c r="G16918">
        <v>2011</v>
      </c>
      <c r="H16918">
        <v>2274.34</v>
      </c>
      <c r="I16918">
        <v>4142.348</v>
      </c>
    </row>
    <row r="16919" spans="1:9" x14ac:dyDescent="0.25">
      <c r="A16919" t="s">
        <v>369</v>
      </c>
      <c r="B16919" t="s">
        <v>374</v>
      </c>
      <c r="C16919" t="s">
        <v>375</v>
      </c>
      <c r="D16919" t="s">
        <v>483</v>
      </c>
      <c r="E16919" t="s">
        <v>13</v>
      </c>
      <c r="F16919" t="s">
        <v>14</v>
      </c>
      <c r="G16919">
        <v>2012</v>
      </c>
      <c r="H16919">
        <v>1865.34</v>
      </c>
      <c r="I16919">
        <v>4394.4979999999996</v>
      </c>
    </row>
    <row r="16920" spans="1:9" x14ac:dyDescent="0.25">
      <c r="A16920" t="s">
        <v>369</v>
      </c>
      <c r="B16920" t="s">
        <v>374</v>
      </c>
      <c r="C16920" t="s">
        <v>375</v>
      </c>
      <c r="D16920" t="s">
        <v>483</v>
      </c>
      <c r="E16920" t="s">
        <v>13</v>
      </c>
      <c r="F16920" t="s">
        <v>14</v>
      </c>
      <c r="G16920">
        <v>2013</v>
      </c>
      <c r="H16920">
        <v>1865.34</v>
      </c>
      <c r="I16920">
        <v>4759.1350000000002</v>
      </c>
    </row>
    <row r="16921" spans="1:9" x14ac:dyDescent="0.25">
      <c r="A16921" t="s">
        <v>369</v>
      </c>
      <c r="B16921" t="s">
        <v>374</v>
      </c>
      <c r="C16921" t="s">
        <v>375</v>
      </c>
      <c r="D16921" t="s">
        <v>483</v>
      </c>
      <c r="E16921" t="s">
        <v>13</v>
      </c>
      <c r="F16921" t="s">
        <v>14</v>
      </c>
      <c r="G16921">
        <v>2014</v>
      </c>
      <c r="H16921">
        <v>1865.34</v>
      </c>
      <c r="I16921">
        <v>2933.145</v>
      </c>
    </row>
    <row r="16922" spans="1:9" x14ac:dyDescent="0.25">
      <c r="A16922" t="s">
        <v>369</v>
      </c>
      <c r="B16922" t="s">
        <v>374</v>
      </c>
      <c r="C16922" t="s">
        <v>375</v>
      </c>
      <c r="D16922" t="s">
        <v>483</v>
      </c>
      <c r="E16922" t="s">
        <v>13</v>
      </c>
      <c r="F16922" t="s">
        <v>14</v>
      </c>
      <c r="G16922">
        <v>2015</v>
      </c>
      <c r="H16922">
        <v>2274.34</v>
      </c>
      <c r="I16922">
        <v>3276.348</v>
      </c>
    </row>
    <row r="16923" spans="1:9" x14ac:dyDescent="0.25">
      <c r="A16923" t="s">
        <v>369</v>
      </c>
      <c r="B16923" t="s">
        <v>374</v>
      </c>
      <c r="C16923" t="s">
        <v>375</v>
      </c>
      <c r="D16923" t="s">
        <v>483</v>
      </c>
      <c r="E16923" t="s">
        <v>13</v>
      </c>
      <c r="F16923" t="s">
        <v>14</v>
      </c>
      <c r="G16923">
        <v>2016</v>
      </c>
      <c r="H16923">
        <v>2274.34</v>
      </c>
      <c r="I16923">
        <v>4652.348</v>
      </c>
    </row>
    <row r="16924" spans="1:9" x14ac:dyDescent="0.25">
      <c r="A16924" t="s">
        <v>369</v>
      </c>
      <c r="B16924" t="s">
        <v>374</v>
      </c>
      <c r="C16924" t="s">
        <v>375</v>
      </c>
      <c r="D16924" t="s">
        <v>483</v>
      </c>
      <c r="E16924" t="s">
        <v>13</v>
      </c>
      <c r="F16924" t="s">
        <v>14</v>
      </c>
      <c r="G16924">
        <v>2017</v>
      </c>
      <c r="H16924">
        <v>2274.34</v>
      </c>
      <c r="I16924">
        <v>4582.348</v>
      </c>
    </row>
    <row r="16925" spans="1:9" x14ac:dyDescent="0.25">
      <c r="A16925" t="s">
        <v>369</v>
      </c>
      <c r="B16925" t="s">
        <v>374</v>
      </c>
      <c r="C16925" t="s">
        <v>375</v>
      </c>
      <c r="D16925" t="s">
        <v>483</v>
      </c>
      <c r="E16925" t="s">
        <v>13</v>
      </c>
      <c r="F16925" t="s">
        <v>14</v>
      </c>
      <c r="G16925">
        <v>2018</v>
      </c>
      <c r="H16925">
        <v>2274.34</v>
      </c>
    </row>
    <row r="16926" spans="1:9" x14ac:dyDescent="0.25">
      <c r="A16926" t="s">
        <v>369</v>
      </c>
      <c r="B16926" t="s">
        <v>374</v>
      </c>
      <c r="C16926" t="s">
        <v>375</v>
      </c>
      <c r="D16926" t="s">
        <v>483</v>
      </c>
      <c r="E16926" t="s">
        <v>13</v>
      </c>
      <c r="F16926" t="s">
        <v>14</v>
      </c>
      <c r="G16926">
        <v>2019</v>
      </c>
      <c r="H16926">
        <v>2274.34</v>
      </c>
    </row>
    <row r="16927" spans="1:9" x14ac:dyDescent="0.25">
      <c r="A16927" t="s">
        <v>369</v>
      </c>
      <c r="B16927" t="s">
        <v>374</v>
      </c>
      <c r="C16927" t="s">
        <v>375</v>
      </c>
      <c r="D16927" t="s">
        <v>483</v>
      </c>
      <c r="E16927" t="s">
        <v>15</v>
      </c>
      <c r="F16927" t="s">
        <v>17</v>
      </c>
      <c r="G16927">
        <v>2013</v>
      </c>
      <c r="H16927">
        <v>29.5</v>
      </c>
      <c r="I16927">
        <v>46.314999999999998</v>
      </c>
    </row>
    <row r="16928" spans="1:9" x14ac:dyDescent="0.25">
      <c r="A16928" t="s">
        <v>369</v>
      </c>
      <c r="B16928" t="s">
        <v>374</v>
      </c>
      <c r="C16928" t="s">
        <v>375</v>
      </c>
      <c r="D16928" t="s">
        <v>483</v>
      </c>
      <c r="E16928" t="s">
        <v>15</v>
      </c>
      <c r="F16928" t="s">
        <v>17</v>
      </c>
      <c r="G16928">
        <v>2014</v>
      </c>
      <c r="H16928">
        <v>36.5</v>
      </c>
      <c r="I16928">
        <v>57.305</v>
      </c>
    </row>
    <row r="16929" spans="1:9" x14ac:dyDescent="0.25">
      <c r="A16929" t="s">
        <v>369</v>
      </c>
      <c r="B16929" t="s">
        <v>374</v>
      </c>
      <c r="C16929" t="s">
        <v>375</v>
      </c>
      <c r="D16929" t="s">
        <v>483</v>
      </c>
      <c r="E16929" t="s">
        <v>15</v>
      </c>
      <c r="F16929" t="s">
        <v>17</v>
      </c>
      <c r="G16929">
        <v>2015</v>
      </c>
      <c r="H16929">
        <v>36.5</v>
      </c>
      <c r="I16929">
        <v>57.305</v>
      </c>
    </row>
    <row r="16930" spans="1:9" x14ac:dyDescent="0.25">
      <c r="A16930" t="s">
        <v>369</v>
      </c>
      <c r="B16930" t="s">
        <v>374</v>
      </c>
      <c r="C16930" t="s">
        <v>375</v>
      </c>
      <c r="D16930" t="s">
        <v>483</v>
      </c>
      <c r="E16930" t="s">
        <v>15</v>
      </c>
      <c r="F16930" t="s">
        <v>17</v>
      </c>
      <c r="G16930">
        <v>2016</v>
      </c>
      <c r="H16930">
        <v>36.5</v>
      </c>
      <c r="I16930">
        <v>57.305</v>
      </c>
    </row>
    <row r="16931" spans="1:9" x14ac:dyDescent="0.25">
      <c r="A16931" t="s">
        <v>369</v>
      </c>
      <c r="B16931" t="s">
        <v>374</v>
      </c>
      <c r="C16931" t="s">
        <v>375</v>
      </c>
      <c r="D16931" t="s">
        <v>483</v>
      </c>
      <c r="E16931" t="s">
        <v>15</v>
      </c>
      <c r="F16931" t="s">
        <v>17</v>
      </c>
      <c r="G16931">
        <v>2017</v>
      </c>
      <c r="H16931">
        <v>36.5</v>
      </c>
      <c r="I16931">
        <v>57.305</v>
      </c>
    </row>
    <row r="16932" spans="1:9" x14ac:dyDescent="0.25">
      <c r="A16932" t="s">
        <v>369</v>
      </c>
      <c r="B16932" t="s">
        <v>374</v>
      </c>
      <c r="C16932" t="s">
        <v>375</v>
      </c>
      <c r="D16932" t="s">
        <v>483</v>
      </c>
      <c r="E16932" t="s">
        <v>15</v>
      </c>
      <c r="F16932" t="s">
        <v>17</v>
      </c>
      <c r="G16932">
        <v>2018</v>
      </c>
      <c r="H16932">
        <v>36.5</v>
      </c>
    </row>
    <row r="16933" spans="1:9" x14ac:dyDescent="0.25">
      <c r="A16933" t="s">
        <v>369</v>
      </c>
      <c r="B16933" t="s">
        <v>374</v>
      </c>
      <c r="C16933" t="s">
        <v>375</v>
      </c>
      <c r="D16933" t="s">
        <v>483</v>
      </c>
      <c r="E16933" t="s">
        <v>15</v>
      </c>
      <c r="F16933" t="s">
        <v>17</v>
      </c>
      <c r="G16933">
        <v>2019</v>
      </c>
      <c r="H16933">
        <v>36.5</v>
      </c>
    </row>
    <row r="16934" spans="1:9" x14ac:dyDescent="0.25">
      <c r="A16934" t="s">
        <v>369</v>
      </c>
      <c r="B16934" t="s">
        <v>376</v>
      </c>
      <c r="C16934" t="s">
        <v>377</v>
      </c>
      <c r="D16934" t="s">
        <v>482</v>
      </c>
      <c r="E16934" t="s">
        <v>12</v>
      </c>
      <c r="F16934" t="s">
        <v>12</v>
      </c>
      <c r="G16934">
        <v>2000</v>
      </c>
      <c r="H16934">
        <v>9131</v>
      </c>
      <c r="I16934">
        <v>42630</v>
      </c>
    </row>
    <row r="16935" spans="1:9" x14ac:dyDescent="0.25">
      <c r="A16935" t="s">
        <v>369</v>
      </c>
      <c r="B16935" t="s">
        <v>376</v>
      </c>
      <c r="C16935" t="s">
        <v>377</v>
      </c>
      <c r="D16935" t="s">
        <v>482</v>
      </c>
      <c r="E16935" t="s">
        <v>12</v>
      </c>
      <c r="F16935" t="s">
        <v>12</v>
      </c>
      <c r="G16935">
        <v>2001</v>
      </c>
      <c r="H16935">
        <v>9681</v>
      </c>
      <c r="I16935">
        <v>43931</v>
      </c>
    </row>
    <row r="16936" spans="1:9" x14ac:dyDescent="0.25">
      <c r="A16936" t="s">
        <v>369</v>
      </c>
      <c r="B16936" t="s">
        <v>376</v>
      </c>
      <c r="C16936" t="s">
        <v>377</v>
      </c>
      <c r="D16936" t="s">
        <v>482</v>
      </c>
      <c r="E16936" t="s">
        <v>12</v>
      </c>
      <c r="F16936" t="s">
        <v>12</v>
      </c>
      <c r="G16936">
        <v>2002</v>
      </c>
      <c r="H16936">
        <v>10201</v>
      </c>
      <c r="I16936">
        <v>45468</v>
      </c>
    </row>
    <row r="16937" spans="1:9" x14ac:dyDescent="0.25">
      <c r="A16937" t="s">
        <v>369</v>
      </c>
      <c r="B16937" t="s">
        <v>376</v>
      </c>
      <c r="C16937" t="s">
        <v>377</v>
      </c>
      <c r="D16937" t="s">
        <v>482</v>
      </c>
      <c r="E16937" t="s">
        <v>12</v>
      </c>
      <c r="F16937" t="s">
        <v>12</v>
      </c>
      <c r="G16937">
        <v>2003</v>
      </c>
      <c r="H16937">
        <v>10337</v>
      </c>
      <c r="I16937">
        <v>46998</v>
      </c>
    </row>
    <row r="16938" spans="1:9" x14ac:dyDescent="0.25">
      <c r="A16938" t="s">
        <v>369</v>
      </c>
      <c r="B16938" t="s">
        <v>376</v>
      </c>
      <c r="C16938" t="s">
        <v>377</v>
      </c>
      <c r="D16938" t="s">
        <v>482</v>
      </c>
      <c r="E16938" t="s">
        <v>12</v>
      </c>
      <c r="F16938" t="s">
        <v>12</v>
      </c>
      <c r="G16938">
        <v>2004</v>
      </c>
      <c r="H16938">
        <v>10577</v>
      </c>
      <c r="I16938">
        <v>47240</v>
      </c>
    </row>
    <row r="16939" spans="1:9" x14ac:dyDescent="0.25">
      <c r="A16939" t="s">
        <v>369</v>
      </c>
      <c r="B16939" t="s">
        <v>376</v>
      </c>
      <c r="C16939" t="s">
        <v>377</v>
      </c>
      <c r="D16939" t="s">
        <v>482</v>
      </c>
      <c r="E16939" t="s">
        <v>12</v>
      </c>
      <c r="F16939" t="s">
        <v>12</v>
      </c>
      <c r="G16939">
        <v>2005</v>
      </c>
      <c r="H16939">
        <v>10913</v>
      </c>
      <c r="I16939">
        <v>48563</v>
      </c>
    </row>
    <row r="16940" spans="1:9" x14ac:dyDescent="0.25">
      <c r="A16940" t="s">
        <v>369</v>
      </c>
      <c r="B16940" t="s">
        <v>376</v>
      </c>
      <c r="C16940" t="s">
        <v>377</v>
      </c>
      <c r="D16940" t="s">
        <v>482</v>
      </c>
      <c r="E16940" t="s">
        <v>12</v>
      </c>
      <c r="F16940" t="s">
        <v>12</v>
      </c>
      <c r="G16940">
        <v>2006</v>
      </c>
      <c r="H16940">
        <v>11397</v>
      </c>
      <c r="I16940">
        <v>50533</v>
      </c>
    </row>
    <row r="16941" spans="1:9" x14ac:dyDescent="0.25">
      <c r="A16941" t="s">
        <v>369</v>
      </c>
      <c r="B16941" t="s">
        <v>376</v>
      </c>
      <c r="C16941" t="s">
        <v>377</v>
      </c>
      <c r="D16941" t="s">
        <v>482</v>
      </c>
      <c r="E16941" t="s">
        <v>12</v>
      </c>
      <c r="F16941" t="s">
        <v>12</v>
      </c>
      <c r="G16941">
        <v>2007</v>
      </c>
      <c r="H16941">
        <v>11871.871999999999</v>
      </c>
      <c r="I16941">
        <v>53768</v>
      </c>
    </row>
    <row r="16942" spans="1:9" x14ac:dyDescent="0.25">
      <c r="A16942" t="s">
        <v>369</v>
      </c>
      <c r="B16942" t="s">
        <v>376</v>
      </c>
      <c r="C16942" t="s">
        <v>377</v>
      </c>
      <c r="D16942" t="s">
        <v>482</v>
      </c>
      <c r="E16942" t="s">
        <v>12</v>
      </c>
      <c r="F16942" t="s">
        <v>12</v>
      </c>
      <c r="G16942">
        <v>2008</v>
      </c>
      <c r="H16942">
        <v>12319.871999999999</v>
      </c>
      <c r="I16942">
        <v>56757</v>
      </c>
    </row>
    <row r="16943" spans="1:9" x14ac:dyDescent="0.25">
      <c r="A16943" t="s">
        <v>369</v>
      </c>
      <c r="B16943" t="s">
        <v>376</v>
      </c>
      <c r="C16943" t="s">
        <v>377</v>
      </c>
      <c r="D16943" t="s">
        <v>482</v>
      </c>
      <c r="E16943" t="s">
        <v>12</v>
      </c>
      <c r="F16943" t="s">
        <v>12</v>
      </c>
      <c r="G16943">
        <v>2009</v>
      </c>
      <c r="H16943">
        <v>12158.974</v>
      </c>
      <c r="I16943">
        <v>54683</v>
      </c>
    </row>
    <row r="16944" spans="1:9" x14ac:dyDescent="0.25">
      <c r="A16944" t="s">
        <v>369</v>
      </c>
      <c r="B16944" t="s">
        <v>376</v>
      </c>
      <c r="C16944" t="s">
        <v>377</v>
      </c>
      <c r="D16944" t="s">
        <v>482</v>
      </c>
      <c r="E16944" t="s">
        <v>12</v>
      </c>
      <c r="F16944" t="s">
        <v>12</v>
      </c>
      <c r="G16944">
        <v>2010</v>
      </c>
      <c r="H16944">
        <v>12929.816000000001</v>
      </c>
      <c r="I16944">
        <v>58450</v>
      </c>
    </row>
    <row r="16945" spans="1:9" x14ac:dyDescent="0.25">
      <c r="A16945" t="s">
        <v>369</v>
      </c>
      <c r="B16945" t="s">
        <v>376</v>
      </c>
      <c r="C16945" t="s">
        <v>377</v>
      </c>
      <c r="D16945" t="s">
        <v>482</v>
      </c>
      <c r="E16945" t="s">
        <v>12</v>
      </c>
      <c r="F16945" t="s">
        <v>12</v>
      </c>
      <c r="G16945">
        <v>2011</v>
      </c>
      <c r="H16945">
        <v>13651.816000000001</v>
      </c>
      <c r="I16945">
        <v>59371</v>
      </c>
    </row>
    <row r="16946" spans="1:9" x14ac:dyDescent="0.25">
      <c r="A16946" t="s">
        <v>369</v>
      </c>
      <c r="B16946" t="s">
        <v>376</v>
      </c>
      <c r="C16946" t="s">
        <v>377</v>
      </c>
      <c r="D16946" t="s">
        <v>482</v>
      </c>
      <c r="E16946" t="s">
        <v>12</v>
      </c>
      <c r="F16946" t="s">
        <v>12</v>
      </c>
      <c r="G16946">
        <v>2012</v>
      </c>
      <c r="H16946">
        <v>14152.816000000001</v>
      </c>
      <c r="I16946">
        <v>62595</v>
      </c>
    </row>
    <row r="16947" spans="1:9" x14ac:dyDescent="0.25">
      <c r="A16947" t="s">
        <v>369</v>
      </c>
      <c r="B16947" t="s">
        <v>376</v>
      </c>
      <c r="C16947" t="s">
        <v>377</v>
      </c>
      <c r="D16947" t="s">
        <v>482</v>
      </c>
      <c r="E16947" t="s">
        <v>12</v>
      </c>
      <c r="F16947" t="s">
        <v>12</v>
      </c>
      <c r="G16947">
        <v>2013</v>
      </c>
      <c r="H16947">
        <v>14476.816000000001</v>
      </c>
      <c r="I16947">
        <v>60794</v>
      </c>
    </row>
    <row r="16948" spans="1:9" x14ac:dyDescent="0.25">
      <c r="A16948" t="s">
        <v>369</v>
      </c>
      <c r="B16948" t="s">
        <v>376</v>
      </c>
      <c r="C16948" t="s">
        <v>377</v>
      </c>
      <c r="D16948" t="s">
        <v>482</v>
      </c>
      <c r="E16948" t="s">
        <v>12</v>
      </c>
      <c r="F16948" t="s">
        <v>12</v>
      </c>
      <c r="G16948">
        <v>2014</v>
      </c>
      <c r="H16948">
        <v>15508.974</v>
      </c>
      <c r="I16948">
        <v>59954</v>
      </c>
    </row>
    <row r="16949" spans="1:9" x14ac:dyDescent="0.25">
      <c r="A16949" t="s">
        <v>369</v>
      </c>
      <c r="B16949" t="s">
        <v>376</v>
      </c>
      <c r="C16949" t="s">
        <v>377</v>
      </c>
      <c r="D16949" t="s">
        <v>482</v>
      </c>
      <c r="E16949" t="s">
        <v>12</v>
      </c>
      <c r="F16949" t="s">
        <v>12</v>
      </c>
      <c r="G16949">
        <v>2015</v>
      </c>
      <c r="H16949">
        <v>16437.723999999998</v>
      </c>
      <c r="I16949">
        <v>63080</v>
      </c>
    </row>
    <row r="16950" spans="1:9" x14ac:dyDescent="0.25">
      <c r="A16950" t="s">
        <v>369</v>
      </c>
      <c r="B16950" t="s">
        <v>376</v>
      </c>
      <c r="C16950" t="s">
        <v>377</v>
      </c>
      <c r="D16950" t="s">
        <v>482</v>
      </c>
      <c r="E16950" t="s">
        <v>12</v>
      </c>
      <c r="F16950" t="s">
        <v>12</v>
      </c>
      <c r="G16950">
        <v>2016</v>
      </c>
      <c r="H16950">
        <v>16660.723999999998</v>
      </c>
      <c r="I16950">
        <v>65432</v>
      </c>
    </row>
    <row r="16951" spans="1:9" x14ac:dyDescent="0.25">
      <c r="A16951" t="s">
        <v>369</v>
      </c>
      <c r="B16951" t="s">
        <v>376</v>
      </c>
      <c r="C16951" t="s">
        <v>377</v>
      </c>
      <c r="D16951" t="s">
        <v>482</v>
      </c>
      <c r="E16951" t="s">
        <v>12</v>
      </c>
      <c r="F16951" t="s">
        <v>12</v>
      </c>
      <c r="G16951">
        <v>2017</v>
      </c>
      <c r="H16951">
        <v>16800.723999999998</v>
      </c>
      <c r="I16951">
        <v>65741.880999999994</v>
      </c>
    </row>
    <row r="16952" spans="1:9" x14ac:dyDescent="0.25">
      <c r="A16952" t="s">
        <v>369</v>
      </c>
      <c r="B16952" t="s">
        <v>376</v>
      </c>
      <c r="C16952" t="s">
        <v>377</v>
      </c>
      <c r="D16952" t="s">
        <v>482</v>
      </c>
      <c r="E16952" t="s">
        <v>12</v>
      </c>
      <c r="F16952" t="s">
        <v>12</v>
      </c>
      <c r="G16952">
        <v>2018</v>
      </c>
      <c r="H16952">
        <v>16518.723999999998</v>
      </c>
    </row>
    <row r="16953" spans="1:9" x14ac:dyDescent="0.25">
      <c r="A16953" t="s">
        <v>369</v>
      </c>
      <c r="B16953" t="s">
        <v>376</v>
      </c>
      <c r="C16953" t="s">
        <v>377</v>
      </c>
      <c r="D16953" t="s">
        <v>482</v>
      </c>
      <c r="E16953" t="s">
        <v>12</v>
      </c>
      <c r="F16953" t="s">
        <v>12</v>
      </c>
      <c r="G16953">
        <v>2019</v>
      </c>
      <c r="H16953">
        <v>16518.723999999998</v>
      </c>
    </row>
    <row r="16954" spans="1:9" x14ac:dyDescent="0.25">
      <c r="A16954" t="s">
        <v>369</v>
      </c>
      <c r="B16954" t="s">
        <v>376</v>
      </c>
      <c r="C16954" t="s">
        <v>377</v>
      </c>
      <c r="D16954" t="s">
        <v>483</v>
      </c>
      <c r="E16954" t="s">
        <v>22</v>
      </c>
      <c r="F16954" t="s">
        <v>31</v>
      </c>
      <c r="G16954">
        <v>2007</v>
      </c>
      <c r="H16954">
        <v>2.1280000000000001</v>
      </c>
      <c r="I16954">
        <v>13.832000000000001</v>
      </c>
    </row>
    <row r="16955" spans="1:9" x14ac:dyDescent="0.25">
      <c r="A16955" t="s">
        <v>369</v>
      </c>
      <c r="B16955" t="s">
        <v>376</v>
      </c>
      <c r="C16955" t="s">
        <v>377</v>
      </c>
      <c r="D16955" t="s">
        <v>483</v>
      </c>
      <c r="E16955" t="s">
        <v>22</v>
      </c>
      <c r="F16955" t="s">
        <v>31</v>
      </c>
      <c r="G16955">
        <v>2008</v>
      </c>
      <c r="H16955">
        <v>2.1280000000000001</v>
      </c>
      <c r="I16955">
        <v>13.832000000000001</v>
      </c>
    </row>
    <row r="16956" spans="1:9" x14ac:dyDescent="0.25">
      <c r="A16956" t="s">
        <v>369</v>
      </c>
      <c r="B16956" t="s">
        <v>376</v>
      </c>
      <c r="C16956" t="s">
        <v>377</v>
      </c>
      <c r="D16956" t="s">
        <v>483</v>
      </c>
      <c r="E16956" t="s">
        <v>22</v>
      </c>
      <c r="F16956" t="s">
        <v>31</v>
      </c>
      <c r="G16956">
        <v>2009</v>
      </c>
      <c r="H16956">
        <v>3.778</v>
      </c>
      <c r="I16956">
        <v>24.556999999999999</v>
      </c>
    </row>
    <row r="16957" spans="1:9" x14ac:dyDescent="0.25">
      <c r="A16957" t="s">
        <v>369</v>
      </c>
      <c r="B16957" t="s">
        <v>376</v>
      </c>
      <c r="C16957" t="s">
        <v>377</v>
      </c>
      <c r="D16957" t="s">
        <v>483</v>
      </c>
      <c r="E16957" t="s">
        <v>22</v>
      </c>
      <c r="F16957" t="s">
        <v>31</v>
      </c>
      <c r="G16957">
        <v>2010</v>
      </c>
      <c r="H16957">
        <v>6.9359999999999999</v>
      </c>
      <c r="I16957">
        <v>45.084000000000003</v>
      </c>
    </row>
    <row r="16958" spans="1:9" x14ac:dyDescent="0.25">
      <c r="A16958" t="s">
        <v>369</v>
      </c>
      <c r="B16958" t="s">
        <v>376</v>
      </c>
      <c r="C16958" t="s">
        <v>377</v>
      </c>
      <c r="D16958" t="s">
        <v>483</v>
      </c>
      <c r="E16958" t="s">
        <v>22</v>
      </c>
      <c r="F16958" t="s">
        <v>31</v>
      </c>
      <c r="G16958">
        <v>2011</v>
      </c>
      <c r="H16958">
        <v>6.9359999999999999</v>
      </c>
      <c r="I16958">
        <v>45.084000000000003</v>
      </c>
    </row>
    <row r="16959" spans="1:9" x14ac:dyDescent="0.25">
      <c r="A16959" t="s">
        <v>369</v>
      </c>
      <c r="B16959" t="s">
        <v>376</v>
      </c>
      <c r="C16959" t="s">
        <v>377</v>
      </c>
      <c r="D16959" t="s">
        <v>483</v>
      </c>
      <c r="E16959" t="s">
        <v>22</v>
      </c>
      <c r="F16959" t="s">
        <v>31</v>
      </c>
      <c r="G16959">
        <v>2012</v>
      </c>
      <c r="H16959">
        <v>6.9359999999999999</v>
      </c>
      <c r="I16959">
        <v>45.084000000000003</v>
      </c>
    </row>
    <row r="16960" spans="1:9" x14ac:dyDescent="0.25">
      <c r="A16960" t="s">
        <v>369</v>
      </c>
      <c r="B16960" t="s">
        <v>376</v>
      </c>
      <c r="C16960" t="s">
        <v>377</v>
      </c>
      <c r="D16960" t="s">
        <v>483</v>
      </c>
      <c r="E16960" t="s">
        <v>22</v>
      </c>
      <c r="F16960" t="s">
        <v>31</v>
      </c>
      <c r="G16960">
        <v>2013</v>
      </c>
      <c r="H16960">
        <v>10.936</v>
      </c>
      <c r="I16960">
        <v>71.084000000000003</v>
      </c>
    </row>
    <row r="16961" spans="1:9" x14ac:dyDescent="0.25">
      <c r="A16961" t="s">
        <v>369</v>
      </c>
      <c r="B16961" t="s">
        <v>376</v>
      </c>
      <c r="C16961" t="s">
        <v>377</v>
      </c>
      <c r="D16961" t="s">
        <v>483</v>
      </c>
      <c r="E16961" t="s">
        <v>22</v>
      </c>
      <c r="F16961" t="s">
        <v>31</v>
      </c>
      <c r="G16961">
        <v>2014</v>
      </c>
      <c r="H16961">
        <v>13.778</v>
      </c>
      <c r="I16961">
        <v>89.557000000000002</v>
      </c>
    </row>
    <row r="16962" spans="1:9" x14ac:dyDescent="0.25">
      <c r="A16962" t="s">
        <v>369</v>
      </c>
      <c r="B16962" t="s">
        <v>376</v>
      </c>
      <c r="C16962" t="s">
        <v>377</v>
      </c>
      <c r="D16962" t="s">
        <v>483</v>
      </c>
      <c r="E16962" t="s">
        <v>22</v>
      </c>
      <c r="F16962" t="s">
        <v>31</v>
      </c>
      <c r="G16962">
        <v>2015</v>
      </c>
      <c r="H16962">
        <v>25.027999999999999</v>
      </c>
      <c r="I16962">
        <v>162.68199999999999</v>
      </c>
    </row>
    <row r="16963" spans="1:9" x14ac:dyDescent="0.25">
      <c r="A16963" t="s">
        <v>369</v>
      </c>
      <c r="B16963" t="s">
        <v>376</v>
      </c>
      <c r="C16963" t="s">
        <v>377</v>
      </c>
      <c r="D16963" t="s">
        <v>483</v>
      </c>
      <c r="E16963" t="s">
        <v>22</v>
      </c>
      <c r="F16963" t="s">
        <v>31</v>
      </c>
      <c r="G16963">
        <v>2016</v>
      </c>
      <c r="H16963">
        <v>25.027999999999999</v>
      </c>
      <c r="I16963">
        <v>162.68199999999999</v>
      </c>
    </row>
    <row r="16964" spans="1:9" x14ac:dyDescent="0.25">
      <c r="A16964" t="s">
        <v>369</v>
      </c>
      <c r="B16964" t="s">
        <v>376</v>
      </c>
      <c r="C16964" t="s">
        <v>377</v>
      </c>
      <c r="D16964" t="s">
        <v>483</v>
      </c>
      <c r="E16964" t="s">
        <v>22</v>
      </c>
      <c r="F16964" t="s">
        <v>31</v>
      </c>
      <c r="G16964">
        <v>2017</v>
      </c>
      <c r="H16964">
        <v>25.027999999999999</v>
      </c>
      <c r="I16964">
        <v>162.68199999999999</v>
      </c>
    </row>
    <row r="16965" spans="1:9" x14ac:dyDescent="0.25">
      <c r="A16965" t="s">
        <v>369</v>
      </c>
      <c r="B16965" t="s">
        <v>376</v>
      </c>
      <c r="C16965" t="s">
        <v>377</v>
      </c>
      <c r="D16965" t="s">
        <v>483</v>
      </c>
      <c r="E16965" t="s">
        <v>22</v>
      </c>
      <c r="F16965" t="s">
        <v>31</v>
      </c>
      <c r="G16965">
        <v>2018</v>
      </c>
      <c r="H16965">
        <v>25.027999999999999</v>
      </c>
    </row>
    <row r="16966" spans="1:9" x14ac:dyDescent="0.25">
      <c r="A16966" t="s">
        <v>369</v>
      </c>
      <c r="B16966" t="s">
        <v>376</v>
      </c>
      <c r="C16966" t="s">
        <v>377</v>
      </c>
      <c r="D16966" t="s">
        <v>483</v>
      </c>
      <c r="E16966" t="s">
        <v>22</v>
      </c>
      <c r="F16966" t="s">
        <v>31</v>
      </c>
      <c r="G16966">
        <v>2019</v>
      </c>
      <c r="H16966">
        <v>25.027999999999999</v>
      </c>
    </row>
    <row r="16967" spans="1:9" x14ac:dyDescent="0.25">
      <c r="A16967" t="s">
        <v>369</v>
      </c>
      <c r="B16967" t="s">
        <v>376</v>
      </c>
      <c r="C16967" t="s">
        <v>377</v>
      </c>
      <c r="D16967" t="s">
        <v>483</v>
      </c>
      <c r="E16967" t="s">
        <v>22</v>
      </c>
      <c r="F16967" t="s">
        <v>63</v>
      </c>
      <c r="G16967">
        <v>2009</v>
      </c>
      <c r="H16967">
        <v>3.2480000000000002</v>
      </c>
      <c r="I16967">
        <v>6</v>
      </c>
    </row>
    <row r="16968" spans="1:9" x14ac:dyDescent="0.25">
      <c r="A16968" t="s">
        <v>369</v>
      </c>
      <c r="B16968" t="s">
        <v>376</v>
      </c>
      <c r="C16968" t="s">
        <v>377</v>
      </c>
      <c r="D16968" t="s">
        <v>483</v>
      </c>
      <c r="E16968" t="s">
        <v>22</v>
      </c>
      <c r="F16968" t="s">
        <v>63</v>
      </c>
      <c r="G16968">
        <v>2010</v>
      </c>
      <c r="H16968">
        <v>3.2480000000000002</v>
      </c>
      <c r="I16968">
        <v>6</v>
      </c>
    </row>
    <row r="16969" spans="1:9" x14ac:dyDescent="0.25">
      <c r="A16969" t="s">
        <v>369</v>
      </c>
      <c r="B16969" t="s">
        <v>376</v>
      </c>
      <c r="C16969" t="s">
        <v>377</v>
      </c>
      <c r="D16969" t="s">
        <v>483</v>
      </c>
      <c r="E16969" t="s">
        <v>22</v>
      </c>
      <c r="F16969" t="s">
        <v>63</v>
      </c>
      <c r="G16969">
        <v>2011</v>
      </c>
      <c r="H16969">
        <v>3.2480000000000002</v>
      </c>
      <c r="I16969">
        <v>8</v>
      </c>
    </row>
    <row r="16970" spans="1:9" x14ac:dyDescent="0.25">
      <c r="A16970" t="s">
        <v>369</v>
      </c>
      <c r="B16970" t="s">
        <v>376</v>
      </c>
      <c r="C16970" t="s">
        <v>377</v>
      </c>
      <c r="D16970" t="s">
        <v>483</v>
      </c>
      <c r="E16970" t="s">
        <v>22</v>
      </c>
      <c r="F16970" t="s">
        <v>63</v>
      </c>
      <c r="G16970">
        <v>2012</v>
      </c>
      <c r="H16970">
        <v>3.2480000000000002</v>
      </c>
      <c r="I16970">
        <v>8</v>
      </c>
    </row>
    <row r="16971" spans="1:9" x14ac:dyDescent="0.25">
      <c r="A16971" t="s">
        <v>369</v>
      </c>
      <c r="B16971" t="s">
        <v>376</v>
      </c>
      <c r="C16971" t="s">
        <v>377</v>
      </c>
      <c r="D16971" t="s">
        <v>483</v>
      </c>
      <c r="E16971" t="s">
        <v>22</v>
      </c>
      <c r="F16971" t="s">
        <v>63</v>
      </c>
      <c r="G16971">
        <v>2013</v>
      </c>
      <c r="H16971">
        <v>3.2480000000000002</v>
      </c>
      <c r="I16971">
        <v>8</v>
      </c>
    </row>
    <row r="16972" spans="1:9" x14ac:dyDescent="0.25">
      <c r="A16972" t="s">
        <v>369</v>
      </c>
      <c r="B16972" t="s">
        <v>376</v>
      </c>
      <c r="C16972" t="s">
        <v>377</v>
      </c>
      <c r="D16972" t="s">
        <v>483</v>
      </c>
      <c r="E16972" t="s">
        <v>22</v>
      </c>
      <c r="F16972" t="s">
        <v>63</v>
      </c>
      <c r="G16972">
        <v>2014</v>
      </c>
      <c r="H16972">
        <v>3.2480000000000002</v>
      </c>
      <c r="I16972">
        <v>8</v>
      </c>
    </row>
    <row r="16973" spans="1:9" x14ac:dyDescent="0.25">
      <c r="A16973" t="s">
        <v>369</v>
      </c>
      <c r="B16973" t="s">
        <v>376</v>
      </c>
      <c r="C16973" t="s">
        <v>377</v>
      </c>
      <c r="D16973" t="s">
        <v>483</v>
      </c>
      <c r="E16973" t="s">
        <v>22</v>
      </c>
      <c r="F16973" t="s">
        <v>63</v>
      </c>
      <c r="G16973">
        <v>2015</v>
      </c>
      <c r="H16973">
        <v>3.2480000000000002</v>
      </c>
      <c r="I16973">
        <v>8</v>
      </c>
    </row>
    <row r="16974" spans="1:9" x14ac:dyDescent="0.25">
      <c r="A16974" t="s">
        <v>369</v>
      </c>
      <c r="B16974" t="s">
        <v>376</v>
      </c>
      <c r="C16974" t="s">
        <v>377</v>
      </c>
      <c r="D16974" t="s">
        <v>483</v>
      </c>
      <c r="E16974" t="s">
        <v>22</v>
      </c>
      <c r="F16974" t="s">
        <v>63</v>
      </c>
      <c r="G16974">
        <v>2016</v>
      </c>
      <c r="H16974">
        <v>3.2480000000000002</v>
      </c>
      <c r="I16974">
        <v>8</v>
      </c>
    </row>
    <row r="16975" spans="1:9" x14ac:dyDescent="0.25">
      <c r="A16975" t="s">
        <v>369</v>
      </c>
      <c r="B16975" t="s">
        <v>376</v>
      </c>
      <c r="C16975" t="s">
        <v>377</v>
      </c>
      <c r="D16975" t="s">
        <v>483</v>
      </c>
      <c r="E16975" t="s">
        <v>22</v>
      </c>
      <c r="F16975" t="s">
        <v>63</v>
      </c>
      <c r="G16975">
        <v>2017</v>
      </c>
      <c r="H16975">
        <v>3.2480000000000002</v>
      </c>
      <c r="I16975">
        <v>8</v>
      </c>
    </row>
    <row r="16976" spans="1:9" x14ac:dyDescent="0.25">
      <c r="A16976" t="s">
        <v>369</v>
      </c>
      <c r="B16976" t="s">
        <v>376</v>
      </c>
      <c r="C16976" t="s">
        <v>377</v>
      </c>
      <c r="D16976" t="s">
        <v>483</v>
      </c>
      <c r="E16976" t="s">
        <v>22</v>
      </c>
      <c r="F16976" t="s">
        <v>63</v>
      </c>
      <c r="G16976">
        <v>2018</v>
      </c>
      <c r="H16976">
        <v>3.2480000000000002</v>
      </c>
    </row>
    <row r="16977" spans="1:9" x14ac:dyDescent="0.25">
      <c r="A16977" t="s">
        <v>369</v>
      </c>
      <c r="B16977" t="s">
        <v>376</v>
      </c>
      <c r="C16977" t="s">
        <v>377</v>
      </c>
      <c r="D16977" t="s">
        <v>483</v>
      </c>
      <c r="E16977" t="s">
        <v>22</v>
      </c>
      <c r="F16977" t="s">
        <v>63</v>
      </c>
      <c r="G16977">
        <v>2019</v>
      </c>
      <c r="H16977">
        <v>3.2480000000000002</v>
      </c>
    </row>
    <row r="16978" spans="1:9" x14ac:dyDescent="0.25">
      <c r="A16978" t="s">
        <v>369</v>
      </c>
      <c r="B16978" t="s">
        <v>376</v>
      </c>
      <c r="C16978" t="s">
        <v>377</v>
      </c>
      <c r="D16978" t="s">
        <v>483</v>
      </c>
      <c r="E16978" t="s">
        <v>13</v>
      </c>
      <c r="F16978" t="s">
        <v>14</v>
      </c>
      <c r="G16978">
        <v>2000</v>
      </c>
      <c r="H16978">
        <v>6.61</v>
      </c>
      <c r="I16978">
        <v>31</v>
      </c>
    </row>
    <row r="16979" spans="1:9" x14ac:dyDescent="0.25">
      <c r="A16979" t="s">
        <v>369</v>
      </c>
      <c r="B16979" t="s">
        <v>376</v>
      </c>
      <c r="C16979" t="s">
        <v>377</v>
      </c>
      <c r="D16979" t="s">
        <v>483</v>
      </c>
      <c r="E16979" t="s">
        <v>13</v>
      </c>
      <c r="F16979" t="s">
        <v>14</v>
      </c>
      <c r="G16979">
        <v>2001</v>
      </c>
      <c r="H16979">
        <v>6.61</v>
      </c>
      <c r="I16979">
        <v>10</v>
      </c>
    </row>
    <row r="16980" spans="1:9" x14ac:dyDescent="0.25">
      <c r="A16980" t="s">
        <v>369</v>
      </c>
      <c r="B16980" t="s">
        <v>376</v>
      </c>
      <c r="C16980" t="s">
        <v>377</v>
      </c>
      <c r="D16980" t="s">
        <v>483</v>
      </c>
      <c r="E16980" t="s">
        <v>13</v>
      </c>
      <c r="F16980" t="s">
        <v>14</v>
      </c>
      <c r="G16980">
        <v>2002</v>
      </c>
      <c r="H16980">
        <v>6.61</v>
      </c>
      <c r="I16980">
        <v>21</v>
      </c>
    </row>
    <row r="16981" spans="1:9" x14ac:dyDescent="0.25">
      <c r="A16981" t="s">
        <v>369</v>
      </c>
      <c r="B16981" t="s">
        <v>376</v>
      </c>
      <c r="C16981" t="s">
        <v>377</v>
      </c>
      <c r="D16981" t="s">
        <v>483</v>
      </c>
      <c r="E16981" t="s">
        <v>13</v>
      </c>
      <c r="F16981" t="s">
        <v>14</v>
      </c>
      <c r="G16981">
        <v>2003</v>
      </c>
      <c r="H16981">
        <v>6.61</v>
      </c>
      <c r="I16981">
        <v>31</v>
      </c>
    </row>
    <row r="16982" spans="1:9" x14ac:dyDescent="0.25">
      <c r="A16982" t="s">
        <v>369</v>
      </c>
      <c r="B16982" t="s">
        <v>376</v>
      </c>
      <c r="C16982" t="s">
        <v>377</v>
      </c>
      <c r="D16982" t="s">
        <v>483</v>
      </c>
      <c r="E16982" t="s">
        <v>13</v>
      </c>
      <c r="F16982" t="s">
        <v>14</v>
      </c>
      <c r="G16982">
        <v>2004</v>
      </c>
      <c r="H16982">
        <v>6.61</v>
      </c>
      <c r="I16982">
        <v>28</v>
      </c>
    </row>
    <row r="16983" spans="1:9" x14ac:dyDescent="0.25">
      <c r="A16983" t="s">
        <v>369</v>
      </c>
      <c r="B16983" t="s">
        <v>376</v>
      </c>
      <c r="C16983" t="s">
        <v>377</v>
      </c>
      <c r="D16983" t="s">
        <v>483</v>
      </c>
      <c r="E16983" t="s">
        <v>13</v>
      </c>
      <c r="F16983" t="s">
        <v>14</v>
      </c>
      <c r="G16983">
        <v>2005</v>
      </c>
      <c r="H16983">
        <v>6.61</v>
      </c>
      <c r="I16983">
        <v>28</v>
      </c>
    </row>
    <row r="16984" spans="1:9" x14ac:dyDescent="0.25">
      <c r="A16984" t="s">
        <v>369</v>
      </c>
      <c r="B16984" t="s">
        <v>376</v>
      </c>
      <c r="C16984" t="s">
        <v>377</v>
      </c>
      <c r="D16984" t="s">
        <v>483</v>
      </c>
      <c r="E16984" t="s">
        <v>13</v>
      </c>
      <c r="F16984" t="s">
        <v>14</v>
      </c>
      <c r="G16984">
        <v>2006</v>
      </c>
      <c r="H16984">
        <v>6.61</v>
      </c>
      <c r="I16984">
        <v>15</v>
      </c>
    </row>
    <row r="16985" spans="1:9" x14ac:dyDescent="0.25">
      <c r="A16985" t="s">
        <v>369</v>
      </c>
      <c r="B16985" t="s">
        <v>376</v>
      </c>
      <c r="C16985" t="s">
        <v>377</v>
      </c>
      <c r="D16985" t="s">
        <v>483</v>
      </c>
      <c r="E16985" t="s">
        <v>13</v>
      </c>
      <c r="F16985" t="s">
        <v>14</v>
      </c>
      <c r="G16985">
        <v>2007</v>
      </c>
      <c r="H16985">
        <v>6.61</v>
      </c>
      <c r="I16985">
        <v>14</v>
      </c>
    </row>
    <row r="16986" spans="1:9" x14ac:dyDescent="0.25">
      <c r="A16986" t="s">
        <v>369</v>
      </c>
      <c r="B16986" t="s">
        <v>376</v>
      </c>
      <c r="C16986" t="s">
        <v>377</v>
      </c>
      <c r="D16986" t="s">
        <v>483</v>
      </c>
      <c r="E16986" t="s">
        <v>13</v>
      </c>
      <c r="F16986" t="s">
        <v>14</v>
      </c>
      <c r="G16986">
        <v>2008</v>
      </c>
      <c r="H16986">
        <v>6.61</v>
      </c>
      <c r="I16986">
        <v>16</v>
      </c>
    </row>
    <row r="16987" spans="1:9" x14ac:dyDescent="0.25">
      <c r="A16987" t="s">
        <v>369</v>
      </c>
      <c r="B16987" t="s">
        <v>376</v>
      </c>
      <c r="C16987" t="s">
        <v>377</v>
      </c>
      <c r="D16987" t="s">
        <v>483</v>
      </c>
      <c r="E16987" t="s">
        <v>13</v>
      </c>
      <c r="F16987" t="s">
        <v>14</v>
      </c>
      <c r="G16987">
        <v>2009</v>
      </c>
      <c r="H16987">
        <v>6.61</v>
      </c>
      <c r="I16987">
        <v>22</v>
      </c>
    </row>
    <row r="16988" spans="1:9" x14ac:dyDescent="0.25">
      <c r="A16988" t="s">
        <v>369</v>
      </c>
      <c r="B16988" t="s">
        <v>376</v>
      </c>
      <c r="C16988" t="s">
        <v>377</v>
      </c>
      <c r="D16988" t="s">
        <v>483</v>
      </c>
      <c r="E16988" t="s">
        <v>13</v>
      </c>
      <c r="F16988" t="s">
        <v>14</v>
      </c>
      <c r="G16988">
        <v>2010</v>
      </c>
      <c r="H16988">
        <v>6.61</v>
      </c>
      <c r="I16988">
        <v>29</v>
      </c>
    </row>
    <row r="16989" spans="1:9" x14ac:dyDescent="0.25">
      <c r="A16989" t="s">
        <v>369</v>
      </c>
      <c r="B16989" t="s">
        <v>376</v>
      </c>
      <c r="C16989" t="s">
        <v>377</v>
      </c>
      <c r="D16989" t="s">
        <v>483</v>
      </c>
      <c r="E16989" t="s">
        <v>13</v>
      </c>
      <c r="F16989" t="s">
        <v>14</v>
      </c>
      <c r="G16989">
        <v>2011</v>
      </c>
      <c r="H16989">
        <v>6.61</v>
      </c>
      <c r="I16989">
        <v>28</v>
      </c>
    </row>
    <row r="16990" spans="1:9" x14ac:dyDescent="0.25">
      <c r="A16990" t="s">
        <v>369</v>
      </c>
      <c r="B16990" t="s">
        <v>376</v>
      </c>
      <c r="C16990" t="s">
        <v>377</v>
      </c>
      <c r="D16990" t="s">
        <v>483</v>
      </c>
      <c r="E16990" t="s">
        <v>13</v>
      </c>
      <c r="F16990" t="s">
        <v>14</v>
      </c>
      <c r="G16990">
        <v>2012</v>
      </c>
      <c r="H16990">
        <v>6.61</v>
      </c>
      <c r="I16990">
        <v>23.126000000000001</v>
      </c>
    </row>
    <row r="16991" spans="1:9" x14ac:dyDescent="0.25">
      <c r="A16991" t="s">
        <v>369</v>
      </c>
      <c r="B16991" t="s">
        <v>376</v>
      </c>
      <c r="C16991" t="s">
        <v>377</v>
      </c>
      <c r="D16991" t="s">
        <v>483</v>
      </c>
      <c r="E16991" t="s">
        <v>13</v>
      </c>
      <c r="F16991" t="s">
        <v>14</v>
      </c>
      <c r="G16991">
        <v>2013</v>
      </c>
      <c r="H16991">
        <v>6.61</v>
      </c>
      <c r="I16991">
        <v>23.126000000000001</v>
      </c>
    </row>
    <row r="16992" spans="1:9" x14ac:dyDescent="0.25">
      <c r="A16992" t="s">
        <v>369</v>
      </c>
      <c r="B16992" t="s">
        <v>376</v>
      </c>
      <c r="C16992" t="s">
        <v>377</v>
      </c>
      <c r="D16992" t="s">
        <v>483</v>
      </c>
      <c r="E16992" t="s">
        <v>13</v>
      </c>
      <c r="F16992" t="s">
        <v>14</v>
      </c>
      <c r="G16992">
        <v>2014</v>
      </c>
      <c r="H16992">
        <v>6.61</v>
      </c>
      <c r="I16992">
        <v>23.126000000000001</v>
      </c>
    </row>
    <row r="16993" spans="1:9" x14ac:dyDescent="0.25">
      <c r="A16993" t="s">
        <v>369</v>
      </c>
      <c r="B16993" t="s">
        <v>376</v>
      </c>
      <c r="C16993" t="s">
        <v>377</v>
      </c>
      <c r="D16993" t="s">
        <v>483</v>
      </c>
      <c r="E16993" t="s">
        <v>13</v>
      </c>
      <c r="F16993" t="s">
        <v>14</v>
      </c>
      <c r="G16993">
        <v>2015</v>
      </c>
      <c r="H16993">
        <v>6.61</v>
      </c>
      <c r="I16993">
        <v>23.126000000000001</v>
      </c>
    </row>
    <row r="16994" spans="1:9" x14ac:dyDescent="0.25">
      <c r="A16994" t="s">
        <v>369</v>
      </c>
      <c r="B16994" t="s">
        <v>376</v>
      </c>
      <c r="C16994" t="s">
        <v>377</v>
      </c>
      <c r="D16994" t="s">
        <v>483</v>
      </c>
      <c r="E16994" t="s">
        <v>13</v>
      </c>
      <c r="F16994" t="s">
        <v>14</v>
      </c>
      <c r="G16994">
        <v>2016</v>
      </c>
      <c r="H16994">
        <v>6.61</v>
      </c>
      <c r="I16994">
        <v>23.126000000000001</v>
      </c>
    </row>
    <row r="16995" spans="1:9" x14ac:dyDescent="0.25">
      <c r="A16995" t="s">
        <v>369</v>
      </c>
      <c r="B16995" t="s">
        <v>376</v>
      </c>
      <c r="C16995" t="s">
        <v>377</v>
      </c>
      <c r="D16995" t="s">
        <v>483</v>
      </c>
      <c r="E16995" t="s">
        <v>13</v>
      </c>
      <c r="F16995" t="s">
        <v>14</v>
      </c>
      <c r="G16995">
        <v>2017</v>
      </c>
      <c r="H16995">
        <v>6.61</v>
      </c>
      <c r="I16995">
        <v>23.126000000000001</v>
      </c>
    </row>
    <row r="16996" spans="1:9" x14ac:dyDescent="0.25">
      <c r="A16996" t="s">
        <v>369</v>
      </c>
      <c r="B16996" t="s">
        <v>376</v>
      </c>
      <c r="C16996" t="s">
        <v>377</v>
      </c>
      <c r="D16996" t="s">
        <v>483</v>
      </c>
      <c r="E16996" t="s">
        <v>13</v>
      </c>
      <c r="F16996" t="s">
        <v>14</v>
      </c>
      <c r="G16996">
        <v>2018</v>
      </c>
      <c r="H16996">
        <v>6.61</v>
      </c>
    </row>
    <row r="16997" spans="1:9" x14ac:dyDescent="0.25">
      <c r="A16997" t="s">
        <v>369</v>
      </c>
      <c r="B16997" t="s">
        <v>376</v>
      </c>
      <c r="C16997" t="s">
        <v>377</v>
      </c>
      <c r="D16997" t="s">
        <v>483</v>
      </c>
      <c r="E16997" t="s">
        <v>13</v>
      </c>
      <c r="F16997" t="s">
        <v>14</v>
      </c>
      <c r="G16997">
        <v>2019</v>
      </c>
      <c r="H16997">
        <v>6.61</v>
      </c>
    </row>
    <row r="16998" spans="1:9" x14ac:dyDescent="0.25">
      <c r="A16998" t="s">
        <v>369</v>
      </c>
      <c r="B16998" t="s">
        <v>376</v>
      </c>
      <c r="C16998" t="s">
        <v>377</v>
      </c>
      <c r="D16998" t="s">
        <v>483</v>
      </c>
      <c r="E16998" t="s">
        <v>15</v>
      </c>
      <c r="F16998" t="s">
        <v>16</v>
      </c>
      <c r="G16998">
        <v>2008</v>
      </c>
      <c r="H16998">
        <v>6</v>
      </c>
      <c r="I16998">
        <v>11.1</v>
      </c>
    </row>
    <row r="16999" spans="1:9" x14ac:dyDescent="0.25">
      <c r="A16999" t="s">
        <v>369</v>
      </c>
      <c r="B16999" t="s">
        <v>376</v>
      </c>
      <c r="C16999" t="s">
        <v>377</v>
      </c>
      <c r="D16999" t="s">
        <v>483</v>
      </c>
      <c r="E16999" t="s">
        <v>15</v>
      </c>
      <c r="F16999" t="s">
        <v>16</v>
      </c>
      <c r="G16999">
        <v>2009</v>
      </c>
      <c r="H16999">
        <v>6.1</v>
      </c>
      <c r="I16999">
        <v>11.285</v>
      </c>
    </row>
    <row r="17000" spans="1:9" x14ac:dyDescent="0.25">
      <c r="A17000" t="s">
        <v>369</v>
      </c>
      <c r="B17000" t="s">
        <v>376</v>
      </c>
      <c r="C17000" t="s">
        <v>377</v>
      </c>
      <c r="D17000" t="s">
        <v>483</v>
      </c>
      <c r="E17000" t="s">
        <v>15</v>
      </c>
      <c r="F17000" t="s">
        <v>16</v>
      </c>
      <c r="G17000">
        <v>2010</v>
      </c>
      <c r="H17000">
        <v>6.1</v>
      </c>
      <c r="I17000">
        <v>11.285</v>
      </c>
    </row>
    <row r="17001" spans="1:9" x14ac:dyDescent="0.25">
      <c r="A17001" t="s">
        <v>369</v>
      </c>
      <c r="B17001" t="s">
        <v>376</v>
      </c>
      <c r="C17001" t="s">
        <v>377</v>
      </c>
      <c r="D17001" t="s">
        <v>483</v>
      </c>
      <c r="E17001" t="s">
        <v>15</v>
      </c>
      <c r="F17001" t="s">
        <v>16</v>
      </c>
      <c r="G17001">
        <v>2011</v>
      </c>
      <c r="H17001">
        <v>6.1</v>
      </c>
      <c r="I17001">
        <v>11.285</v>
      </c>
    </row>
    <row r="17002" spans="1:9" x14ac:dyDescent="0.25">
      <c r="A17002" t="s">
        <v>369</v>
      </c>
      <c r="B17002" t="s">
        <v>376</v>
      </c>
      <c r="C17002" t="s">
        <v>377</v>
      </c>
      <c r="D17002" t="s">
        <v>483</v>
      </c>
      <c r="E17002" t="s">
        <v>15</v>
      </c>
      <c r="F17002" t="s">
        <v>16</v>
      </c>
      <c r="G17002">
        <v>2012</v>
      </c>
      <c r="H17002">
        <v>6.1</v>
      </c>
      <c r="I17002">
        <v>11.285</v>
      </c>
    </row>
    <row r="17003" spans="1:9" x14ac:dyDescent="0.25">
      <c r="A17003" t="s">
        <v>369</v>
      </c>
      <c r="B17003" t="s">
        <v>376</v>
      </c>
      <c r="C17003" t="s">
        <v>377</v>
      </c>
      <c r="D17003" t="s">
        <v>483</v>
      </c>
      <c r="E17003" t="s">
        <v>15</v>
      </c>
      <c r="F17003" t="s">
        <v>16</v>
      </c>
      <c r="G17003">
        <v>2013</v>
      </c>
      <c r="H17003">
        <v>6.1</v>
      </c>
      <c r="I17003">
        <v>11.285</v>
      </c>
    </row>
    <row r="17004" spans="1:9" x14ac:dyDescent="0.25">
      <c r="A17004" t="s">
        <v>369</v>
      </c>
      <c r="B17004" t="s">
        <v>376</v>
      </c>
      <c r="C17004" t="s">
        <v>377</v>
      </c>
      <c r="D17004" t="s">
        <v>483</v>
      </c>
      <c r="E17004" t="s">
        <v>15</v>
      </c>
      <c r="F17004" t="s">
        <v>16</v>
      </c>
      <c r="G17004">
        <v>2014</v>
      </c>
      <c r="H17004">
        <v>6.1</v>
      </c>
      <c r="I17004">
        <v>11.285</v>
      </c>
    </row>
    <row r="17005" spans="1:9" x14ac:dyDescent="0.25">
      <c r="A17005" t="s">
        <v>369</v>
      </c>
      <c r="B17005" t="s">
        <v>376</v>
      </c>
      <c r="C17005" t="s">
        <v>377</v>
      </c>
      <c r="D17005" t="s">
        <v>483</v>
      </c>
      <c r="E17005" t="s">
        <v>15</v>
      </c>
      <c r="F17005" t="s">
        <v>16</v>
      </c>
      <c r="G17005">
        <v>2015</v>
      </c>
      <c r="H17005">
        <v>6.1</v>
      </c>
      <c r="I17005">
        <v>11.285</v>
      </c>
    </row>
    <row r="17006" spans="1:9" x14ac:dyDescent="0.25">
      <c r="A17006" t="s">
        <v>369</v>
      </c>
      <c r="B17006" t="s">
        <v>376</v>
      </c>
      <c r="C17006" t="s">
        <v>377</v>
      </c>
      <c r="D17006" t="s">
        <v>483</v>
      </c>
      <c r="E17006" t="s">
        <v>15</v>
      </c>
      <c r="F17006" t="s">
        <v>16</v>
      </c>
      <c r="G17006">
        <v>2016</v>
      </c>
      <c r="H17006">
        <v>6.1</v>
      </c>
      <c r="I17006">
        <v>11.285</v>
      </c>
    </row>
    <row r="17007" spans="1:9" x14ac:dyDescent="0.25">
      <c r="A17007" t="s">
        <v>369</v>
      </c>
      <c r="B17007" t="s">
        <v>376</v>
      </c>
      <c r="C17007" t="s">
        <v>377</v>
      </c>
      <c r="D17007" t="s">
        <v>483</v>
      </c>
      <c r="E17007" t="s">
        <v>15</v>
      </c>
      <c r="F17007" t="s">
        <v>16</v>
      </c>
      <c r="G17007">
        <v>2017</v>
      </c>
      <c r="H17007">
        <v>6.1</v>
      </c>
      <c r="I17007">
        <v>11.285</v>
      </c>
    </row>
    <row r="17008" spans="1:9" x14ac:dyDescent="0.25">
      <c r="A17008" t="s">
        <v>369</v>
      </c>
      <c r="B17008" t="s">
        <v>376</v>
      </c>
      <c r="C17008" t="s">
        <v>377</v>
      </c>
      <c r="D17008" t="s">
        <v>483</v>
      </c>
      <c r="E17008" t="s">
        <v>15</v>
      </c>
      <c r="F17008" t="s">
        <v>16</v>
      </c>
      <c r="G17008">
        <v>2018</v>
      </c>
      <c r="H17008">
        <v>6.1</v>
      </c>
    </row>
    <row r="17009" spans="1:9" x14ac:dyDescent="0.25">
      <c r="A17009" t="s">
        <v>369</v>
      </c>
      <c r="B17009" t="s">
        <v>376</v>
      </c>
      <c r="C17009" t="s">
        <v>377</v>
      </c>
      <c r="D17009" t="s">
        <v>483</v>
      </c>
      <c r="E17009" t="s">
        <v>15</v>
      </c>
      <c r="F17009" t="s">
        <v>16</v>
      </c>
      <c r="G17009">
        <v>2019</v>
      </c>
      <c r="H17009">
        <v>248.1</v>
      </c>
    </row>
    <row r="17010" spans="1:9" x14ac:dyDescent="0.25">
      <c r="A17010" t="s">
        <v>369</v>
      </c>
      <c r="B17010" t="s">
        <v>376</v>
      </c>
      <c r="C17010" t="s">
        <v>377</v>
      </c>
      <c r="D17010" t="s">
        <v>483</v>
      </c>
      <c r="E17010" t="s">
        <v>15</v>
      </c>
      <c r="F17010" t="s">
        <v>26</v>
      </c>
      <c r="G17010">
        <v>2005</v>
      </c>
      <c r="H17010">
        <v>1</v>
      </c>
      <c r="I17010">
        <v>1.7</v>
      </c>
    </row>
    <row r="17011" spans="1:9" x14ac:dyDescent="0.25">
      <c r="A17011" t="s">
        <v>369</v>
      </c>
      <c r="B17011" t="s">
        <v>376</v>
      </c>
      <c r="C17011" t="s">
        <v>377</v>
      </c>
      <c r="D17011" t="s">
        <v>483</v>
      </c>
      <c r="E17011" t="s">
        <v>15</v>
      </c>
      <c r="F17011" t="s">
        <v>26</v>
      </c>
      <c r="G17011">
        <v>2006</v>
      </c>
      <c r="H17011">
        <v>1.3</v>
      </c>
      <c r="I17011">
        <v>2.21</v>
      </c>
    </row>
    <row r="17012" spans="1:9" x14ac:dyDescent="0.25">
      <c r="A17012" t="s">
        <v>369</v>
      </c>
      <c r="B17012" t="s">
        <v>376</v>
      </c>
      <c r="C17012" t="s">
        <v>377</v>
      </c>
      <c r="D17012" t="s">
        <v>483</v>
      </c>
      <c r="E17012" t="s">
        <v>15</v>
      </c>
      <c r="F17012" t="s">
        <v>26</v>
      </c>
      <c r="G17012">
        <v>2007</v>
      </c>
      <c r="H17012">
        <v>1.8</v>
      </c>
      <c r="I17012">
        <v>3.06</v>
      </c>
    </row>
    <row r="17013" spans="1:9" x14ac:dyDescent="0.25">
      <c r="A17013" t="s">
        <v>369</v>
      </c>
      <c r="B17013" t="s">
        <v>376</v>
      </c>
      <c r="C17013" t="s">
        <v>377</v>
      </c>
      <c r="D17013" t="s">
        <v>483</v>
      </c>
      <c r="E17013" t="s">
        <v>15</v>
      </c>
      <c r="F17013" t="s">
        <v>26</v>
      </c>
      <c r="G17013">
        <v>2008</v>
      </c>
      <c r="H17013">
        <v>3</v>
      </c>
      <c r="I17013">
        <v>5.0999999999999996</v>
      </c>
    </row>
    <row r="17014" spans="1:9" x14ac:dyDescent="0.25">
      <c r="A17014" t="s">
        <v>369</v>
      </c>
      <c r="B17014" t="s">
        <v>376</v>
      </c>
      <c r="C17014" t="s">
        <v>377</v>
      </c>
      <c r="D17014" t="s">
        <v>483</v>
      </c>
      <c r="E17014" t="s">
        <v>15</v>
      </c>
      <c r="F17014" t="s">
        <v>26</v>
      </c>
      <c r="G17014">
        <v>2009</v>
      </c>
      <c r="H17014">
        <v>24.5</v>
      </c>
      <c r="I17014">
        <v>41.65</v>
      </c>
    </row>
    <row r="17015" spans="1:9" x14ac:dyDescent="0.25">
      <c r="A17015" t="s">
        <v>369</v>
      </c>
      <c r="B17015" t="s">
        <v>376</v>
      </c>
      <c r="C17015" t="s">
        <v>377</v>
      </c>
      <c r="D17015" t="s">
        <v>483</v>
      </c>
      <c r="E17015" t="s">
        <v>15</v>
      </c>
      <c r="F17015" t="s">
        <v>26</v>
      </c>
      <c r="G17015">
        <v>2010</v>
      </c>
      <c r="H17015">
        <v>69.900000000000006</v>
      </c>
      <c r="I17015">
        <v>118.83</v>
      </c>
    </row>
    <row r="17016" spans="1:9" x14ac:dyDescent="0.25">
      <c r="A17016" t="s">
        <v>369</v>
      </c>
      <c r="B17016" t="s">
        <v>376</v>
      </c>
      <c r="C17016" t="s">
        <v>377</v>
      </c>
      <c r="D17016" t="s">
        <v>483</v>
      </c>
      <c r="E17016" t="s">
        <v>15</v>
      </c>
      <c r="F17016" t="s">
        <v>26</v>
      </c>
      <c r="G17016">
        <v>2011</v>
      </c>
      <c r="H17016">
        <v>189.7</v>
      </c>
      <c r="I17016">
        <v>322.49</v>
      </c>
    </row>
    <row r="17017" spans="1:9" x14ac:dyDescent="0.25">
      <c r="A17017" t="s">
        <v>369</v>
      </c>
      <c r="B17017" t="s">
        <v>376</v>
      </c>
      <c r="C17017" t="s">
        <v>377</v>
      </c>
      <c r="D17017" t="s">
        <v>483</v>
      </c>
      <c r="E17017" t="s">
        <v>15</v>
      </c>
      <c r="F17017" t="s">
        <v>26</v>
      </c>
      <c r="G17017">
        <v>2012</v>
      </c>
      <c r="H17017">
        <v>236.7</v>
      </c>
      <c r="I17017">
        <v>402.39</v>
      </c>
    </row>
    <row r="17018" spans="1:9" x14ac:dyDescent="0.25">
      <c r="A17018" t="s">
        <v>369</v>
      </c>
      <c r="B17018" t="s">
        <v>376</v>
      </c>
      <c r="C17018" t="s">
        <v>377</v>
      </c>
      <c r="D17018" t="s">
        <v>483</v>
      </c>
      <c r="E17018" t="s">
        <v>15</v>
      </c>
      <c r="F17018" t="s">
        <v>26</v>
      </c>
      <c r="G17018">
        <v>2013</v>
      </c>
      <c r="H17018">
        <v>420</v>
      </c>
      <c r="I17018">
        <v>714</v>
      </c>
    </row>
    <row r="17019" spans="1:9" x14ac:dyDescent="0.25">
      <c r="A17019" t="s">
        <v>369</v>
      </c>
      <c r="B17019" t="s">
        <v>376</v>
      </c>
      <c r="C17019" t="s">
        <v>377</v>
      </c>
      <c r="D17019" t="s">
        <v>483</v>
      </c>
      <c r="E17019" t="s">
        <v>15</v>
      </c>
      <c r="F17019" t="s">
        <v>26</v>
      </c>
      <c r="G17019">
        <v>2014</v>
      </c>
      <c r="H17019">
        <v>670</v>
      </c>
      <c r="I17019">
        <v>1139</v>
      </c>
    </row>
    <row r="17020" spans="1:9" x14ac:dyDescent="0.25">
      <c r="A17020" t="s">
        <v>369</v>
      </c>
      <c r="B17020" t="s">
        <v>376</v>
      </c>
      <c r="C17020" t="s">
        <v>377</v>
      </c>
      <c r="D17020" t="s">
        <v>483</v>
      </c>
      <c r="E17020" t="s">
        <v>15</v>
      </c>
      <c r="F17020" t="s">
        <v>26</v>
      </c>
      <c r="G17020">
        <v>2015</v>
      </c>
      <c r="H17020">
        <v>765.75</v>
      </c>
      <c r="I17020">
        <v>1301.7750000000001</v>
      </c>
    </row>
    <row r="17021" spans="1:9" x14ac:dyDescent="0.25">
      <c r="A17021" t="s">
        <v>369</v>
      </c>
      <c r="B17021" t="s">
        <v>376</v>
      </c>
      <c r="C17021" t="s">
        <v>377</v>
      </c>
      <c r="D17021" t="s">
        <v>483</v>
      </c>
      <c r="E17021" t="s">
        <v>15</v>
      </c>
      <c r="F17021" t="s">
        <v>26</v>
      </c>
      <c r="G17021">
        <v>2016</v>
      </c>
      <c r="H17021">
        <v>866</v>
      </c>
      <c r="I17021">
        <v>1532.82</v>
      </c>
    </row>
    <row r="17022" spans="1:9" x14ac:dyDescent="0.25">
      <c r="A17022" t="s">
        <v>369</v>
      </c>
      <c r="B17022" t="s">
        <v>376</v>
      </c>
      <c r="C17022" t="s">
        <v>377</v>
      </c>
      <c r="D17022" t="s">
        <v>483</v>
      </c>
      <c r="E17022" t="s">
        <v>15</v>
      </c>
      <c r="F17022" t="s">
        <v>26</v>
      </c>
      <c r="G17022">
        <v>2017</v>
      </c>
      <c r="H17022">
        <v>969</v>
      </c>
      <c r="I17022">
        <v>1715.13</v>
      </c>
    </row>
    <row r="17023" spans="1:9" x14ac:dyDescent="0.25">
      <c r="A17023" t="s">
        <v>369</v>
      </c>
      <c r="B17023" t="s">
        <v>376</v>
      </c>
      <c r="C17023" t="s">
        <v>377</v>
      </c>
      <c r="D17023" t="s">
        <v>483</v>
      </c>
      <c r="E17023" t="s">
        <v>15</v>
      </c>
      <c r="F17023" t="s">
        <v>26</v>
      </c>
      <c r="G17023">
        <v>2018</v>
      </c>
      <c r="H17023">
        <v>1070</v>
      </c>
    </row>
    <row r="17024" spans="1:9" x14ac:dyDescent="0.25">
      <c r="A17024" t="s">
        <v>369</v>
      </c>
      <c r="B17024" t="s">
        <v>376</v>
      </c>
      <c r="C17024" t="s">
        <v>377</v>
      </c>
      <c r="D17024" t="s">
        <v>483</v>
      </c>
      <c r="E17024" t="s">
        <v>15</v>
      </c>
      <c r="F17024" t="s">
        <v>26</v>
      </c>
      <c r="G17024">
        <v>2019</v>
      </c>
      <c r="H17024">
        <v>1190</v>
      </c>
    </row>
    <row r="17025" spans="1:9" x14ac:dyDescent="0.25">
      <c r="A17025" t="s">
        <v>369</v>
      </c>
      <c r="B17025" t="s">
        <v>376</v>
      </c>
      <c r="C17025" t="s">
        <v>377</v>
      </c>
      <c r="D17025" t="s">
        <v>483</v>
      </c>
      <c r="E17025" t="s">
        <v>18</v>
      </c>
      <c r="F17025" t="s">
        <v>19</v>
      </c>
      <c r="G17025">
        <v>2002</v>
      </c>
      <c r="H17025">
        <v>6</v>
      </c>
      <c r="I17025">
        <v>11</v>
      </c>
    </row>
    <row r="17026" spans="1:9" x14ac:dyDescent="0.25">
      <c r="A17026" t="s">
        <v>369</v>
      </c>
      <c r="B17026" t="s">
        <v>376</v>
      </c>
      <c r="C17026" t="s">
        <v>377</v>
      </c>
      <c r="D17026" t="s">
        <v>483</v>
      </c>
      <c r="E17026" t="s">
        <v>18</v>
      </c>
      <c r="F17026" t="s">
        <v>19</v>
      </c>
      <c r="G17026">
        <v>2003</v>
      </c>
      <c r="H17026">
        <v>6</v>
      </c>
      <c r="I17026">
        <v>12</v>
      </c>
    </row>
    <row r="17027" spans="1:9" x14ac:dyDescent="0.25">
      <c r="A17027" t="s">
        <v>369</v>
      </c>
      <c r="B17027" t="s">
        <v>376</v>
      </c>
      <c r="C17027" t="s">
        <v>377</v>
      </c>
      <c r="D17027" t="s">
        <v>483</v>
      </c>
      <c r="E17027" t="s">
        <v>18</v>
      </c>
      <c r="F17027" t="s">
        <v>19</v>
      </c>
      <c r="G17027">
        <v>2004</v>
      </c>
      <c r="H17027">
        <v>6</v>
      </c>
      <c r="I17027">
        <v>11</v>
      </c>
    </row>
    <row r="17028" spans="1:9" x14ac:dyDescent="0.25">
      <c r="A17028" t="s">
        <v>369</v>
      </c>
      <c r="B17028" t="s">
        <v>376</v>
      </c>
      <c r="C17028" t="s">
        <v>377</v>
      </c>
      <c r="D17028" t="s">
        <v>483</v>
      </c>
      <c r="E17028" t="s">
        <v>18</v>
      </c>
      <c r="F17028" t="s">
        <v>19</v>
      </c>
      <c r="G17028">
        <v>2005</v>
      </c>
      <c r="H17028">
        <v>6</v>
      </c>
      <c r="I17028">
        <v>11</v>
      </c>
    </row>
    <row r="17029" spans="1:9" x14ac:dyDescent="0.25">
      <c r="A17029" t="s">
        <v>369</v>
      </c>
      <c r="B17029" t="s">
        <v>376</v>
      </c>
      <c r="C17029" t="s">
        <v>377</v>
      </c>
      <c r="D17029" t="s">
        <v>483</v>
      </c>
      <c r="E17029" t="s">
        <v>18</v>
      </c>
      <c r="F17029" t="s">
        <v>19</v>
      </c>
      <c r="G17029">
        <v>2006</v>
      </c>
      <c r="H17029">
        <v>6</v>
      </c>
      <c r="I17029">
        <v>10</v>
      </c>
    </row>
    <row r="17030" spans="1:9" x14ac:dyDescent="0.25">
      <c r="A17030" t="s">
        <v>369</v>
      </c>
      <c r="B17030" t="s">
        <v>376</v>
      </c>
      <c r="C17030" t="s">
        <v>377</v>
      </c>
      <c r="D17030" t="s">
        <v>483</v>
      </c>
      <c r="E17030" t="s">
        <v>18</v>
      </c>
      <c r="F17030" t="s">
        <v>19</v>
      </c>
      <c r="G17030">
        <v>2007</v>
      </c>
      <c r="H17030">
        <v>6</v>
      </c>
      <c r="I17030">
        <v>10</v>
      </c>
    </row>
    <row r="17031" spans="1:9" x14ac:dyDescent="0.25">
      <c r="A17031" t="s">
        <v>369</v>
      </c>
      <c r="B17031" t="s">
        <v>376</v>
      </c>
      <c r="C17031" t="s">
        <v>377</v>
      </c>
      <c r="D17031" t="s">
        <v>483</v>
      </c>
      <c r="E17031" t="s">
        <v>18</v>
      </c>
      <c r="F17031" t="s">
        <v>19</v>
      </c>
      <c r="G17031">
        <v>2008</v>
      </c>
      <c r="H17031">
        <v>6</v>
      </c>
      <c r="I17031">
        <v>9</v>
      </c>
    </row>
    <row r="17032" spans="1:9" x14ac:dyDescent="0.25">
      <c r="A17032" t="s">
        <v>369</v>
      </c>
      <c r="B17032" t="s">
        <v>376</v>
      </c>
      <c r="C17032" t="s">
        <v>377</v>
      </c>
      <c r="D17032" t="s">
        <v>483</v>
      </c>
      <c r="E17032" t="s">
        <v>18</v>
      </c>
      <c r="F17032" t="s">
        <v>19</v>
      </c>
      <c r="G17032">
        <v>2009</v>
      </c>
      <c r="H17032">
        <v>6</v>
      </c>
      <c r="I17032">
        <v>9</v>
      </c>
    </row>
    <row r="17033" spans="1:9" x14ac:dyDescent="0.25">
      <c r="A17033" t="s">
        <v>369</v>
      </c>
      <c r="B17033" t="s">
        <v>376</v>
      </c>
      <c r="C17033" t="s">
        <v>377</v>
      </c>
      <c r="D17033" t="s">
        <v>483</v>
      </c>
      <c r="E17033" t="s">
        <v>18</v>
      </c>
      <c r="F17033" t="s">
        <v>19</v>
      </c>
      <c r="G17033">
        <v>2010</v>
      </c>
      <c r="H17033">
        <v>6</v>
      </c>
      <c r="I17033">
        <v>8</v>
      </c>
    </row>
    <row r="17034" spans="1:9" x14ac:dyDescent="0.25">
      <c r="A17034" t="s">
        <v>369</v>
      </c>
      <c r="B17034" t="s">
        <v>376</v>
      </c>
      <c r="C17034" t="s">
        <v>377</v>
      </c>
      <c r="D17034" t="s">
        <v>483</v>
      </c>
      <c r="E17034" t="s">
        <v>18</v>
      </c>
      <c r="F17034" t="s">
        <v>19</v>
      </c>
      <c r="G17034">
        <v>2011</v>
      </c>
      <c r="H17034">
        <v>6</v>
      </c>
      <c r="I17034">
        <v>7</v>
      </c>
    </row>
    <row r="17035" spans="1:9" x14ac:dyDescent="0.25">
      <c r="A17035" t="s">
        <v>369</v>
      </c>
      <c r="B17035" t="s">
        <v>376</v>
      </c>
      <c r="C17035" t="s">
        <v>377</v>
      </c>
      <c r="D17035" t="s">
        <v>483</v>
      </c>
      <c r="E17035" t="s">
        <v>18</v>
      </c>
      <c r="F17035" t="s">
        <v>19</v>
      </c>
      <c r="G17035">
        <v>2012</v>
      </c>
      <c r="H17035">
        <v>6</v>
      </c>
      <c r="I17035">
        <v>14.19</v>
      </c>
    </row>
    <row r="17036" spans="1:9" x14ac:dyDescent="0.25">
      <c r="A17036" t="s">
        <v>369</v>
      </c>
      <c r="B17036" t="s">
        <v>376</v>
      </c>
      <c r="C17036" t="s">
        <v>377</v>
      </c>
      <c r="D17036" t="s">
        <v>483</v>
      </c>
      <c r="E17036" t="s">
        <v>18</v>
      </c>
      <c r="F17036" t="s">
        <v>19</v>
      </c>
      <c r="G17036">
        <v>2013</v>
      </c>
      <c r="H17036">
        <v>6</v>
      </c>
      <c r="I17036">
        <v>14.19</v>
      </c>
    </row>
    <row r="17037" spans="1:9" x14ac:dyDescent="0.25">
      <c r="A17037" t="s">
        <v>369</v>
      </c>
      <c r="B17037" t="s">
        <v>376</v>
      </c>
      <c r="C17037" t="s">
        <v>377</v>
      </c>
      <c r="D17037" t="s">
        <v>483</v>
      </c>
      <c r="E17037" t="s">
        <v>18</v>
      </c>
      <c r="F17037" t="s">
        <v>19</v>
      </c>
      <c r="G17037">
        <v>2014</v>
      </c>
      <c r="H17037">
        <v>6</v>
      </c>
      <c r="I17037">
        <v>14.19</v>
      </c>
    </row>
    <row r="17038" spans="1:9" x14ac:dyDescent="0.25">
      <c r="A17038" t="s">
        <v>369</v>
      </c>
      <c r="B17038" t="s">
        <v>376</v>
      </c>
      <c r="C17038" t="s">
        <v>377</v>
      </c>
      <c r="D17038" t="s">
        <v>483</v>
      </c>
      <c r="E17038" t="s">
        <v>18</v>
      </c>
      <c r="F17038" t="s">
        <v>19</v>
      </c>
      <c r="G17038">
        <v>2015</v>
      </c>
      <c r="H17038">
        <v>6</v>
      </c>
      <c r="I17038">
        <v>14.19</v>
      </c>
    </row>
    <row r="17039" spans="1:9" x14ac:dyDescent="0.25">
      <c r="A17039" t="s">
        <v>369</v>
      </c>
      <c r="B17039" t="s">
        <v>376</v>
      </c>
      <c r="C17039" t="s">
        <v>377</v>
      </c>
      <c r="D17039" t="s">
        <v>483</v>
      </c>
      <c r="E17039" t="s">
        <v>18</v>
      </c>
      <c r="F17039" t="s">
        <v>19</v>
      </c>
      <c r="G17039">
        <v>2016</v>
      </c>
      <c r="H17039">
        <v>27.25</v>
      </c>
      <c r="I17039">
        <v>64.445999999999998</v>
      </c>
    </row>
    <row r="17040" spans="1:9" x14ac:dyDescent="0.25">
      <c r="A17040" t="s">
        <v>369</v>
      </c>
      <c r="B17040" t="s">
        <v>376</v>
      </c>
      <c r="C17040" t="s">
        <v>377</v>
      </c>
      <c r="D17040" t="s">
        <v>483</v>
      </c>
      <c r="E17040" t="s">
        <v>18</v>
      </c>
      <c r="F17040" t="s">
        <v>19</v>
      </c>
      <c r="G17040">
        <v>2017</v>
      </c>
      <c r="H17040">
        <v>27.25</v>
      </c>
      <c r="I17040">
        <v>64.445999999999998</v>
      </c>
    </row>
    <row r="17041" spans="1:9" x14ac:dyDescent="0.25">
      <c r="A17041" t="s">
        <v>369</v>
      </c>
      <c r="B17041" t="s">
        <v>376</v>
      </c>
      <c r="C17041" t="s">
        <v>377</v>
      </c>
      <c r="D17041" t="s">
        <v>483</v>
      </c>
      <c r="E17041" t="s">
        <v>18</v>
      </c>
      <c r="F17041" t="s">
        <v>19</v>
      </c>
      <c r="G17041">
        <v>2018</v>
      </c>
      <c r="H17041">
        <v>27.25</v>
      </c>
    </row>
    <row r="17042" spans="1:9" x14ac:dyDescent="0.25">
      <c r="A17042" t="s">
        <v>369</v>
      </c>
      <c r="B17042" t="s">
        <v>376</v>
      </c>
      <c r="C17042" t="s">
        <v>377</v>
      </c>
      <c r="D17042" t="s">
        <v>483</v>
      </c>
      <c r="E17042" t="s">
        <v>18</v>
      </c>
      <c r="F17042" t="s">
        <v>19</v>
      </c>
      <c r="G17042">
        <v>2019</v>
      </c>
      <c r="H17042">
        <v>27.25</v>
      </c>
    </row>
    <row r="17043" spans="1:9" x14ac:dyDescent="0.25">
      <c r="A17043" t="s">
        <v>369</v>
      </c>
      <c r="B17043" t="s">
        <v>378</v>
      </c>
      <c r="C17043" t="s">
        <v>379</v>
      </c>
      <c r="D17043" t="s">
        <v>482</v>
      </c>
      <c r="E17043" t="s">
        <v>12</v>
      </c>
      <c r="F17043" t="s">
        <v>12</v>
      </c>
      <c r="G17043">
        <v>2000</v>
      </c>
      <c r="H17043">
        <v>1650</v>
      </c>
      <c r="I17043">
        <v>7333</v>
      </c>
    </row>
    <row r="17044" spans="1:9" x14ac:dyDescent="0.25">
      <c r="A17044" t="s">
        <v>369</v>
      </c>
      <c r="B17044" t="s">
        <v>378</v>
      </c>
      <c r="C17044" t="s">
        <v>379</v>
      </c>
      <c r="D17044" t="s">
        <v>482</v>
      </c>
      <c r="E17044" t="s">
        <v>12</v>
      </c>
      <c r="F17044" t="s">
        <v>12</v>
      </c>
      <c r="G17044">
        <v>2001</v>
      </c>
      <c r="H17044">
        <v>1648.61</v>
      </c>
      <c r="I17044">
        <v>7498</v>
      </c>
    </row>
    <row r="17045" spans="1:9" x14ac:dyDescent="0.25">
      <c r="A17045" t="s">
        <v>369</v>
      </c>
      <c r="B17045" t="s">
        <v>378</v>
      </c>
      <c r="C17045" t="s">
        <v>379</v>
      </c>
      <c r="D17045" t="s">
        <v>482</v>
      </c>
      <c r="E17045" t="s">
        <v>12</v>
      </c>
      <c r="F17045" t="s">
        <v>12</v>
      </c>
      <c r="G17045">
        <v>2002</v>
      </c>
      <c r="H17045">
        <v>1774.53</v>
      </c>
      <c r="I17045">
        <v>8071</v>
      </c>
    </row>
    <row r="17046" spans="1:9" x14ac:dyDescent="0.25">
      <c r="A17046" t="s">
        <v>369</v>
      </c>
      <c r="B17046" t="s">
        <v>378</v>
      </c>
      <c r="C17046" t="s">
        <v>379</v>
      </c>
      <c r="D17046" t="s">
        <v>482</v>
      </c>
      <c r="E17046" t="s">
        <v>12</v>
      </c>
      <c r="F17046" t="s">
        <v>12</v>
      </c>
      <c r="G17046">
        <v>2003</v>
      </c>
      <c r="H17046">
        <v>1775</v>
      </c>
      <c r="I17046">
        <v>7944</v>
      </c>
    </row>
    <row r="17047" spans="1:9" x14ac:dyDescent="0.25">
      <c r="A17047" t="s">
        <v>369</v>
      </c>
      <c r="B17047" t="s">
        <v>378</v>
      </c>
      <c r="C17047" t="s">
        <v>379</v>
      </c>
      <c r="D17047" t="s">
        <v>482</v>
      </c>
      <c r="E17047" t="s">
        <v>12</v>
      </c>
      <c r="F17047" t="s">
        <v>12</v>
      </c>
      <c r="G17047">
        <v>2004</v>
      </c>
      <c r="H17047">
        <v>1775</v>
      </c>
      <c r="I17047">
        <v>8905</v>
      </c>
    </row>
    <row r="17048" spans="1:9" x14ac:dyDescent="0.25">
      <c r="A17048" t="s">
        <v>369</v>
      </c>
      <c r="B17048" t="s">
        <v>378</v>
      </c>
      <c r="C17048" t="s">
        <v>379</v>
      </c>
      <c r="D17048" t="s">
        <v>482</v>
      </c>
      <c r="E17048" t="s">
        <v>12</v>
      </c>
      <c r="F17048" t="s">
        <v>12</v>
      </c>
      <c r="G17048">
        <v>2005</v>
      </c>
      <c r="H17048">
        <v>1859</v>
      </c>
      <c r="I17048">
        <v>9589</v>
      </c>
    </row>
    <row r="17049" spans="1:9" x14ac:dyDescent="0.25">
      <c r="A17049" t="s">
        <v>369</v>
      </c>
      <c r="B17049" t="s">
        <v>378</v>
      </c>
      <c r="C17049" t="s">
        <v>379</v>
      </c>
      <c r="D17049" t="s">
        <v>482</v>
      </c>
      <c r="E17049" t="s">
        <v>12</v>
      </c>
      <c r="F17049" t="s">
        <v>12</v>
      </c>
      <c r="G17049">
        <v>2006</v>
      </c>
      <c r="H17049">
        <v>2059</v>
      </c>
      <c r="I17049">
        <v>10614</v>
      </c>
    </row>
    <row r="17050" spans="1:9" x14ac:dyDescent="0.25">
      <c r="A17050" t="s">
        <v>369</v>
      </c>
      <c r="B17050" t="s">
        <v>378</v>
      </c>
      <c r="C17050" t="s">
        <v>379</v>
      </c>
      <c r="D17050" t="s">
        <v>482</v>
      </c>
      <c r="E17050" t="s">
        <v>12</v>
      </c>
      <c r="F17050" t="s">
        <v>12</v>
      </c>
      <c r="G17050">
        <v>2007</v>
      </c>
      <c r="H17050">
        <v>2159</v>
      </c>
      <c r="I17050">
        <v>12927</v>
      </c>
    </row>
    <row r="17051" spans="1:9" x14ac:dyDescent="0.25">
      <c r="A17051" t="s">
        <v>369</v>
      </c>
      <c r="B17051" t="s">
        <v>378</v>
      </c>
      <c r="C17051" t="s">
        <v>379</v>
      </c>
      <c r="D17051" t="s">
        <v>482</v>
      </c>
      <c r="E17051" t="s">
        <v>12</v>
      </c>
      <c r="F17051" t="s">
        <v>12</v>
      </c>
      <c r="G17051">
        <v>2008</v>
      </c>
      <c r="H17051">
        <v>2507</v>
      </c>
      <c r="I17051">
        <v>13763.9</v>
      </c>
    </row>
    <row r="17052" spans="1:9" x14ac:dyDescent="0.25">
      <c r="A17052" t="s">
        <v>369</v>
      </c>
      <c r="B17052" t="s">
        <v>378</v>
      </c>
      <c r="C17052" t="s">
        <v>379</v>
      </c>
      <c r="D17052" t="s">
        <v>482</v>
      </c>
      <c r="E17052" t="s">
        <v>12</v>
      </c>
      <c r="F17052" t="s">
        <v>12</v>
      </c>
      <c r="G17052">
        <v>2009</v>
      </c>
      <c r="H17052">
        <v>2279</v>
      </c>
      <c r="I17052">
        <v>14678.1</v>
      </c>
    </row>
    <row r="17053" spans="1:9" x14ac:dyDescent="0.25">
      <c r="A17053" t="s">
        <v>369</v>
      </c>
      <c r="B17053" t="s">
        <v>378</v>
      </c>
      <c r="C17053" t="s">
        <v>379</v>
      </c>
      <c r="D17053" t="s">
        <v>482</v>
      </c>
      <c r="E17053" t="s">
        <v>12</v>
      </c>
      <c r="F17053" t="s">
        <v>12</v>
      </c>
      <c r="G17053">
        <v>2010</v>
      </c>
      <c r="H17053">
        <v>2842</v>
      </c>
      <c r="I17053">
        <v>14704</v>
      </c>
    </row>
    <row r="17054" spans="1:9" x14ac:dyDescent="0.25">
      <c r="A17054" t="s">
        <v>369</v>
      </c>
      <c r="B17054" t="s">
        <v>378</v>
      </c>
      <c r="C17054" t="s">
        <v>379</v>
      </c>
      <c r="D17054" t="s">
        <v>482</v>
      </c>
      <c r="E17054" t="s">
        <v>12</v>
      </c>
      <c r="F17054" t="s">
        <v>12</v>
      </c>
      <c r="G17054">
        <v>2011</v>
      </c>
      <c r="H17054">
        <v>3161</v>
      </c>
      <c r="I17054">
        <v>14580.9</v>
      </c>
    </row>
    <row r="17055" spans="1:9" x14ac:dyDescent="0.25">
      <c r="A17055" t="s">
        <v>369</v>
      </c>
      <c r="B17055" t="s">
        <v>378</v>
      </c>
      <c r="C17055" t="s">
        <v>379</v>
      </c>
      <c r="D17055" t="s">
        <v>482</v>
      </c>
      <c r="E17055" t="s">
        <v>12</v>
      </c>
      <c r="F17055" t="s">
        <v>12</v>
      </c>
      <c r="G17055">
        <v>2012</v>
      </c>
      <c r="H17055">
        <v>3161</v>
      </c>
      <c r="I17055">
        <v>16526</v>
      </c>
    </row>
    <row r="17056" spans="1:9" x14ac:dyDescent="0.25">
      <c r="A17056" t="s">
        <v>369</v>
      </c>
      <c r="B17056" t="s">
        <v>378</v>
      </c>
      <c r="C17056" t="s">
        <v>379</v>
      </c>
      <c r="D17056" t="s">
        <v>482</v>
      </c>
      <c r="E17056" t="s">
        <v>12</v>
      </c>
      <c r="F17056" t="s">
        <v>12</v>
      </c>
      <c r="G17056">
        <v>2013</v>
      </c>
      <c r="H17056">
        <v>3308.3</v>
      </c>
      <c r="I17056">
        <v>17198.2</v>
      </c>
    </row>
    <row r="17057" spans="1:9" x14ac:dyDescent="0.25">
      <c r="A17057" t="s">
        <v>369</v>
      </c>
      <c r="B17057" t="s">
        <v>378</v>
      </c>
      <c r="C17057" t="s">
        <v>379</v>
      </c>
      <c r="D17057" t="s">
        <v>482</v>
      </c>
      <c r="E17057" t="s">
        <v>12</v>
      </c>
      <c r="F17057" t="s">
        <v>12</v>
      </c>
      <c r="G17057">
        <v>2014</v>
      </c>
      <c r="H17057">
        <v>4172.3</v>
      </c>
      <c r="I17057">
        <v>18202</v>
      </c>
    </row>
    <row r="17058" spans="1:9" x14ac:dyDescent="0.25">
      <c r="A17058" t="s">
        <v>369</v>
      </c>
      <c r="B17058" t="s">
        <v>378</v>
      </c>
      <c r="C17058" t="s">
        <v>379</v>
      </c>
      <c r="D17058" t="s">
        <v>482</v>
      </c>
      <c r="E17058" t="s">
        <v>12</v>
      </c>
      <c r="F17058" t="s">
        <v>12</v>
      </c>
      <c r="G17058">
        <v>2015</v>
      </c>
      <c r="H17058">
        <v>4198.3</v>
      </c>
      <c r="I17058">
        <v>18777.016</v>
      </c>
    </row>
    <row r="17059" spans="1:9" x14ac:dyDescent="0.25">
      <c r="A17059" t="s">
        <v>369</v>
      </c>
      <c r="B17059" t="s">
        <v>378</v>
      </c>
      <c r="C17059" t="s">
        <v>379</v>
      </c>
      <c r="D17059" t="s">
        <v>482</v>
      </c>
      <c r="E17059" t="s">
        <v>12</v>
      </c>
      <c r="F17059" t="s">
        <v>12</v>
      </c>
      <c r="G17059">
        <v>2016</v>
      </c>
      <c r="H17059">
        <v>3965.1</v>
      </c>
      <c r="I17059">
        <v>18772</v>
      </c>
    </row>
    <row r="17060" spans="1:9" x14ac:dyDescent="0.25">
      <c r="A17060" t="s">
        <v>369</v>
      </c>
      <c r="B17060" t="s">
        <v>378</v>
      </c>
      <c r="C17060" t="s">
        <v>379</v>
      </c>
      <c r="D17060" t="s">
        <v>482</v>
      </c>
      <c r="E17060" t="s">
        <v>12</v>
      </c>
      <c r="F17060" t="s">
        <v>12</v>
      </c>
      <c r="G17060">
        <v>2017</v>
      </c>
      <c r="H17060">
        <v>3919.1</v>
      </c>
      <c r="I17060">
        <v>19374.2</v>
      </c>
    </row>
    <row r="17061" spans="1:9" x14ac:dyDescent="0.25">
      <c r="A17061" t="s">
        <v>369</v>
      </c>
      <c r="B17061" t="s">
        <v>378</v>
      </c>
      <c r="C17061" t="s">
        <v>379</v>
      </c>
      <c r="D17061" t="s">
        <v>482</v>
      </c>
      <c r="E17061" t="s">
        <v>12</v>
      </c>
      <c r="F17061" t="s">
        <v>12</v>
      </c>
      <c r="G17061">
        <v>2018</v>
      </c>
      <c r="H17061">
        <v>3989.1</v>
      </c>
    </row>
    <row r="17062" spans="1:9" x14ac:dyDescent="0.25">
      <c r="A17062" t="s">
        <v>369</v>
      </c>
      <c r="B17062" t="s">
        <v>378</v>
      </c>
      <c r="C17062" t="s">
        <v>379</v>
      </c>
      <c r="D17062" t="s">
        <v>482</v>
      </c>
      <c r="E17062" t="s">
        <v>12</v>
      </c>
      <c r="F17062" t="s">
        <v>12</v>
      </c>
      <c r="G17062">
        <v>2019</v>
      </c>
      <c r="H17062">
        <v>4474</v>
      </c>
    </row>
    <row r="17063" spans="1:9" x14ac:dyDescent="0.25">
      <c r="A17063" t="s">
        <v>369</v>
      </c>
      <c r="B17063" t="s">
        <v>378</v>
      </c>
      <c r="C17063" t="s">
        <v>379</v>
      </c>
      <c r="D17063" t="s">
        <v>483</v>
      </c>
      <c r="E17063" t="s">
        <v>22</v>
      </c>
      <c r="F17063" t="s">
        <v>31</v>
      </c>
      <c r="G17063">
        <v>2000</v>
      </c>
      <c r="H17063">
        <v>1</v>
      </c>
      <c r="I17063">
        <v>3</v>
      </c>
    </row>
    <row r="17064" spans="1:9" x14ac:dyDescent="0.25">
      <c r="A17064" t="s">
        <v>369</v>
      </c>
      <c r="B17064" t="s">
        <v>378</v>
      </c>
      <c r="C17064" t="s">
        <v>379</v>
      </c>
      <c r="D17064" t="s">
        <v>483</v>
      </c>
      <c r="E17064" t="s">
        <v>22</v>
      </c>
      <c r="F17064" t="s">
        <v>31</v>
      </c>
      <c r="G17064">
        <v>2001</v>
      </c>
      <c r="H17064">
        <v>1</v>
      </c>
      <c r="I17064">
        <v>5</v>
      </c>
    </row>
    <row r="17065" spans="1:9" x14ac:dyDescent="0.25">
      <c r="A17065" t="s">
        <v>369</v>
      </c>
      <c r="B17065" t="s">
        <v>378</v>
      </c>
      <c r="C17065" t="s">
        <v>379</v>
      </c>
      <c r="D17065" t="s">
        <v>483</v>
      </c>
      <c r="E17065" t="s">
        <v>22</v>
      </c>
      <c r="F17065" t="s">
        <v>31</v>
      </c>
      <c r="G17065">
        <v>2002</v>
      </c>
      <c r="H17065">
        <v>1</v>
      </c>
      <c r="I17065">
        <v>5</v>
      </c>
    </row>
    <row r="17066" spans="1:9" x14ac:dyDescent="0.25">
      <c r="A17066" t="s">
        <v>369</v>
      </c>
      <c r="B17066" t="s">
        <v>378</v>
      </c>
      <c r="C17066" t="s">
        <v>379</v>
      </c>
      <c r="D17066" t="s">
        <v>483</v>
      </c>
      <c r="E17066" t="s">
        <v>22</v>
      </c>
      <c r="F17066" t="s">
        <v>31</v>
      </c>
      <c r="G17066">
        <v>2003</v>
      </c>
      <c r="H17066">
        <v>1</v>
      </c>
      <c r="I17066">
        <v>6</v>
      </c>
    </row>
    <row r="17067" spans="1:9" x14ac:dyDescent="0.25">
      <c r="A17067" t="s">
        <v>369</v>
      </c>
      <c r="B17067" t="s">
        <v>378</v>
      </c>
      <c r="C17067" t="s">
        <v>379</v>
      </c>
      <c r="D17067" t="s">
        <v>483</v>
      </c>
      <c r="E17067" t="s">
        <v>22</v>
      </c>
      <c r="F17067" t="s">
        <v>31</v>
      </c>
      <c r="G17067">
        <v>2004</v>
      </c>
      <c r="H17067">
        <v>1</v>
      </c>
      <c r="I17067">
        <v>6</v>
      </c>
    </row>
    <row r="17068" spans="1:9" x14ac:dyDescent="0.25">
      <c r="A17068" t="s">
        <v>369</v>
      </c>
      <c r="B17068" t="s">
        <v>378</v>
      </c>
      <c r="C17068" t="s">
        <v>379</v>
      </c>
      <c r="D17068" t="s">
        <v>483</v>
      </c>
      <c r="E17068" t="s">
        <v>22</v>
      </c>
      <c r="F17068" t="s">
        <v>31</v>
      </c>
      <c r="G17068">
        <v>2005</v>
      </c>
      <c r="H17068">
        <v>1</v>
      </c>
      <c r="I17068">
        <v>5</v>
      </c>
    </row>
    <row r="17069" spans="1:9" x14ac:dyDescent="0.25">
      <c r="A17069" t="s">
        <v>369</v>
      </c>
      <c r="B17069" t="s">
        <v>378</v>
      </c>
      <c r="C17069" t="s">
        <v>379</v>
      </c>
      <c r="D17069" t="s">
        <v>483</v>
      </c>
      <c r="E17069" t="s">
        <v>22</v>
      </c>
      <c r="F17069" t="s">
        <v>31</v>
      </c>
      <c r="G17069">
        <v>2006</v>
      </c>
      <c r="H17069">
        <v>3.5</v>
      </c>
      <c r="I17069">
        <v>6</v>
      </c>
    </row>
    <row r="17070" spans="1:9" x14ac:dyDescent="0.25">
      <c r="A17070" t="s">
        <v>369</v>
      </c>
      <c r="B17070" t="s">
        <v>378</v>
      </c>
      <c r="C17070" t="s">
        <v>379</v>
      </c>
      <c r="D17070" t="s">
        <v>483</v>
      </c>
      <c r="E17070" t="s">
        <v>22</v>
      </c>
      <c r="F17070" t="s">
        <v>31</v>
      </c>
      <c r="G17070">
        <v>2007</v>
      </c>
      <c r="H17070">
        <v>3.5</v>
      </c>
      <c r="I17070">
        <v>10</v>
      </c>
    </row>
    <row r="17071" spans="1:9" x14ac:dyDescent="0.25">
      <c r="A17071" t="s">
        <v>369</v>
      </c>
      <c r="B17071" t="s">
        <v>378</v>
      </c>
      <c r="C17071" t="s">
        <v>379</v>
      </c>
      <c r="D17071" t="s">
        <v>483</v>
      </c>
      <c r="E17071" t="s">
        <v>22</v>
      </c>
      <c r="F17071" t="s">
        <v>31</v>
      </c>
      <c r="G17071">
        <v>2008</v>
      </c>
      <c r="H17071">
        <v>3.5</v>
      </c>
      <c r="I17071">
        <v>9</v>
      </c>
    </row>
    <row r="17072" spans="1:9" x14ac:dyDescent="0.25">
      <c r="A17072" t="s">
        <v>369</v>
      </c>
      <c r="B17072" t="s">
        <v>378</v>
      </c>
      <c r="C17072" t="s">
        <v>379</v>
      </c>
      <c r="D17072" t="s">
        <v>483</v>
      </c>
      <c r="E17072" t="s">
        <v>22</v>
      </c>
      <c r="F17072" t="s">
        <v>31</v>
      </c>
      <c r="G17072">
        <v>2009</v>
      </c>
      <c r="H17072">
        <v>3.5</v>
      </c>
      <c r="I17072">
        <v>7</v>
      </c>
    </row>
    <row r="17073" spans="1:9" x14ac:dyDescent="0.25">
      <c r="A17073" t="s">
        <v>369</v>
      </c>
      <c r="B17073" t="s">
        <v>378</v>
      </c>
      <c r="C17073" t="s">
        <v>379</v>
      </c>
      <c r="D17073" t="s">
        <v>483</v>
      </c>
      <c r="E17073" t="s">
        <v>22</v>
      </c>
      <c r="F17073" t="s">
        <v>31</v>
      </c>
      <c r="G17073">
        <v>2010</v>
      </c>
      <c r="H17073">
        <v>3.5</v>
      </c>
      <c r="I17073">
        <v>9</v>
      </c>
    </row>
    <row r="17074" spans="1:9" x14ac:dyDescent="0.25">
      <c r="A17074" t="s">
        <v>369</v>
      </c>
      <c r="B17074" t="s">
        <v>378</v>
      </c>
      <c r="C17074" t="s">
        <v>379</v>
      </c>
      <c r="D17074" t="s">
        <v>483</v>
      </c>
      <c r="E17074" t="s">
        <v>22</v>
      </c>
      <c r="F17074" t="s">
        <v>31</v>
      </c>
      <c r="G17074">
        <v>2011</v>
      </c>
      <c r="H17074">
        <v>3.5</v>
      </c>
      <c r="I17074">
        <v>8</v>
      </c>
    </row>
    <row r="17075" spans="1:9" x14ac:dyDescent="0.25">
      <c r="A17075" t="s">
        <v>369</v>
      </c>
      <c r="B17075" t="s">
        <v>378</v>
      </c>
      <c r="C17075" t="s">
        <v>379</v>
      </c>
      <c r="D17075" t="s">
        <v>483</v>
      </c>
      <c r="E17075" t="s">
        <v>22</v>
      </c>
      <c r="F17075" t="s">
        <v>31</v>
      </c>
      <c r="G17075">
        <v>2012</v>
      </c>
      <c r="H17075">
        <v>3.5</v>
      </c>
      <c r="I17075">
        <v>6</v>
      </c>
    </row>
    <row r="17076" spans="1:9" x14ac:dyDescent="0.25">
      <c r="A17076" t="s">
        <v>369</v>
      </c>
      <c r="B17076" t="s">
        <v>378</v>
      </c>
      <c r="C17076" t="s">
        <v>379</v>
      </c>
      <c r="D17076" t="s">
        <v>483</v>
      </c>
      <c r="E17076" t="s">
        <v>22</v>
      </c>
      <c r="F17076" t="s">
        <v>31</v>
      </c>
      <c r="G17076">
        <v>2013</v>
      </c>
      <c r="H17076">
        <v>3.5</v>
      </c>
      <c r="I17076">
        <v>6</v>
      </c>
    </row>
    <row r="17077" spans="1:9" x14ac:dyDescent="0.25">
      <c r="A17077" t="s">
        <v>369</v>
      </c>
      <c r="B17077" t="s">
        <v>378</v>
      </c>
      <c r="C17077" t="s">
        <v>379</v>
      </c>
      <c r="D17077" t="s">
        <v>483</v>
      </c>
      <c r="E17077" t="s">
        <v>22</v>
      </c>
      <c r="F17077" t="s">
        <v>31</v>
      </c>
      <c r="G17077">
        <v>2014</v>
      </c>
      <c r="H17077">
        <v>3.5</v>
      </c>
      <c r="I17077">
        <v>6</v>
      </c>
    </row>
    <row r="17078" spans="1:9" x14ac:dyDescent="0.25">
      <c r="A17078" t="s">
        <v>369</v>
      </c>
      <c r="B17078" t="s">
        <v>378</v>
      </c>
      <c r="C17078" t="s">
        <v>379</v>
      </c>
      <c r="D17078" t="s">
        <v>483</v>
      </c>
      <c r="E17078" t="s">
        <v>22</v>
      </c>
      <c r="F17078" t="s">
        <v>31</v>
      </c>
      <c r="G17078">
        <v>2015</v>
      </c>
      <c r="H17078">
        <v>13</v>
      </c>
      <c r="I17078">
        <v>6.4</v>
      </c>
    </row>
    <row r="17079" spans="1:9" x14ac:dyDescent="0.25">
      <c r="A17079" t="s">
        <v>369</v>
      </c>
      <c r="B17079" t="s">
        <v>378</v>
      </c>
      <c r="C17079" t="s">
        <v>379</v>
      </c>
      <c r="D17079" t="s">
        <v>483</v>
      </c>
      <c r="E17079" t="s">
        <v>22</v>
      </c>
      <c r="F17079" t="s">
        <v>31</v>
      </c>
      <c r="G17079">
        <v>2016</v>
      </c>
      <c r="H17079">
        <v>13</v>
      </c>
      <c r="I17079">
        <v>6.5</v>
      </c>
    </row>
    <row r="17080" spans="1:9" x14ac:dyDescent="0.25">
      <c r="A17080" t="s">
        <v>369</v>
      </c>
      <c r="B17080" t="s">
        <v>378</v>
      </c>
      <c r="C17080" t="s">
        <v>379</v>
      </c>
      <c r="D17080" t="s">
        <v>483</v>
      </c>
      <c r="E17080" t="s">
        <v>22</v>
      </c>
      <c r="F17080" t="s">
        <v>31</v>
      </c>
      <c r="G17080">
        <v>2017</v>
      </c>
      <c r="H17080">
        <v>13</v>
      </c>
      <c r="I17080">
        <v>4.0999999999999996</v>
      </c>
    </row>
    <row r="17081" spans="1:9" x14ac:dyDescent="0.25">
      <c r="A17081" t="s">
        <v>369</v>
      </c>
      <c r="B17081" t="s">
        <v>378</v>
      </c>
      <c r="C17081" t="s">
        <v>379</v>
      </c>
      <c r="D17081" t="s">
        <v>483</v>
      </c>
      <c r="E17081" t="s">
        <v>22</v>
      </c>
      <c r="F17081" t="s">
        <v>31</v>
      </c>
      <c r="G17081">
        <v>2018</v>
      </c>
      <c r="H17081">
        <v>13</v>
      </c>
    </row>
    <row r="17082" spans="1:9" x14ac:dyDescent="0.25">
      <c r="A17082" t="s">
        <v>369</v>
      </c>
      <c r="B17082" t="s">
        <v>378</v>
      </c>
      <c r="C17082" t="s">
        <v>379</v>
      </c>
      <c r="D17082" t="s">
        <v>483</v>
      </c>
      <c r="E17082" t="s">
        <v>22</v>
      </c>
      <c r="F17082" t="s">
        <v>31</v>
      </c>
      <c r="G17082">
        <v>2019</v>
      </c>
      <c r="H17082">
        <v>13</v>
      </c>
    </row>
    <row r="17083" spans="1:9" x14ac:dyDescent="0.25">
      <c r="A17083" t="s">
        <v>369</v>
      </c>
      <c r="B17083" t="s">
        <v>378</v>
      </c>
      <c r="C17083" t="s">
        <v>379</v>
      </c>
      <c r="D17083" t="s">
        <v>483</v>
      </c>
      <c r="E17083" t="s">
        <v>13</v>
      </c>
      <c r="F17083" t="s">
        <v>14</v>
      </c>
      <c r="G17083">
        <v>2000</v>
      </c>
      <c r="H17083">
        <v>12</v>
      </c>
      <c r="I17083">
        <v>39</v>
      </c>
    </row>
    <row r="17084" spans="1:9" x14ac:dyDescent="0.25">
      <c r="A17084" t="s">
        <v>369</v>
      </c>
      <c r="B17084" t="s">
        <v>378</v>
      </c>
      <c r="C17084" t="s">
        <v>379</v>
      </c>
      <c r="D17084" t="s">
        <v>483</v>
      </c>
      <c r="E17084" t="s">
        <v>13</v>
      </c>
      <c r="F17084" t="s">
        <v>14</v>
      </c>
      <c r="G17084">
        <v>2001</v>
      </c>
      <c r="H17084">
        <v>12</v>
      </c>
      <c r="I17084">
        <v>43</v>
      </c>
    </row>
    <row r="17085" spans="1:9" x14ac:dyDescent="0.25">
      <c r="A17085" t="s">
        <v>369</v>
      </c>
      <c r="B17085" t="s">
        <v>378</v>
      </c>
      <c r="C17085" t="s">
        <v>379</v>
      </c>
      <c r="D17085" t="s">
        <v>483</v>
      </c>
      <c r="E17085" t="s">
        <v>13</v>
      </c>
      <c r="F17085" t="s">
        <v>14</v>
      </c>
      <c r="G17085">
        <v>2002</v>
      </c>
      <c r="H17085">
        <v>12</v>
      </c>
      <c r="I17085">
        <v>53</v>
      </c>
    </row>
    <row r="17086" spans="1:9" x14ac:dyDescent="0.25">
      <c r="A17086" t="s">
        <v>369</v>
      </c>
      <c r="B17086" t="s">
        <v>378</v>
      </c>
      <c r="C17086" t="s">
        <v>379</v>
      </c>
      <c r="D17086" t="s">
        <v>483</v>
      </c>
      <c r="E17086" t="s">
        <v>13</v>
      </c>
      <c r="F17086" t="s">
        <v>14</v>
      </c>
      <c r="G17086">
        <v>2003</v>
      </c>
      <c r="H17086">
        <v>12</v>
      </c>
      <c r="I17086">
        <v>41</v>
      </c>
    </row>
    <row r="17087" spans="1:9" x14ac:dyDescent="0.25">
      <c r="A17087" t="s">
        <v>369</v>
      </c>
      <c r="B17087" t="s">
        <v>378</v>
      </c>
      <c r="C17087" t="s">
        <v>379</v>
      </c>
      <c r="D17087" t="s">
        <v>483</v>
      </c>
      <c r="E17087" t="s">
        <v>13</v>
      </c>
      <c r="F17087" t="s">
        <v>14</v>
      </c>
      <c r="G17087">
        <v>2004</v>
      </c>
      <c r="H17087">
        <v>12</v>
      </c>
      <c r="I17087">
        <v>53</v>
      </c>
    </row>
    <row r="17088" spans="1:9" x14ac:dyDescent="0.25">
      <c r="A17088" t="s">
        <v>369</v>
      </c>
      <c r="B17088" t="s">
        <v>378</v>
      </c>
      <c r="C17088" t="s">
        <v>379</v>
      </c>
      <c r="D17088" t="s">
        <v>483</v>
      </c>
      <c r="E17088" t="s">
        <v>13</v>
      </c>
      <c r="F17088" t="s">
        <v>14</v>
      </c>
      <c r="G17088">
        <v>2005</v>
      </c>
      <c r="H17088">
        <v>12</v>
      </c>
      <c r="I17088">
        <v>57</v>
      </c>
    </row>
    <row r="17089" spans="1:9" x14ac:dyDescent="0.25">
      <c r="A17089" t="s">
        <v>369</v>
      </c>
      <c r="B17089" t="s">
        <v>378</v>
      </c>
      <c r="C17089" t="s">
        <v>379</v>
      </c>
      <c r="D17089" t="s">
        <v>483</v>
      </c>
      <c r="E17089" t="s">
        <v>13</v>
      </c>
      <c r="F17089" t="s">
        <v>14</v>
      </c>
      <c r="G17089">
        <v>2006</v>
      </c>
      <c r="H17089">
        <v>12</v>
      </c>
      <c r="I17089">
        <v>51</v>
      </c>
    </row>
    <row r="17090" spans="1:9" x14ac:dyDescent="0.25">
      <c r="A17090" t="s">
        <v>369</v>
      </c>
      <c r="B17090" t="s">
        <v>378</v>
      </c>
      <c r="C17090" t="s">
        <v>379</v>
      </c>
      <c r="D17090" t="s">
        <v>483</v>
      </c>
      <c r="E17090" t="s">
        <v>13</v>
      </c>
      <c r="F17090" t="s">
        <v>14</v>
      </c>
      <c r="G17090">
        <v>2007</v>
      </c>
      <c r="H17090">
        <v>12</v>
      </c>
      <c r="I17090">
        <v>61</v>
      </c>
    </row>
    <row r="17091" spans="1:9" x14ac:dyDescent="0.25">
      <c r="A17091" t="s">
        <v>369</v>
      </c>
      <c r="B17091" t="s">
        <v>378</v>
      </c>
      <c r="C17091" t="s">
        <v>379</v>
      </c>
      <c r="D17091" t="s">
        <v>483</v>
      </c>
      <c r="E17091" t="s">
        <v>13</v>
      </c>
      <c r="F17091" t="s">
        <v>14</v>
      </c>
      <c r="G17091">
        <v>2008</v>
      </c>
      <c r="H17091">
        <v>12</v>
      </c>
      <c r="I17091">
        <v>62</v>
      </c>
    </row>
    <row r="17092" spans="1:9" x14ac:dyDescent="0.25">
      <c r="A17092" t="s">
        <v>369</v>
      </c>
      <c r="B17092" t="s">
        <v>378</v>
      </c>
      <c r="C17092" t="s">
        <v>379</v>
      </c>
      <c r="D17092" t="s">
        <v>483</v>
      </c>
      <c r="E17092" t="s">
        <v>13</v>
      </c>
      <c r="F17092" t="s">
        <v>14</v>
      </c>
      <c r="G17092">
        <v>2009</v>
      </c>
      <c r="H17092">
        <v>12</v>
      </c>
      <c r="I17092">
        <v>59</v>
      </c>
    </row>
    <row r="17093" spans="1:9" x14ac:dyDescent="0.25">
      <c r="A17093" t="s">
        <v>369</v>
      </c>
      <c r="B17093" t="s">
        <v>378</v>
      </c>
      <c r="C17093" t="s">
        <v>379</v>
      </c>
      <c r="D17093" t="s">
        <v>483</v>
      </c>
      <c r="E17093" t="s">
        <v>13</v>
      </c>
      <c r="F17093" t="s">
        <v>14</v>
      </c>
      <c r="G17093">
        <v>2010</v>
      </c>
      <c r="H17093">
        <v>12</v>
      </c>
      <c r="I17093">
        <v>61</v>
      </c>
    </row>
    <row r="17094" spans="1:9" x14ac:dyDescent="0.25">
      <c r="A17094" t="s">
        <v>369</v>
      </c>
      <c r="B17094" t="s">
        <v>378</v>
      </c>
      <c r="C17094" t="s">
        <v>379</v>
      </c>
      <c r="D17094" t="s">
        <v>483</v>
      </c>
      <c r="E17094" t="s">
        <v>13</v>
      </c>
      <c r="F17094" t="s">
        <v>14</v>
      </c>
      <c r="G17094">
        <v>2011</v>
      </c>
      <c r="H17094">
        <v>12</v>
      </c>
      <c r="I17094">
        <v>55</v>
      </c>
    </row>
    <row r="17095" spans="1:9" x14ac:dyDescent="0.25">
      <c r="A17095" t="s">
        <v>369</v>
      </c>
      <c r="B17095" t="s">
        <v>378</v>
      </c>
      <c r="C17095" t="s">
        <v>379</v>
      </c>
      <c r="D17095" t="s">
        <v>483</v>
      </c>
      <c r="E17095" t="s">
        <v>13</v>
      </c>
      <c r="F17095" t="s">
        <v>14</v>
      </c>
      <c r="G17095">
        <v>2012</v>
      </c>
      <c r="H17095">
        <v>12</v>
      </c>
      <c r="I17095">
        <v>61</v>
      </c>
    </row>
    <row r="17096" spans="1:9" x14ac:dyDescent="0.25">
      <c r="A17096" t="s">
        <v>369</v>
      </c>
      <c r="B17096" t="s">
        <v>378</v>
      </c>
      <c r="C17096" t="s">
        <v>379</v>
      </c>
      <c r="D17096" t="s">
        <v>483</v>
      </c>
      <c r="E17096" t="s">
        <v>13</v>
      </c>
      <c r="F17096" t="s">
        <v>14</v>
      </c>
      <c r="G17096">
        <v>2013</v>
      </c>
      <c r="H17096">
        <v>12</v>
      </c>
      <c r="I17096">
        <v>54.6</v>
      </c>
    </row>
    <row r="17097" spans="1:9" x14ac:dyDescent="0.25">
      <c r="A17097" t="s">
        <v>369</v>
      </c>
      <c r="B17097" t="s">
        <v>378</v>
      </c>
      <c r="C17097" t="s">
        <v>379</v>
      </c>
      <c r="D17097" t="s">
        <v>483</v>
      </c>
      <c r="E17097" t="s">
        <v>13</v>
      </c>
      <c r="F17097" t="s">
        <v>14</v>
      </c>
      <c r="G17097">
        <v>2014</v>
      </c>
      <c r="H17097">
        <v>12</v>
      </c>
      <c r="I17097">
        <v>58.2</v>
      </c>
    </row>
    <row r="17098" spans="1:9" x14ac:dyDescent="0.25">
      <c r="A17098" t="s">
        <v>369</v>
      </c>
      <c r="B17098" t="s">
        <v>378</v>
      </c>
      <c r="C17098" t="s">
        <v>379</v>
      </c>
      <c r="D17098" t="s">
        <v>483</v>
      </c>
      <c r="E17098" t="s">
        <v>13</v>
      </c>
      <c r="F17098" t="s">
        <v>14</v>
      </c>
      <c r="G17098">
        <v>2015</v>
      </c>
      <c r="H17098">
        <v>16.2</v>
      </c>
      <c r="I17098">
        <v>52.5</v>
      </c>
    </row>
    <row r="17099" spans="1:9" x14ac:dyDescent="0.25">
      <c r="A17099" t="s">
        <v>369</v>
      </c>
      <c r="B17099" t="s">
        <v>378</v>
      </c>
      <c r="C17099" t="s">
        <v>379</v>
      </c>
      <c r="D17099" t="s">
        <v>483</v>
      </c>
      <c r="E17099" t="s">
        <v>13</v>
      </c>
      <c r="F17099" t="s">
        <v>14</v>
      </c>
      <c r="G17099">
        <v>2016</v>
      </c>
      <c r="H17099">
        <v>16.2</v>
      </c>
      <c r="I17099">
        <v>41.6</v>
      </c>
    </row>
    <row r="17100" spans="1:9" x14ac:dyDescent="0.25">
      <c r="A17100" t="s">
        <v>369</v>
      </c>
      <c r="B17100" t="s">
        <v>378</v>
      </c>
      <c r="C17100" t="s">
        <v>379</v>
      </c>
      <c r="D17100" t="s">
        <v>483</v>
      </c>
      <c r="E17100" t="s">
        <v>13</v>
      </c>
      <c r="F17100" t="s">
        <v>14</v>
      </c>
      <c r="G17100">
        <v>2017</v>
      </c>
      <c r="H17100">
        <v>16.2</v>
      </c>
      <c r="I17100">
        <v>38</v>
      </c>
    </row>
    <row r="17101" spans="1:9" x14ac:dyDescent="0.25">
      <c r="A17101" t="s">
        <v>369</v>
      </c>
      <c r="B17101" t="s">
        <v>378</v>
      </c>
      <c r="C17101" t="s">
        <v>379</v>
      </c>
      <c r="D17101" t="s">
        <v>483</v>
      </c>
      <c r="E17101" t="s">
        <v>13</v>
      </c>
      <c r="F17101" t="s">
        <v>14</v>
      </c>
      <c r="G17101">
        <v>2018</v>
      </c>
      <c r="H17101">
        <v>16.2</v>
      </c>
    </row>
    <row r="17102" spans="1:9" x14ac:dyDescent="0.25">
      <c r="A17102" t="s">
        <v>369</v>
      </c>
      <c r="B17102" t="s">
        <v>378</v>
      </c>
      <c r="C17102" t="s">
        <v>379</v>
      </c>
      <c r="D17102" t="s">
        <v>483</v>
      </c>
      <c r="E17102" t="s">
        <v>13</v>
      </c>
      <c r="F17102" t="s">
        <v>14</v>
      </c>
      <c r="G17102">
        <v>2019</v>
      </c>
      <c r="H17102">
        <v>16.2</v>
      </c>
    </row>
    <row r="17103" spans="1:9" x14ac:dyDescent="0.25">
      <c r="A17103" t="s">
        <v>369</v>
      </c>
      <c r="B17103" t="s">
        <v>378</v>
      </c>
      <c r="C17103" t="s">
        <v>379</v>
      </c>
      <c r="D17103" t="s">
        <v>483</v>
      </c>
      <c r="E17103" t="s">
        <v>15</v>
      </c>
      <c r="F17103" t="s">
        <v>17</v>
      </c>
      <c r="G17103">
        <v>2011</v>
      </c>
      <c r="H17103">
        <v>2.8000000000000001E-2</v>
      </c>
      <c r="I17103">
        <v>4.9000000000000002E-2</v>
      </c>
    </row>
    <row r="17104" spans="1:9" x14ac:dyDescent="0.25">
      <c r="A17104" t="s">
        <v>369</v>
      </c>
      <c r="B17104" t="s">
        <v>378</v>
      </c>
      <c r="C17104" t="s">
        <v>379</v>
      </c>
      <c r="D17104" t="s">
        <v>483</v>
      </c>
      <c r="E17104" t="s">
        <v>15</v>
      </c>
      <c r="F17104" t="s">
        <v>17</v>
      </c>
      <c r="G17104">
        <v>2012</v>
      </c>
      <c r="H17104">
        <v>5.8000000000000003E-2</v>
      </c>
      <c r="I17104">
        <v>0.10199999999999999</v>
      </c>
    </row>
    <row r="17105" spans="1:9" x14ac:dyDescent="0.25">
      <c r="A17105" t="s">
        <v>369</v>
      </c>
      <c r="B17105" t="s">
        <v>378</v>
      </c>
      <c r="C17105" t="s">
        <v>379</v>
      </c>
      <c r="D17105" t="s">
        <v>483</v>
      </c>
      <c r="E17105" t="s">
        <v>15</v>
      </c>
      <c r="F17105" t="s">
        <v>17</v>
      </c>
      <c r="G17105">
        <v>2013</v>
      </c>
      <c r="H17105">
        <v>0.126</v>
      </c>
      <c r="I17105">
        <v>0.222</v>
      </c>
    </row>
    <row r="17106" spans="1:9" x14ac:dyDescent="0.25">
      <c r="A17106" t="s">
        <v>369</v>
      </c>
      <c r="B17106" t="s">
        <v>378</v>
      </c>
      <c r="C17106" t="s">
        <v>379</v>
      </c>
      <c r="D17106" t="s">
        <v>483</v>
      </c>
      <c r="E17106" t="s">
        <v>15</v>
      </c>
      <c r="F17106" t="s">
        <v>17</v>
      </c>
      <c r="G17106">
        <v>2014</v>
      </c>
      <c r="H17106">
        <v>0.221</v>
      </c>
      <c r="I17106">
        <v>0.38900000000000001</v>
      </c>
    </row>
    <row r="17107" spans="1:9" x14ac:dyDescent="0.25">
      <c r="A17107" t="s">
        <v>369</v>
      </c>
      <c r="B17107" t="s">
        <v>378</v>
      </c>
      <c r="C17107" t="s">
        <v>379</v>
      </c>
      <c r="D17107" t="s">
        <v>483</v>
      </c>
      <c r="E17107" t="s">
        <v>15</v>
      </c>
      <c r="F17107" t="s">
        <v>17</v>
      </c>
      <c r="G17107">
        <v>2015</v>
      </c>
      <c r="H17107">
        <v>0.54200000000000004</v>
      </c>
      <c r="I17107">
        <v>0.95399999999999996</v>
      </c>
    </row>
    <row r="17108" spans="1:9" x14ac:dyDescent="0.25">
      <c r="A17108" t="s">
        <v>369</v>
      </c>
      <c r="B17108" t="s">
        <v>378</v>
      </c>
      <c r="C17108" t="s">
        <v>379</v>
      </c>
      <c r="D17108" t="s">
        <v>483</v>
      </c>
      <c r="E17108" t="s">
        <v>15</v>
      </c>
      <c r="F17108" t="s">
        <v>17</v>
      </c>
      <c r="G17108">
        <v>2016</v>
      </c>
      <c r="H17108">
        <v>0.55300000000000005</v>
      </c>
      <c r="I17108">
        <v>0.97299999999999998</v>
      </c>
    </row>
    <row r="17109" spans="1:9" x14ac:dyDescent="0.25">
      <c r="A17109" t="s">
        <v>369</v>
      </c>
      <c r="B17109" t="s">
        <v>378</v>
      </c>
      <c r="C17109" t="s">
        <v>379</v>
      </c>
      <c r="D17109" t="s">
        <v>483</v>
      </c>
      <c r="E17109" t="s">
        <v>15</v>
      </c>
      <c r="F17109" t="s">
        <v>17</v>
      </c>
      <c r="G17109">
        <v>2017</v>
      </c>
      <c r="H17109">
        <v>0.55300000000000005</v>
      </c>
      <c r="I17109">
        <v>34.917999999999999</v>
      </c>
    </row>
    <row r="17110" spans="1:9" x14ac:dyDescent="0.25">
      <c r="A17110" t="s">
        <v>369</v>
      </c>
      <c r="B17110" t="s">
        <v>378</v>
      </c>
      <c r="C17110" t="s">
        <v>379</v>
      </c>
      <c r="D17110" t="s">
        <v>483</v>
      </c>
      <c r="E17110" t="s">
        <v>15</v>
      </c>
      <c r="F17110" t="s">
        <v>17</v>
      </c>
      <c r="G17110">
        <v>2018</v>
      </c>
      <c r="H17110">
        <v>0.55300000000000005</v>
      </c>
    </row>
    <row r="17111" spans="1:9" x14ac:dyDescent="0.25">
      <c r="A17111" t="s">
        <v>369</v>
      </c>
      <c r="B17111" t="s">
        <v>378</v>
      </c>
      <c r="C17111" t="s">
        <v>379</v>
      </c>
      <c r="D17111" t="s">
        <v>483</v>
      </c>
      <c r="E17111" t="s">
        <v>15</v>
      </c>
      <c r="F17111" t="s">
        <v>17</v>
      </c>
      <c r="G17111">
        <v>2019</v>
      </c>
      <c r="H17111">
        <v>0.55300000000000005</v>
      </c>
    </row>
    <row r="17112" spans="1:9" x14ac:dyDescent="0.25">
      <c r="A17112" t="s">
        <v>369</v>
      </c>
      <c r="B17112" t="s">
        <v>378</v>
      </c>
      <c r="C17112" t="s">
        <v>379</v>
      </c>
      <c r="D17112" t="s">
        <v>483</v>
      </c>
      <c r="E17112" t="s">
        <v>15</v>
      </c>
      <c r="F17112" t="s">
        <v>26</v>
      </c>
      <c r="G17112">
        <v>2011</v>
      </c>
      <c r="I17112">
        <v>0</v>
      </c>
    </row>
    <row r="17113" spans="1:9" x14ac:dyDescent="0.25">
      <c r="A17113" t="s">
        <v>369</v>
      </c>
      <c r="B17113" t="s">
        <v>378</v>
      </c>
      <c r="C17113" t="s">
        <v>379</v>
      </c>
      <c r="D17113" t="s">
        <v>483</v>
      </c>
      <c r="E17113" t="s">
        <v>15</v>
      </c>
      <c r="F17113" t="s">
        <v>26</v>
      </c>
      <c r="G17113">
        <v>2012</v>
      </c>
      <c r="I17113">
        <v>0</v>
      </c>
    </row>
    <row r="17114" spans="1:9" x14ac:dyDescent="0.25">
      <c r="A17114" t="s">
        <v>369</v>
      </c>
      <c r="B17114" t="s">
        <v>378</v>
      </c>
      <c r="C17114" t="s">
        <v>379</v>
      </c>
      <c r="D17114" t="s">
        <v>483</v>
      </c>
      <c r="E17114" t="s">
        <v>15</v>
      </c>
      <c r="F17114" t="s">
        <v>26</v>
      </c>
      <c r="G17114">
        <v>2013</v>
      </c>
      <c r="I17114">
        <v>0</v>
      </c>
    </row>
    <row r="17115" spans="1:9" x14ac:dyDescent="0.25">
      <c r="A17115" t="s">
        <v>369</v>
      </c>
      <c r="B17115" t="s">
        <v>378</v>
      </c>
      <c r="C17115" t="s">
        <v>379</v>
      </c>
      <c r="D17115" t="s">
        <v>483</v>
      </c>
      <c r="E17115" t="s">
        <v>15</v>
      </c>
      <c r="F17115" t="s">
        <v>26</v>
      </c>
      <c r="G17115">
        <v>2014</v>
      </c>
      <c r="I17115">
        <v>0</v>
      </c>
    </row>
    <row r="17116" spans="1:9" x14ac:dyDescent="0.25">
      <c r="A17116" t="s">
        <v>369</v>
      </c>
      <c r="B17116" t="s">
        <v>378</v>
      </c>
      <c r="C17116" t="s">
        <v>379</v>
      </c>
      <c r="D17116" t="s">
        <v>483</v>
      </c>
      <c r="E17116" t="s">
        <v>15</v>
      </c>
      <c r="F17116" t="s">
        <v>26</v>
      </c>
      <c r="G17116">
        <v>2015</v>
      </c>
      <c r="H17116">
        <v>28.4</v>
      </c>
      <c r="I17116">
        <v>49.984000000000002</v>
      </c>
    </row>
    <row r="17117" spans="1:9" x14ac:dyDescent="0.25">
      <c r="A17117" t="s">
        <v>369</v>
      </c>
      <c r="B17117" t="s">
        <v>378</v>
      </c>
      <c r="C17117" t="s">
        <v>379</v>
      </c>
      <c r="D17117" t="s">
        <v>483</v>
      </c>
      <c r="E17117" t="s">
        <v>15</v>
      </c>
      <c r="F17117" t="s">
        <v>26</v>
      </c>
      <c r="G17117">
        <v>2016</v>
      </c>
      <c r="H17117">
        <v>297</v>
      </c>
      <c r="I17117">
        <v>519.20000000000005</v>
      </c>
    </row>
    <row r="17118" spans="1:9" x14ac:dyDescent="0.25">
      <c r="A17118" t="s">
        <v>369</v>
      </c>
      <c r="B17118" t="s">
        <v>378</v>
      </c>
      <c r="C17118" t="s">
        <v>379</v>
      </c>
      <c r="D17118" t="s">
        <v>483</v>
      </c>
      <c r="E17118" t="s">
        <v>15</v>
      </c>
      <c r="F17118" t="s">
        <v>26</v>
      </c>
      <c r="G17118">
        <v>2017</v>
      </c>
      <c r="H17118">
        <v>470.9</v>
      </c>
      <c r="I17118">
        <v>859.78200000000004</v>
      </c>
    </row>
    <row r="17119" spans="1:9" x14ac:dyDescent="0.25">
      <c r="A17119" t="s">
        <v>369</v>
      </c>
      <c r="B17119" t="s">
        <v>378</v>
      </c>
      <c r="C17119" t="s">
        <v>379</v>
      </c>
      <c r="D17119" t="s">
        <v>483</v>
      </c>
      <c r="E17119" t="s">
        <v>15</v>
      </c>
      <c r="F17119" t="s">
        <v>26</v>
      </c>
      <c r="G17119">
        <v>2018</v>
      </c>
      <c r="H17119">
        <v>828</v>
      </c>
    </row>
    <row r="17120" spans="1:9" x14ac:dyDescent="0.25">
      <c r="A17120" t="s">
        <v>369</v>
      </c>
      <c r="B17120" t="s">
        <v>378</v>
      </c>
      <c r="C17120" t="s">
        <v>379</v>
      </c>
      <c r="D17120" t="s">
        <v>483</v>
      </c>
      <c r="E17120" t="s">
        <v>15</v>
      </c>
      <c r="F17120" t="s">
        <v>26</v>
      </c>
      <c r="G17120">
        <v>2019</v>
      </c>
      <c r="H17120">
        <v>997.60299999999995</v>
      </c>
    </row>
    <row r="17121" spans="1:9" x14ac:dyDescent="0.25">
      <c r="A17121" t="s">
        <v>369</v>
      </c>
      <c r="B17121" t="s">
        <v>378</v>
      </c>
      <c r="C17121" t="s">
        <v>379</v>
      </c>
      <c r="D17121" t="s">
        <v>483</v>
      </c>
      <c r="E17121" t="s">
        <v>18</v>
      </c>
      <c r="F17121" t="s">
        <v>19</v>
      </c>
      <c r="G17121">
        <v>2000</v>
      </c>
      <c r="H17121">
        <v>1.4</v>
      </c>
      <c r="I17121">
        <v>3</v>
      </c>
    </row>
    <row r="17122" spans="1:9" x14ac:dyDescent="0.25">
      <c r="A17122" t="s">
        <v>369</v>
      </c>
      <c r="B17122" t="s">
        <v>378</v>
      </c>
      <c r="C17122" t="s">
        <v>379</v>
      </c>
      <c r="D17122" t="s">
        <v>483</v>
      </c>
      <c r="E17122" t="s">
        <v>18</v>
      </c>
      <c r="F17122" t="s">
        <v>19</v>
      </c>
      <c r="G17122">
        <v>2001</v>
      </c>
      <c r="H17122">
        <v>1.4</v>
      </c>
      <c r="I17122">
        <v>3</v>
      </c>
    </row>
    <row r="17123" spans="1:9" x14ac:dyDescent="0.25">
      <c r="A17123" t="s">
        <v>369</v>
      </c>
      <c r="B17123" t="s">
        <v>378</v>
      </c>
      <c r="C17123" t="s">
        <v>379</v>
      </c>
      <c r="D17123" t="s">
        <v>483</v>
      </c>
      <c r="E17123" t="s">
        <v>18</v>
      </c>
      <c r="F17123" t="s">
        <v>19</v>
      </c>
      <c r="G17123">
        <v>2002</v>
      </c>
      <c r="H17123">
        <v>1.4</v>
      </c>
      <c r="I17123">
        <v>3</v>
      </c>
    </row>
    <row r="17124" spans="1:9" x14ac:dyDescent="0.25">
      <c r="A17124" t="s">
        <v>369</v>
      </c>
      <c r="B17124" t="s">
        <v>378</v>
      </c>
      <c r="C17124" t="s">
        <v>379</v>
      </c>
      <c r="D17124" t="s">
        <v>483</v>
      </c>
      <c r="E17124" t="s">
        <v>18</v>
      </c>
      <c r="F17124" t="s">
        <v>19</v>
      </c>
      <c r="G17124">
        <v>2003</v>
      </c>
      <c r="H17124">
        <v>1.4</v>
      </c>
      <c r="I17124">
        <v>3</v>
      </c>
    </row>
    <row r="17125" spans="1:9" x14ac:dyDescent="0.25">
      <c r="A17125" t="s">
        <v>369</v>
      </c>
      <c r="B17125" t="s">
        <v>378</v>
      </c>
      <c r="C17125" t="s">
        <v>379</v>
      </c>
      <c r="D17125" t="s">
        <v>483</v>
      </c>
      <c r="E17125" t="s">
        <v>18</v>
      </c>
      <c r="F17125" t="s">
        <v>19</v>
      </c>
      <c r="G17125">
        <v>2004</v>
      </c>
      <c r="H17125">
        <v>1.4</v>
      </c>
      <c r="I17125">
        <v>3</v>
      </c>
    </row>
    <row r="17126" spans="1:9" x14ac:dyDescent="0.25">
      <c r="A17126" t="s">
        <v>369</v>
      </c>
      <c r="B17126" t="s">
        <v>378</v>
      </c>
      <c r="C17126" t="s">
        <v>379</v>
      </c>
      <c r="D17126" t="s">
        <v>483</v>
      </c>
      <c r="E17126" t="s">
        <v>18</v>
      </c>
      <c r="F17126" t="s">
        <v>19</v>
      </c>
      <c r="G17126">
        <v>2005</v>
      </c>
      <c r="H17126">
        <v>1.4</v>
      </c>
      <c r="I17126">
        <v>3</v>
      </c>
    </row>
    <row r="17127" spans="1:9" x14ac:dyDescent="0.25">
      <c r="A17127" t="s">
        <v>369</v>
      </c>
      <c r="B17127" t="s">
        <v>378</v>
      </c>
      <c r="C17127" t="s">
        <v>379</v>
      </c>
      <c r="D17127" t="s">
        <v>483</v>
      </c>
      <c r="E17127" t="s">
        <v>18</v>
      </c>
      <c r="F17127" t="s">
        <v>19</v>
      </c>
      <c r="G17127">
        <v>2006</v>
      </c>
      <c r="H17127">
        <v>1.4</v>
      </c>
      <c r="I17127">
        <v>3</v>
      </c>
    </row>
    <row r="17128" spans="1:9" x14ac:dyDescent="0.25">
      <c r="A17128" t="s">
        <v>369</v>
      </c>
      <c r="B17128" t="s">
        <v>378</v>
      </c>
      <c r="C17128" t="s">
        <v>379</v>
      </c>
      <c r="D17128" t="s">
        <v>483</v>
      </c>
      <c r="E17128" t="s">
        <v>18</v>
      </c>
      <c r="F17128" t="s">
        <v>19</v>
      </c>
      <c r="G17128">
        <v>2007</v>
      </c>
      <c r="H17128">
        <v>1.4</v>
      </c>
      <c r="I17128">
        <v>3</v>
      </c>
    </row>
    <row r="17129" spans="1:9" x14ac:dyDescent="0.25">
      <c r="A17129" t="s">
        <v>369</v>
      </c>
      <c r="B17129" t="s">
        <v>378</v>
      </c>
      <c r="C17129" t="s">
        <v>379</v>
      </c>
      <c r="D17129" t="s">
        <v>483</v>
      </c>
      <c r="E17129" t="s">
        <v>18</v>
      </c>
      <c r="F17129" t="s">
        <v>19</v>
      </c>
      <c r="G17129">
        <v>2008</v>
      </c>
      <c r="H17129">
        <v>1.4</v>
      </c>
      <c r="I17129">
        <v>3</v>
      </c>
    </row>
    <row r="17130" spans="1:9" x14ac:dyDescent="0.25">
      <c r="A17130" t="s">
        <v>369</v>
      </c>
      <c r="B17130" t="s">
        <v>378</v>
      </c>
      <c r="C17130" t="s">
        <v>379</v>
      </c>
      <c r="D17130" t="s">
        <v>483</v>
      </c>
      <c r="E17130" t="s">
        <v>18</v>
      </c>
      <c r="F17130" t="s">
        <v>19</v>
      </c>
      <c r="G17130">
        <v>2009</v>
      </c>
      <c r="H17130">
        <v>1.4</v>
      </c>
      <c r="I17130">
        <v>3</v>
      </c>
    </row>
    <row r="17131" spans="1:9" x14ac:dyDescent="0.25">
      <c r="A17131" t="s">
        <v>369</v>
      </c>
      <c r="B17131" t="s">
        <v>378</v>
      </c>
      <c r="C17131" t="s">
        <v>379</v>
      </c>
      <c r="D17131" t="s">
        <v>483</v>
      </c>
      <c r="E17131" t="s">
        <v>18</v>
      </c>
      <c r="F17131" t="s">
        <v>19</v>
      </c>
      <c r="G17131">
        <v>2010</v>
      </c>
      <c r="H17131">
        <v>1.4</v>
      </c>
      <c r="I17131">
        <v>3</v>
      </c>
    </row>
    <row r="17132" spans="1:9" x14ac:dyDescent="0.25">
      <c r="A17132" t="s">
        <v>369</v>
      </c>
      <c r="B17132" t="s">
        <v>378</v>
      </c>
      <c r="C17132" t="s">
        <v>379</v>
      </c>
      <c r="D17132" t="s">
        <v>483</v>
      </c>
      <c r="E17132" t="s">
        <v>18</v>
      </c>
      <c r="F17132" t="s">
        <v>19</v>
      </c>
      <c r="G17132">
        <v>2011</v>
      </c>
      <c r="H17132">
        <v>1.4</v>
      </c>
      <c r="I17132">
        <v>3</v>
      </c>
    </row>
    <row r="17133" spans="1:9" x14ac:dyDescent="0.25">
      <c r="A17133" t="s">
        <v>369</v>
      </c>
      <c r="B17133" t="s">
        <v>378</v>
      </c>
      <c r="C17133" t="s">
        <v>379</v>
      </c>
      <c r="D17133" t="s">
        <v>483</v>
      </c>
      <c r="E17133" t="s">
        <v>18</v>
      </c>
      <c r="F17133" t="s">
        <v>19</v>
      </c>
      <c r="G17133">
        <v>2012</v>
      </c>
      <c r="H17133">
        <v>1.4</v>
      </c>
      <c r="I17133">
        <v>3</v>
      </c>
    </row>
    <row r="17134" spans="1:9" x14ac:dyDescent="0.25">
      <c r="A17134" t="s">
        <v>369</v>
      </c>
      <c r="B17134" t="s">
        <v>378</v>
      </c>
      <c r="C17134" t="s">
        <v>379</v>
      </c>
      <c r="D17134" t="s">
        <v>483</v>
      </c>
      <c r="E17134" t="s">
        <v>18</v>
      </c>
      <c r="F17134" t="s">
        <v>19</v>
      </c>
      <c r="G17134">
        <v>2013</v>
      </c>
      <c r="H17134">
        <v>1.4</v>
      </c>
      <c r="I17134">
        <v>2.6</v>
      </c>
    </row>
    <row r="17135" spans="1:9" x14ac:dyDescent="0.25">
      <c r="A17135" t="s">
        <v>369</v>
      </c>
      <c r="B17135" t="s">
        <v>378</v>
      </c>
      <c r="C17135" t="s">
        <v>379</v>
      </c>
      <c r="D17135" t="s">
        <v>483</v>
      </c>
      <c r="E17135" t="s">
        <v>18</v>
      </c>
      <c r="F17135" t="s">
        <v>19</v>
      </c>
      <c r="G17135">
        <v>2014</v>
      </c>
      <c r="H17135">
        <v>1.4</v>
      </c>
      <c r="I17135">
        <v>2.4</v>
      </c>
    </row>
    <row r="17136" spans="1:9" x14ac:dyDescent="0.25">
      <c r="A17136" t="s">
        <v>369</v>
      </c>
      <c r="B17136" t="s">
        <v>378</v>
      </c>
      <c r="C17136" t="s">
        <v>379</v>
      </c>
      <c r="D17136" t="s">
        <v>483</v>
      </c>
      <c r="E17136" t="s">
        <v>18</v>
      </c>
      <c r="F17136" t="s">
        <v>19</v>
      </c>
      <c r="G17136">
        <v>2015</v>
      </c>
      <c r="H17136">
        <v>118.4</v>
      </c>
      <c r="I17136">
        <v>123.1</v>
      </c>
    </row>
    <row r="17137" spans="1:9" x14ac:dyDescent="0.25">
      <c r="A17137" t="s">
        <v>369</v>
      </c>
      <c r="B17137" t="s">
        <v>378</v>
      </c>
      <c r="C17137" t="s">
        <v>379</v>
      </c>
      <c r="D17137" t="s">
        <v>483</v>
      </c>
      <c r="E17137" t="s">
        <v>18</v>
      </c>
      <c r="F17137" t="s">
        <v>19</v>
      </c>
      <c r="G17137">
        <v>2016</v>
      </c>
      <c r="H17137">
        <v>184.4</v>
      </c>
      <c r="I17137">
        <v>390.7</v>
      </c>
    </row>
    <row r="17138" spans="1:9" x14ac:dyDescent="0.25">
      <c r="A17138" t="s">
        <v>369</v>
      </c>
      <c r="B17138" t="s">
        <v>378</v>
      </c>
      <c r="C17138" t="s">
        <v>379</v>
      </c>
      <c r="D17138" t="s">
        <v>483</v>
      </c>
      <c r="E17138" t="s">
        <v>18</v>
      </c>
      <c r="F17138" t="s">
        <v>19</v>
      </c>
      <c r="G17138">
        <v>2017</v>
      </c>
      <c r="H17138">
        <v>198.4</v>
      </c>
      <c r="I17138">
        <v>449</v>
      </c>
    </row>
    <row r="17139" spans="1:9" x14ac:dyDescent="0.25">
      <c r="A17139" t="s">
        <v>369</v>
      </c>
      <c r="B17139" t="s">
        <v>378</v>
      </c>
      <c r="C17139" t="s">
        <v>379</v>
      </c>
      <c r="D17139" t="s">
        <v>483</v>
      </c>
      <c r="E17139" t="s">
        <v>18</v>
      </c>
      <c r="F17139" t="s">
        <v>19</v>
      </c>
      <c r="G17139">
        <v>2018</v>
      </c>
      <c r="H17139">
        <v>284.5</v>
      </c>
    </row>
    <row r="17140" spans="1:9" x14ac:dyDescent="0.25">
      <c r="A17140" t="s">
        <v>369</v>
      </c>
      <c r="B17140" t="s">
        <v>378</v>
      </c>
      <c r="C17140" t="s">
        <v>379</v>
      </c>
      <c r="D17140" t="s">
        <v>483</v>
      </c>
      <c r="E17140" t="s">
        <v>18</v>
      </c>
      <c r="F17140" t="s">
        <v>19</v>
      </c>
      <c r="G17140">
        <v>2019</v>
      </c>
      <c r="H17140">
        <v>373.5</v>
      </c>
    </row>
    <row r="17141" spans="1:9" x14ac:dyDescent="0.25">
      <c r="A17141" t="s">
        <v>369</v>
      </c>
      <c r="B17141" t="s">
        <v>380</v>
      </c>
      <c r="C17141" t="s">
        <v>381</v>
      </c>
      <c r="D17141" t="s">
        <v>482</v>
      </c>
      <c r="E17141" t="s">
        <v>12</v>
      </c>
      <c r="F17141" t="s">
        <v>12</v>
      </c>
      <c r="G17141">
        <v>2000</v>
      </c>
      <c r="H17141">
        <v>9189</v>
      </c>
      <c r="I17141">
        <v>32323</v>
      </c>
    </row>
    <row r="17142" spans="1:9" x14ac:dyDescent="0.25">
      <c r="A17142" t="s">
        <v>369</v>
      </c>
      <c r="B17142" t="s">
        <v>380</v>
      </c>
      <c r="C17142" t="s">
        <v>381</v>
      </c>
      <c r="D17142" t="s">
        <v>482</v>
      </c>
      <c r="E17142" t="s">
        <v>12</v>
      </c>
      <c r="F17142" t="s">
        <v>12</v>
      </c>
      <c r="G17142">
        <v>2001</v>
      </c>
      <c r="H17142">
        <v>9189</v>
      </c>
      <c r="I17142">
        <v>34299</v>
      </c>
    </row>
    <row r="17143" spans="1:9" x14ac:dyDescent="0.25">
      <c r="A17143" t="s">
        <v>369</v>
      </c>
      <c r="B17143" t="s">
        <v>380</v>
      </c>
      <c r="C17143" t="s">
        <v>381</v>
      </c>
      <c r="D17143" t="s">
        <v>482</v>
      </c>
      <c r="E17143" t="s">
        <v>12</v>
      </c>
      <c r="F17143" t="s">
        <v>12</v>
      </c>
      <c r="G17143">
        <v>2002</v>
      </c>
      <c r="H17143">
        <v>9189</v>
      </c>
      <c r="I17143">
        <v>36362</v>
      </c>
    </row>
    <row r="17144" spans="1:9" x14ac:dyDescent="0.25">
      <c r="A17144" t="s">
        <v>369</v>
      </c>
      <c r="B17144" t="s">
        <v>380</v>
      </c>
      <c r="C17144" t="s">
        <v>381</v>
      </c>
      <c r="D17144" t="s">
        <v>482</v>
      </c>
      <c r="E17144" t="s">
        <v>12</v>
      </c>
      <c r="F17144" t="s">
        <v>12</v>
      </c>
      <c r="G17144">
        <v>2003</v>
      </c>
      <c r="H17144">
        <v>9189</v>
      </c>
      <c r="I17144">
        <v>38577</v>
      </c>
    </row>
    <row r="17145" spans="1:9" x14ac:dyDescent="0.25">
      <c r="A17145" t="s">
        <v>369</v>
      </c>
      <c r="B17145" t="s">
        <v>380</v>
      </c>
      <c r="C17145" t="s">
        <v>381</v>
      </c>
      <c r="D17145" t="s">
        <v>482</v>
      </c>
      <c r="E17145" t="s">
        <v>12</v>
      </c>
      <c r="F17145" t="s">
        <v>12</v>
      </c>
      <c r="G17145">
        <v>2004</v>
      </c>
      <c r="H17145">
        <v>9689</v>
      </c>
      <c r="I17145">
        <v>41257</v>
      </c>
    </row>
    <row r="17146" spans="1:9" x14ac:dyDescent="0.25">
      <c r="A17146" t="s">
        <v>369</v>
      </c>
      <c r="B17146" t="s">
        <v>380</v>
      </c>
      <c r="C17146" t="s">
        <v>381</v>
      </c>
      <c r="D17146" t="s">
        <v>482</v>
      </c>
      <c r="E17146" t="s">
        <v>12</v>
      </c>
      <c r="F17146" t="s">
        <v>12</v>
      </c>
      <c r="G17146">
        <v>2005</v>
      </c>
      <c r="H17146">
        <v>10189</v>
      </c>
      <c r="I17146">
        <v>43734</v>
      </c>
    </row>
    <row r="17147" spans="1:9" x14ac:dyDescent="0.25">
      <c r="A17147" t="s">
        <v>369</v>
      </c>
      <c r="B17147" t="s">
        <v>380</v>
      </c>
      <c r="C17147" t="s">
        <v>381</v>
      </c>
      <c r="D17147" t="s">
        <v>482</v>
      </c>
      <c r="E17147" t="s">
        <v>12</v>
      </c>
      <c r="F17147" t="s">
        <v>12</v>
      </c>
      <c r="G17147">
        <v>2006</v>
      </c>
      <c r="H17147">
        <v>10189</v>
      </c>
      <c r="I17147">
        <v>47605</v>
      </c>
    </row>
    <row r="17148" spans="1:9" x14ac:dyDescent="0.25">
      <c r="A17148" t="s">
        <v>369</v>
      </c>
      <c r="B17148" t="s">
        <v>380</v>
      </c>
      <c r="C17148" t="s">
        <v>381</v>
      </c>
      <c r="D17148" t="s">
        <v>482</v>
      </c>
      <c r="E17148" t="s">
        <v>12</v>
      </c>
      <c r="F17148" t="s">
        <v>12</v>
      </c>
      <c r="G17148">
        <v>2007</v>
      </c>
      <c r="H17148">
        <v>10481</v>
      </c>
      <c r="I17148">
        <v>48754</v>
      </c>
    </row>
    <row r="17149" spans="1:9" x14ac:dyDescent="0.25">
      <c r="A17149" t="s">
        <v>369</v>
      </c>
      <c r="B17149" t="s">
        <v>380</v>
      </c>
      <c r="C17149" t="s">
        <v>381</v>
      </c>
      <c r="D17149" t="s">
        <v>482</v>
      </c>
      <c r="E17149" t="s">
        <v>12</v>
      </c>
      <c r="F17149" t="s">
        <v>12</v>
      </c>
      <c r="G17149">
        <v>2008</v>
      </c>
      <c r="H17149">
        <v>11641</v>
      </c>
      <c r="I17149">
        <v>51749</v>
      </c>
    </row>
    <row r="17150" spans="1:9" x14ac:dyDescent="0.25">
      <c r="A17150" t="s">
        <v>369</v>
      </c>
      <c r="B17150" t="s">
        <v>380</v>
      </c>
      <c r="C17150" t="s">
        <v>381</v>
      </c>
      <c r="D17150" t="s">
        <v>482</v>
      </c>
      <c r="E17150" t="s">
        <v>12</v>
      </c>
      <c r="F17150" t="s">
        <v>12</v>
      </c>
      <c r="G17150">
        <v>2009</v>
      </c>
      <c r="H17150">
        <v>12579</v>
      </c>
      <c r="I17150">
        <v>53216</v>
      </c>
    </row>
    <row r="17151" spans="1:9" x14ac:dyDescent="0.25">
      <c r="A17151" t="s">
        <v>369</v>
      </c>
      <c r="B17151" t="s">
        <v>380</v>
      </c>
      <c r="C17151" t="s">
        <v>381</v>
      </c>
      <c r="D17151" t="s">
        <v>482</v>
      </c>
      <c r="E17151" t="s">
        <v>12</v>
      </c>
      <c r="F17151" t="s">
        <v>12</v>
      </c>
      <c r="G17151">
        <v>2010</v>
      </c>
      <c r="H17151">
        <v>13383</v>
      </c>
      <c r="I17151">
        <v>57082</v>
      </c>
    </row>
    <row r="17152" spans="1:9" x14ac:dyDescent="0.25">
      <c r="A17152" t="s">
        <v>369</v>
      </c>
      <c r="B17152" t="s">
        <v>380</v>
      </c>
      <c r="C17152" t="s">
        <v>381</v>
      </c>
      <c r="D17152" t="s">
        <v>482</v>
      </c>
      <c r="E17152" t="s">
        <v>12</v>
      </c>
      <c r="F17152" t="s">
        <v>12</v>
      </c>
      <c r="G17152">
        <v>2011</v>
      </c>
      <c r="H17152">
        <v>14703</v>
      </c>
      <c r="I17152">
        <v>57489</v>
      </c>
    </row>
    <row r="17153" spans="1:9" x14ac:dyDescent="0.25">
      <c r="A17153" t="s">
        <v>369</v>
      </c>
      <c r="B17153" t="s">
        <v>380</v>
      </c>
      <c r="C17153" t="s">
        <v>381</v>
      </c>
      <c r="D17153" t="s">
        <v>482</v>
      </c>
      <c r="E17153" t="s">
        <v>12</v>
      </c>
      <c r="F17153" t="s">
        <v>12</v>
      </c>
      <c r="G17153">
        <v>2012</v>
      </c>
      <c r="H17153">
        <v>15349</v>
      </c>
      <c r="I17153">
        <v>61119</v>
      </c>
    </row>
    <row r="17154" spans="1:9" x14ac:dyDescent="0.25">
      <c r="A17154" t="s">
        <v>369</v>
      </c>
      <c r="B17154" t="s">
        <v>380</v>
      </c>
      <c r="C17154" t="s">
        <v>381</v>
      </c>
      <c r="D17154" t="s">
        <v>482</v>
      </c>
      <c r="E17154" t="s">
        <v>12</v>
      </c>
      <c r="F17154" t="s">
        <v>12</v>
      </c>
      <c r="G17154">
        <v>2013</v>
      </c>
      <c r="H17154">
        <v>15719</v>
      </c>
      <c r="I17154">
        <v>60982</v>
      </c>
    </row>
    <row r="17155" spans="1:9" x14ac:dyDescent="0.25">
      <c r="A17155" t="s">
        <v>369</v>
      </c>
      <c r="B17155" t="s">
        <v>380</v>
      </c>
      <c r="C17155" t="s">
        <v>381</v>
      </c>
      <c r="D17155" t="s">
        <v>482</v>
      </c>
      <c r="E17155" t="s">
        <v>12</v>
      </c>
      <c r="F17155" t="s">
        <v>12</v>
      </c>
      <c r="G17155">
        <v>2014</v>
      </c>
      <c r="H17155">
        <v>15719</v>
      </c>
      <c r="I17155">
        <v>65140</v>
      </c>
    </row>
    <row r="17156" spans="1:9" x14ac:dyDescent="0.25">
      <c r="A17156" t="s">
        <v>369</v>
      </c>
      <c r="B17156" t="s">
        <v>380</v>
      </c>
      <c r="C17156" t="s">
        <v>381</v>
      </c>
      <c r="D17156" t="s">
        <v>482</v>
      </c>
      <c r="E17156" t="s">
        <v>12</v>
      </c>
      <c r="F17156" t="s">
        <v>12</v>
      </c>
      <c r="G17156">
        <v>2015</v>
      </c>
      <c r="H17156">
        <v>18259</v>
      </c>
      <c r="I17156">
        <v>68288</v>
      </c>
    </row>
    <row r="17157" spans="1:9" x14ac:dyDescent="0.25">
      <c r="A17157" t="s">
        <v>369</v>
      </c>
      <c r="B17157" t="s">
        <v>380</v>
      </c>
      <c r="C17157" t="s">
        <v>381</v>
      </c>
      <c r="D17157" t="s">
        <v>482</v>
      </c>
      <c r="E17157" t="s">
        <v>12</v>
      </c>
      <c r="F17157" t="s">
        <v>12</v>
      </c>
      <c r="G17157">
        <v>2016</v>
      </c>
      <c r="H17157">
        <v>18870</v>
      </c>
      <c r="I17157">
        <v>70085</v>
      </c>
    </row>
    <row r="17158" spans="1:9" x14ac:dyDescent="0.25">
      <c r="A17158" t="s">
        <v>369</v>
      </c>
      <c r="B17158" t="s">
        <v>380</v>
      </c>
      <c r="C17158" t="s">
        <v>381</v>
      </c>
      <c r="D17158" t="s">
        <v>482</v>
      </c>
      <c r="E17158" t="s">
        <v>12</v>
      </c>
      <c r="F17158" t="s">
        <v>12</v>
      </c>
      <c r="G17158">
        <v>2017</v>
      </c>
      <c r="H17158">
        <v>18743</v>
      </c>
      <c r="I17158">
        <v>72788</v>
      </c>
    </row>
    <row r="17159" spans="1:9" x14ac:dyDescent="0.25">
      <c r="A17159" t="s">
        <v>369</v>
      </c>
      <c r="B17159" t="s">
        <v>380</v>
      </c>
      <c r="C17159" t="s">
        <v>381</v>
      </c>
      <c r="D17159" t="s">
        <v>482</v>
      </c>
      <c r="E17159" t="s">
        <v>12</v>
      </c>
      <c r="F17159" t="s">
        <v>12</v>
      </c>
      <c r="G17159">
        <v>2018</v>
      </c>
      <c r="H17159">
        <v>19003</v>
      </c>
    </row>
    <row r="17160" spans="1:9" x14ac:dyDescent="0.25">
      <c r="A17160" t="s">
        <v>369</v>
      </c>
      <c r="B17160" t="s">
        <v>380</v>
      </c>
      <c r="C17160" t="s">
        <v>381</v>
      </c>
      <c r="D17160" t="s">
        <v>482</v>
      </c>
      <c r="E17160" t="s">
        <v>12</v>
      </c>
      <c r="F17160" t="s">
        <v>12</v>
      </c>
      <c r="G17160">
        <v>2019</v>
      </c>
      <c r="H17160">
        <v>19003</v>
      </c>
    </row>
    <row r="17161" spans="1:9" x14ac:dyDescent="0.25">
      <c r="A17161" t="s">
        <v>369</v>
      </c>
      <c r="B17161" t="s">
        <v>380</v>
      </c>
      <c r="C17161" t="s">
        <v>381</v>
      </c>
      <c r="D17161" t="s">
        <v>483</v>
      </c>
      <c r="E17161" t="s">
        <v>15</v>
      </c>
      <c r="F17161" t="s">
        <v>16</v>
      </c>
      <c r="G17161">
        <v>2019</v>
      </c>
      <c r="H17161">
        <v>50</v>
      </c>
    </row>
    <row r="17162" spans="1:9" x14ac:dyDescent="0.25">
      <c r="A17162" t="s">
        <v>369</v>
      </c>
      <c r="B17162" t="s">
        <v>380</v>
      </c>
      <c r="C17162" t="s">
        <v>381</v>
      </c>
      <c r="D17162" t="s">
        <v>483</v>
      </c>
      <c r="E17162" t="s">
        <v>15</v>
      </c>
      <c r="F17162" t="s">
        <v>26</v>
      </c>
      <c r="G17162">
        <v>2011</v>
      </c>
      <c r="H17162">
        <v>7.0000000000000001E-3</v>
      </c>
      <c r="I17162">
        <v>1.0999999999999999E-2</v>
      </c>
    </row>
    <row r="17163" spans="1:9" x14ac:dyDescent="0.25">
      <c r="A17163" t="s">
        <v>369</v>
      </c>
      <c r="B17163" t="s">
        <v>380</v>
      </c>
      <c r="C17163" t="s">
        <v>381</v>
      </c>
      <c r="D17163" t="s">
        <v>483</v>
      </c>
      <c r="E17163" t="s">
        <v>15</v>
      </c>
      <c r="F17163" t="s">
        <v>26</v>
      </c>
      <c r="G17163">
        <v>2012</v>
      </c>
      <c r="H17163">
        <v>7.0000000000000001E-3</v>
      </c>
      <c r="I17163">
        <v>1.0999999999999999E-2</v>
      </c>
    </row>
    <row r="17164" spans="1:9" x14ac:dyDescent="0.25">
      <c r="A17164" t="s">
        <v>369</v>
      </c>
      <c r="B17164" t="s">
        <v>380</v>
      </c>
      <c r="C17164" t="s">
        <v>381</v>
      </c>
      <c r="D17164" t="s">
        <v>483</v>
      </c>
      <c r="E17164" t="s">
        <v>15</v>
      </c>
      <c r="F17164" t="s">
        <v>26</v>
      </c>
      <c r="G17164">
        <v>2013</v>
      </c>
      <c r="H17164">
        <v>0.114</v>
      </c>
      <c r="I17164">
        <v>0.182</v>
      </c>
    </row>
    <row r="17165" spans="1:9" x14ac:dyDescent="0.25">
      <c r="A17165" t="s">
        <v>369</v>
      </c>
      <c r="B17165" t="s">
        <v>380</v>
      </c>
      <c r="C17165" t="s">
        <v>381</v>
      </c>
      <c r="D17165" t="s">
        <v>483</v>
      </c>
      <c r="E17165" t="s">
        <v>15</v>
      </c>
      <c r="F17165" t="s">
        <v>26</v>
      </c>
      <c r="G17165">
        <v>2014</v>
      </c>
      <c r="H17165">
        <v>2.0489999999999999</v>
      </c>
      <c r="I17165">
        <v>3.278</v>
      </c>
    </row>
    <row r="17166" spans="1:9" x14ac:dyDescent="0.25">
      <c r="A17166" t="s">
        <v>369</v>
      </c>
      <c r="B17166" t="s">
        <v>380</v>
      </c>
      <c r="C17166" t="s">
        <v>381</v>
      </c>
      <c r="D17166" t="s">
        <v>483</v>
      </c>
      <c r="E17166" t="s">
        <v>15</v>
      </c>
      <c r="F17166" t="s">
        <v>26</v>
      </c>
      <c r="G17166">
        <v>2015</v>
      </c>
      <c r="H17166">
        <v>3.181</v>
      </c>
      <c r="I17166">
        <v>5.09</v>
      </c>
    </row>
    <row r="17167" spans="1:9" x14ac:dyDescent="0.25">
      <c r="A17167" t="s">
        <v>369</v>
      </c>
      <c r="B17167" t="s">
        <v>380</v>
      </c>
      <c r="C17167" t="s">
        <v>381</v>
      </c>
      <c r="D17167" t="s">
        <v>483</v>
      </c>
      <c r="E17167" t="s">
        <v>15</v>
      </c>
      <c r="F17167" t="s">
        <v>26</v>
      </c>
      <c r="G17167">
        <v>2016</v>
      </c>
      <c r="H17167">
        <v>30.509</v>
      </c>
      <c r="I17167">
        <v>48.814</v>
      </c>
    </row>
    <row r="17168" spans="1:9" x14ac:dyDescent="0.25">
      <c r="A17168" t="s">
        <v>369</v>
      </c>
      <c r="B17168" t="s">
        <v>380</v>
      </c>
      <c r="C17168" t="s">
        <v>381</v>
      </c>
      <c r="D17168" t="s">
        <v>483</v>
      </c>
      <c r="E17168" t="s">
        <v>15</v>
      </c>
      <c r="F17168" t="s">
        <v>26</v>
      </c>
      <c r="G17168">
        <v>2017</v>
      </c>
      <c r="H17168">
        <v>32.009</v>
      </c>
      <c r="I17168">
        <v>48.814</v>
      </c>
    </row>
    <row r="17169" spans="1:9" x14ac:dyDescent="0.25">
      <c r="A17169" t="s">
        <v>369</v>
      </c>
      <c r="B17169" t="s">
        <v>380</v>
      </c>
      <c r="C17169" t="s">
        <v>381</v>
      </c>
      <c r="D17169" t="s">
        <v>483</v>
      </c>
      <c r="E17169" t="s">
        <v>15</v>
      </c>
      <c r="F17169" t="s">
        <v>26</v>
      </c>
      <c r="G17169">
        <v>2018</v>
      </c>
      <c r="H17169">
        <v>43.069000000000003</v>
      </c>
    </row>
    <row r="17170" spans="1:9" x14ac:dyDescent="0.25">
      <c r="A17170" t="s">
        <v>369</v>
      </c>
      <c r="B17170" t="s">
        <v>380</v>
      </c>
      <c r="C17170" t="s">
        <v>381</v>
      </c>
      <c r="D17170" t="s">
        <v>483</v>
      </c>
      <c r="E17170" t="s">
        <v>15</v>
      </c>
      <c r="F17170" t="s">
        <v>26</v>
      </c>
      <c r="G17170">
        <v>2019</v>
      </c>
      <c r="H17170">
        <v>43.344000000000001</v>
      </c>
    </row>
    <row r="17171" spans="1:9" x14ac:dyDescent="0.25">
      <c r="A17171" t="s">
        <v>369</v>
      </c>
      <c r="B17171" t="s">
        <v>380</v>
      </c>
      <c r="C17171" t="s">
        <v>381</v>
      </c>
      <c r="D17171" t="s">
        <v>483</v>
      </c>
      <c r="E17171" t="s">
        <v>18</v>
      </c>
      <c r="F17171" t="s">
        <v>19</v>
      </c>
      <c r="G17171">
        <v>2013</v>
      </c>
      <c r="H17171">
        <v>2.4</v>
      </c>
    </row>
    <row r="17172" spans="1:9" x14ac:dyDescent="0.25">
      <c r="A17172" t="s">
        <v>369</v>
      </c>
      <c r="B17172" t="s">
        <v>380</v>
      </c>
      <c r="C17172" t="s">
        <v>381</v>
      </c>
      <c r="D17172" t="s">
        <v>483</v>
      </c>
      <c r="E17172" t="s">
        <v>18</v>
      </c>
      <c r="F17172" t="s">
        <v>19</v>
      </c>
      <c r="G17172">
        <v>2014</v>
      </c>
      <c r="H17172">
        <v>2.4</v>
      </c>
    </row>
    <row r="17173" spans="1:9" x14ac:dyDescent="0.25">
      <c r="A17173" t="s">
        <v>369</v>
      </c>
      <c r="B17173" t="s">
        <v>380</v>
      </c>
      <c r="C17173" t="s">
        <v>381</v>
      </c>
      <c r="D17173" t="s">
        <v>483</v>
      </c>
      <c r="E17173" t="s">
        <v>18</v>
      </c>
      <c r="F17173" t="s">
        <v>19</v>
      </c>
      <c r="G17173">
        <v>2015</v>
      </c>
      <c r="H17173">
        <v>2.4</v>
      </c>
    </row>
    <row r="17174" spans="1:9" x14ac:dyDescent="0.25">
      <c r="A17174" t="s">
        <v>369</v>
      </c>
      <c r="B17174" t="s">
        <v>380</v>
      </c>
      <c r="C17174" t="s">
        <v>381</v>
      </c>
      <c r="D17174" t="s">
        <v>483</v>
      </c>
      <c r="E17174" t="s">
        <v>18</v>
      </c>
      <c r="F17174" t="s">
        <v>19</v>
      </c>
      <c r="G17174">
        <v>2016</v>
      </c>
      <c r="H17174">
        <v>2.4</v>
      </c>
      <c r="I17174">
        <v>0</v>
      </c>
    </row>
    <row r="17175" spans="1:9" x14ac:dyDescent="0.25">
      <c r="A17175" t="s">
        <v>369</v>
      </c>
      <c r="B17175" t="s">
        <v>380</v>
      </c>
      <c r="C17175" t="s">
        <v>381</v>
      </c>
      <c r="D17175" t="s">
        <v>483</v>
      </c>
      <c r="E17175" t="s">
        <v>18</v>
      </c>
      <c r="F17175" t="s">
        <v>19</v>
      </c>
      <c r="G17175">
        <v>2017</v>
      </c>
      <c r="H17175">
        <v>12.4</v>
      </c>
      <c r="I17175">
        <v>17.52</v>
      </c>
    </row>
    <row r="17176" spans="1:9" x14ac:dyDescent="0.25">
      <c r="A17176" t="s">
        <v>369</v>
      </c>
      <c r="B17176" t="s">
        <v>380</v>
      </c>
      <c r="C17176" t="s">
        <v>381</v>
      </c>
      <c r="D17176" t="s">
        <v>483</v>
      </c>
      <c r="E17176" t="s">
        <v>18</v>
      </c>
      <c r="F17176" t="s">
        <v>19</v>
      </c>
      <c r="G17176">
        <v>2018</v>
      </c>
      <c r="H17176">
        <v>12.4</v>
      </c>
    </row>
    <row r="17177" spans="1:9" x14ac:dyDescent="0.25">
      <c r="A17177" t="s">
        <v>369</v>
      </c>
      <c r="B17177" t="s">
        <v>380</v>
      </c>
      <c r="C17177" t="s">
        <v>381</v>
      </c>
      <c r="D17177" t="s">
        <v>483</v>
      </c>
      <c r="E17177" t="s">
        <v>18</v>
      </c>
      <c r="F17177" t="s">
        <v>19</v>
      </c>
      <c r="G17177">
        <v>2019</v>
      </c>
      <c r="H17177">
        <v>12.4</v>
      </c>
    </row>
    <row r="17178" spans="1:9" x14ac:dyDescent="0.25">
      <c r="A17178" t="s">
        <v>369</v>
      </c>
      <c r="B17178" t="s">
        <v>382</v>
      </c>
      <c r="C17178" t="s">
        <v>383</v>
      </c>
      <c r="D17178" t="s">
        <v>482</v>
      </c>
      <c r="E17178" t="s">
        <v>12</v>
      </c>
      <c r="F17178" t="s">
        <v>12</v>
      </c>
      <c r="G17178">
        <v>2000</v>
      </c>
      <c r="H17178">
        <v>2640</v>
      </c>
      <c r="I17178">
        <v>9308</v>
      </c>
    </row>
    <row r="17179" spans="1:9" x14ac:dyDescent="0.25">
      <c r="A17179" t="s">
        <v>369</v>
      </c>
      <c r="B17179" t="s">
        <v>382</v>
      </c>
      <c r="C17179" t="s">
        <v>383</v>
      </c>
      <c r="D17179" t="s">
        <v>482</v>
      </c>
      <c r="E17179" t="s">
        <v>12</v>
      </c>
      <c r="F17179" t="s">
        <v>12</v>
      </c>
      <c r="G17179">
        <v>2001</v>
      </c>
      <c r="H17179">
        <v>2639</v>
      </c>
      <c r="I17179">
        <v>9835</v>
      </c>
    </row>
    <row r="17180" spans="1:9" x14ac:dyDescent="0.25">
      <c r="A17180" t="s">
        <v>369</v>
      </c>
      <c r="B17180" t="s">
        <v>382</v>
      </c>
      <c r="C17180" t="s">
        <v>383</v>
      </c>
      <c r="D17180" t="s">
        <v>482</v>
      </c>
      <c r="E17180" t="s">
        <v>12</v>
      </c>
      <c r="F17180" t="s">
        <v>12</v>
      </c>
      <c r="G17180">
        <v>2002</v>
      </c>
      <c r="H17180">
        <v>2640</v>
      </c>
      <c r="I17180">
        <v>11043</v>
      </c>
    </row>
    <row r="17181" spans="1:9" x14ac:dyDescent="0.25">
      <c r="A17181" t="s">
        <v>369</v>
      </c>
      <c r="B17181" t="s">
        <v>382</v>
      </c>
      <c r="C17181" t="s">
        <v>383</v>
      </c>
      <c r="D17181" t="s">
        <v>482</v>
      </c>
      <c r="E17181" t="s">
        <v>12</v>
      </c>
      <c r="F17181" t="s">
        <v>12</v>
      </c>
      <c r="G17181">
        <v>2003</v>
      </c>
      <c r="H17181">
        <v>2765</v>
      </c>
      <c r="I17181">
        <v>11311</v>
      </c>
    </row>
    <row r="17182" spans="1:9" x14ac:dyDescent="0.25">
      <c r="A17182" t="s">
        <v>369</v>
      </c>
      <c r="B17182" t="s">
        <v>382</v>
      </c>
      <c r="C17182" t="s">
        <v>383</v>
      </c>
      <c r="D17182" t="s">
        <v>482</v>
      </c>
      <c r="E17182" t="s">
        <v>12</v>
      </c>
      <c r="F17182" t="s">
        <v>12</v>
      </c>
      <c r="G17182">
        <v>2004</v>
      </c>
      <c r="H17182">
        <v>2765</v>
      </c>
      <c r="I17182">
        <v>11358</v>
      </c>
    </row>
    <row r="17183" spans="1:9" x14ac:dyDescent="0.25">
      <c r="A17183" t="s">
        <v>369</v>
      </c>
      <c r="B17183" t="s">
        <v>382</v>
      </c>
      <c r="C17183" t="s">
        <v>383</v>
      </c>
      <c r="D17183" t="s">
        <v>482</v>
      </c>
      <c r="E17183" t="s">
        <v>12</v>
      </c>
      <c r="F17183" t="s">
        <v>12</v>
      </c>
      <c r="G17183">
        <v>2005</v>
      </c>
      <c r="H17183">
        <v>2440</v>
      </c>
      <c r="I17183">
        <v>11387</v>
      </c>
    </row>
    <row r="17184" spans="1:9" x14ac:dyDescent="0.25">
      <c r="A17184" t="s">
        <v>369</v>
      </c>
      <c r="B17184" t="s">
        <v>382</v>
      </c>
      <c r="C17184" t="s">
        <v>383</v>
      </c>
      <c r="D17184" t="s">
        <v>482</v>
      </c>
      <c r="E17184" t="s">
        <v>12</v>
      </c>
      <c r="F17184" t="s">
        <v>12</v>
      </c>
      <c r="G17184">
        <v>2006</v>
      </c>
      <c r="H17184">
        <v>2534</v>
      </c>
      <c r="I17184">
        <v>10915</v>
      </c>
    </row>
    <row r="17185" spans="1:9" x14ac:dyDescent="0.25">
      <c r="A17185" t="s">
        <v>369</v>
      </c>
      <c r="B17185" t="s">
        <v>382</v>
      </c>
      <c r="C17185" t="s">
        <v>383</v>
      </c>
      <c r="D17185" t="s">
        <v>482</v>
      </c>
      <c r="E17185" t="s">
        <v>12</v>
      </c>
      <c r="F17185" t="s">
        <v>12</v>
      </c>
      <c r="G17185">
        <v>2007</v>
      </c>
      <c r="H17185">
        <v>2534</v>
      </c>
      <c r="I17185">
        <v>11487</v>
      </c>
    </row>
    <row r="17186" spans="1:9" x14ac:dyDescent="0.25">
      <c r="A17186" t="s">
        <v>369</v>
      </c>
      <c r="B17186" t="s">
        <v>382</v>
      </c>
      <c r="C17186" t="s">
        <v>383</v>
      </c>
      <c r="D17186" t="s">
        <v>482</v>
      </c>
      <c r="E17186" t="s">
        <v>12</v>
      </c>
      <c r="F17186" t="s">
        <v>12</v>
      </c>
      <c r="G17186">
        <v>2008</v>
      </c>
      <c r="H17186">
        <v>2584</v>
      </c>
      <c r="I17186">
        <v>12939</v>
      </c>
    </row>
    <row r="17187" spans="1:9" x14ac:dyDescent="0.25">
      <c r="A17187" t="s">
        <v>369</v>
      </c>
      <c r="B17187" t="s">
        <v>382</v>
      </c>
      <c r="C17187" t="s">
        <v>383</v>
      </c>
      <c r="D17187" t="s">
        <v>482</v>
      </c>
      <c r="E17187" t="s">
        <v>12</v>
      </c>
      <c r="F17187" t="s">
        <v>12</v>
      </c>
      <c r="G17187">
        <v>2009</v>
      </c>
      <c r="H17187">
        <v>2634</v>
      </c>
      <c r="I17187">
        <v>13149</v>
      </c>
    </row>
    <row r="17188" spans="1:9" x14ac:dyDescent="0.25">
      <c r="A17188" t="s">
        <v>369</v>
      </c>
      <c r="B17188" t="s">
        <v>382</v>
      </c>
      <c r="C17188" t="s">
        <v>383</v>
      </c>
      <c r="D17188" t="s">
        <v>482</v>
      </c>
      <c r="E17188" t="s">
        <v>12</v>
      </c>
      <c r="F17188" t="s">
        <v>12</v>
      </c>
      <c r="G17188">
        <v>2010</v>
      </c>
      <c r="H17188">
        <v>2938</v>
      </c>
      <c r="I17188">
        <v>14873</v>
      </c>
    </row>
    <row r="17189" spans="1:9" x14ac:dyDescent="0.25">
      <c r="A17189" t="s">
        <v>369</v>
      </c>
      <c r="B17189" t="s">
        <v>382</v>
      </c>
      <c r="C17189" t="s">
        <v>383</v>
      </c>
      <c r="D17189" t="s">
        <v>482</v>
      </c>
      <c r="E17189" t="s">
        <v>12</v>
      </c>
      <c r="F17189" t="s">
        <v>12</v>
      </c>
      <c r="G17189">
        <v>2011</v>
      </c>
      <c r="H17189">
        <v>2988</v>
      </c>
      <c r="I17189">
        <v>15560</v>
      </c>
    </row>
    <row r="17190" spans="1:9" x14ac:dyDescent="0.25">
      <c r="A17190" t="s">
        <v>369</v>
      </c>
      <c r="B17190" t="s">
        <v>382</v>
      </c>
      <c r="C17190" t="s">
        <v>383</v>
      </c>
      <c r="D17190" t="s">
        <v>482</v>
      </c>
      <c r="E17190" t="s">
        <v>12</v>
      </c>
      <c r="F17190" t="s">
        <v>12</v>
      </c>
      <c r="G17190">
        <v>2012</v>
      </c>
      <c r="H17190">
        <v>2988</v>
      </c>
      <c r="I17190">
        <v>13819</v>
      </c>
    </row>
    <row r="17191" spans="1:9" x14ac:dyDescent="0.25">
      <c r="A17191" t="s">
        <v>369</v>
      </c>
      <c r="B17191" t="s">
        <v>382</v>
      </c>
      <c r="C17191" t="s">
        <v>383</v>
      </c>
      <c r="D17191" t="s">
        <v>482</v>
      </c>
      <c r="E17191" t="s">
        <v>12</v>
      </c>
      <c r="F17191" t="s">
        <v>12</v>
      </c>
      <c r="G17191">
        <v>2013</v>
      </c>
      <c r="H17191">
        <v>3259</v>
      </c>
      <c r="I17191">
        <v>16218</v>
      </c>
    </row>
    <row r="17192" spans="1:9" x14ac:dyDescent="0.25">
      <c r="A17192" t="s">
        <v>369</v>
      </c>
      <c r="B17192" t="s">
        <v>382</v>
      </c>
      <c r="C17192" t="s">
        <v>383</v>
      </c>
      <c r="D17192" t="s">
        <v>482</v>
      </c>
      <c r="E17192" t="s">
        <v>12</v>
      </c>
      <c r="F17192" t="s">
        <v>12</v>
      </c>
      <c r="G17192">
        <v>2014</v>
      </c>
      <c r="H17192">
        <v>3259</v>
      </c>
      <c r="I17192">
        <v>17759</v>
      </c>
    </row>
    <row r="17193" spans="1:9" x14ac:dyDescent="0.25">
      <c r="A17193" t="s">
        <v>369</v>
      </c>
      <c r="B17193" t="s">
        <v>382</v>
      </c>
      <c r="C17193" t="s">
        <v>383</v>
      </c>
      <c r="D17193" t="s">
        <v>482</v>
      </c>
      <c r="E17193" t="s">
        <v>12</v>
      </c>
      <c r="F17193" t="s">
        <v>12</v>
      </c>
      <c r="G17193">
        <v>2015</v>
      </c>
      <c r="H17193">
        <v>3259</v>
      </c>
      <c r="I17193">
        <v>17989</v>
      </c>
    </row>
    <row r="17194" spans="1:9" x14ac:dyDescent="0.25">
      <c r="A17194" t="s">
        <v>369</v>
      </c>
      <c r="B17194" t="s">
        <v>382</v>
      </c>
      <c r="C17194" t="s">
        <v>383</v>
      </c>
      <c r="D17194" t="s">
        <v>482</v>
      </c>
      <c r="E17194" t="s">
        <v>12</v>
      </c>
      <c r="F17194" t="s">
        <v>12</v>
      </c>
      <c r="G17194">
        <v>2016</v>
      </c>
      <c r="H17194">
        <v>2834</v>
      </c>
      <c r="I17194">
        <v>18308</v>
      </c>
    </row>
    <row r="17195" spans="1:9" x14ac:dyDescent="0.25">
      <c r="A17195" t="s">
        <v>369</v>
      </c>
      <c r="B17195" t="s">
        <v>382</v>
      </c>
      <c r="C17195" t="s">
        <v>383</v>
      </c>
      <c r="D17195" t="s">
        <v>482</v>
      </c>
      <c r="E17195" t="s">
        <v>12</v>
      </c>
      <c r="F17195" t="s">
        <v>12</v>
      </c>
      <c r="G17195">
        <v>2017</v>
      </c>
      <c r="H17195">
        <v>3103.6</v>
      </c>
      <c r="I17195">
        <v>18308</v>
      </c>
    </row>
    <row r="17196" spans="1:9" x14ac:dyDescent="0.25">
      <c r="A17196" t="s">
        <v>369</v>
      </c>
      <c r="B17196" t="s">
        <v>382</v>
      </c>
      <c r="C17196" t="s">
        <v>383</v>
      </c>
      <c r="D17196" t="s">
        <v>482</v>
      </c>
      <c r="E17196" t="s">
        <v>12</v>
      </c>
      <c r="F17196" t="s">
        <v>12</v>
      </c>
      <c r="G17196">
        <v>2018</v>
      </c>
      <c r="H17196">
        <v>3338.6</v>
      </c>
    </row>
    <row r="17197" spans="1:9" x14ac:dyDescent="0.25">
      <c r="A17197" t="s">
        <v>369</v>
      </c>
      <c r="B17197" t="s">
        <v>382</v>
      </c>
      <c r="C17197" t="s">
        <v>383</v>
      </c>
      <c r="D17197" t="s">
        <v>482</v>
      </c>
      <c r="E17197" t="s">
        <v>12</v>
      </c>
      <c r="F17197" t="s">
        <v>12</v>
      </c>
      <c r="G17197">
        <v>2019</v>
      </c>
      <c r="H17197">
        <v>3338.6</v>
      </c>
    </row>
    <row r="17198" spans="1:9" x14ac:dyDescent="0.25">
      <c r="A17198" t="s">
        <v>369</v>
      </c>
      <c r="B17198" t="s">
        <v>382</v>
      </c>
      <c r="C17198" t="s">
        <v>383</v>
      </c>
      <c r="D17198" t="s">
        <v>483</v>
      </c>
      <c r="E17198" t="s">
        <v>22</v>
      </c>
      <c r="F17198" t="s">
        <v>31</v>
      </c>
      <c r="G17198">
        <v>2012</v>
      </c>
      <c r="H17198">
        <v>2</v>
      </c>
      <c r="I17198">
        <v>9.9510000000000005</v>
      </c>
    </row>
    <row r="17199" spans="1:9" x14ac:dyDescent="0.25">
      <c r="A17199" t="s">
        <v>369</v>
      </c>
      <c r="B17199" t="s">
        <v>382</v>
      </c>
      <c r="C17199" t="s">
        <v>383</v>
      </c>
      <c r="D17199" t="s">
        <v>483</v>
      </c>
      <c r="E17199" t="s">
        <v>22</v>
      </c>
      <c r="F17199" t="s">
        <v>31</v>
      </c>
      <c r="G17199">
        <v>2013</v>
      </c>
      <c r="H17199">
        <v>2</v>
      </c>
      <c r="I17199">
        <v>9.9510000000000005</v>
      </c>
    </row>
    <row r="17200" spans="1:9" x14ac:dyDescent="0.25">
      <c r="A17200" t="s">
        <v>369</v>
      </c>
      <c r="B17200" t="s">
        <v>382</v>
      </c>
      <c r="C17200" t="s">
        <v>383</v>
      </c>
      <c r="D17200" t="s">
        <v>483</v>
      </c>
      <c r="E17200" t="s">
        <v>22</v>
      </c>
      <c r="F17200" t="s">
        <v>31</v>
      </c>
      <c r="G17200">
        <v>2014</v>
      </c>
      <c r="H17200">
        <v>2</v>
      </c>
      <c r="I17200">
        <v>9.9510000000000005</v>
      </c>
    </row>
    <row r="17201" spans="1:9" x14ac:dyDescent="0.25">
      <c r="A17201" t="s">
        <v>369</v>
      </c>
      <c r="B17201" t="s">
        <v>382</v>
      </c>
      <c r="C17201" t="s">
        <v>383</v>
      </c>
      <c r="D17201" t="s">
        <v>483</v>
      </c>
      <c r="E17201" t="s">
        <v>22</v>
      </c>
      <c r="F17201" t="s">
        <v>31</v>
      </c>
      <c r="G17201">
        <v>2015</v>
      </c>
      <c r="H17201">
        <v>2</v>
      </c>
      <c r="I17201">
        <v>9.9510000000000005</v>
      </c>
    </row>
    <row r="17202" spans="1:9" x14ac:dyDescent="0.25">
      <c r="A17202" t="s">
        <v>369</v>
      </c>
      <c r="B17202" t="s">
        <v>382</v>
      </c>
      <c r="C17202" t="s">
        <v>383</v>
      </c>
      <c r="D17202" t="s">
        <v>483</v>
      </c>
      <c r="E17202" t="s">
        <v>22</v>
      </c>
      <c r="F17202" t="s">
        <v>31</v>
      </c>
      <c r="G17202">
        <v>2016</v>
      </c>
      <c r="H17202">
        <v>9</v>
      </c>
      <c r="I17202">
        <v>9.9510000000000005</v>
      </c>
    </row>
    <row r="17203" spans="1:9" x14ac:dyDescent="0.25">
      <c r="A17203" t="s">
        <v>369</v>
      </c>
      <c r="B17203" t="s">
        <v>382</v>
      </c>
      <c r="C17203" t="s">
        <v>383</v>
      </c>
      <c r="D17203" t="s">
        <v>483</v>
      </c>
      <c r="E17203" t="s">
        <v>22</v>
      </c>
      <c r="F17203" t="s">
        <v>31</v>
      </c>
      <c r="G17203">
        <v>2017</v>
      </c>
      <c r="H17203">
        <v>9</v>
      </c>
      <c r="I17203">
        <v>9.9510000000000005</v>
      </c>
    </row>
    <row r="17204" spans="1:9" x14ac:dyDescent="0.25">
      <c r="A17204" t="s">
        <v>369</v>
      </c>
      <c r="B17204" t="s">
        <v>382</v>
      </c>
      <c r="C17204" t="s">
        <v>383</v>
      </c>
      <c r="D17204" t="s">
        <v>483</v>
      </c>
      <c r="E17204" t="s">
        <v>22</v>
      </c>
      <c r="F17204" t="s">
        <v>31</v>
      </c>
      <c r="G17204">
        <v>2018</v>
      </c>
      <c r="H17204">
        <v>9</v>
      </c>
    </row>
    <row r="17205" spans="1:9" x14ac:dyDescent="0.25">
      <c r="A17205" t="s">
        <v>369</v>
      </c>
      <c r="B17205" t="s">
        <v>382</v>
      </c>
      <c r="C17205" t="s">
        <v>383</v>
      </c>
      <c r="D17205" t="s">
        <v>483</v>
      </c>
      <c r="E17205" t="s">
        <v>22</v>
      </c>
      <c r="F17205" t="s">
        <v>31</v>
      </c>
      <c r="G17205">
        <v>2019</v>
      </c>
      <c r="H17205">
        <v>9</v>
      </c>
    </row>
    <row r="17206" spans="1:9" x14ac:dyDescent="0.25">
      <c r="A17206" t="s">
        <v>369</v>
      </c>
      <c r="B17206" t="s">
        <v>382</v>
      </c>
      <c r="C17206" t="s">
        <v>383</v>
      </c>
      <c r="D17206" t="s">
        <v>483</v>
      </c>
      <c r="E17206" t="s">
        <v>13</v>
      </c>
      <c r="F17206" t="s">
        <v>14</v>
      </c>
      <c r="G17206">
        <v>2000</v>
      </c>
      <c r="H17206">
        <v>282</v>
      </c>
      <c r="I17206">
        <v>1363</v>
      </c>
    </row>
    <row r="17207" spans="1:9" x14ac:dyDescent="0.25">
      <c r="A17207" t="s">
        <v>369</v>
      </c>
      <c r="B17207" t="s">
        <v>382</v>
      </c>
      <c r="C17207" t="s">
        <v>383</v>
      </c>
      <c r="D17207" t="s">
        <v>483</v>
      </c>
      <c r="E17207" t="s">
        <v>13</v>
      </c>
      <c r="F17207" t="s">
        <v>14</v>
      </c>
      <c r="G17207">
        <v>2001</v>
      </c>
      <c r="H17207">
        <v>282</v>
      </c>
      <c r="I17207">
        <v>1363</v>
      </c>
    </row>
    <row r="17208" spans="1:9" x14ac:dyDescent="0.25">
      <c r="A17208" t="s">
        <v>369</v>
      </c>
      <c r="B17208" t="s">
        <v>382</v>
      </c>
      <c r="C17208" t="s">
        <v>383</v>
      </c>
      <c r="D17208" t="s">
        <v>483</v>
      </c>
      <c r="E17208" t="s">
        <v>13</v>
      </c>
      <c r="F17208" t="s">
        <v>14</v>
      </c>
      <c r="G17208">
        <v>2002</v>
      </c>
      <c r="H17208">
        <v>282</v>
      </c>
      <c r="I17208">
        <v>1363</v>
      </c>
    </row>
    <row r="17209" spans="1:9" x14ac:dyDescent="0.25">
      <c r="A17209" t="s">
        <v>369</v>
      </c>
      <c r="B17209" t="s">
        <v>382</v>
      </c>
      <c r="C17209" t="s">
        <v>383</v>
      </c>
      <c r="D17209" t="s">
        <v>483</v>
      </c>
      <c r="E17209" t="s">
        <v>13</v>
      </c>
      <c r="F17209" t="s">
        <v>14</v>
      </c>
      <c r="G17209">
        <v>2003</v>
      </c>
      <c r="H17209">
        <v>282</v>
      </c>
      <c r="I17209">
        <v>1363</v>
      </c>
    </row>
    <row r="17210" spans="1:9" x14ac:dyDescent="0.25">
      <c r="A17210" t="s">
        <v>369</v>
      </c>
      <c r="B17210" t="s">
        <v>382</v>
      </c>
      <c r="C17210" t="s">
        <v>383</v>
      </c>
      <c r="D17210" t="s">
        <v>483</v>
      </c>
      <c r="E17210" t="s">
        <v>13</v>
      </c>
      <c r="F17210" t="s">
        <v>14</v>
      </c>
      <c r="G17210">
        <v>2004</v>
      </c>
      <c r="H17210">
        <v>282</v>
      </c>
      <c r="I17210">
        <v>1120</v>
      </c>
    </row>
    <row r="17211" spans="1:9" x14ac:dyDescent="0.25">
      <c r="A17211" t="s">
        <v>369</v>
      </c>
      <c r="B17211" t="s">
        <v>382</v>
      </c>
      <c r="C17211" t="s">
        <v>383</v>
      </c>
      <c r="D17211" t="s">
        <v>483</v>
      </c>
      <c r="E17211" t="s">
        <v>13</v>
      </c>
      <c r="F17211" t="s">
        <v>14</v>
      </c>
      <c r="G17211">
        <v>2005</v>
      </c>
      <c r="H17211">
        <v>282</v>
      </c>
      <c r="I17211">
        <v>1046</v>
      </c>
    </row>
    <row r="17212" spans="1:9" x14ac:dyDescent="0.25">
      <c r="A17212" t="s">
        <v>369</v>
      </c>
      <c r="B17212" t="s">
        <v>382</v>
      </c>
      <c r="C17212" t="s">
        <v>383</v>
      </c>
      <c r="D17212" t="s">
        <v>483</v>
      </c>
      <c r="E17212" t="s">
        <v>13</v>
      </c>
      <c r="F17212" t="s">
        <v>14</v>
      </c>
      <c r="G17212">
        <v>2006</v>
      </c>
      <c r="H17212">
        <v>282</v>
      </c>
      <c r="I17212">
        <v>695</v>
      </c>
    </row>
    <row r="17213" spans="1:9" x14ac:dyDescent="0.25">
      <c r="A17213" t="s">
        <v>369</v>
      </c>
      <c r="B17213" t="s">
        <v>382</v>
      </c>
      <c r="C17213" t="s">
        <v>383</v>
      </c>
      <c r="D17213" t="s">
        <v>483</v>
      </c>
      <c r="E17213" t="s">
        <v>13</v>
      </c>
      <c r="F17213" t="s">
        <v>14</v>
      </c>
      <c r="G17213">
        <v>2007</v>
      </c>
      <c r="H17213">
        <v>282</v>
      </c>
      <c r="I17213">
        <v>586</v>
      </c>
    </row>
    <row r="17214" spans="1:9" x14ac:dyDescent="0.25">
      <c r="A17214" t="s">
        <v>369</v>
      </c>
      <c r="B17214" t="s">
        <v>382</v>
      </c>
      <c r="C17214" t="s">
        <v>383</v>
      </c>
      <c r="D17214" t="s">
        <v>483</v>
      </c>
      <c r="E17214" t="s">
        <v>13</v>
      </c>
      <c r="F17214" t="s">
        <v>14</v>
      </c>
      <c r="G17214">
        <v>2008</v>
      </c>
      <c r="H17214">
        <v>282</v>
      </c>
      <c r="I17214">
        <v>373</v>
      </c>
    </row>
    <row r="17215" spans="1:9" x14ac:dyDescent="0.25">
      <c r="A17215" t="s">
        <v>369</v>
      </c>
      <c r="B17215" t="s">
        <v>382</v>
      </c>
      <c r="C17215" t="s">
        <v>383</v>
      </c>
      <c r="D17215" t="s">
        <v>483</v>
      </c>
      <c r="E17215" t="s">
        <v>13</v>
      </c>
      <c r="F17215" t="s">
        <v>14</v>
      </c>
      <c r="G17215">
        <v>2009</v>
      </c>
      <c r="H17215">
        <v>282</v>
      </c>
      <c r="I17215">
        <v>614</v>
      </c>
    </row>
    <row r="17216" spans="1:9" x14ac:dyDescent="0.25">
      <c r="A17216" t="s">
        <v>369</v>
      </c>
      <c r="B17216" t="s">
        <v>382</v>
      </c>
      <c r="C17216" t="s">
        <v>383</v>
      </c>
      <c r="D17216" t="s">
        <v>483</v>
      </c>
      <c r="E17216" t="s">
        <v>13</v>
      </c>
      <c r="F17216" t="s">
        <v>14</v>
      </c>
      <c r="G17216">
        <v>2010</v>
      </c>
      <c r="H17216">
        <v>282</v>
      </c>
      <c r="I17216">
        <v>839</v>
      </c>
    </row>
    <row r="17217" spans="1:9" x14ac:dyDescent="0.25">
      <c r="A17217" t="s">
        <v>369</v>
      </c>
      <c r="B17217" t="s">
        <v>382</v>
      </c>
      <c r="C17217" t="s">
        <v>383</v>
      </c>
      <c r="D17217" t="s">
        <v>483</v>
      </c>
      <c r="E17217" t="s">
        <v>13</v>
      </c>
      <c r="F17217" t="s">
        <v>14</v>
      </c>
      <c r="G17217">
        <v>2011</v>
      </c>
      <c r="H17217">
        <v>282</v>
      </c>
      <c r="I17217">
        <v>805</v>
      </c>
    </row>
    <row r="17218" spans="1:9" x14ac:dyDescent="0.25">
      <c r="A17218" t="s">
        <v>369</v>
      </c>
      <c r="B17218" t="s">
        <v>382</v>
      </c>
      <c r="C17218" t="s">
        <v>383</v>
      </c>
      <c r="D17218" t="s">
        <v>483</v>
      </c>
      <c r="E17218" t="s">
        <v>13</v>
      </c>
      <c r="F17218" t="s">
        <v>14</v>
      </c>
      <c r="G17218">
        <v>2012</v>
      </c>
      <c r="H17218">
        <v>282</v>
      </c>
      <c r="I17218">
        <v>1007</v>
      </c>
    </row>
    <row r="17219" spans="1:9" x14ac:dyDescent="0.25">
      <c r="A17219" t="s">
        <v>369</v>
      </c>
      <c r="B17219" t="s">
        <v>382</v>
      </c>
      <c r="C17219" t="s">
        <v>383</v>
      </c>
      <c r="D17219" t="s">
        <v>483</v>
      </c>
      <c r="E17219" t="s">
        <v>13</v>
      </c>
      <c r="F17219" t="s">
        <v>14</v>
      </c>
      <c r="G17219">
        <v>2013</v>
      </c>
      <c r="H17219">
        <v>282</v>
      </c>
      <c r="I17219">
        <v>1200</v>
      </c>
    </row>
    <row r="17220" spans="1:9" x14ac:dyDescent="0.25">
      <c r="A17220" t="s">
        <v>369</v>
      </c>
      <c r="B17220" t="s">
        <v>382</v>
      </c>
      <c r="C17220" t="s">
        <v>383</v>
      </c>
      <c r="D17220" t="s">
        <v>483</v>
      </c>
      <c r="E17220" t="s">
        <v>13</v>
      </c>
      <c r="F17220" t="s">
        <v>14</v>
      </c>
      <c r="G17220">
        <v>2014</v>
      </c>
      <c r="H17220">
        <v>282</v>
      </c>
      <c r="I17220">
        <v>190</v>
      </c>
    </row>
    <row r="17221" spans="1:9" x14ac:dyDescent="0.25">
      <c r="A17221" t="s">
        <v>369</v>
      </c>
      <c r="B17221" t="s">
        <v>382</v>
      </c>
      <c r="C17221" t="s">
        <v>383</v>
      </c>
      <c r="D17221" t="s">
        <v>483</v>
      </c>
      <c r="E17221" t="s">
        <v>13</v>
      </c>
      <c r="F17221" t="s">
        <v>14</v>
      </c>
      <c r="G17221">
        <v>2015</v>
      </c>
      <c r="H17221">
        <v>282</v>
      </c>
      <c r="I17221">
        <v>480</v>
      </c>
    </row>
    <row r="17222" spans="1:9" x14ac:dyDescent="0.25">
      <c r="A17222" t="s">
        <v>369</v>
      </c>
      <c r="B17222" t="s">
        <v>382</v>
      </c>
      <c r="C17222" t="s">
        <v>383</v>
      </c>
      <c r="D17222" t="s">
        <v>483</v>
      </c>
      <c r="E17222" t="s">
        <v>13</v>
      </c>
      <c r="F17222" t="s">
        <v>14</v>
      </c>
      <c r="G17222">
        <v>2016</v>
      </c>
      <c r="H17222">
        <v>282</v>
      </c>
      <c r="I17222">
        <v>480</v>
      </c>
    </row>
    <row r="17223" spans="1:9" x14ac:dyDescent="0.25">
      <c r="A17223" t="s">
        <v>369</v>
      </c>
      <c r="B17223" t="s">
        <v>382</v>
      </c>
      <c r="C17223" t="s">
        <v>383</v>
      </c>
      <c r="D17223" t="s">
        <v>483</v>
      </c>
      <c r="E17223" t="s">
        <v>13</v>
      </c>
      <c r="F17223" t="s">
        <v>14</v>
      </c>
      <c r="G17223">
        <v>2017</v>
      </c>
      <c r="H17223">
        <v>253</v>
      </c>
      <c r="I17223">
        <v>425</v>
      </c>
    </row>
    <row r="17224" spans="1:9" x14ac:dyDescent="0.25">
      <c r="A17224" t="s">
        <v>369</v>
      </c>
      <c r="B17224" t="s">
        <v>382</v>
      </c>
      <c r="C17224" t="s">
        <v>383</v>
      </c>
      <c r="D17224" t="s">
        <v>483</v>
      </c>
      <c r="E17224" t="s">
        <v>13</v>
      </c>
      <c r="F17224" t="s">
        <v>14</v>
      </c>
      <c r="G17224">
        <v>2018</v>
      </c>
      <c r="H17224">
        <v>253</v>
      </c>
    </row>
    <row r="17225" spans="1:9" x14ac:dyDescent="0.25">
      <c r="A17225" t="s">
        <v>369</v>
      </c>
      <c r="B17225" t="s">
        <v>382</v>
      </c>
      <c r="C17225" t="s">
        <v>383</v>
      </c>
      <c r="D17225" t="s">
        <v>483</v>
      </c>
      <c r="E17225" t="s">
        <v>13</v>
      </c>
      <c r="F17225" t="s">
        <v>14</v>
      </c>
      <c r="G17225">
        <v>2019</v>
      </c>
      <c r="H17225">
        <v>253</v>
      </c>
    </row>
    <row r="17226" spans="1:9" x14ac:dyDescent="0.25">
      <c r="A17226" t="s">
        <v>369</v>
      </c>
      <c r="B17226" t="s">
        <v>382</v>
      </c>
      <c r="C17226" t="s">
        <v>383</v>
      </c>
      <c r="D17226" t="s">
        <v>483</v>
      </c>
      <c r="E17226" t="s">
        <v>15</v>
      </c>
      <c r="F17226" t="s">
        <v>17</v>
      </c>
      <c r="G17226">
        <v>2008</v>
      </c>
      <c r="H17226">
        <v>2E-3</v>
      </c>
      <c r="I17226">
        <v>2E-3</v>
      </c>
    </row>
    <row r="17227" spans="1:9" x14ac:dyDescent="0.25">
      <c r="A17227" t="s">
        <v>369</v>
      </c>
      <c r="B17227" t="s">
        <v>382</v>
      </c>
      <c r="C17227" t="s">
        <v>383</v>
      </c>
      <c r="D17227" t="s">
        <v>483</v>
      </c>
      <c r="E17227" t="s">
        <v>15</v>
      </c>
      <c r="F17227" t="s">
        <v>17</v>
      </c>
      <c r="G17227">
        <v>2009</v>
      </c>
      <c r="H17227">
        <v>2E-3</v>
      </c>
      <c r="I17227">
        <v>2E-3</v>
      </c>
    </row>
    <row r="17228" spans="1:9" x14ac:dyDescent="0.25">
      <c r="A17228" t="s">
        <v>369</v>
      </c>
      <c r="B17228" t="s">
        <v>382</v>
      </c>
      <c r="C17228" t="s">
        <v>383</v>
      </c>
      <c r="D17228" t="s">
        <v>483</v>
      </c>
      <c r="E17228" t="s">
        <v>15</v>
      </c>
      <c r="F17228" t="s">
        <v>17</v>
      </c>
      <c r="G17228">
        <v>2010</v>
      </c>
      <c r="H17228">
        <v>2E-3</v>
      </c>
      <c r="I17228">
        <v>2E-3</v>
      </c>
    </row>
    <row r="17229" spans="1:9" x14ac:dyDescent="0.25">
      <c r="A17229" t="s">
        <v>369</v>
      </c>
      <c r="B17229" t="s">
        <v>382</v>
      </c>
      <c r="C17229" t="s">
        <v>383</v>
      </c>
      <c r="D17229" t="s">
        <v>483</v>
      </c>
      <c r="E17229" t="s">
        <v>15</v>
      </c>
      <c r="F17229" t="s">
        <v>17</v>
      </c>
      <c r="G17229">
        <v>2011</v>
      </c>
      <c r="H17229">
        <v>2E-3</v>
      </c>
      <c r="I17229">
        <v>2E-3</v>
      </c>
    </row>
    <row r="17230" spans="1:9" x14ac:dyDescent="0.25">
      <c r="A17230" t="s">
        <v>369</v>
      </c>
      <c r="B17230" t="s">
        <v>382</v>
      </c>
      <c r="C17230" t="s">
        <v>383</v>
      </c>
      <c r="D17230" t="s">
        <v>483</v>
      </c>
      <c r="E17230" t="s">
        <v>15</v>
      </c>
      <c r="F17230" t="s">
        <v>17</v>
      </c>
      <c r="G17230">
        <v>2012</v>
      </c>
      <c r="H17230">
        <v>4.0000000000000001E-3</v>
      </c>
      <c r="I17230">
        <v>6.0000000000000001E-3</v>
      </c>
    </row>
    <row r="17231" spans="1:9" x14ac:dyDescent="0.25">
      <c r="A17231" t="s">
        <v>369</v>
      </c>
      <c r="B17231" t="s">
        <v>382</v>
      </c>
      <c r="C17231" t="s">
        <v>383</v>
      </c>
      <c r="D17231" t="s">
        <v>483</v>
      </c>
      <c r="E17231" t="s">
        <v>15</v>
      </c>
      <c r="F17231" t="s">
        <v>17</v>
      </c>
      <c r="G17231">
        <v>2013</v>
      </c>
      <c r="H17231">
        <v>6.0999999999999999E-2</v>
      </c>
      <c r="I17231">
        <v>9.6000000000000002E-2</v>
      </c>
    </row>
    <row r="17232" spans="1:9" x14ac:dyDescent="0.25">
      <c r="A17232" t="s">
        <v>369</v>
      </c>
      <c r="B17232" t="s">
        <v>382</v>
      </c>
      <c r="C17232" t="s">
        <v>383</v>
      </c>
      <c r="D17232" t="s">
        <v>483</v>
      </c>
      <c r="E17232" t="s">
        <v>15</v>
      </c>
      <c r="F17232" t="s">
        <v>17</v>
      </c>
      <c r="G17232">
        <v>2014</v>
      </c>
      <c r="H17232">
        <v>0.39</v>
      </c>
      <c r="I17232">
        <v>0.61599999999999999</v>
      </c>
    </row>
    <row r="17233" spans="1:9" x14ac:dyDescent="0.25">
      <c r="A17233" t="s">
        <v>369</v>
      </c>
      <c r="B17233" t="s">
        <v>382</v>
      </c>
      <c r="C17233" t="s">
        <v>383</v>
      </c>
      <c r="D17233" t="s">
        <v>483</v>
      </c>
      <c r="E17233" t="s">
        <v>15</v>
      </c>
      <c r="F17233" t="s">
        <v>17</v>
      </c>
      <c r="G17233">
        <v>2015</v>
      </c>
      <c r="H17233">
        <v>0.39700000000000002</v>
      </c>
      <c r="I17233">
        <v>0.627</v>
      </c>
    </row>
    <row r="17234" spans="1:9" x14ac:dyDescent="0.25">
      <c r="A17234" t="s">
        <v>369</v>
      </c>
      <c r="B17234" t="s">
        <v>382</v>
      </c>
      <c r="C17234" t="s">
        <v>383</v>
      </c>
      <c r="D17234" t="s">
        <v>483</v>
      </c>
      <c r="E17234" t="s">
        <v>15</v>
      </c>
      <c r="F17234" t="s">
        <v>17</v>
      </c>
      <c r="G17234">
        <v>2016</v>
      </c>
      <c r="H17234">
        <v>0.50700000000000001</v>
      </c>
      <c r="I17234">
        <v>0.80100000000000005</v>
      </c>
    </row>
    <row r="17235" spans="1:9" x14ac:dyDescent="0.25">
      <c r="A17235" t="s">
        <v>369</v>
      </c>
      <c r="B17235" t="s">
        <v>382</v>
      </c>
      <c r="C17235" t="s">
        <v>383</v>
      </c>
      <c r="D17235" t="s">
        <v>483</v>
      </c>
      <c r="E17235" t="s">
        <v>15</v>
      </c>
      <c r="F17235" t="s">
        <v>17</v>
      </c>
      <c r="G17235">
        <v>2017</v>
      </c>
      <c r="H17235">
        <v>0.52700000000000002</v>
      </c>
      <c r="I17235">
        <v>0.80100000000000005</v>
      </c>
    </row>
    <row r="17236" spans="1:9" x14ac:dyDescent="0.25">
      <c r="A17236" t="s">
        <v>369</v>
      </c>
      <c r="B17236" t="s">
        <v>382</v>
      </c>
      <c r="C17236" t="s">
        <v>383</v>
      </c>
      <c r="D17236" t="s">
        <v>483</v>
      </c>
      <c r="E17236" t="s">
        <v>15</v>
      </c>
      <c r="F17236" t="s">
        <v>17</v>
      </c>
      <c r="G17236">
        <v>2018</v>
      </c>
      <c r="H17236">
        <v>8.6</v>
      </c>
    </row>
    <row r="17237" spans="1:9" x14ac:dyDescent="0.25">
      <c r="A17237" t="s">
        <v>369</v>
      </c>
      <c r="B17237" t="s">
        <v>382</v>
      </c>
      <c r="C17237" t="s">
        <v>383</v>
      </c>
      <c r="D17237" t="s">
        <v>483</v>
      </c>
      <c r="E17237" t="s">
        <v>15</v>
      </c>
      <c r="F17237" t="s">
        <v>17</v>
      </c>
      <c r="G17237">
        <v>2019</v>
      </c>
      <c r="H17237">
        <v>8.6</v>
      </c>
    </row>
    <row r="17238" spans="1:9" x14ac:dyDescent="0.25">
      <c r="A17238" t="s">
        <v>369</v>
      </c>
      <c r="B17238" t="s">
        <v>382</v>
      </c>
      <c r="C17238" t="s">
        <v>383</v>
      </c>
      <c r="D17238" t="s">
        <v>483</v>
      </c>
      <c r="E17238" t="s">
        <v>15</v>
      </c>
      <c r="F17238" t="s">
        <v>26</v>
      </c>
      <c r="G17238">
        <v>2010</v>
      </c>
      <c r="H17238">
        <v>0.33</v>
      </c>
      <c r="I17238">
        <v>0.51500000000000001</v>
      </c>
    </row>
    <row r="17239" spans="1:9" x14ac:dyDescent="0.25">
      <c r="A17239" t="s">
        <v>369</v>
      </c>
      <c r="B17239" t="s">
        <v>382</v>
      </c>
      <c r="C17239" t="s">
        <v>383</v>
      </c>
      <c r="D17239" t="s">
        <v>483</v>
      </c>
      <c r="E17239" t="s">
        <v>15</v>
      </c>
      <c r="F17239" t="s">
        <v>26</v>
      </c>
      <c r="G17239">
        <v>2011</v>
      </c>
      <c r="H17239">
        <v>0.47</v>
      </c>
      <c r="I17239">
        <v>0.71899999999999997</v>
      </c>
    </row>
    <row r="17240" spans="1:9" x14ac:dyDescent="0.25">
      <c r="A17240" t="s">
        <v>369</v>
      </c>
      <c r="B17240" t="s">
        <v>382</v>
      </c>
      <c r="C17240" t="s">
        <v>383</v>
      </c>
      <c r="D17240" t="s">
        <v>483</v>
      </c>
      <c r="E17240" t="s">
        <v>15</v>
      </c>
      <c r="F17240" t="s">
        <v>26</v>
      </c>
      <c r="G17240">
        <v>2012</v>
      </c>
      <c r="H17240">
        <v>0.78</v>
      </c>
      <c r="I17240">
        <v>1.2310000000000001</v>
      </c>
    </row>
    <row r="17241" spans="1:9" x14ac:dyDescent="0.25">
      <c r="A17241" t="s">
        <v>369</v>
      </c>
      <c r="B17241" t="s">
        <v>382</v>
      </c>
      <c r="C17241" t="s">
        <v>383</v>
      </c>
      <c r="D17241" t="s">
        <v>483</v>
      </c>
      <c r="E17241" t="s">
        <v>15</v>
      </c>
      <c r="F17241" t="s">
        <v>26</v>
      </c>
      <c r="G17241">
        <v>2013</v>
      </c>
      <c r="H17241">
        <v>1.88</v>
      </c>
      <c r="I17241">
        <v>2.7040000000000002</v>
      </c>
    </row>
    <row r="17242" spans="1:9" x14ac:dyDescent="0.25">
      <c r="A17242" t="s">
        <v>369</v>
      </c>
      <c r="B17242" t="s">
        <v>382</v>
      </c>
      <c r="C17242" t="s">
        <v>383</v>
      </c>
      <c r="D17242" t="s">
        <v>483</v>
      </c>
      <c r="E17242" t="s">
        <v>15</v>
      </c>
      <c r="F17242" t="s">
        <v>26</v>
      </c>
      <c r="G17242">
        <v>2014</v>
      </c>
      <c r="H17242">
        <v>4.3099999999999996</v>
      </c>
      <c r="I17242">
        <v>5.52</v>
      </c>
    </row>
    <row r="17243" spans="1:9" x14ac:dyDescent="0.25">
      <c r="A17243" t="s">
        <v>369</v>
      </c>
      <c r="B17243" t="s">
        <v>382</v>
      </c>
      <c r="C17243" t="s">
        <v>383</v>
      </c>
      <c r="D17243" t="s">
        <v>483</v>
      </c>
      <c r="E17243" t="s">
        <v>15</v>
      </c>
      <c r="F17243" t="s">
        <v>26</v>
      </c>
      <c r="G17243">
        <v>2015</v>
      </c>
      <c r="H17243">
        <v>10.83</v>
      </c>
      <c r="I17243">
        <v>13.907</v>
      </c>
    </row>
    <row r="17244" spans="1:9" x14ac:dyDescent="0.25">
      <c r="A17244" t="s">
        <v>369</v>
      </c>
      <c r="B17244" t="s">
        <v>382</v>
      </c>
      <c r="C17244" t="s">
        <v>383</v>
      </c>
      <c r="D17244" t="s">
        <v>483</v>
      </c>
      <c r="E17244" t="s">
        <v>15</v>
      </c>
      <c r="F17244" t="s">
        <v>26</v>
      </c>
      <c r="G17244">
        <v>2016</v>
      </c>
      <c r="H17244">
        <v>23.65</v>
      </c>
      <c r="I17244">
        <v>26.806000000000001</v>
      </c>
    </row>
    <row r="17245" spans="1:9" x14ac:dyDescent="0.25">
      <c r="A17245" t="s">
        <v>369</v>
      </c>
      <c r="B17245" t="s">
        <v>382</v>
      </c>
      <c r="C17245" t="s">
        <v>383</v>
      </c>
      <c r="D17245" t="s">
        <v>483</v>
      </c>
      <c r="E17245" t="s">
        <v>15</v>
      </c>
      <c r="F17245" t="s">
        <v>26</v>
      </c>
      <c r="G17245">
        <v>2017</v>
      </c>
      <c r="H17245">
        <v>37.369999999999997</v>
      </c>
      <c r="I17245">
        <v>39.701999999999998</v>
      </c>
    </row>
    <row r="17246" spans="1:9" x14ac:dyDescent="0.25">
      <c r="A17246" t="s">
        <v>369</v>
      </c>
      <c r="B17246" t="s">
        <v>382</v>
      </c>
      <c r="C17246" t="s">
        <v>383</v>
      </c>
      <c r="D17246" t="s">
        <v>483</v>
      </c>
      <c r="E17246" t="s">
        <v>15</v>
      </c>
      <c r="F17246" t="s">
        <v>26</v>
      </c>
      <c r="G17246">
        <v>2018</v>
      </c>
      <c r="H17246">
        <v>47.77</v>
      </c>
    </row>
    <row r="17247" spans="1:9" x14ac:dyDescent="0.25">
      <c r="A17247" t="s">
        <v>369</v>
      </c>
      <c r="B17247" t="s">
        <v>382</v>
      </c>
      <c r="C17247" t="s">
        <v>383</v>
      </c>
      <c r="D17247" t="s">
        <v>483</v>
      </c>
      <c r="E17247" t="s">
        <v>15</v>
      </c>
      <c r="F17247" t="s">
        <v>26</v>
      </c>
      <c r="G17247">
        <v>2019</v>
      </c>
      <c r="H17247">
        <v>47.77</v>
      </c>
    </row>
    <row r="17248" spans="1:9" x14ac:dyDescent="0.25">
      <c r="A17248" t="s">
        <v>369</v>
      </c>
      <c r="B17248" t="s">
        <v>382</v>
      </c>
      <c r="C17248" t="s">
        <v>383</v>
      </c>
      <c r="D17248" t="s">
        <v>483</v>
      </c>
      <c r="E17248" t="s">
        <v>18</v>
      </c>
      <c r="F17248" t="s">
        <v>19</v>
      </c>
      <c r="G17248">
        <v>2012</v>
      </c>
      <c r="H17248">
        <v>0.5</v>
      </c>
      <c r="I17248">
        <v>1</v>
      </c>
    </row>
    <row r="17249" spans="1:9" x14ac:dyDescent="0.25">
      <c r="A17249" t="s">
        <v>369</v>
      </c>
      <c r="B17249" t="s">
        <v>382</v>
      </c>
      <c r="C17249" t="s">
        <v>383</v>
      </c>
      <c r="D17249" t="s">
        <v>483</v>
      </c>
      <c r="E17249" t="s">
        <v>18</v>
      </c>
      <c r="F17249" t="s">
        <v>19</v>
      </c>
      <c r="G17249">
        <v>2013</v>
      </c>
      <c r="H17249">
        <v>2</v>
      </c>
      <c r="I17249">
        <v>4</v>
      </c>
    </row>
    <row r="17250" spans="1:9" x14ac:dyDescent="0.25">
      <c r="A17250" t="s">
        <v>369</v>
      </c>
      <c r="B17250" t="s">
        <v>382</v>
      </c>
      <c r="C17250" t="s">
        <v>383</v>
      </c>
      <c r="D17250" t="s">
        <v>483</v>
      </c>
      <c r="E17250" t="s">
        <v>18</v>
      </c>
      <c r="F17250" t="s">
        <v>19</v>
      </c>
      <c r="G17250">
        <v>2014</v>
      </c>
      <c r="H17250">
        <v>3</v>
      </c>
      <c r="I17250">
        <v>6</v>
      </c>
    </row>
    <row r="17251" spans="1:9" x14ac:dyDescent="0.25">
      <c r="A17251" t="s">
        <v>369</v>
      </c>
      <c r="B17251" t="s">
        <v>382</v>
      </c>
      <c r="C17251" t="s">
        <v>383</v>
      </c>
      <c r="D17251" t="s">
        <v>483</v>
      </c>
      <c r="E17251" t="s">
        <v>18</v>
      </c>
      <c r="F17251" t="s">
        <v>19</v>
      </c>
      <c r="G17251">
        <v>2015</v>
      </c>
      <c r="H17251">
        <v>3</v>
      </c>
      <c r="I17251">
        <v>6</v>
      </c>
    </row>
    <row r="17252" spans="1:9" x14ac:dyDescent="0.25">
      <c r="A17252" t="s">
        <v>369</v>
      </c>
      <c r="B17252" t="s">
        <v>382</v>
      </c>
      <c r="C17252" t="s">
        <v>383</v>
      </c>
      <c r="D17252" t="s">
        <v>483</v>
      </c>
      <c r="E17252" t="s">
        <v>18</v>
      </c>
      <c r="F17252" t="s">
        <v>19</v>
      </c>
      <c r="G17252">
        <v>2016</v>
      </c>
      <c r="H17252">
        <v>3</v>
      </c>
      <c r="I17252">
        <v>6</v>
      </c>
    </row>
    <row r="17253" spans="1:9" x14ac:dyDescent="0.25">
      <c r="A17253" t="s">
        <v>369</v>
      </c>
      <c r="B17253" t="s">
        <v>382</v>
      </c>
      <c r="C17253" t="s">
        <v>383</v>
      </c>
      <c r="D17253" t="s">
        <v>483</v>
      </c>
      <c r="E17253" t="s">
        <v>18</v>
      </c>
      <c r="F17253" t="s">
        <v>19</v>
      </c>
      <c r="G17253">
        <v>2017</v>
      </c>
      <c r="H17253">
        <v>3</v>
      </c>
      <c r="I17253">
        <v>6</v>
      </c>
    </row>
    <row r="17254" spans="1:9" x14ac:dyDescent="0.25">
      <c r="A17254" t="s">
        <v>369</v>
      </c>
      <c r="B17254" t="s">
        <v>382</v>
      </c>
      <c r="C17254" t="s">
        <v>383</v>
      </c>
      <c r="D17254" t="s">
        <v>483</v>
      </c>
      <c r="E17254" t="s">
        <v>18</v>
      </c>
      <c r="F17254" t="s">
        <v>19</v>
      </c>
      <c r="G17254">
        <v>2018</v>
      </c>
      <c r="H17254">
        <v>3</v>
      </c>
    </row>
    <row r="17255" spans="1:9" x14ac:dyDescent="0.25">
      <c r="A17255" t="s">
        <v>369</v>
      </c>
      <c r="B17255" t="s">
        <v>382</v>
      </c>
      <c r="C17255" t="s">
        <v>383</v>
      </c>
      <c r="D17255" t="s">
        <v>483</v>
      </c>
      <c r="E17255" t="s">
        <v>18</v>
      </c>
      <c r="F17255" t="s">
        <v>19</v>
      </c>
      <c r="G17255">
        <v>2019</v>
      </c>
      <c r="H17255">
        <v>3</v>
      </c>
    </row>
    <row r="17256" spans="1:9" x14ac:dyDescent="0.25">
      <c r="A17256" t="s">
        <v>369</v>
      </c>
      <c r="B17256" t="s">
        <v>384</v>
      </c>
      <c r="C17256" t="s">
        <v>385</v>
      </c>
      <c r="D17256" t="s">
        <v>482</v>
      </c>
      <c r="E17256" t="s">
        <v>12</v>
      </c>
      <c r="F17256" t="s">
        <v>12</v>
      </c>
      <c r="G17256">
        <v>2000</v>
      </c>
      <c r="H17256">
        <v>2305</v>
      </c>
      <c r="I17256">
        <v>9111</v>
      </c>
    </row>
    <row r="17257" spans="1:9" x14ac:dyDescent="0.25">
      <c r="A17257" t="s">
        <v>369</v>
      </c>
      <c r="B17257" t="s">
        <v>384</v>
      </c>
      <c r="C17257" t="s">
        <v>385</v>
      </c>
      <c r="D17257" t="s">
        <v>482</v>
      </c>
      <c r="E17257" t="s">
        <v>12</v>
      </c>
      <c r="F17257" t="s">
        <v>12</v>
      </c>
      <c r="G17257">
        <v>2001</v>
      </c>
      <c r="H17257">
        <v>2302</v>
      </c>
      <c r="I17257">
        <v>9737</v>
      </c>
    </row>
    <row r="17258" spans="1:9" x14ac:dyDescent="0.25">
      <c r="A17258" t="s">
        <v>369</v>
      </c>
      <c r="B17258" t="s">
        <v>384</v>
      </c>
      <c r="C17258" t="s">
        <v>385</v>
      </c>
      <c r="D17258" t="s">
        <v>482</v>
      </c>
      <c r="E17258" t="s">
        <v>12</v>
      </c>
      <c r="F17258" t="s">
        <v>12</v>
      </c>
      <c r="G17258">
        <v>2002</v>
      </c>
      <c r="H17258">
        <v>2304</v>
      </c>
      <c r="I17258">
        <v>10331</v>
      </c>
    </row>
    <row r="17259" spans="1:9" x14ac:dyDescent="0.25">
      <c r="A17259" t="s">
        <v>369</v>
      </c>
      <c r="B17259" t="s">
        <v>384</v>
      </c>
      <c r="C17259" t="s">
        <v>385</v>
      </c>
      <c r="D17259" t="s">
        <v>482</v>
      </c>
      <c r="E17259" t="s">
        <v>12</v>
      </c>
      <c r="F17259" t="s">
        <v>12</v>
      </c>
      <c r="G17259">
        <v>2003</v>
      </c>
      <c r="H17259">
        <v>2788</v>
      </c>
      <c r="I17259">
        <v>10714</v>
      </c>
    </row>
    <row r="17260" spans="1:9" x14ac:dyDescent="0.25">
      <c r="A17260" t="s">
        <v>369</v>
      </c>
      <c r="B17260" t="s">
        <v>384</v>
      </c>
      <c r="C17260" t="s">
        <v>385</v>
      </c>
      <c r="D17260" t="s">
        <v>482</v>
      </c>
      <c r="E17260" t="s">
        <v>12</v>
      </c>
      <c r="F17260" t="s">
        <v>12</v>
      </c>
      <c r="G17260">
        <v>2004</v>
      </c>
      <c r="H17260">
        <v>3024</v>
      </c>
      <c r="I17260">
        <v>11499</v>
      </c>
    </row>
    <row r="17261" spans="1:9" x14ac:dyDescent="0.25">
      <c r="A17261" t="s">
        <v>369</v>
      </c>
      <c r="B17261" t="s">
        <v>384</v>
      </c>
      <c r="C17261" t="s">
        <v>385</v>
      </c>
      <c r="D17261" t="s">
        <v>482</v>
      </c>
      <c r="E17261" t="s">
        <v>12</v>
      </c>
      <c r="F17261" t="s">
        <v>12</v>
      </c>
      <c r="G17261">
        <v>2005</v>
      </c>
      <c r="H17261">
        <v>2983</v>
      </c>
      <c r="I17261">
        <v>12648</v>
      </c>
    </row>
    <row r="17262" spans="1:9" x14ac:dyDescent="0.25">
      <c r="A17262" t="s">
        <v>369</v>
      </c>
      <c r="B17262" t="s">
        <v>384</v>
      </c>
      <c r="C17262" t="s">
        <v>385</v>
      </c>
      <c r="D17262" t="s">
        <v>482</v>
      </c>
      <c r="E17262" t="s">
        <v>12</v>
      </c>
      <c r="F17262" t="s">
        <v>12</v>
      </c>
      <c r="G17262">
        <v>2006</v>
      </c>
      <c r="H17262">
        <v>3314</v>
      </c>
      <c r="I17262">
        <v>13287</v>
      </c>
    </row>
    <row r="17263" spans="1:9" x14ac:dyDescent="0.25">
      <c r="A17263" t="s">
        <v>369</v>
      </c>
      <c r="B17263" t="s">
        <v>384</v>
      </c>
      <c r="C17263" t="s">
        <v>385</v>
      </c>
      <c r="D17263" t="s">
        <v>482</v>
      </c>
      <c r="E17263" t="s">
        <v>12</v>
      </c>
      <c r="F17263" t="s">
        <v>12</v>
      </c>
      <c r="G17263">
        <v>2007</v>
      </c>
      <c r="H17263">
        <v>3420</v>
      </c>
      <c r="I17263">
        <v>14167</v>
      </c>
    </row>
    <row r="17264" spans="1:9" x14ac:dyDescent="0.25">
      <c r="A17264" t="s">
        <v>369</v>
      </c>
      <c r="B17264" t="s">
        <v>384</v>
      </c>
      <c r="C17264" t="s">
        <v>385</v>
      </c>
      <c r="D17264" t="s">
        <v>482</v>
      </c>
      <c r="E17264" t="s">
        <v>12</v>
      </c>
      <c r="F17264" t="s">
        <v>12</v>
      </c>
      <c r="G17264">
        <v>2008</v>
      </c>
      <c r="H17264">
        <v>3859</v>
      </c>
      <c r="I17264">
        <v>16049</v>
      </c>
    </row>
    <row r="17265" spans="1:9" x14ac:dyDescent="0.25">
      <c r="A17265" t="s">
        <v>369</v>
      </c>
      <c r="B17265" t="s">
        <v>384</v>
      </c>
      <c r="C17265" t="s">
        <v>385</v>
      </c>
      <c r="D17265" t="s">
        <v>482</v>
      </c>
      <c r="E17265" t="s">
        <v>12</v>
      </c>
      <c r="F17265" t="s">
        <v>12</v>
      </c>
      <c r="G17265">
        <v>2009</v>
      </c>
      <c r="H17265">
        <v>4202</v>
      </c>
      <c r="I17265">
        <v>18445</v>
      </c>
    </row>
    <row r="17266" spans="1:9" x14ac:dyDescent="0.25">
      <c r="A17266" t="s">
        <v>369</v>
      </c>
      <c r="B17266" t="s">
        <v>384</v>
      </c>
      <c r="C17266" t="s">
        <v>385</v>
      </c>
      <c r="D17266" t="s">
        <v>482</v>
      </c>
      <c r="E17266" t="s">
        <v>12</v>
      </c>
      <c r="F17266" t="s">
        <v>12</v>
      </c>
      <c r="G17266">
        <v>2010</v>
      </c>
      <c r="H17266">
        <v>4265</v>
      </c>
      <c r="I17266">
        <v>19819</v>
      </c>
    </row>
    <row r="17267" spans="1:9" x14ac:dyDescent="0.25">
      <c r="A17267" t="s">
        <v>369</v>
      </c>
      <c r="B17267" t="s">
        <v>384</v>
      </c>
      <c r="C17267" t="s">
        <v>385</v>
      </c>
      <c r="D17267" t="s">
        <v>482</v>
      </c>
      <c r="E17267" t="s">
        <v>12</v>
      </c>
      <c r="F17267" t="s">
        <v>12</v>
      </c>
      <c r="G17267">
        <v>2011</v>
      </c>
      <c r="H17267">
        <v>4861</v>
      </c>
      <c r="I17267">
        <v>21874</v>
      </c>
    </row>
    <row r="17268" spans="1:9" x14ac:dyDescent="0.25">
      <c r="A17268" t="s">
        <v>369</v>
      </c>
      <c r="B17268" t="s">
        <v>384</v>
      </c>
      <c r="C17268" t="s">
        <v>385</v>
      </c>
      <c r="D17268" t="s">
        <v>482</v>
      </c>
      <c r="E17268" t="s">
        <v>12</v>
      </c>
      <c r="F17268" t="s">
        <v>12</v>
      </c>
      <c r="G17268">
        <v>2012</v>
      </c>
      <c r="H17268">
        <v>5808</v>
      </c>
      <c r="I17268">
        <v>25017</v>
      </c>
    </row>
    <row r="17269" spans="1:9" x14ac:dyDescent="0.25">
      <c r="A17269" t="s">
        <v>369</v>
      </c>
      <c r="B17269" t="s">
        <v>384</v>
      </c>
      <c r="C17269" t="s">
        <v>385</v>
      </c>
      <c r="D17269" t="s">
        <v>482</v>
      </c>
      <c r="E17269" t="s">
        <v>12</v>
      </c>
      <c r="F17269" t="s">
        <v>12</v>
      </c>
      <c r="G17269">
        <v>2013</v>
      </c>
      <c r="H17269">
        <v>6598.4</v>
      </c>
      <c r="I17269">
        <v>26240</v>
      </c>
    </row>
    <row r="17270" spans="1:9" x14ac:dyDescent="0.25">
      <c r="A17270" t="s">
        <v>369</v>
      </c>
      <c r="B17270" t="s">
        <v>384</v>
      </c>
      <c r="C17270" t="s">
        <v>385</v>
      </c>
      <c r="D17270" t="s">
        <v>482</v>
      </c>
      <c r="E17270" t="s">
        <v>12</v>
      </c>
      <c r="F17270" t="s">
        <v>12</v>
      </c>
      <c r="G17270">
        <v>2014</v>
      </c>
      <c r="H17270">
        <v>8214.1</v>
      </c>
      <c r="I17270">
        <v>29128</v>
      </c>
    </row>
    <row r="17271" spans="1:9" x14ac:dyDescent="0.25">
      <c r="A17271" t="s">
        <v>369</v>
      </c>
      <c r="B17271" t="s">
        <v>384</v>
      </c>
      <c r="C17271" t="s">
        <v>385</v>
      </c>
      <c r="D17271" t="s">
        <v>482</v>
      </c>
      <c r="E17271" t="s">
        <v>12</v>
      </c>
      <c r="F17271" t="s">
        <v>12</v>
      </c>
      <c r="G17271">
        <v>2015</v>
      </c>
      <c r="H17271">
        <v>7868</v>
      </c>
      <c r="I17271">
        <v>32758</v>
      </c>
    </row>
    <row r="17272" spans="1:9" x14ac:dyDescent="0.25">
      <c r="A17272" t="s">
        <v>369</v>
      </c>
      <c r="B17272" t="s">
        <v>384</v>
      </c>
      <c r="C17272" t="s">
        <v>385</v>
      </c>
      <c r="D17272" t="s">
        <v>482</v>
      </c>
      <c r="E17272" t="s">
        <v>12</v>
      </c>
      <c r="F17272" t="s">
        <v>12</v>
      </c>
      <c r="G17272">
        <v>2016</v>
      </c>
      <c r="H17272">
        <v>8165</v>
      </c>
      <c r="I17272">
        <v>34210</v>
      </c>
    </row>
    <row r="17273" spans="1:9" x14ac:dyDescent="0.25">
      <c r="A17273" t="s">
        <v>369</v>
      </c>
      <c r="B17273" t="s">
        <v>384</v>
      </c>
      <c r="C17273" t="s">
        <v>385</v>
      </c>
      <c r="D17273" t="s">
        <v>482</v>
      </c>
      <c r="E17273" t="s">
        <v>12</v>
      </c>
      <c r="F17273" t="s">
        <v>12</v>
      </c>
      <c r="G17273">
        <v>2017</v>
      </c>
      <c r="H17273">
        <v>8228</v>
      </c>
      <c r="I17273">
        <v>30567</v>
      </c>
    </row>
    <row r="17274" spans="1:9" x14ac:dyDescent="0.25">
      <c r="A17274" t="s">
        <v>369</v>
      </c>
      <c r="B17274" t="s">
        <v>384</v>
      </c>
      <c r="C17274" t="s">
        <v>385</v>
      </c>
      <c r="D17274" t="s">
        <v>482</v>
      </c>
      <c r="E17274" t="s">
        <v>12</v>
      </c>
      <c r="F17274" t="s">
        <v>12</v>
      </c>
      <c r="G17274">
        <v>2018</v>
      </c>
      <c r="H17274">
        <v>8673</v>
      </c>
    </row>
    <row r="17275" spans="1:9" x14ac:dyDescent="0.25">
      <c r="A17275" t="s">
        <v>369</v>
      </c>
      <c r="B17275" t="s">
        <v>384</v>
      </c>
      <c r="C17275" t="s">
        <v>385</v>
      </c>
      <c r="D17275" t="s">
        <v>482</v>
      </c>
      <c r="E17275" t="s">
        <v>12</v>
      </c>
      <c r="F17275" t="s">
        <v>12</v>
      </c>
      <c r="G17275">
        <v>2019</v>
      </c>
      <c r="H17275">
        <v>10388</v>
      </c>
    </row>
    <row r="17276" spans="1:9" x14ac:dyDescent="0.25">
      <c r="A17276" t="s">
        <v>369</v>
      </c>
      <c r="B17276" t="s">
        <v>384</v>
      </c>
      <c r="C17276" t="s">
        <v>385</v>
      </c>
      <c r="D17276" t="s">
        <v>483</v>
      </c>
      <c r="E17276" t="s">
        <v>15</v>
      </c>
      <c r="F17276" t="s">
        <v>17</v>
      </c>
      <c r="G17276">
        <v>2016</v>
      </c>
      <c r="H17276">
        <v>1.0999999999999999E-2</v>
      </c>
      <c r="I17276">
        <v>1.7999999999999999E-2</v>
      </c>
    </row>
    <row r="17277" spans="1:9" x14ac:dyDescent="0.25">
      <c r="A17277" t="s">
        <v>369</v>
      </c>
      <c r="B17277" t="s">
        <v>384</v>
      </c>
      <c r="C17277" t="s">
        <v>385</v>
      </c>
      <c r="D17277" t="s">
        <v>483</v>
      </c>
      <c r="E17277" t="s">
        <v>15</v>
      </c>
      <c r="F17277" t="s">
        <v>17</v>
      </c>
      <c r="G17277">
        <v>2017</v>
      </c>
      <c r="H17277">
        <v>1.0999999999999999E-2</v>
      </c>
      <c r="I17277">
        <v>1.7999999999999999E-2</v>
      </c>
    </row>
    <row r="17278" spans="1:9" x14ac:dyDescent="0.25">
      <c r="A17278" t="s">
        <v>369</v>
      </c>
      <c r="B17278" t="s">
        <v>384</v>
      </c>
      <c r="C17278" t="s">
        <v>385</v>
      </c>
      <c r="D17278" t="s">
        <v>483</v>
      </c>
      <c r="E17278" t="s">
        <v>15</v>
      </c>
      <c r="F17278" t="s">
        <v>17</v>
      </c>
      <c r="G17278">
        <v>2018</v>
      </c>
      <c r="H17278">
        <v>1.0999999999999999E-2</v>
      </c>
    </row>
    <row r="17279" spans="1:9" x14ac:dyDescent="0.25">
      <c r="A17279" t="s">
        <v>369</v>
      </c>
      <c r="B17279" t="s">
        <v>384</v>
      </c>
      <c r="C17279" t="s">
        <v>385</v>
      </c>
      <c r="D17279" t="s">
        <v>483</v>
      </c>
      <c r="E17279" t="s">
        <v>15</v>
      </c>
      <c r="F17279" t="s">
        <v>17</v>
      </c>
      <c r="G17279">
        <v>2019</v>
      </c>
      <c r="H17279">
        <v>1.0999999999999999E-2</v>
      </c>
    </row>
    <row r="17280" spans="1:9" x14ac:dyDescent="0.25">
      <c r="A17280" t="s">
        <v>369</v>
      </c>
      <c r="B17280" t="s">
        <v>384</v>
      </c>
      <c r="C17280" t="s">
        <v>385</v>
      </c>
      <c r="D17280" t="s">
        <v>483</v>
      </c>
      <c r="E17280" t="s">
        <v>15</v>
      </c>
      <c r="F17280" t="s">
        <v>26</v>
      </c>
      <c r="G17280">
        <v>2013</v>
      </c>
      <c r="H17280">
        <v>0.7</v>
      </c>
      <c r="I17280">
        <v>1.1759999999999999</v>
      </c>
    </row>
    <row r="17281" spans="1:9" x14ac:dyDescent="0.25">
      <c r="A17281" t="s">
        <v>369</v>
      </c>
      <c r="B17281" t="s">
        <v>384</v>
      </c>
      <c r="C17281" t="s">
        <v>385</v>
      </c>
      <c r="D17281" t="s">
        <v>483</v>
      </c>
      <c r="E17281" t="s">
        <v>15</v>
      </c>
      <c r="F17281" t="s">
        <v>26</v>
      </c>
      <c r="G17281">
        <v>2014</v>
      </c>
      <c r="H17281">
        <v>0.7</v>
      </c>
      <c r="I17281">
        <v>1.1759999999999999</v>
      </c>
    </row>
    <row r="17282" spans="1:9" x14ac:dyDescent="0.25">
      <c r="A17282" t="s">
        <v>369</v>
      </c>
      <c r="B17282" t="s">
        <v>384</v>
      </c>
      <c r="C17282" t="s">
        <v>385</v>
      </c>
      <c r="D17282" t="s">
        <v>483</v>
      </c>
      <c r="E17282" t="s">
        <v>15</v>
      </c>
      <c r="F17282" t="s">
        <v>26</v>
      </c>
      <c r="G17282">
        <v>2015</v>
      </c>
      <c r="H17282">
        <v>2.2029999999999998</v>
      </c>
      <c r="I17282">
        <v>3.7010000000000001</v>
      </c>
    </row>
    <row r="17283" spans="1:9" x14ac:dyDescent="0.25">
      <c r="A17283" t="s">
        <v>369</v>
      </c>
      <c r="B17283" t="s">
        <v>384</v>
      </c>
      <c r="C17283" t="s">
        <v>385</v>
      </c>
      <c r="D17283" t="s">
        <v>483</v>
      </c>
      <c r="E17283" t="s">
        <v>15</v>
      </c>
      <c r="F17283" t="s">
        <v>26</v>
      </c>
      <c r="G17283">
        <v>2016</v>
      </c>
      <c r="H17283">
        <v>2.2029999999999998</v>
      </c>
      <c r="I17283">
        <v>3.7010000000000001</v>
      </c>
    </row>
    <row r="17284" spans="1:9" x14ac:dyDescent="0.25">
      <c r="A17284" t="s">
        <v>369</v>
      </c>
      <c r="B17284" t="s">
        <v>384</v>
      </c>
      <c r="C17284" t="s">
        <v>385</v>
      </c>
      <c r="D17284" t="s">
        <v>483</v>
      </c>
      <c r="E17284" t="s">
        <v>15</v>
      </c>
      <c r="F17284" t="s">
        <v>26</v>
      </c>
      <c r="G17284">
        <v>2017</v>
      </c>
      <c r="H17284">
        <v>8.1999999999999993</v>
      </c>
      <c r="I17284">
        <v>3.7010000000000001</v>
      </c>
    </row>
    <row r="17285" spans="1:9" x14ac:dyDescent="0.25">
      <c r="A17285" t="s">
        <v>369</v>
      </c>
      <c r="B17285" t="s">
        <v>384</v>
      </c>
      <c r="C17285" t="s">
        <v>385</v>
      </c>
      <c r="D17285" t="s">
        <v>483</v>
      </c>
      <c r="E17285" t="s">
        <v>15</v>
      </c>
      <c r="F17285" t="s">
        <v>26</v>
      </c>
      <c r="G17285">
        <v>2018</v>
      </c>
      <c r="H17285">
        <v>8.2799999999999994</v>
      </c>
    </row>
    <row r="17286" spans="1:9" x14ac:dyDescent="0.25">
      <c r="A17286" t="s">
        <v>369</v>
      </c>
      <c r="B17286" t="s">
        <v>384</v>
      </c>
      <c r="C17286" t="s">
        <v>385</v>
      </c>
      <c r="D17286" t="s">
        <v>483</v>
      </c>
      <c r="E17286" t="s">
        <v>15</v>
      </c>
      <c r="F17286" t="s">
        <v>26</v>
      </c>
      <c r="G17286">
        <v>2019</v>
      </c>
      <c r="H17286">
        <v>8.2799999999999994</v>
      </c>
    </row>
    <row r="17287" spans="1:9" x14ac:dyDescent="0.25">
      <c r="A17287" t="s">
        <v>369</v>
      </c>
      <c r="B17287" t="s">
        <v>386</v>
      </c>
      <c r="C17287" t="s">
        <v>387</v>
      </c>
      <c r="D17287" t="s">
        <v>482</v>
      </c>
      <c r="E17287" t="s">
        <v>12</v>
      </c>
      <c r="F17287" t="s">
        <v>12</v>
      </c>
      <c r="G17287">
        <v>2000</v>
      </c>
      <c r="H17287">
        <v>2248</v>
      </c>
    </row>
    <row r="17288" spans="1:9" x14ac:dyDescent="0.25">
      <c r="A17288" t="s">
        <v>369</v>
      </c>
      <c r="B17288" t="s">
        <v>386</v>
      </c>
      <c r="C17288" t="s">
        <v>387</v>
      </c>
      <c r="D17288" t="s">
        <v>482</v>
      </c>
      <c r="E17288" t="s">
        <v>12</v>
      </c>
      <c r="F17288" t="s">
        <v>12</v>
      </c>
      <c r="G17288">
        <v>2001</v>
      </c>
      <c r="H17288">
        <v>2338</v>
      </c>
    </row>
    <row r="17289" spans="1:9" x14ac:dyDescent="0.25">
      <c r="A17289" t="s">
        <v>369</v>
      </c>
      <c r="B17289" t="s">
        <v>386</v>
      </c>
      <c r="C17289" t="s">
        <v>387</v>
      </c>
      <c r="D17289" t="s">
        <v>482</v>
      </c>
      <c r="E17289" t="s">
        <v>12</v>
      </c>
      <c r="F17289" t="s">
        <v>12</v>
      </c>
      <c r="G17289">
        <v>2002</v>
      </c>
      <c r="H17289">
        <v>2538</v>
      </c>
    </row>
    <row r="17290" spans="1:9" x14ac:dyDescent="0.25">
      <c r="A17290" t="s">
        <v>369</v>
      </c>
      <c r="B17290" t="s">
        <v>386</v>
      </c>
      <c r="C17290" t="s">
        <v>387</v>
      </c>
      <c r="D17290" t="s">
        <v>482</v>
      </c>
      <c r="E17290" t="s">
        <v>12</v>
      </c>
      <c r="F17290" t="s">
        <v>12</v>
      </c>
      <c r="G17290">
        <v>2003</v>
      </c>
      <c r="H17290">
        <v>2676</v>
      </c>
    </row>
    <row r="17291" spans="1:9" x14ac:dyDescent="0.25">
      <c r="A17291" t="s">
        <v>369</v>
      </c>
      <c r="B17291" t="s">
        <v>386</v>
      </c>
      <c r="C17291" t="s">
        <v>387</v>
      </c>
      <c r="D17291" t="s">
        <v>482</v>
      </c>
      <c r="E17291" t="s">
        <v>12</v>
      </c>
      <c r="F17291" t="s">
        <v>12</v>
      </c>
      <c r="G17291">
        <v>2004</v>
      </c>
      <c r="H17291">
        <v>2900</v>
      </c>
    </row>
    <row r="17292" spans="1:9" x14ac:dyDescent="0.25">
      <c r="A17292" t="s">
        <v>369</v>
      </c>
      <c r="B17292" t="s">
        <v>386</v>
      </c>
      <c r="C17292" t="s">
        <v>387</v>
      </c>
      <c r="D17292" t="s">
        <v>482</v>
      </c>
      <c r="E17292" t="s">
        <v>12</v>
      </c>
      <c r="F17292" t="s">
        <v>12</v>
      </c>
      <c r="G17292">
        <v>2005</v>
      </c>
      <c r="H17292">
        <v>2829</v>
      </c>
    </row>
    <row r="17293" spans="1:9" x14ac:dyDescent="0.25">
      <c r="A17293" t="s">
        <v>369</v>
      </c>
      <c r="B17293" t="s">
        <v>386</v>
      </c>
      <c r="C17293" t="s">
        <v>387</v>
      </c>
      <c r="D17293" t="s">
        <v>482</v>
      </c>
      <c r="E17293" t="s">
        <v>12</v>
      </c>
      <c r="F17293" t="s">
        <v>12</v>
      </c>
      <c r="G17293">
        <v>2006</v>
      </c>
      <c r="H17293">
        <v>3028</v>
      </c>
    </row>
    <row r="17294" spans="1:9" x14ac:dyDescent="0.25">
      <c r="A17294" t="s">
        <v>369</v>
      </c>
      <c r="B17294" t="s">
        <v>386</v>
      </c>
      <c r="C17294" t="s">
        <v>387</v>
      </c>
      <c r="D17294" t="s">
        <v>482</v>
      </c>
      <c r="E17294" t="s">
        <v>12</v>
      </c>
      <c r="F17294" t="s">
        <v>12</v>
      </c>
      <c r="G17294">
        <v>2007</v>
      </c>
      <c r="H17294">
        <v>3164</v>
      </c>
    </row>
    <row r="17295" spans="1:9" x14ac:dyDescent="0.25">
      <c r="A17295" t="s">
        <v>369</v>
      </c>
      <c r="B17295" t="s">
        <v>386</v>
      </c>
      <c r="C17295" t="s">
        <v>387</v>
      </c>
      <c r="D17295" t="s">
        <v>482</v>
      </c>
      <c r="E17295" t="s">
        <v>12</v>
      </c>
      <c r="F17295" t="s">
        <v>12</v>
      </c>
      <c r="G17295">
        <v>2008</v>
      </c>
      <c r="H17295">
        <v>4314</v>
      </c>
    </row>
    <row r="17296" spans="1:9" x14ac:dyDescent="0.25">
      <c r="A17296" t="s">
        <v>369</v>
      </c>
      <c r="B17296" t="s">
        <v>386</v>
      </c>
      <c r="C17296" t="s">
        <v>387</v>
      </c>
      <c r="D17296" t="s">
        <v>482</v>
      </c>
      <c r="E17296" t="s">
        <v>12</v>
      </c>
      <c r="F17296" t="s">
        <v>12</v>
      </c>
      <c r="G17296">
        <v>2009</v>
      </c>
      <c r="H17296">
        <v>6001</v>
      </c>
    </row>
    <row r="17297" spans="1:9" x14ac:dyDescent="0.25">
      <c r="A17297" t="s">
        <v>369</v>
      </c>
      <c r="B17297" t="s">
        <v>386</v>
      </c>
      <c r="C17297" t="s">
        <v>387</v>
      </c>
      <c r="D17297" t="s">
        <v>482</v>
      </c>
      <c r="E17297" t="s">
        <v>12</v>
      </c>
      <c r="F17297" t="s">
        <v>12</v>
      </c>
      <c r="G17297">
        <v>2010</v>
      </c>
      <c r="H17297">
        <v>8751</v>
      </c>
    </row>
    <row r="17298" spans="1:9" x14ac:dyDescent="0.25">
      <c r="A17298" t="s">
        <v>369</v>
      </c>
      <c r="B17298" t="s">
        <v>386</v>
      </c>
      <c r="C17298" t="s">
        <v>387</v>
      </c>
      <c r="D17298" t="s">
        <v>482</v>
      </c>
      <c r="E17298" t="s">
        <v>12</v>
      </c>
      <c r="F17298" t="s">
        <v>12</v>
      </c>
      <c r="G17298">
        <v>2011</v>
      </c>
      <c r="H17298">
        <v>8751</v>
      </c>
    </row>
    <row r="17299" spans="1:9" x14ac:dyDescent="0.25">
      <c r="A17299" t="s">
        <v>369</v>
      </c>
      <c r="B17299" t="s">
        <v>386</v>
      </c>
      <c r="C17299" t="s">
        <v>387</v>
      </c>
      <c r="D17299" t="s">
        <v>482</v>
      </c>
      <c r="E17299" t="s">
        <v>12</v>
      </c>
      <c r="F17299" t="s">
        <v>12</v>
      </c>
      <c r="G17299">
        <v>2012</v>
      </c>
      <c r="H17299">
        <v>8751</v>
      </c>
    </row>
    <row r="17300" spans="1:9" x14ac:dyDescent="0.25">
      <c r="A17300" t="s">
        <v>369</v>
      </c>
      <c r="B17300" t="s">
        <v>386</v>
      </c>
      <c r="C17300" t="s">
        <v>387</v>
      </c>
      <c r="D17300" t="s">
        <v>482</v>
      </c>
      <c r="E17300" t="s">
        <v>12</v>
      </c>
      <c r="F17300" t="s">
        <v>12</v>
      </c>
      <c r="G17300">
        <v>2013</v>
      </c>
      <c r="H17300">
        <v>8751</v>
      </c>
    </row>
    <row r="17301" spans="1:9" x14ac:dyDescent="0.25">
      <c r="A17301" t="s">
        <v>369</v>
      </c>
      <c r="B17301" t="s">
        <v>386</v>
      </c>
      <c r="C17301" t="s">
        <v>387</v>
      </c>
      <c r="D17301" t="s">
        <v>482</v>
      </c>
      <c r="E17301" t="s">
        <v>12</v>
      </c>
      <c r="F17301" t="s">
        <v>12</v>
      </c>
      <c r="G17301">
        <v>2014</v>
      </c>
      <c r="H17301">
        <v>8751</v>
      </c>
    </row>
    <row r="17302" spans="1:9" x14ac:dyDescent="0.25">
      <c r="A17302" t="s">
        <v>369</v>
      </c>
      <c r="B17302" t="s">
        <v>386</v>
      </c>
      <c r="C17302" t="s">
        <v>387</v>
      </c>
      <c r="D17302" t="s">
        <v>482</v>
      </c>
      <c r="E17302" t="s">
        <v>12</v>
      </c>
      <c r="F17302" t="s">
        <v>12</v>
      </c>
      <c r="G17302">
        <v>2015</v>
      </c>
      <c r="H17302">
        <v>8751</v>
      </c>
      <c r="I17302">
        <v>38852</v>
      </c>
    </row>
    <row r="17303" spans="1:9" x14ac:dyDescent="0.25">
      <c r="A17303" t="s">
        <v>369</v>
      </c>
      <c r="B17303" t="s">
        <v>386</v>
      </c>
      <c r="C17303" t="s">
        <v>387</v>
      </c>
      <c r="D17303" t="s">
        <v>482</v>
      </c>
      <c r="E17303" t="s">
        <v>12</v>
      </c>
      <c r="F17303" t="s">
        <v>12</v>
      </c>
      <c r="G17303">
        <v>2016</v>
      </c>
      <c r="H17303">
        <v>8751</v>
      </c>
      <c r="I17303">
        <v>42307</v>
      </c>
    </row>
    <row r="17304" spans="1:9" x14ac:dyDescent="0.25">
      <c r="A17304" t="s">
        <v>369</v>
      </c>
      <c r="B17304" t="s">
        <v>386</v>
      </c>
      <c r="C17304" t="s">
        <v>387</v>
      </c>
      <c r="D17304" t="s">
        <v>482</v>
      </c>
      <c r="E17304" t="s">
        <v>12</v>
      </c>
      <c r="F17304" t="s">
        <v>12</v>
      </c>
      <c r="G17304">
        <v>2017</v>
      </c>
      <c r="H17304">
        <v>10171</v>
      </c>
      <c r="I17304">
        <v>45555</v>
      </c>
    </row>
    <row r="17305" spans="1:9" x14ac:dyDescent="0.25">
      <c r="A17305" t="s">
        <v>369</v>
      </c>
      <c r="B17305" t="s">
        <v>386</v>
      </c>
      <c r="C17305" t="s">
        <v>387</v>
      </c>
      <c r="D17305" t="s">
        <v>482</v>
      </c>
      <c r="E17305" t="s">
        <v>12</v>
      </c>
      <c r="F17305" t="s">
        <v>12</v>
      </c>
      <c r="G17305">
        <v>2018</v>
      </c>
      <c r="H17305">
        <v>10171</v>
      </c>
    </row>
    <row r="17306" spans="1:9" x14ac:dyDescent="0.25">
      <c r="A17306" t="s">
        <v>369</v>
      </c>
      <c r="B17306" t="s">
        <v>386</v>
      </c>
      <c r="C17306" t="s">
        <v>387</v>
      </c>
      <c r="D17306" t="s">
        <v>482</v>
      </c>
      <c r="E17306" t="s">
        <v>12</v>
      </c>
      <c r="F17306" t="s">
        <v>12</v>
      </c>
      <c r="G17306">
        <v>2019</v>
      </c>
      <c r="H17306">
        <v>12691</v>
      </c>
    </row>
    <row r="17307" spans="1:9" x14ac:dyDescent="0.25">
      <c r="A17307" t="s">
        <v>369</v>
      </c>
      <c r="B17307" t="s">
        <v>386</v>
      </c>
      <c r="C17307" t="s">
        <v>387</v>
      </c>
      <c r="D17307" t="s">
        <v>483</v>
      </c>
      <c r="E17307" t="s">
        <v>22</v>
      </c>
      <c r="F17307" t="s">
        <v>31</v>
      </c>
      <c r="G17307">
        <v>2011</v>
      </c>
      <c r="H17307">
        <v>8</v>
      </c>
      <c r="I17307">
        <v>39.945999999999998</v>
      </c>
    </row>
    <row r="17308" spans="1:9" x14ac:dyDescent="0.25">
      <c r="A17308" t="s">
        <v>369</v>
      </c>
      <c r="B17308" t="s">
        <v>386</v>
      </c>
      <c r="C17308" t="s">
        <v>387</v>
      </c>
      <c r="D17308" t="s">
        <v>483</v>
      </c>
      <c r="E17308" t="s">
        <v>22</v>
      </c>
      <c r="F17308" t="s">
        <v>31</v>
      </c>
      <c r="G17308">
        <v>2012</v>
      </c>
      <c r="H17308">
        <v>8</v>
      </c>
      <c r="I17308">
        <v>39.945999999999998</v>
      </c>
    </row>
    <row r="17309" spans="1:9" x14ac:dyDescent="0.25">
      <c r="A17309" t="s">
        <v>369</v>
      </c>
      <c r="B17309" t="s">
        <v>386</v>
      </c>
      <c r="C17309" t="s">
        <v>387</v>
      </c>
      <c r="D17309" t="s">
        <v>483</v>
      </c>
      <c r="E17309" t="s">
        <v>22</v>
      </c>
      <c r="F17309" t="s">
        <v>31</v>
      </c>
      <c r="G17309">
        <v>2013</v>
      </c>
      <c r="H17309">
        <v>8</v>
      </c>
      <c r="I17309">
        <v>39.945999999999998</v>
      </c>
    </row>
    <row r="17310" spans="1:9" x14ac:dyDescent="0.25">
      <c r="A17310" t="s">
        <v>369</v>
      </c>
      <c r="B17310" t="s">
        <v>386</v>
      </c>
      <c r="C17310" t="s">
        <v>387</v>
      </c>
      <c r="D17310" t="s">
        <v>483</v>
      </c>
      <c r="E17310" t="s">
        <v>22</v>
      </c>
      <c r="F17310" t="s">
        <v>31</v>
      </c>
      <c r="G17310">
        <v>2014</v>
      </c>
      <c r="H17310">
        <v>8</v>
      </c>
      <c r="I17310">
        <v>39.945999999999998</v>
      </c>
    </row>
    <row r="17311" spans="1:9" x14ac:dyDescent="0.25">
      <c r="A17311" t="s">
        <v>369</v>
      </c>
      <c r="B17311" t="s">
        <v>386</v>
      </c>
      <c r="C17311" t="s">
        <v>387</v>
      </c>
      <c r="D17311" t="s">
        <v>483</v>
      </c>
      <c r="E17311" t="s">
        <v>22</v>
      </c>
      <c r="F17311" t="s">
        <v>31</v>
      </c>
      <c r="G17311">
        <v>2015</v>
      </c>
      <c r="H17311">
        <v>8</v>
      </c>
      <c r="I17311">
        <v>39.945999999999998</v>
      </c>
    </row>
    <row r="17312" spans="1:9" x14ac:dyDescent="0.25">
      <c r="A17312" t="s">
        <v>369</v>
      </c>
      <c r="B17312" t="s">
        <v>386</v>
      </c>
      <c r="C17312" t="s">
        <v>387</v>
      </c>
      <c r="D17312" t="s">
        <v>483</v>
      </c>
      <c r="E17312" t="s">
        <v>22</v>
      </c>
      <c r="F17312" t="s">
        <v>31</v>
      </c>
      <c r="G17312">
        <v>2016</v>
      </c>
      <c r="H17312">
        <v>8</v>
      </c>
      <c r="I17312">
        <v>39.945999999999998</v>
      </c>
    </row>
    <row r="17313" spans="1:9" x14ac:dyDescent="0.25">
      <c r="A17313" t="s">
        <v>369</v>
      </c>
      <c r="B17313" t="s">
        <v>386</v>
      </c>
      <c r="C17313" t="s">
        <v>387</v>
      </c>
      <c r="D17313" t="s">
        <v>483</v>
      </c>
      <c r="E17313" t="s">
        <v>22</v>
      </c>
      <c r="F17313" t="s">
        <v>31</v>
      </c>
      <c r="G17313">
        <v>2017</v>
      </c>
      <c r="H17313">
        <v>8</v>
      </c>
      <c r="I17313">
        <v>39.945999999999998</v>
      </c>
    </row>
    <row r="17314" spans="1:9" x14ac:dyDescent="0.25">
      <c r="A17314" t="s">
        <v>369</v>
      </c>
      <c r="B17314" t="s">
        <v>386</v>
      </c>
      <c r="C17314" t="s">
        <v>387</v>
      </c>
      <c r="D17314" t="s">
        <v>483</v>
      </c>
      <c r="E17314" t="s">
        <v>22</v>
      </c>
      <c r="F17314" t="s">
        <v>31</v>
      </c>
      <c r="G17314">
        <v>2018</v>
      </c>
      <c r="H17314">
        <v>8</v>
      </c>
    </row>
    <row r="17315" spans="1:9" x14ac:dyDescent="0.25">
      <c r="A17315" t="s">
        <v>369</v>
      </c>
      <c r="B17315" t="s">
        <v>386</v>
      </c>
      <c r="C17315" t="s">
        <v>387</v>
      </c>
      <c r="D17315" t="s">
        <v>483</v>
      </c>
      <c r="E17315" t="s">
        <v>22</v>
      </c>
      <c r="F17315" t="s">
        <v>31</v>
      </c>
      <c r="G17315">
        <v>2019</v>
      </c>
      <c r="H17315">
        <v>8</v>
      </c>
    </row>
    <row r="17316" spans="1:9" x14ac:dyDescent="0.25">
      <c r="A17316" t="s">
        <v>369</v>
      </c>
      <c r="B17316" t="s">
        <v>386</v>
      </c>
      <c r="C17316" t="s">
        <v>387</v>
      </c>
      <c r="D17316" t="s">
        <v>483</v>
      </c>
      <c r="E17316" t="s">
        <v>22</v>
      </c>
      <c r="F17316" t="s">
        <v>63</v>
      </c>
      <c r="G17316">
        <v>2011</v>
      </c>
      <c r="H17316">
        <v>30</v>
      </c>
      <c r="I17316">
        <v>74.897999999999996</v>
      </c>
    </row>
    <row r="17317" spans="1:9" x14ac:dyDescent="0.25">
      <c r="A17317" t="s">
        <v>369</v>
      </c>
      <c r="B17317" t="s">
        <v>386</v>
      </c>
      <c r="C17317" t="s">
        <v>387</v>
      </c>
      <c r="D17317" t="s">
        <v>483</v>
      </c>
      <c r="E17317" t="s">
        <v>22</v>
      </c>
      <c r="F17317" t="s">
        <v>63</v>
      </c>
      <c r="G17317">
        <v>2012</v>
      </c>
      <c r="H17317">
        <v>30</v>
      </c>
      <c r="I17317">
        <v>74.897999999999996</v>
      </c>
    </row>
    <row r="17318" spans="1:9" x14ac:dyDescent="0.25">
      <c r="A17318" t="s">
        <v>369</v>
      </c>
      <c r="B17318" t="s">
        <v>386</v>
      </c>
      <c r="C17318" t="s">
        <v>387</v>
      </c>
      <c r="D17318" t="s">
        <v>483</v>
      </c>
      <c r="E17318" t="s">
        <v>22</v>
      </c>
      <c r="F17318" t="s">
        <v>63</v>
      </c>
      <c r="G17318">
        <v>2013</v>
      </c>
      <c r="H17318">
        <v>30</v>
      </c>
      <c r="I17318">
        <v>74.897999999999996</v>
      </c>
    </row>
    <row r="17319" spans="1:9" x14ac:dyDescent="0.25">
      <c r="A17319" t="s">
        <v>369</v>
      </c>
      <c r="B17319" t="s">
        <v>386</v>
      </c>
      <c r="C17319" t="s">
        <v>387</v>
      </c>
      <c r="D17319" t="s">
        <v>483</v>
      </c>
      <c r="E17319" t="s">
        <v>22</v>
      </c>
      <c r="F17319" t="s">
        <v>63</v>
      </c>
      <c r="G17319">
        <v>2014</v>
      </c>
      <c r="H17319">
        <v>30</v>
      </c>
      <c r="I17319">
        <v>74.897999999999996</v>
      </c>
    </row>
    <row r="17320" spans="1:9" x14ac:dyDescent="0.25">
      <c r="A17320" t="s">
        <v>369</v>
      </c>
      <c r="B17320" t="s">
        <v>386</v>
      </c>
      <c r="C17320" t="s">
        <v>387</v>
      </c>
      <c r="D17320" t="s">
        <v>483</v>
      </c>
      <c r="E17320" t="s">
        <v>22</v>
      </c>
      <c r="F17320" t="s">
        <v>63</v>
      </c>
      <c r="G17320">
        <v>2015</v>
      </c>
      <c r="H17320">
        <v>30</v>
      </c>
      <c r="I17320">
        <v>74.897999999999996</v>
      </c>
    </row>
    <row r="17321" spans="1:9" x14ac:dyDescent="0.25">
      <c r="A17321" t="s">
        <v>369</v>
      </c>
      <c r="B17321" t="s">
        <v>386</v>
      </c>
      <c r="C17321" t="s">
        <v>387</v>
      </c>
      <c r="D17321" t="s">
        <v>483</v>
      </c>
      <c r="E17321" t="s">
        <v>22</v>
      </c>
      <c r="F17321" t="s">
        <v>63</v>
      </c>
      <c r="G17321">
        <v>2016</v>
      </c>
      <c r="H17321">
        <v>30</v>
      </c>
      <c r="I17321">
        <v>74.897999999999996</v>
      </c>
    </row>
    <row r="17322" spans="1:9" x14ac:dyDescent="0.25">
      <c r="A17322" t="s">
        <v>369</v>
      </c>
      <c r="B17322" t="s">
        <v>386</v>
      </c>
      <c r="C17322" t="s">
        <v>387</v>
      </c>
      <c r="D17322" t="s">
        <v>483</v>
      </c>
      <c r="E17322" t="s">
        <v>22</v>
      </c>
      <c r="F17322" t="s">
        <v>63</v>
      </c>
      <c r="G17322">
        <v>2017</v>
      </c>
      <c r="H17322">
        <v>30</v>
      </c>
      <c r="I17322">
        <v>74.897999999999996</v>
      </c>
    </row>
    <row r="17323" spans="1:9" x14ac:dyDescent="0.25">
      <c r="A17323" t="s">
        <v>369</v>
      </c>
      <c r="B17323" t="s">
        <v>386</v>
      </c>
      <c r="C17323" t="s">
        <v>387</v>
      </c>
      <c r="D17323" t="s">
        <v>483</v>
      </c>
      <c r="E17323" t="s">
        <v>22</v>
      </c>
      <c r="F17323" t="s">
        <v>63</v>
      </c>
      <c r="G17323">
        <v>2018</v>
      </c>
      <c r="H17323">
        <v>30</v>
      </c>
    </row>
    <row r="17324" spans="1:9" x14ac:dyDescent="0.25">
      <c r="A17324" t="s">
        <v>369</v>
      </c>
      <c r="B17324" t="s">
        <v>386</v>
      </c>
      <c r="C17324" t="s">
        <v>387</v>
      </c>
      <c r="D17324" t="s">
        <v>483</v>
      </c>
      <c r="E17324" t="s">
        <v>22</v>
      </c>
      <c r="F17324" t="s">
        <v>63</v>
      </c>
      <c r="G17324">
        <v>2019</v>
      </c>
      <c r="H17324">
        <v>30</v>
      </c>
    </row>
    <row r="17325" spans="1:9" x14ac:dyDescent="0.25">
      <c r="A17325" t="s">
        <v>369</v>
      </c>
      <c r="B17325" t="s">
        <v>386</v>
      </c>
      <c r="C17325" t="s">
        <v>387</v>
      </c>
      <c r="D17325" t="s">
        <v>483</v>
      </c>
      <c r="E17325" t="s">
        <v>15</v>
      </c>
      <c r="F17325" t="s">
        <v>26</v>
      </c>
      <c r="G17325">
        <v>2011</v>
      </c>
      <c r="H17325">
        <v>0.66700000000000004</v>
      </c>
      <c r="I17325">
        <v>1.0940000000000001</v>
      </c>
    </row>
    <row r="17326" spans="1:9" x14ac:dyDescent="0.25">
      <c r="A17326" t="s">
        <v>369</v>
      </c>
      <c r="B17326" t="s">
        <v>386</v>
      </c>
      <c r="C17326" t="s">
        <v>387</v>
      </c>
      <c r="D17326" t="s">
        <v>483</v>
      </c>
      <c r="E17326" t="s">
        <v>15</v>
      </c>
      <c r="F17326" t="s">
        <v>26</v>
      </c>
      <c r="G17326">
        <v>2012</v>
      </c>
      <c r="H17326">
        <v>0.66700000000000004</v>
      </c>
      <c r="I17326">
        <v>1.0940000000000001</v>
      </c>
    </row>
    <row r="17327" spans="1:9" x14ac:dyDescent="0.25">
      <c r="A17327" t="s">
        <v>369</v>
      </c>
      <c r="B17327" t="s">
        <v>386</v>
      </c>
      <c r="C17327" t="s">
        <v>387</v>
      </c>
      <c r="D17327" t="s">
        <v>483</v>
      </c>
      <c r="E17327" t="s">
        <v>15</v>
      </c>
      <c r="F17327" t="s">
        <v>26</v>
      </c>
      <c r="G17327">
        <v>2013</v>
      </c>
      <c r="H17327">
        <v>2.2869999999999999</v>
      </c>
      <c r="I17327">
        <v>3.7509999999999999</v>
      </c>
    </row>
    <row r="17328" spans="1:9" x14ac:dyDescent="0.25">
      <c r="A17328" t="s">
        <v>369</v>
      </c>
      <c r="B17328" t="s">
        <v>386</v>
      </c>
      <c r="C17328" t="s">
        <v>387</v>
      </c>
      <c r="D17328" t="s">
        <v>483</v>
      </c>
      <c r="E17328" t="s">
        <v>15</v>
      </c>
      <c r="F17328" t="s">
        <v>26</v>
      </c>
      <c r="G17328">
        <v>2014</v>
      </c>
      <c r="H17328">
        <v>3.9670000000000001</v>
      </c>
      <c r="I17328">
        <v>6.5060000000000002</v>
      </c>
    </row>
    <row r="17329" spans="1:9" x14ac:dyDescent="0.25">
      <c r="A17329" t="s">
        <v>369</v>
      </c>
      <c r="B17329" t="s">
        <v>386</v>
      </c>
      <c r="C17329" t="s">
        <v>387</v>
      </c>
      <c r="D17329" t="s">
        <v>483</v>
      </c>
      <c r="E17329" t="s">
        <v>15</v>
      </c>
      <c r="F17329" t="s">
        <v>26</v>
      </c>
      <c r="G17329">
        <v>2015</v>
      </c>
      <c r="H17329">
        <v>3.9670000000000001</v>
      </c>
      <c r="I17329">
        <v>6.5060000000000002</v>
      </c>
    </row>
    <row r="17330" spans="1:9" x14ac:dyDescent="0.25">
      <c r="A17330" t="s">
        <v>369</v>
      </c>
      <c r="B17330" t="s">
        <v>386</v>
      </c>
      <c r="C17330" t="s">
        <v>387</v>
      </c>
      <c r="D17330" t="s">
        <v>483</v>
      </c>
      <c r="E17330" t="s">
        <v>15</v>
      </c>
      <c r="F17330" t="s">
        <v>26</v>
      </c>
      <c r="G17330">
        <v>2016</v>
      </c>
      <c r="H17330">
        <v>5.0999999999999996</v>
      </c>
      <c r="I17330">
        <v>8.3640000000000008</v>
      </c>
    </row>
    <row r="17331" spans="1:9" x14ac:dyDescent="0.25">
      <c r="A17331" t="s">
        <v>369</v>
      </c>
      <c r="B17331" t="s">
        <v>386</v>
      </c>
      <c r="C17331" t="s">
        <v>387</v>
      </c>
      <c r="D17331" t="s">
        <v>483</v>
      </c>
      <c r="E17331" t="s">
        <v>15</v>
      </c>
      <c r="F17331" t="s">
        <v>26</v>
      </c>
      <c r="G17331">
        <v>2017</v>
      </c>
      <c r="H17331">
        <v>5.0999999999999996</v>
      </c>
      <c r="I17331">
        <v>8.3640000000000008</v>
      </c>
    </row>
    <row r="17332" spans="1:9" x14ac:dyDescent="0.25">
      <c r="A17332" t="s">
        <v>369</v>
      </c>
      <c r="B17332" t="s">
        <v>386</v>
      </c>
      <c r="C17332" t="s">
        <v>387</v>
      </c>
      <c r="D17332" t="s">
        <v>483</v>
      </c>
      <c r="E17332" t="s">
        <v>15</v>
      </c>
      <c r="F17332" t="s">
        <v>26</v>
      </c>
      <c r="G17332">
        <v>2018</v>
      </c>
      <c r="H17332">
        <v>5.0999999999999996</v>
      </c>
    </row>
    <row r="17333" spans="1:9" x14ac:dyDescent="0.25">
      <c r="A17333" t="s">
        <v>369</v>
      </c>
      <c r="B17333" t="s">
        <v>386</v>
      </c>
      <c r="C17333" t="s">
        <v>387</v>
      </c>
      <c r="D17333" t="s">
        <v>483</v>
      </c>
      <c r="E17333" t="s">
        <v>15</v>
      </c>
      <c r="F17333" t="s">
        <v>26</v>
      </c>
      <c r="G17333">
        <v>2019</v>
      </c>
      <c r="H17333">
        <v>5.0999999999999996</v>
      </c>
    </row>
    <row r="17334" spans="1:9" x14ac:dyDescent="0.25">
      <c r="A17334" t="s">
        <v>369</v>
      </c>
      <c r="B17334" t="s">
        <v>388</v>
      </c>
      <c r="C17334" t="s">
        <v>389</v>
      </c>
      <c r="D17334" t="s">
        <v>482</v>
      </c>
      <c r="E17334" t="s">
        <v>12</v>
      </c>
      <c r="F17334" t="s">
        <v>12</v>
      </c>
      <c r="G17334">
        <v>2000</v>
      </c>
      <c r="H17334">
        <v>25790</v>
      </c>
      <c r="I17334">
        <v>126191</v>
      </c>
    </row>
    <row r="17335" spans="1:9" x14ac:dyDescent="0.25">
      <c r="A17335" t="s">
        <v>369</v>
      </c>
      <c r="B17335" t="s">
        <v>388</v>
      </c>
      <c r="C17335" t="s">
        <v>389</v>
      </c>
      <c r="D17335" t="s">
        <v>482</v>
      </c>
      <c r="E17335" t="s">
        <v>12</v>
      </c>
      <c r="F17335" t="s">
        <v>12</v>
      </c>
      <c r="G17335">
        <v>2001</v>
      </c>
      <c r="H17335">
        <v>26513</v>
      </c>
      <c r="I17335">
        <v>133673</v>
      </c>
    </row>
    <row r="17336" spans="1:9" x14ac:dyDescent="0.25">
      <c r="A17336" t="s">
        <v>369</v>
      </c>
      <c r="B17336" t="s">
        <v>388</v>
      </c>
      <c r="C17336" t="s">
        <v>389</v>
      </c>
      <c r="D17336" t="s">
        <v>482</v>
      </c>
      <c r="E17336" t="s">
        <v>12</v>
      </c>
      <c r="F17336" t="s">
        <v>12</v>
      </c>
      <c r="G17336">
        <v>2002</v>
      </c>
      <c r="H17336">
        <v>28659</v>
      </c>
      <c r="I17336">
        <v>141736</v>
      </c>
    </row>
    <row r="17337" spans="1:9" x14ac:dyDescent="0.25">
      <c r="A17337" t="s">
        <v>369</v>
      </c>
      <c r="B17337" t="s">
        <v>388</v>
      </c>
      <c r="C17337" t="s">
        <v>389</v>
      </c>
      <c r="D17337" t="s">
        <v>482</v>
      </c>
      <c r="E17337" t="s">
        <v>12</v>
      </c>
      <c r="F17337" t="s">
        <v>12</v>
      </c>
      <c r="G17337">
        <v>2003</v>
      </c>
      <c r="H17337">
        <v>30091</v>
      </c>
      <c r="I17337">
        <v>153000</v>
      </c>
    </row>
    <row r="17338" spans="1:9" x14ac:dyDescent="0.25">
      <c r="A17338" t="s">
        <v>369</v>
      </c>
      <c r="B17338" t="s">
        <v>388</v>
      </c>
      <c r="C17338" t="s">
        <v>389</v>
      </c>
      <c r="D17338" t="s">
        <v>482</v>
      </c>
      <c r="E17338" t="s">
        <v>12</v>
      </c>
      <c r="F17338" t="s">
        <v>12</v>
      </c>
      <c r="G17338">
        <v>2004</v>
      </c>
      <c r="H17338">
        <v>30526</v>
      </c>
      <c r="I17338">
        <v>159875</v>
      </c>
    </row>
    <row r="17339" spans="1:9" x14ac:dyDescent="0.25">
      <c r="A17339" t="s">
        <v>369</v>
      </c>
      <c r="B17339" t="s">
        <v>388</v>
      </c>
      <c r="C17339" t="s">
        <v>389</v>
      </c>
      <c r="D17339" t="s">
        <v>482</v>
      </c>
      <c r="E17339" t="s">
        <v>12</v>
      </c>
      <c r="F17339" t="s">
        <v>12</v>
      </c>
      <c r="G17339">
        <v>2005</v>
      </c>
      <c r="H17339">
        <v>32301</v>
      </c>
      <c r="I17339">
        <v>176125</v>
      </c>
    </row>
    <row r="17340" spans="1:9" x14ac:dyDescent="0.25">
      <c r="A17340" t="s">
        <v>369</v>
      </c>
      <c r="B17340" t="s">
        <v>388</v>
      </c>
      <c r="C17340" t="s">
        <v>389</v>
      </c>
      <c r="D17340" t="s">
        <v>482</v>
      </c>
      <c r="E17340" t="s">
        <v>12</v>
      </c>
      <c r="F17340" t="s">
        <v>12</v>
      </c>
      <c r="G17340">
        <v>2006</v>
      </c>
      <c r="H17340">
        <v>35000</v>
      </c>
      <c r="I17340">
        <v>181434</v>
      </c>
    </row>
    <row r="17341" spans="1:9" x14ac:dyDescent="0.25">
      <c r="A17341" t="s">
        <v>369</v>
      </c>
      <c r="B17341" t="s">
        <v>388</v>
      </c>
      <c r="C17341" t="s">
        <v>389</v>
      </c>
      <c r="D17341" t="s">
        <v>482</v>
      </c>
      <c r="E17341" t="s">
        <v>12</v>
      </c>
      <c r="F17341" t="s">
        <v>12</v>
      </c>
      <c r="G17341">
        <v>2007</v>
      </c>
      <c r="H17341">
        <v>36949</v>
      </c>
      <c r="I17341">
        <v>190535</v>
      </c>
    </row>
    <row r="17342" spans="1:9" x14ac:dyDescent="0.25">
      <c r="A17342" t="s">
        <v>369</v>
      </c>
      <c r="B17342" t="s">
        <v>388</v>
      </c>
      <c r="C17342" t="s">
        <v>389</v>
      </c>
      <c r="D17342" t="s">
        <v>482</v>
      </c>
      <c r="E17342" t="s">
        <v>12</v>
      </c>
      <c r="F17342" t="s">
        <v>12</v>
      </c>
      <c r="G17342">
        <v>2008</v>
      </c>
      <c r="H17342">
        <v>39242</v>
      </c>
      <c r="I17342">
        <v>204200</v>
      </c>
    </row>
    <row r="17343" spans="1:9" x14ac:dyDescent="0.25">
      <c r="A17343" t="s">
        <v>369</v>
      </c>
      <c r="B17343" t="s">
        <v>388</v>
      </c>
      <c r="C17343" t="s">
        <v>389</v>
      </c>
      <c r="D17343" t="s">
        <v>482</v>
      </c>
      <c r="E17343" t="s">
        <v>12</v>
      </c>
      <c r="F17343" t="s">
        <v>12</v>
      </c>
      <c r="G17343">
        <v>2009</v>
      </c>
      <c r="H17343">
        <v>44485</v>
      </c>
      <c r="I17343">
        <v>217306</v>
      </c>
    </row>
    <row r="17344" spans="1:9" x14ac:dyDescent="0.25">
      <c r="A17344" t="s">
        <v>369</v>
      </c>
      <c r="B17344" t="s">
        <v>388</v>
      </c>
      <c r="C17344" t="s">
        <v>389</v>
      </c>
      <c r="D17344" t="s">
        <v>482</v>
      </c>
      <c r="E17344" t="s">
        <v>12</v>
      </c>
      <c r="F17344" t="s">
        <v>12</v>
      </c>
      <c r="G17344">
        <v>2010</v>
      </c>
      <c r="H17344">
        <v>49138</v>
      </c>
      <c r="I17344">
        <v>240067</v>
      </c>
    </row>
    <row r="17345" spans="1:9" x14ac:dyDescent="0.25">
      <c r="A17345" t="s">
        <v>369</v>
      </c>
      <c r="B17345" t="s">
        <v>388</v>
      </c>
      <c r="C17345" t="s">
        <v>389</v>
      </c>
      <c r="D17345" t="s">
        <v>482</v>
      </c>
      <c r="E17345" t="s">
        <v>12</v>
      </c>
      <c r="F17345" t="s">
        <v>12</v>
      </c>
      <c r="G17345">
        <v>2011</v>
      </c>
      <c r="H17345">
        <v>51147</v>
      </c>
      <c r="I17345">
        <v>250077.47</v>
      </c>
    </row>
    <row r="17346" spans="1:9" x14ac:dyDescent="0.25">
      <c r="A17346" t="s">
        <v>369</v>
      </c>
      <c r="B17346" t="s">
        <v>388</v>
      </c>
      <c r="C17346" t="s">
        <v>389</v>
      </c>
      <c r="D17346" t="s">
        <v>482</v>
      </c>
      <c r="E17346" t="s">
        <v>12</v>
      </c>
      <c r="F17346" t="s">
        <v>12</v>
      </c>
      <c r="G17346">
        <v>2012</v>
      </c>
      <c r="H17346">
        <v>53588</v>
      </c>
      <c r="I17346">
        <v>271679.58</v>
      </c>
    </row>
    <row r="17347" spans="1:9" x14ac:dyDescent="0.25">
      <c r="A17347" t="s">
        <v>369</v>
      </c>
      <c r="B17347" t="s">
        <v>388</v>
      </c>
      <c r="C17347" t="s">
        <v>389</v>
      </c>
      <c r="D17347" t="s">
        <v>482</v>
      </c>
      <c r="E17347" t="s">
        <v>12</v>
      </c>
      <c r="F17347" t="s">
        <v>12</v>
      </c>
      <c r="G17347">
        <v>2013</v>
      </c>
      <c r="H17347">
        <v>58462</v>
      </c>
      <c r="I17347">
        <v>284019.17</v>
      </c>
    </row>
    <row r="17348" spans="1:9" x14ac:dyDescent="0.25">
      <c r="A17348" t="s">
        <v>369</v>
      </c>
      <c r="B17348" t="s">
        <v>388</v>
      </c>
      <c r="C17348" t="s">
        <v>389</v>
      </c>
      <c r="D17348" t="s">
        <v>482</v>
      </c>
      <c r="E17348" t="s">
        <v>12</v>
      </c>
      <c r="F17348" t="s">
        <v>12</v>
      </c>
      <c r="G17348">
        <v>2014</v>
      </c>
      <c r="H17348">
        <v>65506</v>
      </c>
      <c r="I17348">
        <v>311805.8</v>
      </c>
    </row>
    <row r="17349" spans="1:9" x14ac:dyDescent="0.25">
      <c r="A17349" t="s">
        <v>369</v>
      </c>
      <c r="B17349" t="s">
        <v>388</v>
      </c>
      <c r="C17349" t="s">
        <v>389</v>
      </c>
      <c r="D17349" t="s">
        <v>482</v>
      </c>
      <c r="E17349" t="s">
        <v>12</v>
      </c>
      <c r="F17349" t="s">
        <v>12</v>
      </c>
      <c r="G17349">
        <v>2015</v>
      </c>
      <c r="H17349">
        <v>69155</v>
      </c>
      <c r="I17349">
        <v>338335.3</v>
      </c>
    </row>
    <row r="17350" spans="1:9" x14ac:dyDescent="0.25">
      <c r="A17350" t="s">
        <v>369</v>
      </c>
      <c r="B17350" t="s">
        <v>388</v>
      </c>
      <c r="C17350" t="s">
        <v>389</v>
      </c>
      <c r="D17350" t="s">
        <v>482</v>
      </c>
      <c r="E17350" t="s">
        <v>12</v>
      </c>
      <c r="F17350" t="s">
        <v>12</v>
      </c>
      <c r="G17350">
        <v>2016</v>
      </c>
      <c r="H17350">
        <v>74702</v>
      </c>
      <c r="I17350">
        <v>354103</v>
      </c>
    </row>
    <row r="17351" spans="1:9" x14ac:dyDescent="0.25">
      <c r="A17351" t="s">
        <v>369</v>
      </c>
      <c r="B17351" t="s">
        <v>388</v>
      </c>
      <c r="C17351" t="s">
        <v>389</v>
      </c>
      <c r="D17351" t="s">
        <v>482</v>
      </c>
      <c r="E17351" t="s">
        <v>12</v>
      </c>
      <c r="F17351" t="s">
        <v>12</v>
      </c>
      <c r="G17351">
        <v>2017</v>
      </c>
      <c r="H17351">
        <v>80468.25</v>
      </c>
      <c r="I17351">
        <v>354103</v>
      </c>
    </row>
    <row r="17352" spans="1:9" x14ac:dyDescent="0.25">
      <c r="A17352" t="s">
        <v>369</v>
      </c>
      <c r="B17352" t="s">
        <v>388</v>
      </c>
      <c r="C17352" t="s">
        <v>389</v>
      </c>
      <c r="D17352" t="s">
        <v>482</v>
      </c>
      <c r="E17352" t="s">
        <v>12</v>
      </c>
      <c r="F17352" t="s">
        <v>12</v>
      </c>
      <c r="G17352">
        <v>2018</v>
      </c>
      <c r="H17352">
        <v>76938.25</v>
      </c>
    </row>
    <row r="17353" spans="1:9" x14ac:dyDescent="0.25">
      <c r="A17353" t="s">
        <v>369</v>
      </c>
      <c r="B17353" t="s">
        <v>388</v>
      </c>
      <c r="C17353" t="s">
        <v>389</v>
      </c>
      <c r="D17353" t="s">
        <v>482</v>
      </c>
      <c r="E17353" t="s">
        <v>12</v>
      </c>
      <c r="F17353" t="s">
        <v>12</v>
      </c>
      <c r="G17353">
        <v>2019</v>
      </c>
      <c r="H17353">
        <v>76938.25</v>
      </c>
    </row>
    <row r="17354" spans="1:9" x14ac:dyDescent="0.25">
      <c r="A17354" t="s">
        <v>369</v>
      </c>
      <c r="B17354" t="s">
        <v>388</v>
      </c>
      <c r="C17354" t="s">
        <v>389</v>
      </c>
      <c r="D17354" t="s">
        <v>483</v>
      </c>
      <c r="E17354" t="s">
        <v>15</v>
      </c>
      <c r="F17354" t="s">
        <v>16</v>
      </c>
      <c r="G17354">
        <v>2018</v>
      </c>
      <c r="H17354">
        <v>50</v>
      </c>
    </row>
    <row r="17355" spans="1:9" x14ac:dyDescent="0.25">
      <c r="A17355" t="s">
        <v>369</v>
      </c>
      <c r="B17355" t="s">
        <v>388</v>
      </c>
      <c r="C17355" t="s">
        <v>389</v>
      </c>
      <c r="D17355" t="s">
        <v>483</v>
      </c>
      <c r="E17355" t="s">
        <v>15</v>
      </c>
      <c r="F17355" t="s">
        <v>16</v>
      </c>
      <c r="G17355">
        <v>2019</v>
      </c>
      <c r="H17355">
        <v>50</v>
      </c>
    </row>
    <row r="17356" spans="1:9" x14ac:dyDescent="0.25">
      <c r="A17356" t="s">
        <v>369</v>
      </c>
      <c r="B17356" t="s">
        <v>388</v>
      </c>
      <c r="C17356" t="s">
        <v>389</v>
      </c>
      <c r="D17356" t="s">
        <v>483</v>
      </c>
      <c r="E17356" t="s">
        <v>15</v>
      </c>
      <c r="F17356" t="s">
        <v>17</v>
      </c>
      <c r="G17356">
        <v>2014</v>
      </c>
      <c r="H17356">
        <v>1.4E-2</v>
      </c>
    </row>
    <row r="17357" spans="1:9" x14ac:dyDescent="0.25">
      <c r="A17357" t="s">
        <v>369</v>
      </c>
      <c r="B17357" t="s">
        <v>388</v>
      </c>
      <c r="C17357" t="s">
        <v>389</v>
      </c>
      <c r="D17357" t="s">
        <v>483</v>
      </c>
      <c r="E17357" t="s">
        <v>15</v>
      </c>
      <c r="F17357" t="s">
        <v>17</v>
      </c>
      <c r="G17357">
        <v>2015</v>
      </c>
      <c r="H17357">
        <v>1.4E-2</v>
      </c>
    </row>
    <row r="17358" spans="1:9" x14ac:dyDescent="0.25">
      <c r="A17358" t="s">
        <v>369</v>
      </c>
      <c r="B17358" t="s">
        <v>388</v>
      </c>
      <c r="C17358" t="s">
        <v>389</v>
      </c>
      <c r="D17358" t="s">
        <v>483</v>
      </c>
      <c r="E17358" t="s">
        <v>15</v>
      </c>
      <c r="F17358" t="s">
        <v>17</v>
      </c>
      <c r="G17358">
        <v>2016</v>
      </c>
      <c r="H17358">
        <v>1.4E-2</v>
      </c>
    </row>
    <row r="17359" spans="1:9" x14ac:dyDescent="0.25">
      <c r="A17359" t="s">
        <v>369</v>
      </c>
      <c r="B17359" t="s">
        <v>388</v>
      </c>
      <c r="C17359" t="s">
        <v>389</v>
      </c>
      <c r="D17359" t="s">
        <v>483</v>
      </c>
      <c r="E17359" t="s">
        <v>15</v>
      </c>
      <c r="F17359" t="s">
        <v>17</v>
      </c>
      <c r="G17359">
        <v>2017</v>
      </c>
      <c r="H17359">
        <v>1.4E-2</v>
      </c>
    </row>
    <row r="17360" spans="1:9" x14ac:dyDescent="0.25">
      <c r="A17360" t="s">
        <v>369</v>
      </c>
      <c r="B17360" t="s">
        <v>388</v>
      </c>
      <c r="C17360" t="s">
        <v>389</v>
      </c>
      <c r="D17360" t="s">
        <v>483</v>
      </c>
      <c r="E17360" t="s">
        <v>15</v>
      </c>
      <c r="F17360" t="s">
        <v>17</v>
      </c>
      <c r="G17360">
        <v>2018</v>
      </c>
      <c r="H17360">
        <v>1.4E-2</v>
      </c>
    </row>
    <row r="17361" spans="1:9" x14ac:dyDescent="0.25">
      <c r="A17361" t="s">
        <v>369</v>
      </c>
      <c r="B17361" t="s">
        <v>388</v>
      </c>
      <c r="C17361" t="s">
        <v>389</v>
      </c>
      <c r="D17361" t="s">
        <v>483</v>
      </c>
      <c r="E17361" t="s">
        <v>15</v>
      </c>
      <c r="F17361" t="s">
        <v>17</v>
      </c>
      <c r="G17361">
        <v>2019</v>
      </c>
      <c r="H17361">
        <v>1.4E-2</v>
      </c>
    </row>
    <row r="17362" spans="1:9" x14ac:dyDescent="0.25">
      <c r="A17362" t="s">
        <v>369</v>
      </c>
      <c r="B17362" t="s">
        <v>388</v>
      </c>
      <c r="C17362" t="s">
        <v>389</v>
      </c>
      <c r="D17362" t="s">
        <v>483</v>
      </c>
      <c r="E17362" t="s">
        <v>15</v>
      </c>
      <c r="F17362" t="s">
        <v>26</v>
      </c>
      <c r="G17362">
        <v>2000</v>
      </c>
      <c r="H17362">
        <v>0.35</v>
      </c>
      <c r="I17362">
        <v>0.60899999999999999</v>
      </c>
    </row>
    <row r="17363" spans="1:9" x14ac:dyDescent="0.25">
      <c r="A17363" t="s">
        <v>369</v>
      </c>
      <c r="B17363" t="s">
        <v>388</v>
      </c>
      <c r="C17363" t="s">
        <v>389</v>
      </c>
      <c r="D17363" t="s">
        <v>483</v>
      </c>
      <c r="E17363" t="s">
        <v>15</v>
      </c>
      <c r="F17363" t="s">
        <v>26</v>
      </c>
      <c r="G17363">
        <v>2001</v>
      </c>
      <c r="H17363">
        <v>0.35</v>
      </c>
      <c r="I17363">
        <v>0.60899999999999999</v>
      </c>
    </row>
    <row r="17364" spans="1:9" x14ac:dyDescent="0.25">
      <c r="A17364" t="s">
        <v>369</v>
      </c>
      <c r="B17364" t="s">
        <v>388</v>
      </c>
      <c r="C17364" t="s">
        <v>389</v>
      </c>
      <c r="D17364" t="s">
        <v>483</v>
      </c>
      <c r="E17364" t="s">
        <v>15</v>
      </c>
      <c r="F17364" t="s">
        <v>26</v>
      </c>
      <c r="G17364">
        <v>2002</v>
      </c>
      <c r="H17364">
        <v>0.35</v>
      </c>
      <c r="I17364">
        <v>0.60899999999999999</v>
      </c>
    </row>
    <row r="17365" spans="1:9" x14ac:dyDescent="0.25">
      <c r="A17365" t="s">
        <v>369</v>
      </c>
      <c r="B17365" t="s">
        <v>388</v>
      </c>
      <c r="C17365" t="s">
        <v>389</v>
      </c>
      <c r="D17365" t="s">
        <v>483</v>
      </c>
      <c r="E17365" t="s">
        <v>15</v>
      </c>
      <c r="F17365" t="s">
        <v>26</v>
      </c>
      <c r="G17365">
        <v>2003</v>
      </c>
      <c r="H17365">
        <v>0.35</v>
      </c>
      <c r="I17365">
        <v>0.60899999999999999</v>
      </c>
    </row>
    <row r="17366" spans="1:9" x14ac:dyDescent="0.25">
      <c r="A17366" t="s">
        <v>369</v>
      </c>
      <c r="B17366" t="s">
        <v>388</v>
      </c>
      <c r="C17366" t="s">
        <v>389</v>
      </c>
      <c r="D17366" t="s">
        <v>483</v>
      </c>
      <c r="E17366" t="s">
        <v>15</v>
      </c>
      <c r="F17366" t="s">
        <v>26</v>
      </c>
      <c r="G17366">
        <v>2004</v>
      </c>
      <c r="H17366">
        <v>0.35</v>
      </c>
      <c r="I17366">
        <v>0.60899999999999999</v>
      </c>
    </row>
    <row r="17367" spans="1:9" x14ac:dyDescent="0.25">
      <c r="A17367" t="s">
        <v>369</v>
      </c>
      <c r="B17367" t="s">
        <v>388</v>
      </c>
      <c r="C17367" t="s">
        <v>389</v>
      </c>
      <c r="D17367" t="s">
        <v>483</v>
      </c>
      <c r="E17367" t="s">
        <v>15</v>
      </c>
      <c r="F17367" t="s">
        <v>26</v>
      </c>
      <c r="G17367">
        <v>2005</v>
      </c>
      <c r="H17367">
        <v>0.35</v>
      </c>
      <c r="I17367">
        <v>0.60899999999999999</v>
      </c>
    </row>
    <row r="17368" spans="1:9" x14ac:dyDescent="0.25">
      <c r="A17368" t="s">
        <v>369</v>
      </c>
      <c r="B17368" t="s">
        <v>388</v>
      </c>
      <c r="C17368" t="s">
        <v>389</v>
      </c>
      <c r="D17368" t="s">
        <v>483</v>
      </c>
      <c r="E17368" t="s">
        <v>15</v>
      </c>
      <c r="F17368" t="s">
        <v>26</v>
      </c>
      <c r="G17368">
        <v>2006</v>
      </c>
      <c r="H17368">
        <v>0.35</v>
      </c>
      <c r="I17368">
        <v>0.60899999999999999</v>
      </c>
    </row>
    <row r="17369" spans="1:9" x14ac:dyDescent="0.25">
      <c r="A17369" t="s">
        <v>369</v>
      </c>
      <c r="B17369" t="s">
        <v>388</v>
      </c>
      <c r="C17369" t="s">
        <v>389</v>
      </c>
      <c r="D17369" t="s">
        <v>483</v>
      </c>
      <c r="E17369" t="s">
        <v>15</v>
      </c>
      <c r="F17369" t="s">
        <v>26</v>
      </c>
      <c r="G17369">
        <v>2007</v>
      </c>
      <c r="H17369">
        <v>0.35</v>
      </c>
      <c r="I17369">
        <v>0.60899999999999999</v>
      </c>
    </row>
    <row r="17370" spans="1:9" x14ac:dyDescent="0.25">
      <c r="A17370" t="s">
        <v>369</v>
      </c>
      <c r="B17370" t="s">
        <v>388</v>
      </c>
      <c r="C17370" t="s">
        <v>389</v>
      </c>
      <c r="D17370" t="s">
        <v>483</v>
      </c>
      <c r="E17370" t="s">
        <v>15</v>
      </c>
      <c r="F17370" t="s">
        <v>26</v>
      </c>
      <c r="G17370">
        <v>2008</v>
      </c>
      <c r="H17370">
        <v>0.35</v>
      </c>
      <c r="I17370">
        <v>0.60899999999999999</v>
      </c>
    </row>
    <row r="17371" spans="1:9" x14ac:dyDescent="0.25">
      <c r="A17371" t="s">
        <v>369</v>
      </c>
      <c r="B17371" t="s">
        <v>388</v>
      </c>
      <c r="C17371" t="s">
        <v>389</v>
      </c>
      <c r="D17371" t="s">
        <v>483</v>
      </c>
      <c r="E17371" t="s">
        <v>15</v>
      </c>
      <c r="F17371" t="s">
        <v>26</v>
      </c>
      <c r="G17371">
        <v>2009</v>
      </c>
      <c r="H17371">
        <v>0.35</v>
      </c>
      <c r="I17371">
        <v>0.60899999999999999</v>
      </c>
    </row>
    <row r="17372" spans="1:9" x14ac:dyDescent="0.25">
      <c r="A17372" t="s">
        <v>369</v>
      </c>
      <c r="B17372" t="s">
        <v>388</v>
      </c>
      <c r="C17372" t="s">
        <v>389</v>
      </c>
      <c r="D17372" t="s">
        <v>483</v>
      </c>
      <c r="E17372" t="s">
        <v>15</v>
      </c>
      <c r="F17372" t="s">
        <v>26</v>
      </c>
      <c r="G17372">
        <v>2010</v>
      </c>
      <c r="H17372">
        <v>2.35</v>
      </c>
      <c r="I17372">
        <v>4.0890000000000004</v>
      </c>
    </row>
    <row r="17373" spans="1:9" x14ac:dyDescent="0.25">
      <c r="A17373" t="s">
        <v>369</v>
      </c>
      <c r="B17373" t="s">
        <v>388</v>
      </c>
      <c r="C17373" t="s">
        <v>389</v>
      </c>
      <c r="D17373" t="s">
        <v>483</v>
      </c>
      <c r="E17373" t="s">
        <v>15</v>
      </c>
      <c r="F17373" t="s">
        <v>26</v>
      </c>
      <c r="G17373">
        <v>2011</v>
      </c>
      <c r="H17373">
        <v>2.85</v>
      </c>
      <c r="I17373">
        <v>4.9589999999999996</v>
      </c>
    </row>
    <row r="17374" spans="1:9" x14ac:dyDescent="0.25">
      <c r="A17374" t="s">
        <v>369</v>
      </c>
      <c r="B17374" t="s">
        <v>388</v>
      </c>
      <c r="C17374" t="s">
        <v>389</v>
      </c>
      <c r="D17374" t="s">
        <v>483</v>
      </c>
      <c r="E17374" t="s">
        <v>15</v>
      </c>
      <c r="F17374" t="s">
        <v>26</v>
      </c>
      <c r="G17374">
        <v>2012</v>
      </c>
      <c r="H17374">
        <v>13.55</v>
      </c>
      <c r="I17374">
        <v>23.577000000000002</v>
      </c>
    </row>
    <row r="17375" spans="1:9" x14ac:dyDescent="0.25">
      <c r="A17375" t="s">
        <v>369</v>
      </c>
      <c r="B17375" t="s">
        <v>388</v>
      </c>
      <c r="C17375" t="s">
        <v>389</v>
      </c>
      <c r="D17375" t="s">
        <v>483</v>
      </c>
      <c r="E17375" t="s">
        <v>15</v>
      </c>
      <c r="F17375" t="s">
        <v>26</v>
      </c>
      <c r="G17375">
        <v>2013</v>
      </c>
      <c r="H17375">
        <v>22.45</v>
      </c>
      <c r="I17375">
        <v>39.063000000000002</v>
      </c>
    </row>
    <row r="17376" spans="1:9" x14ac:dyDescent="0.25">
      <c r="A17376" t="s">
        <v>369</v>
      </c>
      <c r="B17376" t="s">
        <v>388</v>
      </c>
      <c r="C17376" t="s">
        <v>389</v>
      </c>
      <c r="D17376" t="s">
        <v>483</v>
      </c>
      <c r="E17376" t="s">
        <v>15</v>
      </c>
      <c r="F17376" t="s">
        <v>26</v>
      </c>
      <c r="G17376">
        <v>2014</v>
      </c>
      <c r="H17376">
        <v>24.25</v>
      </c>
      <c r="I17376">
        <v>42.195</v>
      </c>
    </row>
    <row r="17377" spans="1:9" x14ac:dyDescent="0.25">
      <c r="A17377" t="s">
        <v>369</v>
      </c>
      <c r="B17377" t="s">
        <v>388</v>
      </c>
      <c r="C17377" t="s">
        <v>389</v>
      </c>
      <c r="D17377" t="s">
        <v>483</v>
      </c>
      <c r="E17377" t="s">
        <v>15</v>
      </c>
      <c r="F17377" t="s">
        <v>26</v>
      </c>
      <c r="G17377">
        <v>2015</v>
      </c>
      <c r="H17377">
        <v>24.25</v>
      </c>
      <c r="I17377">
        <v>129.19499999999999</v>
      </c>
    </row>
    <row r="17378" spans="1:9" x14ac:dyDescent="0.25">
      <c r="A17378" t="s">
        <v>369</v>
      </c>
      <c r="B17378" t="s">
        <v>388</v>
      </c>
      <c r="C17378" t="s">
        <v>389</v>
      </c>
      <c r="D17378" t="s">
        <v>483</v>
      </c>
      <c r="E17378" t="s">
        <v>15</v>
      </c>
      <c r="F17378" t="s">
        <v>26</v>
      </c>
      <c r="G17378">
        <v>2016</v>
      </c>
      <c r="H17378">
        <v>24.25</v>
      </c>
      <c r="I17378">
        <v>129.19499999999999</v>
      </c>
    </row>
    <row r="17379" spans="1:9" x14ac:dyDescent="0.25">
      <c r="A17379" t="s">
        <v>369</v>
      </c>
      <c r="B17379" t="s">
        <v>388</v>
      </c>
      <c r="C17379" t="s">
        <v>389</v>
      </c>
      <c r="D17379" t="s">
        <v>483</v>
      </c>
      <c r="E17379" t="s">
        <v>15</v>
      </c>
      <c r="F17379" t="s">
        <v>26</v>
      </c>
      <c r="G17379">
        <v>2017</v>
      </c>
      <c r="H17379">
        <v>34.374000000000002</v>
      </c>
      <c r="I17379">
        <v>155.29499999999999</v>
      </c>
    </row>
    <row r="17380" spans="1:9" x14ac:dyDescent="0.25">
      <c r="A17380" t="s">
        <v>369</v>
      </c>
      <c r="B17380" t="s">
        <v>388</v>
      </c>
      <c r="C17380" t="s">
        <v>389</v>
      </c>
      <c r="D17380" t="s">
        <v>483</v>
      </c>
      <c r="E17380" t="s">
        <v>15</v>
      </c>
      <c r="F17380" t="s">
        <v>26</v>
      </c>
      <c r="G17380">
        <v>2018</v>
      </c>
      <c r="H17380">
        <v>34.374000000000002</v>
      </c>
    </row>
    <row r="17381" spans="1:9" x14ac:dyDescent="0.25">
      <c r="A17381" t="s">
        <v>369</v>
      </c>
      <c r="B17381" t="s">
        <v>388</v>
      </c>
      <c r="C17381" t="s">
        <v>389</v>
      </c>
      <c r="D17381" t="s">
        <v>483</v>
      </c>
      <c r="E17381" t="s">
        <v>15</v>
      </c>
      <c r="F17381" t="s">
        <v>26</v>
      </c>
      <c r="G17381">
        <v>2019</v>
      </c>
      <c r="H17381">
        <v>344.37400000000002</v>
      </c>
    </row>
    <row r="17382" spans="1:9" x14ac:dyDescent="0.25">
      <c r="A17382" t="s">
        <v>369</v>
      </c>
      <c r="B17382" t="s">
        <v>388</v>
      </c>
      <c r="C17382" t="s">
        <v>389</v>
      </c>
      <c r="D17382" t="s">
        <v>483</v>
      </c>
      <c r="E17382" t="s">
        <v>18</v>
      </c>
      <c r="F17382" t="s">
        <v>19</v>
      </c>
      <c r="G17382">
        <v>2017</v>
      </c>
      <c r="H17382">
        <v>2.75</v>
      </c>
      <c r="I17382">
        <v>5.2560000000000002</v>
      </c>
    </row>
    <row r="17383" spans="1:9" x14ac:dyDescent="0.25">
      <c r="A17383" t="s">
        <v>369</v>
      </c>
      <c r="B17383" t="s">
        <v>388</v>
      </c>
      <c r="C17383" t="s">
        <v>389</v>
      </c>
      <c r="D17383" t="s">
        <v>483</v>
      </c>
      <c r="E17383" t="s">
        <v>18</v>
      </c>
      <c r="F17383" t="s">
        <v>19</v>
      </c>
      <c r="G17383">
        <v>2018</v>
      </c>
      <c r="H17383">
        <v>2.75</v>
      </c>
    </row>
    <row r="17384" spans="1:9" x14ac:dyDescent="0.25">
      <c r="A17384" t="s">
        <v>369</v>
      </c>
      <c r="B17384" t="s">
        <v>388</v>
      </c>
      <c r="C17384" t="s">
        <v>389</v>
      </c>
      <c r="D17384" t="s">
        <v>483</v>
      </c>
      <c r="E17384" t="s">
        <v>18</v>
      </c>
      <c r="F17384" t="s">
        <v>19</v>
      </c>
      <c r="G17384">
        <v>2019</v>
      </c>
      <c r="H17384">
        <v>2.75</v>
      </c>
    </row>
    <row r="17385" spans="1:9" x14ac:dyDescent="0.25">
      <c r="A17385" t="s">
        <v>369</v>
      </c>
      <c r="B17385" t="s">
        <v>390</v>
      </c>
      <c r="C17385" t="s">
        <v>391</v>
      </c>
      <c r="D17385" t="s">
        <v>482</v>
      </c>
      <c r="E17385" t="s">
        <v>12</v>
      </c>
      <c r="F17385" t="s">
        <v>12</v>
      </c>
      <c r="G17385">
        <v>2000</v>
      </c>
      <c r="H17385">
        <v>10</v>
      </c>
      <c r="I17385">
        <v>44.332999999999998</v>
      </c>
    </row>
    <row r="17386" spans="1:9" x14ac:dyDescent="0.25">
      <c r="A17386" t="s">
        <v>369</v>
      </c>
      <c r="B17386" t="s">
        <v>390</v>
      </c>
      <c r="C17386" t="s">
        <v>391</v>
      </c>
      <c r="D17386" t="s">
        <v>482</v>
      </c>
      <c r="E17386" t="s">
        <v>12</v>
      </c>
      <c r="F17386" t="s">
        <v>12</v>
      </c>
      <c r="G17386">
        <v>2001</v>
      </c>
      <c r="H17386">
        <v>10</v>
      </c>
      <c r="I17386">
        <v>35.527999999999999</v>
      </c>
    </row>
    <row r="17387" spans="1:9" x14ac:dyDescent="0.25">
      <c r="A17387" t="s">
        <v>369</v>
      </c>
      <c r="B17387" t="s">
        <v>390</v>
      </c>
      <c r="C17387" t="s">
        <v>391</v>
      </c>
      <c r="D17387" t="s">
        <v>482</v>
      </c>
      <c r="E17387" t="s">
        <v>12</v>
      </c>
      <c r="F17387" t="s">
        <v>12</v>
      </c>
      <c r="G17387">
        <v>2002</v>
      </c>
      <c r="H17387">
        <v>140</v>
      </c>
      <c r="I17387">
        <v>149.285</v>
      </c>
    </row>
    <row r="17388" spans="1:9" x14ac:dyDescent="0.25">
      <c r="A17388" t="s">
        <v>369</v>
      </c>
      <c r="B17388" t="s">
        <v>390</v>
      </c>
      <c r="C17388" t="s">
        <v>391</v>
      </c>
      <c r="D17388" t="s">
        <v>482</v>
      </c>
      <c r="E17388" t="s">
        <v>12</v>
      </c>
      <c r="F17388" t="s">
        <v>12</v>
      </c>
      <c r="G17388">
        <v>2003</v>
      </c>
      <c r="H17388">
        <v>140</v>
      </c>
      <c r="I17388">
        <v>342.38</v>
      </c>
    </row>
    <row r="17389" spans="1:9" x14ac:dyDescent="0.25">
      <c r="A17389" t="s">
        <v>369</v>
      </c>
      <c r="B17389" t="s">
        <v>390</v>
      </c>
      <c r="C17389" t="s">
        <v>391</v>
      </c>
      <c r="D17389" t="s">
        <v>482</v>
      </c>
      <c r="E17389" t="s">
        <v>12</v>
      </c>
      <c r="F17389" t="s">
        <v>12</v>
      </c>
      <c r="G17389">
        <v>2004</v>
      </c>
      <c r="H17389">
        <v>140</v>
      </c>
      <c r="I17389">
        <v>395.50900000000001</v>
      </c>
    </row>
    <row r="17390" spans="1:9" x14ac:dyDescent="0.25">
      <c r="A17390" t="s">
        <v>369</v>
      </c>
      <c r="B17390" t="s">
        <v>390</v>
      </c>
      <c r="C17390" t="s">
        <v>391</v>
      </c>
      <c r="D17390" t="s">
        <v>482</v>
      </c>
      <c r="E17390" t="s">
        <v>12</v>
      </c>
      <c r="F17390" t="s">
        <v>12</v>
      </c>
      <c r="G17390">
        <v>2005</v>
      </c>
      <c r="H17390">
        <v>140</v>
      </c>
      <c r="I17390">
        <v>500.54300000000001</v>
      </c>
    </row>
    <row r="17391" spans="1:9" x14ac:dyDescent="0.25">
      <c r="A17391" t="s">
        <v>369</v>
      </c>
      <c r="B17391" t="s">
        <v>390</v>
      </c>
      <c r="C17391" t="s">
        <v>391</v>
      </c>
      <c r="D17391" t="s">
        <v>482</v>
      </c>
      <c r="E17391" t="s">
        <v>12</v>
      </c>
      <c r="F17391" t="s">
        <v>12</v>
      </c>
      <c r="G17391">
        <v>2006</v>
      </c>
      <c r="H17391">
        <v>140</v>
      </c>
      <c r="I17391">
        <v>354.3</v>
      </c>
    </row>
    <row r="17392" spans="1:9" x14ac:dyDescent="0.25">
      <c r="A17392" t="s">
        <v>369</v>
      </c>
      <c r="B17392" t="s">
        <v>390</v>
      </c>
      <c r="C17392" t="s">
        <v>391</v>
      </c>
      <c r="D17392" t="s">
        <v>482</v>
      </c>
      <c r="E17392" t="s">
        <v>12</v>
      </c>
      <c r="F17392" t="s">
        <v>12</v>
      </c>
      <c r="G17392">
        <v>2007</v>
      </c>
      <c r="H17392">
        <v>140</v>
      </c>
      <c r="I17392">
        <v>417.065</v>
      </c>
    </row>
    <row r="17393" spans="1:9" x14ac:dyDescent="0.25">
      <c r="A17393" t="s">
        <v>369</v>
      </c>
      <c r="B17393" t="s">
        <v>390</v>
      </c>
      <c r="C17393" t="s">
        <v>391</v>
      </c>
      <c r="D17393" t="s">
        <v>482</v>
      </c>
      <c r="E17393" t="s">
        <v>12</v>
      </c>
      <c r="F17393" t="s">
        <v>12</v>
      </c>
      <c r="G17393">
        <v>2008</v>
      </c>
      <c r="H17393">
        <v>140</v>
      </c>
      <c r="I17393">
        <v>426.6</v>
      </c>
    </row>
    <row r="17394" spans="1:9" x14ac:dyDescent="0.25">
      <c r="A17394" t="s">
        <v>369</v>
      </c>
      <c r="B17394" t="s">
        <v>390</v>
      </c>
      <c r="C17394" t="s">
        <v>391</v>
      </c>
      <c r="D17394" t="s">
        <v>482</v>
      </c>
      <c r="E17394" t="s">
        <v>12</v>
      </c>
      <c r="F17394" t="s">
        <v>12</v>
      </c>
      <c r="G17394">
        <v>2009</v>
      </c>
      <c r="H17394">
        <v>140</v>
      </c>
      <c r="I17394">
        <v>500.6</v>
      </c>
    </row>
    <row r="17395" spans="1:9" x14ac:dyDescent="0.25">
      <c r="A17395" t="s">
        <v>369</v>
      </c>
      <c r="B17395" t="s">
        <v>390</v>
      </c>
      <c r="C17395" t="s">
        <v>391</v>
      </c>
      <c r="D17395" t="s">
        <v>482</v>
      </c>
      <c r="E17395" t="s">
        <v>12</v>
      </c>
      <c r="F17395" t="s">
        <v>12</v>
      </c>
      <c r="G17395">
        <v>2010</v>
      </c>
      <c r="H17395">
        <v>140</v>
      </c>
      <c r="I17395">
        <v>473.3</v>
      </c>
    </row>
    <row r="17396" spans="1:9" x14ac:dyDescent="0.25">
      <c r="A17396" t="s">
        <v>369</v>
      </c>
      <c r="B17396" t="s">
        <v>390</v>
      </c>
      <c r="C17396" t="s">
        <v>391</v>
      </c>
      <c r="D17396" t="s">
        <v>482</v>
      </c>
      <c r="E17396" t="s">
        <v>12</v>
      </c>
      <c r="F17396" t="s">
        <v>12</v>
      </c>
      <c r="G17396">
        <v>2011</v>
      </c>
      <c r="H17396">
        <v>140</v>
      </c>
      <c r="I17396">
        <v>569.29999999999995</v>
      </c>
    </row>
    <row r="17397" spans="1:9" x14ac:dyDescent="0.25">
      <c r="A17397" t="s">
        <v>369</v>
      </c>
      <c r="B17397" t="s">
        <v>390</v>
      </c>
      <c r="C17397" t="s">
        <v>391</v>
      </c>
      <c r="D17397" t="s">
        <v>482</v>
      </c>
      <c r="E17397" t="s">
        <v>12</v>
      </c>
      <c r="F17397" t="s">
        <v>12</v>
      </c>
      <c r="G17397">
        <v>2012</v>
      </c>
      <c r="H17397">
        <v>140</v>
      </c>
      <c r="I17397">
        <v>461.11200000000002</v>
      </c>
    </row>
    <row r="17398" spans="1:9" x14ac:dyDescent="0.25">
      <c r="A17398" t="s">
        <v>369</v>
      </c>
      <c r="B17398" t="s">
        <v>390</v>
      </c>
      <c r="C17398" t="s">
        <v>391</v>
      </c>
      <c r="D17398" t="s">
        <v>482</v>
      </c>
      <c r="E17398" t="s">
        <v>12</v>
      </c>
      <c r="F17398" t="s">
        <v>12</v>
      </c>
      <c r="G17398">
        <v>2013</v>
      </c>
      <c r="H17398">
        <v>140</v>
      </c>
      <c r="I17398">
        <v>534.09699999999998</v>
      </c>
    </row>
    <row r="17399" spans="1:9" x14ac:dyDescent="0.25">
      <c r="A17399" t="s">
        <v>369</v>
      </c>
      <c r="B17399" t="s">
        <v>390</v>
      </c>
      <c r="C17399" t="s">
        <v>391</v>
      </c>
      <c r="D17399" t="s">
        <v>482</v>
      </c>
      <c r="E17399" t="s">
        <v>12</v>
      </c>
      <c r="F17399" t="s">
        <v>12</v>
      </c>
      <c r="G17399">
        <v>2014</v>
      </c>
      <c r="H17399">
        <v>140</v>
      </c>
      <c r="I17399">
        <v>336.58699999999999</v>
      </c>
    </row>
    <row r="17400" spans="1:9" x14ac:dyDescent="0.25">
      <c r="A17400" t="s">
        <v>369</v>
      </c>
      <c r="B17400" t="s">
        <v>390</v>
      </c>
      <c r="C17400" t="s">
        <v>391</v>
      </c>
      <c r="D17400" t="s">
        <v>482</v>
      </c>
      <c r="E17400" t="s">
        <v>12</v>
      </c>
      <c r="F17400" t="s">
        <v>12</v>
      </c>
      <c r="G17400">
        <v>2015</v>
      </c>
      <c r="H17400">
        <v>140</v>
      </c>
      <c r="I17400">
        <v>505.36700000000002</v>
      </c>
    </row>
    <row r="17401" spans="1:9" x14ac:dyDescent="0.25">
      <c r="A17401" t="s">
        <v>369</v>
      </c>
      <c r="B17401" t="s">
        <v>390</v>
      </c>
      <c r="C17401" t="s">
        <v>391</v>
      </c>
      <c r="D17401" t="s">
        <v>482</v>
      </c>
      <c r="E17401" t="s">
        <v>12</v>
      </c>
      <c r="F17401" t="s">
        <v>12</v>
      </c>
      <c r="G17401">
        <v>2016</v>
      </c>
      <c r="H17401">
        <v>140</v>
      </c>
      <c r="I17401">
        <v>494.57400000000001</v>
      </c>
    </row>
    <row r="17402" spans="1:9" x14ac:dyDescent="0.25">
      <c r="A17402" t="s">
        <v>369</v>
      </c>
      <c r="B17402" t="s">
        <v>390</v>
      </c>
      <c r="C17402" t="s">
        <v>391</v>
      </c>
      <c r="D17402" t="s">
        <v>482</v>
      </c>
      <c r="E17402" t="s">
        <v>12</v>
      </c>
      <c r="F17402" t="s">
        <v>12</v>
      </c>
      <c r="G17402">
        <v>2017</v>
      </c>
      <c r="H17402">
        <v>140</v>
      </c>
      <c r="I17402">
        <v>500.85199999999998</v>
      </c>
    </row>
    <row r="17403" spans="1:9" x14ac:dyDescent="0.25">
      <c r="A17403" t="s">
        <v>369</v>
      </c>
      <c r="B17403" t="s">
        <v>390</v>
      </c>
      <c r="C17403" t="s">
        <v>391</v>
      </c>
      <c r="D17403" t="s">
        <v>482</v>
      </c>
      <c r="E17403" t="s">
        <v>12</v>
      </c>
      <c r="F17403" t="s">
        <v>12</v>
      </c>
      <c r="G17403">
        <v>2018</v>
      </c>
      <c r="H17403">
        <v>140</v>
      </c>
    </row>
    <row r="17404" spans="1:9" x14ac:dyDescent="0.25">
      <c r="A17404" t="s">
        <v>369</v>
      </c>
      <c r="B17404" t="s">
        <v>390</v>
      </c>
      <c r="C17404" t="s">
        <v>391</v>
      </c>
      <c r="D17404" t="s">
        <v>482</v>
      </c>
      <c r="E17404" t="s">
        <v>12</v>
      </c>
      <c r="F17404" t="s">
        <v>12</v>
      </c>
      <c r="G17404">
        <v>2019</v>
      </c>
      <c r="H17404">
        <v>140</v>
      </c>
    </row>
    <row r="17405" spans="1:9" x14ac:dyDescent="0.25">
      <c r="A17405" t="s">
        <v>369</v>
      </c>
      <c r="B17405" t="s">
        <v>390</v>
      </c>
      <c r="C17405" t="s">
        <v>391</v>
      </c>
      <c r="D17405" t="s">
        <v>483</v>
      </c>
      <c r="E17405" t="s">
        <v>22</v>
      </c>
      <c r="F17405" t="s">
        <v>31</v>
      </c>
      <c r="G17405">
        <v>2017</v>
      </c>
      <c r="H17405">
        <v>0.38</v>
      </c>
      <c r="I17405">
        <v>0.63</v>
      </c>
    </row>
    <row r="17406" spans="1:9" x14ac:dyDescent="0.25">
      <c r="A17406" t="s">
        <v>369</v>
      </c>
      <c r="B17406" t="s">
        <v>390</v>
      </c>
      <c r="C17406" t="s">
        <v>391</v>
      </c>
      <c r="D17406" t="s">
        <v>483</v>
      </c>
      <c r="E17406" t="s">
        <v>22</v>
      </c>
      <c r="F17406" t="s">
        <v>31</v>
      </c>
      <c r="G17406">
        <v>2018</v>
      </c>
      <c r="H17406">
        <v>0.38</v>
      </c>
    </row>
    <row r="17407" spans="1:9" x14ac:dyDescent="0.25">
      <c r="A17407" t="s">
        <v>369</v>
      </c>
      <c r="B17407" t="s">
        <v>390</v>
      </c>
      <c r="C17407" t="s">
        <v>391</v>
      </c>
      <c r="D17407" t="s">
        <v>483</v>
      </c>
      <c r="E17407" t="s">
        <v>22</v>
      </c>
      <c r="F17407" t="s">
        <v>31</v>
      </c>
      <c r="G17407">
        <v>2019</v>
      </c>
      <c r="H17407">
        <v>0.38</v>
      </c>
    </row>
    <row r="17408" spans="1:9" x14ac:dyDescent="0.25">
      <c r="A17408" t="s">
        <v>369</v>
      </c>
      <c r="B17408" t="s">
        <v>390</v>
      </c>
      <c r="C17408" t="s">
        <v>391</v>
      </c>
      <c r="D17408" t="s">
        <v>483</v>
      </c>
      <c r="E17408" t="s">
        <v>15</v>
      </c>
      <c r="F17408" t="s">
        <v>26</v>
      </c>
      <c r="G17408">
        <v>2011</v>
      </c>
      <c r="H17408">
        <v>0.35</v>
      </c>
      <c r="I17408">
        <v>0</v>
      </c>
    </row>
    <row r="17409" spans="1:9" x14ac:dyDescent="0.25">
      <c r="A17409" t="s">
        <v>369</v>
      </c>
      <c r="B17409" t="s">
        <v>390</v>
      </c>
      <c r="C17409" t="s">
        <v>391</v>
      </c>
      <c r="D17409" t="s">
        <v>483</v>
      </c>
      <c r="E17409" t="s">
        <v>15</v>
      </c>
      <c r="F17409" t="s">
        <v>26</v>
      </c>
      <c r="G17409">
        <v>2012</v>
      </c>
      <c r="H17409">
        <v>0.6</v>
      </c>
      <c r="I17409">
        <v>1</v>
      </c>
    </row>
    <row r="17410" spans="1:9" x14ac:dyDescent="0.25">
      <c r="A17410" t="s">
        <v>369</v>
      </c>
      <c r="B17410" t="s">
        <v>390</v>
      </c>
      <c r="C17410" t="s">
        <v>391</v>
      </c>
      <c r="D17410" t="s">
        <v>483</v>
      </c>
      <c r="E17410" t="s">
        <v>15</v>
      </c>
      <c r="F17410" t="s">
        <v>26</v>
      </c>
      <c r="G17410">
        <v>2013</v>
      </c>
      <c r="H17410">
        <v>0.6</v>
      </c>
      <c r="I17410">
        <v>2</v>
      </c>
    </row>
    <row r="17411" spans="1:9" x14ac:dyDescent="0.25">
      <c r="A17411" t="s">
        <v>369</v>
      </c>
      <c r="B17411" t="s">
        <v>390</v>
      </c>
      <c r="C17411" t="s">
        <v>391</v>
      </c>
      <c r="D17411" t="s">
        <v>483</v>
      </c>
      <c r="E17411" t="s">
        <v>15</v>
      </c>
      <c r="F17411" t="s">
        <v>26</v>
      </c>
      <c r="G17411">
        <v>2014</v>
      </c>
      <c r="H17411">
        <v>3</v>
      </c>
      <c r="I17411">
        <v>3</v>
      </c>
    </row>
    <row r="17412" spans="1:9" x14ac:dyDescent="0.25">
      <c r="A17412" t="s">
        <v>369</v>
      </c>
      <c r="B17412" t="s">
        <v>390</v>
      </c>
      <c r="C17412" t="s">
        <v>391</v>
      </c>
      <c r="D17412" t="s">
        <v>483</v>
      </c>
      <c r="E17412" t="s">
        <v>15</v>
      </c>
      <c r="F17412" t="s">
        <v>26</v>
      </c>
      <c r="G17412">
        <v>2015</v>
      </c>
      <c r="H17412">
        <v>12</v>
      </c>
      <c r="I17412">
        <v>9.25</v>
      </c>
    </row>
    <row r="17413" spans="1:9" x14ac:dyDescent="0.25">
      <c r="A17413" t="s">
        <v>369</v>
      </c>
      <c r="B17413" t="s">
        <v>390</v>
      </c>
      <c r="C17413" t="s">
        <v>391</v>
      </c>
      <c r="D17413" t="s">
        <v>483</v>
      </c>
      <c r="E17413" t="s">
        <v>15</v>
      </c>
      <c r="F17413" t="s">
        <v>26</v>
      </c>
      <c r="G17413">
        <v>2016</v>
      </c>
      <c r="H17413">
        <v>25</v>
      </c>
      <c r="I17413">
        <v>42.5</v>
      </c>
    </row>
    <row r="17414" spans="1:9" x14ac:dyDescent="0.25">
      <c r="A17414" t="s">
        <v>369</v>
      </c>
      <c r="B17414" t="s">
        <v>390</v>
      </c>
      <c r="C17414" t="s">
        <v>391</v>
      </c>
      <c r="D17414" t="s">
        <v>483</v>
      </c>
      <c r="E17414" t="s">
        <v>15</v>
      </c>
      <c r="F17414" t="s">
        <v>26</v>
      </c>
      <c r="G17414">
        <v>2017</v>
      </c>
      <c r="H17414">
        <v>35</v>
      </c>
      <c r="I17414">
        <v>45</v>
      </c>
    </row>
    <row r="17415" spans="1:9" x14ac:dyDescent="0.25">
      <c r="A17415" t="s">
        <v>369</v>
      </c>
      <c r="B17415" t="s">
        <v>390</v>
      </c>
      <c r="C17415" t="s">
        <v>391</v>
      </c>
      <c r="D17415" t="s">
        <v>483</v>
      </c>
      <c r="E17415" t="s">
        <v>15</v>
      </c>
      <c r="F17415" t="s">
        <v>26</v>
      </c>
      <c r="G17415">
        <v>2018</v>
      </c>
      <c r="H17415">
        <v>35.5</v>
      </c>
    </row>
    <row r="17416" spans="1:9" x14ac:dyDescent="0.25">
      <c r="A17416" t="s">
        <v>369</v>
      </c>
      <c r="B17416" t="s">
        <v>390</v>
      </c>
      <c r="C17416" t="s">
        <v>391</v>
      </c>
      <c r="D17416" t="s">
        <v>483</v>
      </c>
      <c r="E17416" t="s">
        <v>15</v>
      </c>
      <c r="F17416" t="s">
        <v>26</v>
      </c>
      <c r="G17416">
        <v>2019</v>
      </c>
      <c r="H17416">
        <v>43</v>
      </c>
    </row>
    <row r="17417" spans="1:9" x14ac:dyDescent="0.25">
      <c r="A17417" t="s">
        <v>369</v>
      </c>
      <c r="B17417" t="s">
        <v>392</v>
      </c>
      <c r="C17417" t="s">
        <v>393</v>
      </c>
      <c r="D17417" t="s">
        <v>482</v>
      </c>
      <c r="E17417" t="s">
        <v>12</v>
      </c>
      <c r="F17417" t="s">
        <v>12</v>
      </c>
      <c r="G17417">
        <v>2000</v>
      </c>
      <c r="H17417">
        <v>6259</v>
      </c>
      <c r="I17417">
        <v>21986</v>
      </c>
    </row>
    <row r="17418" spans="1:9" x14ac:dyDescent="0.25">
      <c r="A17418" t="s">
        <v>369</v>
      </c>
      <c r="B17418" t="s">
        <v>392</v>
      </c>
      <c r="C17418" t="s">
        <v>393</v>
      </c>
      <c r="D17418" t="s">
        <v>482</v>
      </c>
      <c r="E17418" t="s">
        <v>12</v>
      </c>
      <c r="F17418" t="s">
        <v>12</v>
      </c>
      <c r="G17418">
        <v>2001</v>
      </c>
      <c r="H17418">
        <v>6762</v>
      </c>
      <c r="I17418">
        <v>23302</v>
      </c>
    </row>
    <row r="17419" spans="1:9" x14ac:dyDescent="0.25">
      <c r="A17419" t="s">
        <v>369</v>
      </c>
      <c r="B17419" t="s">
        <v>392</v>
      </c>
      <c r="C17419" t="s">
        <v>393</v>
      </c>
      <c r="D17419" t="s">
        <v>482</v>
      </c>
      <c r="E17419" t="s">
        <v>12</v>
      </c>
      <c r="F17419" t="s">
        <v>12</v>
      </c>
      <c r="G17419">
        <v>2002</v>
      </c>
      <c r="H17419">
        <v>5585</v>
      </c>
      <c r="I17419">
        <v>25589</v>
      </c>
    </row>
    <row r="17420" spans="1:9" x14ac:dyDescent="0.25">
      <c r="A17420" t="s">
        <v>369</v>
      </c>
      <c r="B17420" t="s">
        <v>392</v>
      </c>
      <c r="C17420" t="s">
        <v>393</v>
      </c>
      <c r="D17420" t="s">
        <v>482</v>
      </c>
      <c r="E17420" t="s">
        <v>12</v>
      </c>
      <c r="F17420" t="s">
        <v>12</v>
      </c>
      <c r="G17420">
        <v>2003</v>
      </c>
      <c r="H17420">
        <v>22009</v>
      </c>
      <c r="I17420">
        <v>27608</v>
      </c>
    </row>
    <row r="17421" spans="1:9" x14ac:dyDescent="0.25">
      <c r="A17421" t="s">
        <v>369</v>
      </c>
      <c r="B17421" t="s">
        <v>392</v>
      </c>
      <c r="C17421" t="s">
        <v>393</v>
      </c>
      <c r="D17421" t="s">
        <v>482</v>
      </c>
      <c r="E17421" t="s">
        <v>12</v>
      </c>
      <c r="F17421" t="s">
        <v>12</v>
      </c>
      <c r="G17421">
        <v>2004</v>
      </c>
      <c r="H17421">
        <v>6196</v>
      </c>
      <c r="I17421">
        <v>27962</v>
      </c>
    </row>
    <row r="17422" spans="1:9" x14ac:dyDescent="0.25">
      <c r="A17422" t="s">
        <v>369</v>
      </c>
      <c r="B17422" t="s">
        <v>392</v>
      </c>
      <c r="C17422" t="s">
        <v>393</v>
      </c>
      <c r="D17422" t="s">
        <v>482</v>
      </c>
      <c r="E17422" t="s">
        <v>12</v>
      </c>
      <c r="F17422" t="s">
        <v>12</v>
      </c>
      <c r="G17422">
        <v>2005</v>
      </c>
      <c r="H17422">
        <v>6065</v>
      </c>
      <c r="I17422">
        <v>31723</v>
      </c>
    </row>
    <row r="17423" spans="1:9" x14ac:dyDescent="0.25">
      <c r="A17423" t="s">
        <v>369</v>
      </c>
      <c r="B17423" t="s">
        <v>392</v>
      </c>
      <c r="C17423" t="s">
        <v>393</v>
      </c>
      <c r="D17423" t="s">
        <v>482</v>
      </c>
      <c r="E17423" t="s">
        <v>12</v>
      </c>
      <c r="F17423" t="s">
        <v>12</v>
      </c>
      <c r="G17423">
        <v>2006</v>
      </c>
      <c r="H17423">
        <v>6291</v>
      </c>
      <c r="I17423">
        <v>33508</v>
      </c>
    </row>
    <row r="17424" spans="1:9" x14ac:dyDescent="0.25">
      <c r="A17424" t="s">
        <v>369</v>
      </c>
      <c r="B17424" t="s">
        <v>392</v>
      </c>
      <c r="C17424" t="s">
        <v>393</v>
      </c>
      <c r="D17424" t="s">
        <v>482</v>
      </c>
      <c r="E17424" t="s">
        <v>12</v>
      </c>
      <c r="F17424" t="s">
        <v>12</v>
      </c>
      <c r="G17424">
        <v>2007</v>
      </c>
      <c r="H17424">
        <v>7018</v>
      </c>
      <c r="I17424">
        <v>35164</v>
      </c>
    </row>
    <row r="17425" spans="1:9" x14ac:dyDescent="0.25">
      <c r="A17425" t="s">
        <v>369</v>
      </c>
      <c r="B17425" t="s">
        <v>392</v>
      </c>
      <c r="C17425" t="s">
        <v>393</v>
      </c>
      <c r="D17425" t="s">
        <v>482</v>
      </c>
      <c r="E17425" t="s">
        <v>12</v>
      </c>
      <c r="F17425" t="s">
        <v>12</v>
      </c>
      <c r="G17425">
        <v>2008</v>
      </c>
      <c r="H17425">
        <v>6735</v>
      </c>
      <c r="I17425">
        <v>38154</v>
      </c>
    </row>
    <row r="17426" spans="1:9" x14ac:dyDescent="0.25">
      <c r="A17426" t="s">
        <v>369</v>
      </c>
      <c r="B17426" t="s">
        <v>392</v>
      </c>
      <c r="C17426" t="s">
        <v>393</v>
      </c>
      <c r="D17426" t="s">
        <v>482</v>
      </c>
      <c r="E17426" t="s">
        <v>12</v>
      </c>
      <c r="F17426" t="s">
        <v>12</v>
      </c>
      <c r="G17426">
        <v>2009</v>
      </c>
      <c r="H17426">
        <v>7422</v>
      </c>
      <c r="I17426">
        <v>41442</v>
      </c>
    </row>
    <row r="17427" spans="1:9" x14ac:dyDescent="0.25">
      <c r="A17427" t="s">
        <v>369</v>
      </c>
      <c r="B17427" t="s">
        <v>392</v>
      </c>
      <c r="C17427" t="s">
        <v>393</v>
      </c>
      <c r="D17427" t="s">
        <v>482</v>
      </c>
      <c r="E17427" t="s">
        <v>12</v>
      </c>
      <c r="F17427" t="s">
        <v>12</v>
      </c>
      <c r="G17427">
        <v>2010</v>
      </c>
      <c r="H17427">
        <v>7356</v>
      </c>
      <c r="I17427">
        <v>43821</v>
      </c>
    </row>
    <row r="17428" spans="1:9" x14ac:dyDescent="0.25">
      <c r="A17428" t="s">
        <v>369</v>
      </c>
      <c r="B17428" t="s">
        <v>392</v>
      </c>
      <c r="C17428" t="s">
        <v>393</v>
      </c>
      <c r="D17428" t="s">
        <v>482</v>
      </c>
      <c r="E17428" t="s">
        <v>12</v>
      </c>
      <c r="F17428" t="s">
        <v>12</v>
      </c>
      <c r="G17428">
        <v>2011</v>
      </c>
      <c r="H17428">
        <v>7356</v>
      </c>
      <c r="I17428">
        <v>38742</v>
      </c>
    </row>
    <row r="17429" spans="1:9" x14ac:dyDescent="0.25">
      <c r="A17429" t="s">
        <v>369</v>
      </c>
      <c r="B17429" t="s">
        <v>392</v>
      </c>
      <c r="C17429" t="s">
        <v>393</v>
      </c>
      <c r="D17429" t="s">
        <v>482</v>
      </c>
      <c r="E17429" t="s">
        <v>12</v>
      </c>
      <c r="F17429" t="s">
        <v>12</v>
      </c>
      <c r="G17429">
        <v>2012</v>
      </c>
      <c r="H17429">
        <v>7356</v>
      </c>
      <c r="I17429">
        <v>27951</v>
      </c>
    </row>
    <row r="17430" spans="1:9" x14ac:dyDescent="0.25">
      <c r="A17430" t="s">
        <v>369</v>
      </c>
      <c r="B17430" t="s">
        <v>392</v>
      </c>
      <c r="C17430" t="s">
        <v>393</v>
      </c>
      <c r="D17430" t="s">
        <v>482</v>
      </c>
      <c r="E17430" t="s">
        <v>12</v>
      </c>
      <c r="F17430" t="s">
        <v>12</v>
      </c>
      <c r="G17430">
        <v>2013</v>
      </c>
      <c r="H17430">
        <v>7356</v>
      </c>
      <c r="I17430">
        <v>22933</v>
      </c>
    </row>
    <row r="17431" spans="1:9" x14ac:dyDescent="0.25">
      <c r="A17431" t="s">
        <v>369</v>
      </c>
      <c r="B17431" t="s">
        <v>392</v>
      </c>
      <c r="C17431" t="s">
        <v>393</v>
      </c>
      <c r="D17431" t="s">
        <v>482</v>
      </c>
      <c r="E17431" t="s">
        <v>12</v>
      </c>
      <c r="F17431" t="s">
        <v>12</v>
      </c>
      <c r="G17431">
        <v>2014</v>
      </c>
      <c r="H17431">
        <v>8109</v>
      </c>
      <c r="I17431">
        <v>18726</v>
      </c>
    </row>
    <row r="17432" spans="1:9" x14ac:dyDescent="0.25">
      <c r="A17432" t="s">
        <v>369</v>
      </c>
      <c r="B17432" t="s">
        <v>392</v>
      </c>
      <c r="C17432" t="s">
        <v>393</v>
      </c>
      <c r="D17432" t="s">
        <v>482</v>
      </c>
      <c r="E17432" t="s">
        <v>12</v>
      </c>
      <c r="F17432" t="s">
        <v>12</v>
      </c>
      <c r="G17432">
        <v>2015</v>
      </c>
      <c r="H17432">
        <v>7550</v>
      </c>
      <c r="I17432">
        <v>19461</v>
      </c>
    </row>
    <row r="17433" spans="1:9" x14ac:dyDescent="0.25">
      <c r="A17433" t="s">
        <v>369</v>
      </c>
      <c r="B17433" t="s">
        <v>392</v>
      </c>
      <c r="C17433" t="s">
        <v>393</v>
      </c>
      <c r="D17433" t="s">
        <v>482</v>
      </c>
      <c r="E17433" t="s">
        <v>12</v>
      </c>
      <c r="F17433" t="s">
        <v>12</v>
      </c>
      <c r="G17433">
        <v>2016</v>
      </c>
      <c r="H17433">
        <v>8192</v>
      </c>
      <c r="I17433">
        <v>18121</v>
      </c>
    </row>
    <row r="17434" spans="1:9" x14ac:dyDescent="0.25">
      <c r="A17434" t="s">
        <v>369</v>
      </c>
      <c r="B17434" t="s">
        <v>392</v>
      </c>
      <c r="C17434" t="s">
        <v>393</v>
      </c>
      <c r="D17434" t="s">
        <v>482</v>
      </c>
      <c r="E17434" t="s">
        <v>12</v>
      </c>
      <c r="F17434" t="s">
        <v>12</v>
      </c>
      <c r="G17434">
        <v>2017</v>
      </c>
      <c r="H17434">
        <v>8192</v>
      </c>
      <c r="I17434">
        <v>20859</v>
      </c>
    </row>
    <row r="17435" spans="1:9" x14ac:dyDescent="0.25">
      <c r="A17435" t="s">
        <v>369</v>
      </c>
      <c r="B17435" t="s">
        <v>392</v>
      </c>
      <c r="C17435" t="s">
        <v>393</v>
      </c>
      <c r="D17435" t="s">
        <v>482</v>
      </c>
      <c r="E17435" t="s">
        <v>12</v>
      </c>
      <c r="F17435" t="s">
        <v>12</v>
      </c>
      <c r="G17435">
        <v>2018</v>
      </c>
      <c r="H17435">
        <v>8352</v>
      </c>
    </row>
    <row r="17436" spans="1:9" x14ac:dyDescent="0.25">
      <c r="A17436" t="s">
        <v>369</v>
      </c>
      <c r="B17436" t="s">
        <v>392</v>
      </c>
      <c r="C17436" t="s">
        <v>393</v>
      </c>
      <c r="D17436" t="s">
        <v>482</v>
      </c>
      <c r="E17436" t="s">
        <v>12</v>
      </c>
      <c r="F17436" t="s">
        <v>12</v>
      </c>
      <c r="G17436">
        <v>2019</v>
      </c>
      <c r="H17436">
        <v>8352</v>
      </c>
    </row>
    <row r="17437" spans="1:9" x14ac:dyDescent="0.25">
      <c r="A17437" t="s">
        <v>369</v>
      </c>
      <c r="B17437" t="s">
        <v>392</v>
      </c>
      <c r="C17437" t="s">
        <v>393</v>
      </c>
      <c r="D17437" t="s">
        <v>483</v>
      </c>
      <c r="E17437" t="s">
        <v>22</v>
      </c>
      <c r="F17437" t="s">
        <v>31</v>
      </c>
      <c r="G17437">
        <v>2000</v>
      </c>
      <c r="H17437">
        <v>6.7050000000000001</v>
      </c>
      <c r="I17437">
        <v>33.478999999999999</v>
      </c>
    </row>
    <row r="17438" spans="1:9" x14ac:dyDescent="0.25">
      <c r="A17438" t="s">
        <v>369</v>
      </c>
      <c r="B17438" t="s">
        <v>392</v>
      </c>
      <c r="C17438" t="s">
        <v>393</v>
      </c>
      <c r="D17438" t="s">
        <v>483</v>
      </c>
      <c r="E17438" t="s">
        <v>22</v>
      </c>
      <c r="F17438" t="s">
        <v>31</v>
      </c>
      <c r="G17438">
        <v>2001</v>
      </c>
      <c r="H17438">
        <v>6.7050000000000001</v>
      </c>
      <c r="I17438">
        <v>33.478999999999999</v>
      </c>
    </row>
    <row r="17439" spans="1:9" x14ac:dyDescent="0.25">
      <c r="A17439" t="s">
        <v>369</v>
      </c>
      <c r="B17439" t="s">
        <v>392</v>
      </c>
      <c r="C17439" t="s">
        <v>393</v>
      </c>
      <c r="D17439" t="s">
        <v>483</v>
      </c>
      <c r="E17439" t="s">
        <v>22</v>
      </c>
      <c r="F17439" t="s">
        <v>31</v>
      </c>
      <c r="G17439">
        <v>2002</v>
      </c>
      <c r="H17439">
        <v>6.7050000000000001</v>
      </c>
      <c r="I17439">
        <v>33.478999999999999</v>
      </c>
    </row>
    <row r="17440" spans="1:9" x14ac:dyDescent="0.25">
      <c r="A17440" t="s">
        <v>369</v>
      </c>
      <c r="B17440" t="s">
        <v>392</v>
      </c>
      <c r="C17440" t="s">
        <v>393</v>
      </c>
      <c r="D17440" t="s">
        <v>483</v>
      </c>
      <c r="E17440" t="s">
        <v>22</v>
      </c>
      <c r="F17440" t="s">
        <v>31</v>
      </c>
      <c r="G17440">
        <v>2003</v>
      </c>
      <c r="H17440">
        <v>6.7050000000000001</v>
      </c>
      <c r="I17440">
        <v>33.478999999999999</v>
      </c>
    </row>
    <row r="17441" spans="1:9" x14ac:dyDescent="0.25">
      <c r="A17441" t="s">
        <v>369</v>
      </c>
      <c r="B17441" t="s">
        <v>392</v>
      </c>
      <c r="C17441" t="s">
        <v>393</v>
      </c>
      <c r="D17441" t="s">
        <v>483</v>
      </c>
      <c r="E17441" t="s">
        <v>22</v>
      </c>
      <c r="F17441" t="s">
        <v>31</v>
      </c>
      <c r="G17441">
        <v>2004</v>
      </c>
      <c r="H17441">
        <v>6.7050000000000001</v>
      </c>
      <c r="I17441">
        <v>33.478999999999999</v>
      </c>
    </row>
    <row r="17442" spans="1:9" x14ac:dyDescent="0.25">
      <c r="A17442" t="s">
        <v>369</v>
      </c>
      <c r="B17442" t="s">
        <v>392</v>
      </c>
      <c r="C17442" t="s">
        <v>393</v>
      </c>
      <c r="D17442" t="s">
        <v>483</v>
      </c>
      <c r="E17442" t="s">
        <v>22</v>
      </c>
      <c r="F17442" t="s">
        <v>31</v>
      </c>
      <c r="G17442">
        <v>2005</v>
      </c>
      <c r="H17442">
        <v>6.7050000000000001</v>
      </c>
      <c r="I17442">
        <v>33.478999999999999</v>
      </c>
    </row>
    <row r="17443" spans="1:9" x14ac:dyDescent="0.25">
      <c r="A17443" t="s">
        <v>369</v>
      </c>
      <c r="B17443" t="s">
        <v>392</v>
      </c>
      <c r="C17443" t="s">
        <v>393</v>
      </c>
      <c r="D17443" t="s">
        <v>483</v>
      </c>
      <c r="E17443" t="s">
        <v>22</v>
      </c>
      <c r="F17443" t="s">
        <v>31</v>
      </c>
      <c r="G17443">
        <v>2006</v>
      </c>
      <c r="H17443">
        <v>6.7050000000000001</v>
      </c>
      <c r="I17443">
        <v>33.478999999999999</v>
      </c>
    </row>
    <row r="17444" spans="1:9" x14ac:dyDescent="0.25">
      <c r="A17444" t="s">
        <v>369</v>
      </c>
      <c r="B17444" t="s">
        <v>392</v>
      </c>
      <c r="C17444" t="s">
        <v>393</v>
      </c>
      <c r="D17444" t="s">
        <v>483</v>
      </c>
      <c r="E17444" t="s">
        <v>22</v>
      </c>
      <c r="F17444" t="s">
        <v>31</v>
      </c>
      <c r="G17444">
        <v>2007</v>
      </c>
      <c r="H17444">
        <v>6.7050000000000001</v>
      </c>
      <c r="I17444">
        <v>33.478999999999999</v>
      </c>
    </row>
    <row r="17445" spans="1:9" x14ac:dyDescent="0.25">
      <c r="A17445" t="s">
        <v>369</v>
      </c>
      <c r="B17445" t="s">
        <v>392</v>
      </c>
      <c r="C17445" t="s">
        <v>393</v>
      </c>
      <c r="D17445" t="s">
        <v>483</v>
      </c>
      <c r="E17445" t="s">
        <v>22</v>
      </c>
      <c r="F17445" t="s">
        <v>31</v>
      </c>
      <c r="G17445">
        <v>2008</v>
      </c>
      <c r="H17445">
        <v>6.7050000000000001</v>
      </c>
      <c r="I17445">
        <v>33.478999999999999</v>
      </c>
    </row>
    <row r="17446" spans="1:9" x14ac:dyDescent="0.25">
      <c r="A17446" t="s">
        <v>369</v>
      </c>
      <c r="B17446" t="s">
        <v>392</v>
      </c>
      <c r="C17446" t="s">
        <v>393</v>
      </c>
      <c r="D17446" t="s">
        <v>483</v>
      </c>
      <c r="E17446" t="s">
        <v>22</v>
      </c>
      <c r="F17446" t="s">
        <v>31</v>
      </c>
      <c r="G17446">
        <v>2009</v>
      </c>
      <c r="H17446">
        <v>6.7050000000000001</v>
      </c>
      <c r="I17446">
        <v>33.478999999999999</v>
      </c>
    </row>
    <row r="17447" spans="1:9" x14ac:dyDescent="0.25">
      <c r="A17447" t="s">
        <v>369</v>
      </c>
      <c r="B17447" t="s">
        <v>392</v>
      </c>
      <c r="C17447" t="s">
        <v>393</v>
      </c>
      <c r="D17447" t="s">
        <v>483</v>
      </c>
      <c r="E17447" t="s">
        <v>22</v>
      </c>
      <c r="F17447" t="s">
        <v>31</v>
      </c>
      <c r="G17447">
        <v>2010</v>
      </c>
      <c r="H17447">
        <v>6.7050000000000001</v>
      </c>
      <c r="I17447">
        <v>33.478999999999999</v>
      </c>
    </row>
    <row r="17448" spans="1:9" x14ac:dyDescent="0.25">
      <c r="A17448" t="s">
        <v>369</v>
      </c>
      <c r="B17448" t="s">
        <v>392</v>
      </c>
      <c r="C17448" t="s">
        <v>393</v>
      </c>
      <c r="D17448" t="s">
        <v>483</v>
      </c>
      <c r="E17448" t="s">
        <v>22</v>
      </c>
      <c r="F17448" t="s">
        <v>31</v>
      </c>
      <c r="G17448">
        <v>2011</v>
      </c>
      <c r="H17448">
        <v>6.7050000000000001</v>
      </c>
      <c r="I17448">
        <v>33.478999999999999</v>
      </c>
    </row>
    <row r="17449" spans="1:9" x14ac:dyDescent="0.25">
      <c r="A17449" t="s">
        <v>369</v>
      </c>
      <c r="B17449" t="s">
        <v>392</v>
      </c>
      <c r="C17449" t="s">
        <v>393</v>
      </c>
      <c r="D17449" t="s">
        <v>483</v>
      </c>
      <c r="E17449" t="s">
        <v>22</v>
      </c>
      <c r="F17449" t="s">
        <v>31</v>
      </c>
      <c r="G17449">
        <v>2012</v>
      </c>
      <c r="H17449">
        <v>6.7050000000000001</v>
      </c>
      <c r="I17449">
        <v>33.478999999999999</v>
      </c>
    </row>
    <row r="17450" spans="1:9" x14ac:dyDescent="0.25">
      <c r="A17450" t="s">
        <v>369</v>
      </c>
      <c r="B17450" t="s">
        <v>392</v>
      </c>
      <c r="C17450" t="s">
        <v>393</v>
      </c>
      <c r="D17450" t="s">
        <v>483</v>
      </c>
      <c r="E17450" t="s">
        <v>22</v>
      </c>
      <c r="F17450" t="s">
        <v>31</v>
      </c>
      <c r="G17450">
        <v>2013</v>
      </c>
      <c r="H17450">
        <v>6.7050000000000001</v>
      </c>
      <c r="I17450">
        <v>33.478999999999999</v>
      </c>
    </row>
    <row r="17451" spans="1:9" x14ac:dyDescent="0.25">
      <c r="A17451" t="s">
        <v>369</v>
      </c>
      <c r="B17451" t="s">
        <v>392</v>
      </c>
      <c r="C17451" t="s">
        <v>393</v>
      </c>
      <c r="D17451" t="s">
        <v>483</v>
      </c>
      <c r="E17451" t="s">
        <v>22</v>
      </c>
      <c r="F17451" t="s">
        <v>31</v>
      </c>
      <c r="G17451">
        <v>2014</v>
      </c>
      <c r="H17451">
        <v>6.7050000000000001</v>
      </c>
      <c r="I17451">
        <v>33.478999999999999</v>
      </c>
    </row>
    <row r="17452" spans="1:9" x14ac:dyDescent="0.25">
      <c r="A17452" t="s">
        <v>369</v>
      </c>
      <c r="B17452" t="s">
        <v>392</v>
      </c>
      <c r="C17452" t="s">
        <v>393</v>
      </c>
      <c r="D17452" t="s">
        <v>483</v>
      </c>
      <c r="E17452" t="s">
        <v>22</v>
      </c>
      <c r="F17452" t="s">
        <v>31</v>
      </c>
      <c r="G17452">
        <v>2015</v>
      </c>
      <c r="H17452">
        <v>6.7050000000000001</v>
      </c>
      <c r="I17452">
        <v>33.478999999999999</v>
      </c>
    </row>
    <row r="17453" spans="1:9" x14ac:dyDescent="0.25">
      <c r="A17453" t="s">
        <v>369</v>
      </c>
      <c r="B17453" t="s">
        <v>392</v>
      </c>
      <c r="C17453" t="s">
        <v>393</v>
      </c>
      <c r="D17453" t="s">
        <v>483</v>
      </c>
      <c r="E17453" t="s">
        <v>22</v>
      </c>
      <c r="F17453" t="s">
        <v>31</v>
      </c>
      <c r="G17453">
        <v>2016</v>
      </c>
      <c r="H17453">
        <v>6.7050000000000001</v>
      </c>
      <c r="I17453">
        <v>33.478999999999999</v>
      </c>
    </row>
    <row r="17454" spans="1:9" x14ac:dyDescent="0.25">
      <c r="A17454" t="s">
        <v>369</v>
      </c>
      <c r="B17454" t="s">
        <v>392</v>
      </c>
      <c r="C17454" t="s">
        <v>393</v>
      </c>
      <c r="D17454" t="s">
        <v>483</v>
      </c>
      <c r="E17454" t="s">
        <v>22</v>
      </c>
      <c r="F17454" t="s">
        <v>31</v>
      </c>
      <c r="G17454">
        <v>2017</v>
      </c>
      <c r="H17454">
        <v>6.7050000000000001</v>
      </c>
      <c r="I17454">
        <v>33.478999999999999</v>
      </c>
    </row>
    <row r="17455" spans="1:9" x14ac:dyDescent="0.25">
      <c r="A17455" t="s">
        <v>369</v>
      </c>
      <c r="B17455" t="s">
        <v>392</v>
      </c>
      <c r="C17455" t="s">
        <v>393</v>
      </c>
      <c r="D17455" t="s">
        <v>483</v>
      </c>
      <c r="E17455" t="s">
        <v>22</v>
      </c>
      <c r="F17455" t="s">
        <v>31</v>
      </c>
      <c r="G17455">
        <v>2018</v>
      </c>
      <c r="H17455">
        <v>6.7050000000000001</v>
      </c>
    </row>
    <row r="17456" spans="1:9" x14ac:dyDescent="0.25">
      <c r="A17456" t="s">
        <v>369</v>
      </c>
      <c r="B17456" t="s">
        <v>392</v>
      </c>
      <c r="C17456" t="s">
        <v>393</v>
      </c>
      <c r="D17456" t="s">
        <v>483</v>
      </c>
      <c r="E17456" t="s">
        <v>22</v>
      </c>
      <c r="F17456" t="s">
        <v>31</v>
      </c>
      <c r="G17456">
        <v>2019</v>
      </c>
      <c r="H17456">
        <v>6.7050000000000001</v>
      </c>
    </row>
    <row r="17457" spans="1:9" x14ac:dyDescent="0.25">
      <c r="A17457" t="s">
        <v>369</v>
      </c>
      <c r="B17457" t="s">
        <v>392</v>
      </c>
      <c r="C17457" t="s">
        <v>393</v>
      </c>
      <c r="D17457" t="s">
        <v>483</v>
      </c>
      <c r="E17457" t="s">
        <v>13</v>
      </c>
      <c r="F17457" t="s">
        <v>14</v>
      </c>
      <c r="G17457">
        <v>2000</v>
      </c>
      <c r="H17457">
        <v>1528</v>
      </c>
      <c r="I17457">
        <v>3231</v>
      </c>
    </row>
    <row r="17458" spans="1:9" x14ac:dyDescent="0.25">
      <c r="A17458" t="s">
        <v>369</v>
      </c>
      <c r="B17458" t="s">
        <v>392</v>
      </c>
      <c r="C17458" t="s">
        <v>393</v>
      </c>
      <c r="D17458" t="s">
        <v>483</v>
      </c>
      <c r="E17458" t="s">
        <v>13</v>
      </c>
      <c r="F17458" t="s">
        <v>14</v>
      </c>
      <c r="G17458">
        <v>2001</v>
      </c>
      <c r="H17458">
        <v>1528</v>
      </c>
      <c r="I17458">
        <v>3410</v>
      </c>
    </row>
    <row r="17459" spans="1:9" x14ac:dyDescent="0.25">
      <c r="A17459" t="s">
        <v>369</v>
      </c>
      <c r="B17459" t="s">
        <v>392</v>
      </c>
      <c r="C17459" t="s">
        <v>393</v>
      </c>
      <c r="D17459" t="s">
        <v>483</v>
      </c>
      <c r="E17459" t="s">
        <v>13</v>
      </c>
      <c r="F17459" t="s">
        <v>14</v>
      </c>
      <c r="G17459">
        <v>2002</v>
      </c>
      <c r="H17459">
        <v>1170</v>
      </c>
      <c r="I17459">
        <v>2451</v>
      </c>
    </row>
    <row r="17460" spans="1:9" x14ac:dyDescent="0.25">
      <c r="A17460" t="s">
        <v>369</v>
      </c>
      <c r="B17460" t="s">
        <v>392</v>
      </c>
      <c r="C17460" t="s">
        <v>393</v>
      </c>
      <c r="D17460" t="s">
        <v>483</v>
      </c>
      <c r="E17460" t="s">
        <v>13</v>
      </c>
      <c r="F17460" t="s">
        <v>14</v>
      </c>
      <c r="G17460">
        <v>2003</v>
      </c>
      <c r="H17460">
        <v>1210</v>
      </c>
      <c r="I17460">
        <v>2758</v>
      </c>
    </row>
    <row r="17461" spans="1:9" x14ac:dyDescent="0.25">
      <c r="A17461" t="s">
        <v>369</v>
      </c>
      <c r="B17461" t="s">
        <v>392</v>
      </c>
      <c r="C17461" t="s">
        <v>393</v>
      </c>
      <c r="D17461" t="s">
        <v>483</v>
      </c>
      <c r="E17461" t="s">
        <v>13</v>
      </c>
      <c r="F17461" t="s">
        <v>14</v>
      </c>
      <c r="G17461">
        <v>2004</v>
      </c>
      <c r="H17461">
        <v>1528</v>
      </c>
      <c r="I17461">
        <v>4175</v>
      </c>
    </row>
    <row r="17462" spans="1:9" x14ac:dyDescent="0.25">
      <c r="A17462" t="s">
        <v>369</v>
      </c>
      <c r="B17462" t="s">
        <v>392</v>
      </c>
      <c r="C17462" t="s">
        <v>393</v>
      </c>
      <c r="D17462" t="s">
        <v>483</v>
      </c>
      <c r="E17462" t="s">
        <v>13</v>
      </c>
      <c r="F17462" t="s">
        <v>14</v>
      </c>
      <c r="G17462">
        <v>2005</v>
      </c>
      <c r="H17462">
        <v>1528</v>
      </c>
      <c r="I17462">
        <v>4325</v>
      </c>
    </row>
    <row r="17463" spans="1:9" x14ac:dyDescent="0.25">
      <c r="A17463" t="s">
        <v>369</v>
      </c>
      <c r="B17463" t="s">
        <v>392</v>
      </c>
      <c r="C17463" t="s">
        <v>393</v>
      </c>
      <c r="D17463" t="s">
        <v>483</v>
      </c>
      <c r="E17463" t="s">
        <v>13</v>
      </c>
      <c r="F17463" t="s">
        <v>14</v>
      </c>
      <c r="G17463">
        <v>2006</v>
      </c>
      <c r="H17463">
        <v>1528</v>
      </c>
      <c r="I17463">
        <v>3945</v>
      </c>
    </row>
    <row r="17464" spans="1:9" x14ac:dyDescent="0.25">
      <c r="A17464" t="s">
        <v>369</v>
      </c>
      <c r="B17464" t="s">
        <v>392</v>
      </c>
      <c r="C17464" t="s">
        <v>393</v>
      </c>
      <c r="D17464" t="s">
        <v>483</v>
      </c>
      <c r="E17464" t="s">
        <v>13</v>
      </c>
      <c r="F17464" t="s">
        <v>14</v>
      </c>
      <c r="G17464">
        <v>2007</v>
      </c>
      <c r="H17464">
        <v>1505</v>
      </c>
      <c r="I17464">
        <v>3478</v>
      </c>
    </row>
    <row r="17465" spans="1:9" x14ac:dyDescent="0.25">
      <c r="A17465" t="s">
        <v>369</v>
      </c>
      <c r="B17465" t="s">
        <v>392</v>
      </c>
      <c r="C17465" t="s">
        <v>393</v>
      </c>
      <c r="D17465" t="s">
        <v>483</v>
      </c>
      <c r="E17465" t="s">
        <v>13</v>
      </c>
      <c r="F17465" t="s">
        <v>14</v>
      </c>
      <c r="G17465">
        <v>2008</v>
      </c>
      <c r="H17465">
        <v>900</v>
      </c>
      <c r="I17465">
        <v>2869</v>
      </c>
    </row>
    <row r="17466" spans="1:9" x14ac:dyDescent="0.25">
      <c r="A17466" t="s">
        <v>369</v>
      </c>
      <c r="B17466" t="s">
        <v>392</v>
      </c>
      <c r="C17466" t="s">
        <v>393</v>
      </c>
      <c r="D17466" t="s">
        <v>483</v>
      </c>
      <c r="E17466" t="s">
        <v>13</v>
      </c>
      <c r="F17466" t="s">
        <v>14</v>
      </c>
      <c r="G17466">
        <v>2009</v>
      </c>
      <c r="H17466">
        <v>900</v>
      </c>
      <c r="I17466">
        <v>1866</v>
      </c>
    </row>
    <row r="17467" spans="1:9" x14ac:dyDescent="0.25">
      <c r="A17467" t="s">
        <v>369</v>
      </c>
      <c r="B17467" t="s">
        <v>392</v>
      </c>
      <c r="C17467" t="s">
        <v>393</v>
      </c>
      <c r="D17467" t="s">
        <v>483</v>
      </c>
      <c r="E17467" t="s">
        <v>13</v>
      </c>
      <c r="F17467" t="s">
        <v>14</v>
      </c>
      <c r="G17467">
        <v>2010</v>
      </c>
      <c r="H17467">
        <v>850</v>
      </c>
      <c r="I17467">
        <v>2592</v>
      </c>
    </row>
    <row r="17468" spans="1:9" x14ac:dyDescent="0.25">
      <c r="A17468" t="s">
        <v>369</v>
      </c>
      <c r="B17468" t="s">
        <v>392</v>
      </c>
      <c r="C17468" t="s">
        <v>393</v>
      </c>
      <c r="D17468" t="s">
        <v>483</v>
      </c>
      <c r="E17468" t="s">
        <v>13</v>
      </c>
      <c r="F17468" t="s">
        <v>14</v>
      </c>
      <c r="G17468">
        <v>2011</v>
      </c>
      <c r="H17468">
        <v>850</v>
      </c>
      <c r="I17468">
        <v>3283</v>
      </c>
    </row>
    <row r="17469" spans="1:9" x14ac:dyDescent="0.25">
      <c r="A17469" t="s">
        <v>369</v>
      </c>
      <c r="B17469" t="s">
        <v>392</v>
      </c>
      <c r="C17469" t="s">
        <v>393</v>
      </c>
      <c r="D17469" t="s">
        <v>483</v>
      </c>
      <c r="E17469" t="s">
        <v>13</v>
      </c>
      <c r="F17469" t="s">
        <v>14</v>
      </c>
      <c r="G17469">
        <v>2012</v>
      </c>
      <c r="H17469">
        <v>850</v>
      </c>
      <c r="I17469">
        <v>3237</v>
      </c>
    </row>
    <row r="17470" spans="1:9" x14ac:dyDescent="0.25">
      <c r="A17470" t="s">
        <v>369</v>
      </c>
      <c r="B17470" t="s">
        <v>392</v>
      </c>
      <c r="C17470" t="s">
        <v>393</v>
      </c>
      <c r="D17470" t="s">
        <v>483</v>
      </c>
      <c r="E17470" t="s">
        <v>13</v>
      </c>
      <c r="F17470" t="s">
        <v>14</v>
      </c>
      <c r="G17470">
        <v>2013</v>
      </c>
      <c r="H17470">
        <v>850</v>
      </c>
      <c r="I17470">
        <v>3000</v>
      </c>
    </row>
    <row r="17471" spans="1:9" x14ac:dyDescent="0.25">
      <c r="A17471" t="s">
        <v>369</v>
      </c>
      <c r="B17471" t="s">
        <v>392</v>
      </c>
      <c r="C17471" t="s">
        <v>393</v>
      </c>
      <c r="D17471" t="s">
        <v>483</v>
      </c>
      <c r="E17471" t="s">
        <v>13</v>
      </c>
      <c r="F17471" t="s">
        <v>14</v>
      </c>
      <c r="G17471">
        <v>2014</v>
      </c>
      <c r="H17471">
        <v>1494</v>
      </c>
      <c r="I17471">
        <v>2340</v>
      </c>
    </row>
    <row r="17472" spans="1:9" x14ac:dyDescent="0.25">
      <c r="A17472" t="s">
        <v>369</v>
      </c>
      <c r="B17472" t="s">
        <v>392</v>
      </c>
      <c r="C17472" t="s">
        <v>393</v>
      </c>
      <c r="D17472" t="s">
        <v>483</v>
      </c>
      <c r="E17472" t="s">
        <v>13</v>
      </c>
      <c r="F17472" t="s">
        <v>14</v>
      </c>
      <c r="G17472">
        <v>2015</v>
      </c>
      <c r="H17472">
        <v>1572</v>
      </c>
      <c r="I17472">
        <v>413</v>
      </c>
    </row>
    <row r="17473" spans="1:9" x14ac:dyDescent="0.25">
      <c r="A17473" t="s">
        <v>369</v>
      </c>
      <c r="B17473" t="s">
        <v>392</v>
      </c>
      <c r="C17473" t="s">
        <v>393</v>
      </c>
      <c r="D17473" t="s">
        <v>483</v>
      </c>
      <c r="E17473" t="s">
        <v>13</v>
      </c>
      <c r="F17473" t="s">
        <v>14</v>
      </c>
      <c r="G17473">
        <v>2016</v>
      </c>
      <c r="H17473">
        <v>1494</v>
      </c>
      <c r="I17473">
        <v>929</v>
      </c>
    </row>
    <row r="17474" spans="1:9" x14ac:dyDescent="0.25">
      <c r="A17474" t="s">
        <v>369</v>
      </c>
      <c r="B17474" t="s">
        <v>392</v>
      </c>
      <c r="C17474" t="s">
        <v>393</v>
      </c>
      <c r="D17474" t="s">
        <v>483</v>
      </c>
      <c r="E17474" t="s">
        <v>13</v>
      </c>
      <c r="F17474" t="s">
        <v>14</v>
      </c>
      <c r="G17474">
        <v>2017</v>
      </c>
      <c r="H17474">
        <v>1494</v>
      </c>
      <c r="I17474">
        <v>754</v>
      </c>
    </row>
    <row r="17475" spans="1:9" x14ac:dyDescent="0.25">
      <c r="A17475" t="s">
        <v>369</v>
      </c>
      <c r="B17475" t="s">
        <v>392</v>
      </c>
      <c r="C17475" t="s">
        <v>393</v>
      </c>
      <c r="D17475" t="s">
        <v>483</v>
      </c>
      <c r="E17475" t="s">
        <v>13</v>
      </c>
      <c r="F17475" t="s">
        <v>14</v>
      </c>
      <c r="G17475">
        <v>2018</v>
      </c>
      <c r="H17475">
        <v>1494</v>
      </c>
    </row>
    <row r="17476" spans="1:9" x14ac:dyDescent="0.25">
      <c r="A17476" t="s">
        <v>369</v>
      </c>
      <c r="B17476" t="s">
        <v>392</v>
      </c>
      <c r="C17476" t="s">
        <v>393</v>
      </c>
      <c r="D17476" t="s">
        <v>483</v>
      </c>
      <c r="E17476" t="s">
        <v>13</v>
      </c>
      <c r="F17476" t="s">
        <v>14</v>
      </c>
      <c r="G17476">
        <v>2019</v>
      </c>
      <c r="H17476">
        <v>1494</v>
      </c>
    </row>
    <row r="17477" spans="1:9" x14ac:dyDescent="0.25">
      <c r="A17477" t="s">
        <v>369</v>
      </c>
      <c r="B17477" t="s">
        <v>392</v>
      </c>
      <c r="C17477" t="s">
        <v>393</v>
      </c>
      <c r="D17477" t="s">
        <v>483</v>
      </c>
      <c r="E17477" t="s">
        <v>15</v>
      </c>
      <c r="F17477" t="s">
        <v>17</v>
      </c>
      <c r="G17477">
        <v>2017</v>
      </c>
      <c r="I17477">
        <v>0</v>
      </c>
    </row>
    <row r="17478" spans="1:9" x14ac:dyDescent="0.25">
      <c r="A17478" t="s">
        <v>369</v>
      </c>
      <c r="B17478" t="s">
        <v>392</v>
      </c>
      <c r="C17478" t="s">
        <v>393</v>
      </c>
      <c r="D17478" t="s">
        <v>483</v>
      </c>
      <c r="E17478" t="s">
        <v>15</v>
      </c>
      <c r="F17478" t="s">
        <v>26</v>
      </c>
      <c r="G17478">
        <v>2017</v>
      </c>
      <c r="H17478">
        <v>0.127</v>
      </c>
      <c r="I17478">
        <v>0.224</v>
      </c>
    </row>
    <row r="17479" spans="1:9" x14ac:dyDescent="0.25">
      <c r="A17479" t="s">
        <v>369</v>
      </c>
      <c r="B17479" t="s">
        <v>392</v>
      </c>
      <c r="C17479" t="s">
        <v>393</v>
      </c>
      <c r="D17479" t="s">
        <v>483</v>
      </c>
      <c r="E17479" t="s">
        <v>15</v>
      </c>
      <c r="F17479" t="s">
        <v>26</v>
      </c>
      <c r="G17479">
        <v>2018</v>
      </c>
      <c r="H17479">
        <v>1.377</v>
      </c>
    </row>
    <row r="17480" spans="1:9" x14ac:dyDescent="0.25">
      <c r="A17480" t="s">
        <v>369</v>
      </c>
      <c r="B17480" t="s">
        <v>392</v>
      </c>
      <c r="C17480" t="s">
        <v>393</v>
      </c>
      <c r="D17480" t="s">
        <v>483</v>
      </c>
      <c r="E17480" t="s">
        <v>15</v>
      </c>
      <c r="F17480" t="s">
        <v>26</v>
      </c>
      <c r="G17480">
        <v>2019</v>
      </c>
      <c r="H17480">
        <v>2.4670000000000001</v>
      </c>
    </row>
    <row r="17481" spans="1:9" x14ac:dyDescent="0.25">
      <c r="A17481" t="s">
        <v>369</v>
      </c>
      <c r="B17481" t="s">
        <v>392</v>
      </c>
      <c r="C17481" t="s">
        <v>393</v>
      </c>
      <c r="D17481" t="s">
        <v>483</v>
      </c>
      <c r="E17481" t="s">
        <v>18</v>
      </c>
      <c r="F17481" t="s">
        <v>19</v>
      </c>
      <c r="G17481">
        <v>2004</v>
      </c>
      <c r="H17481">
        <v>0.6</v>
      </c>
      <c r="I17481">
        <v>1.0509999999999999</v>
      </c>
    </row>
    <row r="17482" spans="1:9" x14ac:dyDescent="0.25">
      <c r="A17482" t="s">
        <v>369</v>
      </c>
      <c r="B17482" t="s">
        <v>392</v>
      </c>
      <c r="C17482" t="s">
        <v>393</v>
      </c>
      <c r="D17482" t="s">
        <v>483</v>
      </c>
      <c r="E17482" t="s">
        <v>18</v>
      </c>
      <c r="F17482" t="s">
        <v>19</v>
      </c>
      <c r="G17482">
        <v>2005</v>
      </c>
      <c r="H17482">
        <v>0.6</v>
      </c>
      <c r="I17482">
        <v>1.0509999999999999</v>
      </c>
    </row>
    <row r="17483" spans="1:9" x14ac:dyDescent="0.25">
      <c r="A17483" t="s">
        <v>369</v>
      </c>
      <c r="B17483" t="s">
        <v>392</v>
      </c>
      <c r="C17483" t="s">
        <v>393</v>
      </c>
      <c r="D17483" t="s">
        <v>483</v>
      </c>
      <c r="E17483" t="s">
        <v>18</v>
      </c>
      <c r="F17483" t="s">
        <v>19</v>
      </c>
      <c r="G17483">
        <v>2006</v>
      </c>
      <c r="H17483">
        <v>0.6</v>
      </c>
      <c r="I17483">
        <v>1.0509999999999999</v>
      </c>
    </row>
    <row r="17484" spans="1:9" x14ac:dyDescent="0.25">
      <c r="A17484" t="s">
        <v>369</v>
      </c>
      <c r="B17484" t="s">
        <v>392</v>
      </c>
      <c r="C17484" t="s">
        <v>393</v>
      </c>
      <c r="D17484" t="s">
        <v>483</v>
      </c>
      <c r="E17484" t="s">
        <v>18</v>
      </c>
      <c r="F17484" t="s">
        <v>19</v>
      </c>
      <c r="G17484">
        <v>2007</v>
      </c>
      <c r="H17484">
        <v>0.6</v>
      </c>
      <c r="I17484">
        <v>1.0509999999999999</v>
      </c>
    </row>
    <row r="17485" spans="1:9" x14ac:dyDescent="0.25">
      <c r="A17485" t="s">
        <v>369</v>
      </c>
      <c r="B17485" t="s">
        <v>392</v>
      </c>
      <c r="C17485" t="s">
        <v>393</v>
      </c>
      <c r="D17485" t="s">
        <v>483</v>
      </c>
      <c r="E17485" t="s">
        <v>18</v>
      </c>
      <c r="F17485" t="s">
        <v>19</v>
      </c>
      <c r="G17485">
        <v>2008</v>
      </c>
      <c r="H17485">
        <v>0.6</v>
      </c>
      <c r="I17485">
        <v>1.0509999999999999</v>
      </c>
    </row>
    <row r="17486" spans="1:9" x14ac:dyDescent="0.25">
      <c r="A17486" t="s">
        <v>369</v>
      </c>
      <c r="B17486" t="s">
        <v>392</v>
      </c>
      <c r="C17486" t="s">
        <v>393</v>
      </c>
      <c r="D17486" t="s">
        <v>483</v>
      </c>
      <c r="E17486" t="s">
        <v>18</v>
      </c>
      <c r="F17486" t="s">
        <v>19</v>
      </c>
      <c r="G17486">
        <v>2009</v>
      </c>
      <c r="H17486">
        <v>0.6</v>
      </c>
      <c r="I17486">
        <v>1.0509999999999999</v>
      </c>
    </row>
    <row r="17487" spans="1:9" x14ac:dyDescent="0.25">
      <c r="A17487" t="s">
        <v>369</v>
      </c>
      <c r="B17487" t="s">
        <v>392</v>
      </c>
      <c r="C17487" t="s">
        <v>393</v>
      </c>
      <c r="D17487" t="s">
        <v>483</v>
      </c>
      <c r="E17487" t="s">
        <v>18</v>
      </c>
      <c r="F17487" t="s">
        <v>19</v>
      </c>
      <c r="G17487">
        <v>2010</v>
      </c>
      <c r="H17487">
        <v>0.6</v>
      </c>
      <c r="I17487">
        <v>1.0509999999999999</v>
      </c>
    </row>
    <row r="17488" spans="1:9" x14ac:dyDescent="0.25">
      <c r="A17488" t="s">
        <v>369</v>
      </c>
      <c r="B17488" t="s">
        <v>392</v>
      </c>
      <c r="C17488" t="s">
        <v>393</v>
      </c>
      <c r="D17488" t="s">
        <v>483</v>
      </c>
      <c r="E17488" t="s">
        <v>18</v>
      </c>
      <c r="F17488" t="s">
        <v>19</v>
      </c>
      <c r="G17488">
        <v>2011</v>
      </c>
      <c r="H17488">
        <v>0.6</v>
      </c>
      <c r="I17488">
        <v>1.0509999999999999</v>
      </c>
    </row>
    <row r="17489" spans="1:9" x14ac:dyDescent="0.25">
      <c r="A17489" t="s">
        <v>369</v>
      </c>
      <c r="B17489" t="s">
        <v>392</v>
      </c>
      <c r="C17489" t="s">
        <v>393</v>
      </c>
      <c r="D17489" t="s">
        <v>483</v>
      </c>
      <c r="E17489" t="s">
        <v>18</v>
      </c>
      <c r="F17489" t="s">
        <v>19</v>
      </c>
      <c r="G17489">
        <v>2012</v>
      </c>
      <c r="H17489">
        <v>0.6</v>
      </c>
      <c r="I17489">
        <v>1.0509999999999999</v>
      </c>
    </row>
    <row r="17490" spans="1:9" x14ac:dyDescent="0.25">
      <c r="A17490" t="s">
        <v>369</v>
      </c>
      <c r="B17490" t="s">
        <v>392</v>
      </c>
      <c r="C17490" t="s">
        <v>393</v>
      </c>
      <c r="D17490" t="s">
        <v>483</v>
      </c>
      <c r="E17490" t="s">
        <v>18</v>
      </c>
      <c r="F17490" t="s">
        <v>19</v>
      </c>
      <c r="G17490">
        <v>2013</v>
      </c>
      <c r="H17490">
        <v>0.6</v>
      </c>
      <c r="I17490">
        <v>1.0509999999999999</v>
      </c>
    </row>
    <row r="17491" spans="1:9" x14ac:dyDescent="0.25">
      <c r="A17491" t="s">
        <v>369</v>
      </c>
      <c r="B17491" t="s">
        <v>392</v>
      </c>
      <c r="C17491" t="s">
        <v>393</v>
      </c>
      <c r="D17491" t="s">
        <v>483</v>
      </c>
      <c r="E17491" t="s">
        <v>18</v>
      </c>
      <c r="F17491" t="s">
        <v>19</v>
      </c>
      <c r="G17491">
        <v>2014</v>
      </c>
      <c r="H17491">
        <v>0.6</v>
      </c>
      <c r="I17491">
        <v>1.0509999999999999</v>
      </c>
    </row>
    <row r="17492" spans="1:9" x14ac:dyDescent="0.25">
      <c r="A17492" t="s">
        <v>369</v>
      </c>
      <c r="B17492" t="s">
        <v>392</v>
      </c>
      <c r="C17492" t="s">
        <v>393</v>
      </c>
      <c r="D17492" t="s">
        <v>483</v>
      </c>
      <c r="E17492" t="s">
        <v>18</v>
      </c>
      <c r="F17492" t="s">
        <v>19</v>
      </c>
      <c r="G17492">
        <v>2015</v>
      </c>
      <c r="H17492">
        <v>0.6</v>
      </c>
      <c r="I17492">
        <v>1.0509999999999999</v>
      </c>
    </row>
    <row r="17493" spans="1:9" x14ac:dyDescent="0.25">
      <c r="A17493" t="s">
        <v>369</v>
      </c>
      <c r="B17493" t="s">
        <v>392</v>
      </c>
      <c r="C17493" t="s">
        <v>393</v>
      </c>
      <c r="D17493" t="s">
        <v>483</v>
      </c>
      <c r="E17493" t="s">
        <v>18</v>
      </c>
      <c r="F17493" t="s">
        <v>19</v>
      </c>
      <c r="G17493">
        <v>2016</v>
      </c>
      <c r="H17493">
        <v>0.6</v>
      </c>
      <c r="I17493">
        <v>1.0509999999999999</v>
      </c>
    </row>
    <row r="17494" spans="1:9" x14ac:dyDescent="0.25">
      <c r="A17494" t="s">
        <v>369</v>
      </c>
      <c r="B17494" t="s">
        <v>392</v>
      </c>
      <c r="C17494" t="s">
        <v>393</v>
      </c>
      <c r="D17494" t="s">
        <v>483</v>
      </c>
      <c r="E17494" t="s">
        <v>18</v>
      </c>
      <c r="F17494" t="s">
        <v>19</v>
      </c>
      <c r="G17494">
        <v>2017</v>
      </c>
      <c r="H17494">
        <v>0.6</v>
      </c>
      <c r="I17494">
        <v>1.0509999999999999</v>
      </c>
    </row>
    <row r="17495" spans="1:9" x14ac:dyDescent="0.25">
      <c r="A17495" t="s">
        <v>369</v>
      </c>
      <c r="B17495" t="s">
        <v>392</v>
      </c>
      <c r="C17495" t="s">
        <v>393</v>
      </c>
      <c r="D17495" t="s">
        <v>483</v>
      </c>
      <c r="E17495" t="s">
        <v>18</v>
      </c>
      <c r="F17495" t="s">
        <v>19</v>
      </c>
      <c r="G17495">
        <v>2018</v>
      </c>
      <c r="H17495">
        <v>0.6</v>
      </c>
    </row>
    <row r="17496" spans="1:9" x14ac:dyDescent="0.25">
      <c r="A17496" t="s">
        <v>369</v>
      </c>
      <c r="B17496" t="s">
        <v>392</v>
      </c>
      <c r="C17496" t="s">
        <v>393</v>
      </c>
      <c r="D17496" t="s">
        <v>483</v>
      </c>
      <c r="E17496" t="s">
        <v>18</v>
      </c>
      <c r="F17496" t="s">
        <v>19</v>
      </c>
      <c r="G17496">
        <v>2019</v>
      </c>
      <c r="H17496">
        <v>0.6</v>
      </c>
    </row>
    <row r="17497" spans="1:9" x14ac:dyDescent="0.25">
      <c r="A17497" t="s">
        <v>369</v>
      </c>
      <c r="B17497" t="s">
        <v>394</v>
      </c>
      <c r="C17497" t="s">
        <v>395</v>
      </c>
      <c r="D17497" t="s">
        <v>482</v>
      </c>
      <c r="E17497" t="s">
        <v>12</v>
      </c>
      <c r="F17497" t="s">
        <v>12</v>
      </c>
      <c r="G17497">
        <v>2000</v>
      </c>
      <c r="H17497">
        <v>8280</v>
      </c>
      <c r="I17497">
        <v>39944</v>
      </c>
    </row>
    <row r="17498" spans="1:9" x14ac:dyDescent="0.25">
      <c r="A17498" t="s">
        <v>369</v>
      </c>
      <c r="B17498" t="s">
        <v>394</v>
      </c>
      <c r="C17498" t="s">
        <v>395</v>
      </c>
      <c r="D17498" t="s">
        <v>482</v>
      </c>
      <c r="E17498" t="s">
        <v>12</v>
      </c>
      <c r="F17498" t="s">
        <v>12</v>
      </c>
      <c r="G17498">
        <v>2001</v>
      </c>
      <c r="H17498">
        <v>8611</v>
      </c>
      <c r="I17498">
        <v>43172</v>
      </c>
    </row>
    <row r="17499" spans="1:9" x14ac:dyDescent="0.25">
      <c r="A17499" t="s">
        <v>369</v>
      </c>
      <c r="B17499" t="s">
        <v>394</v>
      </c>
      <c r="C17499" t="s">
        <v>395</v>
      </c>
      <c r="D17499" t="s">
        <v>482</v>
      </c>
      <c r="E17499" t="s">
        <v>12</v>
      </c>
      <c r="F17499" t="s">
        <v>12</v>
      </c>
      <c r="G17499">
        <v>2002</v>
      </c>
      <c r="H17499">
        <v>9130</v>
      </c>
      <c r="I17499">
        <v>46856</v>
      </c>
    </row>
    <row r="17500" spans="1:9" x14ac:dyDescent="0.25">
      <c r="A17500" t="s">
        <v>369</v>
      </c>
      <c r="B17500" t="s">
        <v>394</v>
      </c>
      <c r="C17500" t="s">
        <v>395</v>
      </c>
      <c r="D17500" t="s">
        <v>482</v>
      </c>
      <c r="E17500" t="s">
        <v>12</v>
      </c>
      <c r="F17500" t="s">
        <v>12</v>
      </c>
      <c r="G17500">
        <v>2003</v>
      </c>
      <c r="H17500">
        <v>12172</v>
      </c>
      <c r="I17500">
        <v>49450</v>
      </c>
    </row>
    <row r="17501" spans="1:9" x14ac:dyDescent="0.25">
      <c r="A17501" t="s">
        <v>369</v>
      </c>
      <c r="B17501" t="s">
        <v>394</v>
      </c>
      <c r="C17501" t="s">
        <v>395</v>
      </c>
      <c r="D17501" t="s">
        <v>482</v>
      </c>
      <c r="E17501" t="s">
        <v>12</v>
      </c>
      <c r="F17501" t="s">
        <v>12</v>
      </c>
      <c r="G17501">
        <v>2004</v>
      </c>
      <c r="H17501">
        <v>13851</v>
      </c>
      <c r="I17501">
        <v>52417</v>
      </c>
    </row>
    <row r="17502" spans="1:9" x14ac:dyDescent="0.25">
      <c r="A17502" t="s">
        <v>369</v>
      </c>
      <c r="B17502" t="s">
        <v>394</v>
      </c>
      <c r="C17502" t="s">
        <v>395</v>
      </c>
      <c r="D17502" t="s">
        <v>482</v>
      </c>
      <c r="E17502" t="s">
        <v>12</v>
      </c>
      <c r="F17502" t="s">
        <v>12</v>
      </c>
      <c r="G17502">
        <v>2005</v>
      </c>
      <c r="H17502">
        <v>14770</v>
      </c>
      <c r="I17502">
        <v>60698</v>
      </c>
    </row>
    <row r="17503" spans="1:9" x14ac:dyDescent="0.25">
      <c r="A17503" t="s">
        <v>369</v>
      </c>
      <c r="B17503" t="s">
        <v>394</v>
      </c>
      <c r="C17503" t="s">
        <v>395</v>
      </c>
      <c r="D17503" t="s">
        <v>482</v>
      </c>
      <c r="E17503" t="s">
        <v>12</v>
      </c>
      <c r="F17503" t="s">
        <v>12</v>
      </c>
      <c r="G17503">
        <v>2006</v>
      </c>
      <c r="H17503">
        <v>15865</v>
      </c>
      <c r="I17503">
        <v>66768</v>
      </c>
    </row>
    <row r="17504" spans="1:9" x14ac:dyDescent="0.25">
      <c r="A17504" t="s">
        <v>369</v>
      </c>
      <c r="B17504" t="s">
        <v>394</v>
      </c>
      <c r="C17504" t="s">
        <v>395</v>
      </c>
      <c r="D17504" t="s">
        <v>482</v>
      </c>
      <c r="E17504" t="s">
        <v>12</v>
      </c>
      <c r="F17504" t="s">
        <v>12</v>
      </c>
      <c r="G17504">
        <v>2007</v>
      </c>
      <c r="H17504">
        <v>17700</v>
      </c>
      <c r="I17504">
        <v>78761</v>
      </c>
    </row>
    <row r="17505" spans="1:9" x14ac:dyDescent="0.25">
      <c r="A17505" t="s">
        <v>369</v>
      </c>
      <c r="B17505" t="s">
        <v>394</v>
      </c>
      <c r="C17505" t="s">
        <v>395</v>
      </c>
      <c r="D17505" t="s">
        <v>482</v>
      </c>
      <c r="E17505" t="s">
        <v>12</v>
      </c>
      <c r="F17505" t="s">
        <v>12</v>
      </c>
      <c r="G17505">
        <v>2008</v>
      </c>
      <c r="H17505">
        <v>19814</v>
      </c>
      <c r="I17505">
        <v>80463</v>
      </c>
    </row>
    <row r="17506" spans="1:9" x14ac:dyDescent="0.25">
      <c r="A17506" t="s">
        <v>369</v>
      </c>
      <c r="B17506" t="s">
        <v>394</v>
      </c>
      <c r="C17506" t="s">
        <v>395</v>
      </c>
      <c r="D17506" t="s">
        <v>482</v>
      </c>
      <c r="E17506" t="s">
        <v>12</v>
      </c>
      <c r="F17506" t="s">
        <v>12</v>
      </c>
      <c r="G17506">
        <v>2009</v>
      </c>
      <c r="H17506">
        <v>20555</v>
      </c>
      <c r="I17506">
        <v>85691.71</v>
      </c>
    </row>
    <row r="17507" spans="1:9" x14ac:dyDescent="0.25">
      <c r="A17507" t="s">
        <v>369</v>
      </c>
      <c r="B17507" t="s">
        <v>394</v>
      </c>
      <c r="C17507" t="s">
        <v>395</v>
      </c>
      <c r="D17507" t="s">
        <v>482</v>
      </c>
      <c r="E17507" t="s">
        <v>12</v>
      </c>
      <c r="F17507" t="s">
        <v>12</v>
      </c>
      <c r="G17507">
        <v>2010</v>
      </c>
      <c r="H17507">
        <v>23188.66</v>
      </c>
      <c r="I17507">
        <v>93931.9</v>
      </c>
    </row>
    <row r="17508" spans="1:9" x14ac:dyDescent="0.25">
      <c r="A17508" t="s">
        <v>369</v>
      </c>
      <c r="B17508" t="s">
        <v>394</v>
      </c>
      <c r="C17508" t="s">
        <v>395</v>
      </c>
      <c r="D17508" t="s">
        <v>482</v>
      </c>
      <c r="E17508" t="s">
        <v>12</v>
      </c>
      <c r="F17508" t="s">
        <v>12</v>
      </c>
      <c r="G17508">
        <v>2011</v>
      </c>
      <c r="H17508">
        <v>26074.66</v>
      </c>
      <c r="I17508">
        <v>99119.013999999996</v>
      </c>
    </row>
    <row r="17509" spans="1:9" x14ac:dyDescent="0.25">
      <c r="A17509" t="s">
        <v>369</v>
      </c>
      <c r="B17509" t="s">
        <v>394</v>
      </c>
      <c r="C17509" t="s">
        <v>395</v>
      </c>
      <c r="D17509" t="s">
        <v>482</v>
      </c>
      <c r="E17509" t="s">
        <v>12</v>
      </c>
      <c r="F17509" t="s">
        <v>12</v>
      </c>
      <c r="G17509">
        <v>2012</v>
      </c>
      <c r="H17509">
        <v>27169.16</v>
      </c>
      <c r="I17509">
        <v>106203.414</v>
      </c>
    </row>
    <row r="17510" spans="1:9" x14ac:dyDescent="0.25">
      <c r="A17510" t="s">
        <v>369</v>
      </c>
      <c r="B17510" t="s">
        <v>394</v>
      </c>
      <c r="C17510" t="s">
        <v>395</v>
      </c>
      <c r="D17510" t="s">
        <v>482</v>
      </c>
      <c r="E17510" t="s">
        <v>12</v>
      </c>
      <c r="F17510" t="s">
        <v>12</v>
      </c>
      <c r="G17510">
        <v>2013</v>
      </c>
      <c r="H17510">
        <v>27733.56</v>
      </c>
      <c r="I17510">
        <v>109919.84299999999</v>
      </c>
    </row>
    <row r="17511" spans="1:9" x14ac:dyDescent="0.25">
      <c r="A17511" t="s">
        <v>369</v>
      </c>
      <c r="B17511" t="s">
        <v>394</v>
      </c>
      <c r="C17511" t="s">
        <v>395</v>
      </c>
      <c r="D17511" t="s">
        <v>482</v>
      </c>
      <c r="E17511" t="s">
        <v>12</v>
      </c>
      <c r="F17511" t="s">
        <v>12</v>
      </c>
      <c r="G17511">
        <v>2014</v>
      </c>
      <c r="H17511">
        <v>28703.56</v>
      </c>
      <c r="I17511">
        <v>116236.92200000001</v>
      </c>
    </row>
    <row r="17512" spans="1:9" x14ac:dyDescent="0.25">
      <c r="A17512" t="s">
        <v>369</v>
      </c>
      <c r="B17512" t="s">
        <v>394</v>
      </c>
      <c r="C17512" t="s">
        <v>395</v>
      </c>
      <c r="D17512" t="s">
        <v>482</v>
      </c>
      <c r="E17512" t="s">
        <v>12</v>
      </c>
      <c r="F17512" t="s">
        <v>12</v>
      </c>
      <c r="G17512">
        <v>2015</v>
      </c>
      <c r="H17512">
        <v>28620</v>
      </c>
      <c r="I17512">
        <v>127074.507</v>
      </c>
    </row>
    <row r="17513" spans="1:9" x14ac:dyDescent="0.25">
      <c r="A17513" t="s">
        <v>369</v>
      </c>
      <c r="B17513" t="s">
        <v>394</v>
      </c>
      <c r="C17513" t="s">
        <v>395</v>
      </c>
      <c r="D17513" t="s">
        <v>482</v>
      </c>
      <c r="E17513" t="s">
        <v>12</v>
      </c>
      <c r="F17513" t="s">
        <v>12</v>
      </c>
      <c r="G17513">
        <v>2016</v>
      </c>
      <c r="H17513">
        <v>28636.16</v>
      </c>
      <c r="I17513">
        <v>129287.21400000001</v>
      </c>
    </row>
    <row r="17514" spans="1:9" x14ac:dyDescent="0.25">
      <c r="A17514" t="s">
        <v>369</v>
      </c>
      <c r="B17514" t="s">
        <v>394</v>
      </c>
      <c r="C17514" t="s">
        <v>395</v>
      </c>
      <c r="D17514" t="s">
        <v>482</v>
      </c>
      <c r="E17514" t="s">
        <v>12</v>
      </c>
      <c r="F17514" t="s">
        <v>12</v>
      </c>
      <c r="G17514">
        <v>2017</v>
      </c>
      <c r="H17514">
        <v>30046</v>
      </c>
      <c r="I17514">
        <v>133819.29699999999</v>
      </c>
    </row>
    <row r="17515" spans="1:9" x14ac:dyDescent="0.25">
      <c r="A17515" t="s">
        <v>369</v>
      </c>
      <c r="B17515" t="s">
        <v>394</v>
      </c>
      <c r="C17515" t="s">
        <v>395</v>
      </c>
      <c r="D17515" t="s">
        <v>482</v>
      </c>
      <c r="E17515" t="s">
        <v>12</v>
      </c>
      <c r="F17515" t="s">
        <v>12</v>
      </c>
      <c r="G17515">
        <v>2018</v>
      </c>
      <c r="H17515">
        <v>30147</v>
      </c>
    </row>
    <row r="17516" spans="1:9" x14ac:dyDescent="0.25">
      <c r="A17516" t="s">
        <v>369</v>
      </c>
      <c r="B17516" t="s">
        <v>394</v>
      </c>
      <c r="C17516" t="s">
        <v>395</v>
      </c>
      <c r="D17516" t="s">
        <v>482</v>
      </c>
      <c r="E17516" t="s">
        <v>12</v>
      </c>
      <c r="F17516" t="s">
        <v>12</v>
      </c>
      <c r="G17516">
        <v>2019</v>
      </c>
      <c r="H17516">
        <v>30847</v>
      </c>
    </row>
    <row r="17517" spans="1:9" x14ac:dyDescent="0.25">
      <c r="A17517" t="s">
        <v>369</v>
      </c>
      <c r="B17517" t="s">
        <v>394</v>
      </c>
      <c r="C17517" t="s">
        <v>395</v>
      </c>
      <c r="D17517" t="s">
        <v>483</v>
      </c>
      <c r="E17517" t="s">
        <v>22</v>
      </c>
      <c r="F17517" t="s">
        <v>31</v>
      </c>
      <c r="G17517">
        <v>2013</v>
      </c>
      <c r="H17517">
        <v>1</v>
      </c>
      <c r="I17517">
        <v>0.1</v>
      </c>
    </row>
    <row r="17518" spans="1:9" x14ac:dyDescent="0.25">
      <c r="A17518" t="s">
        <v>369</v>
      </c>
      <c r="B17518" t="s">
        <v>394</v>
      </c>
      <c r="C17518" t="s">
        <v>395</v>
      </c>
      <c r="D17518" t="s">
        <v>483</v>
      </c>
      <c r="E17518" t="s">
        <v>22</v>
      </c>
      <c r="F17518" t="s">
        <v>31</v>
      </c>
      <c r="G17518">
        <v>2014</v>
      </c>
      <c r="H17518">
        <v>1</v>
      </c>
      <c r="I17518">
        <v>6</v>
      </c>
    </row>
    <row r="17519" spans="1:9" x14ac:dyDescent="0.25">
      <c r="A17519" t="s">
        <v>369</v>
      </c>
      <c r="B17519" t="s">
        <v>394</v>
      </c>
      <c r="C17519" t="s">
        <v>395</v>
      </c>
      <c r="D17519" t="s">
        <v>483</v>
      </c>
      <c r="E17519" t="s">
        <v>22</v>
      </c>
      <c r="F17519" t="s">
        <v>31</v>
      </c>
      <c r="G17519">
        <v>2015</v>
      </c>
      <c r="H17519">
        <v>1</v>
      </c>
      <c r="I17519">
        <v>6</v>
      </c>
    </row>
    <row r="17520" spans="1:9" x14ac:dyDescent="0.25">
      <c r="A17520" t="s">
        <v>369</v>
      </c>
      <c r="B17520" t="s">
        <v>394</v>
      </c>
      <c r="C17520" t="s">
        <v>395</v>
      </c>
      <c r="D17520" t="s">
        <v>483</v>
      </c>
      <c r="E17520" t="s">
        <v>22</v>
      </c>
      <c r="F17520" t="s">
        <v>31</v>
      </c>
      <c r="G17520">
        <v>2016</v>
      </c>
      <c r="H17520">
        <v>1</v>
      </c>
      <c r="I17520">
        <v>6</v>
      </c>
    </row>
    <row r="17521" spans="1:9" x14ac:dyDescent="0.25">
      <c r="A17521" t="s">
        <v>369</v>
      </c>
      <c r="B17521" t="s">
        <v>394</v>
      </c>
      <c r="C17521" t="s">
        <v>395</v>
      </c>
      <c r="D17521" t="s">
        <v>483</v>
      </c>
      <c r="E17521" t="s">
        <v>22</v>
      </c>
      <c r="F17521" t="s">
        <v>31</v>
      </c>
      <c r="G17521">
        <v>2017</v>
      </c>
      <c r="H17521">
        <v>1</v>
      </c>
      <c r="I17521">
        <v>6</v>
      </c>
    </row>
    <row r="17522" spans="1:9" x14ac:dyDescent="0.25">
      <c r="A17522" t="s">
        <v>369</v>
      </c>
      <c r="B17522" t="s">
        <v>394</v>
      </c>
      <c r="C17522" t="s">
        <v>395</v>
      </c>
      <c r="D17522" t="s">
        <v>483</v>
      </c>
      <c r="E17522" t="s">
        <v>22</v>
      </c>
      <c r="F17522" t="s">
        <v>31</v>
      </c>
      <c r="G17522">
        <v>2018</v>
      </c>
      <c r="H17522">
        <v>1</v>
      </c>
    </row>
    <row r="17523" spans="1:9" x14ac:dyDescent="0.25">
      <c r="A17523" t="s">
        <v>369</v>
      </c>
      <c r="B17523" t="s">
        <v>394</v>
      </c>
      <c r="C17523" t="s">
        <v>395</v>
      </c>
      <c r="D17523" t="s">
        <v>483</v>
      </c>
      <c r="E17523" t="s">
        <v>22</v>
      </c>
      <c r="F17523" t="s">
        <v>31</v>
      </c>
      <c r="G17523">
        <v>2019</v>
      </c>
      <c r="H17523">
        <v>1</v>
      </c>
    </row>
    <row r="17524" spans="1:9" x14ac:dyDescent="0.25">
      <c r="A17524" t="s">
        <v>369</v>
      </c>
      <c r="B17524" t="s">
        <v>394</v>
      </c>
      <c r="C17524" t="s">
        <v>395</v>
      </c>
      <c r="D17524" t="s">
        <v>483</v>
      </c>
      <c r="E17524" t="s">
        <v>15</v>
      </c>
      <c r="F17524" t="s">
        <v>16</v>
      </c>
      <c r="G17524">
        <v>2013</v>
      </c>
      <c r="H17524">
        <v>100</v>
      </c>
      <c r="I17524">
        <v>53.518999999999998</v>
      </c>
    </row>
    <row r="17525" spans="1:9" x14ac:dyDescent="0.25">
      <c r="A17525" t="s">
        <v>369</v>
      </c>
      <c r="B17525" t="s">
        <v>394</v>
      </c>
      <c r="C17525" t="s">
        <v>395</v>
      </c>
      <c r="D17525" t="s">
        <v>483</v>
      </c>
      <c r="E17525" t="s">
        <v>15</v>
      </c>
      <c r="F17525" t="s">
        <v>16</v>
      </c>
      <c r="G17525">
        <v>2014</v>
      </c>
      <c r="H17525">
        <v>100</v>
      </c>
      <c r="I17525">
        <v>242.98400000000001</v>
      </c>
    </row>
    <row r="17526" spans="1:9" x14ac:dyDescent="0.25">
      <c r="A17526" t="s">
        <v>369</v>
      </c>
      <c r="B17526" t="s">
        <v>394</v>
      </c>
      <c r="C17526" t="s">
        <v>395</v>
      </c>
      <c r="D17526" t="s">
        <v>483</v>
      </c>
      <c r="E17526" t="s">
        <v>15</v>
      </c>
      <c r="F17526" t="s">
        <v>16</v>
      </c>
      <c r="G17526">
        <v>2015</v>
      </c>
      <c r="H17526">
        <v>100.11</v>
      </c>
      <c r="I17526">
        <v>242.96899999999999</v>
      </c>
    </row>
    <row r="17527" spans="1:9" x14ac:dyDescent="0.25">
      <c r="A17527" t="s">
        <v>369</v>
      </c>
      <c r="B17527" t="s">
        <v>394</v>
      </c>
      <c r="C17527" t="s">
        <v>395</v>
      </c>
      <c r="D17527" t="s">
        <v>483</v>
      </c>
      <c r="E17527" t="s">
        <v>15</v>
      </c>
      <c r="F17527" t="s">
        <v>16</v>
      </c>
      <c r="G17527">
        <v>2016</v>
      </c>
      <c r="H17527">
        <v>100.11</v>
      </c>
      <c r="I17527">
        <v>260.98899999999998</v>
      </c>
    </row>
    <row r="17528" spans="1:9" x14ac:dyDescent="0.25">
      <c r="A17528" t="s">
        <v>369</v>
      </c>
      <c r="B17528" t="s">
        <v>394</v>
      </c>
      <c r="C17528" t="s">
        <v>395</v>
      </c>
      <c r="D17528" t="s">
        <v>483</v>
      </c>
      <c r="E17528" t="s">
        <v>15</v>
      </c>
      <c r="F17528" t="s">
        <v>16</v>
      </c>
      <c r="G17528">
        <v>2017</v>
      </c>
      <c r="H17528">
        <v>100.11</v>
      </c>
      <c r="I17528">
        <v>257.298</v>
      </c>
    </row>
    <row r="17529" spans="1:9" x14ac:dyDescent="0.25">
      <c r="A17529" t="s">
        <v>369</v>
      </c>
      <c r="B17529" t="s">
        <v>394</v>
      </c>
      <c r="C17529" t="s">
        <v>395</v>
      </c>
      <c r="D17529" t="s">
        <v>483</v>
      </c>
      <c r="E17529" t="s">
        <v>15</v>
      </c>
      <c r="F17529" t="s">
        <v>16</v>
      </c>
      <c r="G17529">
        <v>2018</v>
      </c>
      <c r="H17529">
        <v>100.11</v>
      </c>
    </row>
    <row r="17530" spans="1:9" x14ac:dyDescent="0.25">
      <c r="A17530" t="s">
        <v>369</v>
      </c>
      <c r="B17530" t="s">
        <v>394</v>
      </c>
      <c r="C17530" t="s">
        <v>395</v>
      </c>
      <c r="D17530" t="s">
        <v>483</v>
      </c>
      <c r="E17530" t="s">
        <v>15</v>
      </c>
      <c r="F17530" t="s">
        <v>16</v>
      </c>
      <c r="G17530">
        <v>2019</v>
      </c>
      <c r="H17530">
        <v>100.11</v>
      </c>
    </row>
    <row r="17531" spans="1:9" x14ac:dyDescent="0.25">
      <c r="A17531" t="s">
        <v>369</v>
      </c>
      <c r="B17531" t="s">
        <v>394</v>
      </c>
      <c r="C17531" t="s">
        <v>395</v>
      </c>
      <c r="D17531" t="s">
        <v>483</v>
      </c>
      <c r="E17531" t="s">
        <v>15</v>
      </c>
      <c r="F17531" t="s">
        <v>17</v>
      </c>
      <c r="G17531">
        <v>2009</v>
      </c>
      <c r="H17531">
        <v>3.7999999999999999E-2</v>
      </c>
      <c r="I17531">
        <v>6.4000000000000001E-2</v>
      </c>
    </row>
    <row r="17532" spans="1:9" x14ac:dyDescent="0.25">
      <c r="A17532" t="s">
        <v>369</v>
      </c>
      <c r="B17532" t="s">
        <v>394</v>
      </c>
      <c r="C17532" t="s">
        <v>395</v>
      </c>
      <c r="D17532" t="s">
        <v>483</v>
      </c>
      <c r="E17532" t="s">
        <v>15</v>
      </c>
      <c r="F17532" t="s">
        <v>17</v>
      </c>
      <c r="G17532">
        <v>2010</v>
      </c>
      <c r="H17532">
        <v>3.7999999999999999E-2</v>
      </c>
      <c r="I17532">
        <v>6.4000000000000001E-2</v>
      </c>
    </row>
    <row r="17533" spans="1:9" x14ac:dyDescent="0.25">
      <c r="A17533" t="s">
        <v>369</v>
      </c>
      <c r="B17533" t="s">
        <v>394</v>
      </c>
      <c r="C17533" t="s">
        <v>395</v>
      </c>
      <c r="D17533" t="s">
        <v>483</v>
      </c>
      <c r="E17533" t="s">
        <v>15</v>
      </c>
      <c r="F17533" t="s">
        <v>17</v>
      </c>
      <c r="G17533">
        <v>2011</v>
      </c>
      <c r="H17533">
        <v>0.13800000000000001</v>
      </c>
      <c r="I17533">
        <v>0.23200000000000001</v>
      </c>
    </row>
    <row r="17534" spans="1:9" x14ac:dyDescent="0.25">
      <c r="A17534" t="s">
        <v>369</v>
      </c>
      <c r="B17534" t="s">
        <v>394</v>
      </c>
      <c r="C17534" t="s">
        <v>395</v>
      </c>
      <c r="D17534" t="s">
        <v>483</v>
      </c>
      <c r="E17534" t="s">
        <v>15</v>
      </c>
      <c r="F17534" t="s">
        <v>17</v>
      </c>
      <c r="G17534">
        <v>2012</v>
      </c>
      <c r="H17534">
        <v>0.19</v>
      </c>
      <c r="I17534">
        <v>0.32</v>
      </c>
    </row>
    <row r="17535" spans="1:9" x14ac:dyDescent="0.25">
      <c r="A17535" t="s">
        <v>369</v>
      </c>
      <c r="B17535" t="s">
        <v>394</v>
      </c>
      <c r="C17535" t="s">
        <v>395</v>
      </c>
      <c r="D17535" t="s">
        <v>483</v>
      </c>
      <c r="E17535" t="s">
        <v>15</v>
      </c>
      <c r="F17535" t="s">
        <v>17</v>
      </c>
      <c r="G17535">
        <v>2013</v>
      </c>
      <c r="H17535">
        <v>0.192</v>
      </c>
      <c r="I17535">
        <v>0.32300000000000001</v>
      </c>
    </row>
    <row r="17536" spans="1:9" x14ac:dyDescent="0.25">
      <c r="A17536" t="s">
        <v>369</v>
      </c>
      <c r="B17536" t="s">
        <v>394</v>
      </c>
      <c r="C17536" t="s">
        <v>395</v>
      </c>
      <c r="D17536" t="s">
        <v>483</v>
      </c>
      <c r="E17536" t="s">
        <v>15</v>
      </c>
      <c r="F17536" t="s">
        <v>17</v>
      </c>
      <c r="G17536">
        <v>2014</v>
      </c>
      <c r="H17536">
        <v>3.1920000000000002</v>
      </c>
      <c r="I17536">
        <v>5.3630000000000004</v>
      </c>
    </row>
    <row r="17537" spans="1:9" x14ac:dyDescent="0.25">
      <c r="A17537" t="s">
        <v>369</v>
      </c>
      <c r="B17537" t="s">
        <v>394</v>
      </c>
      <c r="C17537" t="s">
        <v>395</v>
      </c>
      <c r="D17537" t="s">
        <v>483</v>
      </c>
      <c r="E17537" t="s">
        <v>15</v>
      </c>
      <c r="F17537" t="s">
        <v>17</v>
      </c>
      <c r="G17537">
        <v>2015</v>
      </c>
      <c r="H17537">
        <v>3.2080000000000002</v>
      </c>
      <c r="I17537">
        <v>5.3890000000000002</v>
      </c>
    </row>
    <row r="17538" spans="1:9" x14ac:dyDescent="0.25">
      <c r="A17538" t="s">
        <v>369</v>
      </c>
      <c r="B17538" t="s">
        <v>394</v>
      </c>
      <c r="C17538" t="s">
        <v>395</v>
      </c>
      <c r="D17538" t="s">
        <v>483</v>
      </c>
      <c r="E17538" t="s">
        <v>15</v>
      </c>
      <c r="F17538" t="s">
        <v>17</v>
      </c>
      <c r="G17538">
        <v>2016</v>
      </c>
      <c r="H17538">
        <v>3.2080000000000002</v>
      </c>
      <c r="I17538">
        <v>5.3890000000000002</v>
      </c>
    </row>
    <row r="17539" spans="1:9" x14ac:dyDescent="0.25">
      <c r="A17539" t="s">
        <v>369</v>
      </c>
      <c r="B17539" t="s">
        <v>394</v>
      </c>
      <c r="C17539" t="s">
        <v>395</v>
      </c>
      <c r="D17539" t="s">
        <v>483</v>
      </c>
      <c r="E17539" t="s">
        <v>15</v>
      </c>
      <c r="F17539" t="s">
        <v>17</v>
      </c>
      <c r="G17539">
        <v>2017</v>
      </c>
      <c r="H17539">
        <v>3.2080000000000002</v>
      </c>
      <c r="I17539">
        <v>5.3890000000000002</v>
      </c>
    </row>
    <row r="17540" spans="1:9" x14ac:dyDescent="0.25">
      <c r="A17540" t="s">
        <v>369</v>
      </c>
      <c r="B17540" t="s">
        <v>394</v>
      </c>
      <c r="C17540" t="s">
        <v>395</v>
      </c>
      <c r="D17540" t="s">
        <v>483</v>
      </c>
      <c r="E17540" t="s">
        <v>15</v>
      </c>
      <c r="F17540" t="s">
        <v>17</v>
      </c>
      <c r="G17540">
        <v>2018</v>
      </c>
      <c r="H17540">
        <v>3.2080000000000002</v>
      </c>
    </row>
    <row r="17541" spans="1:9" x14ac:dyDescent="0.25">
      <c r="A17541" t="s">
        <v>369</v>
      </c>
      <c r="B17541" t="s">
        <v>394</v>
      </c>
      <c r="C17541" t="s">
        <v>395</v>
      </c>
      <c r="D17541" t="s">
        <v>483</v>
      </c>
      <c r="E17541" t="s">
        <v>15</v>
      </c>
      <c r="F17541" t="s">
        <v>17</v>
      </c>
      <c r="G17541">
        <v>2019</v>
      </c>
      <c r="H17541">
        <v>3.2080000000000002</v>
      </c>
    </row>
    <row r="17542" spans="1:9" x14ac:dyDescent="0.25">
      <c r="A17542" t="s">
        <v>369</v>
      </c>
      <c r="B17542" t="s">
        <v>394</v>
      </c>
      <c r="C17542" t="s">
        <v>395</v>
      </c>
      <c r="D17542" t="s">
        <v>483</v>
      </c>
      <c r="E17542" t="s">
        <v>15</v>
      </c>
      <c r="F17542" t="s">
        <v>26</v>
      </c>
      <c r="G17542">
        <v>2009</v>
      </c>
      <c r="H17542">
        <v>10</v>
      </c>
      <c r="I17542">
        <v>6.29</v>
      </c>
    </row>
    <row r="17543" spans="1:9" x14ac:dyDescent="0.25">
      <c r="A17543" t="s">
        <v>369</v>
      </c>
      <c r="B17543" t="s">
        <v>394</v>
      </c>
      <c r="C17543" t="s">
        <v>395</v>
      </c>
      <c r="D17543" t="s">
        <v>483</v>
      </c>
      <c r="E17543" t="s">
        <v>15</v>
      </c>
      <c r="F17543" t="s">
        <v>26</v>
      </c>
      <c r="G17543">
        <v>2010</v>
      </c>
      <c r="H17543">
        <v>10.75</v>
      </c>
      <c r="I17543">
        <v>18.36</v>
      </c>
    </row>
    <row r="17544" spans="1:9" x14ac:dyDescent="0.25">
      <c r="A17544" t="s">
        <v>369</v>
      </c>
      <c r="B17544" t="s">
        <v>394</v>
      </c>
      <c r="C17544" t="s">
        <v>395</v>
      </c>
      <c r="D17544" t="s">
        <v>483</v>
      </c>
      <c r="E17544" t="s">
        <v>15</v>
      </c>
      <c r="F17544" t="s">
        <v>26</v>
      </c>
      <c r="G17544">
        <v>2011</v>
      </c>
      <c r="H17544">
        <v>12.475</v>
      </c>
      <c r="I17544">
        <v>20.463999999999999</v>
      </c>
    </row>
    <row r="17545" spans="1:9" x14ac:dyDescent="0.25">
      <c r="A17545" t="s">
        <v>369</v>
      </c>
      <c r="B17545" t="s">
        <v>394</v>
      </c>
      <c r="C17545" t="s">
        <v>395</v>
      </c>
      <c r="D17545" t="s">
        <v>483</v>
      </c>
      <c r="E17545" t="s">
        <v>15</v>
      </c>
      <c r="F17545" t="s">
        <v>26</v>
      </c>
      <c r="G17545">
        <v>2012</v>
      </c>
      <c r="H17545">
        <v>14.176</v>
      </c>
      <c r="I17545">
        <v>23.922000000000001</v>
      </c>
    </row>
    <row r="17546" spans="1:9" x14ac:dyDescent="0.25">
      <c r="A17546" t="s">
        <v>369</v>
      </c>
      <c r="B17546" t="s">
        <v>394</v>
      </c>
      <c r="C17546" t="s">
        <v>395</v>
      </c>
      <c r="D17546" t="s">
        <v>483</v>
      </c>
      <c r="E17546" t="s">
        <v>15</v>
      </c>
      <c r="F17546" t="s">
        <v>26</v>
      </c>
      <c r="G17546">
        <v>2013</v>
      </c>
      <c r="H17546">
        <v>29.767000000000003</v>
      </c>
      <c r="I17546">
        <v>31.581</v>
      </c>
    </row>
    <row r="17547" spans="1:9" x14ac:dyDescent="0.25">
      <c r="A17547" t="s">
        <v>369</v>
      </c>
      <c r="B17547" t="s">
        <v>394</v>
      </c>
      <c r="C17547" t="s">
        <v>395</v>
      </c>
      <c r="D17547" t="s">
        <v>483</v>
      </c>
      <c r="E17547" t="s">
        <v>15</v>
      </c>
      <c r="F17547" t="s">
        <v>26</v>
      </c>
      <c r="G17547">
        <v>2014</v>
      </c>
      <c r="H17547">
        <v>31.137</v>
      </c>
      <c r="I17547">
        <v>60.084000000000003</v>
      </c>
    </row>
    <row r="17548" spans="1:9" x14ac:dyDescent="0.25">
      <c r="A17548" t="s">
        <v>369</v>
      </c>
      <c r="B17548" t="s">
        <v>394</v>
      </c>
      <c r="C17548" t="s">
        <v>395</v>
      </c>
      <c r="D17548" t="s">
        <v>483</v>
      </c>
      <c r="E17548" t="s">
        <v>15</v>
      </c>
      <c r="F17548" t="s">
        <v>26</v>
      </c>
      <c r="G17548">
        <v>2015</v>
      </c>
      <c r="H17548">
        <v>31.341000000000001</v>
      </c>
      <c r="I17548">
        <v>60.856999999999999</v>
      </c>
    </row>
    <row r="17549" spans="1:9" x14ac:dyDescent="0.25">
      <c r="A17549" t="s">
        <v>369</v>
      </c>
      <c r="B17549" t="s">
        <v>394</v>
      </c>
      <c r="C17549" t="s">
        <v>395</v>
      </c>
      <c r="D17549" t="s">
        <v>483</v>
      </c>
      <c r="E17549" t="s">
        <v>15</v>
      </c>
      <c r="F17549" t="s">
        <v>26</v>
      </c>
      <c r="G17549">
        <v>2016</v>
      </c>
      <c r="H17549">
        <v>38.641000000000005</v>
      </c>
      <c r="I17549">
        <v>72.644000000000005</v>
      </c>
    </row>
    <row r="17550" spans="1:9" x14ac:dyDescent="0.25">
      <c r="A17550" t="s">
        <v>369</v>
      </c>
      <c r="B17550" t="s">
        <v>394</v>
      </c>
      <c r="C17550" t="s">
        <v>395</v>
      </c>
      <c r="D17550" t="s">
        <v>483</v>
      </c>
      <c r="E17550" t="s">
        <v>15</v>
      </c>
      <c r="F17550" t="s">
        <v>26</v>
      </c>
      <c r="G17550">
        <v>2017</v>
      </c>
      <c r="H17550">
        <v>251.441</v>
      </c>
      <c r="I17550">
        <v>522.58399999999995</v>
      </c>
    </row>
    <row r="17551" spans="1:9" x14ac:dyDescent="0.25">
      <c r="A17551" t="s">
        <v>369</v>
      </c>
      <c r="B17551" t="s">
        <v>394</v>
      </c>
      <c r="C17551" t="s">
        <v>395</v>
      </c>
      <c r="D17551" t="s">
        <v>483</v>
      </c>
      <c r="E17551" t="s">
        <v>15</v>
      </c>
      <c r="F17551" t="s">
        <v>26</v>
      </c>
      <c r="G17551">
        <v>2018</v>
      </c>
      <c r="H17551">
        <v>490.34100000000001</v>
      </c>
    </row>
    <row r="17552" spans="1:9" x14ac:dyDescent="0.25">
      <c r="A17552" t="s">
        <v>369</v>
      </c>
      <c r="B17552" t="s">
        <v>394</v>
      </c>
      <c r="C17552" t="s">
        <v>395</v>
      </c>
      <c r="D17552" t="s">
        <v>483</v>
      </c>
      <c r="E17552" t="s">
        <v>15</v>
      </c>
      <c r="F17552" t="s">
        <v>26</v>
      </c>
      <c r="G17552">
        <v>2019</v>
      </c>
      <c r="H17552">
        <v>1780.0409999999999</v>
      </c>
    </row>
    <row r="17553" spans="1:9" x14ac:dyDescent="0.25">
      <c r="A17553" t="s">
        <v>369</v>
      </c>
      <c r="B17553" t="s">
        <v>394</v>
      </c>
      <c r="C17553" t="s">
        <v>395</v>
      </c>
      <c r="D17553" t="s">
        <v>483</v>
      </c>
      <c r="E17553" t="s">
        <v>18</v>
      </c>
      <c r="F17553" t="s">
        <v>19</v>
      </c>
      <c r="G17553">
        <v>2013</v>
      </c>
      <c r="H17553">
        <v>0.85</v>
      </c>
      <c r="I17553">
        <v>1.4890000000000001</v>
      </c>
    </row>
    <row r="17554" spans="1:9" x14ac:dyDescent="0.25">
      <c r="A17554" t="s">
        <v>369</v>
      </c>
      <c r="B17554" t="s">
        <v>394</v>
      </c>
      <c r="C17554" t="s">
        <v>395</v>
      </c>
      <c r="D17554" t="s">
        <v>483</v>
      </c>
      <c r="E17554" t="s">
        <v>18</v>
      </c>
      <c r="F17554" t="s">
        <v>19</v>
      </c>
      <c r="G17554">
        <v>2014</v>
      </c>
      <c r="H17554">
        <v>1.7</v>
      </c>
      <c r="I17554">
        <v>2.9780000000000002</v>
      </c>
    </row>
    <row r="17555" spans="1:9" x14ac:dyDescent="0.25">
      <c r="A17555" t="s">
        <v>369</v>
      </c>
      <c r="B17555" t="s">
        <v>394</v>
      </c>
      <c r="C17555" t="s">
        <v>395</v>
      </c>
      <c r="D17555" t="s">
        <v>483</v>
      </c>
      <c r="E17555" t="s">
        <v>18</v>
      </c>
      <c r="F17555" t="s">
        <v>19</v>
      </c>
      <c r="G17555">
        <v>2015</v>
      </c>
      <c r="H17555">
        <v>1.7</v>
      </c>
      <c r="I17555">
        <v>2.9780000000000002</v>
      </c>
    </row>
    <row r="17556" spans="1:9" x14ac:dyDescent="0.25">
      <c r="A17556" t="s">
        <v>369</v>
      </c>
      <c r="B17556" t="s">
        <v>394</v>
      </c>
      <c r="C17556" t="s">
        <v>395</v>
      </c>
      <c r="D17556" t="s">
        <v>483</v>
      </c>
      <c r="E17556" t="s">
        <v>18</v>
      </c>
      <c r="F17556" t="s">
        <v>19</v>
      </c>
      <c r="G17556">
        <v>2016</v>
      </c>
      <c r="H17556">
        <v>0.85</v>
      </c>
      <c r="I17556">
        <v>1.4890000000000001</v>
      </c>
    </row>
    <row r="17557" spans="1:9" x14ac:dyDescent="0.25">
      <c r="A17557" t="s">
        <v>369</v>
      </c>
      <c r="B17557" t="s">
        <v>394</v>
      </c>
      <c r="C17557" t="s">
        <v>395</v>
      </c>
      <c r="D17557" t="s">
        <v>483</v>
      </c>
      <c r="E17557" t="s">
        <v>18</v>
      </c>
      <c r="F17557" t="s">
        <v>19</v>
      </c>
      <c r="G17557">
        <v>2017</v>
      </c>
      <c r="H17557">
        <v>0.85</v>
      </c>
      <c r="I17557">
        <v>1.4890000000000001</v>
      </c>
    </row>
    <row r="17558" spans="1:9" x14ac:dyDescent="0.25">
      <c r="A17558" t="s">
        <v>369</v>
      </c>
      <c r="B17558" t="s">
        <v>394</v>
      </c>
      <c r="C17558" t="s">
        <v>395</v>
      </c>
      <c r="D17558" t="s">
        <v>483</v>
      </c>
      <c r="E17558" t="s">
        <v>18</v>
      </c>
      <c r="F17558" t="s">
        <v>19</v>
      </c>
      <c r="G17558">
        <v>2018</v>
      </c>
      <c r="H17558">
        <v>0.85</v>
      </c>
    </row>
    <row r="17559" spans="1:9" x14ac:dyDescent="0.25">
      <c r="A17559" t="s">
        <v>369</v>
      </c>
      <c r="B17559" t="s">
        <v>394</v>
      </c>
      <c r="C17559" t="s">
        <v>395</v>
      </c>
      <c r="D17559" t="s">
        <v>483</v>
      </c>
      <c r="E17559" t="s">
        <v>18</v>
      </c>
      <c r="F17559" t="s">
        <v>19</v>
      </c>
      <c r="G17559">
        <v>2019</v>
      </c>
      <c r="H17559">
        <v>0.85</v>
      </c>
    </row>
    <row r="17560" spans="1:9" x14ac:dyDescent="0.25">
      <c r="A17560" t="s">
        <v>369</v>
      </c>
      <c r="B17560" t="s">
        <v>396</v>
      </c>
      <c r="C17560" t="s">
        <v>397</v>
      </c>
      <c r="D17560" t="s">
        <v>482</v>
      </c>
      <c r="E17560" t="s">
        <v>12</v>
      </c>
      <c r="F17560" t="s">
        <v>12</v>
      </c>
      <c r="G17560">
        <v>2000</v>
      </c>
      <c r="H17560">
        <v>873</v>
      </c>
      <c r="I17560">
        <v>3413</v>
      </c>
    </row>
    <row r="17561" spans="1:9" x14ac:dyDescent="0.25">
      <c r="A17561" t="s">
        <v>369</v>
      </c>
      <c r="B17561" t="s">
        <v>396</v>
      </c>
      <c r="C17561" t="s">
        <v>397</v>
      </c>
      <c r="D17561" t="s">
        <v>482</v>
      </c>
      <c r="E17561" t="s">
        <v>12</v>
      </c>
      <c r="F17561" t="s">
        <v>12</v>
      </c>
      <c r="G17561">
        <v>2001</v>
      </c>
      <c r="H17561">
        <v>873</v>
      </c>
      <c r="I17561">
        <v>3643</v>
      </c>
    </row>
    <row r="17562" spans="1:9" x14ac:dyDescent="0.25">
      <c r="A17562" t="s">
        <v>369</v>
      </c>
      <c r="B17562" t="s">
        <v>396</v>
      </c>
      <c r="C17562" t="s">
        <v>397</v>
      </c>
      <c r="D17562" t="s">
        <v>482</v>
      </c>
      <c r="E17562" t="s">
        <v>12</v>
      </c>
      <c r="F17562" t="s">
        <v>12</v>
      </c>
      <c r="G17562">
        <v>2002</v>
      </c>
      <c r="H17562">
        <v>928</v>
      </c>
      <c r="I17562">
        <v>3769</v>
      </c>
    </row>
    <row r="17563" spans="1:9" x14ac:dyDescent="0.25">
      <c r="A17563" t="s">
        <v>369</v>
      </c>
      <c r="B17563" t="s">
        <v>396</v>
      </c>
      <c r="C17563" t="s">
        <v>397</v>
      </c>
      <c r="D17563" t="s">
        <v>482</v>
      </c>
      <c r="E17563" t="s">
        <v>12</v>
      </c>
      <c r="F17563" t="s">
        <v>12</v>
      </c>
      <c r="G17563">
        <v>2003</v>
      </c>
      <c r="H17563">
        <v>1087</v>
      </c>
      <c r="I17563">
        <v>4096</v>
      </c>
    </row>
    <row r="17564" spans="1:9" x14ac:dyDescent="0.25">
      <c r="A17564" t="s">
        <v>369</v>
      </c>
      <c r="B17564" t="s">
        <v>396</v>
      </c>
      <c r="C17564" t="s">
        <v>397</v>
      </c>
      <c r="D17564" t="s">
        <v>482</v>
      </c>
      <c r="E17564" t="s">
        <v>12</v>
      </c>
      <c r="F17564" t="s">
        <v>12</v>
      </c>
      <c r="G17564">
        <v>2004</v>
      </c>
      <c r="H17564">
        <v>739.8</v>
      </c>
      <c r="I17564">
        <v>4365</v>
      </c>
    </row>
    <row r="17565" spans="1:9" x14ac:dyDescent="0.25">
      <c r="A17565" t="s">
        <v>369</v>
      </c>
      <c r="B17565" t="s">
        <v>396</v>
      </c>
      <c r="C17565" t="s">
        <v>397</v>
      </c>
      <c r="D17565" t="s">
        <v>482</v>
      </c>
      <c r="E17565" t="s">
        <v>12</v>
      </c>
      <c r="F17565" t="s">
        <v>12</v>
      </c>
      <c r="G17565">
        <v>2005</v>
      </c>
      <c r="H17565">
        <v>799.2</v>
      </c>
      <c r="I17565">
        <v>4768</v>
      </c>
    </row>
    <row r="17566" spans="1:9" x14ac:dyDescent="0.25">
      <c r="A17566" t="s">
        <v>369</v>
      </c>
      <c r="B17566" t="s">
        <v>396</v>
      </c>
      <c r="C17566" t="s">
        <v>397</v>
      </c>
      <c r="D17566" t="s">
        <v>482</v>
      </c>
      <c r="E17566" t="s">
        <v>12</v>
      </c>
      <c r="F17566" t="s">
        <v>12</v>
      </c>
      <c r="G17566">
        <v>2006</v>
      </c>
      <c r="H17566">
        <v>910</v>
      </c>
      <c r="I17566">
        <v>5387</v>
      </c>
    </row>
    <row r="17567" spans="1:9" x14ac:dyDescent="0.25">
      <c r="A17567" t="s">
        <v>369</v>
      </c>
      <c r="B17567" t="s">
        <v>396</v>
      </c>
      <c r="C17567" t="s">
        <v>397</v>
      </c>
      <c r="D17567" t="s">
        <v>482</v>
      </c>
      <c r="E17567" t="s">
        <v>12</v>
      </c>
      <c r="F17567" t="s">
        <v>12</v>
      </c>
      <c r="G17567">
        <v>2007</v>
      </c>
      <c r="H17567">
        <v>947.4</v>
      </c>
      <c r="I17567">
        <v>6027</v>
      </c>
    </row>
    <row r="17568" spans="1:9" x14ac:dyDescent="0.25">
      <c r="A17568" t="s">
        <v>369</v>
      </c>
      <c r="B17568" t="s">
        <v>396</v>
      </c>
      <c r="C17568" t="s">
        <v>397</v>
      </c>
      <c r="D17568" t="s">
        <v>482</v>
      </c>
      <c r="E17568" t="s">
        <v>12</v>
      </c>
      <c r="F17568" t="s">
        <v>12</v>
      </c>
      <c r="G17568">
        <v>2008</v>
      </c>
      <c r="H17568">
        <v>993.3</v>
      </c>
      <c r="I17568">
        <v>6546</v>
      </c>
    </row>
    <row r="17569" spans="1:9" x14ac:dyDescent="0.25">
      <c r="A17569" t="s">
        <v>369</v>
      </c>
      <c r="B17569" t="s">
        <v>396</v>
      </c>
      <c r="C17569" t="s">
        <v>397</v>
      </c>
      <c r="D17569" t="s">
        <v>482</v>
      </c>
      <c r="E17569" t="s">
        <v>12</v>
      </c>
      <c r="F17569" t="s">
        <v>12</v>
      </c>
      <c r="G17569">
        <v>2009</v>
      </c>
      <c r="H17569">
        <v>1334.4</v>
      </c>
      <c r="I17569">
        <v>6750</v>
      </c>
    </row>
    <row r="17570" spans="1:9" x14ac:dyDescent="0.25">
      <c r="A17570" t="s">
        <v>369</v>
      </c>
      <c r="B17570" t="s">
        <v>396</v>
      </c>
      <c r="C17570" t="s">
        <v>397</v>
      </c>
      <c r="D17570" t="s">
        <v>482</v>
      </c>
      <c r="E17570" t="s">
        <v>12</v>
      </c>
      <c r="F17570" t="s">
        <v>12</v>
      </c>
      <c r="G17570">
        <v>2010</v>
      </c>
      <c r="H17570">
        <v>1334.4</v>
      </c>
      <c r="I17570">
        <v>7755</v>
      </c>
    </row>
    <row r="17571" spans="1:9" x14ac:dyDescent="0.25">
      <c r="A17571" t="s">
        <v>369</v>
      </c>
      <c r="B17571" t="s">
        <v>396</v>
      </c>
      <c r="C17571" t="s">
        <v>397</v>
      </c>
      <c r="D17571" t="s">
        <v>482</v>
      </c>
      <c r="E17571" t="s">
        <v>12</v>
      </c>
      <c r="F17571" t="s">
        <v>12</v>
      </c>
      <c r="G17571">
        <v>2011</v>
      </c>
      <c r="H17571">
        <v>1535</v>
      </c>
      <c r="I17571">
        <v>6204</v>
      </c>
    </row>
    <row r="17572" spans="1:9" x14ac:dyDescent="0.25">
      <c r="A17572" t="s">
        <v>369</v>
      </c>
      <c r="B17572" t="s">
        <v>396</v>
      </c>
      <c r="C17572" t="s">
        <v>397</v>
      </c>
      <c r="D17572" t="s">
        <v>482</v>
      </c>
      <c r="E17572" t="s">
        <v>12</v>
      </c>
      <c r="F17572" t="s">
        <v>12</v>
      </c>
      <c r="G17572">
        <v>2012</v>
      </c>
      <c r="H17572">
        <v>1535</v>
      </c>
      <c r="I17572">
        <v>7073</v>
      </c>
    </row>
    <row r="17573" spans="1:9" x14ac:dyDescent="0.25">
      <c r="A17573" t="s">
        <v>369</v>
      </c>
      <c r="B17573" t="s">
        <v>396</v>
      </c>
      <c r="C17573" t="s">
        <v>397</v>
      </c>
      <c r="D17573" t="s">
        <v>482</v>
      </c>
      <c r="E17573" t="s">
        <v>12</v>
      </c>
      <c r="F17573" t="s">
        <v>12</v>
      </c>
      <c r="G17573">
        <v>2013</v>
      </c>
      <c r="H17573">
        <v>1535</v>
      </c>
      <c r="I17573">
        <v>8501</v>
      </c>
    </row>
    <row r="17574" spans="1:9" x14ac:dyDescent="0.25">
      <c r="A17574" t="s">
        <v>369</v>
      </c>
      <c r="B17574" t="s">
        <v>396</v>
      </c>
      <c r="C17574" t="s">
        <v>397</v>
      </c>
      <c r="D17574" t="s">
        <v>482</v>
      </c>
      <c r="E17574" t="s">
        <v>12</v>
      </c>
      <c r="F17574" t="s">
        <v>12</v>
      </c>
      <c r="G17574">
        <v>2014</v>
      </c>
      <c r="H17574">
        <v>1519</v>
      </c>
      <c r="I17574">
        <v>7646</v>
      </c>
    </row>
    <row r="17575" spans="1:9" x14ac:dyDescent="0.25">
      <c r="A17575" t="s">
        <v>369</v>
      </c>
      <c r="B17575" t="s">
        <v>396</v>
      </c>
      <c r="C17575" t="s">
        <v>397</v>
      </c>
      <c r="D17575" t="s">
        <v>482</v>
      </c>
      <c r="E17575" t="s">
        <v>12</v>
      </c>
      <c r="F17575" t="s">
        <v>12</v>
      </c>
      <c r="G17575">
        <v>2015</v>
      </c>
      <c r="H17575">
        <v>1519</v>
      </c>
      <c r="I17575">
        <v>5468</v>
      </c>
    </row>
    <row r="17576" spans="1:9" x14ac:dyDescent="0.25">
      <c r="A17576" t="s">
        <v>369</v>
      </c>
      <c r="B17576" t="s">
        <v>396</v>
      </c>
      <c r="C17576" t="s">
        <v>397</v>
      </c>
      <c r="D17576" t="s">
        <v>482</v>
      </c>
      <c r="E17576" t="s">
        <v>12</v>
      </c>
      <c r="F17576" t="s">
        <v>12</v>
      </c>
      <c r="G17576">
        <v>2016</v>
      </c>
      <c r="H17576">
        <v>1519</v>
      </c>
      <c r="I17576">
        <v>4313</v>
      </c>
    </row>
    <row r="17577" spans="1:9" x14ac:dyDescent="0.25">
      <c r="A17577" t="s">
        <v>369</v>
      </c>
      <c r="B17577" t="s">
        <v>396</v>
      </c>
      <c r="C17577" t="s">
        <v>397</v>
      </c>
      <c r="D17577" t="s">
        <v>482</v>
      </c>
      <c r="E17577" t="s">
        <v>12</v>
      </c>
      <c r="F17577" t="s">
        <v>12</v>
      </c>
      <c r="G17577">
        <v>2017</v>
      </c>
      <c r="H17577">
        <v>1579</v>
      </c>
      <c r="I17577">
        <v>4313</v>
      </c>
    </row>
    <row r="17578" spans="1:9" x14ac:dyDescent="0.25">
      <c r="A17578" t="s">
        <v>369</v>
      </c>
      <c r="B17578" t="s">
        <v>396</v>
      </c>
      <c r="C17578" t="s">
        <v>397</v>
      </c>
      <c r="D17578" t="s">
        <v>482</v>
      </c>
      <c r="E17578" t="s">
        <v>12</v>
      </c>
      <c r="F17578" t="s">
        <v>12</v>
      </c>
      <c r="G17578">
        <v>2018</v>
      </c>
      <c r="H17578">
        <v>1579</v>
      </c>
    </row>
    <row r="17579" spans="1:9" x14ac:dyDescent="0.25">
      <c r="A17579" t="s">
        <v>369</v>
      </c>
      <c r="B17579" t="s">
        <v>396</v>
      </c>
      <c r="C17579" t="s">
        <v>397</v>
      </c>
      <c r="D17579" t="s">
        <v>482</v>
      </c>
      <c r="E17579" t="s">
        <v>12</v>
      </c>
      <c r="F17579" t="s">
        <v>12</v>
      </c>
      <c r="G17579">
        <v>2019</v>
      </c>
      <c r="H17579">
        <v>1579</v>
      </c>
    </row>
    <row r="17580" spans="1:9" x14ac:dyDescent="0.25">
      <c r="A17580" t="s">
        <v>369</v>
      </c>
      <c r="B17580" t="s">
        <v>396</v>
      </c>
      <c r="C17580" t="s">
        <v>397</v>
      </c>
      <c r="D17580" t="s">
        <v>483</v>
      </c>
      <c r="E17580" t="s">
        <v>15</v>
      </c>
      <c r="F17580" t="s">
        <v>17</v>
      </c>
      <c r="G17580">
        <v>2008</v>
      </c>
      <c r="H17580">
        <v>0.94599999999999995</v>
      </c>
      <c r="I17580">
        <v>1.8320000000000001</v>
      </c>
    </row>
    <row r="17581" spans="1:9" x14ac:dyDescent="0.25">
      <c r="A17581" t="s">
        <v>369</v>
      </c>
      <c r="B17581" t="s">
        <v>396</v>
      </c>
      <c r="C17581" t="s">
        <v>397</v>
      </c>
      <c r="D17581" t="s">
        <v>483</v>
      </c>
      <c r="E17581" t="s">
        <v>15</v>
      </c>
      <c r="F17581" t="s">
        <v>17</v>
      </c>
      <c r="G17581">
        <v>2009</v>
      </c>
      <c r="H17581">
        <v>0.997</v>
      </c>
      <c r="I17581">
        <v>1.93</v>
      </c>
    </row>
    <row r="17582" spans="1:9" x14ac:dyDescent="0.25">
      <c r="A17582" t="s">
        <v>369</v>
      </c>
      <c r="B17582" t="s">
        <v>396</v>
      </c>
      <c r="C17582" t="s">
        <v>397</v>
      </c>
      <c r="D17582" t="s">
        <v>483</v>
      </c>
      <c r="E17582" t="s">
        <v>15</v>
      </c>
      <c r="F17582" t="s">
        <v>17</v>
      </c>
      <c r="G17582">
        <v>2010</v>
      </c>
      <c r="H17582">
        <v>1.0069999999999999</v>
      </c>
      <c r="I17582">
        <v>1.9510000000000001</v>
      </c>
    </row>
    <row r="17583" spans="1:9" x14ac:dyDescent="0.25">
      <c r="A17583" t="s">
        <v>369</v>
      </c>
      <c r="B17583" t="s">
        <v>396</v>
      </c>
      <c r="C17583" t="s">
        <v>397</v>
      </c>
      <c r="D17583" t="s">
        <v>483</v>
      </c>
      <c r="E17583" t="s">
        <v>15</v>
      </c>
      <c r="F17583" t="s">
        <v>17</v>
      </c>
      <c r="G17583">
        <v>2011</v>
      </c>
      <c r="H17583">
        <v>1.286</v>
      </c>
      <c r="I17583">
        <v>2.4910000000000001</v>
      </c>
    </row>
    <row r="17584" spans="1:9" x14ac:dyDescent="0.25">
      <c r="A17584" t="s">
        <v>369</v>
      </c>
      <c r="B17584" t="s">
        <v>396</v>
      </c>
      <c r="C17584" t="s">
        <v>397</v>
      </c>
      <c r="D17584" t="s">
        <v>483</v>
      </c>
      <c r="E17584" t="s">
        <v>15</v>
      </c>
      <c r="F17584" t="s">
        <v>17</v>
      </c>
      <c r="G17584">
        <v>2012</v>
      </c>
      <c r="H17584">
        <v>1.367</v>
      </c>
      <c r="I17584">
        <v>2.6469999999999998</v>
      </c>
    </row>
    <row r="17585" spans="1:9" x14ac:dyDescent="0.25">
      <c r="A17585" t="s">
        <v>369</v>
      </c>
      <c r="B17585" t="s">
        <v>396</v>
      </c>
      <c r="C17585" t="s">
        <v>397</v>
      </c>
      <c r="D17585" t="s">
        <v>483</v>
      </c>
      <c r="E17585" t="s">
        <v>15</v>
      </c>
      <c r="F17585" t="s">
        <v>17</v>
      </c>
      <c r="G17585">
        <v>2013</v>
      </c>
      <c r="H17585">
        <v>2.3690000000000002</v>
      </c>
      <c r="I17585">
        <v>4.5880000000000001</v>
      </c>
    </row>
    <row r="17586" spans="1:9" x14ac:dyDescent="0.25">
      <c r="A17586" t="s">
        <v>369</v>
      </c>
      <c r="B17586" t="s">
        <v>396</v>
      </c>
      <c r="C17586" t="s">
        <v>397</v>
      </c>
      <c r="D17586" t="s">
        <v>483</v>
      </c>
      <c r="E17586" t="s">
        <v>15</v>
      </c>
      <c r="F17586" t="s">
        <v>17</v>
      </c>
      <c r="G17586">
        <v>2014</v>
      </c>
      <c r="H17586">
        <v>5</v>
      </c>
      <c r="I17586">
        <v>9.6850000000000005</v>
      </c>
    </row>
    <row r="17587" spans="1:9" x14ac:dyDescent="0.25">
      <c r="A17587" t="s">
        <v>369</v>
      </c>
      <c r="B17587" t="s">
        <v>396</v>
      </c>
      <c r="C17587" t="s">
        <v>397</v>
      </c>
      <c r="D17587" t="s">
        <v>483</v>
      </c>
      <c r="E17587" t="s">
        <v>15</v>
      </c>
      <c r="F17587" t="s">
        <v>17</v>
      </c>
      <c r="G17587">
        <v>2015</v>
      </c>
      <c r="H17587">
        <v>60</v>
      </c>
      <c r="I17587">
        <v>116.22</v>
      </c>
    </row>
    <row r="17588" spans="1:9" x14ac:dyDescent="0.25">
      <c r="A17588" t="s">
        <v>369</v>
      </c>
      <c r="B17588" t="s">
        <v>396</v>
      </c>
      <c r="C17588" t="s">
        <v>397</v>
      </c>
      <c r="D17588" t="s">
        <v>483</v>
      </c>
      <c r="E17588" t="s">
        <v>15</v>
      </c>
      <c r="F17588" t="s">
        <v>17</v>
      </c>
      <c r="G17588">
        <v>2016</v>
      </c>
      <c r="H17588">
        <v>80</v>
      </c>
      <c r="I17588">
        <v>154.96</v>
      </c>
    </row>
    <row r="17589" spans="1:9" x14ac:dyDescent="0.25">
      <c r="A17589" t="s">
        <v>369</v>
      </c>
      <c r="B17589" t="s">
        <v>396</v>
      </c>
      <c r="C17589" t="s">
        <v>397</v>
      </c>
      <c r="D17589" t="s">
        <v>483</v>
      </c>
      <c r="E17589" t="s">
        <v>15</v>
      </c>
      <c r="F17589" t="s">
        <v>17</v>
      </c>
      <c r="G17589">
        <v>2017</v>
      </c>
      <c r="H17589">
        <v>100</v>
      </c>
      <c r="I17589">
        <v>193.7</v>
      </c>
    </row>
    <row r="17590" spans="1:9" x14ac:dyDescent="0.25">
      <c r="A17590" t="s">
        <v>369</v>
      </c>
      <c r="B17590" t="s">
        <v>396</v>
      </c>
      <c r="C17590" t="s">
        <v>397</v>
      </c>
      <c r="D17590" t="s">
        <v>483</v>
      </c>
      <c r="E17590" t="s">
        <v>15</v>
      </c>
      <c r="F17590" t="s">
        <v>17</v>
      </c>
      <c r="G17590">
        <v>2018</v>
      </c>
      <c r="H17590">
        <v>250</v>
      </c>
    </row>
    <row r="17591" spans="1:9" x14ac:dyDescent="0.25">
      <c r="A17591" t="s">
        <v>369</v>
      </c>
      <c r="B17591" t="s">
        <v>396</v>
      </c>
      <c r="C17591" t="s">
        <v>397</v>
      </c>
      <c r="D17591" t="s">
        <v>483</v>
      </c>
      <c r="E17591" t="s">
        <v>15</v>
      </c>
      <c r="F17591" t="s">
        <v>17</v>
      </c>
      <c r="G17591">
        <v>2019</v>
      </c>
      <c r="H17591">
        <v>250</v>
      </c>
    </row>
    <row r="17592" spans="1:9" x14ac:dyDescent="0.25">
      <c r="A17592" t="s">
        <v>398</v>
      </c>
      <c r="B17592" t="s">
        <v>399</v>
      </c>
      <c r="C17592" t="s">
        <v>400</v>
      </c>
      <c r="D17592" t="s">
        <v>482</v>
      </c>
      <c r="E17592" t="s">
        <v>12</v>
      </c>
      <c r="F17592" t="s">
        <v>12</v>
      </c>
      <c r="G17592">
        <v>2000</v>
      </c>
      <c r="H17592">
        <v>31838</v>
      </c>
      <c r="I17592">
        <v>165750</v>
      </c>
    </row>
    <row r="17593" spans="1:9" x14ac:dyDescent="0.25">
      <c r="A17593" t="s">
        <v>398</v>
      </c>
      <c r="B17593" t="s">
        <v>399</v>
      </c>
      <c r="C17593" t="s">
        <v>400</v>
      </c>
      <c r="D17593" t="s">
        <v>482</v>
      </c>
      <c r="E17593" t="s">
        <v>12</v>
      </c>
      <c r="F17593" t="s">
        <v>12</v>
      </c>
      <c r="G17593">
        <v>2001</v>
      </c>
      <c r="H17593">
        <v>33029</v>
      </c>
      <c r="I17593">
        <v>170766</v>
      </c>
    </row>
    <row r="17594" spans="1:9" x14ac:dyDescent="0.25">
      <c r="A17594" t="s">
        <v>398</v>
      </c>
      <c r="B17594" t="s">
        <v>399</v>
      </c>
      <c r="C17594" t="s">
        <v>400</v>
      </c>
      <c r="D17594" t="s">
        <v>482</v>
      </c>
      <c r="E17594" t="s">
        <v>12</v>
      </c>
      <c r="F17594" t="s">
        <v>12</v>
      </c>
      <c r="G17594">
        <v>2002</v>
      </c>
      <c r="H17594">
        <v>33197</v>
      </c>
      <c r="I17594">
        <v>165566</v>
      </c>
    </row>
    <row r="17595" spans="1:9" x14ac:dyDescent="0.25">
      <c r="A17595" t="s">
        <v>398</v>
      </c>
      <c r="B17595" t="s">
        <v>399</v>
      </c>
      <c r="C17595" t="s">
        <v>400</v>
      </c>
      <c r="D17595" t="s">
        <v>482</v>
      </c>
      <c r="E17595" t="s">
        <v>12</v>
      </c>
      <c r="F17595" t="s">
        <v>12</v>
      </c>
      <c r="G17595">
        <v>2003</v>
      </c>
      <c r="H17595">
        <v>34856</v>
      </c>
      <c r="I17595">
        <v>167264</v>
      </c>
    </row>
    <row r="17596" spans="1:9" x14ac:dyDescent="0.25">
      <c r="A17596" t="s">
        <v>398</v>
      </c>
      <c r="B17596" t="s">
        <v>399</v>
      </c>
      <c r="C17596" t="s">
        <v>400</v>
      </c>
      <c r="D17596" t="s">
        <v>482</v>
      </c>
      <c r="E17596" t="s">
        <v>12</v>
      </c>
      <c r="F17596" t="s">
        <v>12</v>
      </c>
      <c r="G17596">
        <v>2004</v>
      </c>
      <c r="H17596">
        <v>34309</v>
      </c>
      <c r="I17596">
        <v>158825</v>
      </c>
    </row>
    <row r="17597" spans="1:9" x14ac:dyDescent="0.25">
      <c r="A17597" t="s">
        <v>398</v>
      </c>
      <c r="B17597" t="s">
        <v>399</v>
      </c>
      <c r="C17597" t="s">
        <v>400</v>
      </c>
      <c r="D17597" t="s">
        <v>482</v>
      </c>
      <c r="E17597" t="s">
        <v>12</v>
      </c>
      <c r="F17597" t="s">
        <v>12</v>
      </c>
      <c r="G17597">
        <v>2005</v>
      </c>
      <c r="H17597">
        <v>35454</v>
      </c>
      <c r="I17597">
        <v>155856</v>
      </c>
    </row>
    <row r="17598" spans="1:9" x14ac:dyDescent="0.25">
      <c r="A17598" t="s">
        <v>398</v>
      </c>
      <c r="B17598" t="s">
        <v>399</v>
      </c>
      <c r="C17598" t="s">
        <v>400</v>
      </c>
      <c r="D17598" t="s">
        <v>482</v>
      </c>
      <c r="E17598" t="s">
        <v>12</v>
      </c>
      <c r="F17598" t="s">
        <v>12</v>
      </c>
      <c r="G17598">
        <v>2006</v>
      </c>
      <c r="H17598">
        <v>35537</v>
      </c>
      <c r="I17598">
        <v>149070</v>
      </c>
    </row>
    <row r="17599" spans="1:9" x14ac:dyDescent="0.25">
      <c r="A17599" t="s">
        <v>398</v>
      </c>
      <c r="B17599" t="s">
        <v>399</v>
      </c>
      <c r="C17599" t="s">
        <v>400</v>
      </c>
      <c r="D17599" t="s">
        <v>482</v>
      </c>
      <c r="E17599" t="s">
        <v>12</v>
      </c>
      <c r="F17599" t="s">
        <v>12</v>
      </c>
      <c r="G17599">
        <v>2007</v>
      </c>
      <c r="H17599">
        <v>35786</v>
      </c>
      <c r="I17599">
        <v>155561</v>
      </c>
    </row>
    <row r="17600" spans="1:9" x14ac:dyDescent="0.25">
      <c r="A17600" t="s">
        <v>398</v>
      </c>
      <c r="B17600" t="s">
        <v>399</v>
      </c>
      <c r="C17600" t="s">
        <v>400</v>
      </c>
      <c r="D17600" t="s">
        <v>482</v>
      </c>
      <c r="E17600" t="s">
        <v>12</v>
      </c>
      <c r="F17600" t="s">
        <v>12</v>
      </c>
      <c r="G17600">
        <v>2008</v>
      </c>
      <c r="H17600">
        <v>35560</v>
      </c>
      <c r="I17600">
        <v>146828</v>
      </c>
    </row>
    <row r="17601" spans="1:9" x14ac:dyDescent="0.25">
      <c r="A17601" t="s">
        <v>398</v>
      </c>
      <c r="B17601" t="s">
        <v>399</v>
      </c>
      <c r="C17601" t="s">
        <v>400</v>
      </c>
      <c r="D17601" t="s">
        <v>482</v>
      </c>
      <c r="E17601" t="s">
        <v>12</v>
      </c>
      <c r="F17601" t="s">
        <v>12</v>
      </c>
      <c r="G17601">
        <v>2009</v>
      </c>
      <c r="H17601">
        <v>39232</v>
      </c>
      <c r="I17601">
        <v>134263</v>
      </c>
    </row>
    <row r="17602" spans="1:9" x14ac:dyDescent="0.25">
      <c r="A17602" t="s">
        <v>398</v>
      </c>
      <c r="B17602" t="s">
        <v>399</v>
      </c>
      <c r="C17602" t="s">
        <v>400</v>
      </c>
      <c r="D17602" t="s">
        <v>482</v>
      </c>
      <c r="E17602" t="s">
        <v>12</v>
      </c>
      <c r="F17602" t="s">
        <v>12</v>
      </c>
      <c r="G17602">
        <v>2010</v>
      </c>
      <c r="H17602">
        <v>38700</v>
      </c>
      <c r="I17602">
        <v>139378</v>
      </c>
    </row>
    <row r="17603" spans="1:9" x14ac:dyDescent="0.25">
      <c r="A17603" t="s">
        <v>398</v>
      </c>
      <c r="B17603" t="s">
        <v>399</v>
      </c>
      <c r="C17603" t="s">
        <v>400</v>
      </c>
      <c r="D17603" t="s">
        <v>482</v>
      </c>
      <c r="E17603" t="s">
        <v>12</v>
      </c>
      <c r="F17603" t="s">
        <v>12</v>
      </c>
      <c r="G17603">
        <v>2011</v>
      </c>
      <c r="H17603">
        <v>37280</v>
      </c>
      <c r="I17603">
        <v>140424</v>
      </c>
    </row>
    <row r="17604" spans="1:9" x14ac:dyDescent="0.25">
      <c r="A17604" t="s">
        <v>398</v>
      </c>
      <c r="B17604" t="s">
        <v>399</v>
      </c>
      <c r="C17604" t="s">
        <v>400</v>
      </c>
      <c r="D17604" t="s">
        <v>482</v>
      </c>
      <c r="E17604" t="s">
        <v>12</v>
      </c>
      <c r="F17604" t="s">
        <v>12</v>
      </c>
      <c r="G17604">
        <v>2012</v>
      </c>
      <c r="H17604">
        <v>33005</v>
      </c>
      <c r="I17604">
        <v>133028</v>
      </c>
    </row>
    <row r="17605" spans="1:9" x14ac:dyDescent="0.25">
      <c r="A17605" t="s">
        <v>398</v>
      </c>
      <c r="B17605" t="s">
        <v>399</v>
      </c>
      <c r="C17605" t="s">
        <v>400</v>
      </c>
      <c r="D17605" t="s">
        <v>482</v>
      </c>
      <c r="E17605" t="s">
        <v>12</v>
      </c>
      <c r="F17605" t="s">
        <v>12</v>
      </c>
      <c r="G17605">
        <v>2013</v>
      </c>
      <c r="H17605">
        <v>33665</v>
      </c>
      <c r="I17605">
        <v>131556</v>
      </c>
    </row>
    <row r="17606" spans="1:9" x14ac:dyDescent="0.25">
      <c r="A17606" t="s">
        <v>398</v>
      </c>
      <c r="B17606" t="s">
        <v>399</v>
      </c>
      <c r="C17606" t="s">
        <v>400</v>
      </c>
      <c r="D17606" t="s">
        <v>482</v>
      </c>
      <c r="E17606" t="s">
        <v>12</v>
      </c>
      <c r="F17606" t="s">
        <v>12</v>
      </c>
      <c r="G17606">
        <v>2014</v>
      </c>
      <c r="H17606">
        <v>34174</v>
      </c>
      <c r="I17606">
        <v>131407</v>
      </c>
    </row>
    <row r="17607" spans="1:9" x14ac:dyDescent="0.25">
      <c r="A17607" t="s">
        <v>398</v>
      </c>
      <c r="B17607" t="s">
        <v>399</v>
      </c>
      <c r="C17607" t="s">
        <v>400</v>
      </c>
      <c r="D17607" t="s">
        <v>482</v>
      </c>
      <c r="E17607" t="s">
        <v>12</v>
      </c>
      <c r="F17607" t="s">
        <v>12</v>
      </c>
      <c r="G17607">
        <v>2015</v>
      </c>
      <c r="H17607">
        <v>38491</v>
      </c>
      <c r="I17607">
        <v>140207</v>
      </c>
    </row>
    <row r="17608" spans="1:9" x14ac:dyDescent="0.25">
      <c r="A17608" t="s">
        <v>398</v>
      </c>
      <c r="B17608" t="s">
        <v>399</v>
      </c>
      <c r="C17608" t="s">
        <v>400</v>
      </c>
      <c r="D17608" t="s">
        <v>482</v>
      </c>
      <c r="E17608" t="s">
        <v>12</v>
      </c>
      <c r="F17608" t="s">
        <v>12</v>
      </c>
      <c r="G17608">
        <v>2016</v>
      </c>
      <c r="H17608">
        <v>32601</v>
      </c>
      <c r="I17608">
        <v>131610</v>
      </c>
    </row>
    <row r="17609" spans="1:9" x14ac:dyDescent="0.25">
      <c r="A17609" t="s">
        <v>398</v>
      </c>
      <c r="B17609" t="s">
        <v>399</v>
      </c>
      <c r="C17609" t="s">
        <v>400</v>
      </c>
      <c r="D17609" t="s">
        <v>482</v>
      </c>
      <c r="E17609" t="s">
        <v>12</v>
      </c>
      <c r="F17609" t="s">
        <v>12</v>
      </c>
      <c r="G17609">
        <v>2017</v>
      </c>
      <c r="H17609">
        <v>34071</v>
      </c>
      <c r="I17609">
        <v>124710</v>
      </c>
    </row>
    <row r="17610" spans="1:9" x14ac:dyDescent="0.25">
      <c r="A17610" t="s">
        <v>398</v>
      </c>
      <c r="B17610" t="s">
        <v>399</v>
      </c>
      <c r="C17610" t="s">
        <v>400</v>
      </c>
      <c r="D17610" t="s">
        <v>482</v>
      </c>
      <c r="E17610" t="s">
        <v>12</v>
      </c>
      <c r="F17610" t="s">
        <v>12</v>
      </c>
      <c r="G17610">
        <v>2018</v>
      </c>
      <c r="H17610">
        <v>33511</v>
      </c>
    </row>
    <row r="17611" spans="1:9" x14ac:dyDescent="0.25">
      <c r="A17611" t="s">
        <v>398</v>
      </c>
      <c r="B17611" t="s">
        <v>399</v>
      </c>
      <c r="C17611" t="s">
        <v>400</v>
      </c>
      <c r="D17611" t="s">
        <v>482</v>
      </c>
      <c r="E17611" t="s">
        <v>12</v>
      </c>
      <c r="F17611" t="s">
        <v>12</v>
      </c>
      <c r="G17611">
        <v>2019</v>
      </c>
      <c r="H17611">
        <v>33539</v>
      </c>
    </row>
    <row r="17612" spans="1:9" x14ac:dyDescent="0.25">
      <c r="A17612" t="s">
        <v>398</v>
      </c>
      <c r="B17612" t="s">
        <v>399</v>
      </c>
      <c r="C17612" t="s">
        <v>400</v>
      </c>
      <c r="D17612" t="s">
        <v>482</v>
      </c>
      <c r="E17612" t="s">
        <v>124</v>
      </c>
      <c r="F17612" t="s">
        <v>124</v>
      </c>
      <c r="G17612">
        <v>2000</v>
      </c>
      <c r="H17612">
        <v>10615</v>
      </c>
      <c r="I17612">
        <v>72799</v>
      </c>
    </row>
    <row r="17613" spans="1:9" x14ac:dyDescent="0.25">
      <c r="A17613" t="s">
        <v>398</v>
      </c>
      <c r="B17613" t="s">
        <v>399</v>
      </c>
      <c r="C17613" t="s">
        <v>400</v>
      </c>
      <c r="D17613" t="s">
        <v>482</v>
      </c>
      <c r="E17613" t="s">
        <v>124</v>
      </c>
      <c r="F17613" t="s">
        <v>124</v>
      </c>
      <c r="G17613">
        <v>2001</v>
      </c>
      <c r="H17613">
        <v>10615</v>
      </c>
      <c r="I17613">
        <v>76695</v>
      </c>
    </row>
    <row r="17614" spans="1:9" x14ac:dyDescent="0.25">
      <c r="A17614" t="s">
        <v>398</v>
      </c>
      <c r="B17614" t="s">
        <v>399</v>
      </c>
      <c r="C17614" t="s">
        <v>400</v>
      </c>
      <c r="D17614" t="s">
        <v>482</v>
      </c>
      <c r="E17614" t="s">
        <v>124</v>
      </c>
      <c r="F17614" t="s">
        <v>124</v>
      </c>
      <c r="G17614">
        <v>2002</v>
      </c>
      <c r="H17614">
        <v>10615</v>
      </c>
      <c r="I17614">
        <v>75526</v>
      </c>
    </row>
    <row r="17615" spans="1:9" x14ac:dyDescent="0.25">
      <c r="A17615" t="s">
        <v>398</v>
      </c>
      <c r="B17615" t="s">
        <v>399</v>
      </c>
      <c r="C17615" t="s">
        <v>400</v>
      </c>
      <c r="D17615" t="s">
        <v>482</v>
      </c>
      <c r="E17615" t="s">
        <v>124</v>
      </c>
      <c r="F17615" t="s">
        <v>124</v>
      </c>
      <c r="G17615">
        <v>2003</v>
      </c>
      <c r="H17615">
        <v>10615</v>
      </c>
      <c r="I17615">
        <v>74892</v>
      </c>
    </row>
    <row r="17616" spans="1:9" x14ac:dyDescent="0.25">
      <c r="A17616" t="s">
        <v>398</v>
      </c>
      <c r="B17616" t="s">
        <v>399</v>
      </c>
      <c r="C17616" t="s">
        <v>400</v>
      </c>
      <c r="D17616" t="s">
        <v>482</v>
      </c>
      <c r="E17616" t="s">
        <v>124</v>
      </c>
      <c r="F17616" t="s">
        <v>124</v>
      </c>
      <c r="G17616">
        <v>2004</v>
      </c>
      <c r="H17616">
        <v>12805</v>
      </c>
      <c r="I17616">
        <v>90387</v>
      </c>
    </row>
    <row r="17617" spans="1:9" x14ac:dyDescent="0.25">
      <c r="A17617" t="s">
        <v>398</v>
      </c>
      <c r="B17617" t="s">
        <v>399</v>
      </c>
      <c r="C17617" t="s">
        <v>400</v>
      </c>
      <c r="D17617" t="s">
        <v>482</v>
      </c>
      <c r="E17617" t="s">
        <v>124</v>
      </c>
      <c r="F17617" t="s">
        <v>124</v>
      </c>
      <c r="G17617">
        <v>2005</v>
      </c>
      <c r="H17617">
        <v>13345</v>
      </c>
      <c r="I17617">
        <v>92040</v>
      </c>
    </row>
    <row r="17618" spans="1:9" x14ac:dyDescent="0.25">
      <c r="A17618" t="s">
        <v>398</v>
      </c>
      <c r="B17618" t="s">
        <v>399</v>
      </c>
      <c r="C17618" t="s">
        <v>400</v>
      </c>
      <c r="D17618" t="s">
        <v>482</v>
      </c>
      <c r="E17618" t="s">
        <v>124</v>
      </c>
      <c r="F17618" t="s">
        <v>124</v>
      </c>
      <c r="G17618">
        <v>2006</v>
      </c>
      <c r="H17618">
        <v>13345</v>
      </c>
      <c r="I17618">
        <v>97964</v>
      </c>
    </row>
    <row r="17619" spans="1:9" x14ac:dyDescent="0.25">
      <c r="A17619" t="s">
        <v>398</v>
      </c>
      <c r="B17619" t="s">
        <v>399</v>
      </c>
      <c r="C17619" t="s">
        <v>400</v>
      </c>
      <c r="D17619" t="s">
        <v>482</v>
      </c>
      <c r="E17619" t="s">
        <v>124</v>
      </c>
      <c r="F17619" t="s">
        <v>124</v>
      </c>
      <c r="G17619">
        <v>2007</v>
      </c>
      <c r="H17619">
        <v>13345</v>
      </c>
      <c r="I17619">
        <v>93482</v>
      </c>
    </row>
    <row r="17620" spans="1:9" x14ac:dyDescent="0.25">
      <c r="A17620" t="s">
        <v>398</v>
      </c>
      <c r="B17620" t="s">
        <v>399</v>
      </c>
      <c r="C17620" t="s">
        <v>400</v>
      </c>
      <c r="D17620" t="s">
        <v>482</v>
      </c>
      <c r="E17620" t="s">
        <v>124</v>
      </c>
      <c r="F17620" t="s">
        <v>124</v>
      </c>
      <c r="G17620">
        <v>2008</v>
      </c>
      <c r="H17620">
        <v>13345</v>
      </c>
      <c r="I17620">
        <v>96020</v>
      </c>
    </row>
    <row r="17621" spans="1:9" x14ac:dyDescent="0.25">
      <c r="A17621" t="s">
        <v>398</v>
      </c>
      <c r="B17621" t="s">
        <v>399</v>
      </c>
      <c r="C17621" t="s">
        <v>400</v>
      </c>
      <c r="D17621" t="s">
        <v>482</v>
      </c>
      <c r="E17621" t="s">
        <v>124</v>
      </c>
      <c r="F17621" t="s">
        <v>124</v>
      </c>
      <c r="G17621">
        <v>2009</v>
      </c>
      <c r="H17621">
        <v>12665</v>
      </c>
      <c r="I17621">
        <v>90091</v>
      </c>
    </row>
    <row r="17622" spans="1:9" x14ac:dyDescent="0.25">
      <c r="A17622" t="s">
        <v>398</v>
      </c>
      <c r="B17622" t="s">
        <v>399</v>
      </c>
      <c r="C17622" t="s">
        <v>400</v>
      </c>
      <c r="D17622" t="s">
        <v>482</v>
      </c>
      <c r="E17622" t="s">
        <v>124</v>
      </c>
      <c r="F17622" t="s">
        <v>124</v>
      </c>
      <c r="G17622">
        <v>2010</v>
      </c>
      <c r="H17622">
        <v>12665</v>
      </c>
      <c r="I17622">
        <v>90658</v>
      </c>
    </row>
    <row r="17623" spans="1:9" x14ac:dyDescent="0.25">
      <c r="A17623" t="s">
        <v>398</v>
      </c>
      <c r="B17623" t="s">
        <v>399</v>
      </c>
      <c r="C17623" t="s">
        <v>400</v>
      </c>
      <c r="D17623" t="s">
        <v>482</v>
      </c>
      <c r="E17623" t="s">
        <v>124</v>
      </c>
      <c r="F17623" t="s">
        <v>124</v>
      </c>
      <c r="G17623">
        <v>2011</v>
      </c>
      <c r="H17623">
        <v>12665</v>
      </c>
      <c r="I17623">
        <v>93589</v>
      </c>
    </row>
    <row r="17624" spans="1:9" x14ac:dyDescent="0.25">
      <c r="A17624" t="s">
        <v>398</v>
      </c>
      <c r="B17624" t="s">
        <v>399</v>
      </c>
      <c r="C17624" t="s">
        <v>400</v>
      </c>
      <c r="D17624" t="s">
        <v>482</v>
      </c>
      <c r="E17624" t="s">
        <v>124</v>
      </c>
      <c r="F17624" t="s">
        <v>124</v>
      </c>
      <c r="G17624">
        <v>2012</v>
      </c>
      <c r="H17624">
        <v>13370</v>
      </c>
      <c r="I17624">
        <v>94862</v>
      </c>
    </row>
    <row r="17625" spans="1:9" x14ac:dyDescent="0.25">
      <c r="A17625" t="s">
        <v>398</v>
      </c>
      <c r="B17625" t="s">
        <v>399</v>
      </c>
      <c r="C17625" t="s">
        <v>400</v>
      </c>
      <c r="D17625" t="s">
        <v>482</v>
      </c>
      <c r="E17625" t="s">
        <v>124</v>
      </c>
      <c r="F17625" t="s">
        <v>124</v>
      </c>
      <c r="G17625">
        <v>2013</v>
      </c>
      <c r="H17625">
        <v>14033</v>
      </c>
      <c r="I17625">
        <v>103439</v>
      </c>
    </row>
    <row r="17626" spans="1:9" x14ac:dyDescent="0.25">
      <c r="A17626" t="s">
        <v>398</v>
      </c>
      <c r="B17626" t="s">
        <v>399</v>
      </c>
      <c r="C17626" t="s">
        <v>400</v>
      </c>
      <c r="D17626" t="s">
        <v>482</v>
      </c>
      <c r="E17626" t="s">
        <v>124</v>
      </c>
      <c r="F17626" t="s">
        <v>124</v>
      </c>
      <c r="G17626">
        <v>2014</v>
      </c>
      <c r="H17626">
        <v>14033</v>
      </c>
      <c r="I17626">
        <v>107280</v>
      </c>
    </row>
    <row r="17627" spans="1:9" x14ac:dyDescent="0.25">
      <c r="A17627" t="s">
        <v>398</v>
      </c>
      <c r="B17627" t="s">
        <v>399</v>
      </c>
      <c r="C17627" t="s">
        <v>400</v>
      </c>
      <c r="D17627" t="s">
        <v>482</v>
      </c>
      <c r="E17627" t="s">
        <v>124</v>
      </c>
      <c r="F17627" t="s">
        <v>124</v>
      </c>
      <c r="G17627">
        <v>2015</v>
      </c>
      <c r="H17627">
        <v>14033</v>
      </c>
      <c r="I17627">
        <v>101809</v>
      </c>
    </row>
    <row r="17628" spans="1:9" x14ac:dyDescent="0.25">
      <c r="A17628" t="s">
        <v>398</v>
      </c>
      <c r="B17628" t="s">
        <v>399</v>
      </c>
      <c r="C17628" t="s">
        <v>400</v>
      </c>
      <c r="D17628" t="s">
        <v>482</v>
      </c>
      <c r="E17628" t="s">
        <v>124</v>
      </c>
      <c r="F17628" t="s">
        <v>124</v>
      </c>
      <c r="G17628">
        <v>2016</v>
      </c>
      <c r="H17628">
        <v>14033</v>
      </c>
      <c r="I17628">
        <v>101143</v>
      </c>
    </row>
    <row r="17629" spans="1:9" x14ac:dyDescent="0.25">
      <c r="A17629" t="s">
        <v>398</v>
      </c>
      <c r="B17629" t="s">
        <v>399</v>
      </c>
      <c r="C17629" t="s">
        <v>400</v>
      </c>
      <c r="D17629" t="s">
        <v>482</v>
      </c>
      <c r="E17629" t="s">
        <v>124</v>
      </c>
      <c r="F17629" t="s">
        <v>124</v>
      </c>
      <c r="G17629">
        <v>2017</v>
      </c>
      <c r="H17629">
        <v>14033</v>
      </c>
      <c r="I17629">
        <v>101112</v>
      </c>
    </row>
    <row r="17630" spans="1:9" x14ac:dyDescent="0.25">
      <c r="A17630" t="s">
        <v>398</v>
      </c>
      <c r="B17630" t="s">
        <v>399</v>
      </c>
      <c r="C17630" t="s">
        <v>400</v>
      </c>
      <c r="D17630" t="s">
        <v>482</v>
      </c>
      <c r="E17630" t="s">
        <v>124</v>
      </c>
      <c r="F17630" t="s">
        <v>124</v>
      </c>
      <c r="G17630">
        <v>2018</v>
      </c>
      <c r="H17630">
        <v>14033</v>
      </c>
    </row>
    <row r="17631" spans="1:9" x14ac:dyDescent="0.25">
      <c r="A17631" t="s">
        <v>398</v>
      </c>
      <c r="B17631" t="s">
        <v>399</v>
      </c>
      <c r="C17631" t="s">
        <v>400</v>
      </c>
      <c r="D17631" t="s">
        <v>482</v>
      </c>
      <c r="E17631" t="s">
        <v>124</v>
      </c>
      <c r="F17631" t="s">
        <v>124</v>
      </c>
      <c r="G17631">
        <v>2019</v>
      </c>
      <c r="H17631">
        <v>14033</v>
      </c>
    </row>
    <row r="17632" spans="1:9" x14ac:dyDescent="0.25">
      <c r="A17632" t="s">
        <v>398</v>
      </c>
      <c r="B17632" t="s">
        <v>399</v>
      </c>
      <c r="C17632" t="s">
        <v>400</v>
      </c>
      <c r="D17632" t="s">
        <v>482</v>
      </c>
      <c r="E17632" t="s">
        <v>111</v>
      </c>
      <c r="F17632" t="s">
        <v>111</v>
      </c>
      <c r="G17632">
        <v>2000</v>
      </c>
      <c r="H17632">
        <v>7</v>
      </c>
      <c r="I17632">
        <v>54</v>
      </c>
    </row>
    <row r="17633" spans="1:9" x14ac:dyDescent="0.25">
      <c r="A17633" t="s">
        <v>398</v>
      </c>
      <c r="B17633" t="s">
        <v>399</v>
      </c>
      <c r="C17633" t="s">
        <v>400</v>
      </c>
      <c r="D17633" t="s">
        <v>482</v>
      </c>
      <c r="E17633" t="s">
        <v>111</v>
      </c>
      <c r="F17633" t="s">
        <v>111</v>
      </c>
      <c r="G17633">
        <v>2001</v>
      </c>
      <c r="H17633">
        <v>9</v>
      </c>
      <c r="I17633">
        <v>54</v>
      </c>
    </row>
    <row r="17634" spans="1:9" x14ac:dyDescent="0.25">
      <c r="A17634" t="s">
        <v>398</v>
      </c>
      <c r="B17634" t="s">
        <v>399</v>
      </c>
      <c r="C17634" t="s">
        <v>400</v>
      </c>
      <c r="D17634" t="s">
        <v>482</v>
      </c>
      <c r="E17634" t="s">
        <v>111</v>
      </c>
      <c r="F17634" t="s">
        <v>111</v>
      </c>
      <c r="G17634">
        <v>2002</v>
      </c>
      <c r="H17634">
        <v>7</v>
      </c>
      <c r="I17634">
        <v>54</v>
      </c>
    </row>
    <row r="17635" spans="1:9" x14ac:dyDescent="0.25">
      <c r="A17635" t="s">
        <v>398</v>
      </c>
      <c r="B17635" t="s">
        <v>399</v>
      </c>
      <c r="C17635" t="s">
        <v>400</v>
      </c>
      <c r="D17635" t="s">
        <v>482</v>
      </c>
      <c r="E17635" t="s">
        <v>111</v>
      </c>
      <c r="F17635" t="s">
        <v>111</v>
      </c>
      <c r="G17635">
        <v>2003</v>
      </c>
      <c r="H17635">
        <v>5.5</v>
      </c>
      <c r="I17635">
        <v>54</v>
      </c>
    </row>
    <row r="17636" spans="1:9" x14ac:dyDescent="0.25">
      <c r="A17636" t="s">
        <v>398</v>
      </c>
      <c r="B17636" t="s">
        <v>399</v>
      </c>
      <c r="C17636" t="s">
        <v>400</v>
      </c>
      <c r="D17636" t="s">
        <v>482</v>
      </c>
      <c r="E17636" t="s">
        <v>111</v>
      </c>
      <c r="F17636" t="s">
        <v>111</v>
      </c>
      <c r="G17636">
        <v>2004</v>
      </c>
      <c r="H17636">
        <v>5.5</v>
      </c>
      <c r="I17636">
        <v>54</v>
      </c>
    </row>
    <row r="17637" spans="1:9" x14ac:dyDescent="0.25">
      <c r="A17637" t="s">
        <v>398</v>
      </c>
      <c r="B17637" t="s">
        <v>399</v>
      </c>
      <c r="C17637" t="s">
        <v>400</v>
      </c>
      <c r="D17637" t="s">
        <v>482</v>
      </c>
      <c r="E17637" t="s">
        <v>111</v>
      </c>
      <c r="F17637" t="s">
        <v>111</v>
      </c>
      <c r="G17637">
        <v>2005</v>
      </c>
      <c r="H17637">
        <v>17.5</v>
      </c>
      <c r="I17637">
        <v>68</v>
      </c>
    </row>
    <row r="17638" spans="1:9" x14ac:dyDescent="0.25">
      <c r="A17638" t="s">
        <v>398</v>
      </c>
      <c r="B17638" t="s">
        <v>399</v>
      </c>
      <c r="C17638" t="s">
        <v>400</v>
      </c>
      <c r="D17638" t="s">
        <v>482</v>
      </c>
      <c r="E17638" t="s">
        <v>111</v>
      </c>
      <c r="F17638" t="s">
        <v>111</v>
      </c>
      <c r="G17638">
        <v>2006</v>
      </c>
      <c r="H17638">
        <v>17.5</v>
      </c>
      <c r="I17638">
        <v>71</v>
      </c>
    </row>
    <row r="17639" spans="1:9" x14ac:dyDescent="0.25">
      <c r="A17639" t="s">
        <v>398</v>
      </c>
      <c r="B17639" t="s">
        <v>399</v>
      </c>
      <c r="C17639" t="s">
        <v>400</v>
      </c>
      <c r="D17639" t="s">
        <v>482</v>
      </c>
      <c r="E17639" t="s">
        <v>111</v>
      </c>
      <c r="F17639" t="s">
        <v>111</v>
      </c>
      <c r="G17639">
        <v>2007</v>
      </c>
      <c r="H17639">
        <v>17.5</v>
      </c>
      <c r="I17639">
        <v>71</v>
      </c>
    </row>
    <row r="17640" spans="1:9" x14ac:dyDescent="0.25">
      <c r="A17640" t="s">
        <v>398</v>
      </c>
      <c r="B17640" t="s">
        <v>399</v>
      </c>
      <c r="C17640" t="s">
        <v>400</v>
      </c>
      <c r="D17640" t="s">
        <v>482</v>
      </c>
      <c r="E17640" t="s">
        <v>111</v>
      </c>
      <c r="F17640" t="s">
        <v>111</v>
      </c>
      <c r="G17640">
        <v>2008</v>
      </c>
      <c r="H17640">
        <v>17.5</v>
      </c>
      <c r="I17640">
        <v>74</v>
      </c>
    </row>
    <row r="17641" spans="1:9" x14ac:dyDescent="0.25">
      <c r="A17641" t="s">
        <v>398</v>
      </c>
      <c r="B17641" t="s">
        <v>399</v>
      </c>
      <c r="C17641" t="s">
        <v>400</v>
      </c>
      <c r="D17641" t="s">
        <v>482</v>
      </c>
      <c r="E17641" t="s">
        <v>111</v>
      </c>
      <c r="F17641" t="s">
        <v>111</v>
      </c>
      <c r="G17641">
        <v>2009</v>
      </c>
      <c r="H17641">
        <v>18</v>
      </c>
      <c r="I17641">
        <v>2012</v>
      </c>
    </row>
    <row r="17642" spans="1:9" x14ac:dyDescent="0.25">
      <c r="A17642" t="s">
        <v>398</v>
      </c>
      <c r="B17642" t="s">
        <v>399</v>
      </c>
      <c r="C17642" t="s">
        <v>400</v>
      </c>
      <c r="D17642" t="s">
        <v>482</v>
      </c>
      <c r="E17642" t="s">
        <v>111</v>
      </c>
      <c r="F17642" t="s">
        <v>111</v>
      </c>
      <c r="G17642">
        <v>2010</v>
      </c>
      <c r="H17642">
        <v>17.5</v>
      </c>
      <c r="I17642">
        <v>3080</v>
      </c>
    </row>
    <row r="17643" spans="1:9" x14ac:dyDescent="0.25">
      <c r="A17643" t="s">
        <v>398</v>
      </c>
      <c r="B17643" t="s">
        <v>399</v>
      </c>
      <c r="C17643" t="s">
        <v>400</v>
      </c>
      <c r="D17643" t="s">
        <v>482</v>
      </c>
      <c r="E17643" t="s">
        <v>111</v>
      </c>
      <c r="F17643" t="s">
        <v>111</v>
      </c>
      <c r="G17643">
        <v>2011</v>
      </c>
      <c r="H17643">
        <v>17.5</v>
      </c>
      <c r="I17643">
        <v>2609</v>
      </c>
    </row>
    <row r="17644" spans="1:9" x14ac:dyDescent="0.25">
      <c r="A17644" t="s">
        <v>398</v>
      </c>
      <c r="B17644" t="s">
        <v>399</v>
      </c>
      <c r="C17644" t="s">
        <v>400</v>
      </c>
      <c r="D17644" t="s">
        <v>482</v>
      </c>
      <c r="E17644" t="s">
        <v>111</v>
      </c>
      <c r="F17644" t="s">
        <v>111</v>
      </c>
      <c r="G17644">
        <v>2012</v>
      </c>
      <c r="H17644">
        <v>38.5</v>
      </c>
      <c r="I17644">
        <v>2831</v>
      </c>
    </row>
    <row r="17645" spans="1:9" x14ac:dyDescent="0.25">
      <c r="A17645" t="s">
        <v>398</v>
      </c>
      <c r="B17645" t="s">
        <v>399</v>
      </c>
      <c r="C17645" t="s">
        <v>400</v>
      </c>
      <c r="D17645" t="s">
        <v>482</v>
      </c>
      <c r="E17645" t="s">
        <v>111</v>
      </c>
      <c r="F17645" t="s">
        <v>111</v>
      </c>
      <c r="G17645">
        <v>2013</v>
      </c>
      <c r="H17645">
        <v>38.5</v>
      </c>
      <c r="I17645">
        <v>2552</v>
      </c>
    </row>
    <row r="17646" spans="1:9" x14ac:dyDescent="0.25">
      <c r="A17646" t="s">
        <v>398</v>
      </c>
      <c r="B17646" t="s">
        <v>399</v>
      </c>
      <c r="C17646" t="s">
        <v>400</v>
      </c>
      <c r="D17646" t="s">
        <v>482</v>
      </c>
      <c r="E17646" t="s">
        <v>111</v>
      </c>
      <c r="F17646" t="s">
        <v>111</v>
      </c>
      <c r="G17646">
        <v>2014</v>
      </c>
      <c r="H17646">
        <v>38.5</v>
      </c>
      <c r="I17646">
        <v>2354</v>
      </c>
    </row>
    <row r="17647" spans="1:9" x14ac:dyDescent="0.25">
      <c r="A17647" t="s">
        <v>398</v>
      </c>
      <c r="B17647" t="s">
        <v>399</v>
      </c>
      <c r="C17647" t="s">
        <v>400</v>
      </c>
      <c r="D17647" t="s">
        <v>482</v>
      </c>
      <c r="E17647" t="s">
        <v>111</v>
      </c>
      <c r="F17647" t="s">
        <v>111</v>
      </c>
      <c r="G17647">
        <v>2015</v>
      </c>
      <c r="H17647">
        <v>38.5</v>
      </c>
      <c r="I17647">
        <v>234</v>
      </c>
    </row>
    <row r="17648" spans="1:9" x14ac:dyDescent="0.25">
      <c r="A17648" t="s">
        <v>398</v>
      </c>
      <c r="B17648" t="s">
        <v>399</v>
      </c>
      <c r="C17648" t="s">
        <v>400</v>
      </c>
      <c r="D17648" t="s">
        <v>482</v>
      </c>
      <c r="E17648" t="s">
        <v>111</v>
      </c>
      <c r="F17648" t="s">
        <v>111</v>
      </c>
      <c r="G17648">
        <v>2016</v>
      </c>
      <c r="H17648">
        <v>38.5</v>
      </c>
      <c r="I17648">
        <v>229</v>
      </c>
    </row>
    <row r="17649" spans="1:9" x14ac:dyDescent="0.25">
      <c r="A17649" t="s">
        <v>398</v>
      </c>
      <c r="B17649" t="s">
        <v>399</v>
      </c>
      <c r="C17649" t="s">
        <v>400</v>
      </c>
      <c r="D17649" t="s">
        <v>482</v>
      </c>
      <c r="E17649" t="s">
        <v>111</v>
      </c>
      <c r="F17649" t="s">
        <v>111</v>
      </c>
      <c r="G17649">
        <v>2017</v>
      </c>
      <c r="H17649">
        <v>37.5</v>
      </c>
      <c r="I17649">
        <v>307</v>
      </c>
    </row>
    <row r="17650" spans="1:9" x14ac:dyDescent="0.25">
      <c r="A17650" t="s">
        <v>398</v>
      </c>
      <c r="B17650" t="s">
        <v>399</v>
      </c>
      <c r="C17650" t="s">
        <v>400</v>
      </c>
      <c r="D17650" t="s">
        <v>482</v>
      </c>
      <c r="E17650" t="s">
        <v>111</v>
      </c>
      <c r="F17650" t="s">
        <v>111</v>
      </c>
      <c r="G17650">
        <v>2018</v>
      </c>
      <c r="H17650">
        <v>37.5</v>
      </c>
    </row>
    <row r="17651" spans="1:9" x14ac:dyDescent="0.25">
      <c r="A17651" t="s">
        <v>398</v>
      </c>
      <c r="B17651" t="s">
        <v>399</v>
      </c>
      <c r="C17651" t="s">
        <v>400</v>
      </c>
      <c r="D17651" t="s">
        <v>482</v>
      </c>
      <c r="E17651" t="s">
        <v>111</v>
      </c>
      <c r="F17651" t="s">
        <v>111</v>
      </c>
      <c r="G17651">
        <v>2019</v>
      </c>
      <c r="H17651">
        <v>37.5</v>
      </c>
    </row>
    <row r="17652" spans="1:9" x14ac:dyDescent="0.25">
      <c r="A17652" t="s">
        <v>398</v>
      </c>
      <c r="B17652" t="s">
        <v>399</v>
      </c>
      <c r="C17652" t="s">
        <v>400</v>
      </c>
      <c r="D17652" t="s">
        <v>482</v>
      </c>
      <c r="E17652" t="s">
        <v>98</v>
      </c>
      <c r="F17652" t="s">
        <v>98</v>
      </c>
      <c r="G17652">
        <v>2000</v>
      </c>
      <c r="H17652">
        <v>177</v>
      </c>
      <c r="I17652">
        <v>111</v>
      </c>
    </row>
    <row r="17653" spans="1:9" x14ac:dyDescent="0.25">
      <c r="A17653" t="s">
        <v>398</v>
      </c>
      <c r="B17653" t="s">
        <v>399</v>
      </c>
      <c r="C17653" t="s">
        <v>400</v>
      </c>
      <c r="D17653" t="s">
        <v>482</v>
      </c>
      <c r="E17653" t="s">
        <v>98</v>
      </c>
      <c r="F17653" t="s">
        <v>98</v>
      </c>
      <c r="G17653">
        <v>2001</v>
      </c>
      <c r="H17653">
        <v>177</v>
      </c>
      <c r="I17653">
        <v>111</v>
      </c>
    </row>
    <row r="17654" spans="1:9" x14ac:dyDescent="0.25">
      <c r="A17654" t="s">
        <v>398</v>
      </c>
      <c r="B17654" t="s">
        <v>399</v>
      </c>
      <c r="C17654" t="s">
        <v>400</v>
      </c>
      <c r="D17654" t="s">
        <v>482</v>
      </c>
      <c r="E17654" t="s">
        <v>98</v>
      </c>
      <c r="F17654" t="s">
        <v>98</v>
      </c>
      <c r="G17654">
        <v>2002</v>
      </c>
      <c r="H17654">
        <v>177</v>
      </c>
      <c r="I17654">
        <v>111</v>
      </c>
    </row>
    <row r="17655" spans="1:9" x14ac:dyDescent="0.25">
      <c r="A17655" t="s">
        <v>398</v>
      </c>
      <c r="B17655" t="s">
        <v>399</v>
      </c>
      <c r="C17655" t="s">
        <v>400</v>
      </c>
      <c r="D17655" t="s">
        <v>482</v>
      </c>
      <c r="E17655" t="s">
        <v>98</v>
      </c>
      <c r="F17655" t="s">
        <v>98</v>
      </c>
      <c r="G17655">
        <v>2003</v>
      </c>
      <c r="H17655">
        <v>177</v>
      </c>
      <c r="I17655">
        <v>111</v>
      </c>
    </row>
    <row r="17656" spans="1:9" x14ac:dyDescent="0.25">
      <c r="A17656" t="s">
        <v>398</v>
      </c>
      <c r="B17656" t="s">
        <v>399</v>
      </c>
      <c r="C17656" t="s">
        <v>400</v>
      </c>
      <c r="D17656" t="s">
        <v>482</v>
      </c>
      <c r="E17656" t="s">
        <v>98</v>
      </c>
      <c r="F17656" t="s">
        <v>98</v>
      </c>
      <c r="G17656">
        <v>2004</v>
      </c>
      <c r="H17656">
        <v>177</v>
      </c>
      <c r="I17656">
        <v>111</v>
      </c>
    </row>
    <row r="17657" spans="1:9" x14ac:dyDescent="0.25">
      <c r="A17657" t="s">
        <v>398</v>
      </c>
      <c r="B17657" t="s">
        <v>399</v>
      </c>
      <c r="C17657" t="s">
        <v>400</v>
      </c>
      <c r="D17657" t="s">
        <v>482</v>
      </c>
      <c r="E17657" t="s">
        <v>98</v>
      </c>
      <c r="F17657" t="s">
        <v>98</v>
      </c>
      <c r="G17657">
        <v>2005</v>
      </c>
      <c r="H17657">
        <v>177</v>
      </c>
      <c r="I17657">
        <v>111</v>
      </c>
    </row>
    <row r="17658" spans="1:9" x14ac:dyDescent="0.25">
      <c r="A17658" t="s">
        <v>398</v>
      </c>
      <c r="B17658" t="s">
        <v>399</v>
      </c>
      <c r="C17658" t="s">
        <v>400</v>
      </c>
      <c r="D17658" t="s">
        <v>482</v>
      </c>
      <c r="E17658" t="s">
        <v>98</v>
      </c>
      <c r="F17658" t="s">
        <v>98</v>
      </c>
      <c r="G17658">
        <v>2006</v>
      </c>
      <c r="H17658">
        <v>177</v>
      </c>
      <c r="I17658">
        <v>111</v>
      </c>
    </row>
    <row r="17659" spans="1:9" x14ac:dyDescent="0.25">
      <c r="A17659" t="s">
        <v>398</v>
      </c>
      <c r="B17659" t="s">
        <v>399</v>
      </c>
      <c r="C17659" t="s">
        <v>400</v>
      </c>
      <c r="D17659" t="s">
        <v>482</v>
      </c>
      <c r="E17659" t="s">
        <v>98</v>
      </c>
      <c r="F17659" t="s">
        <v>98</v>
      </c>
      <c r="G17659">
        <v>2007</v>
      </c>
      <c r="H17659">
        <v>177</v>
      </c>
      <c r="I17659">
        <v>111</v>
      </c>
    </row>
    <row r="17660" spans="1:9" x14ac:dyDescent="0.25">
      <c r="A17660" t="s">
        <v>398</v>
      </c>
      <c r="B17660" t="s">
        <v>399</v>
      </c>
      <c r="C17660" t="s">
        <v>400</v>
      </c>
      <c r="D17660" t="s">
        <v>482</v>
      </c>
      <c r="E17660" t="s">
        <v>98</v>
      </c>
      <c r="F17660" t="s">
        <v>98</v>
      </c>
      <c r="G17660">
        <v>2008</v>
      </c>
      <c r="H17660">
        <v>177</v>
      </c>
      <c r="I17660">
        <v>111</v>
      </c>
    </row>
    <row r="17661" spans="1:9" x14ac:dyDescent="0.25">
      <c r="A17661" t="s">
        <v>398</v>
      </c>
      <c r="B17661" t="s">
        <v>399</v>
      </c>
      <c r="C17661" t="s">
        <v>400</v>
      </c>
      <c r="D17661" t="s">
        <v>482</v>
      </c>
      <c r="E17661" t="s">
        <v>98</v>
      </c>
      <c r="F17661" t="s">
        <v>98</v>
      </c>
      <c r="G17661">
        <v>2009</v>
      </c>
      <c r="H17661">
        <v>177</v>
      </c>
      <c r="I17661">
        <v>111</v>
      </c>
    </row>
    <row r="17662" spans="1:9" x14ac:dyDescent="0.25">
      <c r="A17662" t="s">
        <v>398</v>
      </c>
      <c r="B17662" t="s">
        <v>399</v>
      </c>
      <c r="C17662" t="s">
        <v>400</v>
      </c>
      <c r="D17662" t="s">
        <v>482</v>
      </c>
      <c r="E17662" t="s">
        <v>98</v>
      </c>
      <c r="F17662" t="s">
        <v>98</v>
      </c>
      <c r="G17662">
        <v>2010</v>
      </c>
      <c r="H17662">
        <v>177</v>
      </c>
      <c r="I17662">
        <v>111</v>
      </c>
    </row>
    <row r="17663" spans="1:9" x14ac:dyDescent="0.25">
      <c r="A17663" t="s">
        <v>398</v>
      </c>
      <c r="B17663" t="s">
        <v>399</v>
      </c>
      <c r="C17663" t="s">
        <v>400</v>
      </c>
      <c r="D17663" t="s">
        <v>482</v>
      </c>
      <c r="E17663" t="s">
        <v>98</v>
      </c>
      <c r="F17663" t="s">
        <v>98</v>
      </c>
      <c r="G17663">
        <v>2011</v>
      </c>
      <c r="H17663">
        <v>177</v>
      </c>
      <c r="I17663">
        <v>111</v>
      </c>
    </row>
    <row r="17664" spans="1:9" x14ac:dyDescent="0.25">
      <c r="A17664" t="s">
        <v>398</v>
      </c>
      <c r="B17664" t="s">
        <v>399</v>
      </c>
      <c r="C17664" t="s">
        <v>400</v>
      </c>
      <c r="D17664" t="s">
        <v>482</v>
      </c>
      <c r="E17664" t="s">
        <v>98</v>
      </c>
      <c r="F17664" t="s">
        <v>98</v>
      </c>
      <c r="G17664">
        <v>2012</v>
      </c>
      <c r="H17664">
        <v>174</v>
      </c>
      <c r="I17664">
        <v>111</v>
      </c>
    </row>
    <row r="17665" spans="1:9" x14ac:dyDescent="0.25">
      <c r="A17665" t="s">
        <v>398</v>
      </c>
      <c r="B17665" t="s">
        <v>399</v>
      </c>
      <c r="C17665" t="s">
        <v>400</v>
      </c>
      <c r="D17665" t="s">
        <v>482</v>
      </c>
      <c r="E17665" t="s">
        <v>98</v>
      </c>
      <c r="F17665" t="s">
        <v>98</v>
      </c>
      <c r="G17665">
        <v>2013</v>
      </c>
      <c r="H17665">
        <v>174</v>
      </c>
      <c r="I17665">
        <v>111</v>
      </c>
    </row>
    <row r="17666" spans="1:9" x14ac:dyDescent="0.25">
      <c r="A17666" t="s">
        <v>398</v>
      </c>
      <c r="B17666" t="s">
        <v>399</v>
      </c>
      <c r="C17666" t="s">
        <v>400</v>
      </c>
      <c r="D17666" t="s">
        <v>482</v>
      </c>
      <c r="E17666" t="s">
        <v>98</v>
      </c>
      <c r="F17666" t="s">
        <v>98</v>
      </c>
      <c r="G17666">
        <v>2014</v>
      </c>
      <c r="H17666">
        <v>174</v>
      </c>
      <c r="I17666">
        <v>111</v>
      </c>
    </row>
    <row r="17667" spans="1:9" x14ac:dyDescent="0.25">
      <c r="A17667" t="s">
        <v>398</v>
      </c>
      <c r="B17667" t="s">
        <v>399</v>
      </c>
      <c r="C17667" t="s">
        <v>400</v>
      </c>
      <c r="D17667" t="s">
        <v>482</v>
      </c>
      <c r="E17667" t="s">
        <v>98</v>
      </c>
      <c r="F17667" t="s">
        <v>98</v>
      </c>
      <c r="G17667">
        <v>2015</v>
      </c>
      <c r="H17667">
        <v>174</v>
      </c>
      <c r="I17667">
        <v>111</v>
      </c>
    </row>
    <row r="17668" spans="1:9" x14ac:dyDescent="0.25">
      <c r="A17668" t="s">
        <v>398</v>
      </c>
      <c r="B17668" t="s">
        <v>399</v>
      </c>
      <c r="C17668" t="s">
        <v>400</v>
      </c>
      <c r="D17668" t="s">
        <v>482</v>
      </c>
      <c r="E17668" t="s">
        <v>98</v>
      </c>
      <c r="F17668" t="s">
        <v>98</v>
      </c>
      <c r="G17668">
        <v>2016</v>
      </c>
      <c r="H17668">
        <v>174</v>
      </c>
      <c r="I17668">
        <v>111</v>
      </c>
    </row>
    <row r="17669" spans="1:9" x14ac:dyDescent="0.25">
      <c r="A17669" t="s">
        <v>398</v>
      </c>
      <c r="B17669" t="s">
        <v>399</v>
      </c>
      <c r="C17669" t="s">
        <v>400</v>
      </c>
      <c r="D17669" t="s">
        <v>482</v>
      </c>
      <c r="E17669" t="s">
        <v>98</v>
      </c>
      <c r="F17669" t="s">
        <v>98</v>
      </c>
      <c r="G17669">
        <v>2017</v>
      </c>
      <c r="H17669">
        <v>174</v>
      </c>
      <c r="I17669">
        <v>111</v>
      </c>
    </row>
    <row r="17670" spans="1:9" x14ac:dyDescent="0.25">
      <c r="A17670" t="s">
        <v>398</v>
      </c>
      <c r="B17670" t="s">
        <v>399</v>
      </c>
      <c r="C17670" t="s">
        <v>400</v>
      </c>
      <c r="D17670" t="s">
        <v>482</v>
      </c>
      <c r="E17670" t="s">
        <v>98</v>
      </c>
      <c r="F17670" t="s">
        <v>98</v>
      </c>
      <c r="G17670">
        <v>2018</v>
      </c>
      <c r="H17670">
        <v>174</v>
      </c>
    </row>
    <row r="17671" spans="1:9" x14ac:dyDescent="0.25">
      <c r="A17671" t="s">
        <v>398</v>
      </c>
      <c r="B17671" t="s">
        <v>399</v>
      </c>
      <c r="C17671" t="s">
        <v>400</v>
      </c>
      <c r="D17671" t="s">
        <v>482</v>
      </c>
      <c r="E17671" t="s">
        <v>98</v>
      </c>
      <c r="F17671" t="s">
        <v>98</v>
      </c>
      <c r="G17671">
        <v>2019</v>
      </c>
      <c r="H17671">
        <v>174</v>
      </c>
    </row>
    <row r="17672" spans="1:9" x14ac:dyDescent="0.25">
      <c r="A17672" t="s">
        <v>398</v>
      </c>
      <c r="B17672" t="s">
        <v>399</v>
      </c>
      <c r="C17672" t="s">
        <v>400</v>
      </c>
      <c r="D17672" t="s">
        <v>483</v>
      </c>
      <c r="E17672" t="s">
        <v>22</v>
      </c>
      <c r="F17672" t="s">
        <v>31</v>
      </c>
      <c r="G17672">
        <v>2000</v>
      </c>
      <c r="H17672">
        <v>104</v>
      </c>
      <c r="I17672">
        <v>708</v>
      </c>
    </row>
    <row r="17673" spans="1:9" x14ac:dyDescent="0.25">
      <c r="A17673" t="s">
        <v>398</v>
      </c>
      <c r="B17673" t="s">
        <v>399</v>
      </c>
      <c r="C17673" t="s">
        <v>400</v>
      </c>
      <c r="D17673" t="s">
        <v>483</v>
      </c>
      <c r="E17673" t="s">
        <v>22</v>
      </c>
      <c r="F17673" t="s">
        <v>31</v>
      </c>
      <c r="G17673">
        <v>2001</v>
      </c>
      <c r="H17673">
        <v>101</v>
      </c>
      <c r="I17673">
        <v>708</v>
      </c>
    </row>
    <row r="17674" spans="1:9" x14ac:dyDescent="0.25">
      <c r="A17674" t="s">
        <v>398</v>
      </c>
      <c r="B17674" t="s">
        <v>399</v>
      </c>
      <c r="C17674" t="s">
        <v>400</v>
      </c>
      <c r="D17674" t="s">
        <v>483</v>
      </c>
      <c r="E17674" t="s">
        <v>22</v>
      </c>
      <c r="F17674" t="s">
        <v>31</v>
      </c>
      <c r="G17674">
        <v>2002</v>
      </c>
      <c r="H17674">
        <v>101</v>
      </c>
      <c r="I17674">
        <v>728</v>
      </c>
    </row>
    <row r="17675" spans="1:9" x14ac:dyDescent="0.25">
      <c r="A17675" t="s">
        <v>398</v>
      </c>
      <c r="B17675" t="s">
        <v>399</v>
      </c>
      <c r="C17675" t="s">
        <v>400</v>
      </c>
      <c r="D17675" t="s">
        <v>483</v>
      </c>
      <c r="E17675" t="s">
        <v>22</v>
      </c>
      <c r="F17675" t="s">
        <v>31</v>
      </c>
      <c r="G17675">
        <v>2003</v>
      </c>
      <c r="H17675">
        <v>101</v>
      </c>
      <c r="I17675">
        <v>728</v>
      </c>
    </row>
    <row r="17676" spans="1:9" x14ac:dyDescent="0.25">
      <c r="A17676" t="s">
        <v>398</v>
      </c>
      <c r="B17676" t="s">
        <v>399</v>
      </c>
      <c r="C17676" t="s">
        <v>400</v>
      </c>
      <c r="D17676" t="s">
        <v>483</v>
      </c>
      <c r="E17676" t="s">
        <v>22</v>
      </c>
      <c r="F17676" t="s">
        <v>31</v>
      </c>
      <c r="G17676">
        <v>2004</v>
      </c>
      <c r="H17676">
        <v>102</v>
      </c>
      <c r="I17676">
        <v>731</v>
      </c>
    </row>
    <row r="17677" spans="1:9" x14ac:dyDescent="0.25">
      <c r="A17677" t="s">
        <v>398</v>
      </c>
      <c r="B17677" t="s">
        <v>399</v>
      </c>
      <c r="C17677" t="s">
        <v>400</v>
      </c>
      <c r="D17677" t="s">
        <v>483</v>
      </c>
      <c r="E17677" t="s">
        <v>22</v>
      </c>
      <c r="F17677" t="s">
        <v>31</v>
      </c>
      <c r="G17677">
        <v>2005</v>
      </c>
      <c r="H17677">
        <v>129</v>
      </c>
      <c r="I17677">
        <v>542</v>
      </c>
    </row>
    <row r="17678" spans="1:9" x14ac:dyDescent="0.25">
      <c r="A17678" t="s">
        <v>398</v>
      </c>
      <c r="B17678" t="s">
        <v>399</v>
      </c>
      <c r="C17678" t="s">
        <v>400</v>
      </c>
      <c r="D17678" t="s">
        <v>483</v>
      </c>
      <c r="E17678" t="s">
        <v>22</v>
      </c>
      <c r="F17678" t="s">
        <v>31</v>
      </c>
      <c r="G17678">
        <v>2006</v>
      </c>
      <c r="H17678">
        <v>129</v>
      </c>
      <c r="I17678">
        <v>542</v>
      </c>
    </row>
    <row r="17679" spans="1:9" x14ac:dyDescent="0.25">
      <c r="A17679" t="s">
        <v>398</v>
      </c>
      <c r="B17679" t="s">
        <v>399</v>
      </c>
      <c r="C17679" t="s">
        <v>400</v>
      </c>
      <c r="D17679" t="s">
        <v>483</v>
      </c>
      <c r="E17679" t="s">
        <v>22</v>
      </c>
      <c r="F17679" t="s">
        <v>31</v>
      </c>
      <c r="G17679">
        <v>2007</v>
      </c>
      <c r="H17679">
        <v>127</v>
      </c>
      <c r="I17679">
        <v>730</v>
      </c>
    </row>
    <row r="17680" spans="1:9" x14ac:dyDescent="0.25">
      <c r="A17680" t="s">
        <v>398</v>
      </c>
      <c r="B17680" t="s">
        <v>399</v>
      </c>
      <c r="C17680" t="s">
        <v>400</v>
      </c>
      <c r="D17680" t="s">
        <v>483</v>
      </c>
      <c r="E17680" t="s">
        <v>22</v>
      </c>
      <c r="F17680" t="s">
        <v>31</v>
      </c>
      <c r="G17680">
        <v>2008</v>
      </c>
      <c r="H17680">
        <v>126</v>
      </c>
      <c r="I17680">
        <v>792</v>
      </c>
    </row>
    <row r="17681" spans="1:9" x14ac:dyDescent="0.25">
      <c r="A17681" t="s">
        <v>398</v>
      </c>
      <c r="B17681" t="s">
        <v>399</v>
      </c>
      <c r="C17681" t="s">
        <v>400</v>
      </c>
      <c r="D17681" t="s">
        <v>483</v>
      </c>
      <c r="E17681" t="s">
        <v>22</v>
      </c>
      <c r="F17681" t="s">
        <v>31</v>
      </c>
      <c r="G17681">
        <v>2009</v>
      </c>
      <c r="H17681">
        <v>136</v>
      </c>
      <c r="I17681">
        <v>792</v>
      </c>
    </row>
    <row r="17682" spans="1:9" x14ac:dyDescent="0.25">
      <c r="A17682" t="s">
        <v>398</v>
      </c>
      <c r="B17682" t="s">
        <v>399</v>
      </c>
      <c r="C17682" t="s">
        <v>400</v>
      </c>
      <c r="D17682" t="s">
        <v>483</v>
      </c>
      <c r="E17682" t="s">
        <v>22</v>
      </c>
      <c r="F17682" t="s">
        <v>31</v>
      </c>
      <c r="G17682">
        <v>2010</v>
      </c>
      <c r="H17682">
        <v>136</v>
      </c>
      <c r="I17682">
        <v>792</v>
      </c>
    </row>
    <row r="17683" spans="1:9" x14ac:dyDescent="0.25">
      <c r="A17683" t="s">
        <v>398</v>
      </c>
      <c r="B17683" t="s">
        <v>399</v>
      </c>
      <c r="C17683" t="s">
        <v>400</v>
      </c>
      <c r="D17683" t="s">
        <v>483</v>
      </c>
      <c r="E17683" t="s">
        <v>22</v>
      </c>
      <c r="F17683" t="s">
        <v>31</v>
      </c>
      <c r="G17683">
        <v>2011</v>
      </c>
      <c r="H17683">
        <v>130</v>
      </c>
      <c r="I17683">
        <v>961</v>
      </c>
    </row>
    <row r="17684" spans="1:9" x14ac:dyDescent="0.25">
      <c r="A17684" t="s">
        <v>398</v>
      </c>
      <c r="B17684" t="s">
        <v>399</v>
      </c>
      <c r="C17684" t="s">
        <v>400</v>
      </c>
      <c r="D17684" t="s">
        <v>483</v>
      </c>
      <c r="E17684" t="s">
        <v>22</v>
      </c>
      <c r="F17684" t="s">
        <v>31</v>
      </c>
      <c r="G17684">
        <v>2012</v>
      </c>
      <c r="H17684">
        <v>116</v>
      </c>
      <c r="I17684">
        <v>861</v>
      </c>
    </row>
    <row r="17685" spans="1:9" x14ac:dyDescent="0.25">
      <c r="A17685" t="s">
        <v>398</v>
      </c>
      <c r="B17685" t="s">
        <v>399</v>
      </c>
      <c r="C17685" t="s">
        <v>400</v>
      </c>
      <c r="D17685" t="s">
        <v>483</v>
      </c>
      <c r="E17685" t="s">
        <v>22</v>
      </c>
      <c r="F17685" t="s">
        <v>31</v>
      </c>
      <c r="G17685">
        <v>2013</v>
      </c>
      <c r="H17685">
        <v>116</v>
      </c>
      <c r="I17685">
        <v>922</v>
      </c>
    </row>
    <row r="17686" spans="1:9" x14ac:dyDescent="0.25">
      <c r="A17686" t="s">
        <v>398</v>
      </c>
      <c r="B17686" t="s">
        <v>399</v>
      </c>
      <c r="C17686" t="s">
        <v>400</v>
      </c>
      <c r="D17686" t="s">
        <v>483</v>
      </c>
      <c r="E17686" t="s">
        <v>22</v>
      </c>
      <c r="F17686" t="s">
        <v>31</v>
      </c>
      <c r="G17686">
        <v>2014</v>
      </c>
      <c r="H17686">
        <v>116</v>
      </c>
      <c r="I17686">
        <v>972</v>
      </c>
    </row>
    <row r="17687" spans="1:9" x14ac:dyDescent="0.25">
      <c r="A17687" t="s">
        <v>398</v>
      </c>
      <c r="B17687" t="s">
        <v>399</v>
      </c>
      <c r="C17687" t="s">
        <v>400</v>
      </c>
      <c r="D17687" t="s">
        <v>483</v>
      </c>
      <c r="E17687" t="s">
        <v>22</v>
      </c>
      <c r="F17687" t="s">
        <v>31</v>
      </c>
      <c r="G17687">
        <v>2015</v>
      </c>
      <c r="H17687">
        <v>116</v>
      </c>
      <c r="I17687">
        <v>972</v>
      </c>
    </row>
    <row r="17688" spans="1:9" x14ac:dyDescent="0.25">
      <c r="A17688" t="s">
        <v>398</v>
      </c>
      <c r="B17688" t="s">
        <v>399</v>
      </c>
      <c r="C17688" t="s">
        <v>400</v>
      </c>
      <c r="D17688" t="s">
        <v>483</v>
      </c>
      <c r="E17688" t="s">
        <v>22</v>
      </c>
      <c r="F17688" t="s">
        <v>31</v>
      </c>
      <c r="G17688">
        <v>2016</v>
      </c>
      <c r="H17688">
        <v>116</v>
      </c>
      <c r="I17688">
        <v>972</v>
      </c>
    </row>
    <row r="17689" spans="1:9" x14ac:dyDescent="0.25">
      <c r="A17689" t="s">
        <v>398</v>
      </c>
      <c r="B17689" t="s">
        <v>399</v>
      </c>
      <c r="C17689" t="s">
        <v>400</v>
      </c>
      <c r="D17689" t="s">
        <v>483</v>
      </c>
      <c r="E17689" t="s">
        <v>22</v>
      </c>
      <c r="F17689" t="s">
        <v>31</v>
      </c>
      <c r="G17689">
        <v>2017</v>
      </c>
      <c r="H17689">
        <v>139</v>
      </c>
      <c r="I17689">
        <v>972</v>
      </c>
    </row>
    <row r="17690" spans="1:9" x14ac:dyDescent="0.25">
      <c r="A17690" t="s">
        <v>398</v>
      </c>
      <c r="B17690" t="s">
        <v>399</v>
      </c>
      <c r="C17690" t="s">
        <v>400</v>
      </c>
      <c r="D17690" t="s">
        <v>483</v>
      </c>
      <c r="E17690" t="s">
        <v>22</v>
      </c>
      <c r="F17690" t="s">
        <v>31</v>
      </c>
      <c r="G17690">
        <v>2018</v>
      </c>
      <c r="H17690">
        <v>139</v>
      </c>
    </row>
    <row r="17691" spans="1:9" x14ac:dyDescent="0.25">
      <c r="A17691" t="s">
        <v>398</v>
      </c>
      <c r="B17691" t="s">
        <v>399</v>
      </c>
      <c r="C17691" t="s">
        <v>400</v>
      </c>
      <c r="D17691" t="s">
        <v>483</v>
      </c>
      <c r="E17691" t="s">
        <v>22</v>
      </c>
      <c r="F17691" t="s">
        <v>31</v>
      </c>
      <c r="G17691">
        <v>2019</v>
      </c>
      <c r="H17691">
        <v>140.25</v>
      </c>
    </row>
    <row r="17692" spans="1:9" x14ac:dyDescent="0.25">
      <c r="A17692" t="s">
        <v>398</v>
      </c>
      <c r="B17692" t="s">
        <v>399</v>
      </c>
      <c r="C17692" t="s">
        <v>400</v>
      </c>
      <c r="D17692" t="s">
        <v>483</v>
      </c>
      <c r="E17692" t="s">
        <v>22</v>
      </c>
      <c r="F17692" t="s">
        <v>32</v>
      </c>
      <c r="G17692">
        <v>2017</v>
      </c>
      <c r="H17692">
        <v>876</v>
      </c>
    </row>
    <row r="17693" spans="1:9" x14ac:dyDescent="0.25">
      <c r="A17693" t="s">
        <v>398</v>
      </c>
      <c r="B17693" t="s">
        <v>399</v>
      </c>
      <c r="C17693" t="s">
        <v>400</v>
      </c>
      <c r="D17693" t="s">
        <v>483</v>
      </c>
      <c r="E17693" t="s">
        <v>22</v>
      </c>
      <c r="F17693" t="s">
        <v>32</v>
      </c>
      <c r="G17693">
        <v>2018</v>
      </c>
      <c r="H17693">
        <v>876</v>
      </c>
    </row>
    <row r="17694" spans="1:9" x14ac:dyDescent="0.25">
      <c r="A17694" t="s">
        <v>398</v>
      </c>
      <c r="B17694" t="s">
        <v>399</v>
      </c>
      <c r="C17694" t="s">
        <v>400</v>
      </c>
      <c r="D17694" t="s">
        <v>483</v>
      </c>
      <c r="E17694" t="s">
        <v>22</v>
      </c>
      <c r="F17694" t="s">
        <v>32</v>
      </c>
      <c r="G17694">
        <v>2019</v>
      </c>
      <c r="H17694">
        <v>876</v>
      </c>
    </row>
    <row r="17695" spans="1:9" x14ac:dyDescent="0.25">
      <c r="A17695" t="s">
        <v>398</v>
      </c>
      <c r="B17695" t="s">
        <v>399</v>
      </c>
      <c r="C17695" t="s">
        <v>400</v>
      </c>
      <c r="D17695" t="s">
        <v>483</v>
      </c>
      <c r="E17695" t="s">
        <v>22</v>
      </c>
      <c r="F17695" t="s">
        <v>63</v>
      </c>
      <c r="G17695">
        <v>2000</v>
      </c>
      <c r="H17695">
        <v>7</v>
      </c>
      <c r="I17695">
        <v>99</v>
      </c>
    </row>
    <row r="17696" spans="1:9" x14ac:dyDescent="0.25">
      <c r="A17696" t="s">
        <v>398</v>
      </c>
      <c r="B17696" t="s">
        <v>399</v>
      </c>
      <c r="C17696" t="s">
        <v>400</v>
      </c>
      <c r="D17696" t="s">
        <v>483</v>
      </c>
      <c r="E17696" t="s">
        <v>22</v>
      </c>
      <c r="F17696" t="s">
        <v>63</v>
      </c>
      <c r="G17696">
        <v>2001</v>
      </c>
      <c r="H17696">
        <v>9</v>
      </c>
      <c r="I17696">
        <v>99</v>
      </c>
    </row>
    <row r="17697" spans="1:9" x14ac:dyDescent="0.25">
      <c r="A17697" t="s">
        <v>398</v>
      </c>
      <c r="B17697" t="s">
        <v>399</v>
      </c>
      <c r="C17697" t="s">
        <v>400</v>
      </c>
      <c r="D17697" t="s">
        <v>483</v>
      </c>
      <c r="E17697" t="s">
        <v>22</v>
      </c>
      <c r="F17697" t="s">
        <v>63</v>
      </c>
      <c r="G17697">
        <v>2002</v>
      </c>
      <c r="H17697">
        <v>7</v>
      </c>
      <c r="I17697">
        <v>99</v>
      </c>
    </row>
    <row r="17698" spans="1:9" x14ac:dyDescent="0.25">
      <c r="A17698" t="s">
        <v>398</v>
      </c>
      <c r="B17698" t="s">
        <v>399</v>
      </c>
      <c r="C17698" t="s">
        <v>400</v>
      </c>
      <c r="D17698" t="s">
        <v>483</v>
      </c>
      <c r="E17698" t="s">
        <v>22</v>
      </c>
      <c r="F17698" t="s">
        <v>63</v>
      </c>
      <c r="G17698">
        <v>2003</v>
      </c>
      <c r="H17698">
        <v>5.5</v>
      </c>
      <c r="I17698">
        <v>99</v>
      </c>
    </row>
    <row r="17699" spans="1:9" x14ac:dyDescent="0.25">
      <c r="A17699" t="s">
        <v>398</v>
      </c>
      <c r="B17699" t="s">
        <v>399</v>
      </c>
      <c r="C17699" t="s">
        <v>400</v>
      </c>
      <c r="D17699" t="s">
        <v>483</v>
      </c>
      <c r="E17699" t="s">
        <v>22</v>
      </c>
      <c r="F17699" t="s">
        <v>63</v>
      </c>
      <c r="G17699">
        <v>2004</v>
      </c>
      <c r="H17699">
        <v>5.5</v>
      </c>
      <c r="I17699">
        <v>99</v>
      </c>
    </row>
    <row r="17700" spans="1:9" x14ac:dyDescent="0.25">
      <c r="A17700" t="s">
        <v>398</v>
      </c>
      <c r="B17700" t="s">
        <v>399</v>
      </c>
      <c r="C17700" t="s">
        <v>400</v>
      </c>
      <c r="D17700" t="s">
        <v>483</v>
      </c>
      <c r="E17700" t="s">
        <v>22</v>
      </c>
      <c r="F17700" t="s">
        <v>63</v>
      </c>
      <c r="G17700">
        <v>2005</v>
      </c>
      <c r="H17700">
        <v>17.5</v>
      </c>
      <c r="I17700">
        <v>125</v>
      </c>
    </row>
    <row r="17701" spans="1:9" x14ac:dyDescent="0.25">
      <c r="A17701" t="s">
        <v>398</v>
      </c>
      <c r="B17701" t="s">
        <v>399</v>
      </c>
      <c r="C17701" t="s">
        <v>400</v>
      </c>
      <c r="D17701" t="s">
        <v>483</v>
      </c>
      <c r="E17701" t="s">
        <v>22</v>
      </c>
      <c r="F17701" t="s">
        <v>63</v>
      </c>
      <c r="G17701">
        <v>2006</v>
      </c>
      <c r="H17701">
        <v>17.5</v>
      </c>
      <c r="I17701">
        <v>131</v>
      </c>
    </row>
    <row r="17702" spans="1:9" x14ac:dyDescent="0.25">
      <c r="A17702" t="s">
        <v>398</v>
      </c>
      <c r="B17702" t="s">
        <v>399</v>
      </c>
      <c r="C17702" t="s">
        <v>400</v>
      </c>
      <c r="D17702" t="s">
        <v>483</v>
      </c>
      <c r="E17702" t="s">
        <v>22</v>
      </c>
      <c r="F17702" t="s">
        <v>63</v>
      </c>
      <c r="G17702">
        <v>2007</v>
      </c>
      <c r="H17702">
        <v>17.5</v>
      </c>
      <c r="I17702">
        <v>131</v>
      </c>
    </row>
    <row r="17703" spans="1:9" x14ac:dyDescent="0.25">
      <c r="A17703" t="s">
        <v>398</v>
      </c>
      <c r="B17703" t="s">
        <v>399</v>
      </c>
      <c r="C17703" t="s">
        <v>400</v>
      </c>
      <c r="D17703" t="s">
        <v>483</v>
      </c>
      <c r="E17703" t="s">
        <v>22</v>
      </c>
      <c r="F17703" t="s">
        <v>63</v>
      </c>
      <c r="G17703">
        <v>2008</v>
      </c>
      <c r="H17703">
        <v>17.5</v>
      </c>
      <c r="I17703">
        <v>138</v>
      </c>
    </row>
    <row r="17704" spans="1:9" x14ac:dyDescent="0.25">
      <c r="A17704" t="s">
        <v>398</v>
      </c>
      <c r="B17704" t="s">
        <v>399</v>
      </c>
      <c r="C17704" t="s">
        <v>400</v>
      </c>
      <c r="D17704" t="s">
        <v>483</v>
      </c>
      <c r="E17704" t="s">
        <v>22</v>
      </c>
      <c r="F17704" t="s">
        <v>63</v>
      </c>
      <c r="G17704">
        <v>2009</v>
      </c>
      <c r="H17704">
        <v>18</v>
      </c>
      <c r="I17704">
        <v>138</v>
      </c>
    </row>
    <row r="17705" spans="1:9" x14ac:dyDescent="0.25">
      <c r="A17705" t="s">
        <v>398</v>
      </c>
      <c r="B17705" t="s">
        <v>399</v>
      </c>
      <c r="C17705" t="s">
        <v>400</v>
      </c>
      <c r="D17705" t="s">
        <v>483</v>
      </c>
      <c r="E17705" t="s">
        <v>22</v>
      </c>
      <c r="F17705" t="s">
        <v>63</v>
      </c>
      <c r="G17705">
        <v>2010</v>
      </c>
      <c r="H17705">
        <v>17.5</v>
      </c>
      <c r="I17705">
        <v>138</v>
      </c>
    </row>
    <row r="17706" spans="1:9" x14ac:dyDescent="0.25">
      <c r="A17706" t="s">
        <v>398</v>
      </c>
      <c r="B17706" t="s">
        <v>399</v>
      </c>
      <c r="C17706" t="s">
        <v>400</v>
      </c>
      <c r="D17706" t="s">
        <v>483</v>
      </c>
      <c r="E17706" t="s">
        <v>22</v>
      </c>
      <c r="F17706" t="s">
        <v>63</v>
      </c>
      <c r="G17706">
        <v>2011</v>
      </c>
      <c r="H17706">
        <v>17.5</v>
      </c>
      <c r="I17706">
        <v>138</v>
      </c>
    </row>
    <row r="17707" spans="1:9" x14ac:dyDescent="0.25">
      <c r="A17707" t="s">
        <v>398</v>
      </c>
      <c r="B17707" t="s">
        <v>399</v>
      </c>
      <c r="C17707" t="s">
        <v>400</v>
      </c>
      <c r="D17707" t="s">
        <v>483</v>
      </c>
      <c r="E17707" t="s">
        <v>22</v>
      </c>
      <c r="F17707" t="s">
        <v>63</v>
      </c>
      <c r="G17707">
        <v>2012</v>
      </c>
      <c r="H17707">
        <v>38.5</v>
      </c>
      <c r="I17707">
        <v>148</v>
      </c>
    </row>
    <row r="17708" spans="1:9" x14ac:dyDescent="0.25">
      <c r="A17708" t="s">
        <v>398</v>
      </c>
      <c r="B17708" t="s">
        <v>399</v>
      </c>
      <c r="C17708" t="s">
        <v>400</v>
      </c>
      <c r="D17708" t="s">
        <v>483</v>
      </c>
      <c r="E17708" t="s">
        <v>22</v>
      </c>
      <c r="F17708" t="s">
        <v>63</v>
      </c>
      <c r="G17708">
        <v>2013</v>
      </c>
      <c r="H17708">
        <v>38.5</v>
      </c>
      <c r="I17708">
        <v>159</v>
      </c>
    </row>
    <row r="17709" spans="1:9" x14ac:dyDescent="0.25">
      <c r="A17709" t="s">
        <v>398</v>
      </c>
      <c r="B17709" t="s">
        <v>399</v>
      </c>
      <c r="C17709" t="s">
        <v>400</v>
      </c>
      <c r="D17709" t="s">
        <v>483</v>
      </c>
      <c r="E17709" t="s">
        <v>22</v>
      </c>
      <c r="F17709" t="s">
        <v>63</v>
      </c>
      <c r="G17709">
        <v>2014</v>
      </c>
      <c r="H17709">
        <v>38.5</v>
      </c>
      <c r="I17709">
        <v>172</v>
      </c>
    </row>
    <row r="17710" spans="1:9" x14ac:dyDescent="0.25">
      <c r="A17710" t="s">
        <v>398</v>
      </c>
      <c r="B17710" t="s">
        <v>399</v>
      </c>
      <c r="C17710" t="s">
        <v>400</v>
      </c>
      <c r="D17710" t="s">
        <v>483</v>
      </c>
      <c r="E17710" t="s">
        <v>22</v>
      </c>
      <c r="F17710" t="s">
        <v>63</v>
      </c>
      <c r="G17710">
        <v>2015</v>
      </c>
      <c r="H17710">
        <v>38.5</v>
      </c>
      <c r="I17710">
        <v>172</v>
      </c>
    </row>
    <row r="17711" spans="1:9" x14ac:dyDescent="0.25">
      <c r="A17711" t="s">
        <v>398</v>
      </c>
      <c r="B17711" t="s">
        <v>399</v>
      </c>
      <c r="C17711" t="s">
        <v>400</v>
      </c>
      <c r="D17711" t="s">
        <v>483</v>
      </c>
      <c r="E17711" t="s">
        <v>22</v>
      </c>
      <c r="F17711" t="s">
        <v>63</v>
      </c>
      <c r="G17711">
        <v>2016</v>
      </c>
      <c r="H17711">
        <v>38.5</v>
      </c>
      <c r="I17711">
        <v>172</v>
      </c>
    </row>
    <row r="17712" spans="1:9" x14ac:dyDescent="0.25">
      <c r="A17712" t="s">
        <v>398</v>
      </c>
      <c r="B17712" t="s">
        <v>399</v>
      </c>
      <c r="C17712" t="s">
        <v>400</v>
      </c>
      <c r="D17712" t="s">
        <v>483</v>
      </c>
      <c r="E17712" t="s">
        <v>22</v>
      </c>
      <c r="F17712" t="s">
        <v>63</v>
      </c>
      <c r="G17712">
        <v>2017</v>
      </c>
      <c r="H17712">
        <v>37.5</v>
      </c>
      <c r="I17712">
        <v>172</v>
      </c>
    </row>
    <row r="17713" spans="1:9" x14ac:dyDescent="0.25">
      <c r="A17713" t="s">
        <v>398</v>
      </c>
      <c r="B17713" t="s">
        <v>399</v>
      </c>
      <c r="C17713" t="s">
        <v>400</v>
      </c>
      <c r="D17713" t="s">
        <v>483</v>
      </c>
      <c r="E17713" t="s">
        <v>22</v>
      </c>
      <c r="F17713" t="s">
        <v>63</v>
      </c>
      <c r="G17713">
        <v>2018</v>
      </c>
      <c r="H17713">
        <v>37.5</v>
      </c>
    </row>
    <row r="17714" spans="1:9" x14ac:dyDescent="0.25">
      <c r="A17714" t="s">
        <v>398</v>
      </c>
      <c r="B17714" t="s">
        <v>399</v>
      </c>
      <c r="C17714" t="s">
        <v>400</v>
      </c>
      <c r="D17714" t="s">
        <v>483</v>
      </c>
      <c r="E17714" t="s">
        <v>22</v>
      </c>
      <c r="F17714" t="s">
        <v>63</v>
      </c>
      <c r="G17714">
        <v>2019</v>
      </c>
      <c r="H17714">
        <v>37.5</v>
      </c>
    </row>
    <row r="17715" spans="1:9" x14ac:dyDescent="0.25">
      <c r="A17715" t="s">
        <v>398</v>
      </c>
      <c r="B17715" t="s">
        <v>399</v>
      </c>
      <c r="C17715" t="s">
        <v>400</v>
      </c>
      <c r="D17715" t="s">
        <v>483</v>
      </c>
      <c r="E17715" t="s">
        <v>22</v>
      </c>
      <c r="F17715" t="s">
        <v>23</v>
      </c>
      <c r="G17715">
        <v>2000</v>
      </c>
      <c r="H17715">
        <v>1227</v>
      </c>
      <c r="I17715">
        <v>7365</v>
      </c>
    </row>
    <row r="17716" spans="1:9" x14ac:dyDescent="0.25">
      <c r="A17716" t="s">
        <v>398</v>
      </c>
      <c r="B17716" t="s">
        <v>399</v>
      </c>
      <c r="C17716" t="s">
        <v>400</v>
      </c>
      <c r="D17716" t="s">
        <v>483</v>
      </c>
      <c r="E17716" t="s">
        <v>22</v>
      </c>
      <c r="F17716" t="s">
        <v>23</v>
      </c>
      <c r="G17716">
        <v>2001</v>
      </c>
      <c r="H17716">
        <v>1555</v>
      </c>
      <c r="I17716">
        <v>7751</v>
      </c>
    </row>
    <row r="17717" spans="1:9" x14ac:dyDescent="0.25">
      <c r="A17717" t="s">
        <v>398</v>
      </c>
      <c r="B17717" t="s">
        <v>399</v>
      </c>
      <c r="C17717" t="s">
        <v>400</v>
      </c>
      <c r="D17717" t="s">
        <v>483</v>
      </c>
      <c r="E17717" t="s">
        <v>22</v>
      </c>
      <c r="F17717" t="s">
        <v>23</v>
      </c>
      <c r="G17717">
        <v>2002</v>
      </c>
      <c r="H17717">
        <v>1655</v>
      </c>
      <c r="I17717">
        <v>8169</v>
      </c>
    </row>
    <row r="17718" spans="1:9" x14ac:dyDescent="0.25">
      <c r="A17718" t="s">
        <v>398</v>
      </c>
      <c r="B17718" t="s">
        <v>399</v>
      </c>
      <c r="C17718" t="s">
        <v>400</v>
      </c>
      <c r="D17718" t="s">
        <v>483</v>
      </c>
      <c r="E17718" t="s">
        <v>22</v>
      </c>
      <c r="F17718" t="s">
        <v>23</v>
      </c>
      <c r="G17718">
        <v>2003</v>
      </c>
      <c r="H17718">
        <v>1955</v>
      </c>
      <c r="I17718">
        <v>8178</v>
      </c>
    </row>
    <row r="17719" spans="1:9" x14ac:dyDescent="0.25">
      <c r="A17719" t="s">
        <v>398</v>
      </c>
      <c r="B17719" t="s">
        <v>399</v>
      </c>
      <c r="C17719" t="s">
        <v>400</v>
      </c>
      <c r="D17719" t="s">
        <v>483</v>
      </c>
      <c r="E17719" t="s">
        <v>22</v>
      </c>
      <c r="F17719" t="s">
        <v>23</v>
      </c>
      <c r="G17719">
        <v>2004</v>
      </c>
      <c r="H17719">
        <v>1897</v>
      </c>
      <c r="I17719">
        <v>7936</v>
      </c>
    </row>
    <row r="17720" spans="1:9" x14ac:dyDescent="0.25">
      <c r="A17720" t="s">
        <v>398</v>
      </c>
      <c r="B17720" t="s">
        <v>399</v>
      </c>
      <c r="C17720" t="s">
        <v>400</v>
      </c>
      <c r="D17720" t="s">
        <v>483</v>
      </c>
      <c r="E17720" t="s">
        <v>22</v>
      </c>
      <c r="F17720" t="s">
        <v>23</v>
      </c>
      <c r="G17720">
        <v>2005</v>
      </c>
      <c r="H17720">
        <v>1556</v>
      </c>
      <c r="I17720">
        <v>8298</v>
      </c>
    </row>
    <row r="17721" spans="1:9" x14ac:dyDescent="0.25">
      <c r="A17721" t="s">
        <v>398</v>
      </c>
      <c r="B17721" t="s">
        <v>399</v>
      </c>
      <c r="C17721" t="s">
        <v>400</v>
      </c>
      <c r="D17721" t="s">
        <v>483</v>
      </c>
      <c r="E17721" t="s">
        <v>22</v>
      </c>
      <c r="F17721" t="s">
        <v>23</v>
      </c>
      <c r="G17721">
        <v>2006</v>
      </c>
      <c r="H17721">
        <v>1505</v>
      </c>
      <c r="I17721">
        <v>7830</v>
      </c>
    </row>
    <row r="17722" spans="1:9" x14ac:dyDescent="0.25">
      <c r="A17722" t="s">
        <v>398</v>
      </c>
      <c r="B17722" t="s">
        <v>399</v>
      </c>
      <c r="C17722" t="s">
        <v>400</v>
      </c>
      <c r="D17722" t="s">
        <v>483</v>
      </c>
      <c r="E17722" t="s">
        <v>22</v>
      </c>
      <c r="F17722" t="s">
        <v>23</v>
      </c>
      <c r="G17722">
        <v>2007</v>
      </c>
      <c r="H17722">
        <v>1423</v>
      </c>
      <c r="I17722">
        <v>7528</v>
      </c>
    </row>
    <row r="17723" spans="1:9" x14ac:dyDescent="0.25">
      <c r="A17723" t="s">
        <v>398</v>
      </c>
      <c r="B17723" t="s">
        <v>399</v>
      </c>
      <c r="C17723" t="s">
        <v>400</v>
      </c>
      <c r="D17723" t="s">
        <v>483</v>
      </c>
      <c r="E17723" t="s">
        <v>22</v>
      </c>
      <c r="F17723" t="s">
        <v>23</v>
      </c>
      <c r="G17723">
        <v>2008</v>
      </c>
      <c r="H17723">
        <v>1372</v>
      </c>
      <c r="I17723">
        <v>6206</v>
      </c>
    </row>
    <row r="17724" spans="1:9" x14ac:dyDescent="0.25">
      <c r="A17724" t="s">
        <v>398</v>
      </c>
      <c r="B17724" t="s">
        <v>399</v>
      </c>
      <c r="C17724" t="s">
        <v>400</v>
      </c>
      <c r="D17724" t="s">
        <v>483</v>
      </c>
      <c r="E17724" t="s">
        <v>22</v>
      </c>
      <c r="F17724" t="s">
        <v>23</v>
      </c>
      <c r="G17724">
        <v>2009</v>
      </c>
      <c r="H17724">
        <v>1526</v>
      </c>
      <c r="I17724">
        <v>6803</v>
      </c>
    </row>
    <row r="17725" spans="1:9" x14ac:dyDescent="0.25">
      <c r="A17725" t="s">
        <v>398</v>
      </c>
      <c r="B17725" t="s">
        <v>399</v>
      </c>
      <c r="C17725" t="s">
        <v>400</v>
      </c>
      <c r="D17725" t="s">
        <v>483</v>
      </c>
      <c r="E17725" t="s">
        <v>22</v>
      </c>
      <c r="F17725" t="s">
        <v>23</v>
      </c>
      <c r="G17725">
        <v>2010</v>
      </c>
      <c r="H17725">
        <v>1553</v>
      </c>
      <c r="I17725">
        <v>9462</v>
      </c>
    </row>
    <row r="17726" spans="1:9" x14ac:dyDescent="0.25">
      <c r="A17726" t="s">
        <v>398</v>
      </c>
      <c r="B17726" t="s">
        <v>399</v>
      </c>
      <c r="C17726" t="s">
        <v>400</v>
      </c>
      <c r="D17726" t="s">
        <v>483</v>
      </c>
      <c r="E17726" t="s">
        <v>22</v>
      </c>
      <c r="F17726" t="s">
        <v>23</v>
      </c>
      <c r="G17726">
        <v>2011</v>
      </c>
      <c r="H17726">
        <v>1494</v>
      </c>
      <c r="I17726">
        <v>9102</v>
      </c>
    </row>
    <row r="17727" spans="1:9" x14ac:dyDescent="0.25">
      <c r="A17727" t="s">
        <v>398</v>
      </c>
      <c r="B17727" t="s">
        <v>399</v>
      </c>
      <c r="C17727" t="s">
        <v>400</v>
      </c>
      <c r="D17727" t="s">
        <v>483</v>
      </c>
      <c r="E17727" t="s">
        <v>22</v>
      </c>
      <c r="F17727" t="s">
        <v>23</v>
      </c>
      <c r="G17727">
        <v>2012</v>
      </c>
      <c r="H17727">
        <v>1462</v>
      </c>
      <c r="I17727">
        <v>9102</v>
      </c>
    </row>
    <row r="17728" spans="1:9" x14ac:dyDescent="0.25">
      <c r="A17728" t="s">
        <v>398</v>
      </c>
      <c r="B17728" t="s">
        <v>399</v>
      </c>
      <c r="C17728" t="s">
        <v>400</v>
      </c>
      <c r="D17728" t="s">
        <v>483</v>
      </c>
      <c r="E17728" t="s">
        <v>22</v>
      </c>
      <c r="F17728" t="s">
        <v>23</v>
      </c>
      <c r="G17728">
        <v>2013</v>
      </c>
      <c r="H17728">
        <v>1357</v>
      </c>
      <c r="I17728">
        <v>8779</v>
      </c>
    </row>
    <row r="17729" spans="1:9" x14ac:dyDescent="0.25">
      <c r="A17729" t="s">
        <v>398</v>
      </c>
      <c r="B17729" t="s">
        <v>399</v>
      </c>
      <c r="C17729" t="s">
        <v>400</v>
      </c>
      <c r="D17729" t="s">
        <v>483</v>
      </c>
      <c r="E17729" t="s">
        <v>22</v>
      </c>
      <c r="F17729" t="s">
        <v>23</v>
      </c>
      <c r="G17729">
        <v>2014</v>
      </c>
      <c r="H17729">
        <v>1850</v>
      </c>
      <c r="I17729">
        <v>11393</v>
      </c>
    </row>
    <row r="17730" spans="1:9" x14ac:dyDescent="0.25">
      <c r="A17730" t="s">
        <v>398</v>
      </c>
      <c r="B17730" t="s">
        <v>399</v>
      </c>
      <c r="C17730" t="s">
        <v>400</v>
      </c>
      <c r="D17730" t="s">
        <v>483</v>
      </c>
      <c r="E17730" t="s">
        <v>22</v>
      </c>
      <c r="F17730" t="s">
        <v>23</v>
      </c>
      <c r="G17730">
        <v>2015</v>
      </c>
      <c r="H17730">
        <v>2262</v>
      </c>
      <c r="I17730">
        <v>11539</v>
      </c>
    </row>
    <row r="17731" spans="1:9" x14ac:dyDescent="0.25">
      <c r="A17731" t="s">
        <v>398</v>
      </c>
      <c r="B17731" t="s">
        <v>399</v>
      </c>
      <c r="C17731" t="s">
        <v>400</v>
      </c>
      <c r="D17731" t="s">
        <v>483</v>
      </c>
      <c r="E17731" t="s">
        <v>22</v>
      </c>
      <c r="F17731" t="s">
        <v>23</v>
      </c>
      <c r="G17731">
        <v>2016</v>
      </c>
      <c r="H17731">
        <v>2282</v>
      </c>
      <c r="I17731">
        <v>11541</v>
      </c>
    </row>
    <row r="17732" spans="1:9" x14ac:dyDescent="0.25">
      <c r="A17732" t="s">
        <v>398</v>
      </c>
      <c r="B17732" t="s">
        <v>399</v>
      </c>
      <c r="C17732" t="s">
        <v>400</v>
      </c>
      <c r="D17732" t="s">
        <v>483</v>
      </c>
      <c r="E17732" t="s">
        <v>22</v>
      </c>
      <c r="F17732" t="s">
        <v>23</v>
      </c>
      <c r="G17732">
        <v>2017</v>
      </c>
      <c r="H17732">
        <v>2282</v>
      </c>
      <c r="I17732">
        <v>6113</v>
      </c>
    </row>
    <row r="17733" spans="1:9" x14ac:dyDescent="0.25">
      <c r="A17733" t="s">
        <v>398</v>
      </c>
      <c r="B17733" t="s">
        <v>399</v>
      </c>
      <c r="C17733" t="s">
        <v>400</v>
      </c>
      <c r="D17733" t="s">
        <v>483</v>
      </c>
      <c r="E17733" t="s">
        <v>22</v>
      </c>
      <c r="F17733" t="s">
        <v>23</v>
      </c>
      <c r="G17733">
        <v>2018</v>
      </c>
      <c r="H17733">
        <v>2322</v>
      </c>
    </row>
    <row r="17734" spans="1:9" x14ac:dyDescent="0.25">
      <c r="A17734" t="s">
        <v>398</v>
      </c>
      <c r="B17734" t="s">
        <v>399</v>
      </c>
      <c r="C17734" t="s">
        <v>400</v>
      </c>
      <c r="D17734" t="s">
        <v>483</v>
      </c>
      <c r="E17734" t="s">
        <v>22</v>
      </c>
      <c r="F17734" t="s">
        <v>23</v>
      </c>
      <c r="G17734">
        <v>2019</v>
      </c>
      <c r="H17734">
        <v>2322</v>
      </c>
    </row>
    <row r="17735" spans="1:9" x14ac:dyDescent="0.25">
      <c r="A17735" t="s">
        <v>398</v>
      </c>
      <c r="B17735" t="s">
        <v>399</v>
      </c>
      <c r="C17735" t="s">
        <v>400</v>
      </c>
      <c r="D17735" t="s">
        <v>483</v>
      </c>
      <c r="E17735" t="s">
        <v>13</v>
      </c>
      <c r="F17735" t="s">
        <v>14</v>
      </c>
      <c r="G17735">
        <v>2000</v>
      </c>
      <c r="H17735">
        <v>67230</v>
      </c>
      <c r="I17735">
        <v>358509</v>
      </c>
    </row>
    <row r="17736" spans="1:9" x14ac:dyDescent="0.25">
      <c r="A17736" t="s">
        <v>398</v>
      </c>
      <c r="B17736" t="s">
        <v>399</v>
      </c>
      <c r="C17736" t="s">
        <v>400</v>
      </c>
      <c r="D17736" t="s">
        <v>483</v>
      </c>
      <c r="E17736" t="s">
        <v>13</v>
      </c>
      <c r="F17736" t="s">
        <v>14</v>
      </c>
      <c r="G17736">
        <v>2001</v>
      </c>
      <c r="H17736">
        <v>66882</v>
      </c>
      <c r="I17736">
        <v>333319</v>
      </c>
    </row>
    <row r="17737" spans="1:9" x14ac:dyDescent="0.25">
      <c r="A17737" t="s">
        <v>398</v>
      </c>
      <c r="B17737" t="s">
        <v>399</v>
      </c>
      <c r="C17737" t="s">
        <v>400</v>
      </c>
      <c r="D17737" t="s">
        <v>483</v>
      </c>
      <c r="E17737" t="s">
        <v>13</v>
      </c>
      <c r="F17737" t="s">
        <v>14</v>
      </c>
      <c r="G17737">
        <v>2002</v>
      </c>
      <c r="H17737">
        <v>69029</v>
      </c>
      <c r="I17737">
        <v>350554</v>
      </c>
    </row>
    <row r="17738" spans="1:9" x14ac:dyDescent="0.25">
      <c r="A17738" t="s">
        <v>398</v>
      </c>
      <c r="B17738" t="s">
        <v>399</v>
      </c>
      <c r="C17738" t="s">
        <v>400</v>
      </c>
      <c r="D17738" t="s">
        <v>483</v>
      </c>
      <c r="E17738" t="s">
        <v>13</v>
      </c>
      <c r="F17738" t="s">
        <v>14</v>
      </c>
      <c r="G17738">
        <v>2003</v>
      </c>
      <c r="H17738">
        <v>70197</v>
      </c>
      <c r="I17738">
        <v>337445</v>
      </c>
    </row>
    <row r="17739" spans="1:9" x14ac:dyDescent="0.25">
      <c r="A17739" t="s">
        <v>398</v>
      </c>
      <c r="B17739" t="s">
        <v>399</v>
      </c>
      <c r="C17739" t="s">
        <v>400</v>
      </c>
      <c r="D17739" t="s">
        <v>483</v>
      </c>
      <c r="E17739" t="s">
        <v>13</v>
      </c>
      <c r="F17739" t="s">
        <v>14</v>
      </c>
      <c r="G17739">
        <v>2004</v>
      </c>
      <c r="H17739">
        <v>70680</v>
      </c>
      <c r="I17739">
        <v>340835</v>
      </c>
    </row>
    <row r="17740" spans="1:9" x14ac:dyDescent="0.25">
      <c r="A17740" t="s">
        <v>398</v>
      </c>
      <c r="B17740" t="s">
        <v>399</v>
      </c>
      <c r="C17740" t="s">
        <v>400</v>
      </c>
      <c r="D17740" t="s">
        <v>483</v>
      </c>
      <c r="E17740" t="s">
        <v>13</v>
      </c>
      <c r="F17740" t="s">
        <v>14</v>
      </c>
      <c r="G17740">
        <v>2005</v>
      </c>
      <c r="H17740">
        <v>71801</v>
      </c>
      <c r="I17740">
        <v>361920</v>
      </c>
    </row>
    <row r="17741" spans="1:9" x14ac:dyDescent="0.25">
      <c r="A17741" t="s">
        <v>398</v>
      </c>
      <c r="B17741" t="s">
        <v>399</v>
      </c>
      <c r="C17741" t="s">
        <v>400</v>
      </c>
      <c r="D17741" t="s">
        <v>483</v>
      </c>
      <c r="E17741" t="s">
        <v>13</v>
      </c>
      <c r="F17741" t="s">
        <v>14</v>
      </c>
      <c r="G17741">
        <v>2006</v>
      </c>
      <c r="H17741">
        <v>72661</v>
      </c>
      <c r="I17741">
        <v>352852</v>
      </c>
    </row>
    <row r="17742" spans="1:9" x14ac:dyDescent="0.25">
      <c r="A17742" t="s">
        <v>398</v>
      </c>
      <c r="B17742" t="s">
        <v>399</v>
      </c>
      <c r="C17742" t="s">
        <v>400</v>
      </c>
      <c r="D17742" t="s">
        <v>483</v>
      </c>
      <c r="E17742" t="s">
        <v>13</v>
      </c>
      <c r="F17742" t="s">
        <v>14</v>
      </c>
      <c r="G17742">
        <v>2007</v>
      </c>
      <c r="H17742">
        <v>73281</v>
      </c>
      <c r="I17742">
        <v>367584</v>
      </c>
    </row>
    <row r="17743" spans="1:9" x14ac:dyDescent="0.25">
      <c r="A17743" t="s">
        <v>398</v>
      </c>
      <c r="B17743" t="s">
        <v>399</v>
      </c>
      <c r="C17743" t="s">
        <v>400</v>
      </c>
      <c r="D17743" t="s">
        <v>483</v>
      </c>
      <c r="E17743" t="s">
        <v>13</v>
      </c>
      <c r="F17743" t="s">
        <v>14</v>
      </c>
      <c r="G17743">
        <v>2008</v>
      </c>
      <c r="H17743">
        <v>74230</v>
      </c>
      <c r="I17743">
        <v>377450</v>
      </c>
    </row>
    <row r="17744" spans="1:9" x14ac:dyDescent="0.25">
      <c r="A17744" t="s">
        <v>398</v>
      </c>
      <c r="B17744" t="s">
        <v>399</v>
      </c>
      <c r="C17744" t="s">
        <v>400</v>
      </c>
      <c r="D17744" t="s">
        <v>483</v>
      </c>
      <c r="E17744" t="s">
        <v>13</v>
      </c>
      <c r="F17744" t="s">
        <v>14</v>
      </c>
      <c r="G17744">
        <v>2009</v>
      </c>
      <c r="H17744">
        <v>74510</v>
      </c>
      <c r="I17744">
        <v>368651</v>
      </c>
    </row>
    <row r="17745" spans="1:9" x14ac:dyDescent="0.25">
      <c r="A17745" t="s">
        <v>398</v>
      </c>
      <c r="B17745" t="s">
        <v>399</v>
      </c>
      <c r="C17745" t="s">
        <v>400</v>
      </c>
      <c r="D17745" t="s">
        <v>483</v>
      </c>
      <c r="E17745" t="s">
        <v>13</v>
      </c>
      <c r="F17745" t="s">
        <v>14</v>
      </c>
      <c r="G17745">
        <v>2010</v>
      </c>
      <c r="H17745">
        <v>74901</v>
      </c>
      <c r="I17745">
        <v>351350</v>
      </c>
    </row>
    <row r="17746" spans="1:9" x14ac:dyDescent="0.25">
      <c r="A17746" t="s">
        <v>398</v>
      </c>
      <c r="B17746" t="s">
        <v>399</v>
      </c>
      <c r="C17746" t="s">
        <v>400</v>
      </c>
      <c r="D17746" t="s">
        <v>483</v>
      </c>
      <c r="E17746" t="s">
        <v>13</v>
      </c>
      <c r="F17746" t="s">
        <v>14</v>
      </c>
      <c r="G17746">
        <v>2011</v>
      </c>
      <c r="H17746">
        <v>75396</v>
      </c>
      <c r="I17746">
        <v>375686</v>
      </c>
    </row>
    <row r="17747" spans="1:9" x14ac:dyDescent="0.25">
      <c r="A17747" t="s">
        <v>398</v>
      </c>
      <c r="B17747" t="s">
        <v>399</v>
      </c>
      <c r="C17747" t="s">
        <v>400</v>
      </c>
      <c r="D17747" t="s">
        <v>483</v>
      </c>
      <c r="E17747" t="s">
        <v>13</v>
      </c>
      <c r="F17747" t="s">
        <v>14</v>
      </c>
      <c r="G17747">
        <v>2012</v>
      </c>
      <c r="H17747">
        <v>75363</v>
      </c>
      <c r="I17747">
        <v>380229</v>
      </c>
    </row>
    <row r="17748" spans="1:9" x14ac:dyDescent="0.25">
      <c r="A17748" t="s">
        <v>398</v>
      </c>
      <c r="B17748" t="s">
        <v>399</v>
      </c>
      <c r="C17748" t="s">
        <v>400</v>
      </c>
      <c r="D17748" t="s">
        <v>483</v>
      </c>
      <c r="E17748" t="s">
        <v>13</v>
      </c>
      <c r="F17748" t="s">
        <v>14</v>
      </c>
      <c r="G17748">
        <v>2013</v>
      </c>
      <c r="H17748">
        <v>75363</v>
      </c>
      <c r="I17748">
        <v>391750</v>
      </c>
    </row>
    <row r="17749" spans="1:9" x14ac:dyDescent="0.25">
      <c r="A17749" t="s">
        <v>398</v>
      </c>
      <c r="B17749" t="s">
        <v>399</v>
      </c>
      <c r="C17749" t="s">
        <v>400</v>
      </c>
      <c r="D17749" t="s">
        <v>483</v>
      </c>
      <c r="E17749" t="s">
        <v>13</v>
      </c>
      <c r="F17749" t="s">
        <v>14</v>
      </c>
      <c r="G17749">
        <v>2014</v>
      </c>
      <c r="H17749">
        <v>75363</v>
      </c>
      <c r="I17749">
        <v>382463</v>
      </c>
    </row>
    <row r="17750" spans="1:9" x14ac:dyDescent="0.25">
      <c r="A17750" t="s">
        <v>398</v>
      </c>
      <c r="B17750" t="s">
        <v>399</v>
      </c>
      <c r="C17750" t="s">
        <v>400</v>
      </c>
      <c r="D17750" t="s">
        <v>483</v>
      </c>
      <c r="E17750" t="s">
        <v>13</v>
      </c>
      <c r="F17750" t="s">
        <v>14</v>
      </c>
      <c r="G17750">
        <v>2015</v>
      </c>
      <c r="H17750">
        <v>79246</v>
      </c>
      <c r="I17750">
        <v>382182</v>
      </c>
    </row>
    <row r="17751" spans="1:9" x14ac:dyDescent="0.25">
      <c r="A17751" t="s">
        <v>398</v>
      </c>
      <c r="B17751" t="s">
        <v>399</v>
      </c>
      <c r="C17751" t="s">
        <v>400</v>
      </c>
      <c r="D17751" t="s">
        <v>483</v>
      </c>
      <c r="E17751" t="s">
        <v>13</v>
      </c>
      <c r="F17751" t="s">
        <v>14</v>
      </c>
      <c r="G17751">
        <v>2016</v>
      </c>
      <c r="H17751">
        <v>80085</v>
      </c>
      <c r="I17751">
        <v>387097</v>
      </c>
    </row>
    <row r="17752" spans="1:9" x14ac:dyDescent="0.25">
      <c r="A17752" t="s">
        <v>398</v>
      </c>
      <c r="B17752" t="s">
        <v>399</v>
      </c>
      <c r="C17752" t="s">
        <v>400</v>
      </c>
      <c r="D17752" t="s">
        <v>483</v>
      </c>
      <c r="E17752" t="s">
        <v>13</v>
      </c>
      <c r="F17752" t="s">
        <v>14</v>
      </c>
      <c r="G17752">
        <v>2017</v>
      </c>
      <c r="H17752">
        <v>80657</v>
      </c>
      <c r="I17752">
        <v>392536</v>
      </c>
    </row>
    <row r="17753" spans="1:9" x14ac:dyDescent="0.25">
      <c r="A17753" t="s">
        <v>398</v>
      </c>
      <c r="B17753" t="s">
        <v>399</v>
      </c>
      <c r="C17753" t="s">
        <v>400</v>
      </c>
      <c r="D17753" t="s">
        <v>483</v>
      </c>
      <c r="E17753" t="s">
        <v>13</v>
      </c>
      <c r="F17753" t="s">
        <v>14</v>
      </c>
      <c r="G17753">
        <v>2018</v>
      </c>
      <c r="H17753">
        <v>80829.7</v>
      </c>
    </row>
    <row r="17754" spans="1:9" x14ac:dyDescent="0.25">
      <c r="A17754" t="s">
        <v>398</v>
      </c>
      <c r="B17754" t="s">
        <v>399</v>
      </c>
      <c r="C17754" t="s">
        <v>400</v>
      </c>
      <c r="D17754" t="s">
        <v>483</v>
      </c>
      <c r="E17754" t="s">
        <v>13</v>
      </c>
      <c r="F17754" t="s">
        <v>14</v>
      </c>
      <c r="G17754">
        <v>2019</v>
      </c>
      <c r="H17754">
        <v>80878.7</v>
      </c>
    </row>
    <row r="17755" spans="1:9" x14ac:dyDescent="0.25">
      <c r="A17755" t="s">
        <v>398</v>
      </c>
      <c r="B17755" t="s">
        <v>399</v>
      </c>
      <c r="C17755" t="s">
        <v>400</v>
      </c>
      <c r="D17755" t="s">
        <v>483</v>
      </c>
      <c r="E17755" t="s">
        <v>71</v>
      </c>
      <c r="F17755" t="s">
        <v>71</v>
      </c>
      <c r="G17755">
        <v>2000</v>
      </c>
      <c r="H17755">
        <v>20</v>
      </c>
      <c r="I17755">
        <v>32</v>
      </c>
    </row>
    <row r="17756" spans="1:9" x14ac:dyDescent="0.25">
      <c r="A17756" t="s">
        <v>398</v>
      </c>
      <c r="B17756" t="s">
        <v>399</v>
      </c>
      <c r="C17756" t="s">
        <v>400</v>
      </c>
      <c r="D17756" t="s">
        <v>483</v>
      </c>
      <c r="E17756" t="s">
        <v>71</v>
      </c>
      <c r="F17756" t="s">
        <v>71</v>
      </c>
      <c r="G17756">
        <v>2001</v>
      </c>
      <c r="H17756">
        <v>20</v>
      </c>
      <c r="I17756">
        <v>32</v>
      </c>
    </row>
    <row r="17757" spans="1:9" x14ac:dyDescent="0.25">
      <c r="A17757" t="s">
        <v>398</v>
      </c>
      <c r="B17757" t="s">
        <v>399</v>
      </c>
      <c r="C17757" t="s">
        <v>400</v>
      </c>
      <c r="D17757" t="s">
        <v>483</v>
      </c>
      <c r="E17757" t="s">
        <v>71</v>
      </c>
      <c r="F17757" t="s">
        <v>71</v>
      </c>
      <c r="G17757">
        <v>2002</v>
      </c>
      <c r="H17757">
        <v>20</v>
      </c>
      <c r="I17757">
        <v>32</v>
      </c>
    </row>
    <row r="17758" spans="1:9" x14ac:dyDescent="0.25">
      <c r="A17758" t="s">
        <v>398</v>
      </c>
      <c r="B17758" t="s">
        <v>399</v>
      </c>
      <c r="C17758" t="s">
        <v>400</v>
      </c>
      <c r="D17758" t="s">
        <v>483</v>
      </c>
      <c r="E17758" t="s">
        <v>71</v>
      </c>
      <c r="F17758" t="s">
        <v>71</v>
      </c>
      <c r="G17758">
        <v>2003</v>
      </c>
      <c r="H17758">
        <v>20</v>
      </c>
      <c r="I17758">
        <v>33</v>
      </c>
    </row>
    <row r="17759" spans="1:9" x14ac:dyDescent="0.25">
      <c r="A17759" t="s">
        <v>398</v>
      </c>
      <c r="B17759" t="s">
        <v>399</v>
      </c>
      <c r="C17759" t="s">
        <v>400</v>
      </c>
      <c r="D17759" t="s">
        <v>483</v>
      </c>
      <c r="E17759" t="s">
        <v>71</v>
      </c>
      <c r="F17759" t="s">
        <v>71</v>
      </c>
      <c r="G17759">
        <v>2004</v>
      </c>
      <c r="H17759">
        <v>20</v>
      </c>
      <c r="I17759">
        <v>31</v>
      </c>
    </row>
    <row r="17760" spans="1:9" x14ac:dyDescent="0.25">
      <c r="A17760" t="s">
        <v>398</v>
      </c>
      <c r="B17760" t="s">
        <v>399</v>
      </c>
      <c r="C17760" t="s">
        <v>400</v>
      </c>
      <c r="D17760" t="s">
        <v>483</v>
      </c>
      <c r="E17760" t="s">
        <v>71</v>
      </c>
      <c r="F17760" t="s">
        <v>71</v>
      </c>
      <c r="G17760">
        <v>2005</v>
      </c>
      <c r="H17760">
        <v>20</v>
      </c>
      <c r="I17760">
        <v>28</v>
      </c>
    </row>
    <row r="17761" spans="1:9" x14ac:dyDescent="0.25">
      <c r="A17761" t="s">
        <v>398</v>
      </c>
      <c r="B17761" t="s">
        <v>399</v>
      </c>
      <c r="C17761" t="s">
        <v>400</v>
      </c>
      <c r="D17761" t="s">
        <v>483</v>
      </c>
      <c r="E17761" t="s">
        <v>71</v>
      </c>
      <c r="F17761" t="s">
        <v>71</v>
      </c>
      <c r="G17761">
        <v>2006</v>
      </c>
      <c r="H17761">
        <v>20</v>
      </c>
      <c r="I17761">
        <v>19</v>
      </c>
    </row>
    <row r="17762" spans="1:9" x14ac:dyDescent="0.25">
      <c r="A17762" t="s">
        <v>398</v>
      </c>
      <c r="B17762" t="s">
        <v>399</v>
      </c>
      <c r="C17762" t="s">
        <v>400</v>
      </c>
      <c r="D17762" t="s">
        <v>483</v>
      </c>
      <c r="E17762" t="s">
        <v>71</v>
      </c>
      <c r="F17762" t="s">
        <v>71</v>
      </c>
      <c r="G17762">
        <v>2007</v>
      </c>
      <c r="H17762">
        <v>20</v>
      </c>
      <c r="I17762">
        <v>23</v>
      </c>
    </row>
    <row r="17763" spans="1:9" x14ac:dyDescent="0.25">
      <c r="A17763" t="s">
        <v>398</v>
      </c>
      <c r="B17763" t="s">
        <v>399</v>
      </c>
      <c r="C17763" t="s">
        <v>400</v>
      </c>
      <c r="D17763" t="s">
        <v>483</v>
      </c>
      <c r="E17763" t="s">
        <v>71</v>
      </c>
      <c r="F17763" t="s">
        <v>71</v>
      </c>
      <c r="G17763">
        <v>2008</v>
      </c>
      <c r="H17763">
        <v>20</v>
      </c>
      <c r="I17763">
        <v>15</v>
      </c>
    </row>
    <row r="17764" spans="1:9" x14ac:dyDescent="0.25">
      <c r="A17764" t="s">
        <v>398</v>
      </c>
      <c r="B17764" t="s">
        <v>399</v>
      </c>
      <c r="C17764" t="s">
        <v>400</v>
      </c>
      <c r="D17764" t="s">
        <v>483</v>
      </c>
      <c r="E17764" t="s">
        <v>71</v>
      </c>
      <c r="F17764" t="s">
        <v>71</v>
      </c>
      <c r="G17764">
        <v>2009</v>
      </c>
      <c r="H17764">
        <v>20</v>
      </c>
      <c r="I17764">
        <v>30</v>
      </c>
    </row>
    <row r="17765" spans="1:9" x14ac:dyDescent="0.25">
      <c r="A17765" t="s">
        <v>398</v>
      </c>
      <c r="B17765" t="s">
        <v>399</v>
      </c>
      <c r="C17765" t="s">
        <v>400</v>
      </c>
      <c r="D17765" t="s">
        <v>483</v>
      </c>
      <c r="E17765" t="s">
        <v>71</v>
      </c>
      <c r="F17765" t="s">
        <v>71</v>
      </c>
      <c r="G17765">
        <v>2010</v>
      </c>
      <c r="H17765">
        <v>20</v>
      </c>
      <c r="I17765">
        <v>28</v>
      </c>
    </row>
    <row r="17766" spans="1:9" x14ac:dyDescent="0.25">
      <c r="A17766" t="s">
        <v>398</v>
      </c>
      <c r="B17766" t="s">
        <v>399</v>
      </c>
      <c r="C17766" t="s">
        <v>400</v>
      </c>
      <c r="D17766" t="s">
        <v>483</v>
      </c>
      <c r="E17766" t="s">
        <v>71</v>
      </c>
      <c r="F17766" t="s">
        <v>71</v>
      </c>
      <c r="G17766">
        <v>2011</v>
      </c>
      <c r="H17766">
        <v>20</v>
      </c>
      <c r="I17766">
        <v>26</v>
      </c>
    </row>
    <row r="17767" spans="1:9" x14ac:dyDescent="0.25">
      <c r="A17767" t="s">
        <v>398</v>
      </c>
      <c r="B17767" t="s">
        <v>399</v>
      </c>
      <c r="C17767" t="s">
        <v>400</v>
      </c>
      <c r="D17767" t="s">
        <v>483</v>
      </c>
      <c r="E17767" t="s">
        <v>71</v>
      </c>
      <c r="F17767" t="s">
        <v>71</v>
      </c>
      <c r="G17767">
        <v>2012</v>
      </c>
      <c r="H17767">
        <v>20</v>
      </c>
      <c r="I17767">
        <v>27</v>
      </c>
    </row>
    <row r="17768" spans="1:9" x14ac:dyDescent="0.25">
      <c r="A17768" t="s">
        <v>398</v>
      </c>
      <c r="B17768" t="s">
        <v>399</v>
      </c>
      <c r="C17768" t="s">
        <v>400</v>
      </c>
      <c r="D17768" t="s">
        <v>483</v>
      </c>
      <c r="E17768" t="s">
        <v>71</v>
      </c>
      <c r="F17768" t="s">
        <v>71</v>
      </c>
      <c r="G17768">
        <v>2013</v>
      </c>
      <c r="H17768">
        <v>20</v>
      </c>
      <c r="I17768">
        <v>15</v>
      </c>
    </row>
    <row r="17769" spans="1:9" x14ac:dyDescent="0.25">
      <c r="A17769" t="s">
        <v>398</v>
      </c>
      <c r="B17769" t="s">
        <v>399</v>
      </c>
      <c r="C17769" t="s">
        <v>400</v>
      </c>
      <c r="D17769" t="s">
        <v>483</v>
      </c>
      <c r="E17769" t="s">
        <v>71</v>
      </c>
      <c r="F17769" t="s">
        <v>71</v>
      </c>
      <c r="G17769">
        <v>2014</v>
      </c>
      <c r="H17769">
        <v>20</v>
      </c>
      <c r="I17769">
        <v>16</v>
      </c>
    </row>
    <row r="17770" spans="1:9" x14ac:dyDescent="0.25">
      <c r="A17770" t="s">
        <v>398</v>
      </c>
      <c r="B17770" t="s">
        <v>399</v>
      </c>
      <c r="C17770" t="s">
        <v>400</v>
      </c>
      <c r="D17770" t="s">
        <v>483</v>
      </c>
      <c r="E17770" t="s">
        <v>71</v>
      </c>
      <c r="F17770" t="s">
        <v>71</v>
      </c>
      <c r="G17770">
        <v>2015</v>
      </c>
      <c r="H17770">
        <v>20</v>
      </c>
      <c r="I17770">
        <v>13</v>
      </c>
    </row>
    <row r="17771" spans="1:9" x14ac:dyDescent="0.25">
      <c r="A17771" t="s">
        <v>398</v>
      </c>
      <c r="B17771" t="s">
        <v>399</v>
      </c>
      <c r="C17771" t="s">
        <v>400</v>
      </c>
      <c r="D17771" t="s">
        <v>483</v>
      </c>
      <c r="E17771" t="s">
        <v>71</v>
      </c>
      <c r="F17771" t="s">
        <v>71</v>
      </c>
      <c r="G17771">
        <v>2016</v>
      </c>
      <c r="H17771">
        <v>20</v>
      </c>
      <c r="I17771">
        <v>18</v>
      </c>
    </row>
    <row r="17772" spans="1:9" x14ac:dyDescent="0.25">
      <c r="A17772" t="s">
        <v>398</v>
      </c>
      <c r="B17772" t="s">
        <v>399</v>
      </c>
      <c r="C17772" t="s">
        <v>400</v>
      </c>
      <c r="D17772" t="s">
        <v>483</v>
      </c>
      <c r="E17772" t="s">
        <v>71</v>
      </c>
      <c r="F17772" t="s">
        <v>71</v>
      </c>
      <c r="G17772">
        <v>2017</v>
      </c>
      <c r="H17772">
        <v>20</v>
      </c>
      <c r="I17772">
        <v>18</v>
      </c>
    </row>
    <row r="17773" spans="1:9" x14ac:dyDescent="0.25">
      <c r="A17773" t="s">
        <v>398</v>
      </c>
      <c r="B17773" t="s">
        <v>399</v>
      </c>
      <c r="C17773" t="s">
        <v>400</v>
      </c>
      <c r="D17773" t="s">
        <v>483</v>
      </c>
      <c r="E17773" t="s">
        <v>71</v>
      </c>
      <c r="F17773" t="s">
        <v>71</v>
      </c>
      <c r="G17773">
        <v>2018</v>
      </c>
      <c r="H17773">
        <v>20</v>
      </c>
    </row>
    <row r="17774" spans="1:9" x14ac:dyDescent="0.25">
      <c r="A17774" t="s">
        <v>398</v>
      </c>
      <c r="B17774" t="s">
        <v>399</v>
      </c>
      <c r="C17774" t="s">
        <v>400</v>
      </c>
      <c r="D17774" t="s">
        <v>483</v>
      </c>
      <c r="E17774" t="s">
        <v>71</v>
      </c>
      <c r="F17774" t="s">
        <v>71</v>
      </c>
      <c r="G17774">
        <v>2019</v>
      </c>
      <c r="H17774">
        <v>20</v>
      </c>
    </row>
    <row r="17775" spans="1:9" x14ac:dyDescent="0.25">
      <c r="A17775" t="s">
        <v>398</v>
      </c>
      <c r="B17775" t="s">
        <v>399</v>
      </c>
      <c r="C17775" t="s">
        <v>400</v>
      </c>
      <c r="D17775" t="s">
        <v>483</v>
      </c>
      <c r="E17775" t="s">
        <v>15</v>
      </c>
      <c r="F17775" t="s">
        <v>26</v>
      </c>
      <c r="G17775">
        <v>2000</v>
      </c>
      <c r="H17775">
        <v>7</v>
      </c>
      <c r="I17775">
        <v>16</v>
      </c>
    </row>
    <row r="17776" spans="1:9" x14ac:dyDescent="0.25">
      <c r="A17776" t="s">
        <v>398</v>
      </c>
      <c r="B17776" t="s">
        <v>399</v>
      </c>
      <c r="C17776" t="s">
        <v>400</v>
      </c>
      <c r="D17776" t="s">
        <v>483</v>
      </c>
      <c r="E17776" t="s">
        <v>15</v>
      </c>
      <c r="F17776" t="s">
        <v>26</v>
      </c>
      <c r="G17776">
        <v>2001</v>
      </c>
      <c r="H17776">
        <v>9</v>
      </c>
      <c r="I17776">
        <v>19</v>
      </c>
    </row>
    <row r="17777" spans="1:9" x14ac:dyDescent="0.25">
      <c r="A17777" t="s">
        <v>398</v>
      </c>
      <c r="B17777" t="s">
        <v>399</v>
      </c>
      <c r="C17777" t="s">
        <v>400</v>
      </c>
      <c r="D17777" t="s">
        <v>483</v>
      </c>
      <c r="E17777" t="s">
        <v>15</v>
      </c>
      <c r="F17777" t="s">
        <v>26</v>
      </c>
      <c r="G17777">
        <v>2002</v>
      </c>
      <c r="H17777">
        <v>10</v>
      </c>
      <c r="I17777">
        <v>22</v>
      </c>
    </row>
    <row r="17778" spans="1:9" x14ac:dyDescent="0.25">
      <c r="A17778" t="s">
        <v>398</v>
      </c>
      <c r="B17778" t="s">
        <v>399</v>
      </c>
      <c r="C17778" t="s">
        <v>400</v>
      </c>
      <c r="D17778" t="s">
        <v>483</v>
      </c>
      <c r="E17778" t="s">
        <v>15</v>
      </c>
      <c r="F17778" t="s">
        <v>26</v>
      </c>
      <c r="G17778">
        <v>2003</v>
      </c>
      <c r="H17778">
        <v>12</v>
      </c>
      <c r="I17778">
        <v>23</v>
      </c>
    </row>
    <row r="17779" spans="1:9" x14ac:dyDescent="0.25">
      <c r="A17779" t="s">
        <v>398</v>
      </c>
      <c r="B17779" t="s">
        <v>399</v>
      </c>
      <c r="C17779" t="s">
        <v>400</v>
      </c>
      <c r="D17779" t="s">
        <v>483</v>
      </c>
      <c r="E17779" t="s">
        <v>15</v>
      </c>
      <c r="F17779" t="s">
        <v>26</v>
      </c>
      <c r="G17779">
        <v>2004</v>
      </c>
      <c r="H17779">
        <v>14</v>
      </c>
      <c r="I17779">
        <v>13</v>
      </c>
    </row>
    <row r="17780" spans="1:9" x14ac:dyDescent="0.25">
      <c r="A17780" t="s">
        <v>398</v>
      </c>
      <c r="B17780" t="s">
        <v>399</v>
      </c>
      <c r="C17780" t="s">
        <v>400</v>
      </c>
      <c r="D17780" t="s">
        <v>483</v>
      </c>
      <c r="E17780" t="s">
        <v>15</v>
      </c>
      <c r="F17780" t="s">
        <v>26</v>
      </c>
      <c r="G17780">
        <v>2005</v>
      </c>
      <c r="H17780">
        <v>17</v>
      </c>
      <c r="I17780">
        <v>17</v>
      </c>
    </row>
    <row r="17781" spans="1:9" x14ac:dyDescent="0.25">
      <c r="A17781" t="s">
        <v>398</v>
      </c>
      <c r="B17781" t="s">
        <v>399</v>
      </c>
      <c r="C17781" t="s">
        <v>400</v>
      </c>
      <c r="D17781" t="s">
        <v>483</v>
      </c>
      <c r="E17781" t="s">
        <v>15</v>
      </c>
      <c r="F17781" t="s">
        <v>26</v>
      </c>
      <c r="G17781">
        <v>2006</v>
      </c>
      <c r="H17781">
        <v>21</v>
      </c>
      <c r="I17781">
        <v>21</v>
      </c>
    </row>
    <row r="17782" spans="1:9" x14ac:dyDescent="0.25">
      <c r="A17782" t="s">
        <v>398</v>
      </c>
      <c r="B17782" t="s">
        <v>399</v>
      </c>
      <c r="C17782" t="s">
        <v>400</v>
      </c>
      <c r="D17782" t="s">
        <v>483</v>
      </c>
      <c r="E17782" t="s">
        <v>15</v>
      </c>
      <c r="F17782" t="s">
        <v>26</v>
      </c>
      <c r="G17782">
        <v>2007</v>
      </c>
      <c r="H17782">
        <v>26</v>
      </c>
      <c r="I17782">
        <v>26</v>
      </c>
    </row>
    <row r="17783" spans="1:9" x14ac:dyDescent="0.25">
      <c r="A17783" t="s">
        <v>398</v>
      </c>
      <c r="B17783" t="s">
        <v>399</v>
      </c>
      <c r="C17783" t="s">
        <v>400</v>
      </c>
      <c r="D17783" t="s">
        <v>483</v>
      </c>
      <c r="E17783" t="s">
        <v>15</v>
      </c>
      <c r="F17783" t="s">
        <v>26</v>
      </c>
      <c r="G17783">
        <v>2008</v>
      </c>
      <c r="H17783">
        <v>33</v>
      </c>
      <c r="I17783">
        <v>35</v>
      </c>
    </row>
    <row r="17784" spans="1:9" x14ac:dyDescent="0.25">
      <c r="A17784" t="s">
        <v>398</v>
      </c>
      <c r="B17784" t="s">
        <v>399</v>
      </c>
      <c r="C17784" t="s">
        <v>400</v>
      </c>
      <c r="D17784" t="s">
        <v>483</v>
      </c>
      <c r="E17784" t="s">
        <v>15</v>
      </c>
      <c r="F17784" t="s">
        <v>26</v>
      </c>
      <c r="G17784">
        <v>2009</v>
      </c>
      <c r="H17784">
        <v>95</v>
      </c>
      <c r="I17784">
        <v>109</v>
      </c>
    </row>
    <row r="17785" spans="1:9" x14ac:dyDescent="0.25">
      <c r="A17785" t="s">
        <v>398</v>
      </c>
      <c r="B17785" t="s">
        <v>399</v>
      </c>
      <c r="C17785" t="s">
        <v>400</v>
      </c>
      <c r="D17785" t="s">
        <v>483</v>
      </c>
      <c r="E17785" t="s">
        <v>15</v>
      </c>
      <c r="F17785" t="s">
        <v>26</v>
      </c>
      <c r="G17785">
        <v>2010</v>
      </c>
      <c r="H17785">
        <v>221</v>
      </c>
      <c r="I17785">
        <v>255</v>
      </c>
    </row>
    <row r="17786" spans="1:9" x14ac:dyDescent="0.25">
      <c r="A17786" t="s">
        <v>398</v>
      </c>
      <c r="B17786" t="s">
        <v>399</v>
      </c>
      <c r="C17786" t="s">
        <v>400</v>
      </c>
      <c r="D17786" t="s">
        <v>483</v>
      </c>
      <c r="E17786" t="s">
        <v>15</v>
      </c>
      <c r="F17786" t="s">
        <v>26</v>
      </c>
      <c r="G17786">
        <v>2011</v>
      </c>
      <c r="H17786">
        <v>497</v>
      </c>
      <c r="I17786">
        <v>572</v>
      </c>
    </row>
    <row r="17787" spans="1:9" x14ac:dyDescent="0.25">
      <c r="A17787" t="s">
        <v>398</v>
      </c>
      <c r="B17787" t="s">
        <v>399</v>
      </c>
      <c r="C17787" t="s">
        <v>400</v>
      </c>
      <c r="D17787" t="s">
        <v>483</v>
      </c>
      <c r="E17787" t="s">
        <v>15</v>
      </c>
      <c r="F17787" t="s">
        <v>26</v>
      </c>
      <c r="G17787">
        <v>2012</v>
      </c>
      <c r="H17787">
        <v>766</v>
      </c>
      <c r="I17787">
        <v>881</v>
      </c>
    </row>
    <row r="17788" spans="1:9" x14ac:dyDescent="0.25">
      <c r="A17788" t="s">
        <v>398</v>
      </c>
      <c r="B17788" t="s">
        <v>399</v>
      </c>
      <c r="C17788" t="s">
        <v>400</v>
      </c>
      <c r="D17788" t="s">
        <v>483</v>
      </c>
      <c r="E17788" t="s">
        <v>15</v>
      </c>
      <c r="F17788" t="s">
        <v>26</v>
      </c>
      <c r="G17788">
        <v>2013</v>
      </c>
      <c r="H17788">
        <v>1210</v>
      </c>
      <c r="I17788">
        <v>1499</v>
      </c>
    </row>
    <row r="17789" spans="1:9" x14ac:dyDescent="0.25">
      <c r="A17789" t="s">
        <v>398</v>
      </c>
      <c r="B17789" t="s">
        <v>399</v>
      </c>
      <c r="C17789" t="s">
        <v>400</v>
      </c>
      <c r="D17789" t="s">
        <v>483</v>
      </c>
      <c r="E17789" t="s">
        <v>15</v>
      </c>
      <c r="F17789" t="s">
        <v>26</v>
      </c>
      <c r="G17789">
        <v>2014</v>
      </c>
      <c r="H17789">
        <v>1843</v>
      </c>
      <c r="I17789">
        <v>2120</v>
      </c>
    </row>
    <row r="17790" spans="1:9" x14ac:dyDescent="0.25">
      <c r="A17790" t="s">
        <v>398</v>
      </c>
      <c r="B17790" t="s">
        <v>399</v>
      </c>
      <c r="C17790" t="s">
        <v>400</v>
      </c>
      <c r="D17790" t="s">
        <v>483</v>
      </c>
      <c r="E17790" t="s">
        <v>15</v>
      </c>
      <c r="F17790" t="s">
        <v>26</v>
      </c>
      <c r="G17790">
        <v>2015</v>
      </c>
      <c r="H17790">
        <v>2517</v>
      </c>
      <c r="I17790">
        <v>2895</v>
      </c>
    </row>
    <row r="17791" spans="1:9" x14ac:dyDescent="0.25">
      <c r="A17791" t="s">
        <v>398</v>
      </c>
      <c r="B17791" t="s">
        <v>399</v>
      </c>
      <c r="C17791" t="s">
        <v>400</v>
      </c>
      <c r="D17791" t="s">
        <v>483</v>
      </c>
      <c r="E17791" t="s">
        <v>15</v>
      </c>
      <c r="F17791" t="s">
        <v>26</v>
      </c>
      <c r="G17791">
        <v>2016</v>
      </c>
      <c r="H17791">
        <v>2661</v>
      </c>
      <c r="I17791">
        <v>3265</v>
      </c>
    </row>
    <row r="17792" spans="1:9" x14ac:dyDescent="0.25">
      <c r="A17792" t="s">
        <v>398</v>
      </c>
      <c r="B17792" t="s">
        <v>399</v>
      </c>
      <c r="C17792" t="s">
        <v>400</v>
      </c>
      <c r="D17792" t="s">
        <v>483</v>
      </c>
      <c r="E17792" t="s">
        <v>15</v>
      </c>
      <c r="F17792" t="s">
        <v>26</v>
      </c>
      <c r="G17792">
        <v>2017</v>
      </c>
      <c r="H17792">
        <v>2913</v>
      </c>
      <c r="I17792">
        <v>3573</v>
      </c>
    </row>
    <row r="17793" spans="1:9" x14ac:dyDescent="0.25">
      <c r="A17793" t="s">
        <v>398</v>
      </c>
      <c r="B17793" t="s">
        <v>399</v>
      </c>
      <c r="C17793" t="s">
        <v>400</v>
      </c>
      <c r="D17793" t="s">
        <v>483</v>
      </c>
      <c r="E17793" t="s">
        <v>15</v>
      </c>
      <c r="F17793" t="s">
        <v>26</v>
      </c>
      <c r="G17793">
        <v>2018</v>
      </c>
      <c r="H17793">
        <v>3100</v>
      </c>
    </row>
    <row r="17794" spans="1:9" x14ac:dyDescent="0.25">
      <c r="A17794" t="s">
        <v>398</v>
      </c>
      <c r="B17794" t="s">
        <v>399</v>
      </c>
      <c r="C17794" t="s">
        <v>400</v>
      </c>
      <c r="D17794" t="s">
        <v>483</v>
      </c>
      <c r="E17794" t="s">
        <v>15</v>
      </c>
      <c r="F17794" t="s">
        <v>26</v>
      </c>
      <c r="G17794">
        <v>2019</v>
      </c>
      <c r="H17794">
        <v>3310</v>
      </c>
    </row>
    <row r="17795" spans="1:9" x14ac:dyDescent="0.25">
      <c r="A17795" t="s">
        <v>398</v>
      </c>
      <c r="B17795" t="s">
        <v>399</v>
      </c>
      <c r="C17795" t="s">
        <v>400</v>
      </c>
      <c r="D17795" t="s">
        <v>483</v>
      </c>
      <c r="E17795" t="s">
        <v>18</v>
      </c>
      <c r="F17795" t="s">
        <v>19</v>
      </c>
      <c r="G17795">
        <v>2000</v>
      </c>
      <c r="H17795">
        <v>92</v>
      </c>
      <c r="I17795">
        <v>264</v>
      </c>
    </row>
    <row r="17796" spans="1:9" x14ac:dyDescent="0.25">
      <c r="A17796" t="s">
        <v>398</v>
      </c>
      <c r="B17796" t="s">
        <v>399</v>
      </c>
      <c r="C17796" t="s">
        <v>400</v>
      </c>
      <c r="D17796" t="s">
        <v>483</v>
      </c>
      <c r="E17796" t="s">
        <v>18</v>
      </c>
      <c r="F17796" t="s">
        <v>19</v>
      </c>
      <c r="G17796">
        <v>2001</v>
      </c>
      <c r="H17796">
        <v>131</v>
      </c>
      <c r="I17796">
        <v>337</v>
      </c>
    </row>
    <row r="17797" spans="1:9" x14ac:dyDescent="0.25">
      <c r="A17797" t="s">
        <v>398</v>
      </c>
      <c r="B17797" t="s">
        <v>399</v>
      </c>
      <c r="C17797" t="s">
        <v>400</v>
      </c>
      <c r="D17797" t="s">
        <v>483</v>
      </c>
      <c r="E17797" t="s">
        <v>18</v>
      </c>
      <c r="F17797" t="s">
        <v>19</v>
      </c>
      <c r="G17797">
        <v>2002</v>
      </c>
      <c r="H17797">
        <v>161</v>
      </c>
      <c r="I17797">
        <v>408</v>
      </c>
    </row>
    <row r="17798" spans="1:9" x14ac:dyDescent="0.25">
      <c r="A17798" t="s">
        <v>398</v>
      </c>
      <c r="B17798" t="s">
        <v>399</v>
      </c>
      <c r="C17798" t="s">
        <v>400</v>
      </c>
      <c r="D17798" t="s">
        <v>483</v>
      </c>
      <c r="E17798" t="s">
        <v>18</v>
      </c>
      <c r="F17798" t="s">
        <v>19</v>
      </c>
      <c r="G17798">
        <v>2003</v>
      </c>
      <c r="H17798">
        <v>327</v>
      </c>
      <c r="I17798">
        <v>826</v>
      </c>
    </row>
    <row r="17799" spans="1:9" x14ac:dyDescent="0.25">
      <c r="A17799" t="s">
        <v>398</v>
      </c>
      <c r="B17799" t="s">
        <v>399</v>
      </c>
      <c r="C17799" t="s">
        <v>400</v>
      </c>
      <c r="D17799" t="s">
        <v>483</v>
      </c>
      <c r="E17799" t="s">
        <v>18</v>
      </c>
      <c r="F17799" t="s">
        <v>19</v>
      </c>
      <c r="G17799">
        <v>2004</v>
      </c>
      <c r="H17799">
        <v>444</v>
      </c>
      <c r="I17799">
        <v>954</v>
      </c>
    </row>
    <row r="17800" spans="1:9" x14ac:dyDescent="0.25">
      <c r="A17800" t="s">
        <v>398</v>
      </c>
      <c r="B17800" t="s">
        <v>399</v>
      </c>
      <c r="C17800" t="s">
        <v>400</v>
      </c>
      <c r="D17800" t="s">
        <v>483</v>
      </c>
      <c r="E17800" t="s">
        <v>18</v>
      </c>
      <c r="F17800" t="s">
        <v>19</v>
      </c>
      <c r="G17800">
        <v>2005</v>
      </c>
      <c r="H17800">
        <v>677</v>
      </c>
      <c r="I17800">
        <v>1567</v>
      </c>
    </row>
    <row r="17801" spans="1:9" x14ac:dyDescent="0.25">
      <c r="A17801" t="s">
        <v>398</v>
      </c>
      <c r="B17801" t="s">
        <v>399</v>
      </c>
      <c r="C17801" t="s">
        <v>400</v>
      </c>
      <c r="D17801" t="s">
        <v>483</v>
      </c>
      <c r="E17801" t="s">
        <v>18</v>
      </c>
      <c r="F17801" t="s">
        <v>19</v>
      </c>
      <c r="G17801">
        <v>2006</v>
      </c>
      <c r="H17801">
        <v>1423</v>
      </c>
      <c r="I17801">
        <v>2473</v>
      </c>
    </row>
    <row r="17802" spans="1:9" x14ac:dyDescent="0.25">
      <c r="A17802" t="s">
        <v>398</v>
      </c>
      <c r="B17802" t="s">
        <v>399</v>
      </c>
      <c r="C17802" t="s">
        <v>400</v>
      </c>
      <c r="D17802" t="s">
        <v>483</v>
      </c>
      <c r="E17802" t="s">
        <v>18</v>
      </c>
      <c r="F17802" t="s">
        <v>19</v>
      </c>
      <c r="G17802">
        <v>2007</v>
      </c>
      <c r="H17802">
        <v>1840</v>
      </c>
      <c r="I17802">
        <v>3007</v>
      </c>
    </row>
    <row r="17803" spans="1:9" x14ac:dyDescent="0.25">
      <c r="A17803" t="s">
        <v>398</v>
      </c>
      <c r="B17803" t="s">
        <v>399</v>
      </c>
      <c r="C17803" t="s">
        <v>400</v>
      </c>
      <c r="D17803" t="s">
        <v>483</v>
      </c>
      <c r="E17803" t="s">
        <v>18</v>
      </c>
      <c r="F17803" t="s">
        <v>19</v>
      </c>
      <c r="G17803">
        <v>2008</v>
      </c>
      <c r="H17803">
        <v>2336</v>
      </c>
      <c r="I17803">
        <v>3788</v>
      </c>
    </row>
    <row r="17804" spans="1:9" x14ac:dyDescent="0.25">
      <c r="A17804" t="s">
        <v>398</v>
      </c>
      <c r="B17804" t="s">
        <v>399</v>
      </c>
      <c r="C17804" t="s">
        <v>400</v>
      </c>
      <c r="D17804" t="s">
        <v>483</v>
      </c>
      <c r="E17804" t="s">
        <v>18</v>
      </c>
      <c r="F17804" t="s">
        <v>19</v>
      </c>
      <c r="G17804">
        <v>2009</v>
      </c>
      <c r="H17804">
        <v>3282</v>
      </c>
      <c r="I17804">
        <v>6641</v>
      </c>
    </row>
    <row r="17805" spans="1:9" x14ac:dyDescent="0.25">
      <c r="A17805" t="s">
        <v>398</v>
      </c>
      <c r="B17805" t="s">
        <v>399</v>
      </c>
      <c r="C17805" t="s">
        <v>400</v>
      </c>
      <c r="D17805" t="s">
        <v>483</v>
      </c>
      <c r="E17805" t="s">
        <v>18</v>
      </c>
      <c r="F17805" t="s">
        <v>19</v>
      </c>
      <c r="G17805">
        <v>2010</v>
      </c>
      <c r="H17805">
        <v>3967</v>
      </c>
      <c r="I17805">
        <v>8724</v>
      </c>
    </row>
    <row r="17806" spans="1:9" x14ac:dyDescent="0.25">
      <c r="A17806" t="s">
        <v>398</v>
      </c>
      <c r="B17806" t="s">
        <v>399</v>
      </c>
      <c r="C17806" t="s">
        <v>400</v>
      </c>
      <c r="D17806" t="s">
        <v>483</v>
      </c>
      <c r="E17806" t="s">
        <v>18</v>
      </c>
      <c r="F17806" t="s">
        <v>19</v>
      </c>
      <c r="G17806">
        <v>2011</v>
      </c>
      <c r="H17806">
        <v>5265</v>
      </c>
      <c r="I17806">
        <v>10187</v>
      </c>
    </row>
    <row r="17807" spans="1:9" x14ac:dyDescent="0.25">
      <c r="A17807" t="s">
        <v>398</v>
      </c>
      <c r="B17807" t="s">
        <v>399</v>
      </c>
      <c r="C17807" t="s">
        <v>400</v>
      </c>
      <c r="D17807" t="s">
        <v>483</v>
      </c>
      <c r="E17807" t="s">
        <v>18</v>
      </c>
      <c r="F17807" t="s">
        <v>19</v>
      </c>
      <c r="G17807">
        <v>2012</v>
      </c>
      <c r="H17807">
        <v>6201</v>
      </c>
      <c r="I17807">
        <v>11310</v>
      </c>
    </row>
    <row r="17808" spans="1:9" x14ac:dyDescent="0.25">
      <c r="A17808" t="s">
        <v>398</v>
      </c>
      <c r="B17808" t="s">
        <v>399</v>
      </c>
      <c r="C17808" t="s">
        <v>400</v>
      </c>
      <c r="D17808" t="s">
        <v>483</v>
      </c>
      <c r="E17808" t="s">
        <v>18</v>
      </c>
      <c r="F17808" t="s">
        <v>19</v>
      </c>
      <c r="G17808">
        <v>2013</v>
      </c>
      <c r="H17808">
        <v>7801</v>
      </c>
      <c r="I17808">
        <v>17963</v>
      </c>
    </row>
    <row r="17809" spans="1:9" x14ac:dyDescent="0.25">
      <c r="A17809" t="s">
        <v>398</v>
      </c>
      <c r="B17809" t="s">
        <v>399</v>
      </c>
      <c r="C17809" t="s">
        <v>400</v>
      </c>
      <c r="D17809" t="s">
        <v>483</v>
      </c>
      <c r="E17809" t="s">
        <v>18</v>
      </c>
      <c r="F17809" t="s">
        <v>19</v>
      </c>
      <c r="G17809">
        <v>2014</v>
      </c>
      <c r="H17809">
        <v>9694</v>
      </c>
      <c r="I17809">
        <v>22538</v>
      </c>
    </row>
    <row r="17810" spans="1:9" x14ac:dyDescent="0.25">
      <c r="A17810" t="s">
        <v>398</v>
      </c>
      <c r="B17810" t="s">
        <v>399</v>
      </c>
      <c r="C17810" t="s">
        <v>400</v>
      </c>
      <c r="D17810" t="s">
        <v>483</v>
      </c>
      <c r="E17810" t="s">
        <v>18</v>
      </c>
      <c r="F17810" t="s">
        <v>19</v>
      </c>
      <c r="G17810">
        <v>2015</v>
      </c>
      <c r="H17810">
        <v>11214</v>
      </c>
      <c r="I17810">
        <v>26446</v>
      </c>
    </row>
    <row r="17811" spans="1:9" x14ac:dyDescent="0.25">
      <c r="A17811" t="s">
        <v>398</v>
      </c>
      <c r="B17811" t="s">
        <v>399</v>
      </c>
      <c r="C17811" t="s">
        <v>400</v>
      </c>
      <c r="D17811" t="s">
        <v>483</v>
      </c>
      <c r="E17811" t="s">
        <v>18</v>
      </c>
      <c r="F17811" t="s">
        <v>19</v>
      </c>
      <c r="G17811">
        <v>2016</v>
      </c>
      <c r="H17811">
        <v>11973</v>
      </c>
      <c r="I17811">
        <v>30463</v>
      </c>
    </row>
    <row r="17812" spans="1:9" x14ac:dyDescent="0.25">
      <c r="A17812" t="s">
        <v>398</v>
      </c>
      <c r="B17812" t="s">
        <v>399</v>
      </c>
      <c r="C17812" t="s">
        <v>400</v>
      </c>
      <c r="D17812" t="s">
        <v>483</v>
      </c>
      <c r="E17812" t="s">
        <v>18</v>
      </c>
      <c r="F17812" t="s">
        <v>19</v>
      </c>
      <c r="G17812">
        <v>2017</v>
      </c>
      <c r="H17812">
        <v>12403</v>
      </c>
      <c r="I17812">
        <v>28775</v>
      </c>
    </row>
    <row r="17813" spans="1:9" x14ac:dyDescent="0.25">
      <c r="A17813" t="s">
        <v>398</v>
      </c>
      <c r="B17813" t="s">
        <v>399</v>
      </c>
      <c r="C17813" t="s">
        <v>400</v>
      </c>
      <c r="D17813" t="s">
        <v>483</v>
      </c>
      <c r="E17813" t="s">
        <v>18</v>
      </c>
      <c r="F17813" t="s">
        <v>19</v>
      </c>
      <c r="G17813">
        <v>2018</v>
      </c>
      <c r="H17813">
        <v>12816</v>
      </c>
    </row>
    <row r="17814" spans="1:9" x14ac:dyDescent="0.25">
      <c r="A17814" t="s">
        <v>398</v>
      </c>
      <c r="B17814" t="s">
        <v>399</v>
      </c>
      <c r="C17814" t="s">
        <v>400</v>
      </c>
      <c r="D17814" t="s">
        <v>483</v>
      </c>
      <c r="E17814" t="s">
        <v>18</v>
      </c>
      <c r="F17814" t="s">
        <v>19</v>
      </c>
      <c r="G17814">
        <v>2019</v>
      </c>
      <c r="H17814">
        <v>13413</v>
      </c>
    </row>
    <row r="17815" spans="1:9" x14ac:dyDescent="0.25">
      <c r="A17815" t="s">
        <v>398</v>
      </c>
      <c r="B17815" t="s">
        <v>401</v>
      </c>
      <c r="C17815" t="s">
        <v>402</v>
      </c>
      <c r="D17815" t="s">
        <v>482</v>
      </c>
      <c r="E17815" t="s">
        <v>12</v>
      </c>
      <c r="F17815" t="s">
        <v>12</v>
      </c>
      <c r="G17815">
        <v>2000</v>
      </c>
      <c r="H17815">
        <v>106</v>
      </c>
      <c r="I17815">
        <v>250.38</v>
      </c>
    </row>
    <row r="17816" spans="1:9" x14ac:dyDescent="0.25">
      <c r="A17816" t="s">
        <v>398</v>
      </c>
      <c r="B17816" t="s">
        <v>401</v>
      </c>
      <c r="C17816" t="s">
        <v>402</v>
      </c>
      <c r="D17816" t="s">
        <v>482</v>
      </c>
      <c r="E17816" t="s">
        <v>12</v>
      </c>
      <c r="F17816" t="s">
        <v>12</v>
      </c>
      <c r="G17816">
        <v>2001</v>
      </c>
      <c r="H17816">
        <v>106</v>
      </c>
      <c r="I17816">
        <v>272.82</v>
      </c>
    </row>
    <row r="17817" spans="1:9" x14ac:dyDescent="0.25">
      <c r="A17817" t="s">
        <v>398</v>
      </c>
      <c r="B17817" t="s">
        <v>401</v>
      </c>
      <c r="C17817" t="s">
        <v>402</v>
      </c>
      <c r="D17817" t="s">
        <v>482</v>
      </c>
      <c r="E17817" t="s">
        <v>12</v>
      </c>
      <c r="F17817" t="s">
        <v>12</v>
      </c>
      <c r="G17817">
        <v>2002</v>
      </c>
      <c r="H17817">
        <v>106</v>
      </c>
      <c r="I17817">
        <v>278.72000000000003</v>
      </c>
    </row>
    <row r="17818" spans="1:9" x14ac:dyDescent="0.25">
      <c r="A17818" t="s">
        <v>398</v>
      </c>
      <c r="B17818" t="s">
        <v>401</v>
      </c>
      <c r="C17818" t="s">
        <v>402</v>
      </c>
      <c r="D17818" t="s">
        <v>482</v>
      </c>
      <c r="E17818" t="s">
        <v>12</v>
      </c>
      <c r="F17818" t="s">
        <v>12</v>
      </c>
      <c r="G17818">
        <v>2003</v>
      </c>
      <c r="H17818">
        <v>106</v>
      </c>
      <c r="I17818">
        <v>275.39</v>
      </c>
    </row>
    <row r="17819" spans="1:9" x14ac:dyDescent="0.25">
      <c r="A17819" t="s">
        <v>398</v>
      </c>
      <c r="B17819" t="s">
        <v>401</v>
      </c>
      <c r="C17819" t="s">
        <v>402</v>
      </c>
      <c r="D17819" t="s">
        <v>482</v>
      </c>
      <c r="E17819" t="s">
        <v>12</v>
      </c>
      <c r="F17819" t="s">
        <v>12</v>
      </c>
      <c r="G17819">
        <v>2004</v>
      </c>
      <c r="H17819">
        <v>106</v>
      </c>
      <c r="I17819">
        <v>268.88900000000001</v>
      </c>
    </row>
    <row r="17820" spans="1:9" x14ac:dyDescent="0.25">
      <c r="A17820" t="s">
        <v>398</v>
      </c>
      <c r="B17820" t="s">
        <v>401</v>
      </c>
      <c r="C17820" t="s">
        <v>402</v>
      </c>
      <c r="D17820" t="s">
        <v>482</v>
      </c>
      <c r="E17820" t="s">
        <v>12</v>
      </c>
      <c r="F17820" t="s">
        <v>12</v>
      </c>
      <c r="G17820">
        <v>2005</v>
      </c>
      <c r="H17820">
        <v>106</v>
      </c>
      <c r="I17820">
        <v>277.77699999999999</v>
      </c>
    </row>
    <row r="17821" spans="1:9" x14ac:dyDescent="0.25">
      <c r="A17821" t="s">
        <v>398</v>
      </c>
      <c r="B17821" t="s">
        <v>401</v>
      </c>
      <c r="C17821" t="s">
        <v>402</v>
      </c>
      <c r="D17821" t="s">
        <v>482</v>
      </c>
      <c r="E17821" t="s">
        <v>12</v>
      </c>
      <c r="F17821" t="s">
        <v>12</v>
      </c>
      <c r="G17821">
        <v>2006</v>
      </c>
      <c r="H17821">
        <v>106</v>
      </c>
      <c r="I17821">
        <v>312.27699999999999</v>
      </c>
    </row>
    <row r="17822" spans="1:9" x14ac:dyDescent="0.25">
      <c r="A17822" t="s">
        <v>398</v>
      </c>
      <c r="B17822" t="s">
        <v>401</v>
      </c>
      <c r="C17822" t="s">
        <v>402</v>
      </c>
      <c r="D17822" t="s">
        <v>482</v>
      </c>
      <c r="E17822" t="s">
        <v>12</v>
      </c>
      <c r="F17822" t="s">
        <v>12</v>
      </c>
      <c r="G17822">
        <v>2007</v>
      </c>
      <c r="H17822">
        <v>106</v>
      </c>
      <c r="I17822">
        <v>315.27699999999999</v>
      </c>
    </row>
    <row r="17823" spans="1:9" x14ac:dyDescent="0.25">
      <c r="A17823" t="s">
        <v>398</v>
      </c>
      <c r="B17823" t="s">
        <v>401</v>
      </c>
      <c r="C17823" t="s">
        <v>402</v>
      </c>
      <c r="D17823" t="s">
        <v>482</v>
      </c>
      <c r="E17823" t="s">
        <v>12</v>
      </c>
      <c r="F17823" t="s">
        <v>12</v>
      </c>
      <c r="G17823">
        <v>2008</v>
      </c>
      <c r="H17823">
        <v>106</v>
      </c>
      <c r="I17823">
        <v>335.77699999999999</v>
      </c>
    </row>
    <row r="17824" spans="1:9" x14ac:dyDescent="0.25">
      <c r="A17824" t="s">
        <v>398</v>
      </c>
      <c r="B17824" t="s">
        <v>401</v>
      </c>
      <c r="C17824" t="s">
        <v>402</v>
      </c>
      <c r="D17824" t="s">
        <v>482</v>
      </c>
      <c r="E17824" t="s">
        <v>12</v>
      </c>
      <c r="F17824" t="s">
        <v>12</v>
      </c>
      <c r="G17824">
        <v>2009</v>
      </c>
      <c r="H17824">
        <v>106</v>
      </c>
      <c r="I17824">
        <v>307.83799999999997</v>
      </c>
    </row>
    <row r="17825" spans="1:9" x14ac:dyDescent="0.25">
      <c r="A17825" t="s">
        <v>398</v>
      </c>
      <c r="B17825" t="s">
        <v>401</v>
      </c>
      <c r="C17825" t="s">
        <v>402</v>
      </c>
      <c r="D17825" t="s">
        <v>482</v>
      </c>
      <c r="E17825" t="s">
        <v>12</v>
      </c>
      <c r="F17825" t="s">
        <v>12</v>
      </c>
      <c r="G17825">
        <v>2010</v>
      </c>
      <c r="H17825">
        <v>106</v>
      </c>
      <c r="I17825">
        <v>237.47899999999998</v>
      </c>
    </row>
    <row r="17826" spans="1:9" x14ac:dyDescent="0.25">
      <c r="A17826" t="s">
        <v>398</v>
      </c>
      <c r="B17826" t="s">
        <v>401</v>
      </c>
      <c r="C17826" t="s">
        <v>402</v>
      </c>
      <c r="D17826" t="s">
        <v>482</v>
      </c>
      <c r="E17826" t="s">
        <v>12</v>
      </c>
      <c r="F17826" t="s">
        <v>12</v>
      </c>
      <c r="G17826">
        <v>2011</v>
      </c>
      <c r="H17826">
        <v>106</v>
      </c>
      <c r="I17826">
        <v>227.54899999999998</v>
      </c>
    </row>
    <row r="17827" spans="1:9" x14ac:dyDescent="0.25">
      <c r="A17827" t="s">
        <v>398</v>
      </c>
      <c r="B17827" t="s">
        <v>401</v>
      </c>
      <c r="C17827" t="s">
        <v>402</v>
      </c>
      <c r="D17827" t="s">
        <v>482</v>
      </c>
      <c r="E17827" t="s">
        <v>12</v>
      </c>
      <c r="F17827" t="s">
        <v>12</v>
      </c>
      <c r="G17827">
        <v>2012</v>
      </c>
      <c r="H17827">
        <v>96</v>
      </c>
      <c r="I17827">
        <v>229.40199999999999</v>
      </c>
    </row>
    <row r="17828" spans="1:9" x14ac:dyDescent="0.25">
      <c r="A17828" t="s">
        <v>398</v>
      </c>
      <c r="B17828" t="s">
        <v>401</v>
      </c>
      <c r="C17828" t="s">
        <v>402</v>
      </c>
      <c r="D17828" t="s">
        <v>482</v>
      </c>
      <c r="E17828" t="s">
        <v>12</v>
      </c>
      <c r="F17828" t="s">
        <v>12</v>
      </c>
      <c r="G17828">
        <v>2013</v>
      </c>
      <c r="H17828">
        <v>96</v>
      </c>
      <c r="I17828">
        <v>190.578</v>
      </c>
    </row>
    <row r="17829" spans="1:9" x14ac:dyDescent="0.25">
      <c r="A17829" t="s">
        <v>398</v>
      </c>
      <c r="B17829" t="s">
        <v>401</v>
      </c>
      <c r="C17829" t="s">
        <v>402</v>
      </c>
      <c r="D17829" t="s">
        <v>482</v>
      </c>
      <c r="E17829" t="s">
        <v>12</v>
      </c>
      <c r="F17829" t="s">
        <v>12</v>
      </c>
      <c r="G17829">
        <v>2014</v>
      </c>
      <c r="H17829">
        <v>96</v>
      </c>
      <c r="I17829">
        <v>183.446</v>
      </c>
    </row>
    <row r="17830" spans="1:9" x14ac:dyDescent="0.25">
      <c r="A17830" t="s">
        <v>398</v>
      </c>
      <c r="B17830" t="s">
        <v>401</v>
      </c>
      <c r="C17830" t="s">
        <v>402</v>
      </c>
      <c r="D17830" t="s">
        <v>482</v>
      </c>
      <c r="E17830" t="s">
        <v>12</v>
      </c>
      <c r="F17830" t="s">
        <v>12</v>
      </c>
      <c r="G17830">
        <v>2015</v>
      </c>
      <c r="H17830">
        <v>96</v>
      </c>
      <c r="I17830">
        <v>194.54199999999997</v>
      </c>
    </row>
    <row r="17831" spans="1:9" x14ac:dyDescent="0.25">
      <c r="A17831" t="s">
        <v>398</v>
      </c>
      <c r="B17831" t="s">
        <v>401</v>
      </c>
      <c r="C17831" t="s">
        <v>402</v>
      </c>
      <c r="D17831" t="s">
        <v>482</v>
      </c>
      <c r="E17831" t="s">
        <v>12</v>
      </c>
      <c r="F17831" t="s">
        <v>12</v>
      </c>
      <c r="G17831">
        <v>2016</v>
      </c>
      <c r="H17831">
        <v>96</v>
      </c>
      <c r="I17831">
        <v>172.44400000000002</v>
      </c>
    </row>
    <row r="17832" spans="1:9" x14ac:dyDescent="0.25">
      <c r="A17832" t="s">
        <v>398</v>
      </c>
      <c r="B17832" t="s">
        <v>401</v>
      </c>
      <c r="C17832" t="s">
        <v>402</v>
      </c>
      <c r="D17832" t="s">
        <v>482</v>
      </c>
      <c r="E17832" t="s">
        <v>12</v>
      </c>
      <c r="F17832" t="s">
        <v>12</v>
      </c>
      <c r="G17832">
        <v>2017</v>
      </c>
      <c r="H17832">
        <v>96</v>
      </c>
      <c r="I17832">
        <v>172.44400000000002</v>
      </c>
    </row>
    <row r="17833" spans="1:9" x14ac:dyDescent="0.25">
      <c r="A17833" t="s">
        <v>398</v>
      </c>
      <c r="B17833" t="s">
        <v>401</v>
      </c>
      <c r="C17833" t="s">
        <v>402</v>
      </c>
      <c r="D17833" t="s">
        <v>482</v>
      </c>
      <c r="E17833" t="s">
        <v>12</v>
      </c>
      <c r="F17833" t="s">
        <v>12</v>
      </c>
      <c r="G17833">
        <v>2018</v>
      </c>
      <c r="H17833">
        <v>96</v>
      </c>
    </row>
    <row r="17834" spans="1:9" x14ac:dyDescent="0.25">
      <c r="A17834" t="s">
        <v>398</v>
      </c>
      <c r="B17834" t="s">
        <v>401</v>
      </c>
      <c r="C17834" t="s">
        <v>402</v>
      </c>
      <c r="D17834" t="s">
        <v>482</v>
      </c>
      <c r="E17834" t="s">
        <v>12</v>
      </c>
      <c r="F17834" t="s">
        <v>12</v>
      </c>
      <c r="G17834">
        <v>2019</v>
      </c>
      <c r="H17834">
        <v>96</v>
      </c>
    </row>
    <row r="17835" spans="1:9" x14ac:dyDescent="0.25">
      <c r="A17835" t="s">
        <v>398</v>
      </c>
      <c r="B17835" t="s">
        <v>401</v>
      </c>
      <c r="C17835" t="s">
        <v>402</v>
      </c>
      <c r="D17835" t="s">
        <v>483</v>
      </c>
      <c r="E17835" t="s">
        <v>13</v>
      </c>
      <c r="F17835" t="s">
        <v>14</v>
      </c>
      <c r="G17835">
        <v>2000</v>
      </c>
      <c r="H17835">
        <v>30</v>
      </c>
      <c r="I17835">
        <v>178.5</v>
      </c>
    </row>
    <row r="17836" spans="1:9" x14ac:dyDescent="0.25">
      <c r="A17836" t="s">
        <v>398</v>
      </c>
      <c r="B17836" t="s">
        <v>401</v>
      </c>
      <c r="C17836" t="s">
        <v>402</v>
      </c>
      <c r="D17836" t="s">
        <v>483</v>
      </c>
      <c r="E17836" t="s">
        <v>13</v>
      </c>
      <c r="F17836" t="s">
        <v>14</v>
      </c>
      <c r="G17836">
        <v>2001</v>
      </c>
      <c r="H17836">
        <v>30</v>
      </c>
      <c r="I17836">
        <v>164.22</v>
      </c>
    </row>
    <row r="17837" spans="1:9" x14ac:dyDescent="0.25">
      <c r="A17837" t="s">
        <v>398</v>
      </c>
      <c r="B17837" t="s">
        <v>401</v>
      </c>
      <c r="C17837" t="s">
        <v>402</v>
      </c>
      <c r="D17837" t="s">
        <v>483</v>
      </c>
      <c r="E17837" t="s">
        <v>13</v>
      </c>
      <c r="F17837" t="s">
        <v>14</v>
      </c>
      <c r="G17837">
        <v>2002</v>
      </c>
      <c r="H17837">
        <v>30</v>
      </c>
      <c r="I17837">
        <v>178.5</v>
      </c>
    </row>
    <row r="17838" spans="1:9" x14ac:dyDescent="0.25">
      <c r="A17838" t="s">
        <v>398</v>
      </c>
      <c r="B17838" t="s">
        <v>401</v>
      </c>
      <c r="C17838" t="s">
        <v>402</v>
      </c>
      <c r="D17838" t="s">
        <v>483</v>
      </c>
      <c r="E17838" t="s">
        <v>13</v>
      </c>
      <c r="F17838" t="s">
        <v>14</v>
      </c>
      <c r="G17838">
        <v>2003</v>
      </c>
      <c r="H17838">
        <v>30</v>
      </c>
      <c r="I17838">
        <v>187.68</v>
      </c>
    </row>
    <row r="17839" spans="1:9" x14ac:dyDescent="0.25">
      <c r="A17839" t="s">
        <v>398</v>
      </c>
      <c r="B17839" t="s">
        <v>401</v>
      </c>
      <c r="C17839" t="s">
        <v>402</v>
      </c>
      <c r="D17839" t="s">
        <v>483</v>
      </c>
      <c r="E17839" t="s">
        <v>13</v>
      </c>
      <c r="F17839" t="s">
        <v>14</v>
      </c>
      <c r="G17839">
        <v>2004</v>
      </c>
      <c r="H17839">
        <v>31.2</v>
      </c>
      <c r="I17839">
        <v>195.84</v>
      </c>
    </row>
    <row r="17840" spans="1:9" x14ac:dyDescent="0.25">
      <c r="A17840" t="s">
        <v>398</v>
      </c>
      <c r="B17840" t="s">
        <v>401</v>
      </c>
      <c r="C17840" t="s">
        <v>402</v>
      </c>
      <c r="D17840" t="s">
        <v>483</v>
      </c>
      <c r="E17840" t="s">
        <v>13</v>
      </c>
      <c r="F17840" t="s">
        <v>14</v>
      </c>
      <c r="G17840">
        <v>2005</v>
      </c>
      <c r="H17840">
        <v>31.2</v>
      </c>
      <c r="I17840">
        <v>206.94</v>
      </c>
    </row>
    <row r="17841" spans="1:9" x14ac:dyDescent="0.25">
      <c r="A17841" t="s">
        <v>398</v>
      </c>
      <c r="B17841" t="s">
        <v>401</v>
      </c>
      <c r="C17841" t="s">
        <v>402</v>
      </c>
      <c r="D17841" t="s">
        <v>483</v>
      </c>
      <c r="E17841" t="s">
        <v>13</v>
      </c>
      <c r="F17841" t="s">
        <v>14</v>
      </c>
      <c r="G17841">
        <v>2006</v>
      </c>
      <c r="H17841">
        <v>31.2</v>
      </c>
      <c r="I17841">
        <v>199.8</v>
      </c>
    </row>
    <row r="17842" spans="1:9" x14ac:dyDescent="0.25">
      <c r="A17842" t="s">
        <v>398</v>
      </c>
      <c r="B17842" t="s">
        <v>401</v>
      </c>
      <c r="C17842" t="s">
        <v>402</v>
      </c>
      <c r="D17842" t="s">
        <v>483</v>
      </c>
      <c r="E17842" t="s">
        <v>13</v>
      </c>
      <c r="F17842" t="s">
        <v>14</v>
      </c>
      <c r="G17842">
        <v>2007</v>
      </c>
      <c r="H17842">
        <v>38.799999999999997</v>
      </c>
      <c r="I17842">
        <v>208.8</v>
      </c>
    </row>
    <row r="17843" spans="1:9" x14ac:dyDescent="0.25">
      <c r="A17843" t="s">
        <v>398</v>
      </c>
      <c r="B17843" t="s">
        <v>401</v>
      </c>
      <c r="C17843" t="s">
        <v>402</v>
      </c>
      <c r="D17843" t="s">
        <v>483</v>
      </c>
      <c r="E17843" t="s">
        <v>13</v>
      </c>
      <c r="F17843" t="s">
        <v>14</v>
      </c>
      <c r="G17843">
        <v>2008</v>
      </c>
      <c r="H17843">
        <v>53.8</v>
      </c>
      <c r="I17843">
        <v>207.62</v>
      </c>
    </row>
    <row r="17844" spans="1:9" x14ac:dyDescent="0.25">
      <c r="A17844" t="s">
        <v>398</v>
      </c>
      <c r="B17844" t="s">
        <v>401</v>
      </c>
      <c r="C17844" t="s">
        <v>402</v>
      </c>
      <c r="D17844" t="s">
        <v>483</v>
      </c>
      <c r="E17844" t="s">
        <v>13</v>
      </c>
      <c r="F17844" t="s">
        <v>14</v>
      </c>
      <c r="G17844">
        <v>2009</v>
      </c>
      <c r="H17844">
        <v>53.8</v>
      </c>
      <c r="I17844">
        <v>265.22500000000002</v>
      </c>
    </row>
    <row r="17845" spans="1:9" x14ac:dyDescent="0.25">
      <c r="A17845" t="s">
        <v>398</v>
      </c>
      <c r="B17845" t="s">
        <v>401</v>
      </c>
      <c r="C17845" t="s">
        <v>402</v>
      </c>
      <c r="D17845" t="s">
        <v>483</v>
      </c>
      <c r="E17845" t="s">
        <v>13</v>
      </c>
      <c r="F17845" t="s">
        <v>14</v>
      </c>
      <c r="G17845">
        <v>2010</v>
      </c>
      <c r="H17845">
        <v>68.8</v>
      </c>
      <c r="I17845">
        <v>296</v>
      </c>
    </row>
    <row r="17846" spans="1:9" x14ac:dyDescent="0.25">
      <c r="A17846" t="s">
        <v>398</v>
      </c>
      <c r="B17846" t="s">
        <v>401</v>
      </c>
      <c r="C17846" t="s">
        <v>402</v>
      </c>
      <c r="D17846" t="s">
        <v>483</v>
      </c>
      <c r="E17846" t="s">
        <v>13</v>
      </c>
      <c r="F17846" t="s">
        <v>14</v>
      </c>
      <c r="G17846">
        <v>2011</v>
      </c>
      <c r="H17846">
        <v>68.8</v>
      </c>
      <c r="I17846">
        <v>338</v>
      </c>
    </row>
    <row r="17847" spans="1:9" x14ac:dyDescent="0.25">
      <c r="A17847" t="s">
        <v>398</v>
      </c>
      <c r="B17847" t="s">
        <v>401</v>
      </c>
      <c r="C17847" t="s">
        <v>402</v>
      </c>
      <c r="D17847" t="s">
        <v>483</v>
      </c>
      <c r="E17847" t="s">
        <v>13</v>
      </c>
      <c r="F17847" t="s">
        <v>14</v>
      </c>
      <c r="G17847">
        <v>2012</v>
      </c>
      <c r="H17847">
        <v>91.3</v>
      </c>
      <c r="I17847">
        <v>344.56299999999999</v>
      </c>
    </row>
    <row r="17848" spans="1:9" x14ac:dyDescent="0.25">
      <c r="A17848" t="s">
        <v>398</v>
      </c>
      <c r="B17848" t="s">
        <v>401</v>
      </c>
      <c r="C17848" t="s">
        <v>402</v>
      </c>
      <c r="D17848" t="s">
        <v>483</v>
      </c>
      <c r="E17848" t="s">
        <v>13</v>
      </c>
      <c r="F17848" t="s">
        <v>14</v>
      </c>
      <c r="G17848">
        <v>2013</v>
      </c>
      <c r="H17848">
        <v>91.3</v>
      </c>
      <c r="I17848">
        <v>377.50200000000001</v>
      </c>
    </row>
    <row r="17849" spans="1:9" x14ac:dyDescent="0.25">
      <c r="A17849" t="s">
        <v>398</v>
      </c>
      <c r="B17849" t="s">
        <v>401</v>
      </c>
      <c r="C17849" t="s">
        <v>402</v>
      </c>
      <c r="D17849" t="s">
        <v>483</v>
      </c>
      <c r="E17849" t="s">
        <v>13</v>
      </c>
      <c r="F17849" t="s">
        <v>14</v>
      </c>
      <c r="G17849">
        <v>2014</v>
      </c>
      <c r="H17849">
        <v>91.3</v>
      </c>
      <c r="I17849">
        <v>396.35899999999998</v>
      </c>
    </row>
    <row r="17850" spans="1:9" x14ac:dyDescent="0.25">
      <c r="A17850" t="s">
        <v>398</v>
      </c>
      <c r="B17850" t="s">
        <v>401</v>
      </c>
      <c r="C17850" t="s">
        <v>402</v>
      </c>
      <c r="D17850" t="s">
        <v>483</v>
      </c>
      <c r="E17850" t="s">
        <v>13</v>
      </c>
      <c r="F17850" t="s">
        <v>14</v>
      </c>
      <c r="G17850">
        <v>2015</v>
      </c>
      <c r="H17850">
        <v>91.3</v>
      </c>
      <c r="I17850">
        <v>422.85700000000003</v>
      </c>
    </row>
    <row r="17851" spans="1:9" x14ac:dyDescent="0.25">
      <c r="A17851" t="s">
        <v>398</v>
      </c>
      <c r="B17851" t="s">
        <v>401</v>
      </c>
      <c r="C17851" t="s">
        <v>402</v>
      </c>
      <c r="D17851" t="s">
        <v>483</v>
      </c>
      <c r="E17851" t="s">
        <v>13</v>
      </c>
      <c r="F17851" t="s">
        <v>14</v>
      </c>
      <c r="G17851">
        <v>2016</v>
      </c>
      <c r="H17851">
        <v>91.3</v>
      </c>
      <c r="I17851">
        <v>400.91199999999998</v>
      </c>
    </row>
    <row r="17852" spans="1:9" x14ac:dyDescent="0.25">
      <c r="A17852" t="s">
        <v>398</v>
      </c>
      <c r="B17852" t="s">
        <v>401</v>
      </c>
      <c r="C17852" t="s">
        <v>402</v>
      </c>
      <c r="D17852" t="s">
        <v>483</v>
      </c>
      <c r="E17852" t="s">
        <v>13</v>
      </c>
      <c r="F17852" t="s">
        <v>14</v>
      </c>
      <c r="G17852">
        <v>2017</v>
      </c>
      <c r="H17852">
        <v>91.3</v>
      </c>
      <c r="I17852">
        <v>401</v>
      </c>
    </row>
    <row r="17853" spans="1:9" x14ac:dyDescent="0.25">
      <c r="A17853" t="s">
        <v>398</v>
      </c>
      <c r="B17853" t="s">
        <v>401</v>
      </c>
      <c r="C17853" t="s">
        <v>402</v>
      </c>
      <c r="D17853" t="s">
        <v>483</v>
      </c>
      <c r="E17853" t="s">
        <v>13</v>
      </c>
      <c r="F17853" t="s">
        <v>14</v>
      </c>
      <c r="G17853">
        <v>2018</v>
      </c>
      <c r="H17853">
        <v>91.3</v>
      </c>
    </row>
    <row r="17854" spans="1:9" x14ac:dyDescent="0.25">
      <c r="A17854" t="s">
        <v>398</v>
      </c>
      <c r="B17854" t="s">
        <v>401</v>
      </c>
      <c r="C17854" t="s">
        <v>402</v>
      </c>
      <c r="D17854" t="s">
        <v>483</v>
      </c>
      <c r="E17854" t="s">
        <v>13</v>
      </c>
      <c r="F17854" t="s">
        <v>14</v>
      </c>
      <c r="G17854">
        <v>2019</v>
      </c>
      <c r="H17854">
        <v>91.3</v>
      </c>
    </row>
    <row r="17855" spans="1:9" x14ac:dyDescent="0.25">
      <c r="A17855" t="s">
        <v>398</v>
      </c>
      <c r="B17855" t="s">
        <v>401</v>
      </c>
      <c r="C17855" t="s">
        <v>402</v>
      </c>
      <c r="D17855" t="s">
        <v>483</v>
      </c>
      <c r="E17855" t="s">
        <v>15</v>
      </c>
      <c r="F17855" t="s">
        <v>17</v>
      </c>
      <c r="G17855">
        <v>2018</v>
      </c>
      <c r="H17855">
        <v>0.13900000000000001</v>
      </c>
    </row>
    <row r="17856" spans="1:9" x14ac:dyDescent="0.25">
      <c r="A17856" t="s">
        <v>398</v>
      </c>
      <c r="B17856" t="s">
        <v>401</v>
      </c>
      <c r="C17856" t="s">
        <v>402</v>
      </c>
      <c r="D17856" t="s">
        <v>483</v>
      </c>
      <c r="E17856" t="s">
        <v>15</v>
      </c>
      <c r="F17856" t="s">
        <v>17</v>
      </c>
      <c r="G17856">
        <v>2019</v>
      </c>
      <c r="H17856">
        <v>0.13900000000000001</v>
      </c>
    </row>
    <row r="17857" spans="1:9" x14ac:dyDescent="0.25">
      <c r="A17857" t="s">
        <v>398</v>
      </c>
      <c r="B17857" t="s">
        <v>401</v>
      </c>
      <c r="C17857" t="s">
        <v>402</v>
      </c>
      <c r="D17857" t="s">
        <v>483</v>
      </c>
      <c r="E17857" t="s">
        <v>18</v>
      </c>
      <c r="F17857" t="s">
        <v>19</v>
      </c>
      <c r="G17857">
        <v>2018</v>
      </c>
      <c r="H17857">
        <v>0.05</v>
      </c>
    </row>
    <row r="17858" spans="1:9" x14ac:dyDescent="0.25">
      <c r="A17858" t="s">
        <v>398</v>
      </c>
      <c r="B17858" t="s">
        <v>401</v>
      </c>
      <c r="C17858" t="s">
        <v>402</v>
      </c>
      <c r="D17858" t="s">
        <v>483</v>
      </c>
      <c r="E17858" t="s">
        <v>18</v>
      </c>
      <c r="F17858" t="s">
        <v>19</v>
      </c>
      <c r="G17858">
        <v>2019</v>
      </c>
      <c r="H17858">
        <v>0.05</v>
      </c>
    </row>
    <row r="17859" spans="1:9" x14ac:dyDescent="0.25">
      <c r="A17859" t="s">
        <v>398</v>
      </c>
      <c r="B17859" t="s">
        <v>403</v>
      </c>
      <c r="C17859" t="s">
        <v>404</v>
      </c>
      <c r="D17859" t="s">
        <v>482</v>
      </c>
      <c r="E17859" t="s">
        <v>12</v>
      </c>
      <c r="F17859" t="s">
        <v>12</v>
      </c>
      <c r="G17859">
        <v>2000</v>
      </c>
      <c r="H17859">
        <v>28112</v>
      </c>
      <c r="I17859">
        <v>156722</v>
      </c>
    </row>
    <row r="17860" spans="1:9" x14ac:dyDescent="0.25">
      <c r="A17860" t="s">
        <v>398</v>
      </c>
      <c r="B17860" t="s">
        <v>403</v>
      </c>
      <c r="C17860" t="s">
        <v>404</v>
      </c>
      <c r="D17860" t="s">
        <v>482</v>
      </c>
      <c r="E17860" t="s">
        <v>12</v>
      </c>
      <c r="F17860" t="s">
        <v>12</v>
      </c>
      <c r="G17860">
        <v>2001</v>
      </c>
      <c r="H17860">
        <v>30156</v>
      </c>
      <c r="I17860">
        <v>168658</v>
      </c>
    </row>
    <row r="17861" spans="1:9" x14ac:dyDescent="0.25">
      <c r="A17861" t="s">
        <v>398</v>
      </c>
      <c r="B17861" t="s">
        <v>403</v>
      </c>
      <c r="C17861" t="s">
        <v>404</v>
      </c>
      <c r="D17861" t="s">
        <v>482</v>
      </c>
      <c r="E17861" t="s">
        <v>12</v>
      </c>
      <c r="F17861" t="s">
        <v>12</v>
      </c>
      <c r="G17861">
        <v>2002</v>
      </c>
      <c r="H17861">
        <v>33355</v>
      </c>
      <c r="I17861">
        <v>175619</v>
      </c>
    </row>
    <row r="17862" spans="1:9" x14ac:dyDescent="0.25">
      <c r="A17862" t="s">
        <v>398</v>
      </c>
      <c r="B17862" t="s">
        <v>403</v>
      </c>
      <c r="C17862" t="s">
        <v>404</v>
      </c>
      <c r="D17862" t="s">
        <v>482</v>
      </c>
      <c r="E17862" t="s">
        <v>12</v>
      </c>
      <c r="F17862" t="s">
        <v>12</v>
      </c>
      <c r="G17862">
        <v>2003</v>
      </c>
      <c r="H17862">
        <v>37213</v>
      </c>
      <c r="I17862">
        <v>197072</v>
      </c>
    </row>
    <row r="17863" spans="1:9" x14ac:dyDescent="0.25">
      <c r="A17863" t="s">
        <v>398</v>
      </c>
      <c r="B17863" t="s">
        <v>403</v>
      </c>
      <c r="C17863" t="s">
        <v>404</v>
      </c>
      <c r="D17863" t="s">
        <v>482</v>
      </c>
      <c r="E17863" t="s">
        <v>12</v>
      </c>
      <c r="F17863" t="s">
        <v>12</v>
      </c>
      <c r="G17863">
        <v>2004</v>
      </c>
      <c r="H17863">
        <v>38854</v>
      </c>
      <c r="I17863">
        <v>194062</v>
      </c>
    </row>
    <row r="17864" spans="1:9" x14ac:dyDescent="0.25">
      <c r="A17864" t="s">
        <v>398</v>
      </c>
      <c r="B17864" t="s">
        <v>403</v>
      </c>
      <c r="C17864" t="s">
        <v>404</v>
      </c>
      <c r="D17864" t="s">
        <v>482</v>
      </c>
      <c r="E17864" t="s">
        <v>12</v>
      </c>
      <c r="F17864" t="s">
        <v>12</v>
      </c>
      <c r="G17864">
        <v>2005</v>
      </c>
      <c r="H17864">
        <v>39057</v>
      </c>
      <c r="I17864">
        <v>201853</v>
      </c>
    </row>
    <row r="17865" spans="1:9" x14ac:dyDescent="0.25">
      <c r="A17865" t="s">
        <v>398</v>
      </c>
      <c r="B17865" t="s">
        <v>403</v>
      </c>
      <c r="C17865" t="s">
        <v>404</v>
      </c>
      <c r="D17865" t="s">
        <v>482</v>
      </c>
      <c r="E17865" t="s">
        <v>12</v>
      </c>
      <c r="F17865" t="s">
        <v>12</v>
      </c>
      <c r="G17865">
        <v>2006</v>
      </c>
      <c r="H17865">
        <v>41627</v>
      </c>
      <c r="I17865">
        <v>207404</v>
      </c>
    </row>
    <row r="17866" spans="1:9" x14ac:dyDescent="0.25">
      <c r="A17866" t="s">
        <v>398</v>
      </c>
      <c r="B17866" t="s">
        <v>403</v>
      </c>
      <c r="C17866" t="s">
        <v>404</v>
      </c>
      <c r="D17866" t="s">
        <v>482</v>
      </c>
      <c r="E17866" t="s">
        <v>12</v>
      </c>
      <c r="F17866" t="s">
        <v>12</v>
      </c>
      <c r="G17866">
        <v>2007</v>
      </c>
      <c r="H17866">
        <v>43333</v>
      </c>
      <c r="I17866">
        <v>217473</v>
      </c>
    </row>
    <row r="17867" spans="1:9" x14ac:dyDescent="0.25">
      <c r="A17867" t="s">
        <v>398</v>
      </c>
      <c r="B17867" t="s">
        <v>403</v>
      </c>
      <c r="C17867" t="s">
        <v>404</v>
      </c>
      <c r="D17867" t="s">
        <v>482</v>
      </c>
      <c r="E17867" t="s">
        <v>12</v>
      </c>
      <c r="F17867" t="s">
        <v>12</v>
      </c>
      <c r="G17867">
        <v>2008</v>
      </c>
      <c r="H17867">
        <v>43979</v>
      </c>
      <c r="I17867">
        <v>212265</v>
      </c>
    </row>
    <row r="17868" spans="1:9" x14ac:dyDescent="0.25">
      <c r="A17868" t="s">
        <v>398</v>
      </c>
      <c r="B17868" t="s">
        <v>403</v>
      </c>
      <c r="C17868" t="s">
        <v>404</v>
      </c>
      <c r="D17868" t="s">
        <v>482</v>
      </c>
      <c r="E17868" t="s">
        <v>12</v>
      </c>
      <c r="F17868" t="s">
        <v>12</v>
      </c>
      <c r="G17868">
        <v>2009</v>
      </c>
      <c r="H17868">
        <v>44988</v>
      </c>
      <c r="I17868">
        <v>222541</v>
      </c>
    </row>
    <row r="17869" spans="1:9" x14ac:dyDescent="0.25">
      <c r="A17869" t="s">
        <v>398</v>
      </c>
      <c r="B17869" t="s">
        <v>403</v>
      </c>
      <c r="C17869" t="s">
        <v>404</v>
      </c>
      <c r="D17869" t="s">
        <v>482</v>
      </c>
      <c r="E17869" t="s">
        <v>12</v>
      </c>
      <c r="F17869" t="s">
        <v>12</v>
      </c>
      <c r="G17869">
        <v>2010</v>
      </c>
      <c r="H17869">
        <v>46493</v>
      </c>
      <c r="I17869">
        <v>223863</v>
      </c>
    </row>
    <row r="17870" spans="1:9" x14ac:dyDescent="0.25">
      <c r="A17870" t="s">
        <v>398</v>
      </c>
      <c r="B17870" t="s">
        <v>403</v>
      </c>
      <c r="C17870" t="s">
        <v>404</v>
      </c>
      <c r="D17870" t="s">
        <v>482</v>
      </c>
      <c r="E17870" t="s">
        <v>12</v>
      </c>
      <c r="F17870" t="s">
        <v>12</v>
      </c>
      <c r="G17870">
        <v>2011</v>
      </c>
      <c r="H17870">
        <v>47173</v>
      </c>
      <c r="I17870">
        <v>247488</v>
      </c>
    </row>
    <row r="17871" spans="1:9" x14ac:dyDescent="0.25">
      <c r="A17871" t="s">
        <v>398</v>
      </c>
      <c r="B17871" t="s">
        <v>403</v>
      </c>
      <c r="C17871" t="s">
        <v>404</v>
      </c>
      <c r="D17871" t="s">
        <v>482</v>
      </c>
      <c r="E17871" t="s">
        <v>12</v>
      </c>
      <c r="F17871" t="s">
        <v>12</v>
      </c>
      <c r="G17871">
        <v>2012</v>
      </c>
      <c r="H17871">
        <v>47836</v>
      </c>
      <c r="I17871">
        <v>255831</v>
      </c>
    </row>
    <row r="17872" spans="1:9" x14ac:dyDescent="0.25">
      <c r="A17872" t="s">
        <v>398</v>
      </c>
      <c r="B17872" t="s">
        <v>403</v>
      </c>
      <c r="C17872" t="s">
        <v>404</v>
      </c>
      <c r="D17872" t="s">
        <v>482</v>
      </c>
      <c r="E17872" t="s">
        <v>12</v>
      </c>
      <c r="F17872" t="s">
        <v>12</v>
      </c>
      <c r="G17872">
        <v>2013</v>
      </c>
      <c r="H17872">
        <v>47477</v>
      </c>
      <c r="I17872">
        <v>245841</v>
      </c>
    </row>
    <row r="17873" spans="1:9" x14ac:dyDescent="0.25">
      <c r="A17873" t="s">
        <v>398</v>
      </c>
      <c r="B17873" t="s">
        <v>403</v>
      </c>
      <c r="C17873" t="s">
        <v>404</v>
      </c>
      <c r="D17873" t="s">
        <v>482</v>
      </c>
      <c r="E17873" t="s">
        <v>12</v>
      </c>
      <c r="F17873" t="s">
        <v>12</v>
      </c>
      <c r="G17873">
        <v>2014</v>
      </c>
      <c r="H17873">
        <v>48245</v>
      </c>
      <c r="I17873">
        <v>238849</v>
      </c>
    </row>
    <row r="17874" spans="1:9" x14ac:dyDescent="0.25">
      <c r="A17874" t="s">
        <v>398</v>
      </c>
      <c r="B17874" t="s">
        <v>403</v>
      </c>
      <c r="C17874" t="s">
        <v>404</v>
      </c>
      <c r="D17874" t="s">
        <v>482</v>
      </c>
      <c r="E17874" t="s">
        <v>12</v>
      </c>
      <c r="F17874" t="s">
        <v>12</v>
      </c>
      <c r="G17874">
        <v>2015</v>
      </c>
      <c r="H17874">
        <v>48669</v>
      </c>
      <c r="I17874">
        <v>251636</v>
      </c>
    </row>
    <row r="17875" spans="1:9" x14ac:dyDescent="0.25">
      <c r="A17875" t="s">
        <v>398</v>
      </c>
      <c r="B17875" t="s">
        <v>403</v>
      </c>
      <c r="C17875" t="s">
        <v>404</v>
      </c>
      <c r="D17875" t="s">
        <v>482</v>
      </c>
      <c r="E17875" t="s">
        <v>12</v>
      </c>
      <c r="F17875" t="s">
        <v>12</v>
      </c>
      <c r="G17875">
        <v>2016</v>
      </c>
      <c r="H17875">
        <v>52044</v>
      </c>
      <c r="I17875">
        <v>260776</v>
      </c>
    </row>
    <row r="17876" spans="1:9" x14ac:dyDescent="0.25">
      <c r="A17876" t="s">
        <v>398</v>
      </c>
      <c r="B17876" t="s">
        <v>403</v>
      </c>
      <c r="C17876" t="s">
        <v>404</v>
      </c>
      <c r="D17876" t="s">
        <v>482</v>
      </c>
      <c r="E17876" t="s">
        <v>12</v>
      </c>
      <c r="F17876" t="s">
        <v>12</v>
      </c>
      <c r="G17876">
        <v>2017</v>
      </c>
      <c r="H17876">
        <v>54446.49</v>
      </c>
      <c r="I17876">
        <v>255235</v>
      </c>
    </row>
    <row r="17877" spans="1:9" x14ac:dyDescent="0.25">
      <c r="A17877" t="s">
        <v>398</v>
      </c>
      <c r="B17877" t="s">
        <v>403</v>
      </c>
      <c r="C17877" t="s">
        <v>404</v>
      </c>
      <c r="D17877" t="s">
        <v>482</v>
      </c>
      <c r="E17877" t="s">
        <v>12</v>
      </c>
      <c r="F17877" t="s">
        <v>12</v>
      </c>
      <c r="G17877">
        <v>2018</v>
      </c>
      <c r="H17877">
        <v>56421.101000000002</v>
      </c>
    </row>
    <row r="17878" spans="1:9" x14ac:dyDescent="0.25">
      <c r="A17878" t="s">
        <v>398</v>
      </c>
      <c r="B17878" t="s">
        <v>403</v>
      </c>
      <c r="C17878" t="s">
        <v>404</v>
      </c>
      <c r="D17878" t="s">
        <v>482</v>
      </c>
      <c r="E17878" t="s">
        <v>12</v>
      </c>
      <c r="F17878" t="s">
        <v>12</v>
      </c>
      <c r="G17878">
        <v>2019</v>
      </c>
      <c r="H17878">
        <v>60174.02</v>
      </c>
    </row>
    <row r="17879" spans="1:9" x14ac:dyDescent="0.25">
      <c r="A17879" t="s">
        <v>398</v>
      </c>
      <c r="B17879" t="s">
        <v>403</v>
      </c>
      <c r="C17879" t="s">
        <v>404</v>
      </c>
      <c r="D17879" t="s">
        <v>482</v>
      </c>
      <c r="E17879" t="s">
        <v>124</v>
      </c>
      <c r="F17879" t="s">
        <v>124</v>
      </c>
      <c r="G17879">
        <v>2000</v>
      </c>
      <c r="H17879">
        <v>1365</v>
      </c>
      <c r="I17879">
        <v>8221</v>
      </c>
    </row>
    <row r="17880" spans="1:9" x14ac:dyDescent="0.25">
      <c r="A17880" t="s">
        <v>398</v>
      </c>
      <c r="B17880" t="s">
        <v>403</v>
      </c>
      <c r="C17880" t="s">
        <v>404</v>
      </c>
      <c r="D17880" t="s">
        <v>482</v>
      </c>
      <c r="E17880" t="s">
        <v>124</v>
      </c>
      <c r="F17880" t="s">
        <v>124</v>
      </c>
      <c r="G17880">
        <v>2001</v>
      </c>
      <c r="H17880">
        <v>1365</v>
      </c>
      <c r="I17880">
        <v>8726</v>
      </c>
    </row>
    <row r="17881" spans="1:9" x14ac:dyDescent="0.25">
      <c r="A17881" t="s">
        <v>398</v>
      </c>
      <c r="B17881" t="s">
        <v>403</v>
      </c>
      <c r="C17881" t="s">
        <v>404</v>
      </c>
      <c r="D17881" t="s">
        <v>482</v>
      </c>
      <c r="E17881" t="s">
        <v>124</v>
      </c>
      <c r="F17881" t="s">
        <v>124</v>
      </c>
      <c r="G17881">
        <v>2002</v>
      </c>
      <c r="H17881">
        <v>1365</v>
      </c>
      <c r="I17881">
        <v>9747</v>
      </c>
    </row>
    <row r="17882" spans="1:9" x14ac:dyDescent="0.25">
      <c r="A17882" t="s">
        <v>398</v>
      </c>
      <c r="B17882" t="s">
        <v>403</v>
      </c>
      <c r="C17882" t="s">
        <v>404</v>
      </c>
      <c r="D17882" t="s">
        <v>482</v>
      </c>
      <c r="E17882" t="s">
        <v>124</v>
      </c>
      <c r="F17882" t="s">
        <v>124</v>
      </c>
      <c r="G17882">
        <v>2003</v>
      </c>
      <c r="H17882">
        <v>1365</v>
      </c>
      <c r="I17882">
        <v>10502</v>
      </c>
    </row>
    <row r="17883" spans="1:9" x14ac:dyDescent="0.25">
      <c r="A17883" t="s">
        <v>398</v>
      </c>
      <c r="B17883" t="s">
        <v>403</v>
      </c>
      <c r="C17883" t="s">
        <v>404</v>
      </c>
      <c r="D17883" t="s">
        <v>482</v>
      </c>
      <c r="E17883" t="s">
        <v>124</v>
      </c>
      <c r="F17883" t="s">
        <v>124</v>
      </c>
      <c r="G17883">
        <v>2004</v>
      </c>
      <c r="H17883">
        <v>1365</v>
      </c>
      <c r="I17883">
        <v>9194</v>
      </c>
    </row>
    <row r="17884" spans="1:9" x14ac:dyDescent="0.25">
      <c r="A17884" t="s">
        <v>398</v>
      </c>
      <c r="B17884" t="s">
        <v>403</v>
      </c>
      <c r="C17884" t="s">
        <v>404</v>
      </c>
      <c r="D17884" t="s">
        <v>482</v>
      </c>
      <c r="E17884" t="s">
        <v>124</v>
      </c>
      <c r="F17884" t="s">
        <v>124</v>
      </c>
      <c r="G17884">
        <v>2005</v>
      </c>
      <c r="H17884">
        <v>1365</v>
      </c>
      <c r="I17884">
        <v>10805</v>
      </c>
    </row>
    <row r="17885" spans="1:9" x14ac:dyDescent="0.25">
      <c r="A17885" t="s">
        <v>398</v>
      </c>
      <c r="B17885" t="s">
        <v>403</v>
      </c>
      <c r="C17885" t="s">
        <v>404</v>
      </c>
      <c r="D17885" t="s">
        <v>482</v>
      </c>
      <c r="E17885" t="s">
        <v>124</v>
      </c>
      <c r="F17885" t="s">
        <v>124</v>
      </c>
      <c r="G17885">
        <v>2006</v>
      </c>
      <c r="H17885">
        <v>1365</v>
      </c>
      <c r="I17885">
        <v>10866</v>
      </c>
    </row>
    <row r="17886" spans="1:9" x14ac:dyDescent="0.25">
      <c r="A17886" t="s">
        <v>398</v>
      </c>
      <c r="B17886" t="s">
        <v>403</v>
      </c>
      <c r="C17886" t="s">
        <v>404</v>
      </c>
      <c r="D17886" t="s">
        <v>482</v>
      </c>
      <c r="E17886" t="s">
        <v>124</v>
      </c>
      <c r="F17886" t="s">
        <v>124</v>
      </c>
      <c r="G17886">
        <v>2007</v>
      </c>
      <c r="H17886">
        <v>1365</v>
      </c>
      <c r="I17886">
        <v>10421</v>
      </c>
    </row>
    <row r="17887" spans="1:9" x14ac:dyDescent="0.25">
      <c r="A17887" t="s">
        <v>398</v>
      </c>
      <c r="B17887" t="s">
        <v>403</v>
      </c>
      <c r="C17887" t="s">
        <v>404</v>
      </c>
      <c r="D17887" t="s">
        <v>482</v>
      </c>
      <c r="E17887" t="s">
        <v>124</v>
      </c>
      <c r="F17887" t="s">
        <v>124</v>
      </c>
      <c r="G17887">
        <v>2008</v>
      </c>
      <c r="H17887">
        <v>1365</v>
      </c>
      <c r="I17887">
        <v>9804</v>
      </c>
    </row>
    <row r="17888" spans="1:9" x14ac:dyDescent="0.25">
      <c r="A17888" t="s">
        <v>398</v>
      </c>
      <c r="B17888" t="s">
        <v>403</v>
      </c>
      <c r="C17888" t="s">
        <v>404</v>
      </c>
      <c r="D17888" t="s">
        <v>482</v>
      </c>
      <c r="E17888" t="s">
        <v>124</v>
      </c>
      <c r="F17888" t="s">
        <v>124</v>
      </c>
      <c r="G17888">
        <v>2009</v>
      </c>
      <c r="H17888">
        <v>1365</v>
      </c>
      <c r="I17888">
        <v>10501</v>
      </c>
    </row>
    <row r="17889" spans="1:9" x14ac:dyDescent="0.25">
      <c r="A17889" t="s">
        <v>398</v>
      </c>
      <c r="B17889" t="s">
        <v>403</v>
      </c>
      <c r="C17889" t="s">
        <v>404</v>
      </c>
      <c r="D17889" t="s">
        <v>482</v>
      </c>
      <c r="E17889" t="s">
        <v>124</v>
      </c>
      <c r="F17889" t="s">
        <v>124</v>
      </c>
      <c r="G17889">
        <v>2010</v>
      </c>
      <c r="H17889">
        <v>1365</v>
      </c>
      <c r="I17889">
        <v>5879</v>
      </c>
    </row>
    <row r="17890" spans="1:9" x14ac:dyDescent="0.25">
      <c r="A17890" t="s">
        <v>398</v>
      </c>
      <c r="B17890" t="s">
        <v>403</v>
      </c>
      <c r="C17890" t="s">
        <v>404</v>
      </c>
      <c r="D17890" t="s">
        <v>482</v>
      </c>
      <c r="E17890" t="s">
        <v>124</v>
      </c>
      <c r="F17890" t="s">
        <v>124</v>
      </c>
      <c r="G17890">
        <v>2011</v>
      </c>
      <c r="H17890">
        <v>1365</v>
      </c>
      <c r="I17890">
        <v>10089</v>
      </c>
    </row>
    <row r="17891" spans="1:9" x14ac:dyDescent="0.25">
      <c r="A17891" t="s">
        <v>398</v>
      </c>
      <c r="B17891" t="s">
        <v>403</v>
      </c>
      <c r="C17891" t="s">
        <v>404</v>
      </c>
      <c r="D17891" t="s">
        <v>482</v>
      </c>
      <c r="E17891" t="s">
        <v>124</v>
      </c>
      <c r="F17891" t="s">
        <v>124</v>
      </c>
      <c r="G17891">
        <v>2012</v>
      </c>
      <c r="H17891">
        <v>1400</v>
      </c>
      <c r="I17891">
        <v>8770</v>
      </c>
    </row>
    <row r="17892" spans="1:9" x14ac:dyDescent="0.25">
      <c r="A17892" t="s">
        <v>398</v>
      </c>
      <c r="B17892" t="s">
        <v>403</v>
      </c>
      <c r="C17892" t="s">
        <v>404</v>
      </c>
      <c r="D17892" t="s">
        <v>482</v>
      </c>
      <c r="E17892" t="s">
        <v>124</v>
      </c>
      <c r="F17892" t="s">
        <v>124</v>
      </c>
      <c r="G17892">
        <v>2013</v>
      </c>
      <c r="H17892">
        <v>1400</v>
      </c>
      <c r="I17892">
        <v>11800</v>
      </c>
    </row>
    <row r="17893" spans="1:9" x14ac:dyDescent="0.25">
      <c r="A17893" t="s">
        <v>398</v>
      </c>
      <c r="B17893" t="s">
        <v>403</v>
      </c>
      <c r="C17893" t="s">
        <v>404</v>
      </c>
      <c r="D17893" t="s">
        <v>482</v>
      </c>
      <c r="E17893" t="s">
        <v>124</v>
      </c>
      <c r="F17893" t="s">
        <v>124</v>
      </c>
      <c r="G17893">
        <v>2014</v>
      </c>
      <c r="H17893">
        <v>1400</v>
      </c>
      <c r="I17893">
        <v>9677</v>
      </c>
    </row>
    <row r="17894" spans="1:9" x14ac:dyDescent="0.25">
      <c r="A17894" t="s">
        <v>398</v>
      </c>
      <c r="B17894" t="s">
        <v>403</v>
      </c>
      <c r="C17894" t="s">
        <v>404</v>
      </c>
      <c r="D17894" t="s">
        <v>482</v>
      </c>
      <c r="E17894" t="s">
        <v>124</v>
      </c>
      <c r="F17894" t="s">
        <v>124</v>
      </c>
      <c r="G17894">
        <v>2015</v>
      </c>
      <c r="H17894">
        <v>1510</v>
      </c>
      <c r="I17894">
        <v>11577</v>
      </c>
    </row>
    <row r="17895" spans="1:9" x14ac:dyDescent="0.25">
      <c r="A17895" t="s">
        <v>398</v>
      </c>
      <c r="B17895" t="s">
        <v>403</v>
      </c>
      <c r="C17895" t="s">
        <v>404</v>
      </c>
      <c r="D17895" t="s">
        <v>482</v>
      </c>
      <c r="E17895" t="s">
        <v>124</v>
      </c>
      <c r="F17895" t="s">
        <v>124</v>
      </c>
      <c r="G17895">
        <v>2016</v>
      </c>
      <c r="H17895">
        <v>1608</v>
      </c>
      <c r="I17895">
        <v>10567</v>
      </c>
    </row>
    <row r="17896" spans="1:9" x14ac:dyDescent="0.25">
      <c r="A17896" t="s">
        <v>398</v>
      </c>
      <c r="B17896" t="s">
        <v>403</v>
      </c>
      <c r="C17896" t="s">
        <v>404</v>
      </c>
      <c r="D17896" t="s">
        <v>482</v>
      </c>
      <c r="E17896" t="s">
        <v>124</v>
      </c>
      <c r="F17896" t="s">
        <v>124</v>
      </c>
      <c r="G17896">
        <v>2017</v>
      </c>
      <c r="H17896">
        <v>1608</v>
      </c>
      <c r="I17896">
        <v>10883</v>
      </c>
    </row>
    <row r="17897" spans="1:9" x14ac:dyDescent="0.25">
      <c r="A17897" t="s">
        <v>398</v>
      </c>
      <c r="B17897" t="s">
        <v>403</v>
      </c>
      <c r="C17897" t="s">
        <v>404</v>
      </c>
      <c r="D17897" t="s">
        <v>482</v>
      </c>
      <c r="E17897" t="s">
        <v>124</v>
      </c>
      <c r="F17897" t="s">
        <v>124</v>
      </c>
      <c r="G17897">
        <v>2018</v>
      </c>
      <c r="H17897">
        <v>1608</v>
      </c>
    </row>
    <row r="17898" spans="1:9" x14ac:dyDescent="0.25">
      <c r="A17898" t="s">
        <v>398</v>
      </c>
      <c r="B17898" t="s">
        <v>403</v>
      </c>
      <c r="C17898" t="s">
        <v>404</v>
      </c>
      <c r="D17898" t="s">
        <v>482</v>
      </c>
      <c r="E17898" t="s">
        <v>124</v>
      </c>
      <c r="F17898" t="s">
        <v>124</v>
      </c>
      <c r="G17898">
        <v>2019</v>
      </c>
      <c r="H17898">
        <v>1608</v>
      </c>
    </row>
    <row r="17899" spans="1:9" x14ac:dyDescent="0.25">
      <c r="A17899" t="s">
        <v>398</v>
      </c>
      <c r="B17899" t="s">
        <v>403</v>
      </c>
      <c r="C17899" t="s">
        <v>404</v>
      </c>
      <c r="D17899" t="s">
        <v>482</v>
      </c>
      <c r="E17899" t="s">
        <v>111</v>
      </c>
      <c r="F17899" t="s">
        <v>111</v>
      </c>
      <c r="G17899">
        <v>2009</v>
      </c>
      <c r="H17899">
        <v>14</v>
      </c>
      <c r="I17899">
        <v>45</v>
      </c>
    </row>
    <row r="17900" spans="1:9" x14ac:dyDescent="0.25">
      <c r="A17900" t="s">
        <v>398</v>
      </c>
      <c r="B17900" t="s">
        <v>403</v>
      </c>
      <c r="C17900" t="s">
        <v>404</v>
      </c>
      <c r="D17900" t="s">
        <v>482</v>
      </c>
      <c r="E17900" t="s">
        <v>111</v>
      </c>
      <c r="F17900" t="s">
        <v>111</v>
      </c>
      <c r="G17900">
        <v>2010</v>
      </c>
      <c r="H17900">
        <v>16</v>
      </c>
      <c r="I17900">
        <v>48</v>
      </c>
    </row>
    <row r="17901" spans="1:9" x14ac:dyDescent="0.25">
      <c r="A17901" t="s">
        <v>398</v>
      </c>
      <c r="B17901" t="s">
        <v>403</v>
      </c>
      <c r="C17901" t="s">
        <v>404</v>
      </c>
      <c r="D17901" t="s">
        <v>482</v>
      </c>
      <c r="E17901" t="s">
        <v>111</v>
      </c>
      <c r="F17901" t="s">
        <v>111</v>
      </c>
      <c r="G17901">
        <v>2011</v>
      </c>
      <c r="H17901">
        <v>31</v>
      </c>
      <c r="I17901">
        <v>98</v>
      </c>
    </row>
    <row r="17902" spans="1:9" x14ac:dyDescent="0.25">
      <c r="A17902" t="s">
        <v>398</v>
      </c>
      <c r="B17902" t="s">
        <v>403</v>
      </c>
      <c r="C17902" t="s">
        <v>404</v>
      </c>
      <c r="D17902" t="s">
        <v>482</v>
      </c>
      <c r="E17902" t="s">
        <v>111</v>
      </c>
      <c r="F17902" t="s">
        <v>111</v>
      </c>
      <c r="G17902">
        <v>2012</v>
      </c>
      <c r="H17902">
        <v>83</v>
      </c>
      <c r="I17902">
        <v>266</v>
      </c>
    </row>
    <row r="17903" spans="1:9" x14ac:dyDescent="0.25">
      <c r="A17903" t="s">
        <v>398</v>
      </c>
      <c r="B17903" t="s">
        <v>403</v>
      </c>
      <c r="C17903" t="s">
        <v>404</v>
      </c>
      <c r="D17903" t="s">
        <v>482</v>
      </c>
      <c r="E17903" t="s">
        <v>111</v>
      </c>
      <c r="F17903" t="s">
        <v>111</v>
      </c>
      <c r="G17903">
        <v>2013</v>
      </c>
      <c r="H17903">
        <v>54</v>
      </c>
      <c r="I17903">
        <v>142</v>
      </c>
    </row>
    <row r="17904" spans="1:9" x14ac:dyDescent="0.25">
      <c r="A17904" t="s">
        <v>398</v>
      </c>
      <c r="B17904" t="s">
        <v>403</v>
      </c>
      <c r="C17904" t="s">
        <v>404</v>
      </c>
      <c r="D17904" t="s">
        <v>482</v>
      </c>
      <c r="E17904" t="s">
        <v>111</v>
      </c>
      <c r="F17904" t="s">
        <v>111</v>
      </c>
      <c r="G17904">
        <v>2014</v>
      </c>
      <c r="H17904">
        <v>42</v>
      </c>
      <c r="I17904">
        <v>77</v>
      </c>
    </row>
    <row r="17905" spans="1:9" x14ac:dyDescent="0.25">
      <c r="A17905" t="s">
        <v>398</v>
      </c>
      <c r="B17905" t="s">
        <v>403</v>
      </c>
      <c r="C17905" t="s">
        <v>404</v>
      </c>
      <c r="D17905" t="s">
        <v>482</v>
      </c>
      <c r="E17905" t="s">
        <v>111</v>
      </c>
      <c r="F17905" t="s">
        <v>111</v>
      </c>
      <c r="G17905">
        <v>2015</v>
      </c>
      <c r="H17905">
        <v>29</v>
      </c>
      <c r="I17905">
        <v>28</v>
      </c>
    </row>
    <row r="17906" spans="1:9" x14ac:dyDescent="0.25">
      <c r="A17906" t="s">
        <v>398</v>
      </c>
      <c r="B17906" t="s">
        <v>403</v>
      </c>
      <c r="C17906" t="s">
        <v>404</v>
      </c>
      <c r="D17906" t="s">
        <v>482</v>
      </c>
      <c r="E17906" t="s">
        <v>111</v>
      </c>
      <c r="F17906" t="s">
        <v>111</v>
      </c>
      <c r="G17906">
        <v>2016</v>
      </c>
      <c r="H17906">
        <v>162</v>
      </c>
      <c r="I17906">
        <v>73</v>
      </c>
    </row>
    <row r="17907" spans="1:9" x14ac:dyDescent="0.25">
      <c r="A17907" t="s">
        <v>398</v>
      </c>
      <c r="B17907" t="s">
        <v>403</v>
      </c>
      <c r="C17907" t="s">
        <v>404</v>
      </c>
      <c r="D17907" t="s">
        <v>482</v>
      </c>
      <c r="E17907" t="s">
        <v>111</v>
      </c>
      <c r="F17907" t="s">
        <v>111</v>
      </c>
      <c r="G17907">
        <v>2017</v>
      </c>
      <c r="H17907">
        <v>162</v>
      </c>
      <c r="I17907">
        <v>118</v>
      </c>
    </row>
    <row r="17908" spans="1:9" x14ac:dyDescent="0.25">
      <c r="A17908" t="s">
        <v>398</v>
      </c>
      <c r="B17908" t="s">
        <v>403</v>
      </c>
      <c r="C17908" t="s">
        <v>404</v>
      </c>
      <c r="D17908" t="s">
        <v>482</v>
      </c>
      <c r="E17908" t="s">
        <v>111</v>
      </c>
      <c r="F17908" t="s">
        <v>111</v>
      </c>
      <c r="G17908">
        <v>2019</v>
      </c>
      <c r="H17908">
        <v>6.61</v>
      </c>
    </row>
    <row r="17909" spans="1:9" x14ac:dyDescent="0.25">
      <c r="A17909" t="s">
        <v>398</v>
      </c>
      <c r="B17909" t="s">
        <v>403</v>
      </c>
      <c r="C17909" t="s">
        <v>404</v>
      </c>
      <c r="D17909" t="s">
        <v>483</v>
      </c>
      <c r="E17909" t="s">
        <v>22</v>
      </c>
      <c r="F17909" t="s">
        <v>31</v>
      </c>
      <c r="G17909">
        <v>2000</v>
      </c>
      <c r="H17909">
        <v>8</v>
      </c>
      <c r="I17909">
        <v>17</v>
      </c>
    </row>
    <row r="17910" spans="1:9" x14ac:dyDescent="0.25">
      <c r="A17910" t="s">
        <v>398</v>
      </c>
      <c r="B17910" t="s">
        <v>403</v>
      </c>
      <c r="C17910" t="s">
        <v>404</v>
      </c>
      <c r="D17910" t="s">
        <v>483</v>
      </c>
      <c r="E17910" t="s">
        <v>22</v>
      </c>
      <c r="F17910" t="s">
        <v>31</v>
      </c>
      <c r="G17910">
        <v>2001</v>
      </c>
      <c r="H17910">
        <v>8</v>
      </c>
      <c r="I17910">
        <v>17</v>
      </c>
    </row>
    <row r="17911" spans="1:9" x14ac:dyDescent="0.25">
      <c r="A17911" t="s">
        <v>398</v>
      </c>
      <c r="B17911" t="s">
        <v>403</v>
      </c>
      <c r="C17911" t="s">
        <v>404</v>
      </c>
      <c r="D17911" t="s">
        <v>483</v>
      </c>
      <c r="E17911" t="s">
        <v>22</v>
      </c>
      <c r="F17911" t="s">
        <v>31</v>
      </c>
      <c r="G17911">
        <v>2002</v>
      </c>
      <c r="H17911">
        <v>8</v>
      </c>
      <c r="I17911">
        <v>19</v>
      </c>
    </row>
    <row r="17912" spans="1:9" x14ac:dyDescent="0.25">
      <c r="A17912" t="s">
        <v>398</v>
      </c>
      <c r="B17912" t="s">
        <v>403</v>
      </c>
      <c r="C17912" t="s">
        <v>404</v>
      </c>
      <c r="D17912" t="s">
        <v>483</v>
      </c>
      <c r="E17912" t="s">
        <v>22</v>
      </c>
      <c r="F17912" t="s">
        <v>31</v>
      </c>
      <c r="G17912">
        <v>2003</v>
      </c>
      <c r="H17912">
        <v>14</v>
      </c>
      <c r="I17912">
        <v>20</v>
      </c>
    </row>
    <row r="17913" spans="1:9" x14ac:dyDescent="0.25">
      <c r="A17913" t="s">
        <v>398</v>
      </c>
      <c r="B17913" t="s">
        <v>403</v>
      </c>
      <c r="C17913" t="s">
        <v>404</v>
      </c>
      <c r="D17913" t="s">
        <v>483</v>
      </c>
      <c r="E17913" t="s">
        <v>22</v>
      </c>
      <c r="F17913" t="s">
        <v>31</v>
      </c>
      <c r="G17913">
        <v>2004</v>
      </c>
      <c r="H17913">
        <v>9</v>
      </c>
      <c r="I17913">
        <v>21</v>
      </c>
    </row>
    <row r="17914" spans="1:9" x14ac:dyDescent="0.25">
      <c r="A17914" t="s">
        <v>398</v>
      </c>
      <c r="B17914" t="s">
        <v>403</v>
      </c>
      <c r="C17914" t="s">
        <v>404</v>
      </c>
      <c r="D17914" t="s">
        <v>483</v>
      </c>
      <c r="E17914" t="s">
        <v>22</v>
      </c>
      <c r="F17914" t="s">
        <v>31</v>
      </c>
      <c r="G17914">
        <v>2005</v>
      </c>
      <c r="H17914">
        <v>10</v>
      </c>
      <c r="I17914">
        <v>28</v>
      </c>
    </row>
    <row r="17915" spans="1:9" x14ac:dyDescent="0.25">
      <c r="A17915" t="s">
        <v>398</v>
      </c>
      <c r="B17915" t="s">
        <v>403</v>
      </c>
      <c r="C17915" t="s">
        <v>404</v>
      </c>
      <c r="D17915" t="s">
        <v>483</v>
      </c>
      <c r="E17915" t="s">
        <v>22</v>
      </c>
      <c r="F17915" t="s">
        <v>31</v>
      </c>
      <c r="G17915">
        <v>2006</v>
      </c>
      <c r="H17915">
        <v>10</v>
      </c>
      <c r="I17915">
        <v>31</v>
      </c>
    </row>
    <row r="17916" spans="1:9" x14ac:dyDescent="0.25">
      <c r="A17916" t="s">
        <v>398</v>
      </c>
      <c r="B17916" t="s">
        <v>403</v>
      </c>
      <c r="C17916" t="s">
        <v>404</v>
      </c>
      <c r="D17916" t="s">
        <v>483</v>
      </c>
      <c r="E17916" t="s">
        <v>22</v>
      </c>
      <c r="F17916" t="s">
        <v>31</v>
      </c>
      <c r="G17916">
        <v>2007</v>
      </c>
      <c r="H17916">
        <v>11</v>
      </c>
      <c r="I17916">
        <v>50</v>
      </c>
    </row>
    <row r="17917" spans="1:9" x14ac:dyDescent="0.25">
      <c r="A17917" t="s">
        <v>398</v>
      </c>
      <c r="B17917" t="s">
        <v>403</v>
      </c>
      <c r="C17917" t="s">
        <v>404</v>
      </c>
      <c r="D17917" t="s">
        <v>483</v>
      </c>
      <c r="E17917" t="s">
        <v>22</v>
      </c>
      <c r="F17917" t="s">
        <v>31</v>
      </c>
      <c r="G17917">
        <v>2008</v>
      </c>
      <c r="H17917">
        <v>15</v>
      </c>
      <c r="I17917">
        <v>76</v>
      </c>
    </row>
    <row r="17918" spans="1:9" x14ac:dyDescent="0.25">
      <c r="A17918" t="s">
        <v>398</v>
      </c>
      <c r="B17918" t="s">
        <v>403</v>
      </c>
      <c r="C17918" t="s">
        <v>404</v>
      </c>
      <c r="D17918" t="s">
        <v>483</v>
      </c>
      <c r="E17918" t="s">
        <v>22</v>
      </c>
      <c r="F17918" t="s">
        <v>31</v>
      </c>
      <c r="G17918">
        <v>2009</v>
      </c>
      <c r="H17918">
        <v>17</v>
      </c>
      <c r="I17918">
        <v>106</v>
      </c>
    </row>
    <row r="17919" spans="1:9" x14ac:dyDescent="0.25">
      <c r="A17919" t="s">
        <v>398</v>
      </c>
      <c r="B17919" t="s">
        <v>403</v>
      </c>
      <c r="C17919" t="s">
        <v>404</v>
      </c>
      <c r="D17919" t="s">
        <v>483</v>
      </c>
      <c r="E17919" t="s">
        <v>22</v>
      </c>
      <c r="F17919" t="s">
        <v>31</v>
      </c>
      <c r="G17919">
        <v>2010</v>
      </c>
      <c r="H17919">
        <v>21</v>
      </c>
      <c r="I17919">
        <v>118</v>
      </c>
    </row>
    <row r="17920" spans="1:9" x14ac:dyDescent="0.25">
      <c r="A17920" t="s">
        <v>398</v>
      </c>
      <c r="B17920" t="s">
        <v>403</v>
      </c>
      <c r="C17920" t="s">
        <v>404</v>
      </c>
      <c r="D17920" t="s">
        <v>483</v>
      </c>
      <c r="E17920" t="s">
        <v>22</v>
      </c>
      <c r="F17920" t="s">
        <v>31</v>
      </c>
      <c r="G17920">
        <v>2011</v>
      </c>
      <c r="H17920">
        <v>31</v>
      </c>
      <c r="I17920">
        <v>115</v>
      </c>
    </row>
    <row r="17921" spans="1:9" x14ac:dyDescent="0.25">
      <c r="A17921" t="s">
        <v>398</v>
      </c>
      <c r="B17921" t="s">
        <v>403</v>
      </c>
      <c r="C17921" t="s">
        <v>404</v>
      </c>
      <c r="D17921" t="s">
        <v>483</v>
      </c>
      <c r="E17921" t="s">
        <v>22</v>
      </c>
      <c r="F17921" t="s">
        <v>31</v>
      </c>
      <c r="G17921">
        <v>2012</v>
      </c>
      <c r="H17921">
        <v>39</v>
      </c>
      <c r="I17921">
        <v>149</v>
      </c>
    </row>
    <row r="17922" spans="1:9" x14ac:dyDescent="0.25">
      <c r="A17922" t="s">
        <v>398</v>
      </c>
      <c r="B17922" t="s">
        <v>403</v>
      </c>
      <c r="C17922" t="s">
        <v>404</v>
      </c>
      <c r="D17922" t="s">
        <v>483</v>
      </c>
      <c r="E17922" t="s">
        <v>22</v>
      </c>
      <c r="F17922" t="s">
        <v>31</v>
      </c>
      <c r="G17922">
        <v>2013</v>
      </c>
      <c r="H17922">
        <v>38</v>
      </c>
      <c r="I17922">
        <v>161</v>
      </c>
    </row>
    <row r="17923" spans="1:9" x14ac:dyDescent="0.25">
      <c r="A17923" t="s">
        <v>398</v>
      </c>
      <c r="B17923" t="s">
        <v>403</v>
      </c>
      <c r="C17923" t="s">
        <v>404</v>
      </c>
      <c r="D17923" t="s">
        <v>483</v>
      </c>
      <c r="E17923" t="s">
        <v>22</v>
      </c>
      <c r="F17923" t="s">
        <v>31</v>
      </c>
      <c r="G17923">
        <v>2014</v>
      </c>
      <c r="H17923">
        <v>37</v>
      </c>
      <c r="I17923">
        <v>164</v>
      </c>
    </row>
    <row r="17924" spans="1:9" x14ac:dyDescent="0.25">
      <c r="A17924" t="s">
        <v>398</v>
      </c>
      <c r="B17924" t="s">
        <v>403</v>
      </c>
      <c r="C17924" t="s">
        <v>404</v>
      </c>
      <c r="D17924" t="s">
        <v>483</v>
      </c>
      <c r="E17924" t="s">
        <v>22</v>
      </c>
      <c r="F17924" t="s">
        <v>31</v>
      </c>
      <c r="G17924">
        <v>2015</v>
      </c>
      <c r="H17924">
        <v>38</v>
      </c>
      <c r="I17924">
        <v>161</v>
      </c>
    </row>
    <row r="17925" spans="1:9" x14ac:dyDescent="0.25">
      <c r="A17925" t="s">
        <v>398</v>
      </c>
      <c r="B17925" t="s">
        <v>403</v>
      </c>
      <c r="C17925" t="s">
        <v>404</v>
      </c>
      <c r="D17925" t="s">
        <v>483</v>
      </c>
      <c r="E17925" t="s">
        <v>22</v>
      </c>
      <c r="F17925" t="s">
        <v>31</v>
      </c>
      <c r="G17925">
        <v>2016</v>
      </c>
      <c r="H17925">
        <v>83.17</v>
      </c>
      <c r="I17925">
        <v>158</v>
      </c>
    </row>
    <row r="17926" spans="1:9" x14ac:dyDescent="0.25">
      <c r="A17926" t="s">
        <v>398</v>
      </c>
      <c r="B17926" t="s">
        <v>403</v>
      </c>
      <c r="C17926" t="s">
        <v>404</v>
      </c>
      <c r="D17926" t="s">
        <v>483</v>
      </c>
      <c r="E17926" t="s">
        <v>22</v>
      </c>
      <c r="F17926" t="s">
        <v>31</v>
      </c>
      <c r="G17926">
        <v>2017</v>
      </c>
      <c r="H17926">
        <v>168.91</v>
      </c>
      <c r="I17926">
        <v>209</v>
      </c>
    </row>
    <row r="17927" spans="1:9" x14ac:dyDescent="0.25">
      <c r="A17927" t="s">
        <v>398</v>
      </c>
      <c r="B17927" t="s">
        <v>403</v>
      </c>
      <c r="C17927" t="s">
        <v>404</v>
      </c>
      <c r="D17927" t="s">
        <v>483</v>
      </c>
      <c r="E17927" t="s">
        <v>22</v>
      </c>
      <c r="F17927" t="s">
        <v>31</v>
      </c>
      <c r="G17927">
        <v>2018</v>
      </c>
      <c r="H17927">
        <v>217.21</v>
      </c>
    </row>
    <row r="17928" spans="1:9" x14ac:dyDescent="0.25">
      <c r="A17928" t="s">
        <v>398</v>
      </c>
      <c r="B17928" t="s">
        <v>403</v>
      </c>
      <c r="C17928" t="s">
        <v>404</v>
      </c>
      <c r="D17928" t="s">
        <v>483</v>
      </c>
      <c r="E17928" t="s">
        <v>22</v>
      </c>
      <c r="F17928" t="s">
        <v>31</v>
      </c>
      <c r="G17928">
        <v>2019</v>
      </c>
      <c r="H17928">
        <v>198.51400000000001</v>
      </c>
    </row>
    <row r="17929" spans="1:9" x14ac:dyDescent="0.25">
      <c r="A17929" t="s">
        <v>398</v>
      </c>
      <c r="B17929" t="s">
        <v>403</v>
      </c>
      <c r="C17929" t="s">
        <v>404</v>
      </c>
      <c r="D17929" t="s">
        <v>483</v>
      </c>
      <c r="E17929" t="s">
        <v>22</v>
      </c>
      <c r="F17929" t="s">
        <v>23</v>
      </c>
      <c r="G17929">
        <v>2000</v>
      </c>
      <c r="H17929">
        <v>321</v>
      </c>
      <c r="I17929">
        <v>1655</v>
      </c>
    </row>
    <row r="17930" spans="1:9" x14ac:dyDescent="0.25">
      <c r="A17930" t="s">
        <v>398</v>
      </c>
      <c r="B17930" t="s">
        <v>403</v>
      </c>
      <c r="C17930" t="s">
        <v>404</v>
      </c>
      <c r="D17930" t="s">
        <v>483</v>
      </c>
      <c r="E17930" t="s">
        <v>22</v>
      </c>
      <c r="F17930" t="s">
        <v>23</v>
      </c>
      <c r="G17930">
        <v>2001</v>
      </c>
      <c r="H17930">
        <v>462</v>
      </c>
      <c r="I17930">
        <v>2492</v>
      </c>
    </row>
    <row r="17931" spans="1:9" x14ac:dyDescent="0.25">
      <c r="A17931" t="s">
        <v>398</v>
      </c>
      <c r="B17931" t="s">
        <v>403</v>
      </c>
      <c r="C17931" t="s">
        <v>404</v>
      </c>
      <c r="D17931" t="s">
        <v>483</v>
      </c>
      <c r="E17931" t="s">
        <v>22</v>
      </c>
      <c r="F17931" t="s">
        <v>23</v>
      </c>
      <c r="G17931">
        <v>2002</v>
      </c>
      <c r="H17931">
        <v>462</v>
      </c>
      <c r="I17931">
        <v>2458</v>
      </c>
    </row>
    <row r="17932" spans="1:9" x14ac:dyDescent="0.25">
      <c r="A17932" t="s">
        <v>398</v>
      </c>
      <c r="B17932" t="s">
        <v>403</v>
      </c>
      <c r="C17932" t="s">
        <v>404</v>
      </c>
      <c r="D17932" t="s">
        <v>483</v>
      </c>
      <c r="E17932" t="s">
        <v>22</v>
      </c>
      <c r="F17932" t="s">
        <v>23</v>
      </c>
      <c r="G17932">
        <v>2003</v>
      </c>
      <c r="H17932">
        <v>462</v>
      </c>
      <c r="I17932">
        <v>2434</v>
      </c>
    </row>
    <row r="17933" spans="1:9" x14ac:dyDescent="0.25">
      <c r="A17933" t="s">
        <v>398</v>
      </c>
      <c r="B17933" t="s">
        <v>403</v>
      </c>
      <c r="C17933" t="s">
        <v>404</v>
      </c>
      <c r="D17933" t="s">
        <v>483</v>
      </c>
      <c r="E17933" t="s">
        <v>22</v>
      </c>
      <c r="F17933" t="s">
        <v>23</v>
      </c>
      <c r="G17933">
        <v>2004</v>
      </c>
      <c r="H17933">
        <v>473</v>
      </c>
      <c r="I17933">
        <v>2494</v>
      </c>
    </row>
    <row r="17934" spans="1:9" x14ac:dyDescent="0.25">
      <c r="A17934" t="s">
        <v>398</v>
      </c>
      <c r="B17934" t="s">
        <v>403</v>
      </c>
      <c r="C17934" t="s">
        <v>404</v>
      </c>
      <c r="D17934" t="s">
        <v>483</v>
      </c>
      <c r="E17934" t="s">
        <v>22</v>
      </c>
      <c r="F17934" t="s">
        <v>23</v>
      </c>
      <c r="G17934">
        <v>2005</v>
      </c>
      <c r="H17934">
        <v>473</v>
      </c>
      <c r="I17934">
        <v>3046</v>
      </c>
    </row>
    <row r="17935" spans="1:9" x14ac:dyDescent="0.25">
      <c r="A17935" t="s">
        <v>398</v>
      </c>
      <c r="B17935" t="s">
        <v>403</v>
      </c>
      <c r="C17935" t="s">
        <v>404</v>
      </c>
      <c r="D17935" t="s">
        <v>483</v>
      </c>
      <c r="E17935" t="s">
        <v>22</v>
      </c>
      <c r="F17935" t="s">
        <v>23</v>
      </c>
      <c r="G17935">
        <v>2006</v>
      </c>
      <c r="H17935">
        <v>473</v>
      </c>
      <c r="I17935">
        <v>2301</v>
      </c>
    </row>
    <row r="17936" spans="1:9" x14ac:dyDescent="0.25">
      <c r="A17936" t="s">
        <v>398</v>
      </c>
      <c r="B17936" t="s">
        <v>403</v>
      </c>
      <c r="C17936" t="s">
        <v>404</v>
      </c>
      <c r="D17936" t="s">
        <v>483</v>
      </c>
      <c r="E17936" t="s">
        <v>22</v>
      </c>
      <c r="F17936" t="s">
        <v>23</v>
      </c>
      <c r="G17936">
        <v>2007</v>
      </c>
      <c r="H17936">
        <v>473</v>
      </c>
      <c r="I17936">
        <v>2313</v>
      </c>
    </row>
    <row r="17937" spans="1:9" x14ac:dyDescent="0.25">
      <c r="A17937" t="s">
        <v>398</v>
      </c>
      <c r="B17937" t="s">
        <v>403</v>
      </c>
      <c r="C17937" t="s">
        <v>404</v>
      </c>
      <c r="D17937" t="s">
        <v>483</v>
      </c>
      <c r="E17937" t="s">
        <v>22</v>
      </c>
      <c r="F17937" t="s">
        <v>23</v>
      </c>
      <c r="G17937">
        <v>2008</v>
      </c>
      <c r="H17937">
        <v>389</v>
      </c>
      <c r="I17937">
        <v>632</v>
      </c>
    </row>
    <row r="17938" spans="1:9" x14ac:dyDescent="0.25">
      <c r="A17938" t="s">
        <v>398</v>
      </c>
      <c r="B17938" t="s">
        <v>403</v>
      </c>
      <c r="C17938" t="s">
        <v>404</v>
      </c>
      <c r="D17938" t="s">
        <v>483</v>
      </c>
      <c r="E17938" t="s">
        <v>22</v>
      </c>
      <c r="F17938" t="s">
        <v>23</v>
      </c>
      <c r="G17938">
        <v>2009</v>
      </c>
      <c r="H17938">
        <v>301</v>
      </c>
      <c r="I17938">
        <v>480</v>
      </c>
    </row>
    <row r="17939" spans="1:9" x14ac:dyDescent="0.25">
      <c r="A17939" t="s">
        <v>398</v>
      </c>
      <c r="B17939" t="s">
        <v>403</v>
      </c>
      <c r="C17939" t="s">
        <v>404</v>
      </c>
      <c r="D17939" t="s">
        <v>483</v>
      </c>
      <c r="E17939" t="s">
        <v>22</v>
      </c>
      <c r="F17939" t="s">
        <v>23</v>
      </c>
      <c r="G17939">
        <v>2010</v>
      </c>
      <c r="H17939">
        <v>384</v>
      </c>
      <c r="I17939">
        <v>610</v>
      </c>
    </row>
    <row r="17940" spans="1:9" x14ac:dyDescent="0.25">
      <c r="A17940" t="s">
        <v>398</v>
      </c>
      <c r="B17940" t="s">
        <v>403</v>
      </c>
      <c r="C17940" t="s">
        <v>404</v>
      </c>
      <c r="D17940" t="s">
        <v>483</v>
      </c>
      <c r="E17940" t="s">
        <v>22</v>
      </c>
      <c r="F17940" t="s">
        <v>23</v>
      </c>
      <c r="G17940">
        <v>2011</v>
      </c>
      <c r="H17940">
        <v>351</v>
      </c>
      <c r="I17940">
        <v>518</v>
      </c>
    </row>
    <row r="17941" spans="1:9" x14ac:dyDescent="0.25">
      <c r="A17941" t="s">
        <v>398</v>
      </c>
      <c r="B17941" t="s">
        <v>403</v>
      </c>
      <c r="C17941" t="s">
        <v>404</v>
      </c>
      <c r="D17941" t="s">
        <v>483</v>
      </c>
      <c r="E17941" t="s">
        <v>22</v>
      </c>
      <c r="F17941" t="s">
        <v>23</v>
      </c>
      <c r="G17941">
        <v>2012</v>
      </c>
      <c r="H17941">
        <v>406</v>
      </c>
      <c r="I17941">
        <v>755</v>
      </c>
    </row>
    <row r="17942" spans="1:9" x14ac:dyDescent="0.25">
      <c r="A17942" t="s">
        <v>398</v>
      </c>
      <c r="B17942" t="s">
        <v>403</v>
      </c>
      <c r="C17942" t="s">
        <v>404</v>
      </c>
      <c r="D17942" t="s">
        <v>483</v>
      </c>
      <c r="E17942" t="s">
        <v>22</v>
      </c>
      <c r="F17942" t="s">
        <v>23</v>
      </c>
      <c r="G17942">
        <v>2013</v>
      </c>
      <c r="H17942">
        <v>478</v>
      </c>
      <c r="I17942">
        <v>1019</v>
      </c>
    </row>
    <row r="17943" spans="1:9" x14ac:dyDescent="0.25">
      <c r="A17943" t="s">
        <v>398</v>
      </c>
      <c r="B17943" t="s">
        <v>403</v>
      </c>
      <c r="C17943" t="s">
        <v>404</v>
      </c>
      <c r="D17943" t="s">
        <v>483</v>
      </c>
      <c r="E17943" t="s">
        <v>22</v>
      </c>
      <c r="F17943" t="s">
        <v>23</v>
      </c>
      <c r="G17943">
        <v>2014</v>
      </c>
      <c r="H17943">
        <v>569</v>
      </c>
      <c r="I17943">
        <v>1189</v>
      </c>
    </row>
    <row r="17944" spans="1:9" x14ac:dyDescent="0.25">
      <c r="A17944" t="s">
        <v>398</v>
      </c>
      <c r="B17944" t="s">
        <v>403</v>
      </c>
      <c r="C17944" t="s">
        <v>404</v>
      </c>
      <c r="D17944" t="s">
        <v>483</v>
      </c>
      <c r="E17944" t="s">
        <v>22</v>
      </c>
      <c r="F17944" t="s">
        <v>23</v>
      </c>
      <c r="G17944">
        <v>2015</v>
      </c>
      <c r="H17944">
        <v>685</v>
      </c>
      <c r="I17944">
        <v>1180</v>
      </c>
    </row>
    <row r="17945" spans="1:9" x14ac:dyDescent="0.25">
      <c r="A17945" t="s">
        <v>398</v>
      </c>
      <c r="B17945" t="s">
        <v>403</v>
      </c>
      <c r="C17945" t="s">
        <v>404</v>
      </c>
      <c r="D17945" t="s">
        <v>483</v>
      </c>
      <c r="E17945" t="s">
        <v>22</v>
      </c>
      <c r="F17945" t="s">
        <v>23</v>
      </c>
      <c r="G17945">
        <v>2016</v>
      </c>
      <c r="H17945">
        <v>796</v>
      </c>
      <c r="I17945">
        <v>1303</v>
      </c>
    </row>
    <row r="17946" spans="1:9" x14ac:dyDescent="0.25">
      <c r="A17946" t="s">
        <v>398</v>
      </c>
      <c r="B17946" t="s">
        <v>403</v>
      </c>
      <c r="C17946" t="s">
        <v>404</v>
      </c>
      <c r="D17946" t="s">
        <v>483</v>
      </c>
      <c r="E17946" t="s">
        <v>22</v>
      </c>
      <c r="F17946" t="s">
        <v>23</v>
      </c>
      <c r="G17946">
        <v>2017</v>
      </c>
      <c r="H17946">
        <v>852.6</v>
      </c>
      <c r="I17946">
        <v>1837</v>
      </c>
    </row>
    <row r="17947" spans="1:9" x14ac:dyDescent="0.25">
      <c r="A17947" t="s">
        <v>398</v>
      </c>
      <c r="B17947" t="s">
        <v>403</v>
      </c>
      <c r="C17947" t="s">
        <v>404</v>
      </c>
      <c r="D17947" t="s">
        <v>483</v>
      </c>
      <c r="E17947" t="s">
        <v>22</v>
      </c>
      <c r="F17947" t="s">
        <v>23</v>
      </c>
      <c r="G17947">
        <v>2018</v>
      </c>
      <c r="H17947">
        <v>887.9</v>
      </c>
    </row>
    <row r="17948" spans="1:9" x14ac:dyDescent="0.25">
      <c r="A17948" t="s">
        <v>398</v>
      </c>
      <c r="B17948" t="s">
        <v>403</v>
      </c>
      <c r="C17948" t="s">
        <v>404</v>
      </c>
      <c r="D17948" t="s">
        <v>483</v>
      </c>
      <c r="E17948" t="s">
        <v>22</v>
      </c>
      <c r="F17948" t="s">
        <v>23</v>
      </c>
      <c r="G17948">
        <v>2019</v>
      </c>
      <c r="H17948">
        <v>811.476</v>
      </c>
    </row>
    <row r="17949" spans="1:9" x14ac:dyDescent="0.25">
      <c r="A17949" t="s">
        <v>398</v>
      </c>
      <c r="B17949" t="s">
        <v>403</v>
      </c>
      <c r="C17949" t="s">
        <v>404</v>
      </c>
      <c r="D17949" t="s">
        <v>483</v>
      </c>
      <c r="E17949" t="s">
        <v>64</v>
      </c>
      <c r="F17949" t="s">
        <v>64</v>
      </c>
      <c r="G17949">
        <v>2000</v>
      </c>
      <c r="H17949">
        <v>855</v>
      </c>
      <c r="I17949">
        <v>5901</v>
      </c>
    </row>
    <row r="17950" spans="1:9" x14ac:dyDescent="0.25">
      <c r="A17950" t="s">
        <v>398</v>
      </c>
      <c r="B17950" t="s">
        <v>403</v>
      </c>
      <c r="C17950" t="s">
        <v>404</v>
      </c>
      <c r="D17950" t="s">
        <v>483</v>
      </c>
      <c r="E17950" t="s">
        <v>64</v>
      </c>
      <c r="F17950" t="s">
        <v>64</v>
      </c>
      <c r="G17950">
        <v>2001</v>
      </c>
      <c r="H17950">
        <v>838</v>
      </c>
      <c r="I17950">
        <v>5567</v>
      </c>
    </row>
    <row r="17951" spans="1:9" x14ac:dyDescent="0.25">
      <c r="A17951" t="s">
        <v>398</v>
      </c>
      <c r="B17951" t="s">
        <v>403</v>
      </c>
      <c r="C17951" t="s">
        <v>404</v>
      </c>
      <c r="D17951" t="s">
        <v>483</v>
      </c>
      <c r="E17951" t="s">
        <v>64</v>
      </c>
      <c r="F17951" t="s">
        <v>64</v>
      </c>
      <c r="G17951">
        <v>2002</v>
      </c>
      <c r="H17951">
        <v>843</v>
      </c>
      <c r="I17951">
        <v>5398</v>
      </c>
    </row>
    <row r="17952" spans="1:9" x14ac:dyDescent="0.25">
      <c r="A17952" t="s">
        <v>398</v>
      </c>
      <c r="B17952" t="s">
        <v>403</v>
      </c>
      <c r="C17952" t="s">
        <v>404</v>
      </c>
      <c r="D17952" t="s">
        <v>483</v>
      </c>
      <c r="E17952" t="s">
        <v>64</v>
      </c>
      <c r="F17952" t="s">
        <v>64</v>
      </c>
      <c r="G17952">
        <v>2003</v>
      </c>
      <c r="H17952">
        <v>960</v>
      </c>
      <c r="I17952">
        <v>6282</v>
      </c>
    </row>
    <row r="17953" spans="1:9" x14ac:dyDescent="0.25">
      <c r="A17953" t="s">
        <v>398</v>
      </c>
      <c r="B17953" t="s">
        <v>403</v>
      </c>
      <c r="C17953" t="s">
        <v>404</v>
      </c>
      <c r="D17953" t="s">
        <v>483</v>
      </c>
      <c r="E17953" t="s">
        <v>64</v>
      </c>
      <c r="F17953" t="s">
        <v>64</v>
      </c>
      <c r="G17953">
        <v>2004</v>
      </c>
      <c r="H17953">
        <v>960</v>
      </c>
      <c r="I17953">
        <v>6577</v>
      </c>
    </row>
    <row r="17954" spans="1:9" x14ac:dyDescent="0.25">
      <c r="A17954" t="s">
        <v>398</v>
      </c>
      <c r="B17954" t="s">
        <v>403</v>
      </c>
      <c r="C17954" t="s">
        <v>404</v>
      </c>
      <c r="D17954" t="s">
        <v>483</v>
      </c>
      <c r="E17954" t="s">
        <v>64</v>
      </c>
      <c r="F17954" t="s">
        <v>64</v>
      </c>
      <c r="G17954">
        <v>2005</v>
      </c>
      <c r="H17954">
        <v>960</v>
      </c>
      <c r="I17954">
        <v>7299</v>
      </c>
    </row>
    <row r="17955" spans="1:9" x14ac:dyDescent="0.25">
      <c r="A17955" t="s">
        <v>398</v>
      </c>
      <c r="B17955" t="s">
        <v>403</v>
      </c>
      <c r="C17955" t="s">
        <v>404</v>
      </c>
      <c r="D17955" t="s">
        <v>483</v>
      </c>
      <c r="E17955" t="s">
        <v>64</v>
      </c>
      <c r="F17955" t="s">
        <v>64</v>
      </c>
      <c r="G17955">
        <v>2006</v>
      </c>
      <c r="H17955">
        <v>960</v>
      </c>
      <c r="I17955">
        <v>6685</v>
      </c>
    </row>
    <row r="17956" spans="1:9" x14ac:dyDescent="0.25">
      <c r="A17956" t="s">
        <v>398</v>
      </c>
      <c r="B17956" t="s">
        <v>403</v>
      </c>
      <c r="C17956" t="s">
        <v>404</v>
      </c>
      <c r="D17956" t="s">
        <v>483</v>
      </c>
      <c r="E17956" t="s">
        <v>64</v>
      </c>
      <c r="F17956" t="s">
        <v>64</v>
      </c>
      <c r="G17956">
        <v>2007</v>
      </c>
      <c r="H17956">
        <v>960</v>
      </c>
      <c r="I17956">
        <v>7404</v>
      </c>
    </row>
    <row r="17957" spans="1:9" x14ac:dyDescent="0.25">
      <c r="A17957" t="s">
        <v>398</v>
      </c>
      <c r="B17957" t="s">
        <v>403</v>
      </c>
      <c r="C17957" t="s">
        <v>404</v>
      </c>
      <c r="D17957" t="s">
        <v>483</v>
      </c>
      <c r="E17957" t="s">
        <v>64</v>
      </c>
      <c r="F17957" t="s">
        <v>64</v>
      </c>
      <c r="G17957">
        <v>2008</v>
      </c>
      <c r="H17957">
        <v>963</v>
      </c>
      <c r="I17957">
        <v>7056</v>
      </c>
    </row>
    <row r="17958" spans="1:9" x14ac:dyDescent="0.25">
      <c r="A17958" t="s">
        <v>398</v>
      </c>
      <c r="B17958" t="s">
        <v>403</v>
      </c>
      <c r="C17958" t="s">
        <v>404</v>
      </c>
      <c r="D17958" t="s">
        <v>483</v>
      </c>
      <c r="E17958" t="s">
        <v>64</v>
      </c>
      <c r="F17958" t="s">
        <v>64</v>
      </c>
      <c r="G17958">
        <v>2009</v>
      </c>
      <c r="H17958">
        <v>965</v>
      </c>
      <c r="I17958">
        <v>6740</v>
      </c>
    </row>
    <row r="17959" spans="1:9" x14ac:dyDescent="0.25">
      <c r="A17959" t="s">
        <v>398</v>
      </c>
      <c r="B17959" t="s">
        <v>403</v>
      </c>
      <c r="C17959" t="s">
        <v>404</v>
      </c>
      <c r="D17959" t="s">
        <v>483</v>
      </c>
      <c r="E17959" t="s">
        <v>64</v>
      </c>
      <c r="F17959" t="s">
        <v>64</v>
      </c>
      <c r="G17959">
        <v>2010</v>
      </c>
      <c r="H17959">
        <v>965</v>
      </c>
      <c r="I17959">
        <v>6618</v>
      </c>
    </row>
    <row r="17960" spans="1:9" x14ac:dyDescent="0.25">
      <c r="A17960" t="s">
        <v>398</v>
      </c>
      <c r="B17960" t="s">
        <v>403</v>
      </c>
      <c r="C17960" t="s">
        <v>404</v>
      </c>
      <c r="D17960" t="s">
        <v>483</v>
      </c>
      <c r="E17960" t="s">
        <v>64</v>
      </c>
      <c r="F17960" t="s">
        <v>64</v>
      </c>
      <c r="G17960">
        <v>2011</v>
      </c>
      <c r="H17960">
        <v>887</v>
      </c>
      <c r="I17960">
        <v>6507</v>
      </c>
    </row>
    <row r="17961" spans="1:9" x14ac:dyDescent="0.25">
      <c r="A17961" t="s">
        <v>398</v>
      </c>
      <c r="B17961" t="s">
        <v>403</v>
      </c>
      <c r="C17961" t="s">
        <v>404</v>
      </c>
      <c r="D17961" t="s">
        <v>483</v>
      </c>
      <c r="E17961" t="s">
        <v>64</v>
      </c>
      <c r="F17961" t="s">
        <v>64</v>
      </c>
      <c r="G17961">
        <v>2012</v>
      </c>
      <c r="H17961">
        <v>824</v>
      </c>
      <c r="I17961">
        <v>5817</v>
      </c>
    </row>
    <row r="17962" spans="1:9" x14ac:dyDescent="0.25">
      <c r="A17962" t="s">
        <v>398</v>
      </c>
      <c r="B17962" t="s">
        <v>403</v>
      </c>
      <c r="C17962" t="s">
        <v>404</v>
      </c>
      <c r="D17962" t="s">
        <v>483</v>
      </c>
      <c r="E17962" t="s">
        <v>64</v>
      </c>
      <c r="F17962" t="s">
        <v>64</v>
      </c>
      <c r="G17962">
        <v>2013</v>
      </c>
      <c r="H17962">
        <v>823</v>
      </c>
      <c r="I17962">
        <v>6070</v>
      </c>
    </row>
    <row r="17963" spans="1:9" x14ac:dyDescent="0.25">
      <c r="A17963" t="s">
        <v>398</v>
      </c>
      <c r="B17963" t="s">
        <v>403</v>
      </c>
      <c r="C17963" t="s">
        <v>404</v>
      </c>
      <c r="D17963" t="s">
        <v>483</v>
      </c>
      <c r="E17963" t="s">
        <v>64</v>
      </c>
      <c r="F17963" t="s">
        <v>64</v>
      </c>
      <c r="G17963">
        <v>2014</v>
      </c>
      <c r="H17963">
        <v>813</v>
      </c>
      <c r="I17963">
        <v>6000</v>
      </c>
    </row>
    <row r="17964" spans="1:9" x14ac:dyDescent="0.25">
      <c r="A17964" t="s">
        <v>398</v>
      </c>
      <c r="B17964" t="s">
        <v>403</v>
      </c>
      <c r="C17964" t="s">
        <v>404</v>
      </c>
      <c r="D17964" t="s">
        <v>483</v>
      </c>
      <c r="E17964" t="s">
        <v>64</v>
      </c>
      <c r="F17964" t="s">
        <v>64</v>
      </c>
      <c r="G17964">
        <v>2015</v>
      </c>
      <c r="H17964">
        <v>906</v>
      </c>
      <c r="I17964">
        <v>6331</v>
      </c>
    </row>
    <row r="17965" spans="1:9" x14ac:dyDescent="0.25">
      <c r="A17965" t="s">
        <v>398</v>
      </c>
      <c r="B17965" t="s">
        <v>403</v>
      </c>
      <c r="C17965" t="s">
        <v>404</v>
      </c>
      <c r="D17965" t="s">
        <v>483</v>
      </c>
      <c r="E17965" t="s">
        <v>64</v>
      </c>
      <c r="F17965" t="s">
        <v>64</v>
      </c>
      <c r="G17965">
        <v>2016</v>
      </c>
      <c r="H17965">
        <v>926</v>
      </c>
      <c r="I17965">
        <v>6148</v>
      </c>
    </row>
    <row r="17966" spans="1:9" x14ac:dyDescent="0.25">
      <c r="A17966" t="s">
        <v>398</v>
      </c>
      <c r="B17966" t="s">
        <v>403</v>
      </c>
      <c r="C17966" t="s">
        <v>404</v>
      </c>
      <c r="D17966" t="s">
        <v>483</v>
      </c>
      <c r="E17966" t="s">
        <v>64</v>
      </c>
      <c r="F17966" t="s">
        <v>64</v>
      </c>
      <c r="G17966">
        <v>2017</v>
      </c>
      <c r="H17966">
        <v>925.7</v>
      </c>
      <c r="I17966">
        <v>5946</v>
      </c>
    </row>
    <row r="17967" spans="1:9" x14ac:dyDescent="0.25">
      <c r="A17967" t="s">
        <v>398</v>
      </c>
      <c r="B17967" t="s">
        <v>403</v>
      </c>
      <c r="C17967" t="s">
        <v>404</v>
      </c>
      <c r="D17967" t="s">
        <v>483</v>
      </c>
      <c r="E17967" t="s">
        <v>64</v>
      </c>
      <c r="F17967" t="s">
        <v>64</v>
      </c>
      <c r="G17967">
        <v>2018</v>
      </c>
      <c r="H17967">
        <v>950.6</v>
      </c>
    </row>
    <row r="17968" spans="1:9" x14ac:dyDescent="0.25">
      <c r="A17968" t="s">
        <v>398</v>
      </c>
      <c r="B17968" t="s">
        <v>403</v>
      </c>
      <c r="C17968" t="s">
        <v>404</v>
      </c>
      <c r="D17968" t="s">
        <v>483</v>
      </c>
      <c r="E17968" t="s">
        <v>64</v>
      </c>
      <c r="F17968" t="s">
        <v>64</v>
      </c>
      <c r="G17968">
        <v>2019</v>
      </c>
      <c r="H17968">
        <v>935.6</v>
      </c>
    </row>
    <row r="17969" spans="1:9" x14ac:dyDescent="0.25">
      <c r="A17969" t="s">
        <v>398</v>
      </c>
      <c r="B17969" t="s">
        <v>403</v>
      </c>
      <c r="C17969" t="s">
        <v>404</v>
      </c>
      <c r="D17969" t="s">
        <v>483</v>
      </c>
      <c r="E17969" t="s">
        <v>13</v>
      </c>
      <c r="F17969" t="s">
        <v>14</v>
      </c>
      <c r="G17969">
        <v>2000</v>
      </c>
      <c r="H17969">
        <v>9653</v>
      </c>
      <c r="I17969">
        <v>33133</v>
      </c>
    </row>
    <row r="17970" spans="1:9" x14ac:dyDescent="0.25">
      <c r="A17970" t="s">
        <v>398</v>
      </c>
      <c r="B17970" t="s">
        <v>403</v>
      </c>
      <c r="C17970" t="s">
        <v>404</v>
      </c>
      <c r="D17970" t="s">
        <v>483</v>
      </c>
      <c r="E17970" t="s">
        <v>13</v>
      </c>
      <c r="F17970" t="s">
        <v>14</v>
      </c>
      <c r="G17970">
        <v>2001</v>
      </c>
      <c r="H17970">
        <v>9653</v>
      </c>
      <c r="I17970">
        <v>28502</v>
      </c>
    </row>
    <row r="17971" spans="1:9" x14ac:dyDescent="0.25">
      <c r="A17971" t="s">
        <v>398</v>
      </c>
      <c r="B17971" t="s">
        <v>403</v>
      </c>
      <c r="C17971" t="s">
        <v>404</v>
      </c>
      <c r="D17971" t="s">
        <v>483</v>
      </c>
      <c r="E17971" t="s">
        <v>13</v>
      </c>
      <c r="F17971" t="s">
        <v>14</v>
      </c>
      <c r="G17971">
        <v>2002</v>
      </c>
      <c r="H17971">
        <v>9649</v>
      </c>
      <c r="I17971">
        <v>24951</v>
      </c>
    </row>
    <row r="17972" spans="1:9" x14ac:dyDescent="0.25">
      <c r="A17972" t="s">
        <v>398</v>
      </c>
      <c r="B17972" t="s">
        <v>403</v>
      </c>
      <c r="C17972" t="s">
        <v>404</v>
      </c>
      <c r="D17972" t="s">
        <v>483</v>
      </c>
      <c r="E17972" t="s">
        <v>13</v>
      </c>
      <c r="F17972" t="s">
        <v>14</v>
      </c>
      <c r="G17972">
        <v>2003</v>
      </c>
      <c r="H17972">
        <v>9658</v>
      </c>
      <c r="I17972">
        <v>19880</v>
      </c>
    </row>
    <row r="17973" spans="1:9" x14ac:dyDescent="0.25">
      <c r="A17973" t="s">
        <v>398</v>
      </c>
      <c r="B17973" t="s">
        <v>403</v>
      </c>
      <c r="C17973" t="s">
        <v>404</v>
      </c>
      <c r="D17973" t="s">
        <v>483</v>
      </c>
      <c r="E17973" t="s">
        <v>13</v>
      </c>
      <c r="F17973" t="s">
        <v>14</v>
      </c>
      <c r="G17973">
        <v>2004</v>
      </c>
      <c r="H17973">
        <v>10573</v>
      </c>
      <c r="I17973">
        <v>25206</v>
      </c>
    </row>
    <row r="17974" spans="1:9" x14ac:dyDescent="0.25">
      <c r="A17974" t="s">
        <v>398</v>
      </c>
      <c r="B17974" t="s">
        <v>403</v>
      </c>
      <c r="C17974" t="s">
        <v>404</v>
      </c>
      <c r="D17974" t="s">
        <v>483</v>
      </c>
      <c r="E17974" t="s">
        <v>13</v>
      </c>
      <c r="F17974" t="s">
        <v>14</v>
      </c>
      <c r="G17974">
        <v>2005</v>
      </c>
      <c r="H17974">
        <v>10598</v>
      </c>
      <c r="I17974">
        <v>27709</v>
      </c>
    </row>
    <row r="17975" spans="1:9" x14ac:dyDescent="0.25">
      <c r="A17975" t="s">
        <v>398</v>
      </c>
      <c r="B17975" t="s">
        <v>403</v>
      </c>
      <c r="C17975" t="s">
        <v>404</v>
      </c>
      <c r="D17975" t="s">
        <v>483</v>
      </c>
      <c r="E17975" t="s">
        <v>13</v>
      </c>
      <c r="F17975" t="s">
        <v>14</v>
      </c>
      <c r="G17975">
        <v>2006</v>
      </c>
      <c r="H17975">
        <v>10800</v>
      </c>
      <c r="I17975">
        <v>30446</v>
      </c>
    </row>
    <row r="17976" spans="1:9" x14ac:dyDescent="0.25">
      <c r="A17976" t="s">
        <v>398</v>
      </c>
      <c r="B17976" t="s">
        <v>403</v>
      </c>
      <c r="C17976" t="s">
        <v>404</v>
      </c>
      <c r="D17976" t="s">
        <v>483</v>
      </c>
      <c r="E17976" t="s">
        <v>13</v>
      </c>
      <c r="F17976" t="s">
        <v>14</v>
      </c>
      <c r="G17976">
        <v>2007</v>
      </c>
      <c r="H17976">
        <v>11577</v>
      </c>
      <c r="I17976">
        <v>27340</v>
      </c>
    </row>
    <row r="17977" spans="1:9" x14ac:dyDescent="0.25">
      <c r="A17977" t="s">
        <v>398</v>
      </c>
      <c r="B17977" t="s">
        <v>403</v>
      </c>
      <c r="C17977" t="s">
        <v>404</v>
      </c>
      <c r="D17977" t="s">
        <v>483</v>
      </c>
      <c r="E17977" t="s">
        <v>13</v>
      </c>
      <c r="F17977" t="s">
        <v>14</v>
      </c>
      <c r="G17977">
        <v>2008</v>
      </c>
      <c r="H17977">
        <v>11433</v>
      </c>
      <c r="I17977">
        <v>39194</v>
      </c>
    </row>
    <row r="17978" spans="1:9" x14ac:dyDescent="0.25">
      <c r="A17978" t="s">
        <v>398</v>
      </c>
      <c r="B17978" t="s">
        <v>403</v>
      </c>
      <c r="C17978" t="s">
        <v>404</v>
      </c>
      <c r="D17978" t="s">
        <v>483</v>
      </c>
      <c r="E17978" t="s">
        <v>13</v>
      </c>
      <c r="F17978" t="s">
        <v>14</v>
      </c>
      <c r="G17978">
        <v>2009</v>
      </c>
      <c r="H17978">
        <v>11474</v>
      </c>
      <c r="I17978">
        <v>26718</v>
      </c>
    </row>
    <row r="17979" spans="1:9" x14ac:dyDescent="0.25">
      <c r="A17979" t="s">
        <v>398</v>
      </c>
      <c r="B17979" t="s">
        <v>403</v>
      </c>
      <c r="C17979" t="s">
        <v>404</v>
      </c>
      <c r="D17979" t="s">
        <v>483</v>
      </c>
      <c r="E17979" t="s">
        <v>13</v>
      </c>
      <c r="F17979" t="s">
        <v>14</v>
      </c>
      <c r="G17979">
        <v>2010</v>
      </c>
      <c r="H17979">
        <v>11597</v>
      </c>
      <c r="I17979">
        <v>37131</v>
      </c>
    </row>
    <row r="17980" spans="1:9" x14ac:dyDescent="0.25">
      <c r="A17980" t="s">
        <v>398</v>
      </c>
      <c r="B17980" t="s">
        <v>403</v>
      </c>
      <c r="C17980" t="s">
        <v>404</v>
      </c>
      <c r="D17980" t="s">
        <v>483</v>
      </c>
      <c r="E17980" t="s">
        <v>13</v>
      </c>
      <c r="F17980" t="s">
        <v>14</v>
      </c>
      <c r="G17980">
        <v>2011</v>
      </c>
      <c r="H17980">
        <v>11571</v>
      </c>
      <c r="I17980">
        <v>36247</v>
      </c>
    </row>
    <row r="17981" spans="1:9" x14ac:dyDescent="0.25">
      <c r="A17981" t="s">
        <v>398</v>
      </c>
      <c r="B17981" t="s">
        <v>403</v>
      </c>
      <c r="C17981" t="s">
        <v>404</v>
      </c>
      <c r="D17981" t="s">
        <v>483</v>
      </c>
      <c r="E17981" t="s">
        <v>13</v>
      </c>
      <c r="F17981" t="s">
        <v>14</v>
      </c>
      <c r="G17981">
        <v>2012</v>
      </c>
      <c r="H17981">
        <v>11626</v>
      </c>
      <c r="I17981">
        <v>31883</v>
      </c>
    </row>
    <row r="17982" spans="1:9" x14ac:dyDescent="0.25">
      <c r="A17982" t="s">
        <v>398</v>
      </c>
      <c r="B17982" t="s">
        <v>403</v>
      </c>
      <c r="C17982" t="s">
        <v>404</v>
      </c>
      <c r="D17982" t="s">
        <v>483</v>
      </c>
      <c r="E17982" t="s">
        <v>13</v>
      </c>
      <c r="F17982" t="s">
        <v>14</v>
      </c>
      <c r="G17982">
        <v>2013</v>
      </c>
      <c r="H17982">
        <v>11633</v>
      </c>
      <c r="I17982">
        <v>28002</v>
      </c>
    </row>
    <row r="17983" spans="1:9" x14ac:dyDescent="0.25">
      <c r="A17983" t="s">
        <v>398</v>
      </c>
      <c r="B17983" t="s">
        <v>403</v>
      </c>
      <c r="C17983" t="s">
        <v>404</v>
      </c>
      <c r="D17983" t="s">
        <v>483</v>
      </c>
      <c r="E17983" t="s">
        <v>13</v>
      </c>
      <c r="F17983" t="s">
        <v>14</v>
      </c>
      <c r="G17983">
        <v>2014</v>
      </c>
      <c r="H17983">
        <v>12464</v>
      </c>
      <c r="I17983">
        <v>38893</v>
      </c>
    </row>
    <row r="17984" spans="1:9" x14ac:dyDescent="0.25">
      <c r="A17984" t="s">
        <v>398</v>
      </c>
      <c r="B17984" t="s">
        <v>403</v>
      </c>
      <c r="C17984" t="s">
        <v>404</v>
      </c>
      <c r="D17984" t="s">
        <v>483</v>
      </c>
      <c r="E17984" t="s">
        <v>13</v>
      </c>
      <c r="F17984" t="s">
        <v>14</v>
      </c>
      <c r="G17984">
        <v>2015</v>
      </c>
      <c r="H17984">
        <v>12223</v>
      </c>
      <c r="I17984">
        <v>30815</v>
      </c>
    </row>
    <row r="17985" spans="1:9" x14ac:dyDescent="0.25">
      <c r="A17985" t="s">
        <v>398</v>
      </c>
      <c r="B17985" t="s">
        <v>403</v>
      </c>
      <c r="C17985" t="s">
        <v>404</v>
      </c>
      <c r="D17985" t="s">
        <v>483</v>
      </c>
      <c r="E17985" t="s">
        <v>13</v>
      </c>
      <c r="F17985" t="s">
        <v>14</v>
      </c>
      <c r="G17985">
        <v>2016</v>
      </c>
      <c r="H17985">
        <v>12580</v>
      </c>
      <c r="I17985">
        <v>30698</v>
      </c>
    </row>
    <row r="17986" spans="1:9" x14ac:dyDescent="0.25">
      <c r="A17986" t="s">
        <v>398</v>
      </c>
      <c r="B17986" t="s">
        <v>403</v>
      </c>
      <c r="C17986" t="s">
        <v>404</v>
      </c>
      <c r="D17986" t="s">
        <v>483</v>
      </c>
      <c r="E17986" t="s">
        <v>13</v>
      </c>
      <c r="F17986" t="s">
        <v>14</v>
      </c>
      <c r="G17986">
        <v>2017</v>
      </c>
      <c r="H17986">
        <v>12642.29</v>
      </c>
      <c r="I17986">
        <v>31982</v>
      </c>
    </row>
    <row r="17987" spans="1:9" x14ac:dyDescent="0.25">
      <c r="A17987" t="s">
        <v>398</v>
      </c>
      <c r="B17987" t="s">
        <v>403</v>
      </c>
      <c r="C17987" t="s">
        <v>404</v>
      </c>
      <c r="D17987" t="s">
        <v>483</v>
      </c>
      <c r="E17987" t="s">
        <v>13</v>
      </c>
      <c r="F17987" t="s">
        <v>14</v>
      </c>
      <c r="G17987">
        <v>2018</v>
      </c>
      <c r="H17987">
        <v>12642.287</v>
      </c>
    </row>
    <row r="17988" spans="1:9" x14ac:dyDescent="0.25">
      <c r="A17988" t="s">
        <v>398</v>
      </c>
      <c r="B17988" t="s">
        <v>403</v>
      </c>
      <c r="C17988" t="s">
        <v>404</v>
      </c>
      <c r="D17988" t="s">
        <v>483</v>
      </c>
      <c r="E17988" t="s">
        <v>13</v>
      </c>
      <c r="F17988" t="s">
        <v>14</v>
      </c>
      <c r="G17988">
        <v>2019</v>
      </c>
      <c r="H17988">
        <v>12670.967000000001</v>
      </c>
    </row>
    <row r="17989" spans="1:9" x14ac:dyDescent="0.25">
      <c r="A17989" t="s">
        <v>398</v>
      </c>
      <c r="B17989" t="s">
        <v>403</v>
      </c>
      <c r="C17989" t="s">
        <v>404</v>
      </c>
      <c r="D17989" t="s">
        <v>483</v>
      </c>
      <c r="E17989" t="s">
        <v>15</v>
      </c>
      <c r="F17989" t="s">
        <v>16</v>
      </c>
      <c r="G17989">
        <v>2018</v>
      </c>
      <c r="H17989">
        <v>14</v>
      </c>
    </row>
    <row r="17990" spans="1:9" x14ac:dyDescent="0.25">
      <c r="A17990" t="s">
        <v>398</v>
      </c>
      <c r="B17990" t="s">
        <v>403</v>
      </c>
      <c r="C17990" t="s">
        <v>404</v>
      </c>
      <c r="D17990" t="s">
        <v>483</v>
      </c>
      <c r="E17990" t="s">
        <v>15</v>
      </c>
      <c r="F17990" t="s">
        <v>16</v>
      </c>
      <c r="G17990">
        <v>2019</v>
      </c>
      <c r="H17990">
        <v>14</v>
      </c>
    </row>
    <row r="17991" spans="1:9" x14ac:dyDescent="0.25">
      <c r="A17991" t="s">
        <v>398</v>
      </c>
      <c r="B17991" t="s">
        <v>403</v>
      </c>
      <c r="C17991" t="s">
        <v>404</v>
      </c>
      <c r="D17991" t="s">
        <v>483</v>
      </c>
      <c r="E17991" t="s">
        <v>15</v>
      </c>
      <c r="F17991" t="s">
        <v>26</v>
      </c>
      <c r="G17991">
        <v>2000</v>
      </c>
      <c r="H17991">
        <v>14</v>
      </c>
      <c r="I17991">
        <v>7</v>
      </c>
    </row>
    <row r="17992" spans="1:9" x14ac:dyDescent="0.25">
      <c r="A17992" t="s">
        <v>398</v>
      </c>
      <c r="B17992" t="s">
        <v>403</v>
      </c>
      <c r="C17992" t="s">
        <v>404</v>
      </c>
      <c r="D17992" t="s">
        <v>483</v>
      </c>
      <c r="E17992" t="s">
        <v>15</v>
      </c>
      <c r="F17992" t="s">
        <v>26</v>
      </c>
      <c r="G17992">
        <v>2001</v>
      </c>
      <c r="H17992">
        <v>15</v>
      </c>
      <c r="I17992">
        <v>8</v>
      </c>
    </row>
    <row r="17993" spans="1:9" x14ac:dyDescent="0.25">
      <c r="A17993" t="s">
        <v>398</v>
      </c>
      <c r="B17993" t="s">
        <v>403</v>
      </c>
      <c r="C17993" t="s">
        <v>404</v>
      </c>
      <c r="D17993" t="s">
        <v>483</v>
      </c>
      <c r="E17993" t="s">
        <v>15</v>
      </c>
      <c r="F17993" t="s">
        <v>26</v>
      </c>
      <c r="G17993">
        <v>2002</v>
      </c>
      <c r="H17993">
        <v>16</v>
      </c>
      <c r="I17993">
        <v>8</v>
      </c>
    </row>
    <row r="17994" spans="1:9" x14ac:dyDescent="0.25">
      <c r="A17994" t="s">
        <v>398</v>
      </c>
      <c r="B17994" t="s">
        <v>403</v>
      </c>
      <c r="C17994" t="s">
        <v>404</v>
      </c>
      <c r="D17994" t="s">
        <v>483</v>
      </c>
      <c r="E17994" t="s">
        <v>15</v>
      </c>
      <c r="F17994" t="s">
        <v>26</v>
      </c>
      <c r="G17994">
        <v>2003</v>
      </c>
      <c r="H17994">
        <v>16</v>
      </c>
      <c r="I17994">
        <v>8</v>
      </c>
    </row>
    <row r="17995" spans="1:9" x14ac:dyDescent="0.25">
      <c r="A17995" t="s">
        <v>398</v>
      </c>
      <c r="B17995" t="s">
        <v>403</v>
      </c>
      <c r="C17995" t="s">
        <v>404</v>
      </c>
      <c r="D17995" t="s">
        <v>483</v>
      </c>
      <c r="E17995" t="s">
        <v>15</v>
      </c>
      <c r="F17995" t="s">
        <v>26</v>
      </c>
      <c r="G17995">
        <v>2004</v>
      </c>
      <c r="H17995">
        <v>16</v>
      </c>
      <c r="I17995">
        <v>9</v>
      </c>
    </row>
    <row r="17996" spans="1:9" x14ac:dyDescent="0.25">
      <c r="A17996" t="s">
        <v>398</v>
      </c>
      <c r="B17996" t="s">
        <v>403</v>
      </c>
      <c r="C17996" t="s">
        <v>404</v>
      </c>
      <c r="D17996" t="s">
        <v>483</v>
      </c>
      <c r="E17996" t="s">
        <v>15</v>
      </c>
      <c r="F17996" t="s">
        <v>26</v>
      </c>
      <c r="G17996">
        <v>2005</v>
      </c>
      <c r="H17996">
        <v>16</v>
      </c>
      <c r="I17996">
        <v>9</v>
      </c>
    </row>
    <row r="17997" spans="1:9" x14ac:dyDescent="0.25">
      <c r="A17997" t="s">
        <v>398</v>
      </c>
      <c r="B17997" t="s">
        <v>403</v>
      </c>
      <c r="C17997" t="s">
        <v>404</v>
      </c>
      <c r="D17997" t="s">
        <v>483</v>
      </c>
      <c r="E17997" t="s">
        <v>15</v>
      </c>
      <c r="F17997" t="s">
        <v>26</v>
      </c>
      <c r="G17997">
        <v>2006</v>
      </c>
      <c r="H17997">
        <v>16</v>
      </c>
      <c r="I17997">
        <v>10</v>
      </c>
    </row>
    <row r="17998" spans="1:9" x14ac:dyDescent="0.25">
      <c r="A17998" t="s">
        <v>398</v>
      </c>
      <c r="B17998" t="s">
        <v>403</v>
      </c>
      <c r="C17998" t="s">
        <v>404</v>
      </c>
      <c r="D17998" t="s">
        <v>483</v>
      </c>
      <c r="E17998" t="s">
        <v>15</v>
      </c>
      <c r="F17998" t="s">
        <v>26</v>
      </c>
      <c r="G17998">
        <v>2007</v>
      </c>
      <c r="H17998">
        <v>19</v>
      </c>
      <c r="I17998">
        <v>9</v>
      </c>
    </row>
    <row r="17999" spans="1:9" x14ac:dyDescent="0.25">
      <c r="A17999" t="s">
        <v>398</v>
      </c>
      <c r="B17999" t="s">
        <v>403</v>
      </c>
      <c r="C17999" t="s">
        <v>404</v>
      </c>
      <c r="D17999" t="s">
        <v>483</v>
      </c>
      <c r="E17999" t="s">
        <v>15</v>
      </c>
      <c r="F17999" t="s">
        <v>26</v>
      </c>
      <c r="G17999">
        <v>2008</v>
      </c>
      <c r="H17999">
        <v>19</v>
      </c>
      <c r="I17999">
        <v>19</v>
      </c>
    </row>
    <row r="18000" spans="1:9" x14ac:dyDescent="0.25">
      <c r="A18000" t="s">
        <v>398</v>
      </c>
      <c r="B18000" t="s">
        <v>403</v>
      </c>
      <c r="C18000" t="s">
        <v>404</v>
      </c>
      <c r="D18000" t="s">
        <v>483</v>
      </c>
      <c r="E18000" t="s">
        <v>15</v>
      </c>
      <c r="F18000" t="s">
        <v>26</v>
      </c>
      <c r="G18000">
        <v>2009</v>
      </c>
      <c r="H18000">
        <v>25</v>
      </c>
      <c r="I18000">
        <v>27</v>
      </c>
    </row>
    <row r="18001" spans="1:9" x14ac:dyDescent="0.25">
      <c r="A18001" t="s">
        <v>398</v>
      </c>
      <c r="B18001" t="s">
        <v>403</v>
      </c>
      <c r="C18001" t="s">
        <v>404</v>
      </c>
      <c r="D18001" t="s">
        <v>483</v>
      </c>
      <c r="E18001" t="s">
        <v>15</v>
      </c>
      <c r="F18001" t="s">
        <v>26</v>
      </c>
      <c r="G18001">
        <v>2010</v>
      </c>
      <c r="H18001">
        <v>29</v>
      </c>
      <c r="I18001">
        <v>31</v>
      </c>
    </row>
    <row r="18002" spans="1:9" x14ac:dyDescent="0.25">
      <c r="A18002" t="s">
        <v>398</v>
      </c>
      <c r="B18002" t="s">
        <v>403</v>
      </c>
      <c r="C18002" t="s">
        <v>404</v>
      </c>
      <c r="D18002" t="s">
        <v>483</v>
      </c>
      <c r="E18002" t="s">
        <v>15</v>
      </c>
      <c r="F18002" t="s">
        <v>26</v>
      </c>
      <c r="G18002">
        <v>2011</v>
      </c>
      <c r="H18002">
        <v>39</v>
      </c>
      <c r="I18002">
        <v>41</v>
      </c>
    </row>
    <row r="18003" spans="1:9" x14ac:dyDescent="0.25">
      <c r="A18003" t="s">
        <v>398</v>
      </c>
      <c r="B18003" t="s">
        <v>403</v>
      </c>
      <c r="C18003" t="s">
        <v>404</v>
      </c>
      <c r="D18003" t="s">
        <v>483</v>
      </c>
      <c r="E18003" t="s">
        <v>15</v>
      </c>
      <c r="F18003" t="s">
        <v>26</v>
      </c>
      <c r="G18003">
        <v>2012</v>
      </c>
      <c r="H18003">
        <v>60</v>
      </c>
      <c r="I18003">
        <v>69</v>
      </c>
    </row>
    <row r="18004" spans="1:9" x14ac:dyDescent="0.25">
      <c r="A18004" t="s">
        <v>398</v>
      </c>
      <c r="B18004" t="s">
        <v>403</v>
      </c>
      <c r="C18004" t="s">
        <v>404</v>
      </c>
      <c r="D18004" t="s">
        <v>483</v>
      </c>
      <c r="E18004" t="s">
        <v>15</v>
      </c>
      <c r="F18004" t="s">
        <v>26</v>
      </c>
      <c r="G18004">
        <v>2013</v>
      </c>
      <c r="H18004">
        <v>82</v>
      </c>
      <c r="I18004">
        <v>106</v>
      </c>
    </row>
    <row r="18005" spans="1:9" x14ac:dyDescent="0.25">
      <c r="A18005" t="s">
        <v>398</v>
      </c>
      <c r="B18005" t="s">
        <v>403</v>
      </c>
      <c r="C18005" t="s">
        <v>404</v>
      </c>
      <c r="D18005" t="s">
        <v>483</v>
      </c>
      <c r="E18005" t="s">
        <v>15</v>
      </c>
      <c r="F18005" t="s">
        <v>26</v>
      </c>
      <c r="G18005">
        <v>2014</v>
      </c>
      <c r="H18005">
        <v>116</v>
      </c>
      <c r="I18005">
        <v>221</v>
      </c>
    </row>
    <row r="18006" spans="1:9" x14ac:dyDescent="0.25">
      <c r="A18006" t="s">
        <v>398</v>
      </c>
      <c r="B18006" t="s">
        <v>403</v>
      </c>
      <c r="C18006" t="s">
        <v>404</v>
      </c>
      <c r="D18006" t="s">
        <v>483</v>
      </c>
      <c r="E18006" t="s">
        <v>15</v>
      </c>
      <c r="F18006" t="s">
        <v>26</v>
      </c>
      <c r="G18006">
        <v>2015</v>
      </c>
      <c r="H18006">
        <v>173</v>
      </c>
      <c r="I18006">
        <v>246</v>
      </c>
    </row>
    <row r="18007" spans="1:9" x14ac:dyDescent="0.25">
      <c r="A18007" t="s">
        <v>398</v>
      </c>
      <c r="B18007" t="s">
        <v>403</v>
      </c>
      <c r="C18007" t="s">
        <v>404</v>
      </c>
      <c r="D18007" t="s">
        <v>483</v>
      </c>
      <c r="E18007" t="s">
        <v>15</v>
      </c>
      <c r="F18007" t="s">
        <v>26</v>
      </c>
      <c r="G18007">
        <v>2016</v>
      </c>
      <c r="H18007">
        <v>388.6</v>
      </c>
      <c r="I18007">
        <v>252</v>
      </c>
    </row>
    <row r="18008" spans="1:9" x14ac:dyDescent="0.25">
      <c r="A18008" t="s">
        <v>398</v>
      </c>
      <c r="B18008" t="s">
        <v>403</v>
      </c>
      <c r="C18008" t="s">
        <v>404</v>
      </c>
      <c r="D18008" t="s">
        <v>483</v>
      </c>
      <c r="E18008" t="s">
        <v>15</v>
      </c>
      <c r="F18008" t="s">
        <v>26</v>
      </c>
      <c r="G18008">
        <v>2017</v>
      </c>
      <c r="H18008">
        <v>673.74</v>
      </c>
      <c r="I18008">
        <v>1085</v>
      </c>
    </row>
    <row r="18009" spans="1:9" x14ac:dyDescent="0.25">
      <c r="A18009" t="s">
        <v>398</v>
      </c>
      <c r="B18009" t="s">
        <v>403</v>
      </c>
      <c r="C18009" t="s">
        <v>404</v>
      </c>
      <c r="D18009" t="s">
        <v>483</v>
      </c>
      <c r="E18009" t="s">
        <v>15</v>
      </c>
      <c r="F18009" t="s">
        <v>26</v>
      </c>
      <c r="G18009">
        <v>2018</v>
      </c>
      <c r="H18009">
        <v>2541</v>
      </c>
    </row>
    <row r="18010" spans="1:9" x14ac:dyDescent="0.25">
      <c r="A18010" t="s">
        <v>398</v>
      </c>
      <c r="B18010" t="s">
        <v>403</v>
      </c>
      <c r="C18010" t="s">
        <v>404</v>
      </c>
      <c r="D18010" t="s">
        <v>483</v>
      </c>
      <c r="E18010" t="s">
        <v>15</v>
      </c>
      <c r="F18010" t="s">
        <v>26</v>
      </c>
      <c r="G18010">
        <v>2019</v>
      </c>
      <c r="H18010">
        <v>4426.2079999999996</v>
      </c>
    </row>
    <row r="18011" spans="1:9" x14ac:dyDescent="0.25">
      <c r="A18011" t="s">
        <v>398</v>
      </c>
      <c r="B18011" t="s">
        <v>403</v>
      </c>
      <c r="C18011" t="s">
        <v>404</v>
      </c>
      <c r="D18011" t="s">
        <v>483</v>
      </c>
      <c r="E18011" t="s">
        <v>18</v>
      </c>
      <c r="F18011" t="s">
        <v>19</v>
      </c>
      <c r="G18011">
        <v>2000</v>
      </c>
      <c r="H18011">
        <v>17</v>
      </c>
      <c r="I18011">
        <v>19</v>
      </c>
    </row>
    <row r="18012" spans="1:9" x14ac:dyDescent="0.25">
      <c r="A18012" t="s">
        <v>398</v>
      </c>
      <c r="B18012" t="s">
        <v>403</v>
      </c>
      <c r="C18012" t="s">
        <v>404</v>
      </c>
      <c r="D18012" t="s">
        <v>483</v>
      </c>
      <c r="E18012" t="s">
        <v>18</v>
      </c>
      <c r="F18012" t="s">
        <v>19</v>
      </c>
      <c r="G18012">
        <v>2001</v>
      </c>
      <c r="H18012">
        <v>17</v>
      </c>
      <c r="I18012">
        <v>18</v>
      </c>
    </row>
    <row r="18013" spans="1:9" x14ac:dyDescent="0.25">
      <c r="A18013" t="s">
        <v>398</v>
      </c>
      <c r="B18013" t="s">
        <v>403</v>
      </c>
      <c r="C18013" t="s">
        <v>404</v>
      </c>
      <c r="D18013" t="s">
        <v>483</v>
      </c>
      <c r="E18013" t="s">
        <v>18</v>
      </c>
      <c r="F18013" t="s">
        <v>19</v>
      </c>
      <c r="G18013">
        <v>2002</v>
      </c>
      <c r="H18013">
        <v>18</v>
      </c>
      <c r="I18013">
        <v>21</v>
      </c>
    </row>
    <row r="18014" spans="1:9" x14ac:dyDescent="0.25">
      <c r="A18014" t="s">
        <v>398</v>
      </c>
      <c r="B18014" t="s">
        <v>403</v>
      </c>
      <c r="C18014" t="s">
        <v>404</v>
      </c>
      <c r="D18014" t="s">
        <v>483</v>
      </c>
      <c r="E18014" t="s">
        <v>18</v>
      </c>
      <c r="F18014" t="s">
        <v>19</v>
      </c>
      <c r="G18014">
        <v>2003</v>
      </c>
      <c r="H18014">
        <v>18</v>
      </c>
      <c r="I18014">
        <v>19</v>
      </c>
    </row>
    <row r="18015" spans="1:9" x14ac:dyDescent="0.25">
      <c r="A18015" t="s">
        <v>398</v>
      </c>
      <c r="B18015" t="s">
        <v>403</v>
      </c>
      <c r="C18015" t="s">
        <v>404</v>
      </c>
      <c r="D18015" t="s">
        <v>483</v>
      </c>
      <c r="E18015" t="s">
        <v>18</v>
      </c>
      <c r="F18015" t="s">
        <v>19</v>
      </c>
      <c r="G18015">
        <v>2004</v>
      </c>
      <c r="H18015">
        <v>18</v>
      </c>
      <c r="I18015">
        <v>20</v>
      </c>
    </row>
    <row r="18016" spans="1:9" x14ac:dyDescent="0.25">
      <c r="A18016" t="s">
        <v>398</v>
      </c>
      <c r="B18016" t="s">
        <v>403</v>
      </c>
      <c r="C18016" t="s">
        <v>404</v>
      </c>
      <c r="D18016" t="s">
        <v>483</v>
      </c>
      <c r="E18016" t="s">
        <v>18</v>
      </c>
      <c r="F18016" t="s">
        <v>19</v>
      </c>
      <c r="G18016">
        <v>2005</v>
      </c>
      <c r="H18016">
        <v>18</v>
      </c>
      <c r="I18016">
        <v>19</v>
      </c>
    </row>
    <row r="18017" spans="1:9" x14ac:dyDescent="0.25">
      <c r="A18017" t="s">
        <v>398</v>
      </c>
      <c r="B18017" t="s">
        <v>403</v>
      </c>
      <c r="C18017" t="s">
        <v>404</v>
      </c>
      <c r="D18017" t="s">
        <v>483</v>
      </c>
      <c r="E18017" t="s">
        <v>18</v>
      </c>
      <c r="F18017" t="s">
        <v>19</v>
      </c>
      <c r="G18017">
        <v>2006</v>
      </c>
      <c r="H18017">
        <v>101</v>
      </c>
      <c r="I18017">
        <v>59</v>
      </c>
    </row>
    <row r="18018" spans="1:9" x14ac:dyDescent="0.25">
      <c r="A18018" t="s">
        <v>398</v>
      </c>
      <c r="B18018" t="s">
        <v>403</v>
      </c>
      <c r="C18018" t="s">
        <v>404</v>
      </c>
      <c r="D18018" t="s">
        <v>483</v>
      </c>
      <c r="E18018" t="s">
        <v>18</v>
      </c>
      <c r="F18018" t="s">
        <v>19</v>
      </c>
      <c r="G18018">
        <v>2007</v>
      </c>
      <c r="H18018">
        <v>101</v>
      </c>
      <c r="I18018">
        <v>262</v>
      </c>
    </row>
    <row r="18019" spans="1:9" x14ac:dyDescent="0.25">
      <c r="A18019" t="s">
        <v>398</v>
      </c>
      <c r="B18019" t="s">
        <v>403</v>
      </c>
      <c r="C18019" t="s">
        <v>404</v>
      </c>
      <c r="D18019" t="s">
        <v>483</v>
      </c>
      <c r="E18019" t="s">
        <v>18</v>
      </c>
      <c r="F18019" t="s">
        <v>19</v>
      </c>
      <c r="G18019">
        <v>2008</v>
      </c>
      <c r="H18019">
        <v>101</v>
      </c>
      <c r="I18019">
        <v>269</v>
      </c>
    </row>
    <row r="18020" spans="1:9" x14ac:dyDescent="0.25">
      <c r="A18020" t="s">
        <v>398</v>
      </c>
      <c r="B18020" t="s">
        <v>403</v>
      </c>
      <c r="C18020" t="s">
        <v>404</v>
      </c>
      <c r="D18020" t="s">
        <v>483</v>
      </c>
      <c r="E18020" t="s">
        <v>18</v>
      </c>
      <c r="F18020" t="s">
        <v>19</v>
      </c>
      <c r="G18020">
        <v>2009</v>
      </c>
      <c r="H18020">
        <v>425</v>
      </c>
      <c r="I18020">
        <v>596</v>
      </c>
    </row>
    <row r="18021" spans="1:9" x14ac:dyDescent="0.25">
      <c r="A18021" t="s">
        <v>398</v>
      </c>
      <c r="B18021" t="s">
        <v>403</v>
      </c>
      <c r="C18021" t="s">
        <v>404</v>
      </c>
      <c r="D18021" t="s">
        <v>483</v>
      </c>
      <c r="E18021" t="s">
        <v>18</v>
      </c>
      <c r="F18021" t="s">
        <v>19</v>
      </c>
      <c r="G18021">
        <v>2010</v>
      </c>
      <c r="H18021">
        <v>519</v>
      </c>
      <c r="I18021">
        <v>1239</v>
      </c>
    </row>
    <row r="18022" spans="1:9" x14ac:dyDescent="0.25">
      <c r="A18022" t="s">
        <v>398</v>
      </c>
      <c r="B18022" t="s">
        <v>403</v>
      </c>
      <c r="C18022" t="s">
        <v>404</v>
      </c>
      <c r="D18022" t="s">
        <v>483</v>
      </c>
      <c r="E18022" t="s">
        <v>18</v>
      </c>
      <c r="F18022" t="s">
        <v>19</v>
      </c>
      <c r="G18022">
        <v>2011</v>
      </c>
      <c r="H18022">
        <v>601</v>
      </c>
      <c r="I18022">
        <v>1648</v>
      </c>
    </row>
    <row r="18023" spans="1:9" x14ac:dyDescent="0.25">
      <c r="A18023" t="s">
        <v>398</v>
      </c>
      <c r="B18023" t="s">
        <v>403</v>
      </c>
      <c r="C18023" t="s">
        <v>404</v>
      </c>
      <c r="D18023" t="s">
        <v>483</v>
      </c>
      <c r="E18023" t="s">
        <v>18</v>
      </c>
      <c r="F18023" t="s">
        <v>19</v>
      </c>
      <c r="G18023">
        <v>2012</v>
      </c>
      <c r="H18023">
        <v>1815</v>
      </c>
      <c r="I18023">
        <v>3688</v>
      </c>
    </row>
    <row r="18024" spans="1:9" x14ac:dyDescent="0.25">
      <c r="A18024" t="s">
        <v>398</v>
      </c>
      <c r="B18024" t="s">
        <v>403</v>
      </c>
      <c r="C18024" t="s">
        <v>404</v>
      </c>
      <c r="D18024" t="s">
        <v>483</v>
      </c>
      <c r="E18024" t="s">
        <v>18</v>
      </c>
      <c r="F18024" t="s">
        <v>19</v>
      </c>
      <c r="G18024">
        <v>2013</v>
      </c>
      <c r="H18024">
        <v>2122</v>
      </c>
      <c r="I18024">
        <v>4185</v>
      </c>
    </row>
    <row r="18025" spans="1:9" x14ac:dyDescent="0.25">
      <c r="A18025" t="s">
        <v>398</v>
      </c>
      <c r="B18025" t="s">
        <v>403</v>
      </c>
      <c r="C18025" t="s">
        <v>404</v>
      </c>
      <c r="D18025" t="s">
        <v>483</v>
      </c>
      <c r="E18025" t="s">
        <v>18</v>
      </c>
      <c r="F18025" t="s">
        <v>19</v>
      </c>
      <c r="G18025">
        <v>2014</v>
      </c>
      <c r="H18025">
        <v>2569</v>
      </c>
      <c r="I18025">
        <v>6426</v>
      </c>
    </row>
    <row r="18026" spans="1:9" x14ac:dyDescent="0.25">
      <c r="A18026" t="s">
        <v>398</v>
      </c>
      <c r="B18026" t="s">
        <v>403</v>
      </c>
      <c r="C18026" t="s">
        <v>404</v>
      </c>
      <c r="D18026" t="s">
        <v>483</v>
      </c>
      <c r="E18026" t="s">
        <v>18</v>
      </c>
      <c r="F18026" t="s">
        <v>19</v>
      </c>
      <c r="G18026">
        <v>2015</v>
      </c>
      <c r="H18026">
        <v>3271</v>
      </c>
      <c r="I18026">
        <v>8745</v>
      </c>
    </row>
    <row r="18027" spans="1:9" x14ac:dyDescent="0.25">
      <c r="A18027" t="s">
        <v>398</v>
      </c>
      <c r="B18027" t="s">
        <v>403</v>
      </c>
      <c r="C18027" t="s">
        <v>404</v>
      </c>
      <c r="D18027" t="s">
        <v>483</v>
      </c>
      <c r="E18027" t="s">
        <v>18</v>
      </c>
      <c r="F18027" t="s">
        <v>19</v>
      </c>
      <c r="G18027">
        <v>2016</v>
      </c>
      <c r="H18027">
        <v>4051</v>
      </c>
      <c r="I18027">
        <v>10378</v>
      </c>
    </row>
    <row r="18028" spans="1:9" x14ac:dyDescent="0.25">
      <c r="A18028" t="s">
        <v>398</v>
      </c>
      <c r="B18028" t="s">
        <v>403</v>
      </c>
      <c r="C18028" t="s">
        <v>404</v>
      </c>
      <c r="D18028" t="s">
        <v>483</v>
      </c>
      <c r="E18028" t="s">
        <v>18</v>
      </c>
      <c r="F18028" t="s">
        <v>19</v>
      </c>
      <c r="G18028">
        <v>2017</v>
      </c>
      <c r="H18028">
        <v>4198.9799999999996</v>
      </c>
      <c r="I18028">
        <v>10442</v>
      </c>
    </row>
    <row r="18029" spans="1:9" x14ac:dyDescent="0.25">
      <c r="A18029" t="s">
        <v>398</v>
      </c>
      <c r="B18029" t="s">
        <v>403</v>
      </c>
      <c r="C18029" t="s">
        <v>404</v>
      </c>
      <c r="D18029" t="s">
        <v>483</v>
      </c>
      <c r="E18029" t="s">
        <v>18</v>
      </c>
      <c r="F18029" t="s">
        <v>19</v>
      </c>
      <c r="G18029">
        <v>2018</v>
      </c>
      <c r="H18029">
        <v>4875.375</v>
      </c>
    </row>
    <row r="18030" spans="1:9" x14ac:dyDescent="0.25">
      <c r="A18030" t="s">
        <v>398</v>
      </c>
      <c r="B18030" t="s">
        <v>403</v>
      </c>
      <c r="C18030" t="s">
        <v>404</v>
      </c>
      <c r="D18030" t="s">
        <v>483</v>
      </c>
      <c r="E18030" t="s">
        <v>18</v>
      </c>
      <c r="F18030" t="s">
        <v>19</v>
      </c>
      <c r="G18030">
        <v>2019</v>
      </c>
      <c r="H18030">
        <v>6590.875</v>
      </c>
    </row>
    <row r="18031" spans="1:9" x14ac:dyDescent="0.25">
      <c r="A18031" t="s">
        <v>398</v>
      </c>
      <c r="B18031" t="s">
        <v>405</v>
      </c>
      <c r="C18031" t="s">
        <v>406</v>
      </c>
      <c r="D18031" t="s">
        <v>482</v>
      </c>
      <c r="E18031" t="s">
        <v>12</v>
      </c>
      <c r="F18031" t="s">
        <v>12</v>
      </c>
      <c r="G18031">
        <v>2000</v>
      </c>
      <c r="H18031">
        <v>25.722000000000001</v>
      </c>
      <c r="I18031">
        <v>43</v>
      </c>
    </row>
    <row r="18032" spans="1:9" x14ac:dyDescent="0.25">
      <c r="A18032" t="s">
        <v>398</v>
      </c>
      <c r="B18032" t="s">
        <v>405</v>
      </c>
      <c r="C18032" t="s">
        <v>406</v>
      </c>
      <c r="D18032" t="s">
        <v>482</v>
      </c>
      <c r="E18032" t="s">
        <v>12</v>
      </c>
      <c r="F18032" t="s">
        <v>12</v>
      </c>
      <c r="G18032">
        <v>2001</v>
      </c>
      <c r="H18032">
        <v>25.722000000000001</v>
      </c>
      <c r="I18032">
        <v>43</v>
      </c>
    </row>
    <row r="18033" spans="1:9" x14ac:dyDescent="0.25">
      <c r="A18033" t="s">
        <v>398</v>
      </c>
      <c r="B18033" t="s">
        <v>405</v>
      </c>
      <c r="C18033" t="s">
        <v>406</v>
      </c>
      <c r="D18033" t="s">
        <v>482</v>
      </c>
      <c r="E18033" t="s">
        <v>12</v>
      </c>
      <c r="F18033" t="s">
        <v>12</v>
      </c>
      <c r="G18033">
        <v>2002</v>
      </c>
      <c r="H18033">
        <v>25.722000000000001</v>
      </c>
      <c r="I18033">
        <v>43</v>
      </c>
    </row>
    <row r="18034" spans="1:9" x14ac:dyDescent="0.25">
      <c r="A18034" t="s">
        <v>398</v>
      </c>
      <c r="B18034" t="s">
        <v>405</v>
      </c>
      <c r="C18034" t="s">
        <v>406</v>
      </c>
      <c r="D18034" t="s">
        <v>482</v>
      </c>
      <c r="E18034" t="s">
        <v>12</v>
      </c>
      <c r="F18034" t="s">
        <v>12</v>
      </c>
      <c r="G18034">
        <v>2003</v>
      </c>
      <c r="H18034">
        <v>25.722000000000001</v>
      </c>
      <c r="I18034">
        <v>43</v>
      </c>
    </row>
    <row r="18035" spans="1:9" x14ac:dyDescent="0.25">
      <c r="A18035" t="s">
        <v>398</v>
      </c>
      <c r="B18035" t="s">
        <v>405</v>
      </c>
      <c r="C18035" t="s">
        <v>406</v>
      </c>
      <c r="D18035" t="s">
        <v>482</v>
      </c>
      <c r="E18035" t="s">
        <v>12</v>
      </c>
      <c r="F18035" t="s">
        <v>12</v>
      </c>
      <c r="G18035">
        <v>2004</v>
      </c>
      <c r="H18035">
        <v>25.722000000000001</v>
      </c>
      <c r="I18035">
        <v>43</v>
      </c>
    </row>
    <row r="18036" spans="1:9" x14ac:dyDescent="0.25">
      <c r="A18036" t="s">
        <v>398</v>
      </c>
      <c r="B18036" t="s">
        <v>405</v>
      </c>
      <c r="C18036" t="s">
        <v>406</v>
      </c>
      <c r="D18036" t="s">
        <v>482</v>
      </c>
      <c r="E18036" t="s">
        <v>12</v>
      </c>
      <c r="F18036" t="s">
        <v>12</v>
      </c>
      <c r="G18036">
        <v>2005</v>
      </c>
      <c r="H18036">
        <v>25.722000000000001</v>
      </c>
      <c r="I18036">
        <v>43</v>
      </c>
    </row>
    <row r="18037" spans="1:9" x14ac:dyDescent="0.25">
      <c r="A18037" t="s">
        <v>398</v>
      </c>
      <c r="B18037" t="s">
        <v>405</v>
      </c>
      <c r="C18037" t="s">
        <v>406</v>
      </c>
      <c r="D18037" t="s">
        <v>482</v>
      </c>
      <c r="E18037" t="s">
        <v>12</v>
      </c>
      <c r="F18037" t="s">
        <v>12</v>
      </c>
      <c r="G18037">
        <v>2006</v>
      </c>
      <c r="H18037">
        <v>25.722000000000001</v>
      </c>
      <c r="I18037">
        <v>43</v>
      </c>
    </row>
    <row r="18038" spans="1:9" x14ac:dyDescent="0.25">
      <c r="A18038" t="s">
        <v>398</v>
      </c>
      <c r="B18038" t="s">
        <v>405</v>
      </c>
      <c r="C18038" t="s">
        <v>406</v>
      </c>
      <c r="D18038" t="s">
        <v>482</v>
      </c>
      <c r="E18038" t="s">
        <v>12</v>
      </c>
      <c r="F18038" t="s">
        <v>12</v>
      </c>
      <c r="G18038">
        <v>2007</v>
      </c>
      <c r="H18038">
        <v>25.722000000000001</v>
      </c>
      <c r="I18038">
        <v>43</v>
      </c>
    </row>
    <row r="18039" spans="1:9" x14ac:dyDescent="0.25">
      <c r="A18039" t="s">
        <v>398</v>
      </c>
      <c r="B18039" t="s">
        <v>405</v>
      </c>
      <c r="C18039" t="s">
        <v>406</v>
      </c>
      <c r="D18039" t="s">
        <v>482</v>
      </c>
      <c r="E18039" t="s">
        <v>12</v>
      </c>
      <c r="F18039" t="s">
        <v>12</v>
      </c>
      <c r="G18039">
        <v>2008</v>
      </c>
      <c r="H18039">
        <v>25.722000000000001</v>
      </c>
      <c r="I18039">
        <v>43</v>
      </c>
    </row>
    <row r="18040" spans="1:9" x14ac:dyDescent="0.25">
      <c r="A18040" t="s">
        <v>398</v>
      </c>
      <c r="B18040" t="s">
        <v>405</v>
      </c>
      <c r="C18040" t="s">
        <v>406</v>
      </c>
      <c r="D18040" t="s">
        <v>482</v>
      </c>
      <c r="E18040" t="s">
        <v>12</v>
      </c>
      <c r="F18040" t="s">
        <v>12</v>
      </c>
      <c r="G18040">
        <v>2009</v>
      </c>
      <c r="H18040">
        <v>25.722000000000001</v>
      </c>
      <c r="I18040">
        <v>43</v>
      </c>
    </row>
    <row r="18041" spans="1:9" x14ac:dyDescent="0.25">
      <c r="A18041" t="s">
        <v>398</v>
      </c>
      <c r="B18041" t="s">
        <v>405</v>
      </c>
      <c r="C18041" t="s">
        <v>406</v>
      </c>
      <c r="D18041" t="s">
        <v>482</v>
      </c>
      <c r="E18041" t="s">
        <v>12</v>
      </c>
      <c r="F18041" t="s">
        <v>12</v>
      </c>
      <c r="G18041">
        <v>2010</v>
      </c>
      <c r="H18041">
        <v>25.722000000000001</v>
      </c>
      <c r="I18041">
        <v>43</v>
      </c>
    </row>
    <row r="18042" spans="1:9" x14ac:dyDescent="0.25">
      <c r="A18042" t="s">
        <v>398</v>
      </c>
      <c r="B18042" t="s">
        <v>405</v>
      </c>
      <c r="C18042" t="s">
        <v>406</v>
      </c>
      <c r="D18042" t="s">
        <v>482</v>
      </c>
      <c r="E18042" t="s">
        <v>12</v>
      </c>
      <c r="F18042" t="s">
        <v>12</v>
      </c>
      <c r="G18042">
        <v>2011</v>
      </c>
      <c r="H18042">
        <v>25.722000000000001</v>
      </c>
      <c r="I18042">
        <v>43</v>
      </c>
    </row>
    <row r="18043" spans="1:9" x14ac:dyDescent="0.25">
      <c r="A18043" t="s">
        <v>398</v>
      </c>
      <c r="B18043" t="s">
        <v>405</v>
      </c>
      <c r="C18043" t="s">
        <v>406</v>
      </c>
      <c r="D18043" t="s">
        <v>482</v>
      </c>
      <c r="E18043" t="s">
        <v>12</v>
      </c>
      <c r="F18043" t="s">
        <v>12</v>
      </c>
      <c r="G18043">
        <v>2012</v>
      </c>
      <c r="H18043">
        <v>25.722000000000001</v>
      </c>
      <c r="I18043">
        <v>43.5</v>
      </c>
    </row>
    <row r="18044" spans="1:9" x14ac:dyDescent="0.25">
      <c r="A18044" t="s">
        <v>398</v>
      </c>
      <c r="B18044" t="s">
        <v>405</v>
      </c>
      <c r="C18044" t="s">
        <v>406</v>
      </c>
      <c r="D18044" t="s">
        <v>482</v>
      </c>
      <c r="E18044" t="s">
        <v>12</v>
      </c>
      <c r="F18044" t="s">
        <v>12</v>
      </c>
      <c r="G18044">
        <v>2013</v>
      </c>
      <c r="H18044">
        <v>25.722000000000001</v>
      </c>
      <c r="I18044">
        <v>46.5</v>
      </c>
    </row>
    <row r="18045" spans="1:9" x14ac:dyDescent="0.25">
      <c r="A18045" t="s">
        <v>398</v>
      </c>
      <c r="B18045" t="s">
        <v>405</v>
      </c>
      <c r="C18045" t="s">
        <v>406</v>
      </c>
      <c r="D18045" t="s">
        <v>482</v>
      </c>
      <c r="E18045" t="s">
        <v>12</v>
      </c>
      <c r="F18045" t="s">
        <v>12</v>
      </c>
      <c r="G18045">
        <v>2014</v>
      </c>
      <c r="H18045">
        <v>25.722000000000001</v>
      </c>
      <c r="I18045">
        <v>48.3</v>
      </c>
    </row>
    <row r="18046" spans="1:9" x14ac:dyDescent="0.25">
      <c r="A18046" t="s">
        <v>398</v>
      </c>
      <c r="B18046" t="s">
        <v>405</v>
      </c>
      <c r="C18046" t="s">
        <v>406</v>
      </c>
      <c r="D18046" t="s">
        <v>482</v>
      </c>
      <c r="E18046" t="s">
        <v>12</v>
      </c>
      <c r="F18046" t="s">
        <v>12</v>
      </c>
      <c r="G18046">
        <v>2015</v>
      </c>
      <c r="H18046">
        <v>26.2</v>
      </c>
      <c r="I18046">
        <v>48.6</v>
      </c>
    </row>
    <row r="18047" spans="1:9" x14ac:dyDescent="0.25">
      <c r="A18047" t="s">
        <v>398</v>
      </c>
      <c r="B18047" t="s">
        <v>405</v>
      </c>
      <c r="C18047" t="s">
        <v>406</v>
      </c>
      <c r="D18047" t="s">
        <v>482</v>
      </c>
      <c r="E18047" t="s">
        <v>12</v>
      </c>
      <c r="F18047" t="s">
        <v>12</v>
      </c>
      <c r="G18047">
        <v>2016</v>
      </c>
      <c r="H18047">
        <v>26.2</v>
      </c>
      <c r="I18047">
        <v>48.8</v>
      </c>
    </row>
    <row r="18048" spans="1:9" x14ac:dyDescent="0.25">
      <c r="A18048" t="s">
        <v>398</v>
      </c>
      <c r="B18048" t="s">
        <v>405</v>
      </c>
      <c r="C18048" t="s">
        <v>406</v>
      </c>
      <c r="D18048" t="s">
        <v>482</v>
      </c>
      <c r="E18048" t="s">
        <v>12</v>
      </c>
      <c r="F18048" t="s">
        <v>12</v>
      </c>
      <c r="G18048">
        <v>2017</v>
      </c>
      <c r="H18048">
        <v>26.2</v>
      </c>
      <c r="I18048">
        <v>48.7</v>
      </c>
    </row>
    <row r="18049" spans="1:9" x14ac:dyDescent="0.25">
      <c r="A18049" t="s">
        <v>398</v>
      </c>
      <c r="B18049" t="s">
        <v>405</v>
      </c>
      <c r="C18049" t="s">
        <v>406</v>
      </c>
      <c r="D18049" t="s">
        <v>482</v>
      </c>
      <c r="E18049" t="s">
        <v>12</v>
      </c>
      <c r="F18049" t="s">
        <v>12</v>
      </c>
      <c r="G18049">
        <v>2018</v>
      </c>
      <c r="H18049">
        <v>26.2</v>
      </c>
    </row>
    <row r="18050" spans="1:9" x14ac:dyDescent="0.25">
      <c r="A18050" t="s">
        <v>398</v>
      </c>
      <c r="B18050" t="s">
        <v>405</v>
      </c>
      <c r="C18050" t="s">
        <v>406</v>
      </c>
      <c r="D18050" t="s">
        <v>482</v>
      </c>
      <c r="E18050" t="s">
        <v>12</v>
      </c>
      <c r="F18050" t="s">
        <v>12</v>
      </c>
      <c r="G18050">
        <v>2019</v>
      </c>
      <c r="H18050">
        <v>26.2</v>
      </c>
    </row>
    <row r="18051" spans="1:9" x14ac:dyDescent="0.25">
      <c r="A18051" t="s">
        <v>398</v>
      </c>
      <c r="B18051" t="s">
        <v>405</v>
      </c>
      <c r="C18051" t="s">
        <v>406</v>
      </c>
      <c r="D18051" t="s">
        <v>483</v>
      </c>
      <c r="E18051" t="s">
        <v>18</v>
      </c>
      <c r="F18051" t="s">
        <v>19</v>
      </c>
      <c r="G18051">
        <v>2008</v>
      </c>
      <c r="H18051">
        <v>0.6</v>
      </c>
      <c r="I18051">
        <v>1.8</v>
      </c>
    </row>
    <row r="18052" spans="1:9" x14ac:dyDescent="0.25">
      <c r="A18052" t="s">
        <v>398</v>
      </c>
      <c r="B18052" t="s">
        <v>405</v>
      </c>
      <c r="C18052" t="s">
        <v>406</v>
      </c>
      <c r="D18052" t="s">
        <v>483</v>
      </c>
      <c r="E18052" t="s">
        <v>18</v>
      </c>
      <c r="F18052" t="s">
        <v>19</v>
      </c>
      <c r="G18052">
        <v>2009</v>
      </c>
      <c r="H18052">
        <v>0.6</v>
      </c>
      <c r="I18052">
        <v>1.8</v>
      </c>
    </row>
    <row r="18053" spans="1:9" x14ac:dyDescent="0.25">
      <c r="A18053" t="s">
        <v>398</v>
      </c>
      <c r="B18053" t="s">
        <v>405</v>
      </c>
      <c r="C18053" t="s">
        <v>406</v>
      </c>
      <c r="D18053" t="s">
        <v>483</v>
      </c>
      <c r="E18053" t="s">
        <v>18</v>
      </c>
      <c r="F18053" t="s">
        <v>19</v>
      </c>
      <c r="G18053">
        <v>2010</v>
      </c>
      <c r="H18053">
        <v>0.6</v>
      </c>
      <c r="I18053">
        <v>1.8</v>
      </c>
    </row>
    <row r="18054" spans="1:9" x14ac:dyDescent="0.25">
      <c r="A18054" t="s">
        <v>398</v>
      </c>
      <c r="B18054" t="s">
        <v>405</v>
      </c>
      <c r="C18054" t="s">
        <v>406</v>
      </c>
      <c r="D18054" t="s">
        <v>483</v>
      </c>
      <c r="E18054" t="s">
        <v>18</v>
      </c>
      <c r="F18054" t="s">
        <v>19</v>
      </c>
      <c r="G18054">
        <v>2011</v>
      </c>
      <c r="H18054">
        <v>0.6</v>
      </c>
      <c r="I18054">
        <v>1.8</v>
      </c>
    </row>
    <row r="18055" spans="1:9" x14ac:dyDescent="0.25">
      <c r="A18055" t="s">
        <v>398</v>
      </c>
      <c r="B18055" t="s">
        <v>405</v>
      </c>
      <c r="C18055" t="s">
        <v>406</v>
      </c>
      <c r="D18055" t="s">
        <v>483</v>
      </c>
      <c r="E18055" t="s">
        <v>18</v>
      </c>
      <c r="F18055" t="s">
        <v>19</v>
      </c>
      <c r="G18055">
        <v>2012</v>
      </c>
      <c r="H18055">
        <v>0.6</v>
      </c>
      <c r="I18055">
        <v>1.8</v>
      </c>
    </row>
    <row r="18056" spans="1:9" x14ac:dyDescent="0.25">
      <c r="A18056" t="s">
        <v>398</v>
      </c>
      <c r="B18056" t="s">
        <v>405</v>
      </c>
      <c r="C18056" t="s">
        <v>406</v>
      </c>
      <c r="D18056" t="s">
        <v>483</v>
      </c>
      <c r="E18056" t="s">
        <v>18</v>
      </c>
      <c r="F18056" t="s">
        <v>19</v>
      </c>
      <c r="G18056">
        <v>2013</v>
      </c>
      <c r="H18056">
        <v>0.6</v>
      </c>
      <c r="I18056">
        <v>1.8</v>
      </c>
    </row>
    <row r="18057" spans="1:9" x14ac:dyDescent="0.25">
      <c r="A18057" t="s">
        <v>398</v>
      </c>
      <c r="B18057" t="s">
        <v>407</v>
      </c>
      <c r="C18057" t="s">
        <v>408</v>
      </c>
      <c r="D18057" t="s">
        <v>482</v>
      </c>
      <c r="E18057" t="s">
        <v>12</v>
      </c>
      <c r="F18057" t="s">
        <v>12</v>
      </c>
      <c r="G18057">
        <v>2000</v>
      </c>
      <c r="H18057">
        <v>599850</v>
      </c>
      <c r="I18057">
        <v>2882270</v>
      </c>
    </row>
    <row r="18058" spans="1:9" x14ac:dyDescent="0.25">
      <c r="A18058" t="s">
        <v>398</v>
      </c>
      <c r="B18058" t="s">
        <v>407</v>
      </c>
      <c r="C18058" t="s">
        <v>408</v>
      </c>
      <c r="D18058" t="s">
        <v>482</v>
      </c>
      <c r="E18058" t="s">
        <v>12</v>
      </c>
      <c r="F18058" t="s">
        <v>12</v>
      </c>
      <c r="G18058">
        <v>2001</v>
      </c>
      <c r="H18058">
        <v>635172</v>
      </c>
      <c r="I18058">
        <v>2771591</v>
      </c>
    </row>
    <row r="18059" spans="1:9" x14ac:dyDescent="0.25">
      <c r="A18059" t="s">
        <v>398</v>
      </c>
      <c r="B18059" t="s">
        <v>407</v>
      </c>
      <c r="C18059" t="s">
        <v>408</v>
      </c>
      <c r="D18059" t="s">
        <v>482</v>
      </c>
      <c r="E18059" t="s">
        <v>12</v>
      </c>
      <c r="F18059" t="s">
        <v>12</v>
      </c>
      <c r="G18059">
        <v>2002</v>
      </c>
      <c r="H18059">
        <v>689520</v>
      </c>
      <c r="I18059">
        <v>2858235</v>
      </c>
    </row>
    <row r="18060" spans="1:9" x14ac:dyDescent="0.25">
      <c r="A18060" t="s">
        <v>398</v>
      </c>
      <c r="B18060" t="s">
        <v>407</v>
      </c>
      <c r="C18060" t="s">
        <v>408</v>
      </c>
      <c r="D18060" t="s">
        <v>482</v>
      </c>
      <c r="E18060" t="s">
        <v>12</v>
      </c>
      <c r="F18060" t="s">
        <v>12</v>
      </c>
      <c r="G18060">
        <v>2003</v>
      </c>
      <c r="H18060">
        <v>731184</v>
      </c>
      <c r="I18060">
        <v>2890533</v>
      </c>
    </row>
    <row r="18061" spans="1:9" x14ac:dyDescent="0.25">
      <c r="A18061" t="s">
        <v>398</v>
      </c>
      <c r="B18061" t="s">
        <v>407</v>
      </c>
      <c r="C18061" t="s">
        <v>408</v>
      </c>
      <c r="D18061" t="s">
        <v>482</v>
      </c>
      <c r="E18061" t="s">
        <v>12</v>
      </c>
      <c r="F18061" t="s">
        <v>12</v>
      </c>
      <c r="G18061">
        <v>2004</v>
      </c>
      <c r="H18061">
        <v>745446</v>
      </c>
      <c r="I18061">
        <v>2961136</v>
      </c>
    </row>
    <row r="18062" spans="1:9" x14ac:dyDescent="0.25">
      <c r="A18062" t="s">
        <v>398</v>
      </c>
      <c r="B18062" t="s">
        <v>407</v>
      </c>
      <c r="C18062" t="s">
        <v>408</v>
      </c>
      <c r="D18062" t="s">
        <v>482</v>
      </c>
      <c r="E18062" t="s">
        <v>12</v>
      </c>
      <c r="F18062" t="s">
        <v>12</v>
      </c>
      <c r="G18062">
        <v>2005</v>
      </c>
      <c r="H18062">
        <v>757053</v>
      </c>
      <c r="I18062">
        <v>3078075</v>
      </c>
    </row>
    <row r="18063" spans="1:9" x14ac:dyDescent="0.25">
      <c r="A18063" t="s">
        <v>398</v>
      </c>
      <c r="B18063" t="s">
        <v>407</v>
      </c>
      <c r="C18063" t="s">
        <v>408</v>
      </c>
      <c r="D18063" t="s">
        <v>482</v>
      </c>
      <c r="E18063" t="s">
        <v>12</v>
      </c>
      <c r="F18063" t="s">
        <v>12</v>
      </c>
      <c r="G18063">
        <v>2006</v>
      </c>
      <c r="H18063">
        <v>761604</v>
      </c>
      <c r="I18063">
        <v>3049191</v>
      </c>
    </row>
    <row r="18064" spans="1:9" x14ac:dyDescent="0.25">
      <c r="A18064" t="s">
        <v>398</v>
      </c>
      <c r="B18064" t="s">
        <v>407</v>
      </c>
      <c r="C18064" t="s">
        <v>408</v>
      </c>
      <c r="D18064" t="s">
        <v>482</v>
      </c>
      <c r="E18064" t="s">
        <v>12</v>
      </c>
      <c r="F18064" t="s">
        <v>12</v>
      </c>
      <c r="G18064">
        <v>2007</v>
      </c>
      <c r="H18064">
        <v>763993</v>
      </c>
      <c r="I18064">
        <v>3111787</v>
      </c>
    </row>
    <row r="18065" spans="1:9" x14ac:dyDescent="0.25">
      <c r="A18065" t="s">
        <v>398</v>
      </c>
      <c r="B18065" t="s">
        <v>407</v>
      </c>
      <c r="C18065" t="s">
        <v>408</v>
      </c>
      <c r="D18065" t="s">
        <v>482</v>
      </c>
      <c r="E18065" t="s">
        <v>12</v>
      </c>
      <c r="F18065" t="s">
        <v>12</v>
      </c>
      <c r="G18065">
        <v>2008</v>
      </c>
      <c r="H18065">
        <v>770221</v>
      </c>
      <c r="I18065">
        <v>3100548</v>
      </c>
    </row>
    <row r="18066" spans="1:9" x14ac:dyDescent="0.25">
      <c r="A18066" t="s">
        <v>398</v>
      </c>
      <c r="B18066" t="s">
        <v>407</v>
      </c>
      <c r="C18066" t="s">
        <v>408</v>
      </c>
      <c r="D18066" t="s">
        <v>482</v>
      </c>
      <c r="E18066" t="s">
        <v>12</v>
      </c>
      <c r="F18066" t="s">
        <v>12</v>
      </c>
      <c r="G18066">
        <v>2009</v>
      </c>
      <c r="H18066">
        <v>774279</v>
      </c>
      <c r="I18066">
        <v>2892882</v>
      </c>
    </row>
    <row r="18067" spans="1:9" x14ac:dyDescent="0.25">
      <c r="A18067" t="s">
        <v>398</v>
      </c>
      <c r="B18067" t="s">
        <v>407</v>
      </c>
      <c r="C18067" t="s">
        <v>408</v>
      </c>
      <c r="D18067" t="s">
        <v>482</v>
      </c>
      <c r="E18067" t="s">
        <v>12</v>
      </c>
      <c r="F18067" t="s">
        <v>12</v>
      </c>
      <c r="G18067">
        <v>2010</v>
      </c>
      <c r="H18067">
        <v>781638</v>
      </c>
      <c r="I18067">
        <v>3060149</v>
      </c>
    </row>
    <row r="18068" spans="1:9" x14ac:dyDescent="0.25">
      <c r="A18068" t="s">
        <v>398</v>
      </c>
      <c r="B18068" t="s">
        <v>407</v>
      </c>
      <c r="C18068" t="s">
        <v>408</v>
      </c>
      <c r="D18068" t="s">
        <v>482</v>
      </c>
      <c r="E18068" t="s">
        <v>12</v>
      </c>
      <c r="F18068" t="s">
        <v>12</v>
      </c>
      <c r="G18068">
        <v>2011</v>
      </c>
      <c r="H18068">
        <v>786817</v>
      </c>
      <c r="I18068">
        <v>2960191</v>
      </c>
    </row>
    <row r="18069" spans="1:9" x14ac:dyDescent="0.25">
      <c r="A18069" t="s">
        <v>398</v>
      </c>
      <c r="B18069" t="s">
        <v>407</v>
      </c>
      <c r="C18069" t="s">
        <v>408</v>
      </c>
      <c r="D18069" t="s">
        <v>482</v>
      </c>
      <c r="E18069" t="s">
        <v>12</v>
      </c>
      <c r="F18069" t="s">
        <v>12</v>
      </c>
      <c r="G18069">
        <v>2012</v>
      </c>
      <c r="H18069">
        <v>780724</v>
      </c>
      <c r="I18069">
        <v>2941052</v>
      </c>
    </row>
    <row r="18070" spans="1:9" x14ac:dyDescent="0.25">
      <c r="A18070" t="s">
        <v>398</v>
      </c>
      <c r="B18070" t="s">
        <v>407</v>
      </c>
      <c r="C18070" t="s">
        <v>408</v>
      </c>
      <c r="D18070" t="s">
        <v>482</v>
      </c>
      <c r="E18070" t="s">
        <v>12</v>
      </c>
      <c r="F18070" t="s">
        <v>12</v>
      </c>
      <c r="G18070">
        <v>2013</v>
      </c>
      <c r="H18070">
        <v>773321</v>
      </c>
      <c r="I18070">
        <v>2907720</v>
      </c>
    </row>
    <row r="18071" spans="1:9" x14ac:dyDescent="0.25">
      <c r="A18071" t="s">
        <v>398</v>
      </c>
      <c r="B18071" t="s">
        <v>407</v>
      </c>
      <c r="C18071" t="s">
        <v>408</v>
      </c>
      <c r="D18071" t="s">
        <v>482</v>
      </c>
      <c r="E18071" t="s">
        <v>12</v>
      </c>
      <c r="F18071" t="s">
        <v>12</v>
      </c>
      <c r="G18071">
        <v>2014</v>
      </c>
      <c r="H18071">
        <v>773288</v>
      </c>
      <c r="I18071">
        <v>2913787</v>
      </c>
    </row>
    <row r="18072" spans="1:9" x14ac:dyDescent="0.25">
      <c r="A18072" t="s">
        <v>398</v>
      </c>
      <c r="B18072" t="s">
        <v>407</v>
      </c>
      <c r="C18072" t="s">
        <v>408</v>
      </c>
      <c r="D18072" t="s">
        <v>482</v>
      </c>
      <c r="E18072" t="s">
        <v>12</v>
      </c>
      <c r="F18072" t="s">
        <v>12</v>
      </c>
      <c r="G18072">
        <v>2015</v>
      </c>
      <c r="H18072">
        <v>757448</v>
      </c>
      <c r="I18072">
        <v>2882404</v>
      </c>
    </row>
    <row r="18073" spans="1:9" x14ac:dyDescent="0.25">
      <c r="A18073" t="s">
        <v>398</v>
      </c>
      <c r="B18073" t="s">
        <v>407</v>
      </c>
      <c r="C18073" t="s">
        <v>408</v>
      </c>
      <c r="D18073" t="s">
        <v>482</v>
      </c>
      <c r="E18073" t="s">
        <v>12</v>
      </c>
      <c r="F18073" t="s">
        <v>12</v>
      </c>
      <c r="G18073">
        <v>2016</v>
      </c>
      <c r="H18073">
        <v>750631</v>
      </c>
      <c r="I18073">
        <v>2806893</v>
      </c>
    </row>
    <row r="18074" spans="1:9" x14ac:dyDescent="0.25">
      <c r="A18074" t="s">
        <v>398</v>
      </c>
      <c r="B18074" t="s">
        <v>407</v>
      </c>
      <c r="C18074" t="s">
        <v>408</v>
      </c>
      <c r="D18074" t="s">
        <v>482</v>
      </c>
      <c r="E18074" t="s">
        <v>12</v>
      </c>
      <c r="F18074" t="s">
        <v>12</v>
      </c>
      <c r="G18074">
        <v>2017</v>
      </c>
      <c r="H18074">
        <v>748670</v>
      </c>
      <c r="I18074">
        <v>2691532</v>
      </c>
    </row>
    <row r="18075" spans="1:9" x14ac:dyDescent="0.25">
      <c r="A18075" t="s">
        <v>398</v>
      </c>
      <c r="B18075" t="s">
        <v>407</v>
      </c>
      <c r="C18075" t="s">
        <v>408</v>
      </c>
      <c r="D18075" t="s">
        <v>482</v>
      </c>
      <c r="E18075" t="s">
        <v>12</v>
      </c>
      <c r="F18075" t="s">
        <v>12</v>
      </c>
      <c r="G18075">
        <v>2018</v>
      </c>
      <c r="H18075">
        <v>750619</v>
      </c>
    </row>
    <row r="18076" spans="1:9" x14ac:dyDescent="0.25">
      <c r="A18076" t="s">
        <v>398</v>
      </c>
      <c r="B18076" t="s">
        <v>407</v>
      </c>
      <c r="C18076" t="s">
        <v>408</v>
      </c>
      <c r="D18076" t="s">
        <v>482</v>
      </c>
      <c r="E18076" t="s">
        <v>12</v>
      </c>
      <c r="F18076" t="s">
        <v>12</v>
      </c>
      <c r="G18076">
        <v>2019</v>
      </c>
      <c r="H18076">
        <v>743307</v>
      </c>
    </row>
    <row r="18077" spans="1:9" x14ac:dyDescent="0.25">
      <c r="A18077" t="s">
        <v>398</v>
      </c>
      <c r="B18077" t="s">
        <v>407</v>
      </c>
      <c r="C18077" t="s">
        <v>408</v>
      </c>
      <c r="D18077" t="s">
        <v>482</v>
      </c>
      <c r="E18077" t="s">
        <v>124</v>
      </c>
      <c r="F18077" t="s">
        <v>124</v>
      </c>
      <c r="G18077">
        <v>2000</v>
      </c>
      <c r="H18077">
        <v>97860</v>
      </c>
      <c r="I18077">
        <v>797718</v>
      </c>
    </row>
    <row r="18078" spans="1:9" x14ac:dyDescent="0.25">
      <c r="A18078" t="s">
        <v>398</v>
      </c>
      <c r="B18078" t="s">
        <v>407</v>
      </c>
      <c r="C18078" t="s">
        <v>408</v>
      </c>
      <c r="D18078" t="s">
        <v>482</v>
      </c>
      <c r="E18078" t="s">
        <v>124</v>
      </c>
      <c r="F18078" t="s">
        <v>124</v>
      </c>
      <c r="G18078">
        <v>2001</v>
      </c>
      <c r="H18078">
        <v>98159</v>
      </c>
      <c r="I18078">
        <v>792604</v>
      </c>
    </row>
    <row r="18079" spans="1:9" x14ac:dyDescent="0.25">
      <c r="A18079" t="s">
        <v>398</v>
      </c>
      <c r="B18079" t="s">
        <v>407</v>
      </c>
      <c r="C18079" t="s">
        <v>408</v>
      </c>
      <c r="D18079" t="s">
        <v>482</v>
      </c>
      <c r="E18079" t="s">
        <v>124</v>
      </c>
      <c r="F18079" t="s">
        <v>124</v>
      </c>
      <c r="G18079">
        <v>2002</v>
      </c>
      <c r="H18079">
        <v>98657</v>
      </c>
      <c r="I18079">
        <v>804519</v>
      </c>
    </row>
    <row r="18080" spans="1:9" x14ac:dyDescent="0.25">
      <c r="A18080" t="s">
        <v>398</v>
      </c>
      <c r="B18080" t="s">
        <v>407</v>
      </c>
      <c r="C18080" t="s">
        <v>408</v>
      </c>
      <c r="D18080" t="s">
        <v>482</v>
      </c>
      <c r="E18080" t="s">
        <v>124</v>
      </c>
      <c r="F18080" t="s">
        <v>124</v>
      </c>
      <c r="G18080">
        <v>2003</v>
      </c>
      <c r="H18080">
        <v>99209</v>
      </c>
      <c r="I18080">
        <v>787818</v>
      </c>
    </row>
    <row r="18081" spans="1:9" x14ac:dyDescent="0.25">
      <c r="A18081" t="s">
        <v>398</v>
      </c>
      <c r="B18081" t="s">
        <v>407</v>
      </c>
      <c r="C18081" t="s">
        <v>408</v>
      </c>
      <c r="D18081" t="s">
        <v>482</v>
      </c>
      <c r="E18081" t="s">
        <v>124</v>
      </c>
      <c r="F18081" t="s">
        <v>124</v>
      </c>
      <c r="G18081">
        <v>2004</v>
      </c>
      <c r="H18081">
        <v>99628</v>
      </c>
      <c r="I18081">
        <v>813339</v>
      </c>
    </row>
    <row r="18082" spans="1:9" x14ac:dyDescent="0.25">
      <c r="A18082" t="s">
        <v>398</v>
      </c>
      <c r="B18082" t="s">
        <v>407</v>
      </c>
      <c r="C18082" t="s">
        <v>408</v>
      </c>
      <c r="D18082" t="s">
        <v>482</v>
      </c>
      <c r="E18082" t="s">
        <v>124</v>
      </c>
      <c r="F18082" t="s">
        <v>124</v>
      </c>
      <c r="G18082">
        <v>2005</v>
      </c>
      <c r="H18082">
        <v>99988</v>
      </c>
      <c r="I18082">
        <v>810726</v>
      </c>
    </row>
    <row r="18083" spans="1:9" x14ac:dyDescent="0.25">
      <c r="A18083" t="s">
        <v>398</v>
      </c>
      <c r="B18083" t="s">
        <v>407</v>
      </c>
      <c r="C18083" t="s">
        <v>408</v>
      </c>
      <c r="D18083" t="s">
        <v>482</v>
      </c>
      <c r="E18083" t="s">
        <v>124</v>
      </c>
      <c r="F18083" t="s">
        <v>124</v>
      </c>
      <c r="G18083">
        <v>2006</v>
      </c>
      <c r="H18083">
        <v>100334</v>
      </c>
      <c r="I18083">
        <v>816195</v>
      </c>
    </row>
    <row r="18084" spans="1:9" x14ac:dyDescent="0.25">
      <c r="A18084" t="s">
        <v>398</v>
      </c>
      <c r="B18084" t="s">
        <v>407</v>
      </c>
      <c r="C18084" t="s">
        <v>408</v>
      </c>
      <c r="D18084" t="s">
        <v>482</v>
      </c>
      <c r="E18084" t="s">
        <v>124</v>
      </c>
      <c r="F18084" t="s">
        <v>124</v>
      </c>
      <c r="G18084">
        <v>2007</v>
      </c>
      <c r="H18084">
        <v>100266</v>
      </c>
      <c r="I18084">
        <v>836634</v>
      </c>
    </row>
    <row r="18085" spans="1:9" x14ac:dyDescent="0.25">
      <c r="A18085" t="s">
        <v>398</v>
      </c>
      <c r="B18085" t="s">
        <v>407</v>
      </c>
      <c r="C18085" t="s">
        <v>408</v>
      </c>
      <c r="D18085" t="s">
        <v>482</v>
      </c>
      <c r="E18085" t="s">
        <v>124</v>
      </c>
      <c r="F18085" t="s">
        <v>124</v>
      </c>
      <c r="G18085">
        <v>2008</v>
      </c>
      <c r="H18085">
        <v>100755</v>
      </c>
      <c r="I18085">
        <v>837804</v>
      </c>
    </row>
    <row r="18086" spans="1:9" x14ac:dyDescent="0.25">
      <c r="A18086" t="s">
        <v>398</v>
      </c>
      <c r="B18086" t="s">
        <v>407</v>
      </c>
      <c r="C18086" t="s">
        <v>408</v>
      </c>
      <c r="D18086" t="s">
        <v>482</v>
      </c>
      <c r="E18086" t="s">
        <v>124</v>
      </c>
      <c r="F18086" t="s">
        <v>124</v>
      </c>
      <c r="G18086">
        <v>2009</v>
      </c>
      <c r="H18086">
        <v>101004</v>
      </c>
      <c r="I18086">
        <v>830210</v>
      </c>
    </row>
    <row r="18087" spans="1:9" x14ac:dyDescent="0.25">
      <c r="A18087" t="s">
        <v>398</v>
      </c>
      <c r="B18087" t="s">
        <v>407</v>
      </c>
      <c r="C18087" t="s">
        <v>408</v>
      </c>
      <c r="D18087" t="s">
        <v>482</v>
      </c>
      <c r="E18087" t="s">
        <v>124</v>
      </c>
      <c r="F18087" t="s">
        <v>124</v>
      </c>
      <c r="G18087">
        <v>2010</v>
      </c>
      <c r="H18087">
        <v>101167</v>
      </c>
      <c r="I18087">
        <v>838931</v>
      </c>
    </row>
    <row r="18088" spans="1:9" x14ac:dyDescent="0.25">
      <c r="A18088" t="s">
        <v>398</v>
      </c>
      <c r="B18088" t="s">
        <v>407</v>
      </c>
      <c r="C18088" t="s">
        <v>408</v>
      </c>
      <c r="D18088" t="s">
        <v>482</v>
      </c>
      <c r="E18088" t="s">
        <v>124</v>
      </c>
      <c r="F18088" t="s">
        <v>124</v>
      </c>
      <c r="G18088">
        <v>2011</v>
      </c>
      <c r="H18088">
        <v>101419</v>
      </c>
      <c r="I18088">
        <v>821405</v>
      </c>
    </row>
    <row r="18089" spans="1:9" x14ac:dyDescent="0.25">
      <c r="A18089" t="s">
        <v>398</v>
      </c>
      <c r="B18089" t="s">
        <v>407</v>
      </c>
      <c r="C18089" t="s">
        <v>408</v>
      </c>
      <c r="D18089" t="s">
        <v>482</v>
      </c>
      <c r="E18089" t="s">
        <v>124</v>
      </c>
      <c r="F18089" t="s">
        <v>124</v>
      </c>
      <c r="G18089">
        <v>2012</v>
      </c>
      <c r="H18089">
        <v>101885</v>
      </c>
      <c r="I18089">
        <v>801129</v>
      </c>
    </row>
    <row r="18090" spans="1:9" x14ac:dyDescent="0.25">
      <c r="A18090" t="s">
        <v>398</v>
      </c>
      <c r="B18090" t="s">
        <v>407</v>
      </c>
      <c r="C18090" t="s">
        <v>408</v>
      </c>
      <c r="D18090" t="s">
        <v>482</v>
      </c>
      <c r="E18090" t="s">
        <v>124</v>
      </c>
      <c r="F18090" t="s">
        <v>124</v>
      </c>
      <c r="G18090">
        <v>2013</v>
      </c>
      <c r="H18090">
        <v>99240</v>
      </c>
      <c r="I18090">
        <v>822004</v>
      </c>
    </row>
    <row r="18091" spans="1:9" x14ac:dyDescent="0.25">
      <c r="A18091" t="s">
        <v>398</v>
      </c>
      <c r="B18091" t="s">
        <v>407</v>
      </c>
      <c r="C18091" t="s">
        <v>408</v>
      </c>
      <c r="D18091" t="s">
        <v>482</v>
      </c>
      <c r="E18091" t="s">
        <v>124</v>
      </c>
      <c r="F18091" t="s">
        <v>124</v>
      </c>
      <c r="G18091">
        <v>2014</v>
      </c>
      <c r="H18091">
        <v>98569</v>
      </c>
      <c r="I18091">
        <v>830584</v>
      </c>
    </row>
    <row r="18092" spans="1:9" x14ac:dyDescent="0.25">
      <c r="A18092" t="s">
        <v>398</v>
      </c>
      <c r="B18092" t="s">
        <v>407</v>
      </c>
      <c r="C18092" t="s">
        <v>408</v>
      </c>
      <c r="D18092" t="s">
        <v>482</v>
      </c>
      <c r="E18092" t="s">
        <v>124</v>
      </c>
      <c r="F18092" t="s">
        <v>124</v>
      </c>
      <c r="G18092">
        <v>2015</v>
      </c>
      <c r="H18092">
        <v>98672</v>
      </c>
      <c r="I18092">
        <v>830288</v>
      </c>
    </row>
    <row r="18093" spans="1:9" x14ac:dyDescent="0.25">
      <c r="A18093" t="s">
        <v>398</v>
      </c>
      <c r="B18093" t="s">
        <v>407</v>
      </c>
      <c r="C18093" t="s">
        <v>408</v>
      </c>
      <c r="D18093" t="s">
        <v>482</v>
      </c>
      <c r="E18093" t="s">
        <v>124</v>
      </c>
      <c r="F18093" t="s">
        <v>124</v>
      </c>
      <c r="G18093">
        <v>2016</v>
      </c>
      <c r="H18093">
        <v>99565</v>
      </c>
      <c r="I18093">
        <v>839918</v>
      </c>
    </row>
    <row r="18094" spans="1:9" x14ac:dyDescent="0.25">
      <c r="A18094" t="s">
        <v>398</v>
      </c>
      <c r="B18094" t="s">
        <v>407</v>
      </c>
      <c r="C18094" t="s">
        <v>408</v>
      </c>
      <c r="D18094" t="s">
        <v>482</v>
      </c>
      <c r="E18094" t="s">
        <v>124</v>
      </c>
      <c r="F18094" t="s">
        <v>124</v>
      </c>
      <c r="G18094">
        <v>2017</v>
      </c>
      <c r="H18094">
        <v>99629</v>
      </c>
      <c r="I18094">
        <v>838861</v>
      </c>
    </row>
    <row r="18095" spans="1:9" x14ac:dyDescent="0.25">
      <c r="A18095" t="s">
        <v>398</v>
      </c>
      <c r="B18095" t="s">
        <v>407</v>
      </c>
      <c r="C18095" t="s">
        <v>408</v>
      </c>
      <c r="D18095" t="s">
        <v>482</v>
      </c>
      <c r="E18095" t="s">
        <v>124</v>
      </c>
      <c r="F18095" t="s">
        <v>124</v>
      </c>
      <c r="G18095">
        <v>2018</v>
      </c>
      <c r="H18095">
        <v>99629</v>
      </c>
    </row>
    <row r="18096" spans="1:9" x14ac:dyDescent="0.25">
      <c r="A18096" t="s">
        <v>398</v>
      </c>
      <c r="B18096" t="s">
        <v>407</v>
      </c>
      <c r="C18096" t="s">
        <v>408</v>
      </c>
      <c r="D18096" t="s">
        <v>482</v>
      </c>
      <c r="E18096" t="s">
        <v>124</v>
      </c>
      <c r="F18096" t="s">
        <v>124</v>
      </c>
      <c r="G18096">
        <v>2019</v>
      </c>
      <c r="H18096">
        <v>98266.3</v>
      </c>
    </row>
    <row r="18097" spans="1:9" x14ac:dyDescent="0.25">
      <c r="A18097" t="s">
        <v>398</v>
      </c>
      <c r="B18097" t="s">
        <v>407</v>
      </c>
      <c r="C18097" t="s">
        <v>408</v>
      </c>
      <c r="D18097" t="s">
        <v>482</v>
      </c>
      <c r="E18097" t="s">
        <v>111</v>
      </c>
      <c r="F18097" t="s">
        <v>111</v>
      </c>
      <c r="G18097">
        <v>2000</v>
      </c>
      <c r="H18097">
        <v>1951.5</v>
      </c>
      <c r="I18097">
        <v>15533</v>
      </c>
    </row>
    <row r="18098" spans="1:9" x14ac:dyDescent="0.25">
      <c r="A18098" t="s">
        <v>398</v>
      </c>
      <c r="B18098" t="s">
        <v>407</v>
      </c>
      <c r="C18098" t="s">
        <v>408</v>
      </c>
      <c r="D18098" t="s">
        <v>482</v>
      </c>
      <c r="E18098" t="s">
        <v>111</v>
      </c>
      <c r="F18098" t="s">
        <v>111</v>
      </c>
      <c r="G18098">
        <v>2001</v>
      </c>
      <c r="H18098">
        <v>1626.5</v>
      </c>
      <c r="I18098">
        <v>14210</v>
      </c>
    </row>
    <row r="18099" spans="1:9" x14ac:dyDescent="0.25">
      <c r="A18099" t="s">
        <v>398</v>
      </c>
      <c r="B18099" t="s">
        <v>407</v>
      </c>
      <c r="C18099" t="s">
        <v>408</v>
      </c>
      <c r="D18099" t="s">
        <v>482</v>
      </c>
      <c r="E18099" t="s">
        <v>111</v>
      </c>
      <c r="F18099" t="s">
        <v>111</v>
      </c>
      <c r="G18099">
        <v>2002</v>
      </c>
      <c r="H18099">
        <v>1976</v>
      </c>
      <c r="I18099">
        <v>15508</v>
      </c>
    </row>
    <row r="18100" spans="1:9" x14ac:dyDescent="0.25">
      <c r="A18100" t="s">
        <v>398</v>
      </c>
      <c r="B18100" t="s">
        <v>407</v>
      </c>
      <c r="C18100" t="s">
        <v>408</v>
      </c>
      <c r="D18100" t="s">
        <v>482</v>
      </c>
      <c r="E18100" t="s">
        <v>111</v>
      </c>
      <c r="F18100" t="s">
        <v>111</v>
      </c>
      <c r="G18100">
        <v>2003</v>
      </c>
      <c r="H18100">
        <v>1912</v>
      </c>
      <c r="I18100">
        <v>15865</v>
      </c>
    </row>
    <row r="18101" spans="1:9" x14ac:dyDescent="0.25">
      <c r="A18101" t="s">
        <v>398</v>
      </c>
      <c r="B18101" t="s">
        <v>407</v>
      </c>
      <c r="C18101" t="s">
        <v>408</v>
      </c>
      <c r="D18101" t="s">
        <v>482</v>
      </c>
      <c r="E18101" t="s">
        <v>111</v>
      </c>
      <c r="F18101" t="s">
        <v>111</v>
      </c>
      <c r="G18101">
        <v>2004</v>
      </c>
      <c r="H18101">
        <v>1894</v>
      </c>
      <c r="I18101">
        <v>15618</v>
      </c>
    </row>
    <row r="18102" spans="1:9" x14ac:dyDescent="0.25">
      <c r="A18102" t="s">
        <v>398</v>
      </c>
      <c r="B18102" t="s">
        <v>407</v>
      </c>
      <c r="C18102" t="s">
        <v>408</v>
      </c>
      <c r="D18102" t="s">
        <v>482</v>
      </c>
      <c r="E18102" t="s">
        <v>111</v>
      </c>
      <c r="F18102" t="s">
        <v>111</v>
      </c>
      <c r="G18102">
        <v>2005</v>
      </c>
      <c r="H18102">
        <v>2020.5</v>
      </c>
      <c r="I18102">
        <v>13881</v>
      </c>
    </row>
    <row r="18103" spans="1:9" x14ac:dyDescent="0.25">
      <c r="A18103" t="s">
        <v>398</v>
      </c>
      <c r="B18103" t="s">
        <v>407</v>
      </c>
      <c r="C18103" t="s">
        <v>408</v>
      </c>
      <c r="D18103" t="s">
        <v>482</v>
      </c>
      <c r="E18103" t="s">
        <v>111</v>
      </c>
      <c r="F18103" t="s">
        <v>111</v>
      </c>
      <c r="G18103">
        <v>2006</v>
      </c>
      <c r="H18103">
        <v>2026</v>
      </c>
      <c r="I18103">
        <v>14416</v>
      </c>
    </row>
    <row r="18104" spans="1:9" x14ac:dyDescent="0.25">
      <c r="A18104" t="s">
        <v>398</v>
      </c>
      <c r="B18104" t="s">
        <v>407</v>
      </c>
      <c r="C18104" t="s">
        <v>408</v>
      </c>
      <c r="D18104" t="s">
        <v>482</v>
      </c>
      <c r="E18104" t="s">
        <v>111</v>
      </c>
      <c r="F18104" t="s">
        <v>111</v>
      </c>
      <c r="G18104">
        <v>2007</v>
      </c>
      <c r="H18104">
        <v>1951</v>
      </c>
      <c r="I18104">
        <v>13679</v>
      </c>
    </row>
    <row r="18105" spans="1:9" x14ac:dyDescent="0.25">
      <c r="A18105" t="s">
        <v>398</v>
      </c>
      <c r="B18105" t="s">
        <v>407</v>
      </c>
      <c r="C18105" t="s">
        <v>408</v>
      </c>
      <c r="D18105" t="s">
        <v>482</v>
      </c>
      <c r="E18105" t="s">
        <v>111</v>
      </c>
      <c r="F18105" t="s">
        <v>111</v>
      </c>
      <c r="G18105">
        <v>2008</v>
      </c>
      <c r="H18105">
        <v>2056.5</v>
      </c>
      <c r="I18105">
        <v>13606</v>
      </c>
    </row>
    <row r="18106" spans="1:9" x14ac:dyDescent="0.25">
      <c r="A18106" t="s">
        <v>398</v>
      </c>
      <c r="B18106" t="s">
        <v>407</v>
      </c>
      <c r="C18106" t="s">
        <v>408</v>
      </c>
      <c r="D18106" t="s">
        <v>482</v>
      </c>
      <c r="E18106" t="s">
        <v>111</v>
      </c>
      <c r="F18106" t="s">
        <v>111</v>
      </c>
      <c r="G18106">
        <v>2009</v>
      </c>
      <c r="H18106">
        <v>2008.5</v>
      </c>
      <c r="I18106">
        <v>13607</v>
      </c>
    </row>
    <row r="18107" spans="1:9" x14ac:dyDescent="0.25">
      <c r="A18107" t="s">
        <v>398</v>
      </c>
      <c r="B18107" t="s">
        <v>407</v>
      </c>
      <c r="C18107" t="s">
        <v>408</v>
      </c>
      <c r="D18107" t="s">
        <v>482</v>
      </c>
      <c r="E18107" t="s">
        <v>111</v>
      </c>
      <c r="F18107" t="s">
        <v>111</v>
      </c>
      <c r="G18107">
        <v>2010</v>
      </c>
      <c r="H18107">
        <v>1970</v>
      </c>
      <c r="I18107">
        <v>14606</v>
      </c>
    </row>
    <row r="18108" spans="1:9" x14ac:dyDescent="0.25">
      <c r="A18108" t="s">
        <v>398</v>
      </c>
      <c r="B18108" t="s">
        <v>407</v>
      </c>
      <c r="C18108" t="s">
        <v>408</v>
      </c>
      <c r="D18108" t="s">
        <v>482</v>
      </c>
      <c r="E18108" t="s">
        <v>111</v>
      </c>
      <c r="F18108" t="s">
        <v>111</v>
      </c>
      <c r="G18108">
        <v>2011</v>
      </c>
      <c r="H18108">
        <v>1884</v>
      </c>
      <c r="I18108">
        <v>16077</v>
      </c>
    </row>
    <row r="18109" spans="1:9" x14ac:dyDescent="0.25">
      <c r="A18109" t="s">
        <v>398</v>
      </c>
      <c r="B18109" t="s">
        <v>407</v>
      </c>
      <c r="C18109" t="s">
        <v>408</v>
      </c>
      <c r="D18109" t="s">
        <v>482</v>
      </c>
      <c r="E18109" t="s">
        <v>111</v>
      </c>
      <c r="F18109" t="s">
        <v>111</v>
      </c>
      <c r="G18109">
        <v>2012</v>
      </c>
      <c r="H18109">
        <v>2666.5</v>
      </c>
      <c r="I18109">
        <v>15881</v>
      </c>
    </row>
    <row r="18110" spans="1:9" x14ac:dyDescent="0.25">
      <c r="A18110" t="s">
        <v>398</v>
      </c>
      <c r="B18110" t="s">
        <v>407</v>
      </c>
      <c r="C18110" t="s">
        <v>408</v>
      </c>
      <c r="D18110" t="s">
        <v>482</v>
      </c>
      <c r="E18110" t="s">
        <v>111</v>
      </c>
      <c r="F18110" t="s">
        <v>111</v>
      </c>
      <c r="G18110">
        <v>2013</v>
      </c>
      <c r="H18110">
        <v>3233</v>
      </c>
      <c r="I18110">
        <v>15588</v>
      </c>
    </row>
    <row r="18111" spans="1:9" x14ac:dyDescent="0.25">
      <c r="A18111" t="s">
        <v>398</v>
      </c>
      <c r="B18111" t="s">
        <v>407</v>
      </c>
      <c r="C18111" t="s">
        <v>408</v>
      </c>
      <c r="D18111" t="s">
        <v>482</v>
      </c>
      <c r="E18111" t="s">
        <v>111</v>
      </c>
      <c r="F18111" t="s">
        <v>111</v>
      </c>
      <c r="G18111">
        <v>2014</v>
      </c>
      <c r="H18111">
        <v>3709</v>
      </c>
      <c r="I18111">
        <v>15289</v>
      </c>
    </row>
    <row r="18112" spans="1:9" x14ac:dyDescent="0.25">
      <c r="A18112" t="s">
        <v>398</v>
      </c>
      <c r="B18112" t="s">
        <v>407</v>
      </c>
      <c r="C18112" t="s">
        <v>408</v>
      </c>
      <c r="D18112" t="s">
        <v>482</v>
      </c>
      <c r="E18112" t="s">
        <v>111</v>
      </c>
      <c r="F18112" t="s">
        <v>111</v>
      </c>
      <c r="G18112">
        <v>2015</v>
      </c>
      <c r="H18112">
        <v>2587</v>
      </c>
      <c r="I18112">
        <v>15917</v>
      </c>
    </row>
    <row r="18113" spans="1:9" x14ac:dyDescent="0.25">
      <c r="A18113" t="s">
        <v>398</v>
      </c>
      <c r="B18113" t="s">
        <v>407</v>
      </c>
      <c r="C18113" t="s">
        <v>408</v>
      </c>
      <c r="D18113" t="s">
        <v>482</v>
      </c>
      <c r="E18113" t="s">
        <v>111</v>
      </c>
      <c r="F18113" t="s">
        <v>111</v>
      </c>
      <c r="G18113">
        <v>2016</v>
      </c>
      <c r="H18113">
        <v>2538</v>
      </c>
      <c r="I18113">
        <v>15708</v>
      </c>
    </row>
    <row r="18114" spans="1:9" x14ac:dyDescent="0.25">
      <c r="A18114" t="s">
        <v>398</v>
      </c>
      <c r="B18114" t="s">
        <v>407</v>
      </c>
      <c r="C18114" t="s">
        <v>408</v>
      </c>
      <c r="D18114" t="s">
        <v>482</v>
      </c>
      <c r="E18114" t="s">
        <v>111</v>
      </c>
      <c r="F18114" t="s">
        <v>111</v>
      </c>
      <c r="G18114">
        <v>2017</v>
      </c>
      <c r="H18114">
        <v>3297.5</v>
      </c>
      <c r="I18114">
        <v>15104</v>
      </c>
    </row>
    <row r="18115" spans="1:9" x14ac:dyDescent="0.25">
      <c r="A18115" t="s">
        <v>398</v>
      </c>
      <c r="B18115" t="s">
        <v>407</v>
      </c>
      <c r="C18115" t="s">
        <v>408</v>
      </c>
      <c r="D18115" t="s">
        <v>482</v>
      </c>
      <c r="E18115" t="s">
        <v>111</v>
      </c>
      <c r="F18115" t="s">
        <v>111</v>
      </c>
      <c r="G18115">
        <v>2018</v>
      </c>
      <c r="H18115">
        <v>3292.5</v>
      </c>
    </row>
    <row r="18116" spans="1:9" x14ac:dyDescent="0.25">
      <c r="A18116" t="s">
        <v>398</v>
      </c>
      <c r="B18116" t="s">
        <v>407</v>
      </c>
      <c r="C18116" t="s">
        <v>408</v>
      </c>
      <c r="D18116" t="s">
        <v>482</v>
      </c>
      <c r="E18116" t="s">
        <v>111</v>
      </c>
      <c r="F18116" t="s">
        <v>111</v>
      </c>
      <c r="G18116">
        <v>2019</v>
      </c>
      <c r="H18116">
        <v>3270.1</v>
      </c>
    </row>
    <row r="18117" spans="1:9" x14ac:dyDescent="0.25">
      <c r="A18117" t="s">
        <v>398</v>
      </c>
      <c r="B18117" t="s">
        <v>407</v>
      </c>
      <c r="C18117" t="s">
        <v>408</v>
      </c>
      <c r="D18117" t="s">
        <v>482</v>
      </c>
      <c r="E18117" t="s">
        <v>98</v>
      </c>
      <c r="F18117" t="s">
        <v>98</v>
      </c>
      <c r="G18117">
        <v>2000</v>
      </c>
      <c r="H18117">
        <v>19522</v>
      </c>
      <c r="I18117">
        <v>26782</v>
      </c>
    </row>
    <row r="18118" spans="1:9" x14ac:dyDescent="0.25">
      <c r="A18118" t="s">
        <v>398</v>
      </c>
      <c r="B18118" t="s">
        <v>407</v>
      </c>
      <c r="C18118" t="s">
        <v>408</v>
      </c>
      <c r="D18118" t="s">
        <v>482</v>
      </c>
      <c r="E18118" t="s">
        <v>98</v>
      </c>
      <c r="F18118" t="s">
        <v>98</v>
      </c>
      <c r="G18118">
        <v>2001</v>
      </c>
      <c r="H18118">
        <v>19666</v>
      </c>
      <c r="I18118">
        <v>26476</v>
      </c>
    </row>
    <row r="18119" spans="1:9" x14ac:dyDescent="0.25">
      <c r="A18119" t="s">
        <v>398</v>
      </c>
      <c r="B18119" t="s">
        <v>407</v>
      </c>
      <c r="C18119" t="s">
        <v>408</v>
      </c>
      <c r="D18119" t="s">
        <v>482</v>
      </c>
      <c r="E18119" t="s">
        <v>98</v>
      </c>
      <c r="F18119" t="s">
        <v>98</v>
      </c>
      <c r="G18119">
        <v>2002</v>
      </c>
      <c r="H18119">
        <v>20373</v>
      </c>
      <c r="I18119">
        <v>24721</v>
      </c>
    </row>
    <row r="18120" spans="1:9" x14ac:dyDescent="0.25">
      <c r="A18120" t="s">
        <v>398</v>
      </c>
      <c r="B18120" t="s">
        <v>407</v>
      </c>
      <c r="C18120" t="s">
        <v>408</v>
      </c>
      <c r="D18120" t="s">
        <v>482</v>
      </c>
      <c r="E18120" t="s">
        <v>98</v>
      </c>
      <c r="F18120" t="s">
        <v>98</v>
      </c>
      <c r="G18120">
        <v>2003</v>
      </c>
      <c r="H18120">
        <v>20522</v>
      </c>
      <c r="I18120">
        <v>27115</v>
      </c>
    </row>
    <row r="18121" spans="1:9" x14ac:dyDescent="0.25">
      <c r="A18121" t="s">
        <v>398</v>
      </c>
      <c r="B18121" t="s">
        <v>407</v>
      </c>
      <c r="C18121" t="s">
        <v>408</v>
      </c>
      <c r="D18121" t="s">
        <v>482</v>
      </c>
      <c r="E18121" t="s">
        <v>98</v>
      </c>
      <c r="F18121" t="s">
        <v>98</v>
      </c>
      <c r="G18121">
        <v>2004</v>
      </c>
      <c r="H18121">
        <v>20764</v>
      </c>
      <c r="I18121">
        <v>26776</v>
      </c>
    </row>
    <row r="18122" spans="1:9" x14ac:dyDescent="0.25">
      <c r="A18122" t="s">
        <v>398</v>
      </c>
      <c r="B18122" t="s">
        <v>407</v>
      </c>
      <c r="C18122" t="s">
        <v>408</v>
      </c>
      <c r="D18122" t="s">
        <v>482</v>
      </c>
      <c r="E18122" t="s">
        <v>98</v>
      </c>
      <c r="F18122" t="s">
        <v>98</v>
      </c>
      <c r="G18122">
        <v>2005</v>
      </c>
      <c r="H18122">
        <v>21347</v>
      </c>
      <c r="I18122">
        <v>25481</v>
      </c>
    </row>
    <row r="18123" spans="1:9" x14ac:dyDescent="0.25">
      <c r="A18123" t="s">
        <v>398</v>
      </c>
      <c r="B18123" t="s">
        <v>407</v>
      </c>
      <c r="C18123" t="s">
        <v>408</v>
      </c>
      <c r="D18123" t="s">
        <v>482</v>
      </c>
      <c r="E18123" t="s">
        <v>98</v>
      </c>
      <c r="F18123" t="s">
        <v>98</v>
      </c>
      <c r="G18123">
        <v>2006</v>
      </c>
      <c r="H18123">
        <v>21461</v>
      </c>
      <c r="I18123">
        <v>25820</v>
      </c>
    </row>
    <row r="18124" spans="1:9" x14ac:dyDescent="0.25">
      <c r="A18124" t="s">
        <v>398</v>
      </c>
      <c r="B18124" t="s">
        <v>407</v>
      </c>
      <c r="C18124" t="s">
        <v>408</v>
      </c>
      <c r="D18124" t="s">
        <v>482</v>
      </c>
      <c r="E18124" t="s">
        <v>98</v>
      </c>
      <c r="F18124" t="s">
        <v>98</v>
      </c>
      <c r="G18124">
        <v>2007</v>
      </c>
      <c r="H18124">
        <v>21886</v>
      </c>
      <c r="I18124">
        <v>25926</v>
      </c>
    </row>
    <row r="18125" spans="1:9" x14ac:dyDescent="0.25">
      <c r="A18125" t="s">
        <v>398</v>
      </c>
      <c r="B18125" t="s">
        <v>407</v>
      </c>
      <c r="C18125" t="s">
        <v>408</v>
      </c>
      <c r="D18125" t="s">
        <v>482</v>
      </c>
      <c r="E18125" t="s">
        <v>98</v>
      </c>
      <c r="F18125" t="s">
        <v>98</v>
      </c>
      <c r="G18125">
        <v>2008</v>
      </c>
      <c r="H18125">
        <v>21858</v>
      </c>
      <c r="I18125">
        <v>25281</v>
      </c>
    </row>
    <row r="18126" spans="1:9" x14ac:dyDescent="0.25">
      <c r="A18126" t="s">
        <v>398</v>
      </c>
      <c r="B18126" t="s">
        <v>407</v>
      </c>
      <c r="C18126" t="s">
        <v>408</v>
      </c>
      <c r="D18126" t="s">
        <v>482</v>
      </c>
      <c r="E18126" t="s">
        <v>98</v>
      </c>
      <c r="F18126" t="s">
        <v>98</v>
      </c>
      <c r="G18126">
        <v>2009</v>
      </c>
      <c r="H18126">
        <v>22160</v>
      </c>
      <c r="I18126">
        <v>22820</v>
      </c>
    </row>
    <row r="18127" spans="1:9" x14ac:dyDescent="0.25">
      <c r="A18127" t="s">
        <v>398</v>
      </c>
      <c r="B18127" t="s">
        <v>407</v>
      </c>
      <c r="C18127" t="s">
        <v>408</v>
      </c>
      <c r="D18127" t="s">
        <v>482</v>
      </c>
      <c r="E18127" t="s">
        <v>98</v>
      </c>
      <c r="F18127" t="s">
        <v>98</v>
      </c>
      <c r="G18127">
        <v>2010</v>
      </c>
      <c r="H18127">
        <v>18511</v>
      </c>
      <c r="I18127">
        <v>24067</v>
      </c>
    </row>
    <row r="18128" spans="1:9" x14ac:dyDescent="0.25">
      <c r="A18128" t="s">
        <v>398</v>
      </c>
      <c r="B18128" t="s">
        <v>407</v>
      </c>
      <c r="C18128" t="s">
        <v>408</v>
      </c>
      <c r="D18128" t="s">
        <v>482</v>
      </c>
      <c r="E18128" t="s">
        <v>98</v>
      </c>
      <c r="F18128" t="s">
        <v>98</v>
      </c>
      <c r="G18128">
        <v>2011</v>
      </c>
      <c r="H18128">
        <v>18589</v>
      </c>
      <c r="I18128">
        <v>22828</v>
      </c>
    </row>
    <row r="18129" spans="1:9" x14ac:dyDescent="0.25">
      <c r="A18129" t="s">
        <v>398</v>
      </c>
      <c r="B18129" t="s">
        <v>407</v>
      </c>
      <c r="C18129" t="s">
        <v>408</v>
      </c>
      <c r="D18129" t="s">
        <v>482</v>
      </c>
      <c r="E18129" t="s">
        <v>98</v>
      </c>
      <c r="F18129" t="s">
        <v>98</v>
      </c>
      <c r="G18129">
        <v>2012</v>
      </c>
      <c r="H18129">
        <v>18665</v>
      </c>
      <c r="I18129">
        <v>19776</v>
      </c>
    </row>
    <row r="18130" spans="1:9" x14ac:dyDescent="0.25">
      <c r="A18130" t="s">
        <v>398</v>
      </c>
      <c r="B18130" t="s">
        <v>407</v>
      </c>
      <c r="C18130" t="s">
        <v>408</v>
      </c>
      <c r="D18130" t="s">
        <v>482</v>
      </c>
      <c r="E18130" t="s">
        <v>98</v>
      </c>
      <c r="F18130" t="s">
        <v>98</v>
      </c>
      <c r="G18130">
        <v>2013</v>
      </c>
      <c r="H18130">
        <v>18686</v>
      </c>
      <c r="I18130">
        <v>19257</v>
      </c>
    </row>
    <row r="18131" spans="1:9" x14ac:dyDescent="0.25">
      <c r="A18131" t="s">
        <v>398</v>
      </c>
      <c r="B18131" t="s">
        <v>407</v>
      </c>
      <c r="C18131" t="s">
        <v>408</v>
      </c>
      <c r="D18131" t="s">
        <v>482</v>
      </c>
      <c r="E18131" t="s">
        <v>98</v>
      </c>
      <c r="F18131" t="s">
        <v>98</v>
      </c>
      <c r="G18131">
        <v>2014</v>
      </c>
      <c r="H18131">
        <v>18776</v>
      </c>
      <c r="I18131">
        <v>20054</v>
      </c>
    </row>
    <row r="18132" spans="1:9" x14ac:dyDescent="0.25">
      <c r="A18132" t="s">
        <v>398</v>
      </c>
      <c r="B18132" t="s">
        <v>407</v>
      </c>
      <c r="C18132" t="s">
        <v>408</v>
      </c>
      <c r="D18132" t="s">
        <v>482</v>
      </c>
      <c r="E18132" t="s">
        <v>98</v>
      </c>
      <c r="F18132" t="s">
        <v>98</v>
      </c>
      <c r="G18132">
        <v>2015</v>
      </c>
      <c r="H18132">
        <v>18866</v>
      </c>
      <c r="I18132">
        <v>20111</v>
      </c>
    </row>
    <row r="18133" spans="1:9" x14ac:dyDescent="0.25">
      <c r="A18133" t="s">
        <v>398</v>
      </c>
      <c r="B18133" t="s">
        <v>407</v>
      </c>
      <c r="C18133" t="s">
        <v>408</v>
      </c>
      <c r="D18133" t="s">
        <v>482</v>
      </c>
      <c r="E18133" t="s">
        <v>98</v>
      </c>
      <c r="F18133" t="s">
        <v>98</v>
      </c>
      <c r="G18133">
        <v>2016</v>
      </c>
      <c r="H18133">
        <v>19027</v>
      </c>
      <c r="I18133">
        <v>22443</v>
      </c>
    </row>
    <row r="18134" spans="1:9" x14ac:dyDescent="0.25">
      <c r="A18134" t="s">
        <v>398</v>
      </c>
      <c r="B18134" t="s">
        <v>407</v>
      </c>
      <c r="C18134" t="s">
        <v>408</v>
      </c>
      <c r="D18134" t="s">
        <v>482</v>
      </c>
      <c r="E18134" t="s">
        <v>98</v>
      </c>
      <c r="F18134" t="s">
        <v>98</v>
      </c>
      <c r="G18134">
        <v>2017</v>
      </c>
      <c r="H18134">
        <v>19059</v>
      </c>
      <c r="I18134">
        <v>22752</v>
      </c>
    </row>
    <row r="18135" spans="1:9" x14ac:dyDescent="0.25">
      <c r="A18135" t="s">
        <v>398</v>
      </c>
      <c r="B18135" t="s">
        <v>407</v>
      </c>
      <c r="C18135" t="s">
        <v>408</v>
      </c>
      <c r="D18135" t="s">
        <v>482</v>
      </c>
      <c r="E18135" t="s">
        <v>98</v>
      </c>
      <c r="F18135" t="s">
        <v>98</v>
      </c>
      <c r="G18135">
        <v>2018</v>
      </c>
      <c r="H18135">
        <v>19104</v>
      </c>
    </row>
    <row r="18136" spans="1:9" x14ac:dyDescent="0.25">
      <c r="A18136" t="s">
        <v>398</v>
      </c>
      <c r="B18136" t="s">
        <v>407</v>
      </c>
      <c r="C18136" t="s">
        <v>408</v>
      </c>
      <c r="D18136" t="s">
        <v>482</v>
      </c>
      <c r="E18136" t="s">
        <v>98</v>
      </c>
      <c r="F18136" t="s">
        <v>98</v>
      </c>
      <c r="G18136">
        <v>2019</v>
      </c>
      <c r="H18136">
        <v>19152</v>
      </c>
    </row>
    <row r="18137" spans="1:9" x14ac:dyDescent="0.25">
      <c r="A18137" t="s">
        <v>398</v>
      </c>
      <c r="B18137" t="s">
        <v>407</v>
      </c>
      <c r="C18137" t="s">
        <v>408</v>
      </c>
      <c r="D18137" t="s">
        <v>483</v>
      </c>
      <c r="E18137" t="s">
        <v>22</v>
      </c>
      <c r="F18137" t="s">
        <v>31</v>
      </c>
      <c r="G18137">
        <v>2000</v>
      </c>
      <c r="H18137">
        <v>880</v>
      </c>
      <c r="I18137">
        <v>5230</v>
      </c>
    </row>
    <row r="18138" spans="1:9" x14ac:dyDescent="0.25">
      <c r="A18138" t="s">
        <v>398</v>
      </c>
      <c r="B18138" t="s">
        <v>407</v>
      </c>
      <c r="C18138" t="s">
        <v>408</v>
      </c>
      <c r="D18138" t="s">
        <v>483</v>
      </c>
      <c r="E18138" t="s">
        <v>22</v>
      </c>
      <c r="F18138" t="s">
        <v>31</v>
      </c>
      <c r="G18138">
        <v>2001</v>
      </c>
      <c r="H18138">
        <v>885</v>
      </c>
      <c r="I18138">
        <v>5414</v>
      </c>
    </row>
    <row r="18139" spans="1:9" x14ac:dyDescent="0.25">
      <c r="A18139" t="s">
        <v>398</v>
      </c>
      <c r="B18139" t="s">
        <v>407</v>
      </c>
      <c r="C18139" t="s">
        <v>408</v>
      </c>
      <c r="D18139" t="s">
        <v>483</v>
      </c>
      <c r="E18139" t="s">
        <v>22</v>
      </c>
      <c r="F18139" t="s">
        <v>31</v>
      </c>
      <c r="G18139">
        <v>2002</v>
      </c>
      <c r="H18139">
        <v>958</v>
      </c>
      <c r="I18139">
        <v>5561</v>
      </c>
    </row>
    <row r="18140" spans="1:9" x14ac:dyDescent="0.25">
      <c r="A18140" t="s">
        <v>398</v>
      </c>
      <c r="B18140" t="s">
        <v>407</v>
      </c>
      <c r="C18140" t="s">
        <v>408</v>
      </c>
      <c r="D18140" t="s">
        <v>483</v>
      </c>
      <c r="E18140" t="s">
        <v>22</v>
      </c>
      <c r="F18140" t="s">
        <v>31</v>
      </c>
      <c r="G18140">
        <v>2003</v>
      </c>
      <c r="H18140">
        <v>1030</v>
      </c>
      <c r="I18140">
        <v>6317</v>
      </c>
    </row>
    <row r="18141" spans="1:9" x14ac:dyDescent="0.25">
      <c r="A18141" t="s">
        <v>398</v>
      </c>
      <c r="B18141" t="s">
        <v>407</v>
      </c>
      <c r="C18141" t="s">
        <v>408</v>
      </c>
      <c r="D18141" t="s">
        <v>483</v>
      </c>
      <c r="E18141" t="s">
        <v>22</v>
      </c>
      <c r="F18141" t="s">
        <v>31</v>
      </c>
      <c r="G18141">
        <v>2004</v>
      </c>
      <c r="H18141">
        <v>1004</v>
      </c>
      <c r="I18141">
        <v>6412</v>
      </c>
    </row>
    <row r="18142" spans="1:9" x14ac:dyDescent="0.25">
      <c r="A18142" t="s">
        <v>398</v>
      </c>
      <c r="B18142" t="s">
        <v>407</v>
      </c>
      <c r="C18142" t="s">
        <v>408</v>
      </c>
      <c r="D18142" t="s">
        <v>483</v>
      </c>
      <c r="E18142" t="s">
        <v>22</v>
      </c>
      <c r="F18142" t="s">
        <v>31</v>
      </c>
      <c r="G18142">
        <v>2005</v>
      </c>
      <c r="H18142">
        <v>1097</v>
      </c>
      <c r="I18142">
        <v>6449</v>
      </c>
    </row>
    <row r="18143" spans="1:9" x14ac:dyDescent="0.25">
      <c r="A18143" t="s">
        <v>398</v>
      </c>
      <c r="B18143" t="s">
        <v>407</v>
      </c>
      <c r="C18143" t="s">
        <v>408</v>
      </c>
      <c r="D18143" t="s">
        <v>483</v>
      </c>
      <c r="E18143" t="s">
        <v>22</v>
      </c>
      <c r="F18143" t="s">
        <v>31</v>
      </c>
      <c r="G18143">
        <v>2006</v>
      </c>
      <c r="H18143">
        <v>1176</v>
      </c>
      <c r="I18143">
        <v>7058</v>
      </c>
    </row>
    <row r="18144" spans="1:9" x14ac:dyDescent="0.25">
      <c r="A18144" t="s">
        <v>398</v>
      </c>
      <c r="B18144" t="s">
        <v>407</v>
      </c>
      <c r="C18144" t="s">
        <v>408</v>
      </c>
      <c r="D18144" t="s">
        <v>483</v>
      </c>
      <c r="E18144" t="s">
        <v>22</v>
      </c>
      <c r="F18144" t="s">
        <v>31</v>
      </c>
      <c r="G18144">
        <v>2007</v>
      </c>
      <c r="H18144">
        <v>1491</v>
      </c>
      <c r="I18144">
        <v>7469</v>
      </c>
    </row>
    <row r="18145" spans="1:9" x14ac:dyDescent="0.25">
      <c r="A18145" t="s">
        <v>398</v>
      </c>
      <c r="B18145" t="s">
        <v>407</v>
      </c>
      <c r="C18145" t="s">
        <v>408</v>
      </c>
      <c r="D18145" t="s">
        <v>483</v>
      </c>
      <c r="E18145" t="s">
        <v>22</v>
      </c>
      <c r="F18145" t="s">
        <v>31</v>
      </c>
      <c r="G18145">
        <v>2008</v>
      </c>
      <c r="H18145">
        <v>1574</v>
      </c>
      <c r="I18145">
        <v>8427</v>
      </c>
    </row>
    <row r="18146" spans="1:9" x14ac:dyDescent="0.25">
      <c r="A18146" t="s">
        <v>398</v>
      </c>
      <c r="B18146" t="s">
        <v>407</v>
      </c>
      <c r="C18146" t="s">
        <v>408</v>
      </c>
      <c r="D18146" t="s">
        <v>483</v>
      </c>
      <c r="E18146" t="s">
        <v>22</v>
      </c>
      <c r="F18146" t="s">
        <v>31</v>
      </c>
      <c r="G18146">
        <v>2009</v>
      </c>
      <c r="H18146">
        <v>1575</v>
      </c>
      <c r="I18146">
        <v>9281</v>
      </c>
    </row>
    <row r="18147" spans="1:9" x14ac:dyDescent="0.25">
      <c r="A18147" t="s">
        <v>398</v>
      </c>
      <c r="B18147" t="s">
        <v>407</v>
      </c>
      <c r="C18147" t="s">
        <v>408</v>
      </c>
      <c r="D18147" t="s">
        <v>483</v>
      </c>
      <c r="E18147" t="s">
        <v>22</v>
      </c>
      <c r="F18147" t="s">
        <v>31</v>
      </c>
      <c r="G18147">
        <v>2010</v>
      </c>
      <c r="H18147">
        <v>1636</v>
      </c>
      <c r="I18147">
        <v>9806</v>
      </c>
    </row>
    <row r="18148" spans="1:9" x14ac:dyDescent="0.25">
      <c r="A18148" t="s">
        <v>398</v>
      </c>
      <c r="B18148" t="s">
        <v>407</v>
      </c>
      <c r="C18148" t="s">
        <v>408</v>
      </c>
      <c r="D18148" t="s">
        <v>483</v>
      </c>
      <c r="E18148" t="s">
        <v>22</v>
      </c>
      <c r="F18148" t="s">
        <v>31</v>
      </c>
      <c r="G18148">
        <v>2011</v>
      </c>
      <c r="H18148">
        <v>1785</v>
      </c>
      <c r="I18148">
        <v>10613</v>
      </c>
    </row>
    <row r="18149" spans="1:9" x14ac:dyDescent="0.25">
      <c r="A18149" t="s">
        <v>398</v>
      </c>
      <c r="B18149" t="s">
        <v>407</v>
      </c>
      <c r="C18149" t="s">
        <v>408</v>
      </c>
      <c r="D18149" t="s">
        <v>483</v>
      </c>
      <c r="E18149" t="s">
        <v>22</v>
      </c>
      <c r="F18149" t="s">
        <v>31</v>
      </c>
      <c r="G18149">
        <v>2012</v>
      </c>
      <c r="H18149">
        <v>2102</v>
      </c>
      <c r="I18149">
        <v>11568</v>
      </c>
    </row>
    <row r="18150" spans="1:9" x14ac:dyDescent="0.25">
      <c r="A18150" t="s">
        <v>398</v>
      </c>
      <c r="B18150" t="s">
        <v>407</v>
      </c>
      <c r="C18150" t="s">
        <v>408</v>
      </c>
      <c r="D18150" t="s">
        <v>483</v>
      </c>
      <c r="E18150" t="s">
        <v>22</v>
      </c>
      <c r="F18150" t="s">
        <v>31</v>
      </c>
      <c r="G18150">
        <v>2013</v>
      </c>
      <c r="H18150">
        <v>2271</v>
      </c>
      <c r="I18150">
        <v>12791</v>
      </c>
    </row>
    <row r="18151" spans="1:9" x14ac:dyDescent="0.25">
      <c r="A18151" t="s">
        <v>398</v>
      </c>
      <c r="B18151" t="s">
        <v>407</v>
      </c>
      <c r="C18151" t="s">
        <v>408</v>
      </c>
      <c r="D18151" t="s">
        <v>483</v>
      </c>
      <c r="E18151" t="s">
        <v>22</v>
      </c>
      <c r="F18151" t="s">
        <v>31</v>
      </c>
      <c r="G18151">
        <v>2014</v>
      </c>
      <c r="H18151">
        <v>2394</v>
      </c>
      <c r="I18151">
        <v>13586</v>
      </c>
    </row>
    <row r="18152" spans="1:9" x14ac:dyDescent="0.25">
      <c r="A18152" t="s">
        <v>398</v>
      </c>
      <c r="B18152" t="s">
        <v>407</v>
      </c>
      <c r="C18152" t="s">
        <v>408</v>
      </c>
      <c r="D18152" t="s">
        <v>483</v>
      </c>
      <c r="E18152" t="s">
        <v>22</v>
      </c>
      <c r="F18152" t="s">
        <v>31</v>
      </c>
      <c r="G18152">
        <v>2015</v>
      </c>
      <c r="H18152">
        <v>2370</v>
      </c>
      <c r="I18152">
        <v>13674</v>
      </c>
    </row>
    <row r="18153" spans="1:9" x14ac:dyDescent="0.25">
      <c r="A18153" t="s">
        <v>398</v>
      </c>
      <c r="B18153" t="s">
        <v>407</v>
      </c>
      <c r="C18153" t="s">
        <v>408</v>
      </c>
      <c r="D18153" t="s">
        <v>483</v>
      </c>
      <c r="E18153" t="s">
        <v>22</v>
      </c>
      <c r="F18153" t="s">
        <v>31</v>
      </c>
      <c r="G18153">
        <v>2016</v>
      </c>
      <c r="H18153">
        <v>2375</v>
      </c>
      <c r="I18153">
        <v>13466</v>
      </c>
    </row>
    <row r="18154" spans="1:9" x14ac:dyDescent="0.25">
      <c r="A18154" t="s">
        <v>398</v>
      </c>
      <c r="B18154" t="s">
        <v>407</v>
      </c>
      <c r="C18154" t="s">
        <v>408</v>
      </c>
      <c r="D18154" t="s">
        <v>483</v>
      </c>
      <c r="E18154" t="s">
        <v>22</v>
      </c>
      <c r="F18154" t="s">
        <v>31</v>
      </c>
      <c r="G18154">
        <v>2017</v>
      </c>
      <c r="H18154">
        <v>2416</v>
      </c>
      <c r="I18154">
        <v>13723</v>
      </c>
    </row>
    <row r="18155" spans="1:9" x14ac:dyDescent="0.25">
      <c r="A18155" t="s">
        <v>398</v>
      </c>
      <c r="B18155" t="s">
        <v>407</v>
      </c>
      <c r="C18155" t="s">
        <v>408</v>
      </c>
      <c r="D18155" t="s">
        <v>483</v>
      </c>
      <c r="E18155" t="s">
        <v>22</v>
      </c>
      <c r="F18155" t="s">
        <v>31</v>
      </c>
      <c r="G18155">
        <v>2018</v>
      </c>
      <c r="H18155">
        <v>2384</v>
      </c>
    </row>
    <row r="18156" spans="1:9" x14ac:dyDescent="0.25">
      <c r="A18156" t="s">
        <v>398</v>
      </c>
      <c r="B18156" t="s">
        <v>407</v>
      </c>
      <c r="C18156" t="s">
        <v>408</v>
      </c>
      <c r="D18156" t="s">
        <v>483</v>
      </c>
      <c r="E18156" t="s">
        <v>22</v>
      </c>
      <c r="F18156" t="s">
        <v>31</v>
      </c>
      <c r="G18156">
        <v>2019</v>
      </c>
      <c r="H18156">
        <v>2367.6999999999998</v>
      </c>
    </row>
    <row r="18157" spans="1:9" x14ac:dyDescent="0.25">
      <c r="A18157" t="s">
        <v>398</v>
      </c>
      <c r="B18157" t="s">
        <v>407</v>
      </c>
      <c r="C18157" t="s">
        <v>408</v>
      </c>
      <c r="D18157" t="s">
        <v>483</v>
      </c>
      <c r="E18157" t="s">
        <v>22</v>
      </c>
      <c r="F18157" t="s">
        <v>32</v>
      </c>
      <c r="G18157">
        <v>2002</v>
      </c>
      <c r="I18157">
        <v>852</v>
      </c>
    </row>
    <row r="18158" spans="1:9" x14ac:dyDescent="0.25">
      <c r="A18158" t="s">
        <v>398</v>
      </c>
      <c r="B18158" t="s">
        <v>407</v>
      </c>
      <c r="C18158" t="s">
        <v>408</v>
      </c>
      <c r="D18158" t="s">
        <v>483</v>
      </c>
      <c r="E18158" t="s">
        <v>22</v>
      </c>
      <c r="F18158" t="s">
        <v>32</v>
      </c>
      <c r="G18158">
        <v>2003</v>
      </c>
      <c r="H18158">
        <v>35</v>
      </c>
      <c r="I18158">
        <v>685</v>
      </c>
    </row>
    <row r="18159" spans="1:9" x14ac:dyDescent="0.25">
      <c r="A18159" t="s">
        <v>398</v>
      </c>
      <c r="B18159" t="s">
        <v>407</v>
      </c>
      <c r="C18159" t="s">
        <v>408</v>
      </c>
      <c r="D18159" t="s">
        <v>483</v>
      </c>
      <c r="E18159" t="s">
        <v>22</v>
      </c>
      <c r="F18159" t="s">
        <v>32</v>
      </c>
      <c r="G18159">
        <v>2004</v>
      </c>
      <c r="H18159">
        <v>65</v>
      </c>
      <c r="I18159">
        <v>343</v>
      </c>
    </row>
    <row r="18160" spans="1:9" x14ac:dyDescent="0.25">
      <c r="A18160" t="s">
        <v>398</v>
      </c>
      <c r="B18160" t="s">
        <v>407</v>
      </c>
      <c r="C18160" t="s">
        <v>408</v>
      </c>
      <c r="D18160" t="s">
        <v>483</v>
      </c>
      <c r="E18160" t="s">
        <v>22</v>
      </c>
      <c r="F18160" t="s">
        <v>32</v>
      </c>
      <c r="G18160">
        <v>2005</v>
      </c>
      <c r="H18160">
        <v>67</v>
      </c>
      <c r="I18160">
        <v>213</v>
      </c>
    </row>
    <row r="18161" spans="1:9" x14ac:dyDescent="0.25">
      <c r="A18161" t="s">
        <v>398</v>
      </c>
      <c r="B18161" t="s">
        <v>407</v>
      </c>
      <c r="C18161" t="s">
        <v>408</v>
      </c>
      <c r="D18161" t="s">
        <v>483</v>
      </c>
      <c r="E18161" t="s">
        <v>22</v>
      </c>
      <c r="F18161" t="s">
        <v>32</v>
      </c>
      <c r="G18161">
        <v>2006</v>
      </c>
      <c r="H18161">
        <v>67</v>
      </c>
      <c r="I18161">
        <v>164</v>
      </c>
    </row>
    <row r="18162" spans="1:9" x14ac:dyDescent="0.25">
      <c r="A18162" t="s">
        <v>398</v>
      </c>
      <c r="B18162" t="s">
        <v>407</v>
      </c>
      <c r="C18162" t="s">
        <v>408</v>
      </c>
      <c r="D18162" t="s">
        <v>483</v>
      </c>
      <c r="E18162" t="s">
        <v>22</v>
      </c>
      <c r="F18162" t="s">
        <v>32</v>
      </c>
      <c r="G18162">
        <v>2007</v>
      </c>
      <c r="H18162">
        <v>75</v>
      </c>
      <c r="I18162">
        <v>84</v>
      </c>
    </row>
    <row r="18163" spans="1:9" x14ac:dyDescent="0.25">
      <c r="A18163" t="s">
        <v>398</v>
      </c>
      <c r="B18163" t="s">
        <v>407</v>
      </c>
      <c r="C18163" t="s">
        <v>408</v>
      </c>
      <c r="D18163" t="s">
        <v>483</v>
      </c>
      <c r="E18163" t="s">
        <v>22</v>
      </c>
      <c r="F18163" t="s">
        <v>32</v>
      </c>
      <c r="G18163">
        <v>2008</v>
      </c>
      <c r="H18163">
        <v>82</v>
      </c>
      <c r="I18163">
        <v>88</v>
      </c>
    </row>
    <row r="18164" spans="1:9" x14ac:dyDescent="0.25">
      <c r="A18164" t="s">
        <v>398</v>
      </c>
      <c r="B18164" t="s">
        <v>407</v>
      </c>
      <c r="C18164" t="s">
        <v>408</v>
      </c>
      <c r="D18164" t="s">
        <v>483</v>
      </c>
      <c r="E18164" t="s">
        <v>22</v>
      </c>
      <c r="F18164" t="s">
        <v>32</v>
      </c>
      <c r="G18164">
        <v>2009</v>
      </c>
      <c r="H18164">
        <v>183</v>
      </c>
      <c r="I18164">
        <v>91</v>
      </c>
    </row>
    <row r="18165" spans="1:9" x14ac:dyDescent="0.25">
      <c r="A18165" t="s">
        <v>398</v>
      </c>
      <c r="B18165" t="s">
        <v>407</v>
      </c>
      <c r="C18165" t="s">
        <v>408</v>
      </c>
      <c r="D18165" t="s">
        <v>483</v>
      </c>
      <c r="E18165" t="s">
        <v>22</v>
      </c>
      <c r="F18165" t="s">
        <v>32</v>
      </c>
      <c r="G18165">
        <v>2010</v>
      </c>
      <c r="H18165">
        <v>183</v>
      </c>
      <c r="I18165">
        <v>94</v>
      </c>
    </row>
    <row r="18166" spans="1:9" x14ac:dyDescent="0.25">
      <c r="A18166" t="s">
        <v>398</v>
      </c>
      <c r="B18166" t="s">
        <v>407</v>
      </c>
      <c r="C18166" t="s">
        <v>408</v>
      </c>
      <c r="D18166" t="s">
        <v>483</v>
      </c>
      <c r="E18166" t="s">
        <v>22</v>
      </c>
      <c r="F18166" t="s">
        <v>32</v>
      </c>
      <c r="G18166">
        <v>2011</v>
      </c>
      <c r="H18166">
        <v>183</v>
      </c>
      <c r="I18166">
        <v>177</v>
      </c>
    </row>
    <row r="18167" spans="1:9" x14ac:dyDescent="0.25">
      <c r="A18167" t="s">
        <v>398</v>
      </c>
      <c r="B18167" t="s">
        <v>407</v>
      </c>
      <c r="C18167" t="s">
        <v>408</v>
      </c>
      <c r="D18167" t="s">
        <v>483</v>
      </c>
      <c r="E18167" t="s">
        <v>22</v>
      </c>
      <c r="F18167" t="s">
        <v>32</v>
      </c>
      <c r="G18167">
        <v>2012</v>
      </c>
      <c r="H18167">
        <v>204</v>
      </c>
      <c r="I18167">
        <v>195</v>
      </c>
    </row>
    <row r="18168" spans="1:9" x14ac:dyDescent="0.25">
      <c r="A18168" t="s">
        <v>398</v>
      </c>
      <c r="B18168" t="s">
        <v>407</v>
      </c>
      <c r="C18168" t="s">
        <v>408</v>
      </c>
      <c r="D18168" t="s">
        <v>483</v>
      </c>
      <c r="E18168" t="s">
        <v>22</v>
      </c>
      <c r="F18168" t="s">
        <v>32</v>
      </c>
      <c r="G18168">
        <v>2013</v>
      </c>
      <c r="H18168">
        <v>155</v>
      </c>
      <c r="I18168">
        <v>193</v>
      </c>
    </row>
    <row r="18169" spans="1:9" x14ac:dyDescent="0.25">
      <c r="A18169" t="s">
        <v>398</v>
      </c>
      <c r="B18169" t="s">
        <v>407</v>
      </c>
      <c r="C18169" t="s">
        <v>408</v>
      </c>
      <c r="D18169" t="s">
        <v>483</v>
      </c>
      <c r="E18169" t="s">
        <v>22</v>
      </c>
      <c r="F18169" t="s">
        <v>32</v>
      </c>
      <c r="G18169">
        <v>2014</v>
      </c>
      <c r="H18169">
        <v>155</v>
      </c>
      <c r="I18169">
        <v>208</v>
      </c>
    </row>
    <row r="18170" spans="1:9" x14ac:dyDescent="0.25">
      <c r="A18170" t="s">
        <v>398</v>
      </c>
      <c r="B18170" t="s">
        <v>407</v>
      </c>
      <c r="C18170" t="s">
        <v>408</v>
      </c>
      <c r="D18170" t="s">
        <v>483</v>
      </c>
      <c r="E18170" t="s">
        <v>22</v>
      </c>
      <c r="F18170" t="s">
        <v>32</v>
      </c>
      <c r="G18170">
        <v>2015</v>
      </c>
      <c r="H18170">
        <v>155</v>
      </c>
      <c r="I18170">
        <v>223</v>
      </c>
    </row>
    <row r="18171" spans="1:9" x14ac:dyDescent="0.25">
      <c r="A18171" t="s">
        <v>398</v>
      </c>
      <c r="B18171" t="s">
        <v>407</v>
      </c>
      <c r="C18171" t="s">
        <v>408</v>
      </c>
      <c r="D18171" t="s">
        <v>483</v>
      </c>
      <c r="E18171" t="s">
        <v>22</v>
      </c>
      <c r="F18171" t="s">
        <v>32</v>
      </c>
      <c r="G18171">
        <v>2016</v>
      </c>
      <c r="H18171">
        <v>155</v>
      </c>
      <c r="I18171">
        <v>210</v>
      </c>
    </row>
    <row r="18172" spans="1:9" x14ac:dyDescent="0.25">
      <c r="A18172" t="s">
        <v>398</v>
      </c>
      <c r="B18172" t="s">
        <v>407</v>
      </c>
      <c r="C18172" t="s">
        <v>408</v>
      </c>
      <c r="D18172" t="s">
        <v>483</v>
      </c>
      <c r="E18172" t="s">
        <v>22</v>
      </c>
      <c r="F18172" t="s">
        <v>32</v>
      </c>
      <c r="G18172">
        <v>2017</v>
      </c>
      <c r="H18172">
        <v>165</v>
      </c>
      <c r="I18172">
        <v>217</v>
      </c>
    </row>
    <row r="18173" spans="1:9" x14ac:dyDescent="0.25">
      <c r="A18173" t="s">
        <v>398</v>
      </c>
      <c r="B18173" t="s">
        <v>407</v>
      </c>
      <c r="C18173" t="s">
        <v>408</v>
      </c>
      <c r="D18173" t="s">
        <v>483</v>
      </c>
      <c r="E18173" t="s">
        <v>22</v>
      </c>
      <c r="F18173" t="s">
        <v>32</v>
      </c>
      <c r="G18173">
        <v>2018</v>
      </c>
      <c r="H18173">
        <v>165</v>
      </c>
    </row>
    <row r="18174" spans="1:9" x14ac:dyDescent="0.25">
      <c r="A18174" t="s">
        <v>398</v>
      </c>
      <c r="B18174" t="s">
        <v>407</v>
      </c>
      <c r="C18174" t="s">
        <v>408</v>
      </c>
      <c r="D18174" t="s">
        <v>483</v>
      </c>
      <c r="E18174" t="s">
        <v>22</v>
      </c>
      <c r="F18174" t="s">
        <v>32</v>
      </c>
      <c r="G18174">
        <v>2019</v>
      </c>
      <c r="H18174">
        <v>165</v>
      </c>
    </row>
    <row r="18175" spans="1:9" x14ac:dyDescent="0.25">
      <c r="A18175" t="s">
        <v>398</v>
      </c>
      <c r="B18175" t="s">
        <v>407</v>
      </c>
      <c r="C18175" t="s">
        <v>408</v>
      </c>
      <c r="D18175" t="s">
        <v>483</v>
      </c>
      <c r="E18175" t="s">
        <v>22</v>
      </c>
      <c r="F18175" t="s">
        <v>63</v>
      </c>
      <c r="G18175">
        <v>2000</v>
      </c>
      <c r="H18175">
        <v>1313.5</v>
      </c>
      <c r="I18175">
        <v>8364</v>
      </c>
    </row>
    <row r="18176" spans="1:9" x14ac:dyDescent="0.25">
      <c r="A18176" t="s">
        <v>398</v>
      </c>
      <c r="B18176" t="s">
        <v>407</v>
      </c>
      <c r="C18176" t="s">
        <v>408</v>
      </c>
      <c r="D18176" t="s">
        <v>483</v>
      </c>
      <c r="E18176" t="s">
        <v>22</v>
      </c>
      <c r="F18176" t="s">
        <v>63</v>
      </c>
      <c r="G18176">
        <v>2001</v>
      </c>
      <c r="H18176">
        <v>1248.5</v>
      </c>
      <c r="I18176">
        <v>8102</v>
      </c>
    </row>
    <row r="18177" spans="1:9" x14ac:dyDescent="0.25">
      <c r="A18177" t="s">
        <v>398</v>
      </c>
      <c r="B18177" t="s">
        <v>407</v>
      </c>
      <c r="C18177" t="s">
        <v>408</v>
      </c>
      <c r="D18177" t="s">
        <v>483</v>
      </c>
      <c r="E18177" t="s">
        <v>22</v>
      </c>
      <c r="F18177" t="s">
        <v>63</v>
      </c>
      <c r="G18177">
        <v>2002</v>
      </c>
      <c r="H18177">
        <v>1246</v>
      </c>
      <c r="I18177">
        <v>8252</v>
      </c>
    </row>
    <row r="18178" spans="1:9" x14ac:dyDescent="0.25">
      <c r="A18178" t="s">
        <v>398</v>
      </c>
      <c r="B18178" t="s">
        <v>407</v>
      </c>
      <c r="C18178" t="s">
        <v>408</v>
      </c>
      <c r="D18178" t="s">
        <v>483</v>
      </c>
      <c r="E18178" t="s">
        <v>22</v>
      </c>
      <c r="F18178" t="s">
        <v>63</v>
      </c>
      <c r="G18178">
        <v>2003</v>
      </c>
      <c r="H18178">
        <v>1221</v>
      </c>
      <c r="I18178">
        <v>8093</v>
      </c>
    </row>
    <row r="18179" spans="1:9" x14ac:dyDescent="0.25">
      <c r="A18179" t="s">
        <v>398</v>
      </c>
      <c r="B18179" t="s">
        <v>407</v>
      </c>
      <c r="C18179" t="s">
        <v>408</v>
      </c>
      <c r="D18179" t="s">
        <v>483</v>
      </c>
      <c r="E18179" t="s">
        <v>22</v>
      </c>
      <c r="F18179" t="s">
        <v>63</v>
      </c>
      <c r="G18179">
        <v>2004</v>
      </c>
      <c r="H18179">
        <v>1098</v>
      </c>
      <c r="I18179">
        <v>8939</v>
      </c>
    </row>
    <row r="18180" spans="1:9" x14ac:dyDescent="0.25">
      <c r="A18180" t="s">
        <v>398</v>
      </c>
      <c r="B18180" t="s">
        <v>407</v>
      </c>
      <c r="C18180" t="s">
        <v>408</v>
      </c>
      <c r="D18180" t="s">
        <v>483</v>
      </c>
      <c r="E18180" t="s">
        <v>22</v>
      </c>
      <c r="F18180" t="s">
        <v>63</v>
      </c>
      <c r="G18180">
        <v>2005</v>
      </c>
      <c r="H18180">
        <v>1083.5</v>
      </c>
      <c r="I18180">
        <v>9528</v>
      </c>
    </row>
    <row r="18181" spans="1:9" x14ac:dyDescent="0.25">
      <c r="A18181" t="s">
        <v>398</v>
      </c>
      <c r="B18181" t="s">
        <v>407</v>
      </c>
      <c r="C18181" t="s">
        <v>408</v>
      </c>
      <c r="D18181" t="s">
        <v>483</v>
      </c>
      <c r="E18181" t="s">
        <v>22</v>
      </c>
      <c r="F18181" t="s">
        <v>63</v>
      </c>
      <c r="G18181">
        <v>2006</v>
      </c>
      <c r="H18181">
        <v>1094</v>
      </c>
      <c r="I18181">
        <v>9690</v>
      </c>
    </row>
    <row r="18182" spans="1:9" x14ac:dyDescent="0.25">
      <c r="A18182" t="s">
        <v>398</v>
      </c>
      <c r="B18182" t="s">
        <v>407</v>
      </c>
      <c r="C18182" t="s">
        <v>408</v>
      </c>
      <c r="D18182" t="s">
        <v>483</v>
      </c>
      <c r="E18182" t="s">
        <v>22</v>
      </c>
      <c r="F18182" t="s">
        <v>63</v>
      </c>
      <c r="G18182">
        <v>2007</v>
      </c>
      <c r="H18182">
        <v>1109</v>
      </c>
      <c r="I18182">
        <v>9578</v>
      </c>
    </row>
    <row r="18183" spans="1:9" x14ac:dyDescent="0.25">
      <c r="A18183" t="s">
        <v>398</v>
      </c>
      <c r="B18183" t="s">
        <v>407</v>
      </c>
      <c r="C18183" t="s">
        <v>408</v>
      </c>
      <c r="D18183" t="s">
        <v>483</v>
      </c>
      <c r="E18183" t="s">
        <v>22</v>
      </c>
      <c r="F18183" t="s">
        <v>63</v>
      </c>
      <c r="G18183">
        <v>2008</v>
      </c>
      <c r="H18183">
        <v>1107.5</v>
      </c>
      <c r="I18183">
        <v>9513</v>
      </c>
    </row>
    <row r="18184" spans="1:9" x14ac:dyDescent="0.25">
      <c r="A18184" t="s">
        <v>398</v>
      </c>
      <c r="B18184" t="s">
        <v>407</v>
      </c>
      <c r="C18184" t="s">
        <v>408</v>
      </c>
      <c r="D18184" t="s">
        <v>483</v>
      </c>
      <c r="E18184" t="s">
        <v>22</v>
      </c>
      <c r="F18184" t="s">
        <v>63</v>
      </c>
      <c r="G18184">
        <v>2009</v>
      </c>
      <c r="H18184">
        <v>1113.5</v>
      </c>
      <c r="I18184">
        <v>9469</v>
      </c>
    </row>
    <row r="18185" spans="1:9" x14ac:dyDescent="0.25">
      <c r="A18185" t="s">
        <v>398</v>
      </c>
      <c r="B18185" t="s">
        <v>407</v>
      </c>
      <c r="C18185" t="s">
        <v>408</v>
      </c>
      <c r="D18185" t="s">
        <v>483</v>
      </c>
      <c r="E18185" t="s">
        <v>22</v>
      </c>
      <c r="F18185" t="s">
        <v>63</v>
      </c>
      <c r="G18185">
        <v>2010</v>
      </c>
      <c r="H18185">
        <v>1110</v>
      </c>
      <c r="I18185">
        <v>9308</v>
      </c>
    </row>
    <row r="18186" spans="1:9" x14ac:dyDescent="0.25">
      <c r="A18186" t="s">
        <v>398</v>
      </c>
      <c r="B18186" t="s">
        <v>407</v>
      </c>
      <c r="C18186" t="s">
        <v>408</v>
      </c>
      <c r="D18186" t="s">
        <v>483</v>
      </c>
      <c r="E18186" t="s">
        <v>22</v>
      </c>
      <c r="F18186" t="s">
        <v>63</v>
      </c>
      <c r="G18186">
        <v>2011</v>
      </c>
      <c r="H18186">
        <v>1119</v>
      </c>
      <c r="I18186">
        <v>8617</v>
      </c>
    </row>
    <row r="18187" spans="1:9" x14ac:dyDescent="0.25">
      <c r="A18187" t="s">
        <v>398</v>
      </c>
      <c r="B18187" t="s">
        <v>407</v>
      </c>
      <c r="C18187" t="s">
        <v>408</v>
      </c>
      <c r="D18187" t="s">
        <v>483</v>
      </c>
      <c r="E18187" t="s">
        <v>22</v>
      </c>
      <c r="F18187" t="s">
        <v>63</v>
      </c>
      <c r="G18187">
        <v>2012</v>
      </c>
      <c r="H18187">
        <v>1101.5</v>
      </c>
      <c r="I18187">
        <v>8650</v>
      </c>
    </row>
    <row r="18188" spans="1:9" x14ac:dyDescent="0.25">
      <c r="A18188" t="s">
        <v>398</v>
      </c>
      <c r="B18188" t="s">
        <v>407</v>
      </c>
      <c r="C18188" t="s">
        <v>408</v>
      </c>
      <c r="D18188" t="s">
        <v>483</v>
      </c>
      <c r="E18188" t="s">
        <v>22</v>
      </c>
      <c r="F18188" t="s">
        <v>63</v>
      </c>
      <c r="G18188">
        <v>2013</v>
      </c>
      <c r="H18188">
        <v>1114</v>
      </c>
      <c r="I18188">
        <v>8420</v>
      </c>
    </row>
    <row r="18189" spans="1:9" x14ac:dyDescent="0.25">
      <c r="A18189" t="s">
        <v>398</v>
      </c>
      <c r="B18189" t="s">
        <v>407</v>
      </c>
      <c r="C18189" t="s">
        <v>408</v>
      </c>
      <c r="D18189" t="s">
        <v>483</v>
      </c>
      <c r="E18189" t="s">
        <v>22</v>
      </c>
      <c r="F18189" t="s">
        <v>63</v>
      </c>
      <c r="G18189">
        <v>2014</v>
      </c>
      <c r="H18189">
        <v>1115</v>
      </c>
      <c r="I18189">
        <v>8461</v>
      </c>
    </row>
    <row r="18190" spans="1:9" x14ac:dyDescent="0.25">
      <c r="A18190" t="s">
        <v>398</v>
      </c>
      <c r="B18190" t="s">
        <v>407</v>
      </c>
      <c r="C18190" t="s">
        <v>408</v>
      </c>
      <c r="D18190" t="s">
        <v>483</v>
      </c>
      <c r="E18190" t="s">
        <v>22</v>
      </c>
      <c r="F18190" t="s">
        <v>63</v>
      </c>
      <c r="G18190">
        <v>2015</v>
      </c>
      <c r="H18190">
        <v>1124</v>
      </c>
      <c r="I18190">
        <v>8427</v>
      </c>
    </row>
    <row r="18191" spans="1:9" x14ac:dyDescent="0.25">
      <c r="A18191" t="s">
        <v>398</v>
      </c>
      <c r="B18191" t="s">
        <v>407</v>
      </c>
      <c r="C18191" t="s">
        <v>408</v>
      </c>
      <c r="D18191" t="s">
        <v>483</v>
      </c>
      <c r="E18191" t="s">
        <v>22</v>
      </c>
      <c r="F18191" t="s">
        <v>63</v>
      </c>
      <c r="G18191">
        <v>2016</v>
      </c>
      <c r="H18191">
        <v>1124</v>
      </c>
      <c r="I18191">
        <v>8524</v>
      </c>
    </row>
    <row r="18192" spans="1:9" x14ac:dyDescent="0.25">
      <c r="A18192" t="s">
        <v>398</v>
      </c>
      <c r="B18192" t="s">
        <v>407</v>
      </c>
      <c r="C18192" t="s">
        <v>408</v>
      </c>
      <c r="D18192" t="s">
        <v>483</v>
      </c>
      <c r="E18192" t="s">
        <v>22</v>
      </c>
      <c r="F18192" t="s">
        <v>63</v>
      </c>
      <c r="G18192">
        <v>2017</v>
      </c>
      <c r="H18192">
        <v>1122.5</v>
      </c>
      <c r="I18192">
        <v>8183</v>
      </c>
    </row>
    <row r="18193" spans="1:9" x14ac:dyDescent="0.25">
      <c r="A18193" t="s">
        <v>398</v>
      </c>
      <c r="B18193" t="s">
        <v>407</v>
      </c>
      <c r="C18193" t="s">
        <v>408</v>
      </c>
      <c r="D18193" t="s">
        <v>483</v>
      </c>
      <c r="E18193" t="s">
        <v>22</v>
      </c>
      <c r="F18193" t="s">
        <v>63</v>
      </c>
      <c r="G18193">
        <v>2018</v>
      </c>
      <c r="H18193">
        <v>1117.5</v>
      </c>
    </row>
    <row r="18194" spans="1:9" x14ac:dyDescent="0.25">
      <c r="A18194" t="s">
        <v>398</v>
      </c>
      <c r="B18194" t="s">
        <v>407</v>
      </c>
      <c r="C18194" t="s">
        <v>408</v>
      </c>
      <c r="D18194" t="s">
        <v>483</v>
      </c>
      <c r="E18194" t="s">
        <v>22</v>
      </c>
      <c r="F18194" t="s">
        <v>63</v>
      </c>
      <c r="G18194">
        <v>2019</v>
      </c>
      <c r="H18194">
        <v>1095.0999999999999</v>
      </c>
    </row>
    <row r="18195" spans="1:9" x14ac:dyDescent="0.25">
      <c r="A18195" t="s">
        <v>398</v>
      </c>
      <c r="B18195" t="s">
        <v>407</v>
      </c>
      <c r="C18195" t="s">
        <v>408</v>
      </c>
      <c r="D18195" t="s">
        <v>483</v>
      </c>
      <c r="E18195" t="s">
        <v>22</v>
      </c>
      <c r="F18195" t="s">
        <v>23</v>
      </c>
      <c r="G18195">
        <v>2000</v>
      </c>
      <c r="H18195">
        <v>6129</v>
      </c>
      <c r="I18195">
        <v>42586</v>
      </c>
    </row>
    <row r="18196" spans="1:9" x14ac:dyDescent="0.25">
      <c r="A18196" t="s">
        <v>398</v>
      </c>
      <c r="B18196" t="s">
        <v>407</v>
      </c>
      <c r="C18196" t="s">
        <v>408</v>
      </c>
      <c r="D18196" t="s">
        <v>483</v>
      </c>
      <c r="E18196" t="s">
        <v>22</v>
      </c>
      <c r="F18196" t="s">
        <v>23</v>
      </c>
      <c r="G18196">
        <v>2001</v>
      </c>
      <c r="H18196">
        <v>6112</v>
      </c>
      <c r="I18196">
        <v>36821</v>
      </c>
    </row>
    <row r="18197" spans="1:9" x14ac:dyDescent="0.25">
      <c r="A18197" t="s">
        <v>398</v>
      </c>
      <c r="B18197" t="s">
        <v>407</v>
      </c>
      <c r="C18197" t="s">
        <v>408</v>
      </c>
      <c r="D18197" t="s">
        <v>483</v>
      </c>
      <c r="E18197" t="s">
        <v>22</v>
      </c>
      <c r="F18197" t="s">
        <v>23</v>
      </c>
      <c r="G18197">
        <v>2002</v>
      </c>
      <c r="H18197">
        <v>6151</v>
      </c>
      <c r="I18197">
        <v>40210</v>
      </c>
    </row>
    <row r="18198" spans="1:9" x14ac:dyDescent="0.25">
      <c r="A18198" t="s">
        <v>398</v>
      </c>
      <c r="B18198" t="s">
        <v>407</v>
      </c>
      <c r="C18198" t="s">
        <v>408</v>
      </c>
      <c r="D18198" t="s">
        <v>483</v>
      </c>
      <c r="E18198" t="s">
        <v>22</v>
      </c>
      <c r="F18198" t="s">
        <v>23</v>
      </c>
      <c r="G18198">
        <v>2003</v>
      </c>
      <c r="H18198">
        <v>6115</v>
      </c>
      <c r="I18198">
        <v>39711</v>
      </c>
    </row>
    <row r="18199" spans="1:9" x14ac:dyDescent="0.25">
      <c r="A18199" t="s">
        <v>398</v>
      </c>
      <c r="B18199" t="s">
        <v>407</v>
      </c>
      <c r="C18199" t="s">
        <v>408</v>
      </c>
      <c r="D18199" t="s">
        <v>483</v>
      </c>
      <c r="E18199" t="s">
        <v>22</v>
      </c>
      <c r="F18199" t="s">
        <v>23</v>
      </c>
      <c r="G18199">
        <v>2004</v>
      </c>
      <c r="H18199">
        <v>6446</v>
      </c>
      <c r="I18199">
        <v>40432</v>
      </c>
    </row>
    <row r="18200" spans="1:9" x14ac:dyDescent="0.25">
      <c r="A18200" t="s">
        <v>398</v>
      </c>
      <c r="B18200" t="s">
        <v>407</v>
      </c>
      <c r="C18200" t="s">
        <v>408</v>
      </c>
      <c r="D18200" t="s">
        <v>483</v>
      </c>
      <c r="E18200" t="s">
        <v>22</v>
      </c>
      <c r="F18200" t="s">
        <v>23</v>
      </c>
      <c r="G18200">
        <v>2005</v>
      </c>
      <c r="H18200">
        <v>6471</v>
      </c>
      <c r="I18200">
        <v>41791</v>
      </c>
    </row>
    <row r="18201" spans="1:9" x14ac:dyDescent="0.25">
      <c r="A18201" t="s">
        <v>398</v>
      </c>
      <c r="B18201" t="s">
        <v>407</v>
      </c>
      <c r="C18201" t="s">
        <v>408</v>
      </c>
      <c r="D18201" t="s">
        <v>483</v>
      </c>
      <c r="E18201" t="s">
        <v>22</v>
      </c>
      <c r="F18201" t="s">
        <v>23</v>
      </c>
      <c r="G18201">
        <v>2006</v>
      </c>
      <c r="H18201">
        <v>6670</v>
      </c>
      <c r="I18201">
        <v>41884</v>
      </c>
    </row>
    <row r="18202" spans="1:9" x14ac:dyDescent="0.25">
      <c r="A18202" t="s">
        <v>398</v>
      </c>
      <c r="B18202" t="s">
        <v>407</v>
      </c>
      <c r="C18202" t="s">
        <v>408</v>
      </c>
      <c r="D18202" t="s">
        <v>483</v>
      </c>
      <c r="E18202" t="s">
        <v>22</v>
      </c>
      <c r="F18202" t="s">
        <v>23</v>
      </c>
      <c r="G18202">
        <v>2007</v>
      </c>
      <c r="H18202">
        <v>7056</v>
      </c>
      <c r="I18202">
        <v>41990</v>
      </c>
    </row>
    <row r="18203" spans="1:9" x14ac:dyDescent="0.25">
      <c r="A18203" t="s">
        <v>398</v>
      </c>
      <c r="B18203" t="s">
        <v>407</v>
      </c>
      <c r="C18203" t="s">
        <v>408</v>
      </c>
      <c r="D18203" t="s">
        <v>483</v>
      </c>
      <c r="E18203" t="s">
        <v>22</v>
      </c>
      <c r="F18203" t="s">
        <v>23</v>
      </c>
      <c r="G18203">
        <v>2008</v>
      </c>
      <c r="H18203">
        <v>7172</v>
      </c>
      <c r="I18203">
        <v>41619</v>
      </c>
    </row>
    <row r="18204" spans="1:9" x14ac:dyDescent="0.25">
      <c r="A18204" t="s">
        <v>398</v>
      </c>
      <c r="B18204" t="s">
        <v>407</v>
      </c>
      <c r="C18204" t="s">
        <v>408</v>
      </c>
      <c r="D18204" t="s">
        <v>483</v>
      </c>
      <c r="E18204" t="s">
        <v>22</v>
      </c>
      <c r="F18204" t="s">
        <v>23</v>
      </c>
      <c r="G18204">
        <v>2009</v>
      </c>
      <c r="H18204">
        <v>7264</v>
      </c>
      <c r="I18204">
        <v>40478</v>
      </c>
    </row>
    <row r="18205" spans="1:9" x14ac:dyDescent="0.25">
      <c r="A18205" t="s">
        <v>398</v>
      </c>
      <c r="B18205" t="s">
        <v>407</v>
      </c>
      <c r="C18205" t="s">
        <v>408</v>
      </c>
      <c r="D18205" t="s">
        <v>483</v>
      </c>
      <c r="E18205" t="s">
        <v>22</v>
      </c>
      <c r="F18205" t="s">
        <v>23</v>
      </c>
      <c r="G18205">
        <v>2010</v>
      </c>
      <c r="H18205">
        <v>7361</v>
      </c>
      <c r="I18205">
        <v>42536</v>
      </c>
    </row>
    <row r="18206" spans="1:9" x14ac:dyDescent="0.25">
      <c r="A18206" t="s">
        <v>398</v>
      </c>
      <c r="B18206" t="s">
        <v>407</v>
      </c>
      <c r="C18206" t="s">
        <v>408</v>
      </c>
      <c r="D18206" t="s">
        <v>483</v>
      </c>
      <c r="E18206" t="s">
        <v>22</v>
      </c>
      <c r="F18206" t="s">
        <v>23</v>
      </c>
      <c r="G18206">
        <v>2011</v>
      </c>
      <c r="H18206">
        <v>7400</v>
      </c>
      <c r="I18206">
        <v>42913</v>
      </c>
    </row>
    <row r="18207" spans="1:9" x14ac:dyDescent="0.25">
      <c r="A18207" t="s">
        <v>398</v>
      </c>
      <c r="B18207" t="s">
        <v>407</v>
      </c>
      <c r="C18207" t="s">
        <v>408</v>
      </c>
      <c r="D18207" t="s">
        <v>483</v>
      </c>
      <c r="E18207" t="s">
        <v>22</v>
      </c>
      <c r="F18207" t="s">
        <v>23</v>
      </c>
      <c r="G18207">
        <v>2012</v>
      </c>
      <c r="H18207">
        <v>7810</v>
      </c>
      <c r="I18207">
        <v>43696</v>
      </c>
    </row>
    <row r="18208" spans="1:9" x14ac:dyDescent="0.25">
      <c r="A18208" t="s">
        <v>398</v>
      </c>
      <c r="B18208" t="s">
        <v>407</v>
      </c>
      <c r="C18208" t="s">
        <v>408</v>
      </c>
      <c r="D18208" t="s">
        <v>483</v>
      </c>
      <c r="E18208" t="s">
        <v>22</v>
      </c>
      <c r="F18208" t="s">
        <v>23</v>
      </c>
      <c r="G18208">
        <v>2013</v>
      </c>
      <c r="H18208">
        <v>8744</v>
      </c>
      <c r="I18208">
        <v>45535</v>
      </c>
    </row>
    <row r="18209" spans="1:9" x14ac:dyDescent="0.25">
      <c r="A18209" t="s">
        <v>398</v>
      </c>
      <c r="B18209" t="s">
        <v>407</v>
      </c>
      <c r="C18209" t="s">
        <v>408</v>
      </c>
      <c r="D18209" t="s">
        <v>483</v>
      </c>
      <c r="E18209" t="s">
        <v>22</v>
      </c>
      <c r="F18209" t="s">
        <v>23</v>
      </c>
      <c r="G18209">
        <v>2014</v>
      </c>
      <c r="H18209">
        <v>8755</v>
      </c>
      <c r="I18209">
        <v>48563</v>
      </c>
    </row>
    <row r="18210" spans="1:9" x14ac:dyDescent="0.25">
      <c r="A18210" t="s">
        <v>398</v>
      </c>
      <c r="B18210" t="s">
        <v>407</v>
      </c>
      <c r="C18210" t="s">
        <v>408</v>
      </c>
      <c r="D18210" t="s">
        <v>483</v>
      </c>
      <c r="E18210" t="s">
        <v>22</v>
      </c>
      <c r="F18210" t="s">
        <v>23</v>
      </c>
      <c r="G18210">
        <v>2015</v>
      </c>
      <c r="H18210">
        <v>9320</v>
      </c>
      <c r="I18210">
        <v>47743</v>
      </c>
    </row>
    <row r="18211" spans="1:9" x14ac:dyDescent="0.25">
      <c r="A18211" t="s">
        <v>398</v>
      </c>
      <c r="B18211" t="s">
        <v>407</v>
      </c>
      <c r="C18211" t="s">
        <v>408</v>
      </c>
      <c r="D18211" t="s">
        <v>483</v>
      </c>
      <c r="E18211" t="s">
        <v>22</v>
      </c>
      <c r="F18211" t="s">
        <v>23</v>
      </c>
      <c r="G18211">
        <v>2016</v>
      </c>
      <c r="H18211">
        <v>9249</v>
      </c>
      <c r="I18211">
        <v>46817</v>
      </c>
    </row>
    <row r="18212" spans="1:9" x14ac:dyDescent="0.25">
      <c r="A18212" t="s">
        <v>398</v>
      </c>
      <c r="B18212" t="s">
        <v>407</v>
      </c>
      <c r="C18212" t="s">
        <v>408</v>
      </c>
      <c r="D18212" t="s">
        <v>483</v>
      </c>
      <c r="E18212" t="s">
        <v>22</v>
      </c>
      <c r="F18212" t="s">
        <v>23</v>
      </c>
      <c r="G18212">
        <v>2017</v>
      </c>
      <c r="H18212">
        <v>9134</v>
      </c>
      <c r="I18212">
        <v>46734</v>
      </c>
    </row>
    <row r="18213" spans="1:9" x14ac:dyDescent="0.25">
      <c r="A18213" t="s">
        <v>398</v>
      </c>
      <c r="B18213" t="s">
        <v>407</v>
      </c>
      <c r="C18213" t="s">
        <v>408</v>
      </c>
      <c r="D18213" t="s">
        <v>483</v>
      </c>
      <c r="E18213" t="s">
        <v>22</v>
      </c>
      <c r="F18213" t="s">
        <v>23</v>
      </c>
      <c r="G18213">
        <v>2018</v>
      </c>
      <c r="H18213">
        <v>9045.7999999999993</v>
      </c>
    </row>
    <row r="18214" spans="1:9" x14ac:dyDescent="0.25">
      <c r="A18214" t="s">
        <v>398</v>
      </c>
      <c r="B18214" t="s">
        <v>407</v>
      </c>
      <c r="C18214" t="s">
        <v>408</v>
      </c>
      <c r="D18214" t="s">
        <v>483</v>
      </c>
      <c r="E18214" t="s">
        <v>22</v>
      </c>
      <c r="F18214" t="s">
        <v>23</v>
      </c>
      <c r="G18214">
        <v>2019</v>
      </c>
      <c r="H18214">
        <v>8821.7999999999993</v>
      </c>
    </row>
    <row r="18215" spans="1:9" x14ac:dyDescent="0.25">
      <c r="A18215" t="s">
        <v>398</v>
      </c>
      <c r="B18215" t="s">
        <v>407</v>
      </c>
      <c r="C18215" t="s">
        <v>408</v>
      </c>
      <c r="D18215" t="s">
        <v>483</v>
      </c>
      <c r="E18215" t="s">
        <v>64</v>
      </c>
      <c r="F18215" t="s">
        <v>64</v>
      </c>
      <c r="G18215">
        <v>2000</v>
      </c>
      <c r="H18215">
        <v>2793</v>
      </c>
      <c r="I18215">
        <v>14621</v>
      </c>
    </row>
    <row r="18216" spans="1:9" x14ac:dyDescent="0.25">
      <c r="A18216" t="s">
        <v>398</v>
      </c>
      <c r="B18216" t="s">
        <v>407</v>
      </c>
      <c r="C18216" t="s">
        <v>408</v>
      </c>
      <c r="D18216" t="s">
        <v>483</v>
      </c>
      <c r="E18216" t="s">
        <v>64</v>
      </c>
      <c r="F18216" t="s">
        <v>64</v>
      </c>
      <c r="G18216">
        <v>2001</v>
      </c>
      <c r="H18216">
        <v>2216</v>
      </c>
      <c r="I18216">
        <v>14246</v>
      </c>
    </row>
    <row r="18217" spans="1:9" x14ac:dyDescent="0.25">
      <c r="A18217" t="s">
        <v>398</v>
      </c>
      <c r="B18217" t="s">
        <v>407</v>
      </c>
      <c r="C18217" t="s">
        <v>408</v>
      </c>
      <c r="D18217" t="s">
        <v>483</v>
      </c>
      <c r="E18217" t="s">
        <v>64</v>
      </c>
      <c r="F18217" t="s">
        <v>64</v>
      </c>
      <c r="G18217">
        <v>2002</v>
      </c>
      <c r="H18217">
        <v>2252</v>
      </c>
      <c r="I18217">
        <v>14939</v>
      </c>
    </row>
    <row r="18218" spans="1:9" x14ac:dyDescent="0.25">
      <c r="A18218" t="s">
        <v>398</v>
      </c>
      <c r="B18218" t="s">
        <v>407</v>
      </c>
      <c r="C18218" t="s">
        <v>408</v>
      </c>
      <c r="D18218" t="s">
        <v>483</v>
      </c>
      <c r="E18218" t="s">
        <v>64</v>
      </c>
      <c r="F18218" t="s">
        <v>64</v>
      </c>
      <c r="G18218">
        <v>2003</v>
      </c>
      <c r="H18218">
        <v>2133</v>
      </c>
      <c r="I18218">
        <v>14870</v>
      </c>
    </row>
    <row r="18219" spans="1:9" x14ac:dyDescent="0.25">
      <c r="A18219" t="s">
        <v>398</v>
      </c>
      <c r="B18219" t="s">
        <v>407</v>
      </c>
      <c r="C18219" t="s">
        <v>408</v>
      </c>
      <c r="D18219" t="s">
        <v>483</v>
      </c>
      <c r="E18219" t="s">
        <v>64</v>
      </c>
      <c r="F18219" t="s">
        <v>64</v>
      </c>
      <c r="G18219">
        <v>2004</v>
      </c>
      <c r="H18219">
        <v>2152</v>
      </c>
      <c r="I18219">
        <v>15487</v>
      </c>
    </row>
    <row r="18220" spans="1:9" x14ac:dyDescent="0.25">
      <c r="A18220" t="s">
        <v>398</v>
      </c>
      <c r="B18220" t="s">
        <v>407</v>
      </c>
      <c r="C18220" t="s">
        <v>408</v>
      </c>
      <c r="D18220" t="s">
        <v>483</v>
      </c>
      <c r="E18220" t="s">
        <v>64</v>
      </c>
      <c r="F18220" t="s">
        <v>64</v>
      </c>
      <c r="G18220">
        <v>2005</v>
      </c>
      <c r="H18220">
        <v>2285</v>
      </c>
      <c r="I18220">
        <v>16778</v>
      </c>
    </row>
    <row r="18221" spans="1:9" x14ac:dyDescent="0.25">
      <c r="A18221" t="s">
        <v>398</v>
      </c>
      <c r="B18221" t="s">
        <v>407</v>
      </c>
      <c r="C18221" t="s">
        <v>408</v>
      </c>
      <c r="D18221" t="s">
        <v>483</v>
      </c>
      <c r="E18221" t="s">
        <v>64</v>
      </c>
      <c r="F18221" t="s">
        <v>64</v>
      </c>
      <c r="G18221">
        <v>2006</v>
      </c>
      <c r="H18221">
        <v>2274</v>
      </c>
      <c r="I18221">
        <v>16581</v>
      </c>
    </row>
    <row r="18222" spans="1:9" x14ac:dyDescent="0.25">
      <c r="A18222" t="s">
        <v>398</v>
      </c>
      <c r="B18222" t="s">
        <v>407</v>
      </c>
      <c r="C18222" t="s">
        <v>408</v>
      </c>
      <c r="D18222" t="s">
        <v>483</v>
      </c>
      <c r="E18222" t="s">
        <v>64</v>
      </c>
      <c r="F18222" t="s">
        <v>64</v>
      </c>
      <c r="G18222">
        <v>2007</v>
      </c>
      <c r="H18222">
        <v>2214</v>
      </c>
      <c r="I18222">
        <v>16798</v>
      </c>
    </row>
    <row r="18223" spans="1:9" x14ac:dyDescent="0.25">
      <c r="A18223" t="s">
        <v>398</v>
      </c>
      <c r="B18223" t="s">
        <v>407</v>
      </c>
      <c r="C18223" t="s">
        <v>408</v>
      </c>
      <c r="D18223" t="s">
        <v>483</v>
      </c>
      <c r="E18223" t="s">
        <v>64</v>
      </c>
      <c r="F18223" t="s">
        <v>64</v>
      </c>
      <c r="G18223">
        <v>2008</v>
      </c>
      <c r="H18223">
        <v>2229</v>
      </c>
      <c r="I18223">
        <v>16873</v>
      </c>
    </row>
    <row r="18224" spans="1:9" x14ac:dyDescent="0.25">
      <c r="A18224" t="s">
        <v>398</v>
      </c>
      <c r="B18224" t="s">
        <v>407</v>
      </c>
      <c r="C18224" t="s">
        <v>408</v>
      </c>
      <c r="D18224" t="s">
        <v>483</v>
      </c>
      <c r="E18224" t="s">
        <v>64</v>
      </c>
      <c r="F18224" t="s">
        <v>64</v>
      </c>
      <c r="G18224">
        <v>2009</v>
      </c>
      <c r="H18224">
        <v>2382</v>
      </c>
      <c r="I18224">
        <v>17046</v>
      </c>
    </row>
    <row r="18225" spans="1:9" x14ac:dyDescent="0.25">
      <c r="A18225" t="s">
        <v>398</v>
      </c>
      <c r="B18225" t="s">
        <v>407</v>
      </c>
      <c r="C18225" t="s">
        <v>408</v>
      </c>
      <c r="D18225" t="s">
        <v>483</v>
      </c>
      <c r="E18225" t="s">
        <v>64</v>
      </c>
      <c r="F18225" t="s">
        <v>64</v>
      </c>
      <c r="G18225">
        <v>2010</v>
      </c>
      <c r="H18225">
        <v>2405</v>
      </c>
      <c r="I18225">
        <v>17577</v>
      </c>
    </row>
    <row r="18226" spans="1:9" x14ac:dyDescent="0.25">
      <c r="A18226" t="s">
        <v>398</v>
      </c>
      <c r="B18226" t="s">
        <v>407</v>
      </c>
      <c r="C18226" t="s">
        <v>408</v>
      </c>
      <c r="D18226" t="s">
        <v>483</v>
      </c>
      <c r="E18226" t="s">
        <v>64</v>
      </c>
      <c r="F18226" t="s">
        <v>64</v>
      </c>
      <c r="G18226">
        <v>2011</v>
      </c>
      <c r="H18226">
        <v>2409</v>
      </c>
      <c r="I18226">
        <v>17840</v>
      </c>
    </row>
    <row r="18227" spans="1:9" x14ac:dyDescent="0.25">
      <c r="A18227" t="s">
        <v>398</v>
      </c>
      <c r="B18227" t="s">
        <v>407</v>
      </c>
      <c r="C18227" t="s">
        <v>408</v>
      </c>
      <c r="D18227" t="s">
        <v>483</v>
      </c>
      <c r="E18227" t="s">
        <v>64</v>
      </c>
      <c r="F18227" t="s">
        <v>64</v>
      </c>
      <c r="G18227">
        <v>2012</v>
      </c>
      <c r="H18227">
        <v>2592</v>
      </c>
      <c r="I18227">
        <v>18135</v>
      </c>
    </row>
    <row r="18228" spans="1:9" x14ac:dyDescent="0.25">
      <c r="A18228" t="s">
        <v>398</v>
      </c>
      <c r="B18228" t="s">
        <v>407</v>
      </c>
      <c r="C18228" t="s">
        <v>408</v>
      </c>
      <c r="D18228" t="s">
        <v>483</v>
      </c>
      <c r="E18228" t="s">
        <v>64</v>
      </c>
      <c r="F18228" t="s">
        <v>64</v>
      </c>
      <c r="G18228">
        <v>2013</v>
      </c>
      <c r="H18228">
        <v>2607</v>
      </c>
      <c r="I18228">
        <v>18422</v>
      </c>
    </row>
    <row r="18229" spans="1:9" x14ac:dyDescent="0.25">
      <c r="A18229" t="s">
        <v>398</v>
      </c>
      <c r="B18229" t="s">
        <v>407</v>
      </c>
      <c r="C18229" t="s">
        <v>408</v>
      </c>
      <c r="D18229" t="s">
        <v>483</v>
      </c>
      <c r="E18229" t="s">
        <v>64</v>
      </c>
      <c r="F18229" t="s">
        <v>64</v>
      </c>
      <c r="G18229">
        <v>2014</v>
      </c>
      <c r="H18229">
        <v>2514</v>
      </c>
      <c r="I18229">
        <v>18710</v>
      </c>
    </row>
    <row r="18230" spans="1:9" x14ac:dyDescent="0.25">
      <c r="A18230" t="s">
        <v>398</v>
      </c>
      <c r="B18230" t="s">
        <v>407</v>
      </c>
      <c r="C18230" t="s">
        <v>408</v>
      </c>
      <c r="D18230" t="s">
        <v>483</v>
      </c>
      <c r="E18230" t="s">
        <v>64</v>
      </c>
      <c r="F18230" t="s">
        <v>64</v>
      </c>
      <c r="G18230">
        <v>2015</v>
      </c>
      <c r="H18230">
        <v>2542</v>
      </c>
      <c r="I18230">
        <v>18727</v>
      </c>
    </row>
    <row r="18231" spans="1:9" x14ac:dyDescent="0.25">
      <c r="A18231" t="s">
        <v>398</v>
      </c>
      <c r="B18231" t="s">
        <v>407</v>
      </c>
      <c r="C18231" t="s">
        <v>408</v>
      </c>
      <c r="D18231" t="s">
        <v>483</v>
      </c>
      <c r="E18231" t="s">
        <v>64</v>
      </c>
      <c r="F18231" t="s">
        <v>64</v>
      </c>
      <c r="G18231">
        <v>2016</v>
      </c>
      <c r="H18231">
        <v>2517</v>
      </c>
      <c r="I18231">
        <v>18584</v>
      </c>
    </row>
    <row r="18232" spans="1:9" x14ac:dyDescent="0.25">
      <c r="A18232" t="s">
        <v>398</v>
      </c>
      <c r="B18232" t="s">
        <v>407</v>
      </c>
      <c r="C18232" t="s">
        <v>408</v>
      </c>
      <c r="D18232" t="s">
        <v>483</v>
      </c>
      <c r="E18232" t="s">
        <v>64</v>
      </c>
      <c r="F18232" t="s">
        <v>64</v>
      </c>
      <c r="G18232">
        <v>2017</v>
      </c>
      <c r="H18232">
        <v>2483</v>
      </c>
      <c r="I18232">
        <v>18726</v>
      </c>
    </row>
    <row r="18233" spans="1:9" x14ac:dyDescent="0.25">
      <c r="A18233" t="s">
        <v>398</v>
      </c>
      <c r="B18233" t="s">
        <v>407</v>
      </c>
      <c r="C18233" t="s">
        <v>408</v>
      </c>
      <c r="D18233" t="s">
        <v>483</v>
      </c>
      <c r="E18233" t="s">
        <v>64</v>
      </c>
      <c r="F18233" t="s">
        <v>64</v>
      </c>
      <c r="G18233">
        <v>2018</v>
      </c>
      <c r="H18233">
        <v>2540.5</v>
      </c>
    </row>
    <row r="18234" spans="1:9" x14ac:dyDescent="0.25">
      <c r="A18234" t="s">
        <v>398</v>
      </c>
      <c r="B18234" t="s">
        <v>407</v>
      </c>
      <c r="C18234" t="s">
        <v>408</v>
      </c>
      <c r="D18234" t="s">
        <v>483</v>
      </c>
      <c r="E18234" t="s">
        <v>64</v>
      </c>
      <c r="F18234" t="s">
        <v>64</v>
      </c>
      <c r="G18234">
        <v>2019</v>
      </c>
      <c r="H18234">
        <v>2555.3000000000002</v>
      </c>
    </row>
    <row r="18235" spans="1:9" x14ac:dyDescent="0.25">
      <c r="A18235" t="s">
        <v>398</v>
      </c>
      <c r="B18235" t="s">
        <v>407</v>
      </c>
      <c r="C18235" t="s">
        <v>408</v>
      </c>
      <c r="D18235" t="s">
        <v>483</v>
      </c>
      <c r="E18235" t="s">
        <v>13</v>
      </c>
      <c r="F18235" t="s">
        <v>161</v>
      </c>
      <c r="G18235">
        <v>2010</v>
      </c>
      <c r="H18235">
        <v>12308</v>
      </c>
      <c r="I18235">
        <v>0</v>
      </c>
    </row>
    <row r="18236" spans="1:9" x14ac:dyDescent="0.25">
      <c r="A18236" t="s">
        <v>398</v>
      </c>
      <c r="B18236" t="s">
        <v>407</v>
      </c>
      <c r="C18236" t="s">
        <v>408</v>
      </c>
      <c r="D18236" t="s">
        <v>483</v>
      </c>
      <c r="E18236" t="s">
        <v>13</v>
      </c>
      <c r="F18236" t="s">
        <v>161</v>
      </c>
      <c r="G18236">
        <v>2011</v>
      </c>
      <c r="H18236">
        <v>12328</v>
      </c>
      <c r="I18236">
        <v>0</v>
      </c>
    </row>
    <row r="18237" spans="1:9" x14ac:dyDescent="0.25">
      <c r="A18237" t="s">
        <v>398</v>
      </c>
      <c r="B18237" t="s">
        <v>407</v>
      </c>
      <c r="C18237" t="s">
        <v>408</v>
      </c>
      <c r="D18237" t="s">
        <v>483</v>
      </c>
      <c r="E18237" t="s">
        <v>13</v>
      </c>
      <c r="F18237" t="s">
        <v>161</v>
      </c>
      <c r="G18237">
        <v>2012</v>
      </c>
      <c r="H18237">
        <v>12332</v>
      </c>
      <c r="I18237">
        <v>0</v>
      </c>
    </row>
    <row r="18238" spans="1:9" x14ac:dyDescent="0.25">
      <c r="A18238" t="s">
        <v>398</v>
      </c>
      <c r="B18238" t="s">
        <v>407</v>
      </c>
      <c r="C18238" t="s">
        <v>408</v>
      </c>
      <c r="D18238" t="s">
        <v>483</v>
      </c>
      <c r="E18238" t="s">
        <v>13</v>
      </c>
      <c r="F18238" t="s">
        <v>161</v>
      </c>
      <c r="G18238">
        <v>2013</v>
      </c>
      <c r="H18238">
        <v>12331</v>
      </c>
      <c r="I18238">
        <v>0</v>
      </c>
    </row>
    <row r="18239" spans="1:9" x14ac:dyDescent="0.25">
      <c r="A18239" t="s">
        <v>398</v>
      </c>
      <c r="B18239" t="s">
        <v>407</v>
      </c>
      <c r="C18239" t="s">
        <v>408</v>
      </c>
      <c r="D18239" t="s">
        <v>483</v>
      </c>
      <c r="E18239" t="s">
        <v>13</v>
      </c>
      <c r="F18239" t="s">
        <v>161</v>
      </c>
      <c r="G18239">
        <v>2014</v>
      </c>
      <c r="H18239">
        <v>12339</v>
      </c>
      <c r="I18239">
        <v>0</v>
      </c>
    </row>
    <row r="18240" spans="1:9" x14ac:dyDescent="0.25">
      <c r="A18240" t="s">
        <v>398</v>
      </c>
      <c r="B18240" t="s">
        <v>407</v>
      </c>
      <c r="C18240" t="s">
        <v>408</v>
      </c>
      <c r="D18240" t="s">
        <v>483</v>
      </c>
      <c r="E18240" t="s">
        <v>13</v>
      </c>
      <c r="F18240" t="s">
        <v>161</v>
      </c>
      <c r="G18240">
        <v>2015</v>
      </c>
      <c r="H18240">
        <v>12339</v>
      </c>
      <c r="I18240">
        <v>0</v>
      </c>
    </row>
    <row r="18241" spans="1:9" x14ac:dyDescent="0.25">
      <c r="A18241" t="s">
        <v>398</v>
      </c>
      <c r="B18241" t="s">
        <v>407</v>
      </c>
      <c r="C18241" t="s">
        <v>408</v>
      </c>
      <c r="D18241" t="s">
        <v>483</v>
      </c>
      <c r="E18241" t="s">
        <v>13</v>
      </c>
      <c r="F18241" t="s">
        <v>161</v>
      </c>
      <c r="G18241">
        <v>2016</v>
      </c>
      <c r="H18241">
        <v>12378</v>
      </c>
      <c r="I18241">
        <v>0</v>
      </c>
    </row>
    <row r="18242" spans="1:9" x14ac:dyDescent="0.25">
      <c r="A18242" t="s">
        <v>398</v>
      </c>
      <c r="B18242" t="s">
        <v>407</v>
      </c>
      <c r="C18242" t="s">
        <v>408</v>
      </c>
      <c r="D18242" t="s">
        <v>483</v>
      </c>
      <c r="E18242" t="s">
        <v>13</v>
      </c>
      <c r="F18242" t="s">
        <v>161</v>
      </c>
      <c r="G18242">
        <v>2017</v>
      </c>
      <c r="H18242">
        <v>12378</v>
      </c>
      <c r="I18242">
        <v>0</v>
      </c>
    </row>
    <row r="18243" spans="1:9" x14ac:dyDescent="0.25">
      <c r="A18243" t="s">
        <v>398</v>
      </c>
      <c r="B18243" t="s">
        <v>407</v>
      </c>
      <c r="C18243" t="s">
        <v>408</v>
      </c>
      <c r="D18243" t="s">
        <v>483</v>
      </c>
      <c r="E18243" t="s">
        <v>13</v>
      </c>
      <c r="F18243" t="s">
        <v>161</v>
      </c>
      <c r="G18243">
        <v>2018</v>
      </c>
      <c r="H18243">
        <v>12378</v>
      </c>
    </row>
    <row r="18244" spans="1:9" x14ac:dyDescent="0.25">
      <c r="A18244" t="s">
        <v>398</v>
      </c>
      <c r="B18244" t="s">
        <v>407</v>
      </c>
      <c r="C18244" t="s">
        <v>408</v>
      </c>
      <c r="D18244" t="s">
        <v>483</v>
      </c>
      <c r="E18244" t="s">
        <v>13</v>
      </c>
      <c r="F18244" t="s">
        <v>161</v>
      </c>
      <c r="G18244">
        <v>2019</v>
      </c>
      <c r="H18244">
        <v>12378</v>
      </c>
    </row>
    <row r="18245" spans="1:9" x14ac:dyDescent="0.25">
      <c r="A18245" t="s">
        <v>398</v>
      </c>
      <c r="B18245" t="s">
        <v>407</v>
      </c>
      <c r="C18245" t="s">
        <v>408</v>
      </c>
      <c r="D18245" t="s">
        <v>483</v>
      </c>
      <c r="E18245" t="s">
        <v>13</v>
      </c>
      <c r="F18245" t="s">
        <v>14</v>
      </c>
      <c r="G18245">
        <v>2000</v>
      </c>
      <c r="H18245">
        <v>79359</v>
      </c>
      <c r="I18245">
        <v>253204</v>
      </c>
    </row>
    <row r="18246" spans="1:9" x14ac:dyDescent="0.25">
      <c r="A18246" t="s">
        <v>398</v>
      </c>
      <c r="B18246" t="s">
        <v>407</v>
      </c>
      <c r="C18246" t="s">
        <v>408</v>
      </c>
      <c r="D18246" t="s">
        <v>483</v>
      </c>
      <c r="E18246" t="s">
        <v>13</v>
      </c>
      <c r="F18246" t="s">
        <v>14</v>
      </c>
      <c r="G18246">
        <v>2001</v>
      </c>
      <c r="H18246">
        <v>78914</v>
      </c>
      <c r="I18246">
        <v>188252</v>
      </c>
    </row>
    <row r="18247" spans="1:9" x14ac:dyDescent="0.25">
      <c r="A18247" t="s">
        <v>398</v>
      </c>
      <c r="B18247" t="s">
        <v>407</v>
      </c>
      <c r="C18247" t="s">
        <v>408</v>
      </c>
      <c r="D18247" t="s">
        <v>483</v>
      </c>
      <c r="E18247" t="s">
        <v>13</v>
      </c>
      <c r="F18247" t="s">
        <v>14</v>
      </c>
      <c r="G18247">
        <v>2002</v>
      </c>
      <c r="H18247">
        <v>79356</v>
      </c>
      <c r="I18247">
        <v>267034</v>
      </c>
    </row>
    <row r="18248" spans="1:9" x14ac:dyDescent="0.25">
      <c r="A18248" t="s">
        <v>398</v>
      </c>
      <c r="B18248" t="s">
        <v>407</v>
      </c>
      <c r="C18248" t="s">
        <v>408</v>
      </c>
      <c r="D18248" t="s">
        <v>483</v>
      </c>
      <c r="E18248" t="s">
        <v>13</v>
      </c>
      <c r="F18248" t="s">
        <v>14</v>
      </c>
      <c r="G18248">
        <v>2003</v>
      </c>
      <c r="H18248">
        <v>78694</v>
      </c>
      <c r="I18248">
        <v>278609</v>
      </c>
    </row>
    <row r="18249" spans="1:9" x14ac:dyDescent="0.25">
      <c r="A18249" t="s">
        <v>398</v>
      </c>
      <c r="B18249" t="s">
        <v>407</v>
      </c>
      <c r="C18249" t="s">
        <v>408</v>
      </c>
      <c r="D18249" t="s">
        <v>483</v>
      </c>
      <c r="E18249" t="s">
        <v>13</v>
      </c>
      <c r="F18249" t="s">
        <v>14</v>
      </c>
      <c r="G18249">
        <v>2004</v>
      </c>
      <c r="H18249">
        <v>77641</v>
      </c>
      <c r="I18249">
        <v>271118</v>
      </c>
    </row>
    <row r="18250" spans="1:9" x14ac:dyDescent="0.25">
      <c r="A18250" t="s">
        <v>398</v>
      </c>
      <c r="B18250" t="s">
        <v>407</v>
      </c>
      <c r="C18250" t="s">
        <v>408</v>
      </c>
      <c r="D18250" t="s">
        <v>483</v>
      </c>
      <c r="E18250" t="s">
        <v>13</v>
      </c>
      <c r="F18250" t="s">
        <v>14</v>
      </c>
      <c r="G18250">
        <v>2005</v>
      </c>
      <c r="H18250">
        <v>77540</v>
      </c>
      <c r="I18250">
        <v>272445</v>
      </c>
    </row>
    <row r="18251" spans="1:9" x14ac:dyDescent="0.25">
      <c r="A18251" t="s">
        <v>398</v>
      </c>
      <c r="B18251" t="s">
        <v>407</v>
      </c>
      <c r="C18251" t="s">
        <v>408</v>
      </c>
      <c r="D18251" t="s">
        <v>483</v>
      </c>
      <c r="E18251" t="s">
        <v>13</v>
      </c>
      <c r="F18251" t="s">
        <v>14</v>
      </c>
      <c r="G18251">
        <v>2006</v>
      </c>
      <c r="H18251">
        <v>77821</v>
      </c>
      <c r="I18251">
        <v>291869</v>
      </c>
    </row>
    <row r="18252" spans="1:9" x14ac:dyDescent="0.25">
      <c r="A18252" t="s">
        <v>398</v>
      </c>
      <c r="B18252" t="s">
        <v>407</v>
      </c>
      <c r="C18252" t="s">
        <v>408</v>
      </c>
      <c r="D18252" t="s">
        <v>483</v>
      </c>
      <c r="E18252" t="s">
        <v>13</v>
      </c>
      <c r="F18252" t="s">
        <v>14</v>
      </c>
      <c r="G18252">
        <v>2007</v>
      </c>
      <c r="H18252">
        <v>77885</v>
      </c>
      <c r="I18252">
        <v>249619</v>
      </c>
    </row>
    <row r="18253" spans="1:9" x14ac:dyDescent="0.25">
      <c r="A18253" t="s">
        <v>398</v>
      </c>
      <c r="B18253" t="s">
        <v>407</v>
      </c>
      <c r="C18253" t="s">
        <v>408</v>
      </c>
      <c r="D18253" t="s">
        <v>483</v>
      </c>
      <c r="E18253" t="s">
        <v>13</v>
      </c>
      <c r="F18253" t="s">
        <v>14</v>
      </c>
      <c r="G18253">
        <v>2008</v>
      </c>
      <c r="H18253">
        <v>77930</v>
      </c>
      <c r="I18253">
        <v>256714</v>
      </c>
    </row>
    <row r="18254" spans="1:9" x14ac:dyDescent="0.25">
      <c r="A18254" t="s">
        <v>398</v>
      </c>
      <c r="B18254" t="s">
        <v>407</v>
      </c>
      <c r="C18254" t="s">
        <v>408</v>
      </c>
      <c r="D18254" t="s">
        <v>483</v>
      </c>
      <c r="E18254" t="s">
        <v>13</v>
      </c>
      <c r="F18254" t="s">
        <v>14</v>
      </c>
      <c r="G18254">
        <v>2009</v>
      </c>
      <c r="H18254">
        <v>78518</v>
      </c>
      <c r="I18254">
        <v>275590</v>
      </c>
    </row>
    <row r="18255" spans="1:9" x14ac:dyDescent="0.25">
      <c r="A18255" t="s">
        <v>398</v>
      </c>
      <c r="B18255" t="s">
        <v>407</v>
      </c>
      <c r="C18255" t="s">
        <v>408</v>
      </c>
      <c r="D18255" t="s">
        <v>483</v>
      </c>
      <c r="E18255" t="s">
        <v>13</v>
      </c>
      <c r="F18255" t="s">
        <v>14</v>
      </c>
      <c r="G18255">
        <v>2010</v>
      </c>
      <c r="H18255">
        <v>70204</v>
      </c>
      <c r="I18255">
        <v>262266</v>
      </c>
    </row>
    <row r="18256" spans="1:9" x14ac:dyDescent="0.25">
      <c r="A18256" t="s">
        <v>398</v>
      </c>
      <c r="B18256" t="s">
        <v>407</v>
      </c>
      <c r="C18256" t="s">
        <v>408</v>
      </c>
      <c r="D18256" t="s">
        <v>483</v>
      </c>
      <c r="E18256" t="s">
        <v>13</v>
      </c>
      <c r="F18256" t="s">
        <v>14</v>
      </c>
      <c r="G18256">
        <v>2011</v>
      </c>
      <c r="H18256">
        <v>70026</v>
      </c>
      <c r="I18256">
        <v>321733</v>
      </c>
    </row>
    <row r="18257" spans="1:9" x14ac:dyDescent="0.25">
      <c r="A18257" t="s">
        <v>398</v>
      </c>
      <c r="B18257" t="s">
        <v>407</v>
      </c>
      <c r="C18257" t="s">
        <v>408</v>
      </c>
      <c r="D18257" t="s">
        <v>483</v>
      </c>
      <c r="E18257" t="s">
        <v>13</v>
      </c>
      <c r="F18257" t="s">
        <v>14</v>
      </c>
      <c r="G18257">
        <v>2012</v>
      </c>
      <c r="H18257">
        <v>70110</v>
      </c>
      <c r="I18257">
        <v>278511</v>
      </c>
    </row>
    <row r="18258" spans="1:9" x14ac:dyDescent="0.25">
      <c r="A18258" t="s">
        <v>398</v>
      </c>
      <c r="B18258" t="s">
        <v>407</v>
      </c>
      <c r="C18258" t="s">
        <v>408</v>
      </c>
      <c r="D18258" t="s">
        <v>483</v>
      </c>
      <c r="E18258" t="s">
        <v>13</v>
      </c>
      <c r="F18258" t="s">
        <v>14</v>
      </c>
      <c r="G18258">
        <v>2013</v>
      </c>
      <c r="H18258">
        <v>70572</v>
      </c>
      <c r="I18258">
        <v>270856</v>
      </c>
    </row>
    <row r="18259" spans="1:9" x14ac:dyDescent="0.25">
      <c r="A18259" t="s">
        <v>398</v>
      </c>
      <c r="B18259" t="s">
        <v>407</v>
      </c>
      <c r="C18259" t="s">
        <v>408</v>
      </c>
      <c r="D18259" t="s">
        <v>483</v>
      </c>
      <c r="E18259" t="s">
        <v>13</v>
      </c>
      <c r="F18259" t="s">
        <v>14</v>
      </c>
      <c r="G18259">
        <v>2014</v>
      </c>
      <c r="H18259">
        <v>71047</v>
      </c>
      <c r="I18259">
        <v>261473</v>
      </c>
    </row>
    <row r="18260" spans="1:9" x14ac:dyDescent="0.25">
      <c r="A18260" t="s">
        <v>398</v>
      </c>
      <c r="B18260" t="s">
        <v>407</v>
      </c>
      <c r="C18260" t="s">
        <v>408</v>
      </c>
      <c r="D18260" t="s">
        <v>483</v>
      </c>
      <c r="E18260" t="s">
        <v>13</v>
      </c>
      <c r="F18260" t="s">
        <v>14</v>
      </c>
      <c r="G18260">
        <v>2015</v>
      </c>
      <c r="H18260">
        <v>71035</v>
      </c>
      <c r="I18260">
        <v>251018</v>
      </c>
    </row>
    <row r="18261" spans="1:9" x14ac:dyDescent="0.25">
      <c r="A18261" t="s">
        <v>398</v>
      </c>
      <c r="B18261" t="s">
        <v>407</v>
      </c>
      <c r="C18261" t="s">
        <v>408</v>
      </c>
      <c r="D18261" t="s">
        <v>483</v>
      </c>
      <c r="E18261" t="s">
        <v>13</v>
      </c>
      <c r="F18261" t="s">
        <v>14</v>
      </c>
      <c r="G18261">
        <v>2016</v>
      </c>
      <c r="H18261">
        <v>71287</v>
      </c>
      <c r="I18261">
        <v>269670</v>
      </c>
    </row>
    <row r="18262" spans="1:9" x14ac:dyDescent="0.25">
      <c r="A18262" t="s">
        <v>398</v>
      </c>
      <c r="B18262" t="s">
        <v>407</v>
      </c>
      <c r="C18262" t="s">
        <v>408</v>
      </c>
      <c r="D18262" t="s">
        <v>483</v>
      </c>
      <c r="E18262" t="s">
        <v>13</v>
      </c>
      <c r="F18262" t="s">
        <v>14</v>
      </c>
      <c r="G18262">
        <v>2017</v>
      </c>
      <c r="H18262">
        <v>71266</v>
      </c>
      <c r="I18262">
        <v>302362</v>
      </c>
    </row>
    <row r="18263" spans="1:9" x14ac:dyDescent="0.25">
      <c r="A18263" t="s">
        <v>398</v>
      </c>
      <c r="B18263" t="s">
        <v>407</v>
      </c>
      <c r="C18263" t="s">
        <v>408</v>
      </c>
      <c r="D18263" t="s">
        <v>483</v>
      </c>
      <c r="E18263" t="s">
        <v>13</v>
      </c>
      <c r="F18263" t="s">
        <v>14</v>
      </c>
      <c r="G18263">
        <v>2018</v>
      </c>
      <c r="H18263">
        <v>71364.600000000006</v>
      </c>
    </row>
    <row r="18264" spans="1:9" x14ac:dyDescent="0.25">
      <c r="A18264" t="s">
        <v>398</v>
      </c>
      <c r="B18264" t="s">
        <v>407</v>
      </c>
      <c r="C18264" t="s">
        <v>408</v>
      </c>
      <c r="D18264" t="s">
        <v>483</v>
      </c>
      <c r="E18264" t="s">
        <v>13</v>
      </c>
      <c r="F18264" t="s">
        <v>14</v>
      </c>
      <c r="G18264">
        <v>2019</v>
      </c>
      <c r="H18264">
        <v>71239.100000000006</v>
      </c>
    </row>
    <row r="18265" spans="1:9" x14ac:dyDescent="0.25">
      <c r="A18265" t="s">
        <v>398</v>
      </c>
      <c r="B18265" t="s">
        <v>407</v>
      </c>
      <c r="C18265" t="s">
        <v>408</v>
      </c>
      <c r="D18265" t="s">
        <v>483</v>
      </c>
      <c r="E18265" t="s">
        <v>71</v>
      </c>
      <c r="F18265" t="s">
        <v>71</v>
      </c>
      <c r="G18265">
        <v>2013</v>
      </c>
      <c r="H18265">
        <v>0.09</v>
      </c>
      <c r="I18265">
        <v>1E-3</v>
      </c>
    </row>
    <row r="18266" spans="1:9" x14ac:dyDescent="0.25">
      <c r="A18266" t="s">
        <v>398</v>
      </c>
      <c r="B18266" t="s">
        <v>407</v>
      </c>
      <c r="C18266" t="s">
        <v>408</v>
      </c>
      <c r="D18266" t="s">
        <v>483</v>
      </c>
      <c r="E18266" t="s">
        <v>71</v>
      </c>
      <c r="F18266" t="s">
        <v>71</v>
      </c>
      <c r="G18266">
        <v>2014</v>
      </c>
      <c r="H18266">
        <v>0.09</v>
      </c>
      <c r="I18266">
        <v>1E-3</v>
      </c>
    </row>
    <row r="18267" spans="1:9" x14ac:dyDescent="0.25">
      <c r="A18267" t="s">
        <v>398</v>
      </c>
      <c r="B18267" t="s">
        <v>407</v>
      </c>
      <c r="C18267" t="s">
        <v>408</v>
      </c>
      <c r="D18267" t="s">
        <v>483</v>
      </c>
      <c r="E18267" t="s">
        <v>71</v>
      </c>
      <c r="F18267" t="s">
        <v>71</v>
      </c>
      <c r="G18267">
        <v>2015</v>
      </c>
      <c r="H18267">
        <v>5.0000000000000001E-3</v>
      </c>
      <c r="I18267">
        <v>1E-3</v>
      </c>
    </row>
    <row r="18268" spans="1:9" x14ac:dyDescent="0.25">
      <c r="A18268" t="s">
        <v>398</v>
      </c>
      <c r="B18268" t="s">
        <v>407</v>
      </c>
      <c r="C18268" t="s">
        <v>408</v>
      </c>
      <c r="D18268" t="s">
        <v>483</v>
      </c>
      <c r="E18268" t="s">
        <v>71</v>
      </c>
      <c r="F18268" t="s">
        <v>71</v>
      </c>
      <c r="G18268">
        <v>2016</v>
      </c>
      <c r="H18268">
        <v>0.04</v>
      </c>
      <c r="I18268">
        <v>1.0999999999999999E-2</v>
      </c>
    </row>
    <row r="18269" spans="1:9" x14ac:dyDescent="0.25">
      <c r="A18269" t="s">
        <v>398</v>
      </c>
      <c r="B18269" t="s">
        <v>407</v>
      </c>
      <c r="C18269" t="s">
        <v>408</v>
      </c>
      <c r="D18269" t="s">
        <v>483</v>
      </c>
      <c r="E18269" t="s">
        <v>71</v>
      </c>
      <c r="F18269" t="s">
        <v>71</v>
      </c>
      <c r="G18269">
        <v>2017</v>
      </c>
      <c r="H18269">
        <v>0.04</v>
      </c>
      <c r="I18269">
        <v>1.0999999999999999E-2</v>
      </c>
    </row>
    <row r="18270" spans="1:9" x14ac:dyDescent="0.25">
      <c r="A18270" t="s">
        <v>398</v>
      </c>
      <c r="B18270" t="s">
        <v>407</v>
      </c>
      <c r="C18270" t="s">
        <v>408</v>
      </c>
      <c r="D18270" t="s">
        <v>483</v>
      </c>
      <c r="E18270" t="s">
        <v>71</v>
      </c>
      <c r="F18270" t="s">
        <v>71</v>
      </c>
      <c r="G18270">
        <v>2018</v>
      </c>
      <c r="H18270">
        <v>0</v>
      </c>
    </row>
    <row r="18271" spans="1:9" x14ac:dyDescent="0.25">
      <c r="A18271" t="s">
        <v>398</v>
      </c>
      <c r="B18271" t="s">
        <v>407</v>
      </c>
      <c r="C18271" t="s">
        <v>408</v>
      </c>
      <c r="D18271" t="s">
        <v>483</v>
      </c>
      <c r="E18271" t="s">
        <v>15</v>
      </c>
      <c r="F18271" t="s">
        <v>16</v>
      </c>
      <c r="G18271">
        <v>2000</v>
      </c>
      <c r="H18271">
        <v>419</v>
      </c>
      <c r="I18271">
        <v>526</v>
      </c>
    </row>
    <row r="18272" spans="1:9" x14ac:dyDescent="0.25">
      <c r="A18272" t="s">
        <v>398</v>
      </c>
      <c r="B18272" t="s">
        <v>407</v>
      </c>
      <c r="C18272" t="s">
        <v>408</v>
      </c>
      <c r="D18272" t="s">
        <v>483</v>
      </c>
      <c r="E18272" t="s">
        <v>15</v>
      </c>
      <c r="F18272" t="s">
        <v>16</v>
      </c>
      <c r="G18272">
        <v>2001</v>
      </c>
      <c r="H18272">
        <v>246</v>
      </c>
      <c r="I18272">
        <v>565</v>
      </c>
    </row>
    <row r="18273" spans="1:9" x14ac:dyDescent="0.25">
      <c r="A18273" t="s">
        <v>398</v>
      </c>
      <c r="B18273" t="s">
        <v>407</v>
      </c>
      <c r="C18273" t="s">
        <v>408</v>
      </c>
      <c r="D18273" t="s">
        <v>483</v>
      </c>
      <c r="E18273" t="s">
        <v>15</v>
      </c>
      <c r="F18273" t="s">
        <v>16</v>
      </c>
      <c r="G18273">
        <v>2002</v>
      </c>
      <c r="H18273">
        <v>202</v>
      </c>
      <c r="I18273">
        <v>569</v>
      </c>
    </row>
    <row r="18274" spans="1:9" x14ac:dyDescent="0.25">
      <c r="A18274" t="s">
        <v>398</v>
      </c>
      <c r="B18274" t="s">
        <v>407</v>
      </c>
      <c r="C18274" t="s">
        <v>408</v>
      </c>
      <c r="D18274" t="s">
        <v>483</v>
      </c>
      <c r="E18274" t="s">
        <v>15</v>
      </c>
      <c r="F18274" t="s">
        <v>16</v>
      </c>
      <c r="G18274">
        <v>2003</v>
      </c>
      <c r="H18274">
        <v>388</v>
      </c>
      <c r="I18274">
        <v>548</v>
      </c>
    </row>
    <row r="18275" spans="1:9" x14ac:dyDescent="0.25">
      <c r="A18275" t="s">
        <v>398</v>
      </c>
      <c r="B18275" t="s">
        <v>407</v>
      </c>
      <c r="C18275" t="s">
        <v>408</v>
      </c>
      <c r="D18275" t="s">
        <v>483</v>
      </c>
      <c r="E18275" t="s">
        <v>15</v>
      </c>
      <c r="F18275" t="s">
        <v>16</v>
      </c>
      <c r="G18275">
        <v>2004</v>
      </c>
      <c r="H18275">
        <v>388</v>
      </c>
      <c r="I18275">
        <v>587</v>
      </c>
    </row>
    <row r="18276" spans="1:9" x14ac:dyDescent="0.25">
      <c r="A18276" t="s">
        <v>398</v>
      </c>
      <c r="B18276" t="s">
        <v>407</v>
      </c>
      <c r="C18276" t="s">
        <v>408</v>
      </c>
      <c r="D18276" t="s">
        <v>483</v>
      </c>
      <c r="E18276" t="s">
        <v>15</v>
      </c>
      <c r="F18276" t="s">
        <v>16</v>
      </c>
      <c r="G18276">
        <v>2005</v>
      </c>
      <c r="H18276">
        <v>388</v>
      </c>
      <c r="I18276">
        <v>596</v>
      </c>
    </row>
    <row r="18277" spans="1:9" x14ac:dyDescent="0.25">
      <c r="A18277" t="s">
        <v>398</v>
      </c>
      <c r="B18277" t="s">
        <v>407</v>
      </c>
      <c r="C18277" t="s">
        <v>408</v>
      </c>
      <c r="D18277" t="s">
        <v>483</v>
      </c>
      <c r="E18277" t="s">
        <v>15</v>
      </c>
      <c r="F18277" t="s">
        <v>16</v>
      </c>
      <c r="G18277">
        <v>2006</v>
      </c>
      <c r="H18277">
        <v>401</v>
      </c>
      <c r="I18277">
        <v>550</v>
      </c>
    </row>
    <row r="18278" spans="1:9" x14ac:dyDescent="0.25">
      <c r="A18278" t="s">
        <v>398</v>
      </c>
      <c r="B18278" t="s">
        <v>407</v>
      </c>
      <c r="C18278" t="s">
        <v>408</v>
      </c>
      <c r="D18278" t="s">
        <v>483</v>
      </c>
      <c r="E18278" t="s">
        <v>15</v>
      </c>
      <c r="F18278" t="s">
        <v>16</v>
      </c>
      <c r="G18278">
        <v>2007</v>
      </c>
      <c r="H18278">
        <v>465</v>
      </c>
      <c r="I18278">
        <v>673</v>
      </c>
    </row>
    <row r="18279" spans="1:9" x14ac:dyDescent="0.25">
      <c r="A18279" t="s">
        <v>398</v>
      </c>
      <c r="B18279" t="s">
        <v>407</v>
      </c>
      <c r="C18279" t="s">
        <v>408</v>
      </c>
      <c r="D18279" t="s">
        <v>483</v>
      </c>
      <c r="E18279" t="s">
        <v>15</v>
      </c>
      <c r="F18279" t="s">
        <v>16</v>
      </c>
      <c r="G18279">
        <v>2008</v>
      </c>
      <c r="H18279">
        <v>465</v>
      </c>
      <c r="I18279">
        <v>879</v>
      </c>
    </row>
    <row r="18280" spans="1:9" x14ac:dyDescent="0.25">
      <c r="A18280" t="s">
        <v>398</v>
      </c>
      <c r="B18280" t="s">
        <v>407</v>
      </c>
      <c r="C18280" t="s">
        <v>408</v>
      </c>
      <c r="D18280" t="s">
        <v>483</v>
      </c>
      <c r="E18280" t="s">
        <v>15</v>
      </c>
      <c r="F18280" t="s">
        <v>16</v>
      </c>
      <c r="G18280">
        <v>2009</v>
      </c>
      <c r="H18280">
        <v>472</v>
      </c>
      <c r="I18280">
        <v>816</v>
      </c>
    </row>
    <row r="18281" spans="1:9" x14ac:dyDescent="0.25">
      <c r="A18281" t="s">
        <v>398</v>
      </c>
      <c r="B18281" t="s">
        <v>407</v>
      </c>
      <c r="C18281" t="s">
        <v>408</v>
      </c>
      <c r="D18281" t="s">
        <v>483</v>
      </c>
      <c r="E18281" t="s">
        <v>15</v>
      </c>
      <c r="F18281" t="s">
        <v>16</v>
      </c>
      <c r="G18281">
        <v>2010</v>
      </c>
      <c r="H18281">
        <v>473</v>
      </c>
      <c r="I18281">
        <v>879</v>
      </c>
    </row>
    <row r="18282" spans="1:9" x14ac:dyDescent="0.25">
      <c r="A18282" t="s">
        <v>398</v>
      </c>
      <c r="B18282" t="s">
        <v>407</v>
      </c>
      <c r="C18282" t="s">
        <v>408</v>
      </c>
      <c r="D18282" t="s">
        <v>483</v>
      </c>
      <c r="E18282" t="s">
        <v>15</v>
      </c>
      <c r="F18282" t="s">
        <v>16</v>
      </c>
      <c r="G18282">
        <v>2011</v>
      </c>
      <c r="H18282">
        <v>472</v>
      </c>
      <c r="I18282">
        <v>893</v>
      </c>
    </row>
    <row r="18283" spans="1:9" x14ac:dyDescent="0.25">
      <c r="A18283" t="s">
        <v>398</v>
      </c>
      <c r="B18283" t="s">
        <v>407</v>
      </c>
      <c r="C18283" t="s">
        <v>408</v>
      </c>
      <c r="D18283" t="s">
        <v>483</v>
      </c>
      <c r="E18283" t="s">
        <v>15</v>
      </c>
      <c r="F18283" t="s">
        <v>16</v>
      </c>
      <c r="G18283">
        <v>2012</v>
      </c>
      <c r="H18283">
        <v>476</v>
      </c>
      <c r="I18283">
        <v>959</v>
      </c>
    </row>
    <row r="18284" spans="1:9" x14ac:dyDescent="0.25">
      <c r="A18284" t="s">
        <v>398</v>
      </c>
      <c r="B18284" t="s">
        <v>407</v>
      </c>
      <c r="C18284" t="s">
        <v>408</v>
      </c>
      <c r="D18284" t="s">
        <v>483</v>
      </c>
      <c r="E18284" t="s">
        <v>15</v>
      </c>
      <c r="F18284" t="s">
        <v>16</v>
      </c>
      <c r="G18284">
        <v>2013</v>
      </c>
      <c r="H18284">
        <v>1286</v>
      </c>
      <c r="I18284">
        <v>1014</v>
      </c>
    </row>
    <row r="18285" spans="1:9" x14ac:dyDescent="0.25">
      <c r="A18285" t="s">
        <v>398</v>
      </c>
      <c r="B18285" t="s">
        <v>407</v>
      </c>
      <c r="C18285" t="s">
        <v>408</v>
      </c>
      <c r="D18285" t="s">
        <v>483</v>
      </c>
      <c r="E18285" t="s">
        <v>15</v>
      </c>
      <c r="F18285" t="s">
        <v>16</v>
      </c>
      <c r="G18285">
        <v>2014</v>
      </c>
      <c r="H18285">
        <v>1667</v>
      </c>
      <c r="I18285">
        <v>2688</v>
      </c>
    </row>
    <row r="18286" spans="1:9" x14ac:dyDescent="0.25">
      <c r="A18286" t="s">
        <v>398</v>
      </c>
      <c r="B18286" t="s">
        <v>407</v>
      </c>
      <c r="C18286" t="s">
        <v>408</v>
      </c>
      <c r="D18286" t="s">
        <v>483</v>
      </c>
      <c r="E18286" t="s">
        <v>15</v>
      </c>
      <c r="F18286" t="s">
        <v>16</v>
      </c>
      <c r="G18286">
        <v>2015</v>
      </c>
      <c r="H18286">
        <v>1758</v>
      </c>
      <c r="I18286">
        <v>3544</v>
      </c>
    </row>
    <row r="18287" spans="1:9" x14ac:dyDescent="0.25">
      <c r="A18287" t="s">
        <v>398</v>
      </c>
      <c r="B18287" t="s">
        <v>407</v>
      </c>
      <c r="C18287" t="s">
        <v>408</v>
      </c>
      <c r="D18287" t="s">
        <v>483</v>
      </c>
      <c r="E18287" t="s">
        <v>15</v>
      </c>
      <c r="F18287" t="s">
        <v>16</v>
      </c>
      <c r="G18287">
        <v>2016</v>
      </c>
      <c r="H18287">
        <v>1758</v>
      </c>
      <c r="I18287">
        <v>3701</v>
      </c>
    </row>
    <row r="18288" spans="1:9" x14ac:dyDescent="0.25">
      <c r="A18288" t="s">
        <v>398</v>
      </c>
      <c r="B18288" t="s">
        <v>407</v>
      </c>
      <c r="C18288" t="s">
        <v>408</v>
      </c>
      <c r="D18288" t="s">
        <v>483</v>
      </c>
      <c r="E18288" t="s">
        <v>15</v>
      </c>
      <c r="F18288" t="s">
        <v>16</v>
      </c>
      <c r="G18288">
        <v>2017</v>
      </c>
      <c r="H18288">
        <v>1758</v>
      </c>
      <c r="I18288">
        <v>3587</v>
      </c>
    </row>
    <row r="18289" spans="1:9" x14ac:dyDescent="0.25">
      <c r="A18289" t="s">
        <v>398</v>
      </c>
      <c r="B18289" t="s">
        <v>407</v>
      </c>
      <c r="C18289" t="s">
        <v>408</v>
      </c>
      <c r="D18289" t="s">
        <v>483</v>
      </c>
      <c r="E18289" t="s">
        <v>15</v>
      </c>
      <c r="F18289" t="s">
        <v>16</v>
      </c>
      <c r="G18289">
        <v>2018</v>
      </c>
      <c r="H18289">
        <v>1758</v>
      </c>
    </row>
    <row r="18290" spans="1:9" x14ac:dyDescent="0.25">
      <c r="A18290" t="s">
        <v>398</v>
      </c>
      <c r="B18290" t="s">
        <v>407</v>
      </c>
      <c r="C18290" t="s">
        <v>408</v>
      </c>
      <c r="D18290" t="s">
        <v>483</v>
      </c>
      <c r="E18290" t="s">
        <v>15</v>
      </c>
      <c r="F18290" t="s">
        <v>16</v>
      </c>
      <c r="G18290">
        <v>2019</v>
      </c>
      <c r="H18290">
        <v>1758</v>
      </c>
    </row>
    <row r="18291" spans="1:9" x14ac:dyDescent="0.25">
      <c r="A18291" t="s">
        <v>398</v>
      </c>
      <c r="B18291" t="s">
        <v>407</v>
      </c>
      <c r="C18291" t="s">
        <v>408</v>
      </c>
      <c r="D18291" t="s">
        <v>483</v>
      </c>
      <c r="E18291" t="s">
        <v>15</v>
      </c>
      <c r="F18291" t="s">
        <v>26</v>
      </c>
      <c r="G18291">
        <v>2000</v>
      </c>
      <c r="H18291">
        <v>176</v>
      </c>
      <c r="I18291">
        <v>183</v>
      </c>
    </row>
    <row r="18292" spans="1:9" x14ac:dyDescent="0.25">
      <c r="A18292" t="s">
        <v>398</v>
      </c>
      <c r="B18292" t="s">
        <v>407</v>
      </c>
      <c r="C18292" t="s">
        <v>408</v>
      </c>
      <c r="D18292" t="s">
        <v>483</v>
      </c>
      <c r="E18292" t="s">
        <v>15</v>
      </c>
      <c r="F18292" t="s">
        <v>26</v>
      </c>
      <c r="G18292">
        <v>2001</v>
      </c>
      <c r="H18292">
        <v>213</v>
      </c>
      <c r="I18292">
        <v>220</v>
      </c>
    </row>
    <row r="18293" spans="1:9" x14ac:dyDescent="0.25">
      <c r="A18293" t="s">
        <v>398</v>
      </c>
      <c r="B18293" t="s">
        <v>407</v>
      </c>
      <c r="C18293" t="s">
        <v>408</v>
      </c>
      <c r="D18293" t="s">
        <v>483</v>
      </c>
      <c r="E18293" t="s">
        <v>15</v>
      </c>
      <c r="F18293" t="s">
        <v>26</v>
      </c>
      <c r="G18293">
        <v>2002</v>
      </c>
      <c r="H18293">
        <v>255</v>
      </c>
      <c r="I18293">
        <v>261</v>
      </c>
    </row>
    <row r="18294" spans="1:9" x14ac:dyDescent="0.25">
      <c r="A18294" t="s">
        <v>398</v>
      </c>
      <c r="B18294" t="s">
        <v>407</v>
      </c>
      <c r="C18294" t="s">
        <v>408</v>
      </c>
      <c r="D18294" t="s">
        <v>483</v>
      </c>
      <c r="E18294" t="s">
        <v>15</v>
      </c>
      <c r="F18294" t="s">
        <v>26</v>
      </c>
      <c r="G18294">
        <v>2003</v>
      </c>
      <c r="H18294">
        <v>293</v>
      </c>
      <c r="I18294">
        <v>300</v>
      </c>
    </row>
    <row r="18295" spans="1:9" x14ac:dyDescent="0.25">
      <c r="A18295" t="s">
        <v>398</v>
      </c>
      <c r="B18295" t="s">
        <v>407</v>
      </c>
      <c r="C18295" t="s">
        <v>408</v>
      </c>
      <c r="D18295" t="s">
        <v>483</v>
      </c>
      <c r="E18295" t="s">
        <v>15</v>
      </c>
      <c r="F18295" t="s">
        <v>26</v>
      </c>
      <c r="G18295">
        <v>2004</v>
      </c>
      <c r="H18295">
        <v>363</v>
      </c>
      <c r="I18295">
        <v>378</v>
      </c>
    </row>
    <row r="18296" spans="1:9" x14ac:dyDescent="0.25">
      <c r="A18296" t="s">
        <v>398</v>
      </c>
      <c r="B18296" t="s">
        <v>407</v>
      </c>
      <c r="C18296" t="s">
        <v>408</v>
      </c>
      <c r="D18296" t="s">
        <v>483</v>
      </c>
      <c r="E18296" t="s">
        <v>15</v>
      </c>
      <c r="F18296" t="s">
        <v>26</v>
      </c>
      <c r="G18296">
        <v>2005</v>
      </c>
      <c r="H18296">
        <v>493</v>
      </c>
      <c r="I18296">
        <v>524</v>
      </c>
    </row>
    <row r="18297" spans="1:9" x14ac:dyDescent="0.25">
      <c r="A18297" t="s">
        <v>398</v>
      </c>
      <c r="B18297" t="s">
        <v>407</v>
      </c>
      <c r="C18297" t="s">
        <v>408</v>
      </c>
      <c r="D18297" t="s">
        <v>483</v>
      </c>
      <c r="E18297" t="s">
        <v>15</v>
      </c>
      <c r="F18297" t="s">
        <v>26</v>
      </c>
      <c r="G18297">
        <v>2006</v>
      </c>
      <c r="H18297">
        <v>698</v>
      </c>
      <c r="I18297">
        <v>737</v>
      </c>
    </row>
    <row r="18298" spans="1:9" x14ac:dyDescent="0.25">
      <c r="A18298" t="s">
        <v>398</v>
      </c>
      <c r="B18298" t="s">
        <v>407</v>
      </c>
      <c r="C18298" t="s">
        <v>408</v>
      </c>
      <c r="D18298" t="s">
        <v>483</v>
      </c>
      <c r="E18298" t="s">
        <v>15</v>
      </c>
      <c r="F18298" t="s">
        <v>26</v>
      </c>
      <c r="G18298">
        <v>2007</v>
      </c>
      <c r="H18298">
        <v>974</v>
      </c>
      <c r="I18298">
        <v>1001</v>
      </c>
    </row>
    <row r="18299" spans="1:9" x14ac:dyDescent="0.25">
      <c r="A18299" t="s">
        <v>398</v>
      </c>
      <c r="B18299" t="s">
        <v>407</v>
      </c>
      <c r="C18299" t="s">
        <v>408</v>
      </c>
      <c r="D18299" t="s">
        <v>483</v>
      </c>
      <c r="E18299" t="s">
        <v>15</v>
      </c>
      <c r="F18299" t="s">
        <v>26</v>
      </c>
      <c r="G18299">
        <v>2008</v>
      </c>
      <c r="H18299">
        <v>1153</v>
      </c>
      <c r="I18299">
        <v>1214</v>
      </c>
    </row>
    <row r="18300" spans="1:9" x14ac:dyDescent="0.25">
      <c r="A18300" t="s">
        <v>398</v>
      </c>
      <c r="B18300" t="s">
        <v>407</v>
      </c>
      <c r="C18300" t="s">
        <v>408</v>
      </c>
      <c r="D18300" t="s">
        <v>483</v>
      </c>
      <c r="E18300" t="s">
        <v>15</v>
      </c>
      <c r="F18300" t="s">
        <v>26</v>
      </c>
      <c r="G18300">
        <v>2009</v>
      </c>
      <c r="H18300">
        <v>1614</v>
      </c>
      <c r="I18300">
        <v>1699</v>
      </c>
    </row>
    <row r="18301" spans="1:9" x14ac:dyDescent="0.25">
      <c r="A18301" t="s">
        <v>398</v>
      </c>
      <c r="B18301" t="s">
        <v>407</v>
      </c>
      <c r="C18301" t="s">
        <v>408</v>
      </c>
      <c r="D18301" t="s">
        <v>483</v>
      </c>
      <c r="E18301" t="s">
        <v>15</v>
      </c>
      <c r="F18301" t="s">
        <v>26</v>
      </c>
      <c r="G18301">
        <v>2010</v>
      </c>
      <c r="H18301">
        <v>2909</v>
      </c>
      <c r="I18301">
        <v>3063</v>
      </c>
    </row>
    <row r="18302" spans="1:9" x14ac:dyDescent="0.25">
      <c r="A18302" t="s">
        <v>398</v>
      </c>
      <c r="B18302" t="s">
        <v>407</v>
      </c>
      <c r="C18302" t="s">
        <v>408</v>
      </c>
      <c r="D18302" t="s">
        <v>483</v>
      </c>
      <c r="E18302" t="s">
        <v>15</v>
      </c>
      <c r="F18302" t="s">
        <v>26</v>
      </c>
      <c r="G18302">
        <v>2011</v>
      </c>
      <c r="H18302">
        <v>5172</v>
      </c>
      <c r="I18302">
        <v>5322</v>
      </c>
    </row>
    <row r="18303" spans="1:9" x14ac:dyDescent="0.25">
      <c r="A18303" t="s">
        <v>398</v>
      </c>
      <c r="B18303" t="s">
        <v>407</v>
      </c>
      <c r="C18303" t="s">
        <v>408</v>
      </c>
      <c r="D18303" t="s">
        <v>483</v>
      </c>
      <c r="E18303" t="s">
        <v>15</v>
      </c>
      <c r="F18303" t="s">
        <v>26</v>
      </c>
      <c r="G18303">
        <v>2012</v>
      </c>
      <c r="H18303">
        <v>8137</v>
      </c>
      <c r="I18303">
        <v>9186</v>
      </c>
    </row>
    <row r="18304" spans="1:9" x14ac:dyDescent="0.25">
      <c r="A18304" t="s">
        <v>398</v>
      </c>
      <c r="B18304" t="s">
        <v>407</v>
      </c>
      <c r="C18304" t="s">
        <v>408</v>
      </c>
      <c r="D18304" t="s">
        <v>483</v>
      </c>
      <c r="E18304" t="s">
        <v>15</v>
      </c>
      <c r="F18304" t="s">
        <v>26</v>
      </c>
      <c r="G18304">
        <v>2013</v>
      </c>
      <c r="H18304">
        <v>11759</v>
      </c>
      <c r="I18304">
        <v>14858</v>
      </c>
    </row>
    <row r="18305" spans="1:9" x14ac:dyDescent="0.25">
      <c r="A18305" t="s">
        <v>398</v>
      </c>
      <c r="B18305" t="s">
        <v>407</v>
      </c>
      <c r="C18305" t="s">
        <v>408</v>
      </c>
      <c r="D18305" t="s">
        <v>483</v>
      </c>
      <c r="E18305" t="s">
        <v>15</v>
      </c>
      <c r="F18305" t="s">
        <v>26</v>
      </c>
      <c r="G18305">
        <v>2014</v>
      </c>
      <c r="H18305">
        <v>15984</v>
      </c>
      <c r="I18305">
        <v>23076</v>
      </c>
    </row>
    <row r="18306" spans="1:9" x14ac:dyDescent="0.25">
      <c r="A18306" t="s">
        <v>398</v>
      </c>
      <c r="B18306" t="s">
        <v>407</v>
      </c>
      <c r="C18306" t="s">
        <v>408</v>
      </c>
      <c r="D18306" t="s">
        <v>483</v>
      </c>
      <c r="E18306" t="s">
        <v>15</v>
      </c>
      <c r="F18306" t="s">
        <v>26</v>
      </c>
      <c r="G18306">
        <v>2015</v>
      </c>
      <c r="H18306">
        <v>21684</v>
      </c>
      <c r="I18306">
        <v>32091</v>
      </c>
    </row>
    <row r="18307" spans="1:9" x14ac:dyDescent="0.25">
      <c r="A18307" t="s">
        <v>398</v>
      </c>
      <c r="B18307" t="s">
        <v>407</v>
      </c>
      <c r="C18307" t="s">
        <v>408</v>
      </c>
      <c r="D18307" t="s">
        <v>483</v>
      </c>
      <c r="E18307" t="s">
        <v>15</v>
      </c>
      <c r="F18307" t="s">
        <v>26</v>
      </c>
      <c r="G18307">
        <v>2016</v>
      </c>
      <c r="H18307">
        <v>32958</v>
      </c>
      <c r="I18307">
        <v>46633</v>
      </c>
    </row>
    <row r="18308" spans="1:9" x14ac:dyDescent="0.25">
      <c r="A18308" t="s">
        <v>398</v>
      </c>
      <c r="B18308" t="s">
        <v>407</v>
      </c>
      <c r="C18308" t="s">
        <v>408</v>
      </c>
      <c r="D18308" t="s">
        <v>483</v>
      </c>
      <c r="E18308" t="s">
        <v>15</v>
      </c>
      <c r="F18308" t="s">
        <v>26</v>
      </c>
      <c r="G18308">
        <v>2017</v>
      </c>
      <c r="H18308">
        <v>41357</v>
      </c>
      <c r="I18308">
        <v>67393</v>
      </c>
    </row>
    <row r="18309" spans="1:9" x14ac:dyDescent="0.25">
      <c r="A18309" t="s">
        <v>398</v>
      </c>
      <c r="B18309" t="s">
        <v>407</v>
      </c>
      <c r="C18309" t="s">
        <v>408</v>
      </c>
      <c r="D18309" t="s">
        <v>483</v>
      </c>
      <c r="E18309" t="s">
        <v>15</v>
      </c>
      <c r="F18309" t="s">
        <v>26</v>
      </c>
      <c r="G18309">
        <v>2018</v>
      </c>
      <c r="H18309">
        <v>51425.5</v>
      </c>
    </row>
    <row r="18310" spans="1:9" x14ac:dyDescent="0.25">
      <c r="A18310" t="s">
        <v>398</v>
      </c>
      <c r="B18310" t="s">
        <v>407</v>
      </c>
      <c r="C18310" t="s">
        <v>408</v>
      </c>
      <c r="D18310" t="s">
        <v>483</v>
      </c>
      <c r="E18310" t="s">
        <v>15</v>
      </c>
      <c r="F18310" t="s">
        <v>26</v>
      </c>
      <c r="G18310">
        <v>2019</v>
      </c>
      <c r="H18310">
        <v>60539.9</v>
      </c>
    </row>
    <row r="18311" spans="1:9" x14ac:dyDescent="0.25">
      <c r="A18311" t="s">
        <v>398</v>
      </c>
      <c r="B18311" t="s">
        <v>407</v>
      </c>
      <c r="C18311" t="s">
        <v>408</v>
      </c>
      <c r="D18311" t="s">
        <v>483</v>
      </c>
      <c r="E18311" t="s">
        <v>18</v>
      </c>
      <c r="F18311" t="s">
        <v>154</v>
      </c>
      <c r="G18311">
        <v>2014</v>
      </c>
      <c r="H18311">
        <v>0.02</v>
      </c>
      <c r="I18311">
        <v>0.1</v>
      </c>
    </row>
    <row r="18312" spans="1:9" x14ac:dyDescent="0.25">
      <c r="A18312" t="s">
        <v>398</v>
      </c>
      <c r="B18312" t="s">
        <v>407</v>
      </c>
      <c r="C18312" t="s">
        <v>408</v>
      </c>
      <c r="D18312" t="s">
        <v>483</v>
      </c>
      <c r="E18312" t="s">
        <v>18</v>
      </c>
      <c r="F18312" t="s">
        <v>154</v>
      </c>
      <c r="G18312">
        <v>2015</v>
      </c>
      <c r="H18312">
        <v>0.02</v>
      </c>
      <c r="I18312">
        <v>0.17499999999999999</v>
      </c>
    </row>
    <row r="18313" spans="1:9" x14ac:dyDescent="0.25">
      <c r="A18313" t="s">
        <v>398</v>
      </c>
      <c r="B18313" t="s">
        <v>407</v>
      </c>
      <c r="C18313" t="s">
        <v>408</v>
      </c>
      <c r="D18313" t="s">
        <v>483</v>
      </c>
      <c r="E18313" t="s">
        <v>18</v>
      </c>
      <c r="F18313" t="s">
        <v>154</v>
      </c>
      <c r="G18313">
        <v>2016</v>
      </c>
      <c r="H18313">
        <v>29</v>
      </c>
      <c r="I18313">
        <v>101.616</v>
      </c>
    </row>
    <row r="18314" spans="1:9" x14ac:dyDescent="0.25">
      <c r="A18314" t="s">
        <v>398</v>
      </c>
      <c r="B18314" t="s">
        <v>407</v>
      </c>
      <c r="C18314" t="s">
        <v>408</v>
      </c>
      <c r="D18314" t="s">
        <v>483</v>
      </c>
      <c r="E18314" t="s">
        <v>18</v>
      </c>
      <c r="F18314" t="s">
        <v>154</v>
      </c>
      <c r="G18314">
        <v>2017</v>
      </c>
      <c r="H18314">
        <v>29</v>
      </c>
      <c r="I18314">
        <v>101.616</v>
      </c>
    </row>
    <row r="18315" spans="1:9" x14ac:dyDescent="0.25">
      <c r="A18315" t="s">
        <v>398</v>
      </c>
      <c r="B18315" t="s">
        <v>407</v>
      </c>
      <c r="C18315" t="s">
        <v>408</v>
      </c>
      <c r="D18315" t="s">
        <v>483</v>
      </c>
      <c r="E18315" t="s">
        <v>18</v>
      </c>
      <c r="F18315" t="s">
        <v>154</v>
      </c>
      <c r="G18315">
        <v>2018</v>
      </c>
      <c r="H18315">
        <v>29</v>
      </c>
    </row>
    <row r="18316" spans="1:9" x14ac:dyDescent="0.25">
      <c r="A18316" t="s">
        <v>398</v>
      </c>
      <c r="B18316" t="s">
        <v>407</v>
      </c>
      <c r="C18316" t="s">
        <v>408</v>
      </c>
      <c r="D18316" t="s">
        <v>483</v>
      </c>
      <c r="E18316" t="s">
        <v>18</v>
      </c>
      <c r="F18316" t="s">
        <v>154</v>
      </c>
      <c r="G18316">
        <v>2019</v>
      </c>
      <c r="H18316">
        <v>29</v>
      </c>
    </row>
    <row r="18317" spans="1:9" x14ac:dyDescent="0.25">
      <c r="A18317" t="s">
        <v>398</v>
      </c>
      <c r="B18317" t="s">
        <v>407</v>
      </c>
      <c r="C18317" t="s">
        <v>408</v>
      </c>
      <c r="D18317" t="s">
        <v>483</v>
      </c>
      <c r="E18317" t="s">
        <v>18</v>
      </c>
      <c r="F18317" t="s">
        <v>19</v>
      </c>
      <c r="G18317">
        <v>2000</v>
      </c>
      <c r="H18317">
        <v>2377</v>
      </c>
      <c r="I18317">
        <v>5650</v>
      </c>
    </row>
    <row r="18318" spans="1:9" x14ac:dyDescent="0.25">
      <c r="A18318" t="s">
        <v>398</v>
      </c>
      <c r="B18318" t="s">
        <v>407</v>
      </c>
      <c r="C18318" t="s">
        <v>408</v>
      </c>
      <c r="D18318" t="s">
        <v>483</v>
      </c>
      <c r="E18318" t="s">
        <v>18</v>
      </c>
      <c r="F18318" t="s">
        <v>19</v>
      </c>
      <c r="G18318">
        <v>2001</v>
      </c>
      <c r="H18318">
        <v>3864</v>
      </c>
      <c r="I18318">
        <v>6806</v>
      </c>
    </row>
    <row r="18319" spans="1:9" x14ac:dyDescent="0.25">
      <c r="A18319" t="s">
        <v>398</v>
      </c>
      <c r="B18319" t="s">
        <v>407</v>
      </c>
      <c r="C18319" t="s">
        <v>408</v>
      </c>
      <c r="D18319" t="s">
        <v>483</v>
      </c>
      <c r="E18319" t="s">
        <v>18</v>
      </c>
      <c r="F18319" t="s">
        <v>19</v>
      </c>
      <c r="G18319">
        <v>2002</v>
      </c>
      <c r="H18319">
        <v>4417</v>
      </c>
      <c r="I18319">
        <v>10459</v>
      </c>
    </row>
    <row r="18320" spans="1:9" x14ac:dyDescent="0.25">
      <c r="A18320" t="s">
        <v>398</v>
      </c>
      <c r="B18320" t="s">
        <v>407</v>
      </c>
      <c r="C18320" t="s">
        <v>408</v>
      </c>
      <c r="D18320" t="s">
        <v>483</v>
      </c>
      <c r="E18320" t="s">
        <v>18</v>
      </c>
      <c r="F18320" t="s">
        <v>19</v>
      </c>
      <c r="G18320">
        <v>2003</v>
      </c>
      <c r="H18320">
        <v>5995</v>
      </c>
      <c r="I18320">
        <v>11300</v>
      </c>
    </row>
    <row r="18321" spans="1:9" x14ac:dyDescent="0.25">
      <c r="A18321" t="s">
        <v>398</v>
      </c>
      <c r="B18321" t="s">
        <v>407</v>
      </c>
      <c r="C18321" t="s">
        <v>408</v>
      </c>
      <c r="D18321" t="s">
        <v>483</v>
      </c>
      <c r="E18321" t="s">
        <v>18</v>
      </c>
      <c r="F18321" t="s">
        <v>19</v>
      </c>
      <c r="G18321">
        <v>2004</v>
      </c>
      <c r="H18321">
        <v>6456</v>
      </c>
      <c r="I18321">
        <v>14291</v>
      </c>
    </row>
    <row r="18322" spans="1:9" x14ac:dyDescent="0.25">
      <c r="A18322" t="s">
        <v>398</v>
      </c>
      <c r="B18322" t="s">
        <v>407</v>
      </c>
      <c r="C18322" t="s">
        <v>408</v>
      </c>
      <c r="D18322" t="s">
        <v>483</v>
      </c>
      <c r="E18322" t="s">
        <v>18</v>
      </c>
      <c r="F18322" t="s">
        <v>19</v>
      </c>
      <c r="G18322">
        <v>2005</v>
      </c>
      <c r="H18322">
        <v>8706</v>
      </c>
      <c r="I18322">
        <v>17881</v>
      </c>
    </row>
    <row r="18323" spans="1:9" x14ac:dyDescent="0.25">
      <c r="A18323" t="s">
        <v>398</v>
      </c>
      <c r="B18323" t="s">
        <v>407</v>
      </c>
      <c r="C18323" t="s">
        <v>408</v>
      </c>
      <c r="D18323" t="s">
        <v>483</v>
      </c>
      <c r="E18323" t="s">
        <v>18</v>
      </c>
      <c r="F18323" t="s">
        <v>19</v>
      </c>
      <c r="G18323">
        <v>2006</v>
      </c>
      <c r="H18323">
        <v>11329</v>
      </c>
      <c r="I18323">
        <v>26676</v>
      </c>
    </row>
    <row r="18324" spans="1:9" x14ac:dyDescent="0.25">
      <c r="A18324" t="s">
        <v>398</v>
      </c>
      <c r="B18324" t="s">
        <v>407</v>
      </c>
      <c r="C18324" t="s">
        <v>408</v>
      </c>
      <c r="D18324" t="s">
        <v>483</v>
      </c>
      <c r="E18324" t="s">
        <v>18</v>
      </c>
      <c r="F18324" t="s">
        <v>19</v>
      </c>
      <c r="G18324">
        <v>2007</v>
      </c>
      <c r="H18324">
        <v>16515</v>
      </c>
      <c r="I18324">
        <v>34603</v>
      </c>
    </row>
    <row r="18325" spans="1:9" x14ac:dyDescent="0.25">
      <c r="A18325" t="s">
        <v>398</v>
      </c>
      <c r="B18325" t="s">
        <v>407</v>
      </c>
      <c r="C18325" t="s">
        <v>408</v>
      </c>
      <c r="D18325" t="s">
        <v>483</v>
      </c>
      <c r="E18325" t="s">
        <v>18</v>
      </c>
      <c r="F18325" t="s">
        <v>19</v>
      </c>
      <c r="G18325">
        <v>2008</v>
      </c>
      <c r="H18325">
        <v>24651</v>
      </c>
      <c r="I18325">
        <v>55696</v>
      </c>
    </row>
    <row r="18326" spans="1:9" x14ac:dyDescent="0.25">
      <c r="A18326" t="s">
        <v>398</v>
      </c>
      <c r="B18326" t="s">
        <v>407</v>
      </c>
      <c r="C18326" t="s">
        <v>408</v>
      </c>
      <c r="D18326" t="s">
        <v>483</v>
      </c>
      <c r="E18326" t="s">
        <v>18</v>
      </c>
      <c r="F18326" t="s">
        <v>19</v>
      </c>
      <c r="G18326">
        <v>2009</v>
      </c>
      <c r="H18326">
        <v>34296</v>
      </c>
      <c r="I18326">
        <v>74226</v>
      </c>
    </row>
    <row r="18327" spans="1:9" x14ac:dyDescent="0.25">
      <c r="A18327" t="s">
        <v>398</v>
      </c>
      <c r="B18327" t="s">
        <v>407</v>
      </c>
      <c r="C18327" t="s">
        <v>408</v>
      </c>
      <c r="D18327" t="s">
        <v>483</v>
      </c>
      <c r="E18327" t="s">
        <v>18</v>
      </c>
      <c r="F18327" t="s">
        <v>19</v>
      </c>
      <c r="G18327">
        <v>2010</v>
      </c>
      <c r="H18327">
        <v>39135</v>
      </c>
      <c r="I18327">
        <v>95148</v>
      </c>
    </row>
    <row r="18328" spans="1:9" x14ac:dyDescent="0.25">
      <c r="A18328" t="s">
        <v>398</v>
      </c>
      <c r="B18328" t="s">
        <v>407</v>
      </c>
      <c r="C18328" t="s">
        <v>408</v>
      </c>
      <c r="D18328" t="s">
        <v>483</v>
      </c>
      <c r="E18328" t="s">
        <v>18</v>
      </c>
      <c r="F18328" t="s">
        <v>19</v>
      </c>
      <c r="G18328">
        <v>2011</v>
      </c>
      <c r="H18328">
        <v>45676</v>
      </c>
      <c r="I18328">
        <v>120854</v>
      </c>
    </row>
    <row r="18329" spans="1:9" x14ac:dyDescent="0.25">
      <c r="A18329" t="s">
        <v>398</v>
      </c>
      <c r="B18329" t="s">
        <v>407</v>
      </c>
      <c r="C18329" t="s">
        <v>408</v>
      </c>
      <c r="D18329" t="s">
        <v>483</v>
      </c>
      <c r="E18329" t="s">
        <v>18</v>
      </c>
      <c r="F18329" t="s">
        <v>19</v>
      </c>
      <c r="G18329">
        <v>2012</v>
      </c>
      <c r="H18329">
        <v>59075</v>
      </c>
      <c r="I18329">
        <v>141922</v>
      </c>
    </row>
    <row r="18330" spans="1:9" x14ac:dyDescent="0.25">
      <c r="A18330" t="s">
        <v>398</v>
      </c>
      <c r="B18330" t="s">
        <v>407</v>
      </c>
      <c r="C18330" t="s">
        <v>408</v>
      </c>
      <c r="D18330" t="s">
        <v>483</v>
      </c>
      <c r="E18330" t="s">
        <v>18</v>
      </c>
      <c r="F18330" t="s">
        <v>19</v>
      </c>
      <c r="G18330">
        <v>2013</v>
      </c>
      <c r="H18330">
        <v>59973</v>
      </c>
      <c r="I18330">
        <v>169713</v>
      </c>
    </row>
    <row r="18331" spans="1:9" x14ac:dyDescent="0.25">
      <c r="A18331" t="s">
        <v>398</v>
      </c>
      <c r="B18331" t="s">
        <v>407</v>
      </c>
      <c r="C18331" t="s">
        <v>408</v>
      </c>
      <c r="D18331" t="s">
        <v>483</v>
      </c>
      <c r="E18331" t="s">
        <v>18</v>
      </c>
      <c r="F18331" t="s">
        <v>19</v>
      </c>
      <c r="G18331">
        <v>2014</v>
      </c>
      <c r="H18331">
        <v>64232</v>
      </c>
      <c r="I18331">
        <v>183891.9</v>
      </c>
    </row>
    <row r="18332" spans="1:9" x14ac:dyDescent="0.25">
      <c r="A18332" t="s">
        <v>398</v>
      </c>
      <c r="B18332" t="s">
        <v>407</v>
      </c>
      <c r="C18332" t="s">
        <v>408</v>
      </c>
      <c r="D18332" t="s">
        <v>483</v>
      </c>
      <c r="E18332" t="s">
        <v>18</v>
      </c>
      <c r="F18332" t="s">
        <v>19</v>
      </c>
      <c r="G18332">
        <v>2015</v>
      </c>
      <c r="H18332">
        <v>72573</v>
      </c>
      <c r="I18332">
        <v>192991.82500000001</v>
      </c>
    </row>
    <row r="18333" spans="1:9" x14ac:dyDescent="0.25">
      <c r="A18333" t="s">
        <v>398</v>
      </c>
      <c r="B18333" t="s">
        <v>407</v>
      </c>
      <c r="C18333" t="s">
        <v>408</v>
      </c>
      <c r="D18333" t="s">
        <v>483</v>
      </c>
      <c r="E18333" t="s">
        <v>18</v>
      </c>
      <c r="F18333" t="s">
        <v>19</v>
      </c>
      <c r="G18333">
        <v>2016</v>
      </c>
      <c r="H18333">
        <v>81257</v>
      </c>
      <c r="I18333">
        <v>229369.38399999999</v>
      </c>
    </row>
    <row r="18334" spans="1:9" x14ac:dyDescent="0.25">
      <c r="A18334" t="s">
        <v>398</v>
      </c>
      <c r="B18334" t="s">
        <v>407</v>
      </c>
      <c r="C18334" t="s">
        <v>408</v>
      </c>
      <c r="D18334" t="s">
        <v>483</v>
      </c>
      <c r="E18334" t="s">
        <v>18</v>
      </c>
      <c r="F18334" t="s">
        <v>19</v>
      </c>
      <c r="G18334">
        <v>2017</v>
      </c>
      <c r="H18334">
        <v>87568</v>
      </c>
      <c r="I18334">
        <v>257147.38399999999</v>
      </c>
    </row>
    <row r="18335" spans="1:9" x14ac:dyDescent="0.25">
      <c r="A18335" t="s">
        <v>398</v>
      </c>
      <c r="B18335" t="s">
        <v>407</v>
      </c>
      <c r="C18335" t="s">
        <v>408</v>
      </c>
      <c r="D18335" t="s">
        <v>483</v>
      </c>
      <c r="E18335" t="s">
        <v>18</v>
      </c>
      <c r="F18335" t="s">
        <v>19</v>
      </c>
      <c r="G18335">
        <v>2018</v>
      </c>
      <c r="H18335">
        <v>94388.4</v>
      </c>
    </row>
    <row r="18336" spans="1:9" x14ac:dyDescent="0.25">
      <c r="A18336" t="s">
        <v>398</v>
      </c>
      <c r="B18336" t="s">
        <v>407</v>
      </c>
      <c r="C18336" t="s">
        <v>408</v>
      </c>
      <c r="D18336" t="s">
        <v>483</v>
      </c>
      <c r="E18336" t="s">
        <v>18</v>
      </c>
      <c r="F18336" t="s">
        <v>19</v>
      </c>
      <c r="G18336">
        <v>2019</v>
      </c>
      <c r="H18336">
        <v>103555.2</v>
      </c>
    </row>
    <row r="18337" spans="1:9" x14ac:dyDescent="0.25">
      <c r="A18337" t="s">
        <v>409</v>
      </c>
      <c r="B18337" t="s">
        <v>410</v>
      </c>
      <c r="C18337" t="s">
        <v>411</v>
      </c>
      <c r="D18337" t="s">
        <v>482</v>
      </c>
      <c r="E18337" t="s">
        <v>12</v>
      </c>
      <c r="F18337" t="s">
        <v>12</v>
      </c>
      <c r="G18337">
        <v>2000</v>
      </c>
      <c r="H18337">
        <v>40.14</v>
      </c>
      <c r="I18337">
        <v>169.58699999999999</v>
      </c>
    </row>
    <row r="18338" spans="1:9" x14ac:dyDescent="0.25">
      <c r="A18338" t="s">
        <v>409</v>
      </c>
      <c r="B18338" t="s">
        <v>410</v>
      </c>
      <c r="C18338" t="s">
        <v>411</v>
      </c>
      <c r="D18338" t="s">
        <v>482</v>
      </c>
      <c r="E18338" t="s">
        <v>12</v>
      </c>
      <c r="F18338" t="s">
        <v>12</v>
      </c>
      <c r="G18338">
        <v>2001</v>
      </c>
      <c r="H18338">
        <v>40.14</v>
      </c>
      <c r="I18338">
        <v>172.98500000000001</v>
      </c>
    </row>
    <row r="18339" spans="1:9" x14ac:dyDescent="0.25">
      <c r="A18339" t="s">
        <v>409</v>
      </c>
      <c r="B18339" t="s">
        <v>410</v>
      </c>
      <c r="C18339" t="s">
        <v>411</v>
      </c>
      <c r="D18339" t="s">
        <v>482</v>
      </c>
      <c r="E18339" t="s">
        <v>12</v>
      </c>
      <c r="F18339" t="s">
        <v>12</v>
      </c>
      <c r="G18339">
        <v>2002</v>
      </c>
      <c r="H18339">
        <v>40.14</v>
      </c>
      <c r="I18339">
        <v>181.04900000000001</v>
      </c>
    </row>
    <row r="18340" spans="1:9" x14ac:dyDescent="0.25">
      <c r="A18340" t="s">
        <v>409</v>
      </c>
      <c r="B18340" t="s">
        <v>410</v>
      </c>
      <c r="C18340" t="s">
        <v>411</v>
      </c>
      <c r="D18340" t="s">
        <v>482</v>
      </c>
      <c r="E18340" t="s">
        <v>12</v>
      </c>
      <c r="F18340" t="s">
        <v>12</v>
      </c>
      <c r="G18340">
        <v>2003</v>
      </c>
      <c r="H18340">
        <v>40.14</v>
      </c>
      <c r="I18340">
        <v>188.16499999999999</v>
      </c>
    </row>
    <row r="18341" spans="1:9" x14ac:dyDescent="0.25">
      <c r="A18341" t="s">
        <v>409</v>
      </c>
      <c r="B18341" t="s">
        <v>410</v>
      </c>
      <c r="C18341" t="s">
        <v>411</v>
      </c>
      <c r="D18341" t="s">
        <v>482</v>
      </c>
      <c r="E18341" t="s">
        <v>12</v>
      </c>
      <c r="F18341" t="s">
        <v>12</v>
      </c>
      <c r="G18341">
        <v>2004</v>
      </c>
      <c r="H18341">
        <v>38.54</v>
      </c>
      <c r="I18341">
        <v>188.084</v>
      </c>
    </row>
    <row r="18342" spans="1:9" x14ac:dyDescent="0.25">
      <c r="A18342" t="s">
        <v>409</v>
      </c>
      <c r="B18342" t="s">
        <v>410</v>
      </c>
      <c r="C18342" t="s">
        <v>411</v>
      </c>
      <c r="D18342" t="s">
        <v>482</v>
      </c>
      <c r="E18342" t="s">
        <v>12</v>
      </c>
      <c r="F18342" t="s">
        <v>12</v>
      </c>
      <c r="G18342">
        <v>2005</v>
      </c>
      <c r="H18342">
        <v>38.54</v>
      </c>
      <c r="I18342">
        <v>188.89599999999999</v>
      </c>
    </row>
    <row r="18343" spans="1:9" x14ac:dyDescent="0.25">
      <c r="A18343" t="s">
        <v>409</v>
      </c>
      <c r="B18343" t="s">
        <v>410</v>
      </c>
      <c r="C18343" t="s">
        <v>411</v>
      </c>
      <c r="D18343" t="s">
        <v>482</v>
      </c>
      <c r="E18343" t="s">
        <v>12</v>
      </c>
      <c r="F18343" t="s">
        <v>12</v>
      </c>
      <c r="G18343">
        <v>2006</v>
      </c>
      <c r="H18343">
        <v>38.82</v>
      </c>
      <c r="I18343">
        <v>187.78100000000001</v>
      </c>
    </row>
    <row r="18344" spans="1:9" x14ac:dyDescent="0.25">
      <c r="A18344" t="s">
        <v>409</v>
      </c>
      <c r="B18344" t="s">
        <v>410</v>
      </c>
      <c r="C18344" t="s">
        <v>411</v>
      </c>
      <c r="D18344" t="s">
        <v>482</v>
      </c>
      <c r="E18344" t="s">
        <v>12</v>
      </c>
      <c r="F18344" t="s">
        <v>12</v>
      </c>
      <c r="G18344">
        <v>2007</v>
      </c>
      <c r="H18344">
        <v>38.82</v>
      </c>
      <c r="I18344">
        <v>185.958</v>
      </c>
    </row>
    <row r="18345" spans="1:9" x14ac:dyDescent="0.25">
      <c r="A18345" t="s">
        <v>409</v>
      </c>
      <c r="B18345" t="s">
        <v>410</v>
      </c>
      <c r="C18345" t="s">
        <v>411</v>
      </c>
      <c r="D18345" t="s">
        <v>482</v>
      </c>
      <c r="E18345" t="s">
        <v>12</v>
      </c>
      <c r="F18345" t="s">
        <v>12</v>
      </c>
      <c r="G18345">
        <v>2008</v>
      </c>
      <c r="H18345">
        <v>38.82</v>
      </c>
      <c r="I18345">
        <v>185.87799999999999</v>
      </c>
    </row>
    <row r="18346" spans="1:9" x14ac:dyDescent="0.25">
      <c r="A18346" t="s">
        <v>409</v>
      </c>
      <c r="B18346" t="s">
        <v>410</v>
      </c>
      <c r="C18346" t="s">
        <v>411</v>
      </c>
      <c r="D18346" t="s">
        <v>482</v>
      </c>
      <c r="E18346" t="s">
        <v>12</v>
      </c>
      <c r="F18346" t="s">
        <v>12</v>
      </c>
      <c r="G18346">
        <v>2009</v>
      </c>
      <c r="H18346">
        <v>38.82</v>
      </c>
      <c r="I18346">
        <v>173.57499999999999</v>
      </c>
    </row>
    <row r="18347" spans="1:9" x14ac:dyDescent="0.25">
      <c r="A18347" t="s">
        <v>409</v>
      </c>
      <c r="B18347" t="s">
        <v>410</v>
      </c>
      <c r="C18347" t="s">
        <v>411</v>
      </c>
      <c r="D18347" t="s">
        <v>482</v>
      </c>
      <c r="E18347" t="s">
        <v>12</v>
      </c>
      <c r="F18347" t="s">
        <v>12</v>
      </c>
      <c r="G18347">
        <v>2010</v>
      </c>
      <c r="H18347">
        <v>25.17</v>
      </c>
      <c r="I18347">
        <v>158.08200000000002</v>
      </c>
    </row>
    <row r="18348" spans="1:9" x14ac:dyDescent="0.25">
      <c r="A18348" t="s">
        <v>409</v>
      </c>
      <c r="B18348" t="s">
        <v>410</v>
      </c>
      <c r="C18348" t="s">
        <v>411</v>
      </c>
      <c r="D18348" t="s">
        <v>482</v>
      </c>
      <c r="E18348" t="s">
        <v>12</v>
      </c>
      <c r="F18348" t="s">
        <v>12</v>
      </c>
      <c r="G18348">
        <v>2011</v>
      </c>
      <c r="H18348">
        <v>43.17</v>
      </c>
      <c r="I18348">
        <v>155.11599999999999</v>
      </c>
    </row>
    <row r="18349" spans="1:9" x14ac:dyDescent="0.25">
      <c r="A18349" t="s">
        <v>409</v>
      </c>
      <c r="B18349" t="s">
        <v>410</v>
      </c>
      <c r="C18349" t="s">
        <v>411</v>
      </c>
      <c r="D18349" t="s">
        <v>482</v>
      </c>
      <c r="E18349" t="s">
        <v>12</v>
      </c>
      <c r="F18349" t="s">
        <v>12</v>
      </c>
      <c r="G18349">
        <v>2012</v>
      </c>
      <c r="H18349">
        <v>34.17</v>
      </c>
      <c r="I18349">
        <v>155.119</v>
      </c>
    </row>
    <row r="18350" spans="1:9" x14ac:dyDescent="0.25">
      <c r="A18350" t="s">
        <v>409</v>
      </c>
      <c r="B18350" t="s">
        <v>410</v>
      </c>
      <c r="C18350" t="s">
        <v>411</v>
      </c>
      <c r="D18350" t="s">
        <v>482</v>
      </c>
      <c r="E18350" t="s">
        <v>12</v>
      </c>
      <c r="F18350" t="s">
        <v>12</v>
      </c>
      <c r="G18350">
        <v>2013</v>
      </c>
      <c r="H18350">
        <v>34.17</v>
      </c>
      <c r="I18350">
        <v>153.87299999999999</v>
      </c>
    </row>
    <row r="18351" spans="1:9" x14ac:dyDescent="0.25">
      <c r="A18351" t="s">
        <v>409</v>
      </c>
      <c r="B18351" t="s">
        <v>410</v>
      </c>
      <c r="C18351" t="s">
        <v>411</v>
      </c>
      <c r="D18351" t="s">
        <v>482</v>
      </c>
      <c r="E18351" t="s">
        <v>12</v>
      </c>
      <c r="F18351" t="s">
        <v>12</v>
      </c>
      <c r="G18351">
        <v>2014</v>
      </c>
      <c r="H18351">
        <v>34.17</v>
      </c>
      <c r="I18351">
        <v>154.762</v>
      </c>
    </row>
    <row r="18352" spans="1:9" x14ac:dyDescent="0.25">
      <c r="A18352" t="s">
        <v>409</v>
      </c>
      <c r="B18352" t="s">
        <v>410</v>
      </c>
      <c r="C18352" t="s">
        <v>411</v>
      </c>
      <c r="D18352" t="s">
        <v>482</v>
      </c>
      <c r="E18352" t="s">
        <v>12</v>
      </c>
      <c r="F18352" t="s">
        <v>12</v>
      </c>
      <c r="G18352">
        <v>2015</v>
      </c>
      <c r="H18352">
        <v>34.17</v>
      </c>
      <c r="I18352">
        <v>161.392</v>
      </c>
    </row>
    <row r="18353" spans="1:9" x14ac:dyDescent="0.25">
      <c r="A18353" t="s">
        <v>409</v>
      </c>
      <c r="B18353" t="s">
        <v>410</v>
      </c>
      <c r="C18353" t="s">
        <v>411</v>
      </c>
      <c r="D18353" t="s">
        <v>482</v>
      </c>
      <c r="E18353" t="s">
        <v>12</v>
      </c>
      <c r="F18353" t="s">
        <v>12</v>
      </c>
      <c r="G18353">
        <v>2016</v>
      </c>
      <c r="H18353">
        <v>33.21</v>
      </c>
      <c r="I18353">
        <v>167.79900000000001</v>
      </c>
    </row>
    <row r="18354" spans="1:9" x14ac:dyDescent="0.25">
      <c r="A18354" t="s">
        <v>409</v>
      </c>
      <c r="B18354" t="s">
        <v>410</v>
      </c>
      <c r="C18354" t="s">
        <v>411</v>
      </c>
      <c r="D18354" t="s">
        <v>482</v>
      </c>
      <c r="E18354" t="s">
        <v>12</v>
      </c>
      <c r="F18354" t="s">
        <v>12</v>
      </c>
      <c r="G18354">
        <v>2017</v>
      </c>
      <c r="H18354">
        <v>39.71</v>
      </c>
      <c r="I18354">
        <v>161.99199999999999</v>
      </c>
    </row>
    <row r="18355" spans="1:9" x14ac:dyDescent="0.25">
      <c r="A18355" t="s">
        <v>409</v>
      </c>
      <c r="B18355" t="s">
        <v>410</v>
      </c>
      <c r="C18355" t="s">
        <v>411</v>
      </c>
      <c r="D18355" t="s">
        <v>482</v>
      </c>
      <c r="E18355" t="s">
        <v>12</v>
      </c>
      <c r="F18355" t="s">
        <v>12</v>
      </c>
      <c r="G18355">
        <v>2018</v>
      </c>
      <c r="H18355">
        <v>39.71</v>
      </c>
    </row>
    <row r="18356" spans="1:9" x14ac:dyDescent="0.25">
      <c r="A18356" t="s">
        <v>409</v>
      </c>
      <c r="B18356" t="s">
        <v>410</v>
      </c>
      <c r="C18356" t="s">
        <v>411</v>
      </c>
      <c r="D18356" t="s">
        <v>482</v>
      </c>
      <c r="E18356" t="s">
        <v>12</v>
      </c>
      <c r="F18356" t="s">
        <v>12</v>
      </c>
      <c r="G18356">
        <v>2019</v>
      </c>
      <c r="H18356">
        <v>39.71</v>
      </c>
    </row>
    <row r="18357" spans="1:9" x14ac:dyDescent="0.25">
      <c r="A18357" t="s">
        <v>409</v>
      </c>
      <c r="B18357" t="s">
        <v>410</v>
      </c>
      <c r="C18357" t="s">
        <v>411</v>
      </c>
      <c r="D18357" t="s">
        <v>483</v>
      </c>
      <c r="E18357" t="s">
        <v>15</v>
      </c>
      <c r="F18357" t="s">
        <v>17</v>
      </c>
      <c r="G18357">
        <v>2016</v>
      </c>
      <c r="H18357">
        <v>1.41</v>
      </c>
    </row>
    <row r="18358" spans="1:9" x14ac:dyDescent="0.25">
      <c r="A18358" t="s">
        <v>409</v>
      </c>
      <c r="B18358" t="s">
        <v>410</v>
      </c>
      <c r="C18358" t="s">
        <v>411</v>
      </c>
      <c r="D18358" t="s">
        <v>483</v>
      </c>
      <c r="E18358" t="s">
        <v>15</v>
      </c>
      <c r="F18358" t="s">
        <v>17</v>
      </c>
      <c r="G18358">
        <v>2017</v>
      </c>
      <c r="H18358">
        <v>1.76</v>
      </c>
      <c r="I18358">
        <v>1.097</v>
      </c>
    </row>
    <row r="18359" spans="1:9" x14ac:dyDescent="0.25">
      <c r="A18359" t="s">
        <v>409</v>
      </c>
      <c r="B18359" t="s">
        <v>410</v>
      </c>
      <c r="C18359" t="s">
        <v>411</v>
      </c>
      <c r="D18359" t="s">
        <v>483</v>
      </c>
      <c r="E18359" t="s">
        <v>15</v>
      </c>
      <c r="F18359" t="s">
        <v>17</v>
      </c>
      <c r="G18359">
        <v>2018</v>
      </c>
      <c r="H18359">
        <v>1.76</v>
      </c>
    </row>
    <row r="18360" spans="1:9" x14ac:dyDescent="0.25">
      <c r="A18360" t="s">
        <v>409</v>
      </c>
      <c r="B18360" t="s">
        <v>410</v>
      </c>
      <c r="C18360" t="s">
        <v>411</v>
      </c>
      <c r="D18360" t="s">
        <v>483</v>
      </c>
      <c r="E18360" t="s">
        <v>15</v>
      </c>
      <c r="F18360" t="s">
        <v>17</v>
      </c>
      <c r="G18360">
        <v>2019</v>
      </c>
      <c r="H18360">
        <v>1.76</v>
      </c>
    </row>
    <row r="18361" spans="1:9" x14ac:dyDescent="0.25">
      <c r="A18361" t="s">
        <v>409</v>
      </c>
      <c r="B18361" t="s">
        <v>410</v>
      </c>
      <c r="C18361" t="s">
        <v>411</v>
      </c>
      <c r="D18361" t="s">
        <v>483</v>
      </c>
      <c r="E18361" t="s">
        <v>15</v>
      </c>
      <c r="F18361" t="s">
        <v>26</v>
      </c>
      <c r="G18361">
        <v>2011</v>
      </c>
      <c r="I18361">
        <v>0.26700000000000002</v>
      </c>
    </row>
    <row r="18362" spans="1:9" x14ac:dyDescent="0.25">
      <c r="A18362" t="s">
        <v>409</v>
      </c>
      <c r="B18362" t="s">
        <v>410</v>
      </c>
      <c r="C18362" t="s">
        <v>411</v>
      </c>
      <c r="D18362" t="s">
        <v>483</v>
      </c>
      <c r="E18362" t="s">
        <v>15</v>
      </c>
      <c r="F18362" t="s">
        <v>26</v>
      </c>
      <c r="G18362">
        <v>2012</v>
      </c>
      <c r="H18362">
        <v>2.4159999999999999</v>
      </c>
      <c r="I18362">
        <v>1.409</v>
      </c>
    </row>
    <row r="18363" spans="1:9" x14ac:dyDescent="0.25">
      <c r="A18363" t="s">
        <v>409</v>
      </c>
      <c r="B18363" t="s">
        <v>410</v>
      </c>
      <c r="C18363" t="s">
        <v>411</v>
      </c>
      <c r="D18363" t="s">
        <v>483</v>
      </c>
      <c r="E18363" t="s">
        <v>15</v>
      </c>
      <c r="F18363" t="s">
        <v>26</v>
      </c>
      <c r="G18363">
        <v>2013</v>
      </c>
      <c r="H18363">
        <v>2.4159999999999999</v>
      </c>
      <c r="I18363">
        <v>2.419</v>
      </c>
    </row>
    <row r="18364" spans="1:9" x14ac:dyDescent="0.25">
      <c r="A18364" t="s">
        <v>409</v>
      </c>
      <c r="B18364" t="s">
        <v>410</v>
      </c>
      <c r="C18364" t="s">
        <v>411</v>
      </c>
      <c r="D18364" t="s">
        <v>483</v>
      </c>
      <c r="E18364" t="s">
        <v>15</v>
      </c>
      <c r="F18364" t="s">
        <v>26</v>
      </c>
      <c r="G18364">
        <v>2014</v>
      </c>
      <c r="H18364">
        <v>2.4159999999999999</v>
      </c>
      <c r="I18364">
        <v>2.363</v>
      </c>
    </row>
    <row r="18365" spans="1:9" x14ac:dyDescent="0.25">
      <c r="A18365" t="s">
        <v>409</v>
      </c>
      <c r="B18365" t="s">
        <v>410</v>
      </c>
      <c r="C18365" t="s">
        <v>411</v>
      </c>
      <c r="D18365" t="s">
        <v>483</v>
      </c>
      <c r="E18365" t="s">
        <v>15</v>
      </c>
      <c r="F18365" t="s">
        <v>26</v>
      </c>
      <c r="G18365">
        <v>2015</v>
      </c>
      <c r="H18365">
        <v>2.4159999999999999</v>
      </c>
      <c r="I18365">
        <v>2.4940000000000002</v>
      </c>
    </row>
    <row r="18366" spans="1:9" x14ac:dyDescent="0.25">
      <c r="A18366" t="s">
        <v>409</v>
      </c>
      <c r="B18366" t="s">
        <v>410</v>
      </c>
      <c r="C18366" t="s">
        <v>411</v>
      </c>
      <c r="D18366" t="s">
        <v>483</v>
      </c>
      <c r="E18366" t="s">
        <v>15</v>
      </c>
      <c r="F18366" t="s">
        <v>26</v>
      </c>
      <c r="G18366">
        <v>2016</v>
      </c>
      <c r="H18366">
        <v>2.4159999999999999</v>
      </c>
      <c r="I18366">
        <v>3.125</v>
      </c>
    </row>
    <row r="18367" spans="1:9" x14ac:dyDescent="0.25">
      <c r="A18367" t="s">
        <v>409</v>
      </c>
      <c r="B18367" t="s">
        <v>410</v>
      </c>
      <c r="C18367" t="s">
        <v>411</v>
      </c>
      <c r="D18367" t="s">
        <v>483</v>
      </c>
      <c r="E18367" t="s">
        <v>15</v>
      </c>
      <c r="F18367" t="s">
        <v>26</v>
      </c>
      <c r="G18367">
        <v>2017</v>
      </c>
      <c r="H18367">
        <v>2.4159999999999999</v>
      </c>
      <c r="I18367">
        <v>3.7349999999999999</v>
      </c>
    </row>
    <row r="18368" spans="1:9" x14ac:dyDescent="0.25">
      <c r="A18368" t="s">
        <v>409</v>
      </c>
      <c r="B18368" t="s">
        <v>410</v>
      </c>
      <c r="C18368" t="s">
        <v>411</v>
      </c>
      <c r="D18368" t="s">
        <v>483</v>
      </c>
      <c r="E18368" t="s">
        <v>15</v>
      </c>
      <c r="F18368" t="s">
        <v>26</v>
      </c>
      <c r="G18368">
        <v>2018</v>
      </c>
      <c r="H18368">
        <v>3.306</v>
      </c>
    </row>
    <row r="18369" spans="1:9" x14ac:dyDescent="0.25">
      <c r="A18369" t="s">
        <v>409</v>
      </c>
      <c r="B18369" t="s">
        <v>410</v>
      </c>
      <c r="C18369" t="s">
        <v>411</v>
      </c>
      <c r="D18369" t="s">
        <v>483</v>
      </c>
      <c r="E18369" t="s">
        <v>15</v>
      </c>
      <c r="F18369" t="s">
        <v>26</v>
      </c>
      <c r="G18369">
        <v>2019</v>
      </c>
      <c r="H18369">
        <v>3.306</v>
      </c>
    </row>
    <row r="18370" spans="1:9" x14ac:dyDescent="0.25">
      <c r="A18370" t="s">
        <v>409</v>
      </c>
      <c r="B18370" t="s">
        <v>412</v>
      </c>
      <c r="C18370" t="s">
        <v>413</v>
      </c>
      <c r="D18370" t="s">
        <v>482</v>
      </c>
      <c r="E18370" t="s">
        <v>12</v>
      </c>
      <c r="F18370" t="s">
        <v>12</v>
      </c>
      <c r="G18370">
        <v>2000</v>
      </c>
      <c r="H18370">
        <v>36523</v>
      </c>
      <c r="I18370">
        <v>192274</v>
      </c>
    </row>
    <row r="18371" spans="1:9" x14ac:dyDescent="0.25">
      <c r="A18371" t="s">
        <v>409</v>
      </c>
      <c r="B18371" t="s">
        <v>412</v>
      </c>
      <c r="C18371" t="s">
        <v>413</v>
      </c>
      <c r="D18371" t="s">
        <v>482</v>
      </c>
      <c r="E18371" t="s">
        <v>12</v>
      </c>
      <c r="F18371" t="s">
        <v>12</v>
      </c>
      <c r="G18371">
        <v>2001</v>
      </c>
      <c r="H18371">
        <v>37122</v>
      </c>
      <c r="I18371">
        <v>206103</v>
      </c>
    </row>
    <row r="18372" spans="1:9" x14ac:dyDescent="0.25">
      <c r="A18372" t="s">
        <v>409</v>
      </c>
      <c r="B18372" t="s">
        <v>412</v>
      </c>
      <c r="C18372" t="s">
        <v>413</v>
      </c>
      <c r="D18372" t="s">
        <v>482</v>
      </c>
      <c r="E18372" t="s">
        <v>12</v>
      </c>
      <c r="F18372" t="s">
        <v>12</v>
      </c>
      <c r="G18372">
        <v>2002</v>
      </c>
      <c r="H18372">
        <v>39746</v>
      </c>
      <c r="I18372">
        <v>209504</v>
      </c>
    </row>
    <row r="18373" spans="1:9" x14ac:dyDescent="0.25">
      <c r="A18373" t="s">
        <v>409</v>
      </c>
      <c r="B18373" t="s">
        <v>412</v>
      </c>
      <c r="C18373" t="s">
        <v>413</v>
      </c>
      <c r="D18373" t="s">
        <v>482</v>
      </c>
      <c r="E18373" t="s">
        <v>12</v>
      </c>
      <c r="F18373" t="s">
        <v>12</v>
      </c>
      <c r="G18373">
        <v>2003</v>
      </c>
      <c r="H18373">
        <v>40857</v>
      </c>
      <c r="I18373">
        <v>201967</v>
      </c>
    </row>
    <row r="18374" spans="1:9" x14ac:dyDescent="0.25">
      <c r="A18374" t="s">
        <v>409</v>
      </c>
      <c r="B18374" t="s">
        <v>412</v>
      </c>
      <c r="C18374" t="s">
        <v>413</v>
      </c>
      <c r="D18374" t="s">
        <v>482</v>
      </c>
      <c r="E18374" t="s">
        <v>12</v>
      </c>
      <c r="F18374" t="s">
        <v>12</v>
      </c>
      <c r="G18374">
        <v>2004</v>
      </c>
      <c r="H18374">
        <v>40855</v>
      </c>
      <c r="I18374">
        <v>209530</v>
      </c>
    </row>
    <row r="18375" spans="1:9" x14ac:dyDescent="0.25">
      <c r="A18375" t="s">
        <v>409</v>
      </c>
      <c r="B18375" t="s">
        <v>412</v>
      </c>
      <c r="C18375" t="s">
        <v>413</v>
      </c>
      <c r="D18375" t="s">
        <v>482</v>
      </c>
      <c r="E18375" t="s">
        <v>12</v>
      </c>
      <c r="F18375" t="s">
        <v>12</v>
      </c>
      <c r="G18375">
        <v>2005</v>
      </c>
      <c r="H18375">
        <v>40058</v>
      </c>
      <c r="I18375">
        <v>208244</v>
      </c>
    </row>
    <row r="18376" spans="1:9" x14ac:dyDescent="0.25">
      <c r="A18376" t="s">
        <v>409</v>
      </c>
      <c r="B18376" t="s">
        <v>412</v>
      </c>
      <c r="C18376" t="s">
        <v>413</v>
      </c>
      <c r="D18376" t="s">
        <v>482</v>
      </c>
      <c r="E18376" t="s">
        <v>12</v>
      </c>
      <c r="F18376" t="s">
        <v>12</v>
      </c>
      <c r="G18376">
        <v>2006</v>
      </c>
      <c r="H18376">
        <v>40413</v>
      </c>
      <c r="I18376">
        <v>211085</v>
      </c>
    </row>
    <row r="18377" spans="1:9" x14ac:dyDescent="0.25">
      <c r="A18377" t="s">
        <v>409</v>
      </c>
      <c r="B18377" t="s">
        <v>412</v>
      </c>
      <c r="C18377" t="s">
        <v>413</v>
      </c>
      <c r="D18377" t="s">
        <v>482</v>
      </c>
      <c r="E18377" t="s">
        <v>12</v>
      </c>
      <c r="F18377" t="s">
        <v>12</v>
      </c>
      <c r="G18377">
        <v>2007</v>
      </c>
      <c r="H18377">
        <v>42708</v>
      </c>
      <c r="I18377">
        <v>221966</v>
      </c>
    </row>
    <row r="18378" spans="1:9" x14ac:dyDescent="0.25">
      <c r="A18378" t="s">
        <v>409</v>
      </c>
      <c r="B18378" t="s">
        <v>412</v>
      </c>
      <c r="C18378" t="s">
        <v>413</v>
      </c>
      <c r="D18378" t="s">
        <v>482</v>
      </c>
      <c r="E18378" t="s">
        <v>12</v>
      </c>
      <c r="F18378" t="s">
        <v>12</v>
      </c>
      <c r="G18378">
        <v>2008</v>
      </c>
      <c r="H18378">
        <v>43484</v>
      </c>
      <c r="I18378">
        <v>223347</v>
      </c>
    </row>
    <row r="18379" spans="1:9" x14ac:dyDescent="0.25">
      <c r="A18379" t="s">
        <v>409</v>
      </c>
      <c r="B18379" t="s">
        <v>412</v>
      </c>
      <c r="C18379" t="s">
        <v>413</v>
      </c>
      <c r="D18379" t="s">
        <v>482</v>
      </c>
      <c r="E18379" t="s">
        <v>12</v>
      </c>
      <c r="F18379" t="s">
        <v>12</v>
      </c>
      <c r="G18379">
        <v>2009</v>
      </c>
      <c r="H18379">
        <v>45806</v>
      </c>
      <c r="I18379">
        <v>229493</v>
      </c>
    </row>
    <row r="18380" spans="1:9" x14ac:dyDescent="0.25">
      <c r="A18380" t="s">
        <v>409</v>
      </c>
      <c r="B18380" t="s">
        <v>412</v>
      </c>
      <c r="C18380" t="s">
        <v>413</v>
      </c>
      <c r="D18380" t="s">
        <v>482</v>
      </c>
      <c r="E18380" t="s">
        <v>12</v>
      </c>
      <c r="F18380" t="s">
        <v>12</v>
      </c>
      <c r="G18380">
        <v>2010</v>
      </c>
      <c r="H18380">
        <v>48746</v>
      </c>
      <c r="I18380">
        <v>230893</v>
      </c>
    </row>
    <row r="18381" spans="1:9" x14ac:dyDescent="0.25">
      <c r="A18381" t="s">
        <v>409</v>
      </c>
      <c r="B18381" t="s">
        <v>412</v>
      </c>
      <c r="C18381" t="s">
        <v>413</v>
      </c>
      <c r="D18381" t="s">
        <v>482</v>
      </c>
      <c r="E18381" t="s">
        <v>12</v>
      </c>
      <c r="F18381" t="s">
        <v>12</v>
      </c>
      <c r="G18381">
        <v>2011</v>
      </c>
      <c r="H18381">
        <v>49218</v>
      </c>
      <c r="I18381">
        <v>227433</v>
      </c>
    </row>
    <row r="18382" spans="1:9" x14ac:dyDescent="0.25">
      <c r="A18382" t="s">
        <v>409</v>
      </c>
      <c r="B18382" t="s">
        <v>412</v>
      </c>
      <c r="C18382" t="s">
        <v>413</v>
      </c>
      <c r="D18382" t="s">
        <v>482</v>
      </c>
      <c r="E18382" t="s">
        <v>12</v>
      </c>
      <c r="F18382" t="s">
        <v>12</v>
      </c>
      <c r="G18382">
        <v>2012</v>
      </c>
      <c r="H18382">
        <v>49550</v>
      </c>
      <c r="I18382">
        <v>224509</v>
      </c>
    </row>
    <row r="18383" spans="1:9" x14ac:dyDescent="0.25">
      <c r="A18383" t="s">
        <v>409</v>
      </c>
      <c r="B18383" t="s">
        <v>412</v>
      </c>
      <c r="C18383" t="s">
        <v>413</v>
      </c>
      <c r="D18383" t="s">
        <v>482</v>
      </c>
      <c r="E18383" t="s">
        <v>12</v>
      </c>
      <c r="F18383" t="s">
        <v>12</v>
      </c>
      <c r="G18383">
        <v>2013</v>
      </c>
      <c r="H18383">
        <v>49354</v>
      </c>
      <c r="I18383">
        <v>216511</v>
      </c>
    </row>
    <row r="18384" spans="1:9" x14ac:dyDescent="0.25">
      <c r="A18384" t="s">
        <v>409</v>
      </c>
      <c r="B18384" t="s">
        <v>412</v>
      </c>
      <c r="C18384" t="s">
        <v>413</v>
      </c>
      <c r="D18384" t="s">
        <v>482</v>
      </c>
      <c r="E18384" t="s">
        <v>12</v>
      </c>
      <c r="F18384" t="s">
        <v>12</v>
      </c>
      <c r="G18384">
        <v>2014</v>
      </c>
      <c r="H18384">
        <v>49880</v>
      </c>
      <c r="I18384">
        <v>211256</v>
      </c>
    </row>
    <row r="18385" spans="1:9" x14ac:dyDescent="0.25">
      <c r="A18385" t="s">
        <v>409</v>
      </c>
      <c r="B18385" t="s">
        <v>412</v>
      </c>
      <c r="C18385" t="s">
        <v>413</v>
      </c>
      <c r="D18385" t="s">
        <v>482</v>
      </c>
      <c r="E18385" t="s">
        <v>12</v>
      </c>
      <c r="F18385" t="s">
        <v>12</v>
      </c>
      <c r="G18385">
        <v>2015</v>
      </c>
      <c r="H18385">
        <v>48884</v>
      </c>
      <c r="I18385">
        <v>217871</v>
      </c>
    </row>
    <row r="18386" spans="1:9" x14ac:dyDescent="0.25">
      <c r="A18386" t="s">
        <v>409</v>
      </c>
      <c r="B18386" t="s">
        <v>412</v>
      </c>
      <c r="C18386" t="s">
        <v>413</v>
      </c>
      <c r="D18386" t="s">
        <v>482</v>
      </c>
      <c r="E18386" t="s">
        <v>12</v>
      </c>
      <c r="F18386" t="s">
        <v>12</v>
      </c>
      <c r="G18386">
        <v>2016</v>
      </c>
      <c r="H18386">
        <v>46960</v>
      </c>
      <c r="I18386">
        <v>219115</v>
      </c>
    </row>
    <row r="18387" spans="1:9" x14ac:dyDescent="0.25">
      <c r="A18387" t="s">
        <v>409</v>
      </c>
      <c r="B18387" t="s">
        <v>412</v>
      </c>
      <c r="C18387" t="s">
        <v>413</v>
      </c>
      <c r="D18387" t="s">
        <v>482</v>
      </c>
      <c r="E18387" t="s">
        <v>12</v>
      </c>
      <c r="F18387" t="s">
        <v>12</v>
      </c>
      <c r="G18387">
        <v>2017</v>
      </c>
      <c r="H18387">
        <v>45187</v>
      </c>
      <c r="I18387">
        <v>217562</v>
      </c>
    </row>
    <row r="18388" spans="1:9" x14ac:dyDescent="0.25">
      <c r="A18388" t="s">
        <v>409</v>
      </c>
      <c r="B18388" t="s">
        <v>412</v>
      </c>
      <c r="C18388" t="s">
        <v>413</v>
      </c>
      <c r="D18388" t="s">
        <v>482</v>
      </c>
      <c r="E18388" t="s">
        <v>12</v>
      </c>
      <c r="F18388" t="s">
        <v>12</v>
      </c>
      <c r="G18388">
        <v>2018</v>
      </c>
      <c r="H18388">
        <v>43619</v>
      </c>
    </row>
    <row r="18389" spans="1:9" x14ac:dyDescent="0.25">
      <c r="A18389" t="s">
        <v>409</v>
      </c>
      <c r="B18389" t="s">
        <v>412</v>
      </c>
      <c r="C18389" t="s">
        <v>413</v>
      </c>
      <c r="D18389" t="s">
        <v>482</v>
      </c>
      <c r="E18389" t="s">
        <v>12</v>
      </c>
      <c r="F18389" t="s">
        <v>12</v>
      </c>
      <c r="G18389">
        <v>2019</v>
      </c>
      <c r="H18389">
        <v>43655</v>
      </c>
    </row>
    <row r="18390" spans="1:9" x14ac:dyDescent="0.25">
      <c r="A18390" t="s">
        <v>409</v>
      </c>
      <c r="B18390" t="s">
        <v>412</v>
      </c>
      <c r="C18390" t="s">
        <v>413</v>
      </c>
      <c r="D18390" t="s">
        <v>482</v>
      </c>
      <c r="E18390" t="s">
        <v>98</v>
      </c>
      <c r="F18390" t="s">
        <v>98</v>
      </c>
      <c r="G18390">
        <v>2000</v>
      </c>
      <c r="H18390">
        <v>1490</v>
      </c>
      <c r="I18390">
        <v>360</v>
      </c>
    </row>
    <row r="18391" spans="1:9" x14ac:dyDescent="0.25">
      <c r="A18391" t="s">
        <v>409</v>
      </c>
      <c r="B18391" t="s">
        <v>412</v>
      </c>
      <c r="C18391" t="s">
        <v>413</v>
      </c>
      <c r="D18391" t="s">
        <v>482</v>
      </c>
      <c r="E18391" t="s">
        <v>98</v>
      </c>
      <c r="F18391" t="s">
        <v>98</v>
      </c>
      <c r="G18391">
        <v>2001</v>
      </c>
      <c r="H18391">
        <v>1490</v>
      </c>
      <c r="I18391">
        <v>370</v>
      </c>
    </row>
    <row r="18392" spans="1:9" x14ac:dyDescent="0.25">
      <c r="A18392" t="s">
        <v>409</v>
      </c>
      <c r="B18392" t="s">
        <v>412</v>
      </c>
      <c r="C18392" t="s">
        <v>413</v>
      </c>
      <c r="D18392" t="s">
        <v>482</v>
      </c>
      <c r="E18392" t="s">
        <v>98</v>
      </c>
      <c r="F18392" t="s">
        <v>98</v>
      </c>
      <c r="G18392">
        <v>2002</v>
      </c>
      <c r="H18392">
        <v>1490</v>
      </c>
      <c r="I18392">
        <v>177</v>
      </c>
    </row>
    <row r="18393" spans="1:9" x14ac:dyDescent="0.25">
      <c r="A18393" t="s">
        <v>409</v>
      </c>
      <c r="B18393" t="s">
        <v>412</v>
      </c>
      <c r="C18393" t="s">
        <v>413</v>
      </c>
      <c r="D18393" t="s">
        <v>482</v>
      </c>
      <c r="E18393" t="s">
        <v>98</v>
      </c>
      <c r="F18393" t="s">
        <v>98</v>
      </c>
      <c r="G18393">
        <v>2003</v>
      </c>
      <c r="H18393">
        <v>1490</v>
      </c>
      <c r="I18393">
        <v>216</v>
      </c>
    </row>
    <row r="18394" spans="1:9" x14ac:dyDescent="0.25">
      <c r="A18394" t="s">
        <v>409</v>
      </c>
      <c r="B18394" t="s">
        <v>412</v>
      </c>
      <c r="C18394" t="s">
        <v>413</v>
      </c>
      <c r="D18394" t="s">
        <v>482</v>
      </c>
      <c r="E18394" t="s">
        <v>98</v>
      </c>
      <c r="F18394" t="s">
        <v>98</v>
      </c>
      <c r="G18394">
        <v>2004</v>
      </c>
      <c r="H18394">
        <v>1416</v>
      </c>
      <c r="I18394">
        <v>221</v>
      </c>
    </row>
    <row r="18395" spans="1:9" x14ac:dyDescent="0.25">
      <c r="A18395" t="s">
        <v>409</v>
      </c>
      <c r="B18395" t="s">
        <v>412</v>
      </c>
      <c r="C18395" t="s">
        <v>413</v>
      </c>
      <c r="D18395" t="s">
        <v>482</v>
      </c>
      <c r="E18395" t="s">
        <v>98</v>
      </c>
      <c r="F18395" t="s">
        <v>98</v>
      </c>
      <c r="G18395">
        <v>2005</v>
      </c>
      <c r="H18395">
        <v>810</v>
      </c>
      <c r="I18395">
        <v>303</v>
      </c>
    </row>
    <row r="18396" spans="1:9" x14ac:dyDescent="0.25">
      <c r="A18396" t="s">
        <v>409</v>
      </c>
      <c r="B18396" t="s">
        <v>412</v>
      </c>
      <c r="C18396" t="s">
        <v>413</v>
      </c>
      <c r="D18396" t="s">
        <v>482</v>
      </c>
      <c r="E18396" t="s">
        <v>98</v>
      </c>
      <c r="F18396" t="s">
        <v>98</v>
      </c>
      <c r="G18396">
        <v>2006</v>
      </c>
      <c r="H18396">
        <v>810</v>
      </c>
      <c r="I18396">
        <v>103</v>
      </c>
    </row>
    <row r="18397" spans="1:9" x14ac:dyDescent="0.25">
      <c r="A18397" t="s">
        <v>409</v>
      </c>
      <c r="B18397" t="s">
        <v>412</v>
      </c>
      <c r="C18397" t="s">
        <v>413</v>
      </c>
      <c r="D18397" t="s">
        <v>482</v>
      </c>
      <c r="E18397" t="s">
        <v>98</v>
      </c>
      <c r="F18397" t="s">
        <v>98</v>
      </c>
      <c r="G18397">
        <v>2007</v>
      </c>
      <c r="H18397">
        <v>810</v>
      </c>
      <c r="I18397">
        <v>178</v>
      </c>
    </row>
    <row r="18398" spans="1:9" x14ac:dyDescent="0.25">
      <c r="A18398" t="s">
        <v>409</v>
      </c>
      <c r="B18398" t="s">
        <v>412</v>
      </c>
      <c r="C18398" t="s">
        <v>413</v>
      </c>
      <c r="D18398" t="s">
        <v>482</v>
      </c>
      <c r="E18398" t="s">
        <v>98</v>
      </c>
      <c r="F18398" t="s">
        <v>98</v>
      </c>
      <c r="G18398">
        <v>2008</v>
      </c>
      <c r="H18398">
        <v>810</v>
      </c>
      <c r="I18398">
        <v>148</v>
      </c>
    </row>
    <row r="18399" spans="1:9" x14ac:dyDescent="0.25">
      <c r="A18399" t="s">
        <v>409</v>
      </c>
      <c r="B18399" t="s">
        <v>412</v>
      </c>
      <c r="C18399" t="s">
        <v>413</v>
      </c>
      <c r="D18399" t="s">
        <v>482</v>
      </c>
      <c r="E18399" t="s">
        <v>98</v>
      </c>
      <c r="F18399" t="s">
        <v>98</v>
      </c>
      <c r="G18399">
        <v>2009</v>
      </c>
      <c r="H18399">
        <v>810</v>
      </c>
      <c r="I18399">
        <v>67</v>
      </c>
    </row>
    <row r="18400" spans="1:9" x14ac:dyDescent="0.25">
      <c r="A18400" t="s">
        <v>409</v>
      </c>
      <c r="B18400" t="s">
        <v>412</v>
      </c>
      <c r="C18400" t="s">
        <v>413</v>
      </c>
      <c r="D18400" t="s">
        <v>482</v>
      </c>
      <c r="E18400" t="s">
        <v>98</v>
      </c>
      <c r="F18400" t="s">
        <v>98</v>
      </c>
      <c r="G18400">
        <v>2010</v>
      </c>
      <c r="H18400">
        <v>810</v>
      </c>
      <c r="I18400">
        <v>47</v>
      </c>
    </row>
    <row r="18401" spans="1:9" x14ac:dyDescent="0.25">
      <c r="A18401" t="s">
        <v>409</v>
      </c>
      <c r="B18401" t="s">
        <v>412</v>
      </c>
      <c r="C18401" t="s">
        <v>413</v>
      </c>
      <c r="D18401" t="s">
        <v>482</v>
      </c>
      <c r="E18401" t="s">
        <v>98</v>
      </c>
      <c r="F18401" t="s">
        <v>98</v>
      </c>
      <c r="G18401">
        <v>2011</v>
      </c>
      <c r="H18401">
        <v>810</v>
      </c>
      <c r="I18401">
        <v>113</v>
      </c>
    </row>
    <row r="18402" spans="1:9" x14ac:dyDescent="0.25">
      <c r="A18402" t="s">
        <v>409</v>
      </c>
      <c r="B18402" t="s">
        <v>412</v>
      </c>
      <c r="C18402" t="s">
        <v>413</v>
      </c>
      <c r="D18402" t="s">
        <v>482</v>
      </c>
      <c r="E18402" t="s">
        <v>98</v>
      </c>
      <c r="F18402" t="s">
        <v>98</v>
      </c>
      <c r="G18402">
        <v>2012</v>
      </c>
      <c r="H18402">
        <v>810</v>
      </c>
      <c r="I18402">
        <v>104</v>
      </c>
    </row>
    <row r="18403" spans="1:9" x14ac:dyDescent="0.25">
      <c r="A18403" t="s">
        <v>409</v>
      </c>
      <c r="B18403" t="s">
        <v>412</v>
      </c>
      <c r="C18403" t="s">
        <v>413</v>
      </c>
      <c r="D18403" t="s">
        <v>482</v>
      </c>
      <c r="E18403" t="s">
        <v>98</v>
      </c>
      <c r="F18403" t="s">
        <v>98</v>
      </c>
      <c r="G18403">
        <v>2013</v>
      </c>
      <c r="H18403">
        <v>810</v>
      </c>
      <c r="I18403">
        <v>154</v>
      </c>
    </row>
    <row r="18404" spans="1:9" x14ac:dyDescent="0.25">
      <c r="A18404" t="s">
        <v>409</v>
      </c>
      <c r="B18404" t="s">
        <v>412</v>
      </c>
      <c r="C18404" t="s">
        <v>413</v>
      </c>
      <c r="D18404" t="s">
        <v>482</v>
      </c>
      <c r="E18404" t="s">
        <v>98</v>
      </c>
      <c r="F18404" t="s">
        <v>98</v>
      </c>
      <c r="G18404">
        <v>2014</v>
      </c>
      <c r="H18404">
        <v>810</v>
      </c>
      <c r="I18404">
        <v>83</v>
      </c>
    </row>
    <row r="18405" spans="1:9" x14ac:dyDescent="0.25">
      <c r="A18405" t="s">
        <v>409</v>
      </c>
      <c r="B18405" t="s">
        <v>412</v>
      </c>
      <c r="C18405" t="s">
        <v>413</v>
      </c>
      <c r="D18405" t="s">
        <v>482</v>
      </c>
      <c r="E18405" t="s">
        <v>98</v>
      </c>
      <c r="F18405" t="s">
        <v>98</v>
      </c>
      <c r="G18405">
        <v>2015</v>
      </c>
      <c r="H18405">
        <v>810</v>
      </c>
      <c r="I18405">
        <v>121</v>
      </c>
    </row>
    <row r="18406" spans="1:9" x14ac:dyDescent="0.25">
      <c r="A18406" t="s">
        <v>409</v>
      </c>
      <c r="B18406" t="s">
        <v>412</v>
      </c>
      <c r="C18406" t="s">
        <v>413</v>
      </c>
      <c r="D18406" t="s">
        <v>482</v>
      </c>
      <c r="E18406" t="s">
        <v>98</v>
      </c>
      <c r="F18406" t="s">
        <v>98</v>
      </c>
      <c r="G18406">
        <v>2016</v>
      </c>
      <c r="H18406">
        <v>810</v>
      </c>
      <c r="I18406">
        <v>297</v>
      </c>
    </row>
    <row r="18407" spans="1:9" x14ac:dyDescent="0.25">
      <c r="A18407" t="s">
        <v>409</v>
      </c>
      <c r="B18407" t="s">
        <v>412</v>
      </c>
      <c r="C18407" t="s">
        <v>413</v>
      </c>
      <c r="D18407" t="s">
        <v>482</v>
      </c>
      <c r="E18407" t="s">
        <v>98</v>
      </c>
      <c r="F18407" t="s">
        <v>98</v>
      </c>
      <c r="G18407">
        <v>2017</v>
      </c>
      <c r="H18407">
        <v>810</v>
      </c>
      <c r="I18407">
        <v>248</v>
      </c>
    </row>
    <row r="18408" spans="1:9" x14ac:dyDescent="0.25">
      <c r="A18408" t="s">
        <v>409</v>
      </c>
      <c r="B18408" t="s">
        <v>412</v>
      </c>
      <c r="C18408" t="s">
        <v>413</v>
      </c>
      <c r="D18408" t="s">
        <v>482</v>
      </c>
      <c r="E18408" t="s">
        <v>98</v>
      </c>
      <c r="F18408" t="s">
        <v>98</v>
      </c>
      <c r="G18408">
        <v>2018</v>
      </c>
      <c r="H18408">
        <v>810</v>
      </c>
    </row>
    <row r="18409" spans="1:9" x14ac:dyDescent="0.25">
      <c r="A18409" t="s">
        <v>409</v>
      </c>
      <c r="B18409" t="s">
        <v>412</v>
      </c>
      <c r="C18409" t="s">
        <v>413</v>
      </c>
      <c r="D18409" t="s">
        <v>482</v>
      </c>
      <c r="E18409" t="s">
        <v>98</v>
      </c>
      <c r="F18409" t="s">
        <v>98</v>
      </c>
      <c r="G18409">
        <v>2019</v>
      </c>
      <c r="H18409">
        <v>810</v>
      </c>
    </row>
    <row r="18410" spans="1:9" x14ac:dyDescent="0.25">
      <c r="A18410" t="s">
        <v>409</v>
      </c>
      <c r="B18410" t="s">
        <v>412</v>
      </c>
      <c r="C18410" t="s">
        <v>413</v>
      </c>
      <c r="D18410" t="s">
        <v>483</v>
      </c>
      <c r="E18410" t="s">
        <v>22</v>
      </c>
      <c r="F18410" t="s">
        <v>31</v>
      </c>
      <c r="G18410">
        <v>2000</v>
      </c>
      <c r="H18410">
        <v>90</v>
      </c>
      <c r="I18410">
        <v>449</v>
      </c>
    </row>
    <row r="18411" spans="1:9" x14ac:dyDescent="0.25">
      <c r="A18411" t="s">
        <v>409</v>
      </c>
      <c r="B18411" t="s">
        <v>412</v>
      </c>
      <c r="C18411" t="s">
        <v>413</v>
      </c>
      <c r="D18411" t="s">
        <v>483</v>
      </c>
      <c r="E18411" t="s">
        <v>22</v>
      </c>
      <c r="F18411" t="s">
        <v>31</v>
      </c>
      <c r="G18411">
        <v>2001</v>
      </c>
      <c r="H18411">
        <v>92</v>
      </c>
      <c r="I18411">
        <v>712</v>
      </c>
    </row>
    <row r="18412" spans="1:9" x14ac:dyDescent="0.25">
      <c r="A18412" t="s">
        <v>409</v>
      </c>
      <c r="B18412" t="s">
        <v>412</v>
      </c>
      <c r="C18412" t="s">
        <v>413</v>
      </c>
      <c r="D18412" t="s">
        <v>483</v>
      </c>
      <c r="E18412" t="s">
        <v>22</v>
      </c>
      <c r="F18412" t="s">
        <v>31</v>
      </c>
      <c r="G18412">
        <v>2002</v>
      </c>
      <c r="H18412">
        <v>99</v>
      </c>
      <c r="I18412">
        <v>854</v>
      </c>
    </row>
    <row r="18413" spans="1:9" x14ac:dyDescent="0.25">
      <c r="A18413" t="s">
        <v>409</v>
      </c>
      <c r="B18413" t="s">
        <v>412</v>
      </c>
      <c r="C18413" t="s">
        <v>413</v>
      </c>
      <c r="D18413" t="s">
        <v>483</v>
      </c>
      <c r="E18413" t="s">
        <v>22</v>
      </c>
      <c r="F18413" t="s">
        <v>31</v>
      </c>
      <c r="G18413">
        <v>2003</v>
      </c>
      <c r="H18413">
        <v>143</v>
      </c>
      <c r="I18413">
        <v>757</v>
      </c>
    </row>
    <row r="18414" spans="1:9" x14ac:dyDescent="0.25">
      <c r="A18414" t="s">
        <v>409</v>
      </c>
      <c r="B18414" t="s">
        <v>412</v>
      </c>
      <c r="C18414" t="s">
        <v>413</v>
      </c>
      <c r="D18414" t="s">
        <v>483</v>
      </c>
      <c r="E18414" t="s">
        <v>22</v>
      </c>
      <c r="F18414" t="s">
        <v>31</v>
      </c>
      <c r="G18414">
        <v>2004</v>
      </c>
      <c r="H18414">
        <v>207</v>
      </c>
      <c r="I18414">
        <v>741</v>
      </c>
    </row>
    <row r="18415" spans="1:9" x14ac:dyDescent="0.25">
      <c r="A18415" t="s">
        <v>409</v>
      </c>
      <c r="B18415" t="s">
        <v>412</v>
      </c>
      <c r="C18415" t="s">
        <v>413</v>
      </c>
      <c r="D18415" t="s">
        <v>483</v>
      </c>
      <c r="E18415" t="s">
        <v>22</v>
      </c>
      <c r="F18415" t="s">
        <v>31</v>
      </c>
      <c r="G18415">
        <v>2005</v>
      </c>
      <c r="H18415">
        <v>265</v>
      </c>
      <c r="I18415">
        <v>593</v>
      </c>
    </row>
    <row r="18416" spans="1:9" x14ac:dyDescent="0.25">
      <c r="A18416" t="s">
        <v>409</v>
      </c>
      <c r="B18416" t="s">
        <v>412</v>
      </c>
      <c r="C18416" t="s">
        <v>413</v>
      </c>
      <c r="D18416" t="s">
        <v>483</v>
      </c>
      <c r="E18416" t="s">
        <v>22</v>
      </c>
      <c r="F18416" t="s">
        <v>31</v>
      </c>
      <c r="G18416">
        <v>2006</v>
      </c>
      <c r="H18416">
        <v>270</v>
      </c>
      <c r="I18416">
        <v>643</v>
      </c>
    </row>
    <row r="18417" spans="1:9" x14ac:dyDescent="0.25">
      <c r="A18417" t="s">
        <v>409</v>
      </c>
      <c r="B18417" t="s">
        <v>412</v>
      </c>
      <c r="C18417" t="s">
        <v>413</v>
      </c>
      <c r="D18417" t="s">
        <v>483</v>
      </c>
      <c r="E18417" t="s">
        <v>22</v>
      </c>
      <c r="F18417" t="s">
        <v>31</v>
      </c>
      <c r="G18417">
        <v>2007</v>
      </c>
      <c r="H18417">
        <v>273</v>
      </c>
      <c r="I18417">
        <v>637</v>
      </c>
    </row>
    <row r="18418" spans="1:9" x14ac:dyDescent="0.25">
      <c r="A18418" t="s">
        <v>409</v>
      </c>
      <c r="B18418" t="s">
        <v>412</v>
      </c>
      <c r="C18418" t="s">
        <v>413</v>
      </c>
      <c r="D18418" t="s">
        <v>483</v>
      </c>
      <c r="E18418" t="s">
        <v>22</v>
      </c>
      <c r="F18418" t="s">
        <v>31</v>
      </c>
      <c r="G18418">
        <v>2008</v>
      </c>
      <c r="H18418">
        <v>218</v>
      </c>
      <c r="I18418">
        <v>859</v>
      </c>
    </row>
    <row r="18419" spans="1:9" x14ac:dyDescent="0.25">
      <c r="A18419" t="s">
        <v>409</v>
      </c>
      <c r="B18419" t="s">
        <v>412</v>
      </c>
      <c r="C18419" t="s">
        <v>413</v>
      </c>
      <c r="D18419" t="s">
        <v>483</v>
      </c>
      <c r="E18419" t="s">
        <v>22</v>
      </c>
      <c r="F18419" t="s">
        <v>31</v>
      </c>
      <c r="G18419">
        <v>2009</v>
      </c>
      <c r="H18419">
        <v>225</v>
      </c>
      <c r="I18419">
        <v>1031</v>
      </c>
    </row>
    <row r="18420" spans="1:9" x14ac:dyDescent="0.25">
      <c r="A18420" t="s">
        <v>409</v>
      </c>
      <c r="B18420" t="s">
        <v>412</v>
      </c>
      <c r="C18420" t="s">
        <v>413</v>
      </c>
      <c r="D18420" t="s">
        <v>483</v>
      </c>
      <c r="E18420" t="s">
        <v>22</v>
      </c>
      <c r="F18420" t="s">
        <v>31</v>
      </c>
      <c r="G18420">
        <v>2010</v>
      </c>
      <c r="H18420">
        <v>228</v>
      </c>
      <c r="I18420">
        <v>1016</v>
      </c>
    </row>
    <row r="18421" spans="1:9" x14ac:dyDescent="0.25">
      <c r="A18421" t="s">
        <v>409</v>
      </c>
      <c r="B18421" t="s">
        <v>412</v>
      </c>
      <c r="C18421" t="s">
        <v>413</v>
      </c>
      <c r="D18421" t="s">
        <v>483</v>
      </c>
      <c r="E18421" t="s">
        <v>22</v>
      </c>
      <c r="F18421" t="s">
        <v>31</v>
      </c>
      <c r="G18421">
        <v>2011</v>
      </c>
      <c r="H18421">
        <v>229</v>
      </c>
      <c r="I18421">
        <v>1025</v>
      </c>
    </row>
    <row r="18422" spans="1:9" x14ac:dyDescent="0.25">
      <c r="A18422" t="s">
        <v>409</v>
      </c>
      <c r="B18422" t="s">
        <v>412</v>
      </c>
      <c r="C18422" t="s">
        <v>413</v>
      </c>
      <c r="D18422" t="s">
        <v>483</v>
      </c>
      <c r="E18422" t="s">
        <v>22</v>
      </c>
      <c r="F18422" t="s">
        <v>31</v>
      </c>
      <c r="G18422">
        <v>2012</v>
      </c>
      <c r="H18422">
        <v>230</v>
      </c>
      <c r="I18422">
        <v>1624</v>
      </c>
    </row>
    <row r="18423" spans="1:9" x14ac:dyDescent="0.25">
      <c r="A18423" t="s">
        <v>409</v>
      </c>
      <c r="B18423" t="s">
        <v>412</v>
      </c>
      <c r="C18423" t="s">
        <v>413</v>
      </c>
      <c r="D18423" t="s">
        <v>483</v>
      </c>
      <c r="E18423" t="s">
        <v>22</v>
      </c>
      <c r="F18423" t="s">
        <v>31</v>
      </c>
      <c r="G18423">
        <v>2013</v>
      </c>
      <c r="H18423">
        <v>220</v>
      </c>
      <c r="I18423">
        <v>1601</v>
      </c>
    </row>
    <row r="18424" spans="1:9" x14ac:dyDescent="0.25">
      <c r="A18424" t="s">
        <v>409</v>
      </c>
      <c r="B18424" t="s">
        <v>412</v>
      </c>
      <c r="C18424" t="s">
        <v>413</v>
      </c>
      <c r="D18424" t="s">
        <v>483</v>
      </c>
      <c r="E18424" t="s">
        <v>22</v>
      </c>
      <c r="F18424" t="s">
        <v>31</v>
      </c>
      <c r="G18424">
        <v>2014</v>
      </c>
      <c r="H18424">
        <v>226</v>
      </c>
      <c r="I18424">
        <v>1635</v>
      </c>
    </row>
    <row r="18425" spans="1:9" x14ac:dyDescent="0.25">
      <c r="A18425" t="s">
        <v>409</v>
      </c>
      <c r="B18425" t="s">
        <v>412</v>
      </c>
      <c r="C18425" t="s">
        <v>413</v>
      </c>
      <c r="D18425" t="s">
        <v>483</v>
      </c>
      <c r="E18425" t="s">
        <v>22</v>
      </c>
      <c r="F18425" t="s">
        <v>31</v>
      </c>
      <c r="G18425">
        <v>2015</v>
      </c>
      <c r="H18425">
        <v>228</v>
      </c>
      <c r="I18425">
        <v>1491</v>
      </c>
    </row>
    <row r="18426" spans="1:9" x14ac:dyDescent="0.25">
      <c r="A18426" t="s">
        <v>409</v>
      </c>
      <c r="B18426" t="s">
        <v>412</v>
      </c>
      <c r="C18426" t="s">
        <v>413</v>
      </c>
      <c r="D18426" t="s">
        <v>483</v>
      </c>
      <c r="E18426" t="s">
        <v>22</v>
      </c>
      <c r="F18426" t="s">
        <v>31</v>
      </c>
      <c r="G18426">
        <v>2016</v>
      </c>
      <c r="H18426">
        <v>228</v>
      </c>
      <c r="I18426">
        <v>1271</v>
      </c>
    </row>
    <row r="18427" spans="1:9" x14ac:dyDescent="0.25">
      <c r="A18427" t="s">
        <v>409</v>
      </c>
      <c r="B18427" t="s">
        <v>412</v>
      </c>
      <c r="C18427" t="s">
        <v>413</v>
      </c>
      <c r="D18427" t="s">
        <v>483</v>
      </c>
      <c r="E18427" t="s">
        <v>22</v>
      </c>
      <c r="F18427" t="s">
        <v>31</v>
      </c>
      <c r="G18427">
        <v>2017</v>
      </c>
      <c r="H18427">
        <v>228</v>
      </c>
      <c r="I18427">
        <v>1192</v>
      </c>
    </row>
    <row r="18428" spans="1:9" x14ac:dyDescent="0.25">
      <c r="A18428" t="s">
        <v>409</v>
      </c>
      <c r="B18428" t="s">
        <v>412</v>
      </c>
      <c r="C18428" t="s">
        <v>413</v>
      </c>
      <c r="D18428" t="s">
        <v>483</v>
      </c>
      <c r="E18428" t="s">
        <v>22</v>
      </c>
      <c r="F18428" t="s">
        <v>31</v>
      </c>
      <c r="G18428">
        <v>2018</v>
      </c>
      <c r="H18428">
        <v>230</v>
      </c>
    </row>
    <row r="18429" spans="1:9" x14ac:dyDescent="0.25">
      <c r="A18429" t="s">
        <v>409</v>
      </c>
      <c r="B18429" t="s">
        <v>412</v>
      </c>
      <c r="C18429" t="s">
        <v>413</v>
      </c>
      <c r="D18429" t="s">
        <v>483</v>
      </c>
      <c r="E18429" t="s">
        <v>22</v>
      </c>
      <c r="F18429" t="s">
        <v>31</v>
      </c>
      <c r="G18429">
        <v>2019</v>
      </c>
      <c r="H18429">
        <v>241</v>
      </c>
    </row>
    <row r="18430" spans="1:9" x14ac:dyDescent="0.25">
      <c r="A18430" t="s">
        <v>409</v>
      </c>
      <c r="B18430" t="s">
        <v>412</v>
      </c>
      <c r="C18430" t="s">
        <v>413</v>
      </c>
      <c r="D18430" t="s">
        <v>483</v>
      </c>
      <c r="E18430" t="s">
        <v>22</v>
      </c>
      <c r="F18430" t="s">
        <v>23</v>
      </c>
      <c r="G18430">
        <v>2000</v>
      </c>
      <c r="H18430">
        <v>332</v>
      </c>
      <c r="I18430">
        <v>685</v>
      </c>
    </row>
    <row r="18431" spans="1:9" x14ac:dyDescent="0.25">
      <c r="A18431" t="s">
        <v>409</v>
      </c>
      <c r="B18431" t="s">
        <v>412</v>
      </c>
      <c r="C18431" t="s">
        <v>413</v>
      </c>
      <c r="D18431" t="s">
        <v>483</v>
      </c>
      <c r="E18431" t="s">
        <v>22</v>
      </c>
      <c r="F18431" t="s">
        <v>23</v>
      </c>
      <c r="G18431">
        <v>2001</v>
      </c>
      <c r="H18431">
        <v>483</v>
      </c>
      <c r="I18431">
        <v>633</v>
      </c>
    </row>
    <row r="18432" spans="1:9" x14ac:dyDescent="0.25">
      <c r="A18432" t="s">
        <v>409</v>
      </c>
      <c r="B18432" t="s">
        <v>412</v>
      </c>
      <c r="C18432" t="s">
        <v>413</v>
      </c>
      <c r="D18432" t="s">
        <v>483</v>
      </c>
      <c r="E18432" t="s">
        <v>22</v>
      </c>
      <c r="F18432" t="s">
        <v>23</v>
      </c>
      <c r="G18432">
        <v>2002</v>
      </c>
      <c r="H18432">
        <v>483</v>
      </c>
      <c r="I18432">
        <v>729</v>
      </c>
    </row>
    <row r="18433" spans="1:9" x14ac:dyDescent="0.25">
      <c r="A18433" t="s">
        <v>409</v>
      </c>
      <c r="B18433" t="s">
        <v>412</v>
      </c>
      <c r="C18433" t="s">
        <v>413</v>
      </c>
      <c r="D18433" t="s">
        <v>483</v>
      </c>
      <c r="E18433" t="s">
        <v>22</v>
      </c>
      <c r="F18433" t="s">
        <v>23</v>
      </c>
      <c r="G18433">
        <v>2003</v>
      </c>
      <c r="H18433">
        <v>483</v>
      </c>
      <c r="I18433">
        <v>826</v>
      </c>
    </row>
    <row r="18434" spans="1:9" x14ac:dyDescent="0.25">
      <c r="A18434" t="s">
        <v>409</v>
      </c>
      <c r="B18434" t="s">
        <v>412</v>
      </c>
      <c r="C18434" t="s">
        <v>413</v>
      </c>
      <c r="D18434" t="s">
        <v>483</v>
      </c>
      <c r="E18434" t="s">
        <v>22</v>
      </c>
      <c r="F18434" t="s">
        <v>23</v>
      </c>
      <c r="G18434">
        <v>2004</v>
      </c>
      <c r="H18434">
        <v>489</v>
      </c>
      <c r="I18434">
        <v>1058</v>
      </c>
    </row>
    <row r="18435" spans="1:9" x14ac:dyDescent="0.25">
      <c r="A18435" t="s">
        <v>409</v>
      </c>
      <c r="B18435" t="s">
        <v>412</v>
      </c>
      <c r="C18435" t="s">
        <v>413</v>
      </c>
      <c r="D18435" t="s">
        <v>483</v>
      </c>
      <c r="E18435" t="s">
        <v>22</v>
      </c>
      <c r="F18435" t="s">
        <v>23</v>
      </c>
      <c r="G18435">
        <v>2005</v>
      </c>
      <c r="H18435">
        <v>492</v>
      </c>
      <c r="I18435">
        <v>3237</v>
      </c>
    </row>
    <row r="18436" spans="1:9" x14ac:dyDescent="0.25">
      <c r="A18436" t="s">
        <v>409</v>
      </c>
      <c r="B18436" t="s">
        <v>412</v>
      </c>
      <c r="C18436" t="s">
        <v>413</v>
      </c>
      <c r="D18436" t="s">
        <v>483</v>
      </c>
      <c r="E18436" t="s">
        <v>22</v>
      </c>
      <c r="F18436" t="s">
        <v>23</v>
      </c>
      <c r="G18436">
        <v>2006</v>
      </c>
      <c r="H18436">
        <v>555</v>
      </c>
      <c r="I18436">
        <v>3268</v>
      </c>
    </row>
    <row r="18437" spans="1:9" x14ac:dyDescent="0.25">
      <c r="A18437" t="s">
        <v>409</v>
      </c>
      <c r="B18437" t="s">
        <v>412</v>
      </c>
      <c r="C18437" t="s">
        <v>413</v>
      </c>
      <c r="D18437" t="s">
        <v>483</v>
      </c>
      <c r="E18437" t="s">
        <v>22</v>
      </c>
      <c r="F18437" t="s">
        <v>23</v>
      </c>
      <c r="G18437">
        <v>2007</v>
      </c>
      <c r="H18437">
        <v>567</v>
      </c>
      <c r="I18437">
        <v>3316</v>
      </c>
    </row>
    <row r="18438" spans="1:9" x14ac:dyDescent="0.25">
      <c r="A18438" t="s">
        <v>409</v>
      </c>
      <c r="B18438" t="s">
        <v>412</v>
      </c>
      <c r="C18438" t="s">
        <v>413</v>
      </c>
      <c r="D18438" t="s">
        <v>483</v>
      </c>
      <c r="E18438" t="s">
        <v>22</v>
      </c>
      <c r="F18438" t="s">
        <v>23</v>
      </c>
      <c r="G18438">
        <v>2008</v>
      </c>
      <c r="H18438">
        <v>567</v>
      </c>
      <c r="I18438">
        <v>3737</v>
      </c>
    </row>
    <row r="18439" spans="1:9" x14ac:dyDescent="0.25">
      <c r="A18439" t="s">
        <v>409</v>
      </c>
      <c r="B18439" t="s">
        <v>412</v>
      </c>
      <c r="C18439" t="s">
        <v>413</v>
      </c>
      <c r="D18439" t="s">
        <v>483</v>
      </c>
      <c r="E18439" t="s">
        <v>22</v>
      </c>
      <c r="F18439" t="s">
        <v>23</v>
      </c>
      <c r="G18439">
        <v>2009</v>
      </c>
      <c r="H18439">
        <v>597</v>
      </c>
      <c r="I18439">
        <v>1784</v>
      </c>
    </row>
    <row r="18440" spans="1:9" x14ac:dyDescent="0.25">
      <c r="A18440" t="s">
        <v>409</v>
      </c>
      <c r="B18440" t="s">
        <v>412</v>
      </c>
      <c r="C18440" t="s">
        <v>413</v>
      </c>
      <c r="D18440" t="s">
        <v>483</v>
      </c>
      <c r="E18440" t="s">
        <v>22</v>
      </c>
      <c r="F18440" t="s">
        <v>23</v>
      </c>
      <c r="G18440">
        <v>2010</v>
      </c>
      <c r="H18440">
        <v>597</v>
      </c>
      <c r="I18440">
        <v>1761</v>
      </c>
    </row>
    <row r="18441" spans="1:9" x14ac:dyDescent="0.25">
      <c r="A18441" t="s">
        <v>409</v>
      </c>
      <c r="B18441" t="s">
        <v>412</v>
      </c>
      <c r="C18441" t="s">
        <v>413</v>
      </c>
      <c r="D18441" t="s">
        <v>483</v>
      </c>
      <c r="E18441" t="s">
        <v>22</v>
      </c>
      <c r="F18441" t="s">
        <v>23</v>
      </c>
      <c r="G18441">
        <v>2011</v>
      </c>
      <c r="H18441">
        <v>597</v>
      </c>
      <c r="I18441">
        <v>1077</v>
      </c>
    </row>
    <row r="18442" spans="1:9" x14ac:dyDescent="0.25">
      <c r="A18442" t="s">
        <v>409</v>
      </c>
      <c r="B18442" t="s">
        <v>412</v>
      </c>
      <c r="C18442" t="s">
        <v>413</v>
      </c>
      <c r="D18442" t="s">
        <v>483</v>
      </c>
      <c r="E18442" t="s">
        <v>22</v>
      </c>
      <c r="F18442" t="s">
        <v>23</v>
      </c>
      <c r="G18442">
        <v>2012</v>
      </c>
      <c r="H18442">
        <v>597</v>
      </c>
      <c r="I18442">
        <v>1419</v>
      </c>
    </row>
    <row r="18443" spans="1:9" x14ac:dyDescent="0.25">
      <c r="A18443" t="s">
        <v>409</v>
      </c>
      <c r="B18443" t="s">
        <v>412</v>
      </c>
      <c r="C18443" t="s">
        <v>413</v>
      </c>
      <c r="D18443" t="s">
        <v>483</v>
      </c>
      <c r="E18443" t="s">
        <v>22</v>
      </c>
      <c r="F18443" t="s">
        <v>23</v>
      </c>
      <c r="G18443">
        <v>2013</v>
      </c>
      <c r="H18443">
        <v>597</v>
      </c>
      <c r="I18443">
        <v>1551</v>
      </c>
    </row>
    <row r="18444" spans="1:9" x14ac:dyDescent="0.25">
      <c r="A18444" t="s">
        <v>409</v>
      </c>
      <c r="B18444" t="s">
        <v>412</v>
      </c>
      <c r="C18444" t="s">
        <v>413</v>
      </c>
      <c r="D18444" t="s">
        <v>483</v>
      </c>
      <c r="E18444" t="s">
        <v>22</v>
      </c>
      <c r="F18444" t="s">
        <v>23</v>
      </c>
      <c r="G18444">
        <v>2014</v>
      </c>
      <c r="H18444">
        <v>598</v>
      </c>
      <c r="I18444">
        <v>1876</v>
      </c>
    </row>
    <row r="18445" spans="1:9" x14ac:dyDescent="0.25">
      <c r="A18445" t="s">
        <v>409</v>
      </c>
      <c r="B18445" t="s">
        <v>412</v>
      </c>
      <c r="C18445" t="s">
        <v>413</v>
      </c>
      <c r="D18445" t="s">
        <v>483</v>
      </c>
      <c r="E18445" t="s">
        <v>22</v>
      </c>
      <c r="F18445" t="s">
        <v>23</v>
      </c>
      <c r="G18445">
        <v>2015</v>
      </c>
      <c r="H18445">
        <v>598</v>
      </c>
      <c r="I18445">
        <v>2117</v>
      </c>
    </row>
    <row r="18446" spans="1:9" x14ac:dyDescent="0.25">
      <c r="A18446" t="s">
        <v>409</v>
      </c>
      <c r="B18446" t="s">
        <v>412</v>
      </c>
      <c r="C18446" t="s">
        <v>413</v>
      </c>
      <c r="D18446" t="s">
        <v>483</v>
      </c>
      <c r="E18446" t="s">
        <v>22</v>
      </c>
      <c r="F18446" t="s">
        <v>23</v>
      </c>
      <c r="G18446">
        <v>2016</v>
      </c>
      <c r="H18446">
        <v>598</v>
      </c>
      <c r="I18446">
        <v>2451</v>
      </c>
    </row>
    <row r="18447" spans="1:9" x14ac:dyDescent="0.25">
      <c r="A18447" t="s">
        <v>409</v>
      </c>
      <c r="B18447" t="s">
        <v>412</v>
      </c>
      <c r="C18447" t="s">
        <v>413</v>
      </c>
      <c r="D18447" t="s">
        <v>483</v>
      </c>
      <c r="E18447" t="s">
        <v>22</v>
      </c>
      <c r="F18447" t="s">
        <v>23</v>
      </c>
      <c r="G18447">
        <v>2017</v>
      </c>
      <c r="H18447">
        <v>598</v>
      </c>
      <c r="I18447">
        <v>2308</v>
      </c>
    </row>
    <row r="18448" spans="1:9" x14ac:dyDescent="0.25">
      <c r="A18448" t="s">
        <v>409</v>
      </c>
      <c r="B18448" t="s">
        <v>412</v>
      </c>
      <c r="C18448" t="s">
        <v>413</v>
      </c>
      <c r="D18448" t="s">
        <v>483</v>
      </c>
      <c r="E18448" t="s">
        <v>22</v>
      </c>
      <c r="F18448" t="s">
        <v>23</v>
      </c>
      <c r="G18448">
        <v>2018</v>
      </c>
      <c r="H18448">
        <v>622</v>
      </c>
    </row>
    <row r="18449" spans="1:9" x14ac:dyDescent="0.25">
      <c r="A18449" t="s">
        <v>409</v>
      </c>
      <c r="B18449" t="s">
        <v>412</v>
      </c>
      <c r="C18449" t="s">
        <v>413</v>
      </c>
      <c r="D18449" t="s">
        <v>483</v>
      </c>
      <c r="E18449" t="s">
        <v>22</v>
      </c>
      <c r="F18449" t="s">
        <v>23</v>
      </c>
      <c r="G18449">
        <v>2019</v>
      </c>
      <c r="H18449">
        <v>622</v>
      </c>
    </row>
    <row r="18450" spans="1:9" x14ac:dyDescent="0.25">
      <c r="A18450" t="s">
        <v>409</v>
      </c>
      <c r="B18450" t="s">
        <v>412</v>
      </c>
      <c r="C18450" t="s">
        <v>413</v>
      </c>
      <c r="D18450" t="s">
        <v>483</v>
      </c>
      <c r="E18450" t="s">
        <v>64</v>
      </c>
      <c r="F18450" t="s">
        <v>64</v>
      </c>
      <c r="G18450">
        <v>2000</v>
      </c>
      <c r="H18450">
        <v>0.2</v>
      </c>
      <c r="I18450">
        <v>0.1</v>
      </c>
    </row>
    <row r="18451" spans="1:9" x14ac:dyDescent="0.25">
      <c r="A18451" t="s">
        <v>409</v>
      </c>
      <c r="B18451" t="s">
        <v>412</v>
      </c>
      <c r="C18451" t="s">
        <v>413</v>
      </c>
      <c r="D18451" t="s">
        <v>483</v>
      </c>
      <c r="E18451" t="s">
        <v>64</v>
      </c>
      <c r="F18451" t="s">
        <v>64</v>
      </c>
      <c r="G18451">
        <v>2001</v>
      </c>
      <c r="H18451">
        <v>0.2</v>
      </c>
      <c r="I18451">
        <v>0.1</v>
      </c>
    </row>
    <row r="18452" spans="1:9" x14ac:dyDescent="0.25">
      <c r="A18452" t="s">
        <v>409</v>
      </c>
      <c r="B18452" t="s">
        <v>412</v>
      </c>
      <c r="C18452" t="s">
        <v>413</v>
      </c>
      <c r="D18452" t="s">
        <v>483</v>
      </c>
      <c r="E18452" t="s">
        <v>64</v>
      </c>
      <c r="F18452" t="s">
        <v>64</v>
      </c>
      <c r="G18452">
        <v>2002</v>
      </c>
      <c r="H18452">
        <v>0.2</v>
      </c>
      <c r="I18452">
        <v>0.1</v>
      </c>
    </row>
    <row r="18453" spans="1:9" x14ac:dyDescent="0.25">
      <c r="A18453" t="s">
        <v>409</v>
      </c>
      <c r="B18453" t="s">
        <v>412</v>
      </c>
      <c r="C18453" t="s">
        <v>413</v>
      </c>
      <c r="D18453" t="s">
        <v>483</v>
      </c>
      <c r="E18453" t="s">
        <v>64</v>
      </c>
      <c r="F18453" t="s">
        <v>64</v>
      </c>
      <c r="G18453">
        <v>2003</v>
      </c>
      <c r="H18453">
        <v>0.1</v>
      </c>
      <c r="I18453">
        <v>0.1</v>
      </c>
    </row>
    <row r="18454" spans="1:9" x14ac:dyDescent="0.25">
      <c r="A18454" t="s">
        <v>409</v>
      </c>
      <c r="B18454" t="s">
        <v>412</v>
      </c>
      <c r="C18454" t="s">
        <v>413</v>
      </c>
      <c r="D18454" t="s">
        <v>483</v>
      </c>
      <c r="E18454" t="s">
        <v>64</v>
      </c>
      <c r="F18454" t="s">
        <v>64</v>
      </c>
      <c r="G18454">
        <v>2004</v>
      </c>
      <c r="H18454">
        <v>0.1</v>
      </c>
      <c r="I18454">
        <v>0.1</v>
      </c>
    </row>
    <row r="18455" spans="1:9" x14ac:dyDescent="0.25">
      <c r="A18455" t="s">
        <v>409</v>
      </c>
      <c r="B18455" t="s">
        <v>412</v>
      </c>
      <c r="C18455" t="s">
        <v>413</v>
      </c>
      <c r="D18455" t="s">
        <v>483</v>
      </c>
      <c r="E18455" t="s">
        <v>64</v>
      </c>
      <c r="F18455" t="s">
        <v>64</v>
      </c>
      <c r="G18455">
        <v>2005</v>
      </c>
      <c r="H18455">
        <v>0.2</v>
      </c>
      <c r="I18455">
        <v>0.1</v>
      </c>
    </row>
    <row r="18456" spans="1:9" x14ac:dyDescent="0.25">
      <c r="A18456" t="s">
        <v>409</v>
      </c>
      <c r="B18456" t="s">
        <v>412</v>
      </c>
      <c r="C18456" t="s">
        <v>413</v>
      </c>
      <c r="D18456" t="s">
        <v>483</v>
      </c>
      <c r="E18456" t="s">
        <v>64</v>
      </c>
      <c r="F18456" t="s">
        <v>64</v>
      </c>
      <c r="G18456">
        <v>2006</v>
      </c>
      <c r="H18456">
        <v>0.1</v>
      </c>
      <c r="I18456">
        <v>1</v>
      </c>
    </row>
    <row r="18457" spans="1:9" x14ac:dyDescent="0.25">
      <c r="A18457" t="s">
        <v>409</v>
      </c>
      <c r="B18457" t="s">
        <v>412</v>
      </c>
      <c r="C18457" t="s">
        <v>413</v>
      </c>
      <c r="D18457" t="s">
        <v>483</v>
      </c>
      <c r="E18457" t="s">
        <v>64</v>
      </c>
      <c r="F18457" t="s">
        <v>64</v>
      </c>
      <c r="G18457">
        <v>2007</v>
      </c>
      <c r="H18457">
        <v>0.1</v>
      </c>
      <c r="I18457">
        <v>1</v>
      </c>
    </row>
    <row r="18458" spans="1:9" x14ac:dyDescent="0.25">
      <c r="A18458" t="s">
        <v>409</v>
      </c>
      <c r="B18458" t="s">
        <v>412</v>
      </c>
      <c r="C18458" t="s">
        <v>413</v>
      </c>
      <c r="D18458" t="s">
        <v>483</v>
      </c>
      <c r="E18458" t="s">
        <v>64</v>
      </c>
      <c r="F18458" t="s">
        <v>64</v>
      </c>
      <c r="G18458">
        <v>2008</v>
      </c>
      <c r="H18458">
        <v>0.1</v>
      </c>
      <c r="I18458">
        <v>1</v>
      </c>
    </row>
    <row r="18459" spans="1:9" x14ac:dyDescent="0.25">
      <c r="A18459" t="s">
        <v>409</v>
      </c>
      <c r="B18459" t="s">
        <v>412</v>
      </c>
      <c r="C18459" t="s">
        <v>413</v>
      </c>
      <c r="D18459" t="s">
        <v>483</v>
      </c>
      <c r="E18459" t="s">
        <v>64</v>
      </c>
      <c r="F18459" t="s">
        <v>64</v>
      </c>
      <c r="G18459">
        <v>2009</v>
      </c>
      <c r="H18459">
        <v>0.1</v>
      </c>
      <c r="I18459">
        <v>1</v>
      </c>
    </row>
    <row r="18460" spans="1:9" x14ac:dyDescent="0.25">
      <c r="A18460" t="s">
        <v>409</v>
      </c>
      <c r="B18460" t="s">
        <v>412</v>
      </c>
      <c r="C18460" t="s">
        <v>413</v>
      </c>
      <c r="D18460" t="s">
        <v>483</v>
      </c>
      <c r="E18460" t="s">
        <v>64</v>
      </c>
      <c r="F18460" t="s">
        <v>64</v>
      </c>
      <c r="G18460">
        <v>2010</v>
      </c>
      <c r="H18460">
        <v>0.1</v>
      </c>
      <c r="I18460">
        <v>1</v>
      </c>
    </row>
    <row r="18461" spans="1:9" x14ac:dyDescent="0.25">
      <c r="A18461" t="s">
        <v>409</v>
      </c>
      <c r="B18461" t="s">
        <v>412</v>
      </c>
      <c r="C18461" t="s">
        <v>413</v>
      </c>
      <c r="D18461" t="s">
        <v>483</v>
      </c>
      <c r="E18461" t="s">
        <v>64</v>
      </c>
      <c r="F18461" t="s">
        <v>64</v>
      </c>
      <c r="G18461">
        <v>2011</v>
      </c>
      <c r="H18461">
        <v>0.1</v>
      </c>
      <c r="I18461">
        <v>1</v>
      </c>
    </row>
    <row r="18462" spans="1:9" x14ac:dyDescent="0.25">
      <c r="A18462" t="s">
        <v>409</v>
      </c>
      <c r="B18462" t="s">
        <v>412</v>
      </c>
      <c r="C18462" t="s">
        <v>413</v>
      </c>
      <c r="D18462" t="s">
        <v>483</v>
      </c>
      <c r="E18462" t="s">
        <v>64</v>
      </c>
      <c r="F18462" t="s">
        <v>64</v>
      </c>
      <c r="G18462">
        <v>2012</v>
      </c>
      <c r="H18462">
        <v>0.1</v>
      </c>
      <c r="I18462">
        <v>1</v>
      </c>
    </row>
    <row r="18463" spans="1:9" x14ac:dyDescent="0.25">
      <c r="A18463" t="s">
        <v>409</v>
      </c>
      <c r="B18463" t="s">
        <v>412</v>
      </c>
      <c r="C18463" t="s">
        <v>413</v>
      </c>
      <c r="D18463" t="s">
        <v>483</v>
      </c>
      <c r="E18463" t="s">
        <v>64</v>
      </c>
      <c r="F18463" t="s">
        <v>64</v>
      </c>
      <c r="G18463">
        <v>2013</v>
      </c>
      <c r="H18463">
        <v>0.1</v>
      </c>
      <c r="I18463">
        <v>1</v>
      </c>
    </row>
    <row r="18464" spans="1:9" x14ac:dyDescent="0.25">
      <c r="A18464" t="s">
        <v>409</v>
      </c>
      <c r="B18464" t="s">
        <v>412</v>
      </c>
      <c r="C18464" t="s">
        <v>413</v>
      </c>
      <c r="D18464" t="s">
        <v>483</v>
      </c>
      <c r="E18464" t="s">
        <v>64</v>
      </c>
      <c r="F18464" t="s">
        <v>64</v>
      </c>
      <c r="G18464">
        <v>2014</v>
      </c>
      <c r="H18464">
        <v>0.1</v>
      </c>
      <c r="I18464">
        <v>1</v>
      </c>
    </row>
    <row r="18465" spans="1:9" x14ac:dyDescent="0.25">
      <c r="A18465" t="s">
        <v>409</v>
      </c>
      <c r="B18465" t="s">
        <v>412</v>
      </c>
      <c r="C18465" t="s">
        <v>413</v>
      </c>
      <c r="D18465" t="s">
        <v>483</v>
      </c>
      <c r="E18465" t="s">
        <v>64</v>
      </c>
      <c r="F18465" t="s">
        <v>64</v>
      </c>
      <c r="G18465">
        <v>2015</v>
      </c>
      <c r="H18465">
        <v>0.1</v>
      </c>
      <c r="I18465">
        <v>1</v>
      </c>
    </row>
    <row r="18466" spans="1:9" x14ac:dyDescent="0.25">
      <c r="A18466" t="s">
        <v>409</v>
      </c>
      <c r="B18466" t="s">
        <v>412</v>
      </c>
      <c r="C18466" t="s">
        <v>413</v>
      </c>
      <c r="D18466" t="s">
        <v>483</v>
      </c>
      <c r="E18466" t="s">
        <v>64</v>
      </c>
      <c r="F18466" t="s">
        <v>64</v>
      </c>
      <c r="G18466">
        <v>2016</v>
      </c>
      <c r="H18466">
        <v>0.1</v>
      </c>
      <c r="I18466">
        <v>0</v>
      </c>
    </row>
    <row r="18467" spans="1:9" x14ac:dyDescent="0.25">
      <c r="A18467" t="s">
        <v>409</v>
      </c>
      <c r="B18467" t="s">
        <v>412</v>
      </c>
      <c r="C18467" t="s">
        <v>413</v>
      </c>
      <c r="D18467" t="s">
        <v>483</v>
      </c>
      <c r="E18467" t="s">
        <v>64</v>
      </c>
      <c r="F18467" t="s">
        <v>64</v>
      </c>
      <c r="G18467">
        <v>2017</v>
      </c>
      <c r="H18467">
        <v>0.1</v>
      </c>
      <c r="I18467">
        <v>1</v>
      </c>
    </row>
    <row r="18468" spans="1:9" x14ac:dyDescent="0.25">
      <c r="A18468" t="s">
        <v>409</v>
      </c>
      <c r="B18468" t="s">
        <v>412</v>
      </c>
      <c r="C18468" t="s">
        <v>413</v>
      </c>
      <c r="D18468" t="s">
        <v>483</v>
      </c>
      <c r="E18468" t="s">
        <v>64</v>
      </c>
      <c r="F18468" t="s">
        <v>64</v>
      </c>
      <c r="G18468">
        <v>2018</v>
      </c>
      <c r="H18468">
        <v>0</v>
      </c>
    </row>
    <row r="18469" spans="1:9" x14ac:dyDescent="0.25">
      <c r="A18469" t="s">
        <v>409</v>
      </c>
      <c r="B18469" t="s">
        <v>412</v>
      </c>
      <c r="C18469" t="s">
        <v>413</v>
      </c>
      <c r="D18469" t="s">
        <v>483</v>
      </c>
      <c r="E18469" t="s">
        <v>64</v>
      </c>
      <c r="F18469" t="s">
        <v>64</v>
      </c>
      <c r="G18469">
        <v>2019</v>
      </c>
      <c r="H18469">
        <v>0.31</v>
      </c>
    </row>
    <row r="18470" spans="1:9" x14ac:dyDescent="0.25">
      <c r="A18470" t="s">
        <v>409</v>
      </c>
      <c r="B18470" t="s">
        <v>412</v>
      </c>
      <c r="C18470" t="s">
        <v>413</v>
      </c>
      <c r="D18470" t="s">
        <v>483</v>
      </c>
      <c r="E18470" t="s">
        <v>13</v>
      </c>
      <c r="F18470" t="s">
        <v>161</v>
      </c>
      <c r="G18470">
        <v>2005</v>
      </c>
      <c r="H18470">
        <v>1800</v>
      </c>
    </row>
    <row r="18471" spans="1:9" x14ac:dyDescent="0.25">
      <c r="A18471" t="s">
        <v>409</v>
      </c>
      <c r="B18471" t="s">
        <v>412</v>
      </c>
      <c r="C18471" t="s">
        <v>413</v>
      </c>
      <c r="D18471" t="s">
        <v>483</v>
      </c>
      <c r="E18471" t="s">
        <v>13</v>
      </c>
      <c r="F18471" t="s">
        <v>161</v>
      </c>
      <c r="G18471">
        <v>2006</v>
      </c>
      <c r="H18471">
        <v>1800</v>
      </c>
    </row>
    <row r="18472" spans="1:9" x14ac:dyDescent="0.25">
      <c r="A18472" t="s">
        <v>409</v>
      </c>
      <c r="B18472" t="s">
        <v>412</v>
      </c>
      <c r="C18472" t="s">
        <v>413</v>
      </c>
      <c r="D18472" t="s">
        <v>483</v>
      </c>
      <c r="E18472" t="s">
        <v>13</v>
      </c>
      <c r="F18472" t="s">
        <v>161</v>
      </c>
      <c r="G18472">
        <v>2007</v>
      </c>
      <c r="H18472">
        <v>1800</v>
      </c>
    </row>
    <row r="18473" spans="1:9" x14ac:dyDescent="0.25">
      <c r="A18473" t="s">
        <v>409</v>
      </c>
      <c r="B18473" t="s">
        <v>412</v>
      </c>
      <c r="C18473" t="s">
        <v>413</v>
      </c>
      <c r="D18473" t="s">
        <v>483</v>
      </c>
      <c r="E18473" t="s">
        <v>13</v>
      </c>
      <c r="F18473" t="s">
        <v>161</v>
      </c>
      <c r="G18473">
        <v>2008</v>
      </c>
      <c r="H18473">
        <v>1800</v>
      </c>
    </row>
    <row r="18474" spans="1:9" x14ac:dyDescent="0.25">
      <c r="A18474" t="s">
        <v>409</v>
      </c>
      <c r="B18474" t="s">
        <v>412</v>
      </c>
      <c r="C18474" t="s">
        <v>413</v>
      </c>
      <c r="D18474" t="s">
        <v>483</v>
      </c>
      <c r="E18474" t="s">
        <v>13</v>
      </c>
      <c r="F18474" t="s">
        <v>161</v>
      </c>
      <c r="G18474">
        <v>2009</v>
      </c>
      <c r="H18474">
        <v>1800</v>
      </c>
    </row>
    <row r="18475" spans="1:9" x14ac:dyDescent="0.25">
      <c r="A18475" t="s">
        <v>409</v>
      </c>
      <c r="B18475" t="s">
        <v>412</v>
      </c>
      <c r="C18475" t="s">
        <v>413</v>
      </c>
      <c r="D18475" t="s">
        <v>483</v>
      </c>
      <c r="E18475" t="s">
        <v>13</v>
      </c>
      <c r="F18475" t="s">
        <v>161</v>
      </c>
      <c r="G18475">
        <v>2010</v>
      </c>
      <c r="H18475">
        <v>1800</v>
      </c>
    </row>
    <row r="18476" spans="1:9" x14ac:dyDescent="0.25">
      <c r="A18476" t="s">
        <v>409</v>
      </c>
      <c r="B18476" t="s">
        <v>412</v>
      </c>
      <c r="C18476" t="s">
        <v>413</v>
      </c>
      <c r="D18476" t="s">
        <v>483</v>
      </c>
      <c r="E18476" t="s">
        <v>13</v>
      </c>
      <c r="F18476" t="s">
        <v>161</v>
      </c>
      <c r="G18476">
        <v>2011</v>
      </c>
      <c r="H18476">
        <v>1800</v>
      </c>
    </row>
    <row r="18477" spans="1:9" x14ac:dyDescent="0.25">
      <c r="A18477" t="s">
        <v>409</v>
      </c>
      <c r="B18477" t="s">
        <v>412</v>
      </c>
      <c r="C18477" t="s">
        <v>413</v>
      </c>
      <c r="D18477" t="s">
        <v>483</v>
      </c>
      <c r="E18477" t="s">
        <v>13</v>
      </c>
      <c r="F18477" t="s">
        <v>161</v>
      </c>
      <c r="G18477">
        <v>2012</v>
      </c>
      <c r="H18477">
        <v>1800</v>
      </c>
    </row>
    <row r="18478" spans="1:9" x14ac:dyDescent="0.25">
      <c r="A18478" t="s">
        <v>409</v>
      </c>
      <c r="B18478" t="s">
        <v>412</v>
      </c>
      <c r="C18478" t="s">
        <v>413</v>
      </c>
      <c r="D18478" t="s">
        <v>483</v>
      </c>
      <c r="E18478" t="s">
        <v>13</v>
      </c>
      <c r="F18478" t="s">
        <v>161</v>
      </c>
      <c r="G18478">
        <v>2013</v>
      </c>
      <c r="H18478">
        <v>1800</v>
      </c>
    </row>
    <row r="18479" spans="1:9" x14ac:dyDescent="0.25">
      <c r="A18479" t="s">
        <v>409</v>
      </c>
      <c r="B18479" t="s">
        <v>412</v>
      </c>
      <c r="C18479" t="s">
        <v>413</v>
      </c>
      <c r="D18479" t="s">
        <v>483</v>
      </c>
      <c r="E18479" t="s">
        <v>13</v>
      </c>
      <c r="F18479" t="s">
        <v>161</v>
      </c>
      <c r="G18479">
        <v>2014</v>
      </c>
      <c r="H18479">
        <v>1800</v>
      </c>
    </row>
    <row r="18480" spans="1:9" x14ac:dyDescent="0.25">
      <c r="A18480" t="s">
        <v>409</v>
      </c>
      <c r="B18480" t="s">
        <v>412</v>
      </c>
      <c r="C18480" t="s">
        <v>413</v>
      </c>
      <c r="D18480" t="s">
        <v>483</v>
      </c>
      <c r="E18480" t="s">
        <v>13</v>
      </c>
      <c r="F18480" t="s">
        <v>161</v>
      </c>
      <c r="G18480">
        <v>2015</v>
      </c>
      <c r="H18480">
        <v>1800</v>
      </c>
    </row>
    <row r="18481" spans="1:9" x14ac:dyDescent="0.25">
      <c r="A18481" t="s">
        <v>409</v>
      </c>
      <c r="B18481" t="s">
        <v>412</v>
      </c>
      <c r="C18481" t="s">
        <v>413</v>
      </c>
      <c r="D18481" t="s">
        <v>483</v>
      </c>
      <c r="E18481" t="s">
        <v>13</v>
      </c>
      <c r="F18481" t="s">
        <v>161</v>
      </c>
      <c r="G18481">
        <v>2016</v>
      </c>
      <c r="H18481">
        <v>1800</v>
      </c>
    </row>
    <row r="18482" spans="1:9" x14ac:dyDescent="0.25">
      <c r="A18482" t="s">
        <v>409</v>
      </c>
      <c r="B18482" t="s">
        <v>412</v>
      </c>
      <c r="C18482" t="s">
        <v>413</v>
      </c>
      <c r="D18482" t="s">
        <v>483</v>
      </c>
      <c r="E18482" t="s">
        <v>13</v>
      </c>
      <c r="F18482" t="s">
        <v>161</v>
      </c>
      <c r="G18482">
        <v>2017</v>
      </c>
      <c r="H18482">
        <v>1800</v>
      </c>
    </row>
    <row r="18483" spans="1:9" x14ac:dyDescent="0.25">
      <c r="A18483" t="s">
        <v>409</v>
      </c>
      <c r="B18483" t="s">
        <v>412</v>
      </c>
      <c r="C18483" t="s">
        <v>413</v>
      </c>
      <c r="D18483" t="s">
        <v>483</v>
      </c>
      <c r="E18483" t="s">
        <v>13</v>
      </c>
      <c r="F18483" t="s">
        <v>161</v>
      </c>
      <c r="G18483">
        <v>2018</v>
      </c>
      <c r="H18483">
        <v>1800</v>
      </c>
    </row>
    <row r="18484" spans="1:9" x14ac:dyDescent="0.25">
      <c r="A18484" t="s">
        <v>409</v>
      </c>
      <c r="B18484" t="s">
        <v>412</v>
      </c>
      <c r="C18484" t="s">
        <v>413</v>
      </c>
      <c r="D18484" t="s">
        <v>483</v>
      </c>
      <c r="E18484" t="s">
        <v>13</v>
      </c>
      <c r="F18484" t="s">
        <v>161</v>
      </c>
      <c r="G18484">
        <v>2019</v>
      </c>
      <c r="H18484">
        <v>1800</v>
      </c>
    </row>
    <row r="18485" spans="1:9" x14ac:dyDescent="0.25">
      <c r="A18485" t="s">
        <v>409</v>
      </c>
      <c r="B18485" t="s">
        <v>412</v>
      </c>
      <c r="C18485" t="s">
        <v>413</v>
      </c>
      <c r="D18485" t="s">
        <v>483</v>
      </c>
      <c r="E18485" t="s">
        <v>13</v>
      </c>
      <c r="F18485" t="s">
        <v>14</v>
      </c>
      <c r="G18485">
        <v>2000</v>
      </c>
      <c r="H18485">
        <v>7711</v>
      </c>
      <c r="I18485">
        <v>16360</v>
      </c>
    </row>
    <row r="18486" spans="1:9" x14ac:dyDescent="0.25">
      <c r="A18486" t="s">
        <v>409</v>
      </c>
      <c r="B18486" t="s">
        <v>412</v>
      </c>
      <c r="C18486" t="s">
        <v>413</v>
      </c>
      <c r="D18486" t="s">
        <v>483</v>
      </c>
      <c r="E18486" t="s">
        <v>13</v>
      </c>
      <c r="F18486" t="s">
        <v>14</v>
      </c>
      <c r="G18486">
        <v>2001</v>
      </c>
      <c r="H18486">
        <v>7711</v>
      </c>
      <c r="I18486">
        <v>16563</v>
      </c>
    </row>
    <row r="18487" spans="1:9" x14ac:dyDescent="0.25">
      <c r="A18487" t="s">
        <v>409</v>
      </c>
      <c r="B18487" t="s">
        <v>412</v>
      </c>
      <c r="C18487" t="s">
        <v>413</v>
      </c>
      <c r="D18487" t="s">
        <v>483</v>
      </c>
      <c r="E18487" t="s">
        <v>13</v>
      </c>
      <c r="F18487" t="s">
        <v>14</v>
      </c>
      <c r="G18487">
        <v>2002</v>
      </c>
      <c r="H18487">
        <v>7770</v>
      </c>
      <c r="I18487">
        <v>15877</v>
      </c>
    </row>
    <row r="18488" spans="1:9" x14ac:dyDescent="0.25">
      <c r="A18488" t="s">
        <v>409</v>
      </c>
      <c r="B18488" t="s">
        <v>412</v>
      </c>
      <c r="C18488" t="s">
        <v>413</v>
      </c>
      <c r="D18488" t="s">
        <v>483</v>
      </c>
      <c r="E18488" t="s">
        <v>13</v>
      </c>
      <c r="F18488" t="s">
        <v>14</v>
      </c>
      <c r="G18488">
        <v>2003</v>
      </c>
      <c r="H18488">
        <v>7788</v>
      </c>
      <c r="I18488">
        <v>16274</v>
      </c>
    </row>
    <row r="18489" spans="1:9" x14ac:dyDescent="0.25">
      <c r="A18489" t="s">
        <v>409</v>
      </c>
      <c r="B18489" t="s">
        <v>412</v>
      </c>
      <c r="C18489" t="s">
        <v>413</v>
      </c>
      <c r="D18489" t="s">
        <v>483</v>
      </c>
      <c r="E18489" t="s">
        <v>13</v>
      </c>
      <c r="F18489" t="s">
        <v>14</v>
      </c>
      <c r="G18489">
        <v>2004</v>
      </c>
      <c r="H18489">
        <v>7781</v>
      </c>
      <c r="I18489">
        <v>16110</v>
      </c>
    </row>
    <row r="18490" spans="1:9" x14ac:dyDescent="0.25">
      <c r="A18490" t="s">
        <v>409</v>
      </c>
      <c r="B18490" t="s">
        <v>412</v>
      </c>
      <c r="C18490" t="s">
        <v>413</v>
      </c>
      <c r="D18490" t="s">
        <v>483</v>
      </c>
      <c r="E18490" t="s">
        <v>13</v>
      </c>
      <c r="F18490" t="s">
        <v>14</v>
      </c>
      <c r="G18490">
        <v>2005</v>
      </c>
      <c r="H18490">
        <v>5661</v>
      </c>
      <c r="I18490">
        <v>15309</v>
      </c>
    </row>
    <row r="18491" spans="1:9" x14ac:dyDescent="0.25">
      <c r="A18491" t="s">
        <v>409</v>
      </c>
      <c r="B18491" t="s">
        <v>412</v>
      </c>
      <c r="C18491" t="s">
        <v>413</v>
      </c>
      <c r="D18491" t="s">
        <v>483</v>
      </c>
      <c r="E18491" t="s">
        <v>13</v>
      </c>
      <c r="F18491" t="s">
        <v>14</v>
      </c>
      <c r="G18491">
        <v>2006</v>
      </c>
      <c r="H18491">
        <v>5661</v>
      </c>
      <c r="I18491">
        <v>15926</v>
      </c>
    </row>
    <row r="18492" spans="1:9" x14ac:dyDescent="0.25">
      <c r="A18492" t="s">
        <v>409</v>
      </c>
      <c r="B18492" t="s">
        <v>412</v>
      </c>
      <c r="C18492" t="s">
        <v>413</v>
      </c>
      <c r="D18492" t="s">
        <v>483</v>
      </c>
      <c r="E18492" t="s">
        <v>13</v>
      </c>
      <c r="F18492" t="s">
        <v>14</v>
      </c>
      <c r="G18492">
        <v>2007</v>
      </c>
      <c r="H18492">
        <v>5661</v>
      </c>
      <c r="I18492">
        <v>14339</v>
      </c>
    </row>
    <row r="18493" spans="1:9" x14ac:dyDescent="0.25">
      <c r="A18493" t="s">
        <v>409</v>
      </c>
      <c r="B18493" t="s">
        <v>412</v>
      </c>
      <c r="C18493" t="s">
        <v>413</v>
      </c>
      <c r="D18493" t="s">
        <v>483</v>
      </c>
      <c r="E18493" t="s">
        <v>13</v>
      </c>
      <c r="F18493" t="s">
        <v>14</v>
      </c>
      <c r="G18493">
        <v>2008</v>
      </c>
      <c r="H18493">
        <v>5661</v>
      </c>
      <c r="I18493">
        <v>11909</v>
      </c>
    </row>
    <row r="18494" spans="1:9" x14ac:dyDescent="0.25">
      <c r="A18494" t="s">
        <v>409</v>
      </c>
      <c r="B18494" t="s">
        <v>412</v>
      </c>
      <c r="C18494" t="s">
        <v>413</v>
      </c>
      <c r="D18494" t="s">
        <v>483</v>
      </c>
      <c r="E18494" t="s">
        <v>13</v>
      </c>
      <c r="F18494" t="s">
        <v>14</v>
      </c>
      <c r="G18494">
        <v>2009</v>
      </c>
      <c r="H18494">
        <v>5661</v>
      </c>
      <c r="I18494">
        <v>11802</v>
      </c>
    </row>
    <row r="18495" spans="1:9" x14ac:dyDescent="0.25">
      <c r="A18495" t="s">
        <v>409</v>
      </c>
      <c r="B18495" t="s">
        <v>412</v>
      </c>
      <c r="C18495" t="s">
        <v>413</v>
      </c>
      <c r="D18495" t="s">
        <v>483</v>
      </c>
      <c r="E18495" t="s">
        <v>13</v>
      </c>
      <c r="F18495" t="s">
        <v>14</v>
      </c>
      <c r="G18495">
        <v>2010</v>
      </c>
      <c r="H18495">
        <v>5661</v>
      </c>
      <c r="I18495">
        <v>13502</v>
      </c>
    </row>
    <row r="18496" spans="1:9" x14ac:dyDescent="0.25">
      <c r="A18496" t="s">
        <v>409</v>
      </c>
      <c r="B18496" t="s">
        <v>412</v>
      </c>
      <c r="C18496" t="s">
        <v>413</v>
      </c>
      <c r="D18496" t="s">
        <v>483</v>
      </c>
      <c r="E18496" t="s">
        <v>13</v>
      </c>
      <c r="F18496" t="s">
        <v>14</v>
      </c>
      <c r="G18496">
        <v>2011</v>
      </c>
      <c r="H18496">
        <v>5661</v>
      </c>
      <c r="I18496">
        <v>16694</v>
      </c>
    </row>
    <row r="18497" spans="1:9" x14ac:dyDescent="0.25">
      <c r="A18497" t="s">
        <v>409</v>
      </c>
      <c r="B18497" t="s">
        <v>412</v>
      </c>
      <c r="C18497" t="s">
        <v>413</v>
      </c>
      <c r="D18497" t="s">
        <v>483</v>
      </c>
      <c r="E18497" t="s">
        <v>13</v>
      </c>
      <c r="F18497" t="s">
        <v>14</v>
      </c>
      <c r="G18497">
        <v>2012</v>
      </c>
      <c r="H18497">
        <v>5661</v>
      </c>
      <c r="I18497">
        <v>13979</v>
      </c>
    </row>
    <row r="18498" spans="1:9" x14ac:dyDescent="0.25">
      <c r="A18498" t="s">
        <v>409</v>
      </c>
      <c r="B18498" t="s">
        <v>412</v>
      </c>
      <c r="C18498" t="s">
        <v>413</v>
      </c>
      <c r="D18498" t="s">
        <v>483</v>
      </c>
      <c r="E18498" t="s">
        <v>13</v>
      </c>
      <c r="F18498" t="s">
        <v>14</v>
      </c>
      <c r="G18498">
        <v>2013</v>
      </c>
      <c r="H18498">
        <v>5661</v>
      </c>
      <c r="I18498">
        <v>18116</v>
      </c>
    </row>
    <row r="18499" spans="1:9" x14ac:dyDescent="0.25">
      <c r="A18499" t="s">
        <v>409</v>
      </c>
      <c r="B18499" t="s">
        <v>412</v>
      </c>
      <c r="C18499" t="s">
        <v>413</v>
      </c>
      <c r="D18499" t="s">
        <v>483</v>
      </c>
      <c r="E18499" t="s">
        <v>13</v>
      </c>
      <c r="F18499" t="s">
        <v>14</v>
      </c>
      <c r="G18499">
        <v>2014</v>
      </c>
      <c r="H18499">
        <v>5661</v>
      </c>
      <c r="I18499">
        <v>18338</v>
      </c>
    </row>
    <row r="18500" spans="1:9" x14ac:dyDescent="0.25">
      <c r="A18500" t="s">
        <v>409</v>
      </c>
      <c r="B18500" t="s">
        <v>412</v>
      </c>
      <c r="C18500" t="s">
        <v>413</v>
      </c>
      <c r="D18500" t="s">
        <v>483</v>
      </c>
      <c r="E18500" t="s">
        <v>13</v>
      </c>
      <c r="F18500" t="s">
        <v>14</v>
      </c>
      <c r="G18500">
        <v>2015</v>
      </c>
      <c r="H18500">
        <v>5661</v>
      </c>
      <c r="I18500">
        <v>13324</v>
      </c>
    </row>
    <row r="18501" spans="1:9" x14ac:dyDescent="0.25">
      <c r="A18501" t="s">
        <v>409</v>
      </c>
      <c r="B18501" t="s">
        <v>412</v>
      </c>
      <c r="C18501" t="s">
        <v>413</v>
      </c>
      <c r="D18501" t="s">
        <v>483</v>
      </c>
      <c r="E18501" t="s">
        <v>13</v>
      </c>
      <c r="F18501" t="s">
        <v>14</v>
      </c>
      <c r="G18501">
        <v>2016</v>
      </c>
      <c r="H18501">
        <v>5661</v>
      </c>
      <c r="I18501">
        <v>15021</v>
      </c>
    </row>
    <row r="18502" spans="1:9" x14ac:dyDescent="0.25">
      <c r="A18502" t="s">
        <v>409</v>
      </c>
      <c r="B18502" t="s">
        <v>412</v>
      </c>
      <c r="C18502" t="s">
        <v>413</v>
      </c>
      <c r="D18502" t="s">
        <v>483</v>
      </c>
      <c r="E18502" t="s">
        <v>13</v>
      </c>
      <c r="F18502" t="s">
        <v>14</v>
      </c>
      <c r="G18502">
        <v>2017</v>
      </c>
      <c r="H18502">
        <v>5661</v>
      </c>
      <c r="I18502">
        <v>16037</v>
      </c>
    </row>
    <row r="18503" spans="1:9" x14ac:dyDescent="0.25">
      <c r="A18503" t="s">
        <v>409</v>
      </c>
      <c r="B18503" t="s">
        <v>412</v>
      </c>
      <c r="C18503" t="s">
        <v>413</v>
      </c>
      <c r="D18503" t="s">
        <v>483</v>
      </c>
      <c r="E18503" t="s">
        <v>13</v>
      </c>
      <c r="F18503" t="s">
        <v>14</v>
      </c>
      <c r="G18503">
        <v>2018</v>
      </c>
      <c r="H18503">
        <v>5662.3</v>
      </c>
    </row>
    <row r="18504" spans="1:9" x14ac:dyDescent="0.25">
      <c r="A18504" t="s">
        <v>409</v>
      </c>
      <c r="B18504" t="s">
        <v>412</v>
      </c>
      <c r="C18504" t="s">
        <v>413</v>
      </c>
      <c r="D18504" t="s">
        <v>483</v>
      </c>
      <c r="E18504" t="s">
        <v>13</v>
      </c>
      <c r="F18504" t="s">
        <v>14</v>
      </c>
      <c r="G18504">
        <v>2019</v>
      </c>
      <c r="H18504">
        <v>5667.7</v>
      </c>
    </row>
    <row r="18505" spans="1:9" x14ac:dyDescent="0.25">
      <c r="A18505" t="s">
        <v>409</v>
      </c>
      <c r="B18505" t="s">
        <v>412</v>
      </c>
      <c r="C18505" t="s">
        <v>413</v>
      </c>
      <c r="D18505" t="s">
        <v>483</v>
      </c>
      <c r="E18505" t="s">
        <v>71</v>
      </c>
      <c r="F18505" t="s">
        <v>71</v>
      </c>
      <c r="G18505">
        <v>2007</v>
      </c>
      <c r="H18505">
        <v>1</v>
      </c>
      <c r="I18505">
        <v>1E-3</v>
      </c>
    </row>
    <row r="18506" spans="1:9" x14ac:dyDescent="0.25">
      <c r="A18506" t="s">
        <v>409</v>
      </c>
      <c r="B18506" t="s">
        <v>412</v>
      </c>
      <c r="C18506" t="s">
        <v>413</v>
      </c>
      <c r="D18506" t="s">
        <v>483</v>
      </c>
      <c r="E18506" t="s">
        <v>71</v>
      </c>
      <c r="F18506" t="s">
        <v>71</v>
      </c>
      <c r="G18506">
        <v>2008</v>
      </c>
      <c r="H18506">
        <v>1</v>
      </c>
      <c r="I18506">
        <v>1E-3</v>
      </c>
    </row>
    <row r="18507" spans="1:9" x14ac:dyDescent="0.25">
      <c r="A18507" t="s">
        <v>409</v>
      </c>
      <c r="B18507" t="s">
        <v>412</v>
      </c>
      <c r="C18507" t="s">
        <v>413</v>
      </c>
      <c r="D18507" t="s">
        <v>483</v>
      </c>
      <c r="E18507" t="s">
        <v>71</v>
      </c>
      <c r="F18507" t="s">
        <v>71</v>
      </c>
      <c r="G18507">
        <v>2009</v>
      </c>
      <c r="H18507">
        <v>1</v>
      </c>
      <c r="I18507">
        <v>1E-3</v>
      </c>
    </row>
    <row r="18508" spans="1:9" x14ac:dyDescent="0.25">
      <c r="A18508" t="s">
        <v>409</v>
      </c>
      <c r="B18508" t="s">
        <v>412</v>
      </c>
      <c r="C18508" t="s">
        <v>413</v>
      </c>
      <c r="D18508" t="s">
        <v>483</v>
      </c>
      <c r="E18508" t="s">
        <v>71</v>
      </c>
      <c r="F18508" t="s">
        <v>71</v>
      </c>
      <c r="G18508">
        <v>2010</v>
      </c>
      <c r="H18508">
        <v>1</v>
      </c>
      <c r="I18508">
        <v>1E-3</v>
      </c>
    </row>
    <row r="18509" spans="1:9" x14ac:dyDescent="0.25">
      <c r="A18509" t="s">
        <v>409</v>
      </c>
      <c r="B18509" t="s">
        <v>412</v>
      </c>
      <c r="C18509" t="s">
        <v>413</v>
      </c>
      <c r="D18509" t="s">
        <v>483</v>
      </c>
      <c r="E18509" t="s">
        <v>71</v>
      </c>
      <c r="F18509" t="s">
        <v>71</v>
      </c>
      <c r="G18509">
        <v>2011</v>
      </c>
      <c r="H18509">
        <v>1</v>
      </c>
      <c r="I18509">
        <v>1E-3</v>
      </c>
    </row>
    <row r="18510" spans="1:9" x14ac:dyDescent="0.25">
      <c r="A18510" t="s">
        <v>409</v>
      </c>
      <c r="B18510" t="s">
        <v>412</v>
      </c>
      <c r="C18510" t="s">
        <v>413</v>
      </c>
      <c r="D18510" t="s">
        <v>483</v>
      </c>
      <c r="E18510" t="s">
        <v>71</v>
      </c>
      <c r="F18510" t="s">
        <v>71</v>
      </c>
      <c r="G18510">
        <v>2012</v>
      </c>
      <c r="H18510">
        <v>1</v>
      </c>
      <c r="I18510">
        <v>1E-3</v>
      </c>
    </row>
    <row r="18511" spans="1:9" x14ac:dyDescent="0.25">
      <c r="A18511" t="s">
        <v>409</v>
      </c>
      <c r="B18511" t="s">
        <v>412</v>
      </c>
      <c r="C18511" t="s">
        <v>413</v>
      </c>
      <c r="D18511" t="s">
        <v>483</v>
      </c>
      <c r="E18511" t="s">
        <v>71</v>
      </c>
      <c r="F18511" t="s">
        <v>71</v>
      </c>
      <c r="G18511">
        <v>2013</v>
      </c>
      <c r="H18511">
        <v>1</v>
      </c>
      <c r="I18511">
        <v>1E-3</v>
      </c>
    </row>
    <row r="18512" spans="1:9" x14ac:dyDescent="0.25">
      <c r="A18512" t="s">
        <v>409</v>
      </c>
      <c r="B18512" t="s">
        <v>412</v>
      </c>
      <c r="C18512" t="s">
        <v>413</v>
      </c>
      <c r="D18512" t="s">
        <v>483</v>
      </c>
      <c r="E18512" t="s">
        <v>71</v>
      </c>
      <c r="F18512" t="s">
        <v>71</v>
      </c>
      <c r="G18512">
        <v>2014</v>
      </c>
      <c r="H18512">
        <v>1</v>
      </c>
      <c r="I18512">
        <v>1E-3</v>
      </c>
    </row>
    <row r="18513" spans="1:9" x14ac:dyDescent="0.25">
      <c r="A18513" t="s">
        <v>409</v>
      </c>
      <c r="B18513" t="s">
        <v>412</v>
      </c>
      <c r="C18513" t="s">
        <v>413</v>
      </c>
      <c r="D18513" t="s">
        <v>483</v>
      </c>
      <c r="E18513" t="s">
        <v>71</v>
      </c>
      <c r="F18513" t="s">
        <v>71</v>
      </c>
      <c r="G18513">
        <v>2015</v>
      </c>
      <c r="H18513">
        <v>1</v>
      </c>
      <c r="I18513">
        <v>1E-3</v>
      </c>
    </row>
    <row r="18514" spans="1:9" x14ac:dyDescent="0.25">
      <c r="A18514" t="s">
        <v>409</v>
      </c>
      <c r="B18514" t="s">
        <v>412</v>
      </c>
      <c r="C18514" t="s">
        <v>413</v>
      </c>
      <c r="D18514" t="s">
        <v>483</v>
      </c>
      <c r="E18514" t="s">
        <v>71</v>
      </c>
      <c r="F18514" t="s">
        <v>71</v>
      </c>
      <c r="G18514">
        <v>2016</v>
      </c>
      <c r="H18514">
        <v>1</v>
      </c>
      <c r="I18514">
        <v>1E-3</v>
      </c>
    </row>
    <row r="18515" spans="1:9" x14ac:dyDescent="0.25">
      <c r="A18515" t="s">
        <v>409</v>
      </c>
      <c r="B18515" t="s">
        <v>412</v>
      </c>
      <c r="C18515" t="s">
        <v>413</v>
      </c>
      <c r="D18515" t="s">
        <v>483</v>
      </c>
      <c r="E18515" t="s">
        <v>71</v>
      </c>
      <c r="F18515" t="s">
        <v>71</v>
      </c>
      <c r="G18515">
        <v>2017</v>
      </c>
      <c r="H18515">
        <v>1</v>
      </c>
      <c r="I18515">
        <v>1E-3</v>
      </c>
    </row>
    <row r="18516" spans="1:9" x14ac:dyDescent="0.25">
      <c r="A18516" t="s">
        <v>409</v>
      </c>
      <c r="B18516" t="s">
        <v>412</v>
      </c>
      <c r="C18516" t="s">
        <v>413</v>
      </c>
      <c r="D18516" t="s">
        <v>483</v>
      </c>
      <c r="E18516" t="s">
        <v>71</v>
      </c>
      <c r="F18516" t="s">
        <v>71</v>
      </c>
      <c r="G18516">
        <v>2018</v>
      </c>
      <c r="H18516">
        <v>1</v>
      </c>
    </row>
    <row r="18517" spans="1:9" x14ac:dyDescent="0.25">
      <c r="A18517" t="s">
        <v>409</v>
      </c>
      <c r="B18517" t="s">
        <v>412</v>
      </c>
      <c r="C18517" t="s">
        <v>413</v>
      </c>
      <c r="D18517" t="s">
        <v>483</v>
      </c>
      <c r="E18517" t="s">
        <v>71</v>
      </c>
      <c r="F18517" t="s">
        <v>71</v>
      </c>
      <c r="G18517">
        <v>2019</v>
      </c>
      <c r="H18517">
        <v>1</v>
      </c>
    </row>
    <row r="18518" spans="1:9" x14ac:dyDescent="0.25">
      <c r="A18518" t="s">
        <v>409</v>
      </c>
      <c r="B18518" t="s">
        <v>412</v>
      </c>
      <c r="C18518" t="s">
        <v>413</v>
      </c>
      <c r="D18518" t="s">
        <v>483</v>
      </c>
      <c r="E18518" t="s">
        <v>15</v>
      </c>
      <c r="F18518" t="s">
        <v>16</v>
      </c>
      <c r="G18518">
        <v>2003</v>
      </c>
      <c r="H18518">
        <v>0.4</v>
      </c>
      <c r="I18518">
        <v>1</v>
      </c>
    </row>
    <row r="18519" spans="1:9" x14ac:dyDescent="0.25">
      <c r="A18519" t="s">
        <v>409</v>
      </c>
      <c r="B18519" t="s">
        <v>412</v>
      </c>
      <c r="C18519" t="s">
        <v>413</v>
      </c>
      <c r="D18519" t="s">
        <v>483</v>
      </c>
      <c r="E18519" t="s">
        <v>15</v>
      </c>
      <c r="F18519" t="s">
        <v>16</v>
      </c>
      <c r="G18519">
        <v>2004</v>
      </c>
      <c r="H18519">
        <v>0.4</v>
      </c>
      <c r="I18519">
        <v>1</v>
      </c>
    </row>
    <row r="18520" spans="1:9" x14ac:dyDescent="0.25">
      <c r="A18520" t="s">
        <v>409</v>
      </c>
      <c r="B18520" t="s">
        <v>412</v>
      </c>
      <c r="C18520" t="s">
        <v>413</v>
      </c>
      <c r="D18520" t="s">
        <v>483</v>
      </c>
      <c r="E18520" t="s">
        <v>15</v>
      </c>
      <c r="F18520" t="s">
        <v>16</v>
      </c>
      <c r="G18520">
        <v>2005</v>
      </c>
      <c r="H18520">
        <v>0.4</v>
      </c>
      <c r="I18520">
        <v>1</v>
      </c>
    </row>
    <row r="18521" spans="1:9" x14ac:dyDescent="0.25">
      <c r="A18521" t="s">
        <v>409</v>
      </c>
      <c r="B18521" t="s">
        <v>412</v>
      </c>
      <c r="C18521" t="s">
        <v>413</v>
      </c>
      <c r="D18521" t="s">
        <v>483</v>
      </c>
      <c r="E18521" t="s">
        <v>15</v>
      </c>
      <c r="F18521" t="s">
        <v>16</v>
      </c>
      <c r="G18521">
        <v>2006</v>
      </c>
      <c r="H18521">
        <v>0.4</v>
      </c>
      <c r="I18521">
        <v>1</v>
      </c>
    </row>
    <row r="18522" spans="1:9" x14ac:dyDescent="0.25">
      <c r="A18522" t="s">
        <v>409</v>
      </c>
      <c r="B18522" t="s">
        <v>412</v>
      </c>
      <c r="C18522" t="s">
        <v>413</v>
      </c>
      <c r="D18522" t="s">
        <v>483</v>
      </c>
      <c r="E18522" t="s">
        <v>15</v>
      </c>
      <c r="F18522" t="s">
        <v>16</v>
      </c>
      <c r="G18522">
        <v>2007</v>
      </c>
      <c r="H18522">
        <v>3</v>
      </c>
      <c r="I18522">
        <v>4</v>
      </c>
    </row>
    <row r="18523" spans="1:9" x14ac:dyDescent="0.25">
      <c r="A18523" t="s">
        <v>409</v>
      </c>
      <c r="B18523" t="s">
        <v>412</v>
      </c>
      <c r="C18523" t="s">
        <v>413</v>
      </c>
      <c r="D18523" t="s">
        <v>483</v>
      </c>
      <c r="E18523" t="s">
        <v>15</v>
      </c>
      <c r="F18523" t="s">
        <v>16</v>
      </c>
      <c r="G18523">
        <v>2008</v>
      </c>
      <c r="H18523">
        <v>3</v>
      </c>
      <c r="I18523">
        <v>4</v>
      </c>
    </row>
    <row r="18524" spans="1:9" x14ac:dyDescent="0.25">
      <c r="A18524" t="s">
        <v>409</v>
      </c>
      <c r="B18524" t="s">
        <v>412</v>
      </c>
      <c r="C18524" t="s">
        <v>413</v>
      </c>
      <c r="D18524" t="s">
        <v>483</v>
      </c>
      <c r="E18524" t="s">
        <v>15</v>
      </c>
      <c r="F18524" t="s">
        <v>16</v>
      </c>
      <c r="G18524">
        <v>2009</v>
      </c>
      <c r="H18524">
        <v>3</v>
      </c>
      <c r="I18524">
        <v>4</v>
      </c>
    </row>
    <row r="18525" spans="1:9" x14ac:dyDescent="0.25">
      <c r="A18525" t="s">
        <v>409</v>
      </c>
      <c r="B18525" t="s">
        <v>412</v>
      </c>
      <c r="C18525" t="s">
        <v>413</v>
      </c>
      <c r="D18525" t="s">
        <v>483</v>
      </c>
      <c r="E18525" t="s">
        <v>15</v>
      </c>
      <c r="F18525" t="s">
        <v>16</v>
      </c>
      <c r="G18525">
        <v>2010</v>
      </c>
      <c r="H18525">
        <v>3</v>
      </c>
      <c r="I18525">
        <v>3</v>
      </c>
    </row>
    <row r="18526" spans="1:9" x14ac:dyDescent="0.25">
      <c r="A18526" t="s">
        <v>409</v>
      </c>
      <c r="B18526" t="s">
        <v>412</v>
      </c>
      <c r="C18526" t="s">
        <v>413</v>
      </c>
      <c r="D18526" t="s">
        <v>483</v>
      </c>
      <c r="E18526" t="s">
        <v>15</v>
      </c>
      <c r="F18526" t="s">
        <v>16</v>
      </c>
      <c r="G18526">
        <v>2011</v>
      </c>
      <c r="H18526">
        <v>3</v>
      </c>
      <c r="I18526">
        <v>3</v>
      </c>
    </row>
    <row r="18527" spans="1:9" x14ac:dyDescent="0.25">
      <c r="A18527" t="s">
        <v>409</v>
      </c>
      <c r="B18527" t="s">
        <v>412</v>
      </c>
      <c r="C18527" t="s">
        <v>413</v>
      </c>
      <c r="D18527" t="s">
        <v>483</v>
      </c>
      <c r="E18527" t="s">
        <v>15</v>
      </c>
      <c r="F18527" t="s">
        <v>16</v>
      </c>
      <c r="G18527">
        <v>2012</v>
      </c>
      <c r="H18527">
        <v>3</v>
      </c>
      <c r="I18527">
        <v>3</v>
      </c>
    </row>
    <row r="18528" spans="1:9" x14ac:dyDescent="0.25">
      <c r="A18528" t="s">
        <v>409</v>
      </c>
      <c r="B18528" t="s">
        <v>412</v>
      </c>
      <c r="C18528" t="s">
        <v>413</v>
      </c>
      <c r="D18528" t="s">
        <v>483</v>
      </c>
      <c r="E18528" t="s">
        <v>15</v>
      </c>
      <c r="F18528" t="s">
        <v>16</v>
      </c>
      <c r="G18528">
        <v>2013</v>
      </c>
      <c r="H18528">
        <v>3</v>
      </c>
      <c r="I18528">
        <v>3</v>
      </c>
    </row>
    <row r="18529" spans="1:9" x14ac:dyDescent="0.25">
      <c r="A18529" t="s">
        <v>409</v>
      </c>
      <c r="B18529" t="s">
        <v>412</v>
      </c>
      <c r="C18529" t="s">
        <v>413</v>
      </c>
      <c r="D18529" t="s">
        <v>483</v>
      </c>
      <c r="E18529" t="s">
        <v>15</v>
      </c>
      <c r="F18529" t="s">
        <v>16</v>
      </c>
      <c r="G18529">
        <v>2014</v>
      </c>
      <c r="H18529">
        <v>3</v>
      </c>
      <c r="I18529">
        <v>3</v>
      </c>
    </row>
    <row r="18530" spans="1:9" x14ac:dyDescent="0.25">
      <c r="A18530" t="s">
        <v>409</v>
      </c>
      <c r="B18530" t="s">
        <v>412</v>
      </c>
      <c r="C18530" t="s">
        <v>413</v>
      </c>
      <c r="D18530" t="s">
        <v>483</v>
      </c>
      <c r="E18530" t="s">
        <v>15</v>
      </c>
      <c r="F18530" t="s">
        <v>16</v>
      </c>
      <c r="G18530">
        <v>2015</v>
      </c>
      <c r="H18530">
        <v>3</v>
      </c>
      <c r="I18530">
        <v>4</v>
      </c>
    </row>
    <row r="18531" spans="1:9" x14ac:dyDescent="0.25">
      <c r="A18531" t="s">
        <v>409</v>
      </c>
      <c r="B18531" t="s">
        <v>412</v>
      </c>
      <c r="C18531" t="s">
        <v>413</v>
      </c>
      <c r="D18531" t="s">
        <v>483</v>
      </c>
      <c r="E18531" t="s">
        <v>15</v>
      </c>
      <c r="F18531" t="s">
        <v>16</v>
      </c>
      <c r="G18531">
        <v>2016</v>
      </c>
      <c r="H18531">
        <v>3</v>
      </c>
      <c r="I18531">
        <v>4</v>
      </c>
    </row>
    <row r="18532" spans="1:9" x14ac:dyDescent="0.25">
      <c r="A18532" t="s">
        <v>409</v>
      </c>
      <c r="B18532" t="s">
        <v>412</v>
      </c>
      <c r="C18532" t="s">
        <v>413</v>
      </c>
      <c r="D18532" t="s">
        <v>483</v>
      </c>
      <c r="E18532" t="s">
        <v>15</v>
      </c>
      <c r="F18532" t="s">
        <v>16</v>
      </c>
      <c r="G18532">
        <v>2017</v>
      </c>
      <c r="H18532">
        <v>2</v>
      </c>
      <c r="I18532">
        <v>2</v>
      </c>
    </row>
    <row r="18533" spans="1:9" x14ac:dyDescent="0.25">
      <c r="A18533" t="s">
        <v>409</v>
      </c>
      <c r="B18533" t="s">
        <v>412</v>
      </c>
      <c r="C18533" t="s">
        <v>413</v>
      </c>
      <c r="D18533" t="s">
        <v>483</v>
      </c>
      <c r="E18533" t="s">
        <v>15</v>
      </c>
      <c r="F18533" t="s">
        <v>16</v>
      </c>
      <c r="G18533">
        <v>2018</v>
      </c>
      <c r="H18533">
        <v>2</v>
      </c>
    </row>
    <row r="18534" spans="1:9" x14ac:dyDescent="0.25">
      <c r="A18534" t="s">
        <v>409</v>
      </c>
      <c r="B18534" t="s">
        <v>412</v>
      </c>
      <c r="C18534" t="s">
        <v>413</v>
      </c>
      <c r="D18534" t="s">
        <v>483</v>
      </c>
      <c r="E18534" t="s">
        <v>15</v>
      </c>
      <c r="F18534" t="s">
        <v>16</v>
      </c>
      <c r="G18534">
        <v>2019</v>
      </c>
      <c r="H18534">
        <v>2</v>
      </c>
    </row>
    <row r="18535" spans="1:9" x14ac:dyDescent="0.25">
      <c r="A18535" t="s">
        <v>409</v>
      </c>
      <c r="B18535" t="s">
        <v>412</v>
      </c>
      <c r="C18535" t="s">
        <v>413</v>
      </c>
      <c r="D18535" t="s">
        <v>483</v>
      </c>
      <c r="E18535" t="s">
        <v>15</v>
      </c>
      <c r="F18535" t="s">
        <v>26</v>
      </c>
      <c r="G18535">
        <v>2000</v>
      </c>
      <c r="H18535">
        <v>25</v>
      </c>
      <c r="I18535">
        <v>38</v>
      </c>
    </row>
    <row r="18536" spans="1:9" x14ac:dyDescent="0.25">
      <c r="A18536" t="s">
        <v>409</v>
      </c>
      <c r="B18536" t="s">
        <v>412</v>
      </c>
      <c r="C18536" t="s">
        <v>413</v>
      </c>
      <c r="D18536" t="s">
        <v>483</v>
      </c>
      <c r="E18536" t="s">
        <v>15</v>
      </c>
      <c r="F18536" t="s">
        <v>26</v>
      </c>
      <c r="G18536">
        <v>2001</v>
      </c>
      <c r="H18536">
        <v>29</v>
      </c>
      <c r="I18536">
        <v>44</v>
      </c>
    </row>
    <row r="18537" spans="1:9" x14ac:dyDescent="0.25">
      <c r="A18537" t="s">
        <v>409</v>
      </c>
      <c r="B18537" t="s">
        <v>412</v>
      </c>
      <c r="C18537" t="s">
        <v>413</v>
      </c>
      <c r="D18537" t="s">
        <v>483</v>
      </c>
      <c r="E18537" t="s">
        <v>15</v>
      </c>
      <c r="F18537" t="s">
        <v>26</v>
      </c>
      <c r="G18537">
        <v>2002</v>
      </c>
      <c r="H18537">
        <v>34</v>
      </c>
      <c r="I18537">
        <v>50</v>
      </c>
    </row>
    <row r="18538" spans="1:9" x14ac:dyDescent="0.25">
      <c r="A18538" t="s">
        <v>409</v>
      </c>
      <c r="B18538" t="s">
        <v>412</v>
      </c>
      <c r="C18538" t="s">
        <v>413</v>
      </c>
      <c r="D18538" t="s">
        <v>483</v>
      </c>
      <c r="E18538" t="s">
        <v>15</v>
      </c>
      <c r="F18538" t="s">
        <v>26</v>
      </c>
      <c r="G18538">
        <v>2003</v>
      </c>
      <c r="H18538">
        <v>39</v>
      </c>
      <c r="I18538">
        <v>58</v>
      </c>
    </row>
    <row r="18539" spans="1:9" x14ac:dyDescent="0.25">
      <c r="A18539" t="s">
        <v>409</v>
      </c>
      <c r="B18539" t="s">
        <v>412</v>
      </c>
      <c r="C18539" t="s">
        <v>413</v>
      </c>
      <c r="D18539" t="s">
        <v>483</v>
      </c>
      <c r="E18539" t="s">
        <v>15</v>
      </c>
      <c r="F18539" t="s">
        <v>26</v>
      </c>
      <c r="G18539">
        <v>2004</v>
      </c>
      <c r="H18539">
        <v>46</v>
      </c>
      <c r="I18539">
        <v>68</v>
      </c>
    </row>
    <row r="18540" spans="1:9" x14ac:dyDescent="0.25">
      <c r="A18540" t="s">
        <v>409</v>
      </c>
      <c r="B18540" t="s">
        <v>412</v>
      </c>
      <c r="C18540" t="s">
        <v>413</v>
      </c>
      <c r="D18540" t="s">
        <v>483</v>
      </c>
      <c r="E18540" t="s">
        <v>15</v>
      </c>
      <c r="F18540" t="s">
        <v>26</v>
      </c>
      <c r="G18540">
        <v>2005</v>
      </c>
      <c r="H18540">
        <v>52</v>
      </c>
      <c r="I18540">
        <v>78</v>
      </c>
    </row>
    <row r="18541" spans="1:9" x14ac:dyDescent="0.25">
      <c r="A18541" t="s">
        <v>409</v>
      </c>
      <c r="B18541" t="s">
        <v>412</v>
      </c>
      <c r="C18541" t="s">
        <v>413</v>
      </c>
      <c r="D18541" t="s">
        <v>483</v>
      </c>
      <c r="E18541" t="s">
        <v>15</v>
      </c>
      <c r="F18541" t="s">
        <v>26</v>
      </c>
      <c r="G18541">
        <v>2006</v>
      </c>
      <c r="H18541">
        <v>61</v>
      </c>
      <c r="I18541">
        <v>90</v>
      </c>
    </row>
    <row r="18542" spans="1:9" x14ac:dyDescent="0.25">
      <c r="A18542" t="s">
        <v>409</v>
      </c>
      <c r="B18542" t="s">
        <v>412</v>
      </c>
      <c r="C18542" t="s">
        <v>413</v>
      </c>
      <c r="D18542" t="s">
        <v>483</v>
      </c>
      <c r="E18542" t="s">
        <v>15</v>
      </c>
      <c r="F18542" t="s">
        <v>26</v>
      </c>
      <c r="G18542">
        <v>2007</v>
      </c>
      <c r="H18542">
        <v>70</v>
      </c>
      <c r="I18542">
        <v>105</v>
      </c>
    </row>
    <row r="18543" spans="1:9" x14ac:dyDescent="0.25">
      <c r="A18543" t="s">
        <v>409</v>
      </c>
      <c r="B18543" t="s">
        <v>412</v>
      </c>
      <c r="C18543" t="s">
        <v>413</v>
      </c>
      <c r="D18543" t="s">
        <v>483</v>
      </c>
      <c r="E18543" t="s">
        <v>15</v>
      </c>
      <c r="F18543" t="s">
        <v>26</v>
      </c>
      <c r="G18543">
        <v>2008</v>
      </c>
      <c r="H18543">
        <v>82</v>
      </c>
      <c r="I18543">
        <v>123</v>
      </c>
    </row>
    <row r="18544" spans="1:9" x14ac:dyDescent="0.25">
      <c r="A18544" t="s">
        <v>409</v>
      </c>
      <c r="B18544" t="s">
        <v>412</v>
      </c>
      <c r="C18544" t="s">
        <v>413</v>
      </c>
      <c r="D18544" t="s">
        <v>483</v>
      </c>
      <c r="E18544" t="s">
        <v>15</v>
      </c>
      <c r="F18544" t="s">
        <v>26</v>
      </c>
      <c r="G18544">
        <v>2009</v>
      </c>
      <c r="H18544">
        <v>329</v>
      </c>
      <c r="I18544">
        <v>156</v>
      </c>
    </row>
    <row r="18545" spans="1:9" x14ac:dyDescent="0.25">
      <c r="A18545" t="s">
        <v>409</v>
      </c>
      <c r="B18545" t="s">
        <v>412</v>
      </c>
      <c r="C18545" t="s">
        <v>413</v>
      </c>
      <c r="D18545" t="s">
        <v>483</v>
      </c>
      <c r="E18545" t="s">
        <v>15</v>
      </c>
      <c r="F18545" t="s">
        <v>26</v>
      </c>
      <c r="G18545">
        <v>2010</v>
      </c>
      <c r="H18545">
        <v>1088</v>
      </c>
      <c r="I18545">
        <v>386</v>
      </c>
    </row>
    <row r="18546" spans="1:9" x14ac:dyDescent="0.25">
      <c r="A18546" t="s">
        <v>409</v>
      </c>
      <c r="B18546" t="s">
        <v>412</v>
      </c>
      <c r="C18546" t="s">
        <v>413</v>
      </c>
      <c r="D18546" t="s">
        <v>483</v>
      </c>
      <c r="E18546" t="s">
        <v>15</v>
      </c>
      <c r="F18546" t="s">
        <v>26</v>
      </c>
      <c r="G18546">
        <v>2011</v>
      </c>
      <c r="H18546">
        <v>2470</v>
      </c>
      <c r="I18546">
        <v>1388</v>
      </c>
    </row>
    <row r="18547" spans="1:9" x14ac:dyDescent="0.25">
      <c r="A18547" t="s">
        <v>409</v>
      </c>
      <c r="B18547" t="s">
        <v>412</v>
      </c>
      <c r="C18547" t="s">
        <v>413</v>
      </c>
      <c r="D18547" t="s">
        <v>483</v>
      </c>
      <c r="E18547" t="s">
        <v>15</v>
      </c>
      <c r="F18547" t="s">
        <v>26</v>
      </c>
      <c r="G18547">
        <v>2012</v>
      </c>
      <c r="H18547">
        <v>3796</v>
      </c>
      <c r="I18547">
        <v>2322</v>
      </c>
    </row>
    <row r="18548" spans="1:9" x14ac:dyDescent="0.25">
      <c r="A18548" t="s">
        <v>409</v>
      </c>
      <c r="B18548" t="s">
        <v>412</v>
      </c>
      <c r="C18548" t="s">
        <v>413</v>
      </c>
      <c r="D18548" t="s">
        <v>483</v>
      </c>
      <c r="E18548" t="s">
        <v>15</v>
      </c>
      <c r="F18548" t="s">
        <v>26</v>
      </c>
      <c r="G18548">
        <v>2013</v>
      </c>
      <c r="H18548">
        <v>4565</v>
      </c>
      <c r="I18548">
        <v>3472</v>
      </c>
    </row>
    <row r="18549" spans="1:9" x14ac:dyDescent="0.25">
      <c r="A18549" t="s">
        <v>409</v>
      </c>
      <c r="B18549" t="s">
        <v>412</v>
      </c>
      <c r="C18549" t="s">
        <v>413</v>
      </c>
      <c r="D18549" t="s">
        <v>483</v>
      </c>
      <c r="E18549" t="s">
        <v>15</v>
      </c>
      <c r="F18549" t="s">
        <v>26</v>
      </c>
      <c r="G18549">
        <v>2014</v>
      </c>
      <c r="H18549">
        <v>5284</v>
      </c>
      <c r="I18549">
        <v>4007</v>
      </c>
    </row>
    <row r="18550" spans="1:9" x14ac:dyDescent="0.25">
      <c r="A18550" t="s">
        <v>409</v>
      </c>
      <c r="B18550" t="s">
        <v>412</v>
      </c>
      <c r="C18550" t="s">
        <v>413</v>
      </c>
      <c r="D18550" t="s">
        <v>483</v>
      </c>
      <c r="E18550" t="s">
        <v>15</v>
      </c>
      <c r="F18550" t="s">
        <v>26</v>
      </c>
      <c r="G18550">
        <v>2015</v>
      </c>
      <c r="H18550">
        <v>5943</v>
      </c>
      <c r="I18550">
        <v>5019</v>
      </c>
    </row>
    <row r="18551" spans="1:9" x14ac:dyDescent="0.25">
      <c r="A18551" t="s">
        <v>409</v>
      </c>
      <c r="B18551" t="s">
        <v>412</v>
      </c>
      <c r="C18551" t="s">
        <v>413</v>
      </c>
      <c r="D18551" t="s">
        <v>483</v>
      </c>
      <c r="E18551" t="s">
        <v>15</v>
      </c>
      <c r="F18551" t="s">
        <v>26</v>
      </c>
      <c r="G18551">
        <v>2016</v>
      </c>
      <c r="H18551">
        <v>6686</v>
      </c>
      <c r="I18551">
        <v>6205</v>
      </c>
    </row>
    <row r="18552" spans="1:9" x14ac:dyDescent="0.25">
      <c r="A18552" t="s">
        <v>409</v>
      </c>
      <c r="B18552" t="s">
        <v>412</v>
      </c>
      <c r="C18552" t="s">
        <v>413</v>
      </c>
      <c r="D18552" t="s">
        <v>483</v>
      </c>
      <c r="E18552" t="s">
        <v>15</v>
      </c>
      <c r="F18552" t="s">
        <v>26</v>
      </c>
      <c r="G18552">
        <v>2017</v>
      </c>
      <c r="H18552">
        <v>7352</v>
      </c>
      <c r="I18552">
        <v>8071</v>
      </c>
    </row>
    <row r="18553" spans="1:9" x14ac:dyDescent="0.25">
      <c r="A18553" t="s">
        <v>409</v>
      </c>
      <c r="B18553" t="s">
        <v>412</v>
      </c>
      <c r="C18553" t="s">
        <v>413</v>
      </c>
      <c r="D18553" t="s">
        <v>483</v>
      </c>
      <c r="E18553" t="s">
        <v>15</v>
      </c>
      <c r="F18553" t="s">
        <v>26</v>
      </c>
      <c r="G18553">
        <v>2018</v>
      </c>
      <c r="H18553">
        <v>11303</v>
      </c>
    </row>
    <row r="18554" spans="1:9" x14ac:dyDescent="0.25">
      <c r="A18554" t="s">
        <v>409</v>
      </c>
      <c r="B18554" t="s">
        <v>412</v>
      </c>
      <c r="C18554" t="s">
        <v>413</v>
      </c>
      <c r="D18554" t="s">
        <v>483</v>
      </c>
      <c r="E18554" t="s">
        <v>15</v>
      </c>
      <c r="F18554" t="s">
        <v>26</v>
      </c>
      <c r="G18554">
        <v>2019</v>
      </c>
      <c r="H18554">
        <v>15928</v>
      </c>
    </row>
    <row r="18555" spans="1:9" x14ac:dyDescent="0.25">
      <c r="A18555" t="s">
        <v>409</v>
      </c>
      <c r="B18555" t="s">
        <v>412</v>
      </c>
      <c r="C18555" t="s">
        <v>413</v>
      </c>
      <c r="D18555" t="s">
        <v>483</v>
      </c>
      <c r="E18555" t="s">
        <v>18</v>
      </c>
      <c r="F18555" t="s">
        <v>19</v>
      </c>
      <c r="G18555">
        <v>2000</v>
      </c>
      <c r="H18555">
        <v>33</v>
      </c>
      <c r="I18555">
        <v>58</v>
      </c>
    </row>
    <row r="18556" spans="1:9" x14ac:dyDescent="0.25">
      <c r="A18556" t="s">
        <v>409</v>
      </c>
      <c r="B18556" t="s">
        <v>412</v>
      </c>
      <c r="C18556" t="s">
        <v>413</v>
      </c>
      <c r="D18556" t="s">
        <v>483</v>
      </c>
      <c r="E18556" t="s">
        <v>18</v>
      </c>
      <c r="F18556" t="s">
        <v>19</v>
      </c>
      <c r="G18556">
        <v>2001</v>
      </c>
      <c r="H18556">
        <v>76</v>
      </c>
      <c r="I18556">
        <v>210</v>
      </c>
    </row>
    <row r="18557" spans="1:9" x14ac:dyDescent="0.25">
      <c r="A18557" t="s">
        <v>409</v>
      </c>
      <c r="B18557" t="s">
        <v>412</v>
      </c>
      <c r="C18557" t="s">
        <v>413</v>
      </c>
      <c r="D18557" t="s">
        <v>483</v>
      </c>
      <c r="E18557" t="s">
        <v>18</v>
      </c>
      <c r="F18557" t="s">
        <v>19</v>
      </c>
      <c r="G18557">
        <v>2002</v>
      </c>
      <c r="H18557">
        <v>106</v>
      </c>
      <c r="I18557">
        <v>364</v>
      </c>
    </row>
    <row r="18558" spans="1:9" x14ac:dyDescent="0.25">
      <c r="A18558" t="s">
        <v>409</v>
      </c>
      <c r="B18558" t="s">
        <v>412</v>
      </c>
      <c r="C18558" t="s">
        <v>413</v>
      </c>
      <c r="D18558" t="s">
        <v>483</v>
      </c>
      <c r="E18558" t="s">
        <v>18</v>
      </c>
      <c r="F18558" t="s">
        <v>19</v>
      </c>
      <c r="G18558">
        <v>2003</v>
      </c>
      <c r="H18558">
        <v>190</v>
      </c>
      <c r="I18558">
        <v>703</v>
      </c>
    </row>
    <row r="18559" spans="1:9" x14ac:dyDescent="0.25">
      <c r="A18559" t="s">
        <v>409</v>
      </c>
      <c r="B18559" t="s">
        <v>412</v>
      </c>
      <c r="C18559" t="s">
        <v>413</v>
      </c>
      <c r="D18559" t="s">
        <v>483</v>
      </c>
      <c r="E18559" t="s">
        <v>18</v>
      </c>
      <c r="F18559" t="s">
        <v>19</v>
      </c>
      <c r="G18559">
        <v>2004</v>
      </c>
      <c r="H18559">
        <v>379</v>
      </c>
      <c r="I18559">
        <v>705</v>
      </c>
    </row>
    <row r="18560" spans="1:9" x14ac:dyDescent="0.25">
      <c r="A18560" t="s">
        <v>409</v>
      </c>
      <c r="B18560" t="s">
        <v>412</v>
      </c>
      <c r="C18560" t="s">
        <v>413</v>
      </c>
      <c r="D18560" t="s">
        <v>483</v>
      </c>
      <c r="E18560" t="s">
        <v>18</v>
      </c>
      <c r="F18560" t="s">
        <v>19</v>
      </c>
      <c r="G18560">
        <v>2005</v>
      </c>
      <c r="H18560">
        <v>740</v>
      </c>
      <c r="I18560">
        <v>885</v>
      </c>
    </row>
    <row r="18561" spans="1:9" x14ac:dyDescent="0.25">
      <c r="A18561" t="s">
        <v>409</v>
      </c>
      <c r="B18561" t="s">
        <v>412</v>
      </c>
      <c r="C18561" t="s">
        <v>413</v>
      </c>
      <c r="D18561" t="s">
        <v>483</v>
      </c>
      <c r="E18561" t="s">
        <v>18</v>
      </c>
      <c r="F18561" t="s">
        <v>19</v>
      </c>
      <c r="G18561">
        <v>2006</v>
      </c>
      <c r="H18561">
        <v>819</v>
      </c>
      <c r="I18561">
        <v>1713</v>
      </c>
    </row>
    <row r="18562" spans="1:9" x14ac:dyDescent="0.25">
      <c r="A18562" t="s">
        <v>409</v>
      </c>
      <c r="B18562" t="s">
        <v>412</v>
      </c>
      <c r="C18562" t="s">
        <v>413</v>
      </c>
      <c r="D18562" t="s">
        <v>483</v>
      </c>
      <c r="E18562" t="s">
        <v>18</v>
      </c>
      <c r="F18562" t="s">
        <v>19</v>
      </c>
      <c r="G18562">
        <v>2007</v>
      </c>
      <c r="H18562">
        <v>1249</v>
      </c>
      <c r="I18562">
        <v>2611</v>
      </c>
    </row>
    <row r="18563" spans="1:9" x14ac:dyDescent="0.25">
      <c r="A18563" t="s">
        <v>409</v>
      </c>
      <c r="B18563" t="s">
        <v>412</v>
      </c>
      <c r="C18563" t="s">
        <v>413</v>
      </c>
      <c r="D18563" t="s">
        <v>483</v>
      </c>
      <c r="E18563" t="s">
        <v>18</v>
      </c>
      <c r="F18563" t="s">
        <v>19</v>
      </c>
      <c r="G18563">
        <v>2008</v>
      </c>
      <c r="H18563">
        <v>1441</v>
      </c>
      <c r="I18563">
        <v>3093</v>
      </c>
    </row>
    <row r="18564" spans="1:9" x14ac:dyDescent="0.25">
      <c r="A18564" t="s">
        <v>409</v>
      </c>
      <c r="B18564" t="s">
        <v>412</v>
      </c>
      <c r="C18564" t="s">
        <v>413</v>
      </c>
      <c r="D18564" t="s">
        <v>483</v>
      </c>
      <c r="E18564" t="s">
        <v>18</v>
      </c>
      <c r="F18564" t="s">
        <v>19</v>
      </c>
      <c r="G18564">
        <v>2009</v>
      </c>
      <c r="H18564">
        <v>1703</v>
      </c>
      <c r="I18564">
        <v>3824</v>
      </c>
    </row>
    <row r="18565" spans="1:9" x14ac:dyDescent="0.25">
      <c r="A18565" t="s">
        <v>409</v>
      </c>
      <c r="B18565" t="s">
        <v>412</v>
      </c>
      <c r="C18565" t="s">
        <v>413</v>
      </c>
      <c r="D18565" t="s">
        <v>483</v>
      </c>
      <c r="E18565" t="s">
        <v>18</v>
      </c>
      <c r="F18565" t="s">
        <v>19</v>
      </c>
      <c r="G18565">
        <v>2010</v>
      </c>
      <c r="H18565">
        <v>1864</v>
      </c>
      <c r="I18565">
        <v>5052</v>
      </c>
    </row>
    <row r="18566" spans="1:9" x14ac:dyDescent="0.25">
      <c r="A18566" t="s">
        <v>409</v>
      </c>
      <c r="B18566" t="s">
        <v>412</v>
      </c>
      <c r="C18566" t="s">
        <v>413</v>
      </c>
      <c r="D18566" t="s">
        <v>483</v>
      </c>
      <c r="E18566" t="s">
        <v>18</v>
      </c>
      <c r="F18566" t="s">
        <v>19</v>
      </c>
      <c r="G18566">
        <v>2011</v>
      </c>
      <c r="H18566">
        <v>2127</v>
      </c>
      <c r="I18566">
        <v>6085</v>
      </c>
    </row>
    <row r="18567" spans="1:9" x14ac:dyDescent="0.25">
      <c r="A18567" t="s">
        <v>409</v>
      </c>
      <c r="B18567" t="s">
        <v>412</v>
      </c>
      <c r="C18567" t="s">
        <v>413</v>
      </c>
      <c r="D18567" t="s">
        <v>483</v>
      </c>
      <c r="E18567" t="s">
        <v>18</v>
      </c>
      <c r="F18567" t="s">
        <v>19</v>
      </c>
      <c r="G18567">
        <v>2012</v>
      </c>
      <c r="H18567">
        <v>2561</v>
      </c>
      <c r="I18567">
        <v>6970</v>
      </c>
    </row>
    <row r="18568" spans="1:9" x14ac:dyDescent="0.25">
      <c r="A18568" t="s">
        <v>409</v>
      </c>
      <c r="B18568" t="s">
        <v>412</v>
      </c>
      <c r="C18568" t="s">
        <v>413</v>
      </c>
      <c r="D18568" t="s">
        <v>483</v>
      </c>
      <c r="E18568" t="s">
        <v>18</v>
      </c>
      <c r="F18568" t="s">
        <v>19</v>
      </c>
      <c r="G18568">
        <v>2013</v>
      </c>
      <c r="H18568">
        <v>3221</v>
      </c>
      <c r="I18568">
        <v>7960</v>
      </c>
    </row>
    <row r="18569" spans="1:9" x14ac:dyDescent="0.25">
      <c r="A18569" t="s">
        <v>409</v>
      </c>
      <c r="B18569" t="s">
        <v>412</v>
      </c>
      <c r="C18569" t="s">
        <v>413</v>
      </c>
      <c r="D18569" t="s">
        <v>483</v>
      </c>
      <c r="E18569" t="s">
        <v>18</v>
      </c>
      <c r="F18569" t="s">
        <v>19</v>
      </c>
      <c r="G18569">
        <v>2014</v>
      </c>
      <c r="H18569">
        <v>3797</v>
      </c>
      <c r="I18569">
        <v>10252</v>
      </c>
    </row>
    <row r="18570" spans="1:9" x14ac:dyDescent="0.25">
      <c r="A18570" t="s">
        <v>409</v>
      </c>
      <c r="B18570" t="s">
        <v>412</v>
      </c>
      <c r="C18570" t="s">
        <v>413</v>
      </c>
      <c r="D18570" t="s">
        <v>483</v>
      </c>
      <c r="E18570" t="s">
        <v>18</v>
      </c>
      <c r="F18570" t="s">
        <v>19</v>
      </c>
      <c r="G18570">
        <v>2015</v>
      </c>
      <c r="H18570">
        <v>4234</v>
      </c>
      <c r="I18570">
        <v>11467</v>
      </c>
    </row>
    <row r="18571" spans="1:9" x14ac:dyDescent="0.25">
      <c r="A18571" t="s">
        <v>409</v>
      </c>
      <c r="B18571" t="s">
        <v>412</v>
      </c>
      <c r="C18571" t="s">
        <v>413</v>
      </c>
      <c r="D18571" t="s">
        <v>483</v>
      </c>
      <c r="E18571" t="s">
        <v>18</v>
      </c>
      <c r="F18571" t="s">
        <v>19</v>
      </c>
      <c r="G18571">
        <v>2016</v>
      </c>
      <c r="H18571">
        <v>4327</v>
      </c>
      <c r="I18571">
        <v>12199</v>
      </c>
    </row>
    <row r="18572" spans="1:9" x14ac:dyDescent="0.25">
      <c r="A18572" t="s">
        <v>409</v>
      </c>
      <c r="B18572" t="s">
        <v>412</v>
      </c>
      <c r="C18572" t="s">
        <v>413</v>
      </c>
      <c r="D18572" t="s">
        <v>483</v>
      </c>
      <c r="E18572" t="s">
        <v>18</v>
      </c>
      <c r="F18572" t="s">
        <v>19</v>
      </c>
      <c r="G18572">
        <v>2017</v>
      </c>
      <c r="H18572">
        <v>4816</v>
      </c>
      <c r="I18572">
        <v>12597</v>
      </c>
    </row>
    <row r="18573" spans="1:9" x14ac:dyDescent="0.25">
      <c r="A18573" t="s">
        <v>409</v>
      </c>
      <c r="B18573" t="s">
        <v>412</v>
      </c>
      <c r="C18573" t="s">
        <v>413</v>
      </c>
      <c r="D18573" t="s">
        <v>483</v>
      </c>
      <c r="E18573" t="s">
        <v>18</v>
      </c>
      <c r="F18573" t="s">
        <v>19</v>
      </c>
      <c r="G18573">
        <v>2018</v>
      </c>
      <c r="H18573">
        <v>5818</v>
      </c>
    </row>
    <row r="18574" spans="1:9" x14ac:dyDescent="0.25">
      <c r="A18574" t="s">
        <v>409</v>
      </c>
      <c r="B18574" t="s">
        <v>412</v>
      </c>
      <c r="C18574" t="s">
        <v>413</v>
      </c>
      <c r="D18574" t="s">
        <v>483</v>
      </c>
      <c r="E18574" t="s">
        <v>18</v>
      </c>
      <c r="F18574" t="s">
        <v>19</v>
      </c>
      <c r="G18574">
        <v>2019</v>
      </c>
      <c r="H18574">
        <v>7272</v>
      </c>
    </row>
    <row r="18575" spans="1:9" x14ac:dyDescent="0.25">
      <c r="A18575" t="s">
        <v>409</v>
      </c>
      <c r="B18575" t="s">
        <v>414</v>
      </c>
      <c r="C18575" t="s">
        <v>415</v>
      </c>
      <c r="D18575" t="s">
        <v>482</v>
      </c>
      <c r="E18575" t="s">
        <v>12</v>
      </c>
      <c r="F18575" t="s">
        <v>12</v>
      </c>
      <c r="G18575">
        <v>2000</v>
      </c>
      <c r="H18575">
        <v>9</v>
      </c>
      <c r="I18575">
        <v>24.696999999999999</v>
      </c>
    </row>
    <row r="18576" spans="1:9" x14ac:dyDescent="0.25">
      <c r="A18576" t="s">
        <v>409</v>
      </c>
      <c r="B18576" t="s">
        <v>414</v>
      </c>
      <c r="C18576" t="s">
        <v>415</v>
      </c>
      <c r="D18576" t="s">
        <v>482</v>
      </c>
      <c r="E18576" t="s">
        <v>12</v>
      </c>
      <c r="F18576" t="s">
        <v>12</v>
      </c>
      <c r="G18576">
        <v>2001</v>
      </c>
      <c r="H18576">
        <v>9</v>
      </c>
      <c r="I18576">
        <v>25.837</v>
      </c>
    </row>
    <row r="18577" spans="1:9" x14ac:dyDescent="0.25">
      <c r="A18577" t="s">
        <v>409</v>
      </c>
      <c r="B18577" t="s">
        <v>414</v>
      </c>
      <c r="C18577" t="s">
        <v>415</v>
      </c>
      <c r="D18577" t="s">
        <v>482</v>
      </c>
      <c r="E18577" t="s">
        <v>12</v>
      </c>
      <c r="F18577" t="s">
        <v>12</v>
      </c>
      <c r="G18577">
        <v>2002</v>
      </c>
      <c r="H18577">
        <v>9</v>
      </c>
      <c r="I18577">
        <v>27.715</v>
      </c>
    </row>
    <row r="18578" spans="1:9" x14ac:dyDescent="0.25">
      <c r="A18578" t="s">
        <v>409</v>
      </c>
      <c r="B18578" t="s">
        <v>414</v>
      </c>
      <c r="C18578" t="s">
        <v>415</v>
      </c>
      <c r="D18578" t="s">
        <v>482</v>
      </c>
      <c r="E18578" t="s">
        <v>12</v>
      </c>
      <c r="F18578" t="s">
        <v>12</v>
      </c>
      <c r="G18578">
        <v>2003</v>
      </c>
      <c r="H18578">
        <v>9</v>
      </c>
      <c r="I18578">
        <v>29.119</v>
      </c>
    </row>
    <row r="18579" spans="1:9" x14ac:dyDescent="0.25">
      <c r="A18579" t="s">
        <v>409</v>
      </c>
      <c r="B18579" t="s">
        <v>414</v>
      </c>
      <c r="C18579" t="s">
        <v>415</v>
      </c>
      <c r="D18579" t="s">
        <v>482</v>
      </c>
      <c r="E18579" t="s">
        <v>12</v>
      </c>
      <c r="F18579" t="s">
        <v>12</v>
      </c>
      <c r="G18579">
        <v>2004</v>
      </c>
      <c r="H18579">
        <v>11</v>
      </c>
      <c r="I18579">
        <v>29.757999999999999</v>
      </c>
    </row>
    <row r="18580" spans="1:9" x14ac:dyDescent="0.25">
      <c r="A18580" t="s">
        <v>409</v>
      </c>
      <c r="B18580" t="s">
        <v>414</v>
      </c>
      <c r="C18580" t="s">
        <v>415</v>
      </c>
      <c r="D18580" t="s">
        <v>482</v>
      </c>
      <c r="E18580" t="s">
        <v>12</v>
      </c>
      <c r="F18580" t="s">
        <v>12</v>
      </c>
      <c r="G18580">
        <v>2005</v>
      </c>
      <c r="H18580">
        <v>11</v>
      </c>
      <c r="I18580">
        <v>30.294</v>
      </c>
    </row>
    <row r="18581" spans="1:9" x14ac:dyDescent="0.25">
      <c r="A18581" t="s">
        <v>409</v>
      </c>
      <c r="B18581" t="s">
        <v>414</v>
      </c>
      <c r="C18581" t="s">
        <v>415</v>
      </c>
      <c r="D18581" t="s">
        <v>482</v>
      </c>
      <c r="E18581" t="s">
        <v>12</v>
      </c>
      <c r="F18581" t="s">
        <v>12</v>
      </c>
      <c r="G18581">
        <v>2006</v>
      </c>
      <c r="H18581">
        <v>14</v>
      </c>
      <c r="I18581">
        <v>32.154000000000003</v>
      </c>
    </row>
    <row r="18582" spans="1:9" x14ac:dyDescent="0.25">
      <c r="A18582" t="s">
        <v>409</v>
      </c>
      <c r="B18582" t="s">
        <v>414</v>
      </c>
      <c r="C18582" t="s">
        <v>415</v>
      </c>
      <c r="D18582" t="s">
        <v>482</v>
      </c>
      <c r="E18582" t="s">
        <v>12</v>
      </c>
      <c r="F18582" t="s">
        <v>12</v>
      </c>
      <c r="G18582">
        <v>2007</v>
      </c>
      <c r="H18582">
        <v>14</v>
      </c>
      <c r="I18582">
        <v>33.695</v>
      </c>
    </row>
    <row r="18583" spans="1:9" x14ac:dyDescent="0.25">
      <c r="A18583" t="s">
        <v>409</v>
      </c>
      <c r="B18583" t="s">
        <v>414</v>
      </c>
      <c r="C18583" t="s">
        <v>415</v>
      </c>
      <c r="D18583" t="s">
        <v>482</v>
      </c>
      <c r="E18583" t="s">
        <v>12</v>
      </c>
      <c r="F18583" t="s">
        <v>12</v>
      </c>
      <c r="G18583">
        <v>2008</v>
      </c>
      <c r="H18583">
        <v>14</v>
      </c>
      <c r="I18583">
        <v>33.546999999999997</v>
      </c>
    </row>
    <row r="18584" spans="1:9" x14ac:dyDescent="0.25">
      <c r="A18584" t="s">
        <v>409</v>
      </c>
      <c r="B18584" t="s">
        <v>414</v>
      </c>
      <c r="C18584" t="s">
        <v>415</v>
      </c>
      <c r="D18584" t="s">
        <v>482</v>
      </c>
      <c r="E18584" t="s">
        <v>12</v>
      </c>
      <c r="F18584" t="s">
        <v>12</v>
      </c>
      <c r="G18584">
        <v>2009</v>
      </c>
      <c r="H18584">
        <v>14</v>
      </c>
      <c r="I18584">
        <v>32.656999999999996</v>
      </c>
    </row>
    <row r="18585" spans="1:9" x14ac:dyDescent="0.25">
      <c r="A18585" t="s">
        <v>409</v>
      </c>
      <c r="B18585" t="s">
        <v>414</v>
      </c>
      <c r="C18585" t="s">
        <v>415</v>
      </c>
      <c r="D18585" t="s">
        <v>482</v>
      </c>
      <c r="E18585" t="s">
        <v>12</v>
      </c>
      <c r="F18585" t="s">
        <v>12</v>
      </c>
      <c r="G18585">
        <v>2010</v>
      </c>
      <c r="H18585">
        <v>14</v>
      </c>
      <c r="I18585">
        <v>33.731999999999999</v>
      </c>
    </row>
    <row r="18586" spans="1:9" x14ac:dyDescent="0.25">
      <c r="A18586" t="s">
        <v>409</v>
      </c>
      <c r="B18586" t="s">
        <v>414</v>
      </c>
      <c r="C18586" t="s">
        <v>415</v>
      </c>
      <c r="D18586" t="s">
        <v>482</v>
      </c>
      <c r="E18586" t="s">
        <v>12</v>
      </c>
      <c r="F18586" t="s">
        <v>12</v>
      </c>
      <c r="G18586">
        <v>2011</v>
      </c>
      <c r="H18586">
        <v>14</v>
      </c>
      <c r="I18586">
        <v>33.588999999999999</v>
      </c>
    </row>
    <row r="18587" spans="1:9" x14ac:dyDescent="0.25">
      <c r="A18587" t="s">
        <v>409</v>
      </c>
      <c r="B18587" t="s">
        <v>414</v>
      </c>
      <c r="C18587" t="s">
        <v>415</v>
      </c>
      <c r="D18587" t="s">
        <v>482</v>
      </c>
      <c r="E18587" t="s">
        <v>12</v>
      </c>
      <c r="F18587" t="s">
        <v>12</v>
      </c>
      <c r="G18587">
        <v>2012</v>
      </c>
      <c r="H18587">
        <v>14</v>
      </c>
      <c r="I18587">
        <v>32.899000000000001</v>
      </c>
    </row>
    <row r="18588" spans="1:9" x14ac:dyDescent="0.25">
      <c r="A18588" t="s">
        <v>409</v>
      </c>
      <c r="B18588" t="s">
        <v>414</v>
      </c>
      <c r="C18588" t="s">
        <v>415</v>
      </c>
      <c r="D18588" t="s">
        <v>482</v>
      </c>
      <c r="E18588" t="s">
        <v>12</v>
      </c>
      <c r="F18588" t="s">
        <v>12</v>
      </c>
      <c r="G18588">
        <v>2013</v>
      </c>
      <c r="H18588">
        <v>14</v>
      </c>
      <c r="I18588">
        <v>31.718</v>
      </c>
    </row>
    <row r="18589" spans="1:9" x14ac:dyDescent="0.25">
      <c r="A18589" t="s">
        <v>409</v>
      </c>
      <c r="B18589" t="s">
        <v>414</v>
      </c>
      <c r="C18589" t="s">
        <v>415</v>
      </c>
      <c r="D18589" t="s">
        <v>482</v>
      </c>
      <c r="E18589" t="s">
        <v>12</v>
      </c>
      <c r="F18589" t="s">
        <v>12</v>
      </c>
      <c r="G18589">
        <v>2014</v>
      </c>
      <c r="H18589">
        <v>14</v>
      </c>
      <c r="I18589">
        <v>29.579000000000001</v>
      </c>
    </row>
    <row r="18590" spans="1:9" x14ac:dyDescent="0.25">
      <c r="A18590" t="s">
        <v>409</v>
      </c>
      <c r="B18590" t="s">
        <v>414</v>
      </c>
      <c r="C18590" t="s">
        <v>415</v>
      </c>
      <c r="D18590" t="s">
        <v>482</v>
      </c>
      <c r="E18590" t="s">
        <v>12</v>
      </c>
      <c r="F18590" t="s">
        <v>12</v>
      </c>
      <c r="G18590">
        <v>2015</v>
      </c>
      <c r="H18590">
        <v>14.8</v>
      </c>
      <c r="I18590">
        <v>25.283999999999999</v>
      </c>
    </row>
    <row r="18591" spans="1:9" x14ac:dyDescent="0.25">
      <c r="A18591" t="s">
        <v>409</v>
      </c>
      <c r="B18591" t="s">
        <v>414</v>
      </c>
      <c r="C18591" t="s">
        <v>415</v>
      </c>
      <c r="D18591" t="s">
        <v>482</v>
      </c>
      <c r="E18591" t="s">
        <v>12</v>
      </c>
      <c r="F18591" t="s">
        <v>12</v>
      </c>
      <c r="G18591">
        <v>2016</v>
      </c>
      <c r="H18591">
        <v>18.399999999999999</v>
      </c>
      <c r="I18591">
        <v>27.806000000000001</v>
      </c>
    </row>
    <row r="18592" spans="1:9" x14ac:dyDescent="0.25">
      <c r="A18592" t="s">
        <v>409</v>
      </c>
      <c r="B18592" t="s">
        <v>414</v>
      </c>
      <c r="C18592" t="s">
        <v>415</v>
      </c>
      <c r="D18592" t="s">
        <v>482</v>
      </c>
      <c r="E18592" t="s">
        <v>12</v>
      </c>
      <c r="F18592" t="s">
        <v>12</v>
      </c>
      <c r="G18592">
        <v>2017</v>
      </c>
      <c r="H18592">
        <v>18.399999999999999</v>
      </c>
      <c r="I18592">
        <v>31</v>
      </c>
    </row>
    <row r="18593" spans="1:9" x14ac:dyDescent="0.25">
      <c r="A18593" t="s">
        <v>409</v>
      </c>
      <c r="B18593" t="s">
        <v>414</v>
      </c>
      <c r="C18593" t="s">
        <v>415</v>
      </c>
      <c r="D18593" t="s">
        <v>482</v>
      </c>
      <c r="E18593" t="s">
        <v>12</v>
      </c>
      <c r="F18593" t="s">
        <v>12</v>
      </c>
      <c r="G18593">
        <v>2018</v>
      </c>
      <c r="H18593">
        <v>18.399999999999999</v>
      </c>
    </row>
    <row r="18594" spans="1:9" x14ac:dyDescent="0.25">
      <c r="A18594" t="s">
        <v>409</v>
      </c>
      <c r="B18594" t="s">
        <v>414</v>
      </c>
      <c r="C18594" t="s">
        <v>415</v>
      </c>
      <c r="D18594" t="s">
        <v>482</v>
      </c>
      <c r="E18594" t="s">
        <v>12</v>
      </c>
      <c r="F18594" t="s">
        <v>12</v>
      </c>
      <c r="G18594">
        <v>2019</v>
      </c>
      <c r="H18594">
        <v>18.399999999999999</v>
      </c>
    </row>
    <row r="18595" spans="1:9" x14ac:dyDescent="0.25">
      <c r="A18595" t="s">
        <v>409</v>
      </c>
      <c r="B18595" t="s">
        <v>414</v>
      </c>
      <c r="C18595" t="s">
        <v>415</v>
      </c>
      <c r="D18595" t="s">
        <v>483</v>
      </c>
      <c r="E18595" t="s">
        <v>15</v>
      </c>
      <c r="F18595" t="s">
        <v>17</v>
      </c>
      <c r="G18595">
        <v>2000</v>
      </c>
      <c r="H18595">
        <v>4.5999999999999999E-2</v>
      </c>
      <c r="I18595">
        <v>6.0999999999999999E-2</v>
      </c>
    </row>
    <row r="18596" spans="1:9" x14ac:dyDescent="0.25">
      <c r="A18596" t="s">
        <v>409</v>
      </c>
      <c r="B18596" t="s">
        <v>414</v>
      </c>
      <c r="C18596" t="s">
        <v>415</v>
      </c>
      <c r="D18596" t="s">
        <v>483</v>
      </c>
      <c r="E18596" t="s">
        <v>15</v>
      </c>
      <c r="F18596" t="s">
        <v>17</v>
      </c>
      <c r="G18596">
        <v>2001</v>
      </c>
      <c r="H18596">
        <v>4.5999999999999999E-2</v>
      </c>
      <c r="I18596">
        <v>6.0999999999999999E-2</v>
      </c>
    </row>
    <row r="18597" spans="1:9" x14ac:dyDescent="0.25">
      <c r="A18597" t="s">
        <v>409</v>
      </c>
      <c r="B18597" t="s">
        <v>414</v>
      </c>
      <c r="C18597" t="s">
        <v>415</v>
      </c>
      <c r="D18597" t="s">
        <v>483</v>
      </c>
      <c r="E18597" t="s">
        <v>15</v>
      </c>
      <c r="F18597" t="s">
        <v>17</v>
      </c>
      <c r="G18597">
        <v>2002</v>
      </c>
      <c r="H18597">
        <v>4.5999999999999999E-2</v>
      </c>
      <c r="I18597">
        <v>6.0999999999999999E-2</v>
      </c>
    </row>
    <row r="18598" spans="1:9" x14ac:dyDescent="0.25">
      <c r="A18598" t="s">
        <v>409</v>
      </c>
      <c r="B18598" t="s">
        <v>414</v>
      </c>
      <c r="C18598" t="s">
        <v>415</v>
      </c>
      <c r="D18598" t="s">
        <v>483</v>
      </c>
      <c r="E18598" t="s">
        <v>15</v>
      </c>
      <c r="F18598" t="s">
        <v>17</v>
      </c>
      <c r="G18598">
        <v>2003</v>
      </c>
      <c r="H18598">
        <v>4.5999999999999999E-2</v>
      </c>
      <c r="I18598">
        <v>6.0999999999999999E-2</v>
      </c>
    </row>
    <row r="18599" spans="1:9" x14ac:dyDescent="0.25">
      <c r="A18599" t="s">
        <v>409</v>
      </c>
      <c r="B18599" t="s">
        <v>414</v>
      </c>
      <c r="C18599" t="s">
        <v>415</v>
      </c>
      <c r="D18599" t="s">
        <v>483</v>
      </c>
      <c r="E18599" t="s">
        <v>15</v>
      </c>
      <c r="F18599" t="s">
        <v>17</v>
      </c>
      <c r="G18599">
        <v>2004</v>
      </c>
      <c r="H18599">
        <v>4.5999999999999999E-2</v>
      </c>
      <c r="I18599">
        <v>6.0999999999999999E-2</v>
      </c>
    </row>
    <row r="18600" spans="1:9" x14ac:dyDescent="0.25">
      <c r="A18600" t="s">
        <v>409</v>
      </c>
      <c r="B18600" t="s">
        <v>414</v>
      </c>
      <c r="C18600" t="s">
        <v>415</v>
      </c>
      <c r="D18600" t="s">
        <v>483</v>
      </c>
      <c r="E18600" t="s">
        <v>15</v>
      </c>
      <c r="F18600" t="s">
        <v>17</v>
      </c>
      <c r="G18600">
        <v>2005</v>
      </c>
      <c r="H18600">
        <v>4.5999999999999999E-2</v>
      </c>
      <c r="I18600">
        <v>6.0999999999999999E-2</v>
      </c>
    </row>
    <row r="18601" spans="1:9" x14ac:dyDescent="0.25">
      <c r="A18601" t="s">
        <v>409</v>
      </c>
      <c r="B18601" t="s">
        <v>414</v>
      </c>
      <c r="C18601" t="s">
        <v>415</v>
      </c>
      <c r="D18601" t="s">
        <v>483</v>
      </c>
      <c r="E18601" t="s">
        <v>15</v>
      </c>
      <c r="F18601" t="s">
        <v>17</v>
      </c>
      <c r="G18601">
        <v>2006</v>
      </c>
      <c r="H18601">
        <v>4.5999999999999999E-2</v>
      </c>
      <c r="I18601">
        <v>6.0999999999999999E-2</v>
      </c>
    </row>
    <row r="18602" spans="1:9" x14ac:dyDescent="0.25">
      <c r="A18602" t="s">
        <v>409</v>
      </c>
      <c r="B18602" t="s">
        <v>414</v>
      </c>
      <c r="C18602" t="s">
        <v>415</v>
      </c>
      <c r="D18602" t="s">
        <v>483</v>
      </c>
      <c r="E18602" t="s">
        <v>15</v>
      </c>
      <c r="F18602" t="s">
        <v>17</v>
      </c>
      <c r="G18602">
        <v>2007</v>
      </c>
      <c r="H18602">
        <v>4.5999999999999999E-2</v>
      </c>
      <c r="I18602">
        <v>6.0999999999999999E-2</v>
      </c>
    </row>
    <row r="18603" spans="1:9" x14ac:dyDescent="0.25">
      <c r="A18603" t="s">
        <v>409</v>
      </c>
      <c r="B18603" t="s">
        <v>414</v>
      </c>
      <c r="C18603" t="s">
        <v>415</v>
      </c>
      <c r="D18603" t="s">
        <v>483</v>
      </c>
      <c r="E18603" t="s">
        <v>15</v>
      </c>
      <c r="F18603" t="s">
        <v>17</v>
      </c>
      <c r="G18603">
        <v>2008</v>
      </c>
      <c r="H18603">
        <v>4.5999999999999999E-2</v>
      </c>
      <c r="I18603">
        <v>6.0999999999999999E-2</v>
      </c>
    </row>
    <row r="18604" spans="1:9" x14ac:dyDescent="0.25">
      <c r="A18604" t="s">
        <v>409</v>
      </c>
      <c r="B18604" t="s">
        <v>414</v>
      </c>
      <c r="C18604" t="s">
        <v>415</v>
      </c>
      <c r="D18604" t="s">
        <v>483</v>
      </c>
      <c r="E18604" t="s">
        <v>15</v>
      </c>
      <c r="F18604" t="s">
        <v>17</v>
      </c>
      <c r="G18604">
        <v>2009</v>
      </c>
      <c r="H18604">
        <v>4.5999999999999999E-2</v>
      </c>
      <c r="I18604">
        <v>6.0999999999999999E-2</v>
      </c>
    </row>
    <row r="18605" spans="1:9" x14ac:dyDescent="0.25">
      <c r="A18605" t="s">
        <v>409</v>
      </c>
      <c r="B18605" t="s">
        <v>414</v>
      </c>
      <c r="C18605" t="s">
        <v>415</v>
      </c>
      <c r="D18605" t="s">
        <v>483</v>
      </c>
      <c r="E18605" t="s">
        <v>15</v>
      </c>
      <c r="F18605" t="s">
        <v>17</v>
      </c>
      <c r="G18605">
        <v>2010</v>
      </c>
      <c r="H18605">
        <v>4.5999999999999999E-2</v>
      </c>
      <c r="I18605">
        <v>6.0999999999999999E-2</v>
      </c>
    </row>
    <row r="18606" spans="1:9" x14ac:dyDescent="0.25">
      <c r="A18606" t="s">
        <v>409</v>
      </c>
      <c r="B18606" t="s">
        <v>414</v>
      </c>
      <c r="C18606" t="s">
        <v>415</v>
      </c>
      <c r="D18606" t="s">
        <v>483</v>
      </c>
      <c r="E18606" t="s">
        <v>15</v>
      </c>
      <c r="F18606" t="s">
        <v>17</v>
      </c>
      <c r="G18606">
        <v>2011</v>
      </c>
      <c r="H18606">
        <v>4.5999999999999999E-2</v>
      </c>
      <c r="I18606">
        <v>6.0999999999999999E-2</v>
      </c>
    </row>
    <row r="18607" spans="1:9" x14ac:dyDescent="0.25">
      <c r="A18607" t="s">
        <v>409</v>
      </c>
      <c r="B18607" t="s">
        <v>414</v>
      </c>
      <c r="C18607" t="s">
        <v>415</v>
      </c>
      <c r="D18607" t="s">
        <v>483</v>
      </c>
      <c r="E18607" t="s">
        <v>15</v>
      </c>
      <c r="F18607" t="s">
        <v>17</v>
      </c>
      <c r="G18607">
        <v>2012</v>
      </c>
      <c r="H18607">
        <v>4.5999999999999999E-2</v>
      </c>
      <c r="I18607">
        <v>6.0999999999999999E-2</v>
      </c>
    </row>
    <row r="18608" spans="1:9" x14ac:dyDescent="0.25">
      <c r="A18608" t="s">
        <v>409</v>
      </c>
      <c r="B18608" t="s">
        <v>414</v>
      </c>
      <c r="C18608" t="s">
        <v>415</v>
      </c>
      <c r="D18608" t="s">
        <v>483</v>
      </c>
      <c r="E18608" t="s">
        <v>15</v>
      </c>
      <c r="F18608" t="s">
        <v>17</v>
      </c>
      <c r="G18608">
        <v>2013</v>
      </c>
      <c r="H18608">
        <v>5.6000000000000001E-2</v>
      </c>
      <c r="I18608">
        <v>7.3999999999999996E-2</v>
      </c>
    </row>
    <row r="18609" spans="1:9" x14ac:dyDescent="0.25">
      <c r="A18609" t="s">
        <v>409</v>
      </c>
      <c r="B18609" t="s">
        <v>414</v>
      </c>
      <c r="C18609" t="s">
        <v>415</v>
      </c>
      <c r="D18609" t="s">
        <v>483</v>
      </c>
      <c r="E18609" t="s">
        <v>15</v>
      </c>
      <c r="F18609" t="s">
        <v>17</v>
      </c>
      <c r="G18609">
        <v>2014</v>
      </c>
      <c r="H18609">
        <v>5.6000000000000001E-2</v>
      </c>
      <c r="I18609">
        <v>7.3999999999999996E-2</v>
      </c>
    </row>
    <row r="18610" spans="1:9" x14ac:dyDescent="0.25">
      <c r="A18610" t="s">
        <v>409</v>
      </c>
      <c r="B18610" t="s">
        <v>414</v>
      </c>
      <c r="C18610" t="s">
        <v>415</v>
      </c>
      <c r="D18610" t="s">
        <v>483</v>
      </c>
      <c r="E18610" t="s">
        <v>15</v>
      </c>
      <c r="F18610" t="s">
        <v>17</v>
      </c>
      <c r="G18610">
        <v>2015</v>
      </c>
      <c r="H18610">
        <v>5.6000000000000001E-2</v>
      </c>
      <c r="I18610">
        <v>7.3999999999999996E-2</v>
      </c>
    </row>
    <row r="18611" spans="1:9" x14ac:dyDescent="0.25">
      <c r="A18611" t="s">
        <v>409</v>
      </c>
      <c r="B18611" t="s">
        <v>414</v>
      </c>
      <c r="C18611" t="s">
        <v>415</v>
      </c>
      <c r="D18611" t="s">
        <v>483</v>
      </c>
      <c r="E18611" t="s">
        <v>15</v>
      </c>
      <c r="F18611" t="s">
        <v>17</v>
      </c>
      <c r="G18611">
        <v>2016</v>
      </c>
      <c r="H18611">
        <v>5.6000000000000001E-2</v>
      </c>
      <c r="I18611">
        <v>7.3999999999999996E-2</v>
      </c>
    </row>
    <row r="18612" spans="1:9" x14ac:dyDescent="0.25">
      <c r="A18612" t="s">
        <v>409</v>
      </c>
      <c r="B18612" t="s">
        <v>414</v>
      </c>
      <c r="C18612" t="s">
        <v>415</v>
      </c>
      <c r="D18612" t="s">
        <v>483</v>
      </c>
      <c r="E18612" t="s">
        <v>15</v>
      </c>
      <c r="F18612" t="s">
        <v>17</v>
      </c>
      <c r="G18612">
        <v>2017</v>
      </c>
      <c r="H18612">
        <v>5.6000000000000001E-2</v>
      </c>
      <c r="I18612">
        <v>7.3999999999999996E-2</v>
      </c>
    </row>
    <row r="18613" spans="1:9" x14ac:dyDescent="0.25">
      <c r="A18613" t="s">
        <v>409</v>
      </c>
      <c r="B18613" t="s">
        <v>414</v>
      </c>
      <c r="C18613" t="s">
        <v>415</v>
      </c>
      <c r="D18613" t="s">
        <v>483</v>
      </c>
      <c r="E18613" t="s">
        <v>15</v>
      </c>
      <c r="F18613" t="s">
        <v>17</v>
      </c>
      <c r="G18613">
        <v>2018</v>
      </c>
      <c r="H18613">
        <v>0.156</v>
      </c>
    </row>
    <row r="18614" spans="1:9" x14ac:dyDescent="0.25">
      <c r="A18614" t="s">
        <v>409</v>
      </c>
      <c r="B18614" t="s">
        <v>414</v>
      </c>
      <c r="C18614" t="s">
        <v>415</v>
      </c>
      <c r="D18614" t="s">
        <v>483</v>
      </c>
      <c r="E18614" t="s">
        <v>15</v>
      </c>
      <c r="F18614" t="s">
        <v>17</v>
      </c>
      <c r="G18614">
        <v>2019</v>
      </c>
      <c r="H18614">
        <v>0.156</v>
      </c>
    </row>
    <row r="18615" spans="1:9" x14ac:dyDescent="0.25">
      <c r="A18615" t="s">
        <v>409</v>
      </c>
      <c r="B18615" t="s">
        <v>414</v>
      </c>
      <c r="C18615" t="s">
        <v>415</v>
      </c>
      <c r="D18615" t="s">
        <v>483</v>
      </c>
      <c r="E18615" t="s">
        <v>15</v>
      </c>
      <c r="F18615" t="s">
        <v>26</v>
      </c>
      <c r="G18615">
        <v>2000</v>
      </c>
      <c r="H18615">
        <v>0</v>
      </c>
      <c r="I18615">
        <v>0</v>
      </c>
    </row>
    <row r="18616" spans="1:9" x14ac:dyDescent="0.25">
      <c r="A18616" t="s">
        <v>409</v>
      </c>
      <c r="B18616" t="s">
        <v>414</v>
      </c>
      <c r="C18616" t="s">
        <v>415</v>
      </c>
      <c r="D18616" t="s">
        <v>483</v>
      </c>
      <c r="E18616" t="s">
        <v>15</v>
      </c>
      <c r="F18616" t="s">
        <v>26</v>
      </c>
      <c r="G18616">
        <v>2001</v>
      </c>
      <c r="H18616">
        <v>0</v>
      </c>
      <c r="I18616">
        <v>0</v>
      </c>
    </row>
    <row r="18617" spans="1:9" x14ac:dyDescent="0.25">
      <c r="A18617" t="s">
        <v>409</v>
      </c>
      <c r="B18617" t="s">
        <v>414</v>
      </c>
      <c r="C18617" t="s">
        <v>415</v>
      </c>
      <c r="D18617" t="s">
        <v>483</v>
      </c>
      <c r="E18617" t="s">
        <v>15</v>
      </c>
      <c r="F18617" t="s">
        <v>26</v>
      </c>
      <c r="G18617">
        <v>2002</v>
      </c>
      <c r="H18617">
        <v>0</v>
      </c>
      <c r="I18617">
        <v>0</v>
      </c>
    </row>
    <row r="18618" spans="1:9" x14ac:dyDescent="0.25">
      <c r="A18618" t="s">
        <v>409</v>
      </c>
      <c r="B18618" t="s">
        <v>414</v>
      </c>
      <c r="C18618" t="s">
        <v>415</v>
      </c>
      <c r="D18618" t="s">
        <v>483</v>
      </c>
      <c r="E18618" t="s">
        <v>15</v>
      </c>
      <c r="F18618" t="s">
        <v>26</v>
      </c>
      <c r="G18618">
        <v>2003</v>
      </c>
      <c r="H18618">
        <v>0</v>
      </c>
      <c r="I18618">
        <v>0</v>
      </c>
    </row>
    <row r="18619" spans="1:9" x14ac:dyDescent="0.25">
      <c r="A18619" t="s">
        <v>409</v>
      </c>
      <c r="B18619" t="s">
        <v>414</v>
      </c>
      <c r="C18619" t="s">
        <v>415</v>
      </c>
      <c r="D18619" t="s">
        <v>483</v>
      </c>
      <c r="E18619" t="s">
        <v>15</v>
      </c>
      <c r="F18619" t="s">
        <v>26</v>
      </c>
      <c r="G18619">
        <v>2004</v>
      </c>
      <c r="H18619">
        <v>0</v>
      </c>
      <c r="I18619">
        <v>0</v>
      </c>
    </row>
    <row r="18620" spans="1:9" x14ac:dyDescent="0.25">
      <c r="A18620" t="s">
        <v>409</v>
      </c>
      <c r="B18620" t="s">
        <v>414</v>
      </c>
      <c r="C18620" t="s">
        <v>415</v>
      </c>
      <c r="D18620" t="s">
        <v>483</v>
      </c>
      <c r="E18620" t="s">
        <v>15</v>
      </c>
      <c r="F18620" t="s">
        <v>26</v>
      </c>
      <c r="G18620">
        <v>2005</v>
      </c>
      <c r="H18620">
        <v>0</v>
      </c>
      <c r="I18620">
        <v>0</v>
      </c>
    </row>
    <row r="18621" spans="1:9" x14ac:dyDescent="0.25">
      <c r="A18621" t="s">
        <v>409</v>
      </c>
      <c r="B18621" t="s">
        <v>414</v>
      </c>
      <c r="C18621" t="s">
        <v>415</v>
      </c>
      <c r="D18621" t="s">
        <v>483</v>
      </c>
      <c r="E18621" t="s">
        <v>15</v>
      </c>
      <c r="F18621" t="s">
        <v>26</v>
      </c>
      <c r="G18621">
        <v>2006</v>
      </c>
      <c r="H18621">
        <v>0</v>
      </c>
      <c r="I18621">
        <v>0</v>
      </c>
    </row>
    <row r="18622" spans="1:9" x14ac:dyDescent="0.25">
      <c r="A18622" t="s">
        <v>409</v>
      </c>
      <c r="B18622" t="s">
        <v>414</v>
      </c>
      <c r="C18622" t="s">
        <v>415</v>
      </c>
      <c r="D18622" t="s">
        <v>483</v>
      </c>
      <c r="E18622" t="s">
        <v>15</v>
      </c>
      <c r="F18622" t="s">
        <v>26</v>
      </c>
      <c r="G18622">
        <v>2007</v>
      </c>
      <c r="H18622">
        <v>0</v>
      </c>
      <c r="I18622">
        <v>0</v>
      </c>
    </row>
    <row r="18623" spans="1:9" x14ac:dyDescent="0.25">
      <c r="A18623" t="s">
        <v>409</v>
      </c>
      <c r="B18623" t="s">
        <v>414</v>
      </c>
      <c r="C18623" t="s">
        <v>415</v>
      </c>
      <c r="D18623" t="s">
        <v>483</v>
      </c>
      <c r="E18623" t="s">
        <v>15</v>
      </c>
      <c r="F18623" t="s">
        <v>26</v>
      </c>
      <c r="G18623">
        <v>2008</v>
      </c>
      <c r="H18623">
        <v>0</v>
      </c>
      <c r="I18623">
        <v>0</v>
      </c>
    </row>
    <row r="18624" spans="1:9" x14ac:dyDescent="0.25">
      <c r="A18624" t="s">
        <v>409</v>
      </c>
      <c r="B18624" t="s">
        <v>414</v>
      </c>
      <c r="C18624" t="s">
        <v>415</v>
      </c>
      <c r="D18624" t="s">
        <v>483</v>
      </c>
      <c r="E18624" t="s">
        <v>15</v>
      </c>
      <c r="F18624" t="s">
        <v>26</v>
      </c>
      <c r="G18624">
        <v>2009</v>
      </c>
      <c r="H18624">
        <v>0</v>
      </c>
      <c r="I18624">
        <v>0</v>
      </c>
    </row>
    <row r="18625" spans="1:9" x14ac:dyDescent="0.25">
      <c r="A18625" t="s">
        <v>409</v>
      </c>
      <c r="B18625" t="s">
        <v>414</v>
      </c>
      <c r="C18625" t="s">
        <v>415</v>
      </c>
      <c r="D18625" t="s">
        <v>483</v>
      </c>
      <c r="E18625" t="s">
        <v>15</v>
      </c>
      <c r="F18625" t="s">
        <v>26</v>
      </c>
      <c r="G18625">
        <v>2010</v>
      </c>
      <c r="H18625">
        <v>0</v>
      </c>
      <c r="I18625">
        <v>0</v>
      </c>
    </row>
    <row r="18626" spans="1:9" x14ac:dyDescent="0.25">
      <c r="A18626" t="s">
        <v>409</v>
      </c>
      <c r="B18626" t="s">
        <v>414</v>
      </c>
      <c r="C18626" t="s">
        <v>415</v>
      </c>
      <c r="D18626" t="s">
        <v>483</v>
      </c>
      <c r="E18626" t="s">
        <v>15</v>
      </c>
      <c r="F18626" t="s">
        <v>26</v>
      </c>
      <c r="G18626">
        <v>2011</v>
      </c>
      <c r="H18626">
        <v>0</v>
      </c>
      <c r="I18626">
        <v>0</v>
      </c>
    </row>
    <row r="18627" spans="1:9" x14ac:dyDescent="0.25">
      <c r="A18627" t="s">
        <v>409</v>
      </c>
      <c r="B18627" t="s">
        <v>414</v>
      </c>
      <c r="C18627" t="s">
        <v>415</v>
      </c>
      <c r="D18627" t="s">
        <v>483</v>
      </c>
      <c r="E18627" t="s">
        <v>15</v>
      </c>
      <c r="F18627" t="s">
        <v>26</v>
      </c>
      <c r="G18627">
        <v>2012</v>
      </c>
      <c r="H18627">
        <v>0</v>
      </c>
      <c r="I18627">
        <v>0</v>
      </c>
    </row>
    <row r="18628" spans="1:9" x14ac:dyDescent="0.25">
      <c r="A18628" t="s">
        <v>409</v>
      </c>
      <c r="B18628" t="s">
        <v>414</v>
      </c>
      <c r="C18628" t="s">
        <v>415</v>
      </c>
      <c r="D18628" t="s">
        <v>483</v>
      </c>
      <c r="E18628" t="s">
        <v>15</v>
      </c>
      <c r="F18628" t="s">
        <v>26</v>
      </c>
      <c r="G18628">
        <v>2013</v>
      </c>
      <c r="H18628">
        <v>0.6</v>
      </c>
      <c r="I18628">
        <v>0.79800000000000004</v>
      </c>
    </row>
    <row r="18629" spans="1:9" x14ac:dyDescent="0.25">
      <c r="A18629" t="s">
        <v>409</v>
      </c>
      <c r="B18629" t="s">
        <v>414</v>
      </c>
      <c r="C18629" t="s">
        <v>415</v>
      </c>
      <c r="D18629" t="s">
        <v>483</v>
      </c>
      <c r="E18629" t="s">
        <v>15</v>
      </c>
      <c r="F18629" t="s">
        <v>26</v>
      </c>
      <c r="G18629">
        <v>2014</v>
      </c>
      <c r="H18629">
        <v>1.6479999999999999</v>
      </c>
      <c r="I18629">
        <v>2.1920000000000002</v>
      </c>
    </row>
    <row r="18630" spans="1:9" x14ac:dyDescent="0.25">
      <c r="A18630" t="s">
        <v>409</v>
      </c>
      <c r="B18630" t="s">
        <v>414</v>
      </c>
      <c r="C18630" t="s">
        <v>415</v>
      </c>
      <c r="D18630" t="s">
        <v>483</v>
      </c>
      <c r="E18630" t="s">
        <v>15</v>
      </c>
      <c r="F18630" t="s">
        <v>26</v>
      </c>
      <c r="G18630">
        <v>2015</v>
      </c>
      <c r="H18630">
        <v>3.1280000000000001</v>
      </c>
      <c r="I18630">
        <v>4.16</v>
      </c>
    </row>
    <row r="18631" spans="1:9" x14ac:dyDescent="0.25">
      <c r="A18631" t="s">
        <v>409</v>
      </c>
      <c r="B18631" t="s">
        <v>414</v>
      </c>
      <c r="C18631" t="s">
        <v>415</v>
      </c>
      <c r="D18631" t="s">
        <v>483</v>
      </c>
      <c r="E18631" t="s">
        <v>15</v>
      </c>
      <c r="F18631" t="s">
        <v>26</v>
      </c>
      <c r="G18631">
        <v>2016</v>
      </c>
      <c r="H18631">
        <v>4.0919999999999996</v>
      </c>
      <c r="I18631">
        <v>5.4420000000000002</v>
      </c>
    </row>
    <row r="18632" spans="1:9" x14ac:dyDescent="0.25">
      <c r="A18632" t="s">
        <v>409</v>
      </c>
      <c r="B18632" t="s">
        <v>414</v>
      </c>
      <c r="C18632" t="s">
        <v>415</v>
      </c>
      <c r="D18632" t="s">
        <v>483</v>
      </c>
      <c r="E18632" t="s">
        <v>15</v>
      </c>
      <c r="F18632" t="s">
        <v>26</v>
      </c>
      <c r="G18632">
        <v>2017</v>
      </c>
      <c r="H18632">
        <v>4.0919999999999996</v>
      </c>
      <c r="I18632">
        <v>5.4420000000000002</v>
      </c>
    </row>
    <row r="18633" spans="1:9" x14ac:dyDescent="0.25">
      <c r="A18633" t="s">
        <v>409</v>
      </c>
      <c r="B18633" t="s">
        <v>414</v>
      </c>
      <c r="C18633" t="s">
        <v>415</v>
      </c>
      <c r="D18633" t="s">
        <v>483</v>
      </c>
      <c r="E18633" t="s">
        <v>15</v>
      </c>
      <c r="F18633" t="s">
        <v>26</v>
      </c>
      <c r="G18633">
        <v>2018</v>
      </c>
      <c r="H18633">
        <v>5.8140000000000001</v>
      </c>
    </row>
    <row r="18634" spans="1:9" x14ac:dyDescent="0.25">
      <c r="A18634" t="s">
        <v>409</v>
      </c>
      <c r="B18634" t="s">
        <v>414</v>
      </c>
      <c r="C18634" t="s">
        <v>415</v>
      </c>
      <c r="D18634" t="s">
        <v>483</v>
      </c>
      <c r="E18634" t="s">
        <v>15</v>
      </c>
      <c r="F18634" t="s">
        <v>26</v>
      </c>
      <c r="G18634">
        <v>2019</v>
      </c>
      <c r="H18634">
        <v>6.88</v>
      </c>
    </row>
    <row r="18635" spans="1:9" x14ac:dyDescent="0.25">
      <c r="A18635" t="s">
        <v>409</v>
      </c>
      <c r="B18635" t="s">
        <v>414</v>
      </c>
      <c r="C18635" t="s">
        <v>415</v>
      </c>
      <c r="D18635" t="s">
        <v>483</v>
      </c>
      <c r="E18635" t="s">
        <v>18</v>
      </c>
      <c r="F18635" t="s">
        <v>19</v>
      </c>
      <c r="G18635">
        <v>2003</v>
      </c>
      <c r="H18635">
        <v>0.04</v>
      </c>
      <c r="I18635">
        <v>1E-3</v>
      </c>
    </row>
    <row r="18636" spans="1:9" x14ac:dyDescent="0.25">
      <c r="A18636" t="s">
        <v>409</v>
      </c>
      <c r="B18636" t="s">
        <v>414</v>
      </c>
      <c r="C18636" t="s">
        <v>415</v>
      </c>
      <c r="D18636" t="s">
        <v>483</v>
      </c>
      <c r="E18636" t="s">
        <v>18</v>
      </c>
      <c r="F18636" t="s">
        <v>19</v>
      </c>
      <c r="G18636">
        <v>2004</v>
      </c>
      <c r="H18636">
        <v>0.04</v>
      </c>
      <c r="I18636">
        <v>2.4E-2</v>
      </c>
    </row>
    <row r="18637" spans="1:9" x14ac:dyDescent="0.25">
      <c r="A18637" t="s">
        <v>409</v>
      </c>
      <c r="B18637" t="s">
        <v>414</v>
      </c>
      <c r="C18637" t="s">
        <v>415</v>
      </c>
      <c r="D18637" t="s">
        <v>483</v>
      </c>
      <c r="E18637" t="s">
        <v>18</v>
      </c>
      <c r="F18637" t="s">
        <v>19</v>
      </c>
      <c r="G18637">
        <v>2005</v>
      </c>
      <c r="H18637">
        <v>0.04</v>
      </c>
      <c r="I18637">
        <v>2.4E-2</v>
      </c>
    </row>
    <row r="18638" spans="1:9" x14ac:dyDescent="0.25">
      <c r="A18638" t="s">
        <v>409</v>
      </c>
      <c r="B18638" t="s">
        <v>414</v>
      </c>
      <c r="C18638" t="s">
        <v>415</v>
      </c>
      <c r="D18638" t="s">
        <v>483</v>
      </c>
      <c r="E18638" t="s">
        <v>18</v>
      </c>
      <c r="F18638" t="s">
        <v>19</v>
      </c>
      <c r="G18638">
        <v>2006</v>
      </c>
      <c r="H18638">
        <v>0.04</v>
      </c>
      <c r="I18638">
        <v>6.0000000000000001E-3</v>
      </c>
    </row>
    <row r="18639" spans="1:9" x14ac:dyDescent="0.25">
      <c r="A18639" t="s">
        <v>409</v>
      </c>
      <c r="B18639" t="s">
        <v>414</v>
      </c>
      <c r="C18639" t="s">
        <v>415</v>
      </c>
      <c r="D18639" t="s">
        <v>483</v>
      </c>
      <c r="E18639" t="s">
        <v>18</v>
      </c>
      <c r="F18639" t="s">
        <v>19</v>
      </c>
      <c r="G18639">
        <v>2007</v>
      </c>
      <c r="H18639">
        <v>0.04</v>
      </c>
      <c r="I18639">
        <v>2E-3</v>
      </c>
    </row>
    <row r="18640" spans="1:9" x14ac:dyDescent="0.25">
      <c r="A18640" t="s">
        <v>409</v>
      </c>
      <c r="B18640" t="s">
        <v>414</v>
      </c>
      <c r="C18640" t="s">
        <v>415</v>
      </c>
      <c r="D18640" t="s">
        <v>483</v>
      </c>
      <c r="E18640" t="s">
        <v>18</v>
      </c>
      <c r="F18640" t="s">
        <v>19</v>
      </c>
      <c r="G18640">
        <v>2008</v>
      </c>
      <c r="H18640">
        <v>0.04</v>
      </c>
      <c r="I18640">
        <v>0</v>
      </c>
    </row>
    <row r="18641" spans="1:9" x14ac:dyDescent="0.25">
      <c r="A18641" t="s">
        <v>409</v>
      </c>
      <c r="B18641" t="s">
        <v>414</v>
      </c>
      <c r="C18641" t="s">
        <v>415</v>
      </c>
      <c r="D18641" t="s">
        <v>483</v>
      </c>
      <c r="E18641" t="s">
        <v>18</v>
      </c>
      <c r="F18641" t="s">
        <v>19</v>
      </c>
      <c r="G18641">
        <v>2009</v>
      </c>
      <c r="H18641">
        <v>0.04</v>
      </c>
      <c r="I18641">
        <v>0</v>
      </c>
    </row>
    <row r="18642" spans="1:9" x14ac:dyDescent="0.25">
      <c r="A18642" t="s">
        <v>409</v>
      </c>
      <c r="B18642" t="s">
        <v>414</v>
      </c>
      <c r="C18642" t="s">
        <v>415</v>
      </c>
      <c r="D18642" t="s">
        <v>483</v>
      </c>
      <c r="E18642" t="s">
        <v>18</v>
      </c>
      <c r="F18642" t="s">
        <v>19</v>
      </c>
      <c r="G18642">
        <v>2010</v>
      </c>
      <c r="H18642">
        <v>0.04</v>
      </c>
      <c r="I18642">
        <v>0</v>
      </c>
    </row>
    <row r="18643" spans="1:9" x14ac:dyDescent="0.25">
      <c r="A18643" t="s">
        <v>409</v>
      </c>
      <c r="B18643" t="s">
        <v>414</v>
      </c>
      <c r="C18643" t="s">
        <v>415</v>
      </c>
      <c r="D18643" t="s">
        <v>483</v>
      </c>
      <c r="E18643" t="s">
        <v>18</v>
      </c>
      <c r="F18643" t="s">
        <v>19</v>
      </c>
      <c r="G18643">
        <v>2011</v>
      </c>
      <c r="H18643">
        <v>0.04</v>
      </c>
      <c r="I18643">
        <v>0</v>
      </c>
    </row>
    <row r="18644" spans="1:9" x14ac:dyDescent="0.25">
      <c r="A18644" t="s">
        <v>409</v>
      </c>
      <c r="B18644" t="s">
        <v>414</v>
      </c>
      <c r="C18644" t="s">
        <v>415</v>
      </c>
      <c r="D18644" t="s">
        <v>483</v>
      </c>
      <c r="E18644" t="s">
        <v>18</v>
      </c>
      <c r="F18644" t="s">
        <v>19</v>
      </c>
      <c r="G18644">
        <v>2012</v>
      </c>
      <c r="H18644">
        <v>0.04</v>
      </c>
      <c r="I18644">
        <v>0</v>
      </c>
    </row>
    <row r="18645" spans="1:9" x14ac:dyDescent="0.25">
      <c r="A18645" t="s">
        <v>409</v>
      </c>
      <c r="B18645" t="s">
        <v>414</v>
      </c>
      <c r="C18645" t="s">
        <v>415</v>
      </c>
      <c r="D18645" t="s">
        <v>483</v>
      </c>
      <c r="E18645" t="s">
        <v>18</v>
      </c>
      <c r="F18645" t="s">
        <v>19</v>
      </c>
      <c r="G18645">
        <v>2013</v>
      </c>
      <c r="H18645">
        <v>0</v>
      </c>
      <c r="I18645">
        <v>0</v>
      </c>
    </row>
    <row r="18646" spans="1:9" x14ac:dyDescent="0.25">
      <c r="A18646" t="s">
        <v>409</v>
      </c>
      <c r="B18646" t="s">
        <v>414</v>
      </c>
      <c r="C18646" t="s">
        <v>415</v>
      </c>
      <c r="D18646" t="s">
        <v>483</v>
      </c>
      <c r="E18646" t="s">
        <v>18</v>
      </c>
      <c r="F18646" t="s">
        <v>19</v>
      </c>
      <c r="G18646">
        <v>2014</v>
      </c>
      <c r="H18646">
        <v>0</v>
      </c>
      <c r="I18646">
        <v>0</v>
      </c>
    </row>
    <row r="18647" spans="1:9" x14ac:dyDescent="0.25">
      <c r="A18647" t="s">
        <v>409</v>
      </c>
      <c r="B18647" t="s">
        <v>414</v>
      </c>
      <c r="C18647" t="s">
        <v>415</v>
      </c>
      <c r="D18647" t="s">
        <v>483</v>
      </c>
      <c r="E18647" t="s">
        <v>18</v>
      </c>
      <c r="F18647" t="s">
        <v>19</v>
      </c>
      <c r="G18647">
        <v>2015</v>
      </c>
      <c r="H18647">
        <v>0</v>
      </c>
      <c r="I18647">
        <v>0</v>
      </c>
    </row>
    <row r="18648" spans="1:9" x14ac:dyDescent="0.25">
      <c r="A18648" t="s">
        <v>409</v>
      </c>
      <c r="B18648" t="s">
        <v>414</v>
      </c>
      <c r="C18648" t="s">
        <v>415</v>
      </c>
      <c r="D18648" t="s">
        <v>483</v>
      </c>
      <c r="E18648" t="s">
        <v>18</v>
      </c>
      <c r="F18648" t="s">
        <v>19</v>
      </c>
      <c r="G18648">
        <v>2016</v>
      </c>
      <c r="H18648">
        <v>0</v>
      </c>
      <c r="I18648">
        <v>0</v>
      </c>
    </row>
    <row r="18649" spans="1:9" x14ac:dyDescent="0.25">
      <c r="A18649" t="s">
        <v>409</v>
      </c>
      <c r="B18649" t="s">
        <v>414</v>
      </c>
      <c r="C18649" t="s">
        <v>415</v>
      </c>
      <c r="D18649" t="s">
        <v>483</v>
      </c>
      <c r="E18649" t="s">
        <v>18</v>
      </c>
      <c r="F18649" t="s">
        <v>19</v>
      </c>
      <c r="G18649">
        <v>2017</v>
      </c>
      <c r="H18649">
        <v>0</v>
      </c>
      <c r="I18649">
        <v>0</v>
      </c>
    </row>
    <row r="18650" spans="1:9" x14ac:dyDescent="0.25">
      <c r="A18650" t="s">
        <v>409</v>
      </c>
      <c r="B18650" t="s">
        <v>416</v>
      </c>
      <c r="C18650" t="s">
        <v>417</v>
      </c>
      <c r="D18650" t="s">
        <v>482</v>
      </c>
      <c r="E18650" t="s">
        <v>12</v>
      </c>
      <c r="F18650" t="s">
        <v>12</v>
      </c>
      <c r="G18650">
        <v>2000</v>
      </c>
      <c r="H18650">
        <v>138.571</v>
      </c>
      <c r="I18650">
        <v>109.511</v>
      </c>
    </row>
    <row r="18651" spans="1:9" x14ac:dyDescent="0.25">
      <c r="A18651" t="s">
        <v>409</v>
      </c>
      <c r="B18651" t="s">
        <v>416</v>
      </c>
      <c r="C18651" t="s">
        <v>417</v>
      </c>
      <c r="D18651" t="s">
        <v>482</v>
      </c>
      <c r="E18651" t="s">
        <v>12</v>
      </c>
      <c r="F18651" t="s">
        <v>12</v>
      </c>
      <c r="G18651">
        <v>2001</v>
      </c>
      <c r="H18651">
        <v>112.071</v>
      </c>
      <c r="I18651">
        <v>106.517</v>
      </c>
    </row>
    <row r="18652" spans="1:9" x14ac:dyDescent="0.25">
      <c r="A18652" t="s">
        <v>409</v>
      </c>
      <c r="B18652" t="s">
        <v>416</v>
      </c>
      <c r="C18652" t="s">
        <v>417</v>
      </c>
      <c r="D18652" t="s">
        <v>482</v>
      </c>
      <c r="E18652" t="s">
        <v>12</v>
      </c>
      <c r="F18652" t="s">
        <v>12</v>
      </c>
      <c r="G18652">
        <v>2002</v>
      </c>
      <c r="H18652">
        <v>112.071</v>
      </c>
      <c r="I18652">
        <v>153.501</v>
      </c>
    </row>
    <row r="18653" spans="1:9" x14ac:dyDescent="0.25">
      <c r="A18653" t="s">
        <v>409</v>
      </c>
      <c r="B18653" t="s">
        <v>416</v>
      </c>
      <c r="C18653" t="s">
        <v>417</v>
      </c>
      <c r="D18653" t="s">
        <v>482</v>
      </c>
      <c r="E18653" t="s">
        <v>12</v>
      </c>
      <c r="F18653" t="s">
        <v>12</v>
      </c>
      <c r="G18653">
        <v>2003</v>
      </c>
      <c r="H18653">
        <v>112.071</v>
      </c>
      <c r="I18653">
        <v>284.62099999999998</v>
      </c>
    </row>
    <row r="18654" spans="1:9" x14ac:dyDescent="0.25">
      <c r="A18654" t="s">
        <v>409</v>
      </c>
      <c r="B18654" t="s">
        <v>416</v>
      </c>
      <c r="C18654" t="s">
        <v>417</v>
      </c>
      <c r="D18654" t="s">
        <v>482</v>
      </c>
      <c r="E18654" t="s">
        <v>12</v>
      </c>
      <c r="F18654" t="s">
        <v>12</v>
      </c>
      <c r="G18654">
        <v>2004</v>
      </c>
      <c r="H18654">
        <v>112.071</v>
      </c>
      <c r="I18654">
        <v>282.18900000000002</v>
      </c>
    </row>
    <row r="18655" spans="1:9" x14ac:dyDescent="0.25">
      <c r="A18655" t="s">
        <v>409</v>
      </c>
      <c r="B18655" t="s">
        <v>416</v>
      </c>
      <c r="C18655" t="s">
        <v>417</v>
      </c>
      <c r="D18655" t="s">
        <v>482</v>
      </c>
      <c r="E18655" t="s">
        <v>12</v>
      </c>
      <c r="F18655" t="s">
        <v>12</v>
      </c>
      <c r="G18655">
        <v>2005</v>
      </c>
      <c r="H18655">
        <v>137.971</v>
      </c>
      <c r="I18655">
        <v>346.03199999999998</v>
      </c>
    </row>
    <row r="18656" spans="1:9" x14ac:dyDescent="0.25">
      <c r="A18656" t="s">
        <v>409</v>
      </c>
      <c r="B18656" t="s">
        <v>416</v>
      </c>
      <c r="C18656" t="s">
        <v>417</v>
      </c>
      <c r="D18656" t="s">
        <v>482</v>
      </c>
      <c r="E18656" t="s">
        <v>12</v>
      </c>
      <c r="F18656" t="s">
        <v>12</v>
      </c>
      <c r="G18656">
        <v>2006</v>
      </c>
      <c r="H18656">
        <v>137.971</v>
      </c>
      <c r="I18656">
        <v>394.363</v>
      </c>
    </row>
    <row r="18657" spans="1:9" x14ac:dyDescent="0.25">
      <c r="A18657" t="s">
        <v>409</v>
      </c>
      <c r="B18657" t="s">
        <v>416</v>
      </c>
      <c r="C18657" t="s">
        <v>417</v>
      </c>
      <c r="D18657" t="s">
        <v>482</v>
      </c>
      <c r="E18657" t="s">
        <v>12</v>
      </c>
      <c r="F18657" t="s">
        <v>12</v>
      </c>
      <c r="G18657">
        <v>2007</v>
      </c>
      <c r="H18657">
        <v>137.971</v>
      </c>
      <c r="I18657">
        <v>255.989</v>
      </c>
    </row>
    <row r="18658" spans="1:9" x14ac:dyDescent="0.25">
      <c r="A18658" t="s">
        <v>409</v>
      </c>
      <c r="B18658" t="s">
        <v>416</v>
      </c>
      <c r="C18658" t="s">
        <v>417</v>
      </c>
      <c r="D18658" t="s">
        <v>482</v>
      </c>
      <c r="E18658" t="s">
        <v>12</v>
      </c>
      <c r="F18658" t="s">
        <v>12</v>
      </c>
      <c r="G18658">
        <v>2008</v>
      </c>
      <c r="H18658">
        <v>137.971</v>
      </c>
      <c r="I18658">
        <v>269.745</v>
      </c>
    </row>
    <row r="18659" spans="1:9" x14ac:dyDescent="0.25">
      <c r="A18659" t="s">
        <v>409</v>
      </c>
      <c r="B18659" t="s">
        <v>416</v>
      </c>
      <c r="C18659" t="s">
        <v>417</v>
      </c>
      <c r="D18659" t="s">
        <v>482</v>
      </c>
      <c r="E18659" t="s">
        <v>12</v>
      </c>
      <c r="F18659" t="s">
        <v>12</v>
      </c>
      <c r="G18659">
        <v>2009</v>
      </c>
      <c r="H18659">
        <v>137.971</v>
      </c>
      <c r="I18659">
        <v>309.92399999999998</v>
      </c>
    </row>
    <row r="18660" spans="1:9" x14ac:dyDescent="0.25">
      <c r="A18660" t="s">
        <v>409</v>
      </c>
      <c r="B18660" t="s">
        <v>416</v>
      </c>
      <c r="C18660" t="s">
        <v>417</v>
      </c>
      <c r="D18660" t="s">
        <v>482</v>
      </c>
      <c r="E18660" t="s">
        <v>12</v>
      </c>
      <c r="F18660" t="s">
        <v>12</v>
      </c>
      <c r="G18660">
        <v>2010</v>
      </c>
      <c r="H18660">
        <v>137.971</v>
      </c>
      <c r="I18660">
        <v>415.13</v>
      </c>
    </row>
    <row r="18661" spans="1:9" x14ac:dyDescent="0.25">
      <c r="A18661" t="s">
        <v>409</v>
      </c>
      <c r="B18661" t="s">
        <v>416</v>
      </c>
      <c r="C18661" t="s">
        <v>417</v>
      </c>
      <c r="D18661" t="s">
        <v>482</v>
      </c>
      <c r="E18661" t="s">
        <v>12</v>
      </c>
      <c r="F18661" t="s">
        <v>12</v>
      </c>
      <c r="G18661">
        <v>2011</v>
      </c>
      <c r="H18661">
        <v>137.971</v>
      </c>
      <c r="I18661">
        <v>339.76</v>
      </c>
    </row>
    <row r="18662" spans="1:9" x14ac:dyDescent="0.25">
      <c r="A18662" t="s">
        <v>409</v>
      </c>
      <c r="B18662" t="s">
        <v>416</v>
      </c>
      <c r="C18662" t="s">
        <v>417</v>
      </c>
      <c r="D18662" t="s">
        <v>482</v>
      </c>
      <c r="E18662" t="s">
        <v>12</v>
      </c>
      <c r="F18662" t="s">
        <v>12</v>
      </c>
      <c r="G18662">
        <v>2012</v>
      </c>
      <c r="H18662">
        <v>137.971</v>
      </c>
      <c r="I18662">
        <v>271.28300000000002</v>
      </c>
    </row>
    <row r="18663" spans="1:9" x14ac:dyDescent="0.25">
      <c r="A18663" t="s">
        <v>409</v>
      </c>
      <c r="B18663" t="s">
        <v>416</v>
      </c>
      <c r="C18663" t="s">
        <v>417</v>
      </c>
      <c r="D18663" t="s">
        <v>482</v>
      </c>
      <c r="E18663" t="s">
        <v>12</v>
      </c>
      <c r="F18663" t="s">
        <v>12</v>
      </c>
      <c r="G18663">
        <v>2013</v>
      </c>
      <c r="H18663">
        <v>144.911</v>
      </c>
      <c r="I18663">
        <v>324.755</v>
      </c>
    </row>
    <row r="18664" spans="1:9" x14ac:dyDescent="0.25">
      <c r="A18664" t="s">
        <v>409</v>
      </c>
      <c r="B18664" t="s">
        <v>416</v>
      </c>
      <c r="C18664" t="s">
        <v>417</v>
      </c>
      <c r="D18664" t="s">
        <v>482</v>
      </c>
      <c r="E18664" t="s">
        <v>12</v>
      </c>
      <c r="F18664" t="s">
        <v>12</v>
      </c>
      <c r="G18664">
        <v>2014</v>
      </c>
      <c r="H18664">
        <v>144.911</v>
      </c>
      <c r="I18664">
        <v>454.03899999999999</v>
      </c>
    </row>
    <row r="18665" spans="1:9" x14ac:dyDescent="0.25">
      <c r="A18665" t="s">
        <v>409</v>
      </c>
      <c r="B18665" t="s">
        <v>416</v>
      </c>
      <c r="C18665" t="s">
        <v>417</v>
      </c>
      <c r="D18665" t="s">
        <v>482</v>
      </c>
      <c r="E18665" t="s">
        <v>12</v>
      </c>
      <c r="F18665" t="s">
        <v>12</v>
      </c>
      <c r="G18665">
        <v>2015</v>
      </c>
      <c r="H18665">
        <v>144.911</v>
      </c>
      <c r="I18665">
        <v>480.42200000000003</v>
      </c>
    </row>
    <row r="18666" spans="1:9" x14ac:dyDescent="0.25">
      <c r="A18666" t="s">
        <v>409</v>
      </c>
      <c r="B18666" t="s">
        <v>416</v>
      </c>
      <c r="C18666" t="s">
        <v>417</v>
      </c>
      <c r="D18666" t="s">
        <v>482</v>
      </c>
      <c r="E18666" t="s">
        <v>12</v>
      </c>
      <c r="F18666" t="s">
        <v>12</v>
      </c>
      <c r="G18666">
        <v>2016</v>
      </c>
      <c r="H18666">
        <v>144.911</v>
      </c>
      <c r="I18666">
        <v>424.50700000000001</v>
      </c>
    </row>
    <row r="18667" spans="1:9" x14ac:dyDescent="0.25">
      <c r="A18667" t="s">
        <v>409</v>
      </c>
      <c r="B18667" t="s">
        <v>416</v>
      </c>
      <c r="C18667" t="s">
        <v>417</v>
      </c>
      <c r="D18667" t="s">
        <v>482</v>
      </c>
      <c r="E18667" t="s">
        <v>12</v>
      </c>
      <c r="F18667" t="s">
        <v>12</v>
      </c>
      <c r="G18667">
        <v>2017</v>
      </c>
      <c r="H18667">
        <v>144.911</v>
      </c>
      <c r="I18667">
        <v>490.95800000000003</v>
      </c>
    </row>
    <row r="18668" spans="1:9" x14ac:dyDescent="0.25">
      <c r="A18668" t="s">
        <v>409</v>
      </c>
      <c r="B18668" t="s">
        <v>416</v>
      </c>
      <c r="C18668" t="s">
        <v>417</v>
      </c>
      <c r="D18668" t="s">
        <v>482</v>
      </c>
      <c r="E18668" t="s">
        <v>12</v>
      </c>
      <c r="F18668" t="s">
        <v>12</v>
      </c>
      <c r="G18668">
        <v>2018</v>
      </c>
      <c r="H18668">
        <v>144.911</v>
      </c>
    </row>
    <row r="18669" spans="1:9" x14ac:dyDescent="0.25">
      <c r="A18669" t="s">
        <v>409</v>
      </c>
      <c r="B18669" t="s">
        <v>416</v>
      </c>
      <c r="C18669" t="s">
        <v>417</v>
      </c>
      <c r="D18669" t="s">
        <v>482</v>
      </c>
      <c r="E18669" t="s">
        <v>12</v>
      </c>
      <c r="F18669" t="s">
        <v>12</v>
      </c>
      <c r="G18669">
        <v>2019</v>
      </c>
      <c r="H18669">
        <v>144.911</v>
      </c>
    </row>
    <row r="18670" spans="1:9" x14ac:dyDescent="0.25">
      <c r="A18670" t="s">
        <v>409</v>
      </c>
      <c r="B18670" t="s">
        <v>416</v>
      </c>
      <c r="C18670" t="s">
        <v>417</v>
      </c>
      <c r="D18670" t="s">
        <v>483</v>
      </c>
      <c r="E18670" t="s">
        <v>22</v>
      </c>
      <c r="F18670" t="s">
        <v>32</v>
      </c>
      <c r="G18670">
        <v>2000</v>
      </c>
      <c r="H18670">
        <v>0.154</v>
      </c>
      <c r="I18670">
        <v>0.40500000000000003</v>
      </c>
    </row>
    <row r="18671" spans="1:9" x14ac:dyDescent="0.25">
      <c r="A18671" t="s">
        <v>409</v>
      </c>
      <c r="B18671" t="s">
        <v>416</v>
      </c>
      <c r="C18671" t="s">
        <v>417</v>
      </c>
      <c r="D18671" t="s">
        <v>483</v>
      </c>
      <c r="E18671" t="s">
        <v>22</v>
      </c>
      <c r="F18671" t="s">
        <v>32</v>
      </c>
      <c r="G18671">
        <v>2001</v>
      </c>
      <c r="H18671">
        <v>0.19400000000000001</v>
      </c>
      <c r="I18671">
        <v>0.51</v>
      </c>
    </row>
    <row r="18672" spans="1:9" x14ac:dyDescent="0.25">
      <c r="A18672" t="s">
        <v>409</v>
      </c>
      <c r="B18672" t="s">
        <v>416</v>
      </c>
      <c r="C18672" t="s">
        <v>417</v>
      </c>
      <c r="D18672" t="s">
        <v>483</v>
      </c>
      <c r="E18672" t="s">
        <v>22</v>
      </c>
      <c r="F18672" t="s">
        <v>32</v>
      </c>
      <c r="G18672">
        <v>2002</v>
      </c>
      <c r="H18672">
        <v>0.19400000000000001</v>
      </c>
      <c r="I18672">
        <v>0.51</v>
      </c>
    </row>
    <row r="18673" spans="1:9" x14ac:dyDescent="0.25">
      <c r="A18673" t="s">
        <v>409</v>
      </c>
      <c r="B18673" t="s">
        <v>416</v>
      </c>
      <c r="C18673" t="s">
        <v>417</v>
      </c>
      <c r="D18673" t="s">
        <v>483</v>
      </c>
      <c r="E18673" t="s">
        <v>22</v>
      </c>
      <c r="F18673" t="s">
        <v>32</v>
      </c>
      <c r="G18673">
        <v>2003</v>
      </c>
      <c r="H18673">
        <v>0.19400000000000001</v>
      </c>
      <c r="I18673">
        <v>0.51</v>
      </c>
    </row>
    <row r="18674" spans="1:9" x14ac:dyDescent="0.25">
      <c r="A18674" t="s">
        <v>409</v>
      </c>
      <c r="B18674" t="s">
        <v>416</v>
      </c>
      <c r="C18674" t="s">
        <v>417</v>
      </c>
      <c r="D18674" t="s">
        <v>483</v>
      </c>
      <c r="E18674" t="s">
        <v>22</v>
      </c>
      <c r="F18674" t="s">
        <v>32</v>
      </c>
      <c r="G18674">
        <v>2010</v>
      </c>
      <c r="H18674">
        <v>6.0000000000000001E-3</v>
      </c>
      <c r="I18674">
        <v>1.6E-2</v>
      </c>
    </row>
    <row r="18675" spans="1:9" x14ac:dyDescent="0.25">
      <c r="A18675" t="s">
        <v>409</v>
      </c>
      <c r="B18675" t="s">
        <v>416</v>
      </c>
      <c r="C18675" t="s">
        <v>417</v>
      </c>
      <c r="D18675" t="s">
        <v>483</v>
      </c>
      <c r="E18675" t="s">
        <v>22</v>
      </c>
      <c r="F18675" t="s">
        <v>32</v>
      </c>
      <c r="G18675">
        <v>2011</v>
      </c>
      <c r="H18675">
        <v>1.2E-2</v>
      </c>
      <c r="I18675">
        <v>3.2000000000000001E-2</v>
      </c>
    </row>
    <row r="18676" spans="1:9" x14ac:dyDescent="0.25">
      <c r="A18676" t="s">
        <v>409</v>
      </c>
      <c r="B18676" t="s">
        <v>416</v>
      </c>
      <c r="C18676" t="s">
        <v>417</v>
      </c>
      <c r="D18676" t="s">
        <v>483</v>
      </c>
      <c r="E18676" t="s">
        <v>22</v>
      </c>
      <c r="F18676" t="s">
        <v>32</v>
      </c>
      <c r="G18676">
        <v>2012</v>
      </c>
      <c r="H18676">
        <v>1.7999999999999999E-2</v>
      </c>
      <c r="I18676">
        <v>4.7E-2</v>
      </c>
    </row>
    <row r="18677" spans="1:9" x14ac:dyDescent="0.25">
      <c r="A18677" t="s">
        <v>409</v>
      </c>
      <c r="B18677" t="s">
        <v>416</v>
      </c>
      <c r="C18677" t="s">
        <v>417</v>
      </c>
      <c r="D18677" t="s">
        <v>483</v>
      </c>
      <c r="E18677" t="s">
        <v>22</v>
      </c>
      <c r="F18677" t="s">
        <v>32</v>
      </c>
      <c r="G18677">
        <v>2013</v>
      </c>
      <c r="H18677">
        <v>2.4E-2</v>
      </c>
      <c r="I18677">
        <v>6.3E-2</v>
      </c>
    </row>
    <row r="18678" spans="1:9" x14ac:dyDescent="0.25">
      <c r="A18678" t="s">
        <v>409</v>
      </c>
      <c r="B18678" t="s">
        <v>416</v>
      </c>
      <c r="C18678" t="s">
        <v>417</v>
      </c>
      <c r="D18678" t="s">
        <v>483</v>
      </c>
      <c r="E18678" t="s">
        <v>22</v>
      </c>
      <c r="F18678" t="s">
        <v>32</v>
      </c>
      <c r="G18678">
        <v>2014</v>
      </c>
      <c r="H18678">
        <v>2.4E-2</v>
      </c>
      <c r="I18678">
        <v>6.3E-2</v>
      </c>
    </row>
    <row r="18679" spans="1:9" x14ac:dyDescent="0.25">
      <c r="A18679" t="s">
        <v>409</v>
      </c>
      <c r="B18679" t="s">
        <v>416</v>
      </c>
      <c r="C18679" t="s">
        <v>417</v>
      </c>
      <c r="D18679" t="s">
        <v>483</v>
      </c>
      <c r="E18679" t="s">
        <v>22</v>
      </c>
      <c r="F18679" t="s">
        <v>32</v>
      </c>
      <c r="G18679">
        <v>2015</v>
      </c>
      <c r="H18679">
        <v>2.4E-2</v>
      </c>
      <c r="I18679">
        <v>6.3E-2</v>
      </c>
    </row>
    <row r="18680" spans="1:9" x14ac:dyDescent="0.25">
      <c r="A18680" t="s">
        <v>409</v>
      </c>
      <c r="B18680" t="s">
        <v>416</v>
      </c>
      <c r="C18680" t="s">
        <v>417</v>
      </c>
      <c r="D18680" t="s">
        <v>483</v>
      </c>
      <c r="E18680" t="s">
        <v>22</v>
      </c>
      <c r="F18680" t="s">
        <v>32</v>
      </c>
      <c r="G18680">
        <v>2016</v>
      </c>
      <c r="H18680">
        <v>2.4E-2</v>
      </c>
      <c r="I18680">
        <v>6.3E-2</v>
      </c>
    </row>
    <row r="18681" spans="1:9" x14ac:dyDescent="0.25">
      <c r="A18681" t="s">
        <v>409</v>
      </c>
      <c r="B18681" t="s">
        <v>416</v>
      </c>
      <c r="C18681" t="s">
        <v>417</v>
      </c>
      <c r="D18681" t="s">
        <v>483</v>
      </c>
      <c r="E18681" t="s">
        <v>22</v>
      </c>
      <c r="F18681" t="s">
        <v>32</v>
      </c>
      <c r="G18681">
        <v>2017</v>
      </c>
      <c r="H18681">
        <v>2.4E-2</v>
      </c>
      <c r="I18681">
        <v>6.3E-2</v>
      </c>
    </row>
    <row r="18682" spans="1:9" x14ac:dyDescent="0.25">
      <c r="A18682" t="s">
        <v>409</v>
      </c>
      <c r="B18682" t="s">
        <v>416</v>
      </c>
      <c r="C18682" t="s">
        <v>417</v>
      </c>
      <c r="D18682" t="s">
        <v>483</v>
      </c>
      <c r="E18682" t="s">
        <v>22</v>
      </c>
      <c r="F18682" t="s">
        <v>32</v>
      </c>
      <c r="G18682">
        <v>2018</v>
      </c>
      <c r="H18682">
        <v>2.4E-2</v>
      </c>
    </row>
    <row r="18683" spans="1:9" x14ac:dyDescent="0.25">
      <c r="A18683" t="s">
        <v>409</v>
      </c>
      <c r="B18683" t="s">
        <v>416</v>
      </c>
      <c r="C18683" t="s">
        <v>417</v>
      </c>
      <c r="D18683" t="s">
        <v>483</v>
      </c>
      <c r="E18683" t="s">
        <v>22</v>
      </c>
      <c r="F18683" t="s">
        <v>32</v>
      </c>
      <c r="G18683">
        <v>2019</v>
      </c>
      <c r="H18683">
        <v>2.4E-2</v>
      </c>
    </row>
    <row r="18684" spans="1:9" x14ac:dyDescent="0.25">
      <c r="A18684" t="s">
        <v>409</v>
      </c>
      <c r="B18684" t="s">
        <v>416</v>
      </c>
      <c r="C18684" t="s">
        <v>417</v>
      </c>
      <c r="D18684" t="s">
        <v>483</v>
      </c>
      <c r="E18684" t="s">
        <v>22</v>
      </c>
      <c r="F18684" t="s">
        <v>23</v>
      </c>
      <c r="G18684">
        <v>2000</v>
      </c>
      <c r="H18684">
        <v>23.3</v>
      </c>
      <c r="I18684">
        <v>92.95</v>
      </c>
    </row>
    <row r="18685" spans="1:9" x14ac:dyDescent="0.25">
      <c r="A18685" t="s">
        <v>409</v>
      </c>
      <c r="B18685" t="s">
        <v>416</v>
      </c>
      <c r="C18685" t="s">
        <v>417</v>
      </c>
      <c r="D18685" t="s">
        <v>483</v>
      </c>
      <c r="E18685" t="s">
        <v>22</v>
      </c>
      <c r="F18685" t="s">
        <v>23</v>
      </c>
      <c r="G18685">
        <v>2001</v>
      </c>
      <c r="H18685">
        <v>23.3</v>
      </c>
      <c r="I18685">
        <v>79.924999999999997</v>
      </c>
    </row>
    <row r="18686" spans="1:9" x14ac:dyDescent="0.25">
      <c r="A18686" t="s">
        <v>409</v>
      </c>
      <c r="B18686" t="s">
        <v>416</v>
      </c>
      <c r="C18686" t="s">
        <v>417</v>
      </c>
      <c r="D18686" t="s">
        <v>483</v>
      </c>
      <c r="E18686" t="s">
        <v>22</v>
      </c>
      <c r="F18686" t="s">
        <v>23</v>
      </c>
      <c r="G18686">
        <v>2002</v>
      </c>
      <c r="H18686">
        <v>23.3</v>
      </c>
      <c r="I18686">
        <v>106.39100000000001</v>
      </c>
    </row>
    <row r="18687" spans="1:9" x14ac:dyDescent="0.25">
      <c r="A18687" t="s">
        <v>409</v>
      </c>
      <c r="B18687" t="s">
        <v>416</v>
      </c>
      <c r="C18687" t="s">
        <v>417</v>
      </c>
      <c r="D18687" t="s">
        <v>483</v>
      </c>
      <c r="E18687" t="s">
        <v>22</v>
      </c>
      <c r="F18687" t="s">
        <v>23</v>
      </c>
      <c r="G18687">
        <v>2003</v>
      </c>
      <c r="H18687">
        <v>23.3</v>
      </c>
      <c r="I18687">
        <v>93.566000000000003</v>
      </c>
    </row>
    <row r="18688" spans="1:9" x14ac:dyDescent="0.25">
      <c r="A18688" t="s">
        <v>409</v>
      </c>
      <c r="B18688" t="s">
        <v>416</v>
      </c>
      <c r="C18688" t="s">
        <v>417</v>
      </c>
      <c r="D18688" t="s">
        <v>483</v>
      </c>
      <c r="E18688" t="s">
        <v>22</v>
      </c>
      <c r="F18688" t="s">
        <v>23</v>
      </c>
      <c r="G18688">
        <v>2004</v>
      </c>
      <c r="H18688">
        <v>23.3</v>
      </c>
      <c r="I18688">
        <v>104.32299999999999</v>
      </c>
    </row>
    <row r="18689" spans="1:9" x14ac:dyDescent="0.25">
      <c r="A18689" t="s">
        <v>409</v>
      </c>
      <c r="B18689" t="s">
        <v>416</v>
      </c>
      <c r="C18689" t="s">
        <v>417</v>
      </c>
      <c r="D18689" t="s">
        <v>483</v>
      </c>
      <c r="E18689" t="s">
        <v>22</v>
      </c>
      <c r="F18689" t="s">
        <v>23</v>
      </c>
      <c r="G18689">
        <v>2005</v>
      </c>
      <c r="H18689">
        <v>23.3</v>
      </c>
      <c r="I18689">
        <v>102.17700000000001</v>
      </c>
    </row>
    <row r="18690" spans="1:9" x14ac:dyDescent="0.25">
      <c r="A18690" t="s">
        <v>409</v>
      </c>
      <c r="B18690" t="s">
        <v>416</v>
      </c>
      <c r="C18690" t="s">
        <v>417</v>
      </c>
      <c r="D18690" t="s">
        <v>483</v>
      </c>
      <c r="E18690" t="s">
        <v>22</v>
      </c>
      <c r="F18690" t="s">
        <v>23</v>
      </c>
      <c r="G18690">
        <v>2006</v>
      </c>
      <c r="H18690">
        <v>32.6</v>
      </c>
      <c r="I18690">
        <v>112.178</v>
      </c>
    </row>
    <row r="18691" spans="1:9" x14ac:dyDescent="0.25">
      <c r="A18691" t="s">
        <v>409</v>
      </c>
      <c r="B18691" t="s">
        <v>416</v>
      </c>
      <c r="C18691" t="s">
        <v>417</v>
      </c>
      <c r="D18691" t="s">
        <v>483</v>
      </c>
      <c r="E18691" t="s">
        <v>22</v>
      </c>
      <c r="F18691" t="s">
        <v>23</v>
      </c>
      <c r="G18691">
        <v>2007</v>
      </c>
      <c r="H18691">
        <v>32.6</v>
      </c>
      <c r="I18691">
        <v>84.697999999999993</v>
      </c>
    </row>
    <row r="18692" spans="1:9" x14ac:dyDescent="0.25">
      <c r="A18692" t="s">
        <v>409</v>
      </c>
      <c r="B18692" t="s">
        <v>416</v>
      </c>
      <c r="C18692" t="s">
        <v>417</v>
      </c>
      <c r="D18692" t="s">
        <v>483</v>
      </c>
      <c r="E18692" t="s">
        <v>22</v>
      </c>
      <c r="F18692" t="s">
        <v>23</v>
      </c>
      <c r="G18692">
        <v>2008</v>
      </c>
      <c r="H18692">
        <v>41.6</v>
      </c>
      <c r="I18692">
        <v>88.611000000000004</v>
      </c>
    </row>
    <row r="18693" spans="1:9" x14ac:dyDescent="0.25">
      <c r="A18693" t="s">
        <v>409</v>
      </c>
      <c r="B18693" t="s">
        <v>416</v>
      </c>
      <c r="C18693" t="s">
        <v>417</v>
      </c>
      <c r="D18693" t="s">
        <v>483</v>
      </c>
      <c r="E18693" t="s">
        <v>22</v>
      </c>
      <c r="F18693" t="s">
        <v>23</v>
      </c>
      <c r="G18693">
        <v>2009</v>
      </c>
      <c r="H18693">
        <v>41.6</v>
      </c>
      <c r="I18693">
        <v>71.397999999999996</v>
      </c>
    </row>
    <row r="18694" spans="1:9" x14ac:dyDescent="0.25">
      <c r="A18694" t="s">
        <v>409</v>
      </c>
      <c r="B18694" t="s">
        <v>416</v>
      </c>
      <c r="C18694" t="s">
        <v>417</v>
      </c>
      <c r="D18694" t="s">
        <v>483</v>
      </c>
      <c r="E18694" t="s">
        <v>22</v>
      </c>
      <c r="F18694" t="s">
        <v>23</v>
      </c>
      <c r="G18694">
        <v>2010</v>
      </c>
      <c r="H18694">
        <v>41.6</v>
      </c>
      <c r="I18694">
        <v>66.775000000000006</v>
      </c>
    </row>
    <row r="18695" spans="1:9" x14ac:dyDescent="0.25">
      <c r="A18695" t="s">
        <v>409</v>
      </c>
      <c r="B18695" t="s">
        <v>416</v>
      </c>
      <c r="C18695" t="s">
        <v>417</v>
      </c>
      <c r="D18695" t="s">
        <v>483</v>
      </c>
      <c r="E18695" t="s">
        <v>22</v>
      </c>
      <c r="F18695" t="s">
        <v>23</v>
      </c>
      <c r="G18695">
        <v>2011</v>
      </c>
      <c r="H18695">
        <v>41.6</v>
      </c>
      <c r="I18695">
        <v>73.465000000000003</v>
      </c>
    </row>
    <row r="18696" spans="1:9" x14ac:dyDescent="0.25">
      <c r="A18696" t="s">
        <v>409</v>
      </c>
      <c r="B18696" t="s">
        <v>416</v>
      </c>
      <c r="C18696" t="s">
        <v>417</v>
      </c>
      <c r="D18696" t="s">
        <v>483</v>
      </c>
      <c r="E18696" t="s">
        <v>22</v>
      </c>
      <c r="F18696" t="s">
        <v>23</v>
      </c>
      <c r="G18696">
        <v>2012</v>
      </c>
      <c r="H18696">
        <v>41.6</v>
      </c>
      <c r="I18696">
        <v>61.100999999999999</v>
      </c>
    </row>
    <row r="18697" spans="1:9" x14ac:dyDescent="0.25">
      <c r="A18697" t="s">
        <v>409</v>
      </c>
      <c r="B18697" t="s">
        <v>416</v>
      </c>
      <c r="C18697" t="s">
        <v>417</v>
      </c>
      <c r="D18697" t="s">
        <v>483</v>
      </c>
      <c r="E18697" t="s">
        <v>22</v>
      </c>
      <c r="F18697" t="s">
        <v>23</v>
      </c>
      <c r="G18697">
        <v>2013</v>
      </c>
      <c r="H18697">
        <v>41.6</v>
      </c>
      <c r="I18697">
        <v>57.969000000000001</v>
      </c>
    </row>
    <row r="18698" spans="1:9" x14ac:dyDescent="0.25">
      <c r="A18698" t="s">
        <v>409</v>
      </c>
      <c r="B18698" t="s">
        <v>416</v>
      </c>
      <c r="C18698" t="s">
        <v>417</v>
      </c>
      <c r="D18698" t="s">
        <v>483</v>
      </c>
      <c r="E18698" t="s">
        <v>22</v>
      </c>
      <c r="F18698" t="s">
        <v>23</v>
      </c>
      <c r="G18698">
        <v>2014</v>
      </c>
      <c r="H18698">
        <v>41.6</v>
      </c>
      <c r="I18698">
        <v>81.31</v>
      </c>
    </row>
    <row r="18699" spans="1:9" x14ac:dyDescent="0.25">
      <c r="A18699" t="s">
        <v>409</v>
      </c>
      <c r="B18699" t="s">
        <v>416</v>
      </c>
      <c r="C18699" t="s">
        <v>417</v>
      </c>
      <c r="D18699" t="s">
        <v>483</v>
      </c>
      <c r="E18699" t="s">
        <v>22</v>
      </c>
      <c r="F18699" t="s">
        <v>23</v>
      </c>
      <c r="G18699">
        <v>2015</v>
      </c>
      <c r="H18699">
        <v>41.6</v>
      </c>
      <c r="I18699">
        <v>65.813999999999993</v>
      </c>
    </row>
    <row r="18700" spans="1:9" x14ac:dyDescent="0.25">
      <c r="A18700" t="s">
        <v>409</v>
      </c>
      <c r="B18700" t="s">
        <v>416</v>
      </c>
      <c r="C18700" t="s">
        <v>417</v>
      </c>
      <c r="D18700" t="s">
        <v>483</v>
      </c>
      <c r="E18700" t="s">
        <v>22</v>
      </c>
      <c r="F18700" t="s">
        <v>23</v>
      </c>
      <c r="G18700">
        <v>2016</v>
      </c>
      <c r="H18700">
        <v>41.6</v>
      </c>
      <c r="I18700">
        <v>51.487000000000002</v>
      </c>
    </row>
    <row r="18701" spans="1:9" x14ac:dyDescent="0.25">
      <c r="A18701" t="s">
        <v>409</v>
      </c>
      <c r="B18701" t="s">
        <v>416</v>
      </c>
      <c r="C18701" t="s">
        <v>417</v>
      </c>
      <c r="D18701" t="s">
        <v>483</v>
      </c>
      <c r="E18701" t="s">
        <v>22</v>
      </c>
      <c r="F18701" t="s">
        <v>23</v>
      </c>
      <c r="G18701">
        <v>2017</v>
      </c>
      <c r="H18701">
        <v>53.6</v>
      </c>
      <c r="I18701">
        <v>61.634</v>
      </c>
    </row>
    <row r="18702" spans="1:9" x14ac:dyDescent="0.25">
      <c r="A18702" t="s">
        <v>409</v>
      </c>
      <c r="B18702" t="s">
        <v>416</v>
      </c>
      <c r="C18702" t="s">
        <v>417</v>
      </c>
      <c r="D18702" t="s">
        <v>483</v>
      </c>
      <c r="E18702" t="s">
        <v>22</v>
      </c>
      <c r="F18702" t="s">
        <v>23</v>
      </c>
      <c r="G18702">
        <v>2018</v>
      </c>
      <c r="H18702">
        <v>53.6</v>
      </c>
    </row>
    <row r="18703" spans="1:9" x14ac:dyDescent="0.25">
      <c r="A18703" t="s">
        <v>409</v>
      </c>
      <c r="B18703" t="s">
        <v>416</v>
      </c>
      <c r="C18703" t="s">
        <v>417</v>
      </c>
      <c r="D18703" t="s">
        <v>483</v>
      </c>
      <c r="E18703" t="s">
        <v>22</v>
      </c>
      <c r="F18703" t="s">
        <v>23</v>
      </c>
      <c r="G18703">
        <v>2019</v>
      </c>
      <c r="H18703">
        <v>53.6</v>
      </c>
    </row>
    <row r="18704" spans="1:9" x14ac:dyDescent="0.25">
      <c r="A18704" t="s">
        <v>409</v>
      </c>
      <c r="B18704" t="s">
        <v>416</v>
      </c>
      <c r="C18704" t="s">
        <v>417</v>
      </c>
      <c r="D18704" t="s">
        <v>483</v>
      </c>
      <c r="E18704" t="s">
        <v>13</v>
      </c>
      <c r="F18704" t="s">
        <v>14</v>
      </c>
      <c r="G18704">
        <v>2000</v>
      </c>
      <c r="H18704">
        <v>84.965000000000003</v>
      </c>
      <c r="I18704">
        <v>419.14299999999997</v>
      </c>
    </row>
    <row r="18705" spans="1:9" x14ac:dyDescent="0.25">
      <c r="A18705" t="s">
        <v>409</v>
      </c>
      <c r="B18705" t="s">
        <v>416</v>
      </c>
      <c r="C18705" t="s">
        <v>417</v>
      </c>
      <c r="D18705" t="s">
        <v>483</v>
      </c>
      <c r="E18705" t="s">
        <v>13</v>
      </c>
      <c r="F18705" t="s">
        <v>14</v>
      </c>
      <c r="G18705">
        <v>2001</v>
      </c>
      <c r="H18705">
        <v>84.965000000000003</v>
      </c>
      <c r="I18705">
        <v>468.27499999999998</v>
      </c>
    </row>
    <row r="18706" spans="1:9" x14ac:dyDescent="0.25">
      <c r="A18706" t="s">
        <v>409</v>
      </c>
      <c r="B18706" t="s">
        <v>416</v>
      </c>
      <c r="C18706" t="s">
        <v>417</v>
      </c>
      <c r="D18706" t="s">
        <v>483</v>
      </c>
      <c r="E18706" t="s">
        <v>13</v>
      </c>
      <c r="F18706" t="s">
        <v>14</v>
      </c>
      <c r="G18706">
        <v>2002</v>
      </c>
      <c r="H18706">
        <v>84.995000000000005</v>
      </c>
      <c r="I18706">
        <v>455.53100000000001</v>
      </c>
    </row>
    <row r="18707" spans="1:9" x14ac:dyDescent="0.25">
      <c r="A18707" t="s">
        <v>409</v>
      </c>
      <c r="B18707" t="s">
        <v>416</v>
      </c>
      <c r="C18707" t="s">
        <v>417</v>
      </c>
      <c r="D18707" t="s">
        <v>483</v>
      </c>
      <c r="E18707" t="s">
        <v>13</v>
      </c>
      <c r="F18707" t="s">
        <v>14</v>
      </c>
      <c r="G18707">
        <v>2003</v>
      </c>
      <c r="H18707">
        <v>84.995000000000005</v>
      </c>
      <c r="I18707">
        <v>347.80099999999999</v>
      </c>
    </row>
    <row r="18708" spans="1:9" x14ac:dyDescent="0.25">
      <c r="A18708" t="s">
        <v>409</v>
      </c>
      <c r="B18708" t="s">
        <v>416</v>
      </c>
      <c r="C18708" t="s">
        <v>417</v>
      </c>
      <c r="D18708" t="s">
        <v>483</v>
      </c>
      <c r="E18708" t="s">
        <v>13</v>
      </c>
      <c r="F18708" t="s">
        <v>14</v>
      </c>
      <c r="G18708">
        <v>2004</v>
      </c>
      <c r="H18708">
        <v>91.795000000000002</v>
      </c>
      <c r="I18708">
        <v>371.38300000000004</v>
      </c>
    </row>
    <row r="18709" spans="1:9" x14ac:dyDescent="0.25">
      <c r="A18709" t="s">
        <v>409</v>
      </c>
      <c r="B18709" t="s">
        <v>416</v>
      </c>
      <c r="C18709" t="s">
        <v>417</v>
      </c>
      <c r="D18709" t="s">
        <v>483</v>
      </c>
      <c r="E18709" t="s">
        <v>13</v>
      </c>
      <c r="F18709" t="s">
        <v>14</v>
      </c>
      <c r="G18709">
        <v>2005</v>
      </c>
      <c r="H18709">
        <v>91.790999999999997</v>
      </c>
      <c r="I18709">
        <v>342.43599999999998</v>
      </c>
    </row>
    <row r="18710" spans="1:9" x14ac:dyDescent="0.25">
      <c r="A18710" t="s">
        <v>409</v>
      </c>
      <c r="B18710" t="s">
        <v>416</v>
      </c>
      <c r="C18710" t="s">
        <v>417</v>
      </c>
      <c r="D18710" t="s">
        <v>483</v>
      </c>
      <c r="E18710" t="s">
        <v>13</v>
      </c>
      <c r="F18710" t="s">
        <v>14</v>
      </c>
      <c r="G18710">
        <v>2006</v>
      </c>
      <c r="H18710">
        <v>94.590999999999994</v>
      </c>
      <c r="I18710">
        <v>344.86799999999999</v>
      </c>
    </row>
    <row r="18711" spans="1:9" x14ac:dyDescent="0.25">
      <c r="A18711" t="s">
        <v>409</v>
      </c>
      <c r="B18711" t="s">
        <v>416</v>
      </c>
      <c r="C18711" t="s">
        <v>417</v>
      </c>
      <c r="D18711" t="s">
        <v>483</v>
      </c>
      <c r="E18711" t="s">
        <v>13</v>
      </c>
      <c r="F18711" t="s">
        <v>14</v>
      </c>
      <c r="G18711">
        <v>2007</v>
      </c>
      <c r="H18711">
        <v>94.590999999999994</v>
      </c>
      <c r="I18711">
        <v>513.87</v>
      </c>
    </row>
    <row r="18712" spans="1:9" x14ac:dyDescent="0.25">
      <c r="A18712" t="s">
        <v>409</v>
      </c>
      <c r="B18712" t="s">
        <v>416</v>
      </c>
      <c r="C18712" t="s">
        <v>417</v>
      </c>
      <c r="D18712" t="s">
        <v>483</v>
      </c>
      <c r="E18712" t="s">
        <v>13</v>
      </c>
      <c r="F18712" t="s">
        <v>14</v>
      </c>
      <c r="G18712">
        <v>2008</v>
      </c>
      <c r="H18712">
        <v>94.590999999999994</v>
      </c>
      <c r="I18712">
        <v>500.33199999999999</v>
      </c>
    </row>
    <row r="18713" spans="1:9" x14ac:dyDescent="0.25">
      <c r="A18713" t="s">
        <v>409</v>
      </c>
      <c r="B18713" t="s">
        <v>416</v>
      </c>
      <c r="C18713" t="s">
        <v>417</v>
      </c>
      <c r="D18713" t="s">
        <v>483</v>
      </c>
      <c r="E18713" t="s">
        <v>13</v>
      </c>
      <c r="F18713" t="s">
        <v>14</v>
      </c>
      <c r="G18713">
        <v>2009</v>
      </c>
      <c r="H18713">
        <v>94.590999999999994</v>
      </c>
      <c r="I18713">
        <v>465.06400000000002</v>
      </c>
    </row>
    <row r="18714" spans="1:9" x14ac:dyDescent="0.25">
      <c r="A18714" t="s">
        <v>409</v>
      </c>
      <c r="B18714" t="s">
        <v>416</v>
      </c>
      <c r="C18714" t="s">
        <v>417</v>
      </c>
      <c r="D18714" t="s">
        <v>483</v>
      </c>
      <c r="E18714" t="s">
        <v>13</v>
      </c>
      <c r="F18714" t="s">
        <v>14</v>
      </c>
      <c r="G18714">
        <v>2010</v>
      </c>
      <c r="H18714">
        <v>94.590999999999994</v>
      </c>
      <c r="I18714">
        <v>417.99800000000005</v>
      </c>
    </row>
    <row r="18715" spans="1:9" x14ac:dyDescent="0.25">
      <c r="A18715" t="s">
        <v>409</v>
      </c>
      <c r="B18715" t="s">
        <v>416</v>
      </c>
      <c r="C18715" t="s">
        <v>417</v>
      </c>
      <c r="D18715" t="s">
        <v>483</v>
      </c>
      <c r="E18715" t="s">
        <v>13</v>
      </c>
      <c r="F18715" t="s">
        <v>14</v>
      </c>
      <c r="G18715">
        <v>2011</v>
      </c>
      <c r="H18715">
        <v>94.620999999999995</v>
      </c>
      <c r="I18715">
        <v>461.44799999999998</v>
      </c>
    </row>
    <row r="18716" spans="1:9" x14ac:dyDescent="0.25">
      <c r="A18716" t="s">
        <v>409</v>
      </c>
      <c r="B18716" t="s">
        <v>416</v>
      </c>
      <c r="C18716" t="s">
        <v>417</v>
      </c>
      <c r="D18716" t="s">
        <v>483</v>
      </c>
      <c r="E18716" t="s">
        <v>13</v>
      </c>
      <c r="F18716" t="s">
        <v>14</v>
      </c>
      <c r="G18716">
        <v>2012</v>
      </c>
      <c r="H18716">
        <v>138.62099999999998</v>
      </c>
      <c r="I18716">
        <v>529.15800000000002</v>
      </c>
    </row>
    <row r="18717" spans="1:9" x14ac:dyDescent="0.25">
      <c r="A18717" t="s">
        <v>409</v>
      </c>
      <c r="B18717" t="s">
        <v>416</v>
      </c>
      <c r="C18717" t="s">
        <v>417</v>
      </c>
      <c r="D18717" t="s">
        <v>483</v>
      </c>
      <c r="E18717" t="s">
        <v>13</v>
      </c>
      <c r="F18717" t="s">
        <v>14</v>
      </c>
      <c r="G18717">
        <v>2013</v>
      </c>
      <c r="H18717">
        <v>137.72999999999999</v>
      </c>
      <c r="I18717">
        <v>527.8950000000001</v>
      </c>
    </row>
    <row r="18718" spans="1:9" x14ac:dyDescent="0.25">
      <c r="A18718" t="s">
        <v>409</v>
      </c>
      <c r="B18718" t="s">
        <v>416</v>
      </c>
      <c r="C18718" t="s">
        <v>417</v>
      </c>
      <c r="D18718" t="s">
        <v>483</v>
      </c>
      <c r="E18718" t="s">
        <v>13</v>
      </c>
      <c r="F18718" t="s">
        <v>14</v>
      </c>
      <c r="G18718">
        <v>2014</v>
      </c>
      <c r="H18718">
        <v>137.72999999999999</v>
      </c>
      <c r="I18718">
        <v>401.34700000000004</v>
      </c>
    </row>
    <row r="18719" spans="1:9" x14ac:dyDescent="0.25">
      <c r="A18719" t="s">
        <v>409</v>
      </c>
      <c r="B18719" t="s">
        <v>416</v>
      </c>
      <c r="C18719" t="s">
        <v>417</v>
      </c>
      <c r="D18719" t="s">
        <v>483</v>
      </c>
      <c r="E18719" t="s">
        <v>13</v>
      </c>
      <c r="F18719" t="s">
        <v>14</v>
      </c>
      <c r="G18719">
        <v>2015</v>
      </c>
      <c r="H18719">
        <v>137.72999999999999</v>
      </c>
      <c r="I18719">
        <v>406.33300000000003</v>
      </c>
    </row>
    <row r="18720" spans="1:9" x14ac:dyDescent="0.25">
      <c r="A18720" t="s">
        <v>409</v>
      </c>
      <c r="B18720" t="s">
        <v>416</v>
      </c>
      <c r="C18720" t="s">
        <v>417</v>
      </c>
      <c r="D18720" t="s">
        <v>483</v>
      </c>
      <c r="E18720" t="s">
        <v>13</v>
      </c>
      <c r="F18720" t="s">
        <v>14</v>
      </c>
      <c r="G18720">
        <v>2016</v>
      </c>
      <c r="H18720">
        <v>137.72999999999999</v>
      </c>
      <c r="I18720">
        <v>495.95600000000002</v>
      </c>
    </row>
    <row r="18721" spans="1:9" x14ac:dyDescent="0.25">
      <c r="A18721" t="s">
        <v>409</v>
      </c>
      <c r="B18721" t="s">
        <v>416</v>
      </c>
      <c r="C18721" t="s">
        <v>417</v>
      </c>
      <c r="D18721" t="s">
        <v>483</v>
      </c>
      <c r="E18721" t="s">
        <v>13</v>
      </c>
      <c r="F18721" t="s">
        <v>14</v>
      </c>
      <c r="G18721">
        <v>2017</v>
      </c>
      <c r="H18721">
        <v>138.43</v>
      </c>
      <c r="I18721">
        <v>491.65100000000001</v>
      </c>
    </row>
    <row r="18722" spans="1:9" x14ac:dyDescent="0.25">
      <c r="A18722" t="s">
        <v>409</v>
      </c>
      <c r="B18722" t="s">
        <v>416</v>
      </c>
      <c r="C18722" t="s">
        <v>417</v>
      </c>
      <c r="D18722" t="s">
        <v>483</v>
      </c>
      <c r="E18722" t="s">
        <v>13</v>
      </c>
      <c r="F18722" t="s">
        <v>14</v>
      </c>
      <c r="G18722">
        <v>2018</v>
      </c>
      <c r="H18722">
        <v>138.43</v>
      </c>
    </row>
    <row r="18723" spans="1:9" x14ac:dyDescent="0.25">
      <c r="A18723" t="s">
        <v>409</v>
      </c>
      <c r="B18723" t="s">
        <v>416</v>
      </c>
      <c r="C18723" t="s">
        <v>417</v>
      </c>
      <c r="D18723" t="s">
        <v>483</v>
      </c>
      <c r="E18723" t="s">
        <v>13</v>
      </c>
      <c r="F18723" t="s">
        <v>14</v>
      </c>
      <c r="G18723">
        <v>2019</v>
      </c>
      <c r="H18723">
        <v>138.43</v>
      </c>
    </row>
    <row r="18724" spans="1:9" x14ac:dyDescent="0.25">
      <c r="A18724" t="s">
        <v>409</v>
      </c>
      <c r="B18724" t="s">
        <v>416</v>
      </c>
      <c r="C18724" t="s">
        <v>417</v>
      </c>
      <c r="D18724" t="s">
        <v>483</v>
      </c>
      <c r="E18724" t="s">
        <v>15</v>
      </c>
      <c r="F18724" t="s">
        <v>17</v>
      </c>
      <c r="G18724">
        <v>2000</v>
      </c>
      <c r="H18724">
        <v>7.3999999999999996E-2</v>
      </c>
      <c r="I18724">
        <v>9.8000000000000004E-2</v>
      </c>
    </row>
    <row r="18725" spans="1:9" x14ac:dyDescent="0.25">
      <c r="A18725" t="s">
        <v>409</v>
      </c>
      <c r="B18725" t="s">
        <v>416</v>
      </c>
      <c r="C18725" t="s">
        <v>417</v>
      </c>
      <c r="D18725" t="s">
        <v>483</v>
      </c>
      <c r="E18725" t="s">
        <v>15</v>
      </c>
      <c r="F18725" t="s">
        <v>17</v>
      </c>
      <c r="G18725">
        <v>2001</v>
      </c>
      <c r="H18725">
        <v>7.3999999999999996E-2</v>
      </c>
      <c r="I18725">
        <v>9.8000000000000004E-2</v>
      </c>
    </row>
    <row r="18726" spans="1:9" x14ac:dyDescent="0.25">
      <c r="A18726" t="s">
        <v>409</v>
      </c>
      <c r="B18726" t="s">
        <v>416</v>
      </c>
      <c r="C18726" t="s">
        <v>417</v>
      </c>
      <c r="D18726" t="s">
        <v>483</v>
      </c>
      <c r="E18726" t="s">
        <v>15</v>
      </c>
      <c r="F18726" t="s">
        <v>17</v>
      </c>
      <c r="G18726">
        <v>2002</v>
      </c>
      <c r="H18726">
        <v>7.3999999999999996E-2</v>
      </c>
      <c r="I18726">
        <v>9.8000000000000004E-2</v>
      </c>
    </row>
    <row r="18727" spans="1:9" x14ac:dyDescent="0.25">
      <c r="A18727" t="s">
        <v>409</v>
      </c>
      <c r="B18727" t="s">
        <v>416</v>
      </c>
      <c r="C18727" t="s">
        <v>417</v>
      </c>
      <c r="D18727" t="s">
        <v>483</v>
      </c>
      <c r="E18727" t="s">
        <v>15</v>
      </c>
      <c r="F18727" t="s">
        <v>17</v>
      </c>
      <c r="G18727">
        <v>2003</v>
      </c>
      <c r="H18727">
        <v>0.114</v>
      </c>
      <c r="I18727">
        <v>0.15</v>
      </c>
    </row>
    <row r="18728" spans="1:9" x14ac:dyDescent="0.25">
      <c r="A18728" t="s">
        <v>409</v>
      </c>
      <c r="B18728" t="s">
        <v>416</v>
      </c>
      <c r="C18728" t="s">
        <v>417</v>
      </c>
      <c r="D18728" t="s">
        <v>483</v>
      </c>
      <c r="E18728" t="s">
        <v>15</v>
      </c>
      <c r="F18728" t="s">
        <v>17</v>
      </c>
      <c r="G18728">
        <v>2004</v>
      </c>
      <c r="H18728">
        <v>0.04</v>
      </c>
      <c r="I18728">
        <v>5.2999999999999999E-2</v>
      </c>
    </row>
    <row r="18729" spans="1:9" x14ac:dyDescent="0.25">
      <c r="A18729" t="s">
        <v>409</v>
      </c>
      <c r="B18729" t="s">
        <v>416</v>
      </c>
      <c r="C18729" t="s">
        <v>417</v>
      </c>
      <c r="D18729" t="s">
        <v>483</v>
      </c>
      <c r="E18729" t="s">
        <v>15</v>
      </c>
      <c r="F18729" t="s">
        <v>17</v>
      </c>
      <c r="G18729">
        <v>2005</v>
      </c>
      <c r="H18729">
        <v>0.113</v>
      </c>
      <c r="I18729">
        <v>0.14899999999999999</v>
      </c>
    </row>
    <row r="18730" spans="1:9" x14ac:dyDescent="0.25">
      <c r="A18730" t="s">
        <v>409</v>
      </c>
      <c r="B18730" t="s">
        <v>416</v>
      </c>
      <c r="C18730" t="s">
        <v>417</v>
      </c>
      <c r="D18730" t="s">
        <v>483</v>
      </c>
      <c r="E18730" t="s">
        <v>15</v>
      </c>
      <c r="F18730" t="s">
        <v>17</v>
      </c>
      <c r="G18730">
        <v>2006</v>
      </c>
      <c r="H18730">
        <v>0.14099999999999999</v>
      </c>
      <c r="I18730">
        <v>0.186</v>
      </c>
    </row>
    <row r="18731" spans="1:9" x14ac:dyDescent="0.25">
      <c r="A18731" t="s">
        <v>409</v>
      </c>
      <c r="B18731" t="s">
        <v>416</v>
      </c>
      <c r="C18731" t="s">
        <v>417</v>
      </c>
      <c r="D18731" t="s">
        <v>483</v>
      </c>
      <c r="E18731" t="s">
        <v>15</v>
      </c>
      <c r="F18731" t="s">
        <v>17</v>
      </c>
      <c r="G18731">
        <v>2007</v>
      </c>
      <c r="H18731">
        <v>0.14099999999999999</v>
      </c>
      <c r="I18731">
        <v>0.186</v>
      </c>
    </row>
    <row r="18732" spans="1:9" x14ac:dyDescent="0.25">
      <c r="A18732" t="s">
        <v>409</v>
      </c>
      <c r="B18732" t="s">
        <v>416</v>
      </c>
      <c r="C18732" t="s">
        <v>417</v>
      </c>
      <c r="D18732" t="s">
        <v>483</v>
      </c>
      <c r="E18732" t="s">
        <v>15</v>
      </c>
      <c r="F18732" t="s">
        <v>17</v>
      </c>
      <c r="G18732">
        <v>2008</v>
      </c>
      <c r="H18732">
        <v>0.17499999999999999</v>
      </c>
      <c r="I18732">
        <v>0.23100000000000001</v>
      </c>
    </row>
    <row r="18733" spans="1:9" x14ac:dyDescent="0.25">
      <c r="A18733" t="s">
        <v>409</v>
      </c>
      <c r="B18733" t="s">
        <v>416</v>
      </c>
      <c r="C18733" t="s">
        <v>417</v>
      </c>
      <c r="D18733" t="s">
        <v>483</v>
      </c>
      <c r="E18733" t="s">
        <v>15</v>
      </c>
      <c r="F18733" t="s">
        <v>17</v>
      </c>
      <c r="G18733">
        <v>2009</v>
      </c>
      <c r="H18733">
        <v>0.19800000000000001</v>
      </c>
      <c r="I18733">
        <v>0.26100000000000001</v>
      </c>
    </row>
    <row r="18734" spans="1:9" x14ac:dyDescent="0.25">
      <c r="A18734" t="s">
        <v>409</v>
      </c>
      <c r="B18734" t="s">
        <v>416</v>
      </c>
      <c r="C18734" t="s">
        <v>417</v>
      </c>
      <c r="D18734" t="s">
        <v>483</v>
      </c>
      <c r="E18734" t="s">
        <v>15</v>
      </c>
      <c r="F18734" t="s">
        <v>17</v>
      </c>
      <c r="G18734">
        <v>2010</v>
      </c>
      <c r="H18734">
        <v>0.27600000000000002</v>
      </c>
      <c r="I18734">
        <v>0.36399999999999999</v>
      </c>
    </row>
    <row r="18735" spans="1:9" x14ac:dyDescent="0.25">
      <c r="A18735" t="s">
        <v>409</v>
      </c>
      <c r="B18735" t="s">
        <v>416</v>
      </c>
      <c r="C18735" t="s">
        <v>417</v>
      </c>
      <c r="D18735" t="s">
        <v>483</v>
      </c>
      <c r="E18735" t="s">
        <v>15</v>
      </c>
      <c r="F18735" t="s">
        <v>17</v>
      </c>
      <c r="G18735">
        <v>2011</v>
      </c>
      <c r="H18735">
        <v>0.27600000000000002</v>
      </c>
      <c r="I18735">
        <v>0.36399999999999999</v>
      </c>
    </row>
    <row r="18736" spans="1:9" x14ac:dyDescent="0.25">
      <c r="A18736" t="s">
        <v>409</v>
      </c>
      <c r="B18736" t="s">
        <v>416</v>
      </c>
      <c r="C18736" t="s">
        <v>417</v>
      </c>
      <c r="D18736" t="s">
        <v>483</v>
      </c>
      <c r="E18736" t="s">
        <v>15</v>
      </c>
      <c r="F18736" t="s">
        <v>17</v>
      </c>
      <c r="G18736">
        <v>2012</v>
      </c>
      <c r="H18736">
        <v>0.55500000000000005</v>
      </c>
      <c r="I18736">
        <v>0.73299999999999998</v>
      </c>
    </row>
    <row r="18737" spans="1:9" x14ac:dyDescent="0.25">
      <c r="A18737" t="s">
        <v>409</v>
      </c>
      <c r="B18737" t="s">
        <v>416</v>
      </c>
      <c r="C18737" t="s">
        <v>417</v>
      </c>
      <c r="D18737" t="s">
        <v>483</v>
      </c>
      <c r="E18737" t="s">
        <v>15</v>
      </c>
      <c r="F18737" t="s">
        <v>17</v>
      </c>
      <c r="G18737">
        <v>2013</v>
      </c>
      <c r="H18737">
        <v>1.002</v>
      </c>
      <c r="I18737">
        <v>1.323</v>
      </c>
    </row>
    <row r="18738" spans="1:9" x14ac:dyDescent="0.25">
      <c r="A18738" t="s">
        <v>409</v>
      </c>
      <c r="B18738" t="s">
        <v>416</v>
      </c>
      <c r="C18738" t="s">
        <v>417</v>
      </c>
      <c r="D18738" t="s">
        <v>483</v>
      </c>
      <c r="E18738" t="s">
        <v>15</v>
      </c>
      <c r="F18738" t="s">
        <v>17</v>
      </c>
      <c r="G18738">
        <v>2014</v>
      </c>
      <c r="H18738">
        <v>1.198</v>
      </c>
      <c r="I18738">
        <v>1.581</v>
      </c>
    </row>
    <row r="18739" spans="1:9" x14ac:dyDescent="0.25">
      <c r="A18739" t="s">
        <v>409</v>
      </c>
      <c r="B18739" t="s">
        <v>416</v>
      </c>
      <c r="C18739" t="s">
        <v>417</v>
      </c>
      <c r="D18739" t="s">
        <v>483</v>
      </c>
      <c r="E18739" t="s">
        <v>15</v>
      </c>
      <c r="F18739" t="s">
        <v>17</v>
      </c>
      <c r="G18739">
        <v>2015</v>
      </c>
      <c r="H18739">
        <v>1.8979999999999999</v>
      </c>
      <c r="I18739">
        <v>2.5049999999999999</v>
      </c>
    </row>
    <row r="18740" spans="1:9" x14ac:dyDescent="0.25">
      <c r="A18740" t="s">
        <v>409</v>
      </c>
      <c r="B18740" t="s">
        <v>416</v>
      </c>
      <c r="C18740" t="s">
        <v>417</v>
      </c>
      <c r="D18740" t="s">
        <v>483</v>
      </c>
      <c r="E18740" t="s">
        <v>15</v>
      </c>
      <c r="F18740" t="s">
        <v>17</v>
      </c>
      <c r="G18740">
        <v>2016</v>
      </c>
      <c r="H18740">
        <v>3.8980000000000001</v>
      </c>
      <c r="I18740">
        <v>5.1449999999999996</v>
      </c>
    </row>
    <row r="18741" spans="1:9" x14ac:dyDescent="0.25">
      <c r="A18741" t="s">
        <v>409</v>
      </c>
      <c r="B18741" t="s">
        <v>416</v>
      </c>
      <c r="C18741" t="s">
        <v>417</v>
      </c>
      <c r="D18741" t="s">
        <v>483</v>
      </c>
      <c r="E18741" t="s">
        <v>15</v>
      </c>
      <c r="F18741" t="s">
        <v>17</v>
      </c>
      <c r="G18741">
        <v>2017</v>
      </c>
      <c r="H18741">
        <v>3.9649999999999999</v>
      </c>
      <c r="I18741">
        <v>5.234</v>
      </c>
    </row>
    <row r="18742" spans="1:9" x14ac:dyDescent="0.25">
      <c r="A18742" t="s">
        <v>409</v>
      </c>
      <c r="B18742" t="s">
        <v>416</v>
      </c>
      <c r="C18742" t="s">
        <v>417</v>
      </c>
      <c r="D18742" t="s">
        <v>483</v>
      </c>
      <c r="E18742" t="s">
        <v>15</v>
      </c>
      <c r="F18742" t="s">
        <v>17</v>
      </c>
      <c r="G18742">
        <v>2018</v>
      </c>
      <c r="H18742">
        <v>4.367</v>
      </c>
    </row>
    <row r="18743" spans="1:9" x14ac:dyDescent="0.25">
      <c r="A18743" t="s">
        <v>409</v>
      </c>
      <c r="B18743" t="s">
        <v>416</v>
      </c>
      <c r="C18743" t="s">
        <v>417</v>
      </c>
      <c r="D18743" t="s">
        <v>483</v>
      </c>
      <c r="E18743" t="s">
        <v>15</v>
      </c>
      <c r="F18743" t="s">
        <v>17</v>
      </c>
      <c r="G18743">
        <v>2019</v>
      </c>
      <c r="H18743">
        <v>4.4169999999999998</v>
      </c>
    </row>
    <row r="18744" spans="1:9" x14ac:dyDescent="0.25">
      <c r="A18744" t="s">
        <v>409</v>
      </c>
      <c r="B18744" t="s">
        <v>416</v>
      </c>
      <c r="C18744" t="s">
        <v>417</v>
      </c>
      <c r="D18744" t="s">
        <v>483</v>
      </c>
      <c r="E18744" t="s">
        <v>15</v>
      </c>
      <c r="F18744" t="s">
        <v>26</v>
      </c>
      <c r="G18744">
        <v>2012</v>
      </c>
      <c r="H18744">
        <v>0.36299999999999999</v>
      </c>
      <c r="I18744">
        <v>0.47899999999999998</v>
      </c>
    </row>
    <row r="18745" spans="1:9" x14ac:dyDescent="0.25">
      <c r="A18745" t="s">
        <v>409</v>
      </c>
      <c r="B18745" t="s">
        <v>416</v>
      </c>
      <c r="C18745" t="s">
        <v>417</v>
      </c>
      <c r="D18745" t="s">
        <v>483</v>
      </c>
      <c r="E18745" t="s">
        <v>15</v>
      </c>
      <c r="F18745" t="s">
        <v>26</v>
      </c>
      <c r="G18745">
        <v>2013</v>
      </c>
      <c r="H18745">
        <v>0.36299999999999999</v>
      </c>
      <c r="I18745">
        <v>0.47899999999999998</v>
      </c>
    </row>
    <row r="18746" spans="1:9" x14ac:dyDescent="0.25">
      <c r="A18746" t="s">
        <v>409</v>
      </c>
      <c r="B18746" t="s">
        <v>416</v>
      </c>
      <c r="C18746" t="s">
        <v>417</v>
      </c>
      <c r="D18746" t="s">
        <v>483</v>
      </c>
      <c r="E18746" t="s">
        <v>15</v>
      </c>
      <c r="F18746" t="s">
        <v>26</v>
      </c>
      <c r="G18746">
        <v>2014</v>
      </c>
      <c r="H18746">
        <v>0.69299999999999995</v>
      </c>
      <c r="I18746">
        <v>0.91500000000000004</v>
      </c>
    </row>
    <row r="18747" spans="1:9" x14ac:dyDescent="0.25">
      <c r="A18747" t="s">
        <v>409</v>
      </c>
      <c r="B18747" t="s">
        <v>416</v>
      </c>
      <c r="C18747" t="s">
        <v>417</v>
      </c>
      <c r="D18747" t="s">
        <v>483</v>
      </c>
      <c r="E18747" t="s">
        <v>15</v>
      </c>
      <c r="F18747" t="s">
        <v>26</v>
      </c>
      <c r="G18747">
        <v>2015</v>
      </c>
      <c r="H18747">
        <v>1.4239999999999999</v>
      </c>
      <c r="I18747">
        <v>1.88</v>
      </c>
    </row>
    <row r="18748" spans="1:9" x14ac:dyDescent="0.25">
      <c r="A18748" t="s">
        <v>409</v>
      </c>
      <c r="B18748" t="s">
        <v>416</v>
      </c>
      <c r="C18748" t="s">
        <v>417</v>
      </c>
      <c r="D18748" t="s">
        <v>483</v>
      </c>
      <c r="E18748" t="s">
        <v>15</v>
      </c>
      <c r="F18748" t="s">
        <v>26</v>
      </c>
      <c r="G18748">
        <v>2016</v>
      </c>
      <c r="H18748">
        <v>1.4239999999999999</v>
      </c>
      <c r="I18748">
        <v>1.88</v>
      </c>
    </row>
    <row r="18749" spans="1:9" x14ac:dyDescent="0.25">
      <c r="A18749" t="s">
        <v>409</v>
      </c>
      <c r="B18749" t="s">
        <v>416</v>
      </c>
      <c r="C18749" t="s">
        <v>417</v>
      </c>
      <c r="D18749" t="s">
        <v>483</v>
      </c>
      <c r="E18749" t="s">
        <v>15</v>
      </c>
      <c r="F18749" t="s">
        <v>26</v>
      </c>
      <c r="G18749">
        <v>2017</v>
      </c>
      <c r="H18749">
        <v>3.1629999999999998</v>
      </c>
      <c r="I18749">
        <v>4.1749999999999998</v>
      </c>
    </row>
    <row r="18750" spans="1:9" x14ac:dyDescent="0.25">
      <c r="A18750" t="s">
        <v>409</v>
      </c>
      <c r="B18750" t="s">
        <v>416</v>
      </c>
      <c r="C18750" t="s">
        <v>417</v>
      </c>
      <c r="D18750" t="s">
        <v>483</v>
      </c>
      <c r="E18750" t="s">
        <v>15</v>
      </c>
      <c r="F18750" t="s">
        <v>26</v>
      </c>
      <c r="G18750">
        <v>2018</v>
      </c>
      <c r="H18750">
        <v>5.0979999999999999</v>
      </c>
    </row>
    <row r="18751" spans="1:9" x14ac:dyDescent="0.25">
      <c r="A18751" t="s">
        <v>409</v>
      </c>
      <c r="B18751" t="s">
        <v>416</v>
      </c>
      <c r="C18751" t="s">
        <v>417</v>
      </c>
      <c r="D18751" t="s">
        <v>483</v>
      </c>
      <c r="E18751" t="s">
        <v>15</v>
      </c>
      <c r="F18751" t="s">
        <v>26</v>
      </c>
      <c r="G18751">
        <v>2019</v>
      </c>
      <c r="H18751">
        <v>5.101</v>
      </c>
    </row>
    <row r="18752" spans="1:9" x14ac:dyDescent="0.25">
      <c r="A18752" t="s">
        <v>409</v>
      </c>
      <c r="B18752" t="s">
        <v>416</v>
      </c>
      <c r="C18752" t="s">
        <v>417</v>
      </c>
      <c r="D18752" t="s">
        <v>483</v>
      </c>
      <c r="E18752" t="s">
        <v>18</v>
      </c>
      <c r="F18752" t="s">
        <v>19</v>
      </c>
      <c r="G18752">
        <v>2000</v>
      </c>
      <c r="H18752">
        <v>0.06</v>
      </c>
      <c r="I18752">
        <v>0.1</v>
      </c>
    </row>
    <row r="18753" spans="1:9" x14ac:dyDescent="0.25">
      <c r="A18753" t="s">
        <v>409</v>
      </c>
      <c r="B18753" t="s">
        <v>416</v>
      </c>
      <c r="C18753" t="s">
        <v>417</v>
      </c>
      <c r="D18753" t="s">
        <v>483</v>
      </c>
      <c r="E18753" t="s">
        <v>18</v>
      </c>
      <c r="F18753" t="s">
        <v>19</v>
      </c>
      <c r="G18753">
        <v>2001</v>
      </c>
      <c r="H18753">
        <v>0.06</v>
      </c>
      <c r="I18753">
        <v>0.1</v>
      </c>
    </row>
    <row r="18754" spans="1:9" x14ac:dyDescent="0.25">
      <c r="A18754" t="s">
        <v>409</v>
      </c>
      <c r="B18754" t="s">
        <v>416</v>
      </c>
      <c r="C18754" t="s">
        <v>417</v>
      </c>
      <c r="D18754" t="s">
        <v>483</v>
      </c>
      <c r="E18754" t="s">
        <v>18</v>
      </c>
      <c r="F18754" t="s">
        <v>19</v>
      </c>
      <c r="G18754">
        <v>2002</v>
      </c>
      <c r="H18754">
        <v>0.06</v>
      </c>
      <c r="I18754">
        <v>0.1</v>
      </c>
    </row>
    <row r="18755" spans="1:9" x14ac:dyDescent="0.25">
      <c r="A18755" t="s">
        <v>409</v>
      </c>
      <c r="B18755" t="s">
        <v>416</v>
      </c>
      <c r="C18755" t="s">
        <v>417</v>
      </c>
      <c r="D18755" t="s">
        <v>483</v>
      </c>
      <c r="E18755" t="s">
        <v>18</v>
      </c>
      <c r="F18755" t="s">
        <v>19</v>
      </c>
      <c r="G18755">
        <v>2003</v>
      </c>
      <c r="H18755">
        <v>0.06</v>
      </c>
      <c r="I18755">
        <v>0.1</v>
      </c>
    </row>
    <row r="18756" spans="1:9" x14ac:dyDescent="0.25">
      <c r="A18756" t="s">
        <v>409</v>
      </c>
      <c r="B18756" t="s">
        <v>416</v>
      </c>
      <c r="C18756" t="s">
        <v>417</v>
      </c>
      <c r="D18756" t="s">
        <v>483</v>
      </c>
      <c r="E18756" t="s">
        <v>18</v>
      </c>
      <c r="F18756" t="s">
        <v>19</v>
      </c>
      <c r="G18756">
        <v>2004</v>
      </c>
      <c r="H18756">
        <v>0</v>
      </c>
      <c r="I18756">
        <v>0</v>
      </c>
    </row>
    <row r="18757" spans="1:9" x14ac:dyDescent="0.25">
      <c r="A18757" t="s">
        <v>409</v>
      </c>
      <c r="B18757" t="s">
        <v>416</v>
      </c>
      <c r="C18757" t="s">
        <v>417</v>
      </c>
      <c r="D18757" t="s">
        <v>483</v>
      </c>
      <c r="E18757" t="s">
        <v>18</v>
      </c>
      <c r="F18757" t="s">
        <v>19</v>
      </c>
      <c r="G18757">
        <v>2005</v>
      </c>
      <c r="H18757">
        <v>0</v>
      </c>
      <c r="I18757">
        <v>0</v>
      </c>
    </row>
    <row r="18758" spans="1:9" x14ac:dyDescent="0.25">
      <c r="A18758" t="s">
        <v>409</v>
      </c>
      <c r="B18758" t="s">
        <v>416</v>
      </c>
      <c r="C18758" t="s">
        <v>417</v>
      </c>
      <c r="D18758" t="s">
        <v>483</v>
      </c>
      <c r="E18758" t="s">
        <v>18</v>
      </c>
      <c r="F18758" t="s">
        <v>19</v>
      </c>
      <c r="G18758">
        <v>2006</v>
      </c>
      <c r="H18758">
        <v>0</v>
      </c>
      <c r="I18758">
        <v>0</v>
      </c>
    </row>
    <row r="18759" spans="1:9" x14ac:dyDescent="0.25">
      <c r="A18759" t="s">
        <v>409</v>
      </c>
      <c r="B18759" t="s">
        <v>416</v>
      </c>
      <c r="C18759" t="s">
        <v>417</v>
      </c>
      <c r="D18759" t="s">
        <v>483</v>
      </c>
      <c r="E18759" t="s">
        <v>18</v>
      </c>
      <c r="F18759" t="s">
        <v>19</v>
      </c>
      <c r="G18759">
        <v>2007</v>
      </c>
      <c r="H18759">
        <v>10.175000000000001</v>
      </c>
      <c r="I18759">
        <v>3.351</v>
      </c>
    </row>
    <row r="18760" spans="1:9" x14ac:dyDescent="0.25">
      <c r="A18760" t="s">
        <v>409</v>
      </c>
      <c r="B18760" t="s">
        <v>416</v>
      </c>
      <c r="C18760" t="s">
        <v>417</v>
      </c>
      <c r="D18760" t="s">
        <v>483</v>
      </c>
      <c r="E18760" t="s">
        <v>18</v>
      </c>
      <c r="F18760" t="s">
        <v>19</v>
      </c>
      <c r="G18760">
        <v>2008</v>
      </c>
      <c r="H18760">
        <v>10.175000000000001</v>
      </c>
      <c r="I18760">
        <v>4.6040000000000001</v>
      </c>
    </row>
    <row r="18761" spans="1:9" x14ac:dyDescent="0.25">
      <c r="A18761" t="s">
        <v>409</v>
      </c>
      <c r="B18761" t="s">
        <v>416</v>
      </c>
      <c r="C18761" t="s">
        <v>417</v>
      </c>
      <c r="D18761" t="s">
        <v>483</v>
      </c>
      <c r="E18761" t="s">
        <v>18</v>
      </c>
      <c r="F18761" t="s">
        <v>19</v>
      </c>
      <c r="G18761">
        <v>2009</v>
      </c>
      <c r="H18761">
        <v>10.175000000000001</v>
      </c>
      <c r="I18761">
        <v>7.2110000000000003</v>
      </c>
    </row>
    <row r="18762" spans="1:9" x14ac:dyDescent="0.25">
      <c r="A18762" t="s">
        <v>409</v>
      </c>
      <c r="B18762" t="s">
        <v>416</v>
      </c>
      <c r="C18762" t="s">
        <v>417</v>
      </c>
      <c r="D18762" t="s">
        <v>483</v>
      </c>
      <c r="E18762" t="s">
        <v>18</v>
      </c>
      <c r="F18762" t="s">
        <v>19</v>
      </c>
      <c r="G18762">
        <v>2010</v>
      </c>
      <c r="H18762">
        <v>10.175000000000001</v>
      </c>
      <c r="I18762">
        <v>6.42</v>
      </c>
    </row>
    <row r="18763" spans="1:9" x14ac:dyDescent="0.25">
      <c r="A18763" t="s">
        <v>409</v>
      </c>
      <c r="B18763" t="s">
        <v>416</v>
      </c>
      <c r="C18763" t="s">
        <v>417</v>
      </c>
      <c r="D18763" t="s">
        <v>483</v>
      </c>
      <c r="E18763" t="s">
        <v>18</v>
      </c>
      <c r="F18763" t="s">
        <v>19</v>
      </c>
      <c r="G18763">
        <v>2011</v>
      </c>
      <c r="H18763">
        <v>10.175000000000001</v>
      </c>
      <c r="I18763">
        <v>4.9770000000000003</v>
      </c>
    </row>
    <row r="18764" spans="1:9" x14ac:dyDescent="0.25">
      <c r="A18764" t="s">
        <v>409</v>
      </c>
      <c r="B18764" t="s">
        <v>416</v>
      </c>
      <c r="C18764" t="s">
        <v>417</v>
      </c>
      <c r="D18764" t="s">
        <v>483</v>
      </c>
      <c r="E18764" t="s">
        <v>18</v>
      </c>
      <c r="F18764" t="s">
        <v>19</v>
      </c>
      <c r="G18764">
        <v>2012</v>
      </c>
      <c r="H18764">
        <v>10.175000000000001</v>
      </c>
      <c r="I18764">
        <v>6.8090000000000002</v>
      </c>
    </row>
    <row r="18765" spans="1:9" x14ac:dyDescent="0.25">
      <c r="A18765" t="s">
        <v>409</v>
      </c>
      <c r="B18765" t="s">
        <v>416</v>
      </c>
      <c r="C18765" t="s">
        <v>417</v>
      </c>
      <c r="D18765" t="s">
        <v>483</v>
      </c>
      <c r="E18765" t="s">
        <v>18</v>
      </c>
      <c r="F18765" t="s">
        <v>19</v>
      </c>
      <c r="G18765">
        <v>2013</v>
      </c>
      <c r="H18765">
        <v>10.175000000000001</v>
      </c>
      <c r="I18765">
        <v>5.3479999999999999</v>
      </c>
    </row>
    <row r="18766" spans="1:9" x14ac:dyDescent="0.25">
      <c r="A18766" t="s">
        <v>409</v>
      </c>
      <c r="B18766" t="s">
        <v>416</v>
      </c>
      <c r="C18766" t="s">
        <v>417</v>
      </c>
      <c r="D18766" t="s">
        <v>483</v>
      </c>
      <c r="E18766" t="s">
        <v>18</v>
      </c>
      <c r="F18766" t="s">
        <v>19</v>
      </c>
      <c r="G18766">
        <v>2014</v>
      </c>
      <c r="H18766">
        <v>10.175000000000001</v>
      </c>
      <c r="I18766">
        <v>4.2690000000000001</v>
      </c>
    </row>
    <row r="18767" spans="1:9" x14ac:dyDescent="0.25">
      <c r="A18767" t="s">
        <v>409</v>
      </c>
      <c r="B18767" t="s">
        <v>416</v>
      </c>
      <c r="C18767" t="s">
        <v>417</v>
      </c>
      <c r="D18767" t="s">
        <v>483</v>
      </c>
      <c r="E18767" t="s">
        <v>18</v>
      </c>
      <c r="F18767" t="s">
        <v>19</v>
      </c>
      <c r="G18767">
        <v>2015</v>
      </c>
      <c r="H18767">
        <v>10.175000000000001</v>
      </c>
      <c r="I18767">
        <v>5.6740000000000004</v>
      </c>
    </row>
    <row r="18768" spans="1:9" x14ac:dyDescent="0.25">
      <c r="A18768" t="s">
        <v>409</v>
      </c>
      <c r="B18768" t="s">
        <v>416</v>
      </c>
      <c r="C18768" t="s">
        <v>417</v>
      </c>
      <c r="D18768" t="s">
        <v>483</v>
      </c>
      <c r="E18768" t="s">
        <v>18</v>
      </c>
      <c r="F18768" t="s">
        <v>19</v>
      </c>
      <c r="G18768">
        <v>2016</v>
      </c>
      <c r="H18768">
        <v>10.175000000000001</v>
      </c>
      <c r="I18768">
        <v>3.6320000000000001</v>
      </c>
    </row>
    <row r="18769" spans="1:9" x14ac:dyDescent="0.25">
      <c r="A18769" t="s">
        <v>409</v>
      </c>
      <c r="B18769" t="s">
        <v>416</v>
      </c>
      <c r="C18769" t="s">
        <v>417</v>
      </c>
      <c r="D18769" t="s">
        <v>483</v>
      </c>
      <c r="E18769" t="s">
        <v>18</v>
      </c>
      <c r="F18769" t="s">
        <v>19</v>
      </c>
      <c r="G18769">
        <v>2017</v>
      </c>
      <c r="H18769">
        <v>10.175000000000001</v>
      </c>
      <c r="I18769">
        <v>2.0830000000000002</v>
      </c>
    </row>
    <row r="18770" spans="1:9" x14ac:dyDescent="0.25">
      <c r="A18770" t="s">
        <v>409</v>
      </c>
      <c r="B18770" t="s">
        <v>416</v>
      </c>
      <c r="C18770" t="s">
        <v>417</v>
      </c>
      <c r="D18770" t="s">
        <v>483</v>
      </c>
      <c r="E18770" t="s">
        <v>18</v>
      </c>
      <c r="F18770" t="s">
        <v>19</v>
      </c>
      <c r="G18770">
        <v>2018</v>
      </c>
      <c r="H18770">
        <v>10.175000000000001</v>
      </c>
    </row>
    <row r="18771" spans="1:9" x14ac:dyDescent="0.25">
      <c r="A18771" t="s">
        <v>409</v>
      </c>
      <c r="B18771" t="s">
        <v>416</v>
      </c>
      <c r="C18771" t="s">
        <v>417</v>
      </c>
      <c r="D18771" t="s">
        <v>483</v>
      </c>
      <c r="E18771" t="s">
        <v>18</v>
      </c>
      <c r="F18771" t="s">
        <v>19</v>
      </c>
      <c r="G18771">
        <v>2019</v>
      </c>
      <c r="H18771">
        <v>10.175000000000001</v>
      </c>
    </row>
    <row r="18772" spans="1:9" x14ac:dyDescent="0.25">
      <c r="A18772" t="s">
        <v>409</v>
      </c>
      <c r="B18772" t="s">
        <v>418</v>
      </c>
      <c r="C18772" t="s">
        <v>419</v>
      </c>
      <c r="D18772" t="s">
        <v>482</v>
      </c>
      <c r="E18772" t="s">
        <v>12</v>
      </c>
      <c r="F18772" t="s">
        <v>12</v>
      </c>
      <c r="G18772">
        <v>2000</v>
      </c>
      <c r="H18772">
        <v>143.08000000000001</v>
      </c>
      <c r="I18772">
        <v>387.78500000000003</v>
      </c>
    </row>
    <row r="18773" spans="1:9" x14ac:dyDescent="0.25">
      <c r="A18773" t="s">
        <v>409</v>
      </c>
      <c r="B18773" t="s">
        <v>418</v>
      </c>
      <c r="C18773" t="s">
        <v>419</v>
      </c>
      <c r="D18773" t="s">
        <v>482</v>
      </c>
      <c r="E18773" t="s">
        <v>12</v>
      </c>
      <c r="F18773" t="s">
        <v>12</v>
      </c>
      <c r="G18773">
        <v>2001</v>
      </c>
      <c r="H18773">
        <v>143.08000000000001</v>
      </c>
      <c r="I18773">
        <v>411.72399999999999</v>
      </c>
    </row>
    <row r="18774" spans="1:9" x14ac:dyDescent="0.25">
      <c r="A18774" t="s">
        <v>409</v>
      </c>
      <c r="B18774" t="s">
        <v>418</v>
      </c>
      <c r="C18774" t="s">
        <v>419</v>
      </c>
      <c r="D18774" t="s">
        <v>482</v>
      </c>
      <c r="E18774" t="s">
        <v>12</v>
      </c>
      <c r="F18774" t="s">
        <v>12</v>
      </c>
      <c r="G18774">
        <v>2002</v>
      </c>
      <c r="H18774">
        <v>143.08000000000001</v>
      </c>
      <c r="I18774">
        <v>470.14800000000002</v>
      </c>
    </row>
    <row r="18775" spans="1:9" x14ac:dyDescent="0.25">
      <c r="A18775" t="s">
        <v>409</v>
      </c>
      <c r="B18775" t="s">
        <v>418</v>
      </c>
      <c r="C18775" t="s">
        <v>419</v>
      </c>
      <c r="D18775" t="s">
        <v>482</v>
      </c>
      <c r="E18775" t="s">
        <v>12</v>
      </c>
      <c r="F18775" t="s">
        <v>12</v>
      </c>
      <c r="G18775">
        <v>2003</v>
      </c>
      <c r="H18775">
        <v>177.18</v>
      </c>
      <c r="I18775">
        <v>492.30099999999999</v>
      </c>
    </row>
    <row r="18776" spans="1:9" x14ac:dyDescent="0.25">
      <c r="A18776" t="s">
        <v>409</v>
      </c>
      <c r="B18776" t="s">
        <v>418</v>
      </c>
      <c r="C18776" t="s">
        <v>419</v>
      </c>
      <c r="D18776" t="s">
        <v>482</v>
      </c>
      <c r="E18776" t="s">
        <v>12</v>
      </c>
      <c r="F18776" t="s">
        <v>12</v>
      </c>
      <c r="G18776">
        <v>2004</v>
      </c>
      <c r="H18776">
        <v>177.18</v>
      </c>
      <c r="I18776">
        <v>489.41300000000001</v>
      </c>
    </row>
    <row r="18777" spans="1:9" x14ac:dyDescent="0.25">
      <c r="A18777" t="s">
        <v>409</v>
      </c>
      <c r="B18777" t="s">
        <v>418</v>
      </c>
      <c r="C18777" t="s">
        <v>419</v>
      </c>
      <c r="D18777" t="s">
        <v>482</v>
      </c>
      <c r="E18777" t="s">
        <v>12</v>
      </c>
      <c r="F18777" t="s">
        <v>12</v>
      </c>
      <c r="G18777">
        <v>2005</v>
      </c>
      <c r="H18777">
        <v>177.18</v>
      </c>
      <c r="I18777">
        <v>511.56799999999998</v>
      </c>
    </row>
    <row r="18778" spans="1:9" x14ac:dyDescent="0.25">
      <c r="A18778" t="s">
        <v>409</v>
      </c>
      <c r="B18778" t="s">
        <v>418</v>
      </c>
      <c r="C18778" t="s">
        <v>419</v>
      </c>
      <c r="D18778" t="s">
        <v>482</v>
      </c>
      <c r="E18778" t="s">
        <v>12</v>
      </c>
      <c r="F18778" t="s">
        <v>12</v>
      </c>
      <c r="G18778">
        <v>2006</v>
      </c>
      <c r="H18778">
        <v>177.18</v>
      </c>
      <c r="I18778">
        <v>504.774</v>
      </c>
    </row>
    <row r="18779" spans="1:9" x14ac:dyDescent="0.25">
      <c r="A18779" t="s">
        <v>409</v>
      </c>
      <c r="B18779" t="s">
        <v>418</v>
      </c>
      <c r="C18779" t="s">
        <v>419</v>
      </c>
      <c r="D18779" t="s">
        <v>482</v>
      </c>
      <c r="E18779" t="s">
        <v>12</v>
      </c>
      <c r="F18779" t="s">
        <v>12</v>
      </c>
      <c r="G18779">
        <v>2007</v>
      </c>
      <c r="H18779">
        <v>177.18</v>
      </c>
      <c r="I18779">
        <v>517.43700000000001</v>
      </c>
    </row>
    <row r="18780" spans="1:9" x14ac:dyDescent="0.25">
      <c r="A18780" t="s">
        <v>409</v>
      </c>
      <c r="B18780" t="s">
        <v>418</v>
      </c>
      <c r="C18780" t="s">
        <v>419</v>
      </c>
      <c r="D18780" t="s">
        <v>482</v>
      </c>
      <c r="E18780" t="s">
        <v>12</v>
      </c>
      <c r="F18780" t="s">
        <v>12</v>
      </c>
      <c r="G18780">
        <v>2008</v>
      </c>
      <c r="H18780">
        <v>177.18</v>
      </c>
      <c r="I18780">
        <v>530.93100000000004</v>
      </c>
    </row>
    <row r="18781" spans="1:9" x14ac:dyDescent="0.25">
      <c r="A18781" t="s">
        <v>409</v>
      </c>
      <c r="B18781" t="s">
        <v>418</v>
      </c>
      <c r="C18781" t="s">
        <v>419</v>
      </c>
      <c r="D18781" t="s">
        <v>482</v>
      </c>
      <c r="E18781" t="s">
        <v>12</v>
      </c>
      <c r="F18781" t="s">
        <v>12</v>
      </c>
      <c r="G18781">
        <v>2009</v>
      </c>
      <c r="H18781">
        <v>177.18</v>
      </c>
      <c r="I18781">
        <v>553.33000000000004</v>
      </c>
    </row>
    <row r="18782" spans="1:9" x14ac:dyDescent="0.25">
      <c r="A18782" t="s">
        <v>409</v>
      </c>
      <c r="B18782" t="s">
        <v>418</v>
      </c>
      <c r="C18782" t="s">
        <v>419</v>
      </c>
      <c r="D18782" t="s">
        <v>482</v>
      </c>
      <c r="E18782" t="s">
        <v>12</v>
      </c>
      <c r="F18782" t="s">
        <v>12</v>
      </c>
      <c r="G18782">
        <v>2010</v>
      </c>
      <c r="H18782">
        <v>210.38</v>
      </c>
      <c r="I18782">
        <v>525</v>
      </c>
    </row>
    <row r="18783" spans="1:9" x14ac:dyDescent="0.25">
      <c r="A18783" t="s">
        <v>409</v>
      </c>
      <c r="B18783" t="s">
        <v>418</v>
      </c>
      <c r="C18783" t="s">
        <v>419</v>
      </c>
      <c r="D18783" t="s">
        <v>482</v>
      </c>
      <c r="E18783" t="s">
        <v>12</v>
      </c>
      <c r="F18783" t="s">
        <v>12</v>
      </c>
      <c r="G18783">
        <v>2011</v>
      </c>
      <c r="H18783">
        <v>210.38</v>
      </c>
      <c r="I18783">
        <v>521</v>
      </c>
    </row>
    <row r="18784" spans="1:9" x14ac:dyDescent="0.25">
      <c r="A18784" t="s">
        <v>409</v>
      </c>
      <c r="B18784" t="s">
        <v>418</v>
      </c>
      <c r="C18784" t="s">
        <v>419</v>
      </c>
      <c r="D18784" t="s">
        <v>482</v>
      </c>
      <c r="E18784" t="s">
        <v>12</v>
      </c>
      <c r="F18784" t="s">
        <v>12</v>
      </c>
      <c r="G18784">
        <v>2012</v>
      </c>
      <c r="H18784">
        <v>210.38</v>
      </c>
      <c r="I18784">
        <v>543</v>
      </c>
    </row>
    <row r="18785" spans="1:9" x14ac:dyDescent="0.25">
      <c r="A18785" t="s">
        <v>409</v>
      </c>
      <c r="B18785" t="s">
        <v>418</v>
      </c>
      <c r="C18785" t="s">
        <v>419</v>
      </c>
      <c r="D18785" t="s">
        <v>482</v>
      </c>
      <c r="E18785" t="s">
        <v>12</v>
      </c>
      <c r="F18785" t="s">
        <v>12</v>
      </c>
      <c r="G18785">
        <v>2013</v>
      </c>
      <c r="H18785">
        <v>210.38</v>
      </c>
      <c r="I18785">
        <v>532</v>
      </c>
    </row>
    <row r="18786" spans="1:9" x14ac:dyDescent="0.25">
      <c r="A18786" t="s">
        <v>409</v>
      </c>
      <c r="B18786" t="s">
        <v>418</v>
      </c>
      <c r="C18786" t="s">
        <v>419</v>
      </c>
      <c r="D18786" t="s">
        <v>482</v>
      </c>
      <c r="E18786" t="s">
        <v>12</v>
      </c>
      <c r="F18786" t="s">
        <v>12</v>
      </c>
      <c r="G18786">
        <v>2014</v>
      </c>
      <c r="H18786">
        <v>210.38</v>
      </c>
      <c r="I18786">
        <v>512</v>
      </c>
    </row>
    <row r="18787" spans="1:9" x14ac:dyDescent="0.25">
      <c r="A18787" t="s">
        <v>409</v>
      </c>
      <c r="B18787" t="s">
        <v>418</v>
      </c>
      <c r="C18787" t="s">
        <v>419</v>
      </c>
      <c r="D18787" t="s">
        <v>482</v>
      </c>
      <c r="E18787" t="s">
        <v>12</v>
      </c>
      <c r="F18787" t="s">
        <v>12</v>
      </c>
      <c r="G18787">
        <v>2015</v>
      </c>
      <c r="H18787">
        <v>210.38</v>
      </c>
      <c r="I18787">
        <v>510</v>
      </c>
    </row>
    <row r="18788" spans="1:9" x14ac:dyDescent="0.25">
      <c r="A18788" t="s">
        <v>409</v>
      </c>
      <c r="B18788" t="s">
        <v>418</v>
      </c>
      <c r="C18788" t="s">
        <v>419</v>
      </c>
      <c r="D18788" t="s">
        <v>482</v>
      </c>
      <c r="E18788" t="s">
        <v>12</v>
      </c>
      <c r="F18788" t="s">
        <v>12</v>
      </c>
      <c r="G18788">
        <v>2016</v>
      </c>
      <c r="H18788">
        <v>210.38</v>
      </c>
      <c r="I18788">
        <v>507</v>
      </c>
    </row>
    <row r="18789" spans="1:9" x14ac:dyDescent="0.25">
      <c r="A18789" t="s">
        <v>409</v>
      </c>
      <c r="B18789" t="s">
        <v>418</v>
      </c>
      <c r="C18789" t="s">
        <v>419</v>
      </c>
      <c r="D18789" t="s">
        <v>482</v>
      </c>
      <c r="E18789" t="s">
        <v>12</v>
      </c>
      <c r="F18789" t="s">
        <v>12</v>
      </c>
      <c r="G18789">
        <v>2017</v>
      </c>
      <c r="H18789">
        <v>210.38</v>
      </c>
      <c r="I18789">
        <v>511</v>
      </c>
    </row>
    <row r="18790" spans="1:9" x14ac:dyDescent="0.25">
      <c r="A18790" t="s">
        <v>409</v>
      </c>
      <c r="B18790" t="s">
        <v>418</v>
      </c>
      <c r="C18790" t="s">
        <v>419</v>
      </c>
      <c r="D18790" t="s">
        <v>482</v>
      </c>
      <c r="E18790" t="s">
        <v>12</v>
      </c>
      <c r="F18790" t="s">
        <v>12</v>
      </c>
      <c r="G18790">
        <v>2018</v>
      </c>
      <c r="H18790">
        <v>210.38</v>
      </c>
    </row>
    <row r="18791" spans="1:9" x14ac:dyDescent="0.25">
      <c r="A18791" t="s">
        <v>409</v>
      </c>
      <c r="B18791" t="s">
        <v>418</v>
      </c>
      <c r="C18791" t="s">
        <v>419</v>
      </c>
      <c r="D18791" t="s">
        <v>482</v>
      </c>
      <c r="E18791" t="s">
        <v>12</v>
      </c>
      <c r="F18791" t="s">
        <v>12</v>
      </c>
      <c r="G18791">
        <v>2019</v>
      </c>
      <c r="H18791">
        <v>210.38</v>
      </c>
    </row>
    <row r="18792" spans="1:9" x14ac:dyDescent="0.25">
      <c r="A18792" t="s">
        <v>409</v>
      </c>
      <c r="B18792" t="s">
        <v>418</v>
      </c>
      <c r="C18792" t="s">
        <v>419</v>
      </c>
      <c r="D18792" t="s">
        <v>483</v>
      </c>
      <c r="E18792" t="s">
        <v>13</v>
      </c>
      <c r="F18792" t="s">
        <v>14</v>
      </c>
      <c r="G18792">
        <v>2000</v>
      </c>
      <c r="H18792">
        <v>47.41</v>
      </c>
      <c r="I18792">
        <v>147.583</v>
      </c>
    </row>
    <row r="18793" spans="1:9" x14ac:dyDescent="0.25">
      <c r="A18793" t="s">
        <v>409</v>
      </c>
      <c r="B18793" t="s">
        <v>418</v>
      </c>
      <c r="C18793" t="s">
        <v>419</v>
      </c>
      <c r="D18793" t="s">
        <v>483</v>
      </c>
      <c r="E18793" t="s">
        <v>13</v>
      </c>
      <c r="F18793" t="s">
        <v>14</v>
      </c>
      <c r="G18793">
        <v>2001</v>
      </c>
      <c r="H18793">
        <v>47.41</v>
      </c>
      <c r="I18793">
        <v>154.23499999999999</v>
      </c>
    </row>
    <row r="18794" spans="1:9" x14ac:dyDescent="0.25">
      <c r="A18794" t="s">
        <v>409</v>
      </c>
      <c r="B18794" t="s">
        <v>418</v>
      </c>
      <c r="C18794" t="s">
        <v>419</v>
      </c>
      <c r="D18794" t="s">
        <v>483</v>
      </c>
      <c r="E18794" t="s">
        <v>13</v>
      </c>
      <c r="F18794" t="s">
        <v>14</v>
      </c>
      <c r="G18794">
        <v>2002</v>
      </c>
      <c r="H18794">
        <v>47.41</v>
      </c>
      <c r="I18794">
        <v>119.404</v>
      </c>
    </row>
    <row r="18795" spans="1:9" x14ac:dyDescent="0.25">
      <c r="A18795" t="s">
        <v>409</v>
      </c>
      <c r="B18795" t="s">
        <v>418</v>
      </c>
      <c r="C18795" t="s">
        <v>419</v>
      </c>
      <c r="D18795" t="s">
        <v>483</v>
      </c>
      <c r="E18795" t="s">
        <v>13</v>
      </c>
      <c r="F18795" t="s">
        <v>14</v>
      </c>
      <c r="G18795">
        <v>2003</v>
      </c>
      <c r="H18795">
        <v>47.41</v>
      </c>
      <c r="I18795">
        <v>123.547</v>
      </c>
    </row>
    <row r="18796" spans="1:9" x14ac:dyDescent="0.25">
      <c r="A18796" t="s">
        <v>409</v>
      </c>
      <c r="B18796" t="s">
        <v>418</v>
      </c>
      <c r="C18796" t="s">
        <v>419</v>
      </c>
      <c r="D18796" t="s">
        <v>483</v>
      </c>
      <c r="E18796" t="s">
        <v>13</v>
      </c>
      <c r="F18796" t="s">
        <v>14</v>
      </c>
      <c r="G18796">
        <v>2004</v>
      </c>
      <c r="H18796">
        <v>47.41</v>
      </c>
      <c r="I18796">
        <v>155.57899999999998</v>
      </c>
    </row>
    <row r="18797" spans="1:9" x14ac:dyDescent="0.25">
      <c r="A18797" t="s">
        <v>409</v>
      </c>
      <c r="B18797" t="s">
        <v>418</v>
      </c>
      <c r="C18797" t="s">
        <v>419</v>
      </c>
      <c r="D18797" t="s">
        <v>483</v>
      </c>
      <c r="E18797" t="s">
        <v>13</v>
      </c>
      <c r="F18797" t="s">
        <v>14</v>
      </c>
      <c r="G18797">
        <v>2005</v>
      </c>
      <c r="H18797">
        <v>47.41</v>
      </c>
      <c r="I18797">
        <v>147.10299999999998</v>
      </c>
    </row>
    <row r="18798" spans="1:9" x14ac:dyDescent="0.25">
      <c r="A18798" t="s">
        <v>409</v>
      </c>
      <c r="B18798" t="s">
        <v>418</v>
      </c>
      <c r="C18798" t="s">
        <v>419</v>
      </c>
      <c r="D18798" t="s">
        <v>483</v>
      </c>
      <c r="E18798" t="s">
        <v>13</v>
      </c>
      <c r="F18798" t="s">
        <v>14</v>
      </c>
      <c r="G18798">
        <v>2006</v>
      </c>
      <c r="H18798">
        <v>47.41</v>
      </c>
      <c r="I18798">
        <v>159.82599999999999</v>
      </c>
    </row>
    <row r="18799" spans="1:9" x14ac:dyDescent="0.25">
      <c r="A18799" t="s">
        <v>409</v>
      </c>
      <c r="B18799" t="s">
        <v>418</v>
      </c>
      <c r="C18799" t="s">
        <v>419</v>
      </c>
      <c r="D18799" t="s">
        <v>483</v>
      </c>
      <c r="E18799" t="s">
        <v>13</v>
      </c>
      <c r="F18799" t="s">
        <v>14</v>
      </c>
      <c r="G18799">
        <v>2007</v>
      </c>
      <c r="H18799">
        <v>47.41</v>
      </c>
      <c r="I18799">
        <v>174.28</v>
      </c>
    </row>
    <row r="18800" spans="1:9" x14ac:dyDescent="0.25">
      <c r="A18800" t="s">
        <v>409</v>
      </c>
      <c r="B18800" t="s">
        <v>418</v>
      </c>
      <c r="C18800" t="s">
        <v>419</v>
      </c>
      <c r="D18800" t="s">
        <v>483</v>
      </c>
      <c r="E18800" t="s">
        <v>13</v>
      </c>
      <c r="F18800" t="s">
        <v>14</v>
      </c>
      <c r="G18800">
        <v>2008</v>
      </c>
      <c r="H18800">
        <v>47.41</v>
      </c>
      <c r="I18800">
        <v>157.65799999999999</v>
      </c>
    </row>
    <row r="18801" spans="1:9" x14ac:dyDescent="0.25">
      <c r="A18801" t="s">
        <v>409</v>
      </c>
      <c r="B18801" t="s">
        <v>418</v>
      </c>
      <c r="C18801" t="s">
        <v>419</v>
      </c>
      <c r="D18801" t="s">
        <v>483</v>
      </c>
      <c r="E18801" t="s">
        <v>13</v>
      </c>
      <c r="F18801" t="s">
        <v>14</v>
      </c>
      <c r="G18801">
        <v>2009</v>
      </c>
      <c r="H18801">
        <v>47.41</v>
      </c>
      <c r="I18801">
        <v>154.52499999999998</v>
      </c>
    </row>
    <row r="18802" spans="1:9" x14ac:dyDescent="0.25">
      <c r="A18802" t="s">
        <v>409</v>
      </c>
      <c r="B18802" t="s">
        <v>418</v>
      </c>
      <c r="C18802" t="s">
        <v>419</v>
      </c>
      <c r="D18802" t="s">
        <v>483</v>
      </c>
      <c r="E18802" t="s">
        <v>13</v>
      </c>
      <c r="F18802" t="s">
        <v>14</v>
      </c>
      <c r="G18802">
        <v>2010</v>
      </c>
      <c r="H18802">
        <v>47.41</v>
      </c>
      <c r="I18802">
        <v>211</v>
      </c>
    </row>
    <row r="18803" spans="1:9" x14ac:dyDescent="0.25">
      <c r="A18803" t="s">
        <v>409</v>
      </c>
      <c r="B18803" t="s">
        <v>418</v>
      </c>
      <c r="C18803" t="s">
        <v>419</v>
      </c>
      <c r="D18803" t="s">
        <v>483</v>
      </c>
      <c r="E18803" t="s">
        <v>13</v>
      </c>
      <c r="F18803" t="s">
        <v>14</v>
      </c>
      <c r="G18803">
        <v>2011</v>
      </c>
      <c r="H18803">
        <v>47.41</v>
      </c>
      <c r="I18803">
        <v>175</v>
      </c>
    </row>
    <row r="18804" spans="1:9" x14ac:dyDescent="0.25">
      <c r="A18804" t="s">
        <v>409</v>
      </c>
      <c r="B18804" t="s">
        <v>418</v>
      </c>
      <c r="C18804" t="s">
        <v>419</v>
      </c>
      <c r="D18804" t="s">
        <v>483</v>
      </c>
      <c r="E18804" t="s">
        <v>13</v>
      </c>
      <c r="F18804" t="s">
        <v>14</v>
      </c>
      <c r="G18804">
        <v>2012</v>
      </c>
      <c r="H18804">
        <v>47.41</v>
      </c>
      <c r="I18804">
        <v>160</v>
      </c>
    </row>
    <row r="18805" spans="1:9" x14ac:dyDescent="0.25">
      <c r="A18805" t="s">
        <v>409</v>
      </c>
      <c r="B18805" t="s">
        <v>418</v>
      </c>
      <c r="C18805" t="s">
        <v>419</v>
      </c>
      <c r="D18805" t="s">
        <v>483</v>
      </c>
      <c r="E18805" t="s">
        <v>13</v>
      </c>
      <c r="F18805" t="s">
        <v>14</v>
      </c>
      <c r="G18805">
        <v>2013</v>
      </c>
      <c r="H18805">
        <v>47.41</v>
      </c>
      <c r="I18805">
        <v>152</v>
      </c>
    </row>
    <row r="18806" spans="1:9" x14ac:dyDescent="0.25">
      <c r="A18806" t="s">
        <v>409</v>
      </c>
      <c r="B18806" t="s">
        <v>418</v>
      </c>
      <c r="C18806" t="s">
        <v>419</v>
      </c>
      <c r="D18806" t="s">
        <v>483</v>
      </c>
      <c r="E18806" t="s">
        <v>13</v>
      </c>
      <c r="F18806" t="s">
        <v>14</v>
      </c>
      <c r="G18806">
        <v>2014</v>
      </c>
      <c r="H18806">
        <v>46.51</v>
      </c>
      <c r="I18806">
        <v>166.95400000000001</v>
      </c>
    </row>
    <row r="18807" spans="1:9" x14ac:dyDescent="0.25">
      <c r="A18807" t="s">
        <v>409</v>
      </c>
      <c r="B18807" t="s">
        <v>418</v>
      </c>
      <c r="C18807" t="s">
        <v>419</v>
      </c>
      <c r="D18807" t="s">
        <v>483</v>
      </c>
      <c r="E18807" t="s">
        <v>13</v>
      </c>
      <c r="F18807" t="s">
        <v>14</v>
      </c>
      <c r="G18807">
        <v>2015</v>
      </c>
      <c r="H18807">
        <v>46.51</v>
      </c>
      <c r="I18807">
        <v>167.012</v>
      </c>
    </row>
    <row r="18808" spans="1:9" x14ac:dyDescent="0.25">
      <c r="A18808" t="s">
        <v>409</v>
      </c>
      <c r="B18808" t="s">
        <v>418</v>
      </c>
      <c r="C18808" t="s">
        <v>419</v>
      </c>
      <c r="D18808" t="s">
        <v>483</v>
      </c>
      <c r="E18808" t="s">
        <v>13</v>
      </c>
      <c r="F18808" t="s">
        <v>14</v>
      </c>
      <c r="G18808">
        <v>2016</v>
      </c>
      <c r="H18808">
        <v>46.51</v>
      </c>
      <c r="I18808">
        <v>184.00399999999999</v>
      </c>
    </row>
    <row r="18809" spans="1:9" x14ac:dyDescent="0.25">
      <c r="A18809" t="s">
        <v>409</v>
      </c>
      <c r="B18809" t="s">
        <v>418</v>
      </c>
      <c r="C18809" t="s">
        <v>419</v>
      </c>
      <c r="D18809" t="s">
        <v>483</v>
      </c>
      <c r="E18809" t="s">
        <v>13</v>
      </c>
      <c r="F18809" t="s">
        <v>14</v>
      </c>
      <c r="G18809">
        <v>2017</v>
      </c>
      <c r="H18809">
        <v>46.73</v>
      </c>
      <c r="I18809">
        <v>176.38800000000001</v>
      </c>
    </row>
    <row r="18810" spans="1:9" x14ac:dyDescent="0.25">
      <c r="A18810" t="s">
        <v>409</v>
      </c>
      <c r="B18810" t="s">
        <v>418</v>
      </c>
      <c r="C18810" t="s">
        <v>419</v>
      </c>
      <c r="D18810" t="s">
        <v>483</v>
      </c>
      <c r="E18810" t="s">
        <v>13</v>
      </c>
      <c r="F18810" t="s">
        <v>14</v>
      </c>
      <c r="G18810">
        <v>2018</v>
      </c>
      <c r="H18810">
        <v>46.73</v>
      </c>
    </row>
    <row r="18811" spans="1:9" x14ac:dyDescent="0.25">
      <c r="A18811" t="s">
        <v>409</v>
      </c>
      <c r="B18811" t="s">
        <v>418</v>
      </c>
      <c r="C18811" t="s">
        <v>419</v>
      </c>
      <c r="D18811" t="s">
        <v>483</v>
      </c>
      <c r="E18811" t="s">
        <v>13</v>
      </c>
      <c r="F18811" t="s">
        <v>14</v>
      </c>
      <c r="G18811">
        <v>2019</v>
      </c>
      <c r="H18811">
        <v>46.73</v>
      </c>
    </row>
    <row r="18812" spans="1:9" x14ac:dyDescent="0.25">
      <c r="A18812" t="s">
        <v>409</v>
      </c>
      <c r="B18812" t="s">
        <v>418</v>
      </c>
      <c r="C18812" t="s">
        <v>419</v>
      </c>
      <c r="D18812" t="s">
        <v>483</v>
      </c>
      <c r="E18812" t="s">
        <v>15</v>
      </c>
      <c r="F18812" t="s">
        <v>17</v>
      </c>
      <c r="G18812">
        <v>2000</v>
      </c>
      <c r="H18812">
        <v>0.54800000000000004</v>
      </c>
      <c r="I18812">
        <v>0.70099999999999996</v>
      </c>
    </row>
    <row r="18813" spans="1:9" x14ac:dyDescent="0.25">
      <c r="A18813" t="s">
        <v>409</v>
      </c>
      <c r="B18813" t="s">
        <v>418</v>
      </c>
      <c r="C18813" t="s">
        <v>419</v>
      </c>
      <c r="D18813" t="s">
        <v>483</v>
      </c>
      <c r="E18813" t="s">
        <v>15</v>
      </c>
      <c r="F18813" t="s">
        <v>17</v>
      </c>
      <c r="G18813">
        <v>2001</v>
      </c>
      <c r="H18813">
        <v>0.69799999999999995</v>
      </c>
      <c r="I18813">
        <v>0.89200000000000002</v>
      </c>
    </row>
    <row r="18814" spans="1:9" x14ac:dyDescent="0.25">
      <c r="A18814" t="s">
        <v>409</v>
      </c>
      <c r="B18814" t="s">
        <v>418</v>
      </c>
      <c r="C18814" t="s">
        <v>419</v>
      </c>
      <c r="D18814" t="s">
        <v>483</v>
      </c>
      <c r="E18814" t="s">
        <v>15</v>
      </c>
      <c r="F18814" t="s">
        <v>17</v>
      </c>
      <c r="G18814">
        <v>2002</v>
      </c>
      <c r="H18814">
        <v>0.82799999999999996</v>
      </c>
      <c r="I18814">
        <v>1.0580000000000001</v>
      </c>
    </row>
    <row r="18815" spans="1:9" x14ac:dyDescent="0.25">
      <c r="A18815" t="s">
        <v>409</v>
      </c>
      <c r="B18815" t="s">
        <v>418</v>
      </c>
      <c r="C18815" t="s">
        <v>419</v>
      </c>
      <c r="D18815" t="s">
        <v>483</v>
      </c>
      <c r="E18815" t="s">
        <v>15</v>
      </c>
      <c r="F18815" t="s">
        <v>17</v>
      </c>
      <c r="G18815">
        <v>2003</v>
      </c>
      <c r="H18815">
        <v>1.022</v>
      </c>
      <c r="I18815">
        <v>1.306</v>
      </c>
    </row>
    <row r="18816" spans="1:9" x14ac:dyDescent="0.25">
      <c r="A18816" t="s">
        <v>409</v>
      </c>
      <c r="B18816" t="s">
        <v>418</v>
      </c>
      <c r="C18816" t="s">
        <v>419</v>
      </c>
      <c r="D18816" t="s">
        <v>483</v>
      </c>
      <c r="E18816" t="s">
        <v>15</v>
      </c>
      <c r="F18816" t="s">
        <v>17</v>
      </c>
      <c r="G18816">
        <v>2004</v>
      </c>
      <c r="H18816">
        <v>1.1930000000000001</v>
      </c>
      <c r="I18816">
        <v>1.5249999999999999</v>
      </c>
    </row>
    <row r="18817" spans="1:9" x14ac:dyDescent="0.25">
      <c r="A18817" t="s">
        <v>409</v>
      </c>
      <c r="B18817" t="s">
        <v>418</v>
      </c>
      <c r="C18817" t="s">
        <v>419</v>
      </c>
      <c r="D18817" t="s">
        <v>483</v>
      </c>
      <c r="E18817" t="s">
        <v>15</v>
      </c>
      <c r="F18817" t="s">
        <v>17</v>
      </c>
      <c r="G18817">
        <v>2005</v>
      </c>
      <c r="H18817">
        <v>1.3380000000000001</v>
      </c>
      <c r="I18817">
        <v>1.71</v>
      </c>
    </row>
    <row r="18818" spans="1:9" x14ac:dyDescent="0.25">
      <c r="A18818" t="s">
        <v>409</v>
      </c>
      <c r="B18818" t="s">
        <v>418</v>
      </c>
      <c r="C18818" t="s">
        <v>419</v>
      </c>
      <c r="D18818" t="s">
        <v>483</v>
      </c>
      <c r="E18818" t="s">
        <v>15</v>
      </c>
      <c r="F18818" t="s">
        <v>17</v>
      </c>
      <c r="G18818">
        <v>2006</v>
      </c>
      <c r="H18818">
        <v>1.474</v>
      </c>
      <c r="I18818">
        <v>1.8839999999999999</v>
      </c>
    </row>
    <row r="18819" spans="1:9" x14ac:dyDescent="0.25">
      <c r="A18819" t="s">
        <v>409</v>
      </c>
      <c r="B18819" t="s">
        <v>418</v>
      </c>
      <c r="C18819" t="s">
        <v>419</v>
      </c>
      <c r="D18819" t="s">
        <v>483</v>
      </c>
      <c r="E18819" t="s">
        <v>15</v>
      </c>
      <c r="F18819" t="s">
        <v>17</v>
      </c>
      <c r="G18819">
        <v>2007</v>
      </c>
      <c r="H18819">
        <v>1.5940000000000001</v>
      </c>
      <c r="I18819">
        <v>2.0379999999999998</v>
      </c>
    </row>
    <row r="18820" spans="1:9" x14ac:dyDescent="0.25">
      <c r="A18820" t="s">
        <v>409</v>
      </c>
      <c r="B18820" t="s">
        <v>418</v>
      </c>
      <c r="C18820" t="s">
        <v>419</v>
      </c>
      <c r="D18820" t="s">
        <v>483</v>
      </c>
      <c r="E18820" t="s">
        <v>15</v>
      </c>
      <c r="F18820" t="s">
        <v>17</v>
      </c>
      <c r="G18820">
        <v>2008</v>
      </c>
      <c r="H18820">
        <v>1.714</v>
      </c>
      <c r="I18820">
        <v>2.1909999999999998</v>
      </c>
    </row>
    <row r="18821" spans="1:9" x14ac:dyDescent="0.25">
      <c r="A18821" t="s">
        <v>409</v>
      </c>
      <c r="B18821" t="s">
        <v>418</v>
      </c>
      <c r="C18821" t="s">
        <v>419</v>
      </c>
      <c r="D18821" t="s">
        <v>483</v>
      </c>
      <c r="E18821" t="s">
        <v>15</v>
      </c>
      <c r="F18821" t="s">
        <v>17</v>
      </c>
      <c r="G18821">
        <v>2009</v>
      </c>
      <c r="H18821">
        <v>1.7889999999999999</v>
      </c>
      <c r="I18821">
        <v>2.2850000000000001</v>
      </c>
    </row>
    <row r="18822" spans="1:9" x14ac:dyDescent="0.25">
      <c r="A18822" t="s">
        <v>409</v>
      </c>
      <c r="B18822" t="s">
        <v>418</v>
      </c>
      <c r="C18822" t="s">
        <v>419</v>
      </c>
      <c r="D18822" t="s">
        <v>483</v>
      </c>
      <c r="E18822" t="s">
        <v>15</v>
      </c>
      <c r="F18822" t="s">
        <v>17</v>
      </c>
      <c r="G18822">
        <v>2010</v>
      </c>
      <c r="H18822">
        <v>1.4</v>
      </c>
      <c r="I18822">
        <v>1.8</v>
      </c>
    </row>
    <row r="18823" spans="1:9" x14ac:dyDescent="0.25">
      <c r="A18823" t="s">
        <v>409</v>
      </c>
      <c r="B18823" t="s">
        <v>418</v>
      </c>
      <c r="C18823" t="s">
        <v>419</v>
      </c>
      <c r="D18823" t="s">
        <v>483</v>
      </c>
      <c r="E18823" t="s">
        <v>15</v>
      </c>
      <c r="F18823" t="s">
        <v>17</v>
      </c>
      <c r="G18823">
        <v>2011</v>
      </c>
      <c r="H18823">
        <v>1.5</v>
      </c>
      <c r="I18823">
        <v>1.8</v>
      </c>
    </row>
    <row r="18824" spans="1:9" x14ac:dyDescent="0.25">
      <c r="A18824" t="s">
        <v>409</v>
      </c>
      <c r="B18824" t="s">
        <v>418</v>
      </c>
      <c r="C18824" t="s">
        <v>419</v>
      </c>
      <c r="D18824" t="s">
        <v>483</v>
      </c>
      <c r="E18824" t="s">
        <v>15</v>
      </c>
      <c r="F18824" t="s">
        <v>17</v>
      </c>
      <c r="G18824">
        <v>2012</v>
      </c>
      <c r="H18824">
        <v>1.5</v>
      </c>
      <c r="I18824">
        <v>1.8</v>
      </c>
    </row>
    <row r="18825" spans="1:9" x14ac:dyDescent="0.25">
      <c r="A18825" t="s">
        <v>409</v>
      </c>
      <c r="B18825" t="s">
        <v>418</v>
      </c>
      <c r="C18825" t="s">
        <v>419</v>
      </c>
      <c r="D18825" t="s">
        <v>483</v>
      </c>
      <c r="E18825" t="s">
        <v>15</v>
      </c>
      <c r="F18825" t="s">
        <v>17</v>
      </c>
      <c r="G18825">
        <v>2013</v>
      </c>
      <c r="H18825">
        <v>1.6</v>
      </c>
      <c r="I18825">
        <v>1.7</v>
      </c>
    </row>
    <row r="18826" spans="1:9" x14ac:dyDescent="0.25">
      <c r="A18826" t="s">
        <v>409</v>
      </c>
      <c r="B18826" t="s">
        <v>418</v>
      </c>
      <c r="C18826" t="s">
        <v>419</v>
      </c>
      <c r="D18826" t="s">
        <v>483</v>
      </c>
      <c r="E18826" t="s">
        <v>15</v>
      </c>
      <c r="F18826" t="s">
        <v>17</v>
      </c>
      <c r="G18826">
        <v>2014</v>
      </c>
      <c r="H18826">
        <v>2.7</v>
      </c>
      <c r="I18826">
        <v>2.7</v>
      </c>
    </row>
    <row r="18827" spans="1:9" x14ac:dyDescent="0.25">
      <c r="A18827" t="s">
        <v>409</v>
      </c>
      <c r="B18827" t="s">
        <v>418</v>
      </c>
      <c r="C18827" t="s">
        <v>419</v>
      </c>
      <c r="D18827" t="s">
        <v>483</v>
      </c>
      <c r="E18827" t="s">
        <v>15</v>
      </c>
      <c r="F18827" t="s">
        <v>17</v>
      </c>
      <c r="G18827">
        <v>2015</v>
      </c>
      <c r="H18827">
        <v>2.9</v>
      </c>
      <c r="I18827">
        <v>2.7</v>
      </c>
    </row>
    <row r="18828" spans="1:9" x14ac:dyDescent="0.25">
      <c r="A18828" t="s">
        <v>409</v>
      </c>
      <c r="B18828" t="s">
        <v>418</v>
      </c>
      <c r="C18828" t="s">
        <v>419</v>
      </c>
      <c r="D18828" t="s">
        <v>483</v>
      </c>
      <c r="E18828" t="s">
        <v>15</v>
      </c>
      <c r="F18828" t="s">
        <v>17</v>
      </c>
      <c r="G18828">
        <v>2016</v>
      </c>
      <c r="H18828">
        <v>3</v>
      </c>
      <c r="I18828">
        <v>2.7</v>
      </c>
    </row>
    <row r="18829" spans="1:9" x14ac:dyDescent="0.25">
      <c r="A18829" t="s">
        <v>409</v>
      </c>
      <c r="B18829" t="s">
        <v>418</v>
      </c>
      <c r="C18829" t="s">
        <v>419</v>
      </c>
      <c r="D18829" t="s">
        <v>483</v>
      </c>
      <c r="E18829" t="s">
        <v>15</v>
      </c>
      <c r="F18829" t="s">
        <v>17</v>
      </c>
      <c r="G18829">
        <v>2017</v>
      </c>
      <c r="H18829">
        <v>3.3</v>
      </c>
      <c r="I18829">
        <v>2.6</v>
      </c>
    </row>
    <row r="18830" spans="1:9" x14ac:dyDescent="0.25">
      <c r="A18830" t="s">
        <v>409</v>
      </c>
      <c r="B18830" t="s">
        <v>418</v>
      </c>
      <c r="C18830" t="s">
        <v>419</v>
      </c>
      <c r="D18830" t="s">
        <v>483</v>
      </c>
      <c r="E18830" t="s">
        <v>15</v>
      </c>
      <c r="F18830" t="s">
        <v>17</v>
      </c>
      <c r="G18830">
        <v>2018</v>
      </c>
      <c r="H18830">
        <v>3.3</v>
      </c>
    </row>
    <row r="18831" spans="1:9" x14ac:dyDescent="0.25">
      <c r="A18831" t="s">
        <v>409</v>
      </c>
      <c r="B18831" t="s">
        <v>418</v>
      </c>
      <c r="C18831" t="s">
        <v>419</v>
      </c>
      <c r="D18831" t="s">
        <v>483</v>
      </c>
      <c r="E18831" t="s">
        <v>15</v>
      </c>
      <c r="F18831" t="s">
        <v>17</v>
      </c>
      <c r="G18831">
        <v>2019</v>
      </c>
      <c r="H18831">
        <v>3.3</v>
      </c>
    </row>
    <row r="18832" spans="1:9" x14ac:dyDescent="0.25">
      <c r="A18832" t="s">
        <v>409</v>
      </c>
      <c r="B18832" t="s">
        <v>418</v>
      </c>
      <c r="C18832" t="s">
        <v>419</v>
      </c>
      <c r="D18832" t="s">
        <v>483</v>
      </c>
      <c r="E18832" t="s">
        <v>15</v>
      </c>
      <c r="F18832" t="s">
        <v>26</v>
      </c>
      <c r="G18832">
        <v>2000</v>
      </c>
      <c r="H18832">
        <v>0</v>
      </c>
      <c r="I18832">
        <v>0</v>
      </c>
    </row>
    <row r="18833" spans="1:9" x14ac:dyDescent="0.25">
      <c r="A18833" t="s">
        <v>409</v>
      </c>
      <c r="B18833" t="s">
        <v>418</v>
      </c>
      <c r="C18833" t="s">
        <v>419</v>
      </c>
      <c r="D18833" t="s">
        <v>483</v>
      </c>
      <c r="E18833" t="s">
        <v>15</v>
      </c>
      <c r="F18833" t="s">
        <v>26</v>
      </c>
      <c r="G18833">
        <v>2001</v>
      </c>
      <c r="H18833">
        <v>0</v>
      </c>
      <c r="I18833">
        <v>0</v>
      </c>
    </row>
    <row r="18834" spans="1:9" x14ac:dyDescent="0.25">
      <c r="A18834" t="s">
        <v>409</v>
      </c>
      <c r="B18834" t="s">
        <v>418</v>
      </c>
      <c r="C18834" t="s">
        <v>419</v>
      </c>
      <c r="D18834" t="s">
        <v>483</v>
      </c>
      <c r="E18834" t="s">
        <v>15</v>
      </c>
      <c r="F18834" t="s">
        <v>26</v>
      </c>
      <c r="G18834">
        <v>2002</v>
      </c>
      <c r="H18834">
        <v>0</v>
      </c>
      <c r="I18834">
        <v>0</v>
      </c>
    </row>
    <row r="18835" spans="1:9" x14ac:dyDescent="0.25">
      <c r="A18835" t="s">
        <v>409</v>
      </c>
      <c r="B18835" t="s">
        <v>418</v>
      </c>
      <c r="C18835" t="s">
        <v>419</v>
      </c>
      <c r="D18835" t="s">
        <v>483</v>
      </c>
      <c r="E18835" t="s">
        <v>15</v>
      </c>
      <c r="F18835" t="s">
        <v>26</v>
      </c>
      <c r="G18835">
        <v>2003</v>
      </c>
      <c r="H18835">
        <v>0</v>
      </c>
      <c r="I18835">
        <v>0</v>
      </c>
    </row>
    <row r="18836" spans="1:9" x14ac:dyDescent="0.25">
      <c r="A18836" t="s">
        <v>409</v>
      </c>
      <c r="B18836" t="s">
        <v>418</v>
      </c>
      <c r="C18836" t="s">
        <v>419</v>
      </c>
      <c r="D18836" t="s">
        <v>483</v>
      </c>
      <c r="E18836" t="s">
        <v>15</v>
      </c>
      <c r="F18836" t="s">
        <v>26</v>
      </c>
      <c r="G18836">
        <v>2004</v>
      </c>
      <c r="H18836">
        <v>5.6000000000000001E-2</v>
      </c>
      <c r="I18836">
        <v>7.1999999999999995E-2</v>
      </c>
    </row>
    <row r="18837" spans="1:9" x14ac:dyDescent="0.25">
      <c r="A18837" t="s">
        <v>409</v>
      </c>
      <c r="B18837" t="s">
        <v>418</v>
      </c>
      <c r="C18837" t="s">
        <v>419</v>
      </c>
      <c r="D18837" t="s">
        <v>483</v>
      </c>
      <c r="E18837" t="s">
        <v>15</v>
      </c>
      <c r="F18837" t="s">
        <v>26</v>
      </c>
      <c r="G18837">
        <v>2005</v>
      </c>
      <c r="H18837">
        <v>0.193</v>
      </c>
      <c r="I18837">
        <v>0.247</v>
      </c>
    </row>
    <row r="18838" spans="1:9" x14ac:dyDescent="0.25">
      <c r="A18838" t="s">
        <v>409</v>
      </c>
      <c r="B18838" t="s">
        <v>418</v>
      </c>
      <c r="C18838" t="s">
        <v>419</v>
      </c>
      <c r="D18838" t="s">
        <v>483</v>
      </c>
      <c r="E18838" t="s">
        <v>15</v>
      </c>
      <c r="F18838" t="s">
        <v>26</v>
      </c>
      <c r="G18838">
        <v>2006</v>
      </c>
      <c r="H18838">
        <v>0.375</v>
      </c>
      <c r="I18838">
        <v>0.45100000000000001</v>
      </c>
    </row>
    <row r="18839" spans="1:9" x14ac:dyDescent="0.25">
      <c r="A18839" t="s">
        <v>409</v>
      </c>
      <c r="B18839" t="s">
        <v>418</v>
      </c>
      <c r="C18839" t="s">
        <v>419</v>
      </c>
      <c r="D18839" t="s">
        <v>483</v>
      </c>
      <c r="E18839" t="s">
        <v>15</v>
      </c>
      <c r="F18839" t="s">
        <v>26</v>
      </c>
      <c r="G18839">
        <v>2007</v>
      </c>
      <c r="H18839">
        <v>0.52500000000000002</v>
      </c>
      <c r="I18839">
        <v>0.65300000000000002</v>
      </c>
    </row>
    <row r="18840" spans="1:9" x14ac:dyDescent="0.25">
      <c r="A18840" t="s">
        <v>409</v>
      </c>
      <c r="B18840" t="s">
        <v>418</v>
      </c>
      <c r="C18840" t="s">
        <v>419</v>
      </c>
      <c r="D18840" t="s">
        <v>483</v>
      </c>
      <c r="E18840" t="s">
        <v>15</v>
      </c>
      <c r="F18840" t="s">
        <v>26</v>
      </c>
      <c r="G18840">
        <v>2008</v>
      </c>
      <c r="H18840">
        <v>0.745</v>
      </c>
      <c r="I18840">
        <v>0.94199999999999995</v>
      </c>
    </row>
    <row r="18841" spans="1:9" x14ac:dyDescent="0.25">
      <c r="A18841" t="s">
        <v>409</v>
      </c>
      <c r="B18841" t="s">
        <v>418</v>
      </c>
      <c r="C18841" t="s">
        <v>419</v>
      </c>
      <c r="D18841" t="s">
        <v>483</v>
      </c>
      <c r="E18841" t="s">
        <v>15</v>
      </c>
      <c r="F18841" t="s">
        <v>26</v>
      </c>
      <c r="G18841">
        <v>2009</v>
      </c>
      <c r="H18841">
        <v>0.97299999999999998</v>
      </c>
      <c r="I18841">
        <v>1.1180000000000001</v>
      </c>
    </row>
    <row r="18842" spans="1:9" x14ac:dyDescent="0.25">
      <c r="A18842" t="s">
        <v>409</v>
      </c>
      <c r="B18842" t="s">
        <v>418</v>
      </c>
      <c r="C18842" t="s">
        <v>419</v>
      </c>
      <c r="D18842" t="s">
        <v>483</v>
      </c>
      <c r="E18842" t="s">
        <v>15</v>
      </c>
      <c r="F18842" t="s">
        <v>26</v>
      </c>
      <c r="G18842">
        <v>2010</v>
      </c>
      <c r="H18842">
        <v>1.5</v>
      </c>
      <c r="I18842">
        <v>1.2</v>
      </c>
    </row>
    <row r="18843" spans="1:9" x14ac:dyDescent="0.25">
      <c r="A18843" t="s">
        <v>409</v>
      </c>
      <c r="B18843" t="s">
        <v>418</v>
      </c>
      <c r="C18843" t="s">
        <v>419</v>
      </c>
      <c r="D18843" t="s">
        <v>483</v>
      </c>
      <c r="E18843" t="s">
        <v>15</v>
      </c>
      <c r="F18843" t="s">
        <v>26</v>
      </c>
      <c r="G18843">
        <v>2011</v>
      </c>
      <c r="H18843">
        <v>9.5</v>
      </c>
      <c r="I18843">
        <v>7.2</v>
      </c>
    </row>
    <row r="18844" spans="1:9" x14ac:dyDescent="0.25">
      <c r="A18844" t="s">
        <v>409</v>
      </c>
      <c r="B18844" t="s">
        <v>418</v>
      </c>
      <c r="C18844" t="s">
        <v>419</v>
      </c>
      <c r="D18844" t="s">
        <v>483</v>
      </c>
      <c r="E18844" t="s">
        <v>15</v>
      </c>
      <c r="F18844" t="s">
        <v>26</v>
      </c>
      <c r="G18844">
        <v>2012</v>
      </c>
      <c r="H18844">
        <v>12</v>
      </c>
      <c r="I18844">
        <v>15.2</v>
      </c>
    </row>
    <row r="18845" spans="1:9" x14ac:dyDescent="0.25">
      <c r="A18845" t="s">
        <v>409</v>
      </c>
      <c r="B18845" t="s">
        <v>418</v>
      </c>
      <c r="C18845" t="s">
        <v>419</v>
      </c>
      <c r="D18845" t="s">
        <v>483</v>
      </c>
      <c r="E18845" t="s">
        <v>15</v>
      </c>
      <c r="F18845" t="s">
        <v>26</v>
      </c>
      <c r="G18845">
        <v>2013</v>
      </c>
      <c r="H18845">
        <v>15.3</v>
      </c>
      <c r="I18845">
        <v>17.3</v>
      </c>
    </row>
    <row r="18846" spans="1:9" x14ac:dyDescent="0.25">
      <c r="A18846" t="s">
        <v>409</v>
      </c>
      <c r="B18846" t="s">
        <v>418</v>
      </c>
      <c r="C18846" t="s">
        <v>419</v>
      </c>
      <c r="D18846" t="s">
        <v>483</v>
      </c>
      <c r="E18846" t="s">
        <v>15</v>
      </c>
      <c r="F18846" t="s">
        <v>26</v>
      </c>
      <c r="G18846">
        <v>2014</v>
      </c>
      <c r="H18846">
        <v>21.9</v>
      </c>
      <c r="I18846">
        <v>25.3</v>
      </c>
    </row>
    <row r="18847" spans="1:9" x14ac:dyDescent="0.25">
      <c r="A18847" t="s">
        <v>409</v>
      </c>
      <c r="B18847" t="s">
        <v>418</v>
      </c>
      <c r="C18847" t="s">
        <v>419</v>
      </c>
      <c r="D18847" t="s">
        <v>483</v>
      </c>
      <c r="E18847" t="s">
        <v>15</v>
      </c>
      <c r="F18847" t="s">
        <v>26</v>
      </c>
      <c r="G18847">
        <v>2015</v>
      </c>
      <c r="H18847">
        <v>25</v>
      </c>
      <c r="I18847">
        <v>30.3</v>
      </c>
    </row>
    <row r="18848" spans="1:9" x14ac:dyDescent="0.25">
      <c r="A18848" t="s">
        <v>409</v>
      </c>
      <c r="B18848" t="s">
        <v>418</v>
      </c>
      <c r="C18848" t="s">
        <v>419</v>
      </c>
      <c r="D18848" t="s">
        <v>483</v>
      </c>
      <c r="E18848" t="s">
        <v>15</v>
      </c>
      <c r="F18848" t="s">
        <v>26</v>
      </c>
      <c r="G18848">
        <v>2016</v>
      </c>
      <c r="H18848">
        <v>28.6</v>
      </c>
      <c r="I18848">
        <v>30.3</v>
      </c>
    </row>
    <row r="18849" spans="1:9" x14ac:dyDescent="0.25">
      <c r="A18849" t="s">
        <v>409</v>
      </c>
      <c r="B18849" t="s">
        <v>418</v>
      </c>
      <c r="C18849" t="s">
        <v>419</v>
      </c>
      <c r="D18849" t="s">
        <v>483</v>
      </c>
      <c r="E18849" t="s">
        <v>15</v>
      </c>
      <c r="F18849" t="s">
        <v>26</v>
      </c>
      <c r="G18849">
        <v>2017</v>
      </c>
      <c r="H18849">
        <v>31.9</v>
      </c>
      <c r="I18849">
        <v>33.4</v>
      </c>
    </row>
    <row r="18850" spans="1:9" x14ac:dyDescent="0.25">
      <c r="A18850" t="s">
        <v>409</v>
      </c>
      <c r="B18850" t="s">
        <v>418</v>
      </c>
      <c r="C18850" t="s">
        <v>419</v>
      </c>
      <c r="D18850" t="s">
        <v>483</v>
      </c>
      <c r="E18850" t="s">
        <v>15</v>
      </c>
      <c r="F18850" t="s">
        <v>26</v>
      </c>
      <c r="G18850">
        <v>2018</v>
      </c>
      <c r="H18850">
        <v>31.9</v>
      </c>
    </row>
    <row r="18851" spans="1:9" x14ac:dyDescent="0.25">
      <c r="A18851" t="s">
        <v>409</v>
      </c>
      <c r="B18851" t="s">
        <v>418</v>
      </c>
      <c r="C18851" t="s">
        <v>419</v>
      </c>
      <c r="D18851" t="s">
        <v>483</v>
      </c>
      <c r="E18851" t="s">
        <v>15</v>
      </c>
      <c r="F18851" t="s">
        <v>26</v>
      </c>
      <c r="G18851">
        <v>2019</v>
      </c>
      <c r="H18851">
        <v>32.9</v>
      </c>
    </row>
    <row r="18852" spans="1:9" x14ac:dyDescent="0.25">
      <c r="A18852" t="s">
        <v>409</v>
      </c>
      <c r="B18852" t="s">
        <v>418</v>
      </c>
      <c r="C18852" t="s">
        <v>419</v>
      </c>
      <c r="D18852" t="s">
        <v>483</v>
      </c>
      <c r="E18852" t="s">
        <v>18</v>
      </c>
      <c r="F18852" t="s">
        <v>19</v>
      </c>
      <c r="G18852">
        <v>2000</v>
      </c>
      <c r="H18852">
        <v>0.12</v>
      </c>
      <c r="I18852">
        <v>6.5000000000000002E-2</v>
      </c>
    </row>
    <row r="18853" spans="1:9" x14ac:dyDescent="0.25">
      <c r="A18853" t="s">
        <v>409</v>
      </c>
      <c r="B18853" t="s">
        <v>418</v>
      </c>
      <c r="C18853" t="s">
        <v>419</v>
      </c>
      <c r="D18853" t="s">
        <v>483</v>
      </c>
      <c r="E18853" t="s">
        <v>18</v>
      </c>
      <c r="F18853" t="s">
        <v>19</v>
      </c>
      <c r="G18853">
        <v>2001</v>
      </c>
      <c r="H18853">
        <v>0.12</v>
      </c>
      <c r="I18853">
        <v>6.5000000000000002E-2</v>
      </c>
    </row>
    <row r="18854" spans="1:9" x14ac:dyDescent="0.25">
      <c r="A18854" t="s">
        <v>409</v>
      </c>
      <c r="B18854" t="s">
        <v>418</v>
      </c>
      <c r="C18854" t="s">
        <v>419</v>
      </c>
      <c r="D18854" t="s">
        <v>483</v>
      </c>
      <c r="E18854" t="s">
        <v>18</v>
      </c>
      <c r="F18854" t="s">
        <v>19</v>
      </c>
      <c r="G18854">
        <v>2002</v>
      </c>
      <c r="H18854">
        <v>0.12</v>
      </c>
      <c r="I18854">
        <v>6.5000000000000002E-2</v>
      </c>
    </row>
    <row r="18855" spans="1:9" x14ac:dyDescent="0.25">
      <c r="A18855" t="s">
        <v>409</v>
      </c>
      <c r="B18855" t="s">
        <v>418</v>
      </c>
      <c r="C18855" t="s">
        <v>419</v>
      </c>
      <c r="D18855" t="s">
        <v>483</v>
      </c>
      <c r="E18855" t="s">
        <v>18</v>
      </c>
      <c r="F18855" t="s">
        <v>19</v>
      </c>
      <c r="G18855">
        <v>2003</v>
      </c>
      <c r="H18855">
        <v>0.12</v>
      </c>
      <c r="I18855">
        <v>6.5000000000000002E-2</v>
      </c>
    </row>
    <row r="18856" spans="1:9" x14ac:dyDescent="0.25">
      <c r="A18856" t="s">
        <v>409</v>
      </c>
      <c r="B18856" t="s">
        <v>418</v>
      </c>
      <c r="C18856" t="s">
        <v>419</v>
      </c>
      <c r="D18856" t="s">
        <v>483</v>
      </c>
      <c r="E18856" t="s">
        <v>18</v>
      </c>
      <c r="F18856" t="s">
        <v>19</v>
      </c>
      <c r="G18856">
        <v>2004</v>
      </c>
      <c r="H18856">
        <v>0.13500000000000001</v>
      </c>
      <c r="I18856">
        <v>9.5000000000000001E-2</v>
      </c>
    </row>
    <row r="18857" spans="1:9" x14ac:dyDescent="0.25">
      <c r="A18857" t="s">
        <v>409</v>
      </c>
      <c r="B18857" t="s">
        <v>418</v>
      </c>
      <c r="C18857" t="s">
        <v>419</v>
      </c>
      <c r="D18857" t="s">
        <v>483</v>
      </c>
      <c r="E18857" t="s">
        <v>18</v>
      </c>
      <c r="F18857" t="s">
        <v>19</v>
      </c>
      <c r="G18857">
        <v>2005</v>
      </c>
      <c r="H18857">
        <v>0.13500000000000001</v>
      </c>
      <c r="I18857">
        <v>7.0999999999999994E-2</v>
      </c>
    </row>
    <row r="18858" spans="1:9" x14ac:dyDescent="0.25">
      <c r="A18858" t="s">
        <v>409</v>
      </c>
      <c r="B18858" t="s">
        <v>418</v>
      </c>
      <c r="C18858" t="s">
        <v>419</v>
      </c>
      <c r="D18858" t="s">
        <v>483</v>
      </c>
      <c r="E18858" t="s">
        <v>18</v>
      </c>
      <c r="F18858" t="s">
        <v>19</v>
      </c>
      <c r="G18858">
        <v>2006</v>
      </c>
      <c r="H18858">
        <v>0.13500000000000001</v>
      </c>
      <c r="I18858">
        <v>9.5000000000000001E-2</v>
      </c>
    </row>
    <row r="18859" spans="1:9" x14ac:dyDescent="0.25">
      <c r="A18859" t="s">
        <v>409</v>
      </c>
      <c r="B18859" t="s">
        <v>418</v>
      </c>
      <c r="C18859" t="s">
        <v>419</v>
      </c>
      <c r="D18859" t="s">
        <v>483</v>
      </c>
      <c r="E18859" t="s">
        <v>18</v>
      </c>
      <c r="F18859" t="s">
        <v>19</v>
      </c>
      <c r="G18859">
        <v>2007</v>
      </c>
      <c r="H18859">
        <v>0.158</v>
      </c>
      <c r="I18859">
        <v>0.13800000000000001</v>
      </c>
    </row>
    <row r="18860" spans="1:9" x14ac:dyDescent="0.25">
      <c r="A18860" t="s">
        <v>409</v>
      </c>
      <c r="B18860" t="s">
        <v>418</v>
      </c>
      <c r="C18860" t="s">
        <v>419</v>
      </c>
      <c r="D18860" t="s">
        <v>483</v>
      </c>
      <c r="E18860" t="s">
        <v>18</v>
      </c>
      <c r="F18860" t="s">
        <v>19</v>
      </c>
      <c r="G18860">
        <v>2008</v>
      </c>
      <c r="H18860">
        <v>0.36799999999999999</v>
      </c>
      <c r="I18860">
        <v>0.34</v>
      </c>
    </row>
    <row r="18861" spans="1:9" x14ac:dyDescent="0.25">
      <c r="A18861" t="s">
        <v>409</v>
      </c>
      <c r="B18861" t="s">
        <v>418</v>
      </c>
      <c r="C18861" t="s">
        <v>419</v>
      </c>
      <c r="D18861" t="s">
        <v>483</v>
      </c>
      <c r="E18861" t="s">
        <v>18</v>
      </c>
      <c r="F18861" t="s">
        <v>19</v>
      </c>
      <c r="G18861">
        <v>2009</v>
      </c>
      <c r="H18861">
        <v>0.36799999999999999</v>
      </c>
      <c r="I18861">
        <v>0.28499999999999998</v>
      </c>
    </row>
    <row r="18862" spans="1:9" x14ac:dyDescent="0.25">
      <c r="A18862" t="s">
        <v>409</v>
      </c>
      <c r="B18862" t="s">
        <v>418</v>
      </c>
      <c r="C18862" t="s">
        <v>419</v>
      </c>
      <c r="D18862" t="s">
        <v>483</v>
      </c>
      <c r="E18862" t="s">
        <v>18</v>
      </c>
      <c r="F18862" t="s">
        <v>19</v>
      </c>
      <c r="G18862">
        <v>2010</v>
      </c>
      <c r="H18862">
        <v>0.248</v>
      </c>
      <c r="I18862">
        <v>0.26600000000000001</v>
      </c>
    </row>
    <row r="18863" spans="1:9" x14ac:dyDescent="0.25">
      <c r="A18863" t="s">
        <v>409</v>
      </c>
      <c r="B18863" t="s">
        <v>418</v>
      </c>
      <c r="C18863" t="s">
        <v>419</v>
      </c>
      <c r="D18863" t="s">
        <v>483</v>
      </c>
      <c r="E18863" t="s">
        <v>18</v>
      </c>
      <c r="F18863" t="s">
        <v>19</v>
      </c>
      <c r="G18863">
        <v>2011</v>
      </c>
      <c r="H18863">
        <v>0.248</v>
      </c>
      <c r="I18863">
        <v>0.108</v>
      </c>
    </row>
    <row r="18864" spans="1:9" x14ac:dyDescent="0.25">
      <c r="A18864" t="s">
        <v>409</v>
      </c>
      <c r="B18864" t="s">
        <v>418</v>
      </c>
      <c r="C18864" t="s">
        <v>419</v>
      </c>
      <c r="D18864" t="s">
        <v>483</v>
      </c>
      <c r="E18864" t="s">
        <v>18</v>
      </c>
      <c r="F18864" t="s">
        <v>19</v>
      </c>
      <c r="G18864">
        <v>2012</v>
      </c>
      <c r="H18864">
        <v>0.248</v>
      </c>
      <c r="I18864">
        <v>9.2999999999999999E-2</v>
      </c>
    </row>
    <row r="18865" spans="1:9" x14ac:dyDescent="0.25">
      <c r="A18865" t="s">
        <v>409</v>
      </c>
      <c r="B18865" t="s">
        <v>418</v>
      </c>
      <c r="C18865" t="s">
        <v>419</v>
      </c>
      <c r="D18865" t="s">
        <v>483</v>
      </c>
      <c r="E18865" t="s">
        <v>18</v>
      </c>
      <c r="F18865" t="s">
        <v>19</v>
      </c>
      <c r="G18865">
        <v>2013</v>
      </c>
      <c r="H18865">
        <v>0.248</v>
      </c>
      <c r="I18865">
        <v>9.1999999999999998E-2</v>
      </c>
    </row>
    <row r="18866" spans="1:9" x14ac:dyDescent="0.25">
      <c r="A18866" t="s">
        <v>409</v>
      </c>
      <c r="B18866" t="s">
        <v>418</v>
      </c>
      <c r="C18866" t="s">
        <v>419</v>
      </c>
      <c r="D18866" t="s">
        <v>483</v>
      </c>
      <c r="E18866" t="s">
        <v>18</v>
      </c>
      <c r="F18866" t="s">
        <v>19</v>
      </c>
      <c r="G18866">
        <v>2014</v>
      </c>
      <c r="H18866">
        <v>0.248</v>
      </c>
      <c r="I18866">
        <v>8.2000000000000003E-2</v>
      </c>
    </row>
    <row r="18867" spans="1:9" x14ac:dyDescent="0.25">
      <c r="A18867" t="s">
        <v>409</v>
      </c>
      <c r="B18867" t="s">
        <v>418</v>
      </c>
      <c r="C18867" t="s">
        <v>419</v>
      </c>
      <c r="D18867" t="s">
        <v>483</v>
      </c>
      <c r="E18867" t="s">
        <v>18</v>
      </c>
      <c r="F18867" t="s">
        <v>19</v>
      </c>
      <c r="G18867">
        <v>2015</v>
      </c>
      <c r="H18867">
        <v>0.248</v>
      </c>
      <c r="I18867">
        <v>8.3000000000000004E-2</v>
      </c>
    </row>
    <row r="18868" spans="1:9" x14ac:dyDescent="0.25">
      <c r="A18868" t="s">
        <v>409</v>
      </c>
      <c r="B18868" t="s">
        <v>418</v>
      </c>
      <c r="C18868" t="s">
        <v>419</v>
      </c>
      <c r="D18868" t="s">
        <v>483</v>
      </c>
      <c r="E18868" t="s">
        <v>18</v>
      </c>
      <c r="F18868" t="s">
        <v>19</v>
      </c>
      <c r="G18868">
        <v>2016</v>
      </c>
      <c r="H18868">
        <v>0.248</v>
      </c>
      <c r="I18868">
        <v>8.3000000000000004E-2</v>
      </c>
    </row>
    <row r="18869" spans="1:9" x14ac:dyDescent="0.25">
      <c r="A18869" t="s">
        <v>409</v>
      </c>
      <c r="B18869" t="s">
        <v>418</v>
      </c>
      <c r="C18869" t="s">
        <v>419</v>
      </c>
      <c r="D18869" t="s">
        <v>483</v>
      </c>
      <c r="E18869" t="s">
        <v>18</v>
      </c>
      <c r="F18869" t="s">
        <v>19</v>
      </c>
      <c r="G18869">
        <v>2017</v>
      </c>
      <c r="H18869">
        <v>0.248</v>
      </c>
      <c r="I18869">
        <v>8.3000000000000004E-2</v>
      </c>
    </row>
    <row r="18870" spans="1:9" x14ac:dyDescent="0.25">
      <c r="A18870" t="s">
        <v>409</v>
      </c>
      <c r="B18870" t="s">
        <v>418</v>
      </c>
      <c r="C18870" t="s">
        <v>419</v>
      </c>
      <c r="D18870" t="s">
        <v>483</v>
      </c>
      <c r="E18870" t="s">
        <v>18</v>
      </c>
      <c r="F18870" t="s">
        <v>19</v>
      </c>
      <c r="G18870">
        <v>2018</v>
      </c>
      <c r="H18870">
        <v>0.248</v>
      </c>
    </row>
    <row r="18871" spans="1:9" x14ac:dyDescent="0.25">
      <c r="A18871" t="s">
        <v>409</v>
      </c>
      <c r="B18871" t="s">
        <v>418</v>
      </c>
      <c r="C18871" t="s">
        <v>419</v>
      </c>
      <c r="D18871" t="s">
        <v>483</v>
      </c>
      <c r="E18871" t="s">
        <v>18</v>
      </c>
      <c r="F18871" t="s">
        <v>19</v>
      </c>
      <c r="G18871">
        <v>2019</v>
      </c>
      <c r="H18871">
        <v>0.248</v>
      </c>
    </row>
    <row r="18872" spans="1:9" x14ac:dyDescent="0.25">
      <c r="A18872" t="s">
        <v>409</v>
      </c>
      <c r="B18872" t="s">
        <v>420</v>
      </c>
      <c r="C18872" t="s">
        <v>421</v>
      </c>
      <c r="D18872" t="s">
        <v>482</v>
      </c>
      <c r="E18872" t="s">
        <v>12</v>
      </c>
      <c r="F18872" t="s">
        <v>12</v>
      </c>
      <c r="G18872">
        <v>2000</v>
      </c>
      <c r="H18872">
        <v>552.79999999999995</v>
      </c>
      <c r="I18872">
        <v>1893.6579999999999</v>
      </c>
    </row>
    <row r="18873" spans="1:9" x14ac:dyDescent="0.25">
      <c r="A18873" t="s">
        <v>409</v>
      </c>
      <c r="B18873" t="s">
        <v>420</v>
      </c>
      <c r="C18873" t="s">
        <v>421</v>
      </c>
      <c r="D18873" t="s">
        <v>482</v>
      </c>
      <c r="E18873" t="s">
        <v>12</v>
      </c>
      <c r="F18873" t="s">
        <v>12</v>
      </c>
      <c r="G18873">
        <v>2001</v>
      </c>
      <c r="H18873">
        <v>552.79999999999995</v>
      </c>
      <c r="I18873">
        <v>1889.6579999999999</v>
      </c>
    </row>
    <row r="18874" spans="1:9" x14ac:dyDescent="0.25">
      <c r="A18874" t="s">
        <v>409</v>
      </c>
      <c r="B18874" t="s">
        <v>420</v>
      </c>
      <c r="C18874" t="s">
        <v>421</v>
      </c>
      <c r="D18874" t="s">
        <v>482</v>
      </c>
      <c r="E18874" t="s">
        <v>12</v>
      </c>
      <c r="F18874" t="s">
        <v>12</v>
      </c>
      <c r="G18874">
        <v>2002</v>
      </c>
      <c r="H18874">
        <v>552.79999999999995</v>
      </c>
      <c r="I18874">
        <v>1755.6579999999999</v>
      </c>
    </row>
    <row r="18875" spans="1:9" x14ac:dyDescent="0.25">
      <c r="A18875" t="s">
        <v>409</v>
      </c>
      <c r="B18875" t="s">
        <v>420</v>
      </c>
      <c r="C18875" t="s">
        <v>421</v>
      </c>
      <c r="D18875" t="s">
        <v>482</v>
      </c>
      <c r="E18875" t="s">
        <v>12</v>
      </c>
      <c r="F18875" t="s">
        <v>12</v>
      </c>
      <c r="G18875">
        <v>2003</v>
      </c>
      <c r="H18875">
        <v>552.79999999999995</v>
      </c>
      <c r="I18875">
        <v>1607.6579999999999</v>
      </c>
    </row>
    <row r="18876" spans="1:9" x14ac:dyDescent="0.25">
      <c r="A18876" t="s">
        <v>409</v>
      </c>
      <c r="B18876" t="s">
        <v>420</v>
      </c>
      <c r="C18876" t="s">
        <v>421</v>
      </c>
      <c r="D18876" t="s">
        <v>482</v>
      </c>
      <c r="E18876" t="s">
        <v>12</v>
      </c>
      <c r="F18876" t="s">
        <v>12</v>
      </c>
      <c r="G18876">
        <v>2004</v>
      </c>
      <c r="H18876">
        <v>552.79999999999995</v>
      </c>
      <c r="I18876">
        <v>1734.6579999999999</v>
      </c>
    </row>
    <row r="18877" spans="1:9" x14ac:dyDescent="0.25">
      <c r="A18877" t="s">
        <v>409</v>
      </c>
      <c r="B18877" t="s">
        <v>420</v>
      </c>
      <c r="C18877" t="s">
        <v>421</v>
      </c>
      <c r="D18877" t="s">
        <v>482</v>
      </c>
      <c r="E18877" t="s">
        <v>12</v>
      </c>
      <c r="F18877" t="s">
        <v>12</v>
      </c>
      <c r="G18877">
        <v>2005</v>
      </c>
      <c r="H18877">
        <v>552.79999999999995</v>
      </c>
      <c r="I18877">
        <v>1796.6579999999999</v>
      </c>
    </row>
    <row r="18878" spans="1:9" x14ac:dyDescent="0.25">
      <c r="A18878" t="s">
        <v>409</v>
      </c>
      <c r="B18878" t="s">
        <v>420</v>
      </c>
      <c r="C18878" t="s">
        <v>421</v>
      </c>
      <c r="D18878" t="s">
        <v>482</v>
      </c>
      <c r="E18878" t="s">
        <v>12</v>
      </c>
      <c r="F18878" t="s">
        <v>12</v>
      </c>
      <c r="G18878">
        <v>2006</v>
      </c>
      <c r="H18878">
        <v>552.79999999999995</v>
      </c>
      <c r="I18878">
        <v>1821.6579999999999</v>
      </c>
    </row>
    <row r="18879" spans="1:9" x14ac:dyDescent="0.25">
      <c r="A18879" t="s">
        <v>409</v>
      </c>
      <c r="B18879" t="s">
        <v>420</v>
      </c>
      <c r="C18879" t="s">
        <v>421</v>
      </c>
      <c r="D18879" t="s">
        <v>482</v>
      </c>
      <c r="E18879" t="s">
        <v>12</v>
      </c>
      <c r="F18879" t="s">
        <v>12</v>
      </c>
      <c r="G18879">
        <v>2007</v>
      </c>
      <c r="H18879">
        <v>552.79999999999995</v>
      </c>
      <c r="I18879">
        <v>1787.6579999999999</v>
      </c>
    </row>
    <row r="18880" spans="1:9" x14ac:dyDescent="0.25">
      <c r="A18880" t="s">
        <v>409</v>
      </c>
      <c r="B18880" t="s">
        <v>420</v>
      </c>
      <c r="C18880" t="s">
        <v>421</v>
      </c>
      <c r="D18880" t="s">
        <v>482</v>
      </c>
      <c r="E18880" t="s">
        <v>12</v>
      </c>
      <c r="F18880" t="s">
        <v>12</v>
      </c>
      <c r="G18880">
        <v>2008</v>
      </c>
      <c r="H18880">
        <v>552.79999999999995</v>
      </c>
      <c r="I18880">
        <v>1786.6579999999999</v>
      </c>
    </row>
    <row r="18881" spans="1:9" x14ac:dyDescent="0.25">
      <c r="A18881" t="s">
        <v>409</v>
      </c>
      <c r="B18881" t="s">
        <v>420</v>
      </c>
      <c r="C18881" t="s">
        <v>421</v>
      </c>
      <c r="D18881" t="s">
        <v>482</v>
      </c>
      <c r="E18881" t="s">
        <v>12</v>
      </c>
      <c r="F18881" t="s">
        <v>12</v>
      </c>
      <c r="G18881">
        <v>2009</v>
      </c>
      <c r="H18881">
        <v>552.79999999999995</v>
      </c>
      <c r="I18881">
        <v>1777.6579999999999</v>
      </c>
    </row>
    <row r="18882" spans="1:9" x14ac:dyDescent="0.25">
      <c r="A18882" t="s">
        <v>409</v>
      </c>
      <c r="B18882" t="s">
        <v>420</v>
      </c>
      <c r="C18882" t="s">
        <v>421</v>
      </c>
      <c r="D18882" t="s">
        <v>482</v>
      </c>
      <c r="E18882" t="s">
        <v>12</v>
      </c>
      <c r="F18882" t="s">
        <v>12</v>
      </c>
      <c r="G18882">
        <v>2010</v>
      </c>
      <c r="H18882">
        <v>552.79999999999995</v>
      </c>
      <c r="I18882">
        <v>1791.6579999999999</v>
      </c>
    </row>
    <row r="18883" spans="1:9" x14ac:dyDescent="0.25">
      <c r="A18883" t="s">
        <v>409</v>
      </c>
      <c r="B18883" t="s">
        <v>420</v>
      </c>
      <c r="C18883" t="s">
        <v>421</v>
      </c>
      <c r="D18883" t="s">
        <v>482</v>
      </c>
      <c r="E18883" t="s">
        <v>12</v>
      </c>
      <c r="F18883" t="s">
        <v>12</v>
      </c>
      <c r="G18883">
        <v>2011</v>
      </c>
      <c r="H18883">
        <v>552.79999999999995</v>
      </c>
      <c r="I18883">
        <v>1769.6579999999999</v>
      </c>
    </row>
    <row r="18884" spans="1:9" x14ac:dyDescent="0.25">
      <c r="A18884" t="s">
        <v>409</v>
      </c>
      <c r="B18884" t="s">
        <v>420</v>
      </c>
      <c r="C18884" t="s">
        <v>421</v>
      </c>
      <c r="D18884" t="s">
        <v>482</v>
      </c>
      <c r="E18884" t="s">
        <v>12</v>
      </c>
      <c r="F18884" t="s">
        <v>12</v>
      </c>
      <c r="G18884">
        <v>2012</v>
      </c>
      <c r="H18884">
        <v>552.79999999999995</v>
      </c>
      <c r="I18884">
        <v>1716.133</v>
      </c>
    </row>
    <row r="18885" spans="1:9" x14ac:dyDescent="0.25">
      <c r="A18885" t="s">
        <v>409</v>
      </c>
      <c r="B18885" t="s">
        <v>420</v>
      </c>
      <c r="C18885" t="s">
        <v>421</v>
      </c>
      <c r="D18885" t="s">
        <v>482</v>
      </c>
      <c r="E18885" t="s">
        <v>12</v>
      </c>
      <c r="F18885" t="s">
        <v>12</v>
      </c>
      <c r="G18885">
        <v>2013</v>
      </c>
      <c r="H18885">
        <v>527.79999999999995</v>
      </c>
      <c r="I18885">
        <v>1719.068</v>
      </c>
    </row>
    <row r="18886" spans="1:9" x14ac:dyDescent="0.25">
      <c r="A18886" t="s">
        <v>409</v>
      </c>
      <c r="B18886" t="s">
        <v>420</v>
      </c>
      <c r="C18886" t="s">
        <v>421</v>
      </c>
      <c r="D18886" t="s">
        <v>482</v>
      </c>
      <c r="E18886" t="s">
        <v>12</v>
      </c>
      <c r="F18886" t="s">
        <v>12</v>
      </c>
      <c r="G18886">
        <v>2014</v>
      </c>
      <c r="H18886">
        <v>527.79999999999995</v>
      </c>
      <c r="I18886">
        <v>1685.981</v>
      </c>
    </row>
    <row r="18887" spans="1:9" x14ac:dyDescent="0.25">
      <c r="A18887" t="s">
        <v>409</v>
      </c>
      <c r="B18887" t="s">
        <v>420</v>
      </c>
      <c r="C18887" t="s">
        <v>421</v>
      </c>
      <c r="D18887" t="s">
        <v>482</v>
      </c>
      <c r="E18887" t="s">
        <v>12</v>
      </c>
      <c r="F18887" t="s">
        <v>12</v>
      </c>
      <c r="G18887">
        <v>2015</v>
      </c>
      <c r="H18887">
        <v>489.2</v>
      </c>
      <c r="I18887">
        <v>1682.4870000000001</v>
      </c>
    </row>
    <row r="18888" spans="1:9" x14ac:dyDescent="0.25">
      <c r="A18888" t="s">
        <v>409</v>
      </c>
      <c r="B18888" t="s">
        <v>420</v>
      </c>
      <c r="C18888" t="s">
        <v>421</v>
      </c>
      <c r="D18888" t="s">
        <v>482</v>
      </c>
      <c r="E18888" t="s">
        <v>12</v>
      </c>
      <c r="F18888" t="s">
        <v>12</v>
      </c>
      <c r="G18888">
        <v>2016</v>
      </c>
      <c r="H18888">
        <v>436</v>
      </c>
      <c r="I18888">
        <v>1669.4059999999999</v>
      </c>
    </row>
    <row r="18889" spans="1:9" x14ac:dyDescent="0.25">
      <c r="A18889" t="s">
        <v>409</v>
      </c>
      <c r="B18889" t="s">
        <v>420</v>
      </c>
      <c r="C18889" t="s">
        <v>421</v>
      </c>
      <c r="D18889" t="s">
        <v>482</v>
      </c>
      <c r="E18889" t="s">
        <v>12</v>
      </c>
      <c r="F18889" t="s">
        <v>12</v>
      </c>
      <c r="G18889">
        <v>2017</v>
      </c>
      <c r="H18889">
        <v>490</v>
      </c>
      <c r="I18889">
        <v>1716.1669999999999</v>
      </c>
    </row>
    <row r="18890" spans="1:9" x14ac:dyDescent="0.25">
      <c r="A18890" t="s">
        <v>409</v>
      </c>
      <c r="B18890" t="s">
        <v>420</v>
      </c>
      <c r="C18890" t="s">
        <v>421</v>
      </c>
      <c r="D18890" t="s">
        <v>482</v>
      </c>
      <c r="E18890" t="s">
        <v>12</v>
      </c>
      <c r="F18890" t="s">
        <v>12</v>
      </c>
      <c r="G18890">
        <v>2018</v>
      </c>
      <c r="H18890">
        <v>490</v>
      </c>
    </row>
    <row r="18891" spans="1:9" x14ac:dyDescent="0.25">
      <c r="A18891" t="s">
        <v>409</v>
      </c>
      <c r="B18891" t="s">
        <v>420</v>
      </c>
      <c r="C18891" t="s">
        <v>421</v>
      </c>
      <c r="D18891" t="s">
        <v>482</v>
      </c>
      <c r="E18891" t="s">
        <v>12</v>
      </c>
      <c r="F18891" t="s">
        <v>12</v>
      </c>
      <c r="G18891">
        <v>2019</v>
      </c>
      <c r="H18891">
        <v>490</v>
      </c>
    </row>
    <row r="18892" spans="1:9" x14ac:dyDescent="0.25">
      <c r="A18892" t="s">
        <v>409</v>
      </c>
      <c r="B18892" t="s">
        <v>420</v>
      </c>
      <c r="C18892" t="s">
        <v>421</v>
      </c>
      <c r="D18892" t="s">
        <v>483</v>
      </c>
      <c r="E18892" t="s">
        <v>15</v>
      </c>
      <c r="F18892" t="s">
        <v>26</v>
      </c>
      <c r="G18892">
        <v>2009</v>
      </c>
      <c r="H18892">
        <v>4.4999999999999998E-2</v>
      </c>
      <c r="I18892">
        <v>8.2000000000000003E-2</v>
      </c>
    </row>
    <row r="18893" spans="1:9" x14ac:dyDescent="0.25">
      <c r="A18893" t="s">
        <v>409</v>
      </c>
      <c r="B18893" t="s">
        <v>420</v>
      </c>
      <c r="C18893" t="s">
        <v>421</v>
      </c>
      <c r="D18893" t="s">
        <v>483</v>
      </c>
      <c r="E18893" t="s">
        <v>15</v>
      </c>
      <c r="F18893" t="s">
        <v>26</v>
      </c>
      <c r="G18893">
        <v>2010</v>
      </c>
      <c r="H18893">
        <v>0.09</v>
      </c>
      <c r="I18893">
        <v>0.16400000000000001</v>
      </c>
    </row>
    <row r="18894" spans="1:9" x14ac:dyDescent="0.25">
      <c r="A18894" t="s">
        <v>409</v>
      </c>
      <c r="B18894" t="s">
        <v>420</v>
      </c>
      <c r="C18894" t="s">
        <v>421</v>
      </c>
      <c r="D18894" t="s">
        <v>483</v>
      </c>
      <c r="E18894" t="s">
        <v>15</v>
      </c>
      <c r="F18894" t="s">
        <v>26</v>
      </c>
      <c r="G18894">
        <v>2011</v>
      </c>
      <c r="H18894">
        <v>0.13500000000000001</v>
      </c>
      <c r="I18894">
        <v>0.245</v>
      </c>
    </row>
    <row r="18895" spans="1:9" x14ac:dyDescent="0.25">
      <c r="A18895" t="s">
        <v>409</v>
      </c>
      <c r="B18895" t="s">
        <v>420</v>
      </c>
      <c r="C18895" t="s">
        <v>421</v>
      </c>
      <c r="D18895" t="s">
        <v>483</v>
      </c>
      <c r="E18895" t="s">
        <v>15</v>
      </c>
      <c r="F18895" t="s">
        <v>26</v>
      </c>
      <c r="G18895">
        <v>2012</v>
      </c>
      <c r="H18895">
        <v>0.315</v>
      </c>
      <c r="I18895">
        <v>0.57299999999999995</v>
      </c>
    </row>
    <row r="18896" spans="1:9" x14ac:dyDescent="0.25">
      <c r="A18896" t="s">
        <v>409</v>
      </c>
      <c r="B18896" t="s">
        <v>420</v>
      </c>
      <c r="C18896" t="s">
        <v>421</v>
      </c>
      <c r="D18896" t="s">
        <v>483</v>
      </c>
      <c r="E18896" t="s">
        <v>15</v>
      </c>
      <c r="F18896" t="s">
        <v>26</v>
      </c>
      <c r="G18896">
        <v>2013</v>
      </c>
      <c r="H18896">
        <v>0.81</v>
      </c>
      <c r="I18896">
        <v>1.4730000000000001</v>
      </c>
    </row>
    <row r="18897" spans="1:9" x14ac:dyDescent="0.25">
      <c r="A18897" t="s">
        <v>409</v>
      </c>
      <c r="B18897" t="s">
        <v>420</v>
      </c>
      <c r="C18897" t="s">
        <v>421</v>
      </c>
      <c r="D18897" t="s">
        <v>483</v>
      </c>
      <c r="E18897" t="s">
        <v>15</v>
      </c>
      <c r="F18897" t="s">
        <v>26</v>
      </c>
      <c r="G18897">
        <v>2014</v>
      </c>
      <c r="H18897">
        <v>1.44</v>
      </c>
      <c r="I18897">
        <v>2.6179999999999999</v>
      </c>
    </row>
    <row r="18898" spans="1:9" x14ac:dyDescent="0.25">
      <c r="A18898" t="s">
        <v>409</v>
      </c>
      <c r="B18898" t="s">
        <v>420</v>
      </c>
      <c r="C18898" t="s">
        <v>421</v>
      </c>
      <c r="D18898" t="s">
        <v>483</v>
      </c>
      <c r="E18898" t="s">
        <v>15</v>
      </c>
      <c r="F18898" t="s">
        <v>26</v>
      </c>
      <c r="G18898">
        <v>2015</v>
      </c>
      <c r="H18898">
        <v>31.95</v>
      </c>
      <c r="I18898">
        <v>30.88</v>
      </c>
    </row>
    <row r="18899" spans="1:9" x14ac:dyDescent="0.25">
      <c r="A18899" t="s">
        <v>409</v>
      </c>
      <c r="B18899" t="s">
        <v>420</v>
      </c>
      <c r="C18899" t="s">
        <v>421</v>
      </c>
      <c r="D18899" t="s">
        <v>483</v>
      </c>
      <c r="E18899" t="s">
        <v>15</v>
      </c>
      <c r="F18899" t="s">
        <v>26</v>
      </c>
      <c r="G18899">
        <v>2016</v>
      </c>
      <c r="H18899">
        <v>34.65</v>
      </c>
      <c r="I18899">
        <v>66.343000000000004</v>
      </c>
    </row>
    <row r="18900" spans="1:9" x14ac:dyDescent="0.25">
      <c r="A18900" t="s">
        <v>409</v>
      </c>
      <c r="B18900" t="s">
        <v>420</v>
      </c>
      <c r="C18900" t="s">
        <v>421</v>
      </c>
      <c r="D18900" t="s">
        <v>483</v>
      </c>
      <c r="E18900" t="s">
        <v>15</v>
      </c>
      <c r="F18900" t="s">
        <v>26</v>
      </c>
      <c r="G18900">
        <v>2017</v>
      </c>
      <c r="H18900">
        <v>34.65</v>
      </c>
      <c r="I18900">
        <v>59.631999999999998</v>
      </c>
    </row>
    <row r="18901" spans="1:9" x14ac:dyDescent="0.25">
      <c r="A18901" t="s">
        <v>409</v>
      </c>
      <c r="B18901" t="s">
        <v>420</v>
      </c>
      <c r="C18901" t="s">
        <v>421</v>
      </c>
      <c r="D18901" t="s">
        <v>483</v>
      </c>
      <c r="E18901" t="s">
        <v>15</v>
      </c>
      <c r="F18901" t="s">
        <v>26</v>
      </c>
      <c r="G18901">
        <v>2018</v>
      </c>
      <c r="H18901">
        <v>34.78</v>
      </c>
    </row>
    <row r="18902" spans="1:9" x14ac:dyDescent="0.25">
      <c r="A18902" t="s">
        <v>409</v>
      </c>
      <c r="B18902" t="s">
        <v>420</v>
      </c>
      <c r="C18902" t="s">
        <v>421</v>
      </c>
      <c r="D18902" t="s">
        <v>483</v>
      </c>
      <c r="E18902" t="s">
        <v>15</v>
      </c>
      <c r="F18902" t="s">
        <v>26</v>
      </c>
      <c r="G18902">
        <v>2019</v>
      </c>
      <c r="H18902">
        <v>34.78</v>
      </c>
    </row>
    <row r="18903" spans="1:9" x14ac:dyDescent="0.25">
      <c r="A18903" t="s">
        <v>409</v>
      </c>
      <c r="B18903" t="s">
        <v>420</v>
      </c>
      <c r="C18903" t="s">
        <v>421</v>
      </c>
      <c r="D18903" t="s">
        <v>483</v>
      </c>
      <c r="E18903" t="s">
        <v>18</v>
      </c>
      <c r="F18903" t="s">
        <v>19</v>
      </c>
      <c r="G18903">
        <v>2016</v>
      </c>
      <c r="H18903">
        <v>0.27500000000000002</v>
      </c>
      <c r="I18903">
        <v>0.41699999999999998</v>
      </c>
    </row>
    <row r="18904" spans="1:9" x14ac:dyDescent="0.25">
      <c r="A18904" t="s">
        <v>409</v>
      </c>
      <c r="B18904" t="s">
        <v>420</v>
      </c>
      <c r="C18904" t="s">
        <v>421</v>
      </c>
      <c r="D18904" t="s">
        <v>483</v>
      </c>
      <c r="E18904" t="s">
        <v>18</v>
      </c>
      <c r="F18904" t="s">
        <v>19</v>
      </c>
      <c r="G18904">
        <v>2017</v>
      </c>
      <c r="H18904">
        <v>0.27500000000000002</v>
      </c>
      <c r="I18904">
        <v>0.5</v>
      </c>
    </row>
    <row r="18905" spans="1:9" x14ac:dyDescent="0.25">
      <c r="A18905" t="s">
        <v>409</v>
      </c>
      <c r="B18905" t="s">
        <v>420</v>
      </c>
      <c r="C18905" t="s">
        <v>421</v>
      </c>
      <c r="D18905" t="s">
        <v>483</v>
      </c>
      <c r="E18905" t="s">
        <v>18</v>
      </c>
      <c r="F18905" t="s">
        <v>19</v>
      </c>
      <c r="G18905">
        <v>2018</v>
      </c>
      <c r="H18905">
        <v>0.27500000000000002</v>
      </c>
    </row>
    <row r="18906" spans="1:9" x14ac:dyDescent="0.25">
      <c r="A18906" t="s">
        <v>409</v>
      </c>
      <c r="B18906" t="s">
        <v>420</v>
      </c>
      <c r="C18906" t="s">
        <v>421</v>
      </c>
      <c r="D18906" t="s">
        <v>483</v>
      </c>
      <c r="E18906" t="s">
        <v>18</v>
      </c>
      <c r="F18906" t="s">
        <v>19</v>
      </c>
      <c r="G18906">
        <v>2019</v>
      </c>
      <c r="H18906">
        <v>0.27500000000000002</v>
      </c>
    </row>
    <row r="18907" spans="1:9" x14ac:dyDescent="0.25">
      <c r="A18907" t="s">
        <v>409</v>
      </c>
      <c r="B18907" t="s">
        <v>422</v>
      </c>
      <c r="C18907" t="s">
        <v>423</v>
      </c>
      <c r="D18907" t="s">
        <v>482</v>
      </c>
      <c r="E18907" t="s">
        <v>12</v>
      </c>
      <c r="F18907" t="s">
        <v>12</v>
      </c>
      <c r="G18907">
        <v>2000</v>
      </c>
      <c r="H18907">
        <v>4.0999999999999996</v>
      </c>
      <c r="I18907">
        <v>14.481999999999999</v>
      </c>
    </row>
    <row r="18908" spans="1:9" x14ac:dyDescent="0.25">
      <c r="A18908" t="s">
        <v>409</v>
      </c>
      <c r="B18908" t="s">
        <v>422</v>
      </c>
      <c r="C18908" t="s">
        <v>423</v>
      </c>
      <c r="D18908" t="s">
        <v>482</v>
      </c>
      <c r="E18908" t="s">
        <v>12</v>
      </c>
      <c r="F18908" t="s">
        <v>12</v>
      </c>
      <c r="G18908">
        <v>2001</v>
      </c>
      <c r="H18908">
        <v>4.0999999999999996</v>
      </c>
      <c r="I18908">
        <v>15.134</v>
      </c>
    </row>
    <row r="18909" spans="1:9" x14ac:dyDescent="0.25">
      <c r="A18909" t="s">
        <v>409</v>
      </c>
      <c r="B18909" t="s">
        <v>422</v>
      </c>
      <c r="C18909" t="s">
        <v>423</v>
      </c>
      <c r="D18909" t="s">
        <v>482</v>
      </c>
      <c r="E18909" t="s">
        <v>12</v>
      </c>
      <c r="F18909" t="s">
        <v>12</v>
      </c>
      <c r="G18909">
        <v>2002</v>
      </c>
      <c r="H18909">
        <v>5.15</v>
      </c>
      <c r="I18909">
        <v>13.978999999999999</v>
      </c>
    </row>
    <row r="18910" spans="1:9" x14ac:dyDescent="0.25">
      <c r="A18910" t="s">
        <v>409</v>
      </c>
      <c r="B18910" t="s">
        <v>422</v>
      </c>
      <c r="C18910" t="s">
        <v>423</v>
      </c>
      <c r="D18910" t="s">
        <v>482</v>
      </c>
      <c r="E18910" t="s">
        <v>12</v>
      </c>
      <c r="F18910" t="s">
        <v>12</v>
      </c>
      <c r="G18910">
        <v>2003</v>
      </c>
      <c r="H18910">
        <v>5.15</v>
      </c>
      <c r="I18910">
        <v>15.9</v>
      </c>
    </row>
    <row r="18911" spans="1:9" x14ac:dyDescent="0.25">
      <c r="A18911" t="s">
        <v>409</v>
      </c>
      <c r="B18911" t="s">
        <v>422</v>
      </c>
      <c r="C18911" t="s">
        <v>423</v>
      </c>
      <c r="D18911" t="s">
        <v>482</v>
      </c>
      <c r="E18911" t="s">
        <v>12</v>
      </c>
      <c r="F18911" t="s">
        <v>12</v>
      </c>
      <c r="G18911">
        <v>2004</v>
      </c>
      <c r="H18911">
        <v>6.4</v>
      </c>
      <c r="I18911">
        <v>19</v>
      </c>
    </row>
    <row r="18912" spans="1:9" x14ac:dyDescent="0.25">
      <c r="A18912" t="s">
        <v>409</v>
      </c>
      <c r="B18912" t="s">
        <v>422</v>
      </c>
      <c r="C18912" t="s">
        <v>423</v>
      </c>
      <c r="D18912" t="s">
        <v>482</v>
      </c>
      <c r="E18912" t="s">
        <v>12</v>
      </c>
      <c r="F18912" t="s">
        <v>12</v>
      </c>
      <c r="G18912">
        <v>2005</v>
      </c>
      <c r="H18912">
        <v>4.6500000000000004</v>
      </c>
      <c r="I18912">
        <v>22.879000000000001</v>
      </c>
    </row>
    <row r="18913" spans="1:9" x14ac:dyDescent="0.25">
      <c r="A18913" t="s">
        <v>409</v>
      </c>
      <c r="B18913" t="s">
        <v>422</v>
      </c>
      <c r="C18913" t="s">
        <v>423</v>
      </c>
      <c r="D18913" t="s">
        <v>482</v>
      </c>
      <c r="E18913" t="s">
        <v>12</v>
      </c>
      <c r="F18913" t="s">
        <v>12</v>
      </c>
      <c r="G18913">
        <v>2006</v>
      </c>
      <c r="H18913">
        <v>6.05</v>
      </c>
      <c r="I18913">
        <v>24.082999999999998</v>
      </c>
    </row>
    <row r="18914" spans="1:9" x14ac:dyDescent="0.25">
      <c r="A18914" t="s">
        <v>409</v>
      </c>
      <c r="B18914" t="s">
        <v>422</v>
      </c>
      <c r="C18914" t="s">
        <v>423</v>
      </c>
      <c r="D18914" t="s">
        <v>482</v>
      </c>
      <c r="E18914" t="s">
        <v>12</v>
      </c>
      <c r="F18914" t="s">
        <v>12</v>
      </c>
      <c r="G18914">
        <v>2007</v>
      </c>
      <c r="H18914">
        <v>5.96</v>
      </c>
      <c r="I18914">
        <v>24.326000000000001</v>
      </c>
    </row>
    <row r="18915" spans="1:9" x14ac:dyDescent="0.25">
      <c r="A18915" t="s">
        <v>409</v>
      </c>
      <c r="B18915" t="s">
        <v>422</v>
      </c>
      <c r="C18915" t="s">
        <v>423</v>
      </c>
      <c r="D18915" t="s">
        <v>482</v>
      </c>
      <c r="E18915" t="s">
        <v>12</v>
      </c>
      <c r="F18915" t="s">
        <v>12</v>
      </c>
      <c r="G18915">
        <v>2008</v>
      </c>
      <c r="H18915">
        <v>5.96</v>
      </c>
      <c r="I18915">
        <v>23.181999999999999</v>
      </c>
    </row>
    <row r="18916" spans="1:9" x14ac:dyDescent="0.25">
      <c r="A18916" t="s">
        <v>409</v>
      </c>
      <c r="B18916" t="s">
        <v>422</v>
      </c>
      <c r="C18916" t="s">
        <v>423</v>
      </c>
      <c r="D18916" t="s">
        <v>482</v>
      </c>
      <c r="E18916" t="s">
        <v>12</v>
      </c>
      <c r="F18916" t="s">
        <v>12</v>
      </c>
      <c r="G18916">
        <v>2009</v>
      </c>
      <c r="H18916">
        <v>5.96</v>
      </c>
      <c r="I18916">
        <v>23.004999999999999</v>
      </c>
    </row>
    <row r="18917" spans="1:9" x14ac:dyDescent="0.25">
      <c r="A18917" t="s">
        <v>409</v>
      </c>
      <c r="B18917" t="s">
        <v>422</v>
      </c>
      <c r="C18917" t="s">
        <v>423</v>
      </c>
      <c r="D18917" t="s">
        <v>482</v>
      </c>
      <c r="E18917" t="s">
        <v>12</v>
      </c>
      <c r="F18917" t="s">
        <v>12</v>
      </c>
      <c r="G18917">
        <v>2010</v>
      </c>
      <c r="H18917">
        <v>5.96</v>
      </c>
      <c r="I18917">
        <v>21.640999999999998</v>
      </c>
    </row>
    <row r="18918" spans="1:9" x14ac:dyDescent="0.25">
      <c r="A18918" t="s">
        <v>409</v>
      </c>
      <c r="B18918" t="s">
        <v>422</v>
      </c>
      <c r="C18918" t="s">
        <v>423</v>
      </c>
      <c r="D18918" t="s">
        <v>482</v>
      </c>
      <c r="E18918" t="s">
        <v>12</v>
      </c>
      <c r="F18918" t="s">
        <v>12</v>
      </c>
      <c r="G18918">
        <v>2011</v>
      </c>
      <c r="H18918">
        <v>6.14</v>
      </c>
      <c r="I18918">
        <v>21.826000000000001</v>
      </c>
    </row>
    <row r="18919" spans="1:9" x14ac:dyDescent="0.25">
      <c r="A18919" t="s">
        <v>409</v>
      </c>
      <c r="B18919" t="s">
        <v>422</v>
      </c>
      <c r="C18919" t="s">
        <v>423</v>
      </c>
      <c r="D18919" t="s">
        <v>482</v>
      </c>
      <c r="E18919" t="s">
        <v>12</v>
      </c>
      <c r="F18919" t="s">
        <v>12</v>
      </c>
      <c r="G18919">
        <v>2012</v>
      </c>
      <c r="H18919">
        <v>6.14</v>
      </c>
      <c r="I18919">
        <v>22.556000000000001</v>
      </c>
    </row>
    <row r="18920" spans="1:9" x14ac:dyDescent="0.25">
      <c r="A18920" t="s">
        <v>409</v>
      </c>
      <c r="B18920" t="s">
        <v>422</v>
      </c>
      <c r="C18920" t="s">
        <v>423</v>
      </c>
      <c r="D18920" t="s">
        <v>482</v>
      </c>
      <c r="E18920" t="s">
        <v>12</v>
      </c>
      <c r="F18920" t="s">
        <v>12</v>
      </c>
      <c r="G18920">
        <v>2013</v>
      </c>
      <c r="H18920">
        <v>6.54</v>
      </c>
      <c r="I18920">
        <v>23.213000000000001</v>
      </c>
    </row>
    <row r="18921" spans="1:9" x14ac:dyDescent="0.25">
      <c r="A18921" t="s">
        <v>409</v>
      </c>
      <c r="B18921" t="s">
        <v>422</v>
      </c>
      <c r="C18921" t="s">
        <v>423</v>
      </c>
      <c r="D18921" t="s">
        <v>482</v>
      </c>
      <c r="E18921" t="s">
        <v>12</v>
      </c>
      <c r="F18921" t="s">
        <v>12</v>
      </c>
      <c r="G18921">
        <v>2014</v>
      </c>
      <c r="H18921">
        <v>6.54</v>
      </c>
      <c r="I18921">
        <v>23.774000000000001</v>
      </c>
    </row>
    <row r="18922" spans="1:9" x14ac:dyDescent="0.25">
      <c r="A18922" t="s">
        <v>409</v>
      </c>
      <c r="B18922" t="s">
        <v>422</v>
      </c>
      <c r="C18922" t="s">
        <v>423</v>
      </c>
      <c r="D18922" t="s">
        <v>482</v>
      </c>
      <c r="E18922" t="s">
        <v>12</v>
      </c>
      <c r="F18922" t="s">
        <v>12</v>
      </c>
      <c r="G18922">
        <v>2015</v>
      </c>
      <c r="H18922">
        <v>6.54</v>
      </c>
      <c r="I18922">
        <v>23.774000000000001</v>
      </c>
    </row>
    <row r="18923" spans="1:9" x14ac:dyDescent="0.25">
      <c r="A18923" t="s">
        <v>409</v>
      </c>
      <c r="B18923" t="s">
        <v>422</v>
      </c>
      <c r="C18923" t="s">
        <v>423</v>
      </c>
      <c r="D18923" t="s">
        <v>482</v>
      </c>
      <c r="E18923" t="s">
        <v>12</v>
      </c>
      <c r="F18923" t="s">
        <v>12</v>
      </c>
      <c r="G18923">
        <v>2016</v>
      </c>
      <c r="H18923">
        <v>6.54</v>
      </c>
      <c r="I18923">
        <v>23.774000000000001</v>
      </c>
    </row>
    <row r="18924" spans="1:9" x14ac:dyDescent="0.25">
      <c r="A18924" t="s">
        <v>409</v>
      </c>
      <c r="B18924" t="s">
        <v>422</v>
      </c>
      <c r="C18924" t="s">
        <v>423</v>
      </c>
      <c r="D18924" t="s">
        <v>482</v>
      </c>
      <c r="E18924" t="s">
        <v>12</v>
      </c>
      <c r="F18924" t="s">
        <v>12</v>
      </c>
      <c r="G18924">
        <v>2017</v>
      </c>
      <c r="H18924">
        <v>6.54</v>
      </c>
      <c r="I18924">
        <v>23.774000000000001</v>
      </c>
    </row>
    <row r="18925" spans="1:9" x14ac:dyDescent="0.25">
      <c r="A18925" t="s">
        <v>409</v>
      </c>
      <c r="B18925" t="s">
        <v>422</v>
      </c>
      <c r="C18925" t="s">
        <v>423</v>
      </c>
      <c r="D18925" t="s">
        <v>482</v>
      </c>
      <c r="E18925" t="s">
        <v>12</v>
      </c>
      <c r="F18925" t="s">
        <v>12</v>
      </c>
      <c r="G18925">
        <v>2018</v>
      </c>
      <c r="H18925">
        <v>6.54</v>
      </c>
    </row>
    <row r="18926" spans="1:9" x14ac:dyDescent="0.25">
      <c r="A18926" t="s">
        <v>409</v>
      </c>
      <c r="B18926" t="s">
        <v>422</v>
      </c>
      <c r="C18926" t="s">
        <v>423</v>
      </c>
      <c r="D18926" t="s">
        <v>482</v>
      </c>
      <c r="E18926" t="s">
        <v>12</v>
      </c>
      <c r="F18926" t="s">
        <v>12</v>
      </c>
      <c r="G18926">
        <v>2019</v>
      </c>
      <c r="H18926">
        <v>6.54</v>
      </c>
    </row>
    <row r="18927" spans="1:9" x14ac:dyDescent="0.25">
      <c r="A18927" t="s">
        <v>409</v>
      </c>
      <c r="B18927" t="s">
        <v>422</v>
      </c>
      <c r="C18927" t="s">
        <v>423</v>
      </c>
      <c r="D18927" t="s">
        <v>483</v>
      </c>
      <c r="E18927" t="s">
        <v>15</v>
      </c>
      <c r="F18927" t="s">
        <v>17</v>
      </c>
      <c r="G18927">
        <v>2000</v>
      </c>
      <c r="H18927">
        <v>6.2E-2</v>
      </c>
      <c r="I18927">
        <v>0.105</v>
      </c>
    </row>
    <row r="18928" spans="1:9" x14ac:dyDescent="0.25">
      <c r="A18928" t="s">
        <v>409</v>
      </c>
      <c r="B18928" t="s">
        <v>422</v>
      </c>
      <c r="C18928" t="s">
        <v>423</v>
      </c>
      <c r="D18928" t="s">
        <v>483</v>
      </c>
      <c r="E18928" t="s">
        <v>15</v>
      </c>
      <c r="F18928" t="s">
        <v>17</v>
      </c>
      <c r="G18928">
        <v>2001</v>
      </c>
      <c r="H18928">
        <v>6.2E-2</v>
      </c>
      <c r="I18928">
        <v>0.105</v>
      </c>
    </row>
    <row r="18929" spans="1:9" x14ac:dyDescent="0.25">
      <c r="A18929" t="s">
        <v>409</v>
      </c>
      <c r="B18929" t="s">
        <v>422</v>
      </c>
      <c r="C18929" t="s">
        <v>423</v>
      </c>
      <c r="D18929" t="s">
        <v>483</v>
      </c>
      <c r="E18929" t="s">
        <v>15</v>
      </c>
      <c r="F18929" t="s">
        <v>17</v>
      </c>
      <c r="G18929">
        <v>2002</v>
      </c>
      <c r="H18929">
        <v>6.2E-2</v>
      </c>
      <c r="I18929">
        <v>0.105</v>
      </c>
    </row>
    <row r="18930" spans="1:9" x14ac:dyDescent="0.25">
      <c r="A18930" t="s">
        <v>409</v>
      </c>
      <c r="B18930" t="s">
        <v>422</v>
      </c>
      <c r="C18930" t="s">
        <v>423</v>
      </c>
      <c r="D18930" t="s">
        <v>483</v>
      </c>
      <c r="E18930" t="s">
        <v>15</v>
      </c>
      <c r="F18930" t="s">
        <v>17</v>
      </c>
      <c r="G18930">
        <v>2003</v>
      </c>
      <c r="H18930">
        <v>6.2E-2</v>
      </c>
      <c r="I18930">
        <v>0.105</v>
      </c>
    </row>
    <row r="18931" spans="1:9" x14ac:dyDescent="0.25">
      <c r="A18931" t="s">
        <v>409</v>
      </c>
      <c r="B18931" t="s">
        <v>422</v>
      </c>
      <c r="C18931" t="s">
        <v>423</v>
      </c>
      <c r="D18931" t="s">
        <v>483</v>
      </c>
      <c r="E18931" t="s">
        <v>15</v>
      </c>
      <c r="F18931" t="s">
        <v>17</v>
      </c>
      <c r="G18931">
        <v>2004</v>
      </c>
      <c r="H18931">
        <v>0.20300000000000001</v>
      </c>
      <c r="I18931">
        <v>0.34300000000000003</v>
      </c>
    </row>
    <row r="18932" spans="1:9" x14ac:dyDescent="0.25">
      <c r="A18932" t="s">
        <v>409</v>
      </c>
      <c r="B18932" t="s">
        <v>422</v>
      </c>
      <c r="C18932" t="s">
        <v>423</v>
      </c>
      <c r="D18932" t="s">
        <v>483</v>
      </c>
      <c r="E18932" t="s">
        <v>15</v>
      </c>
      <c r="F18932" t="s">
        <v>17</v>
      </c>
      <c r="G18932">
        <v>2005</v>
      </c>
      <c r="H18932">
        <v>0.23899999999999999</v>
      </c>
      <c r="I18932">
        <v>0.40400000000000003</v>
      </c>
    </row>
    <row r="18933" spans="1:9" x14ac:dyDescent="0.25">
      <c r="A18933" t="s">
        <v>409</v>
      </c>
      <c r="B18933" t="s">
        <v>422</v>
      </c>
      <c r="C18933" t="s">
        <v>423</v>
      </c>
      <c r="D18933" t="s">
        <v>483</v>
      </c>
      <c r="E18933" t="s">
        <v>15</v>
      </c>
      <c r="F18933" t="s">
        <v>17</v>
      </c>
      <c r="G18933">
        <v>2006</v>
      </c>
      <c r="H18933">
        <v>0.249</v>
      </c>
      <c r="I18933">
        <v>0.42099999999999999</v>
      </c>
    </row>
    <row r="18934" spans="1:9" x14ac:dyDescent="0.25">
      <c r="A18934" t="s">
        <v>409</v>
      </c>
      <c r="B18934" t="s">
        <v>422</v>
      </c>
      <c r="C18934" t="s">
        <v>423</v>
      </c>
      <c r="D18934" t="s">
        <v>483</v>
      </c>
      <c r="E18934" t="s">
        <v>15</v>
      </c>
      <c r="F18934" t="s">
        <v>17</v>
      </c>
      <c r="G18934">
        <v>2007</v>
      </c>
      <c r="H18934">
        <v>0.26200000000000001</v>
      </c>
      <c r="I18934">
        <v>0.443</v>
      </c>
    </row>
    <row r="18935" spans="1:9" x14ac:dyDescent="0.25">
      <c r="A18935" t="s">
        <v>409</v>
      </c>
      <c r="B18935" t="s">
        <v>422</v>
      </c>
      <c r="C18935" t="s">
        <v>423</v>
      </c>
      <c r="D18935" t="s">
        <v>483</v>
      </c>
      <c r="E18935" t="s">
        <v>15</v>
      </c>
      <c r="F18935" t="s">
        <v>17</v>
      </c>
      <c r="G18935">
        <v>2008</v>
      </c>
      <c r="H18935">
        <v>0.27100000000000002</v>
      </c>
      <c r="I18935">
        <v>0.45800000000000002</v>
      </c>
    </row>
    <row r="18936" spans="1:9" x14ac:dyDescent="0.25">
      <c r="A18936" t="s">
        <v>409</v>
      </c>
      <c r="B18936" t="s">
        <v>422</v>
      </c>
      <c r="C18936" t="s">
        <v>423</v>
      </c>
      <c r="D18936" t="s">
        <v>483</v>
      </c>
      <c r="E18936" t="s">
        <v>15</v>
      </c>
      <c r="F18936" t="s">
        <v>17</v>
      </c>
      <c r="G18936">
        <v>2009</v>
      </c>
      <c r="H18936">
        <v>0.26600000000000001</v>
      </c>
      <c r="I18936">
        <v>0.45</v>
      </c>
    </row>
    <row r="18937" spans="1:9" x14ac:dyDescent="0.25">
      <c r="A18937" t="s">
        <v>409</v>
      </c>
      <c r="B18937" t="s">
        <v>422</v>
      </c>
      <c r="C18937" t="s">
        <v>423</v>
      </c>
      <c r="D18937" t="s">
        <v>483</v>
      </c>
      <c r="E18937" t="s">
        <v>15</v>
      </c>
      <c r="F18937" t="s">
        <v>17</v>
      </c>
      <c r="G18937">
        <v>2010</v>
      </c>
      <c r="H18937">
        <v>0.39200000000000002</v>
      </c>
      <c r="I18937">
        <v>0.66200000000000003</v>
      </c>
    </row>
    <row r="18938" spans="1:9" x14ac:dyDescent="0.25">
      <c r="A18938" t="s">
        <v>409</v>
      </c>
      <c r="B18938" t="s">
        <v>422</v>
      </c>
      <c r="C18938" t="s">
        <v>423</v>
      </c>
      <c r="D18938" t="s">
        <v>483</v>
      </c>
      <c r="E18938" t="s">
        <v>15</v>
      </c>
      <c r="F18938" t="s">
        <v>17</v>
      </c>
      <c r="G18938">
        <v>2011</v>
      </c>
      <c r="H18938">
        <v>0.42599999999999999</v>
      </c>
      <c r="I18938">
        <v>0.72</v>
      </c>
    </row>
    <row r="18939" spans="1:9" x14ac:dyDescent="0.25">
      <c r="A18939" t="s">
        <v>409</v>
      </c>
      <c r="B18939" t="s">
        <v>422</v>
      </c>
      <c r="C18939" t="s">
        <v>423</v>
      </c>
      <c r="D18939" t="s">
        <v>483</v>
      </c>
      <c r="E18939" t="s">
        <v>15</v>
      </c>
      <c r="F18939" t="s">
        <v>17</v>
      </c>
      <c r="G18939">
        <v>2012</v>
      </c>
      <c r="H18939">
        <v>0.46600000000000003</v>
      </c>
      <c r="I18939">
        <v>0.78800000000000003</v>
      </c>
    </row>
    <row r="18940" spans="1:9" x14ac:dyDescent="0.25">
      <c r="A18940" t="s">
        <v>409</v>
      </c>
      <c r="B18940" t="s">
        <v>422</v>
      </c>
      <c r="C18940" t="s">
        <v>423</v>
      </c>
      <c r="D18940" t="s">
        <v>483</v>
      </c>
      <c r="E18940" t="s">
        <v>15</v>
      </c>
      <c r="F18940" t="s">
        <v>17</v>
      </c>
      <c r="G18940">
        <v>2013</v>
      </c>
      <c r="H18940">
        <v>0.502</v>
      </c>
      <c r="I18940">
        <v>0.84799999999999998</v>
      </c>
    </row>
    <row r="18941" spans="1:9" x14ac:dyDescent="0.25">
      <c r="A18941" t="s">
        <v>409</v>
      </c>
      <c r="B18941" t="s">
        <v>422</v>
      </c>
      <c r="C18941" t="s">
        <v>423</v>
      </c>
      <c r="D18941" t="s">
        <v>483</v>
      </c>
      <c r="E18941" t="s">
        <v>15</v>
      </c>
      <c r="F18941" t="s">
        <v>17</v>
      </c>
      <c r="G18941">
        <v>2014</v>
      </c>
      <c r="H18941">
        <v>0.74299999999999999</v>
      </c>
      <c r="I18941">
        <v>1.256</v>
      </c>
    </row>
    <row r="18942" spans="1:9" x14ac:dyDescent="0.25">
      <c r="A18942" t="s">
        <v>409</v>
      </c>
      <c r="B18942" t="s">
        <v>422</v>
      </c>
      <c r="C18942" t="s">
        <v>423</v>
      </c>
      <c r="D18942" t="s">
        <v>483</v>
      </c>
      <c r="E18942" t="s">
        <v>15</v>
      </c>
      <c r="F18942" t="s">
        <v>17</v>
      </c>
      <c r="G18942">
        <v>2015</v>
      </c>
      <c r="H18942">
        <v>1.389</v>
      </c>
      <c r="I18942">
        <v>2.347</v>
      </c>
    </row>
    <row r="18943" spans="1:9" x14ac:dyDescent="0.25">
      <c r="A18943" t="s">
        <v>409</v>
      </c>
      <c r="B18943" t="s">
        <v>422</v>
      </c>
      <c r="C18943" t="s">
        <v>423</v>
      </c>
      <c r="D18943" t="s">
        <v>483</v>
      </c>
      <c r="E18943" t="s">
        <v>15</v>
      </c>
      <c r="F18943" t="s">
        <v>17</v>
      </c>
      <c r="G18943">
        <v>2016</v>
      </c>
      <c r="H18943">
        <v>1.397</v>
      </c>
      <c r="I18943">
        <v>2.3610000000000002</v>
      </c>
    </row>
    <row r="18944" spans="1:9" x14ac:dyDescent="0.25">
      <c r="A18944" t="s">
        <v>409</v>
      </c>
      <c r="B18944" t="s">
        <v>422</v>
      </c>
      <c r="C18944" t="s">
        <v>423</v>
      </c>
      <c r="D18944" t="s">
        <v>483</v>
      </c>
      <c r="E18944" t="s">
        <v>15</v>
      </c>
      <c r="F18944" t="s">
        <v>17</v>
      </c>
      <c r="G18944">
        <v>2017</v>
      </c>
      <c r="H18944">
        <v>1.397</v>
      </c>
      <c r="I18944">
        <v>2.3610000000000002</v>
      </c>
    </row>
    <row r="18945" spans="1:9" x14ac:dyDescent="0.25">
      <c r="A18945" t="s">
        <v>409</v>
      </c>
      <c r="B18945" t="s">
        <v>422</v>
      </c>
      <c r="C18945" t="s">
        <v>423</v>
      </c>
      <c r="D18945" t="s">
        <v>483</v>
      </c>
      <c r="E18945" t="s">
        <v>15</v>
      </c>
      <c r="F18945" t="s">
        <v>17</v>
      </c>
      <c r="G18945">
        <v>2018</v>
      </c>
      <c r="H18945">
        <v>1.397</v>
      </c>
    </row>
    <row r="18946" spans="1:9" x14ac:dyDescent="0.25">
      <c r="A18946" t="s">
        <v>409</v>
      </c>
      <c r="B18946" t="s">
        <v>422</v>
      </c>
      <c r="C18946" t="s">
        <v>423</v>
      </c>
      <c r="D18946" t="s">
        <v>483</v>
      </c>
      <c r="E18946" t="s">
        <v>15</v>
      </c>
      <c r="F18946" t="s">
        <v>17</v>
      </c>
      <c r="G18946">
        <v>2019</v>
      </c>
      <c r="H18946">
        <v>1.397</v>
      </c>
    </row>
    <row r="18947" spans="1:9" x14ac:dyDescent="0.25">
      <c r="A18947" t="s">
        <v>409</v>
      </c>
      <c r="B18947" t="s">
        <v>422</v>
      </c>
      <c r="C18947" t="s">
        <v>423</v>
      </c>
      <c r="D18947" t="s">
        <v>483</v>
      </c>
      <c r="E18947" t="s">
        <v>15</v>
      </c>
      <c r="F18947" t="s">
        <v>26</v>
      </c>
      <c r="G18947">
        <v>2014</v>
      </c>
      <c r="H18947">
        <v>0.01</v>
      </c>
      <c r="I18947">
        <v>1.7000000000000001E-2</v>
      </c>
    </row>
    <row r="18948" spans="1:9" x14ac:dyDescent="0.25">
      <c r="A18948" t="s">
        <v>409</v>
      </c>
      <c r="B18948" t="s">
        <v>422</v>
      </c>
      <c r="C18948" t="s">
        <v>423</v>
      </c>
      <c r="D18948" t="s">
        <v>483</v>
      </c>
      <c r="E18948" t="s">
        <v>15</v>
      </c>
      <c r="F18948" t="s">
        <v>26</v>
      </c>
      <c r="G18948">
        <v>2015</v>
      </c>
      <c r="H18948">
        <v>0.92</v>
      </c>
      <c r="I18948">
        <v>1.5549999999999999</v>
      </c>
    </row>
    <row r="18949" spans="1:9" x14ac:dyDescent="0.25">
      <c r="A18949" t="s">
        <v>409</v>
      </c>
      <c r="B18949" t="s">
        <v>422</v>
      </c>
      <c r="C18949" t="s">
        <v>423</v>
      </c>
      <c r="D18949" t="s">
        <v>483</v>
      </c>
      <c r="E18949" t="s">
        <v>15</v>
      </c>
      <c r="F18949" t="s">
        <v>26</v>
      </c>
      <c r="G18949">
        <v>2016</v>
      </c>
      <c r="H18949">
        <v>1.4650000000000001</v>
      </c>
      <c r="I18949">
        <v>2.476</v>
      </c>
    </row>
    <row r="18950" spans="1:9" x14ac:dyDescent="0.25">
      <c r="A18950" t="s">
        <v>409</v>
      </c>
      <c r="B18950" t="s">
        <v>422</v>
      </c>
      <c r="C18950" t="s">
        <v>423</v>
      </c>
      <c r="D18950" t="s">
        <v>483</v>
      </c>
      <c r="E18950" t="s">
        <v>15</v>
      </c>
      <c r="F18950" t="s">
        <v>26</v>
      </c>
      <c r="G18950">
        <v>2017</v>
      </c>
      <c r="H18950">
        <v>1.4650000000000001</v>
      </c>
      <c r="I18950">
        <v>2.476</v>
      </c>
    </row>
    <row r="18951" spans="1:9" x14ac:dyDescent="0.25">
      <c r="A18951" t="s">
        <v>409</v>
      </c>
      <c r="B18951" t="s">
        <v>422</v>
      </c>
      <c r="C18951" t="s">
        <v>423</v>
      </c>
      <c r="D18951" t="s">
        <v>483</v>
      </c>
      <c r="E18951" t="s">
        <v>15</v>
      </c>
      <c r="F18951" t="s">
        <v>26</v>
      </c>
      <c r="G18951">
        <v>2018</v>
      </c>
      <c r="H18951">
        <v>1.4650000000000001</v>
      </c>
    </row>
    <row r="18952" spans="1:9" x14ac:dyDescent="0.25">
      <c r="A18952" t="s">
        <v>409</v>
      </c>
      <c r="B18952" t="s">
        <v>422</v>
      </c>
      <c r="C18952" t="s">
        <v>423</v>
      </c>
      <c r="D18952" t="s">
        <v>483</v>
      </c>
      <c r="E18952" t="s">
        <v>15</v>
      </c>
      <c r="F18952" t="s">
        <v>26</v>
      </c>
      <c r="G18952">
        <v>2019</v>
      </c>
      <c r="H18952">
        <v>1.4650000000000001</v>
      </c>
    </row>
    <row r="18953" spans="1:9" x14ac:dyDescent="0.25">
      <c r="A18953" t="s">
        <v>409</v>
      </c>
      <c r="B18953" t="s">
        <v>424</v>
      </c>
      <c r="C18953" t="s">
        <v>425</v>
      </c>
      <c r="D18953" t="s">
        <v>482</v>
      </c>
      <c r="E18953" t="s">
        <v>12</v>
      </c>
      <c r="F18953" t="s">
        <v>12</v>
      </c>
      <c r="G18953">
        <v>2000</v>
      </c>
      <c r="H18953">
        <v>33.68</v>
      </c>
      <c r="I18953">
        <v>69.239999999999995</v>
      </c>
    </row>
    <row r="18954" spans="1:9" x14ac:dyDescent="0.25">
      <c r="A18954" t="s">
        <v>409</v>
      </c>
      <c r="B18954" t="s">
        <v>424</v>
      </c>
      <c r="C18954" t="s">
        <v>425</v>
      </c>
      <c r="D18954" t="s">
        <v>482</v>
      </c>
      <c r="E18954" t="s">
        <v>12</v>
      </c>
      <c r="F18954" t="s">
        <v>12</v>
      </c>
      <c r="G18954">
        <v>2001</v>
      </c>
      <c r="H18954">
        <v>33.68</v>
      </c>
      <c r="I18954">
        <v>73.52</v>
      </c>
    </row>
    <row r="18955" spans="1:9" x14ac:dyDescent="0.25">
      <c r="A18955" t="s">
        <v>409</v>
      </c>
      <c r="B18955" t="s">
        <v>424</v>
      </c>
      <c r="C18955" t="s">
        <v>425</v>
      </c>
      <c r="D18955" t="s">
        <v>482</v>
      </c>
      <c r="E18955" t="s">
        <v>12</v>
      </c>
      <c r="F18955" t="s">
        <v>12</v>
      </c>
      <c r="G18955">
        <v>2002</v>
      </c>
      <c r="H18955">
        <v>33.68</v>
      </c>
      <c r="I18955">
        <v>79.760000000000005</v>
      </c>
    </row>
    <row r="18956" spans="1:9" x14ac:dyDescent="0.25">
      <c r="A18956" t="s">
        <v>409</v>
      </c>
      <c r="B18956" t="s">
        <v>424</v>
      </c>
      <c r="C18956" t="s">
        <v>425</v>
      </c>
      <c r="D18956" t="s">
        <v>482</v>
      </c>
      <c r="E18956" t="s">
        <v>12</v>
      </c>
      <c r="F18956" t="s">
        <v>12</v>
      </c>
      <c r="G18956">
        <v>2003</v>
      </c>
      <c r="H18956">
        <v>33.869999999999997</v>
      </c>
      <c r="I18956">
        <v>81.3</v>
      </c>
    </row>
    <row r="18957" spans="1:9" x14ac:dyDescent="0.25">
      <c r="A18957" t="s">
        <v>409</v>
      </c>
      <c r="B18957" t="s">
        <v>424</v>
      </c>
      <c r="C18957" t="s">
        <v>425</v>
      </c>
      <c r="D18957" t="s">
        <v>482</v>
      </c>
      <c r="E18957" t="s">
        <v>12</v>
      </c>
      <c r="F18957" t="s">
        <v>12</v>
      </c>
      <c r="G18957">
        <v>2004</v>
      </c>
      <c r="H18957">
        <v>33.869999999999997</v>
      </c>
      <c r="I18957">
        <v>78.8</v>
      </c>
    </row>
    <row r="18958" spans="1:9" x14ac:dyDescent="0.25">
      <c r="A18958" t="s">
        <v>409</v>
      </c>
      <c r="B18958" t="s">
        <v>424</v>
      </c>
      <c r="C18958" t="s">
        <v>425</v>
      </c>
      <c r="D18958" t="s">
        <v>482</v>
      </c>
      <c r="E18958" t="s">
        <v>12</v>
      </c>
      <c r="F18958" t="s">
        <v>12</v>
      </c>
      <c r="G18958">
        <v>2005</v>
      </c>
      <c r="H18958">
        <v>33.869999999999997</v>
      </c>
      <c r="I18958">
        <v>76.3</v>
      </c>
    </row>
    <row r="18959" spans="1:9" x14ac:dyDescent="0.25">
      <c r="A18959" t="s">
        <v>409</v>
      </c>
      <c r="B18959" t="s">
        <v>424</v>
      </c>
      <c r="C18959" t="s">
        <v>425</v>
      </c>
      <c r="D18959" t="s">
        <v>482</v>
      </c>
      <c r="E18959" t="s">
        <v>12</v>
      </c>
      <c r="F18959" t="s">
        <v>12</v>
      </c>
      <c r="G18959">
        <v>2006</v>
      </c>
      <c r="H18959">
        <v>28.87</v>
      </c>
      <c r="I18959">
        <v>75.747</v>
      </c>
    </row>
    <row r="18960" spans="1:9" x14ac:dyDescent="0.25">
      <c r="A18960" t="s">
        <v>409</v>
      </c>
      <c r="B18960" t="s">
        <v>424</v>
      </c>
      <c r="C18960" t="s">
        <v>425</v>
      </c>
      <c r="D18960" t="s">
        <v>482</v>
      </c>
      <c r="E18960" t="s">
        <v>12</v>
      </c>
      <c r="F18960" t="s">
        <v>12</v>
      </c>
      <c r="G18960">
        <v>2007</v>
      </c>
      <c r="H18960">
        <v>28.87</v>
      </c>
      <c r="I18960">
        <v>75.747</v>
      </c>
    </row>
    <row r="18961" spans="1:9" x14ac:dyDescent="0.25">
      <c r="A18961" t="s">
        <v>409</v>
      </c>
      <c r="B18961" t="s">
        <v>424</v>
      </c>
      <c r="C18961" t="s">
        <v>425</v>
      </c>
      <c r="D18961" t="s">
        <v>482</v>
      </c>
      <c r="E18961" t="s">
        <v>12</v>
      </c>
      <c r="F18961" t="s">
        <v>12</v>
      </c>
      <c r="G18961">
        <v>2008</v>
      </c>
      <c r="H18961">
        <v>28.87</v>
      </c>
      <c r="I18961">
        <v>75.747</v>
      </c>
    </row>
    <row r="18962" spans="1:9" x14ac:dyDescent="0.25">
      <c r="A18962" t="s">
        <v>409</v>
      </c>
      <c r="B18962" t="s">
        <v>424</v>
      </c>
      <c r="C18962" t="s">
        <v>425</v>
      </c>
      <c r="D18962" t="s">
        <v>482</v>
      </c>
      <c r="E18962" t="s">
        <v>12</v>
      </c>
      <c r="F18962" t="s">
        <v>12</v>
      </c>
      <c r="G18962">
        <v>2009</v>
      </c>
      <c r="H18962">
        <v>28.87</v>
      </c>
      <c r="I18962">
        <v>75.665999999999997</v>
      </c>
    </row>
    <row r="18963" spans="1:9" x14ac:dyDescent="0.25">
      <c r="A18963" t="s">
        <v>409</v>
      </c>
      <c r="B18963" t="s">
        <v>424</v>
      </c>
      <c r="C18963" t="s">
        <v>425</v>
      </c>
      <c r="D18963" t="s">
        <v>482</v>
      </c>
      <c r="E18963" t="s">
        <v>12</v>
      </c>
      <c r="F18963" t="s">
        <v>12</v>
      </c>
      <c r="G18963">
        <v>2010</v>
      </c>
      <c r="H18963">
        <v>28.87</v>
      </c>
      <c r="I18963">
        <v>75.665999999999997</v>
      </c>
    </row>
    <row r="18964" spans="1:9" x14ac:dyDescent="0.25">
      <c r="A18964" t="s">
        <v>409</v>
      </c>
      <c r="B18964" t="s">
        <v>424</v>
      </c>
      <c r="C18964" t="s">
        <v>425</v>
      </c>
      <c r="D18964" t="s">
        <v>482</v>
      </c>
      <c r="E18964" t="s">
        <v>12</v>
      </c>
      <c r="F18964" t="s">
        <v>12</v>
      </c>
      <c r="G18964">
        <v>2011</v>
      </c>
      <c r="H18964">
        <v>28.87</v>
      </c>
      <c r="I18964">
        <v>78.239000000000004</v>
      </c>
    </row>
    <row r="18965" spans="1:9" x14ac:dyDescent="0.25">
      <c r="A18965" t="s">
        <v>409</v>
      </c>
      <c r="B18965" t="s">
        <v>424</v>
      </c>
      <c r="C18965" t="s">
        <v>425</v>
      </c>
      <c r="D18965" t="s">
        <v>482</v>
      </c>
      <c r="E18965" t="s">
        <v>12</v>
      </c>
      <c r="F18965" t="s">
        <v>12</v>
      </c>
      <c r="G18965">
        <v>2012</v>
      </c>
      <c r="H18965">
        <v>28.87</v>
      </c>
      <c r="I18965">
        <v>77.995999999999995</v>
      </c>
    </row>
    <row r="18966" spans="1:9" x14ac:dyDescent="0.25">
      <c r="A18966" t="s">
        <v>409</v>
      </c>
      <c r="B18966" t="s">
        <v>424</v>
      </c>
      <c r="C18966" t="s">
        <v>425</v>
      </c>
      <c r="D18966" t="s">
        <v>482</v>
      </c>
      <c r="E18966" t="s">
        <v>12</v>
      </c>
      <c r="F18966" t="s">
        <v>12</v>
      </c>
      <c r="G18966">
        <v>2013</v>
      </c>
      <c r="H18966">
        <v>28.87</v>
      </c>
      <c r="I18966">
        <v>77.545000000000002</v>
      </c>
    </row>
    <row r="18967" spans="1:9" x14ac:dyDescent="0.25">
      <c r="A18967" t="s">
        <v>409</v>
      </c>
      <c r="B18967" t="s">
        <v>424</v>
      </c>
      <c r="C18967" t="s">
        <v>425</v>
      </c>
      <c r="D18967" t="s">
        <v>482</v>
      </c>
      <c r="E18967" t="s">
        <v>12</v>
      </c>
      <c r="F18967" t="s">
        <v>12</v>
      </c>
      <c r="G18967">
        <v>2014</v>
      </c>
      <c r="H18967">
        <v>28.87</v>
      </c>
      <c r="I18967">
        <v>77.06</v>
      </c>
    </row>
    <row r="18968" spans="1:9" x14ac:dyDescent="0.25">
      <c r="A18968" t="s">
        <v>409</v>
      </c>
      <c r="B18968" t="s">
        <v>424</v>
      </c>
      <c r="C18968" t="s">
        <v>425</v>
      </c>
      <c r="D18968" t="s">
        <v>482</v>
      </c>
      <c r="E18968" t="s">
        <v>12</v>
      </c>
      <c r="F18968" t="s">
        <v>12</v>
      </c>
      <c r="G18968">
        <v>2015</v>
      </c>
      <c r="H18968">
        <v>28.87</v>
      </c>
      <c r="I18968">
        <v>77.06</v>
      </c>
    </row>
    <row r="18969" spans="1:9" x14ac:dyDescent="0.25">
      <c r="A18969" t="s">
        <v>409</v>
      </c>
      <c r="B18969" t="s">
        <v>424</v>
      </c>
      <c r="C18969" t="s">
        <v>425</v>
      </c>
      <c r="D18969" t="s">
        <v>482</v>
      </c>
      <c r="E18969" t="s">
        <v>12</v>
      </c>
      <c r="F18969" t="s">
        <v>12</v>
      </c>
      <c r="G18969">
        <v>2016</v>
      </c>
      <c r="H18969">
        <v>28.87</v>
      </c>
      <c r="I18969">
        <v>76.25</v>
      </c>
    </row>
    <row r="18970" spans="1:9" x14ac:dyDescent="0.25">
      <c r="A18970" t="s">
        <v>409</v>
      </c>
      <c r="B18970" t="s">
        <v>424</v>
      </c>
      <c r="C18970" t="s">
        <v>425</v>
      </c>
      <c r="D18970" t="s">
        <v>482</v>
      </c>
      <c r="E18970" t="s">
        <v>12</v>
      </c>
      <c r="F18970" t="s">
        <v>12</v>
      </c>
      <c r="G18970">
        <v>2017</v>
      </c>
      <c r="H18970">
        <v>28.87</v>
      </c>
      <c r="I18970">
        <v>76.25</v>
      </c>
    </row>
    <row r="18971" spans="1:9" x14ac:dyDescent="0.25">
      <c r="A18971" t="s">
        <v>409</v>
      </c>
      <c r="B18971" t="s">
        <v>424</v>
      </c>
      <c r="C18971" t="s">
        <v>425</v>
      </c>
      <c r="D18971" t="s">
        <v>482</v>
      </c>
      <c r="E18971" t="s">
        <v>12</v>
      </c>
      <c r="F18971" t="s">
        <v>12</v>
      </c>
      <c r="G18971">
        <v>2018</v>
      </c>
      <c r="H18971">
        <v>28.87</v>
      </c>
    </row>
    <row r="18972" spans="1:9" x14ac:dyDescent="0.25">
      <c r="A18972" t="s">
        <v>409</v>
      </c>
      <c r="B18972" t="s">
        <v>424</v>
      </c>
      <c r="C18972" t="s">
        <v>425</v>
      </c>
      <c r="D18972" t="s">
        <v>482</v>
      </c>
      <c r="E18972" t="s">
        <v>12</v>
      </c>
      <c r="F18972" t="s">
        <v>12</v>
      </c>
      <c r="G18972">
        <v>2019</v>
      </c>
      <c r="H18972">
        <v>28.87</v>
      </c>
    </row>
    <row r="18973" spans="1:9" x14ac:dyDescent="0.25">
      <c r="A18973" t="s">
        <v>409</v>
      </c>
      <c r="B18973" t="s">
        <v>424</v>
      </c>
      <c r="C18973" t="s">
        <v>425</v>
      </c>
      <c r="D18973" t="s">
        <v>483</v>
      </c>
      <c r="E18973" t="s">
        <v>15</v>
      </c>
      <c r="F18973" t="s">
        <v>17</v>
      </c>
      <c r="G18973">
        <v>2000</v>
      </c>
      <c r="H18973">
        <v>0.04</v>
      </c>
      <c r="I18973">
        <v>5.3999999999999999E-2</v>
      </c>
    </row>
    <row r="18974" spans="1:9" x14ac:dyDescent="0.25">
      <c r="A18974" t="s">
        <v>409</v>
      </c>
      <c r="B18974" t="s">
        <v>424</v>
      </c>
      <c r="C18974" t="s">
        <v>425</v>
      </c>
      <c r="D18974" t="s">
        <v>483</v>
      </c>
      <c r="E18974" t="s">
        <v>15</v>
      </c>
      <c r="F18974" t="s">
        <v>17</v>
      </c>
      <c r="G18974">
        <v>2001</v>
      </c>
      <c r="H18974">
        <v>0.04</v>
      </c>
      <c r="I18974">
        <v>5.3999999999999999E-2</v>
      </c>
    </row>
    <row r="18975" spans="1:9" x14ac:dyDescent="0.25">
      <c r="A18975" t="s">
        <v>409</v>
      </c>
      <c r="B18975" t="s">
        <v>424</v>
      </c>
      <c r="C18975" t="s">
        <v>425</v>
      </c>
      <c r="D18975" t="s">
        <v>483</v>
      </c>
      <c r="E18975" t="s">
        <v>15</v>
      </c>
      <c r="F18975" t="s">
        <v>17</v>
      </c>
      <c r="G18975">
        <v>2002</v>
      </c>
      <c r="H18975">
        <v>0.04</v>
      </c>
      <c r="I18975">
        <v>5.3999999999999999E-2</v>
      </c>
    </row>
    <row r="18976" spans="1:9" x14ac:dyDescent="0.25">
      <c r="A18976" t="s">
        <v>409</v>
      </c>
      <c r="B18976" t="s">
        <v>424</v>
      </c>
      <c r="C18976" t="s">
        <v>425</v>
      </c>
      <c r="D18976" t="s">
        <v>483</v>
      </c>
      <c r="E18976" t="s">
        <v>15</v>
      </c>
      <c r="F18976" t="s">
        <v>17</v>
      </c>
      <c r="G18976">
        <v>2003</v>
      </c>
      <c r="H18976">
        <v>0.04</v>
      </c>
      <c r="I18976">
        <v>5.3999999999999999E-2</v>
      </c>
    </row>
    <row r="18977" spans="1:9" x14ac:dyDescent="0.25">
      <c r="A18977" t="s">
        <v>409</v>
      </c>
      <c r="B18977" t="s">
        <v>424</v>
      </c>
      <c r="C18977" t="s">
        <v>425</v>
      </c>
      <c r="D18977" t="s">
        <v>483</v>
      </c>
      <c r="E18977" t="s">
        <v>15</v>
      </c>
      <c r="F18977" t="s">
        <v>17</v>
      </c>
      <c r="G18977">
        <v>2004</v>
      </c>
      <c r="H18977">
        <v>7.0000000000000007E-2</v>
      </c>
      <c r="I18977">
        <v>9.5000000000000001E-2</v>
      </c>
    </row>
    <row r="18978" spans="1:9" x14ac:dyDescent="0.25">
      <c r="A18978" t="s">
        <v>409</v>
      </c>
      <c r="B18978" t="s">
        <v>424</v>
      </c>
      <c r="C18978" t="s">
        <v>425</v>
      </c>
      <c r="D18978" t="s">
        <v>483</v>
      </c>
      <c r="E18978" t="s">
        <v>15</v>
      </c>
      <c r="F18978" t="s">
        <v>17</v>
      </c>
      <c r="G18978">
        <v>2005</v>
      </c>
      <c r="H18978">
        <v>7.0000000000000007E-2</v>
      </c>
      <c r="I18978">
        <v>9.5000000000000001E-2</v>
      </c>
    </row>
    <row r="18979" spans="1:9" x14ac:dyDescent="0.25">
      <c r="A18979" t="s">
        <v>409</v>
      </c>
      <c r="B18979" t="s">
        <v>424</v>
      </c>
      <c r="C18979" t="s">
        <v>425</v>
      </c>
      <c r="D18979" t="s">
        <v>483</v>
      </c>
      <c r="E18979" t="s">
        <v>15</v>
      </c>
      <c r="F18979" t="s">
        <v>17</v>
      </c>
      <c r="G18979">
        <v>2006</v>
      </c>
      <c r="H18979">
        <v>7.0000000000000007E-2</v>
      </c>
      <c r="I18979">
        <v>9.5000000000000001E-2</v>
      </c>
    </row>
    <row r="18980" spans="1:9" x14ac:dyDescent="0.25">
      <c r="A18980" t="s">
        <v>409</v>
      </c>
      <c r="B18980" t="s">
        <v>424</v>
      </c>
      <c r="C18980" t="s">
        <v>425</v>
      </c>
      <c r="D18980" t="s">
        <v>483</v>
      </c>
      <c r="E18980" t="s">
        <v>15</v>
      </c>
      <c r="F18980" t="s">
        <v>17</v>
      </c>
      <c r="G18980">
        <v>2007</v>
      </c>
      <c r="H18980">
        <v>7.0000000000000007E-2</v>
      </c>
      <c r="I18980">
        <v>9.5000000000000001E-2</v>
      </c>
    </row>
    <row r="18981" spans="1:9" x14ac:dyDescent="0.25">
      <c r="A18981" t="s">
        <v>409</v>
      </c>
      <c r="B18981" t="s">
        <v>424</v>
      </c>
      <c r="C18981" t="s">
        <v>425</v>
      </c>
      <c r="D18981" t="s">
        <v>483</v>
      </c>
      <c r="E18981" t="s">
        <v>15</v>
      </c>
      <c r="F18981" t="s">
        <v>17</v>
      </c>
      <c r="G18981">
        <v>2008</v>
      </c>
      <c r="H18981">
        <v>0.15</v>
      </c>
      <c r="I18981">
        <v>0.20200000000000001</v>
      </c>
    </row>
    <row r="18982" spans="1:9" x14ac:dyDescent="0.25">
      <c r="A18982" t="s">
        <v>409</v>
      </c>
      <c r="B18982" t="s">
        <v>424</v>
      </c>
      <c r="C18982" t="s">
        <v>425</v>
      </c>
      <c r="D18982" t="s">
        <v>483</v>
      </c>
      <c r="E18982" t="s">
        <v>15</v>
      </c>
      <c r="F18982" t="s">
        <v>17</v>
      </c>
      <c r="G18982">
        <v>2009</v>
      </c>
      <c r="H18982">
        <v>0.21</v>
      </c>
      <c r="I18982">
        <v>0.28399999999999997</v>
      </c>
    </row>
    <row r="18983" spans="1:9" x14ac:dyDescent="0.25">
      <c r="A18983" t="s">
        <v>409</v>
      </c>
      <c r="B18983" t="s">
        <v>424</v>
      </c>
      <c r="C18983" t="s">
        <v>425</v>
      </c>
      <c r="D18983" t="s">
        <v>483</v>
      </c>
      <c r="E18983" t="s">
        <v>15</v>
      </c>
      <c r="F18983" t="s">
        <v>17</v>
      </c>
      <c r="G18983">
        <v>2010</v>
      </c>
      <c r="H18983">
        <v>0.26</v>
      </c>
      <c r="I18983">
        <v>0.35099999999999998</v>
      </c>
    </row>
    <row r="18984" spans="1:9" x14ac:dyDescent="0.25">
      <c r="A18984" t="s">
        <v>409</v>
      </c>
      <c r="B18984" t="s">
        <v>424</v>
      </c>
      <c r="C18984" t="s">
        <v>425</v>
      </c>
      <c r="D18984" t="s">
        <v>483</v>
      </c>
      <c r="E18984" t="s">
        <v>15</v>
      </c>
      <c r="F18984" t="s">
        <v>17</v>
      </c>
      <c r="G18984">
        <v>2011</v>
      </c>
      <c r="H18984">
        <v>0.26</v>
      </c>
      <c r="I18984">
        <v>0.35099999999999998</v>
      </c>
    </row>
    <row r="18985" spans="1:9" x14ac:dyDescent="0.25">
      <c r="A18985" t="s">
        <v>409</v>
      </c>
      <c r="B18985" t="s">
        <v>424</v>
      </c>
      <c r="C18985" t="s">
        <v>425</v>
      </c>
      <c r="D18985" t="s">
        <v>483</v>
      </c>
      <c r="E18985" t="s">
        <v>15</v>
      </c>
      <c r="F18985" t="s">
        <v>17</v>
      </c>
      <c r="G18985">
        <v>2012</v>
      </c>
      <c r="H18985">
        <v>0.3</v>
      </c>
      <c r="I18985">
        <v>0.40500000000000003</v>
      </c>
    </row>
    <row r="18986" spans="1:9" x14ac:dyDescent="0.25">
      <c r="A18986" t="s">
        <v>409</v>
      </c>
      <c r="B18986" t="s">
        <v>424</v>
      </c>
      <c r="C18986" t="s">
        <v>425</v>
      </c>
      <c r="D18986" t="s">
        <v>483</v>
      </c>
      <c r="E18986" t="s">
        <v>15</v>
      </c>
      <c r="F18986" t="s">
        <v>17</v>
      </c>
      <c r="G18986">
        <v>2013</v>
      </c>
      <c r="H18986">
        <v>0.48</v>
      </c>
      <c r="I18986">
        <v>0.64800000000000002</v>
      </c>
    </row>
    <row r="18987" spans="1:9" x14ac:dyDescent="0.25">
      <c r="A18987" t="s">
        <v>409</v>
      </c>
      <c r="B18987" t="s">
        <v>424</v>
      </c>
      <c r="C18987" t="s">
        <v>425</v>
      </c>
      <c r="D18987" t="s">
        <v>483</v>
      </c>
      <c r="E18987" t="s">
        <v>15</v>
      </c>
      <c r="F18987" t="s">
        <v>17</v>
      </c>
      <c r="G18987">
        <v>2014</v>
      </c>
      <c r="H18987">
        <v>0.65</v>
      </c>
      <c r="I18987">
        <v>0.878</v>
      </c>
    </row>
    <row r="18988" spans="1:9" x14ac:dyDescent="0.25">
      <c r="A18988" t="s">
        <v>409</v>
      </c>
      <c r="B18988" t="s">
        <v>424</v>
      </c>
      <c r="C18988" t="s">
        <v>425</v>
      </c>
      <c r="D18988" t="s">
        <v>483</v>
      </c>
      <c r="E18988" t="s">
        <v>15</v>
      </c>
      <c r="F18988" t="s">
        <v>17</v>
      </c>
      <c r="G18988">
        <v>2015</v>
      </c>
      <c r="H18988">
        <v>0.65</v>
      </c>
      <c r="I18988">
        <v>0.878</v>
      </c>
    </row>
    <row r="18989" spans="1:9" x14ac:dyDescent="0.25">
      <c r="A18989" t="s">
        <v>409</v>
      </c>
      <c r="B18989" t="s">
        <v>424</v>
      </c>
      <c r="C18989" t="s">
        <v>425</v>
      </c>
      <c r="D18989" t="s">
        <v>483</v>
      </c>
      <c r="E18989" t="s">
        <v>15</v>
      </c>
      <c r="F18989" t="s">
        <v>17</v>
      </c>
      <c r="G18989">
        <v>2016</v>
      </c>
      <c r="H18989">
        <v>0.65</v>
      </c>
      <c r="I18989">
        <v>0.878</v>
      </c>
    </row>
    <row r="18990" spans="1:9" x14ac:dyDescent="0.25">
      <c r="A18990" t="s">
        <v>409</v>
      </c>
      <c r="B18990" t="s">
        <v>424</v>
      </c>
      <c r="C18990" t="s">
        <v>425</v>
      </c>
      <c r="D18990" t="s">
        <v>483</v>
      </c>
      <c r="E18990" t="s">
        <v>15</v>
      </c>
      <c r="F18990" t="s">
        <v>17</v>
      </c>
      <c r="G18990">
        <v>2017</v>
      </c>
      <c r="H18990">
        <v>0.65</v>
      </c>
      <c r="I18990">
        <v>0.878</v>
      </c>
    </row>
    <row r="18991" spans="1:9" x14ac:dyDescent="0.25">
      <c r="A18991" t="s">
        <v>409</v>
      </c>
      <c r="B18991" t="s">
        <v>424</v>
      </c>
      <c r="C18991" t="s">
        <v>425</v>
      </c>
      <c r="D18991" t="s">
        <v>483</v>
      </c>
      <c r="E18991" t="s">
        <v>15</v>
      </c>
      <c r="F18991" t="s">
        <v>17</v>
      </c>
      <c r="G18991">
        <v>2018</v>
      </c>
      <c r="H18991">
        <v>0.66600000000000004</v>
      </c>
    </row>
    <row r="18992" spans="1:9" x14ac:dyDescent="0.25">
      <c r="A18992" t="s">
        <v>409</v>
      </c>
      <c r="B18992" t="s">
        <v>424</v>
      </c>
      <c r="C18992" t="s">
        <v>425</v>
      </c>
      <c r="D18992" t="s">
        <v>483</v>
      </c>
      <c r="E18992" t="s">
        <v>15</v>
      </c>
      <c r="F18992" t="s">
        <v>17</v>
      </c>
      <c r="G18992">
        <v>2019</v>
      </c>
      <c r="H18992">
        <v>0.66600000000000004</v>
      </c>
    </row>
    <row r="18993" spans="1:9" x14ac:dyDescent="0.25">
      <c r="A18993" t="s">
        <v>409</v>
      </c>
      <c r="B18993" t="s">
        <v>424</v>
      </c>
      <c r="C18993" t="s">
        <v>425</v>
      </c>
      <c r="D18993" t="s">
        <v>483</v>
      </c>
      <c r="E18993" t="s">
        <v>15</v>
      </c>
      <c r="F18993" t="s">
        <v>26</v>
      </c>
      <c r="G18993">
        <v>2009</v>
      </c>
      <c r="H18993">
        <v>0.06</v>
      </c>
      <c r="I18993">
        <v>8.1000000000000003E-2</v>
      </c>
    </row>
    <row r="18994" spans="1:9" x14ac:dyDescent="0.25">
      <c r="A18994" t="s">
        <v>409</v>
      </c>
      <c r="B18994" t="s">
        <v>424</v>
      </c>
      <c r="C18994" t="s">
        <v>425</v>
      </c>
      <c r="D18994" t="s">
        <v>483</v>
      </c>
      <c r="E18994" t="s">
        <v>15</v>
      </c>
      <c r="F18994" t="s">
        <v>26</v>
      </c>
      <c r="G18994">
        <v>2010</v>
      </c>
      <c r="H18994">
        <v>0.06</v>
      </c>
      <c r="I18994">
        <v>8.1000000000000003E-2</v>
      </c>
    </row>
    <row r="18995" spans="1:9" x14ac:dyDescent="0.25">
      <c r="A18995" t="s">
        <v>409</v>
      </c>
      <c r="B18995" t="s">
        <v>424</v>
      </c>
      <c r="C18995" t="s">
        <v>425</v>
      </c>
      <c r="D18995" t="s">
        <v>483</v>
      </c>
      <c r="E18995" t="s">
        <v>15</v>
      </c>
      <c r="F18995" t="s">
        <v>26</v>
      </c>
      <c r="G18995">
        <v>2011</v>
      </c>
      <c r="H18995">
        <v>0.06</v>
      </c>
      <c r="I18995">
        <v>8.1000000000000003E-2</v>
      </c>
    </row>
    <row r="18996" spans="1:9" x14ac:dyDescent="0.25">
      <c r="A18996" t="s">
        <v>409</v>
      </c>
      <c r="B18996" t="s">
        <v>424</v>
      </c>
      <c r="C18996" t="s">
        <v>425</v>
      </c>
      <c r="D18996" t="s">
        <v>483</v>
      </c>
      <c r="E18996" t="s">
        <v>15</v>
      </c>
      <c r="F18996" t="s">
        <v>26</v>
      </c>
      <c r="G18996">
        <v>2012</v>
      </c>
      <c r="H18996">
        <v>0.18</v>
      </c>
      <c r="I18996">
        <v>0.24299999999999999</v>
      </c>
    </row>
    <row r="18997" spans="1:9" x14ac:dyDescent="0.25">
      <c r="A18997" t="s">
        <v>409</v>
      </c>
      <c r="B18997" t="s">
        <v>424</v>
      </c>
      <c r="C18997" t="s">
        <v>425</v>
      </c>
      <c r="D18997" t="s">
        <v>483</v>
      </c>
      <c r="E18997" t="s">
        <v>15</v>
      </c>
      <c r="F18997" t="s">
        <v>26</v>
      </c>
      <c r="G18997">
        <v>2013</v>
      </c>
      <c r="H18997">
        <v>0.18</v>
      </c>
      <c r="I18997">
        <v>0.24299999999999999</v>
      </c>
    </row>
    <row r="18998" spans="1:9" x14ac:dyDescent="0.25">
      <c r="A18998" t="s">
        <v>409</v>
      </c>
      <c r="B18998" t="s">
        <v>424</v>
      </c>
      <c r="C18998" t="s">
        <v>425</v>
      </c>
      <c r="D18998" t="s">
        <v>483</v>
      </c>
      <c r="E18998" t="s">
        <v>15</v>
      </c>
      <c r="F18998" t="s">
        <v>26</v>
      </c>
      <c r="G18998">
        <v>2014</v>
      </c>
      <c r="H18998">
        <v>0.35899999999999999</v>
      </c>
      <c r="I18998">
        <v>0.48499999999999999</v>
      </c>
    </row>
    <row r="18999" spans="1:9" x14ac:dyDescent="0.25">
      <c r="A18999" t="s">
        <v>409</v>
      </c>
      <c r="B18999" t="s">
        <v>424</v>
      </c>
      <c r="C18999" t="s">
        <v>425</v>
      </c>
      <c r="D18999" t="s">
        <v>483</v>
      </c>
      <c r="E18999" t="s">
        <v>15</v>
      </c>
      <c r="F18999" t="s">
        <v>26</v>
      </c>
      <c r="G18999">
        <v>2015</v>
      </c>
      <c r="H18999">
        <v>0.35899999999999999</v>
      </c>
      <c r="I18999">
        <v>0.48499999999999999</v>
      </c>
    </row>
    <row r="19000" spans="1:9" x14ac:dyDescent="0.25">
      <c r="A19000" t="s">
        <v>409</v>
      </c>
      <c r="B19000" t="s">
        <v>424</v>
      </c>
      <c r="C19000" t="s">
        <v>425</v>
      </c>
      <c r="D19000" t="s">
        <v>483</v>
      </c>
      <c r="E19000" t="s">
        <v>15</v>
      </c>
      <c r="F19000" t="s">
        <v>26</v>
      </c>
      <c r="G19000">
        <v>2016</v>
      </c>
      <c r="H19000">
        <v>0.95899999999999996</v>
      </c>
      <c r="I19000">
        <v>1.2949999999999999</v>
      </c>
    </row>
    <row r="19001" spans="1:9" x14ac:dyDescent="0.25">
      <c r="A19001" t="s">
        <v>409</v>
      </c>
      <c r="B19001" t="s">
        <v>424</v>
      </c>
      <c r="C19001" t="s">
        <v>425</v>
      </c>
      <c r="D19001" t="s">
        <v>483</v>
      </c>
      <c r="E19001" t="s">
        <v>15</v>
      </c>
      <c r="F19001" t="s">
        <v>26</v>
      </c>
      <c r="G19001">
        <v>2017</v>
      </c>
      <c r="H19001">
        <v>0.95899999999999996</v>
      </c>
      <c r="I19001">
        <v>1.2949999999999999</v>
      </c>
    </row>
    <row r="19002" spans="1:9" x14ac:dyDescent="0.25">
      <c r="A19002" t="s">
        <v>409</v>
      </c>
      <c r="B19002" t="s">
        <v>424</v>
      </c>
      <c r="C19002" t="s">
        <v>425</v>
      </c>
      <c r="D19002" t="s">
        <v>483</v>
      </c>
      <c r="E19002" t="s">
        <v>15</v>
      </c>
      <c r="F19002" t="s">
        <v>26</v>
      </c>
      <c r="G19002">
        <v>2018</v>
      </c>
      <c r="H19002">
        <v>0.95899999999999996</v>
      </c>
    </row>
    <row r="19003" spans="1:9" x14ac:dyDescent="0.25">
      <c r="A19003" t="s">
        <v>409</v>
      </c>
      <c r="B19003" t="s">
        <v>424</v>
      </c>
      <c r="C19003" t="s">
        <v>425</v>
      </c>
      <c r="D19003" t="s">
        <v>483</v>
      </c>
      <c r="E19003" t="s">
        <v>15</v>
      </c>
      <c r="F19003" t="s">
        <v>26</v>
      </c>
      <c r="G19003">
        <v>2019</v>
      </c>
      <c r="H19003">
        <v>0.95899999999999996</v>
      </c>
    </row>
    <row r="19004" spans="1:9" x14ac:dyDescent="0.25">
      <c r="A19004" t="s">
        <v>409</v>
      </c>
      <c r="B19004" t="s">
        <v>424</v>
      </c>
      <c r="C19004" t="s">
        <v>425</v>
      </c>
      <c r="D19004" t="s">
        <v>483</v>
      </c>
      <c r="E19004" t="s">
        <v>18</v>
      </c>
      <c r="F19004" t="s">
        <v>19</v>
      </c>
      <c r="G19004">
        <v>2018</v>
      </c>
      <c r="H19004">
        <v>1E-3</v>
      </c>
    </row>
    <row r="19005" spans="1:9" x14ac:dyDescent="0.25">
      <c r="A19005" t="s">
        <v>409</v>
      </c>
      <c r="B19005" t="s">
        <v>424</v>
      </c>
      <c r="C19005" t="s">
        <v>425</v>
      </c>
      <c r="D19005" t="s">
        <v>483</v>
      </c>
      <c r="E19005" t="s">
        <v>18</v>
      </c>
      <c r="F19005" t="s">
        <v>19</v>
      </c>
      <c r="G19005">
        <v>2019</v>
      </c>
      <c r="H19005">
        <v>1E-3</v>
      </c>
    </row>
    <row r="19006" spans="1:9" x14ac:dyDescent="0.25">
      <c r="A19006" t="s">
        <v>409</v>
      </c>
      <c r="B19006" t="s">
        <v>426</v>
      </c>
      <c r="C19006" t="s">
        <v>427</v>
      </c>
      <c r="D19006" t="s">
        <v>482</v>
      </c>
      <c r="E19006" t="s">
        <v>12</v>
      </c>
      <c r="F19006" t="s">
        <v>12</v>
      </c>
      <c r="G19006">
        <v>2000</v>
      </c>
      <c r="H19006">
        <v>31.9</v>
      </c>
      <c r="I19006">
        <v>85.9</v>
      </c>
    </row>
    <row r="19007" spans="1:9" x14ac:dyDescent="0.25">
      <c r="A19007" t="s">
        <v>409</v>
      </c>
      <c r="B19007" t="s">
        <v>426</v>
      </c>
      <c r="C19007" t="s">
        <v>427</v>
      </c>
      <c r="D19007" t="s">
        <v>482</v>
      </c>
      <c r="E19007" t="s">
        <v>12</v>
      </c>
      <c r="F19007" t="s">
        <v>12</v>
      </c>
      <c r="G19007">
        <v>2001</v>
      </c>
      <c r="H19007">
        <v>31.9</v>
      </c>
      <c r="I19007">
        <v>85.9</v>
      </c>
    </row>
    <row r="19008" spans="1:9" x14ac:dyDescent="0.25">
      <c r="A19008" t="s">
        <v>409</v>
      </c>
      <c r="B19008" t="s">
        <v>426</v>
      </c>
      <c r="C19008" t="s">
        <v>427</v>
      </c>
      <c r="D19008" t="s">
        <v>482</v>
      </c>
      <c r="E19008" t="s">
        <v>12</v>
      </c>
      <c r="F19008" t="s">
        <v>12</v>
      </c>
      <c r="G19008">
        <v>2002</v>
      </c>
      <c r="H19008">
        <v>31.9</v>
      </c>
      <c r="I19008">
        <v>85.9</v>
      </c>
    </row>
    <row r="19009" spans="1:9" x14ac:dyDescent="0.25">
      <c r="A19009" t="s">
        <v>409</v>
      </c>
      <c r="B19009" t="s">
        <v>426</v>
      </c>
      <c r="C19009" t="s">
        <v>427</v>
      </c>
      <c r="D19009" t="s">
        <v>482</v>
      </c>
      <c r="E19009" t="s">
        <v>12</v>
      </c>
      <c r="F19009" t="s">
        <v>12</v>
      </c>
      <c r="G19009">
        <v>2003</v>
      </c>
      <c r="H19009">
        <v>31.9</v>
      </c>
      <c r="I19009">
        <v>85.9</v>
      </c>
    </row>
    <row r="19010" spans="1:9" x14ac:dyDescent="0.25">
      <c r="A19010" t="s">
        <v>409</v>
      </c>
      <c r="B19010" t="s">
        <v>426</v>
      </c>
      <c r="C19010" t="s">
        <v>427</v>
      </c>
      <c r="D19010" t="s">
        <v>482</v>
      </c>
      <c r="E19010" t="s">
        <v>12</v>
      </c>
      <c r="F19010" t="s">
        <v>12</v>
      </c>
      <c r="G19010">
        <v>2004</v>
      </c>
      <c r="H19010">
        <v>31.9</v>
      </c>
      <c r="I19010">
        <v>85.9</v>
      </c>
    </row>
    <row r="19011" spans="1:9" x14ac:dyDescent="0.25">
      <c r="A19011" t="s">
        <v>409</v>
      </c>
      <c r="B19011" t="s">
        <v>426</v>
      </c>
      <c r="C19011" t="s">
        <v>427</v>
      </c>
      <c r="D19011" t="s">
        <v>482</v>
      </c>
      <c r="E19011" t="s">
        <v>12</v>
      </c>
      <c r="F19011" t="s">
        <v>12</v>
      </c>
      <c r="G19011">
        <v>2005</v>
      </c>
      <c r="H19011">
        <v>31.9</v>
      </c>
      <c r="I19011">
        <v>85.9</v>
      </c>
    </row>
    <row r="19012" spans="1:9" x14ac:dyDescent="0.25">
      <c r="A19012" t="s">
        <v>409</v>
      </c>
      <c r="B19012" t="s">
        <v>426</v>
      </c>
      <c r="C19012" t="s">
        <v>427</v>
      </c>
      <c r="D19012" t="s">
        <v>482</v>
      </c>
      <c r="E19012" t="s">
        <v>12</v>
      </c>
      <c r="F19012" t="s">
        <v>12</v>
      </c>
      <c r="G19012">
        <v>2006</v>
      </c>
      <c r="H19012">
        <v>31.9</v>
      </c>
      <c r="I19012">
        <v>85.9</v>
      </c>
    </row>
    <row r="19013" spans="1:9" x14ac:dyDescent="0.25">
      <c r="A19013" t="s">
        <v>409</v>
      </c>
      <c r="B19013" t="s">
        <v>426</v>
      </c>
      <c r="C19013" t="s">
        <v>427</v>
      </c>
      <c r="D19013" t="s">
        <v>482</v>
      </c>
      <c r="E19013" t="s">
        <v>12</v>
      </c>
      <c r="F19013" t="s">
        <v>12</v>
      </c>
      <c r="G19013">
        <v>2007</v>
      </c>
      <c r="H19013">
        <v>31.9</v>
      </c>
      <c r="I19013">
        <v>85.9</v>
      </c>
    </row>
    <row r="19014" spans="1:9" x14ac:dyDescent="0.25">
      <c r="A19014" t="s">
        <v>409</v>
      </c>
      <c r="B19014" t="s">
        <v>426</v>
      </c>
      <c r="C19014" t="s">
        <v>427</v>
      </c>
      <c r="D19014" t="s">
        <v>482</v>
      </c>
      <c r="E19014" t="s">
        <v>12</v>
      </c>
      <c r="F19014" t="s">
        <v>12</v>
      </c>
      <c r="G19014">
        <v>2008</v>
      </c>
      <c r="H19014">
        <v>31.9</v>
      </c>
      <c r="I19014">
        <v>85.9</v>
      </c>
    </row>
    <row r="19015" spans="1:9" x14ac:dyDescent="0.25">
      <c r="A19015" t="s">
        <v>409</v>
      </c>
      <c r="B19015" t="s">
        <v>426</v>
      </c>
      <c r="C19015" t="s">
        <v>427</v>
      </c>
      <c r="D19015" t="s">
        <v>482</v>
      </c>
      <c r="E19015" t="s">
        <v>12</v>
      </c>
      <c r="F19015" t="s">
        <v>12</v>
      </c>
      <c r="G19015">
        <v>2009</v>
      </c>
      <c r="H19015">
        <v>28.565999999999999</v>
      </c>
      <c r="I19015">
        <v>86.394000000000005</v>
      </c>
    </row>
    <row r="19016" spans="1:9" x14ac:dyDescent="0.25">
      <c r="A19016" t="s">
        <v>409</v>
      </c>
      <c r="B19016" t="s">
        <v>426</v>
      </c>
      <c r="C19016" t="s">
        <v>427</v>
      </c>
      <c r="D19016" t="s">
        <v>482</v>
      </c>
      <c r="E19016" t="s">
        <v>12</v>
      </c>
      <c r="F19016" t="s">
        <v>12</v>
      </c>
      <c r="G19016">
        <v>2010</v>
      </c>
      <c r="H19016">
        <v>28.565999999999999</v>
      </c>
      <c r="I19016">
        <v>86.394000000000005</v>
      </c>
    </row>
    <row r="19017" spans="1:9" x14ac:dyDescent="0.25">
      <c r="A19017" t="s">
        <v>409</v>
      </c>
      <c r="B19017" t="s">
        <v>426</v>
      </c>
      <c r="C19017" t="s">
        <v>427</v>
      </c>
      <c r="D19017" t="s">
        <v>482</v>
      </c>
      <c r="E19017" t="s">
        <v>12</v>
      </c>
      <c r="F19017" t="s">
        <v>12</v>
      </c>
      <c r="G19017">
        <v>2011</v>
      </c>
      <c r="H19017">
        <v>28.565999999999999</v>
      </c>
      <c r="I19017">
        <v>86.394000000000005</v>
      </c>
    </row>
    <row r="19018" spans="1:9" x14ac:dyDescent="0.25">
      <c r="A19018" t="s">
        <v>409</v>
      </c>
      <c r="B19018" t="s">
        <v>426</v>
      </c>
      <c r="C19018" t="s">
        <v>427</v>
      </c>
      <c r="D19018" t="s">
        <v>482</v>
      </c>
      <c r="E19018" t="s">
        <v>12</v>
      </c>
      <c r="F19018" t="s">
        <v>12</v>
      </c>
      <c r="G19018">
        <v>2012</v>
      </c>
      <c r="H19018">
        <v>28.565999999999999</v>
      </c>
      <c r="I19018">
        <v>86.394000000000005</v>
      </c>
    </row>
    <row r="19019" spans="1:9" x14ac:dyDescent="0.25">
      <c r="A19019" t="s">
        <v>409</v>
      </c>
      <c r="B19019" t="s">
        <v>426</v>
      </c>
      <c r="C19019" t="s">
        <v>427</v>
      </c>
      <c r="D19019" t="s">
        <v>482</v>
      </c>
      <c r="E19019" t="s">
        <v>12</v>
      </c>
      <c r="F19019" t="s">
        <v>12</v>
      </c>
      <c r="G19019">
        <v>2013</v>
      </c>
      <c r="H19019">
        <v>30.565999999999999</v>
      </c>
      <c r="I19019">
        <v>66.352000000000004</v>
      </c>
    </row>
    <row r="19020" spans="1:9" x14ac:dyDescent="0.25">
      <c r="A19020" t="s">
        <v>409</v>
      </c>
      <c r="B19020" t="s">
        <v>426</v>
      </c>
      <c r="C19020" t="s">
        <v>427</v>
      </c>
      <c r="D19020" t="s">
        <v>482</v>
      </c>
      <c r="E19020" t="s">
        <v>12</v>
      </c>
      <c r="F19020" t="s">
        <v>12</v>
      </c>
      <c r="G19020">
        <v>2014</v>
      </c>
      <c r="H19020">
        <v>30.565999999999999</v>
      </c>
      <c r="I19020">
        <v>66.352000000000004</v>
      </c>
    </row>
    <row r="19021" spans="1:9" x14ac:dyDescent="0.25">
      <c r="A19021" t="s">
        <v>409</v>
      </c>
      <c r="B19021" t="s">
        <v>426</v>
      </c>
      <c r="C19021" t="s">
        <v>427</v>
      </c>
      <c r="D19021" t="s">
        <v>482</v>
      </c>
      <c r="E19021" t="s">
        <v>12</v>
      </c>
      <c r="F19021" t="s">
        <v>12</v>
      </c>
      <c r="G19021">
        <v>2015</v>
      </c>
      <c r="H19021">
        <v>30.565999999999999</v>
      </c>
      <c r="I19021">
        <v>66.352000000000004</v>
      </c>
    </row>
    <row r="19022" spans="1:9" x14ac:dyDescent="0.25">
      <c r="A19022" t="s">
        <v>409</v>
      </c>
      <c r="B19022" t="s">
        <v>426</v>
      </c>
      <c r="C19022" t="s">
        <v>427</v>
      </c>
      <c r="D19022" t="s">
        <v>482</v>
      </c>
      <c r="E19022" t="s">
        <v>12</v>
      </c>
      <c r="F19022" t="s">
        <v>12</v>
      </c>
      <c r="G19022">
        <v>2016</v>
      </c>
      <c r="H19022">
        <v>30.565999999999999</v>
      </c>
      <c r="I19022">
        <v>66.352000000000004</v>
      </c>
    </row>
    <row r="19023" spans="1:9" x14ac:dyDescent="0.25">
      <c r="A19023" t="s">
        <v>409</v>
      </c>
      <c r="B19023" t="s">
        <v>426</v>
      </c>
      <c r="C19023" t="s">
        <v>427</v>
      </c>
      <c r="D19023" t="s">
        <v>482</v>
      </c>
      <c r="E19023" t="s">
        <v>12</v>
      </c>
      <c r="F19023" t="s">
        <v>12</v>
      </c>
      <c r="G19023">
        <v>2017</v>
      </c>
      <c r="H19023">
        <v>30.565999999999999</v>
      </c>
      <c r="I19023">
        <v>66.352000000000004</v>
      </c>
    </row>
    <row r="19024" spans="1:9" x14ac:dyDescent="0.25">
      <c r="A19024" t="s">
        <v>409</v>
      </c>
      <c r="B19024" t="s">
        <v>426</v>
      </c>
      <c r="C19024" t="s">
        <v>427</v>
      </c>
      <c r="D19024" t="s">
        <v>482</v>
      </c>
      <c r="E19024" t="s">
        <v>12</v>
      </c>
      <c r="F19024" t="s">
        <v>12</v>
      </c>
      <c r="G19024">
        <v>2018</v>
      </c>
      <c r="H19024">
        <v>24.79</v>
      </c>
    </row>
    <row r="19025" spans="1:9" x14ac:dyDescent="0.25">
      <c r="A19025" t="s">
        <v>409</v>
      </c>
      <c r="B19025" t="s">
        <v>426</v>
      </c>
      <c r="C19025" t="s">
        <v>427</v>
      </c>
      <c r="D19025" t="s">
        <v>482</v>
      </c>
      <c r="E19025" t="s">
        <v>12</v>
      </c>
      <c r="F19025" t="s">
        <v>12</v>
      </c>
      <c r="G19025">
        <v>2019</v>
      </c>
      <c r="H19025">
        <v>25.99</v>
      </c>
    </row>
    <row r="19026" spans="1:9" x14ac:dyDescent="0.25">
      <c r="A19026" t="s">
        <v>409</v>
      </c>
      <c r="B19026" t="s">
        <v>426</v>
      </c>
      <c r="C19026" t="s">
        <v>427</v>
      </c>
      <c r="D19026" t="s">
        <v>483</v>
      </c>
      <c r="E19026" t="s">
        <v>13</v>
      </c>
      <c r="F19026" t="s">
        <v>14</v>
      </c>
      <c r="G19026">
        <v>2000</v>
      </c>
      <c r="H19026">
        <v>2.06</v>
      </c>
      <c r="I19026">
        <v>3.609</v>
      </c>
    </row>
    <row r="19027" spans="1:9" x14ac:dyDescent="0.25">
      <c r="A19027" t="s">
        <v>409</v>
      </c>
      <c r="B19027" t="s">
        <v>426</v>
      </c>
      <c r="C19027" t="s">
        <v>427</v>
      </c>
      <c r="D19027" t="s">
        <v>483</v>
      </c>
      <c r="E19027" t="s">
        <v>13</v>
      </c>
      <c r="F19027" t="s">
        <v>14</v>
      </c>
      <c r="G19027">
        <v>2001</v>
      </c>
      <c r="H19027">
        <v>2.06</v>
      </c>
      <c r="I19027">
        <v>3.609</v>
      </c>
    </row>
    <row r="19028" spans="1:9" x14ac:dyDescent="0.25">
      <c r="A19028" t="s">
        <v>409</v>
      </c>
      <c r="B19028" t="s">
        <v>426</v>
      </c>
      <c r="C19028" t="s">
        <v>427</v>
      </c>
      <c r="D19028" t="s">
        <v>483</v>
      </c>
      <c r="E19028" t="s">
        <v>13</v>
      </c>
      <c r="F19028" t="s">
        <v>14</v>
      </c>
      <c r="G19028">
        <v>2002</v>
      </c>
      <c r="H19028">
        <v>2.06</v>
      </c>
      <c r="I19028">
        <v>3.609</v>
      </c>
    </row>
    <row r="19029" spans="1:9" x14ac:dyDescent="0.25">
      <c r="A19029" t="s">
        <v>409</v>
      </c>
      <c r="B19029" t="s">
        <v>426</v>
      </c>
      <c r="C19029" t="s">
        <v>427</v>
      </c>
      <c r="D19029" t="s">
        <v>483</v>
      </c>
      <c r="E19029" t="s">
        <v>15</v>
      </c>
      <c r="F19029" t="s">
        <v>17</v>
      </c>
      <c r="G19029">
        <v>2008</v>
      </c>
      <c r="H19029">
        <v>5.1999999999999998E-2</v>
      </c>
      <c r="I19029">
        <v>7.3999999999999996E-2</v>
      </c>
    </row>
    <row r="19030" spans="1:9" x14ac:dyDescent="0.25">
      <c r="A19030" t="s">
        <v>409</v>
      </c>
      <c r="B19030" t="s">
        <v>426</v>
      </c>
      <c r="C19030" t="s">
        <v>427</v>
      </c>
      <c r="D19030" t="s">
        <v>483</v>
      </c>
      <c r="E19030" t="s">
        <v>15</v>
      </c>
      <c r="F19030" t="s">
        <v>17</v>
      </c>
      <c r="G19030">
        <v>2009</v>
      </c>
      <c r="H19030">
        <v>0.29699999999999999</v>
      </c>
      <c r="I19030">
        <v>0.42499999999999999</v>
      </c>
    </row>
    <row r="19031" spans="1:9" x14ac:dyDescent="0.25">
      <c r="A19031" t="s">
        <v>409</v>
      </c>
      <c r="B19031" t="s">
        <v>426</v>
      </c>
      <c r="C19031" t="s">
        <v>427</v>
      </c>
      <c r="D19031" t="s">
        <v>483</v>
      </c>
      <c r="E19031" t="s">
        <v>15</v>
      </c>
      <c r="F19031" t="s">
        <v>17</v>
      </c>
      <c r="G19031">
        <v>2010</v>
      </c>
      <c r="H19031">
        <v>0.29699999999999999</v>
      </c>
      <c r="I19031">
        <v>0.42499999999999999</v>
      </c>
    </row>
    <row r="19032" spans="1:9" x14ac:dyDescent="0.25">
      <c r="A19032" t="s">
        <v>409</v>
      </c>
      <c r="B19032" t="s">
        <v>426</v>
      </c>
      <c r="C19032" t="s">
        <v>427</v>
      </c>
      <c r="D19032" t="s">
        <v>483</v>
      </c>
      <c r="E19032" t="s">
        <v>15</v>
      </c>
      <c r="F19032" t="s">
        <v>17</v>
      </c>
      <c r="G19032">
        <v>2011</v>
      </c>
      <c r="H19032">
        <v>0.29699999999999999</v>
      </c>
      <c r="I19032">
        <v>0.42499999999999999</v>
      </c>
    </row>
    <row r="19033" spans="1:9" x14ac:dyDescent="0.25">
      <c r="A19033" t="s">
        <v>409</v>
      </c>
      <c r="B19033" t="s">
        <v>426</v>
      </c>
      <c r="C19033" t="s">
        <v>427</v>
      </c>
      <c r="D19033" t="s">
        <v>483</v>
      </c>
      <c r="E19033" t="s">
        <v>15</v>
      </c>
      <c r="F19033" t="s">
        <v>17</v>
      </c>
      <c r="G19033">
        <v>2012</v>
      </c>
      <c r="H19033">
        <v>0.29699999999999999</v>
      </c>
      <c r="I19033">
        <v>0.42499999999999999</v>
      </c>
    </row>
    <row r="19034" spans="1:9" x14ac:dyDescent="0.25">
      <c r="A19034" t="s">
        <v>409</v>
      </c>
      <c r="B19034" t="s">
        <v>426</v>
      </c>
      <c r="C19034" t="s">
        <v>427</v>
      </c>
      <c r="D19034" t="s">
        <v>483</v>
      </c>
      <c r="E19034" t="s">
        <v>15</v>
      </c>
      <c r="F19034" t="s">
        <v>17</v>
      </c>
      <c r="G19034">
        <v>2013</v>
      </c>
      <c r="H19034">
        <v>0.38800000000000001</v>
      </c>
      <c r="I19034">
        <v>0.55500000000000005</v>
      </c>
    </row>
    <row r="19035" spans="1:9" x14ac:dyDescent="0.25">
      <c r="A19035" t="s">
        <v>409</v>
      </c>
      <c r="B19035" t="s">
        <v>426</v>
      </c>
      <c r="C19035" t="s">
        <v>427</v>
      </c>
      <c r="D19035" t="s">
        <v>483</v>
      </c>
      <c r="E19035" t="s">
        <v>15</v>
      </c>
      <c r="F19035" t="s">
        <v>17</v>
      </c>
      <c r="G19035">
        <v>2014</v>
      </c>
      <c r="H19035">
        <v>0.38800000000000001</v>
      </c>
      <c r="I19035">
        <v>0.55500000000000005</v>
      </c>
    </row>
    <row r="19036" spans="1:9" x14ac:dyDescent="0.25">
      <c r="A19036" t="s">
        <v>409</v>
      </c>
      <c r="B19036" t="s">
        <v>426</v>
      </c>
      <c r="C19036" t="s">
        <v>427</v>
      </c>
      <c r="D19036" t="s">
        <v>483</v>
      </c>
      <c r="E19036" t="s">
        <v>15</v>
      </c>
      <c r="F19036" t="s">
        <v>17</v>
      </c>
      <c r="G19036">
        <v>2015</v>
      </c>
      <c r="H19036">
        <v>0.38800000000000001</v>
      </c>
      <c r="I19036">
        <v>0.55500000000000005</v>
      </c>
    </row>
    <row r="19037" spans="1:9" x14ac:dyDescent="0.25">
      <c r="A19037" t="s">
        <v>409</v>
      </c>
      <c r="B19037" t="s">
        <v>426</v>
      </c>
      <c r="C19037" t="s">
        <v>427</v>
      </c>
      <c r="D19037" t="s">
        <v>483</v>
      </c>
      <c r="E19037" t="s">
        <v>15</v>
      </c>
      <c r="F19037" t="s">
        <v>17</v>
      </c>
      <c r="G19037">
        <v>2016</v>
      </c>
      <c r="H19037">
        <v>0.38800000000000001</v>
      </c>
      <c r="I19037">
        <v>0.55500000000000005</v>
      </c>
    </row>
    <row r="19038" spans="1:9" x14ac:dyDescent="0.25">
      <c r="A19038" t="s">
        <v>409</v>
      </c>
      <c r="B19038" t="s">
        <v>426</v>
      </c>
      <c r="C19038" t="s">
        <v>427</v>
      </c>
      <c r="D19038" t="s">
        <v>483</v>
      </c>
      <c r="E19038" t="s">
        <v>15</v>
      </c>
      <c r="F19038" t="s">
        <v>17</v>
      </c>
      <c r="G19038">
        <v>2017</v>
      </c>
      <c r="H19038">
        <v>0.38800000000000001</v>
      </c>
      <c r="I19038">
        <v>0.55500000000000005</v>
      </c>
    </row>
    <row r="19039" spans="1:9" x14ac:dyDescent="0.25">
      <c r="A19039" t="s">
        <v>409</v>
      </c>
      <c r="B19039" t="s">
        <v>426</v>
      </c>
      <c r="C19039" t="s">
        <v>427</v>
      </c>
      <c r="D19039" t="s">
        <v>483</v>
      </c>
      <c r="E19039" t="s">
        <v>15</v>
      </c>
      <c r="F19039" t="s">
        <v>17</v>
      </c>
      <c r="G19039">
        <v>2018</v>
      </c>
      <c r="H19039">
        <v>0.39500000000000002</v>
      </c>
    </row>
    <row r="19040" spans="1:9" x14ac:dyDescent="0.25">
      <c r="A19040" t="s">
        <v>409</v>
      </c>
      <c r="B19040" t="s">
        <v>426</v>
      </c>
      <c r="C19040" t="s">
        <v>427</v>
      </c>
      <c r="D19040" t="s">
        <v>483</v>
      </c>
      <c r="E19040" t="s">
        <v>15</v>
      </c>
      <c r="F19040" t="s">
        <v>17</v>
      </c>
      <c r="G19040">
        <v>2019</v>
      </c>
      <c r="H19040">
        <v>0.39500000000000002</v>
      </c>
    </row>
    <row r="19041" spans="1:9" x14ac:dyDescent="0.25">
      <c r="A19041" t="s">
        <v>409</v>
      </c>
      <c r="B19041" t="s">
        <v>426</v>
      </c>
      <c r="C19041" t="s">
        <v>427</v>
      </c>
      <c r="D19041" t="s">
        <v>483</v>
      </c>
      <c r="E19041" t="s">
        <v>15</v>
      </c>
      <c r="F19041" t="s">
        <v>26</v>
      </c>
      <c r="G19041">
        <v>2000</v>
      </c>
      <c r="H19041">
        <v>0.1</v>
      </c>
      <c r="I19041">
        <v>0.14299999999999999</v>
      </c>
    </row>
    <row r="19042" spans="1:9" x14ac:dyDescent="0.25">
      <c r="A19042" t="s">
        <v>409</v>
      </c>
      <c r="B19042" t="s">
        <v>426</v>
      </c>
      <c r="C19042" t="s">
        <v>427</v>
      </c>
      <c r="D19042" t="s">
        <v>483</v>
      </c>
      <c r="E19042" t="s">
        <v>15</v>
      </c>
      <c r="F19042" t="s">
        <v>26</v>
      </c>
      <c r="G19042">
        <v>2001</v>
      </c>
      <c r="H19042">
        <v>0.1</v>
      </c>
      <c r="I19042">
        <v>0.14299999999999999</v>
      </c>
    </row>
    <row r="19043" spans="1:9" x14ac:dyDescent="0.25">
      <c r="A19043" t="s">
        <v>409</v>
      </c>
      <c r="B19043" t="s">
        <v>426</v>
      </c>
      <c r="C19043" t="s">
        <v>427</v>
      </c>
      <c r="D19043" t="s">
        <v>483</v>
      </c>
      <c r="E19043" t="s">
        <v>15</v>
      </c>
      <c r="F19043" t="s">
        <v>26</v>
      </c>
      <c r="G19043">
        <v>2002</v>
      </c>
      <c r="H19043">
        <v>0.1</v>
      </c>
      <c r="I19043">
        <v>0.14299999999999999</v>
      </c>
    </row>
    <row r="19044" spans="1:9" x14ac:dyDescent="0.25">
      <c r="A19044" t="s">
        <v>409</v>
      </c>
      <c r="B19044" t="s">
        <v>426</v>
      </c>
      <c r="C19044" t="s">
        <v>427</v>
      </c>
      <c r="D19044" t="s">
        <v>483</v>
      </c>
      <c r="E19044" t="s">
        <v>15</v>
      </c>
      <c r="F19044" t="s">
        <v>26</v>
      </c>
      <c r="G19044">
        <v>2003</v>
      </c>
      <c r="H19044">
        <v>0.1</v>
      </c>
      <c r="I19044">
        <v>0.14299999999999999</v>
      </c>
    </row>
    <row r="19045" spans="1:9" x14ac:dyDescent="0.25">
      <c r="A19045" t="s">
        <v>409</v>
      </c>
      <c r="B19045" t="s">
        <v>426</v>
      </c>
      <c r="C19045" t="s">
        <v>427</v>
      </c>
      <c r="D19045" t="s">
        <v>483</v>
      </c>
      <c r="E19045" t="s">
        <v>15</v>
      </c>
      <c r="F19045" t="s">
        <v>26</v>
      </c>
      <c r="G19045">
        <v>2004</v>
      </c>
      <c r="H19045">
        <v>0.1</v>
      </c>
      <c r="I19045">
        <v>0.14299999999999999</v>
      </c>
    </row>
    <row r="19046" spans="1:9" x14ac:dyDescent="0.25">
      <c r="A19046" t="s">
        <v>409</v>
      </c>
      <c r="B19046" t="s">
        <v>426</v>
      </c>
      <c r="C19046" t="s">
        <v>427</v>
      </c>
      <c r="D19046" t="s">
        <v>483</v>
      </c>
      <c r="E19046" t="s">
        <v>15</v>
      </c>
      <c r="F19046" t="s">
        <v>26</v>
      </c>
      <c r="G19046">
        <v>2005</v>
      </c>
      <c r="H19046">
        <v>0.1</v>
      </c>
      <c r="I19046">
        <v>0.14299999999999999</v>
      </c>
    </row>
    <row r="19047" spans="1:9" x14ac:dyDescent="0.25">
      <c r="A19047" t="s">
        <v>409</v>
      </c>
      <c r="B19047" t="s">
        <v>426</v>
      </c>
      <c r="C19047" t="s">
        <v>427</v>
      </c>
      <c r="D19047" t="s">
        <v>483</v>
      </c>
      <c r="E19047" t="s">
        <v>15</v>
      </c>
      <c r="F19047" t="s">
        <v>26</v>
      </c>
      <c r="G19047">
        <v>2006</v>
      </c>
      <c r="H19047">
        <v>0.1</v>
      </c>
      <c r="I19047">
        <v>0.14299999999999999</v>
      </c>
    </row>
    <row r="19048" spans="1:9" x14ac:dyDescent="0.25">
      <c r="A19048" t="s">
        <v>409</v>
      </c>
      <c r="B19048" t="s">
        <v>426</v>
      </c>
      <c r="C19048" t="s">
        <v>427</v>
      </c>
      <c r="D19048" t="s">
        <v>483</v>
      </c>
      <c r="E19048" t="s">
        <v>15</v>
      </c>
      <c r="F19048" t="s">
        <v>26</v>
      </c>
      <c r="G19048">
        <v>2007</v>
      </c>
      <c r="H19048">
        <v>0.18</v>
      </c>
      <c r="I19048">
        <v>0.25700000000000001</v>
      </c>
    </row>
    <row r="19049" spans="1:9" x14ac:dyDescent="0.25">
      <c r="A19049" t="s">
        <v>409</v>
      </c>
      <c r="B19049" t="s">
        <v>426</v>
      </c>
      <c r="C19049" t="s">
        <v>427</v>
      </c>
      <c r="D19049" t="s">
        <v>483</v>
      </c>
      <c r="E19049" t="s">
        <v>15</v>
      </c>
      <c r="F19049" t="s">
        <v>26</v>
      </c>
      <c r="G19049">
        <v>2008</v>
      </c>
      <c r="H19049">
        <v>0.183</v>
      </c>
      <c r="I19049">
        <v>0.26200000000000001</v>
      </c>
    </row>
    <row r="19050" spans="1:9" x14ac:dyDescent="0.25">
      <c r="A19050" t="s">
        <v>409</v>
      </c>
      <c r="B19050" t="s">
        <v>426</v>
      </c>
      <c r="C19050" t="s">
        <v>427</v>
      </c>
      <c r="D19050" t="s">
        <v>483</v>
      </c>
      <c r="E19050" t="s">
        <v>15</v>
      </c>
      <c r="F19050" t="s">
        <v>26</v>
      </c>
      <c r="G19050">
        <v>2009</v>
      </c>
      <c r="H19050">
        <v>0.23100000000000001</v>
      </c>
      <c r="I19050">
        <v>0.33</v>
      </c>
    </row>
    <row r="19051" spans="1:9" x14ac:dyDescent="0.25">
      <c r="A19051" t="s">
        <v>409</v>
      </c>
      <c r="B19051" t="s">
        <v>426</v>
      </c>
      <c r="C19051" t="s">
        <v>427</v>
      </c>
      <c r="D19051" t="s">
        <v>483</v>
      </c>
      <c r="E19051" t="s">
        <v>15</v>
      </c>
      <c r="F19051" t="s">
        <v>26</v>
      </c>
      <c r="G19051">
        <v>2010</v>
      </c>
      <c r="H19051">
        <v>0.23100000000000001</v>
      </c>
      <c r="I19051">
        <v>0.33</v>
      </c>
    </row>
    <row r="19052" spans="1:9" x14ac:dyDescent="0.25">
      <c r="A19052" t="s">
        <v>409</v>
      </c>
      <c r="B19052" t="s">
        <v>426</v>
      </c>
      <c r="C19052" t="s">
        <v>427</v>
      </c>
      <c r="D19052" t="s">
        <v>483</v>
      </c>
      <c r="E19052" t="s">
        <v>15</v>
      </c>
      <c r="F19052" t="s">
        <v>26</v>
      </c>
      <c r="G19052">
        <v>2011</v>
      </c>
      <c r="H19052">
        <v>0.23100000000000001</v>
      </c>
      <c r="I19052">
        <v>0.33</v>
      </c>
    </row>
    <row r="19053" spans="1:9" x14ac:dyDescent="0.25">
      <c r="A19053" t="s">
        <v>409</v>
      </c>
      <c r="B19053" t="s">
        <v>426</v>
      </c>
      <c r="C19053" t="s">
        <v>427</v>
      </c>
      <c r="D19053" t="s">
        <v>483</v>
      </c>
      <c r="E19053" t="s">
        <v>15</v>
      </c>
      <c r="F19053" t="s">
        <v>26</v>
      </c>
      <c r="G19053">
        <v>2012</v>
      </c>
      <c r="H19053">
        <v>0.23100000000000001</v>
      </c>
      <c r="I19053">
        <v>0.33</v>
      </c>
    </row>
    <row r="19054" spans="1:9" x14ac:dyDescent="0.25">
      <c r="A19054" t="s">
        <v>409</v>
      </c>
      <c r="B19054" t="s">
        <v>426</v>
      </c>
      <c r="C19054" t="s">
        <v>427</v>
      </c>
      <c r="D19054" t="s">
        <v>483</v>
      </c>
      <c r="E19054" t="s">
        <v>15</v>
      </c>
      <c r="F19054" t="s">
        <v>26</v>
      </c>
      <c r="G19054">
        <v>2013</v>
      </c>
      <c r="H19054">
        <v>0.29599999999999999</v>
      </c>
      <c r="I19054">
        <v>0.42299999999999999</v>
      </c>
    </row>
    <row r="19055" spans="1:9" x14ac:dyDescent="0.25">
      <c r="A19055" t="s">
        <v>409</v>
      </c>
      <c r="B19055" t="s">
        <v>426</v>
      </c>
      <c r="C19055" t="s">
        <v>427</v>
      </c>
      <c r="D19055" t="s">
        <v>483</v>
      </c>
      <c r="E19055" t="s">
        <v>15</v>
      </c>
      <c r="F19055" t="s">
        <v>26</v>
      </c>
      <c r="G19055">
        <v>2014</v>
      </c>
      <c r="H19055">
        <v>0.29599999999999999</v>
      </c>
      <c r="I19055">
        <v>0.42299999999999999</v>
      </c>
    </row>
    <row r="19056" spans="1:9" x14ac:dyDescent="0.25">
      <c r="A19056" t="s">
        <v>409</v>
      </c>
      <c r="B19056" t="s">
        <v>426</v>
      </c>
      <c r="C19056" t="s">
        <v>427</v>
      </c>
      <c r="D19056" t="s">
        <v>483</v>
      </c>
      <c r="E19056" t="s">
        <v>15</v>
      </c>
      <c r="F19056" t="s">
        <v>26</v>
      </c>
      <c r="G19056">
        <v>2015</v>
      </c>
      <c r="H19056">
        <v>0.29599999999999999</v>
      </c>
      <c r="I19056">
        <v>0.42299999999999999</v>
      </c>
    </row>
    <row r="19057" spans="1:9" x14ac:dyDescent="0.25">
      <c r="A19057" t="s">
        <v>409</v>
      </c>
      <c r="B19057" t="s">
        <v>426</v>
      </c>
      <c r="C19057" t="s">
        <v>427</v>
      </c>
      <c r="D19057" t="s">
        <v>483</v>
      </c>
      <c r="E19057" t="s">
        <v>15</v>
      </c>
      <c r="F19057" t="s">
        <v>26</v>
      </c>
      <c r="G19057">
        <v>2016</v>
      </c>
      <c r="H19057">
        <v>0.89600000000000002</v>
      </c>
      <c r="I19057">
        <v>1.2809999999999999</v>
      </c>
    </row>
    <row r="19058" spans="1:9" x14ac:dyDescent="0.25">
      <c r="A19058" t="s">
        <v>409</v>
      </c>
      <c r="B19058" t="s">
        <v>426</v>
      </c>
      <c r="C19058" t="s">
        <v>427</v>
      </c>
      <c r="D19058" t="s">
        <v>483</v>
      </c>
      <c r="E19058" t="s">
        <v>15</v>
      </c>
      <c r="F19058" t="s">
        <v>26</v>
      </c>
      <c r="G19058">
        <v>2017</v>
      </c>
      <c r="H19058">
        <v>0.89600000000000002</v>
      </c>
      <c r="I19058">
        <v>1.2809999999999999</v>
      </c>
    </row>
    <row r="19059" spans="1:9" x14ac:dyDescent="0.25">
      <c r="A19059" t="s">
        <v>409</v>
      </c>
      <c r="B19059" t="s">
        <v>426</v>
      </c>
      <c r="C19059" t="s">
        <v>427</v>
      </c>
      <c r="D19059" t="s">
        <v>483</v>
      </c>
      <c r="E19059" t="s">
        <v>15</v>
      </c>
      <c r="F19059" t="s">
        <v>26</v>
      </c>
      <c r="G19059">
        <v>2018</v>
      </c>
      <c r="H19059">
        <v>1.496</v>
      </c>
    </row>
    <row r="19060" spans="1:9" x14ac:dyDescent="0.25">
      <c r="A19060" t="s">
        <v>409</v>
      </c>
      <c r="B19060" t="s">
        <v>426</v>
      </c>
      <c r="C19060" t="s">
        <v>427</v>
      </c>
      <c r="D19060" t="s">
        <v>483</v>
      </c>
      <c r="E19060" t="s">
        <v>15</v>
      </c>
      <c r="F19060" t="s">
        <v>26</v>
      </c>
      <c r="G19060">
        <v>2019</v>
      </c>
      <c r="H19060">
        <v>1.496</v>
      </c>
    </row>
    <row r="19061" spans="1:9" x14ac:dyDescent="0.25">
      <c r="A19061" t="s">
        <v>409</v>
      </c>
      <c r="B19061" t="s">
        <v>426</v>
      </c>
      <c r="C19061" t="s">
        <v>427</v>
      </c>
      <c r="D19061" t="s">
        <v>483</v>
      </c>
      <c r="E19061" t="s">
        <v>18</v>
      </c>
      <c r="F19061" t="s">
        <v>19</v>
      </c>
      <c r="G19061">
        <v>2018</v>
      </c>
      <c r="H19061">
        <v>0.82499999999999996</v>
      </c>
    </row>
    <row r="19062" spans="1:9" x14ac:dyDescent="0.25">
      <c r="A19062" t="s">
        <v>409</v>
      </c>
      <c r="B19062" t="s">
        <v>426</v>
      </c>
      <c r="C19062" t="s">
        <v>427</v>
      </c>
      <c r="D19062" t="s">
        <v>483</v>
      </c>
      <c r="E19062" t="s">
        <v>18</v>
      </c>
      <c r="F19062" t="s">
        <v>19</v>
      </c>
      <c r="G19062">
        <v>2019</v>
      </c>
      <c r="H19062">
        <v>0.82499999999999996</v>
      </c>
    </row>
    <row r="19063" spans="1:9" x14ac:dyDescent="0.25">
      <c r="A19063" t="s">
        <v>409</v>
      </c>
      <c r="B19063" t="s">
        <v>428</v>
      </c>
      <c r="C19063" t="s">
        <v>429</v>
      </c>
      <c r="D19063" t="s">
        <v>482</v>
      </c>
      <c r="E19063" t="s">
        <v>12</v>
      </c>
      <c r="F19063" t="s">
        <v>12</v>
      </c>
      <c r="G19063">
        <v>2000</v>
      </c>
      <c r="H19063">
        <v>10.8</v>
      </c>
      <c r="I19063">
        <v>44.599999999999994</v>
      </c>
    </row>
    <row r="19064" spans="1:9" x14ac:dyDescent="0.25">
      <c r="A19064" t="s">
        <v>409</v>
      </c>
      <c r="B19064" t="s">
        <v>428</v>
      </c>
      <c r="C19064" t="s">
        <v>429</v>
      </c>
      <c r="D19064" t="s">
        <v>482</v>
      </c>
      <c r="E19064" t="s">
        <v>12</v>
      </c>
      <c r="F19064" t="s">
        <v>12</v>
      </c>
      <c r="G19064">
        <v>2001</v>
      </c>
      <c r="H19064">
        <v>10.8</v>
      </c>
      <c r="I19064">
        <v>40.519999999999996</v>
      </c>
    </row>
    <row r="19065" spans="1:9" x14ac:dyDescent="0.25">
      <c r="A19065" t="s">
        <v>409</v>
      </c>
      <c r="B19065" t="s">
        <v>428</v>
      </c>
      <c r="C19065" t="s">
        <v>429</v>
      </c>
      <c r="D19065" t="s">
        <v>482</v>
      </c>
      <c r="E19065" t="s">
        <v>12</v>
      </c>
      <c r="F19065" t="s">
        <v>12</v>
      </c>
      <c r="G19065">
        <v>2002</v>
      </c>
      <c r="H19065">
        <v>10.8</v>
      </c>
      <c r="I19065">
        <v>36.44</v>
      </c>
    </row>
    <row r="19066" spans="1:9" x14ac:dyDescent="0.25">
      <c r="A19066" t="s">
        <v>409</v>
      </c>
      <c r="B19066" t="s">
        <v>428</v>
      </c>
      <c r="C19066" t="s">
        <v>429</v>
      </c>
      <c r="D19066" t="s">
        <v>482</v>
      </c>
      <c r="E19066" t="s">
        <v>12</v>
      </c>
      <c r="F19066" t="s">
        <v>12</v>
      </c>
      <c r="G19066">
        <v>2003</v>
      </c>
      <c r="H19066">
        <v>10.8</v>
      </c>
      <c r="I19066">
        <v>32.36</v>
      </c>
    </row>
    <row r="19067" spans="1:9" x14ac:dyDescent="0.25">
      <c r="A19067" t="s">
        <v>409</v>
      </c>
      <c r="B19067" t="s">
        <v>428</v>
      </c>
      <c r="C19067" t="s">
        <v>429</v>
      </c>
      <c r="D19067" t="s">
        <v>482</v>
      </c>
      <c r="E19067" t="s">
        <v>12</v>
      </c>
      <c r="F19067" t="s">
        <v>12</v>
      </c>
      <c r="G19067">
        <v>2004</v>
      </c>
      <c r="H19067">
        <v>10.8</v>
      </c>
      <c r="I19067">
        <v>28.28</v>
      </c>
    </row>
    <row r="19068" spans="1:9" x14ac:dyDescent="0.25">
      <c r="A19068" t="s">
        <v>409</v>
      </c>
      <c r="B19068" t="s">
        <v>428</v>
      </c>
      <c r="C19068" t="s">
        <v>429</v>
      </c>
      <c r="D19068" t="s">
        <v>482</v>
      </c>
      <c r="E19068" t="s">
        <v>12</v>
      </c>
      <c r="F19068" t="s">
        <v>12</v>
      </c>
      <c r="G19068">
        <v>2005</v>
      </c>
      <c r="H19068">
        <v>10.8</v>
      </c>
      <c r="I19068">
        <v>24.2</v>
      </c>
    </row>
    <row r="19069" spans="1:9" x14ac:dyDescent="0.25">
      <c r="A19069" t="s">
        <v>409</v>
      </c>
      <c r="B19069" t="s">
        <v>428</v>
      </c>
      <c r="C19069" t="s">
        <v>429</v>
      </c>
      <c r="D19069" t="s">
        <v>482</v>
      </c>
      <c r="E19069" t="s">
        <v>12</v>
      </c>
      <c r="F19069" t="s">
        <v>12</v>
      </c>
      <c r="G19069">
        <v>2006</v>
      </c>
      <c r="H19069">
        <v>10.8</v>
      </c>
      <c r="I19069">
        <v>24.2</v>
      </c>
    </row>
    <row r="19070" spans="1:9" x14ac:dyDescent="0.25">
      <c r="A19070" t="s">
        <v>409</v>
      </c>
      <c r="B19070" t="s">
        <v>428</v>
      </c>
      <c r="C19070" t="s">
        <v>429</v>
      </c>
      <c r="D19070" t="s">
        <v>482</v>
      </c>
      <c r="E19070" t="s">
        <v>12</v>
      </c>
      <c r="F19070" t="s">
        <v>12</v>
      </c>
      <c r="G19070">
        <v>2007</v>
      </c>
      <c r="H19070">
        <v>10.8</v>
      </c>
      <c r="I19070">
        <v>28.28</v>
      </c>
    </row>
    <row r="19071" spans="1:9" x14ac:dyDescent="0.25">
      <c r="A19071" t="s">
        <v>409</v>
      </c>
      <c r="B19071" t="s">
        <v>428</v>
      </c>
      <c r="C19071" t="s">
        <v>429</v>
      </c>
      <c r="D19071" t="s">
        <v>482</v>
      </c>
      <c r="E19071" t="s">
        <v>12</v>
      </c>
      <c r="F19071" t="s">
        <v>12</v>
      </c>
      <c r="G19071">
        <v>2008</v>
      </c>
      <c r="H19071">
        <v>10.8</v>
      </c>
      <c r="I19071">
        <v>36.478999999999999</v>
      </c>
    </row>
    <row r="19072" spans="1:9" x14ac:dyDescent="0.25">
      <c r="A19072" t="s">
        <v>409</v>
      </c>
      <c r="B19072" t="s">
        <v>428</v>
      </c>
      <c r="C19072" t="s">
        <v>429</v>
      </c>
      <c r="D19072" t="s">
        <v>482</v>
      </c>
      <c r="E19072" t="s">
        <v>12</v>
      </c>
      <c r="F19072" t="s">
        <v>12</v>
      </c>
      <c r="G19072">
        <v>2009</v>
      </c>
      <c r="H19072">
        <v>10.8</v>
      </c>
      <c r="I19072">
        <v>33.657000000000004</v>
      </c>
    </row>
    <row r="19073" spans="1:9" x14ac:dyDescent="0.25">
      <c r="A19073" t="s">
        <v>409</v>
      </c>
      <c r="B19073" t="s">
        <v>428</v>
      </c>
      <c r="C19073" t="s">
        <v>429</v>
      </c>
      <c r="D19073" t="s">
        <v>482</v>
      </c>
      <c r="E19073" t="s">
        <v>12</v>
      </c>
      <c r="F19073" t="s">
        <v>12</v>
      </c>
      <c r="G19073">
        <v>2010</v>
      </c>
      <c r="H19073">
        <v>10.8</v>
      </c>
      <c r="I19073">
        <v>36.655000000000001</v>
      </c>
    </row>
    <row r="19074" spans="1:9" x14ac:dyDescent="0.25">
      <c r="A19074" t="s">
        <v>409</v>
      </c>
      <c r="B19074" t="s">
        <v>428</v>
      </c>
      <c r="C19074" t="s">
        <v>429</v>
      </c>
      <c r="D19074" t="s">
        <v>482</v>
      </c>
      <c r="E19074" t="s">
        <v>12</v>
      </c>
      <c r="F19074" t="s">
        <v>12</v>
      </c>
      <c r="G19074">
        <v>2011</v>
      </c>
      <c r="H19074">
        <v>10.8</v>
      </c>
      <c r="I19074">
        <v>42.076000000000001</v>
      </c>
    </row>
    <row r="19075" spans="1:9" x14ac:dyDescent="0.25">
      <c r="A19075" t="s">
        <v>409</v>
      </c>
      <c r="B19075" t="s">
        <v>428</v>
      </c>
      <c r="C19075" t="s">
        <v>429</v>
      </c>
      <c r="D19075" t="s">
        <v>482</v>
      </c>
      <c r="E19075" t="s">
        <v>12</v>
      </c>
      <c r="F19075" t="s">
        <v>12</v>
      </c>
      <c r="G19075">
        <v>2012</v>
      </c>
      <c r="H19075">
        <v>9.9</v>
      </c>
      <c r="I19075">
        <v>47.406999999999996</v>
      </c>
    </row>
    <row r="19076" spans="1:9" x14ac:dyDescent="0.25">
      <c r="A19076" t="s">
        <v>409</v>
      </c>
      <c r="B19076" t="s">
        <v>428</v>
      </c>
      <c r="C19076" t="s">
        <v>429</v>
      </c>
      <c r="D19076" t="s">
        <v>482</v>
      </c>
      <c r="E19076" t="s">
        <v>12</v>
      </c>
      <c r="F19076" t="s">
        <v>12</v>
      </c>
      <c r="G19076">
        <v>2013</v>
      </c>
      <c r="H19076">
        <v>9.9</v>
      </c>
      <c r="I19076">
        <v>44.498000000000005</v>
      </c>
    </row>
    <row r="19077" spans="1:9" x14ac:dyDescent="0.25">
      <c r="A19077" t="s">
        <v>409</v>
      </c>
      <c r="B19077" t="s">
        <v>428</v>
      </c>
      <c r="C19077" t="s">
        <v>429</v>
      </c>
      <c r="D19077" t="s">
        <v>482</v>
      </c>
      <c r="E19077" t="s">
        <v>12</v>
      </c>
      <c r="F19077" t="s">
        <v>12</v>
      </c>
      <c r="G19077">
        <v>2014</v>
      </c>
      <c r="H19077">
        <v>11.7</v>
      </c>
      <c r="I19077">
        <v>45.838999999999999</v>
      </c>
    </row>
    <row r="19078" spans="1:9" x14ac:dyDescent="0.25">
      <c r="A19078" t="s">
        <v>409</v>
      </c>
      <c r="B19078" t="s">
        <v>428</v>
      </c>
      <c r="C19078" t="s">
        <v>429</v>
      </c>
      <c r="D19078" t="s">
        <v>482</v>
      </c>
      <c r="E19078" t="s">
        <v>12</v>
      </c>
      <c r="F19078" t="s">
        <v>12</v>
      </c>
      <c r="G19078">
        <v>2015</v>
      </c>
      <c r="H19078">
        <v>11.7</v>
      </c>
      <c r="I19078">
        <v>47.213999999999999</v>
      </c>
    </row>
    <row r="19079" spans="1:9" x14ac:dyDescent="0.25">
      <c r="A19079" t="s">
        <v>409</v>
      </c>
      <c r="B19079" t="s">
        <v>428</v>
      </c>
      <c r="C19079" t="s">
        <v>429</v>
      </c>
      <c r="D19079" t="s">
        <v>482</v>
      </c>
      <c r="E19079" t="s">
        <v>12</v>
      </c>
      <c r="F19079" t="s">
        <v>12</v>
      </c>
      <c r="G19079">
        <v>2016</v>
      </c>
      <c r="H19079">
        <v>11.7</v>
      </c>
      <c r="I19079">
        <v>47.442</v>
      </c>
    </row>
    <row r="19080" spans="1:9" x14ac:dyDescent="0.25">
      <c r="A19080" t="s">
        <v>409</v>
      </c>
      <c r="B19080" t="s">
        <v>428</v>
      </c>
      <c r="C19080" t="s">
        <v>429</v>
      </c>
      <c r="D19080" t="s">
        <v>482</v>
      </c>
      <c r="E19080" t="s">
        <v>12</v>
      </c>
      <c r="F19080" t="s">
        <v>12</v>
      </c>
      <c r="G19080">
        <v>2017</v>
      </c>
      <c r="H19080">
        <v>11.7</v>
      </c>
      <c r="I19080">
        <v>48.588000000000001</v>
      </c>
    </row>
    <row r="19081" spans="1:9" x14ac:dyDescent="0.25">
      <c r="A19081" t="s">
        <v>409</v>
      </c>
      <c r="B19081" t="s">
        <v>428</v>
      </c>
      <c r="C19081" t="s">
        <v>429</v>
      </c>
      <c r="D19081" t="s">
        <v>482</v>
      </c>
      <c r="E19081" t="s">
        <v>12</v>
      </c>
      <c r="F19081" t="s">
        <v>12</v>
      </c>
      <c r="G19081">
        <v>2018</v>
      </c>
      <c r="H19081">
        <v>11.7</v>
      </c>
    </row>
    <row r="19082" spans="1:9" x14ac:dyDescent="0.25">
      <c r="A19082" t="s">
        <v>409</v>
      </c>
      <c r="B19082" t="s">
        <v>428</v>
      </c>
      <c r="C19082" t="s">
        <v>429</v>
      </c>
      <c r="D19082" t="s">
        <v>482</v>
      </c>
      <c r="E19082" t="s">
        <v>12</v>
      </c>
      <c r="F19082" t="s">
        <v>12</v>
      </c>
      <c r="G19082">
        <v>2019</v>
      </c>
      <c r="H19082">
        <v>11.7</v>
      </c>
    </row>
    <row r="19083" spans="1:9" x14ac:dyDescent="0.25">
      <c r="A19083" t="s">
        <v>409</v>
      </c>
      <c r="B19083" t="s">
        <v>428</v>
      </c>
      <c r="C19083" t="s">
        <v>429</v>
      </c>
      <c r="D19083" t="s">
        <v>483</v>
      </c>
      <c r="E19083" t="s">
        <v>15</v>
      </c>
      <c r="F19083" t="s">
        <v>17</v>
      </c>
      <c r="G19083">
        <v>2013</v>
      </c>
      <c r="H19083">
        <v>8.0000000000000002E-3</v>
      </c>
      <c r="I19083">
        <v>0.01</v>
      </c>
    </row>
    <row r="19084" spans="1:9" x14ac:dyDescent="0.25">
      <c r="A19084" t="s">
        <v>409</v>
      </c>
      <c r="B19084" t="s">
        <v>428</v>
      </c>
      <c r="C19084" t="s">
        <v>429</v>
      </c>
      <c r="D19084" t="s">
        <v>483</v>
      </c>
      <c r="E19084" t="s">
        <v>15</v>
      </c>
      <c r="F19084" t="s">
        <v>17</v>
      </c>
      <c r="G19084">
        <v>2014</v>
      </c>
      <c r="H19084">
        <v>8.0000000000000002E-3</v>
      </c>
      <c r="I19084">
        <v>0.01</v>
      </c>
    </row>
    <row r="19085" spans="1:9" x14ac:dyDescent="0.25">
      <c r="A19085" t="s">
        <v>409</v>
      </c>
      <c r="B19085" t="s">
        <v>428</v>
      </c>
      <c r="C19085" t="s">
        <v>429</v>
      </c>
      <c r="D19085" t="s">
        <v>483</v>
      </c>
      <c r="E19085" t="s">
        <v>15</v>
      </c>
      <c r="F19085" t="s">
        <v>17</v>
      </c>
      <c r="G19085">
        <v>2015</v>
      </c>
      <c r="H19085">
        <v>8.0000000000000002E-3</v>
      </c>
      <c r="I19085">
        <v>0.01</v>
      </c>
    </row>
    <row r="19086" spans="1:9" x14ac:dyDescent="0.25">
      <c r="A19086" t="s">
        <v>409</v>
      </c>
      <c r="B19086" t="s">
        <v>428</v>
      </c>
      <c r="C19086" t="s">
        <v>429</v>
      </c>
      <c r="D19086" t="s">
        <v>483</v>
      </c>
      <c r="E19086" t="s">
        <v>15</v>
      </c>
      <c r="F19086" t="s">
        <v>17</v>
      </c>
      <c r="G19086">
        <v>2016</v>
      </c>
      <c r="H19086">
        <v>8.0000000000000002E-3</v>
      </c>
      <c r="I19086">
        <v>0.01</v>
      </c>
    </row>
    <row r="19087" spans="1:9" x14ac:dyDescent="0.25">
      <c r="A19087" t="s">
        <v>409</v>
      </c>
      <c r="B19087" t="s">
        <v>428</v>
      </c>
      <c r="C19087" t="s">
        <v>429</v>
      </c>
      <c r="D19087" t="s">
        <v>483</v>
      </c>
      <c r="E19087" t="s">
        <v>15</v>
      </c>
      <c r="F19087" t="s">
        <v>17</v>
      </c>
      <c r="G19087">
        <v>2017</v>
      </c>
      <c r="H19087">
        <v>8.0000000000000002E-3</v>
      </c>
      <c r="I19087">
        <v>0.01</v>
      </c>
    </row>
    <row r="19088" spans="1:9" x14ac:dyDescent="0.25">
      <c r="A19088" t="s">
        <v>409</v>
      </c>
      <c r="B19088" t="s">
        <v>428</v>
      </c>
      <c r="C19088" t="s">
        <v>429</v>
      </c>
      <c r="D19088" t="s">
        <v>483</v>
      </c>
      <c r="E19088" t="s">
        <v>15</v>
      </c>
      <c r="F19088" t="s">
        <v>17</v>
      </c>
      <c r="G19088">
        <v>2018</v>
      </c>
      <c r="H19088">
        <v>8.0000000000000002E-3</v>
      </c>
    </row>
    <row r="19089" spans="1:9" x14ac:dyDescent="0.25">
      <c r="A19089" t="s">
        <v>409</v>
      </c>
      <c r="B19089" t="s">
        <v>428</v>
      </c>
      <c r="C19089" t="s">
        <v>429</v>
      </c>
      <c r="D19089" t="s">
        <v>483</v>
      </c>
      <c r="E19089" t="s">
        <v>15</v>
      </c>
      <c r="F19089" t="s">
        <v>17</v>
      </c>
      <c r="G19089">
        <v>2019</v>
      </c>
      <c r="H19089">
        <v>8.0000000000000002E-3</v>
      </c>
    </row>
    <row r="19090" spans="1:9" x14ac:dyDescent="0.25">
      <c r="A19090" t="s">
        <v>409</v>
      </c>
      <c r="B19090" t="s">
        <v>428</v>
      </c>
      <c r="C19090" t="s">
        <v>429</v>
      </c>
      <c r="D19090" t="s">
        <v>483</v>
      </c>
      <c r="E19090" t="s">
        <v>15</v>
      </c>
      <c r="F19090" t="s">
        <v>26</v>
      </c>
      <c r="G19090">
        <v>2006</v>
      </c>
      <c r="H19090">
        <v>0.04</v>
      </c>
      <c r="I19090">
        <v>5.0999999999999997E-2</v>
      </c>
    </row>
    <row r="19091" spans="1:9" x14ac:dyDescent="0.25">
      <c r="A19091" t="s">
        <v>409</v>
      </c>
      <c r="B19091" t="s">
        <v>428</v>
      </c>
      <c r="C19091" t="s">
        <v>429</v>
      </c>
      <c r="D19091" t="s">
        <v>483</v>
      </c>
      <c r="E19091" t="s">
        <v>15</v>
      </c>
      <c r="F19091" t="s">
        <v>26</v>
      </c>
      <c r="G19091">
        <v>2007</v>
      </c>
      <c r="H19091">
        <v>0.04</v>
      </c>
      <c r="I19091">
        <v>5.0999999999999997E-2</v>
      </c>
    </row>
    <row r="19092" spans="1:9" x14ac:dyDescent="0.25">
      <c r="A19092" t="s">
        <v>409</v>
      </c>
      <c r="B19092" t="s">
        <v>428</v>
      </c>
      <c r="C19092" t="s">
        <v>429</v>
      </c>
      <c r="D19092" t="s">
        <v>483</v>
      </c>
      <c r="E19092" t="s">
        <v>15</v>
      </c>
      <c r="F19092" t="s">
        <v>26</v>
      </c>
      <c r="G19092">
        <v>2008</v>
      </c>
      <c r="H19092">
        <v>0.04</v>
      </c>
      <c r="I19092">
        <v>5.0999999999999997E-2</v>
      </c>
    </row>
    <row r="19093" spans="1:9" x14ac:dyDescent="0.25">
      <c r="A19093" t="s">
        <v>409</v>
      </c>
      <c r="B19093" t="s">
        <v>428</v>
      </c>
      <c r="C19093" t="s">
        <v>429</v>
      </c>
      <c r="D19093" t="s">
        <v>483</v>
      </c>
      <c r="E19093" t="s">
        <v>15</v>
      </c>
      <c r="F19093" t="s">
        <v>26</v>
      </c>
      <c r="G19093">
        <v>2009</v>
      </c>
      <c r="H19093">
        <v>0.04</v>
      </c>
      <c r="I19093">
        <v>5.2999999999999999E-2</v>
      </c>
    </row>
    <row r="19094" spans="1:9" x14ac:dyDescent="0.25">
      <c r="A19094" t="s">
        <v>409</v>
      </c>
      <c r="B19094" t="s">
        <v>428</v>
      </c>
      <c r="C19094" t="s">
        <v>429</v>
      </c>
      <c r="D19094" t="s">
        <v>483</v>
      </c>
      <c r="E19094" t="s">
        <v>15</v>
      </c>
      <c r="F19094" t="s">
        <v>26</v>
      </c>
      <c r="G19094">
        <v>2010</v>
      </c>
      <c r="H19094">
        <v>0.04</v>
      </c>
      <c r="I19094">
        <v>4.8000000000000001E-2</v>
      </c>
    </row>
    <row r="19095" spans="1:9" x14ac:dyDescent="0.25">
      <c r="A19095" t="s">
        <v>409</v>
      </c>
      <c r="B19095" t="s">
        <v>428</v>
      </c>
      <c r="C19095" t="s">
        <v>429</v>
      </c>
      <c r="D19095" t="s">
        <v>483</v>
      </c>
      <c r="E19095" t="s">
        <v>15</v>
      </c>
      <c r="F19095" t="s">
        <v>26</v>
      </c>
      <c r="G19095">
        <v>2011</v>
      </c>
      <c r="H19095">
        <v>0.04</v>
      </c>
      <c r="I19095">
        <v>5.3999999999999999E-2</v>
      </c>
    </row>
    <row r="19096" spans="1:9" x14ac:dyDescent="0.25">
      <c r="A19096" t="s">
        <v>409</v>
      </c>
      <c r="B19096" t="s">
        <v>428</v>
      </c>
      <c r="C19096" t="s">
        <v>429</v>
      </c>
      <c r="D19096" t="s">
        <v>483</v>
      </c>
      <c r="E19096" t="s">
        <v>15</v>
      </c>
      <c r="F19096" t="s">
        <v>26</v>
      </c>
      <c r="G19096">
        <v>2012</v>
      </c>
      <c r="H19096">
        <v>7.0000000000000007E-2</v>
      </c>
      <c r="I19096">
        <v>0.09</v>
      </c>
    </row>
    <row r="19097" spans="1:9" x14ac:dyDescent="0.25">
      <c r="A19097" t="s">
        <v>409</v>
      </c>
      <c r="B19097" t="s">
        <v>428</v>
      </c>
      <c r="C19097" t="s">
        <v>429</v>
      </c>
      <c r="D19097" t="s">
        <v>483</v>
      </c>
      <c r="E19097" t="s">
        <v>15</v>
      </c>
      <c r="F19097" t="s">
        <v>26</v>
      </c>
      <c r="G19097">
        <v>2013</v>
      </c>
      <c r="H19097">
        <v>0.20200000000000001</v>
      </c>
      <c r="I19097">
        <v>0.26</v>
      </c>
    </row>
    <row r="19098" spans="1:9" x14ac:dyDescent="0.25">
      <c r="A19098" t="s">
        <v>409</v>
      </c>
      <c r="B19098" t="s">
        <v>428</v>
      </c>
      <c r="C19098" t="s">
        <v>429</v>
      </c>
      <c r="D19098" t="s">
        <v>483</v>
      </c>
      <c r="E19098" t="s">
        <v>15</v>
      </c>
      <c r="F19098" t="s">
        <v>26</v>
      </c>
      <c r="G19098">
        <v>2014</v>
      </c>
      <c r="H19098">
        <v>0.20200000000000001</v>
      </c>
      <c r="I19098">
        <v>0.26</v>
      </c>
    </row>
    <row r="19099" spans="1:9" x14ac:dyDescent="0.25">
      <c r="A19099" t="s">
        <v>409</v>
      </c>
      <c r="B19099" t="s">
        <v>428</v>
      </c>
      <c r="C19099" t="s">
        <v>429</v>
      </c>
      <c r="D19099" t="s">
        <v>483</v>
      </c>
      <c r="E19099" t="s">
        <v>15</v>
      </c>
      <c r="F19099" t="s">
        <v>26</v>
      </c>
      <c r="G19099">
        <v>2015</v>
      </c>
      <c r="H19099">
        <v>0.20200000000000001</v>
      </c>
      <c r="I19099">
        <v>0.22800000000000001</v>
      </c>
    </row>
    <row r="19100" spans="1:9" x14ac:dyDescent="0.25">
      <c r="A19100" t="s">
        <v>409</v>
      </c>
      <c r="B19100" t="s">
        <v>428</v>
      </c>
      <c r="C19100" t="s">
        <v>429</v>
      </c>
      <c r="D19100" t="s">
        <v>483</v>
      </c>
      <c r="E19100" t="s">
        <v>15</v>
      </c>
      <c r="F19100" t="s">
        <v>26</v>
      </c>
      <c r="G19100">
        <v>2016</v>
      </c>
      <c r="H19100">
        <v>0.70199999999999996</v>
      </c>
      <c r="I19100">
        <v>0.27800000000000002</v>
      </c>
    </row>
    <row r="19101" spans="1:9" x14ac:dyDescent="0.25">
      <c r="A19101" t="s">
        <v>409</v>
      </c>
      <c r="B19101" t="s">
        <v>428</v>
      </c>
      <c r="C19101" t="s">
        <v>429</v>
      </c>
      <c r="D19101" t="s">
        <v>483</v>
      </c>
      <c r="E19101" t="s">
        <v>15</v>
      </c>
      <c r="F19101" t="s">
        <v>26</v>
      </c>
      <c r="G19101">
        <v>2017</v>
      </c>
      <c r="H19101">
        <v>0.70199999999999996</v>
      </c>
      <c r="I19101">
        <v>1.2490000000000001</v>
      </c>
    </row>
    <row r="19102" spans="1:9" x14ac:dyDescent="0.25">
      <c r="A19102" t="s">
        <v>409</v>
      </c>
      <c r="B19102" t="s">
        <v>428</v>
      </c>
      <c r="C19102" t="s">
        <v>429</v>
      </c>
      <c r="D19102" t="s">
        <v>483</v>
      </c>
      <c r="E19102" t="s">
        <v>15</v>
      </c>
      <c r="F19102" t="s">
        <v>26</v>
      </c>
      <c r="G19102">
        <v>2018</v>
      </c>
      <c r="H19102">
        <v>0.81399999999999995</v>
      </c>
    </row>
    <row r="19103" spans="1:9" x14ac:dyDescent="0.25">
      <c r="A19103" t="s">
        <v>409</v>
      </c>
      <c r="B19103" t="s">
        <v>428</v>
      </c>
      <c r="C19103" t="s">
        <v>429</v>
      </c>
      <c r="D19103" t="s">
        <v>483</v>
      </c>
      <c r="E19103" t="s">
        <v>15</v>
      </c>
      <c r="F19103" t="s">
        <v>26</v>
      </c>
      <c r="G19103">
        <v>2019</v>
      </c>
      <c r="H19103">
        <v>0.81399999999999995</v>
      </c>
    </row>
    <row r="19104" spans="1:9" x14ac:dyDescent="0.25">
      <c r="A19104" t="s">
        <v>409</v>
      </c>
      <c r="B19104" t="s">
        <v>430</v>
      </c>
      <c r="C19104" t="s">
        <v>431</v>
      </c>
      <c r="D19104" t="s">
        <v>482</v>
      </c>
      <c r="E19104" t="s">
        <v>12</v>
      </c>
      <c r="F19104" t="s">
        <v>12</v>
      </c>
      <c r="G19104">
        <v>2000</v>
      </c>
      <c r="H19104">
        <v>277.64100000000002</v>
      </c>
      <c r="I19104">
        <v>1196.2929999999999</v>
      </c>
    </row>
    <row r="19105" spans="1:9" x14ac:dyDescent="0.25">
      <c r="A19105" t="s">
        <v>409</v>
      </c>
      <c r="B19105" t="s">
        <v>430</v>
      </c>
      <c r="C19105" t="s">
        <v>431</v>
      </c>
      <c r="D19105" t="s">
        <v>482</v>
      </c>
      <c r="E19105" t="s">
        <v>12</v>
      </c>
      <c r="F19105" t="s">
        <v>12</v>
      </c>
      <c r="G19105">
        <v>2001</v>
      </c>
      <c r="H19105">
        <v>277.64100000000002</v>
      </c>
      <c r="I19105">
        <v>1355.03</v>
      </c>
    </row>
    <row r="19106" spans="1:9" x14ac:dyDescent="0.25">
      <c r="A19106" t="s">
        <v>409</v>
      </c>
      <c r="B19106" t="s">
        <v>430</v>
      </c>
      <c r="C19106" t="s">
        <v>431</v>
      </c>
      <c r="D19106" t="s">
        <v>482</v>
      </c>
      <c r="E19106" t="s">
        <v>12</v>
      </c>
      <c r="F19106" t="s">
        <v>12</v>
      </c>
      <c r="G19106">
        <v>2002</v>
      </c>
      <c r="H19106">
        <v>277.64100000000002</v>
      </c>
      <c r="I19106">
        <v>1420.491</v>
      </c>
    </row>
    <row r="19107" spans="1:9" x14ac:dyDescent="0.25">
      <c r="A19107" t="s">
        <v>409</v>
      </c>
      <c r="B19107" t="s">
        <v>430</v>
      </c>
      <c r="C19107" t="s">
        <v>431</v>
      </c>
      <c r="D19107" t="s">
        <v>482</v>
      </c>
      <c r="E19107" t="s">
        <v>12</v>
      </c>
      <c r="F19107" t="s">
        <v>12</v>
      </c>
      <c r="G19107">
        <v>2003</v>
      </c>
      <c r="H19107">
        <v>277.64100000000002</v>
      </c>
      <c r="I19107">
        <v>1429.77</v>
      </c>
    </row>
    <row r="19108" spans="1:9" x14ac:dyDescent="0.25">
      <c r="A19108" t="s">
        <v>409</v>
      </c>
      <c r="B19108" t="s">
        <v>430</v>
      </c>
      <c r="C19108" t="s">
        <v>431</v>
      </c>
      <c r="D19108" t="s">
        <v>482</v>
      </c>
      <c r="E19108" t="s">
        <v>12</v>
      </c>
      <c r="F19108" t="s">
        <v>12</v>
      </c>
      <c r="G19108">
        <v>2004</v>
      </c>
      <c r="H19108">
        <v>277.64100000000002</v>
      </c>
      <c r="I19108">
        <v>1340.441</v>
      </c>
    </row>
    <row r="19109" spans="1:9" x14ac:dyDescent="0.25">
      <c r="A19109" t="s">
        <v>409</v>
      </c>
      <c r="B19109" t="s">
        <v>430</v>
      </c>
      <c r="C19109" t="s">
        <v>431</v>
      </c>
      <c r="D19109" t="s">
        <v>482</v>
      </c>
      <c r="E19109" t="s">
        <v>12</v>
      </c>
      <c r="F19109" t="s">
        <v>12</v>
      </c>
      <c r="G19109">
        <v>2005</v>
      </c>
      <c r="H19109">
        <v>278.49099999999999</v>
      </c>
      <c r="I19109">
        <v>1526.09</v>
      </c>
    </row>
    <row r="19110" spans="1:9" x14ac:dyDescent="0.25">
      <c r="A19110" t="s">
        <v>409</v>
      </c>
      <c r="B19110" t="s">
        <v>430</v>
      </c>
      <c r="C19110" t="s">
        <v>431</v>
      </c>
      <c r="D19110" t="s">
        <v>482</v>
      </c>
      <c r="E19110" t="s">
        <v>12</v>
      </c>
      <c r="F19110" t="s">
        <v>12</v>
      </c>
      <c r="G19110">
        <v>2006</v>
      </c>
      <c r="H19110">
        <v>278.49099999999999</v>
      </c>
      <c r="I19110">
        <v>1555.683</v>
      </c>
    </row>
    <row r="19111" spans="1:9" x14ac:dyDescent="0.25">
      <c r="A19111" t="s">
        <v>409</v>
      </c>
      <c r="B19111" t="s">
        <v>430</v>
      </c>
      <c r="C19111" t="s">
        <v>431</v>
      </c>
      <c r="D19111" t="s">
        <v>482</v>
      </c>
      <c r="E19111" t="s">
        <v>12</v>
      </c>
      <c r="F19111" t="s">
        <v>12</v>
      </c>
      <c r="G19111">
        <v>2007</v>
      </c>
      <c r="H19111">
        <v>380.59100000000001</v>
      </c>
      <c r="I19111">
        <v>1499.0319999999999</v>
      </c>
    </row>
    <row r="19112" spans="1:9" x14ac:dyDescent="0.25">
      <c r="A19112" t="s">
        <v>409</v>
      </c>
      <c r="B19112" t="s">
        <v>430</v>
      </c>
      <c r="C19112" t="s">
        <v>431</v>
      </c>
      <c r="D19112" t="s">
        <v>482</v>
      </c>
      <c r="E19112" t="s">
        <v>12</v>
      </c>
      <c r="F19112" t="s">
        <v>12</v>
      </c>
      <c r="G19112">
        <v>2008</v>
      </c>
      <c r="H19112">
        <v>380.59100000000001</v>
      </c>
      <c r="I19112">
        <v>1384.2760000000001</v>
      </c>
    </row>
    <row r="19113" spans="1:9" x14ac:dyDescent="0.25">
      <c r="A19113" t="s">
        <v>409</v>
      </c>
      <c r="B19113" t="s">
        <v>430</v>
      </c>
      <c r="C19113" t="s">
        <v>431</v>
      </c>
      <c r="D19113" t="s">
        <v>482</v>
      </c>
      <c r="E19113" t="s">
        <v>12</v>
      </c>
      <c r="F19113" t="s">
        <v>12</v>
      </c>
      <c r="G19113">
        <v>2009</v>
      </c>
      <c r="H19113">
        <v>425.041</v>
      </c>
      <c r="I19113">
        <v>1513.2629999999999</v>
      </c>
    </row>
    <row r="19114" spans="1:9" x14ac:dyDescent="0.25">
      <c r="A19114" t="s">
        <v>409</v>
      </c>
      <c r="B19114" t="s">
        <v>430</v>
      </c>
      <c r="C19114" t="s">
        <v>431</v>
      </c>
      <c r="D19114" t="s">
        <v>482</v>
      </c>
      <c r="E19114" t="s">
        <v>12</v>
      </c>
      <c r="F19114" t="s">
        <v>12</v>
      </c>
      <c r="G19114">
        <v>2010</v>
      </c>
      <c r="H19114">
        <v>425.89100000000002</v>
      </c>
      <c r="I19114">
        <v>1811.9</v>
      </c>
    </row>
    <row r="19115" spans="1:9" x14ac:dyDescent="0.25">
      <c r="A19115" t="s">
        <v>409</v>
      </c>
      <c r="B19115" t="s">
        <v>430</v>
      </c>
      <c r="C19115" t="s">
        <v>431</v>
      </c>
      <c r="D19115" t="s">
        <v>482</v>
      </c>
      <c r="E19115" t="s">
        <v>12</v>
      </c>
      <c r="F19115" t="s">
        <v>12</v>
      </c>
      <c r="G19115">
        <v>2011</v>
      </c>
      <c r="H19115">
        <v>428.48899999999998</v>
      </c>
      <c r="I19115">
        <v>1832.646</v>
      </c>
    </row>
    <row r="19116" spans="1:9" x14ac:dyDescent="0.25">
      <c r="A19116" t="s">
        <v>409</v>
      </c>
      <c r="B19116" t="s">
        <v>430</v>
      </c>
      <c r="C19116" t="s">
        <v>431</v>
      </c>
      <c r="D19116" t="s">
        <v>482</v>
      </c>
      <c r="E19116" t="s">
        <v>12</v>
      </c>
      <c r="F19116" t="s">
        <v>12</v>
      </c>
      <c r="G19116">
        <v>2012</v>
      </c>
      <c r="H19116">
        <v>442.63900000000001</v>
      </c>
      <c r="I19116">
        <v>1827.8050000000001</v>
      </c>
    </row>
    <row r="19117" spans="1:9" x14ac:dyDescent="0.25">
      <c r="A19117" t="s">
        <v>409</v>
      </c>
      <c r="B19117" t="s">
        <v>430</v>
      </c>
      <c r="C19117" t="s">
        <v>431</v>
      </c>
      <c r="D19117" t="s">
        <v>482</v>
      </c>
      <c r="E19117" t="s">
        <v>12</v>
      </c>
      <c r="F19117" t="s">
        <v>12</v>
      </c>
      <c r="G19117">
        <v>2013</v>
      </c>
      <c r="H19117">
        <v>534.63900000000001</v>
      </c>
      <c r="I19117">
        <v>1991.259</v>
      </c>
    </row>
    <row r="19118" spans="1:9" x14ac:dyDescent="0.25">
      <c r="A19118" t="s">
        <v>409</v>
      </c>
      <c r="B19118" t="s">
        <v>430</v>
      </c>
      <c r="C19118" t="s">
        <v>431</v>
      </c>
      <c r="D19118" t="s">
        <v>482</v>
      </c>
      <c r="E19118" t="s">
        <v>12</v>
      </c>
      <c r="F19118" t="s">
        <v>12</v>
      </c>
      <c r="G19118">
        <v>2014</v>
      </c>
      <c r="H19118">
        <v>804.63900000000001</v>
      </c>
      <c r="I19118">
        <v>2659.4679999999998</v>
      </c>
    </row>
    <row r="19119" spans="1:9" x14ac:dyDescent="0.25">
      <c r="A19119" t="s">
        <v>409</v>
      </c>
      <c r="B19119" t="s">
        <v>430</v>
      </c>
      <c r="C19119" t="s">
        <v>431</v>
      </c>
      <c r="D19119" t="s">
        <v>482</v>
      </c>
      <c r="E19119" t="s">
        <v>12</v>
      </c>
      <c r="F19119" t="s">
        <v>12</v>
      </c>
      <c r="G19119">
        <v>2015</v>
      </c>
      <c r="H19119">
        <v>814.81899999999996</v>
      </c>
      <c r="I19119">
        <v>2493.7779999999998</v>
      </c>
    </row>
    <row r="19120" spans="1:9" x14ac:dyDescent="0.25">
      <c r="A19120" t="s">
        <v>409</v>
      </c>
      <c r="B19120" t="s">
        <v>430</v>
      </c>
      <c r="C19120" t="s">
        <v>431</v>
      </c>
      <c r="D19120" t="s">
        <v>482</v>
      </c>
      <c r="E19120" t="s">
        <v>12</v>
      </c>
      <c r="F19120" t="s">
        <v>12</v>
      </c>
      <c r="G19120">
        <v>2016</v>
      </c>
      <c r="H19120">
        <v>814.81899999999996</v>
      </c>
      <c r="I19120">
        <v>2841.0059999999999</v>
      </c>
    </row>
    <row r="19121" spans="1:9" x14ac:dyDescent="0.25">
      <c r="A19121" t="s">
        <v>409</v>
      </c>
      <c r="B19121" t="s">
        <v>430</v>
      </c>
      <c r="C19121" t="s">
        <v>431</v>
      </c>
      <c r="D19121" t="s">
        <v>482</v>
      </c>
      <c r="E19121" t="s">
        <v>12</v>
      </c>
      <c r="F19121" t="s">
        <v>12</v>
      </c>
      <c r="G19121">
        <v>2017</v>
      </c>
      <c r="H19121">
        <v>814.81899999999996</v>
      </c>
      <c r="I19121">
        <v>2793.9169999999999</v>
      </c>
    </row>
    <row r="19122" spans="1:9" x14ac:dyDescent="0.25">
      <c r="A19122" t="s">
        <v>409</v>
      </c>
      <c r="B19122" t="s">
        <v>430</v>
      </c>
      <c r="C19122" t="s">
        <v>431</v>
      </c>
      <c r="D19122" t="s">
        <v>482</v>
      </c>
      <c r="E19122" t="s">
        <v>12</v>
      </c>
      <c r="F19122" t="s">
        <v>12</v>
      </c>
      <c r="G19122">
        <v>2018</v>
      </c>
      <c r="H19122">
        <v>814.81899999999996</v>
      </c>
    </row>
    <row r="19123" spans="1:9" x14ac:dyDescent="0.25">
      <c r="A19123" t="s">
        <v>409</v>
      </c>
      <c r="B19123" t="s">
        <v>430</v>
      </c>
      <c r="C19123" t="s">
        <v>431</v>
      </c>
      <c r="D19123" t="s">
        <v>482</v>
      </c>
      <c r="E19123" t="s">
        <v>12</v>
      </c>
      <c r="F19123" t="s">
        <v>12</v>
      </c>
      <c r="G19123">
        <v>2019</v>
      </c>
      <c r="H19123">
        <v>814.81899999999996</v>
      </c>
    </row>
    <row r="19124" spans="1:9" x14ac:dyDescent="0.25">
      <c r="A19124" t="s">
        <v>409</v>
      </c>
      <c r="B19124" t="s">
        <v>430</v>
      </c>
      <c r="C19124" t="s">
        <v>431</v>
      </c>
      <c r="D19124" t="s">
        <v>483</v>
      </c>
      <c r="E19124" t="s">
        <v>22</v>
      </c>
      <c r="F19124" t="s">
        <v>32</v>
      </c>
      <c r="G19124">
        <v>2002</v>
      </c>
      <c r="I19124">
        <v>8.4000000000000005E-2</v>
      </c>
    </row>
    <row r="19125" spans="1:9" x14ac:dyDescent="0.25">
      <c r="A19125" t="s">
        <v>409</v>
      </c>
      <c r="B19125" t="s">
        <v>430</v>
      </c>
      <c r="C19125" t="s">
        <v>431</v>
      </c>
      <c r="D19125" t="s">
        <v>483</v>
      </c>
      <c r="E19125" t="s">
        <v>22</v>
      </c>
      <c r="F19125" t="s">
        <v>32</v>
      </c>
      <c r="G19125">
        <v>2003</v>
      </c>
      <c r="I19125">
        <v>0.12</v>
      </c>
    </row>
    <row r="19126" spans="1:9" x14ac:dyDescent="0.25">
      <c r="A19126" t="s">
        <v>409</v>
      </c>
      <c r="B19126" t="s">
        <v>430</v>
      </c>
      <c r="C19126" t="s">
        <v>431</v>
      </c>
      <c r="D19126" t="s">
        <v>483</v>
      </c>
      <c r="E19126" t="s">
        <v>22</v>
      </c>
      <c r="F19126" t="s">
        <v>32</v>
      </c>
      <c r="G19126">
        <v>2004</v>
      </c>
      <c r="H19126">
        <v>0.3</v>
      </c>
      <c r="I19126">
        <v>0.14599999999999999</v>
      </c>
    </row>
    <row r="19127" spans="1:9" x14ac:dyDescent="0.25">
      <c r="A19127" t="s">
        <v>409</v>
      </c>
      <c r="B19127" t="s">
        <v>430</v>
      </c>
      <c r="C19127" t="s">
        <v>431</v>
      </c>
      <c r="D19127" t="s">
        <v>483</v>
      </c>
      <c r="E19127" t="s">
        <v>22</v>
      </c>
      <c r="F19127" t="s">
        <v>32</v>
      </c>
      <c r="G19127">
        <v>2005</v>
      </c>
      <c r="H19127">
        <v>0.3</v>
      </c>
      <c r="I19127">
        <v>0.20899999999999999</v>
      </c>
    </row>
    <row r="19128" spans="1:9" x14ac:dyDescent="0.25">
      <c r="A19128" t="s">
        <v>409</v>
      </c>
      <c r="B19128" t="s">
        <v>430</v>
      </c>
      <c r="C19128" t="s">
        <v>431</v>
      </c>
      <c r="D19128" t="s">
        <v>483</v>
      </c>
      <c r="E19128" t="s">
        <v>22</v>
      </c>
      <c r="F19128" t="s">
        <v>32</v>
      </c>
      <c r="G19128">
        <v>2006</v>
      </c>
      <c r="H19128">
        <v>0.3</v>
      </c>
      <c r="I19128">
        <v>0.10100000000000001</v>
      </c>
    </row>
    <row r="19129" spans="1:9" x14ac:dyDescent="0.25">
      <c r="A19129" t="s">
        <v>409</v>
      </c>
      <c r="B19129" t="s">
        <v>430</v>
      </c>
      <c r="C19129" t="s">
        <v>431</v>
      </c>
      <c r="D19129" t="s">
        <v>483</v>
      </c>
      <c r="E19129" t="s">
        <v>22</v>
      </c>
      <c r="F19129" t="s">
        <v>32</v>
      </c>
      <c r="G19129">
        <v>2007</v>
      </c>
      <c r="H19129">
        <v>0.3</v>
      </c>
      <c r="I19129">
        <v>1E-3</v>
      </c>
    </row>
    <row r="19130" spans="1:9" x14ac:dyDescent="0.25">
      <c r="A19130" t="s">
        <v>409</v>
      </c>
      <c r="B19130" t="s">
        <v>430</v>
      </c>
      <c r="C19130" t="s">
        <v>431</v>
      </c>
      <c r="D19130" t="s">
        <v>483</v>
      </c>
      <c r="E19130" t="s">
        <v>22</v>
      </c>
      <c r="F19130" t="s">
        <v>32</v>
      </c>
      <c r="G19130">
        <v>2008</v>
      </c>
      <c r="H19130">
        <v>0.3</v>
      </c>
    </row>
    <row r="19131" spans="1:9" x14ac:dyDescent="0.25">
      <c r="A19131" t="s">
        <v>409</v>
      </c>
      <c r="B19131" t="s">
        <v>430</v>
      </c>
      <c r="C19131" t="s">
        <v>431</v>
      </c>
      <c r="D19131" t="s">
        <v>483</v>
      </c>
      <c r="E19131" t="s">
        <v>22</v>
      </c>
      <c r="F19131" t="s">
        <v>32</v>
      </c>
      <c r="G19131">
        <v>2009</v>
      </c>
      <c r="H19131">
        <v>0.375</v>
      </c>
    </row>
    <row r="19132" spans="1:9" x14ac:dyDescent="0.25">
      <c r="A19132" t="s">
        <v>409</v>
      </c>
      <c r="B19132" t="s">
        <v>430</v>
      </c>
      <c r="C19132" t="s">
        <v>431</v>
      </c>
      <c r="D19132" t="s">
        <v>483</v>
      </c>
      <c r="E19132" t="s">
        <v>22</v>
      </c>
      <c r="F19132" t="s">
        <v>32</v>
      </c>
      <c r="G19132">
        <v>2010</v>
      </c>
      <c r="H19132">
        <v>0.375</v>
      </c>
    </row>
    <row r="19133" spans="1:9" x14ac:dyDescent="0.25">
      <c r="A19133" t="s">
        <v>409</v>
      </c>
      <c r="B19133" t="s">
        <v>430</v>
      </c>
      <c r="C19133" t="s">
        <v>431</v>
      </c>
      <c r="D19133" t="s">
        <v>483</v>
      </c>
      <c r="E19133" t="s">
        <v>22</v>
      </c>
      <c r="F19133" t="s">
        <v>32</v>
      </c>
      <c r="G19133">
        <v>2011</v>
      </c>
      <c r="H19133">
        <v>0.375</v>
      </c>
    </row>
    <row r="19134" spans="1:9" x14ac:dyDescent="0.25">
      <c r="A19134" t="s">
        <v>409</v>
      </c>
      <c r="B19134" t="s">
        <v>430</v>
      </c>
      <c r="C19134" t="s">
        <v>431</v>
      </c>
      <c r="D19134" t="s">
        <v>483</v>
      </c>
      <c r="E19134" t="s">
        <v>22</v>
      </c>
      <c r="F19134" t="s">
        <v>32</v>
      </c>
      <c r="G19134">
        <v>2012</v>
      </c>
      <c r="H19134">
        <v>0.375</v>
      </c>
    </row>
    <row r="19135" spans="1:9" x14ac:dyDescent="0.25">
      <c r="A19135" t="s">
        <v>409</v>
      </c>
      <c r="B19135" t="s">
        <v>430</v>
      </c>
      <c r="C19135" t="s">
        <v>431</v>
      </c>
      <c r="D19135" t="s">
        <v>483</v>
      </c>
      <c r="E19135" t="s">
        <v>22</v>
      </c>
      <c r="F19135" t="s">
        <v>32</v>
      </c>
      <c r="G19135">
        <v>2013</v>
      </c>
      <c r="H19135">
        <v>0.375</v>
      </c>
      <c r="I19135">
        <v>0.38400000000000001</v>
      </c>
    </row>
    <row r="19136" spans="1:9" x14ac:dyDescent="0.25">
      <c r="A19136" t="s">
        <v>409</v>
      </c>
      <c r="B19136" t="s">
        <v>430</v>
      </c>
      <c r="C19136" t="s">
        <v>431</v>
      </c>
      <c r="D19136" t="s">
        <v>483</v>
      </c>
      <c r="E19136" t="s">
        <v>22</v>
      </c>
      <c r="F19136" t="s">
        <v>32</v>
      </c>
      <c r="G19136">
        <v>2014</v>
      </c>
      <c r="H19136">
        <v>0.375</v>
      </c>
      <c r="I19136">
        <v>0.40799999999999997</v>
      </c>
    </row>
    <row r="19137" spans="1:9" x14ac:dyDescent="0.25">
      <c r="A19137" t="s">
        <v>409</v>
      </c>
      <c r="B19137" t="s">
        <v>430</v>
      </c>
      <c r="C19137" t="s">
        <v>431</v>
      </c>
      <c r="D19137" t="s">
        <v>483</v>
      </c>
      <c r="E19137" t="s">
        <v>22</v>
      </c>
      <c r="F19137" t="s">
        <v>32</v>
      </c>
      <c r="G19137">
        <v>2015</v>
      </c>
      <c r="H19137">
        <v>0.375</v>
      </c>
      <c r="I19137">
        <v>0.39</v>
      </c>
    </row>
    <row r="19138" spans="1:9" x14ac:dyDescent="0.25">
      <c r="A19138" t="s">
        <v>409</v>
      </c>
      <c r="B19138" t="s">
        <v>430</v>
      </c>
      <c r="C19138" t="s">
        <v>431</v>
      </c>
      <c r="D19138" t="s">
        <v>483</v>
      </c>
      <c r="E19138" t="s">
        <v>22</v>
      </c>
      <c r="F19138" t="s">
        <v>32</v>
      </c>
      <c r="G19138">
        <v>2016</v>
      </c>
      <c r="H19138">
        <v>0.375</v>
      </c>
      <c r="I19138">
        <v>0.57999999999999996</v>
      </c>
    </row>
    <row r="19139" spans="1:9" x14ac:dyDescent="0.25">
      <c r="A19139" t="s">
        <v>409</v>
      </c>
      <c r="B19139" t="s">
        <v>430</v>
      </c>
      <c r="C19139" t="s">
        <v>431</v>
      </c>
      <c r="D19139" t="s">
        <v>483</v>
      </c>
      <c r="E19139" t="s">
        <v>22</v>
      </c>
      <c r="F19139" t="s">
        <v>32</v>
      </c>
      <c r="G19139">
        <v>2017</v>
      </c>
      <c r="H19139">
        <v>0.375</v>
      </c>
      <c r="I19139">
        <v>0.41599999999999998</v>
      </c>
    </row>
    <row r="19140" spans="1:9" x14ac:dyDescent="0.25">
      <c r="A19140" t="s">
        <v>409</v>
      </c>
      <c r="B19140" t="s">
        <v>430</v>
      </c>
      <c r="C19140" t="s">
        <v>431</v>
      </c>
      <c r="D19140" t="s">
        <v>483</v>
      </c>
      <c r="E19140" t="s">
        <v>22</v>
      </c>
      <c r="F19140" t="s">
        <v>32</v>
      </c>
      <c r="G19140">
        <v>2018</v>
      </c>
      <c r="H19140">
        <v>0.375</v>
      </c>
    </row>
    <row r="19141" spans="1:9" x14ac:dyDescent="0.25">
      <c r="A19141" t="s">
        <v>409</v>
      </c>
      <c r="B19141" t="s">
        <v>430</v>
      </c>
      <c r="C19141" t="s">
        <v>431</v>
      </c>
      <c r="D19141" t="s">
        <v>483</v>
      </c>
      <c r="E19141" t="s">
        <v>22</v>
      </c>
      <c r="F19141" t="s">
        <v>32</v>
      </c>
      <c r="G19141">
        <v>2019</v>
      </c>
      <c r="H19141">
        <v>0.375</v>
      </c>
    </row>
    <row r="19142" spans="1:9" x14ac:dyDescent="0.25">
      <c r="A19142" t="s">
        <v>409</v>
      </c>
      <c r="B19142" t="s">
        <v>430</v>
      </c>
      <c r="C19142" t="s">
        <v>431</v>
      </c>
      <c r="D19142" t="s">
        <v>483</v>
      </c>
      <c r="E19142" t="s">
        <v>13</v>
      </c>
      <c r="F19142" t="s">
        <v>14</v>
      </c>
      <c r="G19142">
        <v>2000</v>
      </c>
      <c r="H19142">
        <v>75.935000000000002</v>
      </c>
      <c r="I19142">
        <v>441.51799999999997</v>
      </c>
    </row>
    <row r="19143" spans="1:9" x14ac:dyDescent="0.25">
      <c r="A19143" t="s">
        <v>409</v>
      </c>
      <c r="B19143" t="s">
        <v>430</v>
      </c>
      <c r="C19143" t="s">
        <v>431</v>
      </c>
      <c r="D19143" t="s">
        <v>483</v>
      </c>
      <c r="E19143" t="s">
        <v>13</v>
      </c>
      <c r="F19143" t="s">
        <v>14</v>
      </c>
      <c r="G19143">
        <v>2001</v>
      </c>
      <c r="H19143">
        <v>78.135000000000005</v>
      </c>
      <c r="I19143">
        <v>366.94600000000003</v>
      </c>
    </row>
    <row r="19144" spans="1:9" x14ac:dyDescent="0.25">
      <c r="A19144" t="s">
        <v>409</v>
      </c>
      <c r="B19144" t="s">
        <v>430</v>
      </c>
      <c r="C19144" t="s">
        <v>431</v>
      </c>
      <c r="D19144" t="s">
        <v>483</v>
      </c>
      <c r="E19144" t="s">
        <v>13</v>
      </c>
      <c r="F19144" t="s">
        <v>14</v>
      </c>
      <c r="G19144">
        <v>2002</v>
      </c>
      <c r="H19144">
        <v>78.135000000000005</v>
      </c>
      <c r="I19144">
        <v>320.42500000000001</v>
      </c>
    </row>
    <row r="19145" spans="1:9" x14ac:dyDescent="0.25">
      <c r="A19145" t="s">
        <v>409</v>
      </c>
      <c r="B19145" t="s">
        <v>430</v>
      </c>
      <c r="C19145" t="s">
        <v>431</v>
      </c>
      <c r="D19145" t="s">
        <v>483</v>
      </c>
      <c r="E19145" t="s">
        <v>13</v>
      </c>
      <c r="F19145" t="s">
        <v>14</v>
      </c>
      <c r="G19145">
        <v>2003</v>
      </c>
      <c r="H19145">
        <v>78.135000000000005</v>
      </c>
      <c r="I19145">
        <v>323.108</v>
      </c>
    </row>
    <row r="19146" spans="1:9" x14ac:dyDescent="0.25">
      <c r="A19146" t="s">
        <v>409</v>
      </c>
      <c r="B19146" t="s">
        <v>430</v>
      </c>
      <c r="C19146" t="s">
        <v>431</v>
      </c>
      <c r="D19146" t="s">
        <v>483</v>
      </c>
      <c r="E19146" t="s">
        <v>13</v>
      </c>
      <c r="F19146" t="s">
        <v>14</v>
      </c>
      <c r="G19146">
        <v>2004</v>
      </c>
      <c r="H19146">
        <v>78.135000000000005</v>
      </c>
      <c r="I19146">
        <v>325.52999999999997</v>
      </c>
    </row>
    <row r="19147" spans="1:9" x14ac:dyDescent="0.25">
      <c r="A19147" t="s">
        <v>409</v>
      </c>
      <c r="B19147" t="s">
        <v>430</v>
      </c>
      <c r="C19147" t="s">
        <v>431</v>
      </c>
      <c r="D19147" t="s">
        <v>483</v>
      </c>
      <c r="E19147" t="s">
        <v>13</v>
      </c>
      <c r="F19147" t="s">
        <v>14</v>
      </c>
      <c r="G19147">
        <v>2005</v>
      </c>
      <c r="H19147">
        <v>78.135000000000005</v>
      </c>
      <c r="I19147">
        <v>339.28800000000001</v>
      </c>
    </row>
    <row r="19148" spans="1:9" x14ac:dyDescent="0.25">
      <c r="A19148" t="s">
        <v>409</v>
      </c>
      <c r="B19148" t="s">
        <v>430</v>
      </c>
      <c r="C19148" t="s">
        <v>431</v>
      </c>
      <c r="D19148" t="s">
        <v>483</v>
      </c>
      <c r="E19148" t="s">
        <v>13</v>
      </c>
      <c r="F19148" t="s">
        <v>14</v>
      </c>
      <c r="G19148">
        <v>2006</v>
      </c>
      <c r="H19148">
        <v>78.135000000000005</v>
      </c>
      <c r="I19148">
        <v>288.44900000000001</v>
      </c>
    </row>
    <row r="19149" spans="1:9" x14ac:dyDescent="0.25">
      <c r="A19149" t="s">
        <v>409</v>
      </c>
      <c r="B19149" t="s">
        <v>430</v>
      </c>
      <c r="C19149" t="s">
        <v>431</v>
      </c>
      <c r="D19149" t="s">
        <v>483</v>
      </c>
      <c r="E19149" t="s">
        <v>13</v>
      </c>
      <c r="F19149" t="s">
        <v>14</v>
      </c>
      <c r="G19149">
        <v>2007</v>
      </c>
      <c r="H19149">
        <v>78.135000000000005</v>
      </c>
      <c r="I19149">
        <v>390.13099999999997</v>
      </c>
    </row>
    <row r="19150" spans="1:9" x14ac:dyDescent="0.25">
      <c r="A19150" t="s">
        <v>409</v>
      </c>
      <c r="B19150" t="s">
        <v>430</v>
      </c>
      <c r="C19150" t="s">
        <v>431</v>
      </c>
      <c r="D19150" t="s">
        <v>483</v>
      </c>
      <c r="E19150" t="s">
        <v>13</v>
      </c>
      <c r="F19150" t="s">
        <v>14</v>
      </c>
      <c r="G19150">
        <v>2008</v>
      </c>
      <c r="H19150">
        <v>78.135000000000005</v>
      </c>
      <c r="I19150">
        <v>460.05</v>
      </c>
    </row>
    <row r="19151" spans="1:9" x14ac:dyDescent="0.25">
      <c r="A19151" t="s">
        <v>409</v>
      </c>
      <c r="B19151" t="s">
        <v>430</v>
      </c>
      <c r="C19151" t="s">
        <v>431</v>
      </c>
      <c r="D19151" t="s">
        <v>483</v>
      </c>
      <c r="E19151" t="s">
        <v>13</v>
      </c>
      <c r="F19151" t="s">
        <v>14</v>
      </c>
      <c r="G19151">
        <v>2009</v>
      </c>
      <c r="H19151">
        <v>78.135000000000005</v>
      </c>
      <c r="I19151">
        <v>398.41</v>
      </c>
    </row>
    <row r="19152" spans="1:9" x14ac:dyDescent="0.25">
      <c r="A19152" t="s">
        <v>409</v>
      </c>
      <c r="B19152" t="s">
        <v>430</v>
      </c>
      <c r="C19152" t="s">
        <v>431</v>
      </c>
      <c r="D19152" t="s">
        <v>483</v>
      </c>
      <c r="E19152" t="s">
        <v>13</v>
      </c>
      <c r="F19152" t="s">
        <v>14</v>
      </c>
      <c r="G19152">
        <v>2010</v>
      </c>
      <c r="H19152">
        <v>78.135000000000005</v>
      </c>
      <c r="I19152">
        <v>264.65800000000002</v>
      </c>
    </row>
    <row r="19153" spans="1:9" x14ac:dyDescent="0.25">
      <c r="A19153" t="s">
        <v>409</v>
      </c>
      <c r="B19153" t="s">
        <v>430</v>
      </c>
      <c r="C19153" t="s">
        <v>431</v>
      </c>
      <c r="D19153" t="s">
        <v>483</v>
      </c>
      <c r="E19153" t="s">
        <v>13</v>
      </c>
      <c r="F19153" t="s">
        <v>14</v>
      </c>
      <c r="G19153">
        <v>2011</v>
      </c>
      <c r="H19153">
        <v>78.135000000000005</v>
      </c>
      <c r="I19153">
        <v>375.73599999999999</v>
      </c>
    </row>
    <row r="19154" spans="1:9" x14ac:dyDescent="0.25">
      <c r="A19154" t="s">
        <v>409</v>
      </c>
      <c r="B19154" t="s">
        <v>430</v>
      </c>
      <c r="C19154" t="s">
        <v>431</v>
      </c>
      <c r="D19154" t="s">
        <v>483</v>
      </c>
      <c r="E19154" t="s">
        <v>13</v>
      </c>
      <c r="F19154" t="s">
        <v>14</v>
      </c>
      <c r="G19154">
        <v>2012</v>
      </c>
      <c r="H19154">
        <v>78.135000000000005</v>
      </c>
      <c r="I19154">
        <v>397.84800000000001</v>
      </c>
    </row>
    <row r="19155" spans="1:9" x14ac:dyDescent="0.25">
      <c r="A19155" t="s">
        <v>409</v>
      </c>
      <c r="B19155" t="s">
        <v>430</v>
      </c>
      <c r="C19155" t="s">
        <v>431</v>
      </c>
      <c r="D19155" t="s">
        <v>483</v>
      </c>
      <c r="E19155" t="s">
        <v>13</v>
      </c>
      <c r="F19155" t="s">
        <v>14</v>
      </c>
      <c r="G19155">
        <v>2013</v>
      </c>
      <c r="H19155">
        <v>78.135000000000005</v>
      </c>
      <c r="I19155">
        <v>456.32900000000001</v>
      </c>
    </row>
    <row r="19156" spans="1:9" x14ac:dyDescent="0.25">
      <c r="A19156" t="s">
        <v>409</v>
      </c>
      <c r="B19156" t="s">
        <v>430</v>
      </c>
      <c r="C19156" t="s">
        <v>431</v>
      </c>
      <c r="D19156" t="s">
        <v>483</v>
      </c>
      <c r="E19156" t="s">
        <v>13</v>
      </c>
      <c r="F19156" t="s">
        <v>14</v>
      </c>
      <c r="G19156">
        <v>2014</v>
      </c>
      <c r="H19156">
        <v>78.135000000000005</v>
      </c>
      <c r="I19156">
        <v>289.22000000000003</v>
      </c>
    </row>
    <row r="19157" spans="1:9" x14ac:dyDescent="0.25">
      <c r="A19157" t="s">
        <v>409</v>
      </c>
      <c r="B19157" t="s">
        <v>430</v>
      </c>
      <c r="C19157" t="s">
        <v>431</v>
      </c>
      <c r="D19157" t="s">
        <v>483</v>
      </c>
      <c r="E19157" t="s">
        <v>13</v>
      </c>
      <c r="F19157" t="s">
        <v>14</v>
      </c>
      <c r="G19157">
        <v>2015</v>
      </c>
      <c r="H19157">
        <v>78.135000000000005</v>
      </c>
      <c r="I19157">
        <v>340.40600000000001</v>
      </c>
    </row>
    <row r="19158" spans="1:9" x14ac:dyDescent="0.25">
      <c r="A19158" t="s">
        <v>409</v>
      </c>
      <c r="B19158" t="s">
        <v>430</v>
      </c>
      <c r="C19158" t="s">
        <v>431</v>
      </c>
      <c r="D19158" t="s">
        <v>483</v>
      </c>
      <c r="E19158" t="s">
        <v>13</v>
      </c>
      <c r="F19158" t="s">
        <v>14</v>
      </c>
      <c r="G19158">
        <v>2016</v>
      </c>
      <c r="H19158">
        <v>78.135000000000005</v>
      </c>
      <c r="I19158">
        <v>231.839</v>
      </c>
    </row>
    <row r="19159" spans="1:9" x14ac:dyDescent="0.25">
      <c r="A19159" t="s">
        <v>409</v>
      </c>
      <c r="B19159" t="s">
        <v>430</v>
      </c>
      <c r="C19159" t="s">
        <v>431</v>
      </c>
      <c r="D19159" t="s">
        <v>483</v>
      </c>
      <c r="E19159" t="s">
        <v>13</v>
      </c>
      <c r="F19159" t="s">
        <v>14</v>
      </c>
      <c r="G19159">
        <v>2017</v>
      </c>
      <c r="H19159">
        <v>78.135000000000005</v>
      </c>
      <c r="I19159">
        <v>361.04</v>
      </c>
    </row>
    <row r="19160" spans="1:9" x14ac:dyDescent="0.25">
      <c r="A19160" t="s">
        <v>409</v>
      </c>
      <c r="B19160" t="s">
        <v>430</v>
      </c>
      <c r="C19160" t="s">
        <v>431</v>
      </c>
      <c r="D19160" t="s">
        <v>483</v>
      </c>
      <c r="E19160" t="s">
        <v>13</v>
      </c>
      <c r="F19160" t="s">
        <v>14</v>
      </c>
      <c r="G19160">
        <v>2018</v>
      </c>
      <c r="H19160">
        <v>78.135000000000005</v>
      </c>
    </row>
    <row r="19161" spans="1:9" x14ac:dyDescent="0.25">
      <c r="A19161" t="s">
        <v>409</v>
      </c>
      <c r="B19161" t="s">
        <v>430</v>
      </c>
      <c r="C19161" t="s">
        <v>431</v>
      </c>
      <c r="D19161" t="s">
        <v>483</v>
      </c>
      <c r="E19161" t="s">
        <v>13</v>
      </c>
      <c r="F19161" t="s">
        <v>14</v>
      </c>
      <c r="G19161">
        <v>2019</v>
      </c>
      <c r="H19161">
        <v>78.135000000000005</v>
      </c>
    </row>
    <row r="19162" spans="1:9" x14ac:dyDescent="0.25">
      <c r="A19162" t="s">
        <v>409</v>
      </c>
      <c r="B19162" t="s">
        <v>430</v>
      </c>
      <c r="C19162" t="s">
        <v>431</v>
      </c>
      <c r="D19162" t="s">
        <v>483</v>
      </c>
      <c r="E19162" t="s">
        <v>15</v>
      </c>
      <c r="F19162" t="s">
        <v>17</v>
      </c>
      <c r="G19162">
        <v>2000</v>
      </c>
      <c r="H19162">
        <v>0.19</v>
      </c>
      <c r="I19162">
        <v>0.23300000000000001</v>
      </c>
    </row>
    <row r="19163" spans="1:9" x14ac:dyDescent="0.25">
      <c r="A19163" t="s">
        <v>409</v>
      </c>
      <c r="B19163" t="s">
        <v>430</v>
      </c>
      <c r="C19163" t="s">
        <v>431</v>
      </c>
      <c r="D19163" t="s">
        <v>483</v>
      </c>
      <c r="E19163" t="s">
        <v>15</v>
      </c>
      <c r="F19163" t="s">
        <v>17</v>
      </c>
      <c r="G19163">
        <v>2001</v>
      </c>
      <c r="H19163">
        <v>0.21</v>
      </c>
      <c r="I19163">
        <v>0.26700000000000002</v>
      </c>
    </row>
    <row r="19164" spans="1:9" x14ac:dyDescent="0.25">
      <c r="A19164" t="s">
        <v>409</v>
      </c>
      <c r="B19164" t="s">
        <v>430</v>
      </c>
      <c r="C19164" t="s">
        <v>431</v>
      </c>
      <c r="D19164" t="s">
        <v>483</v>
      </c>
      <c r="E19164" t="s">
        <v>15</v>
      </c>
      <c r="F19164" t="s">
        <v>17</v>
      </c>
      <c r="G19164">
        <v>2002</v>
      </c>
      <c r="H19164">
        <v>0.24</v>
      </c>
      <c r="I19164">
        <v>0.30199999999999999</v>
      </c>
    </row>
    <row r="19165" spans="1:9" x14ac:dyDescent="0.25">
      <c r="A19165" t="s">
        <v>409</v>
      </c>
      <c r="B19165" t="s">
        <v>430</v>
      </c>
      <c r="C19165" t="s">
        <v>431</v>
      </c>
      <c r="D19165" t="s">
        <v>483</v>
      </c>
      <c r="E19165" t="s">
        <v>15</v>
      </c>
      <c r="F19165" t="s">
        <v>17</v>
      </c>
      <c r="G19165">
        <v>2003</v>
      </c>
      <c r="H19165">
        <v>0.25</v>
      </c>
      <c r="I19165">
        <v>0.31</v>
      </c>
    </row>
    <row r="19166" spans="1:9" x14ac:dyDescent="0.25">
      <c r="A19166" t="s">
        <v>409</v>
      </c>
      <c r="B19166" t="s">
        <v>430</v>
      </c>
      <c r="C19166" t="s">
        <v>431</v>
      </c>
      <c r="D19166" t="s">
        <v>483</v>
      </c>
      <c r="E19166" t="s">
        <v>15</v>
      </c>
      <c r="F19166" t="s">
        <v>17</v>
      </c>
      <c r="G19166">
        <v>2004</v>
      </c>
      <c r="H19166">
        <v>0.25</v>
      </c>
      <c r="I19166">
        <v>0.314</v>
      </c>
    </row>
    <row r="19167" spans="1:9" x14ac:dyDescent="0.25">
      <c r="A19167" t="s">
        <v>409</v>
      </c>
      <c r="B19167" t="s">
        <v>430</v>
      </c>
      <c r="C19167" t="s">
        <v>431</v>
      </c>
      <c r="D19167" t="s">
        <v>483</v>
      </c>
      <c r="E19167" t="s">
        <v>15</v>
      </c>
      <c r="F19167" t="s">
        <v>17</v>
      </c>
      <c r="G19167">
        <v>2005</v>
      </c>
      <c r="H19167">
        <v>0.26</v>
      </c>
      <c r="I19167">
        <v>0.32600000000000001</v>
      </c>
    </row>
    <row r="19168" spans="1:9" x14ac:dyDescent="0.25">
      <c r="A19168" t="s">
        <v>409</v>
      </c>
      <c r="B19168" t="s">
        <v>430</v>
      </c>
      <c r="C19168" t="s">
        <v>431</v>
      </c>
      <c r="D19168" t="s">
        <v>483</v>
      </c>
      <c r="E19168" t="s">
        <v>15</v>
      </c>
      <c r="F19168" t="s">
        <v>17</v>
      </c>
      <c r="G19168">
        <v>2006</v>
      </c>
      <c r="H19168">
        <v>0.27</v>
      </c>
      <c r="I19168">
        <v>0.33500000000000002</v>
      </c>
    </row>
    <row r="19169" spans="1:9" x14ac:dyDescent="0.25">
      <c r="A19169" t="s">
        <v>409</v>
      </c>
      <c r="B19169" t="s">
        <v>430</v>
      </c>
      <c r="C19169" t="s">
        <v>431</v>
      </c>
      <c r="D19169" t="s">
        <v>483</v>
      </c>
      <c r="E19169" t="s">
        <v>15</v>
      </c>
      <c r="F19169" t="s">
        <v>17</v>
      </c>
      <c r="G19169">
        <v>2007</v>
      </c>
      <c r="H19169">
        <v>0.46500000000000002</v>
      </c>
      <c r="I19169">
        <v>0.85299999999999998</v>
      </c>
    </row>
    <row r="19170" spans="1:9" x14ac:dyDescent="0.25">
      <c r="A19170" t="s">
        <v>409</v>
      </c>
      <c r="B19170" t="s">
        <v>430</v>
      </c>
      <c r="C19170" t="s">
        <v>431</v>
      </c>
      <c r="D19170" t="s">
        <v>483</v>
      </c>
      <c r="E19170" t="s">
        <v>15</v>
      </c>
      <c r="F19170" t="s">
        <v>17</v>
      </c>
      <c r="G19170">
        <v>2008</v>
      </c>
      <c r="H19170">
        <v>0.46500000000000002</v>
      </c>
      <c r="I19170">
        <v>0.58199999999999996</v>
      </c>
    </row>
    <row r="19171" spans="1:9" x14ac:dyDescent="0.25">
      <c r="A19171" t="s">
        <v>409</v>
      </c>
      <c r="B19171" t="s">
        <v>430</v>
      </c>
      <c r="C19171" t="s">
        <v>431</v>
      </c>
      <c r="D19171" t="s">
        <v>483</v>
      </c>
      <c r="E19171" t="s">
        <v>15</v>
      </c>
      <c r="F19171" t="s">
        <v>17</v>
      </c>
      <c r="G19171">
        <v>2009</v>
      </c>
      <c r="H19171">
        <v>0.5</v>
      </c>
      <c r="I19171">
        <v>0.59</v>
      </c>
    </row>
    <row r="19172" spans="1:9" x14ac:dyDescent="0.25">
      <c r="A19172" t="s">
        <v>409</v>
      </c>
      <c r="B19172" t="s">
        <v>430</v>
      </c>
      <c r="C19172" t="s">
        <v>431</v>
      </c>
      <c r="D19172" t="s">
        <v>483</v>
      </c>
      <c r="E19172" t="s">
        <v>15</v>
      </c>
      <c r="F19172" t="s">
        <v>17</v>
      </c>
      <c r="G19172">
        <v>2010</v>
      </c>
      <c r="H19172">
        <v>0.5</v>
      </c>
      <c r="I19172">
        <v>0.59</v>
      </c>
    </row>
    <row r="19173" spans="1:9" x14ac:dyDescent="0.25">
      <c r="A19173" t="s">
        <v>409</v>
      </c>
      <c r="B19173" t="s">
        <v>430</v>
      </c>
      <c r="C19173" t="s">
        <v>431</v>
      </c>
      <c r="D19173" t="s">
        <v>483</v>
      </c>
      <c r="E19173" t="s">
        <v>15</v>
      </c>
      <c r="F19173" t="s">
        <v>17</v>
      </c>
      <c r="G19173">
        <v>2011</v>
      </c>
      <c r="H19173">
        <v>0.5</v>
      </c>
      <c r="I19173">
        <v>0.59</v>
      </c>
    </row>
    <row r="19174" spans="1:9" x14ac:dyDescent="0.25">
      <c r="A19174" t="s">
        <v>409</v>
      </c>
      <c r="B19174" t="s">
        <v>430</v>
      </c>
      <c r="C19174" t="s">
        <v>431</v>
      </c>
      <c r="D19174" t="s">
        <v>483</v>
      </c>
      <c r="E19174" t="s">
        <v>15</v>
      </c>
      <c r="F19174" t="s">
        <v>17</v>
      </c>
      <c r="G19174">
        <v>2012</v>
      </c>
      <c r="H19174">
        <v>0.5</v>
      </c>
      <c r="I19174">
        <v>0.59</v>
      </c>
    </row>
    <row r="19175" spans="1:9" x14ac:dyDescent="0.25">
      <c r="A19175" t="s">
        <v>409</v>
      </c>
      <c r="B19175" t="s">
        <v>430</v>
      </c>
      <c r="C19175" t="s">
        <v>431</v>
      </c>
      <c r="D19175" t="s">
        <v>483</v>
      </c>
      <c r="E19175" t="s">
        <v>15</v>
      </c>
      <c r="F19175" t="s">
        <v>17</v>
      </c>
      <c r="G19175">
        <v>2013</v>
      </c>
      <c r="H19175">
        <v>0.5</v>
      </c>
      <c r="I19175">
        <v>0.59</v>
      </c>
    </row>
    <row r="19176" spans="1:9" x14ac:dyDescent="0.25">
      <c r="A19176" t="s">
        <v>409</v>
      </c>
      <c r="B19176" t="s">
        <v>430</v>
      </c>
      <c r="C19176" t="s">
        <v>431</v>
      </c>
      <c r="D19176" t="s">
        <v>483</v>
      </c>
      <c r="E19176" t="s">
        <v>15</v>
      </c>
      <c r="F19176" t="s">
        <v>17</v>
      </c>
      <c r="G19176">
        <v>2014</v>
      </c>
      <c r="H19176">
        <v>0.5</v>
      </c>
      <c r="I19176">
        <v>0.59</v>
      </c>
    </row>
    <row r="19177" spans="1:9" x14ac:dyDescent="0.25">
      <c r="A19177" t="s">
        <v>409</v>
      </c>
      <c r="B19177" t="s">
        <v>430</v>
      </c>
      <c r="C19177" t="s">
        <v>431</v>
      </c>
      <c r="D19177" t="s">
        <v>483</v>
      </c>
      <c r="E19177" t="s">
        <v>15</v>
      </c>
      <c r="F19177" t="s">
        <v>17</v>
      </c>
      <c r="G19177">
        <v>2015</v>
      </c>
      <c r="H19177">
        <v>0.5</v>
      </c>
      <c r="I19177">
        <v>0.57199999999999995</v>
      </c>
    </row>
    <row r="19178" spans="1:9" x14ac:dyDescent="0.25">
      <c r="A19178" t="s">
        <v>409</v>
      </c>
      <c r="B19178" t="s">
        <v>430</v>
      </c>
      <c r="C19178" t="s">
        <v>431</v>
      </c>
      <c r="D19178" t="s">
        <v>483</v>
      </c>
      <c r="E19178" t="s">
        <v>15</v>
      </c>
      <c r="F19178" t="s">
        <v>17</v>
      </c>
      <c r="G19178">
        <v>2016</v>
      </c>
      <c r="H19178">
        <v>0.5</v>
      </c>
      <c r="I19178">
        <v>0.58499999999999996</v>
      </c>
    </row>
    <row r="19179" spans="1:9" x14ac:dyDescent="0.25">
      <c r="A19179" t="s">
        <v>409</v>
      </c>
      <c r="B19179" t="s">
        <v>430</v>
      </c>
      <c r="C19179" t="s">
        <v>431</v>
      </c>
      <c r="D19179" t="s">
        <v>483</v>
      </c>
      <c r="E19179" t="s">
        <v>15</v>
      </c>
      <c r="F19179" t="s">
        <v>17</v>
      </c>
      <c r="G19179">
        <v>2017</v>
      </c>
      <c r="H19179">
        <v>0.76</v>
      </c>
      <c r="I19179">
        <v>0.67300000000000004</v>
      </c>
    </row>
    <row r="19180" spans="1:9" x14ac:dyDescent="0.25">
      <c r="A19180" t="s">
        <v>409</v>
      </c>
      <c r="B19180" t="s">
        <v>430</v>
      </c>
      <c r="C19180" t="s">
        <v>431</v>
      </c>
      <c r="D19180" t="s">
        <v>483</v>
      </c>
      <c r="E19180" t="s">
        <v>15</v>
      </c>
      <c r="F19180" t="s">
        <v>17</v>
      </c>
      <c r="G19180">
        <v>2018</v>
      </c>
      <c r="H19180">
        <v>0.76</v>
      </c>
    </row>
    <row r="19181" spans="1:9" x14ac:dyDescent="0.25">
      <c r="A19181" t="s">
        <v>409</v>
      </c>
      <c r="B19181" t="s">
        <v>430</v>
      </c>
      <c r="C19181" t="s">
        <v>431</v>
      </c>
      <c r="D19181" t="s">
        <v>483</v>
      </c>
      <c r="E19181" t="s">
        <v>15</v>
      </c>
      <c r="F19181" t="s">
        <v>17</v>
      </c>
      <c r="G19181">
        <v>2019</v>
      </c>
      <c r="H19181">
        <v>0.76</v>
      </c>
    </row>
    <row r="19182" spans="1:9" x14ac:dyDescent="0.25">
      <c r="A19182" t="s">
        <v>409</v>
      </c>
      <c r="B19182" t="s">
        <v>430</v>
      </c>
      <c r="C19182" t="s">
        <v>431</v>
      </c>
      <c r="D19182" t="s">
        <v>483</v>
      </c>
      <c r="E19182" t="s">
        <v>15</v>
      </c>
      <c r="F19182" t="s">
        <v>26</v>
      </c>
      <c r="G19182">
        <v>2005</v>
      </c>
      <c r="H19182">
        <v>5.6000000000000001E-2</v>
      </c>
      <c r="I19182">
        <v>1E-3</v>
      </c>
    </row>
    <row r="19183" spans="1:9" x14ac:dyDescent="0.25">
      <c r="A19183" t="s">
        <v>409</v>
      </c>
      <c r="B19183" t="s">
        <v>430</v>
      </c>
      <c r="C19183" t="s">
        <v>431</v>
      </c>
      <c r="D19183" t="s">
        <v>483</v>
      </c>
      <c r="E19183" t="s">
        <v>15</v>
      </c>
      <c r="F19183" t="s">
        <v>26</v>
      </c>
      <c r="G19183">
        <v>2006</v>
      </c>
      <c r="H19183">
        <v>5.6000000000000001E-2</v>
      </c>
      <c r="I19183">
        <v>1E-3</v>
      </c>
    </row>
    <row r="19184" spans="1:9" x14ac:dyDescent="0.25">
      <c r="A19184" t="s">
        <v>409</v>
      </c>
      <c r="B19184" t="s">
        <v>430</v>
      </c>
      <c r="C19184" t="s">
        <v>431</v>
      </c>
      <c r="D19184" t="s">
        <v>483</v>
      </c>
      <c r="E19184" t="s">
        <v>15</v>
      </c>
      <c r="F19184" t="s">
        <v>26</v>
      </c>
      <c r="G19184">
        <v>2007</v>
      </c>
      <c r="H19184">
        <v>5.6000000000000001E-2</v>
      </c>
      <c r="I19184">
        <v>1E-3</v>
      </c>
    </row>
    <row r="19185" spans="1:9" x14ac:dyDescent="0.25">
      <c r="A19185" t="s">
        <v>409</v>
      </c>
      <c r="B19185" t="s">
        <v>430</v>
      </c>
      <c r="C19185" t="s">
        <v>431</v>
      </c>
      <c r="D19185" t="s">
        <v>483</v>
      </c>
      <c r="E19185" t="s">
        <v>15</v>
      </c>
      <c r="F19185" t="s">
        <v>26</v>
      </c>
      <c r="G19185">
        <v>2008</v>
      </c>
      <c r="H19185">
        <v>5.6000000000000001E-2</v>
      </c>
      <c r="I19185">
        <v>1E-3</v>
      </c>
    </row>
    <row r="19186" spans="1:9" x14ac:dyDescent="0.25">
      <c r="A19186" t="s">
        <v>409</v>
      </c>
      <c r="B19186" t="s">
        <v>430</v>
      </c>
      <c r="C19186" t="s">
        <v>431</v>
      </c>
      <c r="D19186" t="s">
        <v>483</v>
      </c>
      <c r="E19186" t="s">
        <v>15</v>
      </c>
      <c r="F19186" t="s">
        <v>26</v>
      </c>
      <c r="G19186">
        <v>2009</v>
      </c>
      <c r="H19186">
        <v>5.6000000000000001E-2</v>
      </c>
      <c r="I19186">
        <v>2.8000000000000001E-2</v>
      </c>
    </row>
    <row r="19187" spans="1:9" x14ac:dyDescent="0.25">
      <c r="A19187" t="s">
        <v>409</v>
      </c>
      <c r="B19187" t="s">
        <v>430</v>
      </c>
      <c r="C19187" t="s">
        <v>431</v>
      </c>
      <c r="D19187" t="s">
        <v>483</v>
      </c>
      <c r="E19187" t="s">
        <v>15</v>
      </c>
      <c r="F19187" t="s">
        <v>26</v>
      </c>
      <c r="G19187">
        <v>2010</v>
      </c>
      <c r="H19187">
        <v>2.1560000000000001</v>
      </c>
      <c r="I19187">
        <v>2.835</v>
      </c>
    </row>
    <row r="19188" spans="1:9" x14ac:dyDescent="0.25">
      <c r="A19188" t="s">
        <v>409</v>
      </c>
      <c r="B19188" t="s">
        <v>430</v>
      </c>
      <c r="C19188" t="s">
        <v>431</v>
      </c>
      <c r="D19188" t="s">
        <v>483</v>
      </c>
      <c r="E19188" t="s">
        <v>15</v>
      </c>
      <c r="F19188" t="s">
        <v>26</v>
      </c>
      <c r="G19188">
        <v>2011</v>
      </c>
      <c r="H19188">
        <v>2.6880000000000002</v>
      </c>
      <c r="I19188">
        <v>3.5630000000000002</v>
      </c>
    </row>
    <row r="19189" spans="1:9" x14ac:dyDescent="0.25">
      <c r="A19189" t="s">
        <v>409</v>
      </c>
      <c r="B19189" t="s">
        <v>430</v>
      </c>
      <c r="C19189" t="s">
        <v>431</v>
      </c>
      <c r="D19189" t="s">
        <v>483</v>
      </c>
      <c r="E19189" t="s">
        <v>15</v>
      </c>
      <c r="F19189" t="s">
        <v>26</v>
      </c>
      <c r="G19189">
        <v>2012</v>
      </c>
      <c r="H19189">
        <v>2.6880000000000002</v>
      </c>
      <c r="I19189">
        <v>4.0190000000000001</v>
      </c>
    </row>
    <row r="19190" spans="1:9" x14ac:dyDescent="0.25">
      <c r="A19190" t="s">
        <v>409</v>
      </c>
      <c r="B19190" t="s">
        <v>430</v>
      </c>
      <c r="C19190" t="s">
        <v>431</v>
      </c>
      <c r="D19190" t="s">
        <v>483</v>
      </c>
      <c r="E19190" t="s">
        <v>15</v>
      </c>
      <c r="F19190" t="s">
        <v>26</v>
      </c>
      <c r="G19190">
        <v>2013</v>
      </c>
      <c r="H19190">
        <v>2.6880000000000002</v>
      </c>
      <c r="I19190">
        <v>4.0780000000000003</v>
      </c>
    </row>
    <row r="19191" spans="1:9" x14ac:dyDescent="0.25">
      <c r="A19191" t="s">
        <v>409</v>
      </c>
      <c r="B19191" t="s">
        <v>430</v>
      </c>
      <c r="C19191" t="s">
        <v>431</v>
      </c>
      <c r="D19191" t="s">
        <v>483</v>
      </c>
      <c r="E19191" t="s">
        <v>15</v>
      </c>
      <c r="F19191" t="s">
        <v>26</v>
      </c>
      <c r="G19191">
        <v>2014</v>
      </c>
      <c r="H19191">
        <v>2.9359999999999999</v>
      </c>
      <c r="I19191">
        <v>3.9540000000000002</v>
      </c>
    </row>
    <row r="19192" spans="1:9" x14ac:dyDescent="0.25">
      <c r="A19192" t="s">
        <v>409</v>
      </c>
      <c r="B19192" t="s">
        <v>430</v>
      </c>
      <c r="C19192" t="s">
        <v>431</v>
      </c>
      <c r="D19192" t="s">
        <v>483</v>
      </c>
      <c r="E19192" t="s">
        <v>15</v>
      </c>
      <c r="F19192" t="s">
        <v>26</v>
      </c>
      <c r="G19192">
        <v>2015</v>
      </c>
      <c r="H19192">
        <v>6.2649999999999997</v>
      </c>
      <c r="I19192">
        <v>6.0529999999999999</v>
      </c>
    </row>
    <row r="19193" spans="1:9" x14ac:dyDescent="0.25">
      <c r="A19193" t="s">
        <v>409</v>
      </c>
      <c r="B19193" t="s">
        <v>430</v>
      </c>
      <c r="C19193" t="s">
        <v>431</v>
      </c>
      <c r="D19193" t="s">
        <v>483</v>
      </c>
      <c r="E19193" t="s">
        <v>15</v>
      </c>
      <c r="F19193" t="s">
        <v>26</v>
      </c>
      <c r="G19193">
        <v>2016</v>
      </c>
      <c r="H19193">
        <v>8.6929999999999996</v>
      </c>
      <c r="I19193">
        <v>10.776999999999999</v>
      </c>
    </row>
    <row r="19194" spans="1:9" x14ac:dyDescent="0.25">
      <c r="A19194" t="s">
        <v>409</v>
      </c>
      <c r="B19194" t="s">
        <v>430</v>
      </c>
      <c r="C19194" t="s">
        <v>431</v>
      </c>
      <c r="D19194" t="s">
        <v>483</v>
      </c>
      <c r="E19194" t="s">
        <v>15</v>
      </c>
      <c r="F19194" t="s">
        <v>26</v>
      </c>
      <c r="G19194">
        <v>2017</v>
      </c>
      <c r="H19194">
        <v>26.995999999999999</v>
      </c>
      <c r="I19194">
        <v>27.006</v>
      </c>
    </row>
    <row r="19195" spans="1:9" x14ac:dyDescent="0.25">
      <c r="A19195" t="s">
        <v>409</v>
      </c>
      <c r="B19195" t="s">
        <v>430</v>
      </c>
      <c r="C19195" t="s">
        <v>431</v>
      </c>
      <c r="D19195" t="s">
        <v>483</v>
      </c>
      <c r="E19195" t="s">
        <v>15</v>
      </c>
      <c r="F19195" t="s">
        <v>26</v>
      </c>
      <c r="G19195">
        <v>2018</v>
      </c>
      <c r="H19195">
        <v>31.998999999999999</v>
      </c>
    </row>
    <row r="19196" spans="1:9" x14ac:dyDescent="0.25">
      <c r="A19196" t="s">
        <v>409</v>
      </c>
      <c r="B19196" t="s">
        <v>430</v>
      </c>
      <c r="C19196" t="s">
        <v>431</v>
      </c>
      <c r="D19196" t="s">
        <v>483</v>
      </c>
      <c r="E19196" t="s">
        <v>15</v>
      </c>
      <c r="F19196" t="s">
        <v>26</v>
      </c>
      <c r="G19196">
        <v>2019</v>
      </c>
      <c r="H19196">
        <v>57.999000000000002</v>
      </c>
    </row>
    <row r="19197" spans="1:9" x14ac:dyDescent="0.25">
      <c r="A19197" t="s">
        <v>409</v>
      </c>
      <c r="B19197" t="s">
        <v>430</v>
      </c>
      <c r="C19197" t="s">
        <v>431</v>
      </c>
      <c r="D19197" t="s">
        <v>483</v>
      </c>
      <c r="E19197" t="s">
        <v>18</v>
      </c>
      <c r="F19197" t="s">
        <v>19</v>
      </c>
      <c r="G19197">
        <v>2000</v>
      </c>
      <c r="H19197">
        <v>3.8250000000000002</v>
      </c>
      <c r="I19197">
        <v>7.3019999999999996</v>
      </c>
    </row>
    <row r="19198" spans="1:9" x14ac:dyDescent="0.25">
      <c r="A19198" t="s">
        <v>409</v>
      </c>
      <c r="B19198" t="s">
        <v>430</v>
      </c>
      <c r="C19198" t="s">
        <v>431</v>
      </c>
      <c r="D19198" t="s">
        <v>483</v>
      </c>
      <c r="E19198" t="s">
        <v>18</v>
      </c>
      <c r="F19198" t="s">
        <v>19</v>
      </c>
      <c r="G19198">
        <v>2001</v>
      </c>
      <c r="H19198">
        <v>4.3650000000000002</v>
      </c>
      <c r="I19198">
        <v>6.8339999999999996</v>
      </c>
    </row>
    <row r="19199" spans="1:9" x14ac:dyDescent="0.25">
      <c r="A19199" t="s">
        <v>409</v>
      </c>
      <c r="B19199" t="s">
        <v>430</v>
      </c>
      <c r="C19199" t="s">
        <v>431</v>
      </c>
      <c r="D19199" t="s">
        <v>483</v>
      </c>
      <c r="E19199" t="s">
        <v>18</v>
      </c>
      <c r="F19199" t="s">
        <v>19</v>
      </c>
      <c r="G19199">
        <v>2002</v>
      </c>
      <c r="H19199">
        <v>6.5650000000000004</v>
      </c>
      <c r="I19199">
        <v>8.1630000000000003</v>
      </c>
    </row>
    <row r="19200" spans="1:9" x14ac:dyDescent="0.25">
      <c r="A19200" t="s">
        <v>409</v>
      </c>
      <c r="B19200" t="s">
        <v>430</v>
      </c>
      <c r="C19200" t="s">
        <v>431</v>
      </c>
      <c r="D19200" t="s">
        <v>483</v>
      </c>
      <c r="E19200" t="s">
        <v>18</v>
      </c>
      <c r="F19200" t="s">
        <v>19</v>
      </c>
      <c r="G19200">
        <v>2003</v>
      </c>
      <c r="H19200">
        <v>11.185</v>
      </c>
      <c r="I19200">
        <v>4.6749999999999998</v>
      </c>
    </row>
    <row r="19201" spans="1:9" x14ac:dyDescent="0.25">
      <c r="A19201" t="s">
        <v>409</v>
      </c>
      <c r="B19201" t="s">
        <v>430</v>
      </c>
      <c r="C19201" t="s">
        <v>431</v>
      </c>
      <c r="D19201" t="s">
        <v>483</v>
      </c>
      <c r="E19201" t="s">
        <v>18</v>
      </c>
      <c r="F19201" t="s">
        <v>19</v>
      </c>
      <c r="G19201">
        <v>2004</v>
      </c>
      <c r="H19201">
        <v>22.734999999999999</v>
      </c>
      <c r="I19201">
        <v>11.409000000000001</v>
      </c>
    </row>
    <row r="19202" spans="1:9" x14ac:dyDescent="0.25">
      <c r="A19202" t="s">
        <v>409</v>
      </c>
      <c r="B19202" t="s">
        <v>430</v>
      </c>
      <c r="C19202" t="s">
        <v>431</v>
      </c>
      <c r="D19202" t="s">
        <v>483</v>
      </c>
      <c r="E19202" t="s">
        <v>18</v>
      </c>
      <c r="F19202" t="s">
        <v>19</v>
      </c>
      <c r="G19202">
        <v>2005</v>
      </c>
      <c r="H19202">
        <v>22.734999999999999</v>
      </c>
      <c r="I19202">
        <v>17.518999999999998</v>
      </c>
    </row>
    <row r="19203" spans="1:9" x14ac:dyDescent="0.25">
      <c r="A19203" t="s">
        <v>409</v>
      </c>
      <c r="B19203" t="s">
        <v>430</v>
      </c>
      <c r="C19203" t="s">
        <v>431</v>
      </c>
      <c r="D19203" t="s">
        <v>483</v>
      </c>
      <c r="E19203" t="s">
        <v>18</v>
      </c>
      <c r="F19203" t="s">
        <v>19</v>
      </c>
      <c r="G19203">
        <v>2006</v>
      </c>
      <c r="H19203">
        <v>28.234999999999999</v>
      </c>
      <c r="I19203">
        <v>28.297000000000001</v>
      </c>
    </row>
    <row r="19204" spans="1:9" x14ac:dyDescent="0.25">
      <c r="A19204" t="s">
        <v>409</v>
      </c>
      <c r="B19204" t="s">
        <v>430</v>
      </c>
      <c r="C19204" t="s">
        <v>431</v>
      </c>
      <c r="D19204" t="s">
        <v>483</v>
      </c>
      <c r="E19204" t="s">
        <v>18</v>
      </c>
      <c r="F19204" t="s">
        <v>19</v>
      </c>
      <c r="G19204">
        <v>2007</v>
      </c>
      <c r="H19204">
        <v>32.36</v>
      </c>
      <c r="I19204">
        <v>36.892000000000003</v>
      </c>
    </row>
    <row r="19205" spans="1:9" x14ac:dyDescent="0.25">
      <c r="A19205" t="s">
        <v>409</v>
      </c>
      <c r="B19205" t="s">
        <v>430</v>
      </c>
      <c r="C19205" t="s">
        <v>431</v>
      </c>
      <c r="D19205" t="s">
        <v>483</v>
      </c>
      <c r="E19205" t="s">
        <v>18</v>
      </c>
      <c r="F19205" t="s">
        <v>19</v>
      </c>
      <c r="G19205">
        <v>2008</v>
      </c>
      <c r="H19205">
        <v>32.36</v>
      </c>
      <c r="I19205">
        <v>35.832000000000001</v>
      </c>
    </row>
    <row r="19206" spans="1:9" x14ac:dyDescent="0.25">
      <c r="A19206" t="s">
        <v>409</v>
      </c>
      <c r="B19206" t="s">
        <v>430</v>
      </c>
      <c r="C19206" t="s">
        <v>431</v>
      </c>
      <c r="D19206" t="s">
        <v>483</v>
      </c>
      <c r="E19206" t="s">
        <v>18</v>
      </c>
      <c r="F19206" t="s">
        <v>19</v>
      </c>
      <c r="G19206">
        <v>2009</v>
      </c>
      <c r="H19206">
        <v>37.31</v>
      </c>
      <c r="I19206">
        <v>41.564999999999998</v>
      </c>
    </row>
    <row r="19207" spans="1:9" x14ac:dyDescent="0.25">
      <c r="A19207" t="s">
        <v>409</v>
      </c>
      <c r="B19207" t="s">
        <v>430</v>
      </c>
      <c r="C19207" t="s">
        <v>431</v>
      </c>
      <c r="D19207" t="s">
        <v>483</v>
      </c>
      <c r="E19207" t="s">
        <v>18</v>
      </c>
      <c r="F19207" t="s">
        <v>19</v>
      </c>
      <c r="G19207">
        <v>2010</v>
      </c>
      <c r="H19207">
        <v>37.31</v>
      </c>
      <c r="I19207">
        <v>51.735999999999997</v>
      </c>
    </row>
    <row r="19208" spans="1:9" x14ac:dyDescent="0.25">
      <c r="A19208" t="s">
        <v>409</v>
      </c>
      <c r="B19208" t="s">
        <v>430</v>
      </c>
      <c r="C19208" t="s">
        <v>431</v>
      </c>
      <c r="D19208" t="s">
        <v>483</v>
      </c>
      <c r="E19208" t="s">
        <v>18</v>
      </c>
      <c r="F19208" t="s">
        <v>19</v>
      </c>
      <c r="G19208">
        <v>2011</v>
      </c>
      <c r="H19208">
        <v>37.585000000000001</v>
      </c>
      <c r="I19208">
        <v>45.554000000000002</v>
      </c>
    </row>
    <row r="19209" spans="1:9" x14ac:dyDescent="0.25">
      <c r="A19209" t="s">
        <v>409</v>
      </c>
      <c r="B19209" t="s">
        <v>430</v>
      </c>
      <c r="C19209" t="s">
        <v>431</v>
      </c>
      <c r="D19209" t="s">
        <v>483</v>
      </c>
      <c r="E19209" t="s">
        <v>18</v>
      </c>
      <c r="F19209" t="s">
        <v>19</v>
      </c>
      <c r="G19209">
        <v>2012</v>
      </c>
      <c r="H19209">
        <v>37.585000000000001</v>
      </c>
      <c r="I19209">
        <v>57.070999999999998</v>
      </c>
    </row>
    <row r="19210" spans="1:9" x14ac:dyDescent="0.25">
      <c r="A19210" t="s">
        <v>409</v>
      </c>
      <c r="B19210" t="s">
        <v>430</v>
      </c>
      <c r="C19210" t="s">
        <v>431</v>
      </c>
      <c r="D19210" t="s">
        <v>483</v>
      </c>
      <c r="E19210" t="s">
        <v>18</v>
      </c>
      <c r="F19210" t="s">
        <v>19</v>
      </c>
      <c r="G19210">
        <v>2013</v>
      </c>
      <c r="H19210">
        <v>37.585000000000001</v>
      </c>
      <c r="I19210">
        <v>52.311999999999998</v>
      </c>
    </row>
    <row r="19211" spans="1:9" x14ac:dyDescent="0.25">
      <c r="A19211" t="s">
        <v>409</v>
      </c>
      <c r="B19211" t="s">
        <v>430</v>
      </c>
      <c r="C19211" t="s">
        <v>431</v>
      </c>
      <c r="D19211" t="s">
        <v>483</v>
      </c>
      <c r="E19211" t="s">
        <v>18</v>
      </c>
      <c r="F19211" t="s">
        <v>19</v>
      </c>
      <c r="G19211">
        <v>2014</v>
      </c>
      <c r="H19211">
        <v>37.585000000000001</v>
      </c>
      <c r="I19211">
        <v>57.213000000000001</v>
      </c>
    </row>
    <row r="19212" spans="1:9" x14ac:dyDescent="0.25">
      <c r="A19212" t="s">
        <v>409</v>
      </c>
      <c r="B19212" t="s">
        <v>430</v>
      </c>
      <c r="C19212" t="s">
        <v>431</v>
      </c>
      <c r="D19212" t="s">
        <v>483</v>
      </c>
      <c r="E19212" t="s">
        <v>18</v>
      </c>
      <c r="F19212" t="s">
        <v>19</v>
      </c>
      <c r="G19212">
        <v>2015</v>
      </c>
      <c r="H19212">
        <v>37.585000000000001</v>
      </c>
      <c r="I19212">
        <v>61.569000000000003</v>
      </c>
    </row>
    <row r="19213" spans="1:9" x14ac:dyDescent="0.25">
      <c r="A19213" t="s">
        <v>409</v>
      </c>
      <c r="B19213" t="s">
        <v>430</v>
      </c>
      <c r="C19213" t="s">
        <v>431</v>
      </c>
      <c r="D19213" t="s">
        <v>483</v>
      </c>
      <c r="E19213" t="s">
        <v>18</v>
      </c>
      <c r="F19213" t="s">
        <v>19</v>
      </c>
      <c r="G19213">
        <v>2016</v>
      </c>
      <c r="H19213">
        <v>37.585000000000001</v>
      </c>
      <c r="I19213">
        <v>45.148000000000003</v>
      </c>
    </row>
    <row r="19214" spans="1:9" x14ac:dyDescent="0.25">
      <c r="A19214" t="s">
        <v>409</v>
      </c>
      <c r="B19214" t="s">
        <v>430</v>
      </c>
      <c r="C19214" t="s">
        <v>431</v>
      </c>
      <c r="D19214" t="s">
        <v>483</v>
      </c>
      <c r="E19214" t="s">
        <v>18</v>
      </c>
      <c r="F19214" t="s">
        <v>19</v>
      </c>
      <c r="G19214">
        <v>2017</v>
      </c>
      <c r="H19214">
        <v>37.585000000000001</v>
      </c>
      <c r="I19214">
        <v>45.121000000000002</v>
      </c>
    </row>
    <row r="19215" spans="1:9" x14ac:dyDescent="0.25">
      <c r="A19215" t="s">
        <v>409</v>
      </c>
      <c r="B19215" t="s">
        <v>430</v>
      </c>
      <c r="C19215" t="s">
        <v>431</v>
      </c>
      <c r="D19215" t="s">
        <v>483</v>
      </c>
      <c r="E19215" t="s">
        <v>18</v>
      </c>
      <c r="F19215" t="s">
        <v>19</v>
      </c>
      <c r="G19215">
        <v>2018</v>
      </c>
      <c r="H19215">
        <v>37.585000000000001</v>
      </c>
    </row>
    <row r="19216" spans="1:9" x14ac:dyDescent="0.25">
      <c r="A19216" t="s">
        <v>409</v>
      </c>
      <c r="B19216" t="s">
        <v>430</v>
      </c>
      <c r="C19216" t="s">
        <v>431</v>
      </c>
      <c r="D19216" t="s">
        <v>483</v>
      </c>
      <c r="E19216" t="s">
        <v>18</v>
      </c>
      <c r="F19216" t="s">
        <v>19</v>
      </c>
      <c r="G19216">
        <v>2019</v>
      </c>
      <c r="H19216">
        <v>37.585000000000001</v>
      </c>
    </row>
    <row r="19217" spans="1:9" x14ac:dyDescent="0.25">
      <c r="A19217" t="s">
        <v>409</v>
      </c>
      <c r="B19217" t="s">
        <v>432</v>
      </c>
      <c r="C19217" t="s">
        <v>433</v>
      </c>
      <c r="D19217" t="s">
        <v>482</v>
      </c>
      <c r="E19217" t="s">
        <v>12</v>
      </c>
      <c r="F19217" t="s">
        <v>12</v>
      </c>
      <c r="G19217">
        <v>2000</v>
      </c>
      <c r="H19217">
        <v>2724</v>
      </c>
      <c r="I19217">
        <v>11118</v>
      </c>
    </row>
    <row r="19218" spans="1:9" x14ac:dyDescent="0.25">
      <c r="A19218" t="s">
        <v>409</v>
      </c>
      <c r="B19218" t="s">
        <v>432</v>
      </c>
      <c r="C19218" t="s">
        <v>433</v>
      </c>
      <c r="D19218" t="s">
        <v>482</v>
      </c>
      <c r="E19218" t="s">
        <v>12</v>
      </c>
      <c r="F19218" t="s">
        <v>12</v>
      </c>
      <c r="G19218">
        <v>2001</v>
      </c>
      <c r="H19218">
        <v>2757</v>
      </c>
      <c r="I19218">
        <v>14371</v>
      </c>
    </row>
    <row r="19219" spans="1:9" x14ac:dyDescent="0.25">
      <c r="A19219" t="s">
        <v>409</v>
      </c>
      <c r="B19219" t="s">
        <v>432</v>
      </c>
      <c r="C19219" t="s">
        <v>433</v>
      </c>
      <c r="D19219" t="s">
        <v>482</v>
      </c>
      <c r="E19219" t="s">
        <v>12</v>
      </c>
      <c r="F19219" t="s">
        <v>12</v>
      </c>
      <c r="G19219">
        <v>2002</v>
      </c>
      <c r="H19219">
        <v>2645</v>
      </c>
      <c r="I19219">
        <v>12301</v>
      </c>
    </row>
    <row r="19220" spans="1:9" x14ac:dyDescent="0.25">
      <c r="A19220" t="s">
        <v>409</v>
      </c>
      <c r="B19220" t="s">
        <v>432</v>
      </c>
      <c r="C19220" t="s">
        <v>433</v>
      </c>
      <c r="D19220" t="s">
        <v>482</v>
      </c>
      <c r="E19220" t="s">
        <v>12</v>
      </c>
      <c r="F19220" t="s">
        <v>12</v>
      </c>
      <c r="G19220">
        <v>2003</v>
      </c>
      <c r="H19220">
        <v>2634</v>
      </c>
      <c r="I19220">
        <v>13765</v>
      </c>
    </row>
    <row r="19221" spans="1:9" x14ac:dyDescent="0.25">
      <c r="A19221" t="s">
        <v>409</v>
      </c>
      <c r="B19221" t="s">
        <v>432</v>
      </c>
      <c r="C19221" t="s">
        <v>433</v>
      </c>
      <c r="D19221" t="s">
        <v>482</v>
      </c>
      <c r="E19221" t="s">
        <v>12</v>
      </c>
      <c r="F19221" t="s">
        <v>12</v>
      </c>
      <c r="G19221">
        <v>2004</v>
      </c>
      <c r="H19221">
        <v>2836</v>
      </c>
      <c r="I19221">
        <v>11747</v>
      </c>
    </row>
    <row r="19222" spans="1:9" x14ac:dyDescent="0.25">
      <c r="A19222" t="s">
        <v>409</v>
      </c>
      <c r="B19222" t="s">
        <v>432</v>
      </c>
      <c r="C19222" t="s">
        <v>433</v>
      </c>
      <c r="D19222" t="s">
        <v>482</v>
      </c>
      <c r="E19222" t="s">
        <v>12</v>
      </c>
      <c r="F19222" t="s">
        <v>12</v>
      </c>
      <c r="G19222">
        <v>2005</v>
      </c>
      <c r="H19222">
        <v>2774</v>
      </c>
      <c r="I19222">
        <v>15209</v>
      </c>
    </row>
    <row r="19223" spans="1:9" x14ac:dyDescent="0.25">
      <c r="A19223" t="s">
        <v>409</v>
      </c>
      <c r="B19223" t="s">
        <v>432</v>
      </c>
      <c r="C19223" t="s">
        <v>433</v>
      </c>
      <c r="D19223" t="s">
        <v>482</v>
      </c>
      <c r="E19223" t="s">
        <v>12</v>
      </c>
      <c r="F19223" t="s">
        <v>12</v>
      </c>
      <c r="G19223">
        <v>2006</v>
      </c>
      <c r="H19223">
        <v>2784</v>
      </c>
      <c r="I19223">
        <v>15249</v>
      </c>
    </row>
    <row r="19224" spans="1:9" x14ac:dyDescent="0.25">
      <c r="A19224" t="s">
        <v>409</v>
      </c>
      <c r="B19224" t="s">
        <v>432</v>
      </c>
      <c r="C19224" t="s">
        <v>433</v>
      </c>
      <c r="D19224" t="s">
        <v>482</v>
      </c>
      <c r="E19224" t="s">
        <v>12</v>
      </c>
      <c r="F19224" t="s">
        <v>12</v>
      </c>
      <c r="G19224">
        <v>2007</v>
      </c>
      <c r="H19224">
        <v>3161</v>
      </c>
      <c r="I19224">
        <v>15050</v>
      </c>
    </row>
    <row r="19225" spans="1:9" x14ac:dyDescent="0.25">
      <c r="A19225" t="s">
        <v>409</v>
      </c>
      <c r="B19225" t="s">
        <v>432</v>
      </c>
      <c r="C19225" t="s">
        <v>433</v>
      </c>
      <c r="D19225" t="s">
        <v>482</v>
      </c>
      <c r="E19225" t="s">
        <v>12</v>
      </c>
      <c r="F19225" t="s">
        <v>12</v>
      </c>
      <c r="G19225">
        <v>2008</v>
      </c>
      <c r="H19225">
        <v>2948</v>
      </c>
      <c r="I19225">
        <v>15604</v>
      </c>
    </row>
    <row r="19226" spans="1:9" x14ac:dyDescent="0.25">
      <c r="A19226" t="s">
        <v>409</v>
      </c>
      <c r="B19226" t="s">
        <v>432</v>
      </c>
      <c r="C19226" t="s">
        <v>433</v>
      </c>
      <c r="D19226" t="s">
        <v>482</v>
      </c>
      <c r="E19226" t="s">
        <v>12</v>
      </c>
      <c r="F19226" t="s">
        <v>12</v>
      </c>
      <c r="G19226">
        <v>2009</v>
      </c>
      <c r="H19226">
        <v>2806</v>
      </c>
      <c r="I19226">
        <v>12227</v>
      </c>
    </row>
    <row r="19227" spans="1:9" x14ac:dyDescent="0.25">
      <c r="A19227" t="s">
        <v>409</v>
      </c>
      <c r="B19227" t="s">
        <v>432</v>
      </c>
      <c r="C19227" t="s">
        <v>433</v>
      </c>
      <c r="D19227" t="s">
        <v>482</v>
      </c>
      <c r="E19227" t="s">
        <v>12</v>
      </c>
      <c r="F19227" t="s">
        <v>12</v>
      </c>
      <c r="G19227">
        <v>2010</v>
      </c>
      <c r="H19227">
        <v>2820</v>
      </c>
      <c r="I19227">
        <v>11908</v>
      </c>
    </row>
    <row r="19228" spans="1:9" x14ac:dyDescent="0.25">
      <c r="A19228" t="s">
        <v>409</v>
      </c>
      <c r="B19228" t="s">
        <v>432</v>
      </c>
      <c r="C19228" t="s">
        <v>433</v>
      </c>
      <c r="D19228" t="s">
        <v>482</v>
      </c>
      <c r="E19228" t="s">
        <v>12</v>
      </c>
      <c r="F19228" t="s">
        <v>12</v>
      </c>
      <c r="G19228">
        <v>2011</v>
      </c>
      <c r="H19228">
        <v>2820</v>
      </c>
      <c r="I19228">
        <v>10523</v>
      </c>
    </row>
    <row r="19229" spans="1:9" x14ac:dyDescent="0.25">
      <c r="A19229" t="s">
        <v>409</v>
      </c>
      <c r="B19229" t="s">
        <v>432</v>
      </c>
      <c r="C19229" t="s">
        <v>433</v>
      </c>
      <c r="D19229" t="s">
        <v>482</v>
      </c>
      <c r="E19229" t="s">
        <v>12</v>
      </c>
      <c r="F19229" t="s">
        <v>12</v>
      </c>
      <c r="G19229">
        <v>2012</v>
      </c>
      <c r="H19229">
        <v>2887</v>
      </c>
      <c r="I19229">
        <v>12417</v>
      </c>
    </row>
    <row r="19230" spans="1:9" x14ac:dyDescent="0.25">
      <c r="A19230" t="s">
        <v>409</v>
      </c>
      <c r="B19230" t="s">
        <v>432</v>
      </c>
      <c r="C19230" t="s">
        <v>433</v>
      </c>
      <c r="D19230" t="s">
        <v>482</v>
      </c>
      <c r="E19230" t="s">
        <v>12</v>
      </c>
      <c r="F19230" t="s">
        <v>12</v>
      </c>
      <c r="G19230">
        <v>2013</v>
      </c>
      <c r="H19230">
        <v>2637</v>
      </c>
      <c r="I19230">
        <v>11088</v>
      </c>
    </row>
    <row r="19231" spans="1:9" x14ac:dyDescent="0.25">
      <c r="A19231" t="s">
        <v>409</v>
      </c>
      <c r="B19231" t="s">
        <v>432</v>
      </c>
      <c r="C19231" t="s">
        <v>433</v>
      </c>
      <c r="D19231" t="s">
        <v>482</v>
      </c>
      <c r="E19231" t="s">
        <v>12</v>
      </c>
      <c r="F19231" t="s">
        <v>12</v>
      </c>
      <c r="G19231">
        <v>2014</v>
      </c>
      <c r="H19231">
        <v>2639</v>
      </c>
      <c r="I19231">
        <v>8996</v>
      </c>
    </row>
    <row r="19232" spans="1:9" x14ac:dyDescent="0.25">
      <c r="A19232" t="s">
        <v>409</v>
      </c>
      <c r="B19232" t="s">
        <v>432</v>
      </c>
      <c r="C19232" t="s">
        <v>433</v>
      </c>
      <c r="D19232" t="s">
        <v>482</v>
      </c>
      <c r="E19232" t="s">
        <v>12</v>
      </c>
      <c r="F19232" t="s">
        <v>12</v>
      </c>
      <c r="G19232">
        <v>2015</v>
      </c>
      <c r="H19232">
        <v>2261</v>
      </c>
      <c r="I19232">
        <v>8731</v>
      </c>
    </row>
    <row r="19233" spans="1:9" x14ac:dyDescent="0.25">
      <c r="A19233" t="s">
        <v>409</v>
      </c>
      <c r="B19233" t="s">
        <v>432</v>
      </c>
      <c r="C19233" t="s">
        <v>433</v>
      </c>
      <c r="D19233" t="s">
        <v>482</v>
      </c>
      <c r="E19233" t="s">
        <v>12</v>
      </c>
      <c r="F19233" t="s">
        <v>12</v>
      </c>
      <c r="G19233">
        <v>2016</v>
      </c>
      <c r="H19233">
        <v>2091</v>
      </c>
      <c r="I19233">
        <v>6814</v>
      </c>
    </row>
    <row r="19234" spans="1:9" x14ac:dyDescent="0.25">
      <c r="A19234" t="s">
        <v>409</v>
      </c>
      <c r="B19234" t="s">
        <v>432</v>
      </c>
      <c r="C19234" t="s">
        <v>433</v>
      </c>
      <c r="D19234" t="s">
        <v>482</v>
      </c>
      <c r="E19234" t="s">
        <v>12</v>
      </c>
      <c r="F19234" t="s">
        <v>12</v>
      </c>
      <c r="G19234">
        <v>2017</v>
      </c>
      <c r="H19234">
        <v>2091</v>
      </c>
      <c r="I19234">
        <v>8271</v>
      </c>
    </row>
    <row r="19235" spans="1:9" x14ac:dyDescent="0.25">
      <c r="A19235" t="s">
        <v>409</v>
      </c>
      <c r="B19235" t="s">
        <v>432</v>
      </c>
      <c r="C19235" t="s">
        <v>433</v>
      </c>
      <c r="D19235" t="s">
        <v>482</v>
      </c>
      <c r="E19235" t="s">
        <v>12</v>
      </c>
      <c r="F19235" t="s">
        <v>12</v>
      </c>
      <c r="G19235">
        <v>2018</v>
      </c>
      <c r="H19235">
        <v>2094</v>
      </c>
    </row>
    <row r="19236" spans="1:9" x14ac:dyDescent="0.25">
      <c r="A19236" t="s">
        <v>409</v>
      </c>
      <c r="B19236" t="s">
        <v>432</v>
      </c>
      <c r="C19236" t="s">
        <v>433</v>
      </c>
      <c r="D19236" t="s">
        <v>482</v>
      </c>
      <c r="E19236" t="s">
        <v>12</v>
      </c>
      <c r="F19236" t="s">
        <v>12</v>
      </c>
      <c r="G19236">
        <v>2019</v>
      </c>
      <c r="H19236">
        <v>2102</v>
      </c>
    </row>
    <row r="19237" spans="1:9" x14ac:dyDescent="0.25">
      <c r="A19237" t="s">
        <v>409</v>
      </c>
      <c r="B19237" t="s">
        <v>432</v>
      </c>
      <c r="C19237" t="s">
        <v>433</v>
      </c>
      <c r="D19237" t="s">
        <v>482</v>
      </c>
      <c r="E19237" t="s">
        <v>111</v>
      </c>
      <c r="F19237" t="s">
        <v>111</v>
      </c>
      <c r="G19237">
        <v>2000</v>
      </c>
      <c r="I19237">
        <v>67</v>
      </c>
    </row>
    <row r="19238" spans="1:9" x14ac:dyDescent="0.25">
      <c r="A19238" t="s">
        <v>409</v>
      </c>
      <c r="B19238" t="s">
        <v>432</v>
      </c>
      <c r="C19238" t="s">
        <v>433</v>
      </c>
      <c r="D19238" t="s">
        <v>482</v>
      </c>
      <c r="E19238" t="s">
        <v>111</v>
      </c>
      <c r="F19238" t="s">
        <v>111</v>
      </c>
      <c r="G19238">
        <v>2001</v>
      </c>
      <c r="I19238">
        <v>51</v>
      </c>
    </row>
    <row r="19239" spans="1:9" x14ac:dyDescent="0.25">
      <c r="A19239" t="s">
        <v>409</v>
      </c>
      <c r="B19239" t="s">
        <v>432</v>
      </c>
      <c r="C19239" t="s">
        <v>433</v>
      </c>
      <c r="D19239" t="s">
        <v>482</v>
      </c>
      <c r="E19239" t="s">
        <v>111</v>
      </c>
      <c r="F19239" t="s">
        <v>111</v>
      </c>
      <c r="G19239">
        <v>2002</v>
      </c>
      <c r="H19239">
        <v>19</v>
      </c>
      <c r="I19239">
        <v>100</v>
      </c>
    </row>
    <row r="19240" spans="1:9" x14ac:dyDescent="0.25">
      <c r="A19240" t="s">
        <v>409</v>
      </c>
      <c r="B19240" t="s">
        <v>432</v>
      </c>
      <c r="C19240" t="s">
        <v>433</v>
      </c>
      <c r="D19240" t="s">
        <v>482</v>
      </c>
      <c r="E19240" t="s">
        <v>111</v>
      </c>
      <c r="F19240" t="s">
        <v>111</v>
      </c>
      <c r="G19240">
        <v>2003</v>
      </c>
      <c r="H19240">
        <v>19</v>
      </c>
      <c r="I19240">
        <v>90</v>
      </c>
    </row>
    <row r="19241" spans="1:9" x14ac:dyDescent="0.25">
      <c r="A19241" t="s">
        <v>409</v>
      </c>
      <c r="B19241" t="s">
        <v>432</v>
      </c>
      <c r="C19241" t="s">
        <v>433</v>
      </c>
      <c r="D19241" t="s">
        <v>482</v>
      </c>
      <c r="E19241" t="s">
        <v>111</v>
      </c>
      <c r="F19241" t="s">
        <v>111</v>
      </c>
      <c r="G19241">
        <v>2004</v>
      </c>
      <c r="H19241">
        <v>19</v>
      </c>
      <c r="I19241">
        <v>89</v>
      </c>
    </row>
    <row r="19242" spans="1:9" x14ac:dyDescent="0.25">
      <c r="A19242" t="s">
        <v>409</v>
      </c>
      <c r="B19242" t="s">
        <v>432</v>
      </c>
      <c r="C19242" t="s">
        <v>433</v>
      </c>
      <c r="D19242" t="s">
        <v>482</v>
      </c>
      <c r="E19242" t="s">
        <v>111</v>
      </c>
      <c r="F19242" t="s">
        <v>111</v>
      </c>
      <c r="G19242">
        <v>2005</v>
      </c>
      <c r="H19242">
        <v>21</v>
      </c>
      <c r="I19242">
        <v>81</v>
      </c>
    </row>
    <row r="19243" spans="1:9" x14ac:dyDescent="0.25">
      <c r="A19243" t="s">
        <v>409</v>
      </c>
      <c r="B19243" t="s">
        <v>432</v>
      </c>
      <c r="C19243" t="s">
        <v>433</v>
      </c>
      <c r="D19243" t="s">
        <v>482</v>
      </c>
      <c r="E19243" t="s">
        <v>111</v>
      </c>
      <c r="F19243" t="s">
        <v>111</v>
      </c>
      <c r="G19243">
        <v>2006</v>
      </c>
      <c r="H19243">
        <v>21</v>
      </c>
      <c r="I19243">
        <v>76</v>
      </c>
    </row>
    <row r="19244" spans="1:9" x14ac:dyDescent="0.25">
      <c r="A19244" t="s">
        <v>409</v>
      </c>
      <c r="B19244" t="s">
        <v>432</v>
      </c>
      <c r="C19244" t="s">
        <v>433</v>
      </c>
      <c r="D19244" t="s">
        <v>482</v>
      </c>
      <c r="E19244" t="s">
        <v>111</v>
      </c>
      <c r="F19244" t="s">
        <v>111</v>
      </c>
      <c r="G19244">
        <v>2007</v>
      </c>
      <c r="H19244">
        <v>21</v>
      </c>
      <c r="I19244">
        <v>57</v>
      </c>
    </row>
    <row r="19245" spans="1:9" x14ac:dyDescent="0.25">
      <c r="A19245" t="s">
        <v>409</v>
      </c>
      <c r="B19245" t="s">
        <v>432</v>
      </c>
      <c r="C19245" t="s">
        <v>433</v>
      </c>
      <c r="D19245" t="s">
        <v>482</v>
      </c>
      <c r="E19245" t="s">
        <v>111</v>
      </c>
      <c r="F19245" t="s">
        <v>111</v>
      </c>
      <c r="G19245">
        <v>2008</v>
      </c>
      <c r="H19245">
        <v>21</v>
      </c>
      <c r="I19245">
        <v>60</v>
      </c>
    </row>
    <row r="19246" spans="1:9" x14ac:dyDescent="0.25">
      <c r="A19246" t="s">
        <v>409</v>
      </c>
      <c r="B19246" t="s">
        <v>432</v>
      </c>
      <c r="C19246" t="s">
        <v>433</v>
      </c>
      <c r="D19246" t="s">
        <v>482</v>
      </c>
      <c r="E19246" t="s">
        <v>111</v>
      </c>
      <c r="F19246" t="s">
        <v>111</v>
      </c>
      <c r="G19246">
        <v>2009</v>
      </c>
      <c r="H19246">
        <v>19</v>
      </c>
      <c r="I19246">
        <v>57</v>
      </c>
    </row>
    <row r="19247" spans="1:9" x14ac:dyDescent="0.25">
      <c r="A19247" t="s">
        <v>409</v>
      </c>
      <c r="B19247" t="s">
        <v>432</v>
      </c>
      <c r="C19247" t="s">
        <v>433</v>
      </c>
      <c r="D19247" t="s">
        <v>482</v>
      </c>
      <c r="E19247" t="s">
        <v>111</v>
      </c>
      <c r="F19247" t="s">
        <v>111</v>
      </c>
      <c r="G19247">
        <v>2010</v>
      </c>
      <c r="H19247">
        <v>19</v>
      </c>
      <c r="I19247">
        <v>61</v>
      </c>
    </row>
    <row r="19248" spans="1:9" x14ac:dyDescent="0.25">
      <c r="A19248" t="s">
        <v>409</v>
      </c>
      <c r="B19248" t="s">
        <v>432</v>
      </c>
      <c r="C19248" t="s">
        <v>433</v>
      </c>
      <c r="D19248" t="s">
        <v>482</v>
      </c>
      <c r="E19248" t="s">
        <v>111</v>
      </c>
      <c r="F19248" t="s">
        <v>111</v>
      </c>
      <c r="G19248">
        <v>2011</v>
      </c>
      <c r="H19248">
        <v>19</v>
      </c>
      <c r="I19248">
        <v>50</v>
      </c>
    </row>
    <row r="19249" spans="1:9" x14ac:dyDescent="0.25">
      <c r="A19249" t="s">
        <v>409</v>
      </c>
      <c r="B19249" t="s">
        <v>432</v>
      </c>
      <c r="C19249" t="s">
        <v>433</v>
      </c>
      <c r="D19249" t="s">
        <v>482</v>
      </c>
      <c r="E19249" t="s">
        <v>111</v>
      </c>
      <c r="F19249" t="s">
        <v>111</v>
      </c>
      <c r="G19249">
        <v>2012</v>
      </c>
      <c r="H19249">
        <v>19</v>
      </c>
      <c r="I19249">
        <v>38</v>
      </c>
    </row>
    <row r="19250" spans="1:9" x14ac:dyDescent="0.25">
      <c r="A19250" t="s">
        <v>409</v>
      </c>
      <c r="B19250" t="s">
        <v>432</v>
      </c>
      <c r="C19250" t="s">
        <v>433</v>
      </c>
      <c r="D19250" t="s">
        <v>482</v>
      </c>
      <c r="E19250" t="s">
        <v>111</v>
      </c>
      <c r="F19250" t="s">
        <v>111</v>
      </c>
      <c r="G19250">
        <v>2013</v>
      </c>
      <c r="H19250">
        <v>16</v>
      </c>
      <c r="I19250">
        <v>47</v>
      </c>
    </row>
    <row r="19251" spans="1:9" x14ac:dyDescent="0.25">
      <c r="A19251" t="s">
        <v>409</v>
      </c>
      <c r="B19251" t="s">
        <v>432</v>
      </c>
      <c r="C19251" t="s">
        <v>433</v>
      </c>
      <c r="D19251" t="s">
        <v>482</v>
      </c>
      <c r="E19251" t="s">
        <v>111</v>
      </c>
      <c r="F19251" t="s">
        <v>111</v>
      </c>
      <c r="G19251">
        <v>2014</v>
      </c>
      <c r="H19251">
        <v>16</v>
      </c>
      <c r="I19251">
        <v>51</v>
      </c>
    </row>
    <row r="19252" spans="1:9" x14ac:dyDescent="0.25">
      <c r="A19252" t="s">
        <v>409</v>
      </c>
      <c r="B19252" t="s">
        <v>432</v>
      </c>
      <c r="C19252" t="s">
        <v>433</v>
      </c>
      <c r="D19252" t="s">
        <v>482</v>
      </c>
      <c r="E19252" t="s">
        <v>111</v>
      </c>
      <c r="F19252" t="s">
        <v>111</v>
      </c>
      <c r="G19252">
        <v>2015</v>
      </c>
      <c r="H19252">
        <v>16</v>
      </c>
      <c r="I19252">
        <v>52</v>
      </c>
    </row>
    <row r="19253" spans="1:9" x14ac:dyDescent="0.25">
      <c r="A19253" t="s">
        <v>409</v>
      </c>
      <c r="B19253" t="s">
        <v>432</v>
      </c>
      <c r="C19253" t="s">
        <v>433</v>
      </c>
      <c r="D19253" t="s">
        <v>482</v>
      </c>
      <c r="E19253" t="s">
        <v>111</v>
      </c>
      <c r="F19253" t="s">
        <v>111</v>
      </c>
      <c r="G19253">
        <v>2016</v>
      </c>
      <c r="H19253">
        <v>16</v>
      </c>
      <c r="I19253">
        <v>55</v>
      </c>
    </row>
    <row r="19254" spans="1:9" x14ac:dyDescent="0.25">
      <c r="A19254" t="s">
        <v>409</v>
      </c>
      <c r="B19254" t="s">
        <v>432</v>
      </c>
      <c r="C19254" t="s">
        <v>433</v>
      </c>
      <c r="D19254" t="s">
        <v>482</v>
      </c>
      <c r="E19254" t="s">
        <v>111</v>
      </c>
      <c r="F19254" t="s">
        <v>111</v>
      </c>
      <c r="G19254">
        <v>2017</v>
      </c>
      <c r="H19254">
        <v>16</v>
      </c>
      <c r="I19254">
        <v>50</v>
      </c>
    </row>
    <row r="19255" spans="1:9" x14ac:dyDescent="0.25">
      <c r="A19255" t="s">
        <v>409</v>
      </c>
      <c r="B19255" t="s">
        <v>432</v>
      </c>
      <c r="C19255" t="s">
        <v>433</v>
      </c>
      <c r="D19255" t="s">
        <v>482</v>
      </c>
      <c r="E19255" t="s">
        <v>111</v>
      </c>
      <c r="F19255" t="s">
        <v>111</v>
      </c>
      <c r="G19255">
        <v>2018</v>
      </c>
      <c r="H19255">
        <v>16</v>
      </c>
    </row>
    <row r="19256" spans="1:9" x14ac:dyDescent="0.25">
      <c r="A19256" t="s">
        <v>409</v>
      </c>
      <c r="B19256" t="s">
        <v>432</v>
      </c>
      <c r="C19256" t="s">
        <v>433</v>
      </c>
      <c r="D19256" t="s">
        <v>482</v>
      </c>
      <c r="E19256" t="s">
        <v>111</v>
      </c>
      <c r="F19256" t="s">
        <v>111</v>
      </c>
      <c r="G19256">
        <v>2019</v>
      </c>
      <c r="H19256">
        <v>16</v>
      </c>
    </row>
    <row r="19257" spans="1:9" x14ac:dyDescent="0.25">
      <c r="A19257" t="s">
        <v>409</v>
      </c>
      <c r="B19257" t="s">
        <v>432</v>
      </c>
      <c r="C19257" t="s">
        <v>433</v>
      </c>
      <c r="D19257" t="s">
        <v>483</v>
      </c>
      <c r="E19257" t="s">
        <v>22</v>
      </c>
      <c r="F19257" t="s">
        <v>31</v>
      </c>
      <c r="G19257">
        <v>2000</v>
      </c>
      <c r="H19257">
        <v>17</v>
      </c>
      <c r="I19257">
        <v>109</v>
      </c>
    </row>
    <row r="19258" spans="1:9" x14ac:dyDescent="0.25">
      <c r="A19258" t="s">
        <v>409</v>
      </c>
      <c r="B19258" t="s">
        <v>432</v>
      </c>
      <c r="C19258" t="s">
        <v>433</v>
      </c>
      <c r="D19258" t="s">
        <v>483</v>
      </c>
      <c r="E19258" t="s">
        <v>22</v>
      </c>
      <c r="F19258" t="s">
        <v>31</v>
      </c>
      <c r="G19258">
        <v>2001</v>
      </c>
      <c r="H19258">
        <v>17</v>
      </c>
      <c r="I19258">
        <v>108</v>
      </c>
    </row>
    <row r="19259" spans="1:9" x14ac:dyDescent="0.25">
      <c r="A19259" t="s">
        <v>409</v>
      </c>
      <c r="B19259" t="s">
        <v>432</v>
      </c>
      <c r="C19259" t="s">
        <v>433</v>
      </c>
      <c r="D19259" t="s">
        <v>483</v>
      </c>
      <c r="E19259" t="s">
        <v>22</v>
      </c>
      <c r="F19259" t="s">
        <v>31</v>
      </c>
      <c r="G19259">
        <v>2002</v>
      </c>
      <c r="H19259">
        <v>26</v>
      </c>
      <c r="I19259">
        <v>140</v>
      </c>
    </row>
    <row r="19260" spans="1:9" x14ac:dyDescent="0.25">
      <c r="A19260" t="s">
        <v>409</v>
      </c>
      <c r="B19260" t="s">
        <v>432</v>
      </c>
      <c r="C19260" t="s">
        <v>433</v>
      </c>
      <c r="D19260" t="s">
        <v>483</v>
      </c>
      <c r="E19260" t="s">
        <v>22</v>
      </c>
      <c r="F19260" t="s">
        <v>31</v>
      </c>
      <c r="G19260">
        <v>2003</v>
      </c>
      <c r="H19260">
        <v>34</v>
      </c>
      <c r="I19260">
        <v>179</v>
      </c>
    </row>
    <row r="19261" spans="1:9" x14ac:dyDescent="0.25">
      <c r="A19261" t="s">
        <v>409</v>
      </c>
      <c r="B19261" t="s">
        <v>432</v>
      </c>
      <c r="C19261" t="s">
        <v>433</v>
      </c>
      <c r="D19261" t="s">
        <v>483</v>
      </c>
      <c r="E19261" t="s">
        <v>22</v>
      </c>
      <c r="F19261" t="s">
        <v>31</v>
      </c>
      <c r="G19261">
        <v>2004</v>
      </c>
      <c r="H19261">
        <v>34</v>
      </c>
      <c r="I19261">
        <v>199</v>
      </c>
    </row>
    <row r="19262" spans="1:9" x14ac:dyDescent="0.25">
      <c r="A19262" t="s">
        <v>409</v>
      </c>
      <c r="B19262" t="s">
        <v>432</v>
      </c>
      <c r="C19262" t="s">
        <v>433</v>
      </c>
      <c r="D19262" t="s">
        <v>483</v>
      </c>
      <c r="E19262" t="s">
        <v>22</v>
      </c>
      <c r="F19262" t="s">
        <v>31</v>
      </c>
      <c r="G19262">
        <v>2005</v>
      </c>
      <c r="H19262">
        <v>34</v>
      </c>
      <c r="I19262">
        <v>204</v>
      </c>
    </row>
    <row r="19263" spans="1:9" x14ac:dyDescent="0.25">
      <c r="A19263" t="s">
        <v>409</v>
      </c>
      <c r="B19263" t="s">
        <v>432</v>
      </c>
      <c r="C19263" t="s">
        <v>433</v>
      </c>
      <c r="D19263" t="s">
        <v>483</v>
      </c>
      <c r="E19263" t="s">
        <v>22</v>
      </c>
      <c r="F19263" t="s">
        <v>31</v>
      </c>
      <c r="G19263">
        <v>2006</v>
      </c>
      <c r="H19263">
        <v>36</v>
      </c>
      <c r="I19263">
        <v>233</v>
      </c>
    </row>
    <row r="19264" spans="1:9" x14ac:dyDescent="0.25">
      <c r="A19264" t="s">
        <v>409</v>
      </c>
      <c r="B19264" t="s">
        <v>432</v>
      </c>
      <c r="C19264" t="s">
        <v>433</v>
      </c>
      <c r="D19264" t="s">
        <v>483</v>
      </c>
      <c r="E19264" t="s">
        <v>22</v>
      </c>
      <c r="F19264" t="s">
        <v>31</v>
      </c>
      <c r="G19264">
        <v>2007</v>
      </c>
      <c r="H19264">
        <v>38</v>
      </c>
      <c r="I19264">
        <v>225</v>
      </c>
    </row>
    <row r="19265" spans="1:9" x14ac:dyDescent="0.25">
      <c r="A19265" t="s">
        <v>409</v>
      </c>
      <c r="B19265" t="s">
        <v>432</v>
      </c>
      <c r="C19265" t="s">
        <v>433</v>
      </c>
      <c r="D19265" t="s">
        <v>483</v>
      </c>
      <c r="E19265" t="s">
        <v>22</v>
      </c>
      <c r="F19265" t="s">
        <v>31</v>
      </c>
      <c r="G19265">
        <v>2008</v>
      </c>
      <c r="H19265">
        <v>40</v>
      </c>
      <c r="I19265">
        <v>216</v>
      </c>
    </row>
    <row r="19266" spans="1:9" x14ac:dyDescent="0.25">
      <c r="A19266" t="s">
        <v>409</v>
      </c>
      <c r="B19266" t="s">
        <v>432</v>
      </c>
      <c r="C19266" t="s">
        <v>433</v>
      </c>
      <c r="D19266" t="s">
        <v>483</v>
      </c>
      <c r="E19266" t="s">
        <v>22</v>
      </c>
      <c r="F19266" t="s">
        <v>31</v>
      </c>
      <c r="G19266">
        <v>2009</v>
      </c>
      <c r="H19266">
        <v>43</v>
      </c>
      <c r="I19266">
        <v>230</v>
      </c>
    </row>
    <row r="19267" spans="1:9" x14ac:dyDescent="0.25">
      <c r="A19267" t="s">
        <v>409</v>
      </c>
      <c r="B19267" t="s">
        <v>432</v>
      </c>
      <c r="C19267" t="s">
        <v>433</v>
      </c>
      <c r="D19267" t="s">
        <v>483</v>
      </c>
      <c r="E19267" t="s">
        <v>22</v>
      </c>
      <c r="F19267" t="s">
        <v>31</v>
      </c>
      <c r="G19267">
        <v>2010</v>
      </c>
      <c r="H19267">
        <v>43</v>
      </c>
      <c r="I19267">
        <v>233</v>
      </c>
    </row>
    <row r="19268" spans="1:9" x14ac:dyDescent="0.25">
      <c r="A19268" t="s">
        <v>409</v>
      </c>
      <c r="B19268" t="s">
        <v>432</v>
      </c>
      <c r="C19268" t="s">
        <v>433</v>
      </c>
      <c r="D19268" t="s">
        <v>483</v>
      </c>
      <c r="E19268" t="s">
        <v>22</v>
      </c>
      <c r="F19268" t="s">
        <v>31</v>
      </c>
      <c r="G19268">
        <v>2011</v>
      </c>
      <c r="H19268">
        <v>43</v>
      </c>
      <c r="I19268">
        <v>234</v>
      </c>
    </row>
    <row r="19269" spans="1:9" x14ac:dyDescent="0.25">
      <c r="A19269" t="s">
        <v>409</v>
      </c>
      <c r="B19269" t="s">
        <v>432</v>
      </c>
      <c r="C19269" t="s">
        <v>433</v>
      </c>
      <c r="D19269" t="s">
        <v>483</v>
      </c>
      <c r="E19269" t="s">
        <v>22</v>
      </c>
      <c r="F19269" t="s">
        <v>31</v>
      </c>
      <c r="G19269">
        <v>2012</v>
      </c>
      <c r="H19269">
        <v>45</v>
      </c>
      <c r="I19269">
        <v>226</v>
      </c>
    </row>
    <row r="19270" spans="1:9" x14ac:dyDescent="0.25">
      <c r="A19270" t="s">
        <v>409</v>
      </c>
      <c r="B19270" t="s">
        <v>432</v>
      </c>
      <c r="C19270" t="s">
        <v>433</v>
      </c>
      <c r="D19270" t="s">
        <v>483</v>
      </c>
      <c r="E19270" t="s">
        <v>22</v>
      </c>
      <c r="F19270" t="s">
        <v>31</v>
      </c>
      <c r="G19270">
        <v>2013</v>
      </c>
      <c r="H19270">
        <v>45</v>
      </c>
      <c r="I19270">
        <v>217</v>
      </c>
    </row>
    <row r="19271" spans="1:9" x14ac:dyDescent="0.25">
      <c r="A19271" t="s">
        <v>409</v>
      </c>
      <c r="B19271" t="s">
        <v>432</v>
      </c>
      <c r="C19271" t="s">
        <v>433</v>
      </c>
      <c r="D19271" t="s">
        <v>483</v>
      </c>
      <c r="E19271" t="s">
        <v>22</v>
      </c>
      <c r="F19271" t="s">
        <v>31</v>
      </c>
      <c r="G19271">
        <v>2014</v>
      </c>
      <c r="H19271">
        <v>49</v>
      </c>
      <c r="I19271">
        <v>240</v>
      </c>
    </row>
    <row r="19272" spans="1:9" x14ac:dyDescent="0.25">
      <c r="A19272" t="s">
        <v>409</v>
      </c>
      <c r="B19272" t="s">
        <v>432</v>
      </c>
      <c r="C19272" t="s">
        <v>433</v>
      </c>
      <c r="D19272" t="s">
        <v>483</v>
      </c>
      <c r="E19272" t="s">
        <v>22</v>
      </c>
      <c r="F19272" t="s">
        <v>31</v>
      </c>
      <c r="G19272">
        <v>2015</v>
      </c>
      <c r="H19272">
        <v>48</v>
      </c>
      <c r="I19272">
        <v>247</v>
      </c>
    </row>
    <row r="19273" spans="1:9" x14ac:dyDescent="0.25">
      <c r="A19273" t="s">
        <v>409</v>
      </c>
      <c r="B19273" t="s">
        <v>432</v>
      </c>
      <c r="C19273" t="s">
        <v>433</v>
      </c>
      <c r="D19273" t="s">
        <v>483</v>
      </c>
      <c r="E19273" t="s">
        <v>22</v>
      </c>
      <c r="F19273" t="s">
        <v>31</v>
      </c>
      <c r="G19273">
        <v>2016</v>
      </c>
      <c r="H19273">
        <v>44</v>
      </c>
      <c r="I19273">
        <v>262</v>
      </c>
    </row>
    <row r="19274" spans="1:9" x14ac:dyDescent="0.25">
      <c r="A19274" t="s">
        <v>409</v>
      </c>
      <c r="B19274" t="s">
        <v>432</v>
      </c>
      <c r="C19274" t="s">
        <v>433</v>
      </c>
      <c r="D19274" t="s">
        <v>483</v>
      </c>
      <c r="E19274" t="s">
        <v>22</v>
      </c>
      <c r="F19274" t="s">
        <v>31</v>
      </c>
      <c r="G19274">
        <v>2017</v>
      </c>
      <c r="H19274">
        <v>43</v>
      </c>
      <c r="I19274">
        <v>262</v>
      </c>
    </row>
    <row r="19275" spans="1:9" x14ac:dyDescent="0.25">
      <c r="A19275" t="s">
        <v>409</v>
      </c>
      <c r="B19275" t="s">
        <v>432</v>
      </c>
      <c r="C19275" t="s">
        <v>433</v>
      </c>
      <c r="D19275" t="s">
        <v>483</v>
      </c>
      <c r="E19275" t="s">
        <v>22</v>
      </c>
      <c r="F19275" t="s">
        <v>31</v>
      </c>
      <c r="G19275">
        <v>2018</v>
      </c>
      <c r="H19275">
        <v>43</v>
      </c>
    </row>
    <row r="19276" spans="1:9" x14ac:dyDescent="0.25">
      <c r="A19276" t="s">
        <v>409</v>
      </c>
      <c r="B19276" t="s">
        <v>432</v>
      </c>
      <c r="C19276" t="s">
        <v>433</v>
      </c>
      <c r="D19276" t="s">
        <v>483</v>
      </c>
      <c r="E19276" t="s">
        <v>22</v>
      </c>
      <c r="F19276" t="s">
        <v>31</v>
      </c>
      <c r="G19276">
        <v>2019</v>
      </c>
      <c r="H19276">
        <v>43</v>
      </c>
    </row>
    <row r="19277" spans="1:9" x14ac:dyDescent="0.25">
      <c r="A19277" t="s">
        <v>409</v>
      </c>
      <c r="B19277" t="s">
        <v>432</v>
      </c>
      <c r="C19277" t="s">
        <v>433</v>
      </c>
      <c r="D19277" t="s">
        <v>483</v>
      </c>
      <c r="E19277" t="s">
        <v>22</v>
      </c>
      <c r="F19277" t="s">
        <v>23</v>
      </c>
      <c r="G19277">
        <v>2000</v>
      </c>
      <c r="H19277">
        <v>68</v>
      </c>
      <c r="I19277">
        <v>478</v>
      </c>
    </row>
    <row r="19278" spans="1:9" x14ac:dyDescent="0.25">
      <c r="A19278" t="s">
        <v>409</v>
      </c>
      <c r="B19278" t="s">
        <v>432</v>
      </c>
      <c r="C19278" t="s">
        <v>433</v>
      </c>
      <c r="D19278" t="s">
        <v>483</v>
      </c>
      <c r="E19278" t="s">
        <v>22</v>
      </c>
      <c r="F19278" t="s">
        <v>23</v>
      </c>
      <c r="G19278">
        <v>2001</v>
      </c>
      <c r="H19278">
        <v>68</v>
      </c>
      <c r="I19278">
        <v>386</v>
      </c>
    </row>
    <row r="19279" spans="1:9" x14ac:dyDescent="0.25">
      <c r="A19279" t="s">
        <v>409</v>
      </c>
      <c r="B19279" t="s">
        <v>432</v>
      </c>
      <c r="C19279" t="s">
        <v>433</v>
      </c>
      <c r="D19279" t="s">
        <v>483</v>
      </c>
      <c r="E19279" t="s">
        <v>22</v>
      </c>
      <c r="F19279" t="s">
        <v>23</v>
      </c>
      <c r="G19279">
        <v>2002</v>
      </c>
      <c r="H19279">
        <v>68</v>
      </c>
      <c r="I19279">
        <v>248</v>
      </c>
    </row>
    <row r="19280" spans="1:9" x14ac:dyDescent="0.25">
      <c r="A19280" t="s">
        <v>409</v>
      </c>
      <c r="B19280" t="s">
        <v>432</v>
      </c>
      <c r="C19280" t="s">
        <v>433</v>
      </c>
      <c r="D19280" t="s">
        <v>483</v>
      </c>
      <c r="E19280" t="s">
        <v>22</v>
      </c>
      <c r="F19280" t="s">
        <v>23</v>
      </c>
      <c r="G19280">
        <v>2003</v>
      </c>
      <c r="H19280">
        <v>68</v>
      </c>
      <c r="I19280">
        <v>205</v>
      </c>
    </row>
    <row r="19281" spans="1:9" x14ac:dyDescent="0.25">
      <c r="A19281" t="s">
        <v>409</v>
      </c>
      <c r="B19281" t="s">
        <v>432</v>
      </c>
      <c r="C19281" t="s">
        <v>433</v>
      </c>
      <c r="D19281" t="s">
        <v>483</v>
      </c>
      <c r="E19281" t="s">
        <v>22</v>
      </c>
      <c r="F19281" t="s">
        <v>23</v>
      </c>
      <c r="G19281">
        <v>2004</v>
      </c>
      <c r="H19281">
        <v>68</v>
      </c>
      <c r="I19281">
        <v>253</v>
      </c>
    </row>
    <row r="19282" spans="1:9" x14ac:dyDescent="0.25">
      <c r="A19282" t="s">
        <v>409</v>
      </c>
      <c r="B19282" t="s">
        <v>432</v>
      </c>
      <c r="C19282" t="s">
        <v>433</v>
      </c>
      <c r="D19282" t="s">
        <v>483</v>
      </c>
      <c r="E19282" t="s">
        <v>22</v>
      </c>
      <c r="F19282" t="s">
        <v>23</v>
      </c>
      <c r="G19282">
        <v>2005</v>
      </c>
      <c r="H19282">
        <v>81</v>
      </c>
      <c r="I19282">
        <v>296</v>
      </c>
    </row>
    <row r="19283" spans="1:9" x14ac:dyDescent="0.25">
      <c r="A19283" t="s">
        <v>409</v>
      </c>
      <c r="B19283" t="s">
        <v>432</v>
      </c>
      <c r="C19283" t="s">
        <v>433</v>
      </c>
      <c r="D19283" t="s">
        <v>483</v>
      </c>
      <c r="E19283" t="s">
        <v>22</v>
      </c>
      <c r="F19283" t="s">
        <v>23</v>
      </c>
      <c r="G19283">
        <v>2006</v>
      </c>
      <c r="H19283">
        <v>81</v>
      </c>
      <c r="I19283">
        <v>320</v>
      </c>
    </row>
    <row r="19284" spans="1:9" x14ac:dyDescent="0.25">
      <c r="A19284" t="s">
        <v>409</v>
      </c>
      <c r="B19284" t="s">
        <v>432</v>
      </c>
      <c r="C19284" t="s">
        <v>433</v>
      </c>
      <c r="D19284" t="s">
        <v>483</v>
      </c>
      <c r="E19284" t="s">
        <v>22</v>
      </c>
      <c r="F19284" t="s">
        <v>23</v>
      </c>
      <c r="G19284">
        <v>2007</v>
      </c>
      <c r="H19284">
        <v>81</v>
      </c>
      <c r="I19284">
        <v>336</v>
      </c>
    </row>
    <row r="19285" spans="1:9" x14ac:dyDescent="0.25">
      <c r="A19285" t="s">
        <v>409</v>
      </c>
      <c r="B19285" t="s">
        <v>432</v>
      </c>
      <c r="C19285" t="s">
        <v>433</v>
      </c>
      <c r="D19285" t="s">
        <v>483</v>
      </c>
      <c r="E19285" t="s">
        <v>22</v>
      </c>
      <c r="F19285" t="s">
        <v>23</v>
      </c>
      <c r="G19285">
        <v>2008</v>
      </c>
      <c r="H19285">
        <v>81</v>
      </c>
      <c r="I19285">
        <v>347</v>
      </c>
    </row>
    <row r="19286" spans="1:9" x14ac:dyDescent="0.25">
      <c r="A19286" t="s">
        <v>409</v>
      </c>
      <c r="B19286" t="s">
        <v>432</v>
      </c>
      <c r="C19286" t="s">
        <v>433</v>
      </c>
      <c r="D19286" t="s">
        <v>483</v>
      </c>
      <c r="E19286" t="s">
        <v>22</v>
      </c>
      <c r="F19286" t="s">
        <v>23</v>
      </c>
      <c r="G19286">
        <v>2009</v>
      </c>
      <c r="H19286">
        <v>75</v>
      </c>
      <c r="I19286">
        <v>368</v>
      </c>
    </row>
    <row r="19287" spans="1:9" x14ac:dyDescent="0.25">
      <c r="A19287" t="s">
        <v>409</v>
      </c>
      <c r="B19287" t="s">
        <v>432</v>
      </c>
      <c r="C19287" t="s">
        <v>433</v>
      </c>
      <c r="D19287" t="s">
        <v>483</v>
      </c>
      <c r="E19287" t="s">
        <v>22</v>
      </c>
      <c r="F19287" t="s">
        <v>23</v>
      </c>
      <c r="G19287">
        <v>2010</v>
      </c>
      <c r="H19287">
        <v>75</v>
      </c>
      <c r="I19287">
        <v>369</v>
      </c>
    </row>
    <row r="19288" spans="1:9" x14ac:dyDescent="0.25">
      <c r="A19288" t="s">
        <v>409</v>
      </c>
      <c r="B19288" t="s">
        <v>432</v>
      </c>
      <c r="C19288" t="s">
        <v>433</v>
      </c>
      <c r="D19288" t="s">
        <v>483</v>
      </c>
      <c r="E19288" t="s">
        <v>22</v>
      </c>
      <c r="F19288" t="s">
        <v>23</v>
      </c>
      <c r="G19288">
        <v>2011</v>
      </c>
      <c r="H19288">
        <v>75</v>
      </c>
      <c r="I19288">
        <v>373</v>
      </c>
    </row>
    <row r="19289" spans="1:9" x14ac:dyDescent="0.25">
      <c r="A19289" t="s">
        <v>409</v>
      </c>
      <c r="B19289" t="s">
        <v>432</v>
      </c>
      <c r="C19289" t="s">
        <v>433</v>
      </c>
      <c r="D19289" t="s">
        <v>483</v>
      </c>
      <c r="E19289" t="s">
        <v>22</v>
      </c>
      <c r="F19289" t="s">
        <v>23</v>
      </c>
      <c r="G19289">
        <v>2012</v>
      </c>
      <c r="H19289">
        <v>75</v>
      </c>
      <c r="I19289">
        <v>385</v>
      </c>
    </row>
    <row r="19290" spans="1:9" x14ac:dyDescent="0.25">
      <c r="A19290" t="s">
        <v>409</v>
      </c>
      <c r="B19290" t="s">
        <v>432</v>
      </c>
      <c r="C19290" t="s">
        <v>433</v>
      </c>
      <c r="D19290" t="s">
        <v>483</v>
      </c>
      <c r="E19290" t="s">
        <v>22</v>
      </c>
      <c r="F19290" t="s">
        <v>23</v>
      </c>
      <c r="G19290">
        <v>2013</v>
      </c>
      <c r="H19290">
        <v>75</v>
      </c>
      <c r="I19290">
        <v>389</v>
      </c>
    </row>
    <row r="19291" spans="1:9" x14ac:dyDescent="0.25">
      <c r="A19291" t="s">
        <v>409</v>
      </c>
      <c r="B19291" t="s">
        <v>432</v>
      </c>
      <c r="C19291" t="s">
        <v>433</v>
      </c>
      <c r="D19291" t="s">
        <v>483</v>
      </c>
      <c r="E19291" t="s">
        <v>22</v>
      </c>
      <c r="F19291" t="s">
        <v>23</v>
      </c>
      <c r="G19291">
        <v>2014</v>
      </c>
      <c r="H19291">
        <v>75</v>
      </c>
      <c r="I19291">
        <v>381</v>
      </c>
    </row>
    <row r="19292" spans="1:9" x14ac:dyDescent="0.25">
      <c r="A19292" t="s">
        <v>409</v>
      </c>
      <c r="B19292" t="s">
        <v>432</v>
      </c>
      <c r="C19292" t="s">
        <v>433</v>
      </c>
      <c r="D19292" t="s">
        <v>483</v>
      </c>
      <c r="E19292" t="s">
        <v>22</v>
      </c>
      <c r="F19292" t="s">
        <v>23</v>
      </c>
      <c r="G19292">
        <v>2015</v>
      </c>
      <c r="H19292">
        <v>75</v>
      </c>
      <c r="I19292">
        <v>373</v>
      </c>
    </row>
    <row r="19293" spans="1:9" x14ac:dyDescent="0.25">
      <c r="A19293" t="s">
        <v>409</v>
      </c>
      <c r="B19293" t="s">
        <v>432</v>
      </c>
      <c r="C19293" t="s">
        <v>433</v>
      </c>
      <c r="D19293" t="s">
        <v>483</v>
      </c>
      <c r="E19293" t="s">
        <v>22</v>
      </c>
      <c r="F19293" t="s">
        <v>23</v>
      </c>
      <c r="G19293">
        <v>2016</v>
      </c>
      <c r="H19293">
        <v>75</v>
      </c>
      <c r="I19293">
        <v>355</v>
      </c>
    </row>
    <row r="19294" spans="1:9" x14ac:dyDescent="0.25">
      <c r="A19294" t="s">
        <v>409</v>
      </c>
      <c r="B19294" t="s">
        <v>432</v>
      </c>
      <c r="C19294" t="s">
        <v>433</v>
      </c>
      <c r="D19294" t="s">
        <v>483</v>
      </c>
      <c r="E19294" t="s">
        <v>22</v>
      </c>
      <c r="F19294" t="s">
        <v>23</v>
      </c>
      <c r="G19294">
        <v>2017</v>
      </c>
      <c r="H19294">
        <v>75</v>
      </c>
      <c r="I19294">
        <v>325</v>
      </c>
    </row>
    <row r="19295" spans="1:9" x14ac:dyDescent="0.25">
      <c r="A19295" t="s">
        <v>409</v>
      </c>
      <c r="B19295" t="s">
        <v>432</v>
      </c>
      <c r="C19295" t="s">
        <v>433</v>
      </c>
      <c r="D19295" t="s">
        <v>483</v>
      </c>
      <c r="E19295" t="s">
        <v>22</v>
      </c>
      <c r="F19295" t="s">
        <v>23</v>
      </c>
      <c r="G19295">
        <v>2018</v>
      </c>
      <c r="H19295">
        <v>75</v>
      </c>
    </row>
    <row r="19296" spans="1:9" x14ac:dyDescent="0.25">
      <c r="A19296" t="s">
        <v>409</v>
      </c>
      <c r="B19296" t="s">
        <v>432</v>
      </c>
      <c r="C19296" t="s">
        <v>433</v>
      </c>
      <c r="D19296" t="s">
        <v>483</v>
      </c>
      <c r="E19296" t="s">
        <v>22</v>
      </c>
      <c r="F19296" t="s">
        <v>23</v>
      </c>
      <c r="G19296">
        <v>2019</v>
      </c>
      <c r="H19296">
        <v>75</v>
      </c>
    </row>
    <row r="19297" spans="1:9" x14ac:dyDescent="0.25">
      <c r="A19297" t="s">
        <v>409</v>
      </c>
      <c r="B19297" t="s">
        <v>432</v>
      </c>
      <c r="C19297" t="s">
        <v>433</v>
      </c>
      <c r="D19297" t="s">
        <v>483</v>
      </c>
      <c r="E19297" t="s">
        <v>64</v>
      </c>
      <c r="F19297" t="s">
        <v>64</v>
      </c>
      <c r="G19297">
        <v>2000</v>
      </c>
      <c r="H19297">
        <v>418</v>
      </c>
      <c r="I19297">
        <v>2922</v>
      </c>
    </row>
    <row r="19298" spans="1:9" x14ac:dyDescent="0.25">
      <c r="A19298" t="s">
        <v>409</v>
      </c>
      <c r="B19298" t="s">
        <v>432</v>
      </c>
      <c r="C19298" t="s">
        <v>433</v>
      </c>
      <c r="D19298" t="s">
        <v>483</v>
      </c>
      <c r="E19298" t="s">
        <v>64</v>
      </c>
      <c r="F19298" t="s">
        <v>64</v>
      </c>
      <c r="G19298">
        <v>2001</v>
      </c>
      <c r="H19298">
        <v>417</v>
      </c>
      <c r="I19298">
        <v>2838</v>
      </c>
    </row>
    <row r="19299" spans="1:9" x14ac:dyDescent="0.25">
      <c r="A19299" t="s">
        <v>409</v>
      </c>
      <c r="B19299" t="s">
        <v>432</v>
      </c>
      <c r="C19299" t="s">
        <v>433</v>
      </c>
      <c r="D19299" t="s">
        <v>483</v>
      </c>
      <c r="E19299" t="s">
        <v>64</v>
      </c>
      <c r="F19299" t="s">
        <v>64</v>
      </c>
      <c r="G19299">
        <v>2002</v>
      </c>
      <c r="H19299">
        <v>372</v>
      </c>
      <c r="I19299">
        <v>2814</v>
      </c>
    </row>
    <row r="19300" spans="1:9" x14ac:dyDescent="0.25">
      <c r="A19300" t="s">
        <v>409</v>
      </c>
      <c r="B19300" t="s">
        <v>432</v>
      </c>
      <c r="C19300" t="s">
        <v>433</v>
      </c>
      <c r="D19300" t="s">
        <v>483</v>
      </c>
      <c r="E19300" t="s">
        <v>64</v>
      </c>
      <c r="F19300" t="s">
        <v>64</v>
      </c>
      <c r="G19300">
        <v>2003</v>
      </c>
      <c r="H19300">
        <v>376</v>
      </c>
      <c r="I19300">
        <v>2750</v>
      </c>
    </row>
    <row r="19301" spans="1:9" x14ac:dyDescent="0.25">
      <c r="A19301" t="s">
        <v>409</v>
      </c>
      <c r="B19301" t="s">
        <v>432</v>
      </c>
      <c r="C19301" t="s">
        <v>433</v>
      </c>
      <c r="D19301" t="s">
        <v>483</v>
      </c>
      <c r="E19301" t="s">
        <v>64</v>
      </c>
      <c r="F19301" t="s">
        <v>64</v>
      </c>
      <c r="G19301">
        <v>2004</v>
      </c>
      <c r="H19301">
        <v>376</v>
      </c>
      <c r="I19301">
        <v>2789</v>
      </c>
    </row>
    <row r="19302" spans="1:9" x14ac:dyDescent="0.25">
      <c r="A19302" t="s">
        <v>409</v>
      </c>
      <c r="B19302" t="s">
        <v>432</v>
      </c>
      <c r="C19302" t="s">
        <v>433</v>
      </c>
      <c r="D19302" t="s">
        <v>483</v>
      </c>
      <c r="E19302" t="s">
        <v>64</v>
      </c>
      <c r="F19302" t="s">
        <v>64</v>
      </c>
      <c r="G19302">
        <v>2005</v>
      </c>
      <c r="H19302">
        <v>432</v>
      </c>
      <c r="I19302">
        <v>3159</v>
      </c>
    </row>
    <row r="19303" spans="1:9" x14ac:dyDescent="0.25">
      <c r="A19303" t="s">
        <v>409</v>
      </c>
      <c r="B19303" t="s">
        <v>432</v>
      </c>
      <c r="C19303" t="s">
        <v>433</v>
      </c>
      <c r="D19303" t="s">
        <v>483</v>
      </c>
      <c r="E19303" t="s">
        <v>64</v>
      </c>
      <c r="F19303" t="s">
        <v>64</v>
      </c>
      <c r="G19303">
        <v>2006</v>
      </c>
      <c r="H19303">
        <v>432</v>
      </c>
      <c r="I19303">
        <v>3368</v>
      </c>
    </row>
    <row r="19304" spans="1:9" x14ac:dyDescent="0.25">
      <c r="A19304" t="s">
        <v>409</v>
      </c>
      <c r="B19304" t="s">
        <v>432</v>
      </c>
      <c r="C19304" t="s">
        <v>433</v>
      </c>
      <c r="D19304" t="s">
        <v>483</v>
      </c>
      <c r="E19304" t="s">
        <v>64</v>
      </c>
      <c r="F19304" t="s">
        <v>64</v>
      </c>
      <c r="G19304">
        <v>2007</v>
      </c>
      <c r="H19304">
        <v>450</v>
      </c>
      <c r="I19304">
        <v>3555</v>
      </c>
    </row>
    <row r="19305" spans="1:9" x14ac:dyDescent="0.25">
      <c r="A19305" t="s">
        <v>409</v>
      </c>
      <c r="B19305" t="s">
        <v>432</v>
      </c>
      <c r="C19305" t="s">
        <v>433</v>
      </c>
      <c r="D19305" t="s">
        <v>483</v>
      </c>
      <c r="E19305" t="s">
        <v>64</v>
      </c>
      <c r="F19305" t="s">
        <v>64</v>
      </c>
      <c r="G19305">
        <v>2008</v>
      </c>
      <c r="H19305">
        <v>571</v>
      </c>
      <c r="I19305">
        <v>4204</v>
      </c>
    </row>
    <row r="19306" spans="1:9" x14ac:dyDescent="0.25">
      <c r="A19306" t="s">
        <v>409</v>
      </c>
      <c r="B19306" t="s">
        <v>432</v>
      </c>
      <c r="C19306" t="s">
        <v>433</v>
      </c>
      <c r="D19306" t="s">
        <v>483</v>
      </c>
      <c r="E19306" t="s">
        <v>64</v>
      </c>
      <c r="F19306" t="s">
        <v>64</v>
      </c>
      <c r="G19306">
        <v>2009</v>
      </c>
      <c r="H19306">
        <v>611</v>
      </c>
      <c r="I19306">
        <v>4865</v>
      </c>
    </row>
    <row r="19307" spans="1:9" x14ac:dyDescent="0.25">
      <c r="A19307" t="s">
        <v>409</v>
      </c>
      <c r="B19307" t="s">
        <v>432</v>
      </c>
      <c r="C19307" t="s">
        <v>433</v>
      </c>
      <c r="D19307" t="s">
        <v>483</v>
      </c>
      <c r="E19307" t="s">
        <v>64</v>
      </c>
      <c r="F19307" t="s">
        <v>64</v>
      </c>
      <c r="G19307">
        <v>2010</v>
      </c>
      <c r="H19307">
        <v>726</v>
      </c>
      <c r="I19307">
        <v>5879</v>
      </c>
    </row>
    <row r="19308" spans="1:9" x14ac:dyDescent="0.25">
      <c r="A19308" t="s">
        <v>409</v>
      </c>
      <c r="B19308" t="s">
        <v>432</v>
      </c>
      <c r="C19308" t="s">
        <v>433</v>
      </c>
      <c r="D19308" t="s">
        <v>483</v>
      </c>
      <c r="E19308" t="s">
        <v>64</v>
      </c>
      <c r="F19308" t="s">
        <v>64</v>
      </c>
      <c r="G19308">
        <v>2011</v>
      </c>
      <c r="H19308">
        <v>726</v>
      </c>
      <c r="I19308">
        <v>6125</v>
      </c>
    </row>
    <row r="19309" spans="1:9" x14ac:dyDescent="0.25">
      <c r="A19309" t="s">
        <v>409</v>
      </c>
      <c r="B19309" t="s">
        <v>432</v>
      </c>
      <c r="C19309" t="s">
        <v>433</v>
      </c>
      <c r="D19309" t="s">
        <v>483</v>
      </c>
      <c r="E19309" t="s">
        <v>64</v>
      </c>
      <c r="F19309" t="s">
        <v>64</v>
      </c>
      <c r="G19309">
        <v>2012</v>
      </c>
      <c r="H19309">
        <v>726</v>
      </c>
      <c r="I19309">
        <v>6196</v>
      </c>
    </row>
    <row r="19310" spans="1:9" x14ac:dyDescent="0.25">
      <c r="A19310" t="s">
        <v>409</v>
      </c>
      <c r="B19310" t="s">
        <v>432</v>
      </c>
      <c r="C19310" t="s">
        <v>433</v>
      </c>
      <c r="D19310" t="s">
        <v>483</v>
      </c>
      <c r="E19310" t="s">
        <v>64</v>
      </c>
      <c r="F19310" t="s">
        <v>64</v>
      </c>
      <c r="G19310">
        <v>2013</v>
      </c>
      <c r="H19310">
        <v>798</v>
      </c>
      <c r="I19310">
        <v>6439</v>
      </c>
    </row>
    <row r="19311" spans="1:9" x14ac:dyDescent="0.25">
      <c r="A19311" t="s">
        <v>409</v>
      </c>
      <c r="B19311" t="s">
        <v>432</v>
      </c>
      <c r="C19311" t="s">
        <v>433</v>
      </c>
      <c r="D19311" t="s">
        <v>483</v>
      </c>
      <c r="E19311" t="s">
        <v>64</v>
      </c>
      <c r="F19311" t="s">
        <v>64</v>
      </c>
      <c r="G19311">
        <v>2014</v>
      </c>
      <c r="H19311">
        <v>924</v>
      </c>
      <c r="I19311">
        <v>7287</v>
      </c>
    </row>
    <row r="19312" spans="1:9" x14ac:dyDescent="0.25">
      <c r="A19312" t="s">
        <v>409</v>
      </c>
      <c r="B19312" t="s">
        <v>432</v>
      </c>
      <c r="C19312" t="s">
        <v>433</v>
      </c>
      <c r="D19312" t="s">
        <v>483</v>
      </c>
      <c r="E19312" t="s">
        <v>64</v>
      </c>
      <c r="F19312" t="s">
        <v>64</v>
      </c>
      <c r="G19312">
        <v>2015</v>
      </c>
      <c r="H19312">
        <v>941</v>
      </c>
      <c r="I19312">
        <v>7855</v>
      </c>
    </row>
    <row r="19313" spans="1:9" x14ac:dyDescent="0.25">
      <c r="A19313" t="s">
        <v>409</v>
      </c>
      <c r="B19313" t="s">
        <v>432</v>
      </c>
      <c r="C19313" t="s">
        <v>433</v>
      </c>
      <c r="D19313" t="s">
        <v>483</v>
      </c>
      <c r="E19313" t="s">
        <v>64</v>
      </c>
      <c r="F19313" t="s">
        <v>64</v>
      </c>
      <c r="G19313">
        <v>2016</v>
      </c>
      <c r="H19313">
        <v>941</v>
      </c>
      <c r="I19313">
        <v>7870</v>
      </c>
    </row>
    <row r="19314" spans="1:9" x14ac:dyDescent="0.25">
      <c r="A19314" t="s">
        <v>409</v>
      </c>
      <c r="B19314" t="s">
        <v>432</v>
      </c>
      <c r="C19314" t="s">
        <v>433</v>
      </c>
      <c r="D19314" t="s">
        <v>483</v>
      </c>
      <c r="E19314" t="s">
        <v>64</v>
      </c>
      <c r="F19314" t="s">
        <v>64</v>
      </c>
      <c r="G19314">
        <v>2017</v>
      </c>
      <c r="H19314">
        <v>941</v>
      </c>
      <c r="I19314">
        <v>7907</v>
      </c>
    </row>
    <row r="19315" spans="1:9" x14ac:dyDescent="0.25">
      <c r="A19315" t="s">
        <v>409</v>
      </c>
      <c r="B19315" t="s">
        <v>432</v>
      </c>
      <c r="C19315" t="s">
        <v>433</v>
      </c>
      <c r="D19315" t="s">
        <v>483</v>
      </c>
      <c r="E19315" t="s">
        <v>64</v>
      </c>
      <c r="F19315" t="s">
        <v>64</v>
      </c>
      <c r="G19315">
        <v>2018</v>
      </c>
      <c r="H19315">
        <v>965</v>
      </c>
    </row>
    <row r="19316" spans="1:9" x14ac:dyDescent="0.25">
      <c r="A19316" t="s">
        <v>409</v>
      </c>
      <c r="B19316" t="s">
        <v>432</v>
      </c>
      <c r="C19316" t="s">
        <v>433</v>
      </c>
      <c r="D19316" t="s">
        <v>483</v>
      </c>
      <c r="E19316" t="s">
        <v>64</v>
      </c>
      <c r="F19316" t="s">
        <v>64</v>
      </c>
      <c r="G19316">
        <v>2019</v>
      </c>
      <c r="H19316">
        <v>965</v>
      </c>
    </row>
    <row r="19317" spans="1:9" x14ac:dyDescent="0.25">
      <c r="A19317" t="s">
        <v>409</v>
      </c>
      <c r="B19317" t="s">
        <v>432</v>
      </c>
      <c r="C19317" t="s">
        <v>433</v>
      </c>
      <c r="D19317" t="s">
        <v>483</v>
      </c>
      <c r="E19317" t="s">
        <v>13</v>
      </c>
      <c r="F19317" t="s">
        <v>14</v>
      </c>
      <c r="G19317">
        <v>2000</v>
      </c>
      <c r="H19317">
        <v>5193</v>
      </c>
      <c r="I19317">
        <v>24433</v>
      </c>
    </row>
    <row r="19318" spans="1:9" x14ac:dyDescent="0.25">
      <c r="A19318" t="s">
        <v>409</v>
      </c>
      <c r="B19318" t="s">
        <v>432</v>
      </c>
      <c r="C19318" t="s">
        <v>433</v>
      </c>
      <c r="D19318" t="s">
        <v>483</v>
      </c>
      <c r="E19318" t="s">
        <v>13</v>
      </c>
      <c r="F19318" t="s">
        <v>14</v>
      </c>
      <c r="G19318">
        <v>2001</v>
      </c>
      <c r="H19318">
        <v>5260</v>
      </c>
      <c r="I19318">
        <v>21679</v>
      </c>
    </row>
    <row r="19319" spans="1:9" x14ac:dyDescent="0.25">
      <c r="A19319" t="s">
        <v>409</v>
      </c>
      <c r="B19319" t="s">
        <v>432</v>
      </c>
      <c r="C19319" t="s">
        <v>433</v>
      </c>
      <c r="D19319" t="s">
        <v>483</v>
      </c>
      <c r="E19319" t="s">
        <v>13</v>
      </c>
      <c r="F19319" t="s">
        <v>14</v>
      </c>
      <c r="G19319">
        <v>2002</v>
      </c>
      <c r="H19319">
        <v>5329</v>
      </c>
      <c r="I19319">
        <v>24870</v>
      </c>
    </row>
    <row r="19320" spans="1:9" x14ac:dyDescent="0.25">
      <c r="A19320" t="s">
        <v>409</v>
      </c>
      <c r="B19320" t="s">
        <v>432</v>
      </c>
      <c r="C19320" t="s">
        <v>433</v>
      </c>
      <c r="D19320" t="s">
        <v>483</v>
      </c>
      <c r="E19320" t="s">
        <v>13</v>
      </c>
      <c r="F19320" t="s">
        <v>14</v>
      </c>
      <c r="G19320">
        <v>2003</v>
      </c>
      <c r="H19320">
        <v>5335</v>
      </c>
      <c r="I19320">
        <v>23620</v>
      </c>
    </row>
    <row r="19321" spans="1:9" x14ac:dyDescent="0.25">
      <c r="A19321" t="s">
        <v>409</v>
      </c>
      <c r="B19321" t="s">
        <v>432</v>
      </c>
      <c r="C19321" t="s">
        <v>433</v>
      </c>
      <c r="D19321" t="s">
        <v>483</v>
      </c>
      <c r="E19321" t="s">
        <v>13</v>
      </c>
      <c r="F19321" t="s">
        <v>14</v>
      </c>
      <c r="G19321">
        <v>2004</v>
      </c>
      <c r="H19321">
        <v>5336</v>
      </c>
      <c r="I19321">
        <v>27237</v>
      </c>
    </row>
    <row r="19322" spans="1:9" x14ac:dyDescent="0.25">
      <c r="A19322" t="s">
        <v>409</v>
      </c>
      <c r="B19322" t="s">
        <v>432</v>
      </c>
      <c r="C19322" t="s">
        <v>433</v>
      </c>
      <c r="D19322" t="s">
        <v>483</v>
      </c>
      <c r="E19322" t="s">
        <v>13</v>
      </c>
      <c r="F19322" t="s">
        <v>14</v>
      </c>
      <c r="G19322">
        <v>2005</v>
      </c>
      <c r="H19322">
        <v>5337</v>
      </c>
      <c r="I19322">
        <v>23325</v>
      </c>
    </row>
    <row r="19323" spans="1:9" x14ac:dyDescent="0.25">
      <c r="A19323" t="s">
        <v>409</v>
      </c>
      <c r="B19323" t="s">
        <v>432</v>
      </c>
      <c r="C19323" t="s">
        <v>433</v>
      </c>
      <c r="D19323" t="s">
        <v>483</v>
      </c>
      <c r="E19323" t="s">
        <v>13</v>
      </c>
      <c r="F19323" t="s">
        <v>14</v>
      </c>
      <c r="G19323">
        <v>2006</v>
      </c>
      <c r="H19323">
        <v>5337</v>
      </c>
      <c r="I19323">
        <v>23571</v>
      </c>
    </row>
    <row r="19324" spans="1:9" x14ac:dyDescent="0.25">
      <c r="A19324" t="s">
        <v>409</v>
      </c>
      <c r="B19324" t="s">
        <v>432</v>
      </c>
      <c r="C19324" t="s">
        <v>433</v>
      </c>
      <c r="D19324" t="s">
        <v>483</v>
      </c>
      <c r="E19324" t="s">
        <v>13</v>
      </c>
      <c r="F19324" t="s">
        <v>14</v>
      </c>
      <c r="G19324">
        <v>2007</v>
      </c>
      <c r="H19324">
        <v>5337</v>
      </c>
      <c r="I19324">
        <v>23638</v>
      </c>
    </row>
    <row r="19325" spans="1:9" x14ac:dyDescent="0.25">
      <c r="A19325" t="s">
        <v>409</v>
      </c>
      <c r="B19325" t="s">
        <v>432</v>
      </c>
      <c r="C19325" t="s">
        <v>433</v>
      </c>
      <c r="D19325" t="s">
        <v>483</v>
      </c>
      <c r="E19325" t="s">
        <v>13</v>
      </c>
      <c r="F19325" t="s">
        <v>14</v>
      </c>
      <c r="G19325">
        <v>2008</v>
      </c>
      <c r="H19325">
        <v>5359</v>
      </c>
      <c r="I19325">
        <v>22346</v>
      </c>
    </row>
    <row r="19326" spans="1:9" x14ac:dyDescent="0.25">
      <c r="A19326" t="s">
        <v>409</v>
      </c>
      <c r="B19326" t="s">
        <v>432</v>
      </c>
      <c r="C19326" t="s">
        <v>433</v>
      </c>
      <c r="D19326" t="s">
        <v>483</v>
      </c>
      <c r="E19326" t="s">
        <v>13</v>
      </c>
      <c r="F19326" t="s">
        <v>14</v>
      </c>
      <c r="G19326">
        <v>2009</v>
      </c>
      <c r="H19326">
        <v>5281</v>
      </c>
      <c r="I19326">
        <v>24215</v>
      </c>
    </row>
    <row r="19327" spans="1:9" x14ac:dyDescent="0.25">
      <c r="A19327" t="s">
        <v>409</v>
      </c>
      <c r="B19327" t="s">
        <v>432</v>
      </c>
      <c r="C19327" t="s">
        <v>433</v>
      </c>
      <c r="D19327" t="s">
        <v>483</v>
      </c>
      <c r="E19327" t="s">
        <v>13</v>
      </c>
      <c r="F19327" t="s">
        <v>14</v>
      </c>
      <c r="G19327">
        <v>2010</v>
      </c>
      <c r="H19327">
        <v>5279</v>
      </c>
      <c r="I19327">
        <v>24735</v>
      </c>
    </row>
    <row r="19328" spans="1:9" x14ac:dyDescent="0.25">
      <c r="A19328" t="s">
        <v>409</v>
      </c>
      <c r="B19328" t="s">
        <v>432</v>
      </c>
      <c r="C19328" t="s">
        <v>433</v>
      </c>
      <c r="D19328" t="s">
        <v>483</v>
      </c>
      <c r="E19328" t="s">
        <v>13</v>
      </c>
      <c r="F19328" t="s">
        <v>14</v>
      </c>
      <c r="G19328">
        <v>2011</v>
      </c>
      <c r="H19328">
        <v>5279</v>
      </c>
      <c r="I19328">
        <v>25118</v>
      </c>
    </row>
    <row r="19329" spans="1:9" x14ac:dyDescent="0.25">
      <c r="A19329" t="s">
        <v>409</v>
      </c>
      <c r="B19329" t="s">
        <v>432</v>
      </c>
      <c r="C19329" t="s">
        <v>433</v>
      </c>
      <c r="D19329" t="s">
        <v>483</v>
      </c>
      <c r="E19329" t="s">
        <v>13</v>
      </c>
      <c r="F19329" t="s">
        <v>14</v>
      </c>
      <c r="G19329">
        <v>2012</v>
      </c>
      <c r="H19329">
        <v>5368</v>
      </c>
      <c r="I19329">
        <v>22905</v>
      </c>
    </row>
    <row r="19330" spans="1:9" x14ac:dyDescent="0.25">
      <c r="A19330" t="s">
        <v>409</v>
      </c>
      <c r="B19330" t="s">
        <v>432</v>
      </c>
      <c r="C19330" t="s">
        <v>433</v>
      </c>
      <c r="D19330" t="s">
        <v>483</v>
      </c>
      <c r="E19330" t="s">
        <v>13</v>
      </c>
      <c r="F19330" t="s">
        <v>14</v>
      </c>
      <c r="G19330">
        <v>2013</v>
      </c>
      <c r="H19330">
        <v>5381</v>
      </c>
      <c r="I19330">
        <v>23050</v>
      </c>
    </row>
    <row r="19331" spans="1:9" x14ac:dyDescent="0.25">
      <c r="A19331" t="s">
        <v>409</v>
      </c>
      <c r="B19331" t="s">
        <v>432</v>
      </c>
      <c r="C19331" t="s">
        <v>433</v>
      </c>
      <c r="D19331" t="s">
        <v>483</v>
      </c>
      <c r="E19331" t="s">
        <v>13</v>
      </c>
      <c r="F19331" t="s">
        <v>14</v>
      </c>
      <c r="G19331">
        <v>2014</v>
      </c>
      <c r="H19331">
        <v>5381</v>
      </c>
      <c r="I19331">
        <v>24328</v>
      </c>
    </row>
    <row r="19332" spans="1:9" x14ac:dyDescent="0.25">
      <c r="A19332" t="s">
        <v>409</v>
      </c>
      <c r="B19332" t="s">
        <v>432</v>
      </c>
      <c r="C19332" t="s">
        <v>433</v>
      </c>
      <c r="D19332" t="s">
        <v>483</v>
      </c>
      <c r="E19332" t="s">
        <v>13</v>
      </c>
      <c r="F19332" t="s">
        <v>14</v>
      </c>
      <c r="G19332">
        <v>2015</v>
      </c>
      <c r="H19332">
        <v>5381</v>
      </c>
      <c r="I19332">
        <v>24537</v>
      </c>
    </row>
    <row r="19333" spans="1:9" x14ac:dyDescent="0.25">
      <c r="A19333" t="s">
        <v>409</v>
      </c>
      <c r="B19333" t="s">
        <v>432</v>
      </c>
      <c r="C19333" t="s">
        <v>433</v>
      </c>
      <c r="D19333" t="s">
        <v>483</v>
      </c>
      <c r="E19333" t="s">
        <v>13</v>
      </c>
      <c r="F19333" t="s">
        <v>14</v>
      </c>
      <c r="G19333">
        <v>2016</v>
      </c>
      <c r="H19333">
        <v>5381</v>
      </c>
      <c r="I19333">
        <v>25922</v>
      </c>
    </row>
    <row r="19334" spans="1:9" x14ac:dyDescent="0.25">
      <c r="A19334" t="s">
        <v>409</v>
      </c>
      <c r="B19334" t="s">
        <v>432</v>
      </c>
      <c r="C19334" t="s">
        <v>433</v>
      </c>
      <c r="D19334" t="s">
        <v>483</v>
      </c>
      <c r="E19334" t="s">
        <v>13</v>
      </c>
      <c r="F19334" t="s">
        <v>14</v>
      </c>
      <c r="G19334">
        <v>2017</v>
      </c>
      <c r="H19334">
        <v>5381</v>
      </c>
      <c r="I19334">
        <v>25183</v>
      </c>
    </row>
    <row r="19335" spans="1:9" x14ac:dyDescent="0.25">
      <c r="A19335" t="s">
        <v>409</v>
      </c>
      <c r="B19335" t="s">
        <v>432</v>
      </c>
      <c r="C19335" t="s">
        <v>433</v>
      </c>
      <c r="D19335" t="s">
        <v>483</v>
      </c>
      <c r="E19335" t="s">
        <v>13</v>
      </c>
      <c r="F19335" t="s">
        <v>14</v>
      </c>
      <c r="G19335">
        <v>2018</v>
      </c>
      <c r="H19335">
        <v>5381</v>
      </c>
    </row>
    <row r="19336" spans="1:9" x14ac:dyDescent="0.25">
      <c r="A19336" t="s">
        <v>409</v>
      </c>
      <c r="B19336" t="s">
        <v>432</v>
      </c>
      <c r="C19336" t="s">
        <v>433</v>
      </c>
      <c r="D19336" t="s">
        <v>483</v>
      </c>
      <c r="E19336" t="s">
        <v>13</v>
      </c>
      <c r="F19336" t="s">
        <v>14</v>
      </c>
      <c r="G19336">
        <v>2019</v>
      </c>
      <c r="H19336">
        <v>5389</v>
      </c>
    </row>
    <row r="19337" spans="1:9" x14ac:dyDescent="0.25">
      <c r="A19337" t="s">
        <v>409</v>
      </c>
      <c r="B19337" t="s">
        <v>432</v>
      </c>
      <c r="C19337" t="s">
        <v>433</v>
      </c>
      <c r="D19337" t="s">
        <v>483</v>
      </c>
      <c r="E19337" t="s">
        <v>71</v>
      </c>
      <c r="F19337" t="s">
        <v>71</v>
      </c>
      <c r="G19337">
        <v>2011</v>
      </c>
      <c r="H19337">
        <v>4.0000000000000001E-3</v>
      </c>
      <c r="I19337">
        <v>0</v>
      </c>
    </row>
    <row r="19338" spans="1:9" x14ac:dyDescent="0.25">
      <c r="A19338" t="s">
        <v>409</v>
      </c>
      <c r="B19338" t="s">
        <v>432</v>
      </c>
      <c r="C19338" t="s">
        <v>433</v>
      </c>
      <c r="D19338" t="s">
        <v>483</v>
      </c>
      <c r="E19338" t="s">
        <v>71</v>
      </c>
      <c r="F19338" t="s">
        <v>71</v>
      </c>
      <c r="G19338">
        <v>2012</v>
      </c>
      <c r="H19338">
        <v>0.04</v>
      </c>
      <c r="I19338">
        <v>0</v>
      </c>
    </row>
    <row r="19339" spans="1:9" x14ac:dyDescent="0.25">
      <c r="A19339" t="s">
        <v>409</v>
      </c>
      <c r="B19339" t="s">
        <v>432</v>
      </c>
      <c r="C19339" t="s">
        <v>433</v>
      </c>
      <c r="D19339" t="s">
        <v>483</v>
      </c>
      <c r="E19339" t="s">
        <v>71</v>
      </c>
      <c r="F19339" t="s">
        <v>71</v>
      </c>
      <c r="G19339">
        <v>2019</v>
      </c>
      <c r="H19339">
        <v>2E-3</v>
      </c>
    </row>
    <row r="19340" spans="1:9" x14ac:dyDescent="0.25">
      <c r="A19340" t="s">
        <v>409</v>
      </c>
      <c r="B19340" t="s">
        <v>432</v>
      </c>
      <c r="C19340" t="s">
        <v>433</v>
      </c>
      <c r="D19340" t="s">
        <v>483</v>
      </c>
      <c r="E19340" t="s">
        <v>15</v>
      </c>
      <c r="F19340" t="s">
        <v>26</v>
      </c>
      <c r="G19340">
        <v>2007</v>
      </c>
      <c r="H19340">
        <v>3</v>
      </c>
      <c r="I19340">
        <v>3</v>
      </c>
    </row>
    <row r="19341" spans="1:9" x14ac:dyDescent="0.25">
      <c r="A19341" t="s">
        <v>409</v>
      </c>
      <c r="B19341" t="s">
        <v>432</v>
      </c>
      <c r="C19341" t="s">
        <v>433</v>
      </c>
      <c r="D19341" t="s">
        <v>483</v>
      </c>
      <c r="E19341" t="s">
        <v>15</v>
      </c>
      <c r="F19341" t="s">
        <v>26</v>
      </c>
      <c r="G19341">
        <v>2008</v>
      </c>
      <c r="H19341">
        <v>3</v>
      </c>
      <c r="I19341">
        <v>3</v>
      </c>
    </row>
    <row r="19342" spans="1:9" x14ac:dyDescent="0.25">
      <c r="A19342" t="s">
        <v>409</v>
      </c>
      <c r="B19342" t="s">
        <v>432</v>
      </c>
      <c r="C19342" t="s">
        <v>433</v>
      </c>
      <c r="D19342" t="s">
        <v>483</v>
      </c>
      <c r="E19342" t="s">
        <v>15</v>
      </c>
      <c r="F19342" t="s">
        <v>26</v>
      </c>
      <c r="G19342">
        <v>2009</v>
      </c>
      <c r="H19342">
        <v>3</v>
      </c>
      <c r="I19342">
        <v>4</v>
      </c>
    </row>
    <row r="19343" spans="1:9" x14ac:dyDescent="0.25">
      <c r="A19343" t="s">
        <v>409</v>
      </c>
      <c r="B19343" t="s">
        <v>432</v>
      </c>
      <c r="C19343" t="s">
        <v>433</v>
      </c>
      <c r="D19343" t="s">
        <v>483</v>
      </c>
      <c r="E19343" t="s">
        <v>15</v>
      </c>
      <c r="F19343" t="s">
        <v>26</v>
      </c>
      <c r="G19343">
        <v>2010</v>
      </c>
      <c r="H19343">
        <v>3</v>
      </c>
      <c r="I19343">
        <v>4</v>
      </c>
    </row>
    <row r="19344" spans="1:9" x14ac:dyDescent="0.25">
      <c r="A19344" t="s">
        <v>409</v>
      </c>
      <c r="B19344" t="s">
        <v>432</v>
      </c>
      <c r="C19344" t="s">
        <v>433</v>
      </c>
      <c r="D19344" t="s">
        <v>483</v>
      </c>
      <c r="E19344" t="s">
        <v>15</v>
      </c>
      <c r="F19344" t="s">
        <v>26</v>
      </c>
      <c r="G19344">
        <v>2011</v>
      </c>
      <c r="H19344">
        <v>3</v>
      </c>
      <c r="I19344">
        <v>4</v>
      </c>
    </row>
    <row r="19345" spans="1:9" x14ac:dyDescent="0.25">
      <c r="A19345" t="s">
        <v>409</v>
      </c>
      <c r="B19345" t="s">
        <v>432</v>
      </c>
      <c r="C19345" t="s">
        <v>433</v>
      </c>
      <c r="D19345" t="s">
        <v>483</v>
      </c>
      <c r="E19345" t="s">
        <v>15</v>
      </c>
      <c r="F19345" t="s">
        <v>26</v>
      </c>
      <c r="G19345">
        <v>2012</v>
      </c>
      <c r="H19345">
        <v>4</v>
      </c>
      <c r="I19345">
        <v>5</v>
      </c>
    </row>
    <row r="19346" spans="1:9" x14ac:dyDescent="0.25">
      <c r="A19346" t="s">
        <v>409</v>
      </c>
      <c r="B19346" t="s">
        <v>432</v>
      </c>
      <c r="C19346" t="s">
        <v>433</v>
      </c>
      <c r="D19346" t="s">
        <v>483</v>
      </c>
      <c r="E19346" t="s">
        <v>15</v>
      </c>
      <c r="F19346" t="s">
        <v>26</v>
      </c>
      <c r="G19346">
        <v>2013</v>
      </c>
      <c r="H19346">
        <v>8</v>
      </c>
      <c r="I19346">
        <v>7</v>
      </c>
    </row>
    <row r="19347" spans="1:9" x14ac:dyDescent="0.25">
      <c r="A19347" t="s">
        <v>409</v>
      </c>
      <c r="B19347" t="s">
        <v>432</v>
      </c>
      <c r="C19347" t="s">
        <v>433</v>
      </c>
      <c r="D19347" t="s">
        <v>483</v>
      </c>
      <c r="E19347" t="s">
        <v>15</v>
      </c>
      <c r="F19347" t="s">
        <v>26</v>
      </c>
      <c r="G19347">
        <v>2014</v>
      </c>
      <c r="H19347">
        <v>21</v>
      </c>
      <c r="I19347">
        <v>18</v>
      </c>
    </row>
    <row r="19348" spans="1:9" x14ac:dyDescent="0.25">
      <c r="A19348" t="s">
        <v>409</v>
      </c>
      <c r="B19348" t="s">
        <v>432</v>
      </c>
      <c r="C19348" t="s">
        <v>433</v>
      </c>
      <c r="D19348" t="s">
        <v>483</v>
      </c>
      <c r="E19348" t="s">
        <v>15</v>
      </c>
      <c r="F19348" t="s">
        <v>26</v>
      </c>
      <c r="G19348">
        <v>2015</v>
      </c>
      <c r="H19348">
        <v>36</v>
      </c>
      <c r="I19348">
        <v>36</v>
      </c>
    </row>
    <row r="19349" spans="1:9" x14ac:dyDescent="0.25">
      <c r="A19349" t="s">
        <v>409</v>
      </c>
      <c r="B19349" t="s">
        <v>432</v>
      </c>
      <c r="C19349" t="s">
        <v>433</v>
      </c>
      <c r="D19349" t="s">
        <v>483</v>
      </c>
      <c r="E19349" t="s">
        <v>15</v>
      </c>
      <c r="F19349" t="s">
        <v>26</v>
      </c>
      <c r="G19349">
        <v>2016</v>
      </c>
      <c r="H19349">
        <v>52</v>
      </c>
      <c r="I19349">
        <v>55</v>
      </c>
    </row>
    <row r="19350" spans="1:9" x14ac:dyDescent="0.25">
      <c r="A19350" t="s">
        <v>409</v>
      </c>
      <c r="B19350" t="s">
        <v>432</v>
      </c>
      <c r="C19350" t="s">
        <v>433</v>
      </c>
      <c r="D19350" t="s">
        <v>483</v>
      </c>
      <c r="E19350" t="s">
        <v>15</v>
      </c>
      <c r="F19350" t="s">
        <v>26</v>
      </c>
      <c r="G19350">
        <v>2017</v>
      </c>
      <c r="H19350">
        <v>69</v>
      </c>
      <c r="I19350">
        <v>75</v>
      </c>
    </row>
    <row r="19351" spans="1:9" x14ac:dyDescent="0.25">
      <c r="A19351" t="s">
        <v>409</v>
      </c>
      <c r="B19351" t="s">
        <v>432</v>
      </c>
      <c r="C19351" t="s">
        <v>433</v>
      </c>
      <c r="D19351" t="s">
        <v>483</v>
      </c>
      <c r="E19351" t="s">
        <v>15</v>
      </c>
      <c r="F19351" t="s">
        <v>26</v>
      </c>
      <c r="G19351">
        <v>2018</v>
      </c>
      <c r="H19351">
        <v>90.367999999999995</v>
      </c>
    </row>
    <row r="19352" spans="1:9" x14ac:dyDescent="0.25">
      <c r="A19352" t="s">
        <v>409</v>
      </c>
      <c r="B19352" t="s">
        <v>432</v>
      </c>
      <c r="C19352" t="s">
        <v>433</v>
      </c>
      <c r="D19352" t="s">
        <v>483</v>
      </c>
      <c r="E19352" t="s">
        <v>15</v>
      </c>
      <c r="F19352" t="s">
        <v>26</v>
      </c>
      <c r="G19352">
        <v>2019</v>
      </c>
      <c r="H19352">
        <v>114.67700000000001</v>
      </c>
    </row>
    <row r="19353" spans="1:9" x14ac:dyDescent="0.25">
      <c r="A19353" t="s">
        <v>409</v>
      </c>
      <c r="B19353" t="s">
        <v>432</v>
      </c>
      <c r="C19353" t="s">
        <v>433</v>
      </c>
      <c r="D19353" t="s">
        <v>483</v>
      </c>
      <c r="E19353" t="s">
        <v>18</v>
      </c>
      <c r="F19353" t="s">
        <v>19</v>
      </c>
      <c r="G19353">
        <v>2000</v>
      </c>
      <c r="H19353">
        <v>36</v>
      </c>
      <c r="I19353">
        <v>120</v>
      </c>
    </row>
    <row r="19354" spans="1:9" x14ac:dyDescent="0.25">
      <c r="A19354" t="s">
        <v>409</v>
      </c>
      <c r="B19354" t="s">
        <v>432</v>
      </c>
      <c r="C19354" t="s">
        <v>433</v>
      </c>
      <c r="D19354" t="s">
        <v>483</v>
      </c>
      <c r="E19354" t="s">
        <v>18</v>
      </c>
      <c r="F19354" t="s">
        <v>19</v>
      </c>
      <c r="G19354">
        <v>2001</v>
      </c>
      <c r="H19354">
        <v>36</v>
      </c>
      <c r="I19354">
        <v>139</v>
      </c>
    </row>
    <row r="19355" spans="1:9" x14ac:dyDescent="0.25">
      <c r="A19355" t="s">
        <v>409</v>
      </c>
      <c r="B19355" t="s">
        <v>432</v>
      </c>
      <c r="C19355" t="s">
        <v>433</v>
      </c>
      <c r="D19355" t="s">
        <v>483</v>
      </c>
      <c r="E19355" t="s">
        <v>18</v>
      </c>
      <c r="F19355" t="s">
        <v>19</v>
      </c>
      <c r="G19355">
        <v>2002</v>
      </c>
      <c r="H19355">
        <v>54</v>
      </c>
      <c r="I19355">
        <v>155</v>
      </c>
    </row>
    <row r="19356" spans="1:9" x14ac:dyDescent="0.25">
      <c r="A19356" t="s">
        <v>409</v>
      </c>
      <c r="B19356" t="s">
        <v>432</v>
      </c>
      <c r="C19356" t="s">
        <v>433</v>
      </c>
      <c r="D19356" t="s">
        <v>483</v>
      </c>
      <c r="E19356" t="s">
        <v>18</v>
      </c>
      <c r="F19356" t="s">
        <v>19</v>
      </c>
      <c r="G19356">
        <v>2003</v>
      </c>
      <c r="H19356">
        <v>72</v>
      </c>
      <c r="I19356">
        <v>147</v>
      </c>
    </row>
    <row r="19357" spans="1:9" x14ac:dyDescent="0.25">
      <c r="A19357" t="s">
        <v>409</v>
      </c>
      <c r="B19357" t="s">
        <v>432</v>
      </c>
      <c r="C19357" t="s">
        <v>433</v>
      </c>
      <c r="D19357" t="s">
        <v>483</v>
      </c>
      <c r="E19357" t="s">
        <v>18</v>
      </c>
      <c r="F19357" t="s">
        <v>19</v>
      </c>
      <c r="G19357">
        <v>2004</v>
      </c>
      <c r="H19357">
        <v>166</v>
      </c>
      <c r="I19357">
        <v>362</v>
      </c>
    </row>
    <row r="19358" spans="1:9" x14ac:dyDescent="0.25">
      <c r="A19358" t="s">
        <v>409</v>
      </c>
      <c r="B19358" t="s">
        <v>432</v>
      </c>
      <c r="C19358" t="s">
        <v>433</v>
      </c>
      <c r="D19358" t="s">
        <v>483</v>
      </c>
      <c r="E19358" t="s">
        <v>18</v>
      </c>
      <c r="F19358" t="s">
        <v>19</v>
      </c>
      <c r="G19358">
        <v>2005</v>
      </c>
      <c r="H19358">
        <v>168</v>
      </c>
      <c r="I19358">
        <v>614</v>
      </c>
    </row>
    <row r="19359" spans="1:9" x14ac:dyDescent="0.25">
      <c r="A19359" t="s">
        <v>409</v>
      </c>
      <c r="B19359" t="s">
        <v>432</v>
      </c>
      <c r="C19359" t="s">
        <v>433</v>
      </c>
      <c r="D19359" t="s">
        <v>483</v>
      </c>
      <c r="E19359" t="s">
        <v>18</v>
      </c>
      <c r="F19359" t="s">
        <v>19</v>
      </c>
      <c r="G19359">
        <v>2006</v>
      </c>
      <c r="H19359">
        <v>169</v>
      </c>
      <c r="I19359">
        <v>622</v>
      </c>
    </row>
    <row r="19360" spans="1:9" x14ac:dyDescent="0.25">
      <c r="A19360" t="s">
        <v>409</v>
      </c>
      <c r="B19360" t="s">
        <v>432</v>
      </c>
      <c r="C19360" t="s">
        <v>433</v>
      </c>
      <c r="D19360" t="s">
        <v>483</v>
      </c>
      <c r="E19360" t="s">
        <v>18</v>
      </c>
      <c r="F19360" t="s">
        <v>19</v>
      </c>
      <c r="G19360">
        <v>2007</v>
      </c>
      <c r="H19360">
        <v>320</v>
      </c>
      <c r="I19360">
        <v>930</v>
      </c>
    </row>
    <row r="19361" spans="1:9" x14ac:dyDescent="0.25">
      <c r="A19361" t="s">
        <v>409</v>
      </c>
      <c r="B19361" t="s">
        <v>432</v>
      </c>
      <c r="C19361" t="s">
        <v>433</v>
      </c>
      <c r="D19361" t="s">
        <v>483</v>
      </c>
      <c r="E19361" t="s">
        <v>18</v>
      </c>
      <c r="F19361" t="s">
        <v>19</v>
      </c>
      <c r="G19361">
        <v>2008</v>
      </c>
      <c r="H19361">
        <v>322</v>
      </c>
      <c r="I19361">
        <v>1058</v>
      </c>
    </row>
    <row r="19362" spans="1:9" x14ac:dyDescent="0.25">
      <c r="A19362" t="s">
        <v>409</v>
      </c>
      <c r="B19362" t="s">
        <v>432</v>
      </c>
      <c r="C19362" t="s">
        <v>433</v>
      </c>
      <c r="D19362" t="s">
        <v>483</v>
      </c>
      <c r="E19362" t="s">
        <v>18</v>
      </c>
      <c r="F19362" t="s">
        <v>19</v>
      </c>
      <c r="G19362">
        <v>2009</v>
      </c>
      <c r="H19362">
        <v>496</v>
      </c>
      <c r="I19362">
        <v>1476</v>
      </c>
    </row>
    <row r="19363" spans="1:9" x14ac:dyDescent="0.25">
      <c r="A19363" t="s">
        <v>409</v>
      </c>
      <c r="B19363" t="s">
        <v>432</v>
      </c>
      <c r="C19363" t="s">
        <v>433</v>
      </c>
      <c r="D19363" t="s">
        <v>483</v>
      </c>
      <c r="E19363" t="s">
        <v>18</v>
      </c>
      <c r="F19363" t="s">
        <v>19</v>
      </c>
      <c r="G19363">
        <v>2010</v>
      </c>
      <c r="H19363">
        <v>524</v>
      </c>
      <c r="I19363">
        <v>1637</v>
      </c>
    </row>
    <row r="19364" spans="1:9" x14ac:dyDescent="0.25">
      <c r="A19364" t="s">
        <v>409</v>
      </c>
      <c r="B19364" t="s">
        <v>432</v>
      </c>
      <c r="C19364" t="s">
        <v>433</v>
      </c>
      <c r="D19364" t="s">
        <v>483</v>
      </c>
      <c r="E19364" t="s">
        <v>18</v>
      </c>
      <c r="F19364" t="s">
        <v>19</v>
      </c>
      <c r="G19364">
        <v>2011</v>
      </c>
      <c r="H19364">
        <v>524</v>
      </c>
      <c r="I19364">
        <v>1957</v>
      </c>
    </row>
    <row r="19365" spans="1:9" x14ac:dyDescent="0.25">
      <c r="A19365" t="s">
        <v>409</v>
      </c>
      <c r="B19365" t="s">
        <v>432</v>
      </c>
      <c r="C19365" t="s">
        <v>433</v>
      </c>
      <c r="D19365" t="s">
        <v>483</v>
      </c>
      <c r="E19365" t="s">
        <v>18</v>
      </c>
      <c r="F19365" t="s">
        <v>19</v>
      </c>
      <c r="G19365">
        <v>2012</v>
      </c>
      <c r="H19365">
        <v>623</v>
      </c>
      <c r="I19365">
        <v>2079</v>
      </c>
    </row>
    <row r="19366" spans="1:9" x14ac:dyDescent="0.25">
      <c r="A19366" t="s">
        <v>409</v>
      </c>
      <c r="B19366" t="s">
        <v>432</v>
      </c>
      <c r="C19366" t="s">
        <v>433</v>
      </c>
      <c r="D19366" t="s">
        <v>483</v>
      </c>
      <c r="E19366" t="s">
        <v>18</v>
      </c>
      <c r="F19366" t="s">
        <v>19</v>
      </c>
      <c r="G19366">
        <v>2013</v>
      </c>
      <c r="H19366">
        <v>623</v>
      </c>
      <c r="I19366">
        <v>2022</v>
      </c>
    </row>
    <row r="19367" spans="1:9" x14ac:dyDescent="0.25">
      <c r="A19367" t="s">
        <v>409</v>
      </c>
      <c r="B19367" t="s">
        <v>432</v>
      </c>
      <c r="C19367" t="s">
        <v>433</v>
      </c>
      <c r="D19367" t="s">
        <v>483</v>
      </c>
      <c r="E19367" t="s">
        <v>18</v>
      </c>
      <c r="F19367" t="s">
        <v>19</v>
      </c>
      <c r="G19367">
        <v>2014</v>
      </c>
      <c r="H19367">
        <v>682</v>
      </c>
      <c r="I19367">
        <v>2211</v>
      </c>
    </row>
    <row r="19368" spans="1:9" x14ac:dyDescent="0.25">
      <c r="A19368" t="s">
        <v>409</v>
      </c>
      <c r="B19368" t="s">
        <v>432</v>
      </c>
      <c r="C19368" t="s">
        <v>433</v>
      </c>
      <c r="D19368" t="s">
        <v>483</v>
      </c>
      <c r="E19368" t="s">
        <v>18</v>
      </c>
      <c r="F19368" t="s">
        <v>19</v>
      </c>
      <c r="G19368">
        <v>2015</v>
      </c>
      <c r="H19368">
        <v>689</v>
      </c>
      <c r="I19368">
        <v>2353</v>
      </c>
    </row>
    <row r="19369" spans="1:9" x14ac:dyDescent="0.25">
      <c r="A19369" t="s">
        <v>409</v>
      </c>
      <c r="B19369" t="s">
        <v>432</v>
      </c>
      <c r="C19369" t="s">
        <v>433</v>
      </c>
      <c r="D19369" t="s">
        <v>483</v>
      </c>
      <c r="E19369" t="s">
        <v>18</v>
      </c>
      <c r="F19369" t="s">
        <v>19</v>
      </c>
      <c r="G19369">
        <v>2016</v>
      </c>
      <c r="H19369">
        <v>689</v>
      </c>
      <c r="I19369">
        <v>2306</v>
      </c>
    </row>
    <row r="19370" spans="1:9" x14ac:dyDescent="0.25">
      <c r="A19370" t="s">
        <v>409</v>
      </c>
      <c r="B19370" t="s">
        <v>432</v>
      </c>
      <c r="C19370" t="s">
        <v>433</v>
      </c>
      <c r="D19370" t="s">
        <v>483</v>
      </c>
      <c r="E19370" t="s">
        <v>18</v>
      </c>
      <c r="F19370" t="s">
        <v>19</v>
      </c>
      <c r="G19370">
        <v>2017</v>
      </c>
      <c r="H19370">
        <v>689</v>
      </c>
      <c r="I19370">
        <v>2141</v>
      </c>
    </row>
    <row r="19371" spans="1:9" x14ac:dyDescent="0.25">
      <c r="A19371" t="s">
        <v>409</v>
      </c>
      <c r="B19371" t="s">
        <v>432</v>
      </c>
      <c r="C19371" t="s">
        <v>433</v>
      </c>
      <c r="D19371" t="s">
        <v>483</v>
      </c>
      <c r="E19371" t="s">
        <v>18</v>
      </c>
      <c r="F19371" t="s">
        <v>19</v>
      </c>
      <c r="G19371">
        <v>2018</v>
      </c>
      <c r="H19371">
        <v>689</v>
      </c>
    </row>
    <row r="19372" spans="1:9" x14ac:dyDescent="0.25">
      <c r="A19372" t="s">
        <v>409</v>
      </c>
      <c r="B19372" t="s">
        <v>432</v>
      </c>
      <c r="C19372" t="s">
        <v>433</v>
      </c>
      <c r="D19372" t="s">
        <v>483</v>
      </c>
      <c r="E19372" t="s">
        <v>18</v>
      </c>
      <c r="F19372" t="s">
        <v>19</v>
      </c>
      <c r="G19372">
        <v>2019</v>
      </c>
      <c r="H19372">
        <v>689</v>
      </c>
    </row>
    <row r="19373" spans="1:9" x14ac:dyDescent="0.25">
      <c r="A19373" t="s">
        <v>409</v>
      </c>
      <c r="B19373" t="s">
        <v>434</v>
      </c>
      <c r="C19373" t="s">
        <v>435</v>
      </c>
      <c r="D19373" t="s">
        <v>482</v>
      </c>
      <c r="E19373" t="s">
        <v>12</v>
      </c>
      <c r="F19373" t="s">
        <v>12</v>
      </c>
      <c r="G19373">
        <v>2000</v>
      </c>
      <c r="H19373">
        <v>2.4</v>
      </c>
      <c r="I19373">
        <v>2.9039999999999999</v>
      </c>
    </row>
    <row r="19374" spans="1:9" x14ac:dyDescent="0.25">
      <c r="A19374" t="s">
        <v>409</v>
      </c>
      <c r="B19374" t="s">
        <v>434</v>
      </c>
      <c r="C19374" t="s">
        <v>435</v>
      </c>
      <c r="D19374" t="s">
        <v>482</v>
      </c>
      <c r="E19374" t="s">
        <v>12</v>
      </c>
      <c r="F19374" t="s">
        <v>12</v>
      </c>
      <c r="G19374">
        <v>2001</v>
      </c>
      <c r="H19374">
        <v>2.4</v>
      </c>
      <c r="I19374">
        <v>2.9449999999999998</v>
      </c>
    </row>
    <row r="19375" spans="1:9" x14ac:dyDescent="0.25">
      <c r="A19375" t="s">
        <v>409</v>
      </c>
      <c r="B19375" t="s">
        <v>434</v>
      </c>
      <c r="C19375" t="s">
        <v>435</v>
      </c>
      <c r="D19375" t="s">
        <v>482</v>
      </c>
      <c r="E19375" t="s">
        <v>12</v>
      </c>
      <c r="F19375" t="s">
        <v>12</v>
      </c>
      <c r="G19375">
        <v>2002</v>
      </c>
      <c r="H19375">
        <v>2.4</v>
      </c>
      <c r="I19375">
        <v>3.052</v>
      </c>
    </row>
    <row r="19376" spans="1:9" x14ac:dyDescent="0.25">
      <c r="A19376" t="s">
        <v>409</v>
      </c>
      <c r="B19376" t="s">
        <v>434</v>
      </c>
      <c r="C19376" t="s">
        <v>435</v>
      </c>
      <c r="D19376" t="s">
        <v>482</v>
      </c>
      <c r="E19376" t="s">
        <v>12</v>
      </c>
      <c r="F19376" t="s">
        <v>12</v>
      </c>
      <c r="G19376">
        <v>2003</v>
      </c>
      <c r="H19376">
        <v>2.4</v>
      </c>
      <c r="I19376">
        <v>3.3690000000000002</v>
      </c>
    </row>
    <row r="19377" spans="1:9" x14ac:dyDescent="0.25">
      <c r="A19377" t="s">
        <v>409</v>
      </c>
      <c r="B19377" t="s">
        <v>434</v>
      </c>
      <c r="C19377" t="s">
        <v>435</v>
      </c>
      <c r="D19377" t="s">
        <v>482</v>
      </c>
      <c r="E19377" t="s">
        <v>12</v>
      </c>
      <c r="F19377" t="s">
        <v>12</v>
      </c>
      <c r="G19377">
        <v>2004</v>
      </c>
      <c r="H19377">
        <v>2.4</v>
      </c>
      <c r="I19377">
        <v>3</v>
      </c>
    </row>
    <row r="19378" spans="1:9" x14ac:dyDescent="0.25">
      <c r="A19378" t="s">
        <v>409</v>
      </c>
      <c r="B19378" t="s">
        <v>434</v>
      </c>
      <c r="C19378" t="s">
        <v>435</v>
      </c>
      <c r="D19378" t="s">
        <v>482</v>
      </c>
      <c r="E19378" t="s">
        <v>12</v>
      </c>
      <c r="F19378" t="s">
        <v>12</v>
      </c>
      <c r="G19378">
        <v>2005</v>
      </c>
      <c r="H19378">
        <v>2.4</v>
      </c>
      <c r="I19378">
        <v>3</v>
      </c>
    </row>
    <row r="19379" spans="1:9" x14ac:dyDescent="0.25">
      <c r="A19379" t="s">
        <v>409</v>
      </c>
      <c r="B19379" t="s">
        <v>434</v>
      </c>
      <c r="C19379" t="s">
        <v>435</v>
      </c>
      <c r="D19379" t="s">
        <v>482</v>
      </c>
      <c r="E19379" t="s">
        <v>12</v>
      </c>
      <c r="F19379" t="s">
        <v>12</v>
      </c>
      <c r="G19379">
        <v>2006</v>
      </c>
      <c r="H19379">
        <v>2.4</v>
      </c>
      <c r="I19379">
        <v>3</v>
      </c>
    </row>
    <row r="19380" spans="1:9" x14ac:dyDescent="0.25">
      <c r="A19380" t="s">
        <v>409</v>
      </c>
      <c r="B19380" t="s">
        <v>434</v>
      </c>
      <c r="C19380" t="s">
        <v>435</v>
      </c>
      <c r="D19380" t="s">
        <v>482</v>
      </c>
      <c r="E19380" t="s">
        <v>12</v>
      </c>
      <c r="F19380" t="s">
        <v>12</v>
      </c>
      <c r="G19380">
        <v>2007</v>
      </c>
      <c r="H19380">
        <v>2.4</v>
      </c>
      <c r="I19380">
        <v>3</v>
      </c>
    </row>
    <row r="19381" spans="1:9" x14ac:dyDescent="0.25">
      <c r="A19381" t="s">
        <v>409</v>
      </c>
      <c r="B19381" t="s">
        <v>434</v>
      </c>
      <c r="C19381" t="s">
        <v>435</v>
      </c>
      <c r="D19381" t="s">
        <v>482</v>
      </c>
      <c r="E19381" t="s">
        <v>12</v>
      </c>
      <c r="F19381" t="s">
        <v>12</v>
      </c>
      <c r="G19381">
        <v>2008</v>
      </c>
      <c r="H19381">
        <v>2.4</v>
      </c>
      <c r="I19381">
        <v>3</v>
      </c>
    </row>
    <row r="19382" spans="1:9" x14ac:dyDescent="0.25">
      <c r="A19382" t="s">
        <v>409</v>
      </c>
      <c r="B19382" t="s">
        <v>434</v>
      </c>
      <c r="C19382" t="s">
        <v>435</v>
      </c>
      <c r="D19382" t="s">
        <v>482</v>
      </c>
      <c r="E19382" t="s">
        <v>12</v>
      </c>
      <c r="F19382" t="s">
        <v>12</v>
      </c>
      <c r="G19382">
        <v>2009</v>
      </c>
      <c r="H19382">
        <v>2.032</v>
      </c>
      <c r="I19382">
        <v>3.0670000000000002</v>
      </c>
    </row>
    <row r="19383" spans="1:9" x14ac:dyDescent="0.25">
      <c r="A19383" t="s">
        <v>409</v>
      </c>
      <c r="B19383" t="s">
        <v>434</v>
      </c>
      <c r="C19383" t="s">
        <v>435</v>
      </c>
      <c r="D19383" t="s">
        <v>482</v>
      </c>
      <c r="E19383" t="s">
        <v>12</v>
      </c>
      <c r="F19383" t="s">
        <v>12</v>
      </c>
      <c r="G19383">
        <v>2010</v>
      </c>
      <c r="H19383">
        <v>2.032</v>
      </c>
      <c r="I19383">
        <v>3.077</v>
      </c>
    </row>
    <row r="19384" spans="1:9" x14ac:dyDescent="0.25">
      <c r="A19384" t="s">
        <v>409</v>
      </c>
      <c r="B19384" t="s">
        <v>434</v>
      </c>
      <c r="C19384" t="s">
        <v>435</v>
      </c>
      <c r="D19384" t="s">
        <v>482</v>
      </c>
      <c r="E19384" t="s">
        <v>12</v>
      </c>
      <c r="F19384" t="s">
        <v>12</v>
      </c>
      <c r="G19384">
        <v>2011</v>
      </c>
      <c r="H19384">
        <v>2.032</v>
      </c>
      <c r="I19384">
        <v>3.1989999999999998</v>
      </c>
    </row>
    <row r="19385" spans="1:9" x14ac:dyDescent="0.25">
      <c r="A19385" t="s">
        <v>409</v>
      </c>
      <c r="B19385" t="s">
        <v>434</v>
      </c>
      <c r="C19385" t="s">
        <v>435</v>
      </c>
      <c r="D19385" t="s">
        <v>482</v>
      </c>
      <c r="E19385" t="s">
        <v>12</v>
      </c>
      <c r="F19385" t="s">
        <v>12</v>
      </c>
      <c r="G19385">
        <v>2012</v>
      </c>
      <c r="H19385">
        <v>2.032</v>
      </c>
      <c r="I19385">
        <v>3.258</v>
      </c>
    </row>
    <row r="19386" spans="1:9" x14ac:dyDescent="0.25">
      <c r="A19386" t="s">
        <v>409</v>
      </c>
      <c r="B19386" t="s">
        <v>434</v>
      </c>
      <c r="C19386" t="s">
        <v>435</v>
      </c>
      <c r="D19386" t="s">
        <v>482</v>
      </c>
      <c r="E19386" t="s">
        <v>12</v>
      </c>
      <c r="F19386" t="s">
        <v>12</v>
      </c>
      <c r="G19386">
        <v>2013</v>
      </c>
      <c r="H19386">
        <v>2.032</v>
      </c>
      <c r="I19386">
        <v>3.2810000000000001</v>
      </c>
    </row>
    <row r="19387" spans="1:9" x14ac:dyDescent="0.25">
      <c r="A19387" t="s">
        <v>409</v>
      </c>
      <c r="B19387" t="s">
        <v>434</v>
      </c>
      <c r="C19387" t="s">
        <v>435</v>
      </c>
      <c r="D19387" t="s">
        <v>482</v>
      </c>
      <c r="E19387" t="s">
        <v>12</v>
      </c>
      <c r="F19387" t="s">
        <v>12</v>
      </c>
      <c r="G19387">
        <v>2014</v>
      </c>
      <c r="H19387">
        <v>2.032</v>
      </c>
      <c r="I19387">
        <v>2.758</v>
      </c>
    </row>
    <row r="19388" spans="1:9" x14ac:dyDescent="0.25">
      <c r="A19388" t="s">
        <v>409</v>
      </c>
      <c r="B19388" t="s">
        <v>434</v>
      </c>
      <c r="C19388" t="s">
        <v>435</v>
      </c>
      <c r="D19388" t="s">
        <v>482</v>
      </c>
      <c r="E19388" t="s">
        <v>12</v>
      </c>
      <c r="F19388" t="s">
        <v>12</v>
      </c>
      <c r="G19388">
        <v>2015</v>
      </c>
      <c r="H19388">
        <v>2.032</v>
      </c>
      <c r="I19388">
        <v>2.9220000000000002</v>
      </c>
    </row>
    <row r="19389" spans="1:9" x14ac:dyDescent="0.25">
      <c r="A19389" t="s">
        <v>409</v>
      </c>
      <c r="B19389" t="s">
        <v>434</v>
      </c>
      <c r="C19389" t="s">
        <v>435</v>
      </c>
      <c r="D19389" t="s">
        <v>482</v>
      </c>
      <c r="E19389" t="s">
        <v>12</v>
      </c>
      <c r="F19389" t="s">
        <v>12</v>
      </c>
      <c r="G19389">
        <v>2016</v>
      </c>
      <c r="H19389">
        <v>2.032</v>
      </c>
      <c r="I19389">
        <v>2.9220000000000002</v>
      </c>
    </row>
    <row r="19390" spans="1:9" x14ac:dyDescent="0.25">
      <c r="A19390" t="s">
        <v>409</v>
      </c>
      <c r="B19390" t="s">
        <v>434</v>
      </c>
      <c r="C19390" t="s">
        <v>435</v>
      </c>
      <c r="D19390" t="s">
        <v>482</v>
      </c>
      <c r="E19390" t="s">
        <v>12</v>
      </c>
      <c r="F19390" t="s">
        <v>12</v>
      </c>
      <c r="G19390">
        <v>2017</v>
      </c>
      <c r="H19390">
        <v>2.032</v>
      </c>
      <c r="I19390">
        <v>2.9220000000000002</v>
      </c>
    </row>
    <row r="19391" spans="1:9" x14ac:dyDescent="0.25">
      <c r="A19391" t="s">
        <v>409</v>
      </c>
      <c r="B19391" t="s">
        <v>434</v>
      </c>
      <c r="C19391" t="s">
        <v>435</v>
      </c>
      <c r="D19391" t="s">
        <v>482</v>
      </c>
      <c r="E19391" t="s">
        <v>12</v>
      </c>
      <c r="F19391" t="s">
        <v>12</v>
      </c>
      <c r="G19391">
        <v>2018</v>
      </c>
      <c r="H19391">
        <v>2.032</v>
      </c>
    </row>
    <row r="19392" spans="1:9" x14ac:dyDescent="0.25">
      <c r="A19392" t="s">
        <v>409</v>
      </c>
      <c r="B19392" t="s">
        <v>434</v>
      </c>
      <c r="C19392" t="s">
        <v>435</v>
      </c>
      <c r="D19392" t="s">
        <v>482</v>
      </c>
      <c r="E19392" t="s">
        <v>12</v>
      </c>
      <c r="F19392" t="s">
        <v>12</v>
      </c>
      <c r="G19392">
        <v>2019</v>
      </c>
      <c r="H19392">
        <v>2.032</v>
      </c>
    </row>
    <row r="19393" spans="1:9" x14ac:dyDescent="0.25">
      <c r="A19393" t="s">
        <v>409</v>
      </c>
      <c r="B19393" t="s">
        <v>434</v>
      </c>
      <c r="C19393" t="s">
        <v>435</v>
      </c>
      <c r="D19393" t="s">
        <v>483</v>
      </c>
      <c r="E19393" t="s">
        <v>15</v>
      </c>
      <c r="F19393" t="s">
        <v>26</v>
      </c>
      <c r="G19393">
        <v>2009</v>
      </c>
      <c r="H19393">
        <v>5.5E-2</v>
      </c>
      <c r="I19393">
        <v>7.0999999999999994E-2</v>
      </c>
    </row>
    <row r="19394" spans="1:9" x14ac:dyDescent="0.25">
      <c r="A19394" t="s">
        <v>409</v>
      </c>
      <c r="B19394" t="s">
        <v>434</v>
      </c>
      <c r="C19394" t="s">
        <v>435</v>
      </c>
      <c r="D19394" t="s">
        <v>483</v>
      </c>
      <c r="E19394" t="s">
        <v>15</v>
      </c>
      <c r="F19394" t="s">
        <v>26</v>
      </c>
      <c r="G19394">
        <v>2010</v>
      </c>
      <c r="H19394">
        <v>5.5E-2</v>
      </c>
      <c r="I19394">
        <v>7.0999999999999994E-2</v>
      </c>
    </row>
    <row r="19395" spans="1:9" x14ac:dyDescent="0.25">
      <c r="A19395" t="s">
        <v>409</v>
      </c>
      <c r="B19395" t="s">
        <v>434</v>
      </c>
      <c r="C19395" t="s">
        <v>435</v>
      </c>
      <c r="D19395" t="s">
        <v>483</v>
      </c>
      <c r="E19395" t="s">
        <v>15</v>
      </c>
      <c r="F19395" t="s">
        <v>26</v>
      </c>
      <c r="G19395">
        <v>2011</v>
      </c>
      <c r="H19395">
        <v>5.5E-2</v>
      </c>
      <c r="I19395">
        <v>7.0999999999999994E-2</v>
      </c>
    </row>
    <row r="19396" spans="1:9" x14ac:dyDescent="0.25">
      <c r="A19396" t="s">
        <v>409</v>
      </c>
      <c r="B19396" t="s">
        <v>434</v>
      </c>
      <c r="C19396" t="s">
        <v>435</v>
      </c>
      <c r="D19396" t="s">
        <v>483</v>
      </c>
      <c r="E19396" t="s">
        <v>15</v>
      </c>
      <c r="F19396" t="s">
        <v>26</v>
      </c>
      <c r="G19396">
        <v>2012</v>
      </c>
      <c r="H19396">
        <v>5.5E-2</v>
      </c>
      <c r="I19396">
        <v>7.0999999999999994E-2</v>
      </c>
    </row>
    <row r="19397" spans="1:9" x14ac:dyDescent="0.25">
      <c r="A19397" t="s">
        <v>409</v>
      </c>
      <c r="B19397" t="s">
        <v>434</v>
      </c>
      <c r="C19397" t="s">
        <v>435</v>
      </c>
      <c r="D19397" t="s">
        <v>483</v>
      </c>
      <c r="E19397" t="s">
        <v>15</v>
      </c>
      <c r="F19397" t="s">
        <v>26</v>
      </c>
      <c r="G19397">
        <v>2013</v>
      </c>
      <c r="H19397">
        <v>5.5E-2</v>
      </c>
      <c r="I19397">
        <v>7.0999999999999994E-2</v>
      </c>
    </row>
    <row r="19398" spans="1:9" x14ac:dyDescent="0.25">
      <c r="A19398" t="s">
        <v>409</v>
      </c>
      <c r="B19398" t="s">
        <v>434</v>
      </c>
      <c r="C19398" t="s">
        <v>435</v>
      </c>
      <c r="D19398" t="s">
        <v>483</v>
      </c>
      <c r="E19398" t="s">
        <v>15</v>
      </c>
      <c r="F19398" t="s">
        <v>26</v>
      </c>
      <c r="G19398">
        <v>2014</v>
      </c>
      <c r="H19398">
        <v>0.34100000000000003</v>
      </c>
      <c r="I19398">
        <v>0.46899999999999997</v>
      </c>
    </row>
    <row r="19399" spans="1:9" x14ac:dyDescent="0.25">
      <c r="A19399" t="s">
        <v>409</v>
      </c>
      <c r="B19399" t="s">
        <v>434</v>
      </c>
      <c r="C19399" t="s">
        <v>435</v>
      </c>
      <c r="D19399" t="s">
        <v>483</v>
      </c>
      <c r="E19399" t="s">
        <v>15</v>
      </c>
      <c r="F19399" t="s">
        <v>26</v>
      </c>
      <c r="G19399">
        <v>2015</v>
      </c>
      <c r="H19399">
        <v>0.34100000000000003</v>
      </c>
      <c r="I19399">
        <v>0.46899999999999997</v>
      </c>
    </row>
    <row r="19400" spans="1:9" x14ac:dyDescent="0.25">
      <c r="A19400" t="s">
        <v>409</v>
      </c>
      <c r="B19400" t="s">
        <v>434</v>
      </c>
      <c r="C19400" t="s">
        <v>435</v>
      </c>
      <c r="D19400" t="s">
        <v>483</v>
      </c>
      <c r="E19400" t="s">
        <v>15</v>
      </c>
      <c r="F19400" t="s">
        <v>26</v>
      </c>
      <c r="G19400">
        <v>2016</v>
      </c>
      <c r="H19400">
        <v>0.34100000000000003</v>
      </c>
      <c r="I19400">
        <v>0.46899999999999997</v>
      </c>
    </row>
    <row r="19401" spans="1:9" x14ac:dyDescent="0.25">
      <c r="A19401" t="s">
        <v>409</v>
      </c>
      <c r="B19401" t="s">
        <v>434</v>
      </c>
      <c r="C19401" t="s">
        <v>435</v>
      </c>
      <c r="D19401" t="s">
        <v>483</v>
      </c>
      <c r="E19401" t="s">
        <v>15</v>
      </c>
      <c r="F19401" t="s">
        <v>26</v>
      </c>
      <c r="G19401">
        <v>2017</v>
      </c>
      <c r="H19401">
        <v>0.34100000000000003</v>
      </c>
      <c r="I19401">
        <v>0.46899999999999997</v>
      </c>
    </row>
    <row r="19402" spans="1:9" x14ac:dyDescent="0.25">
      <c r="A19402" t="s">
        <v>409</v>
      </c>
      <c r="B19402" t="s">
        <v>434</v>
      </c>
      <c r="C19402" t="s">
        <v>435</v>
      </c>
      <c r="D19402" t="s">
        <v>483</v>
      </c>
      <c r="E19402" t="s">
        <v>15</v>
      </c>
      <c r="F19402" t="s">
        <v>26</v>
      </c>
      <c r="G19402">
        <v>2018</v>
      </c>
      <c r="H19402">
        <v>0.34100000000000003</v>
      </c>
    </row>
    <row r="19403" spans="1:9" x14ac:dyDescent="0.25">
      <c r="A19403" t="s">
        <v>409</v>
      </c>
      <c r="B19403" t="s">
        <v>434</v>
      </c>
      <c r="C19403" t="s">
        <v>435</v>
      </c>
      <c r="D19403" t="s">
        <v>483</v>
      </c>
      <c r="E19403" t="s">
        <v>15</v>
      </c>
      <c r="F19403" t="s">
        <v>26</v>
      </c>
      <c r="G19403">
        <v>2019</v>
      </c>
      <c r="H19403">
        <v>0.94099999999999995</v>
      </c>
    </row>
    <row r="19404" spans="1:9" x14ac:dyDescent="0.25">
      <c r="A19404" t="s">
        <v>409</v>
      </c>
      <c r="B19404" t="s">
        <v>436</v>
      </c>
      <c r="C19404" t="s">
        <v>437</v>
      </c>
      <c r="D19404" t="s">
        <v>482</v>
      </c>
      <c r="E19404" t="s">
        <v>12</v>
      </c>
      <c r="F19404" t="s">
        <v>12</v>
      </c>
      <c r="G19404">
        <v>2000</v>
      </c>
      <c r="H19404">
        <v>25.8</v>
      </c>
      <c r="I19404">
        <v>100.861</v>
      </c>
    </row>
    <row r="19405" spans="1:9" x14ac:dyDescent="0.25">
      <c r="A19405" t="s">
        <v>409</v>
      </c>
      <c r="B19405" t="s">
        <v>436</v>
      </c>
      <c r="C19405" t="s">
        <v>437</v>
      </c>
      <c r="D19405" t="s">
        <v>482</v>
      </c>
      <c r="E19405" t="s">
        <v>12</v>
      </c>
      <c r="F19405" t="s">
        <v>12</v>
      </c>
      <c r="G19405">
        <v>2001</v>
      </c>
      <c r="H19405">
        <v>25.8</v>
      </c>
      <c r="I19405">
        <v>103.351</v>
      </c>
    </row>
    <row r="19406" spans="1:9" x14ac:dyDescent="0.25">
      <c r="A19406" t="s">
        <v>409</v>
      </c>
      <c r="B19406" t="s">
        <v>436</v>
      </c>
      <c r="C19406" t="s">
        <v>437</v>
      </c>
      <c r="D19406" t="s">
        <v>482</v>
      </c>
      <c r="E19406" t="s">
        <v>12</v>
      </c>
      <c r="F19406" t="s">
        <v>12</v>
      </c>
      <c r="G19406">
        <v>2002</v>
      </c>
      <c r="H19406">
        <v>25.8</v>
      </c>
      <c r="I19406">
        <v>102.637</v>
      </c>
    </row>
    <row r="19407" spans="1:9" x14ac:dyDescent="0.25">
      <c r="A19407" t="s">
        <v>409</v>
      </c>
      <c r="B19407" t="s">
        <v>436</v>
      </c>
      <c r="C19407" t="s">
        <v>437</v>
      </c>
      <c r="D19407" t="s">
        <v>482</v>
      </c>
      <c r="E19407" t="s">
        <v>12</v>
      </c>
      <c r="F19407" t="s">
        <v>12</v>
      </c>
      <c r="G19407">
        <v>2003</v>
      </c>
      <c r="H19407">
        <v>25.8</v>
      </c>
      <c r="I19407">
        <v>104.069</v>
      </c>
    </row>
    <row r="19408" spans="1:9" x14ac:dyDescent="0.25">
      <c r="A19408" t="s">
        <v>409</v>
      </c>
      <c r="B19408" t="s">
        <v>436</v>
      </c>
      <c r="C19408" t="s">
        <v>437</v>
      </c>
      <c r="D19408" t="s">
        <v>482</v>
      </c>
      <c r="E19408" t="s">
        <v>12</v>
      </c>
      <c r="F19408" t="s">
        <v>12</v>
      </c>
      <c r="G19408">
        <v>2004</v>
      </c>
      <c r="H19408">
        <v>25.8</v>
      </c>
      <c r="I19408">
        <v>107.672</v>
      </c>
    </row>
    <row r="19409" spans="1:9" x14ac:dyDescent="0.25">
      <c r="A19409" t="s">
        <v>409</v>
      </c>
      <c r="B19409" t="s">
        <v>436</v>
      </c>
      <c r="C19409" t="s">
        <v>437</v>
      </c>
      <c r="D19409" t="s">
        <v>482</v>
      </c>
      <c r="E19409" t="s">
        <v>12</v>
      </c>
      <c r="F19409" t="s">
        <v>12</v>
      </c>
      <c r="G19409">
        <v>2005</v>
      </c>
      <c r="H19409">
        <v>25.8</v>
      </c>
      <c r="I19409">
        <v>111.961</v>
      </c>
    </row>
    <row r="19410" spans="1:9" x14ac:dyDescent="0.25">
      <c r="A19410" t="s">
        <v>409</v>
      </c>
      <c r="B19410" t="s">
        <v>436</v>
      </c>
      <c r="C19410" t="s">
        <v>437</v>
      </c>
      <c r="D19410" t="s">
        <v>482</v>
      </c>
      <c r="E19410" t="s">
        <v>12</v>
      </c>
      <c r="F19410" t="s">
        <v>12</v>
      </c>
      <c r="G19410">
        <v>2006</v>
      </c>
      <c r="H19410">
        <v>25.8</v>
      </c>
      <c r="I19410">
        <v>101.50700000000001</v>
      </c>
    </row>
    <row r="19411" spans="1:9" x14ac:dyDescent="0.25">
      <c r="A19411" t="s">
        <v>409</v>
      </c>
      <c r="B19411" t="s">
        <v>436</v>
      </c>
      <c r="C19411" t="s">
        <v>437</v>
      </c>
      <c r="D19411" t="s">
        <v>482</v>
      </c>
      <c r="E19411" t="s">
        <v>12</v>
      </c>
      <c r="F19411" t="s">
        <v>12</v>
      </c>
      <c r="G19411">
        <v>2007</v>
      </c>
      <c r="H19411">
        <v>25.8</v>
      </c>
      <c r="I19411">
        <v>105.95</v>
      </c>
    </row>
    <row r="19412" spans="1:9" x14ac:dyDescent="0.25">
      <c r="A19412" t="s">
        <v>409</v>
      </c>
      <c r="B19412" t="s">
        <v>436</v>
      </c>
      <c r="C19412" t="s">
        <v>437</v>
      </c>
      <c r="D19412" t="s">
        <v>482</v>
      </c>
      <c r="E19412" t="s">
        <v>12</v>
      </c>
      <c r="F19412" t="s">
        <v>12</v>
      </c>
      <c r="G19412">
        <v>2008</v>
      </c>
      <c r="H19412">
        <v>25.8</v>
      </c>
      <c r="I19412">
        <v>97.033000000000001</v>
      </c>
    </row>
    <row r="19413" spans="1:9" x14ac:dyDescent="0.25">
      <c r="A19413" t="s">
        <v>409</v>
      </c>
      <c r="B19413" t="s">
        <v>436</v>
      </c>
      <c r="C19413" t="s">
        <v>437</v>
      </c>
      <c r="D19413" t="s">
        <v>482</v>
      </c>
      <c r="E19413" t="s">
        <v>12</v>
      </c>
      <c r="F19413" t="s">
        <v>12</v>
      </c>
      <c r="G19413">
        <v>2009</v>
      </c>
      <c r="H19413">
        <v>25.8</v>
      </c>
      <c r="I19413">
        <v>88.518000000000001</v>
      </c>
    </row>
    <row r="19414" spans="1:9" x14ac:dyDescent="0.25">
      <c r="A19414" t="s">
        <v>409</v>
      </c>
      <c r="B19414" t="s">
        <v>436</v>
      </c>
      <c r="C19414" t="s">
        <v>437</v>
      </c>
      <c r="D19414" t="s">
        <v>482</v>
      </c>
      <c r="E19414" t="s">
        <v>12</v>
      </c>
      <c r="F19414" t="s">
        <v>12</v>
      </c>
      <c r="G19414">
        <v>2010</v>
      </c>
      <c r="H19414">
        <v>38.979999999999997</v>
      </c>
      <c r="I19414">
        <v>92.25</v>
      </c>
    </row>
    <row r="19415" spans="1:9" x14ac:dyDescent="0.25">
      <c r="A19415" t="s">
        <v>409</v>
      </c>
      <c r="B19415" t="s">
        <v>436</v>
      </c>
      <c r="C19415" t="s">
        <v>437</v>
      </c>
      <c r="D19415" t="s">
        <v>482</v>
      </c>
      <c r="E19415" t="s">
        <v>12</v>
      </c>
      <c r="F19415" t="s">
        <v>12</v>
      </c>
      <c r="G19415">
        <v>2011</v>
      </c>
      <c r="H19415">
        <v>38.979999999999997</v>
      </c>
      <c r="I19415">
        <v>89.997</v>
      </c>
    </row>
    <row r="19416" spans="1:9" x14ac:dyDescent="0.25">
      <c r="A19416" t="s">
        <v>409</v>
      </c>
      <c r="B19416" t="s">
        <v>436</v>
      </c>
      <c r="C19416" t="s">
        <v>437</v>
      </c>
      <c r="D19416" t="s">
        <v>482</v>
      </c>
      <c r="E19416" t="s">
        <v>12</v>
      </c>
      <c r="F19416" t="s">
        <v>12</v>
      </c>
      <c r="G19416">
        <v>2012</v>
      </c>
      <c r="H19416">
        <v>39.174999999999997</v>
      </c>
      <c r="I19416">
        <v>75.918000000000006</v>
      </c>
    </row>
    <row r="19417" spans="1:9" x14ac:dyDescent="0.25">
      <c r="A19417" t="s">
        <v>409</v>
      </c>
      <c r="B19417" t="s">
        <v>436</v>
      </c>
      <c r="C19417" t="s">
        <v>437</v>
      </c>
      <c r="D19417" t="s">
        <v>482</v>
      </c>
      <c r="E19417" t="s">
        <v>12</v>
      </c>
      <c r="F19417" t="s">
        <v>12</v>
      </c>
      <c r="G19417">
        <v>2013</v>
      </c>
      <c r="H19417">
        <v>39.174999999999997</v>
      </c>
      <c r="I19417">
        <v>78.302999999999997</v>
      </c>
    </row>
    <row r="19418" spans="1:9" x14ac:dyDescent="0.25">
      <c r="A19418" t="s">
        <v>409</v>
      </c>
      <c r="B19418" t="s">
        <v>436</v>
      </c>
      <c r="C19418" t="s">
        <v>437</v>
      </c>
      <c r="D19418" t="s">
        <v>482</v>
      </c>
      <c r="E19418" t="s">
        <v>12</v>
      </c>
      <c r="F19418" t="s">
        <v>12</v>
      </c>
      <c r="G19418">
        <v>2014</v>
      </c>
      <c r="H19418">
        <v>31.995000000000001</v>
      </c>
      <c r="I19418">
        <v>80.144999999999996</v>
      </c>
    </row>
    <row r="19419" spans="1:9" x14ac:dyDescent="0.25">
      <c r="A19419" t="s">
        <v>409</v>
      </c>
      <c r="B19419" t="s">
        <v>436</v>
      </c>
      <c r="C19419" t="s">
        <v>437</v>
      </c>
      <c r="D19419" t="s">
        <v>482</v>
      </c>
      <c r="E19419" t="s">
        <v>12</v>
      </c>
      <c r="F19419" t="s">
        <v>12</v>
      </c>
      <c r="G19419">
        <v>2015</v>
      </c>
      <c r="H19419">
        <v>31.995000000000001</v>
      </c>
      <c r="I19419">
        <v>80.287000000000006</v>
      </c>
    </row>
    <row r="19420" spans="1:9" x14ac:dyDescent="0.25">
      <c r="A19420" t="s">
        <v>409</v>
      </c>
      <c r="B19420" t="s">
        <v>436</v>
      </c>
      <c r="C19420" t="s">
        <v>437</v>
      </c>
      <c r="D19420" t="s">
        <v>482</v>
      </c>
      <c r="E19420" t="s">
        <v>12</v>
      </c>
      <c r="F19420" t="s">
        <v>12</v>
      </c>
      <c r="G19420">
        <v>2016</v>
      </c>
      <c r="H19420">
        <v>31.995000000000001</v>
      </c>
      <c r="I19420">
        <v>83.025999999999996</v>
      </c>
    </row>
    <row r="19421" spans="1:9" x14ac:dyDescent="0.25">
      <c r="A19421" t="s">
        <v>409</v>
      </c>
      <c r="B19421" t="s">
        <v>436</v>
      </c>
      <c r="C19421" t="s">
        <v>437</v>
      </c>
      <c r="D19421" t="s">
        <v>482</v>
      </c>
      <c r="E19421" t="s">
        <v>12</v>
      </c>
      <c r="F19421" t="s">
        <v>12</v>
      </c>
      <c r="G19421">
        <v>2017</v>
      </c>
      <c r="H19421">
        <v>31.995000000000001</v>
      </c>
      <c r="I19421">
        <v>80.463999999999999</v>
      </c>
    </row>
    <row r="19422" spans="1:9" x14ac:dyDescent="0.25">
      <c r="A19422" t="s">
        <v>409</v>
      </c>
      <c r="B19422" t="s">
        <v>436</v>
      </c>
      <c r="C19422" t="s">
        <v>437</v>
      </c>
      <c r="D19422" t="s">
        <v>482</v>
      </c>
      <c r="E19422" t="s">
        <v>12</v>
      </c>
      <c r="F19422" t="s">
        <v>12</v>
      </c>
      <c r="G19422">
        <v>2018</v>
      </c>
      <c r="H19422">
        <v>31.995000000000001</v>
      </c>
    </row>
    <row r="19423" spans="1:9" x14ac:dyDescent="0.25">
      <c r="A19423" t="s">
        <v>409</v>
      </c>
      <c r="B19423" t="s">
        <v>436</v>
      </c>
      <c r="C19423" t="s">
        <v>437</v>
      </c>
      <c r="D19423" t="s">
        <v>482</v>
      </c>
      <c r="E19423" t="s">
        <v>12</v>
      </c>
      <c r="F19423" t="s">
        <v>12</v>
      </c>
      <c r="G19423">
        <v>2019</v>
      </c>
      <c r="H19423">
        <v>31.995000000000001</v>
      </c>
    </row>
    <row r="19424" spans="1:9" x14ac:dyDescent="0.25">
      <c r="A19424" t="s">
        <v>409</v>
      </c>
      <c r="B19424" t="s">
        <v>436</v>
      </c>
      <c r="C19424" t="s">
        <v>437</v>
      </c>
      <c r="D19424" t="s">
        <v>483</v>
      </c>
      <c r="E19424" t="s">
        <v>15</v>
      </c>
      <c r="F19424" t="s">
        <v>17</v>
      </c>
      <c r="G19424">
        <v>2000</v>
      </c>
      <c r="H19424">
        <v>4.0000000000000001E-3</v>
      </c>
      <c r="I19424">
        <v>5.0000000000000001E-3</v>
      </c>
    </row>
    <row r="19425" spans="1:9" x14ac:dyDescent="0.25">
      <c r="A19425" t="s">
        <v>409</v>
      </c>
      <c r="B19425" t="s">
        <v>436</v>
      </c>
      <c r="C19425" t="s">
        <v>437</v>
      </c>
      <c r="D19425" t="s">
        <v>483</v>
      </c>
      <c r="E19425" t="s">
        <v>15</v>
      </c>
      <c r="F19425" t="s">
        <v>17</v>
      </c>
      <c r="G19425">
        <v>2001</v>
      </c>
      <c r="H19425">
        <v>4.0000000000000001E-3</v>
      </c>
      <c r="I19425">
        <v>5.0000000000000001E-3</v>
      </c>
    </row>
    <row r="19426" spans="1:9" x14ac:dyDescent="0.25">
      <c r="A19426" t="s">
        <v>409</v>
      </c>
      <c r="B19426" t="s">
        <v>436</v>
      </c>
      <c r="C19426" t="s">
        <v>437</v>
      </c>
      <c r="D19426" t="s">
        <v>483</v>
      </c>
      <c r="E19426" t="s">
        <v>15</v>
      </c>
      <c r="F19426" t="s">
        <v>17</v>
      </c>
      <c r="G19426">
        <v>2002</v>
      </c>
      <c r="H19426">
        <v>4.0000000000000001E-3</v>
      </c>
      <c r="I19426">
        <v>5.0000000000000001E-3</v>
      </c>
    </row>
    <row r="19427" spans="1:9" x14ac:dyDescent="0.25">
      <c r="A19427" t="s">
        <v>409</v>
      </c>
      <c r="B19427" t="s">
        <v>436</v>
      </c>
      <c r="C19427" t="s">
        <v>437</v>
      </c>
      <c r="D19427" t="s">
        <v>483</v>
      </c>
      <c r="E19427" t="s">
        <v>15</v>
      </c>
      <c r="F19427" t="s">
        <v>17</v>
      </c>
      <c r="G19427">
        <v>2003</v>
      </c>
      <c r="H19427">
        <v>4.0000000000000001E-3</v>
      </c>
      <c r="I19427">
        <v>5.0000000000000001E-3</v>
      </c>
    </row>
    <row r="19428" spans="1:9" x14ac:dyDescent="0.25">
      <c r="A19428" t="s">
        <v>409</v>
      </c>
      <c r="B19428" t="s">
        <v>436</v>
      </c>
      <c r="C19428" t="s">
        <v>437</v>
      </c>
      <c r="D19428" t="s">
        <v>483</v>
      </c>
      <c r="E19428" t="s">
        <v>15</v>
      </c>
      <c r="F19428" t="s">
        <v>17</v>
      </c>
      <c r="G19428">
        <v>2004</v>
      </c>
      <c r="H19428">
        <v>4.0000000000000001E-3</v>
      </c>
      <c r="I19428">
        <v>5.0000000000000001E-3</v>
      </c>
    </row>
    <row r="19429" spans="1:9" x14ac:dyDescent="0.25">
      <c r="A19429" t="s">
        <v>409</v>
      </c>
      <c r="B19429" t="s">
        <v>436</v>
      </c>
      <c r="C19429" t="s">
        <v>437</v>
      </c>
      <c r="D19429" t="s">
        <v>483</v>
      </c>
      <c r="E19429" t="s">
        <v>15</v>
      </c>
      <c r="F19429" t="s">
        <v>17</v>
      </c>
      <c r="G19429">
        <v>2016</v>
      </c>
      <c r="H19429">
        <v>0.17</v>
      </c>
      <c r="I19429">
        <v>0.22800000000000001</v>
      </c>
    </row>
    <row r="19430" spans="1:9" x14ac:dyDescent="0.25">
      <c r="A19430" t="s">
        <v>409</v>
      </c>
      <c r="B19430" t="s">
        <v>436</v>
      </c>
      <c r="C19430" t="s">
        <v>437</v>
      </c>
      <c r="D19430" t="s">
        <v>483</v>
      </c>
      <c r="E19430" t="s">
        <v>15</v>
      </c>
      <c r="F19430" t="s">
        <v>17</v>
      </c>
      <c r="G19430">
        <v>2017</v>
      </c>
      <c r="H19430">
        <v>0.17</v>
      </c>
      <c r="I19430">
        <v>0.22800000000000001</v>
      </c>
    </row>
    <row r="19431" spans="1:9" x14ac:dyDescent="0.25">
      <c r="A19431" t="s">
        <v>409</v>
      </c>
      <c r="B19431" t="s">
        <v>436</v>
      </c>
      <c r="C19431" t="s">
        <v>437</v>
      </c>
      <c r="D19431" t="s">
        <v>483</v>
      </c>
      <c r="E19431" t="s">
        <v>15</v>
      </c>
      <c r="F19431" t="s">
        <v>17</v>
      </c>
      <c r="G19431">
        <v>2018</v>
      </c>
      <c r="H19431">
        <v>0.17</v>
      </c>
    </row>
    <row r="19432" spans="1:9" x14ac:dyDescent="0.25">
      <c r="A19432" t="s">
        <v>409</v>
      </c>
      <c r="B19432" t="s">
        <v>436</v>
      </c>
      <c r="C19432" t="s">
        <v>437</v>
      </c>
      <c r="D19432" t="s">
        <v>483</v>
      </c>
      <c r="E19432" t="s">
        <v>15</v>
      </c>
      <c r="F19432" t="s">
        <v>17</v>
      </c>
      <c r="G19432">
        <v>2019</v>
      </c>
      <c r="H19432">
        <v>0.17</v>
      </c>
    </row>
    <row r="19433" spans="1:9" x14ac:dyDescent="0.25">
      <c r="A19433" t="s">
        <v>409</v>
      </c>
      <c r="B19433" t="s">
        <v>436</v>
      </c>
      <c r="C19433" t="s">
        <v>437</v>
      </c>
      <c r="D19433" t="s">
        <v>483</v>
      </c>
      <c r="E19433" t="s">
        <v>15</v>
      </c>
      <c r="F19433" t="s">
        <v>26</v>
      </c>
      <c r="G19433">
        <v>2000</v>
      </c>
      <c r="H19433">
        <v>0</v>
      </c>
      <c r="I19433">
        <v>0</v>
      </c>
    </row>
    <row r="19434" spans="1:9" x14ac:dyDescent="0.25">
      <c r="A19434" t="s">
        <v>409</v>
      </c>
      <c r="B19434" t="s">
        <v>436</v>
      </c>
      <c r="C19434" t="s">
        <v>437</v>
      </c>
      <c r="D19434" t="s">
        <v>483</v>
      </c>
      <c r="E19434" t="s">
        <v>15</v>
      </c>
      <c r="F19434" t="s">
        <v>26</v>
      </c>
      <c r="G19434">
        <v>2001</v>
      </c>
      <c r="H19434">
        <v>0</v>
      </c>
      <c r="I19434">
        <v>0</v>
      </c>
    </row>
    <row r="19435" spans="1:9" x14ac:dyDescent="0.25">
      <c r="A19435" t="s">
        <v>409</v>
      </c>
      <c r="B19435" t="s">
        <v>436</v>
      </c>
      <c r="C19435" t="s">
        <v>437</v>
      </c>
      <c r="D19435" t="s">
        <v>483</v>
      </c>
      <c r="E19435" t="s">
        <v>15</v>
      </c>
      <c r="F19435" t="s">
        <v>26</v>
      </c>
      <c r="G19435">
        <v>2002</v>
      </c>
      <c r="H19435">
        <v>0</v>
      </c>
      <c r="I19435">
        <v>0</v>
      </c>
    </row>
    <row r="19436" spans="1:9" x14ac:dyDescent="0.25">
      <c r="A19436" t="s">
        <v>409</v>
      </c>
      <c r="B19436" t="s">
        <v>436</v>
      </c>
      <c r="C19436" t="s">
        <v>437</v>
      </c>
      <c r="D19436" t="s">
        <v>483</v>
      </c>
      <c r="E19436" t="s">
        <v>15</v>
      </c>
      <c r="F19436" t="s">
        <v>26</v>
      </c>
      <c r="G19436">
        <v>2003</v>
      </c>
      <c r="H19436">
        <v>0</v>
      </c>
      <c r="I19436">
        <v>0</v>
      </c>
    </row>
    <row r="19437" spans="1:9" x14ac:dyDescent="0.25">
      <c r="A19437" t="s">
        <v>409</v>
      </c>
      <c r="B19437" t="s">
        <v>436</v>
      </c>
      <c r="C19437" t="s">
        <v>437</v>
      </c>
      <c r="D19437" t="s">
        <v>483</v>
      </c>
      <c r="E19437" t="s">
        <v>15</v>
      </c>
      <c r="F19437" t="s">
        <v>26</v>
      </c>
      <c r="G19437">
        <v>2004</v>
      </c>
      <c r="H19437">
        <v>0</v>
      </c>
      <c r="I19437">
        <v>0</v>
      </c>
    </row>
    <row r="19438" spans="1:9" x14ac:dyDescent="0.25">
      <c r="A19438" t="s">
        <v>409</v>
      </c>
      <c r="B19438" t="s">
        <v>436</v>
      </c>
      <c r="C19438" t="s">
        <v>437</v>
      </c>
      <c r="D19438" t="s">
        <v>483</v>
      </c>
      <c r="E19438" t="s">
        <v>15</v>
      </c>
      <c r="F19438" t="s">
        <v>26</v>
      </c>
      <c r="G19438">
        <v>2005</v>
      </c>
      <c r="H19438">
        <v>3.2000000000000001E-2</v>
      </c>
      <c r="I19438">
        <v>4.2999999999999997E-2</v>
      </c>
    </row>
    <row r="19439" spans="1:9" x14ac:dyDescent="0.25">
      <c r="A19439" t="s">
        <v>409</v>
      </c>
      <c r="B19439" t="s">
        <v>436</v>
      </c>
      <c r="C19439" t="s">
        <v>437</v>
      </c>
      <c r="D19439" t="s">
        <v>483</v>
      </c>
      <c r="E19439" t="s">
        <v>15</v>
      </c>
      <c r="F19439" t="s">
        <v>26</v>
      </c>
      <c r="G19439">
        <v>2006</v>
      </c>
      <c r="H19439">
        <v>3.2000000000000001E-2</v>
      </c>
      <c r="I19439">
        <v>4.2999999999999997E-2</v>
      </c>
    </row>
    <row r="19440" spans="1:9" x14ac:dyDescent="0.25">
      <c r="A19440" t="s">
        <v>409</v>
      </c>
      <c r="B19440" t="s">
        <v>436</v>
      </c>
      <c r="C19440" t="s">
        <v>437</v>
      </c>
      <c r="D19440" t="s">
        <v>483</v>
      </c>
      <c r="E19440" t="s">
        <v>15</v>
      </c>
      <c r="F19440" t="s">
        <v>26</v>
      </c>
      <c r="G19440">
        <v>2007</v>
      </c>
      <c r="H19440">
        <v>3.2000000000000001E-2</v>
      </c>
      <c r="I19440">
        <v>4.2999999999999997E-2</v>
      </c>
    </row>
    <row r="19441" spans="1:9" x14ac:dyDescent="0.25">
      <c r="A19441" t="s">
        <v>409</v>
      </c>
      <c r="B19441" t="s">
        <v>436</v>
      </c>
      <c r="C19441" t="s">
        <v>437</v>
      </c>
      <c r="D19441" t="s">
        <v>483</v>
      </c>
      <c r="E19441" t="s">
        <v>15</v>
      </c>
      <c r="F19441" t="s">
        <v>26</v>
      </c>
      <c r="G19441">
        <v>2008</v>
      </c>
      <c r="H19441">
        <v>0.28199999999999997</v>
      </c>
      <c r="I19441">
        <v>0.378</v>
      </c>
    </row>
    <row r="19442" spans="1:9" x14ac:dyDescent="0.25">
      <c r="A19442" t="s">
        <v>409</v>
      </c>
      <c r="B19442" t="s">
        <v>436</v>
      </c>
      <c r="C19442" t="s">
        <v>437</v>
      </c>
      <c r="D19442" t="s">
        <v>483</v>
      </c>
      <c r="E19442" t="s">
        <v>15</v>
      </c>
      <c r="F19442" t="s">
        <v>26</v>
      </c>
      <c r="G19442">
        <v>2009</v>
      </c>
      <c r="H19442">
        <v>0.28199999999999997</v>
      </c>
      <c r="I19442">
        <v>0.378</v>
      </c>
    </row>
    <row r="19443" spans="1:9" x14ac:dyDescent="0.25">
      <c r="A19443" t="s">
        <v>409</v>
      </c>
      <c r="B19443" t="s">
        <v>436</v>
      </c>
      <c r="C19443" t="s">
        <v>437</v>
      </c>
      <c r="D19443" t="s">
        <v>483</v>
      </c>
      <c r="E19443" t="s">
        <v>15</v>
      </c>
      <c r="F19443" t="s">
        <v>26</v>
      </c>
      <c r="G19443">
        <v>2010</v>
      </c>
      <c r="H19443">
        <v>0.29199999999999998</v>
      </c>
      <c r="I19443">
        <v>0.39100000000000001</v>
      </c>
    </row>
    <row r="19444" spans="1:9" x14ac:dyDescent="0.25">
      <c r="A19444" t="s">
        <v>409</v>
      </c>
      <c r="B19444" t="s">
        <v>436</v>
      </c>
      <c r="C19444" t="s">
        <v>437</v>
      </c>
      <c r="D19444" t="s">
        <v>483</v>
      </c>
      <c r="E19444" t="s">
        <v>15</v>
      </c>
      <c r="F19444" t="s">
        <v>26</v>
      </c>
      <c r="G19444">
        <v>2011</v>
      </c>
      <c r="H19444">
        <v>0.57699999999999996</v>
      </c>
      <c r="I19444">
        <v>0.77300000000000002</v>
      </c>
    </row>
    <row r="19445" spans="1:9" x14ac:dyDescent="0.25">
      <c r="A19445" t="s">
        <v>409</v>
      </c>
      <c r="B19445" t="s">
        <v>436</v>
      </c>
      <c r="C19445" t="s">
        <v>437</v>
      </c>
      <c r="D19445" t="s">
        <v>483</v>
      </c>
      <c r="E19445" t="s">
        <v>15</v>
      </c>
      <c r="F19445" t="s">
        <v>26</v>
      </c>
      <c r="G19445">
        <v>2012</v>
      </c>
      <c r="H19445">
        <v>0.66700000000000004</v>
      </c>
      <c r="I19445">
        <v>0.89400000000000002</v>
      </c>
    </row>
    <row r="19446" spans="1:9" x14ac:dyDescent="0.25">
      <c r="A19446" t="s">
        <v>409</v>
      </c>
      <c r="B19446" t="s">
        <v>436</v>
      </c>
      <c r="C19446" t="s">
        <v>437</v>
      </c>
      <c r="D19446" t="s">
        <v>483</v>
      </c>
      <c r="E19446" t="s">
        <v>15</v>
      </c>
      <c r="F19446" t="s">
        <v>26</v>
      </c>
      <c r="G19446">
        <v>2013</v>
      </c>
      <c r="H19446">
        <v>0.745</v>
      </c>
      <c r="I19446">
        <v>0.998</v>
      </c>
    </row>
    <row r="19447" spans="1:9" x14ac:dyDescent="0.25">
      <c r="A19447" t="s">
        <v>409</v>
      </c>
      <c r="B19447" t="s">
        <v>436</v>
      </c>
      <c r="C19447" t="s">
        <v>437</v>
      </c>
      <c r="D19447" t="s">
        <v>483</v>
      </c>
      <c r="E19447" t="s">
        <v>15</v>
      </c>
      <c r="F19447" t="s">
        <v>26</v>
      </c>
      <c r="G19447">
        <v>2014</v>
      </c>
      <c r="H19447">
        <v>0.91</v>
      </c>
      <c r="I19447">
        <v>1.2190000000000001</v>
      </c>
    </row>
    <row r="19448" spans="1:9" x14ac:dyDescent="0.25">
      <c r="A19448" t="s">
        <v>409</v>
      </c>
      <c r="B19448" t="s">
        <v>436</v>
      </c>
      <c r="C19448" t="s">
        <v>437</v>
      </c>
      <c r="D19448" t="s">
        <v>483</v>
      </c>
      <c r="E19448" t="s">
        <v>15</v>
      </c>
      <c r="F19448" t="s">
        <v>26</v>
      </c>
      <c r="G19448">
        <v>2015</v>
      </c>
      <c r="H19448">
        <v>0.91</v>
      </c>
      <c r="I19448">
        <v>1.2190000000000001</v>
      </c>
    </row>
    <row r="19449" spans="1:9" x14ac:dyDescent="0.25">
      <c r="A19449" t="s">
        <v>409</v>
      </c>
      <c r="B19449" t="s">
        <v>436</v>
      </c>
      <c r="C19449" t="s">
        <v>437</v>
      </c>
      <c r="D19449" t="s">
        <v>483</v>
      </c>
      <c r="E19449" t="s">
        <v>15</v>
      </c>
      <c r="F19449" t="s">
        <v>26</v>
      </c>
      <c r="G19449">
        <v>2016</v>
      </c>
      <c r="H19449">
        <v>1.1100000000000001</v>
      </c>
      <c r="I19449">
        <v>1.4870000000000001</v>
      </c>
    </row>
    <row r="19450" spans="1:9" x14ac:dyDescent="0.25">
      <c r="A19450" t="s">
        <v>409</v>
      </c>
      <c r="B19450" t="s">
        <v>436</v>
      </c>
      <c r="C19450" t="s">
        <v>437</v>
      </c>
      <c r="D19450" t="s">
        <v>483</v>
      </c>
      <c r="E19450" t="s">
        <v>15</v>
      </c>
      <c r="F19450" t="s">
        <v>26</v>
      </c>
      <c r="G19450">
        <v>2017</v>
      </c>
      <c r="H19450">
        <v>1.1100000000000001</v>
      </c>
      <c r="I19450">
        <v>1.4870000000000001</v>
      </c>
    </row>
    <row r="19451" spans="1:9" x14ac:dyDescent="0.25">
      <c r="A19451" t="s">
        <v>409</v>
      </c>
      <c r="B19451" t="s">
        <v>436</v>
      </c>
      <c r="C19451" t="s">
        <v>437</v>
      </c>
      <c r="D19451" t="s">
        <v>483</v>
      </c>
      <c r="E19451" t="s">
        <v>15</v>
      </c>
      <c r="F19451" t="s">
        <v>26</v>
      </c>
      <c r="G19451">
        <v>2018</v>
      </c>
      <c r="H19451">
        <v>1.1100000000000001</v>
      </c>
    </row>
    <row r="19452" spans="1:9" x14ac:dyDescent="0.25">
      <c r="A19452" t="s">
        <v>409</v>
      </c>
      <c r="B19452" t="s">
        <v>436</v>
      </c>
      <c r="C19452" t="s">
        <v>437</v>
      </c>
      <c r="D19452" t="s">
        <v>483</v>
      </c>
      <c r="E19452" t="s">
        <v>15</v>
      </c>
      <c r="F19452" t="s">
        <v>26</v>
      </c>
      <c r="G19452">
        <v>2019</v>
      </c>
      <c r="H19452">
        <v>1.1100000000000001</v>
      </c>
    </row>
    <row r="19453" spans="1:9" x14ac:dyDescent="0.25">
      <c r="A19453" t="s">
        <v>409</v>
      </c>
      <c r="B19453" t="s">
        <v>438</v>
      </c>
      <c r="C19453" t="s">
        <v>439</v>
      </c>
      <c r="D19453" t="s">
        <v>482</v>
      </c>
      <c r="E19453" t="s">
        <v>12</v>
      </c>
      <c r="F19453" t="s">
        <v>12</v>
      </c>
      <c r="G19453">
        <v>2000</v>
      </c>
      <c r="H19453">
        <v>301.17399999999998</v>
      </c>
      <c r="I19453">
        <v>573.87799999999993</v>
      </c>
    </row>
    <row r="19454" spans="1:9" x14ac:dyDescent="0.25">
      <c r="A19454" t="s">
        <v>409</v>
      </c>
      <c r="B19454" t="s">
        <v>438</v>
      </c>
      <c r="C19454" t="s">
        <v>439</v>
      </c>
      <c r="D19454" t="s">
        <v>482</v>
      </c>
      <c r="E19454" t="s">
        <v>12</v>
      </c>
      <c r="F19454" t="s">
        <v>12</v>
      </c>
      <c r="G19454">
        <v>2001</v>
      </c>
      <c r="H19454">
        <v>301.17399999999998</v>
      </c>
      <c r="I19454">
        <v>481.69499999999999</v>
      </c>
    </row>
    <row r="19455" spans="1:9" x14ac:dyDescent="0.25">
      <c r="A19455" t="s">
        <v>409</v>
      </c>
      <c r="B19455" t="s">
        <v>438</v>
      </c>
      <c r="C19455" t="s">
        <v>439</v>
      </c>
      <c r="D19455" t="s">
        <v>482</v>
      </c>
      <c r="E19455" t="s">
        <v>12</v>
      </c>
      <c r="F19455" t="s">
        <v>12</v>
      </c>
      <c r="G19455">
        <v>2002</v>
      </c>
      <c r="H19455">
        <v>301.17399999999998</v>
      </c>
      <c r="I19455">
        <v>479.64599999999996</v>
      </c>
    </row>
    <row r="19456" spans="1:9" x14ac:dyDescent="0.25">
      <c r="A19456" t="s">
        <v>409</v>
      </c>
      <c r="B19456" t="s">
        <v>438</v>
      </c>
      <c r="C19456" t="s">
        <v>439</v>
      </c>
      <c r="D19456" t="s">
        <v>482</v>
      </c>
      <c r="E19456" t="s">
        <v>12</v>
      </c>
      <c r="F19456" t="s">
        <v>12</v>
      </c>
      <c r="G19456">
        <v>2003</v>
      </c>
      <c r="H19456">
        <v>301.17399999999998</v>
      </c>
      <c r="I19456">
        <v>430.48199999999997</v>
      </c>
    </row>
    <row r="19457" spans="1:9" x14ac:dyDescent="0.25">
      <c r="A19457" t="s">
        <v>409</v>
      </c>
      <c r="B19457" t="s">
        <v>438</v>
      </c>
      <c r="C19457" t="s">
        <v>439</v>
      </c>
      <c r="D19457" t="s">
        <v>482</v>
      </c>
      <c r="E19457" t="s">
        <v>12</v>
      </c>
      <c r="F19457" t="s">
        <v>12</v>
      </c>
      <c r="G19457">
        <v>2004</v>
      </c>
      <c r="H19457">
        <v>301.17399999999998</v>
      </c>
      <c r="I19457">
        <v>426.38499999999999</v>
      </c>
    </row>
    <row r="19458" spans="1:9" x14ac:dyDescent="0.25">
      <c r="A19458" t="s">
        <v>409</v>
      </c>
      <c r="B19458" t="s">
        <v>438</v>
      </c>
      <c r="C19458" t="s">
        <v>439</v>
      </c>
      <c r="D19458" t="s">
        <v>482</v>
      </c>
      <c r="E19458" t="s">
        <v>12</v>
      </c>
      <c r="F19458" t="s">
        <v>12</v>
      </c>
      <c r="G19458">
        <v>2005</v>
      </c>
      <c r="H19458">
        <v>301.17399999999998</v>
      </c>
      <c r="I19458">
        <v>473.50099999999998</v>
      </c>
    </row>
    <row r="19459" spans="1:9" x14ac:dyDescent="0.25">
      <c r="A19459" t="s">
        <v>409</v>
      </c>
      <c r="B19459" t="s">
        <v>438</v>
      </c>
      <c r="C19459" t="s">
        <v>439</v>
      </c>
      <c r="D19459" t="s">
        <v>482</v>
      </c>
      <c r="E19459" t="s">
        <v>12</v>
      </c>
      <c r="F19459" t="s">
        <v>12</v>
      </c>
      <c r="G19459">
        <v>2006</v>
      </c>
      <c r="H19459">
        <v>305.67399999999998</v>
      </c>
      <c r="I19459">
        <v>653.14300000000003</v>
      </c>
    </row>
    <row r="19460" spans="1:9" x14ac:dyDescent="0.25">
      <c r="A19460" t="s">
        <v>409</v>
      </c>
      <c r="B19460" t="s">
        <v>438</v>
      </c>
      <c r="C19460" t="s">
        <v>439</v>
      </c>
      <c r="D19460" t="s">
        <v>482</v>
      </c>
      <c r="E19460" t="s">
        <v>12</v>
      </c>
      <c r="F19460" t="s">
        <v>12</v>
      </c>
      <c r="G19460">
        <v>2007</v>
      </c>
      <c r="H19460">
        <v>325.00900000000001</v>
      </c>
      <c r="I19460">
        <v>567.54899999999998</v>
      </c>
    </row>
    <row r="19461" spans="1:9" x14ac:dyDescent="0.25">
      <c r="A19461" t="s">
        <v>409</v>
      </c>
      <c r="B19461" t="s">
        <v>438</v>
      </c>
      <c r="C19461" t="s">
        <v>439</v>
      </c>
      <c r="D19461" t="s">
        <v>482</v>
      </c>
      <c r="E19461" t="s">
        <v>12</v>
      </c>
      <c r="F19461" t="s">
        <v>12</v>
      </c>
      <c r="G19461">
        <v>2008</v>
      </c>
      <c r="H19461">
        <v>327.50900000000001</v>
      </c>
      <c r="I19461">
        <v>632.85500000000002</v>
      </c>
    </row>
    <row r="19462" spans="1:9" x14ac:dyDescent="0.25">
      <c r="A19462" t="s">
        <v>409</v>
      </c>
      <c r="B19462" t="s">
        <v>438</v>
      </c>
      <c r="C19462" t="s">
        <v>439</v>
      </c>
      <c r="D19462" t="s">
        <v>482</v>
      </c>
      <c r="E19462" t="s">
        <v>12</v>
      </c>
      <c r="F19462" t="s">
        <v>12</v>
      </c>
      <c r="G19462">
        <v>2009</v>
      </c>
      <c r="H19462">
        <v>446.28499999999997</v>
      </c>
      <c r="I19462">
        <v>756.74299999999994</v>
      </c>
    </row>
    <row r="19463" spans="1:9" x14ac:dyDescent="0.25">
      <c r="A19463" t="s">
        <v>409</v>
      </c>
      <c r="B19463" t="s">
        <v>438</v>
      </c>
      <c r="C19463" t="s">
        <v>439</v>
      </c>
      <c r="D19463" t="s">
        <v>482</v>
      </c>
      <c r="E19463" t="s">
        <v>12</v>
      </c>
      <c r="F19463" t="s">
        <v>12</v>
      </c>
      <c r="G19463">
        <v>2010</v>
      </c>
      <c r="H19463">
        <v>446.28499999999997</v>
      </c>
      <c r="I19463">
        <v>887.44800000000009</v>
      </c>
    </row>
    <row r="19464" spans="1:9" x14ac:dyDescent="0.25">
      <c r="A19464" t="s">
        <v>409</v>
      </c>
      <c r="B19464" t="s">
        <v>438</v>
      </c>
      <c r="C19464" t="s">
        <v>439</v>
      </c>
      <c r="D19464" t="s">
        <v>482</v>
      </c>
      <c r="E19464" t="s">
        <v>12</v>
      </c>
      <c r="F19464" t="s">
        <v>12</v>
      </c>
      <c r="G19464">
        <v>2011</v>
      </c>
      <c r="H19464">
        <v>547.48500000000001</v>
      </c>
      <c r="I19464">
        <v>844.8610000000001</v>
      </c>
    </row>
    <row r="19465" spans="1:9" x14ac:dyDescent="0.25">
      <c r="A19465" t="s">
        <v>409</v>
      </c>
      <c r="B19465" t="s">
        <v>438</v>
      </c>
      <c r="C19465" t="s">
        <v>439</v>
      </c>
      <c r="D19465" t="s">
        <v>482</v>
      </c>
      <c r="E19465" t="s">
        <v>12</v>
      </c>
      <c r="F19465" t="s">
        <v>12</v>
      </c>
      <c r="G19465">
        <v>2012</v>
      </c>
      <c r="H19465">
        <v>555.48500000000001</v>
      </c>
      <c r="I19465">
        <v>843.25599999999997</v>
      </c>
    </row>
    <row r="19466" spans="1:9" x14ac:dyDescent="0.25">
      <c r="A19466" t="s">
        <v>409</v>
      </c>
      <c r="B19466" t="s">
        <v>438</v>
      </c>
      <c r="C19466" t="s">
        <v>439</v>
      </c>
      <c r="D19466" t="s">
        <v>482</v>
      </c>
      <c r="E19466" t="s">
        <v>12</v>
      </c>
      <c r="F19466" t="s">
        <v>12</v>
      </c>
      <c r="G19466">
        <v>2013</v>
      </c>
      <c r="H19466">
        <v>559.98500000000001</v>
      </c>
      <c r="I19466">
        <v>918.05799999999999</v>
      </c>
    </row>
    <row r="19467" spans="1:9" x14ac:dyDescent="0.25">
      <c r="A19467" t="s">
        <v>409</v>
      </c>
      <c r="B19467" t="s">
        <v>438</v>
      </c>
      <c r="C19467" t="s">
        <v>439</v>
      </c>
      <c r="D19467" t="s">
        <v>482</v>
      </c>
      <c r="E19467" t="s">
        <v>12</v>
      </c>
      <c r="F19467" t="s">
        <v>12</v>
      </c>
      <c r="G19467">
        <v>2014</v>
      </c>
      <c r="H19467">
        <v>585.98500000000001</v>
      </c>
      <c r="I19467">
        <v>870.4079999999999</v>
      </c>
    </row>
    <row r="19468" spans="1:9" x14ac:dyDescent="0.25">
      <c r="A19468" t="s">
        <v>409</v>
      </c>
      <c r="B19468" t="s">
        <v>438</v>
      </c>
      <c r="C19468" t="s">
        <v>439</v>
      </c>
      <c r="D19468" t="s">
        <v>482</v>
      </c>
      <c r="E19468" t="s">
        <v>12</v>
      </c>
      <c r="F19468" t="s">
        <v>12</v>
      </c>
      <c r="G19468">
        <v>2015</v>
      </c>
      <c r="H19468">
        <v>611.98500000000001</v>
      </c>
      <c r="I19468">
        <v>830.07099999999991</v>
      </c>
    </row>
    <row r="19469" spans="1:9" x14ac:dyDescent="0.25">
      <c r="A19469" t="s">
        <v>409</v>
      </c>
      <c r="B19469" t="s">
        <v>438</v>
      </c>
      <c r="C19469" t="s">
        <v>439</v>
      </c>
      <c r="D19469" t="s">
        <v>482</v>
      </c>
      <c r="E19469" t="s">
        <v>12</v>
      </c>
      <c r="F19469" t="s">
        <v>12</v>
      </c>
      <c r="G19469">
        <v>2016</v>
      </c>
      <c r="H19469">
        <v>615.38499999999999</v>
      </c>
      <c r="I19469">
        <v>819.97399999999993</v>
      </c>
    </row>
    <row r="19470" spans="1:9" x14ac:dyDescent="0.25">
      <c r="A19470" t="s">
        <v>409</v>
      </c>
      <c r="B19470" t="s">
        <v>438</v>
      </c>
      <c r="C19470" t="s">
        <v>439</v>
      </c>
      <c r="D19470" t="s">
        <v>482</v>
      </c>
      <c r="E19470" t="s">
        <v>12</v>
      </c>
      <c r="F19470" t="s">
        <v>12</v>
      </c>
      <c r="G19470">
        <v>2017</v>
      </c>
      <c r="H19470">
        <v>645.38499999999999</v>
      </c>
      <c r="I19470">
        <v>585.89100000000008</v>
      </c>
    </row>
    <row r="19471" spans="1:9" x14ac:dyDescent="0.25">
      <c r="A19471" t="s">
        <v>409</v>
      </c>
      <c r="B19471" t="s">
        <v>438</v>
      </c>
      <c r="C19471" t="s">
        <v>439</v>
      </c>
      <c r="D19471" t="s">
        <v>482</v>
      </c>
      <c r="E19471" t="s">
        <v>12</v>
      </c>
      <c r="F19471" t="s">
        <v>12</v>
      </c>
      <c r="G19471">
        <v>2018</v>
      </c>
      <c r="H19471">
        <v>645.38499999999999</v>
      </c>
    </row>
    <row r="19472" spans="1:9" x14ac:dyDescent="0.25">
      <c r="A19472" t="s">
        <v>409</v>
      </c>
      <c r="B19472" t="s">
        <v>438</v>
      </c>
      <c r="C19472" t="s">
        <v>439</v>
      </c>
      <c r="D19472" t="s">
        <v>482</v>
      </c>
      <c r="E19472" t="s">
        <v>12</v>
      </c>
      <c r="F19472" t="s">
        <v>12</v>
      </c>
      <c r="G19472">
        <v>2019</v>
      </c>
      <c r="H19472">
        <v>703.38499999999999</v>
      </c>
    </row>
    <row r="19473" spans="1:9" x14ac:dyDescent="0.25">
      <c r="A19473" t="s">
        <v>409</v>
      </c>
      <c r="B19473" t="s">
        <v>438</v>
      </c>
      <c r="C19473" t="s">
        <v>439</v>
      </c>
      <c r="D19473" t="s">
        <v>483</v>
      </c>
      <c r="E19473" t="s">
        <v>22</v>
      </c>
      <c r="F19473" t="s">
        <v>31</v>
      </c>
      <c r="G19473">
        <v>2006</v>
      </c>
      <c r="H19473">
        <v>0</v>
      </c>
      <c r="I19473">
        <v>0</v>
      </c>
    </row>
    <row r="19474" spans="1:9" x14ac:dyDescent="0.25">
      <c r="A19474" t="s">
        <v>409</v>
      </c>
      <c r="B19474" t="s">
        <v>438</v>
      </c>
      <c r="C19474" t="s">
        <v>439</v>
      </c>
      <c r="D19474" t="s">
        <v>483</v>
      </c>
      <c r="E19474" t="s">
        <v>22</v>
      </c>
      <c r="F19474" t="s">
        <v>31</v>
      </c>
      <c r="G19474">
        <v>2007</v>
      </c>
      <c r="H19474">
        <v>0</v>
      </c>
      <c r="I19474">
        <v>0</v>
      </c>
    </row>
    <row r="19475" spans="1:9" x14ac:dyDescent="0.25">
      <c r="A19475" t="s">
        <v>409</v>
      </c>
      <c r="B19475" t="s">
        <v>438</v>
      </c>
      <c r="C19475" t="s">
        <v>439</v>
      </c>
      <c r="D19475" t="s">
        <v>483</v>
      </c>
      <c r="E19475" t="s">
        <v>22</v>
      </c>
      <c r="F19475" t="s">
        <v>31</v>
      </c>
      <c r="G19475">
        <v>2008</v>
      </c>
      <c r="H19475">
        <v>0</v>
      </c>
      <c r="I19475">
        <v>0</v>
      </c>
    </row>
    <row r="19476" spans="1:9" x14ac:dyDescent="0.25">
      <c r="A19476" t="s">
        <v>409</v>
      </c>
      <c r="B19476" t="s">
        <v>438</v>
      </c>
      <c r="C19476" t="s">
        <v>439</v>
      </c>
      <c r="D19476" t="s">
        <v>483</v>
      </c>
      <c r="E19476" t="s">
        <v>22</v>
      </c>
      <c r="F19476" t="s">
        <v>31</v>
      </c>
      <c r="G19476">
        <v>2009</v>
      </c>
      <c r="H19476">
        <v>0</v>
      </c>
      <c r="I19476">
        <v>0</v>
      </c>
    </row>
    <row r="19477" spans="1:9" x14ac:dyDescent="0.25">
      <c r="A19477" t="s">
        <v>409</v>
      </c>
      <c r="B19477" t="s">
        <v>438</v>
      </c>
      <c r="C19477" t="s">
        <v>439</v>
      </c>
      <c r="D19477" t="s">
        <v>483</v>
      </c>
      <c r="E19477" t="s">
        <v>22</v>
      </c>
      <c r="F19477" t="s">
        <v>31</v>
      </c>
      <c r="G19477">
        <v>2010</v>
      </c>
      <c r="H19477">
        <v>0</v>
      </c>
      <c r="I19477">
        <v>0</v>
      </c>
    </row>
    <row r="19478" spans="1:9" x14ac:dyDescent="0.25">
      <c r="A19478" t="s">
        <v>409</v>
      </c>
      <c r="B19478" t="s">
        <v>438</v>
      </c>
      <c r="C19478" t="s">
        <v>439</v>
      </c>
      <c r="D19478" t="s">
        <v>483</v>
      </c>
      <c r="E19478" t="s">
        <v>22</v>
      </c>
      <c r="F19478" t="s">
        <v>31</v>
      </c>
      <c r="G19478">
        <v>2011</v>
      </c>
      <c r="H19478">
        <v>0</v>
      </c>
      <c r="I19478">
        <v>0</v>
      </c>
    </row>
    <row r="19479" spans="1:9" x14ac:dyDescent="0.25">
      <c r="A19479" t="s">
        <v>409</v>
      </c>
      <c r="B19479" t="s">
        <v>438</v>
      </c>
      <c r="C19479" t="s">
        <v>439</v>
      </c>
      <c r="D19479" t="s">
        <v>483</v>
      </c>
      <c r="E19479" t="s">
        <v>22</v>
      </c>
      <c r="F19479" t="s">
        <v>31</v>
      </c>
      <c r="G19479">
        <v>2012</v>
      </c>
      <c r="H19479">
        <v>1.9059999999999999</v>
      </c>
      <c r="I19479">
        <v>12.276</v>
      </c>
    </row>
    <row r="19480" spans="1:9" x14ac:dyDescent="0.25">
      <c r="A19480" t="s">
        <v>409</v>
      </c>
      <c r="B19480" t="s">
        <v>438</v>
      </c>
      <c r="C19480" t="s">
        <v>439</v>
      </c>
      <c r="D19480" t="s">
        <v>483</v>
      </c>
      <c r="E19480" t="s">
        <v>22</v>
      </c>
      <c r="F19480" t="s">
        <v>31</v>
      </c>
      <c r="G19480">
        <v>2013</v>
      </c>
      <c r="H19480">
        <v>3.8119999999999998</v>
      </c>
      <c r="I19480">
        <v>24.062000000000001</v>
      </c>
    </row>
    <row r="19481" spans="1:9" x14ac:dyDescent="0.25">
      <c r="A19481" t="s">
        <v>409</v>
      </c>
      <c r="B19481" t="s">
        <v>438</v>
      </c>
      <c r="C19481" t="s">
        <v>439</v>
      </c>
      <c r="D19481" t="s">
        <v>483</v>
      </c>
      <c r="E19481" t="s">
        <v>22</v>
      </c>
      <c r="F19481" t="s">
        <v>31</v>
      </c>
      <c r="G19481">
        <v>2014</v>
      </c>
      <c r="H19481">
        <v>3.8119999999999998</v>
      </c>
      <c r="I19481">
        <v>24.741</v>
      </c>
    </row>
    <row r="19482" spans="1:9" x14ac:dyDescent="0.25">
      <c r="A19482" t="s">
        <v>409</v>
      </c>
      <c r="B19482" t="s">
        <v>438</v>
      </c>
      <c r="C19482" t="s">
        <v>439</v>
      </c>
      <c r="D19482" t="s">
        <v>483</v>
      </c>
      <c r="E19482" t="s">
        <v>22</v>
      </c>
      <c r="F19482" t="s">
        <v>31</v>
      </c>
      <c r="G19482">
        <v>2015</v>
      </c>
      <c r="H19482">
        <v>3.8119999999999998</v>
      </c>
      <c r="I19482">
        <v>25.949000000000002</v>
      </c>
    </row>
    <row r="19483" spans="1:9" x14ac:dyDescent="0.25">
      <c r="A19483" t="s">
        <v>409</v>
      </c>
      <c r="B19483" t="s">
        <v>438</v>
      </c>
      <c r="C19483" t="s">
        <v>439</v>
      </c>
      <c r="D19483" t="s">
        <v>483</v>
      </c>
      <c r="E19483" t="s">
        <v>22</v>
      </c>
      <c r="F19483" t="s">
        <v>31</v>
      </c>
      <c r="G19483">
        <v>2016</v>
      </c>
      <c r="H19483">
        <v>3.8119999999999998</v>
      </c>
      <c r="I19483">
        <v>27.007999999999999</v>
      </c>
    </row>
    <row r="19484" spans="1:9" x14ac:dyDescent="0.25">
      <c r="A19484" t="s">
        <v>409</v>
      </c>
      <c r="B19484" t="s">
        <v>438</v>
      </c>
      <c r="C19484" t="s">
        <v>439</v>
      </c>
      <c r="D19484" t="s">
        <v>483</v>
      </c>
      <c r="E19484" t="s">
        <v>22</v>
      </c>
      <c r="F19484" t="s">
        <v>31</v>
      </c>
      <c r="G19484">
        <v>2017</v>
      </c>
      <c r="H19484">
        <v>3.8119999999999998</v>
      </c>
      <c r="I19484">
        <v>27.875</v>
      </c>
    </row>
    <row r="19485" spans="1:9" x14ac:dyDescent="0.25">
      <c r="A19485" t="s">
        <v>409</v>
      </c>
      <c r="B19485" t="s">
        <v>438</v>
      </c>
      <c r="C19485" t="s">
        <v>439</v>
      </c>
      <c r="D19485" t="s">
        <v>483</v>
      </c>
      <c r="E19485" t="s">
        <v>22</v>
      </c>
      <c r="F19485" t="s">
        <v>31</v>
      </c>
      <c r="G19485">
        <v>2018</v>
      </c>
      <c r="H19485">
        <v>3.8119999999999998</v>
      </c>
    </row>
    <row r="19486" spans="1:9" x14ac:dyDescent="0.25">
      <c r="A19486" t="s">
        <v>409</v>
      </c>
      <c r="B19486" t="s">
        <v>438</v>
      </c>
      <c r="C19486" t="s">
        <v>439</v>
      </c>
      <c r="D19486" t="s">
        <v>483</v>
      </c>
      <c r="E19486" t="s">
        <v>22</v>
      </c>
      <c r="F19486" t="s">
        <v>31</v>
      </c>
      <c r="G19486">
        <v>2019</v>
      </c>
      <c r="H19486">
        <v>3.8119999999999998</v>
      </c>
    </row>
    <row r="19487" spans="1:9" x14ac:dyDescent="0.25">
      <c r="A19487" t="s">
        <v>409</v>
      </c>
      <c r="B19487" t="s">
        <v>438</v>
      </c>
      <c r="C19487" t="s">
        <v>439</v>
      </c>
      <c r="D19487" t="s">
        <v>483</v>
      </c>
      <c r="E19487" t="s">
        <v>22</v>
      </c>
      <c r="F19487" t="s">
        <v>23</v>
      </c>
      <c r="G19487">
        <v>2000</v>
      </c>
      <c r="H19487">
        <v>14.5</v>
      </c>
      <c r="I19487">
        <v>12.968999999999999</v>
      </c>
    </row>
    <row r="19488" spans="1:9" x14ac:dyDescent="0.25">
      <c r="A19488" t="s">
        <v>409</v>
      </c>
      <c r="B19488" t="s">
        <v>438</v>
      </c>
      <c r="C19488" t="s">
        <v>439</v>
      </c>
      <c r="D19488" t="s">
        <v>483</v>
      </c>
      <c r="E19488" t="s">
        <v>22</v>
      </c>
      <c r="F19488" t="s">
        <v>23</v>
      </c>
      <c r="G19488">
        <v>2001</v>
      </c>
      <c r="H19488">
        <v>14.5</v>
      </c>
      <c r="I19488">
        <v>12.686999999999999</v>
      </c>
    </row>
    <row r="19489" spans="1:9" x14ac:dyDescent="0.25">
      <c r="A19489" t="s">
        <v>409</v>
      </c>
      <c r="B19489" t="s">
        <v>438</v>
      </c>
      <c r="C19489" t="s">
        <v>439</v>
      </c>
      <c r="D19489" t="s">
        <v>483</v>
      </c>
      <c r="E19489" t="s">
        <v>22</v>
      </c>
      <c r="F19489" t="s">
        <v>23</v>
      </c>
      <c r="G19489">
        <v>2002</v>
      </c>
      <c r="H19489">
        <v>14.5</v>
      </c>
      <c r="I19489">
        <v>12.271000000000001</v>
      </c>
    </row>
    <row r="19490" spans="1:9" x14ac:dyDescent="0.25">
      <c r="A19490" t="s">
        <v>409</v>
      </c>
      <c r="B19490" t="s">
        <v>438</v>
      </c>
      <c r="C19490" t="s">
        <v>439</v>
      </c>
      <c r="D19490" t="s">
        <v>483</v>
      </c>
      <c r="E19490" t="s">
        <v>22</v>
      </c>
      <c r="F19490" t="s">
        <v>23</v>
      </c>
      <c r="G19490">
        <v>2003</v>
      </c>
      <c r="H19490">
        <v>14.5</v>
      </c>
      <c r="I19490">
        <v>12.5</v>
      </c>
    </row>
    <row r="19491" spans="1:9" x14ac:dyDescent="0.25">
      <c r="A19491" t="s">
        <v>409</v>
      </c>
      <c r="B19491" t="s">
        <v>438</v>
      </c>
      <c r="C19491" t="s">
        <v>439</v>
      </c>
      <c r="D19491" t="s">
        <v>483</v>
      </c>
      <c r="E19491" t="s">
        <v>22</v>
      </c>
      <c r="F19491" t="s">
        <v>23</v>
      </c>
      <c r="G19491">
        <v>2004</v>
      </c>
      <c r="H19491">
        <v>14.5</v>
      </c>
      <c r="I19491">
        <v>8.8539999999999992</v>
      </c>
    </row>
    <row r="19492" spans="1:9" x14ac:dyDescent="0.25">
      <c r="A19492" t="s">
        <v>409</v>
      </c>
      <c r="B19492" t="s">
        <v>438</v>
      </c>
      <c r="C19492" t="s">
        <v>439</v>
      </c>
      <c r="D19492" t="s">
        <v>483</v>
      </c>
      <c r="E19492" t="s">
        <v>22</v>
      </c>
      <c r="F19492" t="s">
        <v>23</v>
      </c>
      <c r="G19492">
        <v>2005</v>
      </c>
      <c r="H19492">
        <v>14.5</v>
      </c>
      <c r="I19492">
        <v>9.375</v>
      </c>
    </row>
    <row r="19493" spans="1:9" x14ac:dyDescent="0.25">
      <c r="A19493" t="s">
        <v>409</v>
      </c>
      <c r="B19493" t="s">
        <v>438</v>
      </c>
      <c r="C19493" t="s">
        <v>439</v>
      </c>
      <c r="D19493" t="s">
        <v>483</v>
      </c>
      <c r="E19493" t="s">
        <v>22</v>
      </c>
      <c r="F19493" t="s">
        <v>23</v>
      </c>
      <c r="G19493">
        <v>2006</v>
      </c>
      <c r="H19493">
        <v>14.5</v>
      </c>
      <c r="I19493">
        <v>10.676</v>
      </c>
    </row>
    <row r="19494" spans="1:9" x14ac:dyDescent="0.25">
      <c r="A19494" t="s">
        <v>409</v>
      </c>
      <c r="B19494" t="s">
        <v>438</v>
      </c>
      <c r="C19494" t="s">
        <v>439</v>
      </c>
      <c r="D19494" t="s">
        <v>483</v>
      </c>
      <c r="E19494" t="s">
        <v>22</v>
      </c>
      <c r="F19494" t="s">
        <v>23</v>
      </c>
      <c r="G19494">
        <v>2007</v>
      </c>
      <c r="H19494">
        <v>14.5</v>
      </c>
      <c r="I19494">
        <v>11.688000000000001</v>
      </c>
    </row>
    <row r="19495" spans="1:9" x14ac:dyDescent="0.25">
      <c r="A19495" t="s">
        <v>409</v>
      </c>
      <c r="B19495" t="s">
        <v>438</v>
      </c>
      <c r="C19495" t="s">
        <v>439</v>
      </c>
      <c r="D19495" t="s">
        <v>483</v>
      </c>
      <c r="E19495" t="s">
        <v>22</v>
      </c>
      <c r="F19495" t="s">
        <v>23</v>
      </c>
      <c r="G19495">
        <v>2008</v>
      </c>
      <c r="H19495">
        <v>14.5</v>
      </c>
      <c r="I19495">
        <v>11.94</v>
      </c>
    </row>
    <row r="19496" spans="1:9" x14ac:dyDescent="0.25">
      <c r="A19496" t="s">
        <v>409</v>
      </c>
      <c r="B19496" t="s">
        <v>438</v>
      </c>
      <c r="C19496" t="s">
        <v>439</v>
      </c>
      <c r="D19496" t="s">
        <v>483</v>
      </c>
      <c r="E19496" t="s">
        <v>22</v>
      </c>
      <c r="F19496" t="s">
        <v>23</v>
      </c>
      <c r="G19496">
        <v>2009</v>
      </c>
      <c r="H19496">
        <v>14.5</v>
      </c>
      <c r="I19496">
        <v>14.173</v>
      </c>
    </row>
    <row r="19497" spans="1:9" x14ac:dyDescent="0.25">
      <c r="A19497" t="s">
        <v>409</v>
      </c>
      <c r="B19497" t="s">
        <v>438</v>
      </c>
      <c r="C19497" t="s">
        <v>439</v>
      </c>
      <c r="D19497" t="s">
        <v>483</v>
      </c>
      <c r="E19497" t="s">
        <v>22</v>
      </c>
      <c r="F19497" t="s">
        <v>23</v>
      </c>
      <c r="G19497">
        <v>2010</v>
      </c>
      <c r="H19497">
        <v>14.5</v>
      </c>
      <c r="I19497">
        <v>19.716000000000001</v>
      </c>
    </row>
    <row r="19498" spans="1:9" x14ac:dyDescent="0.25">
      <c r="A19498" t="s">
        <v>409</v>
      </c>
      <c r="B19498" t="s">
        <v>438</v>
      </c>
      <c r="C19498" t="s">
        <v>439</v>
      </c>
      <c r="D19498" t="s">
        <v>483</v>
      </c>
      <c r="E19498" t="s">
        <v>22</v>
      </c>
      <c r="F19498" t="s">
        <v>23</v>
      </c>
      <c r="G19498">
        <v>2011</v>
      </c>
      <c r="H19498">
        <v>14.5</v>
      </c>
      <c r="I19498">
        <v>23.861000000000001</v>
      </c>
    </row>
    <row r="19499" spans="1:9" x14ac:dyDescent="0.25">
      <c r="A19499" t="s">
        <v>409</v>
      </c>
      <c r="B19499" t="s">
        <v>438</v>
      </c>
      <c r="C19499" t="s">
        <v>439</v>
      </c>
      <c r="D19499" t="s">
        <v>483</v>
      </c>
      <c r="E19499" t="s">
        <v>22</v>
      </c>
      <c r="F19499" t="s">
        <v>23</v>
      </c>
      <c r="G19499">
        <v>2012</v>
      </c>
      <c r="H19499">
        <v>14.5</v>
      </c>
      <c r="I19499">
        <v>16.181999999999999</v>
      </c>
    </row>
    <row r="19500" spans="1:9" x14ac:dyDescent="0.25">
      <c r="A19500" t="s">
        <v>409</v>
      </c>
      <c r="B19500" t="s">
        <v>438</v>
      </c>
      <c r="C19500" t="s">
        <v>439</v>
      </c>
      <c r="D19500" t="s">
        <v>483</v>
      </c>
      <c r="E19500" t="s">
        <v>22</v>
      </c>
      <c r="F19500" t="s">
        <v>23</v>
      </c>
      <c r="G19500">
        <v>2013</v>
      </c>
      <c r="H19500">
        <v>14.5</v>
      </c>
      <c r="I19500">
        <v>9.8439999999999994</v>
      </c>
    </row>
    <row r="19501" spans="1:9" x14ac:dyDescent="0.25">
      <c r="A19501" t="s">
        <v>409</v>
      </c>
      <c r="B19501" t="s">
        <v>438</v>
      </c>
      <c r="C19501" t="s">
        <v>439</v>
      </c>
      <c r="D19501" t="s">
        <v>483</v>
      </c>
      <c r="E19501" t="s">
        <v>22</v>
      </c>
      <c r="F19501" t="s">
        <v>23</v>
      </c>
      <c r="G19501">
        <v>2014</v>
      </c>
      <c r="H19501">
        <v>14.5</v>
      </c>
      <c r="I19501">
        <v>10.121</v>
      </c>
    </row>
    <row r="19502" spans="1:9" x14ac:dyDescent="0.25">
      <c r="A19502" t="s">
        <v>409</v>
      </c>
      <c r="B19502" t="s">
        <v>438</v>
      </c>
      <c r="C19502" t="s">
        <v>439</v>
      </c>
      <c r="D19502" t="s">
        <v>483</v>
      </c>
      <c r="E19502" t="s">
        <v>22</v>
      </c>
      <c r="F19502" t="s">
        <v>23</v>
      </c>
      <c r="G19502">
        <v>2015</v>
      </c>
      <c r="H19502">
        <v>14.5</v>
      </c>
      <c r="I19502">
        <v>10.615</v>
      </c>
    </row>
    <row r="19503" spans="1:9" x14ac:dyDescent="0.25">
      <c r="A19503" t="s">
        <v>409</v>
      </c>
      <c r="B19503" t="s">
        <v>438</v>
      </c>
      <c r="C19503" t="s">
        <v>439</v>
      </c>
      <c r="D19503" t="s">
        <v>483</v>
      </c>
      <c r="E19503" t="s">
        <v>22</v>
      </c>
      <c r="F19503" t="s">
        <v>23</v>
      </c>
      <c r="G19503">
        <v>2016</v>
      </c>
      <c r="H19503">
        <v>14.5</v>
      </c>
      <c r="I19503">
        <v>11.048999999999999</v>
      </c>
    </row>
    <row r="19504" spans="1:9" x14ac:dyDescent="0.25">
      <c r="A19504" t="s">
        <v>409</v>
      </c>
      <c r="B19504" t="s">
        <v>438</v>
      </c>
      <c r="C19504" t="s">
        <v>439</v>
      </c>
      <c r="D19504" t="s">
        <v>483</v>
      </c>
      <c r="E19504" t="s">
        <v>22</v>
      </c>
      <c r="F19504" t="s">
        <v>23</v>
      </c>
      <c r="G19504">
        <v>2017</v>
      </c>
      <c r="H19504">
        <v>14.5</v>
      </c>
      <c r="I19504">
        <v>11.403</v>
      </c>
    </row>
    <row r="19505" spans="1:9" x14ac:dyDescent="0.25">
      <c r="A19505" t="s">
        <v>409</v>
      </c>
      <c r="B19505" t="s">
        <v>438</v>
      </c>
      <c r="C19505" t="s">
        <v>439</v>
      </c>
      <c r="D19505" t="s">
        <v>483</v>
      </c>
      <c r="E19505" t="s">
        <v>22</v>
      </c>
      <c r="F19505" t="s">
        <v>23</v>
      </c>
      <c r="G19505">
        <v>2018</v>
      </c>
      <c r="H19505">
        <v>14.5</v>
      </c>
    </row>
    <row r="19506" spans="1:9" x14ac:dyDescent="0.25">
      <c r="A19506" t="s">
        <v>409</v>
      </c>
      <c r="B19506" t="s">
        <v>438</v>
      </c>
      <c r="C19506" t="s">
        <v>439</v>
      </c>
      <c r="D19506" t="s">
        <v>483</v>
      </c>
      <c r="E19506" t="s">
        <v>22</v>
      </c>
      <c r="F19506" t="s">
        <v>23</v>
      </c>
      <c r="G19506">
        <v>2019</v>
      </c>
      <c r="H19506">
        <v>14.5</v>
      </c>
    </row>
    <row r="19507" spans="1:9" x14ac:dyDescent="0.25">
      <c r="A19507" t="s">
        <v>409</v>
      </c>
      <c r="B19507" t="s">
        <v>438</v>
      </c>
      <c r="C19507" t="s">
        <v>439</v>
      </c>
      <c r="D19507" t="s">
        <v>483</v>
      </c>
      <c r="E19507" t="s">
        <v>64</v>
      </c>
      <c r="F19507" t="s">
        <v>64</v>
      </c>
      <c r="G19507">
        <v>2003</v>
      </c>
      <c r="H19507">
        <v>6</v>
      </c>
      <c r="I19507">
        <v>50</v>
      </c>
    </row>
    <row r="19508" spans="1:9" x14ac:dyDescent="0.25">
      <c r="A19508" t="s">
        <v>409</v>
      </c>
      <c r="B19508" t="s">
        <v>438</v>
      </c>
      <c r="C19508" t="s">
        <v>439</v>
      </c>
      <c r="D19508" t="s">
        <v>483</v>
      </c>
      <c r="E19508" t="s">
        <v>64</v>
      </c>
      <c r="F19508" t="s">
        <v>64</v>
      </c>
      <c r="G19508">
        <v>2004</v>
      </c>
      <c r="H19508">
        <v>6</v>
      </c>
      <c r="I19508">
        <v>50</v>
      </c>
    </row>
    <row r="19509" spans="1:9" x14ac:dyDescent="0.25">
      <c r="A19509" t="s">
        <v>409</v>
      </c>
      <c r="B19509" t="s">
        <v>438</v>
      </c>
      <c r="C19509" t="s">
        <v>439</v>
      </c>
      <c r="D19509" t="s">
        <v>483</v>
      </c>
      <c r="E19509" t="s">
        <v>64</v>
      </c>
      <c r="F19509" t="s">
        <v>64</v>
      </c>
      <c r="G19509">
        <v>2005</v>
      </c>
      <c r="H19509">
        <v>36</v>
      </c>
      <c r="I19509">
        <v>110</v>
      </c>
    </row>
    <row r="19510" spans="1:9" x14ac:dyDescent="0.25">
      <c r="A19510" t="s">
        <v>409</v>
      </c>
      <c r="B19510" t="s">
        <v>438</v>
      </c>
      <c r="C19510" t="s">
        <v>439</v>
      </c>
      <c r="D19510" t="s">
        <v>483</v>
      </c>
      <c r="E19510" t="s">
        <v>64</v>
      </c>
      <c r="F19510" t="s">
        <v>64</v>
      </c>
      <c r="G19510">
        <v>2006</v>
      </c>
      <c r="H19510">
        <v>36</v>
      </c>
      <c r="I19510">
        <v>110</v>
      </c>
    </row>
    <row r="19511" spans="1:9" x14ac:dyDescent="0.25">
      <c r="A19511" t="s">
        <v>409</v>
      </c>
      <c r="B19511" t="s">
        <v>438</v>
      </c>
      <c r="C19511" t="s">
        <v>439</v>
      </c>
      <c r="D19511" t="s">
        <v>483</v>
      </c>
      <c r="E19511" t="s">
        <v>64</v>
      </c>
      <c r="F19511" t="s">
        <v>64</v>
      </c>
      <c r="G19511">
        <v>2007</v>
      </c>
      <c r="H19511">
        <v>56</v>
      </c>
      <c r="I19511">
        <v>288.95499999999998</v>
      </c>
    </row>
    <row r="19512" spans="1:9" x14ac:dyDescent="0.25">
      <c r="A19512" t="s">
        <v>409</v>
      </c>
      <c r="B19512" t="s">
        <v>438</v>
      </c>
      <c r="C19512" t="s">
        <v>439</v>
      </c>
      <c r="D19512" t="s">
        <v>483</v>
      </c>
      <c r="E19512" t="s">
        <v>64</v>
      </c>
      <c r="F19512" t="s">
        <v>64</v>
      </c>
      <c r="G19512">
        <v>2008</v>
      </c>
      <c r="H19512">
        <v>56</v>
      </c>
      <c r="I19512">
        <v>373.53300000000002</v>
      </c>
    </row>
    <row r="19513" spans="1:9" x14ac:dyDescent="0.25">
      <c r="A19513" t="s">
        <v>409</v>
      </c>
      <c r="B19513" t="s">
        <v>438</v>
      </c>
      <c r="C19513" t="s">
        <v>439</v>
      </c>
      <c r="D19513" t="s">
        <v>483</v>
      </c>
      <c r="E19513" t="s">
        <v>64</v>
      </c>
      <c r="F19513" t="s">
        <v>64</v>
      </c>
      <c r="G19513">
        <v>2009</v>
      </c>
      <c r="H19513">
        <v>56</v>
      </c>
      <c r="I19513">
        <v>400</v>
      </c>
    </row>
    <row r="19514" spans="1:9" x14ac:dyDescent="0.25">
      <c r="A19514" t="s">
        <v>409</v>
      </c>
      <c r="B19514" t="s">
        <v>438</v>
      </c>
      <c r="C19514" t="s">
        <v>439</v>
      </c>
      <c r="D19514" t="s">
        <v>483</v>
      </c>
      <c r="E19514" t="s">
        <v>64</v>
      </c>
      <c r="F19514" t="s">
        <v>64</v>
      </c>
      <c r="G19514">
        <v>2010</v>
      </c>
      <c r="H19514">
        <v>56</v>
      </c>
      <c r="I19514">
        <v>400</v>
      </c>
    </row>
    <row r="19515" spans="1:9" x14ac:dyDescent="0.25">
      <c r="A19515" t="s">
        <v>409</v>
      </c>
      <c r="B19515" t="s">
        <v>438</v>
      </c>
      <c r="C19515" t="s">
        <v>439</v>
      </c>
      <c r="D19515" t="s">
        <v>483</v>
      </c>
      <c r="E19515" t="s">
        <v>64</v>
      </c>
      <c r="F19515" t="s">
        <v>64</v>
      </c>
      <c r="G19515">
        <v>2011</v>
      </c>
      <c r="H19515">
        <v>56</v>
      </c>
      <c r="I19515">
        <v>400</v>
      </c>
    </row>
    <row r="19516" spans="1:9" x14ac:dyDescent="0.25">
      <c r="A19516" t="s">
        <v>409</v>
      </c>
      <c r="B19516" t="s">
        <v>438</v>
      </c>
      <c r="C19516" t="s">
        <v>439</v>
      </c>
      <c r="D19516" t="s">
        <v>483</v>
      </c>
      <c r="E19516" t="s">
        <v>64</v>
      </c>
      <c r="F19516" t="s">
        <v>64</v>
      </c>
      <c r="G19516">
        <v>2012</v>
      </c>
      <c r="H19516">
        <v>56</v>
      </c>
      <c r="I19516">
        <v>400</v>
      </c>
    </row>
    <row r="19517" spans="1:9" x14ac:dyDescent="0.25">
      <c r="A19517" t="s">
        <v>409</v>
      </c>
      <c r="B19517" t="s">
        <v>438</v>
      </c>
      <c r="C19517" t="s">
        <v>439</v>
      </c>
      <c r="D19517" t="s">
        <v>483</v>
      </c>
      <c r="E19517" t="s">
        <v>64</v>
      </c>
      <c r="F19517" t="s">
        <v>64</v>
      </c>
      <c r="G19517">
        <v>2013</v>
      </c>
      <c r="H19517">
        <v>56</v>
      </c>
      <c r="I19517">
        <v>400</v>
      </c>
    </row>
    <row r="19518" spans="1:9" x14ac:dyDescent="0.25">
      <c r="A19518" t="s">
        <v>409</v>
      </c>
      <c r="B19518" t="s">
        <v>438</v>
      </c>
      <c r="C19518" t="s">
        <v>439</v>
      </c>
      <c r="D19518" t="s">
        <v>483</v>
      </c>
      <c r="E19518" t="s">
        <v>64</v>
      </c>
      <c r="F19518" t="s">
        <v>64</v>
      </c>
      <c r="G19518">
        <v>2014</v>
      </c>
      <c r="H19518">
        <v>56</v>
      </c>
      <c r="I19518">
        <v>400</v>
      </c>
    </row>
    <row r="19519" spans="1:9" x14ac:dyDescent="0.25">
      <c r="A19519" t="s">
        <v>409</v>
      </c>
      <c r="B19519" t="s">
        <v>438</v>
      </c>
      <c r="C19519" t="s">
        <v>439</v>
      </c>
      <c r="D19519" t="s">
        <v>483</v>
      </c>
      <c r="E19519" t="s">
        <v>64</v>
      </c>
      <c r="F19519" t="s">
        <v>64</v>
      </c>
      <c r="G19519">
        <v>2015</v>
      </c>
      <c r="H19519">
        <v>56</v>
      </c>
      <c r="I19519">
        <v>400</v>
      </c>
    </row>
    <row r="19520" spans="1:9" x14ac:dyDescent="0.25">
      <c r="A19520" t="s">
        <v>409</v>
      </c>
      <c r="B19520" t="s">
        <v>438</v>
      </c>
      <c r="C19520" t="s">
        <v>439</v>
      </c>
      <c r="D19520" t="s">
        <v>483</v>
      </c>
      <c r="E19520" t="s">
        <v>64</v>
      </c>
      <c r="F19520" t="s">
        <v>64</v>
      </c>
      <c r="G19520">
        <v>2016</v>
      </c>
      <c r="H19520">
        <v>56</v>
      </c>
      <c r="I19520">
        <v>400</v>
      </c>
    </row>
    <row r="19521" spans="1:9" x14ac:dyDescent="0.25">
      <c r="A19521" t="s">
        <v>409</v>
      </c>
      <c r="B19521" t="s">
        <v>438</v>
      </c>
      <c r="C19521" t="s">
        <v>439</v>
      </c>
      <c r="D19521" t="s">
        <v>483</v>
      </c>
      <c r="E19521" t="s">
        <v>64</v>
      </c>
      <c r="F19521" t="s">
        <v>64</v>
      </c>
      <c r="G19521">
        <v>2017</v>
      </c>
      <c r="H19521">
        <v>56</v>
      </c>
      <c r="I19521">
        <v>400</v>
      </c>
    </row>
    <row r="19522" spans="1:9" x14ac:dyDescent="0.25">
      <c r="A19522" t="s">
        <v>409</v>
      </c>
      <c r="B19522" t="s">
        <v>438</v>
      </c>
      <c r="C19522" t="s">
        <v>439</v>
      </c>
      <c r="D19522" t="s">
        <v>483</v>
      </c>
      <c r="E19522" t="s">
        <v>64</v>
      </c>
      <c r="F19522" t="s">
        <v>64</v>
      </c>
      <c r="G19522">
        <v>2018</v>
      </c>
      <c r="H19522">
        <v>56</v>
      </c>
    </row>
    <row r="19523" spans="1:9" x14ac:dyDescent="0.25">
      <c r="A19523" t="s">
        <v>409</v>
      </c>
      <c r="B19523" t="s">
        <v>438</v>
      </c>
      <c r="C19523" t="s">
        <v>439</v>
      </c>
      <c r="D19523" t="s">
        <v>483</v>
      </c>
      <c r="E19523" t="s">
        <v>64</v>
      </c>
      <c r="F19523" t="s">
        <v>64</v>
      </c>
      <c r="G19523">
        <v>2019</v>
      </c>
      <c r="H19523">
        <v>56</v>
      </c>
    </row>
    <row r="19524" spans="1:9" x14ac:dyDescent="0.25">
      <c r="A19524" t="s">
        <v>409</v>
      </c>
      <c r="B19524" t="s">
        <v>438</v>
      </c>
      <c r="C19524" t="s">
        <v>439</v>
      </c>
      <c r="D19524" t="s">
        <v>483</v>
      </c>
      <c r="E19524" t="s">
        <v>13</v>
      </c>
      <c r="F19524" t="s">
        <v>14</v>
      </c>
      <c r="G19524">
        <v>2000</v>
      </c>
      <c r="H19524">
        <v>198.155</v>
      </c>
      <c r="I19524">
        <v>751.77700000000004</v>
      </c>
    </row>
    <row r="19525" spans="1:9" x14ac:dyDescent="0.25">
      <c r="A19525" t="s">
        <v>409</v>
      </c>
      <c r="B19525" t="s">
        <v>438</v>
      </c>
      <c r="C19525" t="s">
        <v>439</v>
      </c>
      <c r="D19525" t="s">
        <v>483</v>
      </c>
      <c r="E19525" t="s">
        <v>13</v>
      </c>
      <c r="F19525" t="s">
        <v>14</v>
      </c>
      <c r="G19525">
        <v>2001</v>
      </c>
      <c r="H19525">
        <v>198.155</v>
      </c>
      <c r="I19525">
        <v>751.77700000000004</v>
      </c>
    </row>
    <row r="19526" spans="1:9" x14ac:dyDescent="0.25">
      <c r="A19526" t="s">
        <v>409</v>
      </c>
      <c r="B19526" t="s">
        <v>438</v>
      </c>
      <c r="C19526" t="s">
        <v>439</v>
      </c>
      <c r="D19526" t="s">
        <v>483</v>
      </c>
      <c r="E19526" t="s">
        <v>13</v>
      </c>
      <c r="F19526" t="s">
        <v>14</v>
      </c>
      <c r="G19526">
        <v>2002</v>
      </c>
      <c r="H19526">
        <v>198.155</v>
      </c>
      <c r="I19526">
        <v>751.77700000000004</v>
      </c>
    </row>
    <row r="19527" spans="1:9" x14ac:dyDescent="0.25">
      <c r="A19527" t="s">
        <v>409</v>
      </c>
      <c r="B19527" t="s">
        <v>438</v>
      </c>
      <c r="C19527" t="s">
        <v>439</v>
      </c>
      <c r="D19527" t="s">
        <v>483</v>
      </c>
      <c r="E19527" t="s">
        <v>13</v>
      </c>
      <c r="F19527" t="s">
        <v>14</v>
      </c>
      <c r="G19527">
        <v>2003</v>
      </c>
      <c r="H19527">
        <v>198.39500000000001</v>
      </c>
      <c r="I19527">
        <v>752.40800000000002</v>
      </c>
    </row>
    <row r="19528" spans="1:9" x14ac:dyDescent="0.25">
      <c r="A19528" t="s">
        <v>409</v>
      </c>
      <c r="B19528" t="s">
        <v>438</v>
      </c>
      <c r="C19528" t="s">
        <v>439</v>
      </c>
      <c r="D19528" t="s">
        <v>483</v>
      </c>
      <c r="E19528" t="s">
        <v>13</v>
      </c>
      <c r="F19528" t="s">
        <v>14</v>
      </c>
      <c r="G19528">
        <v>2004</v>
      </c>
      <c r="H19528">
        <v>198.39500000000001</v>
      </c>
      <c r="I19528">
        <v>752.40800000000002</v>
      </c>
    </row>
    <row r="19529" spans="1:9" x14ac:dyDescent="0.25">
      <c r="A19529" t="s">
        <v>409</v>
      </c>
      <c r="B19529" t="s">
        <v>438</v>
      </c>
      <c r="C19529" t="s">
        <v>439</v>
      </c>
      <c r="D19529" t="s">
        <v>483</v>
      </c>
      <c r="E19529" t="s">
        <v>13</v>
      </c>
      <c r="F19529" t="s">
        <v>14</v>
      </c>
      <c r="G19529">
        <v>2005</v>
      </c>
      <c r="H19529">
        <v>198.39500000000001</v>
      </c>
      <c r="I19529">
        <v>752.40800000000002</v>
      </c>
    </row>
    <row r="19530" spans="1:9" x14ac:dyDescent="0.25">
      <c r="A19530" t="s">
        <v>409</v>
      </c>
      <c r="B19530" t="s">
        <v>438</v>
      </c>
      <c r="C19530" t="s">
        <v>439</v>
      </c>
      <c r="D19530" t="s">
        <v>483</v>
      </c>
      <c r="E19530" t="s">
        <v>13</v>
      </c>
      <c r="F19530" t="s">
        <v>14</v>
      </c>
      <c r="G19530">
        <v>2006</v>
      </c>
      <c r="H19530">
        <v>198.39500000000001</v>
      </c>
      <c r="I19530">
        <v>757.94499999999994</v>
      </c>
    </row>
    <row r="19531" spans="1:9" x14ac:dyDescent="0.25">
      <c r="A19531" t="s">
        <v>409</v>
      </c>
      <c r="B19531" t="s">
        <v>438</v>
      </c>
      <c r="C19531" t="s">
        <v>439</v>
      </c>
      <c r="D19531" t="s">
        <v>483</v>
      </c>
      <c r="E19531" t="s">
        <v>13</v>
      </c>
      <c r="F19531" t="s">
        <v>14</v>
      </c>
      <c r="G19531">
        <v>2007</v>
      </c>
      <c r="H19531">
        <v>206.39500000000001</v>
      </c>
      <c r="I19531">
        <v>799.69899999999996</v>
      </c>
    </row>
    <row r="19532" spans="1:9" x14ac:dyDescent="0.25">
      <c r="A19532" t="s">
        <v>409</v>
      </c>
      <c r="B19532" t="s">
        <v>438</v>
      </c>
      <c r="C19532" t="s">
        <v>439</v>
      </c>
      <c r="D19532" t="s">
        <v>483</v>
      </c>
      <c r="E19532" t="s">
        <v>13</v>
      </c>
      <c r="F19532" t="s">
        <v>14</v>
      </c>
      <c r="G19532">
        <v>2008</v>
      </c>
      <c r="H19532">
        <v>214.39500000000001</v>
      </c>
      <c r="I19532">
        <v>797.15599999999995</v>
      </c>
    </row>
    <row r="19533" spans="1:9" x14ac:dyDescent="0.25">
      <c r="A19533" t="s">
        <v>409</v>
      </c>
      <c r="B19533" t="s">
        <v>438</v>
      </c>
      <c r="C19533" t="s">
        <v>439</v>
      </c>
      <c r="D19533" t="s">
        <v>483</v>
      </c>
      <c r="E19533" t="s">
        <v>13</v>
      </c>
      <c r="F19533" t="s">
        <v>14</v>
      </c>
      <c r="G19533">
        <v>2009</v>
      </c>
      <c r="H19533">
        <v>222.39500000000001</v>
      </c>
      <c r="I19533">
        <v>819.33199999999999</v>
      </c>
    </row>
    <row r="19534" spans="1:9" x14ac:dyDescent="0.25">
      <c r="A19534" t="s">
        <v>409</v>
      </c>
      <c r="B19534" t="s">
        <v>438</v>
      </c>
      <c r="C19534" t="s">
        <v>439</v>
      </c>
      <c r="D19534" t="s">
        <v>483</v>
      </c>
      <c r="E19534" t="s">
        <v>13</v>
      </c>
      <c r="F19534" t="s">
        <v>14</v>
      </c>
      <c r="G19534">
        <v>2010</v>
      </c>
      <c r="H19534">
        <v>230.39500000000001</v>
      </c>
      <c r="I19534">
        <v>776.17599999999993</v>
      </c>
    </row>
    <row r="19535" spans="1:9" x14ac:dyDescent="0.25">
      <c r="A19535" t="s">
        <v>409</v>
      </c>
      <c r="B19535" t="s">
        <v>438</v>
      </c>
      <c r="C19535" t="s">
        <v>439</v>
      </c>
      <c r="D19535" t="s">
        <v>483</v>
      </c>
      <c r="E19535" t="s">
        <v>13</v>
      </c>
      <c r="F19535" t="s">
        <v>14</v>
      </c>
      <c r="G19535">
        <v>2011</v>
      </c>
      <c r="H19535">
        <v>230.39500000000001</v>
      </c>
      <c r="I19535">
        <v>890.54499999999996</v>
      </c>
    </row>
    <row r="19536" spans="1:9" x14ac:dyDescent="0.25">
      <c r="A19536" t="s">
        <v>409</v>
      </c>
      <c r="B19536" t="s">
        <v>438</v>
      </c>
      <c r="C19536" t="s">
        <v>439</v>
      </c>
      <c r="D19536" t="s">
        <v>483</v>
      </c>
      <c r="E19536" t="s">
        <v>13</v>
      </c>
      <c r="F19536" t="s">
        <v>14</v>
      </c>
      <c r="G19536">
        <v>2012</v>
      </c>
      <c r="H19536">
        <v>239.79500000000002</v>
      </c>
      <c r="I19536">
        <v>898.74800000000005</v>
      </c>
    </row>
    <row r="19537" spans="1:9" x14ac:dyDescent="0.25">
      <c r="A19537" t="s">
        <v>409</v>
      </c>
      <c r="B19537" t="s">
        <v>438</v>
      </c>
      <c r="C19537" t="s">
        <v>439</v>
      </c>
      <c r="D19537" t="s">
        <v>483</v>
      </c>
      <c r="E19537" t="s">
        <v>13</v>
      </c>
      <c r="F19537" t="s">
        <v>14</v>
      </c>
      <c r="G19537">
        <v>2013</v>
      </c>
      <c r="H19537">
        <v>239.79500000000002</v>
      </c>
      <c r="I19537">
        <v>898.74800000000005</v>
      </c>
    </row>
    <row r="19538" spans="1:9" x14ac:dyDescent="0.25">
      <c r="A19538" t="s">
        <v>409</v>
      </c>
      <c r="B19538" t="s">
        <v>438</v>
      </c>
      <c r="C19538" t="s">
        <v>439</v>
      </c>
      <c r="D19538" t="s">
        <v>483</v>
      </c>
      <c r="E19538" t="s">
        <v>13</v>
      </c>
      <c r="F19538" t="s">
        <v>14</v>
      </c>
      <c r="G19538">
        <v>2014</v>
      </c>
      <c r="H19538">
        <v>239.79500000000002</v>
      </c>
      <c r="I19538">
        <v>876.56100000000004</v>
      </c>
    </row>
    <row r="19539" spans="1:9" x14ac:dyDescent="0.25">
      <c r="A19539" t="s">
        <v>409</v>
      </c>
      <c r="B19539" t="s">
        <v>438</v>
      </c>
      <c r="C19539" t="s">
        <v>439</v>
      </c>
      <c r="D19539" t="s">
        <v>483</v>
      </c>
      <c r="E19539" t="s">
        <v>13</v>
      </c>
      <c r="F19539" t="s">
        <v>14</v>
      </c>
      <c r="G19539">
        <v>2015</v>
      </c>
      <c r="H19539">
        <v>257.79500000000002</v>
      </c>
      <c r="I19539">
        <v>876.56100000000004</v>
      </c>
    </row>
    <row r="19540" spans="1:9" x14ac:dyDescent="0.25">
      <c r="A19540" t="s">
        <v>409</v>
      </c>
      <c r="B19540" t="s">
        <v>438</v>
      </c>
      <c r="C19540" t="s">
        <v>439</v>
      </c>
      <c r="D19540" t="s">
        <v>483</v>
      </c>
      <c r="E19540" t="s">
        <v>13</v>
      </c>
      <c r="F19540" t="s">
        <v>14</v>
      </c>
      <c r="G19540">
        <v>2016</v>
      </c>
      <c r="H19540">
        <v>257.79500000000002</v>
      </c>
      <c r="I19540">
        <v>876.56100000000004</v>
      </c>
    </row>
    <row r="19541" spans="1:9" x14ac:dyDescent="0.25">
      <c r="A19541" t="s">
        <v>409</v>
      </c>
      <c r="B19541" t="s">
        <v>438</v>
      </c>
      <c r="C19541" t="s">
        <v>439</v>
      </c>
      <c r="D19541" t="s">
        <v>483</v>
      </c>
      <c r="E19541" t="s">
        <v>13</v>
      </c>
      <c r="F19541" t="s">
        <v>14</v>
      </c>
      <c r="G19541">
        <v>2017</v>
      </c>
      <c r="H19541">
        <v>257.79500000000002</v>
      </c>
      <c r="I19541">
        <v>876.56100000000004</v>
      </c>
    </row>
    <row r="19542" spans="1:9" x14ac:dyDescent="0.25">
      <c r="A19542" t="s">
        <v>409</v>
      </c>
      <c r="B19542" t="s">
        <v>438</v>
      </c>
      <c r="C19542" t="s">
        <v>439</v>
      </c>
      <c r="D19542" t="s">
        <v>483</v>
      </c>
      <c r="E19542" t="s">
        <v>13</v>
      </c>
      <c r="F19542" t="s">
        <v>14</v>
      </c>
      <c r="G19542">
        <v>2018</v>
      </c>
      <c r="H19542">
        <v>257.79500000000002</v>
      </c>
    </row>
    <row r="19543" spans="1:9" x14ac:dyDescent="0.25">
      <c r="A19543" t="s">
        <v>409</v>
      </c>
      <c r="B19543" t="s">
        <v>438</v>
      </c>
      <c r="C19543" t="s">
        <v>439</v>
      </c>
      <c r="D19543" t="s">
        <v>483</v>
      </c>
      <c r="E19543" t="s">
        <v>13</v>
      </c>
      <c r="F19543" t="s">
        <v>14</v>
      </c>
      <c r="G19543">
        <v>2019</v>
      </c>
      <c r="H19543">
        <v>257.79500000000002</v>
      </c>
    </row>
    <row r="19544" spans="1:9" x14ac:dyDescent="0.25">
      <c r="A19544" t="s">
        <v>409</v>
      </c>
      <c r="B19544" t="s">
        <v>438</v>
      </c>
      <c r="C19544" t="s">
        <v>439</v>
      </c>
      <c r="D19544" t="s">
        <v>483</v>
      </c>
      <c r="E19544" t="s">
        <v>15</v>
      </c>
      <c r="F19544" t="s">
        <v>17</v>
      </c>
      <c r="G19544">
        <v>2001</v>
      </c>
      <c r="H19544">
        <v>0.317</v>
      </c>
      <c r="I19544">
        <v>0.46</v>
      </c>
    </row>
    <row r="19545" spans="1:9" x14ac:dyDescent="0.25">
      <c r="A19545" t="s">
        <v>409</v>
      </c>
      <c r="B19545" t="s">
        <v>438</v>
      </c>
      <c r="C19545" t="s">
        <v>439</v>
      </c>
      <c r="D19545" t="s">
        <v>483</v>
      </c>
      <c r="E19545" t="s">
        <v>15</v>
      </c>
      <c r="F19545" t="s">
        <v>17</v>
      </c>
      <c r="G19545">
        <v>2002</v>
      </c>
      <c r="H19545">
        <v>0.317</v>
      </c>
      <c r="I19545">
        <v>0.46</v>
      </c>
    </row>
    <row r="19546" spans="1:9" x14ac:dyDescent="0.25">
      <c r="A19546" t="s">
        <v>409</v>
      </c>
      <c r="B19546" t="s">
        <v>438</v>
      </c>
      <c r="C19546" t="s">
        <v>439</v>
      </c>
      <c r="D19546" t="s">
        <v>483</v>
      </c>
      <c r="E19546" t="s">
        <v>15</v>
      </c>
      <c r="F19546" t="s">
        <v>17</v>
      </c>
      <c r="G19546">
        <v>2003</v>
      </c>
      <c r="H19546">
        <v>0.317</v>
      </c>
      <c r="I19546">
        <v>0.46</v>
      </c>
    </row>
    <row r="19547" spans="1:9" x14ac:dyDescent="0.25">
      <c r="A19547" t="s">
        <v>409</v>
      </c>
      <c r="B19547" t="s">
        <v>438</v>
      </c>
      <c r="C19547" t="s">
        <v>439</v>
      </c>
      <c r="D19547" t="s">
        <v>483</v>
      </c>
      <c r="E19547" t="s">
        <v>15</v>
      </c>
      <c r="F19547" t="s">
        <v>17</v>
      </c>
      <c r="G19547">
        <v>2004</v>
      </c>
      <c r="H19547">
        <v>0.33900000000000002</v>
      </c>
      <c r="I19547">
        <v>0.49199999999999999</v>
      </c>
    </row>
    <row r="19548" spans="1:9" x14ac:dyDescent="0.25">
      <c r="A19548" t="s">
        <v>409</v>
      </c>
      <c r="B19548" t="s">
        <v>438</v>
      </c>
      <c r="C19548" t="s">
        <v>439</v>
      </c>
      <c r="D19548" t="s">
        <v>483</v>
      </c>
      <c r="E19548" t="s">
        <v>15</v>
      </c>
      <c r="F19548" t="s">
        <v>17</v>
      </c>
      <c r="G19548">
        <v>2005</v>
      </c>
      <c r="H19548">
        <v>0.33900000000000002</v>
      </c>
      <c r="I19548">
        <v>0.49199999999999999</v>
      </c>
    </row>
    <row r="19549" spans="1:9" x14ac:dyDescent="0.25">
      <c r="A19549" t="s">
        <v>409</v>
      </c>
      <c r="B19549" t="s">
        <v>438</v>
      </c>
      <c r="C19549" t="s">
        <v>439</v>
      </c>
      <c r="D19549" t="s">
        <v>483</v>
      </c>
      <c r="E19549" t="s">
        <v>15</v>
      </c>
      <c r="F19549" t="s">
        <v>17</v>
      </c>
      <c r="G19549">
        <v>2006</v>
      </c>
      <c r="H19549">
        <v>0.33900000000000002</v>
      </c>
      <c r="I19549">
        <v>0.49199999999999999</v>
      </c>
    </row>
    <row r="19550" spans="1:9" x14ac:dyDescent="0.25">
      <c r="A19550" t="s">
        <v>409</v>
      </c>
      <c r="B19550" t="s">
        <v>438</v>
      </c>
      <c r="C19550" t="s">
        <v>439</v>
      </c>
      <c r="D19550" t="s">
        <v>483</v>
      </c>
      <c r="E19550" t="s">
        <v>15</v>
      </c>
      <c r="F19550" t="s">
        <v>17</v>
      </c>
      <c r="G19550">
        <v>2007</v>
      </c>
      <c r="H19550">
        <v>0.33900000000000002</v>
      </c>
      <c r="I19550">
        <v>0.49199999999999999</v>
      </c>
    </row>
    <row r="19551" spans="1:9" x14ac:dyDescent="0.25">
      <c r="A19551" t="s">
        <v>409</v>
      </c>
      <c r="B19551" t="s">
        <v>438</v>
      </c>
      <c r="C19551" t="s">
        <v>439</v>
      </c>
      <c r="D19551" t="s">
        <v>483</v>
      </c>
      <c r="E19551" t="s">
        <v>15</v>
      </c>
      <c r="F19551" t="s">
        <v>17</v>
      </c>
      <c r="G19551">
        <v>2008</v>
      </c>
      <c r="H19551">
        <v>0.33900000000000002</v>
      </c>
      <c r="I19551">
        <v>0.49199999999999999</v>
      </c>
    </row>
    <row r="19552" spans="1:9" x14ac:dyDescent="0.25">
      <c r="A19552" t="s">
        <v>409</v>
      </c>
      <c r="B19552" t="s">
        <v>438</v>
      </c>
      <c r="C19552" t="s">
        <v>439</v>
      </c>
      <c r="D19552" t="s">
        <v>483</v>
      </c>
      <c r="E19552" t="s">
        <v>15</v>
      </c>
      <c r="F19552" t="s">
        <v>17</v>
      </c>
      <c r="G19552">
        <v>2009</v>
      </c>
      <c r="H19552">
        <v>0.33900000000000002</v>
      </c>
      <c r="I19552">
        <v>0.49199999999999999</v>
      </c>
    </row>
    <row r="19553" spans="1:9" x14ac:dyDescent="0.25">
      <c r="A19553" t="s">
        <v>409</v>
      </c>
      <c r="B19553" t="s">
        <v>438</v>
      </c>
      <c r="C19553" t="s">
        <v>439</v>
      </c>
      <c r="D19553" t="s">
        <v>483</v>
      </c>
      <c r="E19553" t="s">
        <v>15</v>
      </c>
      <c r="F19553" t="s">
        <v>17</v>
      </c>
      <c r="G19553">
        <v>2010</v>
      </c>
      <c r="H19553">
        <v>0.33900000000000002</v>
      </c>
      <c r="I19553">
        <v>0.49199999999999999</v>
      </c>
    </row>
    <row r="19554" spans="1:9" x14ac:dyDescent="0.25">
      <c r="A19554" t="s">
        <v>409</v>
      </c>
      <c r="B19554" t="s">
        <v>438</v>
      </c>
      <c r="C19554" t="s">
        <v>439</v>
      </c>
      <c r="D19554" t="s">
        <v>483</v>
      </c>
      <c r="E19554" t="s">
        <v>15</v>
      </c>
      <c r="F19554" t="s">
        <v>17</v>
      </c>
      <c r="G19554">
        <v>2011</v>
      </c>
      <c r="H19554">
        <v>0.33900000000000002</v>
      </c>
      <c r="I19554">
        <v>0.49199999999999999</v>
      </c>
    </row>
    <row r="19555" spans="1:9" x14ac:dyDescent="0.25">
      <c r="A19555" t="s">
        <v>409</v>
      </c>
      <c r="B19555" t="s">
        <v>438</v>
      </c>
      <c r="C19555" t="s">
        <v>439</v>
      </c>
      <c r="D19555" t="s">
        <v>483</v>
      </c>
      <c r="E19555" t="s">
        <v>15</v>
      </c>
      <c r="F19555" t="s">
        <v>17</v>
      </c>
      <c r="G19555">
        <v>2012</v>
      </c>
      <c r="H19555">
        <v>0.33900000000000002</v>
      </c>
      <c r="I19555">
        <v>0.49199999999999999</v>
      </c>
    </row>
    <row r="19556" spans="1:9" x14ac:dyDescent="0.25">
      <c r="A19556" t="s">
        <v>409</v>
      </c>
      <c r="B19556" t="s">
        <v>438</v>
      </c>
      <c r="C19556" t="s">
        <v>439</v>
      </c>
      <c r="D19556" t="s">
        <v>483</v>
      </c>
      <c r="E19556" t="s">
        <v>15</v>
      </c>
      <c r="F19556" t="s">
        <v>17</v>
      </c>
      <c r="G19556">
        <v>2013</v>
      </c>
      <c r="H19556">
        <v>0.33900000000000002</v>
      </c>
      <c r="I19556">
        <v>0.49199999999999999</v>
      </c>
    </row>
    <row r="19557" spans="1:9" x14ac:dyDescent="0.25">
      <c r="A19557" t="s">
        <v>409</v>
      </c>
      <c r="B19557" t="s">
        <v>438</v>
      </c>
      <c r="C19557" t="s">
        <v>439</v>
      </c>
      <c r="D19557" t="s">
        <v>483</v>
      </c>
      <c r="E19557" t="s">
        <v>15</v>
      </c>
      <c r="F19557" t="s">
        <v>17</v>
      </c>
      <c r="G19557">
        <v>2014</v>
      </c>
      <c r="H19557">
        <v>0.33900000000000002</v>
      </c>
      <c r="I19557">
        <v>0.49199999999999999</v>
      </c>
    </row>
    <row r="19558" spans="1:9" x14ac:dyDescent="0.25">
      <c r="A19558" t="s">
        <v>409</v>
      </c>
      <c r="B19558" t="s">
        <v>438</v>
      </c>
      <c r="C19558" t="s">
        <v>439</v>
      </c>
      <c r="D19558" t="s">
        <v>483</v>
      </c>
      <c r="E19558" t="s">
        <v>15</v>
      </c>
      <c r="F19558" t="s">
        <v>17</v>
      </c>
      <c r="G19558">
        <v>2015</v>
      </c>
      <c r="H19558">
        <v>0.878</v>
      </c>
      <c r="I19558">
        <v>1.274</v>
      </c>
    </row>
    <row r="19559" spans="1:9" x14ac:dyDescent="0.25">
      <c r="A19559" t="s">
        <v>409</v>
      </c>
      <c r="B19559" t="s">
        <v>438</v>
      </c>
      <c r="C19559" t="s">
        <v>439</v>
      </c>
      <c r="D19559" t="s">
        <v>483</v>
      </c>
      <c r="E19559" t="s">
        <v>15</v>
      </c>
      <c r="F19559" t="s">
        <v>17</v>
      </c>
      <c r="G19559">
        <v>2016</v>
      </c>
      <c r="H19559">
        <v>1.2290000000000001</v>
      </c>
      <c r="I19559">
        <v>1.782</v>
      </c>
    </row>
    <row r="19560" spans="1:9" x14ac:dyDescent="0.25">
      <c r="A19560" t="s">
        <v>409</v>
      </c>
      <c r="B19560" t="s">
        <v>438</v>
      </c>
      <c r="C19560" t="s">
        <v>439</v>
      </c>
      <c r="D19560" t="s">
        <v>483</v>
      </c>
      <c r="E19560" t="s">
        <v>15</v>
      </c>
      <c r="F19560" t="s">
        <v>17</v>
      </c>
      <c r="G19560">
        <v>2017</v>
      </c>
      <c r="H19560">
        <v>1.1950000000000001</v>
      </c>
      <c r="I19560">
        <v>1.7330000000000001</v>
      </c>
    </row>
    <row r="19561" spans="1:9" x14ac:dyDescent="0.25">
      <c r="A19561" t="s">
        <v>409</v>
      </c>
      <c r="B19561" t="s">
        <v>438</v>
      </c>
      <c r="C19561" t="s">
        <v>439</v>
      </c>
      <c r="D19561" t="s">
        <v>483</v>
      </c>
      <c r="E19561" t="s">
        <v>15</v>
      </c>
      <c r="F19561" t="s">
        <v>17</v>
      </c>
      <c r="G19561">
        <v>2018</v>
      </c>
      <c r="H19561">
        <v>0.95799999999999996</v>
      </c>
    </row>
    <row r="19562" spans="1:9" x14ac:dyDescent="0.25">
      <c r="A19562" t="s">
        <v>409</v>
      </c>
      <c r="B19562" t="s">
        <v>438</v>
      </c>
      <c r="C19562" t="s">
        <v>439</v>
      </c>
      <c r="D19562" t="s">
        <v>483</v>
      </c>
      <c r="E19562" t="s">
        <v>15</v>
      </c>
      <c r="F19562" t="s">
        <v>17</v>
      </c>
      <c r="G19562">
        <v>2019</v>
      </c>
      <c r="H19562">
        <v>0.98799999999999999</v>
      </c>
    </row>
    <row r="19563" spans="1:9" x14ac:dyDescent="0.25">
      <c r="A19563" t="s">
        <v>409</v>
      </c>
      <c r="B19563" t="s">
        <v>438</v>
      </c>
      <c r="C19563" t="s">
        <v>439</v>
      </c>
      <c r="D19563" t="s">
        <v>483</v>
      </c>
      <c r="E19563" t="s">
        <v>15</v>
      </c>
      <c r="F19563" t="s">
        <v>26</v>
      </c>
      <c r="G19563">
        <v>2018</v>
      </c>
      <c r="H19563">
        <v>0.3</v>
      </c>
    </row>
    <row r="19564" spans="1:9" x14ac:dyDescent="0.25">
      <c r="A19564" t="s">
        <v>409</v>
      </c>
      <c r="B19564" t="s">
        <v>438</v>
      </c>
      <c r="C19564" t="s">
        <v>439</v>
      </c>
      <c r="D19564" t="s">
        <v>483</v>
      </c>
      <c r="E19564" t="s">
        <v>15</v>
      </c>
      <c r="F19564" t="s">
        <v>26</v>
      </c>
      <c r="G19564">
        <v>2019</v>
      </c>
      <c r="H19564">
        <v>0.3</v>
      </c>
    </row>
    <row r="19565" spans="1:9" x14ac:dyDescent="0.25">
      <c r="A19565" t="s">
        <v>409</v>
      </c>
      <c r="B19565" t="s">
        <v>440</v>
      </c>
      <c r="C19565" t="s">
        <v>441</v>
      </c>
      <c r="D19565" t="s">
        <v>482</v>
      </c>
      <c r="E19565" t="s">
        <v>12</v>
      </c>
      <c r="F19565" t="s">
        <v>12</v>
      </c>
      <c r="G19565">
        <v>2000</v>
      </c>
      <c r="H19565">
        <v>23.409000000000002</v>
      </c>
      <c r="I19565">
        <v>40.527000000000001</v>
      </c>
    </row>
    <row r="19566" spans="1:9" x14ac:dyDescent="0.25">
      <c r="A19566" t="s">
        <v>409</v>
      </c>
      <c r="B19566" t="s">
        <v>440</v>
      </c>
      <c r="C19566" t="s">
        <v>441</v>
      </c>
      <c r="D19566" t="s">
        <v>482</v>
      </c>
      <c r="E19566" t="s">
        <v>12</v>
      </c>
      <c r="F19566" t="s">
        <v>12</v>
      </c>
      <c r="G19566">
        <v>2001</v>
      </c>
      <c r="H19566">
        <v>23.409000000000002</v>
      </c>
      <c r="I19566">
        <v>47.271000000000001</v>
      </c>
    </row>
    <row r="19567" spans="1:9" x14ac:dyDescent="0.25">
      <c r="A19567" t="s">
        <v>409</v>
      </c>
      <c r="B19567" t="s">
        <v>440</v>
      </c>
      <c r="C19567" t="s">
        <v>441</v>
      </c>
      <c r="D19567" t="s">
        <v>482</v>
      </c>
      <c r="E19567" t="s">
        <v>12</v>
      </c>
      <c r="F19567" t="s">
        <v>12</v>
      </c>
      <c r="G19567">
        <v>2002</v>
      </c>
      <c r="H19567">
        <v>23.409000000000002</v>
      </c>
      <c r="I19567">
        <v>51.854999999999997</v>
      </c>
    </row>
    <row r="19568" spans="1:9" x14ac:dyDescent="0.25">
      <c r="A19568" t="s">
        <v>409</v>
      </c>
      <c r="B19568" t="s">
        <v>440</v>
      </c>
      <c r="C19568" t="s">
        <v>441</v>
      </c>
      <c r="D19568" t="s">
        <v>482</v>
      </c>
      <c r="E19568" t="s">
        <v>12</v>
      </c>
      <c r="F19568" t="s">
        <v>12</v>
      </c>
      <c r="G19568">
        <v>2003</v>
      </c>
      <c r="H19568">
        <v>23.409000000000002</v>
      </c>
      <c r="I19568">
        <v>55.516999999999996</v>
      </c>
    </row>
    <row r="19569" spans="1:9" x14ac:dyDescent="0.25">
      <c r="A19569" t="s">
        <v>409</v>
      </c>
      <c r="B19569" t="s">
        <v>440</v>
      </c>
      <c r="C19569" t="s">
        <v>441</v>
      </c>
      <c r="D19569" t="s">
        <v>482</v>
      </c>
      <c r="E19569" t="s">
        <v>12</v>
      </c>
      <c r="F19569" t="s">
        <v>12</v>
      </c>
      <c r="G19569">
        <v>2004</v>
      </c>
      <c r="H19569">
        <v>23.409000000000002</v>
      </c>
      <c r="I19569">
        <v>54.232999999999997</v>
      </c>
    </row>
    <row r="19570" spans="1:9" x14ac:dyDescent="0.25">
      <c r="A19570" t="s">
        <v>409</v>
      </c>
      <c r="B19570" t="s">
        <v>440</v>
      </c>
      <c r="C19570" t="s">
        <v>441</v>
      </c>
      <c r="D19570" t="s">
        <v>482</v>
      </c>
      <c r="E19570" t="s">
        <v>12</v>
      </c>
      <c r="F19570" t="s">
        <v>12</v>
      </c>
      <c r="G19570">
        <v>2005</v>
      </c>
      <c r="H19570">
        <v>23.384</v>
      </c>
      <c r="I19570">
        <v>56.64</v>
      </c>
    </row>
    <row r="19571" spans="1:9" x14ac:dyDescent="0.25">
      <c r="A19571" t="s">
        <v>409</v>
      </c>
      <c r="B19571" t="s">
        <v>440</v>
      </c>
      <c r="C19571" t="s">
        <v>441</v>
      </c>
      <c r="D19571" t="s">
        <v>482</v>
      </c>
      <c r="E19571" t="s">
        <v>12</v>
      </c>
      <c r="F19571" t="s">
        <v>12</v>
      </c>
      <c r="G19571">
        <v>2006</v>
      </c>
      <c r="H19571">
        <v>23.384</v>
      </c>
      <c r="I19571">
        <v>61.966000000000001</v>
      </c>
    </row>
    <row r="19572" spans="1:9" x14ac:dyDescent="0.25">
      <c r="A19572" t="s">
        <v>409</v>
      </c>
      <c r="B19572" t="s">
        <v>440</v>
      </c>
      <c r="C19572" t="s">
        <v>441</v>
      </c>
      <c r="D19572" t="s">
        <v>482</v>
      </c>
      <c r="E19572" t="s">
        <v>12</v>
      </c>
      <c r="F19572" t="s">
        <v>12</v>
      </c>
      <c r="G19572">
        <v>2007</v>
      </c>
      <c r="H19572">
        <v>23.384</v>
      </c>
      <c r="I19572">
        <v>67.772000000000006</v>
      </c>
    </row>
    <row r="19573" spans="1:9" x14ac:dyDescent="0.25">
      <c r="A19573" t="s">
        <v>409</v>
      </c>
      <c r="B19573" t="s">
        <v>440</v>
      </c>
      <c r="C19573" t="s">
        <v>441</v>
      </c>
      <c r="D19573" t="s">
        <v>482</v>
      </c>
      <c r="E19573" t="s">
        <v>12</v>
      </c>
      <c r="F19573" t="s">
        <v>12</v>
      </c>
      <c r="G19573">
        <v>2008</v>
      </c>
      <c r="H19573">
        <v>23.384</v>
      </c>
      <c r="I19573">
        <v>64.847999999999999</v>
      </c>
    </row>
    <row r="19574" spans="1:9" x14ac:dyDescent="0.25">
      <c r="A19574" t="s">
        <v>409</v>
      </c>
      <c r="B19574" t="s">
        <v>440</v>
      </c>
      <c r="C19574" t="s">
        <v>441</v>
      </c>
      <c r="D19574" t="s">
        <v>482</v>
      </c>
      <c r="E19574" t="s">
        <v>12</v>
      </c>
      <c r="F19574" t="s">
        <v>12</v>
      </c>
      <c r="G19574">
        <v>2009</v>
      </c>
      <c r="H19574">
        <v>23.384</v>
      </c>
      <c r="I19574">
        <v>63.57</v>
      </c>
    </row>
    <row r="19575" spans="1:9" x14ac:dyDescent="0.25">
      <c r="A19575" t="s">
        <v>409</v>
      </c>
      <c r="B19575" t="s">
        <v>440</v>
      </c>
      <c r="C19575" t="s">
        <v>441</v>
      </c>
      <c r="D19575" t="s">
        <v>482</v>
      </c>
      <c r="E19575" t="s">
        <v>12</v>
      </c>
      <c r="F19575" t="s">
        <v>12</v>
      </c>
      <c r="G19575">
        <v>2010</v>
      </c>
      <c r="H19575">
        <v>23.384</v>
      </c>
      <c r="I19575">
        <v>71.247</v>
      </c>
    </row>
    <row r="19576" spans="1:9" x14ac:dyDescent="0.25">
      <c r="A19576" t="s">
        <v>409</v>
      </c>
      <c r="B19576" t="s">
        <v>440</v>
      </c>
      <c r="C19576" t="s">
        <v>441</v>
      </c>
      <c r="D19576" t="s">
        <v>482</v>
      </c>
      <c r="E19576" t="s">
        <v>12</v>
      </c>
      <c r="F19576" t="s">
        <v>12</v>
      </c>
      <c r="G19576">
        <v>2011</v>
      </c>
      <c r="H19576">
        <v>24.422000000000001</v>
      </c>
      <c r="I19576">
        <v>78.491</v>
      </c>
    </row>
    <row r="19577" spans="1:9" x14ac:dyDescent="0.25">
      <c r="A19577" t="s">
        <v>409</v>
      </c>
      <c r="B19577" t="s">
        <v>440</v>
      </c>
      <c r="C19577" t="s">
        <v>441</v>
      </c>
      <c r="D19577" t="s">
        <v>482</v>
      </c>
      <c r="E19577" t="s">
        <v>12</v>
      </c>
      <c r="F19577" t="s">
        <v>12</v>
      </c>
      <c r="G19577">
        <v>2012</v>
      </c>
      <c r="H19577">
        <v>24.422000000000001</v>
      </c>
      <c r="I19577">
        <v>77.891000000000005</v>
      </c>
    </row>
    <row r="19578" spans="1:9" x14ac:dyDescent="0.25">
      <c r="A19578" t="s">
        <v>409</v>
      </c>
      <c r="B19578" t="s">
        <v>440</v>
      </c>
      <c r="C19578" t="s">
        <v>441</v>
      </c>
      <c r="D19578" t="s">
        <v>482</v>
      </c>
      <c r="E19578" t="s">
        <v>12</v>
      </c>
      <c r="F19578" t="s">
        <v>12</v>
      </c>
      <c r="G19578">
        <v>2013</v>
      </c>
      <c r="H19578">
        <v>31.584</v>
      </c>
      <c r="I19578">
        <v>86.751000000000005</v>
      </c>
    </row>
    <row r="19579" spans="1:9" x14ac:dyDescent="0.25">
      <c r="A19579" t="s">
        <v>409</v>
      </c>
      <c r="B19579" t="s">
        <v>440</v>
      </c>
      <c r="C19579" t="s">
        <v>441</v>
      </c>
      <c r="D19579" t="s">
        <v>482</v>
      </c>
      <c r="E19579" t="s">
        <v>12</v>
      </c>
      <c r="F19579" t="s">
        <v>12</v>
      </c>
      <c r="G19579">
        <v>2014</v>
      </c>
      <c r="H19579">
        <v>31.584</v>
      </c>
      <c r="I19579">
        <v>95.344999999999999</v>
      </c>
    </row>
    <row r="19580" spans="1:9" x14ac:dyDescent="0.25">
      <c r="A19580" t="s">
        <v>409</v>
      </c>
      <c r="B19580" t="s">
        <v>440</v>
      </c>
      <c r="C19580" t="s">
        <v>441</v>
      </c>
      <c r="D19580" t="s">
        <v>482</v>
      </c>
      <c r="E19580" t="s">
        <v>12</v>
      </c>
      <c r="F19580" t="s">
        <v>12</v>
      </c>
      <c r="G19580">
        <v>2015</v>
      </c>
      <c r="H19580">
        <v>31.584</v>
      </c>
      <c r="I19580">
        <v>96.262</v>
      </c>
    </row>
    <row r="19581" spans="1:9" x14ac:dyDescent="0.25">
      <c r="A19581" t="s">
        <v>409</v>
      </c>
      <c r="B19581" t="s">
        <v>440</v>
      </c>
      <c r="C19581" t="s">
        <v>441</v>
      </c>
      <c r="D19581" t="s">
        <v>482</v>
      </c>
      <c r="E19581" t="s">
        <v>12</v>
      </c>
      <c r="F19581" t="s">
        <v>12</v>
      </c>
      <c r="G19581">
        <v>2016</v>
      </c>
      <c r="H19581">
        <v>31.584</v>
      </c>
      <c r="I19581">
        <v>95.461000000000013</v>
      </c>
    </row>
    <row r="19582" spans="1:9" x14ac:dyDescent="0.25">
      <c r="A19582" t="s">
        <v>409</v>
      </c>
      <c r="B19582" t="s">
        <v>440</v>
      </c>
      <c r="C19582" t="s">
        <v>441</v>
      </c>
      <c r="D19582" t="s">
        <v>482</v>
      </c>
      <c r="E19582" t="s">
        <v>12</v>
      </c>
      <c r="F19582" t="s">
        <v>12</v>
      </c>
      <c r="G19582">
        <v>2017</v>
      </c>
      <c r="H19582">
        <v>31.584</v>
      </c>
      <c r="I19582">
        <v>85.541000000000011</v>
      </c>
    </row>
    <row r="19583" spans="1:9" x14ac:dyDescent="0.25">
      <c r="A19583" t="s">
        <v>409</v>
      </c>
      <c r="B19583" t="s">
        <v>440</v>
      </c>
      <c r="C19583" t="s">
        <v>441</v>
      </c>
      <c r="D19583" t="s">
        <v>482</v>
      </c>
      <c r="E19583" t="s">
        <v>12</v>
      </c>
      <c r="F19583" t="s">
        <v>12</v>
      </c>
      <c r="G19583">
        <v>2018</v>
      </c>
      <c r="H19583">
        <v>31.584</v>
      </c>
    </row>
    <row r="19584" spans="1:9" x14ac:dyDescent="0.25">
      <c r="A19584" t="s">
        <v>409</v>
      </c>
      <c r="B19584" t="s">
        <v>440</v>
      </c>
      <c r="C19584" t="s">
        <v>441</v>
      </c>
      <c r="D19584" t="s">
        <v>482</v>
      </c>
      <c r="E19584" t="s">
        <v>12</v>
      </c>
      <c r="F19584" t="s">
        <v>12</v>
      </c>
      <c r="G19584">
        <v>2019</v>
      </c>
      <c r="H19584">
        <v>31.584</v>
      </c>
    </row>
    <row r="19585" spans="1:9" x14ac:dyDescent="0.25">
      <c r="A19585" t="s">
        <v>409</v>
      </c>
      <c r="B19585" t="s">
        <v>440</v>
      </c>
      <c r="C19585" t="s">
        <v>441</v>
      </c>
      <c r="D19585" t="s">
        <v>483</v>
      </c>
      <c r="E19585" t="s">
        <v>22</v>
      </c>
      <c r="F19585" t="s">
        <v>32</v>
      </c>
      <c r="G19585">
        <v>2010</v>
      </c>
      <c r="I19585">
        <v>0.61499999999999999</v>
      </c>
    </row>
    <row r="19586" spans="1:9" x14ac:dyDescent="0.25">
      <c r="A19586" t="s">
        <v>409</v>
      </c>
      <c r="B19586" t="s">
        <v>440</v>
      </c>
      <c r="C19586" t="s">
        <v>441</v>
      </c>
      <c r="D19586" t="s">
        <v>483</v>
      </c>
      <c r="E19586" t="s">
        <v>22</v>
      </c>
      <c r="F19586" t="s">
        <v>32</v>
      </c>
      <c r="G19586">
        <v>2011</v>
      </c>
      <c r="I19586">
        <v>5.5E-2</v>
      </c>
    </row>
    <row r="19587" spans="1:9" x14ac:dyDescent="0.25">
      <c r="A19587" t="s">
        <v>409</v>
      </c>
      <c r="B19587" t="s">
        <v>440</v>
      </c>
      <c r="C19587" t="s">
        <v>441</v>
      </c>
      <c r="D19587" t="s">
        <v>483</v>
      </c>
      <c r="E19587" t="s">
        <v>22</v>
      </c>
      <c r="F19587" t="s">
        <v>32</v>
      </c>
      <c r="G19587">
        <v>2013</v>
      </c>
      <c r="I19587">
        <v>0.77500000000000002</v>
      </c>
    </row>
    <row r="19588" spans="1:9" x14ac:dyDescent="0.25">
      <c r="A19588" t="s">
        <v>409</v>
      </c>
      <c r="B19588" t="s">
        <v>440</v>
      </c>
      <c r="C19588" t="s">
        <v>441</v>
      </c>
      <c r="D19588" t="s">
        <v>483</v>
      </c>
      <c r="E19588" t="s">
        <v>22</v>
      </c>
      <c r="F19588" t="s">
        <v>32</v>
      </c>
      <c r="G19588">
        <v>2014</v>
      </c>
      <c r="I19588">
        <v>0.54300000000000004</v>
      </c>
    </row>
    <row r="19589" spans="1:9" x14ac:dyDescent="0.25">
      <c r="A19589" t="s">
        <v>409</v>
      </c>
      <c r="B19589" t="s">
        <v>440</v>
      </c>
      <c r="C19589" t="s">
        <v>441</v>
      </c>
      <c r="D19589" t="s">
        <v>483</v>
      </c>
      <c r="E19589" t="s">
        <v>22</v>
      </c>
      <c r="F19589" t="s">
        <v>23</v>
      </c>
      <c r="G19589">
        <v>2000</v>
      </c>
      <c r="H19589">
        <v>2.5</v>
      </c>
      <c r="I19589">
        <v>4.38</v>
      </c>
    </row>
    <row r="19590" spans="1:9" x14ac:dyDescent="0.25">
      <c r="A19590" t="s">
        <v>409</v>
      </c>
      <c r="B19590" t="s">
        <v>440</v>
      </c>
      <c r="C19590" t="s">
        <v>441</v>
      </c>
      <c r="D19590" t="s">
        <v>483</v>
      </c>
      <c r="E19590" t="s">
        <v>22</v>
      </c>
      <c r="F19590" t="s">
        <v>23</v>
      </c>
      <c r="G19590">
        <v>2001</v>
      </c>
      <c r="H19590">
        <v>2.5</v>
      </c>
      <c r="I19590">
        <v>4.38</v>
      </c>
    </row>
    <row r="19591" spans="1:9" x14ac:dyDescent="0.25">
      <c r="A19591" t="s">
        <v>409</v>
      </c>
      <c r="B19591" t="s">
        <v>440</v>
      </c>
      <c r="C19591" t="s">
        <v>441</v>
      </c>
      <c r="D19591" t="s">
        <v>483</v>
      </c>
      <c r="E19591" t="s">
        <v>22</v>
      </c>
      <c r="F19591" t="s">
        <v>23</v>
      </c>
      <c r="G19591">
        <v>2002</v>
      </c>
      <c r="H19591">
        <v>2.5</v>
      </c>
      <c r="I19591">
        <v>4.38</v>
      </c>
    </row>
    <row r="19592" spans="1:9" x14ac:dyDescent="0.25">
      <c r="A19592" t="s">
        <v>409</v>
      </c>
      <c r="B19592" t="s">
        <v>440</v>
      </c>
      <c r="C19592" t="s">
        <v>441</v>
      </c>
      <c r="D19592" t="s">
        <v>483</v>
      </c>
      <c r="E19592" t="s">
        <v>22</v>
      </c>
      <c r="F19592" t="s">
        <v>23</v>
      </c>
      <c r="G19592">
        <v>2003</v>
      </c>
      <c r="H19592">
        <v>2.5</v>
      </c>
      <c r="I19592">
        <v>4.38</v>
      </c>
    </row>
    <row r="19593" spans="1:9" x14ac:dyDescent="0.25">
      <c r="A19593" t="s">
        <v>409</v>
      </c>
      <c r="B19593" t="s">
        <v>440</v>
      </c>
      <c r="C19593" t="s">
        <v>441</v>
      </c>
      <c r="D19593" t="s">
        <v>483</v>
      </c>
      <c r="E19593" t="s">
        <v>22</v>
      </c>
      <c r="F19593" t="s">
        <v>23</v>
      </c>
      <c r="G19593">
        <v>2004</v>
      </c>
      <c r="H19593">
        <v>2.5</v>
      </c>
      <c r="I19593">
        <v>4.38</v>
      </c>
    </row>
    <row r="19594" spans="1:9" x14ac:dyDescent="0.25">
      <c r="A19594" t="s">
        <v>409</v>
      </c>
      <c r="B19594" t="s">
        <v>440</v>
      </c>
      <c r="C19594" t="s">
        <v>441</v>
      </c>
      <c r="D19594" t="s">
        <v>483</v>
      </c>
      <c r="E19594" t="s">
        <v>22</v>
      </c>
      <c r="F19594" t="s">
        <v>23</v>
      </c>
      <c r="G19594">
        <v>2005</v>
      </c>
      <c r="H19594">
        <v>2.5</v>
      </c>
      <c r="I19594">
        <v>4.38</v>
      </c>
    </row>
    <row r="19595" spans="1:9" x14ac:dyDescent="0.25">
      <c r="A19595" t="s">
        <v>409</v>
      </c>
      <c r="B19595" t="s">
        <v>440</v>
      </c>
      <c r="C19595" t="s">
        <v>441</v>
      </c>
      <c r="D19595" t="s">
        <v>483</v>
      </c>
      <c r="E19595" t="s">
        <v>13</v>
      </c>
      <c r="F19595" t="s">
        <v>14</v>
      </c>
      <c r="G19595">
        <v>2000</v>
      </c>
      <c r="H19595">
        <v>12.51</v>
      </c>
      <c r="I19595">
        <v>43.26</v>
      </c>
    </row>
    <row r="19596" spans="1:9" x14ac:dyDescent="0.25">
      <c r="A19596" t="s">
        <v>409</v>
      </c>
      <c r="B19596" t="s">
        <v>440</v>
      </c>
      <c r="C19596" t="s">
        <v>441</v>
      </c>
      <c r="D19596" t="s">
        <v>483</v>
      </c>
      <c r="E19596" t="s">
        <v>13</v>
      </c>
      <c r="F19596" t="s">
        <v>14</v>
      </c>
      <c r="G19596">
        <v>2001</v>
      </c>
      <c r="H19596">
        <v>12.51</v>
      </c>
      <c r="I19596">
        <v>47.689</v>
      </c>
    </row>
    <row r="19597" spans="1:9" x14ac:dyDescent="0.25">
      <c r="A19597" t="s">
        <v>409</v>
      </c>
      <c r="B19597" t="s">
        <v>440</v>
      </c>
      <c r="C19597" t="s">
        <v>441</v>
      </c>
      <c r="D19597" t="s">
        <v>483</v>
      </c>
      <c r="E19597" t="s">
        <v>13</v>
      </c>
      <c r="F19597" t="s">
        <v>14</v>
      </c>
      <c r="G19597">
        <v>2002</v>
      </c>
      <c r="H19597">
        <v>12.51</v>
      </c>
      <c r="I19597">
        <v>48.375</v>
      </c>
    </row>
    <row r="19598" spans="1:9" x14ac:dyDescent="0.25">
      <c r="A19598" t="s">
        <v>409</v>
      </c>
      <c r="B19598" t="s">
        <v>440</v>
      </c>
      <c r="C19598" t="s">
        <v>441</v>
      </c>
      <c r="D19598" t="s">
        <v>483</v>
      </c>
      <c r="E19598" t="s">
        <v>13</v>
      </c>
      <c r="F19598" t="s">
        <v>14</v>
      </c>
      <c r="G19598">
        <v>2003</v>
      </c>
      <c r="H19598">
        <v>12.51</v>
      </c>
      <c r="I19598">
        <v>46.750999999999998</v>
      </c>
    </row>
    <row r="19599" spans="1:9" x14ac:dyDescent="0.25">
      <c r="A19599" t="s">
        <v>409</v>
      </c>
      <c r="B19599" t="s">
        <v>440</v>
      </c>
      <c r="C19599" t="s">
        <v>441</v>
      </c>
      <c r="D19599" t="s">
        <v>483</v>
      </c>
      <c r="E19599" t="s">
        <v>13</v>
      </c>
      <c r="F19599" t="s">
        <v>14</v>
      </c>
      <c r="G19599">
        <v>2004</v>
      </c>
      <c r="H19599">
        <v>12.51</v>
      </c>
      <c r="I19599">
        <v>50.494</v>
      </c>
    </row>
    <row r="19600" spans="1:9" x14ac:dyDescent="0.25">
      <c r="A19600" t="s">
        <v>409</v>
      </c>
      <c r="B19600" t="s">
        <v>440</v>
      </c>
      <c r="C19600" t="s">
        <v>441</v>
      </c>
      <c r="D19600" t="s">
        <v>483</v>
      </c>
      <c r="E19600" t="s">
        <v>13</v>
      </c>
      <c r="F19600" t="s">
        <v>14</v>
      </c>
      <c r="G19600">
        <v>2005</v>
      </c>
      <c r="H19600">
        <v>12.51</v>
      </c>
      <c r="I19600">
        <v>52.316000000000003</v>
      </c>
    </row>
    <row r="19601" spans="1:9" x14ac:dyDescent="0.25">
      <c r="A19601" t="s">
        <v>409</v>
      </c>
      <c r="B19601" t="s">
        <v>440</v>
      </c>
      <c r="C19601" t="s">
        <v>441</v>
      </c>
      <c r="D19601" t="s">
        <v>483</v>
      </c>
      <c r="E19601" t="s">
        <v>13</v>
      </c>
      <c r="F19601" t="s">
        <v>14</v>
      </c>
      <c r="G19601">
        <v>2006</v>
      </c>
      <c r="H19601">
        <v>12.51</v>
      </c>
      <c r="I19601">
        <v>50.539000000000001</v>
      </c>
    </row>
    <row r="19602" spans="1:9" x14ac:dyDescent="0.25">
      <c r="A19602" t="s">
        <v>409</v>
      </c>
      <c r="B19602" t="s">
        <v>440</v>
      </c>
      <c r="C19602" t="s">
        <v>441</v>
      </c>
      <c r="D19602" t="s">
        <v>483</v>
      </c>
      <c r="E19602" t="s">
        <v>13</v>
      </c>
      <c r="F19602" t="s">
        <v>14</v>
      </c>
      <c r="G19602">
        <v>2007</v>
      </c>
      <c r="H19602">
        <v>12.51</v>
      </c>
      <c r="I19602">
        <v>51.817</v>
      </c>
    </row>
    <row r="19603" spans="1:9" x14ac:dyDescent="0.25">
      <c r="A19603" t="s">
        <v>409</v>
      </c>
      <c r="B19603" t="s">
        <v>440</v>
      </c>
      <c r="C19603" t="s">
        <v>441</v>
      </c>
      <c r="D19603" t="s">
        <v>483</v>
      </c>
      <c r="E19603" t="s">
        <v>13</v>
      </c>
      <c r="F19603" t="s">
        <v>14</v>
      </c>
      <c r="G19603">
        <v>2008</v>
      </c>
      <c r="H19603">
        <v>12.51</v>
      </c>
      <c r="I19603">
        <v>45.003</v>
      </c>
    </row>
    <row r="19604" spans="1:9" x14ac:dyDescent="0.25">
      <c r="A19604" t="s">
        <v>409</v>
      </c>
      <c r="B19604" t="s">
        <v>440</v>
      </c>
      <c r="C19604" t="s">
        <v>441</v>
      </c>
      <c r="D19604" t="s">
        <v>483</v>
      </c>
      <c r="E19604" t="s">
        <v>13</v>
      </c>
      <c r="F19604" t="s">
        <v>14</v>
      </c>
      <c r="G19604">
        <v>2009</v>
      </c>
      <c r="H19604">
        <v>12.51</v>
      </c>
      <c r="I19604">
        <v>44.171999999999997</v>
      </c>
    </row>
    <row r="19605" spans="1:9" x14ac:dyDescent="0.25">
      <c r="A19605" t="s">
        <v>409</v>
      </c>
      <c r="B19605" t="s">
        <v>440</v>
      </c>
      <c r="C19605" t="s">
        <v>441</v>
      </c>
      <c r="D19605" t="s">
        <v>483</v>
      </c>
      <c r="E19605" t="s">
        <v>13</v>
      </c>
      <c r="F19605" t="s">
        <v>14</v>
      </c>
      <c r="G19605">
        <v>2010</v>
      </c>
      <c r="H19605">
        <v>12.51</v>
      </c>
      <c r="I19605">
        <v>39.874000000000002</v>
      </c>
    </row>
    <row r="19606" spans="1:9" x14ac:dyDescent="0.25">
      <c r="A19606" t="s">
        <v>409</v>
      </c>
      <c r="B19606" t="s">
        <v>440</v>
      </c>
      <c r="C19606" t="s">
        <v>441</v>
      </c>
      <c r="D19606" t="s">
        <v>483</v>
      </c>
      <c r="E19606" t="s">
        <v>13</v>
      </c>
      <c r="F19606" t="s">
        <v>14</v>
      </c>
      <c r="G19606">
        <v>2011</v>
      </c>
      <c r="H19606">
        <v>12.51</v>
      </c>
      <c r="I19606">
        <v>30.922999999999998</v>
      </c>
    </row>
    <row r="19607" spans="1:9" x14ac:dyDescent="0.25">
      <c r="A19607" t="s">
        <v>409</v>
      </c>
      <c r="B19607" t="s">
        <v>440</v>
      </c>
      <c r="C19607" t="s">
        <v>441</v>
      </c>
      <c r="D19607" t="s">
        <v>483</v>
      </c>
      <c r="E19607" t="s">
        <v>13</v>
      </c>
      <c r="F19607" t="s">
        <v>14</v>
      </c>
      <c r="G19607">
        <v>2012</v>
      </c>
      <c r="H19607">
        <v>8.8699999999999992</v>
      </c>
      <c r="I19607">
        <v>34.576000000000001</v>
      </c>
    </row>
    <row r="19608" spans="1:9" x14ac:dyDescent="0.25">
      <c r="A19608" t="s">
        <v>409</v>
      </c>
      <c r="B19608" t="s">
        <v>440</v>
      </c>
      <c r="C19608" t="s">
        <v>441</v>
      </c>
      <c r="D19608" t="s">
        <v>483</v>
      </c>
      <c r="E19608" t="s">
        <v>13</v>
      </c>
      <c r="F19608" t="s">
        <v>14</v>
      </c>
      <c r="G19608">
        <v>2013</v>
      </c>
      <c r="H19608">
        <v>8.8699999999999992</v>
      </c>
      <c r="I19608">
        <v>31.183</v>
      </c>
    </row>
    <row r="19609" spans="1:9" x14ac:dyDescent="0.25">
      <c r="A19609" t="s">
        <v>409</v>
      </c>
      <c r="B19609" t="s">
        <v>440</v>
      </c>
      <c r="C19609" t="s">
        <v>441</v>
      </c>
      <c r="D19609" t="s">
        <v>483</v>
      </c>
      <c r="E19609" t="s">
        <v>13</v>
      </c>
      <c r="F19609" t="s">
        <v>14</v>
      </c>
      <c r="G19609">
        <v>2014</v>
      </c>
      <c r="H19609">
        <v>8.8699999999999992</v>
      </c>
      <c r="I19609">
        <v>30.443000000000001</v>
      </c>
    </row>
    <row r="19610" spans="1:9" x14ac:dyDescent="0.25">
      <c r="A19610" t="s">
        <v>409</v>
      </c>
      <c r="B19610" t="s">
        <v>440</v>
      </c>
      <c r="C19610" t="s">
        <v>441</v>
      </c>
      <c r="D19610" t="s">
        <v>483</v>
      </c>
      <c r="E19610" t="s">
        <v>13</v>
      </c>
      <c r="F19610" t="s">
        <v>14</v>
      </c>
      <c r="G19610">
        <v>2015</v>
      </c>
      <c r="H19610">
        <v>8.8699999999999992</v>
      </c>
      <c r="I19610">
        <v>32.700000000000003</v>
      </c>
    </row>
    <row r="19611" spans="1:9" x14ac:dyDescent="0.25">
      <c r="A19611" t="s">
        <v>409</v>
      </c>
      <c r="B19611" t="s">
        <v>440</v>
      </c>
      <c r="C19611" t="s">
        <v>441</v>
      </c>
      <c r="D19611" t="s">
        <v>483</v>
      </c>
      <c r="E19611" t="s">
        <v>13</v>
      </c>
      <c r="F19611" t="s">
        <v>14</v>
      </c>
      <c r="G19611">
        <v>2016</v>
      </c>
      <c r="H19611">
        <v>8.8699999999999992</v>
      </c>
      <c r="I19611">
        <v>34.503</v>
      </c>
    </row>
    <row r="19612" spans="1:9" x14ac:dyDescent="0.25">
      <c r="A19612" t="s">
        <v>409</v>
      </c>
      <c r="B19612" t="s">
        <v>440</v>
      </c>
      <c r="C19612" t="s">
        <v>441</v>
      </c>
      <c r="D19612" t="s">
        <v>483</v>
      </c>
      <c r="E19612" t="s">
        <v>13</v>
      </c>
      <c r="F19612" t="s">
        <v>14</v>
      </c>
      <c r="G19612">
        <v>2017</v>
      </c>
      <c r="H19612">
        <v>12.45</v>
      </c>
      <c r="I19612">
        <v>34.503</v>
      </c>
    </row>
    <row r="19613" spans="1:9" x14ac:dyDescent="0.25">
      <c r="A19613" t="s">
        <v>409</v>
      </c>
      <c r="B19613" t="s">
        <v>440</v>
      </c>
      <c r="C19613" t="s">
        <v>441</v>
      </c>
      <c r="D19613" t="s">
        <v>483</v>
      </c>
      <c r="E19613" t="s">
        <v>13</v>
      </c>
      <c r="F19613" t="s">
        <v>14</v>
      </c>
      <c r="G19613">
        <v>2018</v>
      </c>
      <c r="H19613">
        <v>12.61</v>
      </c>
    </row>
    <row r="19614" spans="1:9" x14ac:dyDescent="0.25">
      <c r="A19614" t="s">
        <v>409</v>
      </c>
      <c r="B19614" t="s">
        <v>440</v>
      </c>
      <c r="C19614" t="s">
        <v>441</v>
      </c>
      <c r="D19614" t="s">
        <v>483</v>
      </c>
      <c r="E19614" t="s">
        <v>13</v>
      </c>
      <c r="F19614" t="s">
        <v>14</v>
      </c>
      <c r="G19614">
        <v>2019</v>
      </c>
      <c r="H19614">
        <v>14.06</v>
      </c>
    </row>
    <row r="19615" spans="1:9" x14ac:dyDescent="0.25">
      <c r="A19615" t="s">
        <v>409</v>
      </c>
      <c r="B19615" t="s">
        <v>440</v>
      </c>
      <c r="C19615" t="s">
        <v>441</v>
      </c>
      <c r="D19615" t="s">
        <v>483</v>
      </c>
      <c r="E19615" t="s">
        <v>15</v>
      </c>
      <c r="F19615" t="s">
        <v>17</v>
      </c>
      <c r="G19615">
        <v>2005</v>
      </c>
      <c r="H19615">
        <v>1.4E-2</v>
      </c>
      <c r="I19615">
        <v>5.0000000000000001E-3</v>
      </c>
    </row>
    <row r="19616" spans="1:9" x14ac:dyDescent="0.25">
      <c r="A19616" t="s">
        <v>409</v>
      </c>
      <c r="B19616" t="s">
        <v>440</v>
      </c>
      <c r="C19616" t="s">
        <v>441</v>
      </c>
      <c r="D19616" t="s">
        <v>483</v>
      </c>
      <c r="E19616" t="s">
        <v>15</v>
      </c>
      <c r="F19616" t="s">
        <v>17</v>
      </c>
      <c r="G19616">
        <v>2006</v>
      </c>
      <c r="H19616">
        <v>1.4E-2</v>
      </c>
      <c r="I19616">
        <v>7.0000000000000001E-3</v>
      </c>
    </row>
    <row r="19617" spans="1:9" x14ac:dyDescent="0.25">
      <c r="A19617" t="s">
        <v>409</v>
      </c>
      <c r="B19617" t="s">
        <v>440</v>
      </c>
      <c r="C19617" t="s">
        <v>441</v>
      </c>
      <c r="D19617" t="s">
        <v>483</v>
      </c>
      <c r="E19617" t="s">
        <v>15</v>
      </c>
      <c r="F19617" t="s">
        <v>17</v>
      </c>
      <c r="G19617">
        <v>2007</v>
      </c>
      <c r="H19617">
        <v>1.4E-2</v>
      </c>
      <c r="I19617">
        <v>7.0000000000000001E-3</v>
      </c>
    </row>
    <row r="19618" spans="1:9" x14ac:dyDescent="0.25">
      <c r="A19618" t="s">
        <v>409</v>
      </c>
      <c r="B19618" t="s">
        <v>440</v>
      </c>
      <c r="C19618" t="s">
        <v>441</v>
      </c>
      <c r="D19618" t="s">
        <v>483</v>
      </c>
      <c r="E19618" t="s">
        <v>15</v>
      </c>
      <c r="F19618" t="s">
        <v>17</v>
      </c>
      <c r="G19618">
        <v>2008</v>
      </c>
      <c r="H19618">
        <v>1.4E-2</v>
      </c>
      <c r="I19618">
        <v>7.0000000000000001E-3</v>
      </c>
    </row>
    <row r="19619" spans="1:9" x14ac:dyDescent="0.25">
      <c r="A19619" t="s">
        <v>409</v>
      </c>
      <c r="B19619" t="s">
        <v>440</v>
      </c>
      <c r="C19619" t="s">
        <v>441</v>
      </c>
      <c r="D19619" t="s">
        <v>483</v>
      </c>
      <c r="E19619" t="s">
        <v>15</v>
      </c>
      <c r="F19619" t="s">
        <v>17</v>
      </c>
      <c r="G19619">
        <v>2009</v>
      </c>
      <c r="H19619">
        <v>1.4E-2</v>
      </c>
      <c r="I19619">
        <v>7.0000000000000001E-3</v>
      </c>
    </row>
    <row r="19620" spans="1:9" x14ac:dyDescent="0.25">
      <c r="A19620" t="s">
        <v>409</v>
      </c>
      <c r="B19620" t="s">
        <v>440</v>
      </c>
      <c r="C19620" t="s">
        <v>441</v>
      </c>
      <c r="D19620" t="s">
        <v>483</v>
      </c>
      <c r="E19620" t="s">
        <v>15</v>
      </c>
      <c r="F19620" t="s">
        <v>17</v>
      </c>
      <c r="G19620">
        <v>2010</v>
      </c>
      <c r="H19620">
        <v>1.4E-2</v>
      </c>
      <c r="I19620">
        <v>7.0000000000000001E-3</v>
      </c>
    </row>
    <row r="19621" spans="1:9" x14ac:dyDescent="0.25">
      <c r="A19621" t="s">
        <v>409</v>
      </c>
      <c r="B19621" t="s">
        <v>440</v>
      </c>
      <c r="C19621" t="s">
        <v>441</v>
      </c>
      <c r="D19621" t="s">
        <v>483</v>
      </c>
      <c r="E19621" t="s">
        <v>15</v>
      </c>
      <c r="F19621" t="s">
        <v>17</v>
      </c>
      <c r="G19621">
        <v>2011</v>
      </c>
      <c r="H19621">
        <v>1.4E-2</v>
      </c>
      <c r="I19621">
        <v>0.01</v>
      </c>
    </row>
    <row r="19622" spans="1:9" x14ac:dyDescent="0.25">
      <c r="A19622" t="s">
        <v>409</v>
      </c>
      <c r="B19622" t="s">
        <v>440</v>
      </c>
      <c r="C19622" t="s">
        <v>441</v>
      </c>
      <c r="D19622" t="s">
        <v>483</v>
      </c>
      <c r="E19622" t="s">
        <v>15</v>
      </c>
      <c r="F19622" t="s">
        <v>17</v>
      </c>
      <c r="G19622">
        <v>2012</v>
      </c>
      <c r="H19622">
        <v>1.4E-2</v>
      </c>
      <c r="I19622">
        <v>8.9999999999999993E-3</v>
      </c>
    </row>
    <row r="19623" spans="1:9" x14ac:dyDescent="0.25">
      <c r="A19623" t="s">
        <v>409</v>
      </c>
      <c r="B19623" t="s">
        <v>440</v>
      </c>
      <c r="C19623" t="s">
        <v>441</v>
      </c>
      <c r="D19623" t="s">
        <v>483</v>
      </c>
      <c r="E19623" t="s">
        <v>15</v>
      </c>
      <c r="F19623" t="s">
        <v>17</v>
      </c>
      <c r="G19623">
        <v>2013</v>
      </c>
      <c r="H19623">
        <v>1.4E-2</v>
      </c>
      <c r="I19623">
        <v>8.9999999999999993E-3</v>
      </c>
    </row>
    <row r="19624" spans="1:9" x14ac:dyDescent="0.25">
      <c r="A19624" t="s">
        <v>409</v>
      </c>
      <c r="B19624" t="s">
        <v>440</v>
      </c>
      <c r="C19624" t="s">
        <v>441</v>
      </c>
      <c r="D19624" t="s">
        <v>483</v>
      </c>
      <c r="E19624" t="s">
        <v>15</v>
      </c>
      <c r="F19624" t="s">
        <v>17</v>
      </c>
      <c r="G19624">
        <v>2014</v>
      </c>
      <c r="H19624">
        <v>1.4E-2</v>
      </c>
      <c r="I19624">
        <v>1.0999999999999999E-2</v>
      </c>
    </row>
    <row r="19625" spans="1:9" x14ac:dyDescent="0.25">
      <c r="A19625" t="s">
        <v>409</v>
      </c>
      <c r="B19625" t="s">
        <v>440</v>
      </c>
      <c r="C19625" t="s">
        <v>441</v>
      </c>
      <c r="D19625" t="s">
        <v>483</v>
      </c>
      <c r="E19625" t="s">
        <v>15</v>
      </c>
      <c r="F19625" t="s">
        <v>17</v>
      </c>
      <c r="G19625">
        <v>2015</v>
      </c>
      <c r="H19625">
        <v>1.4E-2</v>
      </c>
      <c r="I19625">
        <v>1.0999999999999999E-2</v>
      </c>
    </row>
    <row r="19626" spans="1:9" x14ac:dyDescent="0.25">
      <c r="A19626" t="s">
        <v>409</v>
      </c>
      <c r="B19626" t="s">
        <v>440</v>
      </c>
      <c r="C19626" t="s">
        <v>441</v>
      </c>
      <c r="D19626" t="s">
        <v>483</v>
      </c>
      <c r="E19626" t="s">
        <v>15</v>
      </c>
      <c r="F19626" t="s">
        <v>17</v>
      </c>
      <c r="G19626">
        <v>2016</v>
      </c>
      <c r="H19626">
        <v>1.4E-2</v>
      </c>
      <c r="I19626">
        <v>1.0999999999999999E-2</v>
      </c>
    </row>
    <row r="19627" spans="1:9" x14ac:dyDescent="0.25">
      <c r="A19627" t="s">
        <v>409</v>
      </c>
      <c r="B19627" t="s">
        <v>440</v>
      </c>
      <c r="C19627" t="s">
        <v>441</v>
      </c>
      <c r="D19627" t="s">
        <v>483</v>
      </c>
      <c r="E19627" t="s">
        <v>15</v>
      </c>
      <c r="F19627" t="s">
        <v>17</v>
      </c>
      <c r="G19627">
        <v>2017</v>
      </c>
      <c r="H19627">
        <v>1.4E-2</v>
      </c>
      <c r="I19627">
        <v>1.0999999999999999E-2</v>
      </c>
    </row>
    <row r="19628" spans="1:9" x14ac:dyDescent="0.25">
      <c r="A19628" t="s">
        <v>409</v>
      </c>
      <c r="B19628" t="s">
        <v>440</v>
      </c>
      <c r="C19628" t="s">
        <v>441</v>
      </c>
      <c r="D19628" t="s">
        <v>483</v>
      </c>
      <c r="E19628" t="s">
        <v>15</v>
      </c>
      <c r="F19628" t="s">
        <v>17</v>
      </c>
      <c r="G19628">
        <v>2018</v>
      </c>
      <c r="H19628">
        <v>1.4E-2</v>
      </c>
    </row>
    <row r="19629" spans="1:9" x14ac:dyDescent="0.25">
      <c r="A19629" t="s">
        <v>409</v>
      </c>
      <c r="B19629" t="s">
        <v>440</v>
      </c>
      <c r="C19629" t="s">
        <v>441</v>
      </c>
      <c r="D19629" t="s">
        <v>483</v>
      </c>
      <c r="E19629" t="s">
        <v>15</v>
      </c>
      <c r="F19629" t="s">
        <v>17</v>
      </c>
      <c r="G19629">
        <v>2019</v>
      </c>
      <c r="H19629">
        <v>1.4E-2</v>
      </c>
    </row>
    <row r="19630" spans="1:9" x14ac:dyDescent="0.25">
      <c r="A19630" t="s">
        <v>409</v>
      </c>
      <c r="B19630" t="s">
        <v>440</v>
      </c>
      <c r="C19630" t="s">
        <v>441</v>
      </c>
      <c r="D19630" t="s">
        <v>483</v>
      </c>
      <c r="E19630" t="s">
        <v>15</v>
      </c>
      <c r="F19630" t="s">
        <v>26</v>
      </c>
      <c r="G19630">
        <v>2008</v>
      </c>
      <c r="H19630">
        <v>0</v>
      </c>
      <c r="I19630">
        <v>0</v>
      </c>
    </row>
    <row r="19631" spans="1:9" x14ac:dyDescent="0.25">
      <c r="A19631" t="s">
        <v>409</v>
      </c>
      <c r="B19631" t="s">
        <v>440</v>
      </c>
      <c r="C19631" t="s">
        <v>441</v>
      </c>
      <c r="D19631" t="s">
        <v>483</v>
      </c>
      <c r="E19631" t="s">
        <v>15</v>
      </c>
      <c r="F19631" t="s">
        <v>26</v>
      </c>
      <c r="G19631">
        <v>2009</v>
      </c>
      <c r="H19631">
        <v>0</v>
      </c>
      <c r="I19631">
        <v>0</v>
      </c>
    </row>
    <row r="19632" spans="1:9" x14ac:dyDescent="0.25">
      <c r="A19632" t="s">
        <v>409</v>
      </c>
      <c r="B19632" t="s">
        <v>440</v>
      </c>
      <c r="C19632" t="s">
        <v>441</v>
      </c>
      <c r="D19632" t="s">
        <v>483</v>
      </c>
      <c r="E19632" t="s">
        <v>15</v>
      </c>
      <c r="F19632" t="s">
        <v>26</v>
      </c>
      <c r="G19632">
        <v>2010</v>
      </c>
      <c r="H19632">
        <v>0</v>
      </c>
      <c r="I19632">
        <v>0</v>
      </c>
    </row>
    <row r="19633" spans="1:9" x14ac:dyDescent="0.25">
      <c r="A19633" t="s">
        <v>409</v>
      </c>
      <c r="B19633" t="s">
        <v>440</v>
      </c>
      <c r="C19633" t="s">
        <v>441</v>
      </c>
      <c r="D19633" t="s">
        <v>483</v>
      </c>
      <c r="E19633" t="s">
        <v>15</v>
      </c>
      <c r="F19633" t="s">
        <v>26</v>
      </c>
      <c r="G19633">
        <v>2011</v>
      </c>
      <c r="H19633">
        <v>0</v>
      </c>
      <c r="I19633">
        <v>0</v>
      </c>
    </row>
    <row r="19634" spans="1:9" x14ac:dyDescent="0.25">
      <c r="A19634" t="s">
        <v>409</v>
      </c>
      <c r="B19634" t="s">
        <v>440</v>
      </c>
      <c r="C19634" t="s">
        <v>441</v>
      </c>
      <c r="D19634" t="s">
        <v>483</v>
      </c>
      <c r="E19634" t="s">
        <v>15</v>
      </c>
      <c r="F19634" t="s">
        <v>26</v>
      </c>
      <c r="G19634">
        <v>2012</v>
      </c>
      <c r="H19634">
        <v>0</v>
      </c>
      <c r="I19634">
        <v>0</v>
      </c>
    </row>
    <row r="19635" spans="1:9" x14ac:dyDescent="0.25">
      <c r="A19635" t="s">
        <v>409</v>
      </c>
      <c r="B19635" t="s">
        <v>440</v>
      </c>
      <c r="C19635" t="s">
        <v>441</v>
      </c>
      <c r="D19635" t="s">
        <v>483</v>
      </c>
      <c r="E19635" t="s">
        <v>15</v>
      </c>
      <c r="F19635" t="s">
        <v>26</v>
      </c>
      <c r="G19635">
        <v>2013</v>
      </c>
      <c r="H19635">
        <v>0.15</v>
      </c>
      <c r="I19635">
        <v>0.13600000000000001</v>
      </c>
    </row>
    <row r="19636" spans="1:9" x14ac:dyDescent="0.25">
      <c r="A19636" t="s">
        <v>409</v>
      </c>
      <c r="B19636" t="s">
        <v>440</v>
      </c>
      <c r="C19636" t="s">
        <v>441</v>
      </c>
      <c r="D19636" t="s">
        <v>483</v>
      </c>
      <c r="E19636" t="s">
        <v>15</v>
      </c>
      <c r="F19636" t="s">
        <v>26</v>
      </c>
      <c r="G19636">
        <v>2014</v>
      </c>
      <c r="H19636">
        <v>3.08</v>
      </c>
      <c r="I19636">
        <v>2.278</v>
      </c>
    </row>
    <row r="19637" spans="1:9" x14ac:dyDescent="0.25">
      <c r="A19637" t="s">
        <v>409</v>
      </c>
      <c r="B19637" t="s">
        <v>440</v>
      </c>
      <c r="C19637" t="s">
        <v>441</v>
      </c>
      <c r="D19637" t="s">
        <v>483</v>
      </c>
      <c r="E19637" t="s">
        <v>15</v>
      </c>
      <c r="F19637" t="s">
        <v>26</v>
      </c>
      <c r="G19637">
        <v>2015</v>
      </c>
      <c r="H19637">
        <v>4.7699999999999996</v>
      </c>
      <c r="I19637">
        <v>7.8289999999999997</v>
      </c>
    </row>
    <row r="19638" spans="1:9" x14ac:dyDescent="0.25">
      <c r="A19638" t="s">
        <v>409</v>
      </c>
      <c r="B19638" t="s">
        <v>440</v>
      </c>
      <c r="C19638" t="s">
        <v>441</v>
      </c>
      <c r="D19638" t="s">
        <v>483</v>
      </c>
      <c r="E19638" t="s">
        <v>15</v>
      </c>
      <c r="F19638" t="s">
        <v>26</v>
      </c>
      <c r="G19638">
        <v>2016</v>
      </c>
      <c r="H19638">
        <v>7.22</v>
      </c>
      <c r="I19638">
        <v>11.375</v>
      </c>
    </row>
    <row r="19639" spans="1:9" x14ac:dyDescent="0.25">
      <c r="A19639" t="s">
        <v>409</v>
      </c>
      <c r="B19639" t="s">
        <v>440</v>
      </c>
      <c r="C19639" t="s">
        <v>441</v>
      </c>
      <c r="D19639" t="s">
        <v>483</v>
      </c>
      <c r="E19639" t="s">
        <v>15</v>
      </c>
      <c r="F19639" t="s">
        <v>26</v>
      </c>
      <c r="G19639">
        <v>2017</v>
      </c>
      <c r="H19639">
        <v>13.51</v>
      </c>
      <c r="I19639">
        <v>21.295000000000002</v>
      </c>
    </row>
    <row r="19640" spans="1:9" x14ac:dyDescent="0.25">
      <c r="A19640" t="s">
        <v>409</v>
      </c>
      <c r="B19640" t="s">
        <v>440</v>
      </c>
      <c r="C19640" t="s">
        <v>441</v>
      </c>
      <c r="D19640" t="s">
        <v>483</v>
      </c>
      <c r="E19640" t="s">
        <v>15</v>
      </c>
      <c r="F19640" t="s">
        <v>26</v>
      </c>
      <c r="G19640">
        <v>2018</v>
      </c>
      <c r="H19640">
        <v>13.51</v>
      </c>
    </row>
    <row r="19641" spans="1:9" x14ac:dyDescent="0.25">
      <c r="A19641" t="s">
        <v>409</v>
      </c>
      <c r="B19641" t="s">
        <v>440</v>
      </c>
      <c r="C19641" t="s">
        <v>441</v>
      </c>
      <c r="D19641" t="s">
        <v>483</v>
      </c>
      <c r="E19641" t="s">
        <v>15</v>
      </c>
      <c r="F19641" t="s">
        <v>26</v>
      </c>
      <c r="G19641">
        <v>2019</v>
      </c>
      <c r="H19641">
        <v>13.51</v>
      </c>
    </row>
    <row r="19642" spans="1:9" x14ac:dyDescent="0.25">
      <c r="A19642" t="s">
        <v>409</v>
      </c>
      <c r="B19642" t="s">
        <v>440</v>
      </c>
      <c r="C19642" t="s">
        <v>441</v>
      </c>
      <c r="D19642" t="s">
        <v>483</v>
      </c>
      <c r="E19642" t="s">
        <v>18</v>
      </c>
      <c r="F19642" t="s">
        <v>19</v>
      </c>
      <c r="G19642">
        <v>2014</v>
      </c>
      <c r="H19642">
        <v>0.55000000000000004</v>
      </c>
      <c r="I19642">
        <v>8.8999999999999996E-2</v>
      </c>
    </row>
    <row r="19643" spans="1:9" x14ac:dyDescent="0.25">
      <c r="A19643" t="s">
        <v>409</v>
      </c>
      <c r="B19643" t="s">
        <v>440</v>
      </c>
      <c r="C19643" t="s">
        <v>441</v>
      </c>
      <c r="D19643" t="s">
        <v>483</v>
      </c>
      <c r="E19643" t="s">
        <v>18</v>
      </c>
      <c r="F19643" t="s">
        <v>19</v>
      </c>
      <c r="G19643">
        <v>2015</v>
      </c>
      <c r="H19643">
        <v>0.55000000000000004</v>
      </c>
      <c r="I19643">
        <v>0.23</v>
      </c>
    </row>
    <row r="19644" spans="1:9" x14ac:dyDescent="0.25">
      <c r="A19644" t="s">
        <v>409</v>
      </c>
      <c r="B19644" t="s">
        <v>440</v>
      </c>
      <c r="C19644" t="s">
        <v>441</v>
      </c>
      <c r="D19644" t="s">
        <v>483</v>
      </c>
      <c r="E19644" t="s">
        <v>18</v>
      </c>
      <c r="F19644" t="s">
        <v>19</v>
      </c>
      <c r="G19644">
        <v>2016</v>
      </c>
      <c r="H19644">
        <v>0.55000000000000004</v>
      </c>
      <c r="I19644">
        <v>0.28100000000000003</v>
      </c>
    </row>
    <row r="19645" spans="1:9" x14ac:dyDescent="0.25">
      <c r="A19645" t="s">
        <v>409</v>
      </c>
      <c r="B19645" t="s">
        <v>440</v>
      </c>
      <c r="C19645" t="s">
        <v>441</v>
      </c>
      <c r="D19645" t="s">
        <v>483</v>
      </c>
      <c r="E19645" t="s">
        <v>18</v>
      </c>
      <c r="F19645" t="s">
        <v>19</v>
      </c>
      <c r="G19645">
        <v>2017</v>
      </c>
      <c r="H19645">
        <v>0.55000000000000004</v>
      </c>
      <c r="I19645">
        <v>0.28100000000000003</v>
      </c>
    </row>
    <row r="19646" spans="1:9" x14ac:dyDescent="0.25">
      <c r="A19646" t="s">
        <v>409</v>
      </c>
      <c r="B19646" t="s">
        <v>440</v>
      </c>
      <c r="C19646" t="s">
        <v>441</v>
      </c>
      <c r="D19646" t="s">
        <v>483</v>
      </c>
      <c r="E19646" t="s">
        <v>18</v>
      </c>
      <c r="F19646" t="s">
        <v>19</v>
      </c>
      <c r="G19646">
        <v>2018</v>
      </c>
      <c r="H19646">
        <v>0.55000000000000004</v>
      </c>
    </row>
    <row r="19647" spans="1:9" x14ac:dyDescent="0.25">
      <c r="A19647" t="s">
        <v>409</v>
      </c>
      <c r="B19647" t="s">
        <v>440</v>
      </c>
      <c r="C19647" t="s">
        <v>441</v>
      </c>
      <c r="D19647" t="s">
        <v>483</v>
      </c>
      <c r="E19647" t="s">
        <v>18</v>
      </c>
      <c r="F19647" t="s">
        <v>19</v>
      </c>
      <c r="G19647">
        <v>2019</v>
      </c>
      <c r="H19647">
        <v>0.55000000000000004</v>
      </c>
    </row>
    <row r="19648" spans="1:9" x14ac:dyDescent="0.25">
      <c r="A19648" t="s">
        <v>409</v>
      </c>
      <c r="B19648" t="s">
        <v>442</v>
      </c>
      <c r="C19648" t="s">
        <v>443</v>
      </c>
      <c r="D19648" t="s">
        <v>482</v>
      </c>
      <c r="E19648" t="s">
        <v>12</v>
      </c>
      <c r="F19648" t="s">
        <v>12</v>
      </c>
      <c r="G19648">
        <v>2000</v>
      </c>
      <c r="H19648">
        <v>45.048999999999999</v>
      </c>
      <c r="I19648">
        <v>58.9</v>
      </c>
    </row>
    <row r="19649" spans="1:9" x14ac:dyDescent="0.25">
      <c r="A19649" t="s">
        <v>409</v>
      </c>
      <c r="B19649" t="s">
        <v>442</v>
      </c>
      <c r="C19649" t="s">
        <v>443</v>
      </c>
      <c r="D19649" t="s">
        <v>482</v>
      </c>
      <c r="E19649" t="s">
        <v>12</v>
      </c>
      <c r="F19649" t="s">
        <v>12</v>
      </c>
      <c r="G19649">
        <v>2001</v>
      </c>
      <c r="H19649">
        <v>51.367999999999995</v>
      </c>
      <c r="I19649">
        <v>56.9</v>
      </c>
    </row>
    <row r="19650" spans="1:9" x14ac:dyDescent="0.25">
      <c r="A19650" t="s">
        <v>409</v>
      </c>
      <c r="B19650" t="s">
        <v>442</v>
      </c>
      <c r="C19650" t="s">
        <v>443</v>
      </c>
      <c r="D19650" t="s">
        <v>482</v>
      </c>
      <c r="E19650" t="s">
        <v>12</v>
      </c>
      <c r="F19650" t="s">
        <v>12</v>
      </c>
      <c r="G19650">
        <v>2002</v>
      </c>
      <c r="H19650">
        <v>52.927999999999997</v>
      </c>
      <c r="I19650">
        <v>54.5</v>
      </c>
    </row>
    <row r="19651" spans="1:9" x14ac:dyDescent="0.25">
      <c r="A19651" t="s">
        <v>409</v>
      </c>
      <c r="B19651" t="s">
        <v>442</v>
      </c>
      <c r="C19651" t="s">
        <v>443</v>
      </c>
      <c r="D19651" t="s">
        <v>482</v>
      </c>
      <c r="E19651" t="s">
        <v>12</v>
      </c>
      <c r="F19651" t="s">
        <v>12</v>
      </c>
      <c r="G19651">
        <v>2003</v>
      </c>
      <c r="H19651">
        <v>52.927999999999997</v>
      </c>
      <c r="I19651">
        <v>54.5</v>
      </c>
    </row>
    <row r="19652" spans="1:9" x14ac:dyDescent="0.25">
      <c r="A19652" t="s">
        <v>409</v>
      </c>
      <c r="B19652" t="s">
        <v>442</v>
      </c>
      <c r="C19652" t="s">
        <v>443</v>
      </c>
      <c r="D19652" t="s">
        <v>482</v>
      </c>
      <c r="E19652" t="s">
        <v>12</v>
      </c>
      <c r="F19652" t="s">
        <v>12</v>
      </c>
      <c r="G19652">
        <v>2004</v>
      </c>
      <c r="H19652">
        <v>53.186000000000007</v>
      </c>
      <c r="I19652">
        <v>60.9</v>
      </c>
    </row>
    <row r="19653" spans="1:9" x14ac:dyDescent="0.25">
      <c r="A19653" t="s">
        <v>409</v>
      </c>
      <c r="B19653" t="s">
        <v>442</v>
      </c>
      <c r="C19653" t="s">
        <v>443</v>
      </c>
      <c r="D19653" t="s">
        <v>482</v>
      </c>
      <c r="E19653" t="s">
        <v>12</v>
      </c>
      <c r="F19653" t="s">
        <v>12</v>
      </c>
      <c r="G19653">
        <v>2005</v>
      </c>
      <c r="H19653">
        <v>54.22</v>
      </c>
      <c r="I19653">
        <v>67.900000000000006</v>
      </c>
    </row>
    <row r="19654" spans="1:9" x14ac:dyDescent="0.25">
      <c r="A19654" t="s">
        <v>409</v>
      </c>
      <c r="B19654" t="s">
        <v>442</v>
      </c>
      <c r="C19654" t="s">
        <v>443</v>
      </c>
      <c r="D19654" t="s">
        <v>482</v>
      </c>
      <c r="E19654" t="s">
        <v>12</v>
      </c>
      <c r="F19654" t="s">
        <v>12</v>
      </c>
      <c r="G19654">
        <v>2006</v>
      </c>
      <c r="H19654">
        <v>54.426000000000002</v>
      </c>
      <c r="I19654">
        <v>69.3</v>
      </c>
    </row>
    <row r="19655" spans="1:9" x14ac:dyDescent="0.25">
      <c r="A19655" t="s">
        <v>409</v>
      </c>
      <c r="B19655" t="s">
        <v>442</v>
      </c>
      <c r="C19655" t="s">
        <v>443</v>
      </c>
      <c r="D19655" t="s">
        <v>482</v>
      </c>
      <c r="E19655" t="s">
        <v>12</v>
      </c>
      <c r="F19655" t="s">
        <v>12</v>
      </c>
      <c r="G19655">
        <v>2007</v>
      </c>
      <c r="H19655">
        <v>54.426000000000002</v>
      </c>
      <c r="I19655">
        <v>75.900000000000006</v>
      </c>
    </row>
    <row r="19656" spans="1:9" x14ac:dyDescent="0.25">
      <c r="A19656" t="s">
        <v>409</v>
      </c>
      <c r="B19656" t="s">
        <v>442</v>
      </c>
      <c r="C19656" t="s">
        <v>443</v>
      </c>
      <c r="D19656" t="s">
        <v>482</v>
      </c>
      <c r="E19656" t="s">
        <v>12</v>
      </c>
      <c r="F19656" t="s">
        <v>12</v>
      </c>
      <c r="G19656">
        <v>2008</v>
      </c>
      <c r="H19656">
        <v>54.426000000000002</v>
      </c>
      <c r="I19656">
        <v>78</v>
      </c>
    </row>
    <row r="19657" spans="1:9" x14ac:dyDescent="0.25">
      <c r="A19657" t="s">
        <v>409</v>
      </c>
      <c r="B19657" t="s">
        <v>442</v>
      </c>
      <c r="C19657" t="s">
        <v>443</v>
      </c>
      <c r="D19657" t="s">
        <v>482</v>
      </c>
      <c r="E19657" t="s">
        <v>12</v>
      </c>
      <c r="F19657" t="s">
        <v>12</v>
      </c>
      <c r="G19657">
        <v>2009</v>
      </c>
      <c r="H19657">
        <v>54.426000000000002</v>
      </c>
      <c r="I19657">
        <v>79.3</v>
      </c>
    </row>
    <row r="19658" spans="1:9" x14ac:dyDescent="0.25">
      <c r="A19658" t="s">
        <v>409</v>
      </c>
      <c r="B19658" t="s">
        <v>442</v>
      </c>
      <c r="C19658" t="s">
        <v>443</v>
      </c>
      <c r="D19658" t="s">
        <v>482</v>
      </c>
      <c r="E19658" t="s">
        <v>12</v>
      </c>
      <c r="F19658" t="s">
        <v>12</v>
      </c>
      <c r="G19658">
        <v>2010</v>
      </c>
      <c r="H19658">
        <v>54.426000000000002</v>
      </c>
      <c r="I19658">
        <v>83.52</v>
      </c>
    </row>
    <row r="19659" spans="1:9" x14ac:dyDescent="0.25">
      <c r="A19659" t="s">
        <v>409</v>
      </c>
      <c r="B19659" t="s">
        <v>442</v>
      </c>
      <c r="C19659" t="s">
        <v>443</v>
      </c>
      <c r="D19659" t="s">
        <v>482</v>
      </c>
      <c r="E19659" t="s">
        <v>12</v>
      </c>
      <c r="F19659" t="s">
        <v>12</v>
      </c>
      <c r="G19659">
        <v>2011</v>
      </c>
      <c r="H19659">
        <v>54.453999999999994</v>
      </c>
      <c r="I19659">
        <v>83.77</v>
      </c>
    </row>
    <row r="19660" spans="1:9" x14ac:dyDescent="0.25">
      <c r="A19660" t="s">
        <v>409</v>
      </c>
      <c r="B19660" t="s">
        <v>442</v>
      </c>
      <c r="C19660" t="s">
        <v>443</v>
      </c>
      <c r="D19660" t="s">
        <v>482</v>
      </c>
      <c r="E19660" t="s">
        <v>12</v>
      </c>
      <c r="F19660" t="s">
        <v>12</v>
      </c>
      <c r="G19660">
        <v>2012</v>
      </c>
      <c r="H19660">
        <v>54.593999999999994</v>
      </c>
      <c r="I19660">
        <v>84</v>
      </c>
    </row>
    <row r="19661" spans="1:9" x14ac:dyDescent="0.25">
      <c r="A19661" t="s">
        <v>409</v>
      </c>
      <c r="B19661" t="s">
        <v>442</v>
      </c>
      <c r="C19661" t="s">
        <v>443</v>
      </c>
      <c r="D19661" t="s">
        <v>482</v>
      </c>
      <c r="E19661" t="s">
        <v>12</v>
      </c>
      <c r="F19661" t="s">
        <v>12</v>
      </c>
      <c r="G19661">
        <v>2013</v>
      </c>
      <c r="H19661">
        <v>57.611999999999995</v>
      </c>
      <c r="I19661">
        <v>81.099999999999994</v>
      </c>
    </row>
    <row r="19662" spans="1:9" x14ac:dyDescent="0.25">
      <c r="A19662" t="s">
        <v>409</v>
      </c>
      <c r="B19662" t="s">
        <v>442</v>
      </c>
      <c r="C19662" t="s">
        <v>443</v>
      </c>
      <c r="D19662" t="s">
        <v>482</v>
      </c>
      <c r="E19662" t="s">
        <v>12</v>
      </c>
      <c r="F19662" t="s">
        <v>12</v>
      </c>
      <c r="G19662">
        <v>2014</v>
      </c>
      <c r="H19662">
        <v>57.611999999999995</v>
      </c>
      <c r="I19662">
        <v>84.8</v>
      </c>
    </row>
    <row r="19663" spans="1:9" x14ac:dyDescent="0.25">
      <c r="A19663" t="s">
        <v>409</v>
      </c>
      <c r="B19663" t="s">
        <v>442</v>
      </c>
      <c r="C19663" t="s">
        <v>443</v>
      </c>
      <c r="D19663" t="s">
        <v>482</v>
      </c>
      <c r="E19663" t="s">
        <v>12</v>
      </c>
      <c r="F19663" t="s">
        <v>12</v>
      </c>
      <c r="G19663">
        <v>2015</v>
      </c>
      <c r="H19663">
        <v>48.811999999999998</v>
      </c>
      <c r="I19663">
        <v>85.39</v>
      </c>
    </row>
    <row r="19664" spans="1:9" x14ac:dyDescent="0.25">
      <c r="A19664" t="s">
        <v>409</v>
      </c>
      <c r="B19664" t="s">
        <v>442</v>
      </c>
      <c r="C19664" t="s">
        <v>443</v>
      </c>
      <c r="D19664" t="s">
        <v>482</v>
      </c>
      <c r="E19664" t="s">
        <v>12</v>
      </c>
      <c r="F19664" t="s">
        <v>12</v>
      </c>
      <c r="G19664">
        <v>2016</v>
      </c>
      <c r="H19664">
        <v>56.472000000000001</v>
      </c>
      <c r="I19664">
        <v>88.91</v>
      </c>
    </row>
    <row r="19665" spans="1:9" x14ac:dyDescent="0.25">
      <c r="A19665" t="s">
        <v>409</v>
      </c>
      <c r="B19665" t="s">
        <v>442</v>
      </c>
      <c r="C19665" t="s">
        <v>443</v>
      </c>
      <c r="D19665" t="s">
        <v>482</v>
      </c>
      <c r="E19665" t="s">
        <v>12</v>
      </c>
      <c r="F19665" t="s">
        <v>12</v>
      </c>
      <c r="G19665">
        <v>2017</v>
      </c>
      <c r="H19665">
        <v>62.546999999999997</v>
      </c>
      <c r="I19665">
        <v>92.11</v>
      </c>
    </row>
    <row r="19666" spans="1:9" x14ac:dyDescent="0.25">
      <c r="A19666" t="s">
        <v>409</v>
      </c>
      <c r="B19666" t="s">
        <v>442</v>
      </c>
      <c r="C19666" t="s">
        <v>443</v>
      </c>
      <c r="D19666" t="s">
        <v>482</v>
      </c>
      <c r="E19666" t="s">
        <v>12</v>
      </c>
      <c r="F19666" t="s">
        <v>12</v>
      </c>
      <c r="G19666">
        <v>2018</v>
      </c>
      <c r="H19666">
        <v>63.856999999999999</v>
      </c>
    </row>
    <row r="19667" spans="1:9" x14ac:dyDescent="0.25">
      <c r="A19667" t="s">
        <v>409</v>
      </c>
      <c r="B19667" t="s">
        <v>442</v>
      </c>
      <c r="C19667" t="s">
        <v>443</v>
      </c>
      <c r="D19667" t="s">
        <v>482</v>
      </c>
      <c r="E19667" t="s">
        <v>12</v>
      </c>
      <c r="F19667" t="s">
        <v>12</v>
      </c>
      <c r="G19667">
        <v>2019</v>
      </c>
      <c r="H19667">
        <v>63.856999999999999</v>
      </c>
    </row>
    <row r="19668" spans="1:9" x14ac:dyDescent="0.25">
      <c r="A19668" t="s">
        <v>409</v>
      </c>
      <c r="B19668" t="s">
        <v>442</v>
      </c>
      <c r="C19668" t="s">
        <v>443</v>
      </c>
      <c r="D19668" t="s">
        <v>483</v>
      </c>
      <c r="E19668" t="s">
        <v>22</v>
      </c>
      <c r="F19668" t="s">
        <v>32</v>
      </c>
      <c r="G19668">
        <v>2014</v>
      </c>
      <c r="H19668">
        <v>0.25600000000000001</v>
      </c>
      <c r="I19668">
        <v>0.59</v>
      </c>
    </row>
    <row r="19669" spans="1:9" x14ac:dyDescent="0.25">
      <c r="A19669" t="s">
        <v>409</v>
      </c>
      <c r="B19669" t="s">
        <v>442</v>
      </c>
      <c r="C19669" t="s">
        <v>443</v>
      </c>
      <c r="D19669" t="s">
        <v>483</v>
      </c>
      <c r="E19669" t="s">
        <v>22</v>
      </c>
      <c r="F19669" t="s">
        <v>32</v>
      </c>
      <c r="G19669">
        <v>2015</v>
      </c>
      <c r="H19669">
        <v>0.25600000000000001</v>
      </c>
      <c r="I19669">
        <v>1.36</v>
      </c>
    </row>
    <row r="19670" spans="1:9" x14ac:dyDescent="0.25">
      <c r="A19670" t="s">
        <v>409</v>
      </c>
      <c r="B19670" t="s">
        <v>442</v>
      </c>
      <c r="C19670" t="s">
        <v>443</v>
      </c>
      <c r="D19670" t="s">
        <v>483</v>
      </c>
      <c r="E19670" t="s">
        <v>22</v>
      </c>
      <c r="F19670" t="s">
        <v>32</v>
      </c>
      <c r="G19670">
        <v>2016</v>
      </c>
      <c r="H19670">
        <v>0.25600000000000001</v>
      </c>
      <c r="I19670">
        <v>1.1000000000000001</v>
      </c>
    </row>
    <row r="19671" spans="1:9" x14ac:dyDescent="0.25">
      <c r="A19671" t="s">
        <v>409</v>
      </c>
      <c r="B19671" t="s">
        <v>442</v>
      </c>
      <c r="C19671" t="s">
        <v>443</v>
      </c>
      <c r="D19671" t="s">
        <v>483</v>
      </c>
      <c r="E19671" t="s">
        <v>22</v>
      </c>
      <c r="F19671" t="s">
        <v>32</v>
      </c>
      <c r="G19671">
        <v>2017</v>
      </c>
      <c r="H19671">
        <v>0.25600000000000001</v>
      </c>
      <c r="I19671">
        <v>0.94</v>
      </c>
    </row>
    <row r="19672" spans="1:9" x14ac:dyDescent="0.25">
      <c r="A19672" t="s">
        <v>409</v>
      </c>
      <c r="B19672" t="s">
        <v>442</v>
      </c>
      <c r="C19672" t="s">
        <v>443</v>
      </c>
      <c r="D19672" t="s">
        <v>483</v>
      </c>
      <c r="E19672" t="s">
        <v>22</v>
      </c>
      <c r="F19672" t="s">
        <v>32</v>
      </c>
      <c r="G19672">
        <v>2018</v>
      </c>
      <c r="H19672">
        <v>0.25600000000000001</v>
      </c>
    </row>
    <row r="19673" spans="1:9" x14ac:dyDescent="0.25">
      <c r="A19673" t="s">
        <v>409</v>
      </c>
      <c r="B19673" t="s">
        <v>442</v>
      </c>
      <c r="C19673" t="s">
        <v>443</v>
      </c>
      <c r="D19673" t="s">
        <v>483</v>
      </c>
      <c r="E19673" t="s">
        <v>22</v>
      </c>
      <c r="F19673" t="s">
        <v>32</v>
      </c>
      <c r="G19673">
        <v>2019</v>
      </c>
      <c r="H19673">
        <v>0.25600000000000001</v>
      </c>
    </row>
    <row r="19674" spans="1:9" x14ac:dyDescent="0.25">
      <c r="A19674" t="s">
        <v>409</v>
      </c>
      <c r="B19674" t="s">
        <v>442</v>
      </c>
      <c r="C19674" t="s">
        <v>443</v>
      </c>
      <c r="D19674" t="s">
        <v>483</v>
      </c>
      <c r="E19674" t="s">
        <v>22</v>
      </c>
      <c r="F19674" t="s">
        <v>23</v>
      </c>
      <c r="G19674">
        <v>2006</v>
      </c>
      <c r="H19674">
        <v>0.5</v>
      </c>
      <c r="I19674">
        <v>0.52300000000000002</v>
      </c>
    </row>
    <row r="19675" spans="1:9" x14ac:dyDescent="0.25">
      <c r="A19675" t="s">
        <v>409</v>
      </c>
      <c r="B19675" t="s">
        <v>442</v>
      </c>
      <c r="C19675" t="s">
        <v>443</v>
      </c>
      <c r="D19675" t="s">
        <v>483</v>
      </c>
      <c r="E19675" t="s">
        <v>22</v>
      </c>
      <c r="F19675" t="s">
        <v>23</v>
      </c>
      <c r="G19675">
        <v>2007</v>
      </c>
      <c r="H19675">
        <v>0.5</v>
      </c>
      <c r="I19675">
        <v>1.6240000000000001</v>
      </c>
    </row>
    <row r="19676" spans="1:9" x14ac:dyDescent="0.25">
      <c r="A19676" t="s">
        <v>409</v>
      </c>
      <c r="B19676" t="s">
        <v>442</v>
      </c>
      <c r="C19676" t="s">
        <v>443</v>
      </c>
      <c r="D19676" t="s">
        <v>483</v>
      </c>
      <c r="E19676" t="s">
        <v>22</v>
      </c>
      <c r="F19676" t="s">
        <v>23</v>
      </c>
      <c r="G19676">
        <v>2008</v>
      </c>
      <c r="H19676">
        <v>0.5</v>
      </c>
      <c r="I19676">
        <v>2.1619999999999999</v>
      </c>
    </row>
    <row r="19677" spans="1:9" x14ac:dyDescent="0.25">
      <c r="A19677" t="s">
        <v>409</v>
      </c>
      <c r="B19677" t="s">
        <v>442</v>
      </c>
      <c r="C19677" t="s">
        <v>443</v>
      </c>
      <c r="D19677" t="s">
        <v>483</v>
      </c>
      <c r="E19677" t="s">
        <v>22</v>
      </c>
      <c r="F19677" t="s">
        <v>23</v>
      </c>
      <c r="G19677">
        <v>2009</v>
      </c>
      <c r="H19677">
        <v>0.5</v>
      </c>
      <c r="I19677">
        <v>2.4870000000000001</v>
      </c>
    </row>
    <row r="19678" spans="1:9" x14ac:dyDescent="0.25">
      <c r="A19678" t="s">
        <v>409</v>
      </c>
      <c r="B19678" t="s">
        <v>442</v>
      </c>
      <c r="C19678" t="s">
        <v>443</v>
      </c>
      <c r="D19678" t="s">
        <v>483</v>
      </c>
      <c r="E19678" t="s">
        <v>22</v>
      </c>
      <c r="F19678" t="s">
        <v>23</v>
      </c>
      <c r="G19678">
        <v>2010</v>
      </c>
      <c r="H19678">
        <v>0.5</v>
      </c>
      <c r="I19678">
        <v>2.2349999999999999</v>
      </c>
    </row>
    <row r="19679" spans="1:9" x14ac:dyDescent="0.25">
      <c r="A19679" t="s">
        <v>409</v>
      </c>
      <c r="B19679" t="s">
        <v>442</v>
      </c>
      <c r="C19679" t="s">
        <v>443</v>
      </c>
      <c r="D19679" t="s">
        <v>483</v>
      </c>
      <c r="E19679" t="s">
        <v>22</v>
      </c>
      <c r="F19679" t="s">
        <v>23</v>
      </c>
      <c r="G19679">
        <v>2011</v>
      </c>
      <c r="H19679">
        <v>0.5</v>
      </c>
      <c r="I19679">
        <v>2.7149999999999999</v>
      </c>
    </row>
    <row r="19680" spans="1:9" x14ac:dyDescent="0.25">
      <c r="A19680" t="s">
        <v>409</v>
      </c>
      <c r="B19680" t="s">
        <v>442</v>
      </c>
      <c r="C19680" t="s">
        <v>443</v>
      </c>
      <c r="D19680" t="s">
        <v>483</v>
      </c>
      <c r="E19680" t="s">
        <v>22</v>
      </c>
      <c r="F19680" t="s">
        <v>23</v>
      </c>
      <c r="G19680">
        <v>2012</v>
      </c>
      <c r="H19680">
        <v>0.5</v>
      </c>
      <c r="I19680">
        <v>2.7149999999999999</v>
      </c>
    </row>
    <row r="19681" spans="1:9" x14ac:dyDescent="0.25">
      <c r="A19681" t="s">
        <v>409</v>
      </c>
      <c r="B19681" t="s">
        <v>442</v>
      </c>
      <c r="C19681" t="s">
        <v>443</v>
      </c>
      <c r="D19681" t="s">
        <v>483</v>
      </c>
      <c r="E19681" t="s">
        <v>22</v>
      </c>
      <c r="F19681" t="s">
        <v>23</v>
      </c>
      <c r="G19681">
        <v>2013</v>
      </c>
      <c r="H19681">
        <v>0.5</v>
      </c>
      <c r="I19681">
        <v>2.9529999999999998</v>
      </c>
    </row>
    <row r="19682" spans="1:9" x14ac:dyDescent="0.25">
      <c r="A19682" t="s">
        <v>409</v>
      </c>
      <c r="B19682" t="s">
        <v>442</v>
      </c>
      <c r="C19682" t="s">
        <v>443</v>
      </c>
      <c r="D19682" t="s">
        <v>483</v>
      </c>
      <c r="E19682" t="s">
        <v>22</v>
      </c>
      <c r="F19682" t="s">
        <v>23</v>
      </c>
      <c r="G19682">
        <v>2014</v>
      </c>
      <c r="H19682">
        <v>0.5</v>
      </c>
      <c r="I19682">
        <v>3.2069999999999999</v>
      </c>
    </row>
    <row r="19683" spans="1:9" x14ac:dyDescent="0.25">
      <c r="A19683" t="s">
        <v>409</v>
      </c>
      <c r="B19683" t="s">
        <v>442</v>
      </c>
      <c r="C19683" t="s">
        <v>443</v>
      </c>
      <c r="D19683" t="s">
        <v>483</v>
      </c>
      <c r="E19683" t="s">
        <v>22</v>
      </c>
      <c r="F19683" t="s">
        <v>23</v>
      </c>
      <c r="G19683">
        <v>2015</v>
      </c>
      <c r="H19683">
        <v>0.5</v>
      </c>
      <c r="I19683">
        <v>2.9489999999999998</v>
      </c>
    </row>
    <row r="19684" spans="1:9" x14ac:dyDescent="0.25">
      <c r="A19684" t="s">
        <v>409</v>
      </c>
      <c r="B19684" t="s">
        <v>442</v>
      </c>
      <c r="C19684" t="s">
        <v>443</v>
      </c>
      <c r="D19684" t="s">
        <v>483</v>
      </c>
      <c r="E19684" t="s">
        <v>22</v>
      </c>
      <c r="F19684" t="s">
        <v>23</v>
      </c>
      <c r="G19684">
        <v>2016</v>
      </c>
      <c r="H19684">
        <v>0.5</v>
      </c>
      <c r="I19684">
        <v>3.1539999999999999</v>
      </c>
    </row>
    <row r="19685" spans="1:9" x14ac:dyDescent="0.25">
      <c r="A19685" t="s">
        <v>409</v>
      </c>
      <c r="B19685" t="s">
        <v>442</v>
      </c>
      <c r="C19685" t="s">
        <v>443</v>
      </c>
      <c r="D19685" t="s">
        <v>483</v>
      </c>
      <c r="E19685" t="s">
        <v>22</v>
      </c>
      <c r="F19685" t="s">
        <v>23</v>
      </c>
      <c r="G19685">
        <v>2017</v>
      </c>
      <c r="H19685">
        <v>0.5</v>
      </c>
      <c r="I19685">
        <v>2.7559999999999998</v>
      </c>
    </row>
    <row r="19686" spans="1:9" x14ac:dyDescent="0.25">
      <c r="A19686" t="s">
        <v>409</v>
      </c>
      <c r="B19686" t="s">
        <v>442</v>
      </c>
      <c r="C19686" t="s">
        <v>443</v>
      </c>
      <c r="D19686" t="s">
        <v>483</v>
      </c>
      <c r="E19686" t="s">
        <v>22</v>
      </c>
      <c r="F19686" t="s">
        <v>23</v>
      </c>
      <c r="G19686">
        <v>2018</v>
      </c>
      <c r="H19686">
        <v>0.5</v>
      </c>
    </row>
    <row r="19687" spans="1:9" x14ac:dyDescent="0.25">
      <c r="A19687" t="s">
        <v>409</v>
      </c>
      <c r="B19687" t="s">
        <v>442</v>
      </c>
      <c r="C19687" t="s">
        <v>443</v>
      </c>
      <c r="D19687" t="s">
        <v>483</v>
      </c>
      <c r="E19687" t="s">
        <v>22</v>
      </c>
      <c r="F19687" t="s">
        <v>23</v>
      </c>
      <c r="G19687">
        <v>2019</v>
      </c>
      <c r="H19687">
        <v>0.5</v>
      </c>
    </row>
    <row r="19688" spans="1:9" x14ac:dyDescent="0.25">
      <c r="A19688" t="s">
        <v>409</v>
      </c>
      <c r="B19688" t="s">
        <v>442</v>
      </c>
      <c r="C19688" t="s">
        <v>443</v>
      </c>
      <c r="D19688" t="s">
        <v>483</v>
      </c>
      <c r="E19688" t="s">
        <v>13</v>
      </c>
      <c r="F19688" t="s">
        <v>14</v>
      </c>
      <c r="G19688">
        <v>2000</v>
      </c>
      <c r="H19688">
        <v>0.311</v>
      </c>
      <c r="I19688">
        <v>0.81699999999999995</v>
      </c>
    </row>
    <row r="19689" spans="1:9" x14ac:dyDescent="0.25">
      <c r="A19689" t="s">
        <v>409</v>
      </c>
      <c r="B19689" t="s">
        <v>442</v>
      </c>
      <c r="C19689" t="s">
        <v>443</v>
      </c>
      <c r="D19689" t="s">
        <v>483</v>
      </c>
      <c r="E19689" t="s">
        <v>13</v>
      </c>
      <c r="F19689" t="s">
        <v>14</v>
      </c>
      <c r="G19689">
        <v>2001</v>
      </c>
      <c r="H19689">
        <v>0.311</v>
      </c>
      <c r="I19689">
        <v>0.81699999999999995</v>
      </c>
    </row>
    <row r="19690" spans="1:9" x14ac:dyDescent="0.25">
      <c r="A19690" t="s">
        <v>409</v>
      </c>
      <c r="B19690" t="s">
        <v>442</v>
      </c>
      <c r="C19690" t="s">
        <v>443</v>
      </c>
      <c r="D19690" t="s">
        <v>483</v>
      </c>
      <c r="E19690" t="s">
        <v>13</v>
      </c>
      <c r="F19690" t="s">
        <v>14</v>
      </c>
      <c r="G19690">
        <v>2002</v>
      </c>
      <c r="H19690">
        <v>0.34</v>
      </c>
      <c r="I19690">
        <v>0.89400000000000002</v>
      </c>
    </row>
    <row r="19691" spans="1:9" x14ac:dyDescent="0.25">
      <c r="A19691" t="s">
        <v>409</v>
      </c>
      <c r="B19691" t="s">
        <v>442</v>
      </c>
      <c r="C19691" t="s">
        <v>443</v>
      </c>
      <c r="D19691" t="s">
        <v>483</v>
      </c>
      <c r="E19691" t="s">
        <v>13</v>
      </c>
      <c r="F19691" t="s">
        <v>14</v>
      </c>
      <c r="G19691">
        <v>2003</v>
      </c>
      <c r="H19691">
        <v>0.34</v>
      </c>
      <c r="I19691">
        <v>0.89400000000000002</v>
      </c>
    </row>
    <row r="19692" spans="1:9" x14ac:dyDescent="0.25">
      <c r="A19692" t="s">
        <v>409</v>
      </c>
      <c r="B19692" t="s">
        <v>442</v>
      </c>
      <c r="C19692" t="s">
        <v>443</v>
      </c>
      <c r="D19692" t="s">
        <v>483</v>
      </c>
      <c r="E19692" t="s">
        <v>13</v>
      </c>
      <c r="F19692" t="s">
        <v>14</v>
      </c>
      <c r="G19692">
        <v>2004</v>
      </c>
      <c r="H19692">
        <v>0.36899999999999999</v>
      </c>
      <c r="I19692">
        <v>0.97</v>
      </c>
    </row>
    <row r="19693" spans="1:9" x14ac:dyDescent="0.25">
      <c r="A19693" t="s">
        <v>409</v>
      </c>
      <c r="B19693" t="s">
        <v>442</v>
      </c>
      <c r="C19693" t="s">
        <v>443</v>
      </c>
      <c r="D19693" t="s">
        <v>483</v>
      </c>
      <c r="E19693" t="s">
        <v>13</v>
      </c>
      <c r="F19693" t="s">
        <v>14</v>
      </c>
      <c r="G19693">
        <v>2005</v>
      </c>
      <c r="H19693">
        <v>0.36899999999999999</v>
      </c>
      <c r="I19693">
        <v>0.97</v>
      </c>
    </row>
    <row r="19694" spans="1:9" x14ac:dyDescent="0.25">
      <c r="A19694" t="s">
        <v>409</v>
      </c>
      <c r="B19694" t="s">
        <v>442</v>
      </c>
      <c r="C19694" t="s">
        <v>443</v>
      </c>
      <c r="D19694" t="s">
        <v>483</v>
      </c>
      <c r="E19694" t="s">
        <v>13</v>
      </c>
      <c r="F19694" t="s">
        <v>14</v>
      </c>
      <c r="G19694">
        <v>2006</v>
      </c>
      <c r="H19694">
        <v>0.36899999999999999</v>
      </c>
      <c r="I19694">
        <v>0.97</v>
      </c>
    </row>
    <row r="19695" spans="1:9" x14ac:dyDescent="0.25">
      <c r="A19695" t="s">
        <v>409</v>
      </c>
      <c r="B19695" t="s">
        <v>442</v>
      </c>
      <c r="C19695" t="s">
        <v>443</v>
      </c>
      <c r="D19695" t="s">
        <v>483</v>
      </c>
      <c r="E19695" t="s">
        <v>13</v>
      </c>
      <c r="F19695" t="s">
        <v>14</v>
      </c>
      <c r="G19695">
        <v>2007</v>
      </c>
      <c r="H19695">
        <v>0.36899999999999999</v>
      </c>
      <c r="I19695">
        <v>0.97</v>
      </c>
    </row>
    <row r="19696" spans="1:9" x14ac:dyDescent="0.25">
      <c r="A19696" t="s">
        <v>409</v>
      </c>
      <c r="B19696" t="s">
        <v>442</v>
      </c>
      <c r="C19696" t="s">
        <v>443</v>
      </c>
      <c r="D19696" t="s">
        <v>483</v>
      </c>
      <c r="E19696" t="s">
        <v>13</v>
      </c>
      <c r="F19696" t="s">
        <v>14</v>
      </c>
      <c r="G19696">
        <v>2008</v>
      </c>
      <c r="H19696">
        <v>0.36899999999999999</v>
      </c>
      <c r="I19696">
        <v>0.97</v>
      </c>
    </row>
    <row r="19697" spans="1:9" x14ac:dyDescent="0.25">
      <c r="A19697" t="s">
        <v>409</v>
      </c>
      <c r="B19697" t="s">
        <v>442</v>
      </c>
      <c r="C19697" t="s">
        <v>443</v>
      </c>
      <c r="D19697" t="s">
        <v>483</v>
      </c>
      <c r="E19697" t="s">
        <v>13</v>
      </c>
      <c r="F19697" t="s">
        <v>14</v>
      </c>
      <c r="G19697">
        <v>2009</v>
      </c>
      <c r="H19697">
        <v>0.36899999999999999</v>
      </c>
      <c r="I19697">
        <v>0.97</v>
      </c>
    </row>
    <row r="19698" spans="1:9" x14ac:dyDescent="0.25">
      <c r="A19698" t="s">
        <v>409</v>
      </c>
      <c r="B19698" t="s">
        <v>442</v>
      </c>
      <c r="C19698" t="s">
        <v>443</v>
      </c>
      <c r="D19698" t="s">
        <v>483</v>
      </c>
      <c r="E19698" t="s">
        <v>13</v>
      </c>
      <c r="F19698" t="s">
        <v>14</v>
      </c>
      <c r="G19698">
        <v>2010</v>
      </c>
      <c r="H19698">
        <v>0.189</v>
      </c>
      <c r="I19698">
        <v>0.497</v>
      </c>
    </row>
    <row r="19699" spans="1:9" x14ac:dyDescent="0.25">
      <c r="A19699" t="s">
        <v>409</v>
      </c>
      <c r="B19699" t="s">
        <v>442</v>
      </c>
      <c r="C19699" t="s">
        <v>443</v>
      </c>
      <c r="D19699" t="s">
        <v>483</v>
      </c>
      <c r="E19699" t="s">
        <v>13</v>
      </c>
      <c r="F19699" t="s">
        <v>14</v>
      </c>
      <c r="G19699">
        <v>2011</v>
      </c>
      <c r="H19699">
        <v>0.189</v>
      </c>
      <c r="I19699">
        <v>0.497</v>
      </c>
    </row>
    <row r="19700" spans="1:9" x14ac:dyDescent="0.25">
      <c r="A19700" t="s">
        <v>409</v>
      </c>
      <c r="B19700" t="s">
        <v>442</v>
      </c>
      <c r="C19700" t="s">
        <v>443</v>
      </c>
      <c r="D19700" t="s">
        <v>483</v>
      </c>
      <c r="E19700" t="s">
        <v>13</v>
      </c>
      <c r="F19700" t="s">
        <v>14</v>
      </c>
      <c r="G19700">
        <v>2012</v>
      </c>
      <c r="H19700">
        <v>0.189</v>
      </c>
      <c r="I19700">
        <v>0.497</v>
      </c>
    </row>
    <row r="19701" spans="1:9" x14ac:dyDescent="0.25">
      <c r="A19701" t="s">
        <v>409</v>
      </c>
      <c r="B19701" t="s">
        <v>442</v>
      </c>
      <c r="C19701" t="s">
        <v>443</v>
      </c>
      <c r="D19701" t="s">
        <v>483</v>
      </c>
      <c r="E19701" t="s">
        <v>13</v>
      </c>
      <c r="F19701" t="s">
        <v>14</v>
      </c>
      <c r="G19701">
        <v>2013</v>
      </c>
      <c r="H19701">
        <v>0.189</v>
      </c>
      <c r="I19701">
        <v>0.497</v>
      </c>
    </row>
    <row r="19702" spans="1:9" x14ac:dyDescent="0.25">
      <c r="A19702" t="s">
        <v>409</v>
      </c>
      <c r="B19702" t="s">
        <v>442</v>
      </c>
      <c r="C19702" t="s">
        <v>443</v>
      </c>
      <c r="D19702" t="s">
        <v>483</v>
      </c>
      <c r="E19702" t="s">
        <v>13</v>
      </c>
      <c r="F19702" t="s">
        <v>14</v>
      </c>
      <c r="G19702">
        <v>2014</v>
      </c>
      <c r="H19702">
        <v>0.189</v>
      </c>
      <c r="I19702">
        <v>0.497</v>
      </c>
    </row>
    <row r="19703" spans="1:9" x14ac:dyDescent="0.25">
      <c r="A19703" t="s">
        <v>409</v>
      </c>
      <c r="B19703" t="s">
        <v>442</v>
      </c>
      <c r="C19703" t="s">
        <v>443</v>
      </c>
      <c r="D19703" t="s">
        <v>483</v>
      </c>
      <c r="E19703" t="s">
        <v>13</v>
      </c>
      <c r="F19703" t="s">
        <v>14</v>
      </c>
      <c r="G19703">
        <v>2015</v>
      </c>
      <c r="H19703">
        <v>0.189</v>
      </c>
      <c r="I19703">
        <v>0.497</v>
      </c>
    </row>
    <row r="19704" spans="1:9" x14ac:dyDescent="0.25">
      <c r="A19704" t="s">
        <v>409</v>
      </c>
      <c r="B19704" t="s">
        <v>442</v>
      </c>
      <c r="C19704" t="s">
        <v>443</v>
      </c>
      <c r="D19704" t="s">
        <v>483</v>
      </c>
      <c r="E19704" t="s">
        <v>13</v>
      </c>
      <c r="F19704" t="s">
        <v>14</v>
      </c>
      <c r="G19704">
        <v>2016</v>
      </c>
      <c r="H19704">
        <v>0.33900000000000002</v>
      </c>
      <c r="I19704">
        <v>0.89100000000000001</v>
      </c>
    </row>
    <row r="19705" spans="1:9" x14ac:dyDescent="0.25">
      <c r="A19705" t="s">
        <v>409</v>
      </c>
      <c r="B19705" t="s">
        <v>442</v>
      </c>
      <c r="C19705" t="s">
        <v>443</v>
      </c>
      <c r="D19705" t="s">
        <v>483</v>
      </c>
      <c r="E19705" t="s">
        <v>13</v>
      </c>
      <c r="F19705" t="s">
        <v>14</v>
      </c>
      <c r="G19705">
        <v>2017</v>
      </c>
      <c r="H19705">
        <v>0.33900000000000002</v>
      </c>
      <c r="I19705">
        <v>0.89100000000000001</v>
      </c>
    </row>
    <row r="19706" spans="1:9" x14ac:dyDescent="0.25">
      <c r="A19706" t="s">
        <v>409</v>
      </c>
      <c r="B19706" t="s">
        <v>442</v>
      </c>
      <c r="C19706" t="s">
        <v>443</v>
      </c>
      <c r="D19706" t="s">
        <v>483</v>
      </c>
      <c r="E19706" t="s">
        <v>13</v>
      </c>
      <c r="F19706" t="s">
        <v>14</v>
      </c>
      <c r="G19706">
        <v>2018</v>
      </c>
      <c r="H19706">
        <v>0.33900000000000002</v>
      </c>
    </row>
    <row r="19707" spans="1:9" x14ac:dyDescent="0.25">
      <c r="A19707" t="s">
        <v>409</v>
      </c>
      <c r="B19707" t="s">
        <v>442</v>
      </c>
      <c r="C19707" t="s">
        <v>443</v>
      </c>
      <c r="D19707" t="s">
        <v>483</v>
      </c>
      <c r="E19707" t="s">
        <v>13</v>
      </c>
      <c r="F19707" t="s">
        <v>14</v>
      </c>
      <c r="G19707">
        <v>2019</v>
      </c>
      <c r="H19707">
        <v>0.33900000000000002</v>
      </c>
    </row>
    <row r="19708" spans="1:9" x14ac:dyDescent="0.25">
      <c r="A19708" t="s">
        <v>409</v>
      </c>
      <c r="B19708" t="s">
        <v>442</v>
      </c>
      <c r="C19708" t="s">
        <v>443</v>
      </c>
      <c r="D19708" t="s">
        <v>483</v>
      </c>
      <c r="E19708" t="s">
        <v>15</v>
      </c>
      <c r="F19708" t="s">
        <v>17</v>
      </c>
      <c r="G19708">
        <v>2009</v>
      </c>
      <c r="H19708">
        <v>3.0000000000000001E-3</v>
      </c>
      <c r="I19708">
        <v>4.0000000000000001E-3</v>
      </c>
    </row>
    <row r="19709" spans="1:9" x14ac:dyDescent="0.25">
      <c r="A19709" t="s">
        <v>409</v>
      </c>
      <c r="B19709" t="s">
        <v>442</v>
      </c>
      <c r="C19709" t="s">
        <v>443</v>
      </c>
      <c r="D19709" t="s">
        <v>483</v>
      </c>
      <c r="E19709" t="s">
        <v>15</v>
      </c>
      <c r="F19709" t="s">
        <v>17</v>
      </c>
      <c r="G19709">
        <v>2010</v>
      </c>
      <c r="H19709">
        <v>3.0000000000000001E-3</v>
      </c>
      <c r="I19709">
        <v>4.0000000000000001E-3</v>
      </c>
    </row>
    <row r="19710" spans="1:9" x14ac:dyDescent="0.25">
      <c r="A19710" t="s">
        <v>409</v>
      </c>
      <c r="B19710" t="s">
        <v>442</v>
      </c>
      <c r="C19710" t="s">
        <v>443</v>
      </c>
      <c r="D19710" t="s">
        <v>483</v>
      </c>
      <c r="E19710" t="s">
        <v>15</v>
      </c>
      <c r="F19710" t="s">
        <v>17</v>
      </c>
      <c r="G19710">
        <v>2011</v>
      </c>
      <c r="H19710">
        <v>0.80300000000000005</v>
      </c>
      <c r="I19710">
        <v>1.0760000000000001</v>
      </c>
    </row>
    <row r="19711" spans="1:9" x14ac:dyDescent="0.25">
      <c r="A19711" t="s">
        <v>409</v>
      </c>
      <c r="B19711" t="s">
        <v>442</v>
      </c>
      <c r="C19711" t="s">
        <v>443</v>
      </c>
      <c r="D19711" t="s">
        <v>483</v>
      </c>
      <c r="E19711" t="s">
        <v>15</v>
      </c>
      <c r="F19711" t="s">
        <v>17</v>
      </c>
      <c r="G19711">
        <v>2012</v>
      </c>
      <c r="H19711">
        <v>0.80300000000000005</v>
      </c>
      <c r="I19711">
        <v>1.0760000000000001</v>
      </c>
    </row>
    <row r="19712" spans="1:9" x14ac:dyDescent="0.25">
      <c r="A19712" t="s">
        <v>409</v>
      </c>
      <c r="B19712" t="s">
        <v>442</v>
      </c>
      <c r="C19712" t="s">
        <v>443</v>
      </c>
      <c r="D19712" t="s">
        <v>483</v>
      </c>
      <c r="E19712" t="s">
        <v>15</v>
      </c>
      <c r="F19712" t="s">
        <v>17</v>
      </c>
      <c r="G19712">
        <v>2013</v>
      </c>
      <c r="H19712">
        <v>0.80300000000000005</v>
      </c>
      <c r="I19712">
        <v>1.0760000000000001</v>
      </c>
    </row>
    <row r="19713" spans="1:9" x14ac:dyDescent="0.25">
      <c r="A19713" t="s">
        <v>409</v>
      </c>
      <c r="B19713" t="s">
        <v>442</v>
      </c>
      <c r="C19713" t="s">
        <v>443</v>
      </c>
      <c r="D19713" t="s">
        <v>483</v>
      </c>
      <c r="E19713" t="s">
        <v>15</v>
      </c>
      <c r="F19713" t="s">
        <v>17</v>
      </c>
      <c r="G19713">
        <v>2014</v>
      </c>
      <c r="H19713">
        <v>1.079</v>
      </c>
      <c r="I19713">
        <v>1.446</v>
      </c>
    </row>
    <row r="19714" spans="1:9" x14ac:dyDescent="0.25">
      <c r="A19714" t="s">
        <v>409</v>
      </c>
      <c r="B19714" t="s">
        <v>442</v>
      </c>
      <c r="C19714" t="s">
        <v>443</v>
      </c>
      <c r="D19714" t="s">
        <v>483</v>
      </c>
      <c r="E19714" t="s">
        <v>15</v>
      </c>
      <c r="F19714" t="s">
        <v>17</v>
      </c>
      <c r="G19714">
        <v>2015</v>
      </c>
      <c r="H19714">
        <v>1.079</v>
      </c>
      <c r="I19714">
        <v>1.446</v>
      </c>
    </row>
    <row r="19715" spans="1:9" x14ac:dyDescent="0.25">
      <c r="A19715" t="s">
        <v>409</v>
      </c>
      <c r="B19715" t="s">
        <v>442</v>
      </c>
      <c r="C19715" t="s">
        <v>443</v>
      </c>
      <c r="D19715" t="s">
        <v>483</v>
      </c>
      <c r="E19715" t="s">
        <v>15</v>
      </c>
      <c r="F19715" t="s">
        <v>17</v>
      </c>
      <c r="G19715">
        <v>2016</v>
      </c>
      <c r="H19715">
        <v>1.1100000000000001</v>
      </c>
      <c r="I19715">
        <v>1.4870000000000001</v>
      </c>
    </row>
    <row r="19716" spans="1:9" x14ac:dyDescent="0.25">
      <c r="A19716" t="s">
        <v>409</v>
      </c>
      <c r="B19716" t="s">
        <v>442</v>
      </c>
      <c r="C19716" t="s">
        <v>443</v>
      </c>
      <c r="D19716" t="s">
        <v>483</v>
      </c>
      <c r="E19716" t="s">
        <v>15</v>
      </c>
      <c r="F19716" t="s">
        <v>17</v>
      </c>
      <c r="G19716">
        <v>2017</v>
      </c>
      <c r="H19716">
        <v>1.4850000000000001</v>
      </c>
      <c r="I19716">
        <v>1.99</v>
      </c>
    </row>
    <row r="19717" spans="1:9" x14ac:dyDescent="0.25">
      <c r="A19717" t="s">
        <v>409</v>
      </c>
      <c r="B19717" t="s">
        <v>442</v>
      </c>
      <c r="C19717" t="s">
        <v>443</v>
      </c>
      <c r="D19717" t="s">
        <v>483</v>
      </c>
      <c r="E19717" t="s">
        <v>15</v>
      </c>
      <c r="F19717" t="s">
        <v>17</v>
      </c>
      <c r="G19717">
        <v>2018</v>
      </c>
      <c r="H19717">
        <v>1.4850000000000001</v>
      </c>
    </row>
    <row r="19718" spans="1:9" x14ac:dyDescent="0.25">
      <c r="A19718" t="s">
        <v>409</v>
      </c>
      <c r="B19718" t="s">
        <v>442</v>
      </c>
      <c r="C19718" t="s">
        <v>443</v>
      </c>
      <c r="D19718" t="s">
        <v>483</v>
      </c>
      <c r="E19718" t="s">
        <v>15</v>
      </c>
      <c r="F19718" t="s">
        <v>17</v>
      </c>
      <c r="G19718">
        <v>2019</v>
      </c>
      <c r="H19718">
        <v>1.4850000000000001</v>
      </c>
    </row>
    <row r="19719" spans="1:9" x14ac:dyDescent="0.25">
      <c r="A19719" t="s">
        <v>409</v>
      </c>
      <c r="B19719" t="s">
        <v>442</v>
      </c>
      <c r="C19719" t="s">
        <v>443</v>
      </c>
      <c r="D19719" t="s">
        <v>483</v>
      </c>
      <c r="E19719" t="s">
        <v>15</v>
      </c>
      <c r="F19719" t="s">
        <v>26</v>
      </c>
      <c r="G19719">
        <v>2014</v>
      </c>
      <c r="H19719">
        <v>0.05</v>
      </c>
      <c r="I19719">
        <v>0.03</v>
      </c>
    </row>
    <row r="19720" spans="1:9" x14ac:dyDescent="0.25">
      <c r="A19720" t="s">
        <v>409</v>
      </c>
      <c r="B19720" t="s">
        <v>442</v>
      </c>
      <c r="C19720" t="s">
        <v>443</v>
      </c>
      <c r="D19720" t="s">
        <v>483</v>
      </c>
      <c r="E19720" t="s">
        <v>15</v>
      </c>
      <c r="F19720" t="s">
        <v>26</v>
      </c>
      <c r="G19720">
        <v>2015</v>
      </c>
      <c r="H19720">
        <v>0.05</v>
      </c>
      <c r="I19720">
        <v>7.2999999999999995E-2</v>
      </c>
    </row>
    <row r="19721" spans="1:9" x14ac:dyDescent="0.25">
      <c r="A19721" t="s">
        <v>409</v>
      </c>
      <c r="B19721" t="s">
        <v>442</v>
      </c>
      <c r="C19721" t="s">
        <v>443</v>
      </c>
      <c r="D19721" t="s">
        <v>483</v>
      </c>
      <c r="E19721" t="s">
        <v>15</v>
      </c>
      <c r="F19721" t="s">
        <v>26</v>
      </c>
      <c r="G19721">
        <v>2016</v>
      </c>
      <c r="H19721">
        <v>1.05</v>
      </c>
      <c r="I19721">
        <v>0.63500000000000001</v>
      </c>
    </row>
    <row r="19722" spans="1:9" x14ac:dyDescent="0.25">
      <c r="A19722" t="s">
        <v>409</v>
      </c>
      <c r="B19722" t="s">
        <v>442</v>
      </c>
      <c r="C19722" t="s">
        <v>443</v>
      </c>
      <c r="D19722" t="s">
        <v>483</v>
      </c>
      <c r="E19722" t="s">
        <v>15</v>
      </c>
      <c r="F19722" t="s">
        <v>26</v>
      </c>
      <c r="G19722">
        <v>2017</v>
      </c>
      <c r="H19722">
        <v>1.05</v>
      </c>
      <c r="I19722">
        <v>1.232</v>
      </c>
    </row>
    <row r="19723" spans="1:9" x14ac:dyDescent="0.25">
      <c r="A19723" t="s">
        <v>409</v>
      </c>
      <c r="B19723" t="s">
        <v>442</v>
      </c>
      <c r="C19723" t="s">
        <v>443</v>
      </c>
      <c r="D19723" t="s">
        <v>483</v>
      </c>
      <c r="E19723" t="s">
        <v>15</v>
      </c>
      <c r="F19723" t="s">
        <v>26</v>
      </c>
      <c r="G19723">
        <v>2018</v>
      </c>
      <c r="H19723">
        <v>1.05</v>
      </c>
    </row>
    <row r="19724" spans="1:9" x14ac:dyDescent="0.25">
      <c r="A19724" t="s">
        <v>409</v>
      </c>
      <c r="B19724" t="s">
        <v>442</v>
      </c>
      <c r="C19724" t="s">
        <v>443</v>
      </c>
      <c r="D19724" t="s">
        <v>483</v>
      </c>
      <c r="E19724" t="s">
        <v>15</v>
      </c>
      <c r="F19724" t="s">
        <v>26</v>
      </c>
      <c r="G19724">
        <v>2019</v>
      </c>
      <c r="H19724">
        <v>1.05</v>
      </c>
    </row>
    <row r="19725" spans="1:9" x14ac:dyDescent="0.25">
      <c r="A19725" t="s">
        <v>409</v>
      </c>
      <c r="B19725" t="s">
        <v>444</v>
      </c>
      <c r="C19725" t="s">
        <v>445</v>
      </c>
      <c r="D19725" t="s">
        <v>482</v>
      </c>
      <c r="E19725" t="s">
        <v>12</v>
      </c>
      <c r="F19725" t="s">
        <v>12</v>
      </c>
      <c r="G19725">
        <v>2000</v>
      </c>
      <c r="H19725">
        <v>0.4</v>
      </c>
      <c r="I19725">
        <v>1.2</v>
      </c>
    </row>
    <row r="19726" spans="1:9" x14ac:dyDescent="0.25">
      <c r="A19726" t="s">
        <v>409</v>
      </c>
      <c r="B19726" t="s">
        <v>444</v>
      </c>
      <c r="C19726" t="s">
        <v>445</v>
      </c>
      <c r="D19726" t="s">
        <v>482</v>
      </c>
      <c r="E19726" t="s">
        <v>12</v>
      </c>
      <c r="F19726" t="s">
        <v>12</v>
      </c>
      <c r="G19726">
        <v>2001</v>
      </c>
      <c r="H19726">
        <v>0.4</v>
      </c>
      <c r="I19726">
        <v>1.2</v>
      </c>
    </row>
    <row r="19727" spans="1:9" x14ac:dyDescent="0.25">
      <c r="A19727" t="s">
        <v>409</v>
      </c>
      <c r="B19727" t="s">
        <v>444</v>
      </c>
      <c r="C19727" t="s">
        <v>445</v>
      </c>
      <c r="D19727" t="s">
        <v>482</v>
      </c>
      <c r="E19727" t="s">
        <v>12</v>
      </c>
      <c r="F19727" t="s">
        <v>12</v>
      </c>
      <c r="G19727">
        <v>2002</v>
      </c>
      <c r="H19727">
        <v>0.4</v>
      </c>
      <c r="I19727">
        <v>1.2</v>
      </c>
    </row>
    <row r="19728" spans="1:9" x14ac:dyDescent="0.25">
      <c r="A19728" t="s">
        <v>409</v>
      </c>
      <c r="B19728" t="s">
        <v>444</v>
      </c>
      <c r="C19728" t="s">
        <v>445</v>
      </c>
      <c r="D19728" t="s">
        <v>482</v>
      </c>
      <c r="E19728" t="s">
        <v>12</v>
      </c>
      <c r="F19728" t="s">
        <v>12</v>
      </c>
      <c r="G19728">
        <v>2003</v>
      </c>
      <c r="H19728">
        <v>0.4</v>
      </c>
      <c r="I19728">
        <v>1.2</v>
      </c>
    </row>
    <row r="19729" spans="1:9" x14ac:dyDescent="0.25">
      <c r="A19729" t="s">
        <v>409</v>
      </c>
      <c r="B19729" t="s">
        <v>444</v>
      </c>
      <c r="C19729" t="s">
        <v>445</v>
      </c>
      <c r="D19729" t="s">
        <v>482</v>
      </c>
      <c r="E19729" t="s">
        <v>12</v>
      </c>
      <c r="F19729" t="s">
        <v>12</v>
      </c>
      <c r="G19729">
        <v>2004</v>
      </c>
      <c r="H19729">
        <v>0.4</v>
      </c>
      <c r="I19729">
        <v>1.1850000000000001</v>
      </c>
    </row>
    <row r="19730" spans="1:9" x14ac:dyDescent="0.25">
      <c r="A19730" t="s">
        <v>409</v>
      </c>
      <c r="B19730" t="s">
        <v>444</v>
      </c>
      <c r="C19730" t="s">
        <v>445</v>
      </c>
      <c r="D19730" t="s">
        <v>482</v>
      </c>
      <c r="E19730" t="s">
        <v>12</v>
      </c>
      <c r="F19730" t="s">
        <v>12</v>
      </c>
      <c r="G19730">
        <v>2005</v>
      </c>
      <c r="H19730">
        <v>0.4</v>
      </c>
      <c r="I19730">
        <v>1.1850000000000001</v>
      </c>
    </row>
    <row r="19731" spans="1:9" x14ac:dyDescent="0.25">
      <c r="A19731" t="s">
        <v>409</v>
      </c>
      <c r="B19731" t="s">
        <v>444</v>
      </c>
      <c r="C19731" t="s">
        <v>445</v>
      </c>
      <c r="D19731" t="s">
        <v>482</v>
      </c>
      <c r="E19731" t="s">
        <v>12</v>
      </c>
      <c r="F19731" t="s">
        <v>12</v>
      </c>
      <c r="G19731">
        <v>2006</v>
      </c>
      <c r="H19731">
        <v>0.4</v>
      </c>
      <c r="I19731">
        <v>0.70699999999999996</v>
      </c>
    </row>
    <row r="19732" spans="1:9" x14ac:dyDescent="0.25">
      <c r="A19732" t="s">
        <v>409</v>
      </c>
      <c r="B19732" t="s">
        <v>444</v>
      </c>
      <c r="C19732" t="s">
        <v>445</v>
      </c>
      <c r="D19732" t="s">
        <v>482</v>
      </c>
      <c r="E19732" t="s">
        <v>12</v>
      </c>
      <c r="F19732" t="s">
        <v>12</v>
      </c>
      <c r="G19732">
        <v>2007</v>
      </c>
      <c r="H19732">
        <v>0.4</v>
      </c>
      <c r="I19732">
        <v>0.70699999999999996</v>
      </c>
    </row>
    <row r="19733" spans="1:9" x14ac:dyDescent="0.25">
      <c r="A19733" t="s">
        <v>409</v>
      </c>
      <c r="B19733" t="s">
        <v>444</v>
      </c>
      <c r="C19733" t="s">
        <v>445</v>
      </c>
      <c r="D19733" t="s">
        <v>482</v>
      </c>
      <c r="E19733" t="s">
        <v>12</v>
      </c>
      <c r="F19733" t="s">
        <v>12</v>
      </c>
      <c r="G19733">
        <v>2008</v>
      </c>
      <c r="H19733">
        <v>0.4</v>
      </c>
      <c r="I19733">
        <v>0.70699999999999996</v>
      </c>
    </row>
    <row r="19734" spans="1:9" x14ac:dyDescent="0.25">
      <c r="A19734" t="s">
        <v>409</v>
      </c>
      <c r="B19734" t="s">
        <v>444</v>
      </c>
      <c r="C19734" t="s">
        <v>445</v>
      </c>
      <c r="D19734" t="s">
        <v>482</v>
      </c>
      <c r="E19734" t="s">
        <v>12</v>
      </c>
      <c r="F19734" t="s">
        <v>12</v>
      </c>
      <c r="G19734">
        <v>2009</v>
      </c>
      <c r="H19734">
        <v>0.4</v>
      </c>
      <c r="I19734">
        <v>0.70699999999999996</v>
      </c>
    </row>
    <row r="19735" spans="1:9" x14ac:dyDescent="0.25">
      <c r="A19735" t="s">
        <v>409</v>
      </c>
      <c r="B19735" t="s">
        <v>444</v>
      </c>
      <c r="C19735" t="s">
        <v>445</v>
      </c>
      <c r="D19735" t="s">
        <v>482</v>
      </c>
      <c r="E19735" t="s">
        <v>12</v>
      </c>
      <c r="F19735" t="s">
        <v>12</v>
      </c>
      <c r="G19735">
        <v>2010</v>
      </c>
      <c r="H19735">
        <v>0.4</v>
      </c>
      <c r="I19735">
        <v>0.70699999999999996</v>
      </c>
    </row>
    <row r="19736" spans="1:9" x14ac:dyDescent="0.25">
      <c r="A19736" t="s">
        <v>409</v>
      </c>
      <c r="B19736" t="s">
        <v>444</v>
      </c>
      <c r="C19736" t="s">
        <v>445</v>
      </c>
      <c r="D19736" t="s">
        <v>482</v>
      </c>
      <c r="E19736" t="s">
        <v>12</v>
      </c>
      <c r="F19736" t="s">
        <v>12</v>
      </c>
      <c r="G19736">
        <v>2011</v>
      </c>
      <c r="H19736">
        <v>0.4</v>
      </c>
      <c r="I19736">
        <v>0.70699999999999996</v>
      </c>
    </row>
    <row r="19737" spans="1:9" x14ac:dyDescent="0.25">
      <c r="A19737" t="s">
        <v>409</v>
      </c>
      <c r="B19737" t="s">
        <v>444</v>
      </c>
      <c r="C19737" t="s">
        <v>445</v>
      </c>
      <c r="D19737" t="s">
        <v>482</v>
      </c>
      <c r="E19737" t="s">
        <v>12</v>
      </c>
      <c r="F19737" t="s">
        <v>12</v>
      </c>
      <c r="G19737">
        <v>2012</v>
      </c>
      <c r="H19737">
        <v>0.4</v>
      </c>
      <c r="I19737">
        <v>0.246</v>
      </c>
    </row>
    <row r="19738" spans="1:9" x14ac:dyDescent="0.25">
      <c r="A19738" t="s">
        <v>409</v>
      </c>
      <c r="B19738" t="s">
        <v>444</v>
      </c>
      <c r="C19738" t="s">
        <v>445</v>
      </c>
      <c r="D19738" t="s">
        <v>482</v>
      </c>
      <c r="E19738" t="s">
        <v>12</v>
      </c>
      <c r="F19738" t="s">
        <v>12</v>
      </c>
      <c r="G19738">
        <v>2013</v>
      </c>
      <c r="H19738">
        <v>0.4</v>
      </c>
      <c r="I19738">
        <v>0.246</v>
      </c>
    </row>
    <row r="19739" spans="1:9" x14ac:dyDescent="0.25">
      <c r="A19739" t="s">
        <v>409</v>
      </c>
      <c r="B19739" t="s">
        <v>444</v>
      </c>
      <c r="C19739" t="s">
        <v>445</v>
      </c>
      <c r="D19739" t="s">
        <v>482</v>
      </c>
      <c r="E19739" t="s">
        <v>12</v>
      </c>
      <c r="F19739" t="s">
        <v>12</v>
      </c>
      <c r="G19739">
        <v>2014</v>
      </c>
      <c r="H19739">
        <v>0.4</v>
      </c>
      <c r="I19739">
        <v>0.246</v>
      </c>
    </row>
    <row r="19740" spans="1:9" x14ac:dyDescent="0.25">
      <c r="A19740" t="s">
        <v>409</v>
      </c>
      <c r="B19740" t="s">
        <v>444</v>
      </c>
      <c r="C19740" t="s">
        <v>445</v>
      </c>
      <c r="D19740" t="s">
        <v>482</v>
      </c>
      <c r="E19740" t="s">
        <v>12</v>
      </c>
      <c r="F19740" t="s">
        <v>12</v>
      </c>
      <c r="G19740">
        <v>2015</v>
      </c>
      <c r="H19740">
        <v>0.4</v>
      </c>
      <c r="I19740">
        <v>0.246</v>
      </c>
    </row>
    <row r="19741" spans="1:9" x14ac:dyDescent="0.25">
      <c r="A19741" t="s">
        <v>409</v>
      </c>
      <c r="B19741" t="s">
        <v>444</v>
      </c>
      <c r="C19741" t="s">
        <v>445</v>
      </c>
      <c r="D19741" t="s">
        <v>482</v>
      </c>
      <c r="E19741" t="s">
        <v>12</v>
      </c>
      <c r="F19741" t="s">
        <v>12</v>
      </c>
      <c r="G19741">
        <v>2016</v>
      </c>
      <c r="H19741">
        <v>0.4</v>
      </c>
      <c r="I19741">
        <v>0.246</v>
      </c>
    </row>
    <row r="19742" spans="1:9" x14ac:dyDescent="0.25">
      <c r="A19742" t="s">
        <v>409</v>
      </c>
      <c r="B19742" t="s">
        <v>444</v>
      </c>
      <c r="C19742" t="s">
        <v>445</v>
      </c>
      <c r="D19742" t="s">
        <v>482</v>
      </c>
      <c r="E19742" t="s">
        <v>12</v>
      </c>
      <c r="F19742" t="s">
        <v>12</v>
      </c>
      <c r="G19742">
        <v>2017</v>
      </c>
      <c r="H19742">
        <v>0.4</v>
      </c>
      <c r="I19742">
        <v>0.246</v>
      </c>
    </row>
    <row r="19743" spans="1:9" x14ac:dyDescent="0.25">
      <c r="A19743" t="s">
        <v>409</v>
      </c>
      <c r="B19743" t="s">
        <v>444</v>
      </c>
      <c r="C19743" t="s">
        <v>445</v>
      </c>
      <c r="D19743" t="s">
        <v>482</v>
      </c>
      <c r="E19743" t="s">
        <v>12</v>
      </c>
      <c r="F19743" t="s">
        <v>12</v>
      </c>
      <c r="G19743">
        <v>2018</v>
      </c>
      <c r="H19743">
        <v>0.4</v>
      </c>
    </row>
    <row r="19744" spans="1:9" x14ac:dyDescent="0.25">
      <c r="A19744" t="s">
        <v>409</v>
      </c>
      <c r="B19744" t="s">
        <v>444</v>
      </c>
      <c r="C19744" t="s">
        <v>445</v>
      </c>
      <c r="D19744" t="s">
        <v>482</v>
      </c>
      <c r="E19744" t="s">
        <v>12</v>
      </c>
      <c r="F19744" t="s">
        <v>12</v>
      </c>
      <c r="G19744">
        <v>2019</v>
      </c>
      <c r="H19744">
        <v>0.4</v>
      </c>
    </row>
    <row r="19745" spans="1:9" x14ac:dyDescent="0.25">
      <c r="A19745" t="s">
        <v>409</v>
      </c>
      <c r="B19745" t="s">
        <v>444</v>
      </c>
      <c r="C19745" t="s">
        <v>445</v>
      </c>
      <c r="D19745" t="s">
        <v>483</v>
      </c>
      <c r="E19745" t="s">
        <v>15</v>
      </c>
      <c r="F19745" t="s">
        <v>26</v>
      </c>
      <c r="G19745">
        <v>2000</v>
      </c>
      <c r="H19745">
        <v>2.1000000000000001E-2</v>
      </c>
      <c r="I19745">
        <v>0.03</v>
      </c>
    </row>
    <row r="19746" spans="1:9" x14ac:dyDescent="0.25">
      <c r="A19746" t="s">
        <v>409</v>
      </c>
      <c r="B19746" t="s">
        <v>444</v>
      </c>
      <c r="C19746" t="s">
        <v>445</v>
      </c>
      <c r="D19746" t="s">
        <v>483</v>
      </c>
      <c r="E19746" t="s">
        <v>15</v>
      </c>
      <c r="F19746" t="s">
        <v>26</v>
      </c>
      <c r="G19746">
        <v>2001</v>
      </c>
      <c r="H19746">
        <v>2.1000000000000001E-2</v>
      </c>
      <c r="I19746">
        <v>0.03</v>
      </c>
    </row>
    <row r="19747" spans="1:9" x14ac:dyDescent="0.25">
      <c r="A19747" t="s">
        <v>409</v>
      </c>
      <c r="B19747" t="s">
        <v>444</v>
      </c>
      <c r="C19747" t="s">
        <v>445</v>
      </c>
      <c r="D19747" t="s">
        <v>483</v>
      </c>
      <c r="E19747" t="s">
        <v>15</v>
      </c>
      <c r="F19747" t="s">
        <v>26</v>
      </c>
      <c r="G19747">
        <v>2002</v>
      </c>
      <c r="H19747">
        <v>2.1000000000000001E-2</v>
      </c>
      <c r="I19747">
        <v>0.03</v>
      </c>
    </row>
    <row r="19748" spans="1:9" x14ac:dyDescent="0.25">
      <c r="A19748" t="s">
        <v>409</v>
      </c>
      <c r="B19748" t="s">
        <v>444</v>
      </c>
      <c r="C19748" t="s">
        <v>445</v>
      </c>
      <c r="D19748" t="s">
        <v>483</v>
      </c>
      <c r="E19748" t="s">
        <v>15</v>
      </c>
      <c r="F19748" t="s">
        <v>26</v>
      </c>
      <c r="G19748">
        <v>2003</v>
      </c>
      <c r="H19748">
        <v>2.1000000000000001E-2</v>
      </c>
      <c r="I19748">
        <v>0.03</v>
      </c>
    </row>
    <row r="19749" spans="1:9" x14ac:dyDescent="0.25">
      <c r="A19749" t="s">
        <v>409</v>
      </c>
      <c r="B19749" t="s">
        <v>444</v>
      </c>
      <c r="C19749" t="s">
        <v>445</v>
      </c>
      <c r="D19749" t="s">
        <v>483</v>
      </c>
      <c r="E19749" t="s">
        <v>15</v>
      </c>
      <c r="F19749" t="s">
        <v>26</v>
      </c>
      <c r="G19749">
        <v>2004</v>
      </c>
      <c r="H19749">
        <v>3.1E-2</v>
      </c>
      <c r="I19749">
        <v>4.4999999999999998E-2</v>
      </c>
    </row>
    <row r="19750" spans="1:9" x14ac:dyDescent="0.25">
      <c r="A19750" t="s">
        <v>409</v>
      </c>
      <c r="B19750" t="s">
        <v>444</v>
      </c>
      <c r="C19750" t="s">
        <v>445</v>
      </c>
      <c r="D19750" t="s">
        <v>483</v>
      </c>
      <c r="E19750" t="s">
        <v>15</v>
      </c>
      <c r="F19750" t="s">
        <v>26</v>
      </c>
      <c r="G19750">
        <v>2005</v>
      </c>
      <c r="H19750">
        <v>3.1E-2</v>
      </c>
      <c r="I19750">
        <v>4.4999999999999998E-2</v>
      </c>
    </row>
    <row r="19751" spans="1:9" x14ac:dyDescent="0.25">
      <c r="A19751" t="s">
        <v>409</v>
      </c>
      <c r="B19751" t="s">
        <v>444</v>
      </c>
      <c r="C19751" t="s">
        <v>445</v>
      </c>
      <c r="D19751" t="s">
        <v>483</v>
      </c>
      <c r="E19751" t="s">
        <v>15</v>
      </c>
      <c r="F19751" t="s">
        <v>26</v>
      </c>
      <c r="G19751">
        <v>2006</v>
      </c>
      <c r="H19751">
        <v>0.36099999999999999</v>
      </c>
      <c r="I19751">
        <v>0.52300000000000002</v>
      </c>
    </row>
    <row r="19752" spans="1:9" x14ac:dyDescent="0.25">
      <c r="A19752" t="s">
        <v>409</v>
      </c>
      <c r="B19752" t="s">
        <v>444</v>
      </c>
      <c r="C19752" t="s">
        <v>445</v>
      </c>
      <c r="D19752" t="s">
        <v>483</v>
      </c>
      <c r="E19752" t="s">
        <v>15</v>
      </c>
      <c r="F19752" t="s">
        <v>26</v>
      </c>
      <c r="G19752">
        <v>2007</v>
      </c>
      <c r="H19752">
        <v>0.36099999999999999</v>
      </c>
      <c r="I19752">
        <v>0.52300000000000002</v>
      </c>
    </row>
    <row r="19753" spans="1:9" x14ac:dyDescent="0.25">
      <c r="A19753" t="s">
        <v>409</v>
      </c>
      <c r="B19753" t="s">
        <v>444</v>
      </c>
      <c r="C19753" t="s">
        <v>445</v>
      </c>
      <c r="D19753" t="s">
        <v>483</v>
      </c>
      <c r="E19753" t="s">
        <v>15</v>
      </c>
      <c r="F19753" t="s">
        <v>26</v>
      </c>
      <c r="G19753">
        <v>2008</v>
      </c>
      <c r="H19753">
        <v>0.36099999999999999</v>
      </c>
      <c r="I19753">
        <v>0.52300000000000002</v>
      </c>
    </row>
    <row r="19754" spans="1:9" x14ac:dyDescent="0.25">
      <c r="A19754" t="s">
        <v>409</v>
      </c>
      <c r="B19754" t="s">
        <v>444</v>
      </c>
      <c r="C19754" t="s">
        <v>445</v>
      </c>
      <c r="D19754" t="s">
        <v>483</v>
      </c>
      <c r="E19754" t="s">
        <v>15</v>
      </c>
      <c r="F19754" t="s">
        <v>26</v>
      </c>
      <c r="G19754">
        <v>2009</v>
      </c>
      <c r="H19754">
        <v>0.36099999999999999</v>
      </c>
      <c r="I19754">
        <v>0.52300000000000002</v>
      </c>
    </row>
    <row r="19755" spans="1:9" x14ac:dyDescent="0.25">
      <c r="A19755" t="s">
        <v>409</v>
      </c>
      <c r="B19755" t="s">
        <v>444</v>
      </c>
      <c r="C19755" t="s">
        <v>445</v>
      </c>
      <c r="D19755" t="s">
        <v>483</v>
      </c>
      <c r="E19755" t="s">
        <v>15</v>
      </c>
      <c r="F19755" t="s">
        <v>26</v>
      </c>
      <c r="G19755">
        <v>2010</v>
      </c>
      <c r="H19755">
        <v>0.36099999999999999</v>
      </c>
      <c r="I19755">
        <v>0.52300000000000002</v>
      </c>
    </row>
    <row r="19756" spans="1:9" x14ac:dyDescent="0.25">
      <c r="A19756" t="s">
        <v>409</v>
      </c>
      <c r="B19756" t="s">
        <v>444</v>
      </c>
      <c r="C19756" t="s">
        <v>445</v>
      </c>
      <c r="D19756" t="s">
        <v>483</v>
      </c>
      <c r="E19756" t="s">
        <v>15</v>
      </c>
      <c r="F19756" t="s">
        <v>26</v>
      </c>
      <c r="G19756">
        <v>2011</v>
      </c>
      <c r="H19756">
        <v>0.36099999999999999</v>
      </c>
      <c r="I19756">
        <v>0.52300000000000002</v>
      </c>
    </row>
    <row r="19757" spans="1:9" x14ac:dyDescent="0.25">
      <c r="A19757" t="s">
        <v>409</v>
      </c>
      <c r="B19757" t="s">
        <v>444</v>
      </c>
      <c r="C19757" t="s">
        <v>445</v>
      </c>
      <c r="D19757" t="s">
        <v>483</v>
      </c>
      <c r="E19757" t="s">
        <v>15</v>
      </c>
      <c r="F19757" t="s">
        <v>26</v>
      </c>
      <c r="G19757">
        <v>2012</v>
      </c>
      <c r="H19757">
        <v>0.92700000000000005</v>
      </c>
      <c r="I19757">
        <v>0.98399999999999999</v>
      </c>
    </row>
    <row r="19758" spans="1:9" x14ac:dyDescent="0.25">
      <c r="A19758" t="s">
        <v>409</v>
      </c>
      <c r="B19758" t="s">
        <v>444</v>
      </c>
      <c r="C19758" t="s">
        <v>445</v>
      </c>
      <c r="D19758" t="s">
        <v>483</v>
      </c>
      <c r="E19758" t="s">
        <v>15</v>
      </c>
      <c r="F19758" t="s">
        <v>26</v>
      </c>
      <c r="G19758">
        <v>2013</v>
      </c>
      <c r="H19758">
        <v>0.92700000000000005</v>
      </c>
      <c r="I19758">
        <v>0.98399999999999999</v>
      </c>
    </row>
    <row r="19759" spans="1:9" x14ac:dyDescent="0.25">
      <c r="A19759" t="s">
        <v>409</v>
      </c>
      <c r="B19759" t="s">
        <v>444</v>
      </c>
      <c r="C19759" t="s">
        <v>445</v>
      </c>
      <c r="D19759" t="s">
        <v>483</v>
      </c>
      <c r="E19759" t="s">
        <v>15</v>
      </c>
      <c r="F19759" t="s">
        <v>26</v>
      </c>
      <c r="G19759">
        <v>2014</v>
      </c>
      <c r="H19759">
        <v>0.92700000000000005</v>
      </c>
      <c r="I19759">
        <v>0.98399999999999999</v>
      </c>
    </row>
    <row r="19760" spans="1:9" x14ac:dyDescent="0.25">
      <c r="A19760" t="s">
        <v>409</v>
      </c>
      <c r="B19760" t="s">
        <v>444</v>
      </c>
      <c r="C19760" t="s">
        <v>445</v>
      </c>
      <c r="D19760" t="s">
        <v>483</v>
      </c>
      <c r="E19760" t="s">
        <v>15</v>
      </c>
      <c r="F19760" t="s">
        <v>26</v>
      </c>
      <c r="G19760">
        <v>2015</v>
      </c>
      <c r="H19760">
        <v>0.92700000000000005</v>
      </c>
      <c r="I19760">
        <v>0.98399999999999999</v>
      </c>
    </row>
    <row r="19761" spans="1:9" x14ac:dyDescent="0.25">
      <c r="A19761" t="s">
        <v>409</v>
      </c>
      <c r="B19761" t="s">
        <v>444</v>
      </c>
      <c r="C19761" t="s">
        <v>445</v>
      </c>
      <c r="D19761" t="s">
        <v>483</v>
      </c>
      <c r="E19761" t="s">
        <v>15</v>
      </c>
      <c r="F19761" t="s">
        <v>26</v>
      </c>
      <c r="G19761">
        <v>2016</v>
      </c>
      <c r="H19761">
        <v>0.92700000000000005</v>
      </c>
      <c r="I19761">
        <v>0.98399999999999999</v>
      </c>
    </row>
    <row r="19762" spans="1:9" x14ac:dyDescent="0.25">
      <c r="A19762" t="s">
        <v>409</v>
      </c>
      <c r="B19762" t="s">
        <v>444</v>
      </c>
      <c r="C19762" t="s">
        <v>445</v>
      </c>
      <c r="D19762" t="s">
        <v>483</v>
      </c>
      <c r="E19762" t="s">
        <v>15</v>
      </c>
      <c r="F19762" t="s">
        <v>26</v>
      </c>
      <c r="G19762">
        <v>2017</v>
      </c>
      <c r="H19762">
        <v>0.92700000000000005</v>
      </c>
      <c r="I19762">
        <v>0.98399999999999999</v>
      </c>
    </row>
    <row r="19763" spans="1:9" x14ac:dyDescent="0.25">
      <c r="A19763" t="s">
        <v>409</v>
      </c>
      <c r="B19763" t="s">
        <v>444</v>
      </c>
      <c r="C19763" t="s">
        <v>445</v>
      </c>
      <c r="D19763" t="s">
        <v>483</v>
      </c>
      <c r="E19763" t="s">
        <v>15</v>
      </c>
      <c r="F19763" t="s">
        <v>26</v>
      </c>
      <c r="G19763">
        <v>2018</v>
      </c>
      <c r="H19763">
        <v>0.92700000000000005</v>
      </c>
    </row>
    <row r="19764" spans="1:9" x14ac:dyDescent="0.25">
      <c r="A19764" t="s">
        <v>409</v>
      </c>
      <c r="B19764" t="s">
        <v>444</v>
      </c>
      <c r="C19764" t="s">
        <v>445</v>
      </c>
      <c r="D19764" t="s">
        <v>483</v>
      </c>
      <c r="E19764" t="s">
        <v>15</v>
      </c>
      <c r="F19764" t="s">
        <v>26</v>
      </c>
      <c r="G19764">
        <v>2019</v>
      </c>
      <c r="H19764">
        <v>0.93</v>
      </c>
    </row>
    <row r="19765" spans="1:9" x14ac:dyDescent="0.25">
      <c r="A19765" t="s">
        <v>409</v>
      </c>
      <c r="B19765" t="s">
        <v>444</v>
      </c>
      <c r="C19765" t="s">
        <v>445</v>
      </c>
      <c r="D19765" t="s">
        <v>483</v>
      </c>
      <c r="E19765" t="s">
        <v>18</v>
      </c>
      <c r="F19765" t="s">
        <v>19</v>
      </c>
      <c r="G19765">
        <v>2019</v>
      </c>
      <c r="H19765">
        <v>1.4999999999999999E-2</v>
      </c>
    </row>
    <row r="19766" spans="1:9" x14ac:dyDescent="0.25">
      <c r="A19766" t="s">
        <v>409</v>
      </c>
      <c r="B19766" t="s">
        <v>446</v>
      </c>
      <c r="C19766" t="s">
        <v>447</v>
      </c>
      <c r="D19766" t="s">
        <v>482</v>
      </c>
      <c r="E19766" t="s">
        <v>12</v>
      </c>
      <c r="F19766" t="s">
        <v>12</v>
      </c>
      <c r="G19766">
        <v>2000</v>
      </c>
      <c r="H19766">
        <v>8.5839999999999996</v>
      </c>
      <c r="I19766">
        <v>41.08</v>
      </c>
    </row>
    <row r="19767" spans="1:9" x14ac:dyDescent="0.25">
      <c r="A19767" t="s">
        <v>409</v>
      </c>
      <c r="B19767" t="s">
        <v>446</v>
      </c>
      <c r="C19767" t="s">
        <v>447</v>
      </c>
      <c r="D19767" t="s">
        <v>482</v>
      </c>
      <c r="E19767" t="s">
        <v>12</v>
      </c>
      <c r="F19767" t="s">
        <v>12</v>
      </c>
      <c r="G19767">
        <v>2001</v>
      </c>
      <c r="H19767">
        <v>8.5839999999999996</v>
      </c>
      <c r="I19767">
        <v>39.582999999999998</v>
      </c>
    </row>
    <row r="19768" spans="1:9" x14ac:dyDescent="0.25">
      <c r="A19768" t="s">
        <v>409</v>
      </c>
      <c r="B19768" t="s">
        <v>446</v>
      </c>
      <c r="C19768" t="s">
        <v>447</v>
      </c>
      <c r="D19768" t="s">
        <v>482</v>
      </c>
      <c r="E19768" t="s">
        <v>12</v>
      </c>
      <c r="F19768" t="s">
        <v>12</v>
      </c>
      <c r="G19768">
        <v>2002</v>
      </c>
      <c r="H19768">
        <v>8.5839999999999996</v>
      </c>
      <c r="I19768">
        <v>42.484999999999999</v>
      </c>
    </row>
    <row r="19769" spans="1:9" x14ac:dyDescent="0.25">
      <c r="A19769" t="s">
        <v>409</v>
      </c>
      <c r="B19769" t="s">
        <v>446</v>
      </c>
      <c r="C19769" t="s">
        <v>447</v>
      </c>
      <c r="D19769" t="s">
        <v>482</v>
      </c>
      <c r="E19769" t="s">
        <v>12</v>
      </c>
      <c r="F19769" t="s">
        <v>12</v>
      </c>
      <c r="G19769">
        <v>2003</v>
      </c>
      <c r="H19769">
        <v>8.5839999999999996</v>
      </c>
      <c r="I19769">
        <v>46.027999999999999</v>
      </c>
    </row>
    <row r="19770" spans="1:9" x14ac:dyDescent="0.25">
      <c r="A19770" t="s">
        <v>409</v>
      </c>
      <c r="B19770" t="s">
        <v>446</v>
      </c>
      <c r="C19770" t="s">
        <v>447</v>
      </c>
      <c r="D19770" t="s">
        <v>482</v>
      </c>
      <c r="E19770" t="s">
        <v>12</v>
      </c>
      <c r="F19770" t="s">
        <v>12</v>
      </c>
      <c r="G19770">
        <v>2004</v>
      </c>
      <c r="H19770">
        <v>11.464</v>
      </c>
      <c r="I19770">
        <v>47.911000000000001</v>
      </c>
    </row>
    <row r="19771" spans="1:9" x14ac:dyDescent="0.25">
      <c r="A19771" t="s">
        <v>409</v>
      </c>
      <c r="B19771" t="s">
        <v>446</v>
      </c>
      <c r="C19771" t="s">
        <v>447</v>
      </c>
      <c r="D19771" t="s">
        <v>482</v>
      </c>
      <c r="E19771" t="s">
        <v>12</v>
      </c>
      <c r="F19771" t="s">
        <v>12</v>
      </c>
      <c r="G19771">
        <v>2005</v>
      </c>
      <c r="H19771">
        <v>11.464</v>
      </c>
      <c r="I19771">
        <v>50.78</v>
      </c>
    </row>
    <row r="19772" spans="1:9" x14ac:dyDescent="0.25">
      <c r="A19772" t="s">
        <v>409</v>
      </c>
      <c r="B19772" t="s">
        <v>446</v>
      </c>
      <c r="C19772" t="s">
        <v>447</v>
      </c>
      <c r="D19772" t="s">
        <v>482</v>
      </c>
      <c r="E19772" t="s">
        <v>12</v>
      </c>
      <c r="F19772" t="s">
        <v>12</v>
      </c>
      <c r="G19772">
        <v>2006</v>
      </c>
      <c r="H19772">
        <v>11.464</v>
      </c>
      <c r="I19772">
        <v>53.142000000000003</v>
      </c>
    </row>
    <row r="19773" spans="1:9" x14ac:dyDescent="0.25">
      <c r="A19773" t="s">
        <v>409</v>
      </c>
      <c r="B19773" t="s">
        <v>446</v>
      </c>
      <c r="C19773" t="s">
        <v>447</v>
      </c>
      <c r="D19773" t="s">
        <v>482</v>
      </c>
      <c r="E19773" t="s">
        <v>12</v>
      </c>
      <c r="F19773" t="s">
        <v>12</v>
      </c>
      <c r="G19773">
        <v>2007</v>
      </c>
      <c r="H19773">
        <v>11.464</v>
      </c>
      <c r="I19773">
        <v>54.563000000000002</v>
      </c>
    </row>
    <row r="19774" spans="1:9" x14ac:dyDescent="0.25">
      <c r="A19774" t="s">
        <v>409</v>
      </c>
      <c r="B19774" t="s">
        <v>446</v>
      </c>
      <c r="C19774" t="s">
        <v>447</v>
      </c>
      <c r="D19774" t="s">
        <v>482</v>
      </c>
      <c r="E19774" t="s">
        <v>12</v>
      </c>
      <c r="F19774" t="s">
        <v>12</v>
      </c>
      <c r="G19774">
        <v>2008</v>
      </c>
      <c r="H19774">
        <v>12.552</v>
      </c>
      <c r="I19774">
        <v>54.470999999999997</v>
      </c>
    </row>
    <row r="19775" spans="1:9" x14ac:dyDescent="0.25">
      <c r="A19775" t="s">
        <v>409</v>
      </c>
      <c r="B19775" t="s">
        <v>446</v>
      </c>
      <c r="C19775" t="s">
        <v>447</v>
      </c>
      <c r="D19775" t="s">
        <v>482</v>
      </c>
      <c r="E19775" t="s">
        <v>12</v>
      </c>
      <c r="F19775" t="s">
        <v>12</v>
      </c>
      <c r="G19775">
        <v>2009</v>
      </c>
      <c r="H19775">
        <v>12.552</v>
      </c>
      <c r="I19775">
        <v>51.65</v>
      </c>
    </row>
    <row r="19776" spans="1:9" x14ac:dyDescent="0.25">
      <c r="A19776" t="s">
        <v>409</v>
      </c>
      <c r="B19776" t="s">
        <v>446</v>
      </c>
      <c r="C19776" t="s">
        <v>447</v>
      </c>
      <c r="D19776" t="s">
        <v>482</v>
      </c>
      <c r="E19776" t="s">
        <v>12</v>
      </c>
      <c r="F19776" t="s">
        <v>12</v>
      </c>
      <c r="G19776">
        <v>2010</v>
      </c>
      <c r="H19776">
        <v>12.552</v>
      </c>
      <c r="I19776">
        <v>51.683</v>
      </c>
    </row>
    <row r="19777" spans="1:9" x14ac:dyDescent="0.25">
      <c r="A19777" t="s">
        <v>409</v>
      </c>
      <c r="B19777" t="s">
        <v>446</v>
      </c>
      <c r="C19777" t="s">
        <v>447</v>
      </c>
      <c r="D19777" t="s">
        <v>482</v>
      </c>
      <c r="E19777" t="s">
        <v>12</v>
      </c>
      <c r="F19777" t="s">
        <v>12</v>
      </c>
      <c r="G19777">
        <v>2011</v>
      </c>
      <c r="H19777">
        <v>12.552</v>
      </c>
      <c r="I19777">
        <v>52.776000000000003</v>
      </c>
    </row>
    <row r="19778" spans="1:9" x14ac:dyDescent="0.25">
      <c r="A19778" t="s">
        <v>409</v>
      </c>
      <c r="B19778" t="s">
        <v>446</v>
      </c>
      <c r="C19778" t="s">
        <v>447</v>
      </c>
      <c r="D19778" t="s">
        <v>482</v>
      </c>
      <c r="E19778" t="s">
        <v>12</v>
      </c>
      <c r="F19778" t="s">
        <v>12</v>
      </c>
      <c r="G19778">
        <v>2012</v>
      </c>
      <c r="H19778">
        <v>12.552</v>
      </c>
      <c r="I19778">
        <v>51.851999999999997</v>
      </c>
    </row>
    <row r="19779" spans="1:9" x14ac:dyDescent="0.25">
      <c r="A19779" t="s">
        <v>409</v>
      </c>
      <c r="B19779" t="s">
        <v>446</v>
      </c>
      <c r="C19779" t="s">
        <v>447</v>
      </c>
      <c r="D19779" t="s">
        <v>482</v>
      </c>
      <c r="E19779" t="s">
        <v>12</v>
      </c>
      <c r="F19779" t="s">
        <v>12</v>
      </c>
      <c r="G19779">
        <v>2013</v>
      </c>
      <c r="H19779">
        <v>12.552</v>
      </c>
      <c r="I19779">
        <v>51.372</v>
      </c>
    </row>
    <row r="19780" spans="1:9" x14ac:dyDescent="0.25">
      <c r="A19780" t="s">
        <v>409</v>
      </c>
      <c r="B19780" t="s">
        <v>446</v>
      </c>
      <c r="C19780" t="s">
        <v>447</v>
      </c>
      <c r="D19780" t="s">
        <v>482</v>
      </c>
      <c r="E19780" t="s">
        <v>12</v>
      </c>
      <c r="F19780" t="s">
        <v>12</v>
      </c>
      <c r="G19780">
        <v>2014</v>
      </c>
      <c r="H19780">
        <v>17.7</v>
      </c>
      <c r="I19780">
        <v>51.551000000000002</v>
      </c>
    </row>
    <row r="19781" spans="1:9" x14ac:dyDescent="0.25">
      <c r="A19781" t="s">
        <v>409</v>
      </c>
      <c r="B19781" t="s">
        <v>446</v>
      </c>
      <c r="C19781" t="s">
        <v>447</v>
      </c>
      <c r="D19781" t="s">
        <v>482</v>
      </c>
      <c r="E19781" t="s">
        <v>12</v>
      </c>
      <c r="F19781" t="s">
        <v>12</v>
      </c>
      <c r="G19781">
        <v>2015</v>
      </c>
      <c r="H19781">
        <v>17.7</v>
      </c>
      <c r="I19781">
        <v>53.451000000000001</v>
      </c>
    </row>
    <row r="19782" spans="1:9" x14ac:dyDescent="0.25">
      <c r="A19782" t="s">
        <v>409</v>
      </c>
      <c r="B19782" t="s">
        <v>446</v>
      </c>
      <c r="C19782" t="s">
        <v>447</v>
      </c>
      <c r="D19782" t="s">
        <v>482</v>
      </c>
      <c r="E19782" t="s">
        <v>12</v>
      </c>
      <c r="F19782" t="s">
        <v>12</v>
      </c>
      <c r="G19782">
        <v>2016</v>
      </c>
      <c r="H19782">
        <v>17.7</v>
      </c>
      <c r="I19782">
        <v>58.262</v>
      </c>
    </row>
    <row r="19783" spans="1:9" x14ac:dyDescent="0.25">
      <c r="A19783" t="s">
        <v>409</v>
      </c>
      <c r="B19783" t="s">
        <v>446</v>
      </c>
      <c r="C19783" t="s">
        <v>447</v>
      </c>
      <c r="D19783" t="s">
        <v>482</v>
      </c>
      <c r="E19783" t="s">
        <v>12</v>
      </c>
      <c r="F19783" t="s">
        <v>12</v>
      </c>
      <c r="G19783">
        <v>2017</v>
      </c>
      <c r="H19783">
        <v>17.7</v>
      </c>
      <c r="I19783">
        <v>60.281999999999996</v>
      </c>
    </row>
    <row r="19784" spans="1:9" x14ac:dyDescent="0.25">
      <c r="A19784" t="s">
        <v>409</v>
      </c>
      <c r="B19784" t="s">
        <v>446</v>
      </c>
      <c r="C19784" t="s">
        <v>447</v>
      </c>
      <c r="D19784" t="s">
        <v>482</v>
      </c>
      <c r="E19784" t="s">
        <v>12</v>
      </c>
      <c r="F19784" t="s">
        <v>12</v>
      </c>
      <c r="G19784">
        <v>2018</v>
      </c>
      <c r="H19784">
        <v>17.7</v>
      </c>
    </row>
    <row r="19785" spans="1:9" x14ac:dyDescent="0.25">
      <c r="A19785" t="s">
        <v>409</v>
      </c>
      <c r="B19785" t="s">
        <v>446</v>
      </c>
      <c r="C19785" t="s">
        <v>447</v>
      </c>
      <c r="D19785" t="s">
        <v>482</v>
      </c>
      <c r="E19785" t="s">
        <v>12</v>
      </c>
      <c r="F19785" t="s">
        <v>12</v>
      </c>
      <c r="G19785">
        <v>2019</v>
      </c>
      <c r="H19785">
        <v>17.7</v>
      </c>
    </row>
    <row r="19786" spans="1:9" x14ac:dyDescent="0.25">
      <c r="A19786" t="s">
        <v>409</v>
      </c>
      <c r="B19786" t="s">
        <v>446</v>
      </c>
      <c r="C19786" t="s">
        <v>447</v>
      </c>
      <c r="D19786" t="s">
        <v>483</v>
      </c>
      <c r="E19786" t="s">
        <v>15</v>
      </c>
      <c r="F19786" t="s">
        <v>17</v>
      </c>
      <c r="G19786">
        <v>2000</v>
      </c>
      <c r="H19786">
        <v>5.7000000000000002E-2</v>
      </c>
      <c r="I19786">
        <v>7.8E-2</v>
      </c>
    </row>
    <row r="19787" spans="1:9" x14ac:dyDescent="0.25">
      <c r="A19787" t="s">
        <v>409</v>
      </c>
      <c r="B19787" t="s">
        <v>446</v>
      </c>
      <c r="C19787" t="s">
        <v>447</v>
      </c>
      <c r="D19787" t="s">
        <v>483</v>
      </c>
      <c r="E19787" t="s">
        <v>15</v>
      </c>
      <c r="F19787" t="s">
        <v>17</v>
      </c>
      <c r="G19787">
        <v>2001</v>
      </c>
      <c r="H19787">
        <v>5.7000000000000002E-2</v>
      </c>
      <c r="I19787">
        <v>7.8E-2</v>
      </c>
    </row>
    <row r="19788" spans="1:9" x14ac:dyDescent="0.25">
      <c r="A19788" t="s">
        <v>409</v>
      </c>
      <c r="B19788" t="s">
        <v>446</v>
      </c>
      <c r="C19788" t="s">
        <v>447</v>
      </c>
      <c r="D19788" t="s">
        <v>483</v>
      </c>
      <c r="E19788" t="s">
        <v>15</v>
      </c>
      <c r="F19788" t="s">
        <v>17</v>
      </c>
      <c r="G19788">
        <v>2002</v>
      </c>
      <c r="H19788">
        <v>8.4000000000000005E-2</v>
      </c>
      <c r="I19788">
        <v>0.114</v>
      </c>
    </row>
    <row r="19789" spans="1:9" x14ac:dyDescent="0.25">
      <c r="A19789" t="s">
        <v>409</v>
      </c>
      <c r="B19789" t="s">
        <v>446</v>
      </c>
      <c r="C19789" t="s">
        <v>447</v>
      </c>
      <c r="D19789" t="s">
        <v>483</v>
      </c>
      <c r="E19789" t="s">
        <v>15</v>
      </c>
      <c r="F19789" t="s">
        <v>17</v>
      </c>
      <c r="G19789">
        <v>2003</v>
      </c>
      <c r="H19789">
        <v>8.4000000000000005E-2</v>
      </c>
      <c r="I19789">
        <v>0.114</v>
      </c>
    </row>
    <row r="19790" spans="1:9" x14ac:dyDescent="0.25">
      <c r="A19790" t="s">
        <v>409</v>
      </c>
      <c r="B19790" t="s">
        <v>446</v>
      </c>
      <c r="C19790" t="s">
        <v>447</v>
      </c>
      <c r="D19790" t="s">
        <v>483</v>
      </c>
      <c r="E19790" t="s">
        <v>15</v>
      </c>
      <c r="F19790" t="s">
        <v>17</v>
      </c>
      <c r="G19790">
        <v>2004</v>
      </c>
      <c r="H19790">
        <v>8.4000000000000005E-2</v>
      </c>
      <c r="I19790">
        <v>0.114</v>
      </c>
    </row>
    <row r="19791" spans="1:9" x14ac:dyDescent="0.25">
      <c r="A19791" t="s">
        <v>409</v>
      </c>
      <c r="B19791" t="s">
        <v>446</v>
      </c>
      <c r="C19791" t="s">
        <v>447</v>
      </c>
      <c r="D19791" t="s">
        <v>483</v>
      </c>
      <c r="E19791" t="s">
        <v>15</v>
      </c>
      <c r="F19791" t="s">
        <v>17</v>
      </c>
      <c r="G19791">
        <v>2005</v>
      </c>
      <c r="H19791">
        <v>8.4000000000000005E-2</v>
      </c>
      <c r="I19791">
        <v>0.114</v>
      </c>
    </row>
    <row r="19792" spans="1:9" x14ac:dyDescent="0.25">
      <c r="A19792" t="s">
        <v>409</v>
      </c>
      <c r="B19792" t="s">
        <v>446</v>
      </c>
      <c r="C19792" t="s">
        <v>447</v>
      </c>
      <c r="D19792" t="s">
        <v>483</v>
      </c>
      <c r="E19792" t="s">
        <v>15</v>
      </c>
      <c r="F19792" t="s">
        <v>17</v>
      </c>
      <c r="G19792">
        <v>2006</v>
      </c>
      <c r="H19792">
        <v>0.111</v>
      </c>
      <c r="I19792">
        <v>0.151</v>
      </c>
    </row>
    <row r="19793" spans="1:9" x14ac:dyDescent="0.25">
      <c r="A19793" t="s">
        <v>409</v>
      </c>
      <c r="B19793" t="s">
        <v>446</v>
      </c>
      <c r="C19793" t="s">
        <v>447</v>
      </c>
      <c r="D19793" t="s">
        <v>483</v>
      </c>
      <c r="E19793" t="s">
        <v>15</v>
      </c>
      <c r="F19793" t="s">
        <v>17</v>
      </c>
      <c r="G19793">
        <v>2007</v>
      </c>
      <c r="H19793">
        <v>0.111</v>
      </c>
      <c r="I19793">
        <v>0.151</v>
      </c>
    </row>
    <row r="19794" spans="1:9" x14ac:dyDescent="0.25">
      <c r="A19794" t="s">
        <v>409</v>
      </c>
      <c r="B19794" t="s">
        <v>446</v>
      </c>
      <c r="C19794" t="s">
        <v>447</v>
      </c>
      <c r="D19794" t="s">
        <v>483</v>
      </c>
      <c r="E19794" t="s">
        <v>15</v>
      </c>
      <c r="F19794" t="s">
        <v>17</v>
      </c>
      <c r="G19794">
        <v>2008</v>
      </c>
      <c r="H19794">
        <v>0.111</v>
      </c>
      <c r="I19794">
        <v>0.151</v>
      </c>
    </row>
    <row r="19795" spans="1:9" x14ac:dyDescent="0.25">
      <c r="A19795" t="s">
        <v>409</v>
      </c>
      <c r="B19795" t="s">
        <v>446</v>
      </c>
      <c r="C19795" t="s">
        <v>447</v>
      </c>
      <c r="D19795" t="s">
        <v>483</v>
      </c>
      <c r="E19795" t="s">
        <v>15</v>
      </c>
      <c r="F19795" t="s">
        <v>17</v>
      </c>
      <c r="G19795">
        <v>2009</v>
      </c>
      <c r="H19795">
        <v>0.12</v>
      </c>
      <c r="I19795">
        <v>0.16300000000000001</v>
      </c>
    </row>
    <row r="19796" spans="1:9" x14ac:dyDescent="0.25">
      <c r="A19796" t="s">
        <v>409</v>
      </c>
      <c r="B19796" t="s">
        <v>446</v>
      </c>
      <c r="C19796" t="s">
        <v>447</v>
      </c>
      <c r="D19796" t="s">
        <v>483</v>
      </c>
      <c r="E19796" t="s">
        <v>15</v>
      </c>
      <c r="F19796" t="s">
        <v>17</v>
      </c>
      <c r="G19796">
        <v>2010</v>
      </c>
      <c r="H19796">
        <v>0.12</v>
      </c>
      <c r="I19796">
        <v>0.16300000000000001</v>
      </c>
    </row>
    <row r="19797" spans="1:9" x14ac:dyDescent="0.25">
      <c r="A19797" t="s">
        <v>409</v>
      </c>
      <c r="B19797" t="s">
        <v>446</v>
      </c>
      <c r="C19797" t="s">
        <v>447</v>
      </c>
      <c r="D19797" t="s">
        <v>483</v>
      </c>
      <c r="E19797" t="s">
        <v>15</v>
      </c>
      <c r="F19797" t="s">
        <v>17</v>
      </c>
      <c r="G19797">
        <v>2011</v>
      </c>
      <c r="H19797">
        <v>0.12</v>
      </c>
      <c r="I19797">
        <v>0.16300000000000001</v>
      </c>
    </row>
    <row r="19798" spans="1:9" x14ac:dyDescent="0.25">
      <c r="A19798" t="s">
        <v>409</v>
      </c>
      <c r="B19798" t="s">
        <v>446</v>
      </c>
      <c r="C19798" t="s">
        <v>447</v>
      </c>
      <c r="D19798" t="s">
        <v>483</v>
      </c>
      <c r="E19798" t="s">
        <v>15</v>
      </c>
      <c r="F19798" t="s">
        <v>17</v>
      </c>
      <c r="G19798">
        <v>2012</v>
      </c>
      <c r="H19798">
        <v>0.13100000000000001</v>
      </c>
      <c r="I19798">
        <v>0.17799999999999999</v>
      </c>
    </row>
    <row r="19799" spans="1:9" x14ac:dyDescent="0.25">
      <c r="A19799" t="s">
        <v>409</v>
      </c>
      <c r="B19799" t="s">
        <v>446</v>
      </c>
      <c r="C19799" t="s">
        <v>447</v>
      </c>
      <c r="D19799" t="s">
        <v>483</v>
      </c>
      <c r="E19799" t="s">
        <v>15</v>
      </c>
      <c r="F19799" t="s">
        <v>17</v>
      </c>
      <c r="G19799">
        <v>2013</v>
      </c>
      <c r="H19799">
        <v>0.23400000000000001</v>
      </c>
      <c r="I19799">
        <v>0.318</v>
      </c>
    </row>
    <row r="19800" spans="1:9" x14ac:dyDescent="0.25">
      <c r="A19800" t="s">
        <v>409</v>
      </c>
      <c r="B19800" t="s">
        <v>446</v>
      </c>
      <c r="C19800" t="s">
        <v>447</v>
      </c>
      <c r="D19800" t="s">
        <v>483</v>
      </c>
      <c r="E19800" t="s">
        <v>15</v>
      </c>
      <c r="F19800" t="s">
        <v>17</v>
      </c>
      <c r="G19800">
        <v>2014</v>
      </c>
      <c r="H19800">
        <v>0.23400000000000001</v>
      </c>
      <c r="I19800">
        <v>0.318</v>
      </c>
    </row>
    <row r="19801" spans="1:9" x14ac:dyDescent="0.25">
      <c r="A19801" t="s">
        <v>409</v>
      </c>
      <c r="B19801" t="s">
        <v>446</v>
      </c>
      <c r="C19801" t="s">
        <v>447</v>
      </c>
      <c r="D19801" t="s">
        <v>483</v>
      </c>
      <c r="E19801" t="s">
        <v>15</v>
      </c>
      <c r="F19801" t="s">
        <v>17</v>
      </c>
      <c r="G19801">
        <v>2015</v>
      </c>
      <c r="H19801">
        <v>0.24</v>
      </c>
      <c r="I19801">
        <v>0.32700000000000001</v>
      </c>
    </row>
    <row r="19802" spans="1:9" x14ac:dyDescent="0.25">
      <c r="A19802" t="s">
        <v>409</v>
      </c>
      <c r="B19802" t="s">
        <v>446</v>
      </c>
      <c r="C19802" t="s">
        <v>447</v>
      </c>
      <c r="D19802" t="s">
        <v>483</v>
      </c>
      <c r="E19802" t="s">
        <v>15</v>
      </c>
      <c r="F19802" t="s">
        <v>17</v>
      </c>
      <c r="G19802">
        <v>2016</v>
      </c>
      <c r="H19802">
        <v>0.251</v>
      </c>
      <c r="I19802">
        <v>0.34200000000000003</v>
      </c>
    </row>
    <row r="19803" spans="1:9" x14ac:dyDescent="0.25">
      <c r="A19803" t="s">
        <v>409</v>
      </c>
      <c r="B19803" t="s">
        <v>446</v>
      </c>
      <c r="C19803" t="s">
        <v>447</v>
      </c>
      <c r="D19803" t="s">
        <v>483</v>
      </c>
      <c r="E19803" t="s">
        <v>15</v>
      </c>
      <c r="F19803" t="s">
        <v>17</v>
      </c>
      <c r="G19803">
        <v>2017</v>
      </c>
      <c r="H19803">
        <v>0.251</v>
      </c>
      <c r="I19803">
        <v>0.34200000000000003</v>
      </c>
    </row>
    <row r="19804" spans="1:9" x14ac:dyDescent="0.25">
      <c r="A19804" t="s">
        <v>409</v>
      </c>
      <c r="B19804" t="s">
        <v>446</v>
      </c>
      <c r="C19804" t="s">
        <v>447</v>
      </c>
      <c r="D19804" t="s">
        <v>483</v>
      </c>
      <c r="E19804" t="s">
        <v>15</v>
      </c>
      <c r="F19804" t="s">
        <v>17</v>
      </c>
      <c r="G19804">
        <v>2018</v>
      </c>
      <c r="H19804">
        <v>0.251</v>
      </c>
    </row>
    <row r="19805" spans="1:9" x14ac:dyDescent="0.25">
      <c r="A19805" t="s">
        <v>409</v>
      </c>
      <c r="B19805" t="s">
        <v>446</v>
      </c>
      <c r="C19805" t="s">
        <v>447</v>
      </c>
      <c r="D19805" t="s">
        <v>483</v>
      </c>
      <c r="E19805" t="s">
        <v>15</v>
      </c>
      <c r="F19805" t="s">
        <v>17</v>
      </c>
      <c r="G19805">
        <v>2019</v>
      </c>
      <c r="H19805">
        <v>0.251</v>
      </c>
    </row>
    <row r="19806" spans="1:9" x14ac:dyDescent="0.25">
      <c r="A19806" t="s">
        <v>409</v>
      </c>
      <c r="B19806" t="s">
        <v>446</v>
      </c>
      <c r="C19806" t="s">
        <v>447</v>
      </c>
      <c r="D19806" t="s">
        <v>483</v>
      </c>
      <c r="E19806" t="s">
        <v>15</v>
      </c>
      <c r="F19806" t="s">
        <v>26</v>
      </c>
      <c r="G19806">
        <v>2012</v>
      </c>
      <c r="H19806">
        <v>1</v>
      </c>
      <c r="I19806">
        <v>1</v>
      </c>
    </row>
    <row r="19807" spans="1:9" x14ac:dyDescent="0.25">
      <c r="A19807" t="s">
        <v>409</v>
      </c>
      <c r="B19807" t="s">
        <v>446</v>
      </c>
      <c r="C19807" t="s">
        <v>447</v>
      </c>
      <c r="D19807" t="s">
        <v>483</v>
      </c>
      <c r="E19807" t="s">
        <v>15</v>
      </c>
      <c r="F19807" t="s">
        <v>26</v>
      </c>
      <c r="G19807">
        <v>2013</v>
      </c>
      <c r="H19807">
        <v>1.42</v>
      </c>
      <c r="I19807">
        <v>2.5550000000000002</v>
      </c>
    </row>
    <row r="19808" spans="1:9" x14ac:dyDescent="0.25">
      <c r="A19808" t="s">
        <v>409</v>
      </c>
      <c r="B19808" t="s">
        <v>446</v>
      </c>
      <c r="C19808" t="s">
        <v>447</v>
      </c>
      <c r="D19808" t="s">
        <v>483</v>
      </c>
      <c r="E19808" t="s">
        <v>15</v>
      </c>
      <c r="F19808" t="s">
        <v>26</v>
      </c>
      <c r="G19808">
        <v>2014</v>
      </c>
      <c r="H19808">
        <v>1.42</v>
      </c>
      <c r="I19808">
        <v>3.4180000000000001</v>
      </c>
    </row>
    <row r="19809" spans="1:9" x14ac:dyDescent="0.25">
      <c r="A19809" t="s">
        <v>409</v>
      </c>
      <c r="B19809" t="s">
        <v>446</v>
      </c>
      <c r="C19809" t="s">
        <v>447</v>
      </c>
      <c r="D19809" t="s">
        <v>483</v>
      </c>
      <c r="E19809" t="s">
        <v>15</v>
      </c>
      <c r="F19809" t="s">
        <v>26</v>
      </c>
      <c r="G19809">
        <v>2015</v>
      </c>
      <c r="H19809">
        <v>2.42</v>
      </c>
      <c r="I19809">
        <v>4.2329999999999997</v>
      </c>
    </row>
    <row r="19810" spans="1:9" x14ac:dyDescent="0.25">
      <c r="A19810" t="s">
        <v>409</v>
      </c>
      <c r="B19810" t="s">
        <v>446</v>
      </c>
      <c r="C19810" t="s">
        <v>447</v>
      </c>
      <c r="D19810" t="s">
        <v>483</v>
      </c>
      <c r="E19810" t="s">
        <v>15</v>
      </c>
      <c r="F19810" t="s">
        <v>26</v>
      </c>
      <c r="G19810">
        <v>2016</v>
      </c>
      <c r="H19810">
        <v>2.97</v>
      </c>
      <c r="I19810">
        <v>4.9589999999999996</v>
      </c>
    </row>
    <row r="19811" spans="1:9" x14ac:dyDescent="0.25">
      <c r="A19811" t="s">
        <v>409</v>
      </c>
      <c r="B19811" t="s">
        <v>446</v>
      </c>
      <c r="C19811" t="s">
        <v>447</v>
      </c>
      <c r="D19811" t="s">
        <v>483</v>
      </c>
      <c r="E19811" t="s">
        <v>15</v>
      </c>
      <c r="F19811" t="s">
        <v>26</v>
      </c>
      <c r="G19811">
        <v>2017</v>
      </c>
      <c r="H19811">
        <v>5.96</v>
      </c>
      <c r="I19811">
        <v>5.8</v>
      </c>
    </row>
    <row r="19812" spans="1:9" x14ac:dyDescent="0.25">
      <c r="A19812" t="s">
        <v>409</v>
      </c>
      <c r="B19812" t="s">
        <v>446</v>
      </c>
      <c r="C19812" t="s">
        <v>447</v>
      </c>
      <c r="D19812" t="s">
        <v>483</v>
      </c>
      <c r="E19812" t="s">
        <v>15</v>
      </c>
      <c r="F19812" t="s">
        <v>26</v>
      </c>
      <c r="G19812">
        <v>2018</v>
      </c>
      <c r="H19812">
        <v>5.98</v>
      </c>
    </row>
    <row r="19813" spans="1:9" x14ac:dyDescent="0.25">
      <c r="A19813" t="s">
        <v>409</v>
      </c>
      <c r="B19813" t="s">
        <v>446</v>
      </c>
      <c r="C19813" t="s">
        <v>447</v>
      </c>
      <c r="D19813" t="s">
        <v>483</v>
      </c>
      <c r="E19813" t="s">
        <v>15</v>
      </c>
      <c r="F19813" t="s">
        <v>26</v>
      </c>
      <c r="G19813">
        <v>2019</v>
      </c>
      <c r="H19813">
        <v>5.98</v>
      </c>
    </row>
    <row r="19814" spans="1:9" x14ac:dyDescent="0.25">
      <c r="A19814" t="s">
        <v>409</v>
      </c>
      <c r="B19814" t="s">
        <v>446</v>
      </c>
      <c r="C19814" t="s">
        <v>447</v>
      </c>
      <c r="D19814" t="s">
        <v>483</v>
      </c>
      <c r="E19814" t="s">
        <v>18</v>
      </c>
      <c r="F19814" t="s">
        <v>19</v>
      </c>
      <c r="G19814">
        <v>2013</v>
      </c>
      <c r="H19814">
        <v>1.0999999999999999E-2</v>
      </c>
      <c r="I19814">
        <v>0.01</v>
      </c>
    </row>
    <row r="19815" spans="1:9" x14ac:dyDescent="0.25">
      <c r="A19815" t="s">
        <v>409</v>
      </c>
      <c r="B19815" t="s">
        <v>446</v>
      </c>
      <c r="C19815" t="s">
        <v>447</v>
      </c>
      <c r="D19815" t="s">
        <v>483</v>
      </c>
      <c r="E19815" t="s">
        <v>18</v>
      </c>
      <c r="F19815" t="s">
        <v>19</v>
      </c>
      <c r="G19815">
        <v>2014</v>
      </c>
      <c r="H19815">
        <v>1.0999999999999999E-2</v>
      </c>
      <c r="I19815">
        <v>1.4E-2</v>
      </c>
    </row>
    <row r="19816" spans="1:9" x14ac:dyDescent="0.25">
      <c r="A19816" t="s">
        <v>409</v>
      </c>
      <c r="B19816" t="s">
        <v>446</v>
      </c>
      <c r="C19816" t="s">
        <v>447</v>
      </c>
      <c r="D19816" t="s">
        <v>483</v>
      </c>
      <c r="E19816" t="s">
        <v>18</v>
      </c>
      <c r="F19816" t="s">
        <v>19</v>
      </c>
      <c r="G19816">
        <v>2015</v>
      </c>
      <c r="H19816">
        <v>0.22</v>
      </c>
      <c r="I19816">
        <v>1.7999999999999999E-2</v>
      </c>
    </row>
    <row r="19817" spans="1:9" x14ac:dyDescent="0.25">
      <c r="A19817" t="s">
        <v>409</v>
      </c>
      <c r="B19817" t="s">
        <v>446</v>
      </c>
      <c r="C19817" t="s">
        <v>447</v>
      </c>
      <c r="D19817" t="s">
        <v>483</v>
      </c>
      <c r="E19817" t="s">
        <v>18</v>
      </c>
      <c r="F19817" t="s">
        <v>19</v>
      </c>
      <c r="G19817">
        <v>2016</v>
      </c>
      <c r="H19817">
        <v>0.22</v>
      </c>
      <c r="I19817">
        <v>2.9000000000000001E-2</v>
      </c>
    </row>
    <row r="19818" spans="1:9" x14ac:dyDescent="0.25">
      <c r="A19818" t="s">
        <v>409</v>
      </c>
      <c r="B19818" t="s">
        <v>446</v>
      </c>
      <c r="C19818" t="s">
        <v>447</v>
      </c>
      <c r="D19818" t="s">
        <v>483</v>
      </c>
      <c r="E19818" t="s">
        <v>18</v>
      </c>
      <c r="F19818" t="s">
        <v>19</v>
      </c>
      <c r="G19818">
        <v>2017</v>
      </c>
      <c r="H19818">
        <v>0.22</v>
      </c>
      <c r="I19818">
        <v>1.7999999999999999E-2</v>
      </c>
    </row>
    <row r="19819" spans="1:9" x14ac:dyDescent="0.25">
      <c r="A19819" t="s">
        <v>409</v>
      </c>
      <c r="B19819" t="s">
        <v>446</v>
      </c>
      <c r="C19819" t="s">
        <v>447</v>
      </c>
      <c r="D19819" t="s">
        <v>483</v>
      </c>
      <c r="E19819" t="s">
        <v>18</v>
      </c>
      <c r="F19819" t="s">
        <v>19</v>
      </c>
      <c r="G19819">
        <v>2018</v>
      </c>
      <c r="H19819">
        <v>0.22</v>
      </c>
    </row>
    <row r="19820" spans="1:9" x14ac:dyDescent="0.25">
      <c r="A19820" t="s">
        <v>409</v>
      </c>
      <c r="B19820" t="s">
        <v>446</v>
      </c>
      <c r="C19820" t="s">
        <v>447</v>
      </c>
      <c r="D19820" t="s">
        <v>483</v>
      </c>
      <c r="E19820" t="s">
        <v>18</v>
      </c>
      <c r="F19820" t="s">
        <v>19</v>
      </c>
      <c r="G19820">
        <v>2019</v>
      </c>
      <c r="H19820">
        <v>1.52</v>
      </c>
    </row>
    <row r="19821" spans="1:9" x14ac:dyDescent="0.25">
      <c r="A19821" t="s">
        <v>409</v>
      </c>
      <c r="B19821" t="s">
        <v>448</v>
      </c>
      <c r="C19821" t="s">
        <v>449</v>
      </c>
      <c r="D19821" t="s">
        <v>482</v>
      </c>
      <c r="E19821" t="s">
        <v>12</v>
      </c>
      <c r="F19821" t="s">
        <v>12</v>
      </c>
      <c r="G19821">
        <v>2000</v>
      </c>
      <c r="H19821">
        <v>3.48</v>
      </c>
      <c r="I19821">
        <v>4.3959999999999999</v>
      </c>
    </row>
    <row r="19822" spans="1:9" x14ac:dyDescent="0.25">
      <c r="A19822" t="s">
        <v>409</v>
      </c>
      <c r="B19822" t="s">
        <v>448</v>
      </c>
      <c r="C19822" t="s">
        <v>449</v>
      </c>
      <c r="D19822" t="s">
        <v>482</v>
      </c>
      <c r="E19822" t="s">
        <v>12</v>
      </c>
      <c r="F19822" t="s">
        <v>12</v>
      </c>
      <c r="G19822">
        <v>2001</v>
      </c>
      <c r="H19822">
        <v>3.48</v>
      </c>
      <c r="I19822">
        <v>4.67</v>
      </c>
    </row>
    <row r="19823" spans="1:9" x14ac:dyDescent="0.25">
      <c r="A19823" t="s">
        <v>409</v>
      </c>
      <c r="B19823" t="s">
        <v>448</v>
      </c>
      <c r="C19823" t="s">
        <v>449</v>
      </c>
      <c r="D19823" t="s">
        <v>482</v>
      </c>
      <c r="E19823" t="s">
        <v>12</v>
      </c>
      <c r="F19823" t="s">
        <v>12</v>
      </c>
      <c r="G19823">
        <v>2002</v>
      </c>
      <c r="H19823">
        <v>3.48</v>
      </c>
      <c r="I19823">
        <v>4.9449999999999994</v>
      </c>
    </row>
    <row r="19824" spans="1:9" x14ac:dyDescent="0.25">
      <c r="A19824" t="s">
        <v>409</v>
      </c>
      <c r="B19824" t="s">
        <v>448</v>
      </c>
      <c r="C19824" t="s">
        <v>449</v>
      </c>
      <c r="D19824" t="s">
        <v>482</v>
      </c>
      <c r="E19824" t="s">
        <v>12</v>
      </c>
      <c r="F19824" t="s">
        <v>12</v>
      </c>
      <c r="G19824">
        <v>2003</v>
      </c>
      <c r="H19824">
        <v>3.48</v>
      </c>
      <c r="I19824">
        <v>5.0549999999999997</v>
      </c>
    </row>
    <row r="19825" spans="1:9" x14ac:dyDescent="0.25">
      <c r="A19825" t="s">
        <v>409</v>
      </c>
      <c r="B19825" t="s">
        <v>448</v>
      </c>
      <c r="C19825" t="s">
        <v>449</v>
      </c>
      <c r="D19825" t="s">
        <v>482</v>
      </c>
      <c r="E19825" t="s">
        <v>12</v>
      </c>
      <c r="F19825" t="s">
        <v>12</v>
      </c>
      <c r="G19825">
        <v>2004</v>
      </c>
      <c r="H19825">
        <v>3.48</v>
      </c>
      <c r="I19825">
        <v>5.0990000000000002</v>
      </c>
    </row>
    <row r="19826" spans="1:9" x14ac:dyDescent="0.25">
      <c r="A19826" t="s">
        <v>409</v>
      </c>
      <c r="B19826" t="s">
        <v>448</v>
      </c>
      <c r="C19826" t="s">
        <v>449</v>
      </c>
      <c r="D19826" t="s">
        <v>482</v>
      </c>
      <c r="E19826" t="s">
        <v>12</v>
      </c>
      <c r="F19826" t="s">
        <v>12</v>
      </c>
      <c r="G19826">
        <v>2005</v>
      </c>
      <c r="H19826">
        <v>3.48</v>
      </c>
      <c r="I19826">
        <v>5.1760000000000002</v>
      </c>
    </row>
    <row r="19827" spans="1:9" x14ac:dyDescent="0.25">
      <c r="A19827" t="s">
        <v>409</v>
      </c>
      <c r="B19827" t="s">
        <v>448</v>
      </c>
      <c r="C19827" t="s">
        <v>449</v>
      </c>
      <c r="D19827" t="s">
        <v>482</v>
      </c>
      <c r="E19827" t="s">
        <v>12</v>
      </c>
      <c r="F19827" t="s">
        <v>12</v>
      </c>
      <c r="G19827">
        <v>2006</v>
      </c>
      <c r="H19827">
        <v>5.2799999999999994</v>
      </c>
      <c r="I19827">
        <v>5.2639999999999993</v>
      </c>
    </row>
    <row r="19828" spans="1:9" x14ac:dyDescent="0.25">
      <c r="A19828" t="s">
        <v>409</v>
      </c>
      <c r="B19828" t="s">
        <v>448</v>
      </c>
      <c r="C19828" t="s">
        <v>449</v>
      </c>
      <c r="D19828" t="s">
        <v>482</v>
      </c>
      <c r="E19828" t="s">
        <v>12</v>
      </c>
      <c r="F19828" t="s">
        <v>12</v>
      </c>
      <c r="G19828">
        <v>2007</v>
      </c>
      <c r="H19828">
        <v>5.2799999999999994</v>
      </c>
      <c r="I19828">
        <v>5.3410000000000002</v>
      </c>
    </row>
    <row r="19829" spans="1:9" x14ac:dyDescent="0.25">
      <c r="A19829" t="s">
        <v>409</v>
      </c>
      <c r="B19829" t="s">
        <v>448</v>
      </c>
      <c r="C19829" t="s">
        <v>449</v>
      </c>
      <c r="D19829" t="s">
        <v>482</v>
      </c>
      <c r="E19829" t="s">
        <v>12</v>
      </c>
      <c r="F19829" t="s">
        <v>12</v>
      </c>
      <c r="G19829">
        <v>2008</v>
      </c>
      <c r="H19829">
        <v>5.2799999999999994</v>
      </c>
      <c r="I19829">
        <v>5.3629999999999995</v>
      </c>
    </row>
    <row r="19830" spans="1:9" x14ac:dyDescent="0.25">
      <c r="A19830" t="s">
        <v>409</v>
      </c>
      <c r="B19830" t="s">
        <v>448</v>
      </c>
      <c r="C19830" t="s">
        <v>449</v>
      </c>
      <c r="D19830" t="s">
        <v>482</v>
      </c>
      <c r="E19830" t="s">
        <v>12</v>
      </c>
      <c r="F19830" t="s">
        <v>12</v>
      </c>
      <c r="G19830">
        <v>2009</v>
      </c>
      <c r="H19830">
        <v>5.2799999999999994</v>
      </c>
      <c r="I19830">
        <v>5.4109999999999996</v>
      </c>
    </row>
    <row r="19831" spans="1:9" x14ac:dyDescent="0.25">
      <c r="A19831" t="s">
        <v>409</v>
      </c>
      <c r="B19831" t="s">
        <v>448</v>
      </c>
      <c r="C19831" t="s">
        <v>449</v>
      </c>
      <c r="D19831" t="s">
        <v>482</v>
      </c>
      <c r="E19831" t="s">
        <v>12</v>
      </c>
      <c r="F19831" t="s">
        <v>12</v>
      </c>
      <c r="G19831">
        <v>2010</v>
      </c>
      <c r="H19831">
        <v>5.2799999999999994</v>
      </c>
      <c r="I19831">
        <v>6.4399999999999995</v>
      </c>
    </row>
    <row r="19832" spans="1:9" x14ac:dyDescent="0.25">
      <c r="A19832" t="s">
        <v>409</v>
      </c>
      <c r="B19832" t="s">
        <v>448</v>
      </c>
      <c r="C19832" t="s">
        <v>449</v>
      </c>
      <c r="D19832" t="s">
        <v>482</v>
      </c>
      <c r="E19832" t="s">
        <v>12</v>
      </c>
      <c r="F19832" t="s">
        <v>12</v>
      </c>
      <c r="G19832">
        <v>2011</v>
      </c>
      <c r="H19832">
        <v>5.2799999999999994</v>
      </c>
      <c r="I19832">
        <v>6.5090000000000003</v>
      </c>
    </row>
    <row r="19833" spans="1:9" x14ac:dyDescent="0.25">
      <c r="A19833" t="s">
        <v>409</v>
      </c>
      <c r="B19833" t="s">
        <v>448</v>
      </c>
      <c r="C19833" t="s">
        <v>449</v>
      </c>
      <c r="D19833" t="s">
        <v>482</v>
      </c>
      <c r="E19833" t="s">
        <v>12</v>
      </c>
      <c r="F19833" t="s">
        <v>12</v>
      </c>
      <c r="G19833">
        <v>2012</v>
      </c>
      <c r="H19833">
        <v>5.2799999999999994</v>
      </c>
      <c r="I19833">
        <v>6.0250000000000004</v>
      </c>
    </row>
    <row r="19834" spans="1:9" x14ac:dyDescent="0.25">
      <c r="A19834" t="s">
        <v>409</v>
      </c>
      <c r="B19834" t="s">
        <v>448</v>
      </c>
      <c r="C19834" t="s">
        <v>449</v>
      </c>
      <c r="D19834" t="s">
        <v>482</v>
      </c>
      <c r="E19834" t="s">
        <v>12</v>
      </c>
      <c r="F19834" t="s">
        <v>12</v>
      </c>
      <c r="G19834">
        <v>2013</v>
      </c>
      <c r="H19834">
        <v>5.2799999999999994</v>
      </c>
      <c r="I19834">
        <v>5.95</v>
      </c>
    </row>
    <row r="19835" spans="1:9" x14ac:dyDescent="0.25">
      <c r="A19835" t="s">
        <v>409</v>
      </c>
      <c r="B19835" t="s">
        <v>448</v>
      </c>
      <c r="C19835" t="s">
        <v>449</v>
      </c>
      <c r="D19835" t="s">
        <v>482</v>
      </c>
      <c r="E19835" t="s">
        <v>12</v>
      </c>
      <c r="F19835" t="s">
        <v>12</v>
      </c>
      <c r="G19835">
        <v>2014</v>
      </c>
      <c r="H19835">
        <v>5.2799999999999994</v>
      </c>
      <c r="I19835">
        <v>6.33</v>
      </c>
    </row>
    <row r="19836" spans="1:9" x14ac:dyDescent="0.25">
      <c r="A19836" t="s">
        <v>409</v>
      </c>
      <c r="B19836" t="s">
        <v>448</v>
      </c>
      <c r="C19836" t="s">
        <v>449</v>
      </c>
      <c r="D19836" t="s">
        <v>482</v>
      </c>
      <c r="E19836" t="s">
        <v>12</v>
      </c>
      <c r="F19836" t="s">
        <v>12</v>
      </c>
      <c r="G19836">
        <v>2015</v>
      </c>
      <c r="H19836">
        <v>5.2799999999999994</v>
      </c>
      <c r="I19836">
        <v>6.1829999999999998</v>
      </c>
    </row>
    <row r="19837" spans="1:9" x14ac:dyDescent="0.25">
      <c r="A19837" t="s">
        <v>409</v>
      </c>
      <c r="B19837" t="s">
        <v>448</v>
      </c>
      <c r="C19837" t="s">
        <v>449</v>
      </c>
      <c r="D19837" t="s">
        <v>482</v>
      </c>
      <c r="E19837" t="s">
        <v>12</v>
      </c>
      <c r="F19837" t="s">
        <v>12</v>
      </c>
      <c r="G19837">
        <v>2016</v>
      </c>
      <c r="H19837">
        <v>3.1349999999999998</v>
      </c>
      <c r="I19837">
        <v>6.4</v>
      </c>
    </row>
    <row r="19838" spans="1:9" x14ac:dyDescent="0.25">
      <c r="A19838" t="s">
        <v>409</v>
      </c>
      <c r="B19838" t="s">
        <v>448</v>
      </c>
      <c r="C19838" t="s">
        <v>449</v>
      </c>
      <c r="D19838" t="s">
        <v>482</v>
      </c>
      <c r="E19838" t="s">
        <v>12</v>
      </c>
      <c r="F19838" t="s">
        <v>12</v>
      </c>
      <c r="G19838">
        <v>2017</v>
      </c>
      <c r="H19838">
        <v>3.1349999999999998</v>
      </c>
      <c r="I19838">
        <v>6.524</v>
      </c>
    </row>
    <row r="19839" spans="1:9" x14ac:dyDescent="0.25">
      <c r="A19839" t="s">
        <v>409</v>
      </c>
      <c r="B19839" t="s">
        <v>448</v>
      </c>
      <c r="C19839" t="s">
        <v>449</v>
      </c>
      <c r="D19839" t="s">
        <v>482</v>
      </c>
      <c r="E19839" t="s">
        <v>12</v>
      </c>
      <c r="F19839" t="s">
        <v>12</v>
      </c>
      <c r="G19839">
        <v>2018</v>
      </c>
      <c r="H19839">
        <v>3.1349999999999998</v>
      </c>
    </row>
    <row r="19840" spans="1:9" x14ac:dyDescent="0.25">
      <c r="A19840" t="s">
        <v>409</v>
      </c>
      <c r="B19840" t="s">
        <v>448</v>
      </c>
      <c r="C19840" t="s">
        <v>449</v>
      </c>
      <c r="D19840" t="s">
        <v>482</v>
      </c>
      <c r="E19840" t="s">
        <v>12</v>
      </c>
      <c r="F19840" t="s">
        <v>12</v>
      </c>
      <c r="G19840">
        <v>2019</v>
      </c>
      <c r="H19840">
        <v>3.1349999999999998</v>
      </c>
    </row>
    <row r="19841" spans="1:9" x14ac:dyDescent="0.25">
      <c r="A19841" t="s">
        <v>409</v>
      </c>
      <c r="B19841" t="s">
        <v>448</v>
      </c>
      <c r="C19841" t="s">
        <v>449</v>
      </c>
      <c r="D19841" t="s">
        <v>483</v>
      </c>
      <c r="E19841" t="s">
        <v>15</v>
      </c>
      <c r="F19841" t="s">
        <v>17</v>
      </c>
      <c r="G19841">
        <v>2000</v>
      </c>
      <c r="H19841">
        <v>6.0000000000000001E-3</v>
      </c>
      <c r="I19841">
        <v>8.0000000000000002E-3</v>
      </c>
    </row>
    <row r="19842" spans="1:9" x14ac:dyDescent="0.25">
      <c r="A19842" t="s">
        <v>409</v>
      </c>
      <c r="B19842" t="s">
        <v>448</v>
      </c>
      <c r="C19842" t="s">
        <v>449</v>
      </c>
      <c r="D19842" t="s">
        <v>483</v>
      </c>
      <c r="E19842" t="s">
        <v>15</v>
      </c>
      <c r="F19842" t="s">
        <v>17</v>
      </c>
      <c r="G19842">
        <v>2001</v>
      </c>
      <c r="H19842">
        <v>6.0000000000000001E-3</v>
      </c>
      <c r="I19842">
        <v>8.0000000000000002E-3</v>
      </c>
    </row>
    <row r="19843" spans="1:9" x14ac:dyDescent="0.25">
      <c r="A19843" t="s">
        <v>409</v>
      </c>
      <c r="B19843" t="s">
        <v>448</v>
      </c>
      <c r="C19843" t="s">
        <v>449</v>
      </c>
      <c r="D19843" t="s">
        <v>483</v>
      </c>
      <c r="E19843" t="s">
        <v>15</v>
      </c>
      <c r="F19843" t="s">
        <v>17</v>
      </c>
      <c r="G19843">
        <v>2002</v>
      </c>
      <c r="H19843">
        <v>6.0000000000000001E-3</v>
      </c>
      <c r="I19843">
        <v>8.0000000000000002E-3</v>
      </c>
    </row>
    <row r="19844" spans="1:9" x14ac:dyDescent="0.25">
      <c r="A19844" t="s">
        <v>409</v>
      </c>
      <c r="B19844" t="s">
        <v>448</v>
      </c>
      <c r="C19844" t="s">
        <v>449</v>
      </c>
      <c r="D19844" t="s">
        <v>483</v>
      </c>
      <c r="E19844" t="s">
        <v>15</v>
      </c>
      <c r="F19844" t="s">
        <v>17</v>
      </c>
      <c r="G19844">
        <v>2003</v>
      </c>
      <c r="H19844">
        <v>6.0000000000000001E-3</v>
      </c>
      <c r="I19844">
        <v>8.0000000000000002E-3</v>
      </c>
    </row>
    <row r="19845" spans="1:9" x14ac:dyDescent="0.25">
      <c r="A19845" t="s">
        <v>409</v>
      </c>
      <c r="B19845" t="s">
        <v>448</v>
      </c>
      <c r="C19845" t="s">
        <v>449</v>
      </c>
      <c r="D19845" t="s">
        <v>483</v>
      </c>
      <c r="E19845" t="s">
        <v>15</v>
      </c>
      <c r="F19845" t="s">
        <v>17</v>
      </c>
      <c r="G19845">
        <v>2004</v>
      </c>
      <c r="H19845">
        <v>6.0000000000000001E-3</v>
      </c>
      <c r="I19845">
        <v>8.0000000000000002E-3</v>
      </c>
    </row>
    <row r="19846" spans="1:9" x14ac:dyDescent="0.25">
      <c r="A19846" t="s">
        <v>409</v>
      </c>
      <c r="B19846" t="s">
        <v>448</v>
      </c>
      <c r="C19846" t="s">
        <v>449</v>
      </c>
      <c r="D19846" t="s">
        <v>483</v>
      </c>
      <c r="E19846" t="s">
        <v>15</v>
      </c>
      <c r="F19846" t="s">
        <v>17</v>
      </c>
      <c r="G19846">
        <v>2005</v>
      </c>
      <c r="H19846">
        <v>6.0000000000000001E-3</v>
      </c>
      <c r="I19846">
        <v>8.0000000000000002E-3</v>
      </c>
    </row>
    <row r="19847" spans="1:9" x14ac:dyDescent="0.25">
      <c r="A19847" t="s">
        <v>409</v>
      </c>
      <c r="B19847" t="s">
        <v>448</v>
      </c>
      <c r="C19847" t="s">
        <v>449</v>
      </c>
      <c r="D19847" t="s">
        <v>483</v>
      </c>
      <c r="E19847" t="s">
        <v>15</v>
      </c>
      <c r="F19847" t="s">
        <v>17</v>
      </c>
      <c r="G19847">
        <v>2006</v>
      </c>
      <c r="H19847">
        <v>6.0000000000000001E-3</v>
      </c>
      <c r="I19847">
        <v>8.0000000000000002E-3</v>
      </c>
    </row>
    <row r="19848" spans="1:9" x14ac:dyDescent="0.25">
      <c r="A19848" t="s">
        <v>409</v>
      </c>
      <c r="B19848" t="s">
        <v>448</v>
      </c>
      <c r="C19848" t="s">
        <v>449</v>
      </c>
      <c r="D19848" t="s">
        <v>483</v>
      </c>
      <c r="E19848" t="s">
        <v>15</v>
      </c>
      <c r="F19848" t="s">
        <v>17</v>
      </c>
      <c r="G19848">
        <v>2007</v>
      </c>
      <c r="H19848">
        <v>6.0000000000000001E-3</v>
      </c>
      <c r="I19848">
        <v>8.0000000000000002E-3</v>
      </c>
    </row>
    <row r="19849" spans="1:9" x14ac:dyDescent="0.25">
      <c r="A19849" t="s">
        <v>409</v>
      </c>
      <c r="B19849" t="s">
        <v>448</v>
      </c>
      <c r="C19849" t="s">
        <v>449</v>
      </c>
      <c r="D19849" t="s">
        <v>483</v>
      </c>
      <c r="E19849" t="s">
        <v>15</v>
      </c>
      <c r="F19849" t="s">
        <v>17</v>
      </c>
      <c r="G19849">
        <v>2008</v>
      </c>
      <c r="H19849">
        <v>6.0000000000000001E-3</v>
      </c>
      <c r="I19849">
        <v>8.0000000000000002E-3</v>
      </c>
    </row>
    <row r="19850" spans="1:9" x14ac:dyDescent="0.25">
      <c r="A19850" t="s">
        <v>409</v>
      </c>
      <c r="B19850" t="s">
        <v>448</v>
      </c>
      <c r="C19850" t="s">
        <v>449</v>
      </c>
      <c r="D19850" t="s">
        <v>483</v>
      </c>
      <c r="E19850" t="s">
        <v>15</v>
      </c>
      <c r="F19850" t="s">
        <v>17</v>
      </c>
      <c r="G19850">
        <v>2009</v>
      </c>
      <c r="H19850">
        <v>0.189</v>
      </c>
      <c r="I19850">
        <v>3.6999999999999998E-2</v>
      </c>
    </row>
    <row r="19851" spans="1:9" x14ac:dyDescent="0.25">
      <c r="A19851" t="s">
        <v>409</v>
      </c>
      <c r="B19851" t="s">
        <v>448</v>
      </c>
      <c r="C19851" t="s">
        <v>449</v>
      </c>
      <c r="D19851" t="s">
        <v>483</v>
      </c>
      <c r="E19851" t="s">
        <v>15</v>
      </c>
      <c r="F19851" t="s">
        <v>17</v>
      </c>
      <c r="G19851">
        <v>2010</v>
      </c>
      <c r="H19851">
        <v>0.189</v>
      </c>
      <c r="I19851">
        <v>3.6999999999999998E-2</v>
      </c>
    </row>
    <row r="19852" spans="1:9" x14ac:dyDescent="0.25">
      <c r="A19852" t="s">
        <v>409</v>
      </c>
      <c r="B19852" t="s">
        <v>448</v>
      </c>
      <c r="C19852" t="s">
        <v>449</v>
      </c>
      <c r="D19852" t="s">
        <v>483</v>
      </c>
      <c r="E19852" t="s">
        <v>15</v>
      </c>
      <c r="F19852" t="s">
        <v>17</v>
      </c>
      <c r="G19852">
        <v>2011</v>
      </c>
      <c r="H19852">
        <v>0.192</v>
      </c>
      <c r="I19852">
        <v>3.6999999999999998E-2</v>
      </c>
    </row>
    <row r="19853" spans="1:9" x14ac:dyDescent="0.25">
      <c r="A19853" t="s">
        <v>409</v>
      </c>
      <c r="B19853" t="s">
        <v>448</v>
      </c>
      <c r="C19853" t="s">
        <v>449</v>
      </c>
      <c r="D19853" t="s">
        <v>483</v>
      </c>
      <c r="E19853" t="s">
        <v>15</v>
      </c>
      <c r="F19853" t="s">
        <v>17</v>
      </c>
      <c r="G19853">
        <v>2012</v>
      </c>
      <c r="H19853">
        <v>0.192</v>
      </c>
      <c r="I19853">
        <v>3.6999999999999998E-2</v>
      </c>
    </row>
    <row r="19854" spans="1:9" x14ac:dyDescent="0.25">
      <c r="A19854" t="s">
        <v>409</v>
      </c>
      <c r="B19854" t="s">
        <v>448</v>
      </c>
      <c r="C19854" t="s">
        <v>449</v>
      </c>
      <c r="D19854" t="s">
        <v>483</v>
      </c>
      <c r="E19854" t="s">
        <v>15</v>
      </c>
      <c r="F19854" t="s">
        <v>17</v>
      </c>
      <c r="G19854">
        <v>2013</v>
      </c>
      <c r="H19854">
        <v>0.192</v>
      </c>
      <c r="I19854">
        <v>3.9E-2</v>
      </c>
    </row>
    <row r="19855" spans="1:9" x14ac:dyDescent="0.25">
      <c r="A19855" t="s">
        <v>409</v>
      </c>
      <c r="B19855" t="s">
        <v>448</v>
      </c>
      <c r="C19855" t="s">
        <v>449</v>
      </c>
      <c r="D19855" t="s">
        <v>483</v>
      </c>
      <c r="E19855" t="s">
        <v>15</v>
      </c>
      <c r="F19855" t="s">
        <v>17</v>
      </c>
      <c r="G19855">
        <v>2014</v>
      </c>
      <c r="H19855">
        <v>0.192</v>
      </c>
      <c r="I19855">
        <v>3.5000000000000003E-2</v>
      </c>
    </row>
    <row r="19856" spans="1:9" x14ac:dyDescent="0.25">
      <c r="A19856" t="s">
        <v>409</v>
      </c>
      <c r="B19856" t="s">
        <v>448</v>
      </c>
      <c r="C19856" t="s">
        <v>449</v>
      </c>
      <c r="D19856" t="s">
        <v>483</v>
      </c>
      <c r="E19856" t="s">
        <v>15</v>
      </c>
      <c r="F19856" t="s">
        <v>17</v>
      </c>
      <c r="G19856">
        <v>2015</v>
      </c>
      <c r="H19856">
        <v>1.3080000000000001</v>
      </c>
      <c r="I19856">
        <v>0.41399999999999998</v>
      </c>
    </row>
    <row r="19857" spans="1:9" x14ac:dyDescent="0.25">
      <c r="A19857" t="s">
        <v>409</v>
      </c>
      <c r="B19857" t="s">
        <v>448</v>
      </c>
      <c r="C19857" t="s">
        <v>449</v>
      </c>
      <c r="D19857" t="s">
        <v>483</v>
      </c>
      <c r="E19857" t="s">
        <v>15</v>
      </c>
      <c r="F19857" t="s">
        <v>17</v>
      </c>
      <c r="G19857">
        <v>2016</v>
      </c>
      <c r="H19857">
        <v>1.3160000000000001</v>
      </c>
      <c r="I19857">
        <v>1.1519999999999999</v>
      </c>
    </row>
    <row r="19858" spans="1:9" x14ac:dyDescent="0.25">
      <c r="A19858" t="s">
        <v>409</v>
      </c>
      <c r="B19858" t="s">
        <v>448</v>
      </c>
      <c r="C19858" t="s">
        <v>449</v>
      </c>
      <c r="D19858" t="s">
        <v>483</v>
      </c>
      <c r="E19858" t="s">
        <v>15</v>
      </c>
      <c r="F19858" t="s">
        <v>17</v>
      </c>
      <c r="G19858">
        <v>2017</v>
      </c>
      <c r="H19858">
        <v>1.321</v>
      </c>
      <c r="I19858">
        <v>1.181</v>
      </c>
    </row>
    <row r="19859" spans="1:9" x14ac:dyDescent="0.25">
      <c r="A19859" t="s">
        <v>409</v>
      </c>
      <c r="B19859" t="s">
        <v>448</v>
      </c>
      <c r="C19859" t="s">
        <v>449</v>
      </c>
      <c r="D19859" t="s">
        <v>483</v>
      </c>
      <c r="E19859" t="s">
        <v>15</v>
      </c>
      <c r="F19859" t="s">
        <v>17</v>
      </c>
      <c r="G19859">
        <v>2018</v>
      </c>
      <c r="H19859">
        <v>1.3320000000000001</v>
      </c>
    </row>
    <row r="19860" spans="1:9" x14ac:dyDescent="0.25">
      <c r="A19860" t="s">
        <v>409</v>
      </c>
      <c r="B19860" t="s">
        <v>448</v>
      </c>
      <c r="C19860" t="s">
        <v>449</v>
      </c>
      <c r="D19860" t="s">
        <v>483</v>
      </c>
      <c r="E19860" t="s">
        <v>15</v>
      </c>
      <c r="F19860" t="s">
        <v>17</v>
      </c>
      <c r="G19860">
        <v>2019</v>
      </c>
      <c r="H19860">
        <v>1.3320000000000001</v>
      </c>
    </row>
    <row r="19861" spans="1:9" x14ac:dyDescent="0.25">
      <c r="A19861" t="s">
        <v>409</v>
      </c>
      <c r="B19861" t="s">
        <v>448</v>
      </c>
      <c r="C19861" t="s">
        <v>449</v>
      </c>
      <c r="D19861" t="s">
        <v>483</v>
      </c>
      <c r="E19861" t="s">
        <v>15</v>
      </c>
      <c r="F19861" t="s">
        <v>26</v>
      </c>
      <c r="G19861">
        <v>2008</v>
      </c>
      <c r="H19861">
        <v>0.02</v>
      </c>
      <c r="I19861">
        <v>5.5E-2</v>
      </c>
    </row>
    <row r="19862" spans="1:9" x14ac:dyDescent="0.25">
      <c r="A19862" t="s">
        <v>409</v>
      </c>
      <c r="B19862" t="s">
        <v>448</v>
      </c>
      <c r="C19862" t="s">
        <v>449</v>
      </c>
      <c r="D19862" t="s">
        <v>483</v>
      </c>
      <c r="E19862" t="s">
        <v>15</v>
      </c>
      <c r="F19862" t="s">
        <v>26</v>
      </c>
      <c r="G19862">
        <v>2009</v>
      </c>
      <c r="H19862">
        <v>0.02</v>
      </c>
      <c r="I19862">
        <v>5.5E-2</v>
      </c>
    </row>
    <row r="19863" spans="1:9" x14ac:dyDescent="0.25">
      <c r="A19863" t="s">
        <v>409</v>
      </c>
      <c r="B19863" t="s">
        <v>448</v>
      </c>
      <c r="C19863" t="s">
        <v>449</v>
      </c>
      <c r="D19863" t="s">
        <v>483</v>
      </c>
      <c r="E19863" t="s">
        <v>15</v>
      </c>
      <c r="F19863" t="s">
        <v>26</v>
      </c>
      <c r="G19863">
        <v>2010</v>
      </c>
      <c r="H19863">
        <v>0.02</v>
      </c>
      <c r="I19863">
        <v>5.5E-2</v>
      </c>
    </row>
    <row r="19864" spans="1:9" x14ac:dyDescent="0.25">
      <c r="A19864" t="s">
        <v>409</v>
      </c>
      <c r="B19864" t="s">
        <v>448</v>
      </c>
      <c r="C19864" t="s">
        <v>449</v>
      </c>
      <c r="D19864" t="s">
        <v>483</v>
      </c>
      <c r="E19864" t="s">
        <v>15</v>
      </c>
      <c r="F19864" t="s">
        <v>26</v>
      </c>
      <c r="G19864">
        <v>2011</v>
      </c>
      <c r="H19864">
        <v>0.02</v>
      </c>
      <c r="I19864">
        <v>5.5E-2</v>
      </c>
    </row>
    <row r="19865" spans="1:9" x14ac:dyDescent="0.25">
      <c r="A19865" t="s">
        <v>409</v>
      </c>
      <c r="B19865" t="s">
        <v>448</v>
      </c>
      <c r="C19865" t="s">
        <v>449</v>
      </c>
      <c r="D19865" t="s">
        <v>483</v>
      </c>
      <c r="E19865" t="s">
        <v>15</v>
      </c>
      <c r="F19865" t="s">
        <v>26</v>
      </c>
      <c r="G19865">
        <v>2012</v>
      </c>
      <c r="H19865">
        <v>0.02</v>
      </c>
      <c r="I19865">
        <v>5.5E-2</v>
      </c>
    </row>
    <row r="19866" spans="1:9" x14ac:dyDescent="0.25">
      <c r="A19866" t="s">
        <v>409</v>
      </c>
      <c r="B19866" t="s">
        <v>448</v>
      </c>
      <c r="C19866" t="s">
        <v>449</v>
      </c>
      <c r="D19866" t="s">
        <v>483</v>
      </c>
      <c r="E19866" t="s">
        <v>15</v>
      </c>
      <c r="F19866" t="s">
        <v>26</v>
      </c>
      <c r="G19866">
        <v>2013</v>
      </c>
      <c r="H19866">
        <v>0.02</v>
      </c>
      <c r="I19866">
        <v>0.155</v>
      </c>
    </row>
    <row r="19867" spans="1:9" x14ac:dyDescent="0.25">
      <c r="A19867" t="s">
        <v>409</v>
      </c>
      <c r="B19867" t="s">
        <v>448</v>
      </c>
      <c r="C19867" t="s">
        <v>449</v>
      </c>
      <c r="D19867" t="s">
        <v>483</v>
      </c>
      <c r="E19867" t="s">
        <v>15</v>
      </c>
      <c r="F19867" t="s">
        <v>26</v>
      </c>
      <c r="G19867">
        <v>2014</v>
      </c>
      <c r="H19867">
        <v>8.5999999999999993E-2</v>
      </c>
      <c r="I19867">
        <v>0.15</v>
      </c>
    </row>
    <row r="19868" spans="1:9" x14ac:dyDescent="0.25">
      <c r="A19868" t="s">
        <v>409</v>
      </c>
      <c r="B19868" t="s">
        <v>448</v>
      </c>
      <c r="C19868" t="s">
        <v>449</v>
      </c>
      <c r="D19868" t="s">
        <v>483</v>
      </c>
      <c r="E19868" t="s">
        <v>15</v>
      </c>
      <c r="F19868" t="s">
        <v>26</v>
      </c>
      <c r="G19868">
        <v>2015</v>
      </c>
      <c r="H19868">
        <v>0.75600000000000001</v>
      </c>
      <c r="I19868">
        <v>0.39400000000000002</v>
      </c>
    </row>
    <row r="19869" spans="1:9" x14ac:dyDescent="0.25">
      <c r="A19869" t="s">
        <v>409</v>
      </c>
      <c r="B19869" t="s">
        <v>448</v>
      </c>
      <c r="C19869" t="s">
        <v>449</v>
      </c>
      <c r="D19869" t="s">
        <v>483</v>
      </c>
      <c r="E19869" t="s">
        <v>15</v>
      </c>
      <c r="F19869" t="s">
        <v>26</v>
      </c>
      <c r="G19869">
        <v>2016</v>
      </c>
      <c r="H19869">
        <v>0.90600000000000003</v>
      </c>
      <c r="I19869">
        <v>0.82799999999999996</v>
      </c>
    </row>
    <row r="19870" spans="1:9" x14ac:dyDescent="0.25">
      <c r="A19870" t="s">
        <v>409</v>
      </c>
      <c r="B19870" t="s">
        <v>448</v>
      </c>
      <c r="C19870" t="s">
        <v>449</v>
      </c>
      <c r="D19870" t="s">
        <v>483</v>
      </c>
      <c r="E19870" t="s">
        <v>15</v>
      </c>
      <c r="F19870" t="s">
        <v>26</v>
      </c>
      <c r="G19870">
        <v>2017</v>
      </c>
      <c r="H19870">
        <v>0.90600000000000003</v>
      </c>
      <c r="I19870">
        <v>0.80300000000000005</v>
      </c>
    </row>
    <row r="19871" spans="1:9" x14ac:dyDescent="0.25">
      <c r="A19871" t="s">
        <v>409</v>
      </c>
      <c r="B19871" t="s">
        <v>448</v>
      </c>
      <c r="C19871" t="s">
        <v>449</v>
      </c>
      <c r="D19871" t="s">
        <v>483</v>
      </c>
      <c r="E19871" t="s">
        <v>15</v>
      </c>
      <c r="F19871" t="s">
        <v>26</v>
      </c>
      <c r="G19871">
        <v>2018</v>
      </c>
      <c r="H19871">
        <v>0.90600000000000003</v>
      </c>
    </row>
    <row r="19872" spans="1:9" x14ac:dyDescent="0.25">
      <c r="A19872" t="s">
        <v>409</v>
      </c>
      <c r="B19872" t="s">
        <v>448</v>
      </c>
      <c r="C19872" t="s">
        <v>449</v>
      </c>
      <c r="D19872" t="s">
        <v>483</v>
      </c>
      <c r="E19872" t="s">
        <v>15</v>
      </c>
      <c r="F19872" t="s">
        <v>26</v>
      </c>
      <c r="G19872">
        <v>2019</v>
      </c>
      <c r="H19872">
        <v>0.90600000000000003</v>
      </c>
    </row>
    <row r="19873" spans="1:9" x14ac:dyDescent="0.25">
      <c r="A19873" t="s">
        <v>409</v>
      </c>
      <c r="B19873" t="s">
        <v>450</v>
      </c>
      <c r="C19873" t="s">
        <v>451</v>
      </c>
      <c r="D19873" t="s">
        <v>482</v>
      </c>
      <c r="E19873" t="s">
        <v>12</v>
      </c>
      <c r="F19873" t="s">
        <v>12</v>
      </c>
      <c r="G19873">
        <v>2000</v>
      </c>
      <c r="H19873">
        <v>16.152999999999999</v>
      </c>
      <c r="I19873">
        <v>53.578000000000003</v>
      </c>
    </row>
    <row r="19874" spans="1:9" x14ac:dyDescent="0.25">
      <c r="A19874" t="s">
        <v>409</v>
      </c>
      <c r="B19874" t="s">
        <v>450</v>
      </c>
      <c r="C19874" t="s">
        <v>451</v>
      </c>
      <c r="D19874" t="s">
        <v>482</v>
      </c>
      <c r="E19874" t="s">
        <v>12</v>
      </c>
      <c r="F19874" t="s">
        <v>12</v>
      </c>
      <c r="G19874">
        <v>2001</v>
      </c>
      <c r="H19874">
        <v>21.582999999999998</v>
      </c>
      <c r="I19874">
        <v>53.578000000000003</v>
      </c>
    </row>
    <row r="19875" spans="1:9" x14ac:dyDescent="0.25">
      <c r="A19875" t="s">
        <v>409</v>
      </c>
      <c r="B19875" t="s">
        <v>450</v>
      </c>
      <c r="C19875" t="s">
        <v>451</v>
      </c>
      <c r="D19875" t="s">
        <v>482</v>
      </c>
      <c r="E19875" t="s">
        <v>12</v>
      </c>
      <c r="F19875" t="s">
        <v>12</v>
      </c>
      <c r="G19875">
        <v>2002</v>
      </c>
      <c r="H19875">
        <v>21.582999999999998</v>
      </c>
      <c r="I19875">
        <v>53.578000000000003</v>
      </c>
    </row>
    <row r="19876" spans="1:9" x14ac:dyDescent="0.25">
      <c r="A19876" t="s">
        <v>409</v>
      </c>
      <c r="B19876" t="s">
        <v>450</v>
      </c>
      <c r="C19876" t="s">
        <v>451</v>
      </c>
      <c r="D19876" t="s">
        <v>482</v>
      </c>
      <c r="E19876" t="s">
        <v>12</v>
      </c>
      <c r="F19876" t="s">
        <v>12</v>
      </c>
      <c r="G19876">
        <v>2003</v>
      </c>
      <c r="H19876">
        <v>21.582999999999998</v>
      </c>
      <c r="I19876">
        <v>53.578000000000003</v>
      </c>
    </row>
    <row r="19877" spans="1:9" x14ac:dyDescent="0.25">
      <c r="A19877" t="s">
        <v>409</v>
      </c>
      <c r="B19877" t="s">
        <v>450</v>
      </c>
      <c r="C19877" t="s">
        <v>451</v>
      </c>
      <c r="D19877" t="s">
        <v>482</v>
      </c>
      <c r="E19877" t="s">
        <v>12</v>
      </c>
      <c r="F19877" t="s">
        <v>12</v>
      </c>
      <c r="G19877">
        <v>2004</v>
      </c>
      <c r="H19877">
        <v>21.582999999999998</v>
      </c>
      <c r="I19877">
        <v>53.578000000000003</v>
      </c>
    </row>
    <row r="19878" spans="1:9" x14ac:dyDescent="0.25">
      <c r="A19878" t="s">
        <v>409</v>
      </c>
      <c r="B19878" t="s">
        <v>450</v>
      </c>
      <c r="C19878" t="s">
        <v>451</v>
      </c>
      <c r="D19878" t="s">
        <v>482</v>
      </c>
      <c r="E19878" t="s">
        <v>12</v>
      </c>
      <c r="F19878" t="s">
        <v>12</v>
      </c>
      <c r="G19878">
        <v>2005</v>
      </c>
      <c r="H19878">
        <v>21.582999999999998</v>
      </c>
      <c r="I19878">
        <v>53.578000000000003</v>
      </c>
    </row>
    <row r="19879" spans="1:9" x14ac:dyDescent="0.25">
      <c r="A19879" t="s">
        <v>409</v>
      </c>
      <c r="B19879" t="s">
        <v>450</v>
      </c>
      <c r="C19879" t="s">
        <v>451</v>
      </c>
      <c r="D19879" t="s">
        <v>482</v>
      </c>
      <c r="E19879" t="s">
        <v>12</v>
      </c>
      <c r="F19879" t="s">
        <v>12</v>
      </c>
      <c r="G19879">
        <v>2006</v>
      </c>
      <c r="H19879">
        <v>21.582999999999998</v>
      </c>
      <c r="I19879">
        <v>53.578000000000003</v>
      </c>
    </row>
    <row r="19880" spans="1:9" x14ac:dyDescent="0.25">
      <c r="A19880" t="s">
        <v>409</v>
      </c>
      <c r="B19880" t="s">
        <v>450</v>
      </c>
      <c r="C19880" t="s">
        <v>451</v>
      </c>
      <c r="D19880" t="s">
        <v>482</v>
      </c>
      <c r="E19880" t="s">
        <v>12</v>
      </c>
      <c r="F19880" t="s">
        <v>12</v>
      </c>
      <c r="G19880">
        <v>2007</v>
      </c>
      <c r="H19880">
        <v>21.582999999999998</v>
      </c>
      <c r="I19880">
        <v>53.578000000000003</v>
      </c>
    </row>
    <row r="19881" spans="1:9" x14ac:dyDescent="0.25">
      <c r="A19881" t="s">
        <v>409</v>
      </c>
      <c r="B19881" t="s">
        <v>450</v>
      </c>
      <c r="C19881" t="s">
        <v>451</v>
      </c>
      <c r="D19881" t="s">
        <v>482</v>
      </c>
      <c r="E19881" t="s">
        <v>12</v>
      </c>
      <c r="F19881" t="s">
        <v>12</v>
      </c>
      <c r="G19881">
        <v>2008</v>
      </c>
      <c r="H19881">
        <v>21.582999999999998</v>
      </c>
      <c r="I19881">
        <v>59.209000000000003</v>
      </c>
    </row>
    <row r="19882" spans="1:9" x14ac:dyDescent="0.25">
      <c r="A19882" t="s">
        <v>409</v>
      </c>
      <c r="B19882" t="s">
        <v>450</v>
      </c>
      <c r="C19882" t="s">
        <v>451</v>
      </c>
      <c r="D19882" t="s">
        <v>482</v>
      </c>
      <c r="E19882" t="s">
        <v>12</v>
      </c>
      <c r="F19882" t="s">
        <v>12</v>
      </c>
      <c r="G19882">
        <v>2009</v>
      </c>
      <c r="H19882">
        <v>21.582999999999998</v>
      </c>
      <c r="I19882">
        <v>55.116</v>
      </c>
    </row>
    <row r="19883" spans="1:9" x14ac:dyDescent="0.25">
      <c r="A19883" t="s">
        <v>409</v>
      </c>
      <c r="B19883" t="s">
        <v>450</v>
      </c>
      <c r="C19883" t="s">
        <v>451</v>
      </c>
      <c r="D19883" t="s">
        <v>482</v>
      </c>
      <c r="E19883" t="s">
        <v>12</v>
      </c>
      <c r="F19883" t="s">
        <v>12</v>
      </c>
      <c r="G19883">
        <v>2010</v>
      </c>
      <c r="H19883">
        <v>24.183</v>
      </c>
      <c r="I19883">
        <v>56.073999999999998</v>
      </c>
    </row>
    <row r="19884" spans="1:9" x14ac:dyDescent="0.25">
      <c r="A19884" t="s">
        <v>409</v>
      </c>
      <c r="B19884" t="s">
        <v>450</v>
      </c>
      <c r="C19884" t="s">
        <v>451</v>
      </c>
      <c r="D19884" t="s">
        <v>482</v>
      </c>
      <c r="E19884" t="s">
        <v>12</v>
      </c>
      <c r="F19884" t="s">
        <v>12</v>
      </c>
      <c r="G19884">
        <v>2011</v>
      </c>
      <c r="H19884">
        <v>24.183</v>
      </c>
      <c r="I19884">
        <v>57.868000000000002</v>
      </c>
    </row>
    <row r="19885" spans="1:9" x14ac:dyDescent="0.25">
      <c r="A19885" t="s">
        <v>409</v>
      </c>
      <c r="B19885" t="s">
        <v>450</v>
      </c>
      <c r="C19885" t="s">
        <v>451</v>
      </c>
      <c r="D19885" t="s">
        <v>482</v>
      </c>
      <c r="E19885" t="s">
        <v>12</v>
      </c>
      <c r="F19885" t="s">
        <v>12</v>
      </c>
      <c r="G19885">
        <v>2012</v>
      </c>
      <c r="H19885">
        <v>24.427</v>
      </c>
      <c r="I19885">
        <v>53.253</v>
      </c>
    </row>
    <row r="19886" spans="1:9" x14ac:dyDescent="0.25">
      <c r="A19886" t="s">
        <v>409</v>
      </c>
      <c r="B19886" t="s">
        <v>450</v>
      </c>
      <c r="C19886" t="s">
        <v>451</v>
      </c>
      <c r="D19886" t="s">
        <v>482</v>
      </c>
      <c r="E19886" t="s">
        <v>12</v>
      </c>
      <c r="F19886" t="s">
        <v>12</v>
      </c>
      <c r="G19886">
        <v>2013</v>
      </c>
      <c r="H19886">
        <v>24.37</v>
      </c>
      <c r="I19886">
        <v>46.424999999999997</v>
      </c>
    </row>
    <row r="19887" spans="1:9" x14ac:dyDescent="0.25">
      <c r="A19887" t="s">
        <v>409</v>
      </c>
      <c r="B19887" t="s">
        <v>450</v>
      </c>
      <c r="C19887" t="s">
        <v>451</v>
      </c>
      <c r="D19887" t="s">
        <v>482</v>
      </c>
      <c r="E19887" t="s">
        <v>12</v>
      </c>
      <c r="F19887" t="s">
        <v>12</v>
      </c>
      <c r="G19887">
        <v>2014</v>
      </c>
      <c r="H19887">
        <v>22.763000000000002</v>
      </c>
      <c r="I19887">
        <v>52.582999999999998</v>
      </c>
    </row>
    <row r="19888" spans="1:9" x14ac:dyDescent="0.25">
      <c r="A19888" t="s">
        <v>409</v>
      </c>
      <c r="B19888" t="s">
        <v>450</v>
      </c>
      <c r="C19888" t="s">
        <v>451</v>
      </c>
      <c r="D19888" t="s">
        <v>482</v>
      </c>
      <c r="E19888" t="s">
        <v>12</v>
      </c>
      <c r="F19888" t="s">
        <v>12</v>
      </c>
      <c r="G19888">
        <v>2015</v>
      </c>
      <c r="H19888">
        <v>22.803000000000001</v>
      </c>
      <c r="I19888">
        <v>47.06</v>
      </c>
    </row>
    <row r="19889" spans="1:9" x14ac:dyDescent="0.25">
      <c r="A19889" t="s">
        <v>409</v>
      </c>
      <c r="B19889" t="s">
        <v>450</v>
      </c>
      <c r="C19889" t="s">
        <v>451</v>
      </c>
      <c r="D19889" t="s">
        <v>482</v>
      </c>
      <c r="E19889" t="s">
        <v>12</v>
      </c>
      <c r="F19889" t="s">
        <v>12</v>
      </c>
      <c r="G19889">
        <v>2016</v>
      </c>
      <c r="H19889">
        <v>23.023</v>
      </c>
      <c r="I19889">
        <v>59.381</v>
      </c>
    </row>
    <row r="19890" spans="1:9" x14ac:dyDescent="0.25">
      <c r="A19890" t="s">
        <v>409</v>
      </c>
      <c r="B19890" t="s">
        <v>450</v>
      </c>
      <c r="C19890" t="s">
        <v>451</v>
      </c>
      <c r="D19890" t="s">
        <v>482</v>
      </c>
      <c r="E19890" t="s">
        <v>12</v>
      </c>
      <c r="F19890" t="s">
        <v>12</v>
      </c>
      <c r="G19890">
        <v>2017</v>
      </c>
      <c r="H19890">
        <v>23.122</v>
      </c>
      <c r="I19890">
        <v>63.314</v>
      </c>
    </row>
    <row r="19891" spans="1:9" x14ac:dyDescent="0.25">
      <c r="A19891" t="s">
        <v>409</v>
      </c>
      <c r="B19891" t="s">
        <v>450</v>
      </c>
      <c r="C19891" t="s">
        <v>451</v>
      </c>
      <c r="D19891" t="s">
        <v>482</v>
      </c>
      <c r="E19891" t="s">
        <v>12</v>
      </c>
      <c r="F19891" t="s">
        <v>12</v>
      </c>
      <c r="G19891">
        <v>2018</v>
      </c>
      <c r="H19891">
        <v>23.122</v>
      </c>
    </row>
    <row r="19892" spans="1:9" x14ac:dyDescent="0.25">
      <c r="A19892" t="s">
        <v>409</v>
      </c>
      <c r="B19892" t="s">
        <v>450</v>
      </c>
      <c r="C19892" t="s">
        <v>451</v>
      </c>
      <c r="D19892" t="s">
        <v>482</v>
      </c>
      <c r="E19892" t="s">
        <v>12</v>
      </c>
      <c r="F19892" t="s">
        <v>12</v>
      </c>
      <c r="G19892">
        <v>2019</v>
      </c>
      <c r="H19892">
        <v>23.122</v>
      </c>
    </row>
    <row r="19893" spans="1:9" x14ac:dyDescent="0.25">
      <c r="A19893" t="s">
        <v>409</v>
      </c>
      <c r="B19893" t="s">
        <v>450</v>
      </c>
      <c r="C19893" t="s">
        <v>451</v>
      </c>
      <c r="D19893" t="s">
        <v>483</v>
      </c>
      <c r="E19893" t="s">
        <v>22</v>
      </c>
      <c r="F19893" t="s">
        <v>32</v>
      </c>
      <c r="G19893">
        <v>2008</v>
      </c>
      <c r="H19893">
        <v>0.04</v>
      </c>
      <c r="I19893">
        <v>0.02</v>
      </c>
    </row>
    <row r="19894" spans="1:9" x14ac:dyDescent="0.25">
      <c r="A19894" t="s">
        <v>409</v>
      </c>
      <c r="B19894" t="s">
        <v>450</v>
      </c>
      <c r="C19894" t="s">
        <v>451</v>
      </c>
      <c r="D19894" t="s">
        <v>483</v>
      </c>
      <c r="E19894" t="s">
        <v>22</v>
      </c>
      <c r="F19894" t="s">
        <v>32</v>
      </c>
      <c r="G19894">
        <v>2009</v>
      </c>
      <c r="H19894">
        <v>0.04</v>
      </c>
      <c r="I19894">
        <v>0.02</v>
      </c>
    </row>
    <row r="19895" spans="1:9" x14ac:dyDescent="0.25">
      <c r="A19895" t="s">
        <v>409</v>
      </c>
      <c r="B19895" t="s">
        <v>450</v>
      </c>
      <c r="C19895" t="s">
        <v>451</v>
      </c>
      <c r="D19895" t="s">
        <v>483</v>
      </c>
      <c r="E19895" t="s">
        <v>22</v>
      </c>
      <c r="F19895" t="s">
        <v>32</v>
      </c>
      <c r="G19895">
        <v>2010</v>
      </c>
      <c r="H19895">
        <v>0.04</v>
      </c>
      <c r="I19895">
        <v>0.02</v>
      </c>
    </row>
    <row r="19896" spans="1:9" x14ac:dyDescent="0.25">
      <c r="A19896" t="s">
        <v>409</v>
      </c>
      <c r="B19896" t="s">
        <v>450</v>
      </c>
      <c r="C19896" t="s">
        <v>451</v>
      </c>
      <c r="D19896" t="s">
        <v>483</v>
      </c>
      <c r="E19896" t="s">
        <v>22</v>
      </c>
      <c r="F19896" t="s">
        <v>32</v>
      </c>
      <c r="G19896">
        <v>2011</v>
      </c>
      <c r="H19896">
        <v>2.74</v>
      </c>
      <c r="I19896">
        <v>0.80600000000000005</v>
      </c>
    </row>
    <row r="19897" spans="1:9" x14ac:dyDescent="0.25">
      <c r="A19897" t="s">
        <v>409</v>
      </c>
      <c r="B19897" t="s">
        <v>450</v>
      </c>
      <c r="C19897" t="s">
        <v>451</v>
      </c>
      <c r="D19897" t="s">
        <v>483</v>
      </c>
      <c r="E19897" t="s">
        <v>22</v>
      </c>
      <c r="F19897" t="s">
        <v>32</v>
      </c>
      <c r="G19897">
        <v>2012</v>
      </c>
      <c r="H19897">
        <v>2.74</v>
      </c>
      <c r="I19897">
        <v>3.012</v>
      </c>
    </row>
    <row r="19898" spans="1:9" x14ac:dyDescent="0.25">
      <c r="A19898" t="s">
        <v>409</v>
      </c>
      <c r="B19898" t="s">
        <v>450</v>
      </c>
      <c r="C19898" t="s">
        <v>451</v>
      </c>
      <c r="D19898" t="s">
        <v>483</v>
      </c>
      <c r="E19898" t="s">
        <v>22</v>
      </c>
      <c r="F19898" t="s">
        <v>32</v>
      </c>
      <c r="G19898">
        <v>2013</v>
      </c>
      <c r="H19898">
        <v>2.74</v>
      </c>
      <c r="I19898">
        <v>10.659000000000001</v>
      </c>
    </row>
    <row r="19899" spans="1:9" x14ac:dyDescent="0.25">
      <c r="A19899" t="s">
        <v>409</v>
      </c>
      <c r="B19899" t="s">
        <v>450</v>
      </c>
      <c r="C19899" t="s">
        <v>451</v>
      </c>
      <c r="D19899" t="s">
        <v>483</v>
      </c>
      <c r="E19899" t="s">
        <v>22</v>
      </c>
      <c r="F19899" t="s">
        <v>32</v>
      </c>
      <c r="G19899">
        <v>2014</v>
      </c>
      <c r="H19899">
        <v>2.74</v>
      </c>
      <c r="I19899">
        <v>3.2240000000000002</v>
      </c>
    </row>
    <row r="19900" spans="1:9" x14ac:dyDescent="0.25">
      <c r="A19900" t="s">
        <v>409</v>
      </c>
      <c r="B19900" t="s">
        <v>450</v>
      </c>
      <c r="C19900" t="s">
        <v>451</v>
      </c>
      <c r="D19900" t="s">
        <v>483</v>
      </c>
      <c r="E19900" t="s">
        <v>22</v>
      </c>
      <c r="F19900" t="s">
        <v>32</v>
      </c>
      <c r="G19900">
        <v>2015</v>
      </c>
      <c r="H19900">
        <v>2.7</v>
      </c>
      <c r="I19900">
        <v>3.6779999999999999</v>
      </c>
    </row>
    <row r="19901" spans="1:9" x14ac:dyDescent="0.25">
      <c r="A19901" t="s">
        <v>409</v>
      </c>
      <c r="B19901" t="s">
        <v>450</v>
      </c>
      <c r="C19901" t="s">
        <v>451</v>
      </c>
      <c r="D19901" t="s">
        <v>483</v>
      </c>
      <c r="E19901" t="s">
        <v>22</v>
      </c>
      <c r="F19901" t="s">
        <v>32</v>
      </c>
      <c r="G19901">
        <v>2016</v>
      </c>
      <c r="H19901">
        <v>2.7</v>
      </c>
      <c r="I19901">
        <v>2.4039999999999999</v>
      </c>
    </row>
    <row r="19902" spans="1:9" x14ac:dyDescent="0.25">
      <c r="A19902" t="s">
        <v>409</v>
      </c>
      <c r="B19902" t="s">
        <v>450</v>
      </c>
      <c r="C19902" t="s">
        <v>451</v>
      </c>
      <c r="D19902" t="s">
        <v>483</v>
      </c>
      <c r="E19902" t="s">
        <v>22</v>
      </c>
      <c r="F19902" t="s">
        <v>32</v>
      </c>
      <c r="G19902">
        <v>2017</v>
      </c>
      <c r="H19902">
        <v>2.7</v>
      </c>
    </row>
    <row r="19903" spans="1:9" x14ac:dyDescent="0.25">
      <c r="A19903" t="s">
        <v>409</v>
      </c>
      <c r="B19903" t="s">
        <v>450</v>
      </c>
      <c r="C19903" t="s">
        <v>451</v>
      </c>
      <c r="D19903" t="s">
        <v>483</v>
      </c>
      <c r="E19903" t="s">
        <v>22</v>
      </c>
      <c r="F19903" t="s">
        <v>32</v>
      </c>
      <c r="G19903">
        <v>2018</v>
      </c>
      <c r="H19903">
        <v>2.7</v>
      </c>
    </row>
    <row r="19904" spans="1:9" x14ac:dyDescent="0.25">
      <c r="A19904" t="s">
        <v>409</v>
      </c>
      <c r="B19904" t="s">
        <v>450</v>
      </c>
      <c r="C19904" t="s">
        <v>451</v>
      </c>
      <c r="D19904" t="s">
        <v>483</v>
      </c>
      <c r="E19904" t="s">
        <v>22</v>
      </c>
      <c r="F19904" t="s">
        <v>32</v>
      </c>
      <c r="G19904">
        <v>2019</v>
      </c>
      <c r="H19904">
        <v>2.7</v>
      </c>
    </row>
    <row r="19905" spans="1:9" x14ac:dyDescent="0.25">
      <c r="A19905" t="s">
        <v>409</v>
      </c>
      <c r="B19905" t="s">
        <v>450</v>
      </c>
      <c r="C19905" t="s">
        <v>451</v>
      </c>
      <c r="D19905" t="s">
        <v>483</v>
      </c>
      <c r="E19905" t="s">
        <v>13</v>
      </c>
      <c r="F19905" t="s">
        <v>14</v>
      </c>
      <c r="G19905">
        <v>2000</v>
      </c>
      <c r="H19905">
        <v>0.6</v>
      </c>
      <c r="I19905">
        <v>1</v>
      </c>
    </row>
    <row r="19906" spans="1:9" x14ac:dyDescent="0.25">
      <c r="A19906" t="s">
        <v>409</v>
      </c>
      <c r="B19906" t="s">
        <v>450</v>
      </c>
      <c r="C19906" t="s">
        <v>451</v>
      </c>
      <c r="D19906" t="s">
        <v>483</v>
      </c>
      <c r="E19906" t="s">
        <v>13</v>
      </c>
      <c r="F19906" t="s">
        <v>14</v>
      </c>
      <c r="G19906">
        <v>2001</v>
      </c>
      <c r="H19906">
        <v>0.6</v>
      </c>
      <c r="I19906">
        <v>1</v>
      </c>
    </row>
    <row r="19907" spans="1:9" x14ac:dyDescent="0.25">
      <c r="A19907" t="s">
        <v>409</v>
      </c>
      <c r="B19907" t="s">
        <v>450</v>
      </c>
      <c r="C19907" t="s">
        <v>451</v>
      </c>
      <c r="D19907" t="s">
        <v>483</v>
      </c>
      <c r="E19907" t="s">
        <v>13</v>
      </c>
      <c r="F19907" t="s">
        <v>14</v>
      </c>
      <c r="G19907">
        <v>2002</v>
      </c>
      <c r="H19907">
        <v>0.6</v>
      </c>
      <c r="I19907">
        <v>1</v>
      </c>
    </row>
    <row r="19908" spans="1:9" x14ac:dyDescent="0.25">
      <c r="A19908" t="s">
        <v>409</v>
      </c>
      <c r="B19908" t="s">
        <v>450</v>
      </c>
      <c r="C19908" t="s">
        <v>451</v>
      </c>
      <c r="D19908" t="s">
        <v>483</v>
      </c>
      <c r="E19908" t="s">
        <v>13</v>
      </c>
      <c r="F19908" t="s">
        <v>14</v>
      </c>
      <c r="G19908">
        <v>2003</v>
      </c>
      <c r="H19908">
        <v>0.6</v>
      </c>
      <c r="I19908">
        <v>1</v>
      </c>
    </row>
    <row r="19909" spans="1:9" x14ac:dyDescent="0.25">
      <c r="A19909" t="s">
        <v>409</v>
      </c>
      <c r="B19909" t="s">
        <v>450</v>
      </c>
      <c r="C19909" t="s">
        <v>451</v>
      </c>
      <c r="D19909" t="s">
        <v>483</v>
      </c>
      <c r="E19909" t="s">
        <v>13</v>
      </c>
      <c r="F19909" t="s">
        <v>14</v>
      </c>
      <c r="G19909">
        <v>2004</v>
      </c>
      <c r="H19909">
        <v>0.6</v>
      </c>
      <c r="I19909">
        <v>1</v>
      </c>
    </row>
    <row r="19910" spans="1:9" x14ac:dyDescent="0.25">
      <c r="A19910" t="s">
        <v>409</v>
      </c>
      <c r="B19910" t="s">
        <v>450</v>
      </c>
      <c r="C19910" t="s">
        <v>451</v>
      </c>
      <c r="D19910" t="s">
        <v>483</v>
      </c>
      <c r="E19910" t="s">
        <v>13</v>
      </c>
      <c r="F19910" t="s">
        <v>14</v>
      </c>
      <c r="G19910">
        <v>2005</v>
      </c>
      <c r="H19910">
        <v>0.6</v>
      </c>
      <c r="I19910">
        <v>1</v>
      </c>
    </row>
    <row r="19911" spans="1:9" x14ac:dyDescent="0.25">
      <c r="A19911" t="s">
        <v>409</v>
      </c>
      <c r="B19911" t="s">
        <v>450</v>
      </c>
      <c r="C19911" t="s">
        <v>451</v>
      </c>
      <c r="D19911" t="s">
        <v>483</v>
      </c>
      <c r="E19911" t="s">
        <v>13</v>
      </c>
      <c r="F19911" t="s">
        <v>14</v>
      </c>
      <c r="G19911">
        <v>2006</v>
      </c>
      <c r="H19911">
        <v>0.6</v>
      </c>
      <c r="I19911">
        <v>1</v>
      </c>
    </row>
    <row r="19912" spans="1:9" x14ac:dyDescent="0.25">
      <c r="A19912" t="s">
        <v>409</v>
      </c>
      <c r="B19912" t="s">
        <v>450</v>
      </c>
      <c r="C19912" t="s">
        <v>451</v>
      </c>
      <c r="D19912" t="s">
        <v>483</v>
      </c>
      <c r="E19912" t="s">
        <v>13</v>
      </c>
      <c r="F19912" t="s">
        <v>14</v>
      </c>
      <c r="G19912">
        <v>2007</v>
      </c>
      <c r="H19912">
        <v>0.6</v>
      </c>
      <c r="I19912">
        <v>1</v>
      </c>
    </row>
    <row r="19913" spans="1:9" x14ac:dyDescent="0.25">
      <c r="A19913" t="s">
        <v>409</v>
      </c>
      <c r="B19913" t="s">
        <v>450</v>
      </c>
      <c r="C19913" t="s">
        <v>451</v>
      </c>
      <c r="D19913" t="s">
        <v>483</v>
      </c>
      <c r="E19913" t="s">
        <v>13</v>
      </c>
      <c r="F19913" t="s">
        <v>14</v>
      </c>
      <c r="G19913">
        <v>2008</v>
      </c>
      <c r="H19913">
        <v>0.6</v>
      </c>
      <c r="I19913">
        <v>1.6339999999999999</v>
      </c>
    </row>
    <row r="19914" spans="1:9" x14ac:dyDescent="0.25">
      <c r="A19914" t="s">
        <v>409</v>
      </c>
      <c r="B19914" t="s">
        <v>450</v>
      </c>
      <c r="C19914" t="s">
        <v>451</v>
      </c>
      <c r="D19914" t="s">
        <v>483</v>
      </c>
      <c r="E19914" t="s">
        <v>13</v>
      </c>
      <c r="F19914" t="s">
        <v>14</v>
      </c>
      <c r="G19914">
        <v>2009</v>
      </c>
      <c r="H19914">
        <v>1.2</v>
      </c>
      <c r="I19914">
        <v>3.0110000000000001</v>
      </c>
    </row>
    <row r="19915" spans="1:9" x14ac:dyDescent="0.25">
      <c r="A19915" t="s">
        <v>409</v>
      </c>
      <c r="B19915" t="s">
        <v>450</v>
      </c>
      <c r="C19915" t="s">
        <v>451</v>
      </c>
      <c r="D19915" t="s">
        <v>483</v>
      </c>
      <c r="E19915" t="s">
        <v>13</v>
      </c>
      <c r="F19915" t="s">
        <v>14</v>
      </c>
      <c r="G19915">
        <v>2010</v>
      </c>
      <c r="H19915">
        <v>1.2</v>
      </c>
      <c r="I19915">
        <v>6.6379999999999999</v>
      </c>
    </row>
    <row r="19916" spans="1:9" x14ac:dyDescent="0.25">
      <c r="A19916" t="s">
        <v>409</v>
      </c>
      <c r="B19916" t="s">
        <v>450</v>
      </c>
      <c r="C19916" t="s">
        <v>451</v>
      </c>
      <c r="D19916" t="s">
        <v>483</v>
      </c>
      <c r="E19916" t="s">
        <v>13</v>
      </c>
      <c r="F19916" t="s">
        <v>14</v>
      </c>
      <c r="G19916">
        <v>2011</v>
      </c>
      <c r="H19916">
        <v>1.2</v>
      </c>
      <c r="I19916">
        <v>6.008</v>
      </c>
    </row>
    <row r="19917" spans="1:9" x14ac:dyDescent="0.25">
      <c r="A19917" t="s">
        <v>409</v>
      </c>
      <c r="B19917" t="s">
        <v>450</v>
      </c>
      <c r="C19917" t="s">
        <v>451</v>
      </c>
      <c r="D19917" t="s">
        <v>483</v>
      </c>
      <c r="E19917" t="s">
        <v>13</v>
      </c>
      <c r="F19917" t="s">
        <v>14</v>
      </c>
      <c r="G19917">
        <v>2012</v>
      </c>
      <c r="H19917">
        <v>1.2</v>
      </c>
      <c r="I19917">
        <v>7.3849999999999998</v>
      </c>
    </row>
    <row r="19918" spans="1:9" x14ac:dyDescent="0.25">
      <c r="A19918" t="s">
        <v>409</v>
      </c>
      <c r="B19918" t="s">
        <v>450</v>
      </c>
      <c r="C19918" t="s">
        <v>451</v>
      </c>
      <c r="D19918" t="s">
        <v>483</v>
      </c>
      <c r="E19918" t="s">
        <v>13</v>
      </c>
      <c r="F19918" t="s">
        <v>14</v>
      </c>
      <c r="G19918">
        <v>2013</v>
      </c>
      <c r="H19918">
        <v>1.2</v>
      </c>
      <c r="I19918">
        <v>7.2069999999999999</v>
      </c>
    </row>
    <row r="19919" spans="1:9" x14ac:dyDescent="0.25">
      <c r="A19919" t="s">
        <v>409</v>
      </c>
      <c r="B19919" t="s">
        <v>450</v>
      </c>
      <c r="C19919" t="s">
        <v>451</v>
      </c>
      <c r="D19919" t="s">
        <v>483</v>
      </c>
      <c r="E19919" t="s">
        <v>13</v>
      </c>
      <c r="F19919" t="s">
        <v>14</v>
      </c>
      <c r="G19919">
        <v>2014</v>
      </c>
      <c r="H19919">
        <v>1.2749999999999999</v>
      </c>
      <c r="I19919">
        <v>7.5759999999999996</v>
      </c>
    </row>
    <row r="19920" spans="1:9" x14ac:dyDescent="0.25">
      <c r="A19920" t="s">
        <v>409</v>
      </c>
      <c r="B19920" t="s">
        <v>450</v>
      </c>
      <c r="C19920" t="s">
        <v>451</v>
      </c>
      <c r="D19920" t="s">
        <v>483</v>
      </c>
      <c r="E19920" t="s">
        <v>13</v>
      </c>
      <c r="F19920" t="s">
        <v>14</v>
      </c>
      <c r="G19920">
        <v>2015</v>
      </c>
      <c r="H19920">
        <v>1.2749999999999999</v>
      </c>
      <c r="I19920">
        <v>7.2670000000000003</v>
      </c>
    </row>
    <row r="19921" spans="1:9" x14ac:dyDescent="0.25">
      <c r="A19921" t="s">
        <v>409</v>
      </c>
      <c r="B19921" t="s">
        <v>450</v>
      </c>
      <c r="C19921" t="s">
        <v>451</v>
      </c>
      <c r="D19921" t="s">
        <v>483</v>
      </c>
      <c r="E19921" t="s">
        <v>13</v>
      </c>
      <c r="F19921" t="s">
        <v>14</v>
      </c>
      <c r="G19921">
        <v>2016</v>
      </c>
      <c r="H19921">
        <v>1.278</v>
      </c>
      <c r="I19921">
        <v>5.2590000000000003</v>
      </c>
    </row>
    <row r="19922" spans="1:9" x14ac:dyDescent="0.25">
      <c r="A19922" t="s">
        <v>409</v>
      </c>
      <c r="B19922" t="s">
        <v>450</v>
      </c>
      <c r="C19922" t="s">
        <v>451</v>
      </c>
      <c r="D19922" t="s">
        <v>483</v>
      </c>
      <c r="E19922" t="s">
        <v>13</v>
      </c>
      <c r="F19922" t="s">
        <v>14</v>
      </c>
      <c r="G19922">
        <v>2017</v>
      </c>
      <c r="H19922">
        <v>1.278</v>
      </c>
      <c r="I19922">
        <v>7.34</v>
      </c>
    </row>
    <row r="19923" spans="1:9" x14ac:dyDescent="0.25">
      <c r="A19923" t="s">
        <v>409</v>
      </c>
      <c r="B19923" t="s">
        <v>450</v>
      </c>
      <c r="C19923" t="s">
        <v>451</v>
      </c>
      <c r="D19923" t="s">
        <v>483</v>
      </c>
      <c r="E19923" t="s">
        <v>13</v>
      </c>
      <c r="F19923" t="s">
        <v>14</v>
      </c>
      <c r="G19923">
        <v>2018</v>
      </c>
      <c r="H19923">
        <v>1.278</v>
      </c>
    </row>
    <row r="19924" spans="1:9" x14ac:dyDescent="0.25">
      <c r="A19924" t="s">
        <v>409</v>
      </c>
      <c r="B19924" t="s">
        <v>450</v>
      </c>
      <c r="C19924" t="s">
        <v>451</v>
      </c>
      <c r="D19924" t="s">
        <v>483</v>
      </c>
      <c r="E19924" t="s">
        <v>13</v>
      </c>
      <c r="F19924" t="s">
        <v>14</v>
      </c>
      <c r="G19924">
        <v>2019</v>
      </c>
      <c r="H19924">
        <v>1.278</v>
      </c>
    </row>
    <row r="19925" spans="1:9" x14ac:dyDescent="0.25">
      <c r="A19925" t="s">
        <v>409</v>
      </c>
      <c r="B19925" t="s">
        <v>450</v>
      </c>
      <c r="C19925" t="s">
        <v>451</v>
      </c>
      <c r="D19925" t="s">
        <v>483</v>
      </c>
      <c r="E19925" t="s">
        <v>15</v>
      </c>
      <c r="F19925" t="s">
        <v>17</v>
      </c>
      <c r="G19925">
        <v>2009</v>
      </c>
      <c r="H19925">
        <v>0.04</v>
      </c>
      <c r="I19925">
        <v>0.08</v>
      </c>
    </row>
    <row r="19926" spans="1:9" x14ac:dyDescent="0.25">
      <c r="A19926" t="s">
        <v>409</v>
      </c>
      <c r="B19926" t="s">
        <v>450</v>
      </c>
      <c r="C19926" t="s">
        <v>451</v>
      </c>
      <c r="D19926" t="s">
        <v>483</v>
      </c>
      <c r="E19926" t="s">
        <v>15</v>
      </c>
      <c r="F19926" t="s">
        <v>17</v>
      </c>
      <c r="G19926">
        <v>2010</v>
      </c>
      <c r="H19926">
        <v>0.04</v>
      </c>
      <c r="I19926">
        <v>0.08</v>
      </c>
    </row>
    <row r="19927" spans="1:9" x14ac:dyDescent="0.25">
      <c r="A19927" t="s">
        <v>409</v>
      </c>
      <c r="B19927" t="s">
        <v>450</v>
      </c>
      <c r="C19927" t="s">
        <v>451</v>
      </c>
      <c r="D19927" t="s">
        <v>483</v>
      </c>
      <c r="E19927" t="s">
        <v>15</v>
      </c>
      <c r="F19927" t="s">
        <v>17</v>
      </c>
      <c r="G19927">
        <v>2011</v>
      </c>
      <c r="H19927">
        <v>0.04</v>
      </c>
      <c r="I19927">
        <v>0.08</v>
      </c>
    </row>
    <row r="19928" spans="1:9" x14ac:dyDescent="0.25">
      <c r="A19928" t="s">
        <v>409</v>
      </c>
      <c r="B19928" t="s">
        <v>450</v>
      </c>
      <c r="C19928" t="s">
        <v>451</v>
      </c>
      <c r="D19928" t="s">
        <v>483</v>
      </c>
      <c r="E19928" t="s">
        <v>15</v>
      </c>
      <c r="F19928" t="s">
        <v>17</v>
      </c>
      <c r="G19928">
        <v>2012</v>
      </c>
      <c r="H19928">
        <v>0.04</v>
      </c>
      <c r="I19928">
        <v>0.08</v>
      </c>
    </row>
    <row r="19929" spans="1:9" x14ac:dyDescent="0.25">
      <c r="A19929" t="s">
        <v>409</v>
      </c>
      <c r="B19929" t="s">
        <v>450</v>
      </c>
      <c r="C19929" t="s">
        <v>451</v>
      </c>
      <c r="D19929" t="s">
        <v>483</v>
      </c>
      <c r="E19929" t="s">
        <v>15</v>
      </c>
      <c r="F19929" t="s">
        <v>17</v>
      </c>
      <c r="G19929">
        <v>2013</v>
      </c>
      <c r="H19929">
        <v>5.6000000000000001E-2</v>
      </c>
      <c r="I19929">
        <v>0.112</v>
      </c>
    </row>
    <row r="19930" spans="1:9" x14ac:dyDescent="0.25">
      <c r="A19930" t="s">
        <v>409</v>
      </c>
      <c r="B19930" t="s">
        <v>450</v>
      </c>
      <c r="C19930" t="s">
        <v>451</v>
      </c>
      <c r="D19930" t="s">
        <v>483</v>
      </c>
      <c r="E19930" t="s">
        <v>15</v>
      </c>
      <c r="F19930" t="s">
        <v>17</v>
      </c>
      <c r="G19930">
        <v>2014</v>
      </c>
      <c r="H19930">
        <v>0.106</v>
      </c>
      <c r="I19930">
        <v>0.21199999999999999</v>
      </c>
    </row>
    <row r="19931" spans="1:9" x14ac:dyDescent="0.25">
      <c r="A19931" t="s">
        <v>409</v>
      </c>
      <c r="B19931" t="s">
        <v>450</v>
      </c>
      <c r="C19931" t="s">
        <v>451</v>
      </c>
      <c r="D19931" t="s">
        <v>483</v>
      </c>
      <c r="E19931" t="s">
        <v>15</v>
      </c>
      <c r="F19931" t="s">
        <v>17</v>
      </c>
      <c r="G19931">
        <v>2015</v>
      </c>
      <c r="H19931">
        <v>0.26100000000000001</v>
      </c>
      <c r="I19931">
        <v>0.52500000000000002</v>
      </c>
    </row>
    <row r="19932" spans="1:9" x14ac:dyDescent="0.25">
      <c r="A19932" t="s">
        <v>409</v>
      </c>
      <c r="B19932" t="s">
        <v>450</v>
      </c>
      <c r="C19932" t="s">
        <v>451</v>
      </c>
      <c r="D19932" t="s">
        <v>483</v>
      </c>
      <c r="E19932" t="s">
        <v>15</v>
      </c>
      <c r="F19932" t="s">
        <v>17</v>
      </c>
      <c r="G19932">
        <v>2016</v>
      </c>
      <c r="H19932">
        <v>0.31</v>
      </c>
      <c r="I19932">
        <v>0.623</v>
      </c>
    </row>
    <row r="19933" spans="1:9" x14ac:dyDescent="0.25">
      <c r="A19933" t="s">
        <v>409</v>
      </c>
      <c r="B19933" t="s">
        <v>450</v>
      </c>
      <c r="C19933" t="s">
        <v>451</v>
      </c>
      <c r="D19933" t="s">
        <v>483</v>
      </c>
      <c r="E19933" t="s">
        <v>15</v>
      </c>
      <c r="F19933" t="s">
        <v>17</v>
      </c>
      <c r="G19933">
        <v>2017</v>
      </c>
      <c r="H19933">
        <v>1.2110000000000001</v>
      </c>
      <c r="I19933">
        <v>2.4319999999999999</v>
      </c>
    </row>
    <row r="19934" spans="1:9" x14ac:dyDescent="0.25">
      <c r="A19934" t="s">
        <v>409</v>
      </c>
      <c r="B19934" t="s">
        <v>450</v>
      </c>
      <c r="C19934" t="s">
        <v>451</v>
      </c>
      <c r="D19934" t="s">
        <v>483</v>
      </c>
      <c r="E19934" t="s">
        <v>15</v>
      </c>
      <c r="F19934" t="s">
        <v>17</v>
      </c>
      <c r="G19934">
        <v>2018</v>
      </c>
      <c r="H19934">
        <v>1.2869999999999999</v>
      </c>
    </row>
    <row r="19935" spans="1:9" x14ac:dyDescent="0.25">
      <c r="A19935" t="s">
        <v>409</v>
      </c>
      <c r="B19935" t="s">
        <v>450</v>
      </c>
      <c r="C19935" t="s">
        <v>451</v>
      </c>
      <c r="D19935" t="s">
        <v>483</v>
      </c>
      <c r="E19935" t="s">
        <v>15</v>
      </c>
      <c r="F19935" t="s">
        <v>17</v>
      </c>
      <c r="G19935">
        <v>2019</v>
      </c>
      <c r="H19935">
        <v>1.2869999999999999</v>
      </c>
    </row>
    <row r="19936" spans="1:9" x14ac:dyDescent="0.25">
      <c r="A19936" t="s">
        <v>409</v>
      </c>
      <c r="B19936" t="s">
        <v>450</v>
      </c>
      <c r="C19936" t="s">
        <v>451</v>
      </c>
      <c r="D19936" t="s">
        <v>483</v>
      </c>
      <c r="E19936" t="s">
        <v>15</v>
      </c>
      <c r="F19936" t="s">
        <v>26</v>
      </c>
      <c r="G19936">
        <v>2011</v>
      </c>
      <c r="H19936">
        <v>8.6999999999999994E-2</v>
      </c>
      <c r="I19936">
        <v>6.7000000000000004E-2</v>
      </c>
    </row>
    <row r="19937" spans="1:9" x14ac:dyDescent="0.25">
      <c r="A19937" t="s">
        <v>409</v>
      </c>
      <c r="B19937" t="s">
        <v>450</v>
      </c>
      <c r="C19937" t="s">
        <v>451</v>
      </c>
      <c r="D19937" t="s">
        <v>483</v>
      </c>
      <c r="E19937" t="s">
        <v>15</v>
      </c>
      <c r="F19937" t="s">
        <v>26</v>
      </c>
      <c r="G19937">
        <v>2012</v>
      </c>
      <c r="H19937">
        <v>0.127</v>
      </c>
      <c r="I19937">
        <v>0.13700000000000001</v>
      </c>
    </row>
    <row r="19938" spans="1:9" x14ac:dyDescent="0.25">
      <c r="A19938" t="s">
        <v>409</v>
      </c>
      <c r="B19938" t="s">
        <v>450</v>
      </c>
      <c r="C19938" t="s">
        <v>451</v>
      </c>
      <c r="D19938" t="s">
        <v>483</v>
      </c>
      <c r="E19938" t="s">
        <v>15</v>
      </c>
      <c r="F19938" t="s">
        <v>26</v>
      </c>
      <c r="G19938">
        <v>2013</v>
      </c>
      <c r="H19938">
        <v>0.127</v>
      </c>
      <c r="I19938">
        <v>0.191</v>
      </c>
    </row>
    <row r="19939" spans="1:9" x14ac:dyDescent="0.25">
      <c r="A19939" t="s">
        <v>409</v>
      </c>
      <c r="B19939" t="s">
        <v>450</v>
      </c>
      <c r="C19939" t="s">
        <v>451</v>
      </c>
      <c r="D19939" t="s">
        <v>483</v>
      </c>
      <c r="E19939" t="s">
        <v>15</v>
      </c>
      <c r="F19939" t="s">
        <v>26</v>
      </c>
      <c r="G19939">
        <v>2014</v>
      </c>
      <c r="H19939">
        <v>0.16700000000000001</v>
      </c>
      <c r="I19939">
        <v>0.219</v>
      </c>
    </row>
    <row r="19940" spans="1:9" x14ac:dyDescent="0.25">
      <c r="A19940" t="s">
        <v>409</v>
      </c>
      <c r="B19940" t="s">
        <v>450</v>
      </c>
      <c r="C19940" t="s">
        <v>451</v>
      </c>
      <c r="D19940" t="s">
        <v>483</v>
      </c>
      <c r="E19940" t="s">
        <v>15</v>
      </c>
      <c r="F19940" t="s">
        <v>26</v>
      </c>
      <c r="G19940">
        <v>2015</v>
      </c>
      <c r="H19940">
        <v>0.17299999999999999</v>
      </c>
      <c r="I19940">
        <v>0.23699999999999999</v>
      </c>
    </row>
    <row r="19941" spans="1:9" x14ac:dyDescent="0.25">
      <c r="A19941" t="s">
        <v>409</v>
      </c>
      <c r="B19941" t="s">
        <v>450</v>
      </c>
      <c r="C19941" t="s">
        <v>451</v>
      </c>
      <c r="D19941" t="s">
        <v>483</v>
      </c>
      <c r="E19941" t="s">
        <v>15</v>
      </c>
      <c r="F19941" t="s">
        <v>26</v>
      </c>
      <c r="G19941">
        <v>2016</v>
      </c>
      <c r="H19941">
        <v>1.45</v>
      </c>
      <c r="I19941">
        <v>2.1349999999999998</v>
      </c>
    </row>
    <row r="19942" spans="1:9" x14ac:dyDescent="0.25">
      <c r="A19942" t="s">
        <v>409</v>
      </c>
      <c r="B19942" t="s">
        <v>450</v>
      </c>
      <c r="C19942" t="s">
        <v>451</v>
      </c>
      <c r="D19942" t="s">
        <v>483</v>
      </c>
      <c r="E19942" t="s">
        <v>15</v>
      </c>
      <c r="F19942" t="s">
        <v>26</v>
      </c>
      <c r="G19942">
        <v>2017</v>
      </c>
      <c r="H19942">
        <v>1.45</v>
      </c>
      <c r="I19942">
        <v>2.02</v>
      </c>
    </row>
    <row r="19943" spans="1:9" x14ac:dyDescent="0.25">
      <c r="A19943" t="s">
        <v>409</v>
      </c>
      <c r="B19943" t="s">
        <v>450</v>
      </c>
      <c r="C19943" t="s">
        <v>451</v>
      </c>
      <c r="D19943" t="s">
        <v>483</v>
      </c>
      <c r="E19943" t="s">
        <v>15</v>
      </c>
      <c r="F19943" t="s">
        <v>26</v>
      </c>
      <c r="G19943">
        <v>2018</v>
      </c>
      <c r="H19943">
        <v>1.45</v>
      </c>
    </row>
    <row r="19944" spans="1:9" x14ac:dyDescent="0.25">
      <c r="A19944" t="s">
        <v>409</v>
      </c>
      <c r="B19944" t="s">
        <v>450</v>
      </c>
      <c r="C19944" t="s">
        <v>451</v>
      </c>
      <c r="D19944" t="s">
        <v>483</v>
      </c>
      <c r="E19944" t="s">
        <v>15</v>
      </c>
      <c r="F19944" t="s">
        <v>26</v>
      </c>
      <c r="G19944">
        <v>2019</v>
      </c>
      <c r="H19944">
        <v>1.45</v>
      </c>
    </row>
    <row r="19945" spans="1:9" x14ac:dyDescent="0.25">
      <c r="A19945" t="s">
        <v>409</v>
      </c>
      <c r="B19945" t="s">
        <v>450</v>
      </c>
      <c r="C19945" t="s">
        <v>451</v>
      </c>
      <c r="D19945" t="s">
        <v>483</v>
      </c>
      <c r="E19945" t="s">
        <v>18</v>
      </c>
      <c r="F19945" t="s">
        <v>19</v>
      </c>
      <c r="G19945">
        <v>2008</v>
      </c>
      <c r="H19945">
        <v>3.0249999999999999</v>
      </c>
      <c r="I19945">
        <v>0.627</v>
      </c>
    </row>
    <row r="19946" spans="1:9" x14ac:dyDescent="0.25">
      <c r="A19946" t="s">
        <v>409</v>
      </c>
      <c r="B19946" t="s">
        <v>450</v>
      </c>
      <c r="C19946" t="s">
        <v>451</v>
      </c>
      <c r="D19946" t="s">
        <v>483</v>
      </c>
      <c r="E19946" t="s">
        <v>18</v>
      </c>
      <c r="F19946" t="s">
        <v>19</v>
      </c>
      <c r="G19946">
        <v>2009</v>
      </c>
      <c r="H19946">
        <v>3.0249999999999999</v>
      </c>
      <c r="I19946">
        <v>5.3490000000000002</v>
      </c>
    </row>
    <row r="19947" spans="1:9" x14ac:dyDescent="0.25">
      <c r="A19947" t="s">
        <v>409</v>
      </c>
      <c r="B19947" t="s">
        <v>450</v>
      </c>
      <c r="C19947" t="s">
        <v>451</v>
      </c>
      <c r="D19947" t="s">
        <v>483</v>
      </c>
      <c r="E19947" t="s">
        <v>18</v>
      </c>
      <c r="F19947" t="s">
        <v>19</v>
      </c>
      <c r="G19947">
        <v>2010</v>
      </c>
      <c r="H19947">
        <v>3.0249999999999999</v>
      </c>
      <c r="I19947">
        <v>5.3890000000000002</v>
      </c>
    </row>
    <row r="19948" spans="1:9" x14ac:dyDescent="0.25">
      <c r="A19948" t="s">
        <v>409</v>
      </c>
      <c r="B19948" t="s">
        <v>450</v>
      </c>
      <c r="C19948" t="s">
        <v>451</v>
      </c>
      <c r="D19948" t="s">
        <v>483</v>
      </c>
      <c r="E19948" t="s">
        <v>18</v>
      </c>
      <c r="F19948" t="s">
        <v>19</v>
      </c>
      <c r="G19948">
        <v>2011</v>
      </c>
      <c r="H19948">
        <v>3.0249999999999999</v>
      </c>
      <c r="I19948">
        <v>4.2949999999999999</v>
      </c>
    </row>
    <row r="19949" spans="1:9" x14ac:dyDescent="0.25">
      <c r="A19949" t="s">
        <v>409</v>
      </c>
      <c r="B19949" t="s">
        <v>450</v>
      </c>
      <c r="C19949" t="s">
        <v>451</v>
      </c>
      <c r="D19949" t="s">
        <v>483</v>
      </c>
      <c r="E19949" t="s">
        <v>18</v>
      </c>
      <c r="F19949" t="s">
        <v>19</v>
      </c>
      <c r="G19949">
        <v>2012</v>
      </c>
      <c r="H19949">
        <v>3.0249999999999999</v>
      </c>
      <c r="I19949">
        <v>5.1769999999999996</v>
      </c>
    </row>
    <row r="19950" spans="1:9" x14ac:dyDescent="0.25">
      <c r="A19950" t="s">
        <v>409</v>
      </c>
      <c r="B19950" t="s">
        <v>450</v>
      </c>
      <c r="C19950" t="s">
        <v>451</v>
      </c>
      <c r="D19950" t="s">
        <v>483</v>
      </c>
      <c r="E19950" t="s">
        <v>18</v>
      </c>
      <c r="F19950" t="s">
        <v>19</v>
      </c>
      <c r="G19950">
        <v>2013</v>
      </c>
      <c r="H19950">
        <v>3.0249999999999999</v>
      </c>
      <c r="I19950">
        <v>5.5490000000000004</v>
      </c>
    </row>
    <row r="19951" spans="1:9" x14ac:dyDescent="0.25">
      <c r="A19951" t="s">
        <v>409</v>
      </c>
      <c r="B19951" t="s">
        <v>450</v>
      </c>
      <c r="C19951" t="s">
        <v>451</v>
      </c>
      <c r="D19951" t="s">
        <v>483</v>
      </c>
      <c r="E19951" t="s">
        <v>18</v>
      </c>
      <c r="F19951" t="s">
        <v>19</v>
      </c>
      <c r="G19951">
        <v>2014</v>
      </c>
      <c r="H19951">
        <v>3.5750000000000002</v>
      </c>
      <c r="I19951">
        <v>6.7880000000000003</v>
      </c>
    </row>
    <row r="19952" spans="1:9" x14ac:dyDescent="0.25">
      <c r="A19952" t="s">
        <v>409</v>
      </c>
      <c r="B19952" t="s">
        <v>450</v>
      </c>
      <c r="C19952" t="s">
        <v>451</v>
      </c>
      <c r="D19952" t="s">
        <v>483</v>
      </c>
      <c r="E19952" t="s">
        <v>18</v>
      </c>
      <c r="F19952" t="s">
        <v>19</v>
      </c>
      <c r="G19952">
        <v>2015</v>
      </c>
      <c r="H19952">
        <v>3.5750000000000002</v>
      </c>
      <c r="I19952">
        <v>8.2680000000000007</v>
      </c>
    </row>
    <row r="19953" spans="1:9" x14ac:dyDescent="0.25">
      <c r="A19953" t="s">
        <v>409</v>
      </c>
      <c r="B19953" t="s">
        <v>450</v>
      </c>
      <c r="C19953" t="s">
        <v>451</v>
      </c>
      <c r="D19953" t="s">
        <v>483</v>
      </c>
      <c r="E19953" t="s">
        <v>18</v>
      </c>
      <c r="F19953" t="s">
        <v>19</v>
      </c>
      <c r="G19953">
        <v>2016</v>
      </c>
      <c r="H19953">
        <v>3.5750000000000002</v>
      </c>
      <c r="I19953">
        <v>5.4160000000000004</v>
      </c>
    </row>
    <row r="19954" spans="1:9" x14ac:dyDescent="0.25">
      <c r="A19954" t="s">
        <v>409</v>
      </c>
      <c r="B19954" t="s">
        <v>450</v>
      </c>
      <c r="C19954" t="s">
        <v>451</v>
      </c>
      <c r="D19954" t="s">
        <v>483</v>
      </c>
      <c r="E19954" t="s">
        <v>18</v>
      </c>
      <c r="F19954" t="s">
        <v>19</v>
      </c>
      <c r="G19954">
        <v>2017</v>
      </c>
      <c r="H19954">
        <v>3.3</v>
      </c>
      <c r="I19954">
        <v>4.7699999999999996</v>
      </c>
    </row>
    <row r="19955" spans="1:9" x14ac:dyDescent="0.25">
      <c r="A19955" t="s">
        <v>409</v>
      </c>
      <c r="B19955" t="s">
        <v>450</v>
      </c>
      <c r="C19955" t="s">
        <v>451</v>
      </c>
      <c r="D19955" t="s">
        <v>483</v>
      </c>
      <c r="E19955" t="s">
        <v>18</v>
      </c>
      <c r="F19955" t="s">
        <v>19</v>
      </c>
      <c r="G19955">
        <v>2018</v>
      </c>
      <c r="H19955">
        <v>3.3</v>
      </c>
    </row>
    <row r="19956" spans="1:9" x14ac:dyDescent="0.25">
      <c r="A19956" t="s">
        <v>409</v>
      </c>
      <c r="B19956" t="s">
        <v>450</v>
      </c>
      <c r="C19956" t="s">
        <v>451</v>
      </c>
      <c r="D19956" t="s">
        <v>483</v>
      </c>
      <c r="E19956" t="s">
        <v>18</v>
      </c>
      <c r="F19956" t="s">
        <v>19</v>
      </c>
      <c r="G19956">
        <v>2019</v>
      </c>
      <c r="H19956">
        <v>3.3</v>
      </c>
    </row>
    <row r="19957" spans="1:9" x14ac:dyDescent="0.25">
      <c r="A19957" t="s">
        <v>204</v>
      </c>
      <c r="B19957" t="s">
        <v>452</v>
      </c>
      <c r="C19957" t="s">
        <v>453</v>
      </c>
      <c r="D19957" t="s">
        <v>482</v>
      </c>
      <c r="E19957" t="s">
        <v>12</v>
      </c>
      <c r="F19957" t="s">
        <v>12</v>
      </c>
      <c r="G19957">
        <v>2000</v>
      </c>
      <c r="H19957">
        <v>13529.839</v>
      </c>
      <c r="I19957">
        <v>46084.635999999999</v>
      </c>
    </row>
    <row r="19958" spans="1:9" x14ac:dyDescent="0.25">
      <c r="A19958" t="s">
        <v>204</v>
      </c>
      <c r="B19958" t="s">
        <v>452</v>
      </c>
      <c r="C19958" t="s">
        <v>453</v>
      </c>
      <c r="D19958" t="s">
        <v>482</v>
      </c>
      <c r="E19958" t="s">
        <v>12</v>
      </c>
      <c r="F19958" t="s">
        <v>12</v>
      </c>
      <c r="G19958">
        <v>2001</v>
      </c>
      <c r="H19958">
        <v>14605.159</v>
      </c>
      <c r="I19958">
        <v>38929.416000000005</v>
      </c>
    </row>
    <row r="19959" spans="1:9" x14ac:dyDescent="0.25">
      <c r="A19959" t="s">
        <v>204</v>
      </c>
      <c r="B19959" t="s">
        <v>452</v>
      </c>
      <c r="C19959" t="s">
        <v>453</v>
      </c>
      <c r="D19959" t="s">
        <v>482</v>
      </c>
      <c r="E19959" t="s">
        <v>12</v>
      </c>
      <c r="F19959" t="s">
        <v>12</v>
      </c>
      <c r="G19959">
        <v>2002</v>
      </c>
      <c r="H19959">
        <v>14598.927</v>
      </c>
      <c r="I19959">
        <v>34945.442999999999</v>
      </c>
    </row>
    <row r="19960" spans="1:9" x14ac:dyDescent="0.25">
      <c r="A19960" t="s">
        <v>204</v>
      </c>
      <c r="B19960" t="s">
        <v>452</v>
      </c>
      <c r="C19960" t="s">
        <v>453</v>
      </c>
      <c r="D19960" t="s">
        <v>482</v>
      </c>
      <c r="E19960" t="s">
        <v>12</v>
      </c>
      <c r="F19960" t="s">
        <v>12</v>
      </c>
      <c r="G19960">
        <v>2003</v>
      </c>
      <c r="H19960">
        <v>14748.504999999999</v>
      </c>
      <c r="I19960">
        <v>42305.791000000005</v>
      </c>
    </row>
    <row r="19961" spans="1:9" x14ac:dyDescent="0.25">
      <c r="A19961" t="s">
        <v>204</v>
      </c>
      <c r="B19961" t="s">
        <v>452</v>
      </c>
      <c r="C19961" t="s">
        <v>453</v>
      </c>
      <c r="D19961" t="s">
        <v>482</v>
      </c>
      <c r="E19961" t="s">
        <v>12</v>
      </c>
      <c r="F19961" t="s">
        <v>12</v>
      </c>
      <c r="G19961">
        <v>2004</v>
      </c>
      <c r="H19961">
        <v>14721.106</v>
      </c>
      <c r="I19961">
        <v>52993.118000000002</v>
      </c>
    </row>
    <row r="19962" spans="1:9" x14ac:dyDescent="0.25">
      <c r="A19962" t="s">
        <v>204</v>
      </c>
      <c r="B19962" t="s">
        <v>452</v>
      </c>
      <c r="C19962" t="s">
        <v>453</v>
      </c>
      <c r="D19962" t="s">
        <v>482</v>
      </c>
      <c r="E19962" t="s">
        <v>12</v>
      </c>
      <c r="F19962" t="s">
        <v>12</v>
      </c>
      <c r="G19962">
        <v>2005</v>
      </c>
      <c r="H19962">
        <v>14658.609</v>
      </c>
      <c r="I19962">
        <v>55509.85</v>
      </c>
    </row>
    <row r="19963" spans="1:9" x14ac:dyDescent="0.25">
      <c r="A19963" t="s">
        <v>204</v>
      </c>
      <c r="B19963" t="s">
        <v>452</v>
      </c>
      <c r="C19963" t="s">
        <v>453</v>
      </c>
      <c r="D19963" t="s">
        <v>482</v>
      </c>
      <c r="E19963" t="s">
        <v>12</v>
      </c>
      <c r="F19963" t="s">
        <v>12</v>
      </c>
      <c r="G19963">
        <v>2006</v>
      </c>
      <c r="H19963">
        <v>14552.738000000001</v>
      </c>
      <c r="I19963">
        <v>57998.440999999999</v>
      </c>
    </row>
    <row r="19964" spans="1:9" x14ac:dyDescent="0.25">
      <c r="A19964" t="s">
        <v>204</v>
      </c>
      <c r="B19964" t="s">
        <v>452</v>
      </c>
      <c r="C19964" t="s">
        <v>453</v>
      </c>
      <c r="D19964" t="s">
        <v>482</v>
      </c>
      <c r="E19964" t="s">
        <v>12</v>
      </c>
      <c r="F19964" t="s">
        <v>12</v>
      </c>
      <c r="G19964">
        <v>2007</v>
      </c>
      <c r="H19964">
        <v>14615.119999999999</v>
      </c>
      <c r="I19964">
        <v>64613.268000000004</v>
      </c>
    </row>
    <row r="19965" spans="1:9" x14ac:dyDescent="0.25">
      <c r="A19965" t="s">
        <v>204</v>
      </c>
      <c r="B19965" t="s">
        <v>452</v>
      </c>
      <c r="C19965" t="s">
        <v>453</v>
      </c>
      <c r="D19965" t="s">
        <v>482</v>
      </c>
      <c r="E19965" t="s">
        <v>12</v>
      </c>
      <c r="F19965" t="s">
        <v>12</v>
      </c>
      <c r="G19965">
        <v>2008</v>
      </c>
      <c r="H19965">
        <v>16127.842000000001</v>
      </c>
      <c r="I19965">
        <v>69432.728000000003</v>
      </c>
    </row>
    <row r="19966" spans="1:9" x14ac:dyDescent="0.25">
      <c r="A19966" t="s">
        <v>204</v>
      </c>
      <c r="B19966" t="s">
        <v>452</v>
      </c>
      <c r="C19966" t="s">
        <v>453</v>
      </c>
      <c r="D19966" t="s">
        <v>482</v>
      </c>
      <c r="E19966" t="s">
        <v>12</v>
      </c>
      <c r="F19966" t="s">
        <v>12</v>
      </c>
      <c r="G19966">
        <v>2009</v>
      </c>
      <c r="H19966">
        <v>17061.533000000003</v>
      </c>
      <c r="I19966">
        <v>64580.082999999999</v>
      </c>
    </row>
    <row r="19967" spans="1:9" x14ac:dyDescent="0.25">
      <c r="A19967" t="s">
        <v>204</v>
      </c>
      <c r="B19967" t="s">
        <v>452</v>
      </c>
      <c r="C19967" t="s">
        <v>453</v>
      </c>
      <c r="D19967" t="s">
        <v>482</v>
      </c>
      <c r="E19967" t="s">
        <v>12</v>
      </c>
      <c r="F19967" t="s">
        <v>12</v>
      </c>
      <c r="G19967">
        <v>2010</v>
      </c>
      <c r="H19967">
        <v>17718.093000000001</v>
      </c>
      <c r="I19967">
        <v>69640.442999999999</v>
      </c>
    </row>
    <row r="19968" spans="1:9" x14ac:dyDescent="0.25">
      <c r="A19968" t="s">
        <v>204</v>
      </c>
      <c r="B19968" t="s">
        <v>452</v>
      </c>
      <c r="C19968" t="s">
        <v>453</v>
      </c>
      <c r="D19968" t="s">
        <v>482</v>
      </c>
      <c r="E19968" t="s">
        <v>12</v>
      </c>
      <c r="F19968" t="s">
        <v>12</v>
      </c>
      <c r="G19968">
        <v>2011</v>
      </c>
      <c r="H19968">
        <v>18543.663</v>
      </c>
      <c r="I19968">
        <v>76477.760999999999</v>
      </c>
    </row>
    <row r="19969" spans="1:9" x14ac:dyDescent="0.25">
      <c r="A19969" t="s">
        <v>204</v>
      </c>
      <c r="B19969" t="s">
        <v>452</v>
      </c>
      <c r="C19969" t="s">
        <v>453</v>
      </c>
      <c r="D19969" t="s">
        <v>482</v>
      </c>
      <c r="E19969" t="s">
        <v>12</v>
      </c>
      <c r="F19969" t="s">
        <v>12</v>
      </c>
      <c r="G19969">
        <v>2012</v>
      </c>
      <c r="H19969">
        <v>19563.433000000001</v>
      </c>
      <c r="I19969">
        <v>84543.072</v>
      </c>
    </row>
    <row r="19970" spans="1:9" x14ac:dyDescent="0.25">
      <c r="A19970" t="s">
        <v>204</v>
      </c>
      <c r="B19970" t="s">
        <v>452</v>
      </c>
      <c r="C19970" t="s">
        <v>453</v>
      </c>
      <c r="D19970" t="s">
        <v>482</v>
      </c>
      <c r="E19970" t="s">
        <v>12</v>
      </c>
      <c r="F19970" t="s">
        <v>12</v>
      </c>
      <c r="G19970">
        <v>2013</v>
      </c>
      <c r="H19970">
        <v>19600.607</v>
      </c>
      <c r="I19970">
        <v>84977.766000000003</v>
      </c>
    </row>
    <row r="19971" spans="1:9" x14ac:dyDescent="0.25">
      <c r="A19971" t="s">
        <v>204</v>
      </c>
      <c r="B19971" t="s">
        <v>452</v>
      </c>
      <c r="C19971" t="s">
        <v>453</v>
      </c>
      <c r="D19971" t="s">
        <v>482</v>
      </c>
      <c r="E19971" t="s">
        <v>12</v>
      </c>
      <c r="F19971" t="s">
        <v>12</v>
      </c>
      <c r="G19971">
        <v>2014</v>
      </c>
      <c r="H19971">
        <v>19421.814999999999</v>
      </c>
      <c r="I19971">
        <v>85090.637000000002</v>
      </c>
    </row>
    <row r="19972" spans="1:9" x14ac:dyDescent="0.25">
      <c r="A19972" t="s">
        <v>204</v>
      </c>
      <c r="B19972" t="s">
        <v>452</v>
      </c>
      <c r="C19972" t="s">
        <v>453</v>
      </c>
      <c r="D19972" t="s">
        <v>482</v>
      </c>
      <c r="E19972" t="s">
        <v>12</v>
      </c>
      <c r="F19972" t="s">
        <v>12</v>
      </c>
      <c r="G19972">
        <v>2015</v>
      </c>
      <c r="H19972">
        <v>21231.115999999998</v>
      </c>
      <c r="I19972">
        <v>88447.125</v>
      </c>
    </row>
    <row r="19973" spans="1:9" x14ac:dyDescent="0.25">
      <c r="A19973" t="s">
        <v>204</v>
      </c>
      <c r="B19973" t="s">
        <v>452</v>
      </c>
      <c r="C19973" t="s">
        <v>453</v>
      </c>
      <c r="D19973" t="s">
        <v>482</v>
      </c>
      <c r="E19973" t="s">
        <v>12</v>
      </c>
      <c r="F19973" t="s">
        <v>12</v>
      </c>
      <c r="G19973">
        <v>2016</v>
      </c>
      <c r="H19973">
        <v>21509.664999999997</v>
      </c>
      <c r="I19973">
        <v>91682.688999999998</v>
      </c>
    </row>
    <row r="19974" spans="1:9" x14ac:dyDescent="0.25">
      <c r="A19974" t="s">
        <v>204</v>
      </c>
      <c r="B19974" t="s">
        <v>452</v>
      </c>
      <c r="C19974" t="s">
        <v>453</v>
      </c>
      <c r="D19974" t="s">
        <v>482</v>
      </c>
      <c r="E19974" t="s">
        <v>12</v>
      </c>
      <c r="F19974" t="s">
        <v>12</v>
      </c>
      <c r="G19974">
        <v>2017</v>
      </c>
      <c r="H19974">
        <v>22989.102999999999</v>
      </c>
      <c r="I19974">
        <v>89252.337</v>
      </c>
    </row>
    <row r="19975" spans="1:9" x14ac:dyDescent="0.25">
      <c r="A19975" t="s">
        <v>204</v>
      </c>
      <c r="B19975" t="s">
        <v>452</v>
      </c>
      <c r="C19975" t="s">
        <v>453</v>
      </c>
      <c r="D19975" t="s">
        <v>482</v>
      </c>
      <c r="E19975" t="s">
        <v>12</v>
      </c>
      <c r="F19975" t="s">
        <v>12</v>
      </c>
      <c r="G19975">
        <v>2018</v>
      </c>
      <c r="H19975">
        <v>24623.078999999998</v>
      </c>
    </row>
    <row r="19976" spans="1:9" x14ac:dyDescent="0.25">
      <c r="A19976" t="s">
        <v>204</v>
      </c>
      <c r="B19976" t="s">
        <v>452</v>
      </c>
      <c r="C19976" t="s">
        <v>453</v>
      </c>
      <c r="D19976" t="s">
        <v>482</v>
      </c>
      <c r="E19976" t="s">
        <v>12</v>
      </c>
      <c r="F19976" t="s">
        <v>12</v>
      </c>
      <c r="G19976">
        <v>2019</v>
      </c>
      <c r="H19976">
        <v>24864.927</v>
      </c>
    </row>
    <row r="19977" spans="1:9" x14ac:dyDescent="0.25">
      <c r="A19977" t="s">
        <v>204</v>
      </c>
      <c r="B19977" t="s">
        <v>452</v>
      </c>
      <c r="C19977" t="s">
        <v>453</v>
      </c>
      <c r="D19977" t="s">
        <v>482</v>
      </c>
      <c r="E19977" t="s">
        <v>124</v>
      </c>
      <c r="F19977" t="s">
        <v>124</v>
      </c>
      <c r="G19977">
        <v>2000</v>
      </c>
      <c r="H19977">
        <v>1018</v>
      </c>
      <c r="I19977">
        <v>6177.1080000000002</v>
      </c>
    </row>
    <row r="19978" spans="1:9" x14ac:dyDescent="0.25">
      <c r="A19978" t="s">
        <v>204</v>
      </c>
      <c r="B19978" t="s">
        <v>452</v>
      </c>
      <c r="C19978" t="s">
        <v>453</v>
      </c>
      <c r="D19978" t="s">
        <v>482</v>
      </c>
      <c r="E19978" t="s">
        <v>124</v>
      </c>
      <c r="F19978" t="s">
        <v>124</v>
      </c>
      <c r="G19978">
        <v>2001</v>
      </c>
      <c r="H19978">
        <v>1018</v>
      </c>
      <c r="I19978">
        <v>7058.6379999999999</v>
      </c>
    </row>
    <row r="19979" spans="1:9" x14ac:dyDescent="0.25">
      <c r="A19979" t="s">
        <v>204</v>
      </c>
      <c r="B19979" t="s">
        <v>452</v>
      </c>
      <c r="C19979" t="s">
        <v>453</v>
      </c>
      <c r="D19979" t="s">
        <v>482</v>
      </c>
      <c r="E19979" t="s">
        <v>124</v>
      </c>
      <c r="F19979" t="s">
        <v>124</v>
      </c>
      <c r="G19979">
        <v>2002</v>
      </c>
      <c r="H19979">
        <v>1018</v>
      </c>
      <c r="I19979">
        <v>5820.8119999999999</v>
      </c>
    </row>
    <row r="19980" spans="1:9" x14ac:dyDescent="0.25">
      <c r="A19980" t="s">
        <v>204</v>
      </c>
      <c r="B19980" t="s">
        <v>452</v>
      </c>
      <c r="C19980" t="s">
        <v>453</v>
      </c>
      <c r="D19980" t="s">
        <v>482</v>
      </c>
      <c r="E19980" t="s">
        <v>124</v>
      </c>
      <c r="F19980" t="s">
        <v>124</v>
      </c>
      <c r="G19980">
        <v>2003</v>
      </c>
      <c r="H19980">
        <v>1018</v>
      </c>
      <c r="I19980">
        <v>7566.2889999999998</v>
      </c>
    </row>
    <row r="19981" spans="1:9" x14ac:dyDescent="0.25">
      <c r="A19981" t="s">
        <v>204</v>
      </c>
      <c r="B19981" t="s">
        <v>452</v>
      </c>
      <c r="C19981" t="s">
        <v>453</v>
      </c>
      <c r="D19981" t="s">
        <v>482</v>
      </c>
      <c r="E19981" t="s">
        <v>124</v>
      </c>
      <c r="F19981" t="s">
        <v>124</v>
      </c>
      <c r="G19981">
        <v>2004</v>
      </c>
      <c r="H19981">
        <v>1018</v>
      </c>
      <c r="I19981">
        <v>7868.6030000000001</v>
      </c>
    </row>
    <row r="19982" spans="1:9" x14ac:dyDescent="0.25">
      <c r="A19982" t="s">
        <v>204</v>
      </c>
      <c r="B19982" t="s">
        <v>452</v>
      </c>
      <c r="C19982" t="s">
        <v>453</v>
      </c>
      <c r="D19982" t="s">
        <v>482</v>
      </c>
      <c r="E19982" t="s">
        <v>124</v>
      </c>
      <c r="F19982" t="s">
        <v>124</v>
      </c>
      <c r="G19982">
        <v>2005</v>
      </c>
      <c r="H19982">
        <v>1018</v>
      </c>
      <c r="I19982">
        <v>6873.3010000000004</v>
      </c>
    </row>
    <row r="19983" spans="1:9" x14ac:dyDescent="0.25">
      <c r="A19983" t="s">
        <v>204</v>
      </c>
      <c r="B19983" t="s">
        <v>452</v>
      </c>
      <c r="C19983" t="s">
        <v>453</v>
      </c>
      <c r="D19983" t="s">
        <v>482</v>
      </c>
      <c r="E19983" t="s">
        <v>124</v>
      </c>
      <c r="F19983" t="s">
        <v>124</v>
      </c>
      <c r="G19983">
        <v>2006</v>
      </c>
      <c r="H19983">
        <v>1018</v>
      </c>
      <c r="I19983">
        <v>7690.9089999999997</v>
      </c>
    </row>
    <row r="19984" spans="1:9" x14ac:dyDescent="0.25">
      <c r="A19984" t="s">
        <v>204</v>
      </c>
      <c r="B19984" t="s">
        <v>452</v>
      </c>
      <c r="C19984" t="s">
        <v>453</v>
      </c>
      <c r="D19984" t="s">
        <v>482</v>
      </c>
      <c r="E19984" t="s">
        <v>124</v>
      </c>
      <c r="F19984" t="s">
        <v>124</v>
      </c>
      <c r="G19984">
        <v>2007</v>
      </c>
      <c r="H19984">
        <v>1018</v>
      </c>
      <c r="I19984">
        <v>7217.2280000000001</v>
      </c>
    </row>
    <row r="19985" spans="1:9" x14ac:dyDescent="0.25">
      <c r="A19985" t="s">
        <v>204</v>
      </c>
      <c r="B19985" t="s">
        <v>452</v>
      </c>
      <c r="C19985" t="s">
        <v>453</v>
      </c>
      <c r="D19985" t="s">
        <v>482</v>
      </c>
      <c r="E19985" t="s">
        <v>124</v>
      </c>
      <c r="F19985" t="s">
        <v>124</v>
      </c>
      <c r="G19985">
        <v>2008</v>
      </c>
      <c r="H19985">
        <v>1018</v>
      </c>
      <c r="I19985">
        <v>7330.3879999999999</v>
      </c>
    </row>
    <row r="19986" spans="1:9" x14ac:dyDescent="0.25">
      <c r="A19986" t="s">
        <v>204</v>
      </c>
      <c r="B19986" t="s">
        <v>452</v>
      </c>
      <c r="C19986" t="s">
        <v>453</v>
      </c>
      <c r="D19986" t="s">
        <v>482</v>
      </c>
      <c r="E19986" t="s">
        <v>124</v>
      </c>
      <c r="F19986" t="s">
        <v>124</v>
      </c>
      <c r="G19986">
        <v>2009</v>
      </c>
      <c r="H19986">
        <v>1018</v>
      </c>
      <c r="I19986">
        <v>8161.6689999999999</v>
      </c>
    </row>
    <row r="19987" spans="1:9" x14ac:dyDescent="0.25">
      <c r="A19987" t="s">
        <v>204</v>
      </c>
      <c r="B19987" t="s">
        <v>452</v>
      </c>
      <c r="C19987" t="s">
        <v>453</v>
      </c>
      <c r="D19987" t="s">
        <v>482</v>
      </c>
      <c r="E19987" t="s">
        <v>124</v>
      </c>
      <c r="F19987" t="s">
        <v>124</v>
      </c>
      <c r="G19987">
        <v>2010</v>
      </c>
      <c r="H19987">
        <v>1018</v>
      </c>
      <c r="I19987">
        <v>7170.8850000000002</v>
      </c>
    </row>
    <row r="19988" spans="1:9" x14ac:dyDescent="0.25">
      <c r="A19988" t="s">
        <v>204</v>
      </c>
      <c r="B19988" t="s">
        <v>452</v>
      </c>
      <c r="C19988" t="s">
        <v>453</v>
      </c>
      <c r="D19988" t="s">
        <v>482</v>
      </c>
      <c r="E19988" t="s">
        <v>124</v>
      </c>
      <c r="F19988" t="s">
        <v>124</v>
      </c>
      <c r="G19988">
        <v>2011</v>
      </c>
      <c r="H19988">
        <v>1018</v>
      </c>
      <c r="I19988">
        <v>6370.9040000000005</v>
      </c>
    </row>
    <row r="19989" spans="1:9" x14ac:dyDescent="0.25">
      <c r="A19989" t="s">
        <v>204</v>
      </c>
      <c r="B19989" t="s">
        <v>452</v>
      </c>
      <c r="C19989" t="s">
        <v>453</v>
      </c>
      <c r="D19989" t="s">
        <v>482</v>
      </c>
      <c r="E19989" t="s">
        <v>124</v>
      </c>
      <c r="F19989" t="s">
        <v>124</v>
      </c>
      <c r="G19989">
        <v>2012</v>
      </c>
      <c r="H19989">
        <v>1018</v>
      </c>
      <c r="I19989">
        <v>6395.1610000000001</v>
      </c>
    </row>
    <row r="19990" spans="1:9" x14ac:dyDescent="0.25">
      <c r="A19990" t="s">
        <v>204</v>
      </c>
      <c r="B19990" t="s">
        <v>452</v>
      </c>
      <c r="C19990" t="s">
        <v>453</v>
      </c>
      <c r="D19990" t="s">
        <v>482</v>
      </c>
      <c r="E19990" t="s">
        <v>124</v>
      </c>
      <c r="F19990" t="s">
        <v>124</v>
      </c>
      <c r="G19990">
        <v>2013</v>
      </c>
      <c r="H19990">
        <v>1018</v>
      </c>
      <c r="I19990">
        <v>6206.8990000000003</v>
      </c>
    </row>
    <row r="19991" spans="1:9" x14ac:dyDescent="0.25">
      <c r="A19991" t="s">
        <v>204</v>
      </c>
      <c r="B19991" t="s">
        <v>452</v>
      </c>
      <c r="C19991" t="s">
        <v>453</v>
      </c>
      <c r="D19991" t="s">
        <v>482</v>
      </c>
      <c r="E19991" t="s">
        <v>124</v>
      </c>
      <c r="F19991" t="s">
        <v>124</v>
      </c>
      <c r="G19991">
        <v>2014</v>
      </c>
      <c r="H19991">
        <v>1018</v>
      </c>
      <c r="I19991">
        <v>5513.9409999999998</v>
      </c>
    </row>
    <row r="19992" spans="1:9" x14ac:dyDescent="0.25">
      <c r="A19992" t="s">
        <v>204</v>
      </c>
      <c r="B19992" t="s">
        <v>452</v>
      </c>
      <c r="C19992" t="s">
        <v>453</v>
      </c>
      <c r="D19992" t="s">
        <v>482</v>
      </c>
      <c r="E19992" t="s">
        <v>124</v>
      </c>
      <c r="F19992" t="s">
        <v>124</v>
      </c>
      <c r="G19992">
        <v>2015</v>
      </c>
      <c r="H19992">
        <v>1763</v>
      </c>
      <c r="I19992">
        <v>7038.8810000000003</v>
      </c>
    </row>
    <row r="19993" spans="1:9" x14ac:dyDescent="0.25">
      <c r="A19993" t="s">
        <v>204</v>
      </c>
      <c r="B19993" t="s">
        <v>452</v>
      </c>
      <c r="C19993" t="s">
        <v>453</v>
      </c>
      <c r="D19993" t="s">
        <v>482</v>
      </c>
      <c r="E19993" t="s">
        <v>124</v>
      </c>
      <c r="F19993" t="s">
        <v>124</v>
      </c>
      <c r="G19993">
        <v>2016</v>
      </c>
      <c r="H19993">
        <v>1763</v>
      </c>
      <c r="I19993">
        <v>8284.7019999999993</v>
      </c>
    </row>
    <row r="19994" spans="1:9" x14ac:dyDescent="0.25">
      <c r="A19994" t="s">
        <v>204</v>
      </c>
      <c r="B19994" t="s">
        <v>452</v>
      </c>
      <c r="C19994" t="s">
        <v>453</v>
      </c>
      <c r="D19994" t="s">
        <v>482</v>
      </c>
      <c r="E19994" t="s">
        <v>124</v>
      </c>
      <c r="F19994" t="s">
        <v>124</v>
      </c>
      <c r="G19994">
        <v>2017</v>
      </c>
      <c r="H19994">
        <v>1763</v>
      </c>
      <c r="I19994">
        <v>5716.3</v>
      </c>
    </row>
    <row r="19995" spans="1:9" x14ac:dyDescent="0.25">
      <c r="A19995" t="s">
        <v>204</v>
      </c>
      <c r="B19995" t="s">
        <v>452</v>
      </c>
      <c r="C19995" t="s">
        <v>453</v>
      </c>
      <c r="D19995" t="s">
        <v>482</v>
      </c>
      <c r="E19995" t="s">
        <v>124</v>
      </c>
      <c r="F19995" t="s">
        <v>124</v>
      </c>
      <c r="G19995">
        <v>2018</v>
      </c>
      <c r="H19995">
        <v>1763</v>
      </c>
    </row>
    <row r="19996" spans="1:9" x14ac:dyDescent="0.25">
      <c r="A19996" t="s">
        <v>204</v>
      </c>
      <c r="B19996" t="s">
        <v>452</v>
      </c>
      <c r="C19996" t="s">
        <v>453</v>
      </c>
      <c r="D19996" t="s">
        <v>482</v>
      </c>
      <c r="E19996" t="s">
        <v>124</v>
      </c>
      <c r="F19996" t="s">
        <v>124</v>
      </c>
      <c r="G19996">
        <v>2019</v>
      </c>
      <c r="H19996">
        <v>1790</v>
      </c>
    </row>
    <row r="19997" spans="1:9" x14ac:dyDescent="0.25">
      <c r="A19997" t="s">
        <v>204</v>
      </c>
      <c r="B19997" t="s">
        <v>452</v>
      </c>
      <c r="C19997" t="s">
        <v>453</v>
      </c>
      <c r="D19997" t="s">
        <v>482</v>
      </c>
      <c r="E19997" t="s">
        <v>98</v>
      </c>
      <c r="F19997" t="s">
        <v>98</v>
      </c>
      <c r="G19997">
        <v>2000</v>
      </c>
      <c r="H19997">
        <v>974</v>
      </c>
      <c r="I19997">
        <v>111.408</v>
      </c>
    </row>
    <row r="19998" spans="1:9" x14ac:dyDescent="0.25">
      <c r="A19998" t="s">
        <v>204</v>
      </c>
      <c r="B19998" t="s">
        <v>452</v>
      </c>
      <c r="C19998" t="s">
        <v>453</v>
      </c>
      <c r="D19998" t="s">
        <v>482</v>
      </c>
      <c r="E19998" t="s">
        <v>98</v>
      </c>
      <c r="F19998" t="s">
        <v>98</v>
      </c>
      <c r="G19998">
        <v>2001</v>
      </c>
      <c r="H19998">
        <v>974</v>
      </c>
      <c r="I19998">
        <v>39.445</v>
      </c>
    </row>
    <row r="19999" spans="1:9" x14ac:dyDescent="0.25">
      <c r="A19999" t="s">
        <v>204</v>
      </c>
      <c r="B19999" t="s">
        <v>452</v>
      </c>
      <c r="C19999" t="s">
        <v>453</v>
      </c>
      <c r="D19999" t="s">
        <v>482</v>
      </c>
      <c r="E19999" t="s">
        <v>98</v>
      </c>
      <c r="F19999" t="s">
        <v>98</v>
      </c>
      <c r="G19999">
        <v>2002</v>
      </c>
      <c r="H19999">
        <v>974</v>
      </c>
      <c r="I19999">
        <v>62.851999999999997</v>
      </c>
    </row>
    <row r="20000" spans="1:9" x14ac:dyDescent="0.25">
      <c r="A20000" t="s">
        <v>204</v>
      </c>
      <c r="B20000" t="s">
        <v>452</v>
      </c>
      <c r="C20000" t="s">
        <v>453</v>
      </c>
      <c r="D20000" t="s">
        <v>482</v>
      </c>
      <c r="E20000" t="s">
        <v>98</v>
      </c>
      <c r="F20000" t="s">
        <v>98</v>
      </c>
      <c r="G20000">
        <v>2003</v>
      </c>
      <c r="H20000">
        <v>974</v>
      </c>
      <c r="I20000">
        <v>47.332999999999998</v>
      </c>
    </row>
    <row r="20001" spans="1:9" x14ac:dyDescent="0.25">
      <c r="A20001" t="s">
        <v>204</v>
      </c>
      <c r="B20001" t="s">
        <v>452</v>
      </c>
      <c r="C20001" t="s">
        <v>453</v>
      </c>
      <c r="D20001" t="s">
        <v>482</v>
      </c>
      <c r="E20001" t="s">
        <v>98</v>
      </c>
      <c r="F20001" t="s">
        <v>98</v>
      </c>
      <c r="G20001">
        <v>2004</v>
      </c>
      <c r="H20001">
        <v>974</v>
      </c>
      <c r="I20001">
        <v>142.446</v>
      </c>
    </row>
    <row r="20002" spans="1:9" x14ac:dyDescent="0.25">
      <c r="A20002" t="s">
        <v>204</v>
      </c>
      <c r="B20002" t="s">
        <v>452</v>
      </c>
      <c r="C20002" t="s">
        <v>453</v>
      </c>
      <c r="D20002" t="s">
        <v>482</v>
      </c>
      <c r="E20002" t="s">
        <v>98</v>
      </c>
      <c r="F20002" t="s">
        <v>98</v>
      </c>
      <c r="G20002">
        <v>2005</v>
      </c>
      <c r="H20002">
        <v>974</v>
      </c>
      <c r="I20002">
        <v>431.54199999999997</v>
      </c>
    </row>
    <row r="20003" spans="1:9" x14ac:dyDescent="0.25">
      <c r="A20003" t="s">
        <v>204</v>
      </c>
      <c r="B20003" t="s">
        <v>452</v>
      </c>
      <c r="C20003" t="s">
        <v>453</v>
      </c>
      <c r="D20003" t="s">
        <v>482</v>
      </c>
      <c r="E20003" t="s">
        <v>98</v>
      </c>
      <c r="F20003" t="s">
        <v>98</v>
      </c>
      <c r="G20003">
        <v>2006</v>
      </c>
      <c r="H20003">
        <v>974</v>
      </c>
      <c r="I20003">
        <v>344.79599999999999</v>
      </c>
    </row>
    <row r="20004" spans="1:9" x14ac:dyDescent="0.25">
      <c r="A20004" t="s">
        <v>204</v>
      </c>
      <c r="B20004" t="s">
        <v>452</v>
      </c>
      <c r="C20004" t="s">
        <v>453</v>
      </c>
      <c r="D20004" t="s">
        <v>482</v>
      </c>
      <c r="E20004" t="s">
        <v>98</v>
      </c>
      <c r="F20004" t="s">
        <v>98</v>
      </c>
      <c r="G20004">
        <v>2007</v>
      </c>
      <c r="H20004">
        <v>974</v>
      </c>
      <c r="I20004">
        <v>565.92100000000005</v>
      </c>
    </row>
    <row r="20005" spans="1:9" x14ac:dyDescent="0.25">
      <c r="A20005" t="s">
        <v>204</v>
      </c>
      <c r="B20005" t="s">
        <v>452</v>
      </c>
      <c r="C20005" t="s">
        <v>453</v>
      </c>
      <c r="D20005" t="s">
        <v>482</v>
      </c>
      <c r="E20005" t="s">
        <v>98</v>
      </c>
      <c r="F20005" t="s">
        <v>98</v>
      </c>
      <c r="G20005">
        <v>2008</v>
      </c>
      <c r="H20005">
        <v>974</v>
      </c>
      <c r="I20005">
        <v>538.26</v>
      </c>
    </row>
    <row r="20006" spans="1:9" x14ac:dyDescent="0.25">
      <c r="A20006" t="s">
        <v>204</v>
      </c>
      <c r="B20006" t="s">
        <v>452</v>
      </c>
      <c r="C20006" t="s">
        <v>453</v>
      </c>
      <c r="D20006" t="s">
        <v>482</v>
      </c>
      <c r="E20006" t="s">
        <v>98</v>
      </c>
      <c r="F20006" t="s">
        <v>98</v>
      </c>
      <c r="G20006">
        <v>2009</v>
      </c>
      <c r="H20006">
        <v>974</v>
      </c>
      <c r="I20006">
        <v>714.91399999999999</v>
      </c>
    </row>
    <row r="20007" spans="1:9" x14ac:dyDescent="0.25">
      <c r="A20007" t="s">
        <v>204</v>
      </c>
      <c r="B20007" t="s">
        <v>452</v>
      </c>
      <c r="C20007" t="s">
        <v>453</v>
      </c>
      <c r="D20007" t="s">
        <v>482</v>
      </c>
      <c r="E20007" t="s">
        <v>98</v>
      </c>
      <c r="F20007" t="s">
        <v>98</v>
      </c>
      <c r="G20007">
        <v>2010</v>
      </c>
      <c r="H20007">
        <v>974</v>
      </c>
      <c r="I20007">
        <v>551.322</v>
      </c>
    </row>
    <row r="20008" spans="1:9" x14ac:dyDescent="0.25">
      <c r="A20008" t="s">
        <v>204</v>
      </c>
      <c r="B20008" t="s">
        <v>452</v>
      </c>
      <c r="C20008" t="s">
        <v>453</v>
      </c>
      <c r="D20008" t="s">
        <v>482</v>
      </c>
      <c r="E20008" t="s">
        <v>98</v>
      </c>
      <c r="F20008" t="s">
        <v>98</v>
      </c>
      <c r="G20008">
        <v>2011</v>
      </c>
      <c r="H20008">
        <v>974</v>
      </c>
      <c r="I20008">
        <v>560.80499999999995</v>
      </c>
    </row>
    <row r="20009" spans="1:9" x14ac:dyDescent="0.25">
      <c r="A20009" t="s">
        <v>204</v>
      </c>
      <c r="B20009" t="s">
        <v>452</v>
      </c>
      <c r="C20009" t="s">
        <v>453</v>
      </c>
      <c r="D20009" t="s">
        <v>482</v>
      </c>
      <c r="E20009" t="s">
        <v>98</v>
      </c>
      <c r="F20009" t="s">
        <v>98</v>
      </c>
      <c r="G20009">
        <v>2012</v>
      </c>
      <c r="H20009">
        <v>974</v>
      </c>
      <c r="I20009">
        <v>718.76599999999996</v>
      </c>
    </row>
    <row r="20010" spans="1:9" x14ac:dyDescent="0.25">
      <c r="A20010" t="s">
        <v>204</v>
      </c>
      <c r="B20010" t="s">
        <v>452</v>
      </c>
      <c r="C20010" t="s">
        <v>453</v>
      </c>
      <c r="D20010" t="s">
        <v>482</v>
      </c>
      <c r="E20010" t="s">
        <v>98</v>
      </c>
      <c r="F20010" t="s">
        <v>98</v>
      </c>
      <c r="G20010">
        <v>2013</v>
      </c>
      <c r="H20010">
        <v>974</v>
      </c>
      <c r="I20010">
        <v>648.72699999999998</v>
      </c>
    </row>
    <row r="20011" spans="1:9" x14ac:dyDescent="0.25">
      <c r="A20011" t="s">
        <v>204</v>
      </c>
      <c r="B20011" t="s">
        <v>452</v>
      </c>
      <c r="C20011" t="s">
        <v>453</v>
      </c>
      <c r="D20011" t="s">
        <v>482</v>
      </c>
      <c r="E20011" t="s">
        <v>98</v>
      </c>
      <c r="F20011" t="s">
        <v>98</v>
      </c>
      <c r="G20011">
        <v>2014</v>
      </c>
      <c r="H20011">
        <v>974</v>
      </c>
      <c r="I20011">
        <v>722.87599999999998</v>
      </c>
    </row>
    <row r="20012" spans="1:9" x14ac:dyDescent="0.25">
      <c r="A20012" t="s">
        <v>204</v>
      </c>
      <c r="B20012" t="s">
        <v>452</v>
      </c>
      <c r="C20012" t="s">
        <v>453</v>
      </c>
      <c r="D20012" t="s">
        <v>482</v>
      </c>
      <c r="E20012" t="s">
        <v>98</v>
      </c>
      <c r="F20012" t="s">
        <v>98</v>
      </c>
      <c r="G20012">
        <v>2015</v>
      </c>
      <c r="H20012">
        <v>974</v>
      </c>
      <c r="I20012">
        <v>816.548</v>
      </c>
    </row>
    <row r="20013" spans="1:9" x14ac:dyDescent="0.25">
      <c r="A20013" t="s">
        <v>204</v>
      </c>
      <c r="B20013" t="s">
        <v>452</v>
      </c>
      <c r="C20013" t="s">
        <v>453</v>
      </c>
      <c r="D20013" t="s">
        <v>482</v>
      </c>
      <c r="E20013" t="s">
        <v>98</v>
      </c>
      <c r="F20013" t="s">
        <v>98</v>
      </c>
      <c r="G20013">
        <v>2016</v>
      </c>
      <c r="H20013">
        <v>974</v>
      </c>
      <c r="I20013">
        <v>823.66</v>
      </c>
    </row>
    <row r="20014" spans="1:9" x14ac:dyDescent="0.25">
      <c r="A20014" t="s">
        <v>204</v>
      </c>
      <c r="B20014" t="s">
        <v>452</v>
      </c>
      <c r="C20014" t="s">
        <v>453</v>
      </c>
      <c r="D20014" t="s">
        <v>482</v>
      </c>
      <c r="E20014" t="s">
        <v>98</v>
      </c>
      <c r="F20014" t="s">
        <v>98</v>
      </c>
      <c r="G20014">
        <v>2017</v>
      </c>
      <c r="H20014">
        <v>974</v>
      </c>
      <c r="I20014">
        <v>823.66</v>
      </c>
    </row>
    <row r="20015" spans="1:9" x14ac:dyDescent="0.25">
      <c r="A20015" t="s">
        <v>204</v>
      </c>
      <c r="B20015" t="s">
        <v>452</v>
      </c>
      <c r="C20015" t="s">
        <v>453</v>
      </c>
      <c r="D20015" t="s">
        <v>482</v>
      </c>
      <c r="E20015" t="s">
        <v>98</v>
      </c>
      <c r="F20015" t="s">
        <v>98</v>
      </c>
      <c r="G20015">
        <v>2018</v>
      </c>
      <c r="H20015">
        <v>974</v>
      </c>
    </row>
    <row r="20016" spans="1:9" x14ac:dyDescent="0.25">
      <c r="A20016" t="s">
        <v>204</v>
      </c>
      <c r="B20016" t="s">
        <v>452</v>
      </c>
      <c r="C20016" t="s">
        <v>453</v>
      </c>
      <c r="D20016" t="s">
        <v>482</v>
      </c>
      <c r="E20016" t="s">
        <v>98</v>
      </c>
      <c r="F20016" t="s">
        <v>98</v>
      </c>
      <c r="G20016">
        <v>2019</v>
      </c>
      <c r="H20016">
        <v>974</v>
      </c>
    </row>
    <row r="20017" spans="1:9" x14ac:dyDescent="0.25">
      <c r="A20017" t="s">
        <v>204</v>
      </c>
      <c r="B20017" t="s">
        <v>452</v>
      </c>
      <c r="C20017" t="s">
        <v>453</v>
      </c>
      <c r="D20017" t="s">
        <v>483</v>
      </c>
      <c r="E20017" t="s">
        <v>22</v>
      </c>
      <c r="F20017" t="s">
        <v>31</v>
      </c>
      <c r="G20017">
        <v>2012</v>
      </c>
      <c r="H20017">
        <v>16.600000000000001</v>
      </c>
      <c r="I20017">
        <v>31.013000000000002</v>
      </c>
    </row>
    <row r="20018" spans="1:9" x14ac:dyDescent="0.25">
      <c r="A20018" t="s">
        <v>204</v>
      </c>
      <c r="B20018" t="s">
        <v>452</v>
      </c>
      <c r="C20018" t="s">
        <v>453</v>
      </c>
      <c r="D20018" t="s">
        <v>483</v>
      </c>
      <c r="E20018" t="s">
        <v>22</v>
      </c>
      <c r="F20018" t="s">
        <v>31</v>
      </c>
      <c r="G20018">
        <v>2013</v>
      </c>
      <c r="H20018">
        <v>16.600000000000001</v>
      </c>
      <c r="I20018">
        <v>119.696</v>
      </c>
    </row>
    <row r="20019" spans="1:9" x14ac:dyDescent="0.25">
      <c r="A20019" t="s">
        <v>204</v>
      </c>
      <c r="B20019" t="s">
        <v>452</v>
      </c>
      <c r="C20019" t="s">
        <v>453</v>
      </c>
      <c r="D20019" t="s">
        <v>483</v>
      </c>
      <c r="E20019" t="s">
        <v>22</v>
      </c>
      <c r="F20019" t="s">
        <v>31</v>
      </c>
      <c r="G20019">
        <v>2014</v>
      </c>
      <c r="H20019">
        <v>16.600000000000001</v>
      </c>
      <c r="I20019">
        <v>119.696</v>
      </c>
    </row>
    <row r="20020" spans="1:9" x14ac:dyDescent="0.25">
      <c r="A20020" t="s">
        <v>204</v>
      </c>
      <c r="B20020" t="s">
        <v>452</v>
      </c>
      <c r="C20020" t="s">
        <v>453</v>
      </c>
      <c r="D20020" t="s">
        <v>483</v>
      </c>
      <c r="E20020" t="s">
        <v>22</v>
      </c>
      <c r="F20020" t="s">
        <v>31</v>
      </c>
      <c r="G20020">
        <v>2015</v>
      </c>
      <c r="H20020">
        <v>16.600000000000001</v>
      </c>
      <c r="I20020">
        <v>119.696</v>
      </c>
    </row>
    <row r="20021" spans="1:9" x14ac:dyDescent="0.25">
      <c r="A20021" t="s">
        <v>204</v>
      </c>
      <c r="B20021" t="s">
        <v>452</v>
      </c>
      <c r="C20021" t="s">
        <v>453</v>
      </c>
      <c r="D20021" t="s">
        <v>483</v>
      </c>
      <c r="E20021" t="s">
        <v>22</v>
      </c>
      <c r="F20021" t="s">
        <v>31</v>
      </c>
      <c r="G20021">
        <v>2016</v>
      </c>
      <c r="H20021">
        <v>16.600000000000001</v>
      </c>
      <c r="I20021">
        <v>119.776</v>
      </c>
    </row>
    <row r="20022" spans="1:9" x14ac:dyDescent="0.25">
      <c r="A20022" t="s">
        <v>204</v>
      </c>
      <c r="B20022" t="s">
        <v>452</v>
      </c>
      <c r="C20022" t="s">
        <v>453</v>
      </c>
      <c r="D20022" t="s">
        <v>483</v>
      </c>
      <c r="E20022" t="s">
        <v>22</v>
      </c>
      <c r="F20022" t="s">
        <v>31</v>
      </c>
      <c r="G20022">
        <v>2017</v>
      </c>
      <c r="H20022">
        <v>21.215</v>
      </c>
      <c r="I20022">
        <v>130.01499999999999</v>
      </c>
    </row>
    <row r="20023" spans="1:9" x14ac:dyDescent="0.25">
      <c r="A20023" t="s">
        <v>204</v>
      </c>
      <c r="B20023" t="s">
        <v>452</v>
      </c>
      <c r="C20023" t="s">
        <v>453</v>
      </c>
      <c r="D20023" t="s">
        <v>483</v>
      </c>
      <c r="E20023" t="s">
        <v>22</v>
      </c>
      <c r="F20023" t="s">
        <v>31</v>
      </c>
      <c r="G20023">
        <v>2018</v>
      </c>
      <c r="H20023">
        <v>22.635000000000002</v>
      </c>
    </row>
    <row r="20024" spans="1:9" x14ac:dyDescent="0.25">
      <c r="A20024" t="s">
        <v>204</v>
      </c>
      <c r="B20024" t="s">
        <v>452</v>
      </c>
      <c r="C20024" t="s">
        <v>453</v>
      </c>
      <c r="D20024" t="s">
        <v>483</v>
      </c>
      <c r="E20024" t="s">
        <v>22</v>
      </c>
      <c r="F20024" t="s">
        <v>31</v>
      </c>
      <c r="G20024">
        <v>2019</v>
      </c>
      <c r="H20024">
        <v>43.972999999999999</v>
      </c>
    </row>
    <row r="20025" spans="1:9" x14ac:dyDescent="0.25">
      <c r="A20025" t="s">
        <v>204</v>
      </c>
      <c r="B20025" t="s">
        <v>452</v>
      </c>
      <c r="C20025" t="s">
        <v>453</v>
      </c>
      <c r="D20025" t="s">
        <v>483</v>
      </c>
      <c r="E20025" t="s">
        <v>22</v>
      </c>
      <c r="F20025" t="s">
        <v>23</v>
      </c>
      <c r="G20025">
        <v>2000</v>
      </c>
      <c r="H20025">
        <v>65.617999999999995</v>
      </c>
      <c r="I20025">
        <v>675</v>
      </c>
    </row>
    <row r="20026" spans="1:9" x14ac:dyDescent="0.25">
      <c r="A20026" t="s">
        <v>204</v>
      </c>
      <c r="B20026" t="s">
        <v>452</v>
      </c>
      <c r="C20026" t="s">
        <v>453</v>
      </c>
      <c r="D20026" t="s">
        <v>483</v>
      </c>
      <c r="E20026" t="s">
        <v>22</v>
      </c>
      <c r="F20026" t="s">
        <v>23</v>
      </c>
      <c r="G20026">
        <v>2001</v>
      </c>
      <c r="H20026">
        <v>62.036000000000001</v>
      </c>
      <c r="I20026">
        <v>624</v>
      </c>
    </row>
    <row r="20027" spans="1:9" x14ac:dyDescent="0.25">
      <c r="A20027" t="s">
        <v>204</v>
      </c>
      <c r="B20027" t="s">
        <v>452</v>
      </c>
      <c r="C20027" t="s">
        <v>453</v>
      </c>
      <c r="D20027" t="s">
        <v>483</v>
      </c>
      <c r="E20027" t="s">
        <v>22</v>
      </c>
      <c r="F20027" t="s">
        <v>23</v>
      </c>
      <c r="G20027">
        <v>2002</v>
      </c>
      <c r="H20027">
        <v>91.923000000000002</v>
      </c>
      <c r="I20027">
        <v>869</v>
      </c>
    </row>
    <row r="20028" spans="1:9" x14ac:dyDescent="0.25">
      <c r="A20028" t="s">
        <v>204</v>
      </c>
      <c r="B20028" t="s">
        <v>452</v>
      </c>
      <c r="C20028" t="s">
        <v>453</v>
      </c>
      <c r="D20028" t="s">
        <v>483</v>
      </c>
      <c r="E20028" t="s">
        <v>22</v>
      </c>
      <c r="F20028" t="s">
        <v>23</v>
      </c>
      <c r="G20028">
        <v>2003</v>
      </c>
      <c r="H20028">
        <v>105.74299999999999</v>
      </c>
      <c r="I20028">
        <v>1036</v>
      </c>
    </row>
    <row r="20029" spans="1:9" x14ac:dyDescent="0.25">
      <c r="A20029" t="s">
        <v>204</v>
      </c>
      <c r="B20029" t="s">
        <v>452</v>
      </c>
      <c r="C20029" t="s">
        <v>453</v>
      </c>
      <c r="D20029" t="s">
        <v>483</v>
      </c>
      <c r="E20029" t="s">
        <v>22</v>
      </c>
      <c r="F20029" t="s">
        <v>23</v>
      </c>
      <c r="G20029">
        <v>2004</v>
      </c>
      <c r="H20029">
        <v>133.399</v>
      </c>
      <c r="I20029">
        <v>1176</v>
      </c>
    </row>
    <row r="20030" spans="1:9" x14ac:dyDescent="0.25">
      <c r="A20030" t="s">
        <v>204</v>
      </c>
      <c r="B20030" t="s">
        <v>452</v>
      </c>
      <c r="C20030" t="s">
        <v>453</v>
      </c>
      <c r="D20030" t="s">
        <v>483</v>
      </c>
      <c r="E20030" t="s">
        <v>22</v>
      </c>
      <c r="F20030" t="s">
        <v>23</v>
      </c>
      <c r="G20030">
        <v>2005</v>
      </c>
      <c r="H20030">
        <v>148.51400000000001</v>
      </c>
      <c r="I20030">
        <v>1288</v>
      </c>
    </row>
    <row r="20031" spans="1:9" x14ac:dyDescent="0.25">
      <c r="A20031" t="s">
        <v>204</v>
      </c>
      <c r="B20031" t="s">
        <v>452</v>
      </c>
      <c r="C20031" t="s">
        <v>453</v>
      </c>
      <c r="D20031" t="s">
        <v>483</v>
      </c>
      <c r="E20031" t="s">
        <v>22</v>
      </c>
      <c r="F20031" t="s">
        <v>23</v>
      </c>
      <c r="G20031">
        <v>2006</v>
      </c>
      <c r="H20031">
        <v>158.685</v>
      </c>
      <c r="I20031">
        <v>1659</v>
      </c>
    </row>
    <row r="20032" spans="1:9" x14ac:dyDescent="0.25">
      <c r="A20032" t="s">
        <v>204</v>
      </c>
      <c r="B20032" t="s">
        <v>452</v>
      </c>
      <c r="C20032" t="s">
        <v>453</v>
      </c>
      <c r="D20032" t="s">
        <v>483</v>
      </c>
      <c r="E20032" t="s">
        <v>22</v>
      </c>
      <c r="F20032" t="s">
        <v>23</v>
      </c>
      <c r="G20032">
        <v>2007</v>
      </c>
      <c r="H20032">
        <v>174.77</v>
      </c>
      <c r="I20032">
        <v>1587</v>
      </c>
    </row>
    <row r="20033" spans="1:9" x14ac:dyDescent="0.25">
      <c r="A20033" t="s">
        <v>204</v>
      </c>
      <c r="B20033" t="s">
        <v>452</v>
      </c>
      <c r="C20033" t="s">
        <v>453</v>
      </c>
      <c r="D20033" t="s">
        <v>483</v>
      </c>
      <c r="E20033" t="s">
        <v>22</v>
      </c>
      <c r="F20033" t="s">
        <v>23</v>
      </c>
      <c r="G20033">
        <v>2008</v>
      </c>
      <c r="H20033">
        <v>189.124</v>
      </c>
      <c r="I20033">
        <v>933.36099999999999</v>
      </c>
    </row>
    <row r="20034" spans="1:9" x14ac:dyDescent="0.25">
      <c r="A20034" t="s">
        <v>204</v>
      </c>
      <c r="B20034" t="s">
        <v>452</v>
      </c>
      <c r="C20034" t="s">
        <v>453</v>
      </c>
      <c r="D20034" t="s">
        <v>483</v>
      </c>
      <c r="E20034" t="s">
        <v>22</v>
      </c>
      <c r="F20034" t="s">
        <v>23</v>
      </c>
      <c r="G20034">
        <v>2009</v>
      </c>
      <c r="H20034">
        <v>198.12700000000001</v>
      </c>
      <c r="I20034">
        <v>1105.539</v>
      </c>
    </row>
    <row r="20035" spans="1:9" x14ac:dyDescent="0.25">
      <c r="A20035" t="s">
        <v>204</v>
      </c>
      <c r="B20035" t="s">
        <v>452</v>
      </c>
      <c r="C20035" t="s">
        <v>453</v>
      </c>
      <c r="D20035" t="s">
        <v>483</v>
      </c>
      <c r="E20035" t="s">
        <v>22</v>
      </c>
      <c r="F20035" t="s">
        <v>23</v>
      </c>
      <c r="G20035">
        <v>2010</v>
      </c>
      <c r="H20035">
        <v>220.673</v>
      </c>
      <c r="I20035">
        <v>1212.9829999999999</v>
      </c>
    </row>
    <row r="20036" spans="1:9" x14ac:dyDescent="0.25">
      <c r="A20036" t="s">
        <v>204</v>
      </c>
      <c r="B20036" t="s">
        <v>452</v>
      </c>
      <c r="C20036" t="s">
        <v>453</v>
      </c>
      <c r="D20036" t="s">
        <v>483</v>
      </c>
      <c r="E20036" t="s">
        <v>22</v>
      </c>
      <c r="F20036" t="s">
        <v>23</v>
      </c>
      <c r="G20036">
        <v>2011</v>
      </c>
      <c r="H20036">
        <v>220.64699999999999</v>
      </c>
      <c r="I20036">
        <v>1255.691</v>
      </c>
    </row>
    <row r="20037" spans="1:9" x14ac:dyDescent="0.25">
      <c r="A20037" t="s">
        <v>204</v>
      </c>
      <c r="B20037" t="s">
        <v>452</v>
      </c>
      <c r="C20037" t="s">
        <v>453</v>
      </c>
      <c r="D20037" t="s">
        <v>483</v>
      </c>
      <c r="E20037" t="s">
        <v>22</v>
      </c>
      <c r="F20037" t="s">
        <v>23</v>
      </c>
      <c r="G20037">
        <v>2012</v>
      </c>
      <c r="H20037">
        <v>232.69499999999999</v>
      </c>
      <c r="I20037">
        <v>1351.278</v>
      </c>
    </row>
    <row r="20038" spans="1:9" x14ac:dyDescent="0.25">
      <c r="A20038" t="s">
        <v>204</v>
      </c>
      <c r="B20038" t="s">
        <v>452</v>
      </c>
      <c r="C20038" t="s">
        <v>453</v>
      </c>
      <c r="D20038" t="s">
        <v>483</v>
      </c>
      <c r="E20038" t="s">
        <v>22</v>
      </c>
      <c r="F20038" t="s">
        <v>23</v>
      </c>
      <c r="G20038">
        <v>2013</v>
      </c>
      <c r="H20038">
        <v>239.57900000000001</v>
      </c>
      <c r="I20038">
        <v>1406.6310000000001</v>
      </c>
    </row>
    <row r="20039" spans="1:9" x14ac:dyDescent="0.25">
      <c r="A20039" t="s">
        <v>204</v>
      </c>
      <c r="B20039" t="s">
        <v>452</v>
      </c>
      <c r="C20039" t="s">
        <v>453</v>
      </c>
      <c r="D20039" t="s">
        <v>483</v>
      </c>
      <c r="E20039" t="s">
        <v>22</v>
      </c>
      <c r="F20039" t="s">
        <v>23</v>
      </c>
      <c r="G20039">
        <v>2014</v>
      </c>
      <c r="H20039">
        <v>227.42500000000001</v>
      </c>
      <c r="I20039">
        <v>1070.3620000000001</v>
      </c>
    </row>
    <row r="20040" spans="1:9" x14ac:dyDescent="0.25">
      <c r="A20040" t="s">
        <v>204</v>
      </c>
      <c r="B20040" t="s">
        <v>452</v>
      </c>
      <c r="C20040" t="s">
        <v>453</v>
      </c>
      <c r="D20040" t="s">
        <v>483</v>
      </c>
      <c r="E20040" t="s">
        <v>22</v>
      </c>
      <c r="F20040" t="s">
        <v>23</v>
      </c>
      <c r="G20040">
        <v>2015</v>
      </c>
      <c r="H20040">
        <v>235.08199999999999</v>
      </c>
      <c r="I20040">
        <v>1148.2860000000001</v>
      </c>
    </row>
    <row r="20041" spans="1:9" x14ac:dyDescent="0.25">
      <c r="A20041" t="s">
        <v>204</v>
      </c>
      <c r="B20041" t="s">
        <v>452</v>
      </c>
      <c r="C20041" t="s">
        <v>453</v>
      </c>
      <c r="D20041" t="s">
        <v>483</v>
      </c>
      <c r="E20041" t="s">
        <v>22</v>
      </c>
      <c r="F20041" t="s">
        <v>23</v>
      </c>
      <c r="G20041">
        <v>2016</v>
      </c>
      <c r="H20041">
        <v>186.69</v>
      </c>
      <c r="I20041">
        <v>1700.6690000000001</v>
      </c>
    </row>
    <row r="20042" spans="1:9" x14ac:dyDescent="0.25">
      <c r="A20042" t="s">
        <v>204</v>
      </c>
      <c r="B20042" t="s">
        <v>452</v>
      </c>
      <c r="C20042" t="s">
        <v>453</v>
      </c>
      <c r="D20042" t="s">
        <v>483</v>
      </c>
      <c r="E20042" t="s">
        <v>22</v>
      </c>
      <c r="F20042" t="s">
        <v>23</v>
      </c>
      <c r="G20042">
        <v>2017</v>
      </c>
      <c r="H20042">
        <v>227.02199999999999</v>
      </c>
      <c r="I20042">
        <v>1700.6690000000001</v>
      </c>
    </row>
    <row r="20043" spans="1:9" x14ac:dyDescent="0.25">
      <c r="A20043" t="s">
        <v>204</v>
      </c>
      <c r="B20043" t="s">
        <v>452</v>
      </c>
      <c r="C20043" t="s">
        <v>453</v>
      </c>
      <c r="D20043" t="s">
        <v>483</v>
      </c>
      <c r="E20043" t="s">
        <v>22</v>
      </c>
      <c r="F20043" t="s">
        <v>23</v>
      </c>
      <c r="G20043">
        <v>2018</v>
      </c>
      <c r="H20043">
        <v>227.626</v>
      </c>
    </row>
    <row r="20044" spans="1:9" x14ac:dyDescent="0.25">
      <c r="A20044" t="s">
        <v>204</v>
      </c>
      <c r="B20044" t="s">
        <v>452</v>
      </c>
      <c r="C20044" t="s">
        <v>453</v>
      </c>
      <c r="D20044" t="s">
        <v>483</v>
      </c>
      <c r="E20044" t="s">
        <v>22</v>
      </c>
      <c r="F20044" t="s">
        <v>23</v>
      </c>
      <c r="G20044">
        <v>2019</v>
      </c>
      <c r="H20044">
        <v>254.14500000000001</v>
      </c>
    </row>
    <row r="20045" spans="1:9" x14ac:dyDescent="0.25">
      <c r="A20045" t="s">
        <v>204</v>
      </c>
      <c r="B20045" t="s">
        <v>452</v>
      </c>
      <c r="C20045" t="s">
        <v>453</v>
      </c>
      <c r="D20045" t="s">
        <v>483</v>
      </c>
      <c r="E20045" t="s">
        <v>64</v>
      </c>
      <c r="F20045" t="s">
        <v>64</v>
      </c>
      <c r="G20045">
        <v>2000</v>
      </c>
      <c r="H20045">
        <v>0.6</v>
      </c>
      <c r="I20045">
        <v>0</v>
      </c>
    </row>
    <row r="20046" spans="1:9" x14ac:dyDescent="0.25">
      <c r="A20046" t="s">
        <v>204</v>
      </c>
      <c r="B20046" t="s">
        <v>452</v>
      </c>
      <c r="C20046" t="s">
        <v>453</v>
      </c>
      <c r="D20046" t="s">
        <v>483</v>
      </c>
      <c r="E20046" t="s">
        <v>64</v>
      </c>
      <c r="F20046" t="s">
        <v>64</v>
      </c>
      <c r="G20046">
        <v>2001</v>
      </c>
      <c r="H20046">
        <v>0.6</v>
      </c>
      <c r="I20046">
        <v>0</v>
      </c>
    </row>
    <row r="20047" spans="1:9" x14ac:dyDescent="0.25">
      <c r="A20047" t="s">
        <v>204</v>
      </c>
      <c r="B20047" t="s">
        <v>452</v>
      </c>
      <c r="C20047" t="s">
        <v>453</v>
      </c>
      <c r="D20047" t="s">
        <v>483</v>
      </c>
      <c r="E20047" t="s">
        <v>64</v>
      </c>
      <c r="F20047" t="s">
        <v>64</v>
      </c>
      <c r="G20047">
        <v>2002</v>
      </c>
      <c r="H20047">
        <v>0.6</v>
      </c>
      <c r="I20047">
        <v>0</v>
      </c>
    </row>
    <row r="20048" spans="1:9" x14ac:dyDescent="0.25">
      <c r="A20048" t="s">
        <v>204</v>
      </c>
      <c r="B20048" t="s">
        <v>452</v>
      </c>
      <c r="C20048" t="s">
        <v>453</v>
      </c>
      <c r="D20048" t="s">
        <v>483</v>
      </c>
      <c r="E20048" t="s">
        <v>64</v>
      </c>
      <c r="F20048" t="s">
        <v>64</v>
      </c>
      <c r="G20048">
        <v>2003</v>
      </c>
      <c r="H20048">
        <v>0.6</v>
      </c>
      <c r="I20048">
        <v>0</v>
      </c>
    </row>
    <row r="20049" spans="1:9" x14ac:dyDescent="0.25">
      <c r="A20049" t="s">
        <v>204</v>
      </c>
      <c r="B20049" t="s">
        <v>452</v>
      </c>
      <c r="C20049" t="s">
        <v>453</v>
      </c>
      <c r="D20049" t="s">
        <v>483</v>
      </c>
      <c r="E20049" t="s">
        <v>64</v>
      </c>
      <c r="F20049" t="s">
        <v>64</v>
      </c>
      <c r="G20049">
        <v>2004</v>
      </c>
      <c r="H20049">
        <v>0.6</v>
      </c>
      <c r="I20049">
        <v>0</v>
      </c>
    </row>
    <row r="20050" spans="1:9" x14ac:dyDescent="0.25">
      <c r="A20050" t="s">
        <v>204</v>
      </c>
      <c r="B20050" t="s">
        <v>452</v>
      </c>
      <c r="C20050" t="s">
        <v>453</v>
      </c>
      <c r="D20050" t="s">
        <v>483</v>
      </c>
      <c r="E20050" t="s">
        <v>64</v>
      </c>
      <c r="F20050" t="s">
        <v>64</v>
      </c>
      <c r="G20050">
        <v>2005</v>
      </c>
      <c r="H20050">
        <v>0.6</v>
      </c>
      <c r="I20050">
        <v>0</v>
      </c>
    </row>
    <row r="20051" spans="1:9" x14ac:dyDescent="0.25">
      <c r="A20051" t="s">
        <v>204</v>
      </c>
      <c r="B20051" t="s">
        <v>452</v>
      </c>
      <c r="C20051" t="s">
        <v>453</v>
      </c>
      <c r="D20051" t="s">
        <v>483</v>
      </c>
      <c r="E20051" t="s">
        <v>64</v>
      </c>
      <c r="F20051" t="s">
        <v>64</v>
      </c>
      <c r="G20051">
        <v>2006</v>
      </c>
      <c r="H20051">
        <v>0.6</v>
      </c>
      <c r="I20051">
        <v>0</v>
      </c>
    </row>
    <row r="20052" spans="1:9" x14ac:dyDescent="0.25">
      <c r="A20052" t="s">
        <v>204</v>
      </c>
      <c r="B20052" t="s">
        <v>452</v>
      </c>
      <c r="C20052" t="s">
        <v>453</v>
      </c>
      <c r="D20052" t="s">
        <v>483</v>
      </c>
      <c r="E20052" t="s">
        <v>64</v>
      </c>
      <c r="F20052" t="s">
        <v>64</v>
      </c>
      <c r="G20052">
        <v>2007</v>
      </c>
      <c r="H20052">
        <v>0.6</v>
      </c>
      <c r="I20052">
        <v>0</v>
      </c>
    </row>
    <row r="20053" spans="1:9" x14ac:dyDescent="0.25">
      <c r="A20053" t="s">
        <v>204</v>
      </c>
      <c r="B20053" t="s">
        <v>452</v>
      </c>
      <c r="C20053" t="s">
        <v>453</v>
      </c>
      <c r="D20053" t="s">
        <v>483</v>
      </c>
      <c r="E20053" t="s">
        <v>64</v>
      </c>
      <c r="F20053" t="s">
        <v>64</v>
      </c>
      <c r="G20053">
        <v>2008</v>
      </c>
      <c r="H20053">
        <v>0.6</v>
      </c>
      <c r="I20053">
        <v>0</v>
      </c>
    </row>
    <row r="20054" spans="1:9" x14ac:dyDescent="0.25">
      <c r="A20054" t="s">
        <v>204</v>
      </c>
      <c r="B20054" t="s">
        <v>452</v>
      </c>
      <c r="C20054" t="s">
        <v>453</v>
      </c>
      <c r="D20054" t="s">
        <v>483</v>
      </c>
      <c r="E20054" t="s">
        <v>64</v>
      </c>
      <c r="F20054" t="s">
        <v>64</v>
      </c>
      <c r="G20054">
        <v>2009</v>
      </c>
      <c r="H20054">
        <v>0</v>
      </c>
      <c r="I20054">
        <v>0</v>
      </c>
    </row>
    <row r="20055" spans="1:9" x14ac:dyDescent="0.25">
      <c r="A20055" t="s">
        <v>204</v>
      </c>
      <c r="B20055" t="s">
        <v>452</v>
      </c>
      <c r="C20055" t="s">
        <v>453</v>
      </c>
      <c r="D20055" t="s">
        <v>483</v>
      </c>
      <c r="E20055" t="s">
        <v>13</v>
      </c>
      <c r="F20055" t="s">
        <v>14</v>
      </c>
      <c r="G20055">
        <v>2000</v>
      </c>
      <c r="H20055">
        <v>8607.2000000000007</v>
      </c>
      <c r="I20055">
        <v>28650.414000000001</v>
      </c>
    </row>
    <row r="20056" spans="1:9" x14ac:dyDescent="0.25">
      <c r="A20056" t="s">
        <v>204</v>
      </c>
      <c r="B20056" t="s">
        <v>452</v>
      </c>
      <c r="C20056" t="s">
        <v>453</v>
      </c>
      <c r="D20056" t="s">
        <v>483</v>
      </c>
      <c r="E20056" t="s">
        <v>13</v>
      </c>
      <c r="F20056" t="s">
        <v>14</v>
      </c>
      <c r="G20056">
        <v>2001</v>
      </c>
      <c r="H20056">
        <v>8638.5</v>
      </c>
      <c r="I20056">
        <v>36909.705000000002</v>
      </c>
    </row>
    <row r="20057" spans="1:9" x14ac:dyDescent="0.25">
      <c r="A20057" t="s">
        <v>204</v>
      </c>
      <c r="B20057" t="s">
        <v>452</v>
      </c>
      <c r="C20057" t="s">
        <v>453</v>
      </c>
      <c r="D20057" t="s">
        <v>483</v>
      </c>
      <c r="E20057" t="s">
        <v>13</v>
      </c>
      <c r="F20057" t="s">
        <v>14</v>
      </c>
      <c r="G20057">
        <v>2002</v>
      </c>
      <c r="H20057">
        <v>8787.7999999999993</v>
      </c>
      <c r="I20057">
        <v>35733.961000000003</v>
      </c>
    </row>
    <row r="20058" spans="1:9" x14ac:dyDescent="0.25">
      <c r="A20058" t="s">
        <v>204</v>
      </c>
      <c r="B20058" t="s">
        <v>452</v>
      </c>
      <c r="C20058" t="s">
        <v>453</v>
      </c>
      <c r="D20058" t="s">
        <v>483</v>
      </c>
      <c r="E20058" t="s">
        <v>13</v>
      </c>
      <c r="F20058" t="s">
        <v>14</v>
      </c>
      <c r="G20058">
        <v>2003</v>
      </c>
      <c r="H20058">
        <v>8806.3000000000011</v>
      </c>
      <c r="I20058">
        <v>33689.917999999998</v>
      </c>
    </row>
    <row r="20059" spans="1:9" x14ac:dyDescent="0.25">
      <c r="A20059" t="s">
        <v>204</v>
      </c>
      <c r="B20059" t="s">
        <v>452</v>
      </c>
      <c r="C20059" t="s">
        <v>453</v>
      </c>
      <c r="D20059" t="s">
        <v>483</v>
      </c>
      <c r="E20059" t="s">
        <v>13</v>
      </c>
      <c r="F20059" t="s">
        <v>14</v>
      </c>
      <c r="G20059">
        <v>2004</v>
      </c>
      <c r="H20059">
        <v>8924</v>
      </c>
      <c r="I20059">
        <v>29876.319</v>
      </c>
    </row>
    <row r="20060" spans="1:9" x14ac:dyDescent="0.25">
      <c r="A20060" t="s">
        <v>204</v>
      </c>
      <c r="B20060" t="s">
        <v>452</v>
      </c>
      <c r="C20060" t="s">
        <v>453</v>
      </c>
      <c r="D20060" t="s">
        <v>483</v>
      </c>
      <c r="E20060" t="s">
        <v>13</v>
      </c>
      <c r="F20060" t="s">
        <v>14</v>
      </c>
      <c r="G20060">
        <v>2005</v>
      </c>
      <c r="H20060">
        <v>8946.1</v>
      </c>
      <c r="I20060">
        <v>33760.755999999994</v>
      </c>
    </row>
    <row r="20061" spans="1:9" x14ac:dyDescent="0.25">
      <c r="A20061" t="s">
        <v>204</v>
      </c>
      <c r="B20061" t="s">
        <v>452</v>
      </c>
      <c r="C20061" t="s">
        <v>453</v>
      </c>
      <c r="D20061" t="s">
        <v>483</v>
      </c>
      <c r="E20061" t="s">
        <v>13</v>
      </c>
      <c r="F20061" t="s">
        <v>14</v>
      </c>
      <c r="G20061">
        <v>2006</v>
      </c>
      <c r="H20061">
        <v>8946.0999999999985</v>
      </c>
      <c r="I20061">
        <v>37711.57</v>
      </c>
    </row>
    <row r="20062" spans="1:9" x14ac:dyDescent="0.25">
      <c r="A20062" t="s">
        <v>204</v>
      </c>
      <c r="B20062" t="s">
        <v>452</v>
      </c>
      <c r="C20062" t="s">
        <v>453</v>
      </c>
      <c r="D20062" t="s">
        <v>483</v>
      </c>
      <c r="E20062" t="s">
        <v>13</v>
      </c>
      <c r="F20062" t="s">
        <v>14</v>
      </c>
      <c r="G20062">
        <v>2007</v>
      </c>
      <c r="H20062">
        <v>8971.3619999999992</v>
      </c>
      <c r="I20062">
        <v>30994.319</v>
      </c>
    </row>
    <row r="20063" spans="1:9" x14ac:dyDescent="0.25">
      <c r="A20063" t="s">
        <v>204</v>
      </c>
      <c r="B20063" t="s">
        <v>452</v>
      </c>
      <c r="C20063" t="s">
        <v>453</v>
      </c>
      <c r="D20063" t="s">
        <v>483</v>
      </c>
      <c r="E20063" t="s">
        <v>13</v>
      </c>
      <c r="F20063" t="s">
        <v>14</v>
      </c>
      <c r="G20063">
        <v>2008</v>
      </c>
      <c r="H20063">
        <v>9017.3619999999992</v>
      </c>
      <c r="I20063">
        <v>30918.081999999999</v>
      </c>
    </row>
    <row r="20064" spans="1:9" x14ac:dyDescent="0.25">
      <c r="A20064" t="s">
        <v>204</v>
      </c>
      <c r="B20064" t="s">
        <v>452</v>
      </c>
      <c r="C20064" t="s">
        <v>453</v>
      </c>
      <c r="D20064" t="s">
        <v>483</v>
      </c>
      <c r="E20064" t="s">
        <v>13</v>
      </c>
      <c r="F20064" t="s">
        <v>14</v>
      </c>
      <c r="G20064">
        <v>2009</v>
      </c>
      <c r="H20064">
        <v>9050.3419999999987</v>
      </c>
      <c r="I20064">
        <v>34378.004000000001</v>
      </c>
    </row>
    <row r="20065" spans="1:9" x14ac:dyDescent="0.25">
      <c r="A20065" t="s">
        <v>204</v>
      </c>
      <c r="B20065" t="s">
        <v>452</v>
      </c>
      <c r="C20065" t="s">
        <v>453</v>
      </c>
      <c r="D20065" t="s">
        <v>483</v>
      </c>
      <c r="E20065" t="s">
        <v>13</v>
      </c>
      <c r="F20065" t="s">
        <v>14</v>
      </c>
      <c r="G20065">
        <v>2010</v>
      </c>
      <c r="H20065">
        <v>9051.2650000000012</v>
      </c>
      <c r="I20065">
        <v>33274.515999999996</v>
      </c>
    </row>
    <row r="20066" spans="1:9" x14ac:dyDescent="0.25">
      <c r="A20066" t="s">
        <v>204</v>
      </c>
      <c r="B20066" t="s">
        <v>452</v>
      </c>
      <c r="C20066" t="s">
        <v>453</v>
      </c>
      <c r="D20066" t="s">
        <v>483</v>
      </c>
      <c r="E20066" t="s">
        <v>13</v>
      </c>
      <c r="F20066" t="s">
        <v>14</v>
      </c>
      <c r="G20066">
        <v>2011</v>
      </c>
      <c r="H20066">
        <v>9051.1620000000003</v>
      </c>
      <c r="I20066">
        <v>31282.449999999997</v>
      </c>
    </row>
    <row r="20067" spans="1:9" x14ac:dyDescent="0.25">
      <c r="A20067" t="s">
        <v>204</v>
      </c>
      <c r="B20067" t="s">
        <v>452</v>
      </c>
      <c r="C20067" t="s">
        <v>453</v>
      </c>
      <c r="D20067" t="s">
        <v>483</v>
      </c>
      <c r="E20067" t="s">
        <v>13</v>
      </c>
      <c r="F20067" t="s">
        <v>14</v>
      </c>
      <c r="G20067">
        <v>2012</v>
      </c>
      <c r="H20067">
        <v>9058.2219999999998</v>
      </c>
      <c r="I20067">
        <v>28939.093000000001</v>
      </c>
    </row>
    <row r="20068" spans="1:9" x14ac:dyDescent="0.25">
      <c r="A20068" t="s">
        <v>204</v>
      </c>
      <c r="B20068" t="s">
        <v>452</v>
      </c>
      <c r="C20068" t="s">
        <v>453</v>
      </c>
      <c r="D20068" t="s">
        <v>483</v>
      </c>
      <c r="E20068" t="s">
        <v>13</v>
      </c>
      <c r="F20068" t="s">
        <v>14</v>
      </c>
      <c r="G20068">
        <v>2013</v>
      </c>
      <c r="H20068">
        <v>9059.5380000000005</v>
      </c>
      <c r="I20068">
        <v>32720.018999999997</v>
      </c>
    </row>
    <row r="20069" spans="1:9" x14ac:dyDescent="0.25">
      <c r="A20069" t="s">
        <v>204</v>
      </c>
      <c r="B20069" t="s">
        <v>452</v>
      </c>
      <c r="C20069" t="s">
        <v>453</v>
      </c>
      <c r="D20069" t="s">
        <v>483</v>
      </c>
      <c r="E20069" t="s">
        <v>13</v>
      </c>
      <c r="F20069" t="s">
        <v>14</v>
      </c>
      <c r="G20069">
        <v>2014</v>
      </c>
      <c r="H20069">
        <v>9069.5720000000001</v>
      </c>
      <c r="I20069">
        <v>32375.598000000002</v>
      </c>
    </row>
    <row r="20070" spans="1:9" x14ac:dyDescent="0.25">
      <c r="A20070" t="s">
        <v>204</v>
      </c>
      <c r="B20070" t="s">
        <v>452</v>
      </c>
      <c r="C20070" t="s">
        <v>453</v>
      </c>
      <c r="D20070" t="s">
        <v>483</v>
      </c>
      <c r="E20070" t="s">
        <v>13</v>
      </c>
      <c r="F20070" t="s">
        <v>14</v>
      </c>
      <c r="G20070">
        <v>2015</v>
      </c>
      <c r="H20070">
        <v>9067.41</v>
      </c>
      <c r="I20070">
        <v>33980.100000000006</v>
      </c>
    </row>
    <row r="20071" spans="1:9" x14ac:dyDescent="0.25">
      <c r="A20071" t="s">
        <v>204</v>
      </c>
      <c r="B20071" t="s">
        <v>452</v>
      </c>
      <c r="C20071" t="s">
        <v>453</v>
      </c>
      <c r="D20071" t="s">
        <v>483</v>
      </c>
      <c r="E20071" t="s">
        <v>13</v>
      </c>
      <c r="F20071" t="s">
        <v>14</v>
      </c>
      <c r="G20071">
        <v>2016</v>
      </c>
      <c r="H20071">
        <v>9130.4210000000003</v>
      </c>
      <c r="I20071">
        <v>29308.723000000002</v>
      </c>
    </row>
    <row r="20072" spans="1:9" x14ac:dyDescent="0.25">
      <c r="A20072" t="s">
        <v>204</v>
      </c>
      <c r="B20072" t="s">
        <v>452</v>
      </c>
      <c r="C20072" t="s">
        <v>453</v>
      </c>
      <c r="D20072" t="s">
        <v>483</v>
      </c>
      <c r="E20072" t="s">
        <v>13</v>
      </c>
      <c r="F20072" t="s">
        <v>14</v>
      </c>
      <c r="G20072">
        <v>2017</v>
      </c>
      <c r="H20072">
        <v>10624</v>
      </c>
      <c r="I20072">
        <v>38762.754999999997</v>
      </c>
    </row>
    <row r="20073" spans="1:9" x14ac:dyDescent="0.25">
      <c r="A20073" t="s">
        <v>204</v>
      </c>
      <c r="B20073" t="s">
        <v>452</v>
      </c>
      <c r="C20073" t="s">
        <v>453</v>
      </c>
      <c r="D20073" t="s">
        <v>483</v>
      </c>
      <c r="E20073" t="s">
        <v>13</v>
      </c>
      <c r="F20073" t="s">
        <v>14</v>
      </c>
      <c r="G20073">
        <v>2018</v>
      </c>
      <c r="H20073">
        <v>10318.355</v>
      </c>
    </row>
    <row r="20074" spans="1:9" x14ac:dyDescent="0.25">
      <c r="A20074" t="s">
        <v>204</v>
      </c>
      <c r="B20074" t="s">
        <v>452</v>
      </c>
      <c r="C20074" t="s">
        <v>453</v>
      </c>
      <c r="D20074" t="s">
        <v>483</v>
      </c>
      <c r="E20074" t="s">
        <v>13</v>
      </c>
      <c r="F20074" t="s">
        <v>14</v>
      </c>
      <c r="G20074">
        <v>2019</v>
      </c>
      <c r="H20074">
        <v>10427.289999999999</v>
      </c>
    </row>
    <row r="20075" spans="1:9" x14ac:dyDescent="0.25">
      <c r="A20075" t="s">
        <v>204</v>
      </c>
      <c r="B20075" t="s">
        <v>452</v>
      </c>
      <c r="C20075" t="s">
        <v>453</v>
      </c>
      <c r="D20075" t="s">
        <v>483</v>
      </c>
      <c r="E20075" t="s">
        <v>15</v>
      </c>
      <c r="F20075" t="s">
        <v>17</v>
      </c>
      <c r="G20075">
        <v>2000</v>
      </c>
      <c r="H20075">
        <v>2.5000000000000001E-2</v>
      </c>
      <c r="I20075">
        <v>3.5999999999999997E-2</v>
      </c>
    </row>
    <row r="20076" spans="1:9" x14ac:dyDescent="0.25">
      <c r="A20076" t="s">
        <v>204</v>
      </c>
      <c r="B20076" t="s">
        <v>452</v>
      </c>
      <c r="C20076" t="s">
        <v>453</v>
      </c>
      <c r="D20076" t="s">
        <v>483</v>
      </c>
      <c r="E20076" t="s">
        <v>15</v>
      </c>
      <c r="F20076" t="s">
        <v>17</v>
      </c>
      <c r="G20076">
        <v>2001</v>
      </c>
      <c r="H20076">
        <v>2.5999999999999999E-2</v>
      </c>
      <c r="I20076">
        <v>4.2999999999999997E-2</v>
      </c>
    </row>
    <row r="20077" spans="1:9" x14ac:dyDescent="0.25">
      <c r="A20077" t="s">
        <v>204</v>
      </c>
      <c r="B20077" t="s">
        <v>452</v>
      </c>
      <c r="C20077" t="s">
        <v>453</v>
      </c>
      <c r="D20077" t="s">
        <v>483</v>
      </c>
      <c r="E20077" t="s">
        <v>15</v>
      </c>
      <c r="F20077" t="s">
        <v>17</v>
      </c>
      <c r="G20077">
        <v>2002</v>
      </c>
      <c r="H20077">
        <v>2.5999999999999999E-2</v>
      </c>
      <c r="I20077">
        <v>4.7E-2</v>
      </c>
    </row>
    <row r="20078" spans="1:9" x14ac:dyDescent="0.25">
      <c r="A20078" t="s">
        <v>204</v>
      </c>
      <c r="B20078" t="s">
        <v>452</v>
      </c>
      <c r="C20078" t="s">
        <v>453</v>
      </c>
      <c r="D20078" t="s">
        <v>483</v>
      </c>
      <c r="E20078" t="s">
        <v>15</v>
      </c>
      <c r="F20078" t="s">
        <v>17</v>
      </c>
      <c r="G20078">
        <v>2003</v>
      </c>
      <c r="H20078">
        <v>2.5999999999999999E-2</v>
      </c>
      <c r="I20078">
        <v>6.5000000000000002E-2</v>
      </c>
    </row>
    <row r="20079" spans="1:9" x14ac:dyDescent="0.25">
      <c r="A20079" t="s">
        <v>204</v>
      </c>
      <c r="B20079" t="s">
        <v>452</v>
      </c>
      <c r="C20079" t="s">
        <v>453</v>
      </c>
      <c r="D20079" t="s">
        <v>483</v>
      </c>
      <c r="E20079" t="s">
        <v>15</v>
      </c>
      <c r="F20079" t="s">
        <v>17</v>
      </c>
      <c r="G20079">
        <v>2004</v>
      </c>
      <c r="H20079">
        <v>2.5999999999999999E-2</v>
      </c>
      <c r="I20079">
        <v>7.0000000000000007E-2</v>
      </c>
    </row>
    <row r="20080" spans="1:9" x14ac:dyDescent="0.25">
      <c r="A20080" t="s">
        <v>204</v>
      </c>
      <c r="B20080" t="s">
        <v>452</v>
      </c>
      <c r="C20080" t="s">
        <v>453</v>
      </c>
      <c r="D20080" t="s">
        <v>483</v>
      </c>
      <c r="E20080" t="s">
        <v>15</v>
      </c>
      <c r="F20080" t="s">
        <v>17</v>
      </c>
      <c r="G20080">
        <v>2005</v>
      </c>
      <c r="H20080">
        <v>2.5999999999999999E-2</v>
      </c>
      <c r="I20080">
        <v>8.1000000000000003E-2</v>
      </c>
    </row>
    <row r="20081" spans="1:9" x14ac:dyDescent="0.25">
      <c r="A20081" t="s">
        <v>204</v>
      </c>
      <c r="B20081" t="s">
        <v>452</v>
      </c>
      <c r="C20081" t="s">
        <v>453</v>
      </c>
      <c r="D20081" t="s">
        <v>483</v>
      </c>
      <c r="E20081" t="s">
        <v>15</v>
      </c>
      <c r="F20081" t="s">
        <v>17</v>
      </c>
      <c r="G20081">
        <v>2006</v>
      </c>
      <c r="H20081">
        <v>2.5999999999999999E-2</v>
      </c>
      <c r="I20081">
        <v>0.09</v>
      </c>
    </row>
    <row r="20082" spans="1:9" x14ac:dyDescent="0.25">
      <c r="A20082" t="s">
        <v>204</v>
      </c>
      <c r="B20082" t="s">
        <v>452</v>
      </c>
      <c r="C20082" t="s">
        <v>453</v>
      </c>
      <c r="D20082" t="s">
        <v>483</v>
      </c>
      <c r="E20082" t="s">
        <v>15</v>
      </c>
      <c r="F20082" t="s">
        <v>17</v>
      </c>
      <c r="G20082">
        <v>2007</v>
      </c>
      <c r="H20082">
        <v>2.5999999999999999E-2</v>
      </c>
      <c r="I20082">
        <v>0.109</v>
      </c>
    </row>
    <row r="20083" spans="1:9" x14ac:dyDescent="0.25">
      <c r="A20083" t="s">
        <v>204</v>
      </c>
      <c r="B20083" t="s">
        <v>452</v>
      </c>
      <c r="C20083" t="s">
        <v>453</v>
      </c>
      <c r="D20083" t="s">
        <v>483</v>
      </c>
      <c r="E20083" t="s">
        <v>15</v>
      </c>
      <c r="F20083" t="s">
        <v>17</v>
      </c>
      <c r="G20083">
        <v>2008</v>
      </c>
      <c r="H20083">
        <v>2.5999999999999999E-2</v>
      </c>
      <c r="I20083">
        <v>0.14399999999999999</v>
      </c>
    </row>
    <row r="20084" spans="1:9" x14ac:dyDescent="0.25">
      <c r="A20084" t="s">
        <v>204</v>
      </c>
      <c r="B20084" t="s">
        <v>452</v>
      </c>
      <c r="C20084" t="s">
        <v>453</v>
      </c>
      <c r="D20084" t="s">
        <v>483</v>
      </c>
      <c r="E20084" t="s">
        <v>15</v>
      </c>
      <c r="F20084" t="s">
        <v>17</v>
      </c>
      <c r="G20084">
        <v>2009</v>
      </c>
      <c r="H20084">
        <v>2.5999999999999999E-2</v>
      </c>
      <c r="I20084">
        <v>7.5999999999999998E-2</v>
      </c>
    </row>
    <row r="20085" spans="1:9" x14ac:dyDescent="0.25">
      <c r="A20085" t="s">
        <v>204</v>
      </c>
      <c r="B20085" t="s">
        <v>452</v>
      </c>
      <c r="C20085" t="s">
        <v>453</v>
      </c>
      <c r="D20085" t="s">
        <v>483</v>
      </c>
      <c r="E20085" t="s">
        <v>15</v>
      </c>
      <c r="F20085" t="s">
        <v>17</v>
      </c>
      <c r="G20085">
        <v>2010</v>
      </c>
      <c r="H20085">
        <v>2.5999999999999999E-2</v>
      </c>
      <c r="I20085">
        <v>8.5999999999999993E-2</v>
      </c>
    </row>
    <row r="20086" spans="1:9" x14ac:dyDescent="0.25">
      <c r="A20086" t="s">
        <v>204</v>
      </c>
      <c r="B20086" t="s">
        <v>452</v>
      </c>
      <c r="C20086" t="s">
        <v>453</v>
      </c>
      <c r="D20086" t="s">
        <v>483</v>
      </c>
      <c r="E20086" t="s">
        <v>15</v>
      </c>
      <c r="F20086" t="s">
        <v>17</v>
      </c>
      <c r="G20086">
        <v>2011</v>
      </c>
      <c r="H20086">
        <v>2.5999999999999999E-2</v>
      </c>
      <c r="I20086">
        <v>0.1</v>
      </c>
    </row>
    <row r="20087" spans="1:9" x14ac:dyDescent="0.25">
      <c r="A20087" t="s">
        <v>204</v>
      </c>
      <c r="B20087" t="s">
        <v>452</v>
      </c>
      <c r="C20087" t="s">
        <v>453</v>
      </c>
      <c r="D20087" t="s">
        <v>483</v>
      </c>
      <c r="E20087" t="s">
        <v>15</v>
      </c>
      <c r="F20087" t="s">
        <v>17</v>
      </c>
      <c r="G20087">
        <v>2012</v>
      </c>
      <c r="H20087">
        <v>2.5999999999999999E-2</v>
      </c>
      <c r="I20087">
        <v>0.11</v>
      </c>
    </row>
    <row r="20088" spans="1:9" x14ac:dyDescent="0.25">
      <c r="A20088" t="s">
        <v>204</v>
      </c>
      <c r="B20088" t="s">
        <v>452</v>
      </c>
      <c r="C20088" t="s">
        <v>453</v>
      </c>
      <c r="D20088" t="s">
        <v>483</v>
      </c>
      <c r="E20088" t="s">
        <v>15</v>
      </c>
      <c r="F20088" t="s">
        <v>17</v>
      </c>
      <c r="G20088">
        <v>2013</v>
      </c>
      <c r="H20088">
        <v>2.5999999999999999E-2</v>
      </c>
      <c r="I20088">
        <v>0.13400000000000001</v>
      </c>
    </row>
    <row r="20089" spans="1:9" x14ac:dyDescent="0.25">
      <c r="A20089" t="s">
        <v>204</v>
      </c>
      <c r="B20089" t="s">
        <v>452</v>
      </c>
      <c r="C20089" t="s">
        <v>453</v>
      </c>
      <c r="D20089" t="s">
        <v>483</v>
      </c>
      <c r="E20089" t="s">
        <v>15</v>
      </c>
      <c r="F20089" t="s">
        <v>17</v>
      </c>
      <c r="G20089">
        <v>2014</v>
      </c>
      <c r="H20089">
        <v>2.4E-2</v>
      </c>
      <c r="I20089">
        <v>0.186</v>
      </c>
    </row>
    <row r="20090" spans="1:9" x14ac:dyDescent="0.25">
      <c r="A20090" t="s">
        <v>204</v>
      </c>
      <c r="B20090" t="s">
        <v>452</v>
      </c>
      <c r="C20090" t="s">
        <v>453</v>
      </c>
      <c r="D20090" t="s">
        <v>483</v>
      </c>
      <c r="E20090" t="s">
        <v>15</v>
      </c>
      <c r="F20090" t="s">
        <v>17</v>
      </c>
      <c r="G20090">
        <v>2015</v>
      </c>
      <c r="H20090">
        <v>0.61799999999999999</v>
      </c>
      <c r="I20090">
        <v>0.14599999999999999</v>
      </c>
    </row>
    <row r="20091" spans="1:9" x14ac:dyDescent="0.25">
      <c r="A20091" t="s">
        <v>204</v>
      </c>
      <c r="B20091" t="s">
        <v>452</v>
      </c>
      <c r="C20091" t="s">
        <v>453</v>
      </c>
      <c r="D20091" t="s">
        <v>483</v>
      </c>
      <c r="E20091" t="s">
        <v>15</v>
      </c>
      <c r="F20091" t="s">
        <v>17</v>
      </c>
      <c r="G20091">
        <v>2016</v>
      </c>
      <c r="H20091">
        <v>0.60599999999999998</v>
      </c>
      <c r="I20091">
        <v>0.14000000000000001</v>
      </c>
    </row>
    <row r="20092" spans="1:9" x14ac:dyDescent="0.25">
      <c r="A20092" t="s">
        <v>204</v>
      </c>
      <c r="B20092" t="s">
        <v>452</v>
      </c>
      <c r="C20092" t="s">
        <v>453</v>
      </c>
      <c r="D20092" t="s">
        <v>483</v>
      </c>
      <c r="E20092" t="s">
        <v>15</v>
      </c>
      <c r="F20092" t="s">
        <v>17</v>
      </c>
      <c r="G20092">
        <v>2017</v>
      </c>
      <c r="H20092">
        <v>0.60599999999999998</v>
      </c>
      <c r="I20092">
        <v>0.14000000000000001</v>
      </c>
    </row>
    <row r="20093" spans="1:9" x14ac:dyDescent="0.25">
      <c r="A20093" t="s">
        <v>204</v>
      </c>
      <c r="B20093" t="s">
        <v>452</v>
      </c>
      <c r="C20093" t="s">
        <v>453</v>
      </c>
      <c r="D20093" t="s">
        <v>483</v>
      </c>
      <c r="E20093" t="s">
        <v>15</v>
      </c>
      <c r="F20093" t="s">
        <v>17</v>
      </c>
      <c r="G20093">
        <v>2018</v>
      </c>
      <c r="H20093">
        <v>0.60599999999999998</v>
      </c>
    </row>
    <row r="20094" spans="1:9" x14ac:dyDescent="0.25">
      <c r="A20094" t="s">
        <v>204</v>
      </c>
      <c r="B20094" t="s">
        <v>452</v>
      </c>
      <c r="C20094" t="s">
        <v>453</v>
      </c>
      <c r="D20094" t="s">
        <v>483</v>
      </c>
      <c r="E20094" t="s">
        <v>15</v>
      </c>
      <c r="F20094" t="s">
        <v>17</v>
      </c>
      <c r="G20094">
        <v>2019</v>
      </c>
      <c r="H20094">
        <v>2.0299999999999998</v>
      </c>
    </row>
    <row r="20095" spans="1:9" x14ac:dyDescent="0.25">
      <c r="A20095" t="s">
        <v>204</v>
      </c>
      <c r="B20095" t="s">
        <v>452</v>
      </c>
      <c r="C20095" t="s">
        <v>453</v>
      </c>
      <c r="D20095" t="s">
        <v>483</v>
      </c>
      <c r="E20095" t="s">
        <v>15</v>
      </c>
      <c r="F20095" t="s">
        <v>26</v>
      </c>
      <c r="G20095">
        <v>2000</v>
      </c>
      <c r="H20095">
        <v>0</v>
      </c>
      <c r="I20095">
        <v>0</v>
      </c>
    </row>
    <row r="20096" spans="1:9" x14ac:dyDescent="0.25">
      <c r="A20096" t="s">
        <v>204</v>
      </c>
      <c r="B20096" t="s">
        <v>452</v>
      </c>
      <c r="C20096" t="s">
        <v>453</v>
      </c>
      <c r="D20096" t="s">
        <v>483</v>
      </c>
      <c r="E20096" t="s">
        <v>15</v>
      </c>
      <c r="F20096" t="s">
        <v>26</v>
      </c>
      <c r="G20096">
        <v>2001</v>
      </c>
      <c r="H20096">
        <v>0</v>
      </c>
      <c r="I20096">
        <v>0</v>
      </c>
    </row>
    <row r="20097" spans="1:9" x14ac:dyDescent="0.25">
      <c r="A20097" t="s">
        <v>204</v>
      </c>
      <c r="B20097" t="s">
        <v>452</v>
      </c>
      <c r="C20097" t="s">
        <v>453</v>
      </c>
      <c r="D20097" t="s">
        <v>483</v>
      </c>
      <c r="E20097" t="s">
        <v>15</v>
      </c>
      <c r="F20097" t="s">
        <v>26</v>
      </c>
      <c r="G20097">
        <v>2002</v>
      </c>
      <c r="H20097">
        <v>0</v>
      </c>
      <c r="I20097">
        <v>0</v>
      </c>
    </row>
    <row r="20098" spans="1:9" x14ac:dyDescent="0.25">
      <c r="A20098" t="s">
        <v>204</v>
      </c>
      <c r="B20098" t="s">
        <v>452</v>
      </c>
      <c r="C20098" t="s">
        <v>453</v>
      </c>
      <c r="D20098" t="s">
        <v>483</v>
      </c>
      <c r="E20098" t="s">
        <v>15</v>
      </c>
      <c r="F20098" t="s">
        <v>26</v>
      </c>
      <c r="G20098">
        <v>2003</v>
      </c>
      <c r="H20098">
        <v>0</v>
      </c>
      <c r="I20098">
        <v>0</v>
      </c>
    </row>
    <row r="20099" spans="1:9" x14ac:dyDescent="0.25">
      <c r="A20099" t="s">
        <v>204</v>
      </c>
      <c r="B20099" t="s">
        <v>452</v>
      </c>
      <c r="C20099" t="s">
        <v>453</v>
      </c>
      <c r="D20099" t="s">
        <v>483</v>
      </c>
      <c r="E20099" t="s">
        <v>15</v>
      </c>
      <c r="F20099" t="s">
        <v>26</v>
      </c>
      <c r="G20099">
        <v>2004</v>
      </c>
      <c r="H20099">
        <v>0</v>
      </c>
      <c r="I20099">
        <v>0</v>
      </c>
    </row>
    <row r="20100" spans="1:9" x14ac:dyDescent="0.25">
      <c r="A20100" t="s">
        <v>204</v>
      </c>
      <c r="B20100" t="s">
        <v>452</v>
      </c>
      <c r="C20100" t="s">
        <v>453</v>
      </c>
      <c r="D20100" t="s">
        <v>483</v>
      </c>
      <c r="E20100" t="s">
        <v>15</v>
      </c>
      <c r="F20100" t="s">
        <v>26</v>
      </c>
      <c r="G20100">
        <v>2005</v>
      </c>
      <c r="H20100">
        <v>0</v>
      </c>
      <c r="I20100">
        <v>0</v>
      </c>
    </row>
    <row r="20101" spans="1:9" x14ac:dyDescent="0.25">
      <c r="A20101" t="s">
        <v>204</v>
      </c>
      <c r="B20101" t="s">
        <v>452</v>
      </c>
      <c r="C20101" t="s">
        <v>453</v>
      </c>
      <c r="D20101" t="s">
        <v>483</v>
      </c>
      <c r="E20101" t="s">
        <v>15</v>
      </c>
      <c r="F20101" t="s">
        <v>26</v>
      </c>
      <c r="G20101">
        <v>2006</v>
      </c>
      <c r="H20101">
        <v>0</v>
      </c>
      <c r="I20101">
        <v>0</v>
      </c>
    </row>
    <row r="20102" spans="1:9" x14ac:dyDescent="0.25">
      <c r="A20102" t="s">
        <v>204</v>
      </c>
      <c r="B20102" t="s">
        <v>452</v>
      </c>
      <c r="C20102" t="s">
        <v>453</v>
      </c>
      <c r="D20102" t="s">
        <v>483</v>
      </c>
      <c r="E20102" t="s">
        <v>15</v>
      </c>
      <c r="F20102" t="s">
        <v>26</v>
      </c>
      <c r="G20102">
        <v>2007</v>
      </c>
      <c r="H20102">
        <v>0</v>
      </c>
      <c r="I20102">
        <v>0</v>
      </c>
    </row>
    <row r="20103" spans="1:9" x14ac:dyDescent="0.25">
      <c r="A20103" t="s">
        <v>204</v>
      </c>
      <c r="B20103" t="s">
        <v>452</v>
      </c>
      <c r="C20103" t="s">
        <v>453</v>
      </c>
      <c r="D20103" t="s">
        <v>483</v>
      </c>
      <c r="E20103" t="s">
        <v>15</v>
      </c>
      <c r="F20103" t="s">
        <v>26</v>
      </c>
      <c r="G20103">
        <v>2008</v>
      </c>
      <c r="H20103">
        <v>0</v>
      </c>
      <c r="I20103">
        <v>0</v>
      </c>
    </row>
    <row r="20104" spans="1:9" x14ac:dyDescent="0.25">
      <c r="A20104" t="s">
        <v>204</v>
      </c>
      <c r="B20104" t="s">
        <v>452</v>
      </c>
      <c r="C20104" t="s">
        <v>453</v>
      </c>
      <c r="D20104" t="s">
        <v>483</v>
      </c>
      <c r="E20104" t="s">
        <v>15</v>
      </c>
      <c r="F20104" t="s">
        <v>26</v>
      </c>
      <c r="G20104">
        <v>2009</v>
      </c>
      <c r="H20104">
        <v>0</v>
      </c>
      <c r="I20104">
        <v>0</v>
      </c>
    </row>
    <row r="20105" spans="1:9" x14ac:dyDescent="0.25">
      <c r="A20105" t="s">
        <v>204</v>
      </c>
      <c r="B20105" t="s">
        <v>452</v>
      </c>
      <c r="C20105" t="s">
        <v>453</v>
      </c>
      <c r="D20105" t="s">
        <v>483</v>
      </c>
      <c r="E20105" t="s">
        <v>15</v>
      </c>
      <c r="F20105" t="s">
        <v>26</v>
      </c>
      <c r="G20105">
        <v>2010</v>
      </c>
      <c r="H20105">
        <v>0</v>
      </c>
      <c r="I20105">
        <v>0</v>
      </c>
    </row>
    <row r="20106" spans="1:9" x14ac:dyDescent="0.25">
      <c r="A20106" t="s">
        <v>204</v>
      </c>
      <c r="B20106" t="s">
        <v>452</v>
      </c>
      <c r="C20106" t="s">
        <v>453</v>
      </c>
      <c r="D20106" t="s">
        <v>483</v>
      </c>
      <c r="E20106" t="s">
        <v>15</v>
      </c>
      <c r="F20106" t="s">
        <v>26</v>
      </c>
      <c r="G20106">
        <v>2011</v>
      </c>
      <c r="H20106">
        <v>1.2</v>
      </c>
      <c r="I20106">
        <v>1.514</v>
      </c>
    </row>
    <row r="20107" spans="1:9" x14ac:dyDescent="0.25">
      <c r="A20107" t="s">
        <v>204</v>
      </c>
      <c r="B20107" t="s">
        <v>452</v>
      </c>
      <c r="C20107" t="s">
        <v>453</v>
      </c>
      <c r="D20107" t="s">
        <v>483</v>
      </c>
      <c r="E20107" t="s">
        <v>15</v>
      </c>
      <c r="F20107" t="s">
        <v>26</v>
      </c>
      <c r="G20107">
        <v>2012</v>
      </c>
      <c r="H20107">
        <v>6.2</v>
      </c>
      <c r="I20107">
        <v>8.06</v>
      </c>
    </row>
    <row r="20108" spans="1:9" x14ac:dyDescent="0.25">
      <c r="A20108" t="s">
        <v>204</v>
      </c>
      <c r="B20108" t="s">
        <v>452</v>
      </c>
      <c r="C20108" t="s">
        <v>453</v>
      </c>
      <c r="D20108" t="s">
        <v>483</v>
      </c>
      <c r="E20108" t="s">
        <v>15</v>
      </c>
      <c r="F20108" t="s">
        <v>26</v>
      </c>
      <c r="G20108">
        <v>2013</v>
      </c>
      <c r="H20108">
        <v>8.2309999999999999</v>
      </c>
      <c r="I20108">
        <v>14.958</v>
      </c>
    </row>
    <row r="20109" spans="1:9" x14ac:dyDescent="0.25">
      <c r="A20109" t="s">
        <v>204</v>
      </c>
      <c r="B20109" t="s">
        <v>452</v>
      </c>
      <c r="C20109" t="s">
        <v>453</v>
      </c>
      <c r="D20109" t="s">
        <v>483</v>
      </c>
      <c r="E20109" t="s">
        <v>15</v>
      </c>
      <c r="F20109" t="s">
        <v>26</v>
      </c>
      <c r="G20109">
        <v>2014</v>
      </c>
      <c r="H20109">
        <v>8.2279999999999998</v>
      </c>
      <c r="I20109">
        <v>15.747999999999999</v>
      </c>
    </row>
    <row r="20110" spans="1:9" x14ac:dyDescent="0.25">
      <c r="A20110" t="s">
        <v>204</v>
      </c>
      <c r="B20110" t="s">
        <v>452</v>
      </c>
      <c r="C20110" t="s">
        <v>453</v>
      </c>
      <c r="D20110" t="s">
        <v>483</v>
      </c>
      <c r="E20110" t="s">
        <v>15</v>
      </c>
      <c r="F20110" t="s">
        <v>26</v>
      </c>
      <c r="G20110">
        <v>2015</v>
      </c>
      <c r="H20110">
        <v>8.1999999999999993</v>
      </c>
      <c r="I20110">
        <v>14.669</v>
      </c>
    </row>
    <row r="20111" spans="1:9" x14ac:dyDescent="0.25">
      <c r="A20111" t="s">
        <v>204</v>
      </c>
      <c r="B20111" t="s">
        <v>452</v>
      </c>
      <c r="C20111" t="s">
        <v>453</v>
      </c>
      <c r="D20111" t="s">
        <v>483</v>
      </c>
      <c r="E20111" t="s">
        <v>15</v>
      </c>
      <c r="F20111" t="s">
        <v>26</v>
      </c>
      <c r="G20111">
        <v>2016</v>
      </c>
      <c r="H20111">
        <v>8.1999999999999993</v>
      </c>
      <c r="I20111">
        <v>14.403</v>
      </c>
    </row>
    <row r="20112" spans="1:9" x14ac:dyDescent="0.25">
      <c r="A20112" t="s">
        <v>204</v>
      </c>
      <c r="B20112" t="s">
        <v>452</v>
      </c>
      <c r="C20112" t="s">
        <v>453</v>
      </c>
      <c r="D20112" t="s">
        <v>483</v>
      </c>
      <c r="E20112" t="s">
        <v>15</v>
      </c>
      <c r="F20112" t="s">
        <v>26</v>
      </c>
      <c r="G20112">
        <v>2017</v>
      </c>
      <c r="H20112">
        <v>8.1999999999999993</v>
      </c>
      <c r="I20112">
        <v>14.403</v>
      </c>
    </row>
    <row r="20113" spans="1:9" x14ac:dyDescent="0.25">
      <c r="A20113" t="s">
        <v>204</v>
      </c>
      <c r="B20113" t="s">
        <v>452</v>
      </c>
      <c r="C20113" t="s">
        <v>453</v>
      </c>
      <c r="D20113" t="s">
        <v>483</v>
      </c>
      <c r="E20113" t="s">
        <v>15</v>
      </c>
      <c r="F20113" t="s">
        <v>26</v>
      </c>
      <c r="G20113">
        <v>2018</v>
      </c>
      <c r="H20113">
        <v>190.7</v>
      </c>
    </row>
    <row r="20114" spans="1:9" x14ac:dyDescent="0.25">
      <c r="A20114" t="s">
        <v>204</v>
      </c>
      <c r="B20114" t="s">
        <v>452</v>
      </c>
      <c r="C20114" t="s">
        <v>453</v>
      </c>
      <c r="D20114" t="s">
        <v>483</v>
      </c>
      <c r="E20114" t="s">
        <v>15</v>
      </c>
      <c r="F20114" t="s">
        <v>26</v>
      </c>
      <c r="G20114">
        <v>2019</v>
      </c>
      <c r="H20114">
        <v>438.7</v>
      </c>
    </row>
    <row r="20115" spans="1:9" x14ac:dyDescent="0.25">
      <c r="A20115" t="s">
        <v>204</v>
      </c>
      <c r="B20115" t="s">
        <v>452</v>
      </c>
      <c r="C20115" t="s">
        <v>453</v>
      </c>
      <c r="D20115" t="s">
        <v>483</v>
      </c>
      <c r="E20115" t="s">
        <v>18</v>
      </c>
      <c r="F20115" t="s">
        <v>19</v>
      </c>
      <c r="G20115">
        <v>2000</v>
      </c>
      <c r="H20115">
        <v>14.112</v>
      </c>
      <c r="I20115">
        <v>28.891999999999999</v>
      </c>
    </row>
    <row r="20116" spans="1:9" x14ac:dyDescent="0.25">
      <c r="A20116" t="s">
        <v>204</v>
      </c>
      <c r="B20116" t="s">
        <v>452</v>
      </c>
      <c r="C20116" t="s">
        <v>453</v>
      </c>
      <c r="D20116" t="s">
        <v>483</v>
      </c>
      <c r="E20116" t="s">
        <v>18</v>
      </c>
      <c r="F20116" t="s">
        <v>19</v>
      </c>
      <c r="G20116">
        <v>2001</v>
      </c>
      <c r="H20116">
        <v>24.829000000000001</v>
      </c>
      <c r="I20116">
        <v>49.360999999999997</v>
      </c>
    </row>
    <row r="20117" spans="1:9" x14ac:dyDescent="0.25">
      <c r="A20117" t="s">
        <v>204</v>
      </c>
      <c r="B20117" t="s">
        <v>452</v>
      </c>
      <c r="C20117" t="s">
        <v>453</v>
      </c>
      <c r="D20117" t="s">
        <v>483</v>
      </c>
      <c r="E20117" t="s">
        <v>18</v>
      </c>
      <c r="F20117" t="s">
        <v>19</v>
      </c>
      <c r="G20117">
        <v>2002</v>
      </c>
      <c r="H20117">
        <v>25.797999999999998</v>
      </c>
      <c r="I20117">
        <v>73.405000000000001</v>
      </c>
    </row>
    <row r="20118" spans="1:9" x14ac:dyDescent="0.25">
      <c r="A20118" t="s">
        <v>204</v>
      </c>
      <c r="B20118" t="s">
        <v>452</v>
      </c>
      <c r="C20118" t="s">
        <v>453</v>
      </c>
      <c r="D20118" t="s">
        <v>483</v>
      </c>
      <c r="E20118" t="s">
        <v>18</v>
      </c>
      <c r="F20118" t="s">
        <v>19</v>
      </c>
      <c r="G20118">
        <v>2003</v>
      </c>
      <c r="H20118">
        <v>25.728999999999999</v>
      </c>
      <c r="I20118">
        <v>77.953999999999994</v>
      </c>
    </row>
    <row r="20119" spans="1:9" x14ac:dyDescent="0.25">
      <c r="A20119" t="s">
        <v>204</v>
      </c>
      <c r="B20119" t="s">
        <v>452</v>
      </c>
      <c r="C20119" t="s">
        <v>453</v>
      </c>
      <c r="D20119" t="s">
        <v>483</v>
      </c>
      <c r="E20119" t="s">
        <v>18</v>
      </c>
      <c r="F20119" t="s">
        <v>19</v>
      </c>
      <c r="G20119">
        <v>2004</v>
      </c>
      <c r="H20119">
        <v>27.829000000000001</v>
      </c>
      <c r="I20119">
        <v>72.444999999999993</v>
      </c>
    </row>
    <row r="20120" spans="1:9" x14ac:dyDescent="0.25">
      <c r="A20120" t="s">
        <v>204</v>
      </c>
      <c r="B20120" t="s">
        <v>452</v>
      </c>
      <c r="C20120" t="s">
        <v>453</v>
      </c>
      <c r="D20120" t="s">
        <v>483</v>
      </c>
      <c r="E20120" t="s">
        <v>18</v>
      </c>
      <c r="F20120" t="s">
        <v>19</v>
      </c>
      <c r="G20120">
        <v>2005</v>
      </c>
      <c r="H20120">
        <v>27.829000000000001</v>
      </c>
      <c r="I20120">
        <v>75.381</v>
      </c>
    </row>
    <row r="20121" spans="1:9" x14ac:dyDescent="0.25">
      <c r="A20121" t="s">
        <v>204</v>
      </c>
      <c r="B20121" t="s">
        <v>452</v>
      </c>
      <c r="C20121" t="s">
        <v>453</v>
      </c>
      <c r="D20121" t="s">
        <v>483</v>
      </c>
      <c r="E20121" t="s">
        <v>18</v>
      </c>
      <c r="F20121" t="s">
        <v>19</v>
      </c>
      <c r="G20121">
        <v>2006</v>
      </c>
      <c r="H20121">
        <v>27.829000000000001</v>
      </c>
      <c r="I20121">
        <v>69.638999999999996</v>
      </c>
    </row>
    <row r="20122" spans="1:9" x14ac:dyDescent="0.25">
      <c r="A20122" t="s">
        <v>204</v>
      </c>
      <c r="B20122" t="s">
        <v>452</v>
      </c>
      <c r="C20122" t="s">
        <v>453</v>
      </c>
      <c r="D20122" t="s">
        <v>483</v>
      </c>
      <c r="E20122" t="s">
        <v>18</v>
      </c>
      <c r="F20122" t="s">
        <v>19</v>
      </c>
      <c r="G20122">
        <v>2007</v>
      </c>
      <c r="H20122">
        <v>27.829000000000001</v>
      </c>
      <c r="I20122">
        <v>61.593000000000004</v>
      </c>
    </row>
    <row r="20123" spans="1:9" x14ac:dyDescent="0.25">
      <c r="A20123" t="s">
        <v>204</v>
      </c>
      <c r="B20123" t="s">
        <v>452</v>
      </c>
      <c r="C20123" t="s">
        <v>453</v>
      </c>
      <c r="D20123" t="s">
        <v>483</v>
      </c>
      <c r="E20123" t="s">
        <v>18</v>
      </c>
      <c r="F20123" t="s">
        <v>19</v>
      </c>
      <c r="G20123">
        <v>2008</v>
      </c>
      <c r="H20123">
        <v>27.829000000000001</v>
      </c>
      <c r="I20123">
        <v>41.951000000000001</v>
      </c>
    </row>
    <row r="20124" spans="1:9" x14ac:dyDescent="0.25">
      <c r="A20124" t="s">
        <v>204</v>
      </c>
      <c r="B20124" t="s">
        <v>452</v>
      </c>
      <c r="C20124" t="s">
        <v>453</v>
      </c>
      <c r="D20124" t="s">
        <v>483</v>
      </c>
      <c r="E20124" t="s">
        <v>18</v>
      </c>
      <c r="F20124" t="s">
        <v>19</v>
      </c>
      <c r="G20124">
        <v>2009</v>
      </c>
      <c r="H20124">
        <v>27.829000000000001</v>
      </c>
      <c r="I20124">
        <v>36.832000000000001</v>
      </c>
    </row>
    <row r="20125" spans="1:9" x14ac:dyDescent="0.25">
      <c r="A20125" t="s">
        <v>204</v>
      </c>
      <c r="B20125" t="s">
        <v>452</v>
      </c>
      <c r="C20125" t="s">
        <v>453</v>
      </c>
      <c r="D20125" t="s">
        <v>483</v>
      </c>
      <c r="E20125" t="s">
        <v>18</v>
      </c>
      <c r="F20125" t="s">
        <v>19</v>
      </c>
      <c r="G20125">
        <v>2010</v>
      </c>
      <c r="H20125">
        <v>27.829000000000001</v>
      </c>
      <c r="I20125">
        <v>25.352</v>
      </c>
    </row>
    <row r="20126" spans="1:9" x14ac:dyDescent="0.25">
      <c r="A20126" t="s">
        <v>204</v>
      </c>
      <c r="B20126" t="s">
        <v>452</v>
      </c>
      <c r="C20126" t="s">
        <v>453</v>
      </c>
      <c r="D20126" t="s">
        <v>483</v>
      </c>
      <c r="E20126" t="s">
        <v>18</v>
      </c>
      <c r="F20126" t="s">
        <v>19</v>
      </c>
      <c r="G20126">
        <v>2011</v>
      </c>
      <c r="H20126">
        <v>59.579000000000001</v>
      </c>
      <c r="I20126">
        <v>26.231000000000002</v>
      </c>
    </row>
    <row r="20127" spans="1:9" x14ac:dyDescent="0.25">
      <c r="A20127" t="s">
        <v>204</v>
      </c>
      <c r="B20127" t="s">
        <v>452</v>
      </c>
      <c r="C20127" t="s">
        <v>453</v>
      </c>
      <c r="D20127" t="s">
        <v>483</v>
      </c>
      <c r="E20127" t="s">
        <v>18</v>
      </c>
      <c r="F20127" t="s">
        <v>19</v>
      </c>
      <c r="G20127">
        <v>2012</v>
      </c>
      <c r="H20127">
        <v>136.97899999999998</v>
      </c>
      <c r="I20127">
        <v>369.24</v>
      </c>
    </row>
    <row r="20128" spans="1:9" x14ac:dyDescent="0.25">
      <c r="A20128" t="s">
        <v>204</v>
      </c>
      <c r="B20128" t="s">
        <v>452</v>
      </c>
      <c r="C20128" t="s">
        <v>453</v>
      </c>
      <c r="D20128" t="s">
        <v>483</v>
      </c>
      <c r="E20128" t="s">
        <v>18</v>
      </c>
      <c r="F20128" t="s">
        <v>19</v>
      </c>
      <c r="G20128">
        <v>2013</v>
      </c>
      <c r="H20128">
        <v>189.97899999999998</v>
      </c>
      <c r="I20128">
        <v>461.27</v>
      </c>
    </row>
    <row r="20129" spans="1:9" x14ac:dyDescent="0.25">
      <c r="A20129" t="s">
        <v>204</v>
      </c>
      <c r="B20129" t="s">
        <v>452</v>
      </c>
      <c r="C20129" t="s">
        <v>453</v>
      </c>
      <c r="D20129" t="s">
        <v>483</v>
      </c>
      <c r="E20129" t="s">
        <v>18</v>
      </c>
      <c r="F20129" t="s">
        <v>19</v>
      </c>
      <c r="G20129">
        <v>2014</v>
      </c>
      <c r="H20129">
        <v>215.18700000000001</v>
      </c>
      <c r="I20129">
        <v>619.09400000000005</v>
      </c>
    </row>
    <row r="20130" spans="1:9" x14ac:dyDescent="0.25">
      <c r="A20130" t="s">
        <v>204</v>
      </c>
      <c r="B20130" t="s">
        <v>452</v>
      </c>
      <c r="C20130" t="s">
        <v>453</v>
      </c>
      <c r="D20130" t="s">
        <v>483</v>
      </c>
      <c r="E20130" t="s">
        <v>18</v>
      </c>
      <c r="F20130" t="s">
        <v>19</v>
      </c>
      <c r="G20130">
        <v>2015</v>
      </c>
      <c r="H20130">
        <v>215.21400000000003</v>
      </c>
      <c r="I20130">
        <v>598.69099999999992</v>
      </c>
    </row>
    <row r="20131" spans="1:9" x14ac:dyDescent="0.25">
      <c r="A20131" t="s">
        <v>204</v>
      </c>
      <c r="B20131" t="s">
        <v>452</v>
      </c>
      <c r="C20131" t="s">
        <v>453</v>
      </c>
      <c r="D20131" t="s">
        <v>483</v>
      </c>
      <c r="E20131" t="s">
        <v>18</v>
      </c>
      <c r="F20131" t="s">
        <v>19</v>
      </c>
      <c r="G20131">
        <v>2016</v>
      </c>
      <c r="H20131">
        <v>215.292</v>
      </c>
      <c r="I20131">
        <v>554.096</v>
      </c>
    </row>
    <row r="20132" spans="1:9" x14ac:dyDescent="0.25">
      <c r="A20132" t="s">
        <v>204</v>
      </c>
      <c r="B20132" t="s">
        <v>452</v>
      </c>
      <c r="C20132" t="s">
        <v>453</v>
      </c>
      <c r="D20132" t="s">
        <v>483</v>
      </c>
      <c r="E20132" t="s">
        <v>18</v>
      </c>
      <c r="F20132" t="s">
        <v>19</v>
      </c>
      <c r="G20132">
        <v>2017</v>
      </c>
      <c r="H20132">
        <v>257.202</v>
      </c>
      <c r="I20132">
        <v>1616.2270000000001</v>
      </c>
    </row>
    <row r="20133" spans="1:9" x14ac:dyDescent="0.25">
      <c r="A20133" t="s">
        <v>204</v>
      </c>
      <c r="B20133" t="s">
        <v>452</v>
      </c>
      <c r="C20133" t="s">
        <v>453</v>
      </c>
      <c r="D20133" t="s">
        <v>483</v>
      </c>
      <c r="E20133" t="s">
        <v>18</v>
      </c>
      <c r="F20133" t="s">
        <v>19</v>
      </c>
      <c r="G20133">
        <v>2018</v>
      </c>
      <c r="H20133">
        <v>750.09199999999998</v>
      </c>
    </row>
    <row r="20134" spans="1:9" x14ac:dyDescent="0.25">
      <c r="A20134" t="s">
        <v>204</v>
      </c>
      <c r="B20134" t="s">
        <v>452</v>
      </c>
      <c r="C20134" t="s">
        <v>453</v>
      </c>
      <c r="D20134" t="s">
        <v>483</v>
      </c>
      <c r="E20134" t="s">
        <v>18</v>
      </c>
      <c r="F20134" t="s">
        <v>19</v>
      </c>
      <c r="G20134">
        <v>2019</v>
      </c>
      <c r="H20134">
        <v>1609.4089999999999</v>
      </c>
    </row>
    <row r="20135" spans="1:9" x14ac:dyDescent="0.25">
      <c r="A20135" t="s">
        <v>204</v>
      </c>
      <c r="B20135" t="s">
        <v>454</v>
      </c>
      <c r="C20135" t="s">
        <v>455</v>
      </c>
      <c r="D20135" t="s">
        <v>482</v>
      </c>
      <c r="E20135" t="s">
        <v>12</v>
      </c>
      <c r="F20135" t="s">
        <v>12</v>
      </c>
      <c r="G20135">
        <v>2000</v>
      </c>
      <c r="H20135">
        <v>903.52</v>
      </c>
      <c r="I20135">
        <v>1600</v>
      </c>
    </row>
    <row r="20136" spans="1:9" x14ac:dyDescent="0.25">
      <c r="A20136" t="s">
        <v>204</v>
      </c>
      <c r="B20136" t="s">
        <v>454</v>
      </c>
      <c r="C20136" t="s">
        <v>455</v>
      </c>
      <c r="D20136" t="s">
        <v>482</v>
      </c>
      <c r="E20136" t="s">
        <v>12</v>
      </c>
      <c r="F20136" t="s">
        <v>12</v>
      </c>
      <c r="G20136">
        <v>2001</v>
      </c>
      <c r="H20136">
        <v>895.63000000000011</v>
      </c>
      <c r="I20136">
        <v>1873.213</v>
      </c>
    </row>
    <row r="20137" spans="1:9" x14ac:dyDescent="0.25">
      <c r="A20137" t="s">
        <v>204</v>
      </c>
      <c r="B20137" t="s">
        <v>454</v>
      </c>
      <c r="C20137" t="s">
        <v>455</v>
      </c>
      <c r="D20137" t="s">
        <v>482</v>
      </c>
      <c r="E20137" t="s">
        <v>12</v>
      </c>
      <c r="F20137" t="s">
        <v>12</v>
      </c>
      <c r="G20137">
        <v>2002</v>
      </c>
      <c r="H20137">
        <v>886.95</v>
      </c>
      <c r="I20137">
        <v>1998.9290000000001</v>
      </c>
    </row>
    <row r="20138" spans="1:9" x14ac:dyDescent="0.25">
      <c r="A20138" t="s">
        <v>204</v>
      </c>
      <c r="B20138" t="s">
        <v>454</v>
      </c>
      <c r="C20138" t="s">
        <v>455</v>
      </c>
      <c r="D20138" t="s">
        <v>482</v>
      </c>
      <c r="E20138" t="s">
        <v>12</v>
      </c>
      <c r="F20138" t="s">
        <v>12</v>
      </c>
      <c r="G20138">
        <v>2003</v>
      </c>
      <c r="H20138">
        <v>867.21</v>
      </c>
      <c r="I20138">
        <v>2362.174</v>
      </c>
    </row>
    <row r="20139" spans="1:9" x14ac:dyDescent="0.25">
      <c r="A20139" t="s">
        <v>204</v>
      </c>
      <c r="B20139" t="s">
        <v>454</v>
      </c>
      <c r="C20139" t="s">
        <v>455</v>
      </c>
      <c r="D20139" t="s">
        <v>482</v>
      </c>
      <c r="E20139" t="s">
        <v>12</v>
      </c>
      <c r="F20139" t="s">
        <v>12</v>
      </c>
      <c r="G20139">
        <v>2004</v>
      </c>
      <c r="H20139">
        <v>917.87</v>
      </c>
      <c r="I20139">
        <v>2391.982</v>
      </c>
    </row>
    <row r="20140" spans="1:9" x14ac:dyDescent="0.25">
      <c r="A20140" t="s">
        <v>204</v>
      </c>
      <c r="B20140" t="s">
        <v>454</v>
      </c>
      <c r="C20140" t="s">
        <v>455</v>
      </c>
      <c r="D20140" t="s">
        <v>482</v>
      </c>
      <c r="E20140" t="s">
        <v>12</v>
      </c>
      <c r="F20140" t="s">
        <v>12</v>
      </c>
      <c r="G20140">
        <v>2005</v>
      </c>
      <c r="H20140">
        <v>917.88</v>
      </c>
      <c r="I20140">
        <v>2953.3289999999997</v>
      </c>
    </row>
    <row r="20141" spans="1:9" x14ac:dyDescent="0.25">
      <c r="A20141" t="s">
        <v>204</v>
      </c>
      <c r="B20141" t="s">
        <v>454</v>
      </c>
      <c r="C20141" t="s">
        <v>455</v>
      </c>
      <c r="D20141" t="s">
        <v>482</v>
      </c>
      <c r="E20141" t="s">
        <v>12</v>
      </c>
      <c r="F20141" t="s">
        <v>12</v>
      </c>
      <c r="G20141">
        <v>2006</v>
      </c>
      <c r="H20141">
        <v>958.39</v>
      </c>
      <c r="I20141">
        <v>3168.473</v>
      </c>
    </row>
    <row r="20142" spans="1:9" x14ac:dyDescent="0.25">
      <c r="A20142" t="s">
        <v>204</v>
      </c>
      <c r="B20142" t="s">
        <v>454</v>
      </c>
      <c r="C20142" t="s">
        <v>455</v>
      </c>
      <c r="D20142" t="s">
        <v>482</v>
      </c>
      <c r="E20142" t="s">
        <v>12</v>
      </c>
      <c r="F20142" t="s">
        <v>12</v>
      </c>
      <c r="G20142">
        <v>2007</v>
      </c>
      <c r="H20142">
        <v>1013.9300000000001</v>
      </c>
      <c r="I20142">
        <v>3424.43</v>
      </c>
    </row>
    <row r="20143" spans="1:9" x14ac:dyDescent="0.25">
      <c r="A20143" t="s">
        <v>204</v>
      </c>
      <c r="B20143" t="s">
        <v>454</v>
      </c>
      <c r="C20143" t="s">
        <v>455</v>
      </c>
      <c r="D20143" t="s">
        <v>482</v>
      </c>
      <c r="E20143" t="s">
        <v>12</v>
      </c>
      <c r="F20143" t="s">
        <v>12</v>
      </c>
      <c r="G20143">
        <v>2008</v>
      </c>
      <c r="H20143">
        <v>1016.6800000000001</v>
      </c>
      <c r="I20143">
        <v>3911.6950000000002</v>
      </c>
    </row>
    <row r="20144" spans="1:9" x14ac:dyDescent="0.25">
      <c r="A20144" t="s">
        <v>204</v>
      </c>
      <c r="B20144" t="s">
        <v>454</v>
      </c>
      <c r="C20144" t="s">
        <v>455</v>
      </c>
      <c r="D20144" t="s">
        <v>482</v>
      </c>
      <c r="E20144" t="s">
        <v>12</v>
      </c>
      <c r="F20144" t="s">
        <v>12</v>
      </c>
      <c r="G20144">
        <v>2009</v>
      </c>
      <c r="H20144">
        <v>1044.47</v>
      </c>
      <c r="I20144">
        <v>4208.09</v>
      </c>
    </row>
    <row r="20145" spans="1:9" x14ac:dyDescent="0.25">
      <c r="A20145" t="s">
        <v>204</v>
      </c>
      <c r="B20145" t="s">
        <v>454</v>
      </c>
      <c r="C20145" t="s">
        <v>455</v>
      </c>
      <c r="D20145" t="s">
        <v>482</v>
      </c>
      <c r="E20145" t="s">
        <v>12</v>
      </c>
      <c r="F20145" t="s">
        <v>12</v>
      </c>
      <c r="G20145">
        <v>2010</v>
      </c>
      <c r="H20145">
        <v>1156.79</v>
      </c>
      <c r="I20145">
        <v>4747.9409999999998</v>
      </c>
    </row>
    <row r="20146" spans="1:9" x14ac:dyDescent="0.25">
      <c r="A20146" t="s">
        <v>204</v>
      </c>
      <c r="B20146" t="s">
        <v>454</v>
      </c>
      <c r="C20146" t="s">
        <v>455</v>
      </c>
      <c r="D20146" t="s">
        <v>482</v>
      </c>
      <c r="E20146" t="s">
        <v>12</v>
      </c>
      <c r="F20146" t="s">
        <v>12</v>
      </c>
      <c r="G20146">
        <v>2011</v>
      </c>
      <c r="H20146">
        <v>1188.46</v>
      </c>
      <c r="I20146">
        <v>4830.9259999999995</v>
      </c>
    </row>
    <row r="20147" spans="1:9" x14ac:dyDescent="0.25">
      <c r="A20147" t="s">
        <v>204</v>
      </c>
      <c r="B20147" t="s">
        <v>454</v>
      </c>
      <c r="C20147" t="s">
        <v>455</v>
      </c>
      <c r="D20147" t="s">
        <v>482</v>
      </c>
      <c r="E20147" t="s">
        <v>12</v>
      </c>
      <c r="F20147" t="s">
        <v>12</v>
      </c>
      <c r="G20147">
        <v>2012</v>
      </c>
      <c r="H20147">
        <v>1366.24</v>
      </c>
      <c r="I20147">
        <v>5274.5230000000001</v>
      </c>
    </row>
    <row r="20148" spans="1:9" x14ac:dyDescent="0.25">
      <c r="A20148" t="s">
        <v>204</v>
      </c>
      <c r="B20148" t="s">
        <v>454</v>
      </c>
      <c r="C20148" t="s">
        <v>455</v>
      </c>
      <c r="D20148" t="s">
        <v>482</v>
      </c>
      <c r="E20148" t="s">
        <v>12</v>
      </c>
      <c r="F20148" t="s">
        <v>12</v>
      </c>
      <c r="G20148">
        <v>2013</v>
      </c>
      <c r="H20148">
        <v>1416.47</v>
      </c>
      <c r="I20148">
        <v>5467.4950000000008</v>
      </c>
    </row>
    <row r="20149" spans="1:9" x14ac:dyDescent="0.25">
      <c r="A20149" t="s">
        <v>204</v>
      </c>
      <c r="B20149" t="s">
        <v>454</v>
      </c>
      <c r="C20149" t="s">
        <v>455</v>
      </c>
      <c r="D20149" t="s">
        <v>482</v>
      </c>
      <c r="E20149" t="s">
        <v>12</v>
      </c>
      <c r="F20149" t="s">
        <v>12</v>
      </c>
      <c r="G20149">
        <v>2014</v>
      </c>
      <c r="H20149">
        <v>1622.58</v>
      </c>
      <c r="I20149">
        <v>6251.5</v>
      </c>
    </row>
    <row r="20150" spans="1:9" x14ac:dyDescent="0.25">
      <c r="A20150" t="s">
        <v>204</v>
      </c>
      <c r="B20150" t="s">
        <v>454</v>
      </c>
      <c r="C20150" t="s">
        <v>455</v>
      </c>
      <c r="D20150" t="s">
        <v>482</v>
      </c>
      <c r="E20150" t="s">
        <v>12</v>
      </c>
      <c r="F20150" t="s">
        <v>12</v>
      </c>
      <c r="G20150">
        <v>2015</v>
      </c>
      <c r="H20150">
        <v>1780.4399999999998</v>
      </c>
      <c r="I20150">
        <v>6438.9740000000002</v>
      </c>
    </row>
    <row r="20151" spans="1:9" x14ac:dyDescent="0.25">
      <c r="A20151" t="s">
        <v>204</v>
      </c>
      <c r="B20151" t="s">
        <v>454</v>
      </c>
      <c r="C20151" t="s">
        <v>455</v>
      </c>
      <c r="D20151" t="s">
        <v>482</v>
      </c>
      <c r="E20151" t="s">
        <v>12</v>
      </c>
      <c r="F20151" t="s">
        <v>12</v>
      </c>
      <c r="G20151">
        <v>2016</v>
      </c>
      <c r="H20151">
        <v>1779.4099999999999</v>
      </c>
      <c r="I20151">
        <v>7466.7</v>
      </c>
    </row>
    <row r="20152" spans="1:9" x14ac:dyDescent="0.25">
      <c r="A20152" t="s">
        <v>204</v>
      </c>
      <c r="B20152" t="s">
        <v>454</v>
      </c>
      <c r="C20152" t="s">
        <v>455</v>
      </c>
      <c r="D20152" t="s">
        <v>482</v>
      </c>
      <c r="E20152" t="s">
        <v>12</v>
      </c>
      <c r="F20152" t="s">
        <v>12</v>
      </c>
      <c r="G20152">
        <v>2017</v>
      </c>
      <c r="H20152">
        <v>1716.1399999999999</v>
      </c>
      <c r="I20152">
        <v>7274.3499999999995</v>
      </c>
    </row>
    <row r="20153" spans="1:9" x14ac:dyDescent="0.25">
      <c r="A20153" t="s">
        <v>204</v>
      </c>
      <c r="B20153" t="s">
        <v>454</v>
      </c>
      <c r="C20153" t="s">
        <v>455</v>
      </c>
      <c r="D20153" t="s">
        <v>482</v>
      </c>
      <c r="E20153" t="s">
        <v>12</v>
      </c>
      <c r="F20153" t="s">
        <v>12</v>
      </c>
      <c r="G20153">
        <v>2018</v>
      </c>
      <c r="H20153">
        <v>1673.9499999999998</v>
      </c>
    </row>
    <row r="20154" spans="1:9" x14ac:dyDescent="0.25">
      <c r="A20154" t="s">
        <v>204</v>
      </c>
      <c r="B20154" t="s">
        <v>454</v>
      </c>
      <c r="C20154" t="s">
        <v>455</v>
      </c>
      <c r="D20154" t="s">
        <v>482</v>
      </c>
      <c r="E20154" t="s">
        <v>12</v>
      </c>
      <c r="F20154" t="s">
        <v>12</v>
      </c>
      <c r="G20154">
        <v>2019</v>
      </c>
      <c r="H20154">
        <v>2457.6</v>
      </c>
    </row>
    <row r="20155" spans="1:9" x14ac:dyDescent="0.25">
      <c r="A20155" t="s">
        <v>204</v>
      </c>
      <c r="B20155" t="s">
        <v>454</v>
      </c>
      <c r="C20155" t="s">
        <v>455</v>
      </c>
      <c r="D20155" t="s">
        <v>483</v>
      </c>
      <c r="E20155" t="s">
        <v>22</v>
      </c>
      <c r="F20155" t="s">
        <v>31</v>
      </c>
      <c r="G20155">
        <v>2019</v>
      </c>
      <c r="H20155">
        <v>5</v>
      </c>
    </row>
    <row r="20156" spans="1:9" x14ac:dyDescent="0.25">
      <c r="A20156" t="s">
        <v>204</v>
      </c>
      <c r="B20156" t="s">
        <v>454</v>
      </c>
      <c r="C20156" t="s">
        <v>455</v>
      </c>
      <c r="D20156" t="s">
        <v>483</v>
      </c>
      <c r="E20156" t="s">
        <v>22</v>
      </c>
      <c r="F20156" t="s">
        <v>23</v>
      </c>
      <c r="G20156">
        <v>2000</v>
      </c>
      <c r="H20156">
        <v>16</v>
      </c>
      <c r="I20156">
        <v>16</v>
      </c>
    </row>
    <row r="20157" spans="1:9" x14ac:dyDescent="0.25">
      <c r="A20157" t="s">
        <v>204</v>
      </c>
      <c r="B20157" t="s">
        <v>454</v>
      </c>
      <c r="C20157" t="s">
        <v>455</v>
      </c>
      <c r="D20157" t="s">
        <v>483</v>
      </c>
      <c r="E20157" t="s">
        <v>22</v>
      </c>
      <c r="F20157" t="s">
        <v>23</v>
      </c>
      <c r="G20157">
        <v>2001</v>
      </c>
      <c r="H20157">
        <v>16</v>
      </c>
      <c r="I20157">
        <v>16</v>
      </c>
    </row>
    <row r="20158" spans="1:9" x14ac:dyDescent="0.25">
      <c r="A20158" t="s">
        <v>204</v>
      </c>
      <c r="B20158" t="s">
        <v>454</v>
      </c>
      <c r="C20158" t="s">
        <v>455</v>
      </c>
      <c r="D20158" t="s">
        <v>483</v>
      </c>
      <c r="E20158" t="s">
        <v>22</v>
      </c>
      <c r="F20158" t="s">
        <v>23</v>
      </c>
      <c r="G20158">
        <v>2002</v>
      </c>
      <c r="H20158">
        <v>16</v>
      </c>
      <c r="I20158">
        <v>16</v>
      </c>
    </row>
    <row r="20159" spans="1:9" x14ac:dyDescent="0.25">
      <c r="A20159" t="s">
        <v>204</v>
      </c>
      <c r="B20159" t="s">
        <v>454</v>
      </c>
      <c r="C20159" t="s">
        <v>455</v>
      </c>
      <c r="D20159" t="s">
        <v>483</v>
      </c>
      <c r="E20159" t="s">
        <v>22</v>
      </c>
      <c r="F20159" t="s">
        <v>23</v>
      </c>
      <c r="G20159">
        <v>2003</v>
      </c>
      <c r="H20159">
        <v>16</v>
      </c>
      <c r="I20159">
        <v>16</v>
      </c>
    </row>
    <row r="20160" spans="1:9" x14ac:dyDescent="0.25">
      <c r="A20160" t="s">
        <v>204</v>
      </c>
      <c r="B20160" t="s">
        <v>454</v>
      </c>
      <c r="C20160" t="s">
        <v>455</v>
      </c>
      <c r="D20160" t="s">
        <v>483</v>
      </c>
      <c r="E20160" t="s">
        <v>22</v>
      </c>
      <c r="F20160" t="s">
        <v>23</v>
      </c>
      <c r="G20160">
        <v>2004</v>
      </c>
      <c r="H20160">
        <v>51.17</v>
      </c>
      <c r="I20160">
        <v>51.2</v>
      </c>
    </row>
    <row r="20161" spans="1:9" x14ac:dyDescent="0.25">
      <c r="A20161" t="s">
        <v>204</v>
      </c>
      <c r="B20161" t="s">
        <v>454</v>
      </c>
      <c r="C20161" t="s">
        <v>455</v>
      </c>
      <c r="D20161" t="s">
        <v>483</v>
      </c>
      <c r="E20161" t="s">
        <v>22</v>
      </c>
      <c r="F20161" t="s">
        <v>23</v>
      </c>
      <c r="G20161">
        <v>2005</v>
      </c>
      <c r="H20161">
        <v>51.17</v>
      </c>
      <c r="I20161">
        <v>51.2</v>
      </c>
    </row>
    <row r="20162" spans="1:9" x14ac:dyDescent="0.25">
      <c r="A20162" t="s">
        <v>204</v>
      </c>
      <c r="B20162" t="s">
        <v>454</v>
      </c>
      <c r="C20162" t="s">
        <v>455</v>
      </c>
      <c r="D20162" t="s">
        <v>483</v>
      </c>
      <c r="E20162" t="s">
        <v>22</v>
      </c>
      <c r="F20162" t="s">
        <v>23</v>
      </c>
      <c r="G20162">
        <v>2006</v>
      </c>
      <c r="H20162">
        <v>51.17</v>
      </c>
      <c r="I20162">
        <v>51.2</v>
      </c>
    </row>
    <row r="20163" spans="1:9" x14ac:dyDescent="0.25">
      <c r="A20163" t="s">
        <v>204</v>
      </c>
      <c r="B20163" t="s">
        <v>454</v>
      </c>
      <c r="C20163" t="s">
        <v>455</v>
      </c>
      <c r="D20163" t="s">
        <v>483</v>
      </c>
      <c r="E20163" t="s">
        <v>22</v>
      </c>
      <c r="F20163" t="s">
        <v>23</v>
      </c>
      <c r="G20163">
        <v>2007</v>
      </c>
      <c r="H20163">
        <v>85.17</v>
      </c>
      <c r="I20163">
        <v>113.2</v>
      </c>
    </row>
    <row r="20164" spans="1:9" x14ac:dyDescent="0.25">
      <c r="A20164" t="s">
        <v>204</v>
      </c>
      <c r="B20164" t="s">
        <v>454</v>
      </c>
      <c r="C20164" t="s">
        <v>455</v>
      </c>
      <c r="D20164" t="s">
        <v>483</v>
      </c>
      <c r="E20164" t="s">
        <v>22</v>
      </c>
      <c r="F20164" t="s">
        <v>23</v>
      </c>
      <c r="G20164">
        <v>2008</v>
      </c>
      <c r="H20164">
        <v>85.17</v>
      </c>
      <c r="I20164">
        <v>113.2</v>
      </c>
    </row>
    <row r="20165" spans="1:9" x14ac:dyDescent="0.25">
      <c r="A20165" t="s">
        <v>204</v>
      </c>
      <c r="B20165" t="s">
        <v>454</v>
      </c>
      <c r="C20165" t="s">
        <v>455</v>
      </c>
      <c r="D20165" t="s">
        <v>483</v>
      </c>
      <c r="E20165" t="s">
        <v>22</v>
      </c>
      <c r="F20165" t="s">
        <v>23</v>
      </c>
      <c r="G20165">
        <v>2009</v>
      </c>
      <c r="H20165">
        <v>85.17</v>
      </c>
      <c r="I20165">
        <v>113.2</v>
      </c>
    </row>
    <row r="20166" spans="1:9" x14ac:dyDescent="0.25">
      <c r="A20166" t="s">
        <v>204</v>
      </c>
      <c r="B20166" t="s">
        <v>454</v>
      </c>
      <c r="C20166" t="s">
        <v>455</v>
      </c>
      <c r="D20166" t="s">
        <v>483</v>
      </c>
      <c r="E20166" t="s">
        <v>22</v>
      </c>
      <c r="F20166" t="s">
        <v>23</v>
      </c>
      <c r="G20166">
        <v>2010</v>
      </c>
      <c r="H20166">
        <v>85.17</v>
      </c>
      <c r="I20166">
        <v>113.2</v>
      </c>
    </row>
    <row r="20167" spans="1:9" x14ac:dyDescent="0.25">
      <c r="A20167" t="s">
        <v>204</v>
      </c>
      <c r="B20167" t="s">
        <v>454</v>
      </c>
      <c r="C20167" t="s">
        <v>455</v>
      </c>
      <c r="D20167" t="s">
        <v>483</v>
      </c>
      <c r="E20167" t="s">
        <v>22</v>
      </c>
      <c r="F20167" t="s">
        <v>23</v>
      </c>
      <c r="G20167">
        <v>2011</v>
      </c>
      <c r="H20167">
        <v>85.17</v>
      </c>
      <c r="I20167">
        <v>113.2</v>
      </c>
    </row>
    <row r="20168" spans="1:9" x14ac:dyDescent="0.25">
      <c r="A20168" t="s">
        <v>204</v>
      </c>
      <c r="B20168" t="s">
        <v>454</v>
      </c>
      <c r="C20168" t="s">
        <v>455</v>
      </c>
      <c r="D20168" t="s">
        <v>483</v>
      </c>
      <c r="E20168" t="s">
        <v>22</v>
      </c>
      <c r="F20168" t="s">
        <v>23</v>
      </c>
      <c r="G20168">
        <v>2012</v>
      </c>
      <c r="H20168">
        <v>85.17</v>
      </c>
      <c r="I20168">
        <v>113.2</v>
      </c>
    </row>
    <row r="20169" spans="1:9" x14ac:dyDescent="0.25">
      <c r="A20169" t="s">
        <v>204</v>
      </c>
      <c r="B20169" t="s">
        <v>454</v>
      </c>
      <c r="C20169" t="s">
        <v>455</v>
      </c>
      <c r="D20169" t="s">
        <v>483</v>
      </c>
      <c r="E20169" t="s">
        <v>22</v>
      </c>
      <c r="F20169" t="s">
        <v>23</v>
      </c>
      <c r="G20169">
        <v>2013</v>
      </c>
      <c r="H20169">
        <v>85.17</v>
      </c>
      <c r="I20169">
        <v>113.2</v>
      </c>
    </row>
    <row r="20170" spans="1:9" x14ac:dyDescent="0.25">
      <c r="A20170" t="s">
        <v>204</v>
      </c>
      <c r="B20170" t="s">
        <v>454</v>
      </c>
      <c r="C20170" t="s">
        <v>455</v>
      </c>
      <c r="D20170" t="s">
        <v>483</v>
      </c>
      <c r="E20170" t="s">
        <v>22</v>
      </c>
      <c r="F20170" t="s">
        <v>23</v>
      </c>
      <c r="G20170">
        <v>2014</v>
      </c>
      <c r="H20170">
        <v>125.5</v>
      </c>
      <c r="I20170">
        <v>166.81</v>
      </c>
    </row>
    <row r="20171" spans="1:9" x14ac:dyDescent="0.25">
      <c r="A20171" t="s">
        <v>204</v>
      </c>
      <c r="B20171" t="s">
        <v>454</v>
      </c>
      <c r="C20171" t="s">
        <v>455</v>
      </c>
      <c r="D20171" t="s">
        <v>483</v>
      </c>
      <c r="E20171" t="s">
        <v>22</v>
      </c>
      <c r="F20171" t="s">
        <v>23</v>
      </c>
      <c r="G20171">
        <v>2015</v>
      </c>
      <c r="H20171">
        <v>134</v>
      </c>
      <c r="I20171">
        <v>202</v>
      </c>
    </row>
    <row r="20172" spans="1:9" x14ac:dyDescent="0.25">
      <c r="A20172" t="s">
        <v>204</v>
      </c>
      <c r="B20172" t="s">
        <v>454</v>
      </c>
      <c r="C20172" t="s">
        <v>455</v>
      </c>
      <c r="D20172" t="s">
        <v>483</v>
      </c>
      <c r="E20172" t="s">
        <v>22</v>
      </c>
      <c r="F20172" t="s">
        <v>23</v>
      </c>
      <c r="G20172">
        <v>2016</v>
      </c>
      <c r="H20172">
        <v>141.5</v>
      </c>
      <c r="I20172">
        <v>176.2</v>
      </c>
    </row>
    <row r="20173" spans="1:9" x14ac:dyDescent="0.25">
      <c r="A20173" t="s">
        <v>204</v>
      </c>
      <c r="B20173" t="s">
        <v>454</v>
      </c>
      <c r="C20173" t="s">
        <v>455</v>
      </c>
      <c r="D20173" t="s">
        <v>483</v>
      </c>
      <c r="E20173" t="s">
        <v>22</v>
      </c>
      <c r="F20173" t="s">
        <v>23</v>
      </c>
      <c r="G20173">
        <v>2017</v>
      </c>
      <c r="H20173">
        <v>141.5</v>
      </c>
      <c r="I20173">
        <v>121.88</v>
      </c>
    </row>
    <row r="20174" spans="1:9" x14ac:dyDescent="0.25">
      <c r="A20174" t="s">
        <v>204</v>
      </c>
      <c r="B20174" t="s">
        <v>454</v>
      </c>
      <c r="C20174" t="s">
        <v>455</v>
      </c>
      <c r="D20174" t="s">
        <v>483</v>
      </c>
      <c r="E20174" t="s">
        <v>22</v>
      </c>
      <c r="F20174" t="s">
        <v>23</v>
      </c>
      <c r="G20174">
        <v>2018</v>
      </c>
      <c r="H20174">
        <v>145</v>
      </c>
    </row>
    <row r="20175" spans="1:9" x14ac:dyDescent="0.25">
      <c r="A20175" t="s">
        <v>204</v>
      </c>
      <c r="B20175" t="s">
        <v>454</v>
      </c>
      <c r="C20175" t="s">
        <v>455</v>
      </c>
      <c r="D20175" t="s">
        <v>483</v>
      </c>
      <c r="E20175" t="s">
        <v>22</v>
      </c>
      <c r="F20175" t="s">
        <v>23</v>
      </c>
      <c r="G20175">
        <v>2019</v>
      </c>
      <c r="H20175">
        <v>148.72</v>
      </c>
    </row>
    <row r="20176" spans="1:9" x14ac:dyDescent="0.25">
      <c r="A20176" t="s">
        <v>204</v>
      </c>
      <c r="B20176" t="s">
        <v>454</v>
      </c>
      <c r="C20176" t="s">
        <v>455</v>
      </c>
      <c r="D20176" t="s">
        <v>483</v>
      </c>
      <c r="E20176" t="s">
        <v>13</v>
      </c>
      <c r="F20176" t="s">
        <v>14</v>
      </c>
      <c r="G20176">
        <v>2000</v>
      </c>
      <c r="H20176">
        <v>364.58699999999999</v>
      </c>
      <c r="I20176">
        <v>1914.9270000000001</v>
      </c>
    </row>
    <row r="20177" spans="1:9" x14ac:dyDescent="0.25">
      <c r="A20177" t="s">
        <v>204</v>
      </c>
      <c r="B20177" t="s">
        <v>454</v>
      </c>
      <c r="C20177" t="s">
        <v>455</v>
      </c>
      <c r="D20177" t="s">
        <v>483</v>
      </c>
      <c r="E20177" t="s">
        <v>13</v>
      </c>
      <c r="F20177" t="s">
        <v>14</v>
      </c>
      <c r="G20177">
        <v>2001</v>
      </c>
      <c r="H20177">
        <v>380.22699999999998</v>
      </c>
      <c r="I20177">
        <v>2144.0479999999998</v>
      </c>
    </row>
    <row r="20178" spans="1:9" x14ac:dyDescent="0.25">
      <c r="A20178" t="s">
        <v>204</v>
      </c>
      <c r="B20178" t="s">
        <v>454</v>
      </c>
      <c r="C20178" t="s">
        <v>455</v>
      </c>
      <c r="D20178" t="s">
        <v>483</v>
      </c>
      <c r="E20178" t="s">
        <v>13</v>
      </c>
      <c r="F20178" t="s">
        <v>14</v>
      </c>
      <c r="G20178">
        <v>2002</v>
      </c>
      <c r="H20178">
        <v>464.66199999999998</v>
      </c>
      <c r="I20178">
        <v>2202.8710000000001</v>
      </c>
    </row>
    <row r="20179" spans="1:9" x14ac:dyDescent="0.25">
      <c r="A20179" t="s">
        <v>204</v>
      </c>
      <c r="B20179" t="s">
        <v>454</v>
      </c>
      <c r="C20179" t="s">
        <v>455</v>
      </c>
      <c r="D20179" t="s">
        <v>483</v>
      </c>
      <c r="E20179" t="s">
        <v>13</v>
      </c>
      <c r="F20179" t="s">
        <v>14</v>
      </c>
      <c r="G20179">
        <v>2003</v>
      </c>
      <c r="H20179">
        <v>447.69200000000001</v>
      </c>
      <c r="I20179">
        <v>1986.8809999999999</v>
      </c>
    </row>
    <row r="20180" spans="1:9" x14ac:dyDescent="0.25">
      <c r="A20180" t="s">
        <v>204</v>
      </c>
      <c r="B20180" t="s">
        <v>454</v>
      </c>
      <c r="C20180" t="s">
        <v>455</v>
      </c>
      <c r="D20180" t="s">
        <v>483</v>
      </c>
      <c r="E20180" t="s">
        <v>13</v>
      </c>
      <c r="F20180" t="s">
        <v>14</v>
      </c>
      <c r="G20180">
        <v>2004</v>
      </c>
      <c r="H20180">
        <v>461.56700000000001</v>
      </c>
      <c r="I20180">
        <v>2148.567</v>
      </c>
    </row>
    <row r="20181" spans="1:9" x14ac:dyDescent="0.25">
      <c r="A20181" t="s">
        <v>204</v>
      </c>
      <c r="B20181" t="s">
        <v>454</v>
      </c>
      <c r="C20181" t="s">
        <v>455</v>
      </c>
      <c r="D20181" t="s">
        <v>483</v>
      </c>
      <c r="E20181" t="s">
        <v>13</v>
      </c>
      <c r="F20181" t="s">
        <v>14</v>
      </c>
      <c r="G20181">
        <v>2005</v>
      </c>
      <c r="H20181">
        <v>468.99200000000002</v>
      </c>
      <c r="I20181">
        <v>1964.1129999999998</v>
      </c>
    </row>
    <row r="20182" spans="1:9" x14ac:dyDescent="0.25">
      <c r="A20182" t="s">
        <v>204</v>
      </c>
      <c r="B20182" t="s">
        <v>454</v>
      </c>
      <c r="C20182" t="s">
        <v>455</v>
      </c>
      <c r="D20182" t="s">
        <v>483</v>
      </c>
      <c r="E20182" t="s">
        <v>13</v>
      </c>
      <c r="F20182" t="s">
        <v>14</v>
      </c>
      <c r="G20182">
        <v>2006</v>
      </c>
      <c r="H20182">
        <v>491.279</v>
      </c>
      <c r="I20182">
        <v>2155.1769999999997</v>
      </c>
    </row>
    <row r="20183" spans="1:9" x14ac:dyDescent="0.25">
      <c r="A20183" t="s">
        <v>204</v>
      </c>
      <c r="B20183" t="s">
        <v>454</v>
      </c>
      <c r="C20183" t="s">
        <v>455</v>
      </c>
      <c r="D20183" t="s">
        <v>483</v>
      </c>
      <c r="E20183" t="s">
        <v>13</v>
      </c>
      <c r="F20183" t="s">
        <v>14</v>
      </c>
      <c r="G20183">
        <v>2007</v>
      </c>
      <c r="H20183">
        <v>493.40300000000002</v>
      </c>
      <c r="I20183">
        <v>2319.1080000000002</v>
      </c>
    </row>
    <row r="20184" spans="1:9" x14ac:dyDescent="0.25">
      <c r="A20184" t="s">
        <v>204</v>
      </c>
      <c r="B20184" t="s">
        <v>454</v>
      </c>
      <c r="C20184" t="s">
        <v>455</v>
      </c>
      <c r="D20184" t="s">
        <v>483</v>
      </c>
      <c r="E20184" t="s">
        <v>13</v>
      </c>
      <c r="F20184" t="s">
        <v>14</v>
      </c>
      <c r="G20184">
        <v>2008</v>
      </c>
      <c r="H20184">
        <v>488.77800000000002</v>
      </c>
      <c r="I20184">
        <v>2309.1710000000003</v>
      </c>
    </row>
    <row r="20185" spans="1:9" x14ac:dyDescent="0.25">
      <c r="A20185" t="s">
        <v>204</v>
      </c>
      <c r="B20185" t="s">
        <v>454</v>
      </c>
      <c r="C20185" t="s">
        <v>455</v>
      </c>
      <c r="D20185" t="s">
        <v>483</v>
      </c>
      <c r="E20185" t="s">
        <v>13</v>
      </c>
      <c r="F20185" t="s">
        <v>14</v>
      </c>
      <c r="G20185">
        <v>2009</v>
      </c>
      <c r="H20185">
        <v>496.13900000000001</v>
      </c>
      <c r="I20185">
        <v>2294.9989999999998</v>
      </c>
    </row>
    <row r="20186" spans="1:9" x14ac:dyDescent="0.25">
      <c r="A20186" t="s">
        <v>204</v>
      </c>
      <c r="B20186" t="s">
        <v>454</v>
      </c>
      <c r="C20186" t="s">
        <v>455</v>
      </c>
      <c r="D20186" t="s">
        <v>483</v>
      </c>
      <c r="E20186" t="s">
        <v>13</v>
      </c>
      <c r="F20186" t="s">
        <v>14</v>
      </c>
      <c r="G20186">
        <v>2010</v>
      </c>
      <c r="H20186">
        <v>496.209</v>
      </c>
      <c r="I20186">
        <v>2173.2339999999999</v>
      </c>
    </row>
    <row r="20187" spans="1:9" x14ac:dyDescent="0.25">
      <c r="A20187" t="s">
        <v>204</v>
      </c>
      <c r="B20187" t="s">
        <v>454</v>
      </c>
      <c r="C20187" t="s">
        <v>455</v>
      </c>
      <c r="D20187" t="s">
        <v>483</v>
      </c>
      <c r="E20187" t="s">
        <v>13</v>
      </c>
      <c r="F20187" t="s">
        <v>14</v>
      </c>
      <c r="G20187">
        <v>2011</v>
      </c>
      <c r="H20187">
        <v>501.20499999999998</v>
      </c>
      <c r="I20187">
        <v>2346.4720000000002</v>
      </c>
    </row>
    <row r="20188" spans="1:9" x14ac:dyDescent="0.25">
      <c r="A20188" t="s">
        <v>204</v>
      </c>
      <c r="B20188" t="s">
        <v>454</v>
      </c>
      <c r="C20188" t="s">
        <v>455</v>
      </c>
      <c r="D20188" t="s">
        <v>483</v>
      </c>
      <c r="E20188" t="s">
        <v>13</v>
      </c>
      <c r="F20188" t="s">
        <v>14</v>
      </c>
      <c r="G20188">
        <v>2012</v>
      </c>
      <c r="H20188">
        <v>501.22</v>
      </c>
      <c r="I20188">
        <v>2351.77</v>
      </c>
    </row>
    <row r="20189" spans="1:9" x14ac:dyDescent="0.25">
      <c r="A20189" t="s">
        <v>204</v>
      </c>
      <c r="B20189" t="s">
        <v>454</v>
      </c>
      <c r="C20189" t="s">
        <v>455</v>
      </c>
      <c r="D20189" t="s">
        <v>483</v>
      </c>
      <c r="E20189" t="s">
        <v>13</v>
      </c>
      <c r="F20189" t="s">
        <v>14</v>
      </c>
      <c r="G20189">
        <v>2013</v>
      </c>
      <c r="H20189">
        <v>501.21</v>
      </c>
      <c r="I20189">
        <v>2533.4250000000002</v>
      </c>
    </row>
    <row r="20190" spans="1:9" x14ac:dyDescent="0.25">
      <c r="A20190" t="s">
        <v>204</v>
      </c>
      <c r="B20190" t="s">
        <v>454</v>
      </c>
      <c r="C20190" t="s">
        <v>455</v>
      </c>
      <c r="D20190" t="s">
        <v>483</v>
      </c>
      <c r="E20190" t="s">
        <v>13</v>
      </c>
      <c r="F20190" t="s">
        <v>14</v>
      </c>
      <c r="G20190">
        <v>2014</v>
      </c>
      <c r="H20190">
        <v>493.76</v>
      </c>
      <c r="I20190">
        <v>2232.9929999999999</v>
      </c>
    </row>
    <row r="20191" spans="1:9" x14ac:dyDescent="0.25">
      <c r="A20191" t="s">
        <v>204</v>
      </c>
      <c r="B20191" t="s">
        <v>454</v>
      </c>
      <c r="C20191" t="s">
        <v>455</v>
      </c>
      <c r="D20191" t="s">
        <v>483</v>
      </c>
      <c r="E20191" t="s">
        <v>13</v>
      </c>
      <c r="F20191" t="s">
        <v>14</v>
      </c>
      <c r="G20191">
        <v>2015</v>
      </c>
      <c r="H20191">
        <v>494.9</v>
      </c>
      <c r="I20191">
        <v>2441.7909999999997</v>
      </c>
    </row>
    <row r="20192" spans="1:9" x14ac:dyDescent="0.25">
      <c r="A20192" t="s">
        <v>204</v>
      </c>
      <c r="B20192" t="s">
        <v>454</v>
      </c>
      <c r="C20192" t="s">
        <v>455</v>
      </c>
      <c r="D20192" t="s">
        <v>483</v>
      </c>
      <c r="E20192" t="s">
        <v>13</v>
      </c>
      <c r="F20192" t="s">
        <v>14</v>
      </c>
      <c r="G20192">
        <v>2016</v>
      </c>
      <c r="H20192">
        <v>494.5</v>
      </c>
      <c r="I20192">
        <v>1719.8</v>
      </c>
    </row>
    <row r="20193" spans="1:9" x14ac:dyDescent="0.25">
      <c r="A20193" t="s">
        <v>204</v>
      </c>
      <c r="B20193" t="s">
        <v>454</v>
      </c>
      <c r="C20193" t="s">
        <v>455</v>
      </c>
      <c r="D20193" t="s">
        <v>483</v>
      </c>
      <c r="E20193" t="s">
        <v>13</v>
      </c>
      <c r="F20193" t="s">
        <v>14</v>
      </c>
      <c r="G20193">
        <v>2017</v>
      </c>
      <c r="H20193">
        <v>619.80000000000007</v>
      </c>
      <c r="I20193">
        <v>2233.5700000000002</v>
      </c>
    </row>
    <row r="20194" spans="1:9" x14ac:dyDescent="0.25">
      <c r="A20194" t="s">
        <v>204</v>
      </c>
      <c r="B20194" t="s">
        <v>454</v>
      </c>
      <c r="C20194" t="s">
        <v>455</v>
      </c>
      <c r="D20194" t="s">
        <v>483</v>
      </c>
      <c r="E20194" t="s">
        <v>13</v>
      </c>
      <c r="F20194" t="s">
        <v>14</v>
      </c>
      <c r="G20194">
        <v>2018</v>
      </c>
      <c r="H20194">
        <v>665.70999999999992</v>
      </c>
    </row>
    <row r="20195" spans="1:9" x14ac:dyDescent="0.25">
      <c r="A20195" t="s">
        <v>204</v>
      </c>
      <c r="B20195" t="s">
        <v>454</v>
      </c>
      <c r="C20195" t="s">
        <v>455</v>
      </c>
      <c r="D20195" t="s">
        <v>483</v>
      </c>
      <c r="E20195" t="s">
        <v>13</v>
      </c>
      <c r="F20195" t="s">
        <v>14</v>
      </c>
      <c r="G20195">
        <v>2019</v>
      </c>
      <c r="H20195">
        <v>735.64</v>
      </c>
    </row>
    <row r="20196" spans="1:9" x14ac:dyDescent="0.25">
      <c r="A20196" t="s">
        <v>204</v>
      </c>
      <c r="B20196" t="s">
        <v>454</v>
      </c>
      <c r="C20196" t="s">
        <v>455</v>
      </c>
      <c r="D20196" t="s">
        <v>483</v>
      </c>
      <c r="E20196" t="s">
        <v>15</v>
      </c>
      <c r="F20196" t="s">
        <v>17</v>
      </c>
      <c r="G20196">
        <v>2000</v>
      </c>
      <c r="H20196">
        <v>0.29499999999999998</v>
      </c>
      <c r="I20196">
        <v>0.113</v>
      </c>
    </row>
    <row r="20197" spans="1:9" x14ac:dyDescent="0.25">
      <c r="A20197" t="s">
        <v>204</v>
      </c>
      <c r="B20197" t="s">
        <v>454</v>
      </c>
      <c r="C20197" t="s">
        <v>455</v>
      </c>
      <c r="D20197" t="s">
        <v>483</v>
      </c>
      <c r="E20197" t="s">
        <v>15</v>
      </c>
      <c r="F20197" t="s">
        <v>17</v>
      </c>
      <c r="G20197">
        <v>2001</v>
      </c>
      <c r="H20197">
        <v>0.39400000000000002</v>
      </c>
      <c r="I20197">
        <v>0.151</v>
      </c>
    </row>
    <row r="20198" spans="1:9" x14ac:dyDescent="0.25">
      <c r="A20198" t="s">
        <v>204</v>
      </c>
      <c r="B20198" t="s">
        <v>454</v>
      </c>
      <c r="C20198" t="s">
        <v>455</v>
      </c>
      <c r="D20198" t="s">
        <v>483</v>
      </c>
      <c r="E20198" t="s">
        <v>15</v>
      </c>
      <c r="F20198" t="s">
        <v>17</v>
      </c>
      <c r="G20198">
        <v>2002</v>
      </c>
      <c r="H20198">
        <v>0.47599999999999998</v>
      </c>
      <c r="I20198">
        <v>0.182</v>
      </c>
    </row>
    <row r="20199" spans="1:9" x14ac:dyDescent="0.25">
      <c r="A20199" t="s">
        <v>204</v>
      </c>
      <c r="B20199" t="s">
        <v>454</v>
      </c>
      <c r="C20199" t="s">
        <v>455</v>
      </c>
      <c r="D20199" t="s">
        <v>483</v>
      </c>
      <c r="E20199" t="s">
        <v>15</v>
      </c>
      <c r="F20199" t="s">
        <v>17</v>
      </c>
      <c r="G20199">
        <v>2003</v>
      </c>
      <c r="H20199">
        <v>0.65600000000000003</v>
      </c>
      <c r="I20199">
        <v>0.251</v>
      </c>
    </row>
    <row r="20200" spans="1:9" x14ac:dyDescent="0.25">
      <c r="A20200" t="s">
        <v>204</v>
      </c>
      <c r="B20200" t="s">
        <v>454</v>
      </c>
      <c r="C20200" t="s">
        <v>455</v>
      </c>
      <c r="D20200" t="s">
        <v>483</v>
      </c>
      <c r="E20200" t="s">
        <v>15</v>
      </c>
      <c r="F20200" t="s">
        <v>17</v>
      </c>
      <c r="G20200">
        <v>2004</v>
      </c>
      <c r="H20200">
        <v>0.78300000000000003</v>
      </c>
      <c r="I20200">
        <v>0.3</v>
      </c>
    </row>
    <row r="20201" spans="1:9" x14ac:dyDescent="0.25">
      <c r="A20201" t="s">
        <v>204</v>
      </c>
      <c r="B20201" t="s">
        <v>454</v>
      </c>
      <c r="C20201" t="s">
        <v>455</v>
      </c>
      <c r="D20201" t="s">
        <v>483</v>
      </c>
      <c r="E20201" t="s">
        <v>15</v>
      </c>
      <c r="F20201" t="s">
        <v>17</v>
      </c>
      <c r="G20201">
        <v>2005</v>
      </c>
      <c r="H20201">
        <v>0.80800000000000005</v>
      </c>
      <c r="I20201">
        <v>0.309</v>
      </c>
    </row>
    <row r="20202" spans="1:9" x14ac:dyDescent="0.25">
      <c r="A20202" t="s">
        <v>204</v>
      </c>
      <c r="B20202" t="s">
        <v>454</v>
      </c>
      <c r="C20202" t="s">
        <v>455</v>
      </c>
      <c r="D20202" t="s">
        <v>483</v>
      </c>
      <c r="E20202" t="s">
        <v>15</v>
      </c>
      <c r="F20202" t="s">
        <v>17</v>
      </c>
      <c r="G20202">
        <v>2006</v>
      </c>
      <c r="H20202">
        <v>1.0680000000000001</v>
      </c>
      <c r="I20202">
        <v>0.40899999999999997</v>
      </c>
    </row>
    <row r="20203" spans="1:9" x14ac:dyDescent="0.25">
      <c r="A20203" t="s">
        <v>204</v>
      </c>
      <c r="B20203" t="s">
        <v>454</v>
      </c>
      <c r="C20203" t="s">
        <v>455</v>
      </c>
      <c r="D20203" t="s">
        <v>483</v>
      </c>
      <c r="E20203" t="s">
        <v>15</v>
      </c>
      <c r="F20203" t="s">
        <v>17</v>
      </c>
      <c r="G20203">
        <v>2007</v>
      </c>
      <c r="H20203">
        <v>1.4350000000000001</v>
      </c>
      <c r="I20203">
        <v>0.54900000000000004</v>
      </c>
    </row>
    <row r="20204" spans="1:9" x14ac:dyDescent="0.25">
      <c r="A20204" t="s">
        <v>204</v>
      </c>
      <c r="B20204" t="s">
        <v>454</v>
      </c>
      <c r="C20204" t="s">
        <v>455</v>
      </c>
      <c r="D20204" t="s">
        <v>483</v>
      </c>
      <c r="E20204" t="s">
        <v>15</v>
      </c>
      <c r="F20204" t="s">
        <v>17</v>
      </c>
      <c r="G20204">
        <v>2008</v>
      </c>
      <c r="H20204">
        <v>2.391</v>
      </c>
      <c r="I20204">
        <v>0.91500000000000004</v>
      </c>
    </row>
    <row r="20205" spans="1:9" x14ac:dyDescent="0.25">
      <c r="A20205" t="s">
        <v>204</v>
      </c>
      <c r="B20205" t="s">
        <v>454</v>
      </c>
      <c r="C20205" t="s">
        <v>455</v>
      </c>
      <c r="D20205" t="s">
        <v>483</v>
      </c>
      <c r="E20205" t="s">
        <v>15</v>
      </c>
      <c r="F20205" t="s">
        <v>17</v>
      </c>
      <c r="G20205">
        <v>2009</v>
      </c>
      <c r="H20205">
        <v>2.8130000000000002</v>
      </c>
      <c r="I20205">
        <v>1.077</v>
      </c>
    </row>
    <row r="20206" spans="1:9" x14ac:dyDescent="0.25">
      <c r="A20206" t="s">
        <v>204</v>
      </c>
      <c r="B20206" t="s">
        <v>454</v>
      </c>
      <c r="C20206" t="s">
        <v>455</v>
      </c>
      <c r="D20206" t="s">
        <v>483</v>
      </c>
      <c r="E20206" t="s">
        <v>15</v>
      </c>
      <c r="F20206" t="s">
        <v>17</v>
      </c>
      <c r="G20206">
        <v>2010</v>
      </c>
      <c r="H20206">
        <v>2.9790000000000001</v>
      </c>
      <c r="I20206">
        <v>1.1399999999999999</v>
      </c>
    </row>
    <row r="20207" spans="1:9" x14ac:dyDescent="0.25">
      <c r="A20207" t="s">
        <v>204</v>
      </c>
      <c r="B20207" t="s">
        <v>454</v>
      </c>
      <c r="C20207" t="s">
        <v>455</v>
      </c>
      <c r="D20207" t="s">
        <v>483</v>
      </c>
      <c r="E20207" t="s">
        <v>15</v>
      </c>
      <c r="F20207" t="s">
        <v>17</v>
      </c>
      <c r="G20207">
        <v>2011</v>
      </c>
      <c r="H20207">
        <v>3.4319999999999999</v>
      </c>
      <c r="I20207">
        <v>1.3140000000000001</v>
      </c>
    </row>
    <row r="20208" spans="1:9" x14ac:dyDescent="0.25">
      <c r="A20208" t="s">
        <v>204</v>
      </c>
      <c r="B20208" t="s">
        <v>454</v>
      </c>
      <c r="C20208" t="s">
        <v>455</v>
      </c>
      <c r="D20208" t="s">
        <v>483</v>
      </c>
      <c r="E20208" t="s">
        <v>15</v>
      </c>
      <c r="F20208" t="s">
        <v>17</v>
      </c>
      <c r="G20208">
        <v>2012</v>
      </c>
      <c r="H20208">
        <v>4.1310000000000002</v>
      </c>
      <c r="I20208">
        <v>1.5820000000000001</v>
      </c>
    </row>
    <row r="20209" spans="1:9" x14ac:dyDescent="0.25">
      <c r="A20209" t="s">
        <v>204</v>
      </c>
      <c r="B20209" t="s">
        <v>454</v>
      </c>
      <c r="C20209" t="s">
        <v>455</v>
      </c>
      <c r="D20209" t="s">
        <v>483</v>
      </c>
      <c r="E20209" t="s">
        <v>15</v>
      </c>
      <c r="F20209" t="s">
        <v>17</v>
      </c>
      <c r="G20209">
        <v>2013</v>
      </c>
      <c r="H20209">
        <v>5.5350000000000001</v>
      </c>
      <c r="I20209">
        <v>2.1190000000000002</v>
      </c>
    </row>
    <row r="20210" spans="1:9" x14ac:dyDescent="0.25">
      <c r="A20210" t="s">
        <v>204</v>
      </c>
      <c r="B20210" t="s">
        <v>454</v>
      </c>
      <c r="C20210" t="s">
        <v>455</v>
      </c>
      <c r="D20210" t="s">
        <v>483</v>
      </c>
      <c r="E20210" t="s">
        <v>15</v>
      </c>
      <c r="F20210" t="s">
        <v>17</v>
      </c>
      <c r="G20210">
        <v>2014</v>
      </c>
      <c r="H20210">
        <v>5.5350000000000001</v>
      </c>
      <c r="I20210">
        <v>4.133</v>
      </c>
    </row>
    <row r="20211" spans="1:9" x14ac:dyDescent="0.25">
      <c r="A20211" t="s">
        <v>204</v>
      </c>
      <c r="B20211" t="s">
        <v>454</v>
      </c>
      <c r="C20211" t="s">
        <v>455</v>
      </c>
      <c r="D20211" t="s">
        <v>483</v>
      </c>
      <c r="E20211" t="s">
        <v>15</v>
      </c>
      <c r="F20211" t="s">
        <v>17</v>
      </c>
      <c r="G20211">
        <v>2015</v>
      </c>
      <c r="H20211">
        <v>5.5350000000000001</v>
      </c>
      <c r="I20211">
        <v>4.8</v>
      </c>
    </row>
    <row r="20212" spans="1:9" x14ac:dyDescent="0.25">
      <c r="A20212" t="s">
        <v>204</v>
      </c>
      <c r="B20212" t="s">
        <v>454</v>
      </c>
      <c r="C20212" t="s">
        <v>455</v>
      </c>
      <c r="D20212" t="s">
        <v>483</v>
      </c>
      <c r="E20212" t="s">
        <v>15</v>
      </c>
      <c r="F20212" t="s">
        <v>17</v>
      </c>
      <c r="G20212">
        <v>2016</v>
      </c>
      <c r="H20212">
        <v>5.5350000000000001</v>
      </c>
      <c r="I20212">
        <v>5.7</v>
      </c>
    </row>
    <row r="20213" spans="1:9" x14ac:dyDescent="0.25">
      <c r="A20213" t="s">
        <v>204</v>
      </c>
      <c r="B20213" t="s">
        <v>454</v>
      </c>
      <c r="C20213" t="s">
        <v>455</v>
      </c>
      <c r="D20213" t="s">
        <v>483</v>
      </c>
      <c r="E20213" t="s">
        <v>15</v>
      </c>
      <c r="F20213" t="s">
        <v>17</v>
      </c>
      <c r="G20213">
        <v>2017</v>
      </c>
      <c r="H20213">
        <v>5.5350000000000001</v>
      </c>
      <c r="I20213">
        <v>5.82</v>
      </c>
    </row>
    <row r="20214" spans="1:9" x14ac:dyDescent="0.25">
      <c r="A20214" t="s">
        <v>204</v>
      </c>
      <c r="B20214" t="s">
        <v>454</v>
      </c>
      <c r="C20214" t="s">
        <v>455</v>
      </c>
      <c r="D20214" t="s">
        <v>483</v>
      </c>
      <c r="E20214" t="s">
        <v>15</v>
      </c>
      <c r="F20214" t="s">
        <v>17</v>
      </c>
      <c r="G20214">
        <v>2018</v>
      </c>
      <c r="H20214">
        <v>4.8600000000000003</v>
      </c>
    </row>
    <row r="20215" spans="1:9" x14ac:dyDescent="0.25">
      <c r="A20215" t="s">
        <v>204</v>
      </c>
      <c r="B20215" t="s">
        <v>454</v>
      </c>
      <c r="C20215" t="s">
        <v>455</v>
      </c>
      <c r="D20215" t="s">
        <v>483</v>
      </c>
      <c r="E20215" t="s">
        <v>15</v>
      </c>
      <c r="F20215" t="s">
        <v>17</v>
      </c>
      <c r="G20215">
        <v>2019</v>
      </c>
      <c r="H20215">
        <v>4.8600000000000003</v>
      </c>
    </row>
    <row r="20216" spans="1:9" x14ac:dyDescent="0.25">
      <c r="A20216" t="s">
        <v>204</v>
      </c>
      <c r="B20216" t="s">
        <v>454</v>
      </c>
      <c r="C20216" t="s">
        <v>455</v>
      </c>
      <c r="D20216" t="s">
        <v>483</v>
      </c>
      <c r="E20216" t="s">
        <v>15</v>
      </c>
      <c r="F20216" t="s">
        <v>26</v>
      </c>
      <c r="G20216">
        <v>2017</v>
      </c>
      <c r="H20216">
        <v>2</v>
      </c>
      <c r="I20216">
        <v>1.07</v>
      </c>
    </row>
    <row r="20217" spans="1:9" x14ac:dyDescent="0.25">
      <c r="A20217" t="s">
        <v>204</v>
      </c>
      <c r="B20217" t="s">
        <v>454</v>
      </c>
      <c r="C20217" t="s">
        <v>455</v>
      </c>
      <c r="D20217" t="s">
        <v>483</v>
      </c>
      <c r="E20217" t="s">
        <v>15</v>
      </c>
      <c r="F20217" t="s">
        <v>26</v>
      </c>
      <c r="G20217">
        <v>2018</v>
      </c>
      <c r="H20217">
        <v>65.06</v>
      </c>
    </row>
    <row r="20218" spans="1:9" x14ac:dyDescent="0.25">
      <c r="A20218" t="s">
        <v>204</v>
      </c>
      <c r="B20218" t="s">
        <v>454</v>
      </c>
      <c r="C20218" t="s">
        <v>455</v>
      </c>
      <c r="D20218" t="s">
        <v>483</v>
      </c>
      <c r="E20218" t="s">
        <v>15</v>
      </c>
      <c r="F20218" t="s">
        <v>26</v>
      </c>
      <c r="G20218">
        <v>2019</v>
      </c>
      <c r="H20218">
        <v>115.07</v>
      </c>
    </row>
    <row r="20219" spans="1:9" x14ac:dyDescent="0.25">
      <c r="A20219" t="s">
        <v>204</v>
      </c>
      <c r="B20219" t="s">
        <v>454</v>
      </c>
      <c r="C20219" t="s">
        <v>455</v>
      </c>
      <c r="D20219" t="s">
        <v>483</v>
      </c>
      <c r="E20219" t="s">
        <v>18</v>
      </c>
      <c r="F20219" t="s">
        <v>19</v>
      </c>
      <c r="G20219">
        <v>2010</v>
      </c>
      <c r="H20219">
        <v>0.1</v>
      </c>
      <c r="I20219">
        <v>3.6999999999999998E-2</v>
      </c>
    </row>
    <row r="20220" spans="1:9" x14ac:dyDescent="0.25">
      <c r="A20220" t="s">
        <v>204</v>
      </c>
      <c r="B20220" t="s">
        <v>454</v>
      </c>
      <c r="C20220" t="s">
        <v>455</v>
      </c>
      <c r="D20220" t="s">
        <v>483</v>
      </c>
      <c r="E20220" t="s">
        <v>18</v>
      </c>
      <c r="F20220" t="s">
        <v>19</v>
      </c>
      <c r="G20220">
        <v>2011</v>
      </c>
      <c r="H20220">
        <v>0.1</v>
      </c>
      <c r="I20220">
        <v>3.6999999999999998E-2</v>
      </c>
    </row>
    <row r="20221" spans="1:9" x14ac:dyDescent="0.25">
      <c r="A20221" t="s">
        <v>204</v>
      </c>
      <c r="B20221" t="s">
        <v>454</v>
      </c>
      <c r="C20221" t="s">
        <v>455</v>
      </c>
      <c r="D20221" t="s">
        <v>483</v>
      </c>
      <c r="E20221" t="s">
        <v>18</v>
      </c>
      <c r="F20221" t="s">
        <v>19</v>
      </c>
      <c r="G20221">
        <v>2012</v>
      </c>
      <c r="H20221">
        <v>0.1</v>
      </c>
      <c r="I20221">
        <v>3.6999999999999998E-2</v>
      </c>
    </row>
    <row r="20222" spans="1:9" x14ac:dyDescent="0.25">
      <c r="A20222" t="s">
        <v>204</v>
      </c>
      <c r="B20222" t="s">
        <v>454</v>
      </c>
      <c r="C20222" t="s">
        <v>455</v>
      </c>
      <c r="D20222" t="s">
        <v>483</v>
      </c>
      <c r="E20222" t="s">
        <v>18</v>
      </c>
      <c r="F20222" t="s">
        <v>19</v>
      </c>
      <c r="G20222">
        <v>2013</v>
      </c>
      <c r="H20222">
        <v>0.1</v>
      </c>
      <c r="I20222">
        <v>3.6999999999999998E-2</v>
      </c>
    </row>
    <row r="20223" spans="1:9" x14ac:dyDescent="0.25">
      <c r="A20223" t="s">
        <v>204</v>
      </c>
      <c r="B20223" t="s">
        <v>454</v>
      </c>
      <c r="C20223" t="s">
        <v>455</v>
      </c>
      <c r="D20223" t="s">
        <v>483</v>
      </c>
      <c r="E20223" t="s">
        <v>18</v>
      </c>
      <c r="F20223" t="s">
        <v>19</v>
      </c>
      <c r="G20223">
        <v>2014</v>
      </c>
      <c r="H20223">
        <v>3.16</v>
      </c>
      <c r="I20223">
        <v>8.1579999999999995</v>
      </c>
    </row>
    <row r="20224" spans="1:9" x14ac:dyDescent="0.25">
      <c r="A20224" t="s">
        <v>204</v>
      </c>
      <c r="B20224" t="s">
        <v>454</v>
      </c>
      <c r="C20224" t="s">
        <v>455</v>
      </c>
      <c r="D20224" t="s">
        <v>483</v>
      </c>
      <c r="E20224" t="s">
        <v>18</v>
      </c>
      <c r="F20224" t="s">
        <v>19</v>
      </c>
      <c r="G20224">
        <v>2015</v>
      </c>
      <c r="H20224">
        <v>3.16</v>
      </c>
      <c r="I20224">
        <v>11.45</v>
      </c>
    </row>
    <row r="20225" spans="1:9" x14ac:dyDescent="0.25">
      <c r="A20225" t="s">
        <v>204</v>
      </c>
      <c r="B20225" t="s">
        <v>454</v>
      </c>
      <c r="C20225" t="s">
        <v>455</v>
      </c>
      <c r="D20225" t="s">
        <v>483</v>
      </c>
      <c r="E20225" t="s">
        <v>18</v>
      </c>
      <c r="F20225" t="s">
        <v>19</v>
      </c>
      <c r="G20225">
        <v>2016</v>
      </c>
      <c r="H20225">
        <v>27</v>
      </c>
      <c r="I20225">
        <v>34.9</v>
      </c>
    </row>
    <row r="20226" spans="1:9" x14ac:dyDescent="0.25">
      <c r="A20226" t="s">
        <v>204</v>
      </c>
      <c r="B20226" t="s">
        <v>454</v>
      </c>
      <c r="C20226" t="s">
        <v>455</v>
      </c>
      <c r="D20226" t="s">
        <v>483</v>
      </c>
      <c r="E20226" t="s">
        <v>18</v>
      </c>
      <c r="F20226" t="s">
        <v>19</v>
      </c>
      <c r="G20226">
        <v>2017</v>
      </c>
      <c r="H20226">
        <v>27</v>
      </c>
      <c r="I20226">
        <v>60.38</v>
      </c>
    </row>
    <row r="20227" spans="1:9" x14ac:dyDescent="0.25">
      <c r="A20227" t="s">
        <v>204</v>
      </c>
      <c r="B20227" t="s">
        <v>454</v>
      </c>
      <c r="C20227" t="s">
        <v>455</v>
      </c>
      <c r="D20227" t="s">
        <v>483</v>
      </c>
      <c r="E20227" t="s">
        <v>18</v>
      </c>
      <c r="F20227" t="s">
        <v>19</v>
      </c>
      <c r="G20227">
        <v>2018</v>
      </c>
      <c r="H20227">
        <v>27</v>
      </c>
    </row>
    <row r="20228" spans="1:9" x14ac:dyDescent="0.25">
      <c r="A20228" t="s">
        <v>204</v>
      </c>
      <c r="B20228" t="s">
        <v>454</v>
      </c>
      <c r="C20228" t="s">
        <v>455</v>
      </c>
      <c r="D20228" t="s">
        <v>483</v>
      </c>
      <c r="E20228" t="s">
        <v>18</v>
      </c>
      <c r="F20228" t="s">
        <v>19</v>
      </c>
      <c r="G20228">
        <v>2019</v>
      </c>
      <c r="H20228">
        <v>27</v>
      </c>
    </row>
    <row r="20229" spans="1:9" x14ac:dyDescent="0.25">
      <c r="A20229" t="s">
        <v>204</v>
      </c>
      <c r="B20229" t="s">
        <v>456</v>
      </c>
      <c r="C20229" t="s">
        <v>457</v>
      </c>
      <c r="D20229" t="s">
        <v>482</v>
      </c>
      <c r="E20229" t="s">
        <v>12</v>
      </c>
      <c r="F20229" t="s">
        <v>12</v>
      </c>
      <c r="G20229">
        <v>2000</v>
      </c>
      <c r="H20229">
        <v>7965.8540000000003</v>
      </c>
      <c r="I20229">
        <v>27563.1</v>
      </c>
    </row>
    <row r="20230" spans="1:9" x14ac:dyDescent="0.25">
      <c r="A20230" t="s">
        <v>204</v>
      </c>
      <c r="B20230" t="s">
        <v>456</v>
      </c>
      <c r="C20230" t="s">
        <v>457</v>
      </c>
      <c r="D20230" t="s">
        <v>482</v>
      </c>
      <c r="E20230" t="s">
        <v>12</v>
      </c>
      <c r="F20230" t="s">
        <v>12</v>
      </c>
      <c r="G20230">
        <v>2001</v>
      </c>
      <c r="H20230">
        <v>7819.5519999999997</v>
      </c>
      <c r="I20230">
        <v>34043.059000000001</v>
      </c>
    </row>
    <row r="20231" spans="1:9" x14ac:dyDescent="0.25">
      <c r="A20231" t="s">
        <v>204</v>
      </c>
      <c r="B20231" t="s">
        <v>456</v>
      </c>
      <c r="C20231" t="s">
        <v>457</v>
      </c>
      <c r="D20231" t="s">
        <v>482</v>
      </c>
      <c r="E20231" t="s">
        <v>12</v>
      </c>
      <c r="F20231" t="s">
        <v>12</v>
      </c>
      <c r="G20231">
        <v>2002</v>
      </c>
      <c r="H20231">
        <v>11142.95</v>
      </c>
      <c r="I20231">
        <v>31945.878000000001</v>
      </c>
    </row>
    <row r="20232" spans="1:9" x14ac:dyDescent="0.25">
      <c r="A20232" t="s">
        <v>204</v>
      </c>
      <c r="B20232" t="s">
        <v>456</v>
      </c>
      <c r="C20232" t="s">
        <v>457</v>
      </c>
      <c r="D20232" t="s">
        <v>482</v>
      </c>
      <c r="E20232" t="s">
        <v>12</v>
      </c>
      <c r="F20232" t="s">
        <v>12</v>
      </c>
      <c r="G20232">
        <v>2003</v>
      </c>
      <c r="H20232">
        <v>13434.144</v>
      </c>
      <c r="I20232">
        <v>29845.174999999999</v>
      </c>
    </row>
    <row r="20233" spans="1:9" x14ac:dyDescent="0.25">
      <c r="A20233" t="s">
        <v>204</v>
      </c>
      <c r="B20233" t="s">
        <v>456</v>
      </c>
      <c r="C20233" t="s">
        <v>457</v>
      </c>
      <c r="D20233" t="s">
        <v>482</v>
      </c>
      <c r="E20233" t="s">
        <v>12</v>
      </c>
      <c r="F20233" t="s">
        <v>12</v>
      </c>
      <c r="G20233">
        <v>2004</v>
      </c>
      <c r="H20233">
        <v>16432</v>
      </c>
      <c r="I20233">
        <v>38636.81</v>
      </c>
    </row>
    <row r="20234" spans="1:9" x14ac:dyDescent="0.25">
      <c r="A20234" t="s">
        <v>204</v>
      </c>
      <c r="B20234" t="s">
        <v>456</v>
      </c>
      <c r="C20234" t="s">
        <v>457</v>
      </c>
      <c r="D20234" t="s">
        <v>482</v>
      </c>
      <c r="E20234" t="s">
        <v>12</v>
      </c>
      <c r="F20234" t="s">
        <v>12</v>
      </c>
      <c r="G20234">
        <v>2005</v>
      </c>
      <c r="H20234">
        <v>16432</v>
      </c>
      <c r="I20234">
        <v>37351.989000000001</v>
      </c>
    </row>
    <row r="20235" spans="1:9" x14ac:dyDescent="0.25">
      <c r="A20235" t="s">
        <v>204</v>
      </c>
      <c r="B20235" t="s">
        <v>456</v>
      </c>
      <c r="C20235" t="s">
        <v>457</v>
      </c>
      <c r="D20235" t="s">
        <v>482</v>
      </c>
      <c r="E20235" t="s">
        <v>12</v>
      </c>
      <c r="F20235" t="s">
        <v>12</v>
      </c>
      <c r="G20235">
        <v>2006</v>
      </c>
      <c r="H20235">
        <v>16670</v>
      </c>
      <c r="I20235">
        <v>37854.033000000003</v>
      </c>
    </row>
    <row r="20236" spans="1:9" x14ac:dyDescent="0.25">
      <c r="A20236" t="s">
        <v>204</v>
      </c>
      <c r="B20236" t="s">
        <v>456</v>
      </c>
      <c r="C20236" t="s">
        <v>457</v>
      </c>
      <c r="D20236" t="s">
        <v>482</v>
      </c>
      <c r="E20236" t="s">
        <v>12</v>
      </c>
      <c r="F20236" t="s">
        <v>12</v>
      </c>
      <c r="G20236">
        <v>2007</v>
      </c>
      <c r="H20236">
        <v>17126</v>
      </c>
      <c r="I20236">
        <v>35621.959000000003</v>
      </c>
    </row>
    <row r="20237" spans="1:9" x14ac:dyDescent="0.25">
      <c r="A20237" t="s">
        <v>204</v>
      </c>
      <c r="B20237" t="s">
        <v>456</v>
      </c>
      <c r="C20237" t="s">
        <v>457</v>
      </c>
      <c r="D20237" t="s">
        <v>482</v>
      </c>
      <c r="E20237" t="s">
        <v>12</v>
      </c>
      <c r="F20237" t="s">
        <v>12</v>
      </c>
      <c r="G20237">
        <v>2008</v>
      </c>
      <c r="H20237">
        <v>17945</v>
      </c>
      <c r="I20237">
        <v>54839.034999999996</v>
      </c>
    </row>
    <row r="20238" spans="1:9" x14ac:dyDescent="0.25">
      <c r="A20238" t="s">
        <v>204</v>
      </c>
      <c r="B20238" t="s">
        <v>456</v>
      </c>
      <c r="C20238" t="s">
        <v>457</v>
      </c>
      <c r="D20238" t="s">
        <v>482</v>
      </c>
      <c r="E20238" t="s">
        <v>12</v>
      </c>
      <c r="F20238" t="s">
        <v>12</v>
      </c>
      <c r="G20238">
        <v>2009</v>
      </c>
      <c r="H20238">
        <v>17633</v>
      </c>
      <c r="I20238">
        <v>34800.78</v>
      </c>
    </row>
    <row r="20239" spans="1:9" x14ac:dyDescent="0.25">
      <c r="A20239" t="s">
        <v>204</v>
      </c>
      <c r="B20239" t="s">
        <v>456</v>
      </c>
      <c r="C20239" t="s">
        <v>457</v>
      </c>
      <c r="D20239" t="s">
        <v>482</v>
      </c>
      <c r="E20239" t="s">
        <v>12</v>
      </c>
      <c r="F20239" t="s">
        <v>12</v>
      </c>
      <c r="G20239">
        <v>2010</v>
      </c>
      <c r="H20239">
        <v>21761</v>
      </c>
      <c r="I20239">
        <v>60797.205999999998</v>
      </c>
    </row>
    <row r="20240" spans="1:9" x14ac:dyDescent="0.25">
      <c r="A20240" t="s">
        <v>204</v>
      </c>
      <c r="B20240" t="s">
        <v>456</v>
      </c>
      <c r="C20240" t="s">
        <v>457</v>
      </c>
      <c r="D20240" t="s">
        <v>482</v>
      </c>
      <c r="E20240" t="s">
        <v>12</v>
      </c>
      <c r="F20240" t="s">
        <v>12</v>
      </c>
      <c r="G20240">
        <v>2011</v>
      </c>
      <c r="H20240">
        <v>22214</v>
      </c>
      <c r="I20240">
        <v>47361.229999999996</v>
      </c>
    </row>
    <row r="20241" spans="1:9" x14ac:dyDescent="0.25">
      <c r="A20241" t="s">
        <v>204</v>
      </c>
      <c r="B20241" t="s">
        <v>456</v>
      </c>
      <c r="C20241" t="s">
        <v>457</v>
      </c>
      <c r="D20241" t="s">
        <v>482</v>
      </c>
      <c r="E20241" t="s">
        <v>12</v>
      </c>
      <c r="F20241" t="s">
        <v>12</v>
      </c>
      <c r="G20241">
        <v>2012</v>
      </c>
      <c r="H20241">
        <v>22855</v>
      </c>
      <c r="I20241">
        <v>75498.047000000006</v>
      </c>
    </row>
    <row r="20242" spans="1:9" x14ac:dyDescent="0.25">
      <c r="A20242" t="s">
        <v>204</v>
      </c>
      <c r="B20242" t="s">
        <v>456</v>
      </c>
      <c r="C20242" t="s">
        <v>457</v>
      </c>
      <c r="D20242" t="s">
        <v>482</v>
      </c>
      <c r="E20242" t="s">
        <v>12</v>
      </c>
      <c r="F20242" t="s">
        <v>12</v>
      </c>
      <c r="G20242">
        <v>2013</v>
      </c>
      <c r="H20242">
        <v>24927</v>
      </c>
      <c r="I20242">
        <v>110846.75899999999</v>
      </c>
    </row>
    <row r="20243" spans="1:9" x14ac:dyDescent="0.25">
      <c r="A20243" t="s">
        <v>204</v>
      </c>
      <c r="B20243" t="s">
        <v>456</v>
      </c>
      <c r="C20243" t="s">
        <v>457</v>
      </c>
      <c r="D20243" t="s">
        <v>482</v>
      </c>
      <c r="E20243" t="s">
        <v>12</v>
      </c>
      <c r="F20243" t="s">
        <v>12</v>
      </c>
      <c r="G20243">
        <v>2014</v>
      </c>
      <c r="H20243">
        <v>25486</v>
      </c>
      <c r="I20243">
        <v>135553.95600000001</v>
      </c>
    </row>
    <row r="20244" spans="1:9" x14ac:dyDescent="0.25">
      <c r="A20244" t="s">
        <v>204</v>
      </c>
      <c r="B20244" t="s">
        <v>456</v>
      </c>
      <c r="C20244" t="s">
        <v>457</v>
      </c>
      <c r="D20244" t="s">
        <v>482</v>
      </c>
      <c r="E20244" t="s">
        <v>12</v>
      </c>
      <c r="F20244" t="s">
        <v>12</v>
      </c>
      <c r="G20244">
        <v>2015</v>
      </c>
      <c r="H20244">
        <v>26159.1</v>
      </c>
      <c r="I20244">
        <v>128263.04400000001</v>
      </c>
    </row>
    <row r="20245" spans="1:9" x14ac:dyDescent="0.25">
      <c r="A20245" t="s">
        <v>204</v>
      </c>
      <c r="B20245" t="s">
        <v>456</v>
      </c>
      <c r="C20245" t="s">
        <v>457</v>
      </c>
      <c r="D20245" t="s">
        <v>482</v>
      </c>
      <c r="E20245" t="s">
        <v>12</v>
      </c>
      <c r="F20245" t="s">
        <v>12</v>
      </c>
      <c r="G20245">
        <v>2016</v>
      </c>
      <c r="H20245">
        <v>26871</v>
      </c>
      <c r="I20245">
        <v>89423.150000000009</v>
      </c>
    </row>
    <row r="20246" spans="1:9" x14ac:dyDescent="0.25">
      <c r="A20246" t="s">
        <v>204</v>
      </c>
      <c r="B20246" t="s">
        <v>456</v>
      </c>
      <c r="C20246" t="s">
        <v>457</v>
      </c>
      <c r="D20246" t="s">
        <v>482</v>
      </c>
      <c r="E20246" t="s">
        <v>12</v>
      </c>
      <c r="F20246" t="s">
        <v>12</v>
      </c>
      <c r="G20246">
        <v>2017</v>
      </c>
      <c r="H20246">
        <v>27321</v>
      </c>
      <c r="I20246">
        <v>98936.050999999992</v>
      </c>
    </row>
    <row r="20247" spans="1:9" x14ac:dyDescent="0.25">
      <c r="A20247" t="s">
        <v>204</v>
      </c>
      <c r="B20247" t="s">
        <v>456</v>
      </c>
      <c r="C20247" t="s">
        <v>457</v>
      </c>
      <c r="D20247" t="s">
        <v>482</v>
      </c>
      <c r="E20247" t="s">
        <v>12</v>
      </c>
      <c r="F20247" t="s">
        <v>12</v>
      </c>
      <c r="G20247">
        <v>2018</v>
      </c>
      <c r="H20247">
        <v>25497.73</v>
      </c>
    </row>
    <row r="20248" spans="1:9" x14ac:dyDescent="0.25">
      <c r="A20248" t="s">
        <v>204</v>
      </c>
      <c r="B20248" t="s">
        <v>456</v>
      </c>
      <c r="C20248" t="s">
        <v>457</v>
      </c>
      <c r="D20248" t="s">
        <v>482</v>
      </c>
      <c r="E20248" t="s">
        <v>12</v>
      </c>
      <c r="F20248" t="s">
        <v>12</v>
      </c>
      <c r="G20248">
        <v>2019</v>
      </c>
      <c r="H20248">
        <v>26100.722000000002</v>
      </c>
    </row>
    <row r="20249" spans="1:9" x14ac:dyDescent="0.25">
      <c r="A20249" t="s">
        <v>204</v>
      </c>
      <c r="B20249" t="s">
        <v>456</v>
      </c>
      <c r="C20249" t="s">
        <v>457</v>
      </c>
      <c r="D20249" t="s">
        <v>482</v>
      </c>
      <c r="E20249" t="s">
        <v>124</v>
      </c>
      <c r="F20249" t="s">
        <v>124</v>
      </c>
      <c r="G20249">
        <v>2000</v>
      </c>
      <c r="H20249">
        <v>1966</v>
      </c>
      <c r="I20249">
        <v>6046</v>
      </c>
    </row>
    <row r="20250" spans="1:9" x14ac:dyDescent="0.25">
      <c r="A20250" t="s">
        <v>204</v>
      </c>
      <c r="B20250" t="s">
        <v>456</v>
      </c>
      <c r="C20250" t="s">
        <v>457</v>
      </c>
      <c r="D20250" t="s">
        <v>482</v>
      </c>
      <c r="E20250" t="s">
        <v>124</v>
      </c>
      <c r="F20250" t="s">
        <v>124</v>
      </c>
      <c r="G20250">
        <v>2001</v>
      </c>
      <c r="H20250">
        <v>1966</v>
      </c>
      <c r="I20250">
        <v>14279</v>
      </c>
    </row>
    <row r="20251" spans="1:9" x14ac:dyDescent="0.25">
      <c r="A20251" t="s">
        <v>204</v>
      </c>
      <c r="B20251" t="s">
        <v>456</v>
      </c>
      <c r="C20251" t="s">
        <v>457</v>
      </c>
      <c r="D20251" t="s">
        <v>482</v>
      </c>
      <c r="E20251" t="s">
        <v>124</v>
      </c>
      <c r="F20251" t="s">
        <v>124</v>
      </c>
      <c r="G20251">
        <v>2002</v>
      </c>
      <c r="H20251">
        <v>2007</v>
      </c>
      <c r="I20251">
        <v>13836</v>
      </c>
    </row>
    <row r="20252" spans="1:9" x14ac:dyDescent="0.25">
      <c r="A20252" t="s">
        <v>204</v>
      </c>
      <c r="B20252" t="s">
        <v>456</v>
      </c>
      <c r="C20252" t="s">
        <v>457</v>
      </c>
      <c r="D20252" t="s">
        <v>482</v>
      </c>
      <c r="E20252" t="s">
        <v>124</v>
      </c>
      <c r="F20252" t="s">
        <v>124</v>
      </c>
      <c r="G20252">
        <v>2003</v>
      </c>
      <c r="H20252">
        <v>2007</v>
      </c>
      <c r="I20252">
        <v>13358</v>
      </c>
    </row>
    <row r="20253" spans="1:9" x14ac:dyDescent="0.25">
      <c r="A20253" t="s">
        <v>204</v>
      </c>
      <c r="B20253" t="s">
        <v>456</v>
      </c>
      <c r="C20253" t="s">
        <v>457</v>
      </c>
      <c r="D20253" t="s">
        <v>482</v>
      </c>
      <c r="E20253" t="s">
        <v>124</v>
      </c>
      <c r="F20253" t="s">
        <v>124</v>
      </c>
      <c r="G20253">
        <v>2004</v>
      </c>
      <c r="H20253">
        <v>2007</v>
      </c>
      <c r="I20253">
        <v>11611</v>
      </c>
    </row>
    <row r="20254" spans="1:9" x14ac:dyDescent="0.25">
      <c r="A20254" t="s">
        <v>204</v>
      </c>
      <c r="B20254" t="s">
        <v>456</v>
      </c>
      <c r="C20254" t="s">
        <v>457</v>
      </c>
      <c r="D20254" t="s">
        <v>482</v>
      </c>
      <c r="E20254" t="s">
        <v>124</v>
      </c>
      <c r="F20254" t="s">
        <v>124</v>
      </c>
      <c r="G20254">
        <v>2005</v>
      </c>
      <c r="H20254">
        <v>2007</v>
      </c>
      <c r="I20254">
        <v>9855</v>
      </c>
    </row>
    <row r="20255" spans="1:9" x14ac:dyDescent="0.25">
      <c r="A20255" t="s">
        <v>204</v>
      </c>
      <c r="B20255" t="s">
        <v>456</v>
      </c>
      <c r="C20255" t="s">
        <v>457</v>
      </c>
      <c r="D20255" t="s">
        <v>482</v>
      </c>
      <c r="E20255" t="s">
        <v>124</v>
      </c>
      <c r="F20255" t="s">
        <v>124</v>
      </c>
      <c r="G20255">
        <v>2006</v>
      </c>
      <c r="H20255">
        <v>2007</v>
      </c>
      <c r="I20255">
        <v>13754.1</v>
      </c>
    </row>
    <row r="20256" spans="1:9" x14ac:dyDescent="0.25">
      <c r="A20256" t="s">
        <v>204</v>
      </c>
      <c r="B20256" t="s">
        <v>456</v>
      </c>
      <c r="C20256" t="s">
        <v>457</v>
      </c>
      <c r="D20256" t="s">
        <v>482</v>
      </c>
      <c r="E20256" t="s">
        <v>124</v>
      </c>
      <c r="F20256" t="s">
        <v>124</v>
      </c>
      <c r="G20256">
        <v>2007</v>
      </c>
      <c r="H20256">
        <v>2007</v>
      </c>
      <c r="I20256">
        <v>12349.76</v>
      </c>
    </row>
    <row r="20257" spans="1:9" x14ac:dyDescent="0.25">
      <c r="A20257" t="s">
        <v>204</v>
      </c>
      <c r="B20257" t="s">
        <v>456</v>
      </c>
      <c r="C20257" t="s">
        <v>457</v>
      </c>
      <c r="D20257" t="s">
        <v>482</v>
      </c>
      <c r="E20257" t="s">
        <v>124</v>
      </c>
      <c r="F20257" t="s">
        <v>124</v>
      </c>
      <c r="G20257">
        <v>2008</v>
      </c>
      <c r="H20257">
        <v>2007</v>
      </c>
      <c r="I20257">
        <v>13968.58</v>
      </c>
    </row>
    <row r="20258" spans="1:9" x14ac:dyDescent="0.25">
      <c r="A20258" t="s">
        <v>204</v>
      </c>
      <c r="B20258" t="s">
        <v>456</v>
      </c>
      <c r="C20258" t="s">
        <v>457</v>
      </c>
      <c r="D20258" t="s">
        <v>482</v>
      </c>
      <c r="E20258" t="s">
        <v>124</v>
      </c>
      <c r="F20258" t="s">
        <v>124</v>
      </c>
      <c r="G20258">
        <v>2009</v>
      </c>
      <c r="H20258">
        <v>2007</v>
      </c>
      <c r="I20258">
        <v>12957</v>
      </c>
    </row>
    <row r="20259" spans="1:9" x14ac:dyDescent="0.25">
      <c r="A20259" t="s">
        <v>204</v>
      </c>
      <c r="B20259" t="s">
        <v>456</v>
      </c>
      <c r="C20259" t="s">
        <v>457</v>
      </c>
      <c r="D20259" t="s">
        <v>482</v>
      </c>
      <c r="E20259" t="s">
        <v>124</v>
      </c>
      <c r="F20259" t="s">
        <v>124</v>
      </c>
      <c r="G20259">
        <v>2010</v>
      </c>
      <c r="H20259">
        <v>2007</v>
      </c>
      <c r="I20259">
        <v>14523.156000000001</v>
      </c>
    </row>
    <row r="20260" spans="1:9" x14ac:dyDescent="0.25">
      <c r="A20260" t="s">
        <v>204</v>
      </c>
      <c r="B20260" t="s">
        <v>456</v>
      </c>
      <c r="C20260" t="s">
        <v>457</v>
      </c>
      <c r="D20260" t="s">
        <v>482</v>
      </c>
      <c r="E20260" t="s">
        <v>124</v>
      </c>
      <c r="F20260" t="s">
        <v>124</v>
      </c>
      <c r="G20260">
        <v>2011</v>
      </c>
      <c r="H20260">
        <v>2007</v>
      </c>
      <c r="I20260">
        <v>15659.376</v>
      </c>
    </row>
    <row r="20261" spans="1:9" x14ac:dyDescent="0.25">
      <c r="A20261" t="s">
        <v>204</v>
      </c>
      <c r="B20261" t="s">
        <v>456</v>
      </c>
      <c r="C20261" t="s">
        <v>457</v>
      </c>
      <c r="D20261" t="s">
        <v>482</v>
      </c>
      <c r="E20261" t="s">
        <v>124</v>
      </c>
      <c r="F20261" t="s">
        <v>124</v>
      </c>
      <c r="G20261">
        <v>2012</v>
      </c>
      <c r="H20261">
        <v>2007</v>
      </c>
      <c r="I20261">
        <v>16038.4</v>
      </c>
    </row>
    <row r="20262" spans="1:9" x14ac:dyDescent="0.25">
      <c r="A20262" t="s">
        <v>204</v>
      </c>
      <c r="B20262" t="s">
        <v>456</v>
      </c>
      <c r="C20262" t="s">
        <v>457</v>
      </c>
      <c r="D20262" t="s">
        <v>482</v>
      </c>
      <c r="E20262" t="s">
        <v>124</v>
      </c>
      <c r="F20262" t="s">
        <v>124</v>
      </c>
      <c r="G20262">
        <v>2013</v>
      </c>
      <c r="H20262">
        <v>1990</v>
      </c>
      <c r="I20262">
        <v>15449.69</v>
      </c>
    </row>
    <row r="20263" spans="1:9" x14ac:dyDescent="0.25">
      <c r="A20263" t="s">
        <v>204</v>
      </c>
      <c r="B20263" t="s">
        <v>456</v>
      </c>
      <c r="C20263" t="s">
        <v>457</v>
      </c>
      <c r="D20263" t="s">
        <v>482</v>
      </c>
      <c r="E20263" t="s">
        <v>124</v>
      </c>
      <c r="F20263" t="s">
        <v>124</v>
      </c>
      <c r="G20263">
        <v>2014</v>
      </c>
      <c r="H20263">
        <v>1990</v>
      </c>
      <c r="I20263">
        <v>15378.462</v>
      </c>
    </row>
    <row r="20264" spans="1:9" x14ac:dyDescent="0.25">
      <c r="A20264" t="s">
        <v>204</v>
      </c>
      <c r="B20264" t="s">
        <v>456</v>
      </c>
      <c r="C20264" t="s">
        <v>457</v>
      </c>
      <c r="D20264" t="s">
        <v>482</v>
      </c>
      <c r="E20264" t="s">
        <v>124</v>
      </c>
      <c r="F20264" t="s">
        <v>124</v>
      </c>
      <c r="G20264">
        <v>2015</v>
      </c>
      <c r="H20264">
        <v>1990</v>
      </c>
      <c r="I20264">
        <v>14734.153</v>
      </c>
    </row>
    <row r="20265" spans="1:9" x14ac:dyDescent="0.25">
      <c r="A20265" t="s">
        <v>204</v>
      </c>
      <c r="B20265" t="s">
        <v>456</v>
      </c>
      <c r="C20265" t="s">
        <v>457</v>
      </c>
      <c r="D20265" t="s">
        <v>482</v>
      </c>
      <c r="E20265" t="s">
        <v>124</v>
      </c>
      <c r="F20265" t="s">
        <v>124</v>
      </c>
      <c r="G20265">
        <v>2016</v>
      </c>
      <c r="H20265">
        <v>1990</v>
      </c>
      <c r="I20265">
        <v>15864.343999999999</v>
      </c>
    </row>
    <row r="20266" spans="1:9" x14ac:dyDescent="0.25">
      <c r="A20266" t="s">
        <v>204</v>
      </c>
      <c r="B20266" t="s">
        <v>456</v>
      </c>
      <c r="C20266" t="s">
        <v>457</v>
      </c>
      <c r="D20266" t="s">
        <v>482</v>
      </c>
      <c r="E20266" t="s">
        <v>124</v>
      </c>
      <c r="F20266" t="s">
        <v>124</v>
      </c>
      <c r="G20266">
        <v>2017</v>
      </c>
      <c r="H20266">
        <v>1990</v>
      </c>
      <c r="I20266">
        <v>15739.196</v>
      </c>
    </row>
    <row r="20267" spans="1:9" x14ac:dyDescent="0.25">
      <c r="A20267" t="s">
        <v>204</v>
      </c>
      <c r="B20267" t="s">
        <v>456</v>
      </c>
      <c r="C20267" t="s">
        <v>457</v>
      </c>
      <c r="D20267" t="s">
        <v>482</v>
      </c>
      <c r="E20267" t="s">
        <v>124</v>
      </c>
      <c r="F20267" t="s">
        <v>124</v>
      </c>
      <c r="G20267">
        <v>2018</v>
      </c>
      <c r="H20267">
        <v>1990</v>
      </c>
    </row>
    <row r="20268" spans="1:9" x14ac:dyDescent="0.25">
      <c r="A20268" t="s">
        <v>204</v>
      </c>
      <c r="B20268" t="s">
        <v>456</v>
      </c>
      <c r="C20268" t="s">
        <v>457</v>
      </c>
      <c r="D20268" t="s">
        <v>482</v>
      </c>
      <c r="E20268" t="s">
        <v>124</v>
      </c>
      <c r="F20268" t="s">
        <v>124</v>
      </c>
      <c r="G20268">
        <v>2019</v>
      </c>
      <c r="H20268">
        <v>1990</v>
      </c>
    </row>
    <row r="20269" spans="1:9" x14ac:dyDescent="0.25">
      <c r="A20269" t="s">
        <v>204</v>
      </c>
      <c r="B20269" t="s">
        <v>456</v>
      </c>
      <c r="C20269" t="s">
        <v>457</v>
      </c>
      <c r="D20269" t="s">
        <v>482</v>
      </c>
      <c r="E20269" t="s">
        <v>111</v>
      </c>
      <c r="F20269" t="s">
        <v>111</v>
      </c>
      <c r="G20269">
        <v>2000</v>
      </c>
      <c r="I20269">
        <v>3052.2</v>
      </c>
    </row>
    <row r="20270" spans="1:9" x14ac:dyDescent="0.25">
      <c r="A20270" t="s">
        <v>204</v>
      </c>
      <c r="B20270" t="s">
        <v>456</v>
      </c>
      <c r="C20270" t="s">
        <v>457</v>
      </c>
      <c r="D20270" t="s">
        <v>482</v>
      </c>
      <c r="E20270" t="s">
        <v>111</v>
      </c>
      <c r="F20270" t="s">
        <v>111</v>
      </c>
      <c r="G20270">
        <v>2001</v>
      </c>
      <c r="I20270">
        <v>3296</v>
      </c>
    </row>
    <row r="20271" spans="1:9" x14ac:dyDescent="0.25">
      <c r="A20271" t="s">
        <v>204</v>
      </c>
      <c r="B20271" t="s">
        <v>456</v>
      </c>
      <c r="C20271" t="s">
        <v>457</v>
      </c>
      <c r="D20271" t="s">
        <v>482</v>
      </c>
      <c r="E20271" t="s">
        <v>111</v>
      </c>
      <c r="F20271" t="s">
        <v>111</v>
      </c>
      <c r="G20271">
        <v>2002</v>
      </c>
      <c r="I20271">
        <v>3517.6</v>
      </c>
    </row>
    <row r="20272" spans="1:9" x14ac:dyDescent="0.25">
      <c r="A20272" t="s">
        <v>204</v>
      </c>
      <c r="B20272" t="s">
        <v>456</v>
      </c>
      <c r="C20272" t="s">
        <v>457</v>
      </c>
      <c r="D20272" t="s">
        <v>482</v>
      </c>
      <c r="E20272" t="s">
        <v>111</v>
      </c>
      <c r="F20272" t="s">
        <v>111</v>
      </c>
      <c r="G20272">
        <v>2003</v>
      </c>
      <c r="I20272">
        <v>3565.2</v>
      </c>
    </row>
    <row r="20273" spans="1:9" x14ac:dyDescent="0.25">
      <c r="A20273" t="s">
        <v>204</v>
      </c>
      <c r="B20273" t="s">
        <v>456</v>
      </c>
      <c r="C20273" t="s">
        <v>457</v>
      </c>
      <c r="D20273" t="s">
        <v>482</v>
      </c>
      <c r="E20273" t="s">
        <v>111</v>
      </c>
      <c r="F20273" t="s">
        <v>111</v>
      </c>
      <c r="G20273">
        <v>2004</v>
      </c>
      <c r="I20273">
        <v>3871.643</v>
      </c>
    </row>
    <row r="20274" spans="1:9" x14ac:dyDescent="0.25">
      <c r="A20274" t="s">
        <v>204</v>
      </c>
      <c r="B20274" t="s">
        <v>456</v>
      </c>
      <c r="C20274" t="s">
        <v>457</v>
      </c>
      <c r="D20274" t="s">
        <v>482</v>
      </c>
      <c r="E20274" t="s">
        <v>111</v>
      </c>
      <c r="F20274" t="s">
        <v>111</v>
      </c>
      <c r="G20274">
        <v>2005</v>
      </c>
      <c r="I20274">
        <v>4683.1719999999996</v>
      </c>
    </row>
    <row r="20275" spans="1:9" x14ac:dyDescent="0.25">
      <c r="A20275" t="s">
        <v>204</v>
      </c>
      <c r="B20275" t="s">
        <v>456</v>
      </c>
      <c r="C20275" t="s">
        <v>457</v>
      </c>
      <c r="D20275" t="s">
        <v>482</v>
      </c>
      <c r="E20275" t="s">
        <v>111</v>
      </c>
      <c r="F20275" t="s">
        <v>111</v>
      </c>
      <c r="G20275">
        <v>2006</v>
      </c>
      <c r="I20275">
        <v>3963.98</v>
      </c>
    </row>
    <row r="20276" spans="1:9" x14ac:dyDescent="0.25">
      <c r="A20276" t="s">
        <v>204</v>
      </c>
      <c r="B20276" t="s">
        <v>456</v>
      </c>
      <c r="C20276" t="s">
        <v>457</v>
      </c>
      <c r="D20276" t="s">
        <v>482</v>
      </c>
      <c r="E20276" t="s">
        <v>111</v>
      </c>
      <c r="F20276" t="s">
        <v>111</v>
      </c>
      <c r="G20276">
        <v>2007</v>
      </c>
      <c r="I20276">
        <v>4491.6840000000002</v>
      </c>
    </row>
    <row r="20277" spans="1:9" x14ac:dyDescent="0.25">
      <c r="A20277" t="s">
        <v>204</v>
      </c>
      <c r="B20277" t="s">
        <v>456</v>
      </c>
      <c r="C20277" t="s">
        <v>457</v>
      </c>
      <c r="D20277" t="s">
        <v>482</v>
      </c>
      <c r="E20277" t="s">
        <v>111</v>
      </c>
      <c r="F20277" t="s">
        <v>111</v>
      </c>
      <c r="G20277">
        <v>2008</v>
      </c>
      <c r="I20277">
        <v>3816.06</v>
      </c>
    </row>
    <row r="20278" spans="1:9" x14ac:dyDescent="0.25">
      <c r="A20278" t="s">
        <v>204</v>
      </c>
      <c r="B20278" t="s">
        <v>456</v>
      </c>
      <c r="C20278" t="s">
        <v>457</v>
      </c>
      <c r="D20278" t="s">
        <v>482</v>
      </c>
      <c r="E20278" t="s">
        <v>111</v>
      </c>
      <c r="F20278" t="s">
        <v>111</v>
      </c>
      <c r="G20278">
        <v>2009</v>
      </c>
      <c r="I20278">
        <v>3535.03</v>
      </c>
    </row>
    <row r="20279" spans="1:9" x14ac:dyDescent="0.25">
      <c r="A20279" t="s">
        <v>204</v>
      </c>
      <c r="B20279" t="s">
        <v>456</v>
      </c>
      <c r="C20279" t="s">
        <v>457</v>
      </c>
      <c r="D20279" t="s">
        <v>482</v>
      </c>
      <c r="E20279" t="s">
        <v>111</v>
      </c>
      <c r="F20279" t="s">
        <v>111</v>
      </c>
      <c r="G20279">
        <v>2010</v>
      </c>
      <c r="I20279">
        <v>3466.2719999999999</v>
      </c>
    </row>
    <row r="20280" spans="1:9" x14ac:dyDescent="0.25">
      <c r="A20280" t="s">
        <v>204</v>
      </c>
      <c r="B20280" t="s">
        <v>456</v>
      </c>
      <c r="C20280" t="s">
        <v>457</v>
      </c>
      <c r="D20280" t="s">
        <v>482</v>
      </c>
      <c r="E20280" t="s">
        <v>111</v>
      </c>
      <c r="F20280" t="s">
        <v>111</v>
      </c>
      <c r="G20280">
        <v>2011</v>
      </c>
      <c r="I20280">
        <v>5465.5810000000001</v>
      </c>
    </row>
    <row r="20281" spans="1:9" x14ac:dyDescent="0.25">
      <c r="A20281" t="s">
        <v>204</v>
      </c>
      <c r="B20281" t="s">
        <v>456</v>
      </c>
      <c r="C20281" t="s">
        <v>457</v>
      </c>
      <c r="D20281" t="s">
        <v>482</v>
      </c>
      <c r="E20281" t="s">
        <v>111</v>
      </c>
      <c r="F20281" t="s">
        <v>111</v>
      </c>
      <c r="G20281">
        <v>2012</v>
      </c>
      <c r="I20281">
        <v>5274.0999999999995</v>
      </c>
    </row>
    <row r="20282" spans="1:9" x14ac:dyDescent="0.25">
      <c r="A20282" t="s">
        <v>204</v>
      </c>
      <c r="B20282" t="s">
        <v>456</v>
      </c>
      <c r="C20282" t="s">
        <v>457</v>
      </c>
      <c r="D20282" t="s">
        <v>482</v>
      </c>
      <c r="E20282" t="s">
        <v>111</v>
      </c>
      <c r="F20282" t="s">
        <v>111</v>
      </c>
      <c r="G20282">
        <v>2013</v>
      </c>
      <c r="I20282">
        <v>6491.6120000000001</v>
      </c>
    </row>
    <row r="20283" spans="1:9" x14ac:dyDescent="0.25">
      <c r="A20283" t="s">
        <v>204</v>
      </c>
      <c r="B20283" t="s">
        <v>456</v>
      </c>
      <c r="C20283" t="s">
        <v>457</v>
      </c>
      <c r="D20283" t="s">
        <v>482</v>
      </c>
      <c r="E20283" t="s">
        <v>111</v>
      </c>
      <c r="F20283" t="s">
        <v>111</v>
      </c>
      <c r="G20283">
        <v>2014</v>
      </c>
      <c r="I20283">
        <v>7559.88</v>
      </c>
    </row>
    <row r="20284" spans="1:9" x14ac:dyDescent="0.25">
      <c r="A20284" t="s">
        <v>204</v>
      </c>
      <c r="B20284" t="s">
        <v>456</v>
      </c>
      <c r="C20284" t="s">
        <v>457</v>
      </c>
      <c r="D20284" t="s">
        <v>482</v>
      </c>
      <c r="E20284" t="s">
        <v>111</v>
      </c>
      <c r="F20284" t="s">
        <v>111</v>
      </c>
      <c r="G20284">
        <v>2015</v>
      </c>
      <c r="I20284">
        <v>7566.3469999999998</v>
      </c>
    </row>
    <row r="20285" spans="1:9" x14ac:dyDescent="0.25">
      <c r="A20285" t="s">
        <v>204</v>
      </c>
      <c r="B20285" t="s">
        <v>456</v>
      </c>
      <c r="C20285" t="s">
        <v>457</v>
      </c>
      <c r="D20285" t="s">
        <v>482</v>
      </c>
      <c r="E20285" t="s">
        <v>111</v>
      </c>
      <c r="F20285" t="s">
        <v>111</v>
      </c>
      <c r="G20285">
        <v>2016</v>
      </c>
      <c r="I20285">
        <v>8085.4969999999994</v>
      </c>
    </row>
    <row r="20286" spans="1:9" x14ac:dyDescent="0.25">
      <c r="A20286" t="s">
        <v>204</v>
      </c>
      <c r="B20286" t="s">
        <v>456</v>
      </c>
      <c r="C20286" t="s">
        <v>457</v>
      </c>
      <c r="D20286" t="s">
        <v>482</v>
      </c>
      <c r="E20286" t="s">
        <v>111</v>
      </c>
      <c r="F20286" t="s">
        <v>111</v>
      </c>
      <c r="G20286">
        <v>2017</v>
      </c>
      <c r="I20286">
        <v>7902.9900000000007</v>
      </c>
    </row>
    <row r="20287" spans="1:9" x14ac:dyDescent="0.25">
      <c r="A20287" t="s">
        <v>204</v>
      </c>
      <c r="B20287" t="s">
        <v>456</v>
      </c>
      <c r="C20287" t="s">
        <v>457</v>
      </c>
      <c r="D20287" t="s">
        <v>482</v>
      </c>
      <c r="E20287" t="s">
        <v>111</v>
      </c>
      <c r="F20287" t="s">
        <v>111</v>
      </c>
      <c r="G20287">
        <v>2018</v>
      </c>
      <c r="H20287">
        <v>152.94999999999999</v>
      </c>
    </row>
    <row r="20288" spans="1:9" x14ac:dyDescent="0.25">
      <c r="A20288" t="s">
        <v>204</v>
      </c>
      <c r="B20288" t="s">
        <v>456</v>
      </c>
      <c r="C20288" t="s">
        <v>457</v>
      </c>
      <c r="D20288" t="s">
        <v>482</v>
      </c>
      <c r="E20288" t="s">
        <v>111</v>
      </c>
      <c r="F20288" t="s">
        <v>111</v>
      </c>
      <c r="G20288">
        <v>2019</v>
      </c>
      <c r="H20288">
        <v>165.97</v>
      </c>
    </row>
    <row r="20289" spans="1:9" x14ac:dyDescent="0.25">
      <c r="A20289" t="s">
        <v>204</v>
      </c>
      <c r="B20289" t="s">
        <v>456</v>
      </c>
      <c r="C20289" t="s">
        <v>457</v>
      </c>
      <c r="D20289" t="s">
        <v>483</v>
      </c>
      <c r="E20289" t="s">
        <v>22</v>
      </c>
      <c r="F20289" t="s">
        <v>31</v>
      </c>
      <c r="G20289">
        <v>2004</v>
      </c>
      <c r="I20289">
        <v>105.664</v>
      </c>
    </row>
    <row r="20290" spans="1:9" x14ac:dyDescent="0.25">
      <c r="A20290" t="s">
        <v>204</v>
      </c>
      <c r="B20290" t="s">
        <v>456</v>
      </c>
      <c r="C20290" t="s">
        <v>457</v>
      </c>
      <c r="D20290" t="s">
        <v>483</v>
      </c>
      <c r="E20290" t="s">
        <v>22</v>
      </c>
      <c r="F20290" t="s">
        <v>31</v>
      </c>
      <c r="G20290">
        <v>2005</v>
      </c>
      <c r="H20290">
        <v>42</v>
      </c>
      <c r="I20290">
        <v>132.06399999999999</v>
      </c>
    </row>
    <row r="20291" spans="1:9" x14ac:dyDescent="0.25">
      <c r="A20291" t="s">
        <v>204</v>
      </c>
      <c r="B20291" t="s">
        <v>456</v>
      </c>
      <c r="C20291" t="s">
        <v>457</v>
      </c>
      <c r="D20291" t="s">
        <v>483</v>
      </c>
      <c r="E20291" t="s">
        <v>22</v>
      </c>
      <c r="F20291" t="s">
        <v>31</v>
      </c>
      <c r="G20291">
        <v>2006</v>
      </c>
      <c r="H20291">
        <v>42</v>
      </c>
      <c r="I20291">
        <v>44.164999999999999</v>
      </c>
    </row>
    <row r="20292" spans="1:9" x14ac:dyDescent="0.25">
      <c r="A20292" t="s">
        <v>204</v>
      </c>
      <c r="B20292" t="s">
        <v>456</v>
      </c>
      <c r="C20292" t="s">
        <v>457</v>
      </c>
      <c r="D20292" t="s">
        <v>483</v>
      </c>
      <c r="E20292" t="s">
        <v>22</v>
      </c>
      <c r="F20292" t="s">
        <v>31</v>
      </c>
      <c r="G20292">
        <v>2007</v>
      </c>
      <c r="H20292">
        <v>42</v>
      </c>
      <c r="I20292">
        <v>146.642</v>
      </c>
    </row>
    <row r="20293" spans="1:9" x14ac:dyDescent="0.25">
      <c r="A20293" t="s">
        <v>204</v>
      </c>
      <c r="B20293" t="s">
        <v>456</v>
      </c>
      <c r="C20293" t="s">
        <v>457</v>
      </c>
      <c r="D20293" t="s">
        <v>483</v>
      </c>
      <c r="E20293" t="s">
        <v>22</v>
      </c>
      <c r="F20293" t="s">
        <v>31</v>
      </c>
      <c r="G20293">
        <v>2008</v>
      </c>
      <c r="H20293">
        <v>102</v>
      </c>
      <c r="I20293">
        <v>93.667000000000002</v>
      </c>
    </row>
    <row r="20294" spans="1:9" x14ac:dyDescent="0.25">
      <c r="A20294" t="s">
        <v>204</v>
      </c>
      <c r="B20294" t="s">
        <v>456</v>
      </c>
      <c r="C20294" t="s">
        <v>457</v>
      </c>
      <c r="D20294" t="s">
        <v>483</v>
      </c>
      <c r="E20294" t="s">
        <v>22</v>
      </c>
      <c r="F20294" t="s">
        <v>31</v>
      </c>
      <c r="G20294">
        <v>2009</v>
      </c>
      <c r="H20294">
        <v>130</v>
      </c>
      <c r="I20294">
        <v>257.37900000000002</v>
      </c>
    </row>
    <row r="20295" spans="1:9" x14ac:dyDescent="0.25">
      <c r="A20295" t="s">
        <v>204</v>
      </c>
      <c r="B20295" t="s">
        <v>456</v>
      </c>
      <c r="C20295" t="s">
        <v>457</v>
      </c>
      <c r="D20295" t="s">
        <v>483</v>
      </c>
      <c r="E20295" t="s">
        <v>22</v>
      </c>
      <c r="F20295" t="s">
        <v>31</v>
      </c>
      <c r="G20295">
        <v>2010</v>
      </c>
      <c r="H20295">
        <v>156</v>
      </c>
      <c r="I20295">
        <v>98.125</v>
      </c>
    </row>
    <row r="20296" spans="1:9" x14ac:dyDescent="0.25">
      <c r="A20296" t="s">
        <v>204</v>
      </c>
      <c r="B20296" t="s">
        <v>456</v>
      </c>
      <c r="C20296" t="s">
        <v>457</v>
      </c>
      <c r="D20296" t="s">
        <v>483</v>
      </c>
      <c r="E20296" t="s">
        <v>22</v>
      </c>
      <c r="F20296" t="s">
        <v>31</v>
      </c>
      <c r="G20296">
        <v>2011</v>
      </c>
      <c r="H20296">
        <v>159</v>
      </c>
      <c r="I20296">
        <v>182.68600000000001</v>
      </c>
    </row>
    <row r="20297" spans="1:9" x14ac:dyDescent="0.25">
      <c r="A20297" t="s">
        <v>204</v>
      </c>
      <c r="B20297" t="s">
        <v>456</v>
      </c>
      <c r="C20297" t="s">
        <v>457</v>
      </c>
      <c r="D20297" t="s">
        <v>483</v>
      </c>
      <c r="E20297" t="s">
        <v>22</v>
      </c>
      <c r="F20297" t="s">
        <v>31</v>
      </c>
      <c r="G20297">
        <v>2012</v>
      </c>
      <c r="H20297">
        <v>172</v>
      </c>
      <c r="I20297">
        <v>178.821</v>
      </c>
    </row>
    <row r="20298" spans="1:9" x14ac:dyDescent="0.25">
      <c r="A20298" t="s">
        <v>204</v>
      </c>
      <c r="B20298" t="s">
        <v>456</v>
      </c>
      <c r="C20298" t="s">
        <v>457</v>
      </c>
      <c r="D20298" t="s">
        <v>483</v>
      </c>
      <c r="E20298" t="s">
        <v>22</v>
      </c>
      <c r="F20298" t="s">
        <v>31</v>
      </c>
      <c r="G20298">
        <v>2013</v>
      </c>
      <c r="H20298">
        <v>173</v>
      </c>
      <c r="I20298">
        <v>225.66300000000001</v>
      </c>
    </row>
    <row r="20299" spans="1:9" x14ac:dyDescent="0.25">
      <c r="A20299" t="s">
        <v>204</v>
      </c>
      <c r="B20299" t="s">
        <v>456</v>
      </c>
      <c r="C20299" t="s">
        <v>457</v>
      </c>
      <c r="D20299" t="s">
        <v>483</v>
      </c>
      <c r="E20299" t="s">
        <v>22</v>
      </c>
      <c r="F20299" t="s">
        <v>31</v>
      </c>
      <c r="G20299">
        <v>2014</v>
      </c>
      <c r="H20299">
        <v>178</v>
      </c>
      <c r="I20299">
        <v>379.46100000000001</v>
      </c>
    </row>
    <row r="20300" spans="1:9" x14ac:dyDescent="0.25">
      <c r="A20300" t="s">
        <v>204</v>
      </c>
      <c r="B20300" t="s">
        <v>456</v>
      </c>
      <c r="C20300" t="s">
        <v>457</v>
      </c>
      <c r="D20300" t="s">
        <v>483</v>
      </c>
      <c r="E20300" t="s">
        <v>22</v>
      </c>
      <c r="F20300" t="s">
        <v>31</v>
      </c>
      <c r="G20300">
        <v>2015</v>
      </c>
      <c r="H20300">
        <v>195.511</v>
      </c>
      <c r="I20300">
        <v>872.70799999999997</v>
      </c>
    </row>
    <row r="20301" spans="1:9" x14ac:dyDescent="0.25">
      <c r="A20301" t="s">
        <v>204</v>
      </c>
      <c r="B20301" t="s">
        <v>456</v>
      </c>
      <c r="C20301" t="s">
        <v>457</v>
      </c>
      <c r="D20301" t="s">
        <v>483</v>
      </c>
      <c r="E20301" t="s">
        <v>22</v>
      </c>
      <c r="F20301" t="s">
        <v>31</v>
      </c>
      <c r="G20301">
        <v>2016</v>
      </c>
      <c r="H20301">
        <v>450.86500000000001</v>
      </c>
      <c r="I20301">
        <v>573.22400000000005</v>
      </c>
    </row>
    <row r="20302" spans="1:9" x14ac:dyDescent="0.25">
      <c r="A20302" t="s">
        <v>204</v>
      </c>
      <c r="B20302" t="s">
        <v>456</v>
      </c>
      <c r="C20302" t="s">
        <v>457</v>
      </c>
      <c r="D20302" t="s">
        <v>483</v>
      </c>
      <c r="E20302" t="s">
        <v>22</v>
      </c>
      <c r="F20302" t="s">
        <v>31</v>
      </c>
      <c r="G20302">
        <v>2017</v>
      </c>
      <c r="H20302">
        <v>248.54499999999999</v>
      </c>
      <c r="I20302">
        <v>654.43100000000004</v>
      </c>
    </row>
    <row r="20303" spans="1:9" x14ac:dyDescent="0.25">
      <c r="A20303" t="s">
        <v>204</v>
      </c>
      <c r="B20303" t="s">
        <v>456</v>
      </c>
      <c r="C20303" t="s">
        <v>457</v>
      </c>
      <c r="D20303" t="s">
        <v>483</v>
      </c>
      <c r="E20303" t="s">
        <v>22</v>
      </c>
      <c r="F20303" t="s">
        <v>31</v>
      </c>
      <c r="G20303">
        <v>2018</v>
      </c>
      <c r="H20303">
        <v>277.87200000000001</v>
      </c>
    </row>
    <row r="20304" spans="1:9" x14ac:dyDescent="0.25">
      <c r="A20304" t="s">
        <v>204</v>
      </c>
      <c r="B20304" t="s">
        <v>456</v>
      </c>
      <c r="C20304" t="s">
        <v>457</v>
      </c>
      <c r="D20304" t="s">
        <v>483</v>
      </c>
      <c r="E20304" t="s">
        <v>22</v>
      </c>
      <c r="F20304" t="s">
        <v>31</v>
      </c>
      <c r="G20304">
        <v>2019</v>
      </c>
      <c r="H20304">
        <v>317.92399999999998</v>
      </c>
    </row>
    <row r="20305" spans="1:9" x14ac:dyDescent="0.25">
      <c r="A20305" t="s">
        <v>204</v>
      </c>
      <c r="B20305" t="s">
        <v>456</v>
      </c>
      <c r="C20305" t="s">
        <v>457</v>
      </c>
      <c r="D20305" t="s">
        <v>483</v>
      </c>
      <c r="E20305" t="s">
        <v>22</v>
      </c>
      <c r="F20305" t="s">
        <v>32</v>
      </c>
      <c r="G20305">
        <v>2010</v>
      </c>
      <c r="I20305">
        <v>2.6850000000000001</v>
      </c>
    </row>
    <row r="20306" spans="1:9" x14ac:dyDescent="0.25">
      <c r="A20306" t="s">
        <v>204</v>
      </c>
      <c r="B20306" t="s">
        <v>456</v>
      </c>
      <c r="C20306" t="s">
        <v>457</v>
      </c>
      <c r="D20306" t="s">
        <v>483</v>
      </c>
      <c r="E20306" t="s">
        <v>22</v>
      </c>
      <c r="F20306" t="s">
        <v>32</v>
      </c>
      <c r="G20306">
        <v>2011</v>
      </c>
      <c r="H20306">
        <v>4.3499999999999996</v>
      </c>
      <c r="I20306">
        <v>4.62</v>
      </c>
    </row>
    <row r="20307" spans="1:9" x14ac:dyDescent="0.25">
      <c r="A20307" t="s">
        <v>204</v>
      </c>
      <c r="B20307" t="s">
        <v>456</v>
      </c>
      <c r="C20307" t="s">
        <v>457</v>
      </c>
      <c r="D20307" t="s">
        <v>483</v>
      </c>
      <c r="E20307" t="s">
        <v>22</v>
      </c>
      <c r="F20307" t="s">
        <v>32</v>
      </c>
      <c r="G20307">
        <v>2012</v>
      </c>
      <c r="H20307">
        <v>4.3499999999999996</v>
      </c>
      <c r="I20307">
        <v>4.4960000000000004</v>
      </c>
    </row>
    <row r="20308" spans="1:9" x14ac:dyDescent="0.25">
      <c r="A20308" t="s">
        <v>204</v>
      </c>
      <c r="B20308" t="s">
        <v>456</v>
      </c>
      <c r="C20308" t="s">
        <v>457</v>
      </c>
      <c r="D20308" t="s">
        <v>483</v>
      </c>
      <c r="E20308" t="s">
        <v>22</v>
      </c>
      <c r="F20308" t="s">
        <v>32</v>
      </c>
      <c r="G20308">
        <v>2013</v>
      </c>
      <c r="H20308">
        <v>4.3499999999999996</v>
      </c>
      <c r="I20308">
        <v>24.088000000000001</v>
      </c>
    </row>
    <row r="20309" spans="1:9" x14ac:dyDescent="0.25">
      <c r="A20309" t="s">
        <v>204</v>
      </c>
      <c r="B20309" t="s">
        <v>456</v>
      </c>
      <c r="C20309" t="s">
        <v>457</v>
      </c>
      <c r="D20309" t="s">
        <v>483</v>
      </c>
      <c r="E20309" t="s">
        <v>22</v>
      </c>
      <c r="F20309" t="s">
        <v>32</v>
      </c>
      <c r="G20309">
        <v>2014</v>
      </c>
      <c r="H20309">
        <v>19</v>
      </c>
      <c r="I20309">
        <v>52.402999999999999</v>
      </c>
    </row>
    <row r="20310" spans="1:9" x14ac:dyDescent="0.25">
      <c r="A20310" t="s">
        <v>204</v>
      </c>
      <c r="B20310" t="s">
        <v>456</v>
      </c>
      <c r="C20310" t="s">
        <v>457</v>
      </c>
      <c r="D20310" t="s">
        <v>483</v>
      </c>
      <c r="E20310" t="s">
        <v>22</v>
      </c>
      <c r="F20310" t="s">
        <v>32</v>
      </c>
      <c r="G20310">
        <v>2015</v>
      </c>
      <c r="H20310">
        <v>27</v>
      </c>
      <c r="I20310">
        <v>7.7430000000000003</v>
      </c>
    </row>
    <row r="20311" spans="1:9" x14ac:dyDescent="0.25">
      <c r="A20311" t="s">
        <v>204</v>
      </c>
      <c r="B20311" t="s">
        <v>456</v>
      </c>
      <c r="C20311" t="s">
        <v>457</v>
      </c>
      <c r="D20311" t="s">
        <v>483</v>
      </c>
      <c r="E20311" t="s">
        <v>22</v>
      </c>
      <c r="F20311" t="s">
        <v>32</v>
      </c>
      <c r="G20311">
        <v>2016</v>
      </c>
      <c r="H20311">
        <v>4.32</v>
      </c>
      <c r="I20311">
        <v>10.032</v>
      </c>
    </row>
    <row r="20312" spans="1:9" x14ac:dyDescent="0.25">
      <c r="A20312" t="s">
        <v>204</v>
      </c>
      <c r="B20312" t="s">
        <v>456</v>
      </c>
      <c r="C20312" t="s">
        <v>457</v>
      </c>
      <c r="D20312" t="s">
        <v>483</v>
      </c>
      <c r="E20312" t="s">
        <v>22</v>
      </c>
      <c r="F20312" t="s">
        <v>32</v>
      </c>
      <c r="G20312">
        <v>2017</v>
      </c>
      <c r="H20312">
        <v>4.67</v>
      </c>
      <c r="I20312">
        <v>10.244999999999999</v>
      </c>
    </row>
    <row r="20313" spans="1:9" x14ac:dyDescent="0.25">
      <c r="A20313" t="s">
        <v>204</v>
      </c>
      <c r="B20313" t="s">
        <v>456</v>
      </c>
      <c r="C20313" t="s">
        <v>457</v>
      </c>
      <c r="D20313" t="s">
        <v>483</v>
      </c>
      <c r="E20313" t="s">
        <v>22</v>
      </c>
      <c r="F20313" t="s">
        <v>32</v>
      </c>
      <c r="G20313">
        <v>2018</v>
      </c>
      <c r="H20313">
        <v>4.67</v>
      </c>
    </row>
    <row r="20314" spans="1:9" x14ac:dyDescent="0.25">
      <c r="A20314" t="s">
        <v>204</v>
      </c>
      <c r="B20314" t="s">
        <v>456</v>
      </c>
      <c r="C20314" t="s">
        <v>457</v>
      </c>
      <c r="D20314" t="s">
        <v>483</v>
      </c>
      <c r="E20314" t="s">
        <v>22</v>
      </c>
      <c r="F20314" t="s">
        <v>32</v>
      </c>
      <c r="G20314">
        <v>2019</v>
      </c>
      <c r="H20314">
        <v>4.67</v>
      </c>
    </row>
    <row r="20315" spans="1:9" x14ac:dyDescent="0.25">
      <c r="A20315" t="s">
        <v>204</v>
      </c>
      <c r="B20315" t="s">
        <v>456</v>
      </c>
      <c r="C20315" t="s">
        <v>457</v>
      </c>
      <c r="D20315" t="s">
        <v>483</v>
      </c>
      <c r="E20315" t="s">
        <v>22</v>
      </c>
      <c r="F20315" t="s">
        <v>63</v>
      </c>
      <c r="G20315">
        <v>2016</v>
      </c>
      <c r="H20315">
        <v>2.7</v>
      </c>
    </row>
    <row r="20316" spans="1:9" x14ac:dyDescent="0.25">
      <c r="A20316" t="s">
        <v>204</v>
      </c>
      <c r="B20316" t="s">
        <v>456</v>
      </c>
      <c r="C20316" t="s">
        <v>457</v>
      </c>
      <c r="D20316" t="s">
        <v>483</v>
      </c>
      <c r="E20316" t="s">
        <v>22</v>
      </c>
      <c r="F20316" t="s">
        <v>63</v>
      </c>
      <c r="G20316">
        <v>2017</v>
      </c>
      <c r="H20316">
        <v>2.7</v>
      </c>
    </row>
    <row r="20317" spans="1:9" x14ac:dyDescent="0.25">
      <c r="A20317" t="s">
        <v>204</v>
      </c>
      <c r="B20317" t="s">
        <v>456</v>
      </c>
      <c r="C20317" t="s">
        <v>457</v>
      </c>
      <c r="D20317" t="s">
        <v>483</v>
      </c>
      <c r="E20317" t="s">
        <v>22</v>
      </c>
      <c r="F20317" t="s">
        <v>63</v>
      </c>
      <c r="G20317">
        <v>2018</v>
      </c>
      <c r="H20317">
        <v>5.25</v>
      </c>
    </row>
    <row r="20318" spans="1:9" x14ac:dyDescent="0.25">
      <c r="A20318" t="s">
        <v>204</v>
      </c>
      <c r="B20318" t="s">
        <v>456</v>
      </c>
      <c r="C20318" t="s">
        <v>457</v>
      </c>
      <c r="D20318" t="s">
        <v>483</v>
      </c>
      <c r="E20318" t="s">
        <v>22</v>
      </c>
      <c r="F20318" t="s">
        <v>63</v>
      </c>
      <c r="G20318">
        <v>2019</v>
      </c>
      <c r="H20318">
        <v>12.528</v>
      </c>
    </row>
    <row r="20319" spans="1:9" x14ac:dyDescent="0.25">
      <c r="A20319" t="s">
        <v>204</v>
      </c>
      <c r="B20319" t="s">
        <v>456</v>
      </c>
      <c r="C20319" t="s">
        <v>457</v>
      </c>
      <c r="D20319" t="s">
        <v>483</v>
      </c>
      <c r="E20319" t="s">
        <v>22</v>
      </c>
      <c r="F20319" t="s">
        <v>23</v>
      </c>
      <c r="G20319">
        <v>2000</v>
      </c>
      <c r="H20319">
        <v>2657.1460000000002</v>
      </c>
      <c r="I20319">
        <v>7855.3630000000003</v>
      </c>
    </row>
    <row r="20320" spans="1:9" x14ac:dyDescent="0.25">
      <c r="A20320" t="s">
        <v>204</v>
      </c>
      <c r="B20320" t="s">
        <v>456</v>
      </c>
      <c r="C20320" t="s">
        <v>457</v>
      </c>
      <c r="D20320" t="s">
        <v>483</v>
      </c>
      <c r="E20320" t="s">
        <v>22</v>
      </c>
      <c r="F20320" t="s">
        <v>23</v>
      </c>
      <c r="G20320">
        <v>2001</v>
      </c>
      <c r="H20320">
        <v>2661.4479999999999</v>
      </c>
      <c r="I20320">
        <v>8990.4069999999992</v>
      </c>
    </row>
    <row r="20321" spans="1:9" x14ac:dyDescent="0.25">
      <c r="A20321" t="s">
        <v>204</v>
      </c>
      <c r="B20321" t="s">
        <v>456</v>
      </c>
      <c r="C20321" t="s">
        <v>457</v>
      </c>
      <c r="D20321" t="s">
        <v>483</v>
      </c>
      <c r="E20321" t="s">
        <v>22</v>
      </c>
      <c r="F20321" t="s">
        <v>23</v>
      </c>
      <c r="G20321">
        <v>2002</v>
      </c>
      <c r="H20321">
        <v>2670.05</v>
      </c>
      <c r="I20321">
        <v>10226.147000000001</v>
      </c>
    </row>
    <row r="20322" spans="1:9" x14ac:dyDescent="0.25">
      <c r="A20322" t="s">
        <v>204</v>
      </c>
      <c r="B20322" t="s">
        <v>456</v>
      </c>
      <c r="C20322" t="s">
        <v>457</v>
      </c>
      <c r="D20322" t="s">
        <v>483</v>
      </c>
      <c r="E20322" t="s">
        <v>22</v>
      </c>
      <c r="F20322" t="s">
        <v>23</v>
      </c>
      <c r="G20322">
        <v>2003</v>
      </c>
      <c r="H20322">
        <v>2695.8560000000002</v>
      </c>
      <c r="I20322">
        <v>11894.463</v>
      </c>
    </row>
    <row r="20323" spans="1:9" x14ac:dyDescent="0.25">
      <c r="A20323" t="s">
        <v>204</v>
      </c>
      <c r="B20323" t="s">
        <v>456</v>
      </c>
      <c r="C20323" t="s">
        <v>457</v>
      </c>
      <c r="D20323" t="s">
        <v>483</v>
      </c>
      <c r="E20323" t="s">
        <v>22</v>
      </c>
      <c r="F20323" t="s">
        <v>23</v>
      </c>
      <c r="G20323">
        <v>2004</v>
      </c>
      <c r="H20323">
        <v>3124</v>
      </c>
      <c r="I20323">
        <v>12369.392</v>
      </c>
    </row>
    <row r="20324" spans="1:9" x14ac:dyDescent="0.25">
      <c r="A20324" t="s">
        <v>204</v>
      </c>
      <c r="B20324" t="s">
        <v>456</v>
      </c>
      <c r="C20324" t="s">
        <v>457</v>
      </c>
      <c r="D20324" t="s">
        <v>483</v>
      </c>
      <c r="E20324" t="s">
        <v>22</v>
      </c>
      <c r="F20324" t="s">
        <v>23</v>
      </c>
      <c r="G20324">
        <v>2005</v>
      </c>
      <c r="H20324">
        <v>3297</v>
      </c>
      <c r="I20324">
        <v>13458.875</v>
      </c>
    </row>
    <row r="20325" spans="1:9" x14ac:dyDescent="0.25">
      <c r="A20325" t="s">
        <v>204</v>
      </c>
      <c r="B20325" t="s">
        <v>456</v>
      </c>
      <c r="C20325" t="s">
        <v>457</v>
      </c>
      <c r="D20325" t="s">
        <v>483</v>
      </c>
      <c r="E20325" t="s">
        <v>22</v>
      </c>
      <c r="F20325" t="s">
        <v>23</v>
      </c>
      <c r="G20325">
        <v>2006</v>
      </c>
      <c r="H20325">
        <v>3659</v>
      </c>
      <c r="I20325">
        <v>14724.761</v>
      </c>
    </row>
    <row r="20326" spans="1:9" x14ac:dyDescent="0.25">
      <c r="A20326" t="s">
        <v>204</v>
      </c>
      <c r="B20326" t="s">
        <v>456</v>
      </c>
      <c r="C20326" t="s">
        <v>457</v>
      </c>
      <c r="D20326" t="s">
        <v>483</v>
      </c>
      <c r="E20326" t="s">
        <v>22</v>
      </c>
      <c r="F20326" t="s">
        <v>23</v>
      </c>
      <c r="G20326">
        <v>2007</v>
      </c>
      <c r="H20326">
        <v>4061</v>
      </c>
      <c r="I20326">
        <v>17860.866000000002</v>
      </c>
    </row>
    <row r="20327" spans="1:9" x14ac:dyDescent="0.25">
      <c r="A20327" t="s">
        <v>204</v>
      </c>
      <c r="B20327" t="s">
        <v>456</v>
      </c>
      <c r="C20327" t="s">
        <v>457</v>
      </c>
      <c r="D20327" t="s">
        <v>483</v>
      </c>
      <c r="E20327" t="s">
        <v>22</v>
      </c>
      <c r="F20327" t="s">
        <v>23</v>
      </c>
      <c r="G20327">
        <v>2008</v>
      </c>
      <c r="H20327">
        <v>4952</v>
      </c>
      <c r="I20327">
        <v>19430.018</v>
      </c>
    </row>
    <row r="20328" spans="1:9" x14ac:dyDescent="0.25">
      <c r="A20328" t="s">
        <v>204</v>
      </c>
      <c r="B20328" t="s">
        <v>456</v>
      </c>
      <c r="C20328" t="s">
        <v>457</v>
      </c>
      <c r="D20328" t="s">
        <v>483</v>
      </c>
      <c r="E20328" t="s">
        <v>22</v>
      </c>
      <c r="F20328" t="s">
        <v>23</v>
      </c>
      <c r="G20328">
        <v>2009</v>
      </c>
      <c r="H20328">
        <v>5587</v>
      </c>
      <c r="I20328">
        <v>22381.868999999999</v>
      </c>
    </row>
    <row r="20329" spans="1:9" x14ac:dyDescent="0.25">
      <c r="A20329" t="s">
        <v>204</v>
      </c>
      <c r="B20329" t="s">
        <v>456</v>
      </c>
      <c r="C20329" t="s">
        <v>457</v>
      </c>
      <c r="D20329" t="s">
        <v>483</v>
      </c>
      <c r="E20329" t="s">
        <v>22</v>
      </c>
      <c r="F20329" t="s">
        <v>23</v>
      </c>
      <c r="G20329">
        <v>2010</v>
      </c>
      <c r="H20329">
        <v>7771</v>
      </c>
      <c r="I20329">
        <v>31444.431</v>
      </c>
    </row>
    <row r="20330" spans="1:9" x14ac:dyDescent="0.25">
      <c r="A20330" t="s">
        <v>204</v>
      </c>
      <c r="B20330" t="s">
        <v>456</v>
      </c>
      <c r="C20330" t="s">
        <v>457</v>
      </c>
      <c r="D20330" t="s">
        <v>483</v>
      </c>
      <c r="E20330" t="s">
        <v>22</v>
      </c>
      <c r="F20330" t="s">
        <v>23</v>
      </c>
      <c r="G20330">
        <v>2011</v>
      </c>
      <c r="H20330">
        <v>8865</v>
      </c>
      <c r="I20330">
        <v>32047.315999999999</v>
      </c>
    </row>
    <row r="20331" spans="1:9" x14ac:dyDescent="0.25">
      <c r="A20331" t="s">
        <v>204</v>
      </c>
      <c r="B20331" t="s">
        <v>456</v>
      </c>
      <c r="C20331" t="s">
        <v>457</v>
      </c>
      <c r="D20331" t="s">
        <v>483</v>
      </c>
      <c r="E20331" t="s">
        <v>22</v>
      </c>
      <c r="F20331" t="s">
        <v>23</v>
      </c>
      <c r="G20331">
        <v>2012</v>
      </c>
      <c r="H20331">
        <v>9746</v>
      </c>
      <c r="I20331">
        <v>35110.646000000001</v>
      </c>
    </row>
    <row r="20332" spans="1:9" x14ac:dyDescent="0.25">
      <c r="A20332" t="s">
        <v>204</v>
      </c>
      <c r="B20332" t="s">
        <v>456</v>
      </c>
      <c r="C20332" t="s">
        <v>457</v>
      </c>
      <c r="D20332" t="s">
        <v>483</v>
      </c>
      <c r="E20332" t="s">
        <v>22</v>
      </c>
      <c r="F20332" t="s">
        <v>23</v>
      </c>
      <c r="G20332">
        <v>2013</v>
      </c>
      <c r="H20332">
        <v>11424</v>
      </c>
      <c r="I20332">
        <v>40221.625</v>
      </c>
    </row>
    <row r="20333" spans="1:9" x14ac:dyDescent="0.25">
      <c r="A20333" t="s">
        <v>204</v>
      </c>
      <c r="B20333" t="s">
        <v>456</v>
      </c>
      <c r="C20333" t="s">
        <v>457</v>
      </c>
      <c r="D20333" t="s">
        <v>483</v>
      </c>
      <c r="E20333" t="s">
        <v>22</v>
      </c>
      <c r="F20333" t="s">
        <v>23</v>
      </c>
      <c r="G20333">
        <v>2014</v>
      </c>
      <c r="H20333">
        <v>12145.397000000001</v>
      </c>
      <c r="I20333">
        <v>45952.561999999998</v>
      </c>
    </row>
    <row r="20334" spans="1:9" x14ac:dyDescent="0.25">
      <c r="A20334" t="s">
        <v>204</v>
      </c>
      <c r="B20334" t="s">
        <v>456</v>
      </c>
      <c r="C20334" t="s">
        <v>457</v>
      </c>
      <c r="D20334" t="s">
        <v>483</v>
      </c>
      <c r="E20334" t="s">
        <v>22</v>
      </c>
      <c r="F20334" t="s">
        <v>23</v>
      </c>
      <c r="G20334">
        <v>2015</v>
      </c>
      <c r="H20334">
        <v>13087.950999999999</v>
      </c>
      <c r="I20334">
        <v>48356.533000000003</v>
      </c>
    </row>
    <row r="20335" spans="1:9" x14ac:dyDescent="0.25">
      <c r="A20335" t="s">
        <v>204</v>
      </c>
      <c r="B20335" t="s">
        <v>456</v>
      </c>
      <c r="C20335" t="s">
        <v>457</v>
      </c>
      <c r="D20335" t="s">
        <v>483</v>
      </c>
      <c r="E20335" t="s">
        <v>22</v>
      </c>
      <c r="F20335" t="s">
        <v>23</v>
      </c>
      <c r="G20335">
        <v>2016</v>
      </c>
      <c r="H20335">
        <v>13729.115</v>
      </c>
      <c r="I20335">
        <v>50456.987999999998</v>
      </c>
    </row>
    <row r="20336" spans="1:9" x14ac:dyDescent="0.25">
      <c r="A20336" t="s">
        <v>204</v>
      </c>
      <c r="B20336" t="s">
        <v>456</v>
      </c>
      <c r="C20336" t="s">
        <v>457</v>
      </c>
      <c r="D20336" t="s">
        <v>483</v>
      </c>
      <c r="E20336" t="s">
        <v>22</v>
      </c>
      <c r="F20336" t="s">
        <v>23</v>
      </c>
      <c r="G20336">
        <v>2017</v>
      </c>
      <c r="H20336">
        <v>14303.084999999999</v>
      </c>
      <c r="I20336">
        <v>50608.008999999998</v>
      </c>
    </row>
    <row r="20337" spans="1:9" x14ac:dyDescent="0.25">
      <c r="A20337" t="s">
        <v>204</v>
      </c>
      <c r="B20337" t="s">
        <v>456</v>
      </c>
      <c r="C20337" t="s">
        <v>457</v>
      </c>
      <c r="D20337" t="s">
        <v>483</v>
      </c>
      <c r="E20337" t="s">
        <v>22</v>
      </c>
      <c r="F20337" t="s">
        <v>23</v>
      </c>
      <c r="G20337">
        <v>2018</v>
      </c>
      <c r="H20337">
        <v>14494.08</v>
      </c>
    </row>
    <row r="20338" spans="1:9" x14ac:dyDescent="0.25">
      <c r="A20338" t="s">
        <v>204</v>
      </c>
      <c r="B20338" t="s">
        <v>456</v>
      </c>
      <c r="C20338" t="s">
        <v>457</v>
      </c>
      <c r="D20338" t="s">
        <v>483</v>
      </c>
      <c r="E20338" t="s">
        <v>22</v>
      </c>
      <c r="F20338" t="s">
        <v>23</v>
      </c>
      <c r="G20338">
        <v>2019</v>
      </c>
      <c r="H20338">
        <v>14657.183000000001</v>
      </c>
    </row>
    <row r="20339" spans="1:9" x14ac:dyDescent="0.25">
      <c r="A20339" t="s">
        <v>204</v>
      </c>
      <c r="B20339" t="s">
        <v>456</v>
      </c>
      <c r="C20339" t="s">
        <v>457</v>
      </c>
      <c r="D20339" t="s">
        <v>483</v>
      </c>
      <c r="E20339" t="s">
        <v>13</v>
      </c>
      <c r="F20339" t="s">
        <v>14</v>
      </c>
      <c r="G20339">
        <v>2000</v>
      </c>
      <c r="H20339">
        <v>61063</v>
      </c>
      <c r="I20339">
        <v>304403.27600000001</v>
      </c>
    </row>
    <row r="20340" spans="1:9" x14ac:dyDescent="0.25">
      <c r="A20340" t="s">
        <v>204</v>
      </c>
      <c r="B20340" t="s">
        <v>456</v>
      </c>
      <c r="C20340" t="s">
        <v>457</v>
      </c>
      <c r="D20340" t="s">
        <v>483</v>
      </c>
      <c r="E20340" t="s">
        <v>13</v>
      </c>
      <c r="F20340" t="s">
        <v>14</v>
      </c>
      <c r="G20340">
        <v>2001</v>
      </c>
      <c r="H20340">
        <v>62409</v>
      </c>
      <c r="I20340">
        <v>267876</v>
      </c>
    </row>
    <row r="20341" spans="1:9" x14ac:dyDescent="0.25">
      <c r="A20341" t="s">
        <v>204</v>
      </c>
      <c r="B20341" t="s">
        <v>456</v>
      </c>
      <c r="C20341" t="s">
        <v>457</v>
      </c>
      <c r="D20341" t="s">
        <v>483</v>
      </c>
      <c r="E20341" t="s">
        <v>13</v>
      </c>
      <c r="F20341" t="s">
        <v>14</v>
      </c>
      <c r="G20341">
        <v>2002</v>
      </c>
      <c r="H20341">
        <v>64473</v>
      </c>
      <c r="I20341">
        <v>286092.2</v>
      </c>
    </row>
    <row r="20342" spans="1:9" x14ac:dyDescent="0.25">
      <c r="A20342" t="s">
        <v>204</v>
      </c>
      <c r="B20342" t="s">
        <v>456</v>
      </c>
      <c r="C20342" t="s">
        <v>457</v>
      </c>
      <c r="D20342" t="s">
        <v>483</v>
      </c>
      <c r="E20342" t="s">
        <v>13</v>
      </c>
      <c r="F20342" t="s">
        <v>14</v>
      </c>
      <c r="G20342">
        <v>2003</v>
      </c>
      <c r="H20342">
        <v>67697.5</v>
      </c>
      <c r="I20342">
        <v>305616</v>
      </c>
    </row>
    <row r="20343" spans="1:9" x14ac:dyDescent="0.25">
      <c r="A20343" t="s">
        <v>204</v>
      </c>
      <c r="B20343" t="s">
        <v>456</v>
      </c>
      <c r="C20343" t="s">
        <v>457</v>
      </c>
      <c r="D20343" t="s">
        <v>483</v>
      </c>
      <c r="E20343" t="s">
        <v>13</v>
      </c>
      <c r="F20343" t="s">
        <v>14</v>
      </c>
      <c r="G20343">
        <v>2004</v>
      </c>
      <c r="H20343">
        <v>69087.199999999997</v>
      </c>
      <c r="I20343">
        <v>320796.90700000001</v>
      </c>
    </row>
    <row r="20344" spans="1:9" x14ac:dyDescent="0.25">
      <c r="A20344" t="s">
        <v>204</v>
      </c>
      <c r="B20344" t="s">
        <v>456</v>
      </c>
      <c r="C20344" t="s">
        <v>457</v>
      </c>
      <c r="D20344" t="s">
        <v>483</v>
      </c>
      <c r="E20344" t="s">
        <v>13</v>
      </c>
      <c r="F20344" t="s">
        <v>14</v>
      </c>
      <c r="G20344">
        <v>2005</v>
      </c>
      <c r="H20344">
        <v>71060.2</v>
      </c>
      <c r="I20344">
        <v>337456.77299999999</v>
      </c>
    </row>
    <row r="20345" spans="1:9" x14ac:dyDescent="0.25">
      <c r="A20345" t="s">
        <v>204</v>
      </c>
      <c r="B20345" t="s">
        <v>456</v>
      </c>
      <c r="C20345" t="s">
        <v>457</v>
      </c>
      <c r="D20345" t="s">
        <v>483</v>
      </c>
      <c r="E20345" t="s">
        <v>13</v>
      </c>
      <c r="F20345" t="s">
        <v>14</v>
      </c>
      <c r="G20345">
        <v>2006</v>
      </c>
      <c r="H20345">
        <v>73678</v>
      </c>
      <c r="I20345">
        <v>348805.46</v>
      </c>
    </row>
    <row r="20346" spans="1:9" x14ac:dyDescent="0.25">
      <c r="A20346" t="s">
        <v>204</v>
      </c>
      <c r="B20346" t="s">
        <v>456</v>
      </c>
      <c r="C20346" t="s">
        <v>457</v>
      </c>
      <c r="D20346" t="s">
        <v>483</v>
      </c>
      <c r="E20346" t="s">
        <v>13</v>
      </c>
      <c r="F20346" t="s">
        <v>14</v>
      </c>
      <c r="G20346">
        <v>2007</v>
      </c>
      <c r="H20346">
        <v>76869</v>
      </c>
      <c r="I20346">
        <v>374015.12199999997</v>
      </c>
    </row>
    <row r="20347" spans="1:9" x14ac:dyDescent="0.25">
      <c r="A20347" t="s">
        <v>204</v>
      </c>
      <c r="B20347" t="s">
        <v>456</v>
      </c>
      <c r="C20347" t="s">
        <v>457</v>
      </c>
      <c r="D20347" t="s">
        <v>483</v>
      </c>
      <c r="E20347" t="s">
        <v>13</v>
      </c>
      <c r="F20347" t="s">
        <v>14</v>
      </c>
      <c r="G20347">
        <v>2008</v>
      </c>
      <c r="H20347">
        <v>77545</v>
      </c>
      <c r="I20347">
        <v>369556.4</v>
      </c>
    </row>
    <row r="20348" spans="1:9" x14ac:dyDescent="0.25">
      <c r="A20348" t="s">
        <v>204</v>
      </c>
      <c r="B20348" t="s">
        <v>456</v>
      </c>
      <c r="C20348" t="s">
        <v>457</v>
      </c>
      <c r="D20348" t="s">
        <v>483</v>
      </c>
      <c r="E20348" t="s">
        <v>13</v>
      </c>
      <c r="F20348" t="s">
        <v>14</v>
      </c>
      <c r="G20348">
        <v>2009</v>
      </c>
      <c r="H20348">
        <v>78610</v>
      </c>
      <c r="I20348">
        <v>390988.065</v>
      </c>
    </row>
    <row r="20349" spans="1:9" x14ac:dyDescent="0.25">
      <c r="A20349" t="s">
        <v>204</v>
      </c>
      <c r="B20349" t="s">
        <v>456</v>
      </c>
      <c r="C20349" t="s">
        <v>457</v>
      </c>
      <c r="D20349" t="s">
        <v>483</v>
      </c>
      <c r="E20349" t="s">
        <v>13</v>
      </c>
      <c r="F20349" t="s">
        <v>14</v>
      </c>
      <c r="G20349">
        <v>2010</v>
      </c>
      <c r="H20349">
        <v>80703.02</v>
      </c>
      <c r="I20349">
        <v>403289.81300000002</v>
      </c>
    </row>
    <row r="20350" spans="1:9" x14ac:dyDescent="0.25">
      <c r="A20350" t="s">
        <v>204</v>
      </c>
      <c r="B20350" t="s">
        <v>456</v>
      </c>
      <c r="C20350" t="s">
        <v>457</v>
      </c>
      <c r="D20350" t="s">
        <v>483</v>
      </c>
      <c r="E20350" t="s">
        <v>13</v>
      </c>
      <c r="F20350" t="s">
        <v>14</v>
      </c>
      <c r="G20350">
        <v>2011</v>
      </c>
      <c r="H20350">
        <v>82457.02</v>
      </c>
      <c r="I20350">
        <v>428332.92</v>
      </c>
    </row>
    <row r="20351" spans="1:9" x14ac:dyDescent="0.25">
      <c r="A20351" t="s">
        <v>204</v>
      </c>
      <c r="B20351" t="s">
        <v>456</v>
      </c>
      <c r="C20351" t="s">
        <v>457</v>
      </c>
      <c r="D20351" t="s">
        <v>483</v>
      </c>
      <c r="E20351" t="s">
        <v>13</v>
      </c>
      <c r="F20351" t="s">
        <v>14</v>
      </c>
      <c r="G20351">
        <v>2012</v>
      </c>
      <c r="H20351">
        <v>84294.02</v>
      </c>
      <c r="I20351">
        <v>415342.17499999999</v>
      </c>
    </row>
    <row r="20352" spans="1:9" x14ac:dyDescent="0.25">
      <c r="A20352" t="s">
        <v>204</v>
      </c>
      <c r="B20352" t="s">
        <v>456</v>
      </c>
      <c r="C20352" t="s">
        <v>457</v>
      </c>
      <c r="D20352" t="s">
        <v>483</v>
      </c>
      <c r="E20352" t="s">
        <v>13</v>
      </c>
      <c r="F20352" t="s">
        <v>14</v>
      </c>
      <c r="G20352">
        <v>2013</v>
      </c>
      <c r="H20352">
        <v>86019.02</v>
      </c>
      <c r="I20352">
        <v>390992.01400000002</v>
      </c>
    </row>
    <row r="20353" spans="1:9" x14ac:dyDescent="0.25">
      <c r="A20353" t="s">
        <v>204</v>
      </c>
      <c r="B20353" t="s">
        <v>456</v>
      </c>
      <c r="C20353" t="s">
        <v>457</v>
      </c>
      <c r="D20353" t="s">
        <v>483</v>
      </c>
      <c r="E20353" t="s">
        <v>13</v>
      </c>
      <c r="F20353" t="s">
        <v>14</v>
      </c>
      <c r="G20353">
        <v>2014</v>
      </c>
      <c r="H20353">
        <v>89193.02</v>
      </c>
      <c r="I20353">
        <v>373439.06</v>
      </c>
    </row>
    <row r="20354" spans="1:9" x14ac:dyDescent="0.25">
      <c r="A20354" t="s">
        <v>204</v>
      </c>
      <c r="B20354" t="s">
        <v>456</v>
      </c>
      <c r="C20354" t="s">
        <v>457</v>
      </c>
      <c r="D20354" t="s">
        <v>483</v>
      </c>
      <c r="E20354" t="s">
        <v>13</v>
      </c>
      <c r="F20354" t="s">
        <v>14</v>
      </c>
      <c r="G20354">
        <v>2015</v>
      </c>
      <c r="H20354">
        <v>91650.02</v>
      </c>
      <c r="I20354">
        <v>359742.80800000002</v>
      </c>
    </row>
    <row r="20355" spans="1:9" x14ac:dyDescent="0.25">
      <c r="A20355" t="s">
        <v>204</v>
      </c>
      <c r="B20355" t="s">
        <v>456</v>
      </c>
      <c r="C20355" t="s">
        <v>457</v>
      </c>
      <c r="D20355" t="s">
        <v>483</v>
      </c>
      <c r="E20355" t="s">
        <v>13</v>
      </c>
      <c r="F20355" t="s">
        <v>14</v>
      </c>
      <c r="G20355">
        <v>2016</v>
      </c>
      <c r="H20355">
        <v>96929.02</v>
      </c>
      <c r="I20355">
        <v>380910.94199999998</v>
      </c>
    </row>
    <row r="20356" spans="1:9" x14ac:dyDescent="0.25">
      <c r="A20356" t="s">
        <v>204</v>
      </c>
      <c r="B20356" t="s">
        <v>456</v>
      </c>
      <c r="C20356" t="s">
        <v>457</v>
      </c>
      <c r="D20356" t="s">
        <v>483</v>
      </c>
      <c r="E20356" t="s">
        <v>13</v>
      </c>
      <c r="F20356" t="s">
        <v>14</v>
      </c>
      <c r="G20356">
        <v>2017</v>
      </c>
      <c r="H20356">
        <v>100319.02</v>
      </c>
      <c r="I20356">
        <v>370906.45600000001</v>
      </c>
    </row>
    <row r="20357" spans="1:9" x14ac:dyDescent="0.25">
      <c r="A20357" t="s">
        <v>204</v>
      </c>
      <c r="B20357" t="s">
        <v>456</v>
      </c>
      <c r="C20357" t="s">
        <v>457</v>
      </c>
      <c r="D20357" t="s">
        <v>483</v>
      </c>
      <c r="E20357" t="s">
        <v>13</v>
      </c>
      <c r="F20357" t="s">
        <v>14</v>
      </c>
      <c r="G20357">
        <v>2018</v>
      </c>
      <c r="H20357">
        <v>104463.24500000001</v>
      </c>
    </row>
    <row r="20358" spans="1:9" x14ac:dyDescent="0.25">
      <c r="A20358" t="s">
        <v>204</v>
      </c>
      <c r="B20358" t="s">
        <v>456</v>
      </c>
      <c r="C20358" t="s">
        <v>457</v>
      </c>
      <c r="D20358" t="s">
        <v>483</v>
      </c>
      <c r="E20358" t="s">
        <v>13</v>
      </c>
      <c r="F20358" t="s">
        <v>14</v>
      </c>
      <c r="G20358">
        <v>2019</v>
      </c>
      <c r="H20358">
        <v>109091.564</v>
      </c>
    </row>
    <row r="20359" spans="1:9" x14ac:dyDescent="0.25">
      <c r="A20359" t="s">
        <v>204</v>
      </c>
      <c r="B20359" t="s">
        <v>456</v>
      </c>
      <c r="C20359" t="s">
        <v>457</v>
      </c>
      <c r="D20359" t="s">
        <v>483</v>
      </c>
      <c r="E20359" t="s">
        <v>71</v>
      </c>
      <c r="F20359" t="s">
        <v>71</v>
      </c>
      <c r="G20359">
        <v>2012</v>
      </c>
      <c r="H20359">
        <v>0.1</v>
      </c>
      <c r="I20359">
        <v>1E-3</v>
      </c>
    </row>
    <row r="20360" spans="1:9" x14ac:dyDescent="0.25">
      <c r="A20360" t="s">
        <v>204</v>
      </c>
      <c r="B20360" t="s">
        <v>456</v>
      </c>
      <c r="C20360" t="s">
        <v>457</v>
      </c>
      <c r="D20360" t="s">
        <v>483</v>
      </c>
      <c r="E20360" t="s">
        <v>71</v>
      </c>
      <c r="F20360" t="s">
        <v>71</v>
      </c>
      <c r="G20360">
        <v>2013</v>
      </c>
      <c r="H20360">
        <v>0.1</v>
      </c>
      <c r="I20360">
        <v>1E-3</v>
      </c>
    </row>
    <row r="20361" spans="1:9" x14ac:dyDescent="0.25">
      <c r="A20361" t="s">
        <v>204</v>
      </c>
      <c r="B20361" t="s">
        <v>456</v>
      </c>
      <c r="C20361" t="s">
        <v>457</v>
      </c>
      <c r="D20361" t="s">
        <v>483</v>
      </c>
      <c r="E20361" t="s">
        <v>71</v>
      </c>
      <c r="F20361" t="s">
        <v>71</v>
      </c>
      <c r="G20361">
        <v>2014</v>
      </c>
      <c r="H20361">
        <v>0.15</v>
      </c>
      <c r="I20361">
        <v>1E-3</v>
      </c>
    </row>
    <row r="20362" spans="1:9" x14ac:dyDescent="0.25">
      <c r="A20362" t="s">
        <v>204</v>
      </c>
      <c r="B20362" t="s">
        <v>456</v>
      </c>
      <c r="C20362" t="s">
        <v>457</v>
      </c>
      <c r="D20362" t="s">
        <v>483</v>
      </c>
      <c r="E20362" t="s">
        <v>71</v>
      </c>
      <c r="F20362" t="s">
        <v>71</v>
      </c>
      <c r="G20362">
        <v>2015</v>
      </c>
      <c r="H20362">
        <v>0.05</v>
      </c>
      <c r="I20362">
        <v>1E-3</v>
      </c>
    </row>
    <row r="20363" spans="1:9" x14ac:dyDescent="0.25">
      <c r="A20363" t="s">
        <v>204</v>
      </c>
      <c r="B20363" t="s">
        <v>456</v>
      </c>
      <c r="C20363" t="s">
        <v>457</v>
      </c>
      <c r="D20363" t="s">
        <v>483</v>
      </c>
      <c r="E20363" t="s">
        <v>71</v>
      </c>
      <c r="F20363" t="s">
        <v>71</v>
      </c>
      <c r="G20363">
        <v>2016</v>
      </c>
      <c r="H20363">
        <v>0.05</v>
      </c>
      <c r="I20363">
        <v>1E-3</v>
      </c>
    </row>
    <row r="20364" spans="1:9" x14ac:dyDescent="0.25">
      <c r="A20364" t="s">
        <v>204</v>
      </c>
      <c r="B20364" t="s">
        <v>456</v>
      </c>
      <c r="C20364" t="s">
        <v>457</v>
      </c>
      <c r="D20364" t="s">
        <v>483</v>
      </c>
      <c r="E20364" t="s">
        <v>71</v>
      </c>
      <c r="F20364" t="s">
        <v>71</v>
      </c>
      <c r="G20364">
        <v>2017</v>
      </c>
      <c r="H20364">
        <v>0.05</v>
      </c>
      <c r="I20364">
        <v>1E-3</v>
      </c>
    </row>
    <row r="20365" spans="1:9" x14ac:dyDescent="0.25">
      <c r="A20365" t="s">
        <v>204</v>
      </c>
      <c r="B20365" t="s">
        <v>456</v>
      </c>
      <c r="C20365" t="s">
        <v>457</v>
      </c>
      <c r="D20365" t="s">
        <v>483</v>
      </c>
      <c r="E20365" t="s">
        <v>71</v>
      </c>
      <c r="F20365" t="s">
        <v>71</v>
      </c>
      <c r="G20365">
        <v>2018</v>
      </c>
      <c r="H20365">
        <v>0.05</v>
      </c>
    </row>
    <row r="20366" spans="1:9" x14ac:dyDescent="0.25">
      <c r="A20366" t="s">
        <v>204</v>
      </c>
      <c r="B20366" t="s">
        <v>456</v>
      </c>
      <c r="C20366" t="s">
        <v>457</v>
      </c>
      <c r="D20366" t="s">
        <v>483</v>
      </c>
      <c r="E20366" t="s">
        <v>71</v>
      </c>
      <c r="F20366" t="s">
        <v>71</v>
      </c>
      <c r="G20366">
        <v>2019</v>
      </c>
      <c r="H20366">
        <v>0.05</v>
      </c>
    </row>
    <row r="20367" spans="1:9" x14ac:dyDescent="0.25">
      <c r="A20367" t="s">
        <v>204</v>
      </c>
      <c r="B20367" t="s">
        <v>456</v>
      </c>
      <c r="C20367" t="s">
        <v>457</v>
      </c>
      <c r="D20367" t="s">
        <v>483</v>
      </c>
      <c r="E20367" t="s">
        <v>15</v>
      </c>
      <c r="F20367" t="s">
        <v>17</v>
      </c>
      <c r="G20367">
        <v>2003</v>
      </c>
      <c r="H20367">
        <v>0.68</v>
      </c>
    </row>
    <row r="20368" spans="1:9" x14ac:dyDescent="0.25">
      <c r="A20368" t="s">
        <v>204</v>
      </c>
      <c r="B20368" t="s">
        <v>456</v>
      </c>
      <c r="C20368" t="s">
        <v>457</v>
      </c>
      <c r="D20368" t="s">
        <v>483</v>
      </c>
      <c r="E20368" t="s">
        <v>15</v>
      </c>
      <c r="F20368" t="s">
        <v>17</v>
      </c>
      <c r="G20368">
        <v>2004</v>
      </c>
      <c r="H20368">
        <v>0.68200000000000005</v>
      </c>
    </row>
    <row r="20369" spans="1:9" x14ac:dyDescent="0.25">
      <c r="A20369" t="s">
        <v>204</v>
      </c>
      <c r="B20369" t="s">
        <v>456</v>
      </c>
      <c r="C20369" t="s">
        <v>457</v>
      </c>
      <c r="D20369" t="s">
        <v>483</v>
      </c>
      <c r="E20369" t="s">
        <v>15</v>
      </c>
      <c r="F20369" t="s">
        <v>17</v>
      </c>
      <c r="G20369">
        <v>2005</v>
      </c>
      <c r="H20369">
        <v>0.68200000000000005</v>
      </c>
    </row>
    <row r="20370" spans="1:9" x14ac:dyDescent="0.25">
      <c r="A20370" t="s">
        <v>204</v>
      </c>
      <c r="B20370" t="s">
        <v>456</v>
      </c>
      <c r="C20370" t="s">
        <v>457</v>
      </c>
      <c r="D20370" t="s">
        <v>483</v>
      </c>
      <c r="E20370" t="s">
        <v>15</v>
      </c>
      <c r="F20370" t="s">
        <v>17</v>
      </c>
      <c r="G20370">
        <v>2006</v>
      </c>
      <c r="H20370">
        <v>0.68200000000000005</v>
      </c>
    </row>
    <row r="20371" spans="1:9" x14ac:dyDescent="0.25">
      <c r="A20371" t="s">
        <v>204</v>
      </c>
      <c r="B20371" t="s">
        <v>456</v>
      </c>
      <c r="C20371" t="s">
        <v>457</v>
      </c>
      <c r="D20371" t="s">
        <v>483</v>
      </c>
      <c r="E20371" t="s">
        <v>15</v>
      </c>
      <c r="F20371" t="s">
        <v>17</v>
      </c>
      <c r="G20371">
        <v>2007</v>
      </c>
      <c r="H20371">
        <v>0.68200000000000005</v>
      </c>
    </row>
    <row r="20372" spans="1:9" x14ac:dyDescent="0.25">
      <c r="A20372" t="s">
        <v>204</v>
      </c>
      <c r="B20372" t="s">
        <v>456</v>
      </c>
      <c r="C20372" t="s">
        <v>457</v>
      </c>
      <c r="D20372" t="s">
        <v>483</v>
      </c>
      <c r="E20372" t="s">
        <v>15</v>
      </c>
      <c r="F20372" t="s">
        <v>17</v>
      </c>
      <c r="G20372">
        <v>2008</v>
      </c>
      <c r="H20372">
        <v>0.68200000000000005</v>
      </c>
    </row>
    <row r="20373" spans="1:9" x14ac:dyDescent="0.25">
      <c r="A20373" t="s">
        <v>204</v>
      </c>
      <c r="B20373" t="s">
        <v>456</v>
      </c>
      <c r="C20373" t="s">
        <v>457</v>
      </c>
      <c r="D20373" t="s">
        <v>483</v>
      </c>
      <c r="E20373" t="s">
        <v>15</v>
      </c>
      <c r="F20373" t="s">
        <v>17</v>
      </c>
      <c r="G20373">
        <v>2009</v>
      </c>
      <c r="H20373">
        <v>0.68100000000000005</v>
      </c>
    </row>
    <row r="20374" spans="1:9" x14ac:dyDescent="0.25">
      <c r="A20374" t="s">
        <v>204</v>
      </c>
      <c r="B20374" t="s">
        <v>456</v>
      </c>
      <c r="C20374" t="s">
        <v>457</v>
      </c>
      <c r="D20374" t="s">
        <v>483</v>
      </c>
      <c r="E20374" t="s">
        <v>15</v>
      </c>
      <c r="F20374" t="s">
        <v>17</v>
      </c>
      <c r="G20374">
        <v>2010</v>
      </c>
      <c r="H20374">
        <v>0.68100000000000005</v>
      </c>
    </row>
    <row r="20375" spans="1:9" x14ac:dyDescent="0.25">
      <c r="A20375" t="s">
        <v>204</v>
      </c>
      <c r="B20375" t="s">
        <v>456</v>
      </c>
      <c r="C20375" t="s">
        <v>457</v>
      </c>
      <c r="D20375" t="s">
        <v>483</v>
      </c>
      <c r="E20375" t="s">
        <v>15</v>
      </c>
      <c r="F20375" t="s">
        <v>17</v>
      </c>
      <c r="G20375">
        <v>2011</v>
      </c>
      <c r="H20375">
        <v>0.68100000000000005</v>
      </c>
    </row>
    <row r="20376" spans="1:9" x14ac:dyDescent="0.25">
      <c r="A20376" t="s">
        <v>204</v>
      </c>
      <c r="B20376" t="s">
        <v>456</v>
      </c>
      <c r="C20376" t="s">
        <v>457</v>
      </c>
      <c r="D20376" t="s">
        <v>483</v>
      </c>
      <c r="E20376" t="s">
        <v>15</v>
      </c>
      <c r="F20376" t="s">
        <v>17</v>
      </c>
      <c r="G20376">
        <v>2012</v>
      </c>
      <c r="H20376">
        <v>0.72099999999999997</v>
      </c>
    </row>
    <row r="20377" spans="1:9" x14ac:dyDescent="0.25">
      <c r="A20377" t="s">
        <v>204</v>
      </c>
      <c r="B20377" t="s">
        <v>456</v>
      </c>
      <c r="C20377" t="s">
        <v>457</v>
      </c>
      <c r="D20377" t="s">
        <v>483</v>
      </c>
      <c r="E20377" t="s">
        <v>15</v>
      </c>
      <c r="F20377" t="s">
        <v>17</v>
      </c>
      <c r="G20377">
        <v>2013</v>
      </c>
      <c r="H20377">
        <v>0.72099999999999997</v>
      </c>
    </row>
    <row r="20378" spans="1:9" x14ac:dyDescent="0.25">
      <c r="A20378" t="s">
        <v>204</v>
      </c>
      <c r="B20378" t="s">
        <v>456</v>
      </c>
      <c r="C20378" t="s">
        <v>457</v>
      </c>
      <c r="D20378" t="s">
        <v>483</v>
      </c>
      <c r="E20378" t="s">
        <v>15</v>
      </c>
      <c r="F20378" t="s">
        <v>17</v>
      </c>
      <c r="G20378">
        <v>2014</v>
      </c>
      <c r="H20378">
        <v>0.72099999999999997</v>
      </c>
    </row>
    <row r="20379" spans="1:9" x14ac:dyDescent="0.25">
      <c r="A20379" t="s">
        <v>204</v>
      </c>
      <c r="B20379" t="s">
        <v>456</v>
      </c>
      <c r="C20379" t="s">
        <v>457</v>
      </c>
      <c r="D20379" t="s">
        <v>483</v>
      </c>
      <c r="E20379" t="s">
        <v>15</v>
      </c>
      <c r="F20379" t="s">
        <v>17</v>
      </c>
      <c r="G20379">
        <v>2015</v>
      </c>
      <c r="H20379">
        <v>3.93</v>
      </c>
    </row>
    <row r="20380" spans="1:9" x14ac:dyDescent="0.25">
      <c r="A20380" t="s">
        <v>204</v>
      </c>
      <c r="B20380" t="s">
        <v>456</v>
      </c>
      <c r="C20380" t="s">
        <v>457</v>
      </c>
      <c r="D20380" t="s">
        <v>483</v>
      </c>
      <c r="E20380" t="s">
        <v>15</v>
      </c>
      <c r="F20380" t="s">
        <v>17</v>
      </c>
      <c r="G20380">
        <v>2016</v>
      </c>
      <c r="H20380">
        <v>4.0910000000000002</v>
      </c>
    </row>
    <row r="20381" spans="1:9" x14ac:dyDescent="0.25">
      <c r="A20381" t="s">
        <v>204</v>
      </c>
      <c r="B20381" t="s">
        <v>456</v>
      </c>
      <c r="C20381" t="s">
        <v>457</v>
      </c>
      <c r="D20381" t="s">
        <v>483</v>
      </c>
      <c r="E20381" t="s">
        <v>15</v>
      </c>
      <c r="F20381" t="s">
        <v>17</v>
      </c>
      <c r="G20381">
        <v>2017</v>
      </c>
      <c r="H20381">
        <v>7.2119999999999997</v>
      </c>
    </row>
    <row r="20382" spans="1:9" x14ac:dyDescent="0.25">
      <c r="A20382" t="s">
        <v>204</v>
      </c>
      <c r="B20382" t="s">
        <v>456</v>
      </c>
      <c r="C20382" t="s">
        <v>457</v>
      </c>
      <c r="D20382" t="s">
        <v>483</v>
      </c>
      <c r="E20382" t="s">
        <v>15</v>
      </c>
      <c r="F20382" t="s">
        <v>17</v>
      </c>
      <c r="G20382">
        <v>2018</v>
      </c>
      <c r="H20382">
        <v>7.2270000000000003</v>
      </c>
    </row>
    <row r="20383" spans="1:9" x14ac:dyDescent="0.25">
      <c r="A20383" t="s">
        <v>204</v>
      </c>
      <c r="B20383" t="s">
        <v>456</v>
      </c>
      <c r="C20383" t="s">
        <v>457</v>
      </c>
      <c r="D20383" t="s">
        <v>483</v>
      </c>
      <c r="E20383" t="s">
        <v>15</v>
      </c>
      <c r="F20383" t="s">
        <v>17</v>
      </c>
      <c r="G20383">
        <v>2019</v>
      </c>
      <c r="H20383">
        <v>7.2270000000000003</v>
      </c>
    </row>
    <row r="20384" spans="1:9" x14ac:dyDescent="0.25">
      <c r="A20384" t="s">
        <v>204</v>
      </c>
      <c r="B20384" t="s">
        <v>456</v>
      </c>
      <c r="C20384" t="s">
        <v>457</v>
      </c>
      <c r="D20384" t="s">
        <v>483</v>
      </c>
      <c r="E20384" t="s">
        <v>15</v>
      </c>
      <c r="F20384" t="s">
        <v>26</v>
      </c>
      <c r="G20384">
        <v>2010</v>
      </c>
      <c r="H20384">
        <v>1</v>
      </c>
      <c r="I20384">
        <v>1.0289999999999999</v>
      </c>
    </row>
    <row r="20385" spans="1:9" x14ac:dyDescent="0.25">
      <c r="A20385" t="s">
        <v>204</v>
      </c>
      <c r="B20385" t="s">
        <v>456</v>
      </c>
      <c r="C20385" t="s">
        <v>457</v>
      </c>
      <c r="D20385" t="s">
        <v>483</v>
      </c>
      <c r="E20385" t="s">
        <v>15</v>
      </c>
      <c r="F20385" t="s">
        <v>26</v>
      </c>
      <c r="G20385">
        <v>2011</v>
      </c>
      <c r="H20385">
        <v>1</v>
      </c>
      <c r="I20385">
        <v>2.4660000000000002</v>
      </c>
    </row>
    <row r="20386" spans="1:9" x14ac:dyDescent="0.25">
      <c r="A20386" t="s">
        <v>204</v>
      </c>
      <c r="B20386" t="s">
        <v>456</v>
      </c>
      <c r="C20386" t="s">
        <v>457</v>
      </c>
      <c r="D20386" t="s">
        <v>483</v>
      </c>
      <c r="E20386" t="s">
        <v>15</v>
      </c>
      <c r="F20386" t="s">
        <v>26</v>
      </c>
      <c r="G20386">
        <v>2012</v>
      </c>
      <c r="H20386">
        <v>2</v>
      </c>
      <c r="I20386">
        <v>6.8730000000000002</v>
      </c>
    </row>
    <row r="20387" spans="1:9" x14ac:dyDescent="0.25">
      <c r="A20387" t="s">
        <v>204</v>
      </c>
      <c r="B20387" t="s">
        <v>456</v>
      </c>
      <c r="C20387" t="s">
        <v>457</v>
      </c>
      <c r="D20387" t="s">
        <v>483</v>
      </c>
      <c r="E20387" t="s">
        <v>15</v>
      </c>
      <c r="F20387" t="s">
        <v>26</v>
      </c>
      <c r="G20387">
        <v>2013</v>
      </c>
      <c r="H20387">
        <v>5</v>
      </c>
      <c r="I20387">
        <v>18.516999999999999</v>
      </c>
    </row>
    <row r="20388" spans="1:9" x14ac:dyDescent="0.25">
      <c r="A20388" t="s">
        <v>204</v>
      </c>
      <c r="B20388" t="s">
        <v>456</v>
      </c>
      <c r="C20388" t="s">
        <v>457</v>
      </c>
      <c r="D20388" t="s">
        <v>483</v>
      </c>
      <c r="E20388" t="s">
        <v>15</v>
      </c>
      <c r="F20388" t="s">
        <v>26</v>
      </c>
      <c r="G20388">
        <v>2014</v>
      </c>
      <c r="H20388">
        <v>15</v>
      </c>
      <c r="I20388">
        <v>61.265999999999998</v>
      </c>
    </row>
    <row r="20389" spans="1:9" x14ac:dyDescent="0.25">
      <c r="A20389" t="s">
        <v>204</v>
      </c>
      <c r="B20389" t="s">
        <v>456</v>
      </c>
      <c r="C20389" t="s">
        <v>457</v>
      </c>
      <c r="D20389" t="s">
        <v>483</v>
      </c>
      <c r="E20389" t="s">
        <v>15</v>
      </c>
      <c r="F20389" t="s">
        <v>26</v>
      </c>
      <c r="G20389">
        <v>2015</v>
      </c>
      <c r="H20389">
        <v>22.916</v>
      </c>
      <c r="I20389">
        <v>78.930999999999997</v>
      </c>
    </row>
    <row r="20390" spans="1:9" x14ac:dyDescent="0.25">
      <c r="A20390" t="s">
        <v>204</v>
      </c>
      <c r="B20390" t="s">
        <v>456</v>
      </c>
      <c r="C20390" t="s">
        <v>457</v>
      </c>
      <c r="D20390" t="s">
        <v>483</v>
      </c>
      <c r="E20390" t="s">
        <v>15</v>
      </c>
      <c r="F20390" t="s">
        <v>26</v>
      </c>
      <c r="G20390">
        <v>2016</v>
      </c>
      <c r="H20390">
        <v>80</v>
      </c>
      <c r="I20390">
        <v>138.83600000000001</v>
      </c>
    </row>
    <row r="20391" spans="1:9" x14ac:dyDescent="0.25">
      <c r="A20391" t="s">
        <v>204</v>
      </c>
      <c r="B20391" t="s">
        <v>456</v>
      </c>
      <c r="C20391" t="s">
        <v>457</v>
      </c>
      <c r="D20391" t="s">
        <v>483</v>
      </c>
      <c r="E20391" t="s">
        <v>15</v>
      </c>
      <c r="F20391" t="s">
        <v>26</v>
      </c>
      <c r="G20391">
        <v>2017</v>
      </c>
      <c r="H20391">
        <v>1097</v>
      </c>
      <c r="I20391">
        <v>997.68100000000004</v>
      </c>
    </row>
    <row r="20392" spans="1:9" x14ac:dyDescent="0.25">
      <c r="A20392" t="s">
        <v>204</v>
      </c>
      <c r="B20392" t="s">
        <v>456</v>
      </c>
      <c r="C20392" t="s">
        <v>457</v>
      </c>
      <c r="D20392" t="s">
        <v>483</v>
      </c>
      <c r="E20392" t="s">
        <v>15</v>
      </c>
      <c r="F20392" t="s">
        <v>26</v>
      </c>
      <c r="G20392">
        <v>2018</v>
      </c>
      <c r="H20392">
        <v>2070.752</v>
      </c>
    </row>
    <row r="20393" spans="1:9" x14ac:dyDescent="0.25">
      <c r="A20393" t="s">
        <v>204</v>
      </c>
      <c r="B20393" t="s">
        <v>456</v>
      </c>
      <c r="C20393" t="s">
        <v>457</v>
      </c>
      <c r="D20393" t="s">
        <v>483</v>
      </c>
      <c r="E20393" t="s">
        <v>15</v>
      </c>
      <c r="F20393" t="s">
        <v>26</v>
      </c>
      <c r="G20393">
        <v>2019</v>
      </c>
      <c r="H20393">
        <v>2477.6480000000001</v>
      </c>
    </row>
    <row r="20394" spans="1:9" x14ac:dyDescent="0.25">
      <c r="A20394" t="s">
        <v>204</v>
      </c>
      <c r="B20394" t="s">
        <v>456</v>
      </c>
      <c r="C20394" t="s">
        <v>457</v>
      </c>
      <c r="D20394" t="s">
        <v>483</v>
      </c>
      <c r="E20394" t="s">
        <v>18</v>
      </c>
      <c r="F20394" t="s">
        <v>19</v>
      </c>
      <c r="G20394">
        <v>2000</v>
      </c>
      <c r="H20394">
        <v>22</v>
      </c>
      <c r="I20394">
        <v>1.177</v>
      </c>
    </row>
    <row r="20395" spans="1:9" x14ac:dyDescent="0.25">
      <c r="A20395" t="s">
        <v>204</v>
      </c>
      <c r="B20395" t="s">
        <v>456</v>
      </c>
      <c r="C20395" t="s">
        <v>457</v>
      </c>
      <c r="D20395" t="s">
        <v>483</v>
      </c>
      <c r="E20395" t="s">
        <v>18</v>
      </c>
      <c r="F20395" t="s">
        <v>19</v>
      </c>
      <c r="G20395">
        <v>2001</v>
      </c>
      <c r="H20395">
        <v>24</v>
      </c>
      <c r="I20395">
        <v>35.177</v>
      </c>
    </row>
    <row r="20396" spans="1:9" x14ac:dyDescent="0.25">
      <c r="A20396" t="s">
        <v>204</v>
      </c>
      <c r="B20396" t="s">
        <v>456</v>
      </c>
      <c r="C20396" t="s">
        <v>457</v>
      </c>
      <c r="D20396" t="s">
        <v>483</v>
      </c>
      <c r="E20396" t="s">
        <v>18</v>
      </c>
      <c r="F20396" t="s">
        <v>19</v>
      </c>
      <c r="G20396">
        <v>2002</v>
      </c>
      <c r="H20396">
        <v>22</v>
      </c>
      <c r="I20396">
        <v>61.177</v>
      </c>
    </row>
    <row r="20397" spans="1:9" x14ac:dyDescent="0.25">
      <c r="A20397" t="s">
        <v>204</v>
      </c>
      <c r="B20397" t="s">
        <v>456</v>
      </c>
      <c r="C20397" t="s">
        <v>457</v>
      </c>
      <c r="D20397" t="s">
        <v>483</v>
      </c>
      <c r="E20397" t="s">
        <v>18</v>
      </c>
      <c r="F20397" t="s">
        <v>19</v>
      </c>
      <c r="G20397">
        <v>2003</v>
      </c>
      <c r="H20397">
        <v>24</v>
      </c>
      <c r="I20397">
        <v>61.177</v>
      </c>
    </row>
    <row r="20398" spans="1:9" x14ac:dyDescent="0.25">
      <c r="A20398" t="s">
        <v>204</v>
      </c>
      <c r="B20398" t="s">
        <v>456</v>
      </c>
      <c r="C20398" t="s">
        <v>457</v>
      </c>
      <c r="D20398" t="s">
        <v>483</v>
      </c>
      <c r="E20398" t="s">
        <v>18</v>
      </c>
      <c r="F20398" t="s">
        <v>19</v>
      </c>
      <c r="G20398">
        <v>2004</v>
      </c>
      <c r="H20398">
        <v>24</v>
      </c>
      <c r="I20398">
        <v>61.177</v>
      </c>
    </row>
    <row r="20399" spans="1:9" x14ac:dyDescent="0.25">
      <c r="A20399" t="s">
        <v>204</v>
      </c>
      <c r="B20399" t="s">
        <v>456</v>
      </c>
      <c r="C20399" t="s">
        <v>457</v>
      </c>
      <c r="D20399" t="s">
        <v>483</v>
      </c>
      <c r="E20399" t="s">
        <v>18</v>
      </c>
      <c r="F20399" t="s">
        <v>19</v>
      </c>
      <c r="G20399">
        <v>2005</v>
      </c>
      <c r="H20399">
        <v>29</v>
      </c>
      <c r="I20399">
        <v>93.076999999999998</v>
      </c>
    </row>
    <row r="20400" spans="1:9" x14ac:dyDescent="0.25">
      <c r="A20400" t="s">
        <v>204</v>
      </c>
      <c r="B20400" t="s">
        <v>456</v>
      </c>
      <c r="C20400" t="s">
        <v>457</v>
      </c>
      <c r="D20400" t="s">
        <v>483</v>
      </c>
      <c r="E20400" t="s">
        <v>18</v>
      </c>
      <c r="F20400" t="s">
        <v>19</v>
      </c>
      <c r="G20400">
        <v>2006</v>
      </c>
      <c r="H20400">
        <v>237</v>
      </c>
      <c r="I20400">
        <v>237.17699999999999</v>
      </c>
    </row>
    <row r="20401" spans="1:9" x14ac:dyDescent="0.25">
      <c r="A20401" t="s">
        <v>204</v>
      </c>
      <c r="B20401" t="s">
        <v>456</v>
      </c>
      <c r="C20401" t="s">
        <v>457</v>
      </c>
      <c r="D20401" t="s">
        <v>483</v>
      </c>
      <c r="E20401" t="s">
        <v>18</v>
      </c>
      <c r="F20401" t="s">
        <v>19</v>
      </c>
      <c r="G20401">
        <v>2007</v>
      </c>
      <c r="H20401">
        <v>247</v>
      </c>
      <c r="I20401">
        <v>662.95899999999995</v>
      </c>
    </row>
    <row r="20402" spans="1:9" x14ac:dyDescent="0.25">
      <c r="A20402" t="s">
        <v>204</v>
      </c>
      <c r="B20402" t="s">
        <v>456</v>
      </c>
      <c r="C20402" t="s">
        <v>457</v>
      </c>
      <c r="D20402" t="s">
        <v>483</v>
      </c>
      <c r="E20402" t="s">
        <v>18</v>
      </c>
      <c r="F20402" t="s">
        <v>19</v>
      </c>
      <c r="G20402">
        <v>2008</v>
      </c>
      <c r="H20402">
        <v>398</v>
      </c>
      <c r="I20402">
        <v>1183.1769999999999</v>
      </c>
    </row>
    <row r="20403" spans="1:9" x14ac:dyDescent="0.25">
      <c r="A20403" t="s">
        <v>204</v>
      </c>
      <c r="B20403" t="s">
        <v>456</v>
      </c>
      <c r="C20403" t="s">
        <v>457</v>
      </c>
      <c r="D20403" t="s">
        <v>483</v>
      </c>
      <c r="E20403" t="s">
        <v>18</v>
      </c>
      <c r="F20403" t="s">
        <v>19</v>
      </c>
      <c r="G20403">
        <v>2009</v>
      </c>
      <c r="H20403">
        <v>602</v>
      </c>
      <c r="I20403">
        <v>1238.1769999999999</v>
      </c>
    </row>
    <row r="20404" spans="1:9" x14ac:dyDescent="0.25">
      <c r="A20404" t="s">
        <v>204</v>
      </c>
      <c r="B20404" t="s">
        <v>456</v>
      </c>
      <c r="C20404" t="s">
        <v>457</v>
      </c>
      <c r="D20404" t="s">
        <v>483</v>
      </c>
      <c r="E20404" t="s">
        <v>18</v>
      </c>
      <c r="F20404" t="s">
        <v>19</v>
      </c>
      <c r="G20404">
        <v>2010</v>
      </c>
      <c r="H20404">
        <v>927</v>
      </c>
      <c r="I20404">
        <v>2177.1770000000001</v>
      </c>
    </row>
    <row r="20405" spans="1:9" x14ac:dyDescent="0.25">
      <c r="A20405" t="s">
        <v>204</v>
      </c>
      <c r="B20405" t="s">
        <v>456</v>
      </c>
      <c r="C20405" t="s">
        <v>457</v>
      </c>
      <c r="D20405" t="s">
        <v>483</v>
      </c>
      <c r="E20405" t="s">
        <v>18</v>
      </c>
      <c r="F20405" t="s">
        <v>19</v>
      </c>
      <c r="G20405">
        <v>2011</v>
      </c>
      <c r="H20405">
        <v>1426</v>
      </c>
      <c r="I20405">
        <v>2704.6770000000001</v>
      </c>
    </row>
    <row r="20406" spans="1:9" x14ac:dyDescent="0.25">
      <c r="A20406" t="s">
        <v>204</v>
      </c>
      <c r="B20406" t="s">
        <v>456</v>
      </c>
      <c r="C20406" t="s">
        <v>457</v>
      </c>
      <c r="D20406" t="s">
        <v>483</v>
      </c>
      <c r="E20406" t="s">
        <v>18</v>
      </c>
      <c r="F20406" t="s">
        <v>19</v>
      </c>
      <c r="G20406">
        <v>2012</v>
      </c>
      <c r="H20406">
        <v>1894</v>
      </c>
      <c r="I20406">
        <v>5050.2240000000002</v>
      </c>
    </row>
    <row r="20407" spans="1:9" x14ac:dyDescent="0.25">
      <c r="A20407" t="s">
        <v>204</v>
      </c>
      <c r="B20407" t="s">
        <v>456</v>
      </c>
      <c r="C20407" t="s">
        <v>457</v>
      </c>
      <c r="D20407" t="s">
        <v>483</v>
      </c>
      <c r="E20407" t="s">
        <v>18</v>
      </c>
      <c r="F20407" t="s">
        <v>19</v>
      </c>
      <c r="G20407">
        <v>2013</v>
      </c>
      <c r="H20407">
        <v>2202</v>
      </c>
      <c r="I20407">
        <v>6578.5870000000004</v>
      </c>
    </row>
    <row r="20408" spans="1:9" x14ac:dyDescent="0.25">
      <c r="A20408" t="s">
        <v>204</v>
      </c>
      <c r="B20408" t="s">
        <v>456</v>
      </c>
      <c r="C20408" t="s">
        <v>457</v>
      </c>
      <c r="D20408" t="s">
        <v>483</v>
      </c>
      <c r="E20408" t="s">
        <v>18</v>
      </c>
      <c r="F20408" t="s">
        <v>19</v>
      </c>
      <c r="G20408">
        <v>2014</v>
      </c>
      <c r="H20408">
        <v>4888</v>
      </c>
      <c r="I20408">
        <v>12210.252</v>
      </c>
    </row>
    <row r="20409" spans="1:9" x14ac:dyDescent="0.25">
      <c r="A20409" t="s">
        <v>204</v>
      </c>
      <c r="B20409" t="s">
        <v>456</v>
      </c>
      <c r="C20409" t="s">
        <v>457</v>
      </c>
      <c r="D20409" t="s">
        <v>483</v>
      </c>
      <c r="E20409" t="s">
        <v>18</v>
      </c>
      <c r="F20409" t="s">
        <v>19</v>
      </c>
      <c r="G20409">
        <v>2015</v>
      </c>
      <c r="H20409">
        <v>7633</v>
      </c>
      <c r="I20409">
        <v>21625.879000000001</v>
      </c>
    </row>
    <row r="20410" spans="1:9" x14ac:dyDescent="0.25">
      <c r="A20410" t="s">
        <v>204</v>
      </c>
      <c r="B20410" t="s">
        <v>456</v>
      </c>
      <c r="C20410" t="s">
        <v>457</v>
      </c>
      <c r="D20410" t="s">
        <v>483</v>
      </c>
      <c r="E20410" t="s">
        <v>18</v>
      </c>
      <c r="F20410" t="s">
        <v>19</v>
      </c>
      <c r="G20410">
        <v>2016</v>
      </c>
      <c r="H20410">
        <v>10124</v>
      </c>
      <c r="I20410">
        <v>33489.148999999998</v>
      </c>
    </row>
    <row r="20411" spans="1:9" x14ac:dyDescent="0.25">
      <c r="A20411" t="s">
        <v>204</v>
      </c>
      <c r="B20411" t="s">
        <v>456</v>
      </c>
      <c r="C20411" t="s">
        <v>457</v>
      </c>
      <c r="D20411" t="s">
        <v>483</v>
      </c>
      <c r="E20411" t="s">
        <v>18</v>
      </c>
      <c r="F20411" t="s">
        <v>19</v>
      </c>
      <c r="G20411">
        <v>2017</v>
      </c>
      <c r="H20411">
        <v>12294</v>
      </c>
      <c r="I20411">
        <v>42391.345999999998</v>
      </c>
    </row>
    <row r="20412" spans="1:9" x14ac:dyDescent="0.25">
      <c r="A20412" t="s">
        <v>204</v>
      </c>
      <c r="B20412" t="s">
        <v>456</v>
      </c>
      <c r="C20412" t="s">
        <v>457</v>
      </c>
      <c r="D20412" t="s">
        <v>483</v>
      </c>
      <c r="E20412" t="s">
        <v>18</v>
      </c>
      <c r="F20412" t="s">
        <v>19</v>
      </c>
      <c r="G20412">
        <v>2018</v>
      </c>
      <c r="H20412">
        <v>14832.793</v>
      </c>
    </row>
    <row r="20413" spans="1:9" x14ac:dyDescent="0.25">
      <c r="A20413" t="s">
        <v>204</v>
      </c>
      <c r="B20413" t="s">
        <v>456</v>
      </c>
      <c r="C20413" t="s">
        <v>457</v>
      </c>
      <c r="D20413" t="s">
        <v>483</v>
      </c>
      <c r="E20413" t="s">
        <v>18</v>
      </c>
      <c r="F20413" t="s">
        <v>19</v>
      </c>
      <c r="G20413">
        <v>2019</v>
      </c>
      <c r="H20413">
        <v>15363.987999999999</v>
      </c>
    </row>
    <row r="20414" spans="1:9" x14ac:dyDescent="0.25">
      <c r="A20414" t="s">
        <v>204</v>
      </c>
      <c r="B20414" t="s">
        <v>458</v>
      </c>
      <c r="C20414" t="s">
        <v>459</v>
      </c>
      <c r="D20414" t="s">
        <v>482</v>
      </c>
      <c r="E20414" t="s">
        <v>12</v>
      </c>
      <c r="F20414" t="s">
        <v>12</v>
      </c>
      <c r="G20414">
        <v>2000</v>
      </c>
      <c r="H20414">
        <v>5442</v>
      </c>
      <c r="I20414">
        <v>20621</v>
      </c>
    </row>
    <row r="20415" spans="1:9" x14ac:dyDescent="0.25">
      <c r="A20415" t="s">
        <v>204</v>
      </c>
      <c r="B20415" t="s">
        <v>458</v>
      </c>
      <c r="C20415" t="s">
        <v>459</v>
      </c>
      <c r="D20415" t="s">
        <v>482</v>
      </c>
      <c r="E20415" t="s">
        <v>12</v>
      </c>
      <c r="F20415" t="s">
        <v>12</v>
      </c>
      <c r="G20415">
        <v>2001</v>
      </c>
      <c r="H20415">
        <v>6042</v>
      </c>
      <c r="I20415">
        <v>19453</v>
      </c>
    </row>
    <row r="20416" spans="1:9" x14ac:dyDescent="0.25">
      <c r="A20416" t="s">
        <v>204</v>
      </c>
      <c r="B20416" t="s">
        <v>458</v>
      </c>
      <c r="C20416" t="s">
        <v>459</v>
      </c>
      <c r="D20416" t="s">
        <v>482</v>
      </c>
      <c r="E20416" t="s">
        <v>12</v>
      </c>
      <c r="F20416" t="s">
        <v>12</v>
      </c>
      <c r="G20416">
        <v>2002</v>
      </c>
      <c r="H20416">
        <v>6063</v>
      </c>
      <c r="I20416">
        <v>19455</v>
      </c>
    </row>
    <row r="20417" spans="1:9" x14ac:dyDescent="0.25">
      <c r="A20417" t="s">
        <v>204</v>
      </c>
      <c r="B20417" t="s">
        <v>458</v>
      </c>
      <c r="C20417" t="s">
        <v>459</v>
      </c>
      <c r="D20417" t="s">
        <v>482</v>
      </c>
      <c r="E20417" t="s">
        <v>12</v>
      </c>
      <c r="F20417" t="s">
        <v>12</v>
      </c>
      <c r="G20417">
        <v>2003</v>
      </c>
      <c r="H20417">
        <v>6503</v>
      </c>
      <c r="I20417">
        <v>23341</v>
      </c>
    </row>
    <row r="20418" spans="1:9" x14ac:dyDescent="0.25">
      <c r="A20418" t="s">
        <v>204</v>
      </c>
      <c r="B20418" t="s">
        <v>458</v>
      </c>
      <c r="C20418" t="s">
        <v>459</v>
      </c>
      <c r="D20418" t="s">
        <v>482</v>
      </c>
      <c r="E20418" t="s">
        <v>12</v>
      </c>
      <c r="F20418" t="s">
        <v>12</v>
      </c>
      <c r="G20418">
        <v>2004</v>
      </c>
      <c r="H20418">
        <v>6624</v>
      </c>
      <c r="I20418">
        <v>27191</v>
      </c>
    </row>
    <row r="20419" spans="1:9" x14ac:dyDescent="0.25">
      <c r="A20419" t="s">
        <v>204</v>
      </c>
      <c r="B20419" t="s">
        <v>458</v>
      </c>
      <c r="C20419" t="s">
        <v>459</v>
      </c>
      <c r="D20419" t="s">
        <v>482</v>
      </c>
      <c r="E20419" t="s">
        <v>12</v>
      </c>
      <c r="F20419" t="s">
        <v>12</v>
      </c>
      <c r="G20419">
        <v>2005</v>
      </c>
      <c r="H20419">
        <v>7324</v>
      </c>
      <c r="I20419">
        <v>24204</v>
      </c>
    </row>
    <row r="20420" spans="1:9" x14ac:dyDescent="0.25">
      <c r="A20420" t="s">
        <v>204</v>
      </c>
      <c r="B20420" t="s">
        <v>458</v>
      </c>
      <c r="C20420" t="s">
        <v>459</v>
      </c>
      <c r="D20420" t="s">
        <v>482</v>
      </c>
      <c r="E20420" t="s">
        <v>12</v>
      </c>
      <c r="F20420" t="s">
        <v>12</v>
      </c>
      <c r="G20420">
        <v>2006</v>
      </c>
      <c r="H20420">
        <v>7597</v>
      </c>
      <c r="I20420">
        <v>24753</v>
      </c>
    </row>
    <row r="20421" spans="1:9" x14ac:dyDescent="0.25">
      <c r="A20421" t="s">
        <v>204</v>
      </c>
      <c r="B20421" t="s">
        <v>458</v>
      </c>
      <c r="C20421" t="s">
        <v>459</v>
      </c>
      <c r="D20421" t="s">
        <v>482</v>
      </c>
      <c r="E20421" t="s">
        <v>12</v>
      </c>
      <c r="F20421" t="s">
        <v>12</v>
      </c>
      <c r="G20421">
        <v>2007</v>
      </c>
      <c r="H20421">
        <v>7760</v>
      </c>
      <c r="I20421">
        <v>32674</v>
      </c>
    </row>
    <row r="20422" spans="1:9" x14ac:dyDescent="0.25">
      <c r="A20422" t="s">
        <v>204</v>
      </c>
      <c r="B20422" t="s">
        <v>458</v>
      </c>
      <c r="C20422" t="s">
        <v>459</v>
      </c>
      <c r="D20422" t="s">
        <v>482</v>
      </c>
      <c r="E20422" t="s">
        <v>12</v>
      </c>
      <c r="F20422" t="s">
        <v>12</v>
      </c>
      <c r="G20422">
        <v>2008</v>
      </c>
      <c r="H20422">
        <v>8485</v>
      </c>
      <c r="I20422">
        <v>32390</v>
      </c>
    </row>
    <row r="20423" spans="1:9" x14ac:dyDescent="0.25">
      <c r="A20423" t="s">
        <v>204</v>
      </c>
      <c r="B20423" t="s">
        <v>458</v>
      </c>
      <c r="C20423" t="s">
        <v>459</v>
      </c>
      <c r="D20423" t="s">
        <v>482</v>
      </c>
      <c r="E20423" t="s">
        <v>12</v>
      </c>
      <c r="F20423" t="s">
        <v>12</v>
      </c>
      <c r="G20423">
        <v>2009</v>
      </c>
      <c r="H20423">
        <v>9601</v>
      </c>
      <c r="I20423">
        <v>30976</v>
      </c>
    </row>
    <row r="20424" spans="1:9" x14ac:dyDescent="0.25">
      <c r="A20424" t="s">
        <v>204</v>
      </c>
      <c r="B20424" t="s">
        <v>458</v>
      </c>
      <c r="C20424" t="s">
        <v>459</v>
      </c>
      <c r="D20424" t="s">
        <v>482</v>
      </c>
      <c r="E20424" t="s">
        <v>12</v>
      </c>
      <c r="F20424" t="s">
        <v>12</v>
      </c>
      <c r="G20424">
        <v>2010</v>
      </c>
      <c r="H20424">
        <v>10050</v>
      </c>
      <c r="I20424">
        <v>36026</v>
      </c>
    </row>
    <row r="20425" spans="1:9" x14ac:dyDescent="0.25">
      <c r="A20425" t="s">
        <v>204</v>
      </c>
      <c r="B20425" t="s">
        <v>458</v>
      </c>
      <c r="C20425" t="s">
        <v>459</v>
      </c>
      <c r="D20425" t="s">
        <v>482</v>
      </c>
      <c r="E20425" t="s">
        <v>12</v>
      </c>
      <c r="F20425" t="s">
        <v>12</v>
      </c>
      <c r="G20425">
        <v>2011</v>
      </c>
      <c r="H20425">
        <v>10871</v>
      </c>
      <c r="I20425">
        <v>39693</v>
      </c>
    </row>
    <row r="20426" spans="1:9" x14ac:dyDescent="0.25">
      <c r="A20426" t="s">
        <v>204</v>
      </c>
      <c r="B20426" t="s">
        <v>458</v>
      </c>
      <c r="C20426" t="s">
        <v>459</v>
      </c>
      <c r="D20426" t="s">
        <v>482</v>
      </c>
      <c r="E20426" t="s">
        <v>12</v>
      </c>
      <c r="F20426" t="s">
        <v>12</v>
      </c>
      <c r="G20426">
        <v>2012</v>
      </c>
      <c r="H20426">
        <v>11125</v>
      </c>
      <c r="I20426">
        <v>44330</v>
      </c>
    </row>
    <row r="20427" spans="1:9" x14ac:dyDescent="0.25">
      <c r="A20427" t="s">
        <v>204</v>
      </c>
      <c r="B20427" t="s">
        <v>458</v>
      </c>
      <c r="C20427" t="s">
        <v>459</v>
      </c>
      <c r="D20427" t="s">
        <v>482</v>
      </c>
      <c r="E20427" t="s">
        <v>12</v>
      </c>
      <c r="F20427" t="s">
        <v>12</v>
      </c>
      <c r="G20427">
        <v>2013</v>
      </c>
      <c r="H20427">
        <v>10838</v>
      </c>
      <c r="I20427">
        <v>46841</v>
      </c>
    </row>
    <row r="20428" spans="1:9" x14ac:dyDescent="0.25">
      <c r="A20428" t="s">
        <v>204</v>
      </c>
      <c r="B20428" t="s">
        <v>458</v>
      </c>
      <c r="C20428" t="s">
        <v>459</v>
      </c>
      <c r="D20428" t="s">
        <v>482</v>
      </c>
      <c r="E20428" t="s">
        <v>12</v>
      </c>
      <c r="F20428" t="s">
        <v>12</v>
      </c>
      <c r="G20428">
        <v>2014</v>
      </c>
      <c r="H20428">
        <v>12185</v>
      </c>
      <c r="I20428">
        <v>40113</v>
      </c>
    </row>
    <row r="20429" spans="1:9" x14ac:dyDescent="0.25">
      <c r="A20429" t="s">
        <v>204</v>
      </c>
      <c r="B20429" t="s">
        <v>458</v>
      </c>
      <c r="C20429" t="s">
        <v>459</v>
      </c>
      <c r="D20429" t="s">
        <v>482</v>
      </c>
      <c r="E20429" t="s">
        <v>12</v>
      </c>
      <c r="F20429" t="s">
        <v>12</v>
      </c>
      <c r="G20429">
        <v>2015</v>
      </c>
      <c r="H20429">
        <v>12985</v>
      </c>
      <c r="I20429">
        <v>42515</v>
      </c>
    </row>
    <row r="20430" spans="1:9" x14ac:dyDescent="0.25">
      <c r="A20430" t="s">
        <v>204</v>
      </c>
      <c r="B20430" t="s">
        <v>458</v>
      </c>
      <c r="C20430" t="s">
        <v>459</v>
      </c>
      <c r="D20430" t="s">
        <v>482</v>
      </c>
      <c r="E20430" t="s">
        <v>12</v>
      </c>
      <c r="F20430" t="s">
        <v>12</v>
      </c>
      <c r="G20430">
        <v>2016</v>
      </c>
      <c r="H20430">
        <v>15232</v>
      </c>
      <c r="I20430">
        <v>44989</v>
      </c>
    </row>
    <row r="20431" spans="1:9" x14ac:dyDescent="0.25">
      <c r="A20431" t="s">
        <v>204</v>
      </c>
      <c r="B20431" t="s">
        <v>458</v>
      </c>
      <c r="C20431" t="s">
        <v>459</v>
      </c>
      <c r="D20431" t="s">
        <v>482</v>
      </c>
      <c r="E20431" t="s">
        <v>12</v>
      </c>
      <c r="F20431" t="s">
        <v>12</v>
      </c>
      <c r="G20431">
        <v>2017</v>
      </c>
      <c r="H20431">
        <v>15249.6</v>
      </c>
      <c r="I20431">
        <v>44540</v>
      </c>
    </row>
    <row r="20432" spans="1:9" x14ac:dyDescent="0.25">
      <c r="A20432" t="s">
        <v>204</v>
      </c>
      <c r="B20432" t="s">
        <v>458</v>
      </c>
      <c r="C20432" t="s">
        <v>459</v>
      </c>
      <c r="D20432" t="s">
        <v>482</v>
      </c>
      <c r="E20432" t="s">
        <v>12</v>
      </c>
      <c r="F20432" t="s">
        <v>12</v>
      </c>
      <c r="G20432">
        <v>2018</v>
      </c>
      <c r="H20432">
        <v>15284.6</v>
      </c>
    </row>
    <row r="20433" spans="1:9" x14ac:dyDescent="0.25">
      <c r="A20433" t="s">
        <v>204</v>
      </c>
      <c r="B20433" t="s">
        <v>458</v>
      </c>
      <c r="C20433" t="s">
        <v>459</v>
      </c>
      <c r="D20433" t="s">
        <v>482</v>
      </c>
      <c r="E20433" t="s">
        <v>12</v>
      </c>
      <c r="F20433" t="s">
        <v>12</v>
      </c>
      <c r="G20433">
        <v>2019</v>
      </c>
      <c r="H20433">
        <v>12907.601000000001</v>
      </c>
    </row>
    <row r="20434" spans="1:9" x14ac:dyDescent="0.25">
      <c r="A20434" t="s">
        <v>204</v>
      </c>
      <c r="B20434" t="s">
        <v>458</v>
      </c>
      <c r="C20434" t="s">
        <v>459</v>
      </c>
      <c r="D20434" t="s">
        <v>482</v>
      </c>
      <c r="E20434" t="s">
        <v>111</v>
      </c>
      <c r="F20434" t="s">
        <v>111</v>
      </c>
      <c r="G20434">
        <v>2009</v>
      </c>
      <c r="H20434">
        <v>25</v>
      </c>
      <c r="I20434">
        <v>97</v>
      </c>
    </row>
    <row r="20435" spans="1:9" x14ac:dyDescent="0.25">
      <c r="A20435" t="s">
        <v>204</v>
      </c>
      <c r="B20435" t="s">
        <v>458</v>
      </c>
      <c r="C20435" t="s">
        <v>459</v>
      </c>
      <c r="D20435" t="s">
        <v>482</v>
      </c>
      <c r="E20435" t="s">
        <v>111</v>
      </c>
      <c r="F20435" t="s">
        <v>111</v>
      </c>
      <c r="G20435">
        <v>2010</v>
      </c>
      <c r="H20435">
        <v>25</v>
      </c>
      <c r="I20435">
        <v>112</v>
      </c>
    </row>
    <row r="20436" spans="1:9" x14ac:dyDescent="0.25">
      <c r="A20436" t="s">
        <v>204</v>
      </c>
      <c r="B20436" t="s">
        <v>458</v>
      </c>
      <c r="C20436" t="s">
        <v>459</v>
      </c>
      <c r="D20436" t="s">
        <v>482</v>
      </c>
      <c r="E20436" t="s">
        <v>111</v>
      </c>
      <c r="F20436" t="s">
        <v>111</v>
      </c>
      <c r="G20436">
        <v>2019</v>
      </c>
      <c r="H20436">
        <v>18.399999999999999</v>
      </c>
    </row>
    <row r="20437" spans="1:9" x14ac:dyDescent="0.25">
      <c r="A20437" t="s">
        <v>204</v>
      </c>
      <c r="B20437" t="s">
        <v>458</v>
      </c>
      <c r="C20437" t="s">
        <v>459</v>
      </c>
      <c r="D20437" t="s">
        <v>483</v>
      </c>
      <c r="E20437" t="s">
        <v>22</v>
      </c>
      <c r="F20437" t="s">
        <v>31</v>
      </c>
      <c r="G20437">
        <v>2010</v>
      </c>
      <c r="H20437">
        <v>2</v>
      </c>
      <c r="I20437">
        <v>2</v>
      </c>
    </row>
    <row r="20438" spans="1:9" x14ac:dyDescent="0.25">
      <c r="A20438" t="s">
        <v>204</v>
      </c>
      <c r="B20438" t="s">
        <v>458</v>
      </c>
      <c r="C20438" t="s">
        <v>459</v>
      </c>
      <c r="D20438" t="s">
        <v>483</v>
      </c>
      <c r="E20438" t="s">
        <v>22</v>
      </c>
      <c r="F20438" t="s">
        <v>31</v>
      </c>
      <c r="G20438">
        <v>2011</v>
      </c>
      <c r="H20438">
        <v>19</v>
      </c>
      <c r="I20438">
        <v>29.856999999999999</v>
      </c>
    </row>
    <row r="20439" spans="1:9" x14ac:dyDescent="0.25">
      <c r="A20439" t="s">
        <v>204</v>
      </c>
      <c r="B20439" t="s">
        <v>458</v>
      </c>
      <c r="C20439" t="s">
        <v>459</v>
      </c>
      <c r="D20439" t="s">
        <v>483</v>
      </c>
      <c r="E20439" t="s">
        <v>22</v>
      </c>
      <c r="F20439" t="s">
        <v>31</v>
      </c>
      <c r="G20439">
        <v>2012</v>
      </c>
      <c r="H20439">
        <v>27</v>
      </c>
      <c r="I20439">
        <v>19.5</v>
      </c>
    </row>
    <row r="20440" spans="1:9" x14ac:dyDescent="0.25">
      <c r="A20440" t="s">
        <v>204</v>
      </c>
      <c r="B20440" t="s">
        <v>458</v>
      </c>
      <c r="C20440" t="s">
        <v>459</v>
      </c>
      <c r="D20440" t="s">
        <v>483</v>
      </c>
      <c r="E20440" t="s">
        <v>22</v>
      </c>
      <c r="F20440" t="s">
        <v>31</v>
      </c>
      <c r="G20440">
        <v>2013</v>
      </c>
      <c r="H20440">
        <v>27</v>
      </c>
      <c r="I20440">
        <v>39.929000000000002</v>
      </c>
    </row>
    <row r="20441" spans="1:9" x14ac:dyDescent="0.25">
      <c r="A20441" t="s">
        <v>204</v>
      </c>
      <c r="B20441" t="s">
        <v>458</v>
      </c>
      <c r="C20441" t="s">
        <v>459</v>
      </c>
      <c r="D20441" t="s">
        <v>483</v>
      </c>
      <c r="E20441" t="s">
        <v>22</v>
      </c>
      <c r="F20441" t="s">
        <v>31</v>
      </c>
      <c r="G20441">
        <v>2014</v>
      </c>
      <c r="H20441">
        <v>42</v>
      </c>
      <c r="I20441">
        <v>40</v>
      </c>
    </row>
    <row r="20442" spans="1:9" x14ac:dyDescent="0.25">
      <c r="A20442" t="s">
        <v>204</v>
      </c>
      <c r="B20442" t="s">
        <v>458</v>
      </c>
      <c r="C20442" t="s">
        <v>459</v>
      </c>
      <c r="D20442" t="s">
        <v>483</v>
      </c>
      <c r="E20442" t="s">
        <v>22</v>
      </c>
      <c r="F20442" t="s">
        <v>31</v>
      </c>
      <c r="G20442">
        <v>2015</v>
      </c>
      <c r="H20442">
        <v>49</v>
      </c>
      <c r="I20442">
        <v>12</v>
      </c>
    </row>
    <row r="20443" spans="1:9" x14ac:dyDescent="0.25">
      <c r="A20443" t="s">
        <v>204</v>
      </c>
      <c r="B20443" t="s">
        <v>458</v>
      </c>
      <c r="C20443" t="s">
        <v>459</v>
      </c>
      <c r="D20443" t="s">
        <v>483</v>
      </c>
      <c r="E20443" t="s">
        <v>22</v>
      </c>
      <c r="F20443" t="s">
        <v>31</v>
      </c>
      <c r="G20443">
        <v>2016</v>
      </c>
      <c r="H20443">
        <v>53</v>
      </c>
      <c r="I20443">
        <v>12</v>
      </c>
    </row>
    <row r="20444" spans="1:9" x14ac:dyDescent="0.25">
      <c r="A20444" t="s">
        <v>204</v>
      </c>
      <c r="B20444" t="s">
        <v>458</v>
      </c>
      <c r="C20444" t="s">
        <v>459</v>
      </c>
      <c r="D20444" t="s">
        <v>483</v>
      </c>
      <c r="E20444" t="s">
        <v>22</v>
      </c>
      <c r="F20444" t="s">
        <v>31</v>
      </c>
      <c r="G20444">
        <v>2017</v>
      </c>
      <c r="H20444">
        <v>56</v>
      </c>
      <c r="I20444">
        <v>59</v>
      </c>
    </row>
    <row r="20445" spans="1:9" x14ac:dyDescent="0.25">
      <c r="A20445" t="s">
        <v>204</v>
      </c>
      <c r="B20445" t="s">
        <v>458</v>
      </c>
      <c r="C20445" t="s">
        <v>459</v>
      </c>
      <c r="D20445" t="s">
        <v>483</v>
      </c>
      <c r="E20445" t="s">
        <v>22</v>
      </c>
      <c r="F20445" t="s">
        <v>31</v>
      </c>
      <c r="G20445">
        <v>2018</v>
      </c>
      <c r="H20445">
        <v>57</v>
      </c>
    </row>
    <row r="20446" spans="1:9" x14ac:dyDescent="0.25">
      <c r="A20446" t="s">
        <v>204</v>
      </c>
      <c r="B20446" t="s">
        <v>458</v>
      </c>
      <c r="C20446" t="s">
        <v>459</v>
      </c>
      <c r="D20446" t="s">
        <v>483</v>
      </c>
      <c r="E20446" t="s">
        <v>22</v>
      </c>
      <c r="F20446" t="s">
        <v>31</v>
      </c>
      <c r="G20446">
        <v>2019</v>
      </c>
      <c r="H20446">
        <v>60.003999999999998</v>
      </c>
    </row>
    <row r="20447" spans="1:9" x14ac:dyDescent="0.25">
      <c r="A20447" t="s">
        <v>204</v>
      </c>
      <c r="B20447" t="s">
        <v>458</v>
      </c>
      <c r="C20447" t="s">
        <v>459</v>
      </c>
      <c r="D20447" t="s">
        <v>483</v>
      </c>
      <c r="E20447" t="s">
        <v>22</v>
      </c>
      <c r="F20447" t="s">
        <v>63</v>
      </c>
      <c r="G20447">
        <v>2000</v>
      </c>
      <c r="I20447">
        <v>30</v>
      </c>
    </row>
    <row r="20448" spans="1:9" x14ac:dyDescent="0.25">
      <c r="A20448" t="s">
        <v>204</v>
      </c>
      <c r="B20448" t="s">
        <v>458</v>
      </c>
      <c r="C20448" t="s">
        <v>459</v>
      </c>
      <c r="D20448" t="s">
        <v>483</v>
      </c>
      <c r="E20448" t="s">
        <v>22</v>
      </c>
      <c r="F20448" t="s">
        <v>63</v>
      </c>
      <c r="G20448">
        <v>2001</v>
      </c>
      <c r="I20448">
        <v>58</v>
      </c>
    </row>
    <row r="20449" spans="1:9" x14ac:dyDescent="0.25">
      <c r="A20449" t="s">
        <v>204</v>
      </c>
      <c r="B20449" t="s">
        <v>458</v>
      </c>
      <c r="C20449" t="s">
        <v>459</v>
      </c>
      <c r="D20449" t="s">
        <v>483</v>
      </c>
      <c r="E20449" t="s">
        <v>22</v>
      </c>
      <c r="F20449" t="s">
        <v>63</v>
      </c>
      <c r="G20449">
        <v>2002</v>
      </c>
      <c r="I20449">
        <v>34</v>
      </c>
    </row>
    <row r="20450" spans="1:9" x14ac:dyDescent="0.25">
      <c r="A20450" t="s">
        <v>204</v>
      </c>
      <c r="B20450" t="s">
        <v>458</v>
      </c>
      <c r="C20450" t="s">
        <v>459</v>
      </c>
      <c r="D20450" t="s">
        <v>483</v>
      </c>
      <c r="E20450" t="s">
        <v>22</v>
      </c>
      <c r="F20450" t="s">
        <v>63</v>
      </c>
      <c r="G20450">
        <v>2003</v>
      </c>
      <c r="I20450">
        <v>67</v>
      </c>
    </row>
    <row r="20451" spans="1:9" x14ac:dyDescent="0.25">
      <c r="A20451" t="s">
        <v>204</v>
      </c>
      <c r="B20451" t="s">
        <v>458</v>
      </c>
      <c r="C20451" t="s">
        <v>459</v>
      </c>
      <c r="D20451" t="s">
        <v>483</v>
      </c>
      <c r="E20451" t="s">
        <v>22</v>
      </c>
      <c r="F20451" t="s">
        <v>63</v>
      </c>
      <c r="G20451">
        <v>2004</v>
      </c>
      <c r="I20451">
        <v>62</v>
      </c>
    </row>
    <row r="20452" spans="1:9" x14ac:dyDescent="0.25">
      <c r="A20452" t="s">
        <v>204</v>
      </c>
      <c r="B20452" t="s">
        <v>458</v>
      </c>
      <c r="C20452" t="s">
        <v>459</v>
      </c>
      <c r="D20452" t="s">
        <v>483</v>
      </c>
      <c r="E20452" t="s">
        <v>22</v>
      </c>
      <c r="F20452" t="s">
        <v>63</v>
      </c>
      <c r="G20452">
        <v>2005</v>
      </c>
      <c r="I20452">
        <v>43</v>
      </c>
    </row>
    <row r="20453" spans="1:9" x14ac:dyDescent="0.25">
      <c r="A20453" t="s">
        <v>204</v>
      </c>
      <c r="B20453" t="s">
        <v>458</v>
      </c>
      <c r="C20453" t="s">
        <v>459</v>
      </c>
      <c r="D20453" t="s">
        <v>483</v>
      </c>
      <c r="E20453" t="s">
        <v>22</v>
      </c>
      <c r="F20453" t="s">
        <v>63</v>
      </c>
      <c r="G20453">
        <v>2006</v>
      </c>
      <c r="I20453">
        <v>55</v>
      </c>
    </row>
    <row r="20454" spans="1:9" x14ac:dyDescent="0.25">
      <c r="A20454" t="s">
        <v>204</v>
      </c>
      <c r="B20454" t="s">
        <v>458</v>
      </c>
      <c r="C20454" t="s">
        <v>459</v>
      </c>
      <c r="D20454" t="s">
        <v>483</v>
      </c>
      <c r="E20454" t="s">
        <v>22</v>
      </c>
      <c r="F20454" t="s">
        <v>63</v>
      </c>
      <c r="G20454">
        <v>2007</v>
      </c>
      <c r="I20454">
        <v>59</v>
      </c>
    </row>
    <row r="20455" spans="1:9" x14ac:dyDescent="0.25">
      <c r="A20455" t="s">
        <v>204</v>
      </c>
      <c r="B20455" t="s">
        <v>458</v>
      </c>
      <c r="C20455" t="s">
        <v>459</v>
      </c>
      <c r="D20455" t="s">
        <v>483</v>
      </c>
      <c r="E20455" t="s">
        <v>22</v>
      </c>
      <c r="F20455" t="s">
        <v>63</v>
      </c>
      <c r="G20455">
        <v>2008</v>
      </c>
      <c r="I20455">
        <v>58</v>
      </c>
    </row>
    <row r="20456" spans="1:9" x14ac:dyDescent="0.25">
      <c r="A20456" t="s">
        <v>204</v>
      </c>
      <c r="B20456" t="s">
        <v>458</v>
      </c>
      <c r="C20456" t="s">
        <v>459</v>
      </c>
      <c r="D20456" t="s">
        <v>483</v>
      </c>
      <c r="E20456" t="s">
        <v>22</v>
      </c>
      <c r="F20456" t="s">
        <v>63</v>
      </c>
      <c r="G20456">
        <v>2009</v>
      </c>
      <c r="I20456">
        <v>50</v>
      </c>
    </row>
    <row r="20457" spans="1:9" x14ac:dyDescent="0.25">
      <c r="A20457" t="s">
        <v>204</v>
      </c>
      <c r="B20457" t="s">
        <v>458</v>
      </c>
      <c r="C20457" t="s">
        <v>459</v>
      </c>
      <c r="D20457" t="s">
        <v>483</v>
      </c>
      <c r="E20457" t="s">
        <v>22</v>
      </c>
      <c r="F20457" t="s">
        <v>23</v>
      </c>
      <c r="G20457">
        <v>2000</v>
      </c>
      <c r="H20457">
        <v>22</v>
      </c>
      <c r="I20457">
        <v>941</v>
      </c>
    </row>
    <row r="20458" spans="1:9" x14ac:dyDescent="0.25">
      <c r="A20458" t="s">
        <v>204</v>
      </c>
      <c r="B20458" t="s">
        <v>458</v>
      </c>
      <c r="C20458" t="s">
        <v>459</v>
      </c>
      <c r="D20458" t="s">
        <v>483</v>
      </c>
      <c r="E20458" t="s">
        <v>22</v>
      </c>
      <c r="F20458" t="s">
        <v>23</v>
      </c>
      <c r="G20458">
        <v>2001</v>
      </c>
      <c r="H20458">
        <v>22</v>
      </c>
      <c r="I20458">
        <v>2068</v>
      </c>
    </row>
    <row r="20459" spans="1:9" x14ac:dyDescent="0.25">
      <c r="A20459" t="s">
        <v>204</v>
      </c>
      <c r="B20459" t="s">
        <v>458</v>
      </c>
      <c r="C20459" t="s">
        <v>459</v>
      </c>
      <c r="D20459" t="s">
        <v>483</v>
      </c>
      <c r="E20459" t="s">
        <v>22</v>
      </c>
      <c r="F20459" t="s">
        <v>23</v>
      </c>
      <c r="G20459">
        <v>2002</v>
      </c>
      <c r="H20459">
        <v>22</v>
      </c>
      <c r="I20459">
        <v>1944</v>
      </c>
    </row>
    <row r="20460" spans="1:9" x14ac:dyDescent="0.25">
      <c r="A20460" t="s">
        <v>204</v>
      </c>
      <c r="B20460" t="s">
        <v>458</v>
      </c>
      <c r="C20460" t="s">
        <v>459</v>
      </c>
      <c r="D20460" t="s">
        <v>483</v>
      </c>
      <c r="E20460" t="s">
        <v>22</v>
      </c>
      <c r="F20460" t="s">
        <v>23</v>
      </c>
      <c r="G20460">
        <v>2003</v>
      </c>
      <c r="H20460">
        <v>22</v>
      </c>
      <c r="I20460">
        <v>1807</v>
      </c>
    </row>
    <row r="20461" spans="1:9" x14ac:dyDescent="0.25">
      <c r="A20461" t="s">
        <v>204</v>
      </c>
      <c r="B20461" t="s">
        <v>458</v>
      </c>
      <c r="C20461" t="s">
        <v>459</v>
      </c>
      <c r="D20461" t="s">
        <v>483</v>
      </c>
      <c r="E20461" t="s">
        <v>22</v>
      </c>
      <c r="F20461" t="s">
        <v>23</v>
      </c>
      <c r="G20461">
        <v>2004</v>
      </c>
      <c r="H20461">
        <v>22</v>
      </c>
      <c r="I20461">
        <v>2031</v>
      </c>
    </row>
    <row r="20462" spans="1:9" x14ac:dyDescent="0.25">
      <c r="A20462" t="s">
        <v>204</v>
      </c>
      <c r="B20462" t="s">
        <v>458</v>
      </c>
      <c r="C20462" t="s">
        <v>459</v>
      </c>
      <c r="D20462" t="s">
        <v>483</v>
      </c>
      <c r="E20462" t="s">
        <v>22</v>
      </c>
      <c r="F20462" t="s">
        <v>23</v>
      </c>
      <c r="G20462">
        <v>2005</v>
      </c>
      <c r="H20462">
        <v>36</v>
      </c>
      <c r="I20462">
        <v>1790</v>
      </c>
    </row>
    <row r="20463" spans="1:9" x14ac:dyDescent="0.25">
      <c r="A20463" t="s">
        <v>204</v>
      </c>
      <c r="B20463" t="s">
        <v>458</v>
      </c>
      <c r="C20463" t="s">
        <v>459</v>
      </c>
      <c r="D20463" t="s">
        <v>483</v>
      </c>
      <c r="E20463" t="s">
        <v>22</v>
      </c>
      <c r="F20463" t="s">
        <v>23</v>
      </c>
      <c r="G20463">
        <v>2006</v>
      </c>
      <c r="H20463">
        <v>36</v>
      </c>
      <c r="I20463">
        <v>1431</v>
      </c>
    </row>
    <row r="20464" spans="1:9" x14ac:dyDescent="0.25">
      <c r="A20464" t="s">
        <v>204</v>
      </c>
      <c r="B20464" t="s">
        <v>458</v>
      </c>
      <c r="C20464" t="s">
        <v>459</v>
      </c>
      <c r="D20464" t="s">
        <v>483</v>
      </c>
      <c r="E20464" t="s">
        <v>22</v>
      </c>
      <c r="F20464" t="s">
        <v>23</v>
      </c>
      <c r="G20464">
        <v>2007</v>
      </c>
      <c r="H20464">
        <v>44</v>
      </c>
      <c r="I20464">
        <v>2696</v>
      </c>
    </row>
    <row r="20465" spans="1:9" x14ac:dyDescent="0.25">
      <c r="A20465" t="s">
        <v>204</v>
      </c>
      <c r="B20465" t="s">
        <v>458</v>
      </c>
      <c r="C20465" t="s">
        <v>459</v>
      </c>
      <c r="D20465" t="s">
        <v>483</v>
      </c>
      <c r="E20465" t="s">
        <v>22</v>
      </c>
      <c r="F20465" t="s">
        <v>23</v>
      </c>
      <c r="G20465">
        <v>2008</v>
      </c>
      <c r="H20465">
        <v>81</v>
      </c>
      <c r="I20465">
        <v>3083</v>
      </c>
    </row>
    <row r="20466" spans="1:9" x14ac:dyDescent="0.25">
      <c r="A20466" t="s">
        <v>204</v>
      </c>
      <c r="B20466" t="s">
        <v>458</v>
      </c>
      <c r="C20466" t="s">
        <v>459</v>
      </c>
      <c r="D20466" t="s">
        <v>483</v>
      </c>
      <c r="E20466" t="s">
        <v>22</v>
      </c>
      <c r="F20466" t="s">
        <v>23</v>
      </c>
      <c r="G20466">
        <v>2009</v>
      </c>
      <c r="H20466">
        <v>490</v>
      </c>
      <c r="I20466">
        <v>4274</v>
      </c>
    </row>
    <row r="20467" spans="1:9" x14ac:dyDescent="0.25">
      <c r="A20467" t="s">
        <v>204</v>
      </c>
      <c r="B20467" t="s">
        <v>458</v>
      </c>
      <c r="C20467" t="s">
        <v>459</v>
      </c>
      <c r="D20467" t="s">
        <v>483</v>
      </c>
      <c r="E20467" t="s">
        <v>22</v>
      </c>
      <c r="F20467" t="s">
        <v>23</v>
      </c>
      <c r="G20467">
        <v>2010</v>
      </c>
      <c r="H20467">
        <v>526</v>
      </c>
      <c r="I20467">
        <v>2247</v>
      </c>
    </row>
    <row r="20468" spans="1:9" x14ac:dyDescent="0.25">
      <c r="A20468" t="s">
        <v>204</v>
      </c>
      <c r="B20468" t="s">
        <v>458</v>
      </c>
      <c r="C20468" t="s">
        <v>459</v>
      </c>
      <c r="D20468" t="s">
        <v>483</v>
      </c>
      <c r="E20468" t="s">
        <v>22</v>
      </c>
      <c r="F20468" t="s">
        <v>23</v>
      </c>
      <c r="G20468">
        <v>2011</v>
      </c>
      <c r="H20468">
        <v>548</v>
      </c>
      <c r="I20468">
        <v>4673</v>
      </c>
    </row>
    <row r="20469" spans="1:9" x14ac:dyDescent="0.25">
      <c r="A20469" t="s">
        <v>204</v>
      </c>
      <c r="B20469" t="s">
        <v>458</v>
      </c>
      <c r="C20469" t="s">
        <v>459</v>
      </c>
      <c r="D20469" t="s">
        <v>483</v>
      </c>
      <c r="E20469" t="s">
        <v>22</v>
      </c>
      <c r="F20469" t="s">
        <v>23</v>
      </c>
      <c r="G20469">
        <v>2012</v>
      </c>
      <c r="H20469">
        <v>832</v>
      </c>
      <c r="I20469">
        <v>4854</v>
      </c>
    </row>
    <row r="20470" spans="1:9" x14ac:dyDescent="0.25">
      <c r="A20470" t="s">
        <v>204</v>
      </c>
      <c r="B20470" t="s">
        <v>458</v>
      </c>
      <c r="C20470" t="s">
        <v>459</v>
      </c>
      <c r="D20470" t="s">
        <v>483</v>
      </c>
      <c r="E20470" t="s">
        <v>22</v>
      </c>
      <c r="F20470" t="s">
        <v>23</v>
      </c>
      <c r="G20470">
        <v>2013</v>
      </c>
      <c r="H20470">
        <v>1240</v>
      </c>
      <c r="I20470">
        <v>5721</v>
      </c>
    </row>
    <row r="20471" spans="1:9" x14ac:dyDescent="0.25">
      <c r="A20471" t="s">
        <v>204</v>
      </c>
      <c r="B20471" t="s">
        <v>458</v>
      </c>
      <c r="C20471" t="s">
        <v>459</v>
      </c>
      <c r="D20471" t="s">
        <v>483</v>
      </c>
      <c r="E20471" t="s">
        <v>22</v>
      </c>
      <c r="F20471" t="s">
        <v>23</v>
      </c>
      <c r="G20471">
        <v>2014</v>
      </c>
      <c r="H20471">
        <v>884</v>
      </c>
      <c r="I20471">
        <v>5287</v>
      </c>
    </row>
    <row r="20472" spans="1:9" x14ac:dyDescent="0.25">
      <c r="A20472" t="s">
        <v>204</v>
      </c>
      <c r="B20472" t="s">
        <v>458</v>
      </c>
      <c r="C20472" t="s">
        <v>459</v>
      </c>
      <c r="D20472" t="s">
        <v>483</v>
      </c>
      <c r="E20472" t="s">
        <v>22</v>
      </c>
      <c r="F20472" t="s">
        <v>23</v>
      </c>
      <c r="G20472">
        <v>2015</v>
      </c>
      <c r="H20472">
        <v>417</v>
      </c>
      <c r="I20472">
        <v>5603</v>
      </c>
    </row>
    <row r="20473" spans="1:9" x14ac:dyDescent="0.25">
      <c r="A20473" t="s">
        <v>204</v>
      </c>
      <c r="B20473" t="s">
        <v>458</v>
      </c>
      <c r="C20473" t="s">
        <v>459</v>
      </c>
      <c r="D20473" t="s">
        <v>483</v>
      </c>
      <c r="E20473" t="s">
        <v>22</v>
      </c>
      <c r="F20473" t="s">
        <v>23</v>
      </c>
      <c r="G20473">
        <v>2016</v>
      </c>
      <c r="H20473">
        <v>410</v>
      </c>
      <c r="I20473">
        <v>5945</v>
      </c>
    </row>
    <row r="20474" spans="1:9" x14ac:dyDescent="0.25">
      <c r="A20474" t="s">
        <v>204</v>
      </c>
      <c r="B20474" t="s">
        <v>458</v>
      </c>
      <c r="C20474" t="s">
        <v>459</v>
      </c>
      <c r="D20474" t="s">
        <v>483</v>
      </c>
      <c r="E20474" t="s">
        <v>22</v>
      </c>
      <c r="F20474" t="s">
        <v>23</v>
      </c>
      <c r="G20474">
        <v>2017</v>
      </c>
      <c r="H20474">
        <v>410</v>
      </c>
      <c r="I20474">
        <v>6003</v>
      </c>
    </row>
    <row r="20475" spans="1:9" x14ac:dyDescent="0.25">
      <c r="A20475" t="s">
        <v>204</v>
      </c>
      <c r="B20475" t="s">
        <v>458</v>
      </c>
      <c r="C20475" t="s">
        <v>459</v>
      </c>
      <c r="D20475" t="s">
        <v>483</v>
      </c>
      <c r="E20475" t="s">
        <v>22</v>
      </c>
      <c r="F20475" t="s">
        <v>23</v>
      </c>
      <c r="G20475">
        <v>2018</v>
      </c>
      <c r="H20475">
        <v>410</v>
      </c>
    </row>
    <row r="20476" spans="1:9" x14ac:dyDescent="0.25">
      <c r="A20476" t="s">
        <v>204</v>
      </c>
      <c r="B20476" t="s">
        <v>458</v>
      </c>
      <c r="C20476" t="s">
        <v>459</v>
      </c>
      <c r="D20476" t="s">
        <v>483</v>
      </c>
      <c r="E20476" t="s">
        <v>22</v>
      </c>
      <c r="F20476" t="s">
        <v>23</v>
      </c>
      <c r="G20476">
        <v>2019</v>
      </c>
      <c r="H20476">
        <v>441.62700000000001</v>
      </c>
    </row>
    <row r="20477" spans="1:9" x14ac:dyDescent="0.25">
      <c r="A20477" t="s">
        <v>204</v>
      </c>
      <c r="B20477" t="s">
        <v>458</v>
      </c>
      <c r="C20477" t="s">
        <v>459</v>
      </c>
      <c r="D20477" t="s">
        <v>483</v>
      </c>
      <c r="E20477" t="s">
        <v>64</v>
      </c>
      <c r="F20477" t="s">
        <v>64</v>
      </c>
      <c r="G20477">
        <v>2017</v>
      </c>
      <c r="H20477">
        <v>24</v>
      </c>
      <c r="I20477">
        <v>64</v>
      </c>
    </row>
    <row r="20478" spans="1:9" x14ac:dyDescent="0.25">
      <c r="A20478" t="s">
        <v>204</v>
      </c>
      <c r="B20478" t="s">
        <v>458</v>
      </c>
      <c r="C20478" t="s">
        <v>459</v>
      </c>
      <c r="D20478" t="s">
        <v>483</v>
      </c>
      <c r="E20478" t="s">
        <v>64</v>
      </c>
      <c r="F20478" t="s">
        <v>64</v>
      </c>
      <c r="G20478">
        <v>2018</v>
      </c>
      <c r="H20478">
        <v>48</v>
      </c>
    </row>
    <row r="20479" spans="1:9" x14ac:dyDescent="0.25">
      <c r="A20479" t="s">
        <v>204</v>
      </c>
      <c r="B20479" t="s">
        <v>458</v>
      </c>
      <c r="C20479" t="s">
        <v>459</v>
      </c>
      <c r="D20479" t="s">
        <v>483</v>
      </c>
      <c r="E20479" t="s">
        <v>64</v>
      </c>
      <c r="F20479" t="s">
        <v>64</v>
      </c>
      <c r="G20479">
        <v>2019</v>
      </c>
      <c r="H20479">
        <v>39.700000000000003</v>
      </c>
    </row>
    <row r="20480" spans="1:9" x14ac:dyDescent="0.25">
      <c r="A20480" t="s">
        <v>204</v>
      </c>
      <c r="B20480" t="s">
        <v>458</v>
      </c>
      <c r="C20480" t="s">
        <v>459</v>
      </c>
      <c r="D20480" t="s">
        <v>483</v>
      </c>
      <c r="E20480" t="s">
        <v>13</v>
      </c>
      <c r="F20480" t="s">
        <v>14</v>
      </c>
      <c r="G20480">
        <v>2000</v>
      </c>
      <c r="H20480">
        <v>4430</v>
      </c>
      <c r="I20480">
        <v>18516</v>
      </c>
    </row>
    <row r="20481" spans="1:9" x14ac:dyDescent="0.25">
      <c r="A20481" t="s">
        <v>204</v>
      </c>
      <c r="B20481" t="s">
        <v>458</v>
      </c>
      <c r="C20481" t="s">
        <v>459</v>
      </c>
      <c r="D20481" t="s">
        <v>483</v>
      </c>
      <c r="E20481" t="s">
        <v>13</v>
      </c>
      <c r="F20481" t="s">
        <v>14</v>
      </c>
      <c r="G20481">
        <v>2001</v>
      </c>
      <c r="H20481">
        <v>4427</v>
      </c>
      <c r="I20481">
        <v>21003</v>
      </c>
    </row>
    <row r="20482" spans="1:9" x14ac:dyDescent="0.25">
      <c r="A20482" t="s">
        <v>204</v>
      </c>
      <c r="B20482" t="s">
        <v>458</v>
      </c>
      <c r="C20482" t="s">
        <v>459</v>
      </c>
      <c r="D20482" t="s">
        <v>483</v>
      </c>
      <c r="E20482" t="s">
        <v>13</v>
      </c>
      <c r="F20482" t="s">
        <v>14</v>
      </c>
      <c r="G20482">
        <v>2002</v>
      </c>
      <c r="H20482">
        <v>4455</v>
      </c>
      <c r="I20482">
        <v>22265</v>
      </c>
    </row>
    <row r="20483" spans="1:9" x14ac:dyDescent="0.25">
      <c r="A20483" t="s">
        <v>204</v>
      </c>
      <c r="B20483" t="s">
        <v>458</v>
      </c>
      <c r="C20483" t="s">
        <v>459</v>
      </c>
      <c r="D20483" t="s">
        <v>483</v>
      </c>
      <c r="E20483" t="s">
        <v>13</v>
      </c>
      <c r="F20483" t="s">
        <v>14</v>
      </c>
      <c r="G20483">
        <v>2003</v>
      </c>
      <c r="H20483">
        <v>4466</v>
      </c>
      <c r="I20483">
        <v>21674</v>
      </c>
    </row>
    <row r="20484" spans="1:9" x14ac:dyDescent="0.25">
      <c r="A20484" t="s">
        <v>204</v>
      </c>
      <c r="B20484" t="s">
        <v>458</v>
      </c>
      <c r="C20484" t="s">
        <v>459</v>
      </c>
      <c r="D20484" t="s">
        <v>483</v>
      </c>
      <c r="E20484" t="s">
        <v>13</v>
      </c>
      <c r="F20484" t="s">
        <v>14</v>
      </c>
      <c r="G20484">
        <v>2004</v>
      </c>
      <c r="H20484">
        <v>5222</v>
      </c>
      <c r="I20484">
        <v>21979</v>
      </c>
    </row>
    <row r="20485" spans="1:9" x14ac:dyDescent="0.25">
      <c r="A20485" t="s">
        <v>204</v>
      </c>
      <c r="B20485" t="s">
        <v>458</v>
      </c>
      <c r="C20485" t="s">
        <v>459</v>
      </c>
      <c r="D20485" t="s">
        <v>483</v>
      </c>
      <c r="E20485" t="s">
        <v>13</v>
      </c>
      <c r="F20485" t="s">
        <v>14</v>
      </c>
      <c r="G20485">
        <v>2005</v>
      </c>
      <c r="H20485">
        <v>5224</v>
      </c>
      <c r="I20485">
        <v>26483</v>
      </c>
    </row>
    <row r="20486" spans="1:9" x14ac:dyDescent="0.25">
      <c r="A20486" t="s">
        <v>204</v>
      </c>
      <c r="B20486" t="s">
        <v>458</v>
      </c>
      <c r="C20486" t="s">
        <v>459</v>
      </c>
      <c r="D20486" t="s">
        <v>483</v>
      </c>
      <c r="E20486" t="s">
        <v>13</v>
      </c>
      <c r="F20486" t="s">
        <v>14</v>
      </c>
      <c r="G20486">
        <v>2006</v>
      </c>
      <c r="H20486">
        <v>5230</v>
      </c>
      <c r="I20486">
        <v>29129</v>
      </c>
    </row>
    <row r="20487" spans="1:9" x14ac:dyDescent="0.25">
      <c r="A20487" t="s">
        <v>204</v>
      </c>
      <c r="B20487" t="s">
        <v>458</v>
      </c>
      <c r="C20487" t="s">
        <v>459</v>
      </c>
      <c r="D20487" t="s">
        <v>483</v>
      </c>
      <c r="E20487" t="s">
        <v>13</v>
      </c>
      <c r="F20487" t="s">
        <v>14</v>
      </c>
      <c r="G20487">
        <v>2007</v>
      </c>
      <c r="H20487">
        <v>5356</v>
      </c>
      <c r="I20487">
        <v>23130</v>
      </c>
    </row>
    <row r="20488" spans="1:9" x14ac:dyDescent="0.25">
      <c r="A20488" t="s">
        <v>204</v>
      </c>
      <c r="B20488" t="s">
        <v>458</v>
      </c>
      <c r="C20488" t="s">
        <v>459</v>
      </c>
      <c r="D20488" t="s">
        <v>483</v>
      </c>
      <c r="E20488" t="s">
        <v>13</v>
      </c>
      <c r="F20488" t="s">
        <v>14</v>
      </c>
      <c r="G20488">
        <v>2008</v>
      </c>
      <c r="H20488">
        <v>5433</v>
      </c>
      <c r="I20488">
        <v>24193</v>
      </c>
    </row>
    <row r="20489" spans="1:9" x14ac:dyDescent="0.25">
      <c r="A20489" t="s">
        <v>204</v>
      </c>
      <c r="B20489" t="s">
        <v>458</v>
      </c>
      <c r="C20489" t="s">
        <v>459</v>
      </c>
      <c r="D20489" t="s">
        <v>483</v>
      </c>
      <c r="E20489" t="s">
        <v>13</v>
      </c>
      <c r="F20489" t="s">
        <v>14</v>
      </c>
      <c r="G20489">
        <v>2009</v>
      </c>
      <c r="H20489">
        <v>5452</v>
      </c>
      <c r="I20489">
        <v>25296</v>
      </c>
    </row>
    <row r="20490" spans="1:9" x14ac:dyDescent="0.25">
      <c r="A20490" t="s">
        <v>204</v>
      </c>
      <c r="B20490" t="s">
        <v>458</v>
      </c>
      <c r="C20490" t="s">
        <v>459</v>
      </c>
      <c r="D20490" t="s">
        <v>483</v>
      </c>
      <c r="E20490" t="s">
        <v>13</v>
      </c>
      <c r="F20490" t="s">
        <v>14</v>
      </c>
      <c r="G20490">
        <v>2010</v>
      </c>
      <c r="H20490">
        <v>5467</v>
      </c>
      <c r="I20490">
        <v>21717</v>
      </c>
    </row>
    <row r="20491" spans="1:9" x14ac:dyDescent="0.25">
      <c r="A20491" t="s">
        <v>204</v>
      </c>
      <c r="B20491" t="s">
        <v>458</v>
      </c>
      <c r="C20491" t="s">
        <v>459</v>
      </c>
      <c r="D20491" t="s">
        <v>483</v>
      </c>
      <c r="E20491" t="s">
        <v>13</v>
      </c>
      <c r="F20491" t="s">
        <v>14</v>
      </c>
      <c r="G20491">
        <v>2011</v>
      </c>
      <c r="H20491">
        <v>5946</v>
      </c>
      <c r="I20491">
        <v>21009</v>
      </c>
    </row>
    <row r="20492" spans="1:9" x14ac:dyDescent="0.25">
      <c r="A20492" t="s">
        <v>204</v>
      </c>
      <c r="B20492" t="s">
        <v>458</v>
      </c>
      <c r="C20492" t="s">
        <v>459</v>
      </c>
      <c r="D20492" t="s">
        <v>483</v>
      </c>
      <c r="E20492" t="s">
        <v>13</v>
      </c>
      <c r="F20492" t="s">
        <v>14</v>
      </c>
      <c r="G20492">
        <v>2012</v>
      </c>
      <c r="H20492">
        <v>5992</v>
      </c>
      <c r="I20492">
        <v>20158</v>
      </c>
    </row>
    <row r="20493" spans="1:9" x14ac:dyDescent="0.25">
      <c r="A20493" t="s">
        <v>204</v>
      </c>
      <c r="B20493" t="s">
        <v>458</v>
      </c>
      <c r="C20493" t="s">
        <v>459</v>
      </c>
      <c r="D20493" t="s">
        <v>483</v>
      </c>
      <c r="E20493" t="s">
        <v>13</v>
      </c>
      <c r="F20493" t="s">
        <v>14</v>
      </c>
      <c r="G20493">
        <v>2013</v>
      </c>
      <c r="H20493">
        <v>6094</v>
      </c>
      <c r="I20493">
        <v>19737</v>
      </c>
    </row>
    <row r="20494" spans="1:9" x14ac:dyDescent="0.25">
      <c r="A20494" t="s">
        <v>204</v>
      </c>
      <c r="B20494" t="s">
        <v>458</v>
      </c>
      <c r="C20494" t="s">
        <v>459</v>
      </c>
      <c r="D20494" t="s">
        <v>483</v>
      </c>
      <c r="E20494" t="s">
        <v>13</v>
      </c>
      <c r="F20494" t="s">
        <v>14</v>
      </c>
      <c r="G20494">
        <v>2014</v>
      </c>
      <c r="H20494">
        <v>6445</v>
      </c>
      <c r="I20494">
        <v>23099</v>
      </c>
    </row>
    <row r="20495" spans="1:9" x14ac:dyDescent="0.25">
      <c r="A20495" t="s">
        <v>204</v>
      </c>
      <c r="B20495" t="s">
        <v>458</v>
      </c>
      <c r="C20495" t="s">
        <v>459</v>
      </c>
      <c r="D20495" t="s">
        <v>483</v>
      </c>
      <c r="E20495" t="s">
        <v>13</v>
      </c>
      <c r="F20495" t="s">
        <v>14</v>
      </c>
      <c r="G20495">
        <v>2015</v>
      </c>
      <c r="H20495">
        <v>6499</v>
      </c>
      <c r="I20495">
        <v>23881</v>
      </c>
    </row>
    <row r="20496" spans="1:9" x14ac:dyDescent="0.25">
      <c r="A20496" t="s">
        <v>204</v>
      </c>
      <c r="B20496" t="s">
        <v>458</v>
      </c>
      <c r="C20496" t="s">
        <v>459</v>
      </c>
      <c r="D20496" t="s">
        <v>483</v>
      </c>
      <c r="E20496" t="s">
        <v>13</v>
      </c>
      <c r="F20496" t="s">
        <v>14</v>
      </c>
      <c r="G20496">
        <v>2016</v>
      </c>
      <c r="H20496">
        <v>6671</v>
      </c>
      <c r="I20496">
        <v>23274</v>
      </c>
    </row>
    <row r="20497" spans="1:9" x14ac:dyDescent="0.25">
      <c r="A20497" t="s">
        <v>204</v>
      </c>
      <c r="B20497" t="s">
        <v>458</v>
      </c>
      <c r="C20497" t="s">
        <v>459</v>
      </c>
      <c r="D20497" t="s">
        <v>483</v>
      </c>
      <c r="E20497" t="s">
        <v>13</v>
      </c>
      <c r="F20497" t="s">
        <v>14</v>
      </c>
      <c r="G20497">
        <v>2017</v>
      </c>
      <c r="H20497">
        <v>6683.85</v>
      </c>
      <c r="I20497">
        <v>21315</v>
      </c>
    </row>
    <row r="20498" spans="1:9" x14ac:dyDescent="0.25">
      <c r="A20498" t="s">
        <v>204</v>
      </c>
      <c r="B20498" t="s">
        <v>458</v>
      </c>
      <c r="C20498" t="s">
        <v>459</v>
      </c>
      <c r="D20498" t="s">
        <v>483</v>
      </c>
      <c r="E20498" t="s">
        <v>13</v>
      </c>
      <c r="F20498" t="s">
        <v>14</v>
      </c>
      <c r="G20498">
        <v>2018</v>
      </c>
      <c r="H20498">
        <v>6679.2860000000001</v>
      </c>
    </row>
    <row r="20499" spans="1:9" x14ac:dyDescent="0.25">
      <c r="A20499" t="s">
        <v>204</v>
      </c>
      <c r="B20499" t="s">
        <v>458</v>
      </c>
      <c r="C20499" t="s">
        <v>459</v>
      </c>
      <c r="D20499" t="s">
        <v>483</v>
      </c>
      <c r="E20499" t="s">
        <v>13</v>
      </c>
      <c r="F20499" t="s">
        <v>14</v>
      </c>
      <c r="G20499">
        <v>2019</v>
      </c>
      <c r="H20499">
        <v>6679.2860000000001</v>
      </c>
    </row>
    <row r="20500" spans="1:9" x14ac:dyDescent="0.25">
      <c r="A20500" t="s">
        <v>204</v>
      </c>
      <c r="B20500" t="s">
        <v>458</v>
      </c>
      <c r="C20500" t="s">
        <v>459</v>
      </c>
      <c r="D20500" t="s">
        <v>483</v>
      </c>
      <c r="E20500" t="s">
        <v>15</v>
      </c>
      <c r="F20500" t="s">
        <v>26</v>
      </c>
      <c r="G20500">
        <v>2012</v>
      </c>
      <c r="H20500">
        <v>2</v>
      </c>
      <c r="I20500">
        <v>0.36799999999999999</v>
      </c>
    </row>
    <row r="20501" spans="1:9" x14ac:dyDescent="0.25">
      <c r="A20501" t="s">
        <v>204</v>
      </c>
      <c r="B20501" t="s">
        <v>458</v>
      </c>
      <c r="C20501" t="s">
        <v>459</v>
      </c>
      <c r="D20501" t="s">
        <v>483</v>
      </c>
      <c r="E20501" t="s">
        <v>15</v>
      </c>
      <c r="F20501" t="s">
        <v>26</v>
      </c>
      <c r="G20501">
        <v>2013</v>
      </c>
      <c r="H20501">
        <v>15</v>
      </c>
      <c r="I20501">
        <v>8</v>
      </c>
    </row>
    <row r="20502" spans="1:9" x14ac:dyDescent="0.25">
      <c r="A20502" t="s">
        <v>204</v>
      </c>
      <c r="B20502" t="s">
        <v>458</v>
      </c>
      <c r="C20502" t="s">
        <v>459</v>
      </c>
      <c r="D20502" t="s">
        <v>483</v>
      </c>
      <c r="E20502" t="s">
        <v>15</v>
      </c>
      <c r="F20502" t="s">
        <v>26</v>
      </c>
      <c r="G20502">
        <v>2014</v>
      </c>
      <c r="H20502">
        <v>221</v>
      </c>
      <c r="I20502">
        <v>480</v>
      </c>
    </row>
    <row r="20503" spans="1:9" x14ac:dyDescent="0.25">
      <c r="A20503" t="s">
        <v>204</v>
      </c>
      <c r="B20503" t="s">
        <v>458</v>
      </c>
      <c r="C20503" t="s">
        <v>459</v>
      </c>
      <c r="D20503" t="s">
        <v>483</v>
      </c>
      <c r="E20503" t="s">
        <v>15</v>
      </c>
      <c r="F20503" t="s">
        <v>26</v>
      </c>
      <c r="G20503">
        <v>2015</v>
      </c>
      <c r="H20503">
        <v>576</v>
      </c>
      <c r="I20503">
        <v>1261</v>
      </c>
    </row>
    <row r="20504" spans="1:9" x14ac:dyDescent="0.25">
      <c r="A20504" t="s">
        <v>204</v>
      </c>
      <c r="B20504" t="s">
        <v>458</v>
      </c>
      <c r="C20504" t="s">
        <v>459</v>
      </c>
      <c r="D20504" t="s">
        <v>483</v>
      </c>
      <c r="E20504" t="s">
        <v>15</v>
      </c>
      <c r="F20504" t="s">
        <v>26</v>
      </c>
      <c r="G20504">
        <v>2016</v>
      </c>
      <c r="H20504">
        <v>1125</v>
      </c>
      <c r="I20504">
        <v>2639</v>
      </c>
    </row>
    <row r="20505" spans="1:9" x14ac:dyDescent="0.25">
      <c r="A20505" t="s">
        <v>204</v>
      </c>
      <c r="B20505" t="s">
        <v>458</v>
      </c>
      <c r="C20505" t="s">
        <v>459</v>
      </c>
      <c r="D20505" t="s">
        <v>483</v>
      </c>
      <c r="E20505" t="s">
        <v>15</v>
      </c>
      <c r="F20505" t="s">
        <v>26</v>
      </c>
      <c r="G20505">
        <v>2017</v>
      </c>
      <c r="H20505">
        <v>1809</v>
      </c>
      <c r="I20505">
        <v>3914</v>
      </c>
    </row>
    <row r="20506" spans="1:9" x14ac:dyDescent="0.25">
      <c r="A20506" t="s">
        <v>204</v>
      </c>
      <c r="B20506" t="s">
        <v>458</v>
      </c>
      <c r="C20506" t="s">
        <v>459</v>
      </c>
      <c r="D20506" t="s">
        <v>483</v>
      </c>
      <c r="E20506" t="s">
        <v>15</v>
      </c>
      <c r="F20506" t="s">
        <v>26</v>
      </c>
      <c r="G20506">
        <v>2018</v>
      </c>
      <c r="H20506">
        <v>2137</v>
      </c>
    </row>
    <row r="20507" spans="1:9" x14ac:dyDescent="0.25">
      <c r="A20507" t="s">
        <v>204</v>
      </c>
      <c r="B20507" t="s">
        <v>458</v>
      </c>
      <c r="C20507" t="s">
        <v>459</v>
      </c>
      <c r="D20507" t="s">
        <v>483</v>
      </c>
      <c r="E20507" t="s">
        <v>15</v>
      </c>
      <c r="F20507" t="s">
        <v>26</v>
      </c>
      <c r="G20507">
        <v>2019</v>
      </c>
      <c r="H20507">
        <v>2647.779</v>
      </c>
    </row>
    <row r="20508" spans="1:9" x14ac:dyDescent="0.25">
      <c r="A20508" t="s">
        <v>204</v>
      </c>
      <c r="B20508" t="s">
        <v>458</v>
      </c>
      <c r="C20508" t="s">
        <v>459</v>
      </c>
      <c r="D20508" t="s">
        <v>483</v>
      </c>
      <c r="E20508" t="s">
        <v>18</v>
      </c>
      <c r="F20508" t="s">
        <v>19</v>
      </c>
      <c r="G20508">
        <v>2001</v>
      </c>
      <c r="H20508">
        <v>2</v>
      </c>
      <c r="I20508">
        <v>7</v>
      </c>
    </row>
    <row r="20509" spans="1:9" x14ac:dyDescent="0.25">
      <c r="A20509" t="s">
        <v>204</v>
      </c>
      <c r="B20509" t="s">
        <v>458</v>
      </c>
      <c r="C20509" t="s">
        <v>459</v>
      </c>
      <c r="D20509" t="s">
        <v>483</v>
      </c>
      <c r="E20509" t="s">
        <v>18</v>
      </c>
      <c r="F20509" t="s">
        <v>19</v>
      </c>
      <c r="G20509">
        <v>2002</v>
      </c>
      <c r="H20509">
        <v>2</v>
      </c>
      <c r="I20509">
        <v>7</v>
      </c>
    </row>
    <row r="20510" spans="1:9" x14ac:dyDescent="0.25">
      <c r="A20510" t="s">
        <v>204</v>
      </c>
      <c r="B20510" t="s">
        <v>458</v>
      </c>
      <c r="C20510" t="s">
        <v>459</v>
      </c>
      <c r="D20510" t="s">
        <v>483</v>
      </c>
      <c r="E20510" t="s">
        <v>18</v>
      </c>
      <c r="F20510" t="s">
        <v>19</v>
      </c>
      <c r="G20510">
        <v>2003</v>
      </c>
      <c r="H20510">
        <v>2</v>
      </c>
      <c r="I20510">
        <v>7</v>
      </c>
    </row>
    <row r="20511" spans="1:9" x14ac:dyDescent="0.25">
      <c r="A20511" t="s">
        <v>204</v>
      </c>
      <c r="B20511" t="s">
        <v>458</v>
      </c>
      <c r="C20511" t="s">
        <v>459</v>
      </c>
      <c r="D20511" t="s">
        <v>483</v>
      </c>
      <c r="E20511" t="s">
        <v>18</v>
      </c>
      <c r="F20511" t="s">
        <v>19</v>
      </c>
      <c r="G20511">
        <v>2004</v>
      </c>
      <c r="H20511">
        <v>2</v>
      </c>
      <c r="I20511">
        <v>7</v>
      </c>
    </row>
    <row r="20512" spans="1:9" x14ac:dyDescent="0.25">
      <c r="A20512" t="s">
        <v>204</v>
      </c>
      <c r="B20512" t="s">
        <v>458</v>
      </c>
      <c r="C20512" t="s">
        <v>459</v>
      </c>
      <c r="D20512" t="s">
        <v>483</v>
      </c>
      <c r="E20512" t="s">
        <v>18</v>
      </c>
      <c r="F20512" t="s">
        <v>19</v>
      </c>
      <c r="G20512">
        <v>2005</v>
      </c>
      <c r="H20512">
        <v>2</v>
      </c>
      <c r="I20512">
        <v>7</v>
      </c>
    </row>
    <row r="20513" spans="1:9" x14ac:dyDescent="0.25">
      <c r="A20513" t="s">
        <v>204</v>
      </c>
      <c r="B20513" t="s">
        <v>458</v>
      </c>
      <c r="C20513" t="s">
        <v>459</v>
      </c>
      <c r="D20513" t="s">
        <v>483</v>
      </c>
      <c r="E20513" t="s">
        <v>18</v>
      </c>
      <c r="F20513" t="s">
        <v>19</v>
      </c>
      <c r="G20513">
        <v>2006</v>
      </c>
      <c r="H20513">
        <v>2</v>
      </c>
      <c r="I20513">
        <v>7</v>
      </c>
    </row>
    <row r="20514" spans="1:9" x14ac:dyDescent="0.25">
      <c r="A20514" t="s">
        <v>204</v>
      </c>
      <c r="B20514" t="s">
        <v>458</v>
      </c>
      <c r="C20514" t="s">
        <v>459</v>
      </c>
      <c r="D20514" t="s">
        <v>483</v>
      </c>
      <c r="E20514" t="s">
        <v>18</v>
      </c>
      <c r="F20514" t="s">
        <v>19</v>
      </c>
      <c r="G20514">
        <v>2007</v>
      </c>
      <c r="H20514">
        <v>20</v>
      </c>
      <c r="I20514">
        <v>9</v>
      </c>
    </row>
    <row r="20515" spans="1:9" x14ac:dyDescent="0.25">
      <c r="A20515" t="s">
        <v>204</v>
      </c>
      <c r="B20515" t="s">
        <v>458</v>
      </c>
      <c r="C20515" t="s">
        <v>459</v>
      </c>
      <c r="D20515" t="s">
        <v>483</v>
      </c>
      <c r="E20515" t="s">
        <v>18</v>
      </c>
      <c r="F20515" t="s">
        <v>19</v>
      </c>
      <c r="G20515">
        <v>2008</v>
      </c>
      <c r="H20515">
        <v>20</v>
      </c>
      <c r="I20515">
        <v>38</v>
      </c>
    </row>
    <row r="20516" spans="1:9" x14ac:dyDescent="0.25">
      <c r="A20516" t="s">
        <v>204</v>
      </c>
      <c r="B20516" t="s">
        <v>458</v>
      </c>
      <c r="C20516" t="s">
        <v>459</v>
      </c>
      <c r="D20516" t="s">
        <v>483</v>
      </c>
      <c r="E20516" t="s">
        <v>18</v>
      </c>
      <c r="F20516" t="s">
        <v>19</v>
      </c>
      <c r="G20516">
        <v>2009</v>
      </c>
      <c r="H20516">
        <v>163</v>
      </c>
      <c r="I20516">
        <v>79</v>
      </c>
    </row>
    <row r="20517" spans="1:9" x14ac:dyDescent="0.25">
      <c r="A20517" t="s">
        <v>204</v>
      </c>
      <c r="B20517" t="s">
        <v>458</v>
      </c>
      <c r="C20517" t="s">
        <v>459</v>
      </c>
      <c r="D20517" t="s">
        <v>483</v>
      </c>
      <c r="E20517" t="s">
        <v>18</v>
      </c>
      <c r="F20517" t="s">
        <v>19</v>
      </c>
      <c r="G20517">
        <v>2010</v>
      </c>
      <c r="H20517">
        <v>163</v>
      </c>
      <c r="I20517">
        <v>332</v>
      </c>
    </row>
    <row r="20518" spans="1:9" x14ac:dyDescent="0.25">
      <c r="A20518" t="s">
        <v>204</v>
      </c>
      <c r="B20518" t="s">
        <v>458</v>
      </c>
      <c r="C20518" t="s">
        <v>459</v>
      </c>
      <c r="D20518" t="s">
        <v>483</v>
      </c>
      <c r="E20518" t="s">
        <v>18</v>
      </c>
      <c r="F20518" t="s">
        <v>19</v>
      </c>
      <c r="G20518">
        <v>2011</v>
      </c>
      <c r="H20518">
        <v>184</v>
      </c>
      <c r="I20518">
        <v>338</v>
      </c>
    </row>
    <row r="20519" spans="1:9" x14ac:dyDescent="0.25">
      <c r="A20519" t="s">
        <v>204</v>
      </c>
      <c r="B20519" t="s">
        <v>458</v>
      </c>
      <c r="C20519" t="s">
        <v>459</v>
      </c>
      <c r="D20519" t="s">
        <v>483</v>
      </c>
      <c r="E20519" t="s">
        <v>18</v>
      </c>
      <c r="F20519" t="s">
        <v>19</v>
      </c>
      <c r="G20519">
        <v>2012</v>
      </c>
      <c r="H20519">
        <v>202</v>
      </c>
      <c r="I20519">
        <v>409</v>
      </c>
    </row>
    <row r="20520" spans="1:9" x14ac:dyDescent="0.25">
      <c r="A20520" t="s">
        <v>204</v>
      </c>
      <c r="B20520" t="s">
        <v>458</v>
      </c>
      <c r="C20520" t="s">
        <v>459</v>
      </c>
      <c r="D20520" t="s">
        <v>483</v>
      </c>
      <c r="E20520" t="s">
        <v>18</v>
      </c>
      <c r="F20520" t="s">
        <v>19</v>
      </c>
      <c r="G20520">
        <v>2013</v>
      </c>
      <c r="H20520">
        <v>301</v>
      </c>
      <c r="I20520">
        <v>554</v>
      </c>
    </row>
    <row r="20521" spans="1:9" x14ac:dyDescent="0.25">
      <c r="A20521" t="s">
        <v>204</v>
      </c>
      <c r="B20521" t="s">
        <v>458</v>
      </c>
      <c r="C20521" t="s">
        <v>459</v>
      </c>
      <c r="D20521" t="s">
        <v>483</v>
      </c>
      <c r="E20521" t="s">
        <v>18</v>
      </c>
      <c r="F20521" t="s">
        <v>19</v>
      </c>
      <c r="G20521">
        <v>2014</v>
      </c>
      <c r="H20521">
        <v>736</v>
      </c>
      <c r="I20521">
        <v>1443</v>
      </c>
    </row>
    <row r="20522" spans="1:9" x14ac:dyDescent="0.25">
      <c r="A20522" t="s">
        <v>204</v>
      </c>
      <c r="B20522" t="s">
        <v>458</v>
      </c>
      <c r="C20522" t="s">
        <v>459</v>
      </c>
      <c r="D20522" t="s">
        <v>483</v>
      </c>
      <c r="E20522" t="s">
        <v>18</v>
      </c>
      <c r="F20522" t="s">
        <v>19</v>
      </c>
      <c r="G20522">
        <v>2015</v>
      </c>
      <c r="H20522">
        <v>910</v>
      </c>
      <c r="I20522">
        <v>2115</v>
      </c>
    </row>
    <row r="20523" spans="1:9" x14ac:dyDescent="0.25">
      <c r="A20523" t="s">
        <v>204</v>
      </c>
      <c r="B20523" t="s">
        <v>458</v>
      </c>
      <c r="C20523" t="s">
        <v>459</v>
      </c>
      <c r="D20523" t="s">
        <v>483</v>
      </c>
      <c r="E20523" t="s">
        <v>18</v>
      </c>
      <c r="F20523" t="s">
        <v>19</v>
      </c>
      <c r="G20523">
        <v>2016</v>
      </c>
      <c r="H20523">
        <v>1039</v>
      </c>
      <c r="I20523">
        <v>2449</v>
      </c>
    </row>
    <row r="20524" spans="1:9" x14ac:dyDescent="0.25">
      <c r="A20524" t="s">
        <v>204</v>
      </c>
      <c r="B20524" t="s">
        <v>458</v>
      </c>
      <c r="C20524" t="s">
        <v>459</v>
      </c>
      <c r="D20524" t="s">
        <v>483</v>
      </c>
      <c r="E20524" t="s">
        <v>18</v>
      </c>
      <c r="F20524" t="s">
        <v>19</v>
      </c>
      <c r="G20524">
        <v>2017</v>
      </c>
      <c r="H20524">
        <v>1305</v>
      </c>
      <c r="I20524">
        <v>3624</v>
      </c>
    </row>
    <row r="20525" spans="1:9" x14ac:dyDescent="0.25">
      <c r="A20525" t="s">
        <v>204</v>
      </c>
      <c r="B20525" t="s">
        <v>458</v>
      </c>
      <c r="C20525" t="s">
        <v>459</v>
      </c>
      <c r="D20525" t="s">
        <v>483</v>
      </c>
      <c r="E20525" t="s">
        <v>18</v>
      </c>
      <c r="F20525" t="s">
        <v>19</v>
      </c>
      <c r="G20525">
        <v>2018</v>
      </c>
      <c r="H20525">
        <v>1524</v>
      </c>
    </row>
    <row r="20526" spans="1:9" x14ac:dyDescent="0.25">
      <c r="A20526" t="s">
        <v>204</v>
      </c>
      <c r="B20526" t="s">
        <v>458</v>
      </c>
      <c r="C20526" t="s">
        <v>459</v>
      </c>
      <c r="D20526" t="s">
        <v>483</v>
      </c>
      <c r="E20526" t="s">
        <v>18</v>
      </c>
      <c r="F20526" t="s">
        <v>19</v>
      </c>
      <c r="G20526">
        <v>2019</v>
      </c>
      <c r="H20526">
        <v>1620.0740000000001</v>
      </c>
    </row>
    <row r="20527" spans="1:9" x14ac:dyDescent="0.25">
      <c r="A20527" t="s">
        <v>204</v>
      </c>
      <c r="B20527" t="s">
        <v>460</v>
      </c>
      <c r="C20527" t="s">
        <v>461</v>
      </c>
      <c r="D20527" t="s">
        <v>482</v>
      </c>
      <c r="E20527" t="s">
        <v>12</v>
      </c>
      <c r="F20527" t="s">
        <v>12</v>
      </c>
      <c r="G20527">
        <v>2000</v>
      </c>
      <c r="H20527">
        <v>4449</v>
      </c>
      <c r="I20527">
        <v>14123.794</v>
      </c>
    </row>
    <row r="20528" spans="1:9" x14ac:dyDescent="0.25">
      <c r="A20528" t="s">
        <v>204</v>
      </c>
      <c r="B20528" t="s">
        <v>460</v>
      </c>
      <c r="C20528" t="s">
        <v>461</v>
      </c>
      <c r="D20528" t="s">
        <v>482</v>
      </c>
      <c r="E20528" t="s">
        <v>12</v>
      </c>
      <c r="F20528" t="s">
        <v>12</v>
      </c>
      <c r="G20528">
        <v>2001</v>
      </c>
      <c r="H20528">
        <v>4573.5</v>
      </c>
      <c r="I20528">
        <v>14697.123</v>
      </c>
    </row>
    <row r="20529" spans="1:9" x14ac:dyDescent="0.25">
      <c r="A20529" t="s">
        <v>204</v>
      </c>
      <c r="B20529" t="s">
        <v>460</v>
      </c>
      <c r="C20529" t="s">
        <v>461</v>
      </c>
      <c r="D20529" t="s">
        <v>482</v>
      </c>
      <c r="E20529" t="s">
        <v>12</v>
      </c>
      <c r="F20529" t="s">
        <v>12</v>
      </c>
      <c r="G20529">
        <v>2002</v>
      </c>
      <c r="H20529">
        <v>4478.5</v>
      </c>
      <c r="I20529">
        <v>14314.903</v>
      </c>
    </row>
    <row r="20530" spans="1:9" x14ac:dyDescent="0.25">
      <c r="A20530" t="s">
        <v>204</v>
      </c>
      <c r="B20530" t="s">
        <v>460</v>
      </c>
      <c r="C20530" t="s">
        <v>461</v>
      </c>
      <c r="D20530" t="s">
        <v>482</v>
      </c>
      <c r="E20530" t="s">
        <v>12</v>
      </c>
      <c r="F20530" t="s">
        <v>12</v>
      </c>
      <c r="G20530">
        <v>2003</v>
      </c>
      <c r="H20530">
        <v>4457.5</v>
      </c>
      <c r="I20530">
        <v>13880.073</v>
      </c>
    </row>
    <row r="20531" spans="1:9" x14ac:dyDescent="0.25">
      <c r="A20531" t="s">
        <v>204</v>
      </c>
      <c r="B20531" t="s">
        <v>460</v>
      </c>
      <c r="C20531" t="s">
        <v>461</v>
      </c>
      <c r="D20531" t="s">
        <v>482</v>
      </c>
      <c r="E20531" t="s">
        <v>12</v>
      </c>
      <c r="F20531" t="s">
        <v>12</v>
      </c>
      <c r="G20531">
        <v>2004</v>
      </c>
      <c r="H20531">
        <v>4568.5</v>
      </c>
      <c r="I20531">
        <v>13111.888999999999</v>
      </c>
    </row>
    <row r="20532" spans="1:9" x14ac:dyDescent="0.25">
      <c r="A20532" t="s">
        <v>204</v>
      </c>
      <c r="B20532" t="s">
        <v>460</v>
      </c>
      <c r="C20532" t="s">
        <v>461</v>
      </c>
      <c r="D20532" t="s">
        <v>482</v>
      </c>
      <c r="E20532" t="s">
        <v>12</v>
      </c>
      <c r="F20532" t="s">
        <v>12</v>
      </c>
      <c r="G20532">
        <v>2005</v>
      </c>
      <c r="H20532">
        <v>4486.5</v>
      </c>
      <c r="I20532">
        <v>14034.466</v>
      </c>
    </row>
    <row r="20533" spans="1:9" x14ac:dyDescent="0.25">
      <c r="A20533" t="s">
        <v>204</v>
      </c>
      <c r="B20533" t="s">
        <v>460</v>
      </c>
      <c r="C20533" t="s">
        <v>461</v>
      </c>
      <c r="D20533" t="s">
        <v>482</v>
      </c>
      <c r="E20533" t="s">
        <v>12</v>
      </c>
      <c r="F20533" t="s">
        <v>12</v>
      </c>
      <c r="G20533">
        <v>2006</v>
      </c>
      <c r="H20533">
        <v>4400.5</v>
      </c>
      <c r="I20533">
        <v>14817.333999999999</v>
      </c>
    </row>
    <row r="20534" spans="1:9" x14ac:dyDescent="0.25">
      <c r="A20534" t="s">
        <v>204</v>
      </c>
      <c r="B20534" t="s">
        <v>460</v>
      </c>
      <c r="C20534" t="s">
        <v>461</v>
      </c>
      <c r="D20534" t="s">
        <v>482</v>
      </c>
      <c r="E20534" t="s">
        <v>12</v>
      </c>
      <c r="F20534" t="s">
        <v>12</v>
      </c>
      <c r="G20534">
        <v>2007</v>
      </c>
      <c r="H20534">
        <v>4491.0110000000004</v>
      </c>
      <c r="I20534">
        <v>14552.168</v>
      </c>
    </row>
    <row r="20535" spans="1:9" x14ac:dyDescent="0.25">
      <c r="A20535" t="s">
        <v>204</v>
      </c>
      <c r="B20535" t="s">
        <v>460</v>
      </c>
      <c r="C20535" t="s">
        <v>461</v>
      </c>
      <c r="D20535" t="s">
        <v>482</v>
      </c>
      <c r="E20535" t="s">
        <v>12</v>
      </c>
      <c r="F20535" t="s">
        <v>12</v>
      </c>
      <c r="G20535">
        <v>2008</v>
      </c>
      <c r="H20535">
        <v>4549.5</v>
      </c>
      <c r="I20535">
        <v>13486.772000000001</v>
      </c>
    </row>
    <row r="20536" spans="1:9" x14ac:dyDescent="0.25">
      <c r="A20536" t="s">
        <v>204</v>
      </c>
      <c r="B20536" t="s">
        <v>460</v>
      </c>
      <c r="C20536" t="s">
        <v>461</v>
      </c>
      <c r="D20536" t="s">
        <v>482</v>
      </c>
      <c r="E20536" t="s">
        <v>12</v>
      </c>
      <c r="F20536" t="s">
        <v>12</v>
      </c>
      <c r="G20536">
        <v>2009</v>
      </c>
      <c r="H20536">
        <v>4568.5</v>
      </c>
      <c r="I20536">
        <v>20409.902000000002</v>
      </c>
    </row>
    <row r="20537" spans="1:9" x14ac:dyDescent="0.25">
      <c r="A20537" t="s">
        <v>204</v>
      </c>
      <c r="B20537" t="s">
        <v>460</v>
      </c>
      <c r="C20537" t="s">
        <v>461</v>
      </c>
      <c r="D20537" t="s">
        <v>482</v>
      </c>
      <c r="E20537" t="s">
        <v>12</v>
      </c>
      <c r="F20537" t="s">
        <v>12</v>
      </c>
      <c r="G20537">
        <v>2010</v>
      </c>
      <c r="H20537">
        <v>5026.5</v>
      </c>
      <c r="I20537">
        <v>21819.877</v>
      </c>
    </row>
    <row r="20538" spans="1:9" x14ac:dyDescent="0.25">
      <c r="A20538" t="s">
        <v>204</v>
      </c>
      <c r="B20538" t="s">
        <v>460</v>
      </c>
      <c r="C20538" t="s">
        <v>461</v>
      </c>
      <c r="D20538" t="s">
        <v>482</v>
      </c>
      <c r="E20538" t="s">
        <v>12</v>
      </c>
      <c r="F20538" t="s">
        <v>12</v>
      </c>
      <c r="G20538">
        <v>2011</v>
      </c>
      <c r="H20538">
        <v>4744.5</v>
      </c>
      <c r="I20538">
        <v>15472.021000000001</v>
      </c>
    </row>
    <row r="20539" spans="1:9" x14ac:dyDescent="0.25">
      <c r="A20539" t="s">
        <v>204</v>
      </c>
      <c r="B20539" t="s">
        <v>460</v>
      </c>
      <c r="C20539" t="s">
        <v>461</v>
      </c>
      <c r="D20539" t="s">
        <v>482</v>
      </c>
      <c r="E20539" t="s">
        <v>12</v>
      </c>
      <c r="F20539" t="s">
        <v>12</v>
      </c>
      <c r="G20539">
        <v>2012</v>
      </c>
      <c r="H20539">
        <v>4680</v>
      </c>
      <c r="I20539">
        <v>17822.217000000001</v>
      </c>
    </row>
    <row r="20540" spans="1:9" x14ac:dyDescent="0.25">
      <c r="A20540" t="s">
        <v>204</v>
      </c>
      <c r="B20540" t="s">
        <v>460</v>
      </c>
      <c r="C20540" t="s">
        <v>461</v>
      </c>
      <c r="D20540" t="s">
        <v>482</v>
      </c>
      <c r="E20540" t="s">
        <v>12</v>
      </c>
      <c r="F20540" t="s">
        <v>12</v>
      </c>
      <c r="G20540">
        <v>2013</v>
      </c>
      <c r="H20540">
        <v>4723</v>
      </c>
      <c r="I20540">
        <v>23055.010999999999</v>
      </c>
    </row>
    <row r="20541" spans="1:9" x14ac:dyDescent="0.25">
      <c r="A20541" t="s">
        <v>204</v>
      </c>
      <c r="B20541" t="s">
        <v>460</v>
      </c>
      <c r="C20541" t="s">
        <v>461</v>
      </c>
      <c r="D20541" t="s">
        <v>482</v>
      </c>
      <c r="E20541" t="s">
        <v>12</v>
      </c>
      <c r="F20541" t="s">
        <v>12</v>
      </c>
      <c r="G20541">
        <v>2014</v>
      </c>
      <c r="H20541">
        <v>4829</v>
      </c>
      <c r="I20541">
        <v>25156.146000000001</v>
      </c>
    </row>
    <row r="20542" spans="1:9" x14ac:dyDescent="0.25">
      <c r="A20542" t="s">
        <v>204</v>
      </c>
      <c r="B20542" t="s">
        <v>460</v>
      </c>
      <c r="C20542" t="s">
        <v>461</v>
      </c>
      <c r="D20542" t="s">
        <v>482</v>
      </c>
      <c r="E20542" t="s">
        <v>12</v>
      </c>
      <c r="F20542" t="s">
        <v>12</v>
      </c>
      <c r="G20542">
        <v>2015</v>
      </c>
      <c r="H20542">
        <v>5086</v>
      </c>
      <c r="I20542">
        <v>27589.574000000001</v>
      </c>
    </row>
    <row r="20543" spans="1:9" x14ac:dyDescent="0.25">
      <c r="A20543" t="s">
        <v>204</v>
      </c>
      <c r="B20543" t="s">
        <v>460</v>
      </c>
      <c r="C20543" t="s">
        <v>461</v>
      </c>
      <c r="D20543" t="s">
        <v>482</v>
      </c>
      <c r="E20543" t="s">
        <v>12</v>
      </c>
      <c r="F20543" t="s">
        <v>12</v>
      </c>
      <c r="G20543">
        <v>2016</v>
      </c>
      <c r="H20543">
        <v>5092</v>
      </c>
      <c r="I20543">
        <v>24687.667000000001</v>
      </c>
    </row>
    <row r="20544" spans="1:9" x14ac:dyDescent="0.25">
      <c r="A20544" t="s">
        <v>204</v>
      </c>
      <c r="B20544" t="s">
        <v>460</v>
      </c>
      <c r="C20544" t="s">
        <v>461</v>
      </c>
      <c r="D20544" t="s">
        <v>482</v>
      </c>
      <c r="E20544" t="s">
        <v>12</v>
      </c>
      <c r="F20544" t="s">
        <v>12</v>
      </c>
      <c r="G20544">
        <v>2017</v>
      </c>
      <c r="H20544">
        <v>5169.3819999999996</v>
      </c>
      <c r="I20544">
        <v>15494.875</v>
      </c>
    </row>
    <row r="20545" spans="1:9" x14ac:dyDescent="0.25">
      <c r="A20545" t="s">
        <v>204</v>
      </c>
      <c r="B20545" t="s">
        <v>460</v>
      </c>
      <c r="C20545" t="s">
        <v>461</v>
      </c>
      <c r="D20545" t="s">
        <v>482</v>
      </c>
      <c r="E20545" t="s">
        <v>12</v>
      </c>
      <c r="F20545" t="s">
        <v>12</v>
      </c>
      <c r="G20545">
        <v>2018</v>
      </c>
      <c r="H20545">
        <v>5540.473</v>
      </c>
    </row>
    <row r="20546" spans="1:9" x14ac:dyDescent="0.25">
      <c r="A20546" t="s">
        <v>204</v>
      </c>
      <c r="B20546" t="s">
        <v>460</v>
      </c>
      <c r="C20546" t="s">
        <v>461</v>
      </c>
      <c r="D20546" t="s">
        <v>482</v>
      </c>
      <c r="E20546" t="s">
        <v>12</v>
      </c>
      <c r="F20546" t="s">
        <v>12</v>
      </c>
      <c r="G20546">
        <v>2019</v>
      </c>
      <c r="H20546">
        <v>5663.9450000000006</v>
      </c>
    </row>
    <row r="20547" spans="1:9" x14ac:dyDescent="0.25">
      <c r="A20547" t="s">
        <v>204</v>
      </c>
      <c r="B20547" t="s">
        <v>460</v>
      </c>
      <c r="C20547" t="s">
        <v>461</v>
      </c>
      <c r="D20547" t="s">
        <v>483</v>
      </c>
      <c r="E20547" t="s">
        <v>22</v>
      </c>
      <c r="F20547" t="s">
        <v>31</v>
      </c>
      <c r="G20547">
        <v>2016</v>
      </c>
      <c r="H20547">
        <v>2.25</v>
      </c>
      <c r="I20547">
        <v>2.2879999999999998</v>
      </c>
    </row>
    <row r="20548" spans="1:9" x14ac:dyDescent="0.25">
      <c r="A20548" t="s">
        <v>204</v>
      </c>
      <c r="B20548" t="s">
        <v>460</v>
      </c>
      <c r="C20548" t="s">
        <v>461</v>
      </c>
      <c r="D20548" t="s">
        <v>483</v>
      </c>
      <c r="E20548" t="s">
        <v>22</v>
      </c>
      <c r="F20548" t="s">
        <v>31</v>
      </c>
      <c r="G20548">
        <v>2017</v>
      </c>
      <c r="H20548">
        <v>3.95</v>
      </c>
      <c r="I20548">
        <v>5.5</v>
      </c>
    </row>
    <row r="20549" spans="1:9" x14ac:dyDescent="0.25">
      <c r="A20549" t="s">
        <v>204</v>
      </c>
      <c r="B20549" t="s">
        <v>460</v>
      </c>
      <c r="C20549" t="s">
        <v>461</v>
      </c>
      <c r="D20549" t="s">
        <v>483</v>
      </c>
      <c r="E20549" t="s">
        <v>22</v>
      </c>
      <c r="F20549" t="s">
        <v>31</v>
      </c>
      <c r="G20549">
        <v>2018</v>
      </c>
      <c r="H20549">
        <v>3.95</v>
      </c>
    </row>
    <row r="20550" spans="1:9" x14ac:dyDescent="0.25">
      <c r="A20550" t="s">
        <v>204</v>
      </c>
      <c r="B20550" t="s">
        <v>460</v>
      </c>
      <c r="C20550" t="s">
        <v>461</v>
      </c>
      <c r="D20550" t="s">
        <v>483</v>
      </c>
      <c r="E20550" t="s">
        <v>22</v>
      </c>
      <c r="F20550" t="s">
        <v>31</v>
      </c>
      <c r="G20550">
        <v>2019</v>
      </c>
      <c r="H20550">
        <v>3.95</v>
      </c>
    </row>
    <row r="20551" spans="1:9" x14ac:dyDescent="0.25">
      <c r="A20551" t="s">
        <v>204</v>
      </c>
      <c r="B20551" t="s">
        <v>460</v>
      </c>
      <c r="C20551" t="s">
        <v>461</v>
      </c>
      <c r="D20551" t="s">
        <v>483</v>
      </c>
      <c r="E20551" t="s">
        <v>22</v>
      </c>
      <c r="F20551" t="s">
        <v>23</v>
      </c>
      <c r="G20551">
        <v>2000</v>
      </c>
      <c r="H20551">
        <v>80</v>
      </c>
      <c r="I20551">
        <v>795.06200000000001</v>
      </c>
    </row>
    <row r="20552" spans="1:9" x14ac:dyDescent="0.25">
      <c r="A20552" t="s">
        <v>204</v>
      </c>
      <c r="B20552" t="s">
        <v>460</v>
      </c>
      <c r="C20552" t="s">
        <v>461</v>
      </c>
      <c r="D20552" t="s">
        <v>483</v>
      </c>
      <c r="E20552" t="s">
        <v>22</v>
      </c>
      <c r="F20552" t="s">
        <v>23</v>
      </c>
      <c r="G20552">
        <v>2001</v>
      </c>
      <c r="H20552">
        <v>80</v>
      </c>
      <c r="I20552">
        <v>819.30799999999999</v>
      </c>
    </row>
    <row r="20553" spans="1:9" x14ac:dyDescent="0.25">
      <c r="A20553" t="s">
        <v>204</v>
      </c>
      <c r="B20553" t="s">
        <v>460</v>
      </c>
      <c r="C20553" t="s">
        <v>461</v>
      </c>
      <c r="D20553" t="s">
        <v>483</v>
      </c>
      <c r="E20553" t="s">
        <v>22</v>
      </c>
      <c r="F20553" t="s">
        <v>23</v>
      </c>
      <c r="G20553">
        <v>2002</v>
      </c>
      <c r="H20553">
        <v>80</v>
      </c>
      <c r="I20553">
        <v>852.80600000000004</v>
      </c>
    </row>
    <row r="20554" spans="1:9" x14ac:dyDescent="0.25">
      <c r="A20554" t="s">
        <v>204</v>
      </c>
      <c r="B20554" t="s">
        <v>460</v>
      </c>
      <c r="C20554" t="s">
        <v>461</v>
      </c>
      <c r="D20554" t="s">
        <v>483</v>
      </c>
      <c r="E20554" t="s">
        <v>22</v>
      </c>
      <c r="F20554" t="s">
        <v>23</v>
      </c>
      <c r="G20554">
        <v>2003</v>
      </c>
      <c r="H20554">
        <v>80</v>
      </c>
      <c r="I20554">
        <v>871.26499999999999</v>
      </c>
    </row>
    <row r="20555" spans="1:9" x14ac:dyDescent="0.25">
      <c r="A20555" t="s">
        <v>204</v>
      </c>
      <c r="B20555" t="s">
        <v>460</v>
      </c>
      <c r="C20555" t="s">
        <v>461</v>
      </c>
      <c r="D20555" t="s">
        <v>483</v>
      </c>
      <c r="E20555" t="s">
        <v>22</v>
      </c>
      <c r="F20555" t="s">
        <v>23</v>
      </c>
      <c r="G20555">
        <v>2004</v>
      </c>
      <c r="H20555">
        <v>80</v>
      </c>
      <c r="I20555">
        <v>899.46799999999996</v>
      </c>
    </row>
    <row r="20556" spans="1:9" x14ac:dyDescent="0.25">
      <c r="A20556" t="s">
        <v>204</v>
      </c>
      <c r="B20556" t="s">
        <v>460</v>
      </c>
      <c r="C20556" t="s">
        <v>461</v>
      </c>
      <c r="D20556" t="s">
        <v>483</v>
      </c>
      <c r="E20556" t="s">
        <v>22</v>
      </c>
      <c r="F20556" t="s">
        <v>23</v>
      </c>
      <c r="G20556">
        <v>2005</v>
      </c>
      <c r="H20556">
        <v>80</v>
      </c>
      <c r="I20556">
        <v>927.178</v>
      </c>
    </row>
    <row r="20557" spans="1:9" x14ac:dyDescent="0.25">
      <c r="A20557" t="s">
        <v>204</v>
      </c>
      <c r="B20557" t="s">
        <v>460</v>
      </c>
      <c r="C20557" t="s">
        <v>461</v>
      </c>
      <c r="D20557" t="s">
        <v>483</v>
      </c>
      <c r="E20557" t="s">
        <v>22</v>
      </c>
      <c r="F20557" t="s">
        <v>23</v>
      </c>
      <c r="G20557">
        <v>2006</v>
      </c>
      <c r="H20557">
        <v>94</v>
      </c>
      <c r="I20557">
        <v>690.35199999999998</v>
      </c>
    </row>
    <row r="20558" spans="1:9" x14ac:dyDescent="0.25">
      <c r="A20558" t="s">
        <v>204</v>
      </c>
      <c r="B20558" t="s">
        <v>460</v>
      </c>
      <c r="C20558" t="s">
        <v>461</v>
      </c>
      <c r="D20558" t="s">
        <v>483</v>
      </c>
      <c r="E20558" t="s">
        <v>22</v>
      </c>
      <c r="F20558" t="s">
        <v>23</v>
      </c>
      <c r="G20558">
        <v>2007</v>
      </c>
      <c r="H20558">
        <v>94</v>
      </c>
      <c r="I20558">
        <v>642.65200000000004</v>
      </c>
    </row>
    <row r="20559" spans="1:9" x14ac:dyDescent="0.25">
      <c r="A20559" t="s">
        <v>204</v>
      </c>
      <c r="B20559" t="s">
        <v>460</v>
      </c>
      <c r="C20559" t="s">
        <v>461</v>
      </c>
      <c r="D20559" t="s">
        <v>483</v>
      </c>
      <c r="E20559" t="s">
        <v>22</v>
      </c>
      <c r="F20559" t="s">
        <v>23</v>
      </c>
      <c r="G20559">
        <v>2008</v>
      </c>
      <c r="H20559">
        <v>94.058999999999997</v>
      </c>
      <c r="I20559">
        <v>615.59799999999996</v>
      </c>
    </row>
    <row r="20560" spans="1:9" x14ac:dyDescent="0.25">
      <c r="A20560" t="s">
        <v>204</v>
      </c>
      <c r="B20560" t="s">
        <v>460</v>
      </c>
      <c r="C20560" t="s">
        <v>461</v>
      </c>
      <c r="D20560" t="s">
        <v>483</v>
      </c>
      <c r="E20560" t="s">
        <v>22</v>
      </c>
      <c r="F20560" t="s">
        <v>23</v>
      </c>
      <c r="G20560">
        <v>2009</v>
      </c>
      <c r="H20560">
        <v>114.059</v>
      </c>
      <c r="I20560">
        <v>846.38599999999997</v>
      </c>
    </row>
    <row r="20561" spans="1:9" x14ac:dyDescent="0.25">
      <c r="A20561" t="s">
        <v>204</v>
      </c>
      <c r="B20561" t="s">
        <v>460</v>
      </c>
      <c r="C20561" t="s">
        <v>461</v>
      </c>
      <c r="D20561" t="s">
        <v>483</v>
      </c>
      <c r="E20561" t="s">
        <v>22</v>
      </c>
      <c r="F20561" t="s">
        <v>23</v>
      </c>
      <c r="G20561">
        <v>2010</v>
      </c>
      <c r="H20561">
        <v>173.75899999999999</v>
      </c>
      <c r="I20561">
        <v>993.62900000000002</v>
      </c>
    </row>
    <row r="20562" spans="1:9" x14ac:dyDescent="0.25">
      <c r="A20562" t="s">
        <v>204</v>
      </c>
      <c r="B20562" t="s">
        <v>460</v>
      </c>
      <c r="C20562" t="s">
        <v>461</v>
      </c>
      <c r="D20562" t="s">
        <v>483</v>
      </c>
      <c r="E20562" t="s">
        <v>22</v>
      </c>
      <c r="F20562" t="s">
        <v>23</v>
      </c>
      <c r="G20562">
        <v>2011</v>
      </c>
      <c r="H20562">
        <v>180.059</v>
      </c>
      <c r="I20562">
        <v>1317.4490000000001</v>
      </c>
    </row>
    <row r="20563" spans="1:9" x14ac:dyDescent="0.25">
      <c r="A20563" t="s">
        <v>204</v>
      </c>
      <c r="B20563" t="s">
        <v>460</v>
      </c>
      <c r="C20563" t="s">
        <v>461</v>
      </c>
      <c r="D20563" t="s">
        <v>483</v>
      </c>
      <c r="E20563" t="s">
        <v>22</v>
      </c>
      <c r="F20563" t="s">
        <v>23</v>
      </c>
      <c r="G20563">
        <v>2012</v>
      </c>
      <c r="H20563">
        <v>182.059</v>
      </c>
      <c r="I20563">
        <v>1382.88</v>
      </c>
    </row>
    <row r="20564" spans="1:9" x14ac:dyDescent="0.25">
      <c r="A20564" t="s">
        <v>204</v>
      </c>
      <c r="B20564" t="s">
        <v>460</v>
      </c>
      <c r="C20564" t="s">
        <v>461</v>
      </c>
      <c r="D20564" t="s">
        <v>483</v>
      </c>
      <c r="E20564" t="s">
        <v>22</v>
      </c>
      <c r="F20564" t="s">
        <v>23</v>
      </c>
      <c r="G20564">
        <v>2013</v>
      </c>
      <c r="H20564">
        <v>186.559</v>
      </c>
      <c r="I20564">
        <v>1440.06</v>
      </c>
    </row>
    <row r="20565" spans="1:9" x14ac:dyDescent="0.25">
      <c r="A20565" t="s">
        <v>204</v>
      </c>
      <c r="B20565" t="s">
        <v>460</v>
      </c>
      <c r="C20565" t="s">
        <v>461</v>
      </c>
      <c r="D20565" t="s">
        <v>483</v>
      </c>
      <c r="E20565" t="s">
        <v>22</v>
      </c>
      <c r="F20565" t="s">
        <v>23</v>
      </c>
      <c r="G20565">
        <v>2014</v>
      </c>
      <c r="H20565">
        <v>214.559</v>
      </c>
      <c r="I20565">
        <v>2085.6310000000003</v>
      </c>
    </row>
    <row r="20566" spans="1:9" x14ac:dyDescent="0.25">
      <c r="A20566" t="s">
        <v>204</v>
      </c>
      <c r="B20566" t="s">
        <v>460</v>
      </c>
      <c r="C20566" t="s">
        <v>461</v>
      </c>
      <c r="D20566" t="s">
        <v>483</v>
      </c>
      <c r="E20566" t="s">
        <v>22</v>
      </c>
      <c r="F20566" t="s">
        <v>23</v>
      </c>
      <c r="G20566">
        <v>2015</v>
      </c>
      <c r="H20566">
        <v>236.559</v>
      </c>
      <c r="I20566">
        <v>1898.588</v>
      </c>
    </row>
    <row r="20567" spans="1:9" x14ac:dyDescent="0.25">
      <c r="A20567" t="s">
        <v>204</v>
      </c>
      <c r="B20567" t="s">
        <v>460</v>
      </c>
      <c r="C20567" t="s">
        <v>461</v>
      </c>
      <c r="D20567" t="s">
        <v>483</v>
      </c>
      <c r="E20567" t="s">
        <v>22</v>
      </c>
      <c r="F20567" t="s">
        <v>23</v>
      </c>
      <c r="G20567">
        <v>2016</v>
      </c>
      <c r="H20567">
        <v>253.059</v>
      </c>
      <c r="I20567">
        <v>1889.6510000000001</v>
      </c>
    </row>
    <row r="20568" spans="1:9" x14ac:dyDescent="0.25">
      <c r="A20568" t="s">
        <v>204</v>
      </c>
      <c r="B20568" t="s">
        <v>460</v>
      </c>
      <c r="C20568" t="s">
        <v>461</v>
      </c>
      <c r="D20568" t="s">
        <v>483</v>
      </c>
      <c r="E20568" t="s">
        <v>22</v>
      </c>
      <c r="F20568" t="s">
        <v>23</v>
      </c>
      <c r="G20568">
        <v>2017</v>
      </c>
      <c r="H20568">
        <v>306.29899999999998</v>
      </c>
      <c r="I20568">
        <v>1948.7529999999999</v>
      </c>
    </row>
    <row r="20569" spans="1:9" x14ac:dyDescent="0.25">
      <c r="A20569" t="s">
        <v>204</v>
      </c>
      <c r="B20569" t="s">
        <v>460</v>
      </c>
      <c r="C20569" t="s">
        <v>461</v>
      </c>
      <c r="D20569" t="s">
        <v>483</v>
      </c>
      <c r="E20569" t="s">
        <v>22</v>
      </c>
      <c r="F20569" t="s">
        <v>23</v>
      </c>
      <c r="G20569">
        <v>2018</v>
      </c>
      <c r="H20569">
        <v>316.29899999999998</v>
      </c>
    </row>
    <row r="20570" spans="1:9" x14ac:dyDescent="0.25">
      <c r="A20570" t="s">
        <v>204</v>
      </c>
      <c r="B20570" t="s">
        <v>460</v>
      </c>
      <c r="C20570" t="s">
        <v>461</v>
      </c>
      <c r="D20570" t="s">
        <v>483</v>
      </c>
      <c r="E20570" t="s">
        <v>22</v>
      </c>
      <c r="F20570" t="s">
        <v>23</v>
      </c>
      <c r="G20570">
        <v>2019</v>
      </c>
      <c r="H20570">
        <v>335.75900000000001</v>
      </c>
    </row>
    <row r="20571" spans="1:9" x14ac:dyDescent="0.25">
      <c r="A20571" t="s">
        <v>204</v>
      </c>
      <c r="B20571" t="s">
        <v>460</v>
      </c>
      <c r="C20571" t="s">
        <v>461</v>
      </c>
      <c r="D20571" t="s">
        <v>483</v>
      </c>
      <c r="E20571" t="s">
        <v>13</v>
      </c>
      <c r="F20571" t="s">
        <v>14</v>
      </c>
      <c r="G20571">
        <v>2000</v>
      </c>
      <c r="H20571">
        <v>8275</v>
      </c>
      <c r="I20571">
        <v>31074</v>
      </c>
    </row>
    <row r="20572" spans="1:9" x14ac:dyDescent="0.25">
      <c r="A20572" t="s">
        <v>204</v>
      </c>
      <c r="B20572" t="s">
        <v>460</v>
      </c>
      <c r="C20572" t="s">
        <v>461</v>
      </c>
      <c r="D20572" t="s">
        <v>483</v>
      </c>
      <c r="E20572" t="s">
        <v>13</v>
      </c>
      <c r="F20572" t="s">
        <v>14</v>
      </c>
      <c r="G20572">
        <v>2001</v>
      </c>
      <c r="H20572">
        <v>8682</v>
      </c>
      <c r="I20572">
        <v>32439</v>
      </c>
    </row>
    <row r="20573" spans="1:9" x14ac:dyDescent="0.25">
      <c r="A20573" t="s">
        <v>204</v>
      </c>
      <c r="B20573" t="s">
        <v>460</v>
      </c>
      <c r="C20573" t="s">
        <v>461</v>
      </c>
      <c r="D20573" t="s">
        <v>483</v>
      </c>
      <c r="E20573" t="s">
        <v>13</v>
      </c>
      <c r="F20573" t="s">
        <v>14</v>
      </c>
      <c r="G20573">
        <v>2002</v>
      </c>
      <c r="H20573">
        <v>9042</v>
      </c>
      <c r="I20573">
        <v>34670</v>
      </c>
    </row>
    <row r="20574" spans="1:9" x14ac:dyDescent="0.25">
      <c r="A20574" t="s">
        <v>204</v>
      </c>
      <c r="B20574" t="s">
        <v>460</v>
      </c>
      <c r="C20574" t="s">
        <v>461</v>
      </c>
      <c r="D20574" t="s">
        <v>483</v>
      </c>
      <c r="E20574" t="s">
        <v>13</v>
      </c>
      <c r="F20574" t="s">
        <v>14</v>
      </c>
      <c r="G20574">
        <v>2003</v>
      </c>
      <c r="H20574">
        <v>8862</v>
      </c>
      <c r="I20574">
        <v>37197</v>
      </c>
    </row>
    <row r="20575" spans="1:9" x14ac:dyDescent="0.25">
      <c r="A20575" t="s">
        <v>204</v>
      </c>
      <c r="B20575" t="s">
        <v>460</v>
      </c>
      <c r="C20575" t="s">
        <v>461</v>
      </c>
      <c r="D20575" t="s">
        <v>483</v>
      </c>
      <c r="E20575" t="s">
        <v>13</v>
      </c>
      <c r="F20575" t="s">
        <v>14</v>
      </c>
      <c r="G20575">
        <v>2004</v>
      </c>
      <c r="H20575">
        <v>8926</v>
      </c>
      <c r="I20575">
        <v>39849</v>
      </c>
    </row>
    <row r="20576" spans="1:9" x14ac:dyDescent="0.25">
      <c r="A20576" t="s">
        <v>204</v>
      </c>
      <c r="B20576" t="s">
        <v>460</v>
      </c>
      <c r="C20576" t="s">
        <v>461</v>
      </c>
      <c r="D20576" t="s">
        <v>483</v>
      </c>
      <c r="E20576" t="s">
        <v>13</v>
      </c>
      <c r="F20576" t="s">
        <v>14</v>
      </c>
      <c r="G20576">
        <v>2005</v>
      </c>
      <c r="H20576">
        <v>8948</v>
      </c>
      <c r="I20576">
        <v>40979</v>
      </c>
    </row>
    <row r="20577" spans="1:9" x14ac:dyDescent="0.25">
      <c r="A20577" t="s">
        <v>204</v>
      </c>
      <c r="B20577" t="s">
        <v>460</v>
      </c>
      <c r="C20577" t="s">
        <v>461</v>
      </c>
      <c r="D20577" t="s">
        <v>483</v>
      </c>
      <c r="E20577" t="s">
        <v>13</v>
      </c>
      <c r="F20577" t="s">
        <v>14</v>
      </c>
      <c r="G20577">
        <v>2006</v>
      </c>
      <c r="H20577">
        <v>8947</v>
      </c>
      <c r="I20577">
        <v>42558</v>
      </c>
    </row>
    <row r="20578" spans="1:9" x14ac:dyDescent="0.25">
      <c r="A20578" t="s">
        <v>204</v>
      </c>
      <c r="B20578" t="s">
        <v>460</v>
      </c>
      <c r="C20578" t="s">
        <v>461</v>
      </c>
      <c r="D20578" t="s">
        <v>483</v>
      </c>
      <c r="E20578" t="s">
        <v>13</v>
      </c>
      <c r="F20578" t="s">
        <v>14</v>
      </c>
      <c r="G20578">
        <v>2007</v>
      </c>
      <c r="H20578">
        <v>8991</v>
      </c>
      <c r="I20578">
        <v>44242</v>
      </c>
    </row>
    <row r="20579" spans="1:9" x14ac:dyDescent="0.25">
      <c r="A20579" t="s">
        <v>204</v>
      </c>
      <c r="B20579" t="s">
        <v>460</v>
      </c>
      <c r="C20579" t="s">
        <v>461</v>
      </c>
      <c r="D20579" t="s">
        <v>483</v>
      </c>
      <c r="E20579" t="s">
        <v>13</v>
      </c>
      <c r="F20579" t="s">
        <v>14</v>
      </c>
      <c r="G20579">
        <v>2008</v>
      </c>
      <c r="H20579">
        <v>8997</v>
      </c>
      <c r="I20579">
        <v>46161</v>
      </c>
    </row>
    <row r="20580" spans="1:9" x14ac:dyDescent="0.25">
      <c r="A20580" t="s">
        <v>204</v>
      </c>
      <c r="B20580" t="s">
        <v>460</v>
      </c>
      <c r="C20580" t="s">
        <v>461</v>
      </c>
      <c r="D20580" t="s">
        <v>483</v>
      </c>
      <c r="E20580" t="s">
        <v>13</v>
      </c>
      <c r="F20580" t="s">
        <v>14</v>
      </c>
      <c r="G20580">
        <v>2009</v>
      </c>
      <c r="H20580">
        <v>8997</v>
      </c>
      <c r="I20580">
        <v>40837</v>
      </c>
    </row>
    <row r="20581" spans="1:9" x14ac:dyDescent="0.25">
      <c r="A20581" t="s">
        <v>204</v>
      </c>
      <c r="B20581" t="s">
        <v>460</v>
      </c>
      <c r="C20581" t="s">
        <v>461</v>
      </c>
      <c r="D20581" t="s">
        <v>483</v>
      </c>
      <c r="E20581" t="s">
        <v>13</v>
      </c>
      <c r="F20581" t="s">
        <v>14</v>
      </c>
      <c r="G20581">
        <v>2010</v>
      </c>
      <c r="H20581">
        <v>9257</v>
      </c>
      <c r="I20581">
        <v>40557</v>
      </c>
    </row>
    <row r="20582" spans="1:9" x14ac:dyDescent="0.25">
      <c r="A20582" t="s">
        <v>204</v>
      </c>
      <c r="B20582" t="s">
        <v>460</v>
      </c>
      <c r="C20582" t="s">
        <v>461</v>
      </c>
      <c r="D20582" t="s">
        <v>483</v>
      </c>
      <c r="E20582" t="s">
        <v>13</v>
      </c>
      <c r="F20582" t="s">
        <v>14</v>
      </c>
      <c r="G20582">
        <v>2011</v>
      </c>
      <c r="H20582">
        <v>9718</v>
      </c>
      <c r="I20582">
        <v>48427</v>
      </c>
    </row>
    <row r="20583" spans="1:9" x14ac:dyDescent="0.25">
      <c r="A20583" t="s">
        <v>204</v>
      </c>
      <c r="B20583" t="s">
        <v>460</v>
      </c>
      <c r="C20583" t="s">
        <v>461</v>
      </c>
      <c r="D20583" t="s">
        <v>483</v>
      </c>
      <c r="E20583" t="s">
        <v>13</v>
      </c>
      <c r="F20583" t="s">
        <v>14</v>
      </c>
      <c r="G20583">
        <v>2012</v>
      </c>
      <c r="H20583">
        <v>9778</v>
      </c>
      <c r="I20583">
        <v>47582</v>
      </c>
    </row>
    <row r="20584" spans="1:9" x14ac:dyDescent="0.25">
      <c r="A20584" t="s">
        <v>204</v>
      </c>
      <c r="B20584" t="s">
        <v>460</v>
      </c>
      <c r="C20584" t="s">
        <v>461</v>
      </c>
      <c r="D20584" t="s">
        <v>483</v>
      </c>
      <c r="E20584" t="s">
        <v>13</v>
      </c>
      <c r="F20584" t="s">
        <v>14</v>
      </c>
      <c r="G20584">
        <v>2013</v>
      </c>
      <c r="H20584">
        <v>9875</v>
      </c>
      <c r="I20584">
        <v>44363</v>
      </c>
    </row>
    <row r="20585" spans="1:9" x14ac:dyDescent="0.25">
      <c r="A20585" t="s">
        <v>204</v>
      </c>
      <c r="B20585" t="s">
        <v>460</v>
      </c>
      <c r="C20585" t="s">
        <v>461</v>
      </c>
      <c r="D20585" t="s">
        <v>483</v>
      </c>
      <c r="E20585" t="s">
        <v>13</v>
      </c>
      <c r="F20585" t="s">
        <v>14</v>
      </c>
      <c r="G20585">
        <v>2014</v>
      </c>
      <c r="H20585">
        <v>10920</v>
      </c>
      <c r="I20585">
        <v>44742</v>
      </c>
    </row>
    <row r="20586" spans="1:9" x14ac:dyDescent="0.25">
      <c r="A20586" t="s">
        <v>204</v>
      </c>
      <c r="B20586" t="s">
        <v>460</v>
      </c>
      <c r="C20586" t="s">
        <v>461</v>
      </c>
      <c r="D20586" t="s">
        <v>483</v>
      </c>
      <c r="E20586" t="s">
        <v>13</v>
      </c>
      <c r="F20586" t="s">
        <v>14</v>
      </c>
      <c r="G20586">
        <v>2015</v>
      </c>
      <c r="H20586">
        <v>11501.317999999999</v>
      </c>
      <c r="I20586">
        <v>44682</v>
      </c>
    </row>
    <row r="20587" spans="1:9" x14ac:dyDescent="0.25">
      <c r="A20587" t="s">
        <v>204</v>
      </c>
      <c r="B20587" t="s">
        <v>460</v>
      </c>
      <c r="C20587" t="s">
        <v>461</v>
      </c>
      <c r="D20587" t="s">
        <v>483</v>
      </c>
      <c r="E20587" t="s">
        <v>13</v>
      </c>
      <c r="F20587" t="s">
        <v>14</v>
      </c>
      <c r="G20587">
        <v>2016</v>
      </c>
      <c r="H20587">
        <v>11606.317999999999</v>
      </c>
      <c r="I20587">
        <v>46788</v>
      </c>
    </row>
    <row r="20588" spans="1:9" x14ac:dyDescent="0.25">
      <c r="A20588" t="s">
        <v>204</v>
      </c>
      <c r="B20588" t="s">
        <v>460</v>
      </c>
      <c r="C20588" t="s">
        <v>461</v>
      </c>
      <c r="D20588" t="s">
        <v>483</v>
      </c>
      <c r="E20588" t="s">
        <v>13</v>
      </c>
      <c r="F20588" t="s">
        <v>14</v>
      </c>
      <c r="G20588">
        <v>2017</v>
      </c>
      <c r="H20588">
        <v>11731.317999999999</v>
      </c>
      <c r="I20588">
        <v>57342</v>
      </c>
    </row>
    <row r="20589" spans="1:9" x14ac:dyDescent="0.25">
      <c r="A20589" t="s">
        <v>204</v>
      </c>
      <c r="B20589" t="s">
        <v>460</v>
      </c>
      <c r="C20589" t="s">
        <v>461</v>
      </c>
      <c r="D20589" t="s">
        <v>483</v>
      </c>
      <c r="E20589" t="s">
        <v>13</v>
      </c>
      <c r="F20589" t="s">
        <v>14</v>
      </c>
      <c r="G20589">
        <v>2018</v>
      </c>
      <c r="H20589">
        <v>11842.317999999999</v>
      </c>
    </row>
    <row r="20590" spans="1:9" x14ac:dyDescent="0.25">
      <c r="A20590" t="s">
        <v>204</v>
      </c>
      <c r="B20590" t="s">
        <v>460</v>
      </c>
      <c r="C20590" t="s">
        <v>461</v>
      </c>
      <c r="D20590" t="s">
        <v>483</v>
      </c>
      <c r="E20590" t="s">
        <v>13</v>
      </c>
      <c r="F20590" t="s">
        <v>14</v>
      </c>
      <c r="G20590">
        <v>2019</v>
      </c>
      <c r="H20590">
        <v>11927.013000000001</v>
      </c>
    </row>
    <row r="20591" spans="1:9" x14ac:dyDescent="0.25">
      <c r="A20591" t="s">
        <v>204</v>
      </c>
      <c r="B20591" t="s">
        <v>460</v>
      </c>
      <c r="C20591" t="s">
        <v>461</v>
      </c>
      <c r="D20591" t="s">
        <v>483</v>
      </c>
      <c r="E20591" t="s">
        <v>15</v>
      </c>
      <c r="F20591" t="s">
        <v>17</v>
      </c>
      <c r="G20591">
        <v>2000</v>
      </c>
      <c r="H20591">
        <v>0.6</v>
      </c>
      <c r="I20591">
        <v>5.7750000000000004</v>
      </c>
    </row>
    <row r="20592" spans="1:9" x14ac:dyDescent="0.25">
      <c r="A20592" t="s">
        <v>204</v>
      </c>
      <c r="B20592" t="s">
        <v>460</v>
      </c>
      <c r="C20592" t="s">
        <v>461</v>
      </c>
      <c r="D20592" t="s">
        <v>483</v>
      </c>
      <c r="E20592" t="s">
        <v>15</v>
      </c>
      <c r="F20592" t="s">
        <v>17</v>
      </c>
      <c r="G20592">
        <v>2001</v>
      </c>
      <c r="H20592">
        <v>0.98899999999999999</v>
      </c>
      <c r="I20592">
        <v>6.008</v>
      </c>
    </row>
    <row r="20593" spans="1:9" x14ac:dyDescent="0.25">
      <c r="A20593" t="s">
        <v>204</v>
      </c>
      <c r="B20593" t="s">
        <v>460</v>
      </c>
      <c r="C20593" t="s">
        <v>461</v>
      </c>
      <c r="D20593" t="s">
        <v>483</v>
      </c>
      <c r="E20593" t="s">
        <v>15</v>
      </c>
      <c r="F20593" t="s">
        <v>17</v>
      </c>
      <c r="G20593">
        <v>2002</v>
      </c>
      <c r="H20593">
        <v>1.0289999999999999</v>
      </c>
      <c r="I20593">
        <v>6.2430000000000003</v>
      </c>
    </row>
    <row r="20594" spans="1:9" x14ac:dyDescent="0.25">
      <c r="A20594" t="s">
        <v>204</v>
      </c>
      <c r="B20594" t="s">
        <v>460</v>
      </c>
      <c r="C20594" t="s">
        <v>461</v>
      </c>
      <c r="D20594" t="s">
        <v>483</v>
      </c>
      <c r="E20594" t="s">
        <v>15</v>
      </c>
      <c r="F20594" t="s">
        <v>17</v>
      </c>
      <c r="G20594">
        <v>2003</v>
      </c>
      <c r="H20594">
        <v>1.069</v>
      </c>
      <c r="I20594">
        <v>6.3789999999999996</v>
      </c>
    </row>
    <row r="20595" spans="1:9" x14ac:dyDescent="0.25">
      <c r="A20595" t="s">
        <v>204</v>
      </c>
      <c r="B20595" t="s">
        <v>460</v>
      </c>
      <c r="C20595" t="s">
        <v>461</v>
      </c>
      <c r="D20595" t="s">
        <v>483</v>
      </c>
      <c r="E20595" t="s">
        <v>15</v>
      </c>
      <c r="F20595" t="s">
        <v>17</v>
      </c>
      <c r="G20595">
        <v>2004</v>
      </c>
      <c r="H20595">
        <v>1.0920000000000001</v>
      </c>
      <c r="I20595">
        <v>6.5460000000000003</v>
      </c>
    </row>
    <row r="20596" spans="1:9" x14ac:dyDescent="0.25">
      <c r="A20596" t="s">
        <v>204</v>
      </c>
      <c r="B20596" t="s">
        <v>460</v>
      </c>
      <c r="C20596" t="s">
        <v>461</v>
      </c>
      <c r="D20596" t="s">
        <v>483</v>
      </c>
      <c r="E20596" t="s">
        <v>15</v>
      </c>
      <c r="F20596" t="s">
        <v>17</v>
      </c>
      <c r="G20596">
        <v>2005</v>
      </c>
      <c r="H20596">
        <v>1.121</v>
      </c>
      <c r="I20596">
        <v>6.7990000000000004</v>
      </c>
    </row>
    <row r="20597" spans="1:9" x14ac:dyDescent="0.25">
      <c r="A20597" t="s">
        <v>204</v>
      </c>
      <c r="B20597" t="s">
        <v>460</v>
      </c>
      <c r="C20597" t="s">
        <v>461</v>
      </c>
      <c r="D20597" t="s">
        <v>483</v>
      </c>
      <c r="E20597" t="s">
        <v>15</v>
      </c>
      <c r="F20597" t="s">
        <v>17</v>
      </c>
      <c r="G20597">
        <v>2006</v>
      </c>
      <c r="H20597">
        <v>1.1639999999999999</v>
      </c>
      <c r="I20597">
        <v>6.9119999999999999</v>
      </c>
    </row>
    <row r="20598" spans="1:9" x14ac:dyDescent="0.25">
      <c r="A20598" t="s">
        <v>204</v>
      </c>
      <c r="B20598" t="s">
        <v>460</v>
      </c>
      <c r="C20598" t="s">
        <v>461</v>
      </c>
      <c r="D20598" t="s">
        <v>483</v>
      </c>
      <c r="E20598" t="s">
        <v>15</v>
      </c>
      <c r="F20598" t="s">
        <v>17</v>
      </c>
      <c r="G20598">
        <v>2007</v>
      </c>
      <c r="H20598">
        <v>1.1839999999999999</v>
      </c>
      <c r="I20598">
        <v>7.19</v>
      </c>
    </row>
    <row r="20599" spans="1:9" x14ac:dyDescent="0.25">
      <c r="A20599" t="s">
        <v>204</v>
      </c>
      <c r="B20599" t="s">
        <v>460</v>
      </c>
      <c r="C20599" t="s">
        <v>461</v>
      </c>
      <c r="D20599" t="s">
        <v>483</v>
      </c>
      <c r="E20599" t="s">
        <v>15</v>
      </c>
      <c r="F20599" t="s">
        <v>17</v>
      </c>
      <c r="G20599">
        <v>2008</v>
      </c>
      <c r="H20599">
        <v>1.2310000000000001</v>
      </c>
      <c r="I20599">
        <v>7.3280000000000003</v>
      </c>
    </row>
    <row r="20600" spans="1:9" x14ac:dyDescent="0.25">
      <c r="A20600" t="s">
        <v>204</v>
      </c>
      <c r="B20600" t="s">
        <v>460</v>
      </c>
      <c r="C20600" t="s">
        <v>461</v>
      </c>
      <c r="D20600" t="s">
        <v>483</v>
      </c>
      <c r="E20600" t="s">
        <v>15</v>
      </c>
      <c r="F20600" t="s">
        <v>17</v>
      </c>
      <c r="G20600">
        <v>2009</v>
      </c>
      <c r="H20600">
        <v>1.2549999999999999</v>
      </c>
      <c r="I20600">
        <v>7.4379999999999997</v>
      </c>
    </row>
    <row r="20601" spans="1:9" x14ac:dyDescent="0.25">
      <c r="A20601" t="s">
        <v>204</v>
      </c>
      <c r="B20601" t="s">
        <v>460</v>
      </c>
      <c r="C20601" t="s">
        <v>461</v>
      </c>
      <c r="D20601" t="s">
        <v>483</v>
      </c>
      <c r="E20601" t="s">
        <v>15</v>
      </c>
      <c r="F20601" t="s">
        <v>17</v>
      </c>
      <c r="G20601">
        <v>2010</v>
      </c>
      <c r="H20601">
        <v>1.274</v>
      </c>
      <c r="I20601">
        <v>7.6379999999999999</v>
      </c>
    </row>
    <row r="20602" spans="1:9" x14ac:dyDescent="0.25">
      <c r="A20602" t="s">
        <v>204</v>
      </c>
      <c r="B20602" t="s">
        <v>460</v>
      </c>
      <c r="C20602" t="s">
        <v>461</v>
      </c>
      <c r="D20602" t="s">
        <v>483</v>
      </c>
      <c r="E20602" t="s">
        <v>15</v>
      </c>
      <c r="F20602" t="s">
        <v>17</v>
      </c>
      <c r="G20602">
        <v>2011</v>
      </c>
      <c r="H20602">
        <v>1.3080000000000001</v>
      </c>
      <c r="I20602">
        <v>7.718</v>
      </c>
    </row>
    <row r="20603" spans="1:9" x14ac:dyDescent="0.25">
      <c r="A20603" t="s">
        <v>204</v>
      </c>
      <c r="B20603" t="s">
        <v>460</v>
      </c>
      <c r="C20603" t="s">
        <v>461</v>
      </c>
      <c r="D20603" t="s">
        <v>483</v>
      </c>
      <c r="E20603" t="s">
        <v>15</v>
      </c>
      <c r="F20603" t="s">
        <v>17</v>
      </c>
      <c r="G20603">
        <v>2012</v>
      </c>
      <c r="H20603">
        <v>1.3220000000000001</v>
      </c>
      <c r="I20603">
        <v>8.0760000000000005</v>
      </c>
    </row>
    <row r="20604" spans="1:9" x14ac:dyDescent="0.25">
      <c r="A20604" t="s">
        <v>204</v>
      </c>
      <c r="B20604" t="s">
        <v>460</v>
      </c>
      <c r="C20604" t="s">
        <v>461</v>
      </c>
      <c r="D20604" t="s">
        <v>483</v>
      </c>
      <c r="E20604" t="s">
        <v>15</v>
      </c>
      <c r="F20604" t="s">
        <v>17</v>
      </c>
      <c r="G20604">
        <v>2013</v>
      </c>
      <c r="H20604">
        <v>1.383</v>
      </c>
      <c r="I20604">
        <v>8.2829999999999995</v>
      </c>
    </row>
    <row r="20605" spans="1:9" x14ac:dyDescent="0.25">
      <c r="A20605" t="s">
        <v>204</v>
      </c>
      <c r="B20605" t="s">
        <v>460</v>
      </c>
      <c r="C20605" t="s">
        <v>461</v>
      </c>
      <c r="D20605" t="s">
        <v>483</v>
      </c>
      <c r="E20605" t="s">
        <v>15</v>
      </c>
      <c r="F20605" t="s">
        <v>17</v>
      </c>
      <c r="G20605">
        <v>2014</v>
      </c>
      <c r="H20605">
        <v>1.4179999999999999</v>
      </c>
      <c r="I20605">
        <v>8.5449999999999999</v>
      </c>
    </row>
    <row r="20606" spans="1:9" x14ac:dyDescent="0.25">
      <c r="A20606" t="s">
        <v>204</v>
      </c>
      <c r="B20606" t="s">
        <v>460</v>
      </c>
      <c r="C20606" t="s">
        <v>461</v>
      </c>
      <c r="D20606" t="s">
        <v>483</v>
      </c>
      <c r="E20606" t="s">
        <v>15</v>
      </c>
      <c r="F20606" t="s">
        <v>17</v>
      </c>
      <c r="G20606">
        <v>2015</v>
      </c>
      <c r="H20606">
        <v>1.4630000000000001</v>
      </c>
      <c r="I20606">
        <v>8.8770000000000007</v>
      </c>
    </row>
    <row r="20607" spans="1:9" x14ac:dyDescent="0.25">
      <c r="A20607" t="s">
        <v>204</v>
      </c>
      <c r="B20607" t="s">
        <v>460</v>
      </c>
      <c r="C20607" t="s">
        <v>461</v>
      </c>
      <c r="D20607" t="s">
        <v>483</v>
      </c>
      <c r="E20607" t="s">
        <v>15</v>
      </c>
      <c r="F20607" t="s">
        <v>17</v>
      </c>
      <c r="G20607">
        <v>2016</v>
      </c>
      <c r="H20607">
        <v>1.52</v>
      </c>
      <c r="I20607">
        <v>8.875</v>
      </c>
    </row>
    <row r="20608" spans="1:9" x14ac:dyDescent="0.25">
      <c r="A20608" t="s">
        <v>204</v>
      </c>
      <c r="B20608" t="s">
        <v>460</v>
      </c>
      <c r="C20608" t="s">
        <v>461</v>
      </c>
      <c r="D20608" t="s">
        <v>483</v>
      </c>
      <c r="E20608" t="s">
        <v>15</v>
      </c>
      <c r="F20608" t="s">
        <v>17</v>
      </c>
      <c r="G20608">
        <v>2017</v>
      </c>
      <c r="H20608">
        <v>1.52</v>
      </c>
      <c r="I20608">
        <v>8.9450000000000003</v>
      </c>
    </row>
    <row r="20609" spans="1:9" x14ac:dyDescent="0.25">
      <c r="A20609" t="s">
        <v>204</v>
      </c>
      <c r="B20609" t="s">
        <v>460</v>
      </c>
      <c r="C20609" t="s">
        <v>461</v>
      </c>
      <c r="D20609" t="s">
        <v>483</v>
      </c>
      <c r="E20609" t="s">
        <v>15</v>
      </c>
      <c r="F20609" t="s">
        <v>17</v>
      </c>
      <c r="G20609">
        <v>2018</v>
      </c>
      <c r="H20609">
        <v>1.532</v>
      </c>
    </row>
    <row r="20610" spans="1:9" x14ac:dyDescent="0.25">
      <c r="A20610" t="s">
        <v>204</v>
      </c>
      <c r="B20610" t="s">
        <v>460</v>
      </c>
      <c r="C20610" t="s">
        <v>461</v>
      </c>
      <c r="D20610" t="s">
        <v>483</v>
      </c>
      <c r="E20610" t="s">
        <v>15</v>
      </c>
      <c r="F20610" t="s">
        <v>17</v>
      </c>
      <c r="G20610">
        <v>2019</v>
      </c>
      <c r="H20610">
        <v>4.6360000000000001</v>
      </c>
    </row>
    <row r="20611" spans="1:9" x14ac:dyDescent="0.25">
      <c r="A20611" t="s">
        <v>204</v>
      </c>
      <c r="B20611" t="s">
        <v>460</v>
      </c>
      <c r="C20611" t="s">
        <v>461</v>
      </c>
      <c r="D20611" t="s">
        <v>483</v>
      </c>
      <c r="E20611" t="s">
        <v>15</v>
      </c>
      <c r="F20611" t="s">
        <v>26</v>
      </c>
      <c r="G20611">
        <v>2017</v>
      </c>
      <c r="H20611">
        <v>9.8000000000000007</v>
      </c>
      <c r="I20611">
        <v>5.3879999999999999</v>
      </c>
    </row>
    <row r="20612" spans="1:9" x14ac:dyDescent="0.25">
      <c r="A20612" t="s">
        <v>204</v>
      </c>
      <c r="B20612" t="s">
        <v>460</v>
      </c>
      <c r="C20612" t="s">
        <v>461</v>
      </c>
      <c r="D20612" t="s">
        <v>483</v>
      </c>
      <c r="E20612" t="s">
        <v>15</v>
      </c>
      <c r="F20612" t="s">
        <v>26</v>
      </c>
      <c r="G20612">
        <v>2018</v>
      </c>
      <c r="H20612">
        <v>84.86</v>
      </c>
    </row>
    <row r="20613" spans="1:9" x14ac:dyDescent="0.25">
      <c r="A20613" t="s">
        <v>204</v>
      </c>
      <c r="B20613" t="s">
        <v>460</v>
      </c>
      <c r="C20613" t="s">
        <v>461</v>
      </c>
      <c r="D20613" t="s">
        <v>483</v>
      </c>
      <c r="E20613" t="s">
        <v>15</v>
      </c>
      <c r="F20613" t="s">
        <v>26</v>
      </c>
      <c r="G20613">
        <v>2019</v>
      </c>
      <c r="H20613">
        <v>84.88</v>
      </c>
    </row>
    <row r="20614" spans="1:9" x14ac:dyDescent="0.25">
      <c r="A20614" t="s">
        <v>204</v>
      </c>
      <c r="B20614" t="s">
        <v>460</v>
      </c>
      <c r="C20614" t="s">
        <v>461</v>
      </c>
      <c r="D20614" t="s">
        <v>483</v>
      </c>
      <c r="E20614" t="s">
        <v>18</v>
      </c>
      <c r="F20614" t="s">
        <v>19</v>
      </c>
      <c r="G20614">
        <v>2004</v>
      </c>
      <c r="H20614">
        <v>20</v>
      </c>
      <c r="I20614">
        <v>51</v>
      </c>
    </row>
    <row r="20615" spans="1:9" x14ac:dyDescent="0.25">
      <c r="A20615" t="s">
        <v>204</v>
      </c>
      <c r="B20615" t="s">
        <v>460</v>
      </c>
      <c r="C20615" t="s">
        <v>461</v>
      </c>
      <c r="D20615" t="s">
        <v>483</v>
      </c>
      <c r="E20615" t="s">
        <v>18</v>
      </c>
      <c r="F20615" t="s">
        <v>19</v>
      </c>
      <c r="G20615">
        <v>2005</v>
      </c>
      <c r="H20615">
        <v>10</v>
      </c>
      <c r="I20615">
        <v>50</v>
      </c>
    </row>
    <row r="20616" spans="1:9" x14ac:dyDescent="0.25">
      <c r="A20616" t="s">
        <v>204</v>
      </c>
      <c r="B20616" t="s">
        <v>460</v>
      </c>
      <c r="C20616" t="s">
        <v>461</v>
      </c>
      <c r="D20616" t="s">
        <v>483</v>
      </c>
      <c r="E20616" t="s">
        <v>18</v>
      </c>
      <c r="F20616" t="s">
        <v>19</v>
      </c>
      <c r="G20616">
        <v>2006</v>
      </c>
      <c r="H20616">
        <v>18</v>
      </c>
      <c r="I20616">
        <v>63</v>
      </c>
    </row>
    <row r="20617" spans="1:9" x14ac:dyDescent="0.25">
      <c r="A20617" t="s">
        <v>204</v>
      </c>
      <c r="B20617" t="s">
        <v>460</v>
      </c>
      <c r="C20617" t="s">
        <v>461</v>
      </c>
      <c r="D20617" t="s">
        <v>483</v>
      </c>
      <c r="E20617" t="s">
        <v>18</v>
      </c>
      <c r="F20617" t="s">
        <v>19</v>
      </c>
      <c r="G20617">
        <v>2007</v>
      </c>
      <c r="H20617">
        <v>18</v>
      </c>
      <c r="I20617">
        <v>50</v>
      </c>
    </row>
    <row r="20618" spans="1:9" x14ac:dyDescent="0.25">
      <c r="A20618" t="s">
        <v>204</v>
      </c>
      <c r="B20618" t="s">
        <v>460</v>
      </c>
      <c r="C20618" t="s">
        <v>461</v>
      </c>
      <c r="D20618" t="s">
        <v>483</v>
      </c>
      <c r="E20618" t="s">
        <v>18</v>
      </c>
      <c r="F20618" t="s">
        <v>19</v>
      </c>
      <c r="G20618">
        <v>2008</v>
      </c>
      <c r="H20618">
        <v>18</v>
      </c>
      <c r="I20618">
        <v>54</v>
      </c>
    </row>
    <row r="20619" spans="1:9" x14ac:dyDescent="0.25">
      <c r="A20619" t="s">
        <v>204</v>
      </c>
      <c r="B20619" t="s">
        <v>460</v>
      </c>
      <c r="C20619" t="s">
        <v>461</v>
      </c>
      <c r="D20619" t="s">
        <v>483</v>
      </c>
      <c r="E20619" t="s">
        <v>18</v>
      </c>
      <c r="F20619" t="s">
        <v>19</v>
      </c>
      <c r="G20619">
        <v>2009</v>
      </c>
      <c r="H20619">
        <v>18</v>
      </c>
      <c r="I20619">
        <v>58</v>
      </c>
    </row>
    <row r="20620" spans="1:9" x14ac:dyDescent="0.25">
      <c r="A20620" t="s">
        <v>204</v>
      </c>
      <c r="B20620" t="s">
        <v>460</v>
      </c>
      <c r="C20620" t="s">
        <v>461</v>
      </c>
      <c r="D20620" t="s">
        <v>483</v>
      </c>
      <c r="E20620" t="s">
        <v>18</v>
      </c>
      <c r="F20620" t="s">
        <v>19</v>
      </c>
      <c r="G20620">
        <v>2010</v>
      </c>
      <c r="H20620">
        <v>18</v>
      </c>
      <c r="I20620">
        <v>39</v>
      </c>
    </row>
    <row r="20621" spans="1:9" x14ac:dyDescent="0.25">
      <c r="A20621" t="s">
        <v>204</v>
      </c>
      <c r="B20621" t="s">
        <v>460</v>
      </c>
      <c r="C20621" t="s">
        <v>461</v>
      </c>
      <c r="D20621" t="s">
        <v>483</v>
      </c>
      <c r="E20621" t="s">
        <v>18</v>
      </c>
      <c r="F20621" t="s">
        <v>19</v>
      </c>
      <c r="G20621">
        <v>2011</v>
      </c>
      <c r="H20621">
        <v>18.420000000000002</v>
      </c>
      <c r="I20621">
        <v>41</v>
      </c>
    </row>
    <row r="20622" spans="1:9" x14ac:dyDescent="0.25">
      <c r="A20622" t="s">
        <v>204</v>
      </c>
      <c r="B20622" t="s">
        <v>460</v>
      </c>
      <c r="C20622" t="s">
        <v>461</v>
      </c>
      <c r="D20622" t="s">
        <v>483</v>
      </c>
      <c r="E20622" t="s">
        <v>18</v>
      </c>
      <c r="F20622" t="s">
        <v>19</v>
      </c>
      <c r="G20622">
        <v>2012</v>
      </c>
      <c r="H20622">
        <v>18.420000000000002</v>
      </c>
      <c r="I20622">
        <v>55</v>
      </c>
    </row>
    <row r="20623" spans="1:9" x14ac:dyDescent="0.25">
      <c r="A20623" t="s">
        <v>204</v>
      </c>
      <c r="B20623" t="s">
        <v>460</v>
      </c>
      <c r="C20623" t="s">
        <v>461</v>
      </c>
      <c r="D20623" t="s">
        <v>483</v>
      </c>
      <c r="E20623" t="s">
        <v>18</v>
      </c>
      <c r="F20623" t="s">
        <v>19</v>
      </c>
      <c r="G20623">
        <v>2013</v>
      </c>
      <c r="H20623">
        <v>18.420000000000002</v>
      </c>
      <c r="I20623">
        <v>58</v>
      </c>
    </row>
    <row r="20624" spans="1:9" x14ac:dyDescent="0.25">
      <c r="A20624" t="s">
        <v>204</v>
      </c>
      <c r="B20624" t="s">
        <v>460</v>
      </c>
      <c r="C20624" t="s">
        <v>461</v>
      </c>
      <c r="D20624" t="s">
        <v>483</v>
      </c>
      <c r="E20624" t="s">
        <v>18</v>
      </c>
      <c r="F20624" t="s">
        <v>19</v>
      </c>
      <c r="G20624">
        <v>2014</v>
      </c>
      <c r="H20624">
        <v>18.420000000000002</v>
      </c>
      <c r="I20624">
        <v>70</v>
      </c>
    </row>
    <row r="20625" spans="1:9" x14ac:dyDescent="0.25">
      <c r="A20625" t="s">
        <v>204</v>
      </c>
      <c r="B20625" t="s">
        <v>460</v>
      </c>
      <c r="C20625" t="s">
        <v>461</v>
      </c>
      <c r="D20625" t="s">
        <v>483</v>
      </c>
      <c r="E20625" t="s">
        <v>18</v>
      </c>
      <c r="F20625" t="s">
        <v>19</v>
      </c>
      <c r="G20625">
        <v>2015</v>
      </c>
      <c r="H20625">
        <v>18.420000000000002</v>
      </c>
      <c r="I20625">
        <v>68</v>
      </c>
    </row>
    <row r="20626" spans="1:9" x14ac:dyDescent="0.25">
      <c r="A20626" t="s">
        <v>204</v>
      </c>
      <c r="B20626" t="s">
        <v>460</v>
      </c>
      <c r="C20626" t="s">
        <v>461</v>
      </c>
      <c r="D20626" t="s">
        <v>483</v>
      </c>
      <c r="E20626" t="s">
        <v>18</v>
      </c>
      <c r="F20626" t="s">
        <v>19</v>
      </c>
      <c r="G20626">
        <v>2016</v>
      </c>
      <c r="H20626">
        <v>18.420000000000002</v>
      </c>
      <c r="I20626">
        <v>51</v>
      </c>
    </row>
    <row r="20627" spans="1:9" x14ac:dyDescent="0.25">
      <c r="A20627" t="s">
        <v>204</v>
      </c>
      <c r="B20627" t="s">
        <v>460</v>
      </c>
      <c r="C20627" t="s">
        <v>461</v>
      </c>
      <c r="D20627" t="s">
        <v>483</v>
      </c>
      <c r="E20627" t="s">
        <v>18</v>
      </c>
      <c r="F20627" t="s">
        <v>19</v>
      </c>
      <c r="G20627">
        <v>2017</v>
      </c>
      <c r="H20627">
        <v>18.420000000000002</v>
      </c>
      <c r="I20627">
        <v>3</v>
      </c>
    </row>
    <row r="20628" spans="1:9" x14ac:dyDescent="0.25">
      <c r="A20628" t="s">
        <v>204</v>
      </c>
      <c r="B20628" t="s">
        <v>460</v>
      </c>
      <c r="C20628" t="s">
        <v>461</v>
      </c>
      <c r="D20628" t="s">
        <v>483</v>
      </c>
      <c r="E20628" t="s">
        <v>18</v>
      </c>
      <c r="F20628" t="s">
        <v>19</v>
      </c>
      <c r="G20628">
        <v>2018</v>
      </c>
      <c r="H20628">
        <v>18.420000000000002</v>
      </c>
    </row>
    <row r="20629" spans="1:9" x14ac:dyDescent="0.25">
      <c r="A20629" t="s">
        <v>204</v>
      </c>
      <c r="B20629" t="s">
        <v>460</v>
      </c>
      <c r="C20629" t="s">
        <v>461</v>
      </c>
      <c r="D20629" t="s">
        <v>483</v>
      </c>
      <c r="E20629" t="s">
        <v>18</v>
      </c>
      <c r="F20629" t="s">
        <v>19</v>
      </c>
      <c r="G20629">
        <v>2019</v>
      </c>
      <c r="H20629">
        <v>18.420000000000002</v>
      </c>
    </row>
    <row r="20630" spans="1:9" x14ac:dyDescent="0.25">
      <c r="A20630" t="s">
        <v>204</v>
      </c>
      <c r="B20630" t="s">
        <v>462</v>
      </c>
      <c r="C20630" t="s">
        <v>463</v>
      </c>
      <c r="D20630" t="s">
        <v>482</v>
      </c>
      <c r="E20630" t="s">
        <v>12</v>
      </c>
      <c r="F20630" t="s">
        <v>12</v>
      </c>
      <c r="G20630">
        <v>2000</v>
      </c>
      <c r="H20630">
        <v>1502.6</v>
      </c>
      <c r="I20630">
        <v>3017.2090000000003</v>
      </c>
    </row>
    <row r="20631" spans="1:9" x14ac:dyDescent="0.25">
      <c r="A20631" t="s">
        <v>204</v>
      </c>
      <c r="B20631" t="s">
        <v>462</v>
      </c>
      <c r="C20631" t="s">
        <v>463</v>
      </c>
      <c r="D20631" t="s">
        <v>482</v>
      </c>
      <c r="E20631" t="s">
        <v>12</v>
      </c>
      <c r="F20631" t="s">
        <v>12</v>
      </c>
      <c r="G20631">
        <v>2001</v>
      </c>
      <c r="H20631">
        <v>1378</v>
      </c>
      <c r="I20631">
        <v>3999.6759999999999</v>
      </c>
    </row>
    <row r="20632" spans="1:9" x14ac:dyDescent="0.25">
      <c r="A20632" t="s">
        <v>204</v>
      </c>
      <c r="B20632" t="s">
        <v>462</v>
      </c>
      <c r="C20632" t="s">
        <v>463</v>
      </c>
      <c r="D20632" t="s">
        <v>482</v>
      </c>
      <c r="E20632" t="s">
        <v>12</v>
      </c>
      <c r="F20632" t="s">
        <v>12</v>
      </c>
      <c r="G20632">
        <v>2002</v>
      </c>
      <c r="H20632">
        <v>1558.3999999999999</v>
      </c>
      <c r="I20632">
        <v>4379.0070000000005</v>
      </c>
    </row>
    <row r="20633" spans="1:9" x14ac:dyDescent="0.25">
      <c r="A20633" t="s">
        <v>204</v>
      </c>
      <c r="B20633" t="s">
        <v>462</v>
      </c>
      <c r="C20633" t="s">
        <v>463</v>
      </c>
      <c r="D20633" t="s">
        <v>482</v>
      </c>
      <c r="E20633" t="s">
        <v>12</v>
      </c>
      <c r="F20633" t="s">
        <v>12</v>
      </c>
      <c r="G20633">
        <v>2003</v>
      </c>
      <c r="H20633">
        <v>1593.2</v>
      </c>
      <c r="I20633">
        <v>4384.9719999999998</v>
      </c>
    </row>
    <row r="20634" spans="1:9" x14ac:dyDescent="0.25">
      <c r="A20634" t="s">
        <v>204</v>
      </c>
      <c r="B20634" t="s">
        <v>462</v>
      </c>
      <c r="C20634" t="s">
        <v>463</v>
      </c>
      <c r="D20634" t="s">
        <v>482</v>
      </c>
      <c r="E20634" t="s">
        <v>12</v>
      </c>
      <c r="F20634" t="s">
        <v>12</v>
      </c>
      <c r="G20634">
        <v>2004</v>
      </c>
      <c r="H20634">
        <v>1610.7</v>
      </c>
      <c r="I20634">
        <v>5190.2870000000003</v>
      </c>
    </row>
    <row r="20635" spans="1:9" x14ac:dyDescent="0.25">
      <c r="A20635" t="s">
        <v>204</v>
      </c>
      <c r="B20635" t="s">
        <v>462</v>
      </c>
      <c r="C20635" t="s">
        <v>463</v>
      </c>
      <c r="D20635" t="s">
        <v>482</v>
      </c>
      <c r="E20635" t="s">
        <v>12</v>
      </c>
      <c r="F20635" t="s">
        <v>12</v>
      </c>
      <c r="G20635">
        <v>2005</v>
      </c>
      <c r="H20635">
        <v>1672.8</v>
      </c>
      <c r="I20635">
        <v>6436.6530000000002</v>
      </c>
    </row>
    <row r="20636" spans="1:9" x14ac:dyDescent="0.25">
      <c r="A20636" t="s">
        <v>204</v>
      </c>
      <c r="B20636" t="s">
        <v>462</v>
      </c>
      <c r="C20636" t="s">
        <v>463</v>
      </c>
      <c r="D20636" t="s">
        <v>482</v>
      </c>
      <c r="E20636" t="s">
        <v>12</v>
      </c>
      <c r="F20636" t="s">
        <v>12</v>
      </c>
      <c r="G20636">
        <v>2006</v>
      </c>
      <c r="H20636">
        <v>1919.4</v>
      </c>
      <c r="I20636">
        <v>7860.4430000000002</v>
      </c>
    </row>
    <row r="20637" spans="1:9" x14ac:dyDescent="0.25">
      <c r="A20637" t="s">
        <v>204</v>
      </c>
      <c r="B20637" t="s">
        <v>462</v>
      </c>
      <c r="C20637" t="s">
        <v>463</v>
      </c>
      <c r="D20637" t="s">
        <v>482</v>
      </c>
      <c r="E20637" t="s">
        <v>12</v>
      </c>
      <c r="F20637" t="s">
        <v>12</v>
      </c>
      <c r="G20637">
        <v>2007</v>
      </c>
      <c r="H20637">
        <v>2051.6</v>
      </c>
      <c r="I20637">
        <v>8099.4779999999992</v>
      </c>
    </row>
    <row r="20638" spans="1:9" x14ac:dyDescent="0.25">
      <c r="A20638" t="s">
        <v>204</v>
      </c>
      <c r="B20638" t="s">
        <v>462</v>
      </c>
      <c r="C20638" t="s">
        <v>463</v>
      </c>
      <c r="D20638" t="s">
        <v>482</v>
      </c>
      <c r="E20638" t="s">
        <v>12</v>
      </c>
      <c r="F20638" t="s">
        <v>12</v>
      </c>
      <c r="G20638">
        <v>2008</v>
      </c>
      <c r="H20638">
        <v>2378.6999999999998</v>
      </c>
      <c r="I20638">
        <v>7121.0420000000004</v>
      </c>
    </row>
    <row r="20639" spans="1:9" x14ac:dyDescent="0.25">
      <c r="A20639" t="s">
        <v>204</v>
      </c>
      <c r="B20639" t="s">
        <v>462</v>
      </c>
      <c r="C20639" t="s">
        <v>463</v>
      </c>
      <c r="D20639" t="s">
        <v>482</v>
      </c>
      <c r="E20639" t="s">
        <v>12</v>
      </c>
      <c r="F20639" t="s">
        <v>12</v>
      </c>
      <c r="G20639">
        <v>2009</v>
      </c>
      <c r="H20639">
        <v>2544.91</v>
      </c>
      <c r="I20639">
        <v>8834.030999999999</v>
      </c>
    </row>
    <row r="20640" spans="1:9" x14ac:dyDescent="0.25">
      <c r="A20640" t="s">
        <v>204</v>
      </c>
      <c r="B20640" t="s">
        <v>462</v>
      </c>
      <c r="C20640" t="s">
        <v>463</v>
      </c>
      <c r="D20640" t="s">
        <v>482</v>
      </c>
      <c r="E20640" t="s">
        <v>12</v>
      </c>
      <c r="F20640" t="s">
        <v>12</v>
      </c>
      <c r="G20640">
        <v>2010</v>
      </c>
      <c r="H20640">
        <v>2791.34</v>
      </c>
      <c r="I20640">
        <v>10651.485000000001</v>
      </c>
    </row>
    <row r="20641" spans="1:9" x14ac:dyDescent="0.25">
      <c r="A20641" t="s">
        <v>204</v>
      </c>
      <c r="B20641" t="s">
        <v>462</v>
      </c>
      <c r="C20641" t="s">
        <v>463</v>
      </c>
      <c r="D20641" t="s">
        <v>482</v>
      </c>
      <c r="E20641" t="s">
        <v>12</v>
      </c>
      <c r="F20641" t="s">
        <v>12</v>
      </c>
      <c r="G20641">
        <v>2011</v>
      </c>
      <c r="H20641">
        <v>2843.107</v>
      </c>
      <c r="I20641">
        <v>9145.726999999999</v>
      </c>
    </row>
    <row r="20642" spans="1:9" x14ac:dyDescent="0.25">
      <c r="A20642" t="s">
        <v>204</v>
      </c>
      <c r="B20642" t="s">
        <v>462</v>
      </c>
      <c r="C20642" t="s">
        <v>463</v>
      </c>
      <c r="D20642" t="s">
        <v>482</v>
      </c>
      <c r="E20642" t="s">
        <v>12</v>
      </c>
      <c r="F20642" t="s">
        <v>12</v>
      </c>
      <c r="G20642">
        <v>2012</v>
      </c>
      <c r="H20642">
        <v>3086.37</v>
      </c>
      <c r="I20642">
        <v>10326.653</v>
      </c>
    </row>
    <row r="20643" spans="1:9" x14ac:dyDescent="0.25">
      <c r="A20643" t="s">
        <v>204</v>
      </c>
      <c r="B20643" t="s">
        <v>462</v>
      </c>
      <c r="C20643" t="s">
        <v>463</v>
      </c>
      <c r="D20643" t="s">
        <v>482</v>
      </c>
      <c r="E20643" t="s">
        <v>12</v>
      </c>
      <c r="F20643" t="s">
        <v>12</v>
      </c>
      <c r="G20643">
        <v>2013</v>
      </c>
      <c r="H20643">
        <v>3107.94</v>
      </c>
      <c r="I20643">
        <v>12850.319</v>
      </c>
    </row>
    <row r="20644" spans="1:9" x14ac:dyDescent="0.25">
      <c r="A20644" t="s">
        <v>204</v>
      </c>
      <c r="B20644" t="s">
        <v>462</v>
      </c>
      <c r="C20644" t="s">
        <v>463</v>
      </c>
      <c r="D20644" t="s">
        <v>482</v>
      </c>
      <c r="E20644" t="s">
        <v>12</v>
      </c>
      <c r="F20644" t="s">
        <v>12</v>
      </c>
      <c r="G20644">
        <v>2014</v>
      </c>
      <c r="H20644">
        <v>3291.89</v>
      </c>
      <c r="I20644">
        <v>12353.619999999999</v>
      </c>
    </row>
    <row r="20645" spans="1:9" x14ac:dyDescent="0.25">
      <c r="A20645" t="s">
        <v>204</v>
      </c>
      <c r="B20645" t="s">
        <v>462</v>
      </c>
      <c r="C20645" t="s">
        <v>463</v>
      </c>
      <c r="D20645" t="s">
        <v>482</v>
      </c>
      <c r="E20645" t="s">
        <v>12</v>
      </c>
      <c r="F20645" t="s">
        <v>12</v>
      </c>
      <c r="G20645">
        <v>2015</v>
      </c>
      <c r="H20645">
        <v>3406.21</v>
      </c>
      <c r="I20645">
        <v>12311.3</v>
      </c>
    </row>
    <row r="20646" spans="1:9" x14ac:dyDescent="0.25">
      <c r="A20646" t="s">
        <v>204</v>
      </c>
      <c r="B20646" t="s">
        <v>462</v>
      </c>
      <c r="C20646" t="s">
        <v>463</v>
      </c>
      <c r="D20646" t="s">
        <v>482</v>
      </c>
      <c r="E20646" t="s">
        <v>12</v>
      </c>
      <c r="F20646" t="s">
        <v>12</v>
      </c>
      <c r="G20646">
        <v>2016</v>
      </c>
      <c r="H20646">
        <v>3586.62</v>
      </c>
      <c r="I20646">
        <v>10867.91</v>
      </c>
    </row>
    <row r="20647" spans="1:9" x14ac:dyDescent="0.25">
      <c r="A20647" t="s">
        <v>204</v>
      </c>
      <c r="B20647" t="s">
        <v>462</v>
      </c>
      <c r="C20647" t="s">
        <v>463</v>
      </c>
      <c r="D20647" t="s">
        <v>482</v>
      </c>
      <c r="E20647" t="s">
        <v>12</v>
      </c>
      <c r="F20647" t="s">
        <v>12</v>
      </c>
      <c r="G20647">
        <v>2017</v>
      </c>
      <c r="H20647">
        <v>3321.16</v>
      </c>
      <c r="I20647">
        <v>11069.72</v>
      </c>
    </row>
    <row r="20648" spans="1:9" x14ac:dyDescent="0.25">
      <c r="A20648" t="s">
        <v>204</v>
      </c>
      <c r="B20648" t="s">
        <v>462</v>
      </c>
      <c r="C20648" t="s">
        <v>463</v>
      </c>
      <c r="D20648" t="s">
        <v>482</v>
      </c>
      <c r="E20648" t="s">
        <v>12</v>
      </c>
      <c r="F20648" t="s">
        <v>12</v>
      </c>
      <c r="G20648">
        <v>2018</v>
      </c>
      <c r="H20648">
        <v>3321.16</v>
      </c>
    </row>
    <row r="20649" spans="1:9" x14ac:dyDescent="0.25">
      <c r="A20649" t="s">
        <v>204</v>
      </c>
      <c r="B20649" t="s">
        <v>462</v>
      </c>
      <c r="C20649" t="s">
        <v>463</v>
      </c>
      <c r="D20649" t="s">
        <v>482</v>
      </c>
      <c r="E20649" t="s">
        <v>12</v>
      </c>
      <c r="F20649" t="s">
        <v>12</v>
      </c>
      <c r="G20649">
        <v>2019</v>
      </c>
      <c r="H20649">
        <v>3409.4920000000002</v>
      </c>
    </row>
    <row r="20650" spans="1:9" x14ac:dyDescent="0.25">
      <c r="A20650" t="s">
        <v>204</v>
      </c>
      <c r="B20650" t="s">
        <v>462</v>
      </c>
      <c r="C20650" t="s">
        <v>463</v>
      </c>
      <c r="D20650" t="s">
        <v>483</v>
      </c>
      <c r="E20650" t="s">
        <v>22</v>
      </c>
      <c r="F20650" t="s">
        <v>31</v>
      </c>
      <c r="G20650">
        <v>2016</v>
      </c>
      <c r="H20650">
        <v>2</v>
      </c>
      <c r="I20650">
        <v>12.88</v>
      </c>
    </row>
    <row r="20651" spans="1:9" x14ac:dyDescent="0.25">
      <c r="A20651" t="s">
        <v>204</v>
      </c>
      <c r="B20651" t="s">
        <v>462</v>
      </c>
      <c r="C20651" t="s">
        <v>463</v>
      </c>
      <c r="D20651" t="s">
        <v>483</v>
      </c>
      <c r="E20651" t="s">
        <v>22</v>
      </c>
      <c r="F20651" t="s">
        <v>31</v>
      </c>
      <c r="G20651">
        <v>2017</v>
      </c>
      <c r="H20651">
        <v>7.26</v>
      </c>
      <c r="I20651">
        <v>27.82</v>
      </c>
    </row>
    <row r="20652" spans="1:9" x14ac:dyDescent="0.25">
      <c r="A20652" t="s">
        <v>204</v>
      </c>
      <c r="B20652" t="s">
        <v>462</v>
      </c>
      <c r="C20652" t="s">
        <v>463</v>
      </c>
      <c r="D20652" t="s">
        <v>483</v>
      </c>
      <c r="E20652" t="s">
        <v>22</v>
      </c>
      <c r="F20652" t="s">
        <v>31</v>
      </c>
      <c r="G20652">
        <v>2018</v>
      </c>
      <c r="H20652">
        <v>7.26</v>
      </c>
    </row>
    <row r="20653" spans="1:9" x14ac:dyDescent="0.25">
      <c r="A20653" t="s">
        <v>204</v>
      </c>
      <c r="B20653" t="s">
        <v>462</v>
      </c>
      <c r="C20653" t="s">
        <v>463</v>
      </c>
      <c r="D20653" t="s">
        <v>483</v>
      </c>
      <c r="E20653" t="s">
        <v>22</v>
      </c>
      <c r="F20653" t="s">
        <v>31</v>
      </c>
      <c r="G20653">
        <v>2019</v>
      </c>
      <c r="H20653">
        <v>7.26</v>
      </c>
    </row>
    <row r="20654" spans="1:9" x14ac:dyDescent="0.25">
      <c r="A20654" t="s">
        <v>204</v>
      </c>
      <c r="B20654" t="s">
        <v>462</v>
      </c>
      <c r="C20654" t="s">
        <v>463</v>
      </c>
      <c r="D20654" t="s">
        <v>483</v>
      </c>
      <c r="E20654" t="s">
        <v>22</v>
      </c>
      <c r="F20654" t="s">
        <v>32</v>
      </c>
      <c r="G20654">
        <v>2012</v>
      </c>
      <c r="I20654">
        <v>0.09</v>
      </c>
    </row>
    <row r="20655" spans="1:9" x14ac:dyDescent="0.25">
      <c r="A20655" t="s">
        <v>204</v>
      </c>
      <c r="B20655" t="s">
        <v>462</v>
      </c>
      <c r="C20655" t="s">
        <v>463</v>
      </c>
      <c r="D20655" t="s">
        <v>483</v>
      </c>
      <c r="E20655" t="s">
        <v>22</v>
      </c>
      <c r="F20655" t="s">
        <v>32</v>
      </c>
      <c r="G20655">
        <v>2013</v>
      </c>
      <c r="I20655">
        <v>0.35</v>
      </c>
    </row>
    <row r="20656" spans="1:9" x14ac:dyDescent="0.25">
      <c r="A20656" t="s">
        <v>204</v>
      </c>
      <c r="B20656" t="s">
        <v>462</v>
      </c>
      <c r="C20656" t="s">
        <v>463</v>
      </c>
      <c r="D20656" t="s">
        <v>483</v>
      </c>
      <c r="E20656" t="s">
        <v>22</v>
      </c>
      <c r="F20656" t="s">
        <v>32</v>
      </c>
      <c r="G20656">
        <v>2014</v>
      </c>
      <c r="I20656">
        <v>0.05</v>
      </c>
    </row>
    <row r="20657" spans="1:9" x14ac:dyDescent="0.25">
      <c r="A20657" t="s">
        <v>204</v>
      </c>
      <c r="B20657" t="s">
        <v>462</v>
      </c>
      <c r="C20657" t="s">
        <v>463</v>
      </c>
      <c r="D20657" t="s">
        <v>483</v>
      </c>
      <c r="E20657" t="s">
        <v>22</v>
      </c>
      <c r="F20657" t="s">
        <v>32</v>
      </c>
      <c r="G20657">
        <v>2015</v>
      </c>
      <c r="I20657">
        <v>0.06</v>
      </c>
    </row>
    <row r="20658" spans="1:9" x14ac:dyDescent="0.25">
      <c r="A20658" t="s">
        <v>204</v>
      </c>
      <c r="B20658" t="s">
        <v>462</v>
      </c>
      <c r="C20658" t="s">
        <v>463</v>
      </c>
      <c r="D20658" t="s">
        <v>483</v>
      </c>
      <c r="E20658" t="s">
        <v>22</v>
      </c>
      <c r="F20658" t="s">
        <v>32</v>
      </c>
      <c r="G20658">
        <v>2016</v>
      </c>
      <c r="I20658">
        <v>0.06</v>
      </c>
    </row>
    <row r="20659" spans="1:9" x14ac:dyDescent="0.25">
      <c r="A20659" t="s">
        <v>204</v>
      </c>
      <c r="B20659" t="s">
        <v>462</v>
      </c>
      <c r="C20659" t="s">
        <v>463</v>
      </c>
      <c r="D20659" t="s">
        <v>483</v>
      </c>
      <c r="E20659" t="s">
        <v>22</v>
      </c>
      <c r="F20659" t="s">
        <v>32</v>
      </c>
      <c r="G20659">
        <v>2017</v>
      </c>
      <c r="I20659">
        <v>0.06</v>
      </c>
    </row>
    <row r="20660" spans="1:9" x14ac:dyDescent="0.25">
      <c r="A20660" t="s">
        <v>204</v>
      </c>
      <c r="B20660" t="s">
        <v>462</v>
      </c>
      <c r="C20660" t="s">
        <v>463</v>
      </c>
      <c r="D20660" t="s">
        <v>483</v>
      </c>
      <c r="E20660" t="s">
        <v>22</v>
      </c>
      <c r="F20660" t="s">
        <v>23</v>
      </c>
      <c r="G20660">
        <v>2004</v>
      </c>
      <c r="H20660">
        <v>28</v>
      </c>
      <c r="I20660">
        <v>3.24</v>
      </c>
    </row>
    <row r="20661" spans="1:9" x14ac:dyDescent="0.25">
      <c r="A20661" t="s">
        <v>204</v>
      </c>
      <c r="B20661" t="s">
        <v>462</v>
      </c>
      <c r="C20661" t="s">
        <v>463</v>
      </c>
      <c r="D20661" t="s">
        <v>483</v>
      </c>
      <c r="E20661" t="s">
        <v>22</v>
      </c>
      <c r="F20661" t="s">
        <v>23</v>
      </c>
      <c r="G20661">
        <v>2005</v>
      </c>
      <c r="H20661">
        <v>55.6</v>
      </c>
      <c r="I20661">
        <v>102.86</v>
      </c>
    </row>
    <row r="20662" spans="1:9" x14ac:dyDescent="0.25">
      <c r="A20662" t="s">
        <v>204</v>
      </c>
      <c r="B20662" t="s">
        <v>462</v>
      </c>
      <c r="C20662" t="s">
        <v>463</v>
      </c>
      <c r="D20662" t="s">
        <v>483</v>
      </c>
      <c r="E20662" t="s">
        <v>22</v>
      </c>
      <c r="F20662" t="s">
        <v>23</v>
      </c>
      <c r="G20662">
        <v>2006</v>
      </c>
      <c r="H20662">
        <v>63.3</v>
      </c>
      <c r="I20662">
        <v>145.56</v>
      </c>
    </row>
    <row r="20663" spans="1:9" x14ac:dyDescent="0.25">
      <c r="A20663" t="s">
        <v>204</v>
      </c>
      <c r="B20663" t="s">
        <v>462</v>
      </c>
      <c r="C20663" t="s">
        <v>463</v>
      </c>
      <c r="D20663" t="s">
        <v>483</v>
      </c>
      <c r="E20663" t="s">
        <v>22</v>
      </c>
      <c r="F20663" t="s">
        <v>23</v>
      </c>
      <c r="G20663">
        <v>2007</v>
      </c>
      <c r="H20663">
        <v>63.3</v>
      </c>
      <c r="I20663">
        <v>218.75</v>
      </c>
    </row>
    <row r="20664" spans="1:9" x14ac:dyDescent="0.25">
      <c r="A20664" t="s">
        <v>204</v>
      </c>
      <c r="B20664" t="s">
        <v>462</v>
      </c>
      <c r="C20664" t="s">
        <v>463</v>
      </c>
      <c r="D20664" t="s">
        <v>483</v>
      </c>
      <c r="E20664" t="s">
        <v>22</v>
      </c>
      <c r="F20664" t="s">
        <v>23</v>
      </c>
      <c r="G20664">
        <v>2008</v>
      </c>
      <c r="H20664">
        <v>106.8</v>
      </c>
      <c r="I20664">
        <v>208.32</v>
      </c>
    </row>
    <row r="20665" spans="1:9" x14ac:dyDescent="0.25">
      <c r="A20665" t="s">
        <v>204</v>
      </c>
      <c r="B20665" t="s">
        <v>462</v>
      </c>
      <c r="C20665" t="s">
        <v>463</v>
      </c>
      <c r="D20665" t="s">
        <v>483</v>
      </c>
      <c r="E20665" t="s">
        <v>22</v>
      </c>
      <c r="F20665" t="s">
        <v>23</v>
      </c>
      <c r="G20665">
        <v>2009</v>
      </c>
      <c r="H20665">
        <v>106.8</v>
      </c>
      <c r="I20665">
        <v>216.52</v>
      </c>
    </row>
    <row r="20666" spans="1:9" x14ac:dyDescent="0.25">
      <c r="A20666" t="s">
        <v>204</v>
      </c>
      <c r="B20666" t="s">
        <v>462</v>
      </c>
      <c r="C20666" t="s">
        <v>463</v>
      </c>
      <c r="D20666" t="s">
        <v>483</v>
      </c>
      <c r="E20666" t="s">
        <v>22</v>
      </c>
      <c r="F20666" t="s">
        <v>23</v>
      </c>
      <c r="G20666">
        <v>2010</v>
      </c>
      <c r="H20666">
        <v>101.3</v>
      </c>
      <c r="I20666">
        <v>235.56</v>
      </c>
    </row>
    <row r="20667" spans="1:9" x14ac:dyDescent="0.25">
      <c r="A20667" t="s">
        <v>204</v>
      </c>
      <c r="B20667" t="s">
        <v>462</v>
      </c>
      <c r="C20667" t="s">
        <v>463</v>
      </c>
      <c r="D20667" t="s">
        <v>483</v>
      </c>
      <c r="E20667" t="s">
        <v>22</v>
      </c>
      <c r="F20667" t="s">
        <v>23</v>
      </c>
      <c r="G20667">
        <v>2011</v>
      </c>
      <c r="H20667">
        <v>101.3</v>
      </c>
      <c r="I20667">
        <v>278.2</v>
      </c>
    </row>
    <row r="20668" spans="1:9" x14ac:dyDescent="0.25">
      <c r="A20668" t="s">
        <v>204</v>
      </c>
      <c r="B20668" t="s">
        <v>462</v>
      </c>
      <c r="C20668" t="s">
        <v>463</v>
      </c>
      <c r="D20668" t="s">
        <v>483</v>
      </c>
      <c r="E20668" t="s">
        <v>22</v>
      </c>
      <c r="F20668" t="s">
        <v>23</v>
      </c>
      <c r="G20668">
        <v>2012</v>
      </c>
      <c r="H20668">
        <v>101.3</v>
      </c>
      <c r="I20668">
        <v>296.35000000000002</v>
      </c>
    </row>
    <row r="20669" spans="1:9" x14ac:dyDescent="0.25">
      <c r="A20669" t="s">
        <v>204</v>
      </c>
      <c r="B20669" t="s">
        <v>462</v>
      </c>
      <c r="C20669" t="s">
        <v>463</v>
      </c>
      <c r="D20669" t="s">
        <v>483</v>
      </c>
      <c r="E20669" t="s">
        <v>22</v>
      </c>
      <c r="F20669" t="s">
        <v>23</v>
      </c>
      <c r="G20669">
        <v>2013</v>
      </c>
      <c r="H20669">
        <v>101.3</v>
      </c>
      <c r="I20669">
        <v>295.79000000000002</v>
      </c>
    </row>
    <row r="20670" spans="1:9" x14ac:dyDescent="0.25">
      <c r="A20670" t="s">
        <v>204</v>
      </c>
      <c r="B20670" t="s">
        <v>462</v>
      </c>
      <c r="C20670" t="s">
        <v>463</v>
      </c>
      <c r="D20670" t="s">
        <v>483</v>
      </c>
      <c r="E20670" t="s">
        <v>22</v>
      </c>
      <c r="F20670" t="s">
        <v>23</v>
      </c>
      <c r="G20670">
        <v>2014</v>
      </c>
      <c r="H20670">
        <v>144.30000000000001</v>
      </c>
      <c r="I20670">
        <v>399.47</v>
      </c>
    </row>
    <row r="20671" spans="1:9" x14ac:dyDescent="0.25">
      <c r="A20671" t="s">
        <v>204</v>
      </c>
      <c r="B20671" t="s">
        <v>462</v>
      </c>
      <c r="C20671" t="s">
        <v>463</v>
      </c>
      <c r="D20671" t="s">
        <v>483</v>
      </c>
      <c r="E20671" t="s">
        <v>22</v>
      </c>
      <c r="F20671" t="s">
        <v>23</v>
      </c>
      <c r="G20671">
        <v>2015</v>
      </c>
      <c r="H20671">
        <v>144.30000000000001</v>
      </c>
      <c r="I20671">
        <v>407.75</v>
      </c>
    </row>
    <row r="20672" spans="1:9" x14ac:dyDescent="0.25">
      <c r="A20672" t="s">
        <v>204</v>
      </c>
      <c r="B20672" t="s">
        <v>462</v>
      </c>
      <c r="C20672" t="s">
        <v>463</v>
      </c>
      <c r="D20672" t="s">
        <v>483</v>
      </c>
      <c r="E20672" t="s">
        <v>22</v>
      </c>
      <c r="F20672" t="s">
        <v>23</v>
      </c>
      <c r="G20672">
        <v>2016</v>
      </c>
      <c r="H20672">
        <v>144.30000000000001</v>
      </c>
      <c r="I20672">
        <v>476.52</v>
      </c>
    </row>
    <row r="20673" spans="1:9" x14ac:dyDescent="0.25">
      <c r="A20673" t="s">
        <v>204</v>
      </c>
      <c r="B20673" t="s">
        <v>462</v>
      </c>
      <c r="C20673" t="s">
        <v>463</v>
      </c>
      <c r="D20673" t="s">
        <v>483</v>
      </c>
      <c r="E20673" t="s">
        <v>22</v>
      </c>
      <c r="F20673" t="s">
        <v>23</v>
      </c>
      <c r="G20673">
        <v>2017</v>
      </c>
      <c r="H20673">
        <v>144.30000000000001</v>
      </c>
      <c r="I20673">
        <v>430.85</v>
      </c>
    </row>
    <row r="20674" spans="1:9" x14ac:dyDescent="0.25">
      <c r="A20674" t="s">
        <v>204</v>
      </c>
      <c r="B20674" t="s">
        <v>462</v>
      </c>
      <c r="C20674" t="s">
        <v>463</v>
      </c>
      <c r="D20674" t="s">
        <v>483</v>
      </c>
      <c r="E20674" t="s">
        <v>22</v>
      </c>
      <c r="F20674" t="s">
        <v>23</v>
      </c>
      <c r="G20674">
        <v>2018</v>
      </c>
      <c r="H20674">
        <v>144.30000000000001</v>
      </c>
    </row>
    <row r="20675" spans="1:9" x14ac:dyDescent="0.25">
      <c r="A20675" t="s">
        <v>204</v>
      </c>
      <c r="B20675" t="s">
        <v>462</v>
      </c>
      <c r="C20675" t="s">
        <v>463</v>
      </c>
      <c r="D20675" t="s">
        <v>483</v>
      </c>
      <c r="E20675" t="s">
        <v>22</v>
      </c>
      <c r="F20675" t="s">
        <v>23</v>
      </c>
      <c r="G20675">
        <v>2019</v>
      </c>
      <c r="H20675">
        <v>144.30000000000001</v>
      </c>
    </row>
    <row r="20676" spans="1:9" x14ac:dyDescent="0.25">
      <c r="A20676" t="s">
        <v>204</v>
      </c>
      <c r="B20676" t="s">
        <v>462</v>
      </c>
      <c r="C20676" t="s">
        <v>463</v>
      </c>
      <c r="D20676" t="s">
        <v>483</v>
      </c>
      <c r="E20676" t="s">
        <v>13</v>
      </c>
      <c r="F20676" t="s">
        <v>14</v>
      </c>
      <c r="G20676">
        <v>2000</v>
      </c>
      <c r="H20676">
        <v>1717.5</v>
      </c>
      <c r="I20676">
        <v>7611.232</v>
      </c>
    </row>
    <row r="20677" spans="1:9" x14ac:dyDescent="0.25">
      <c r="A20677" t="s">
        <v>204</v>
      </c>
      <c r="B20677" t="s">
        <v>462</v>
      </c>
      <c r="C20677" t="s">
        <v>463</v>
      </c>
      <c r="D20677" t="s">
        <v>483</v>
      </c>
      <c r="E20677" t="s">
        <v>13</v>
      </c>
      <c r="F20677" t="s">
        <v>14</v>
      </c>
      <c r="G20677">
        <v>2001</v>
      </c>
      <c r="H20677">
        <v>1740.2</v>
      </c>
      <c r="I20677">
        <v>7070.6530000000002</v>
      </c>
    </row>
    <row r="20678" spans="1:9" x14ac:dyDescent="0.25">
      <c r="A20678" t="s">
        <v>204</v>
      </c>
      <c r="B20678" t="s">
        <v>462</v>
      </c>
      <c r="C20678" t="s">
        <v>463</v>
      </c>
      <c r="D20678" t="s">
        <v>483</v>
      </c>
      <c r="E20678" t="s">
        <v>13</v>
      </c>
      <c r="F20678" t="s">
        <v>14</v>
      </c>
      <c r="G20678">
        <v>2002</v>
      </c>
      <c r="H20678">
        <v>1748</v>
      </c>
      <c r="I20678">
        <v>7524.2560000000003</v>
      </c>
    </row>
    <row r="20679" spans="1:9" x14ac:dyDescent="0.25">
      <c r="A20679" t="s">
        <v>204</v>
      </c>
      <c r="B20679" t="s">
        <v>462</v>
      </c>
      <c r="C20679" t="s">
        <v>463</v>
      </c>
      <c r="D20679" t="s">
        <v>483</v>
      </c>
      <c r="E20679" t="s">
        <v>13</v>
      </c>
      <c r="F20679" t="s">
        <v>14</v>
      </c>
      <c r="G20679">
        <v>2003</v>
      </c>
      <c r="H20679">
        <v>1739.5</v>
      </c>
      <c r="I20679">
        <v>7180.4170000000004</v>
      </c>
    </row>
    <row r="20680" spans="1:9" x14ac:dyDescent="0.25">
      <c r="A20680" t="s">
        <v>204</v>
      </c>
      <c r="B20680" t="s">
        <v>462</v>
      </c>
      <c r="C20680" t="s">
        <v>463</v>
      </c>
      <c r="D20680" t="s">
        <v>483</v>
      </c>
      <c r="E20680" t="s">
        <v>13</v>
      </c>
      <c r="F20680" t="s">
        <v>14</v>
      </c>
      <c r="G20680">
        <v>2004</v>
      </c>
      <c r="H20680">
        <v>1738.6000000000001</v>
      </c>
      <c r="I20680">
        <v>7411.7</v>
      </c>
    </row>
    <row r="20681" spans="1:9" x14ac:dyDescent="0.25">
      <c r="A20681" t="s">
        <v>204</v>
      </c>
      <c r="B20681" t="s">
        <v>462</v>
      </c>
      <c r="C20681" t="s">
        <v>463</v>
      </c>
      <c r="D20681" t="s">
        <v>483</v>
      </c>
      <c r="E20681" t="s">
        <v>13</v>
      </c>
      <c r="F20681" t="s">
        <v>14</v>
      </c>
      <c r="G20681">
        <v>2005</v>
      </c>
      <c r="H20681">
        <v>1758.5</v>
      </c>
      <c r="I20681">
        <v>6882.6390000000001</v>
      </c>
    </row>
    <row r="20682" spans="1:9" x14ac:dyDescent="0.25">
      <c r="A20682" t="s">
        <v>204</v>
      </c>
      <c r="B20682" t="s">
        <v>462</v>
      </c>
      <c r="C20682" t="s">
        <v>463</v>
      </c>
      <c r="D20682" t="s">
        <v>483</v>
      </c>
      <c r="E20682" t="s">
        <v>13</v>
      </c>
      <c r="F20682" t="s">
        <v>14</v>
      </c>
      <c r="G20682">
        <v>2006</v>
      </c>
      <c r="H20682">
        <v>1794.7</v>
      </c>
      <c r="I20682">
        <v>7129.4930000000004</v>
      </c>
    </row>
    <row r="20683" spans="1:9" x14ac:dyDescent="0.25">
      <c r="A20683" t="s">
        <v>204</v>
      </c>
      <c r="B20683" t="s">
        <v>462</v>
      </c>
      <c r="C20683" t="s">
        <v>463</v>
      </c>
      <c r="D20683" t="s">
        <v>483</v>
      </c>
      <c r="E20683" t="s">
        <v>13</v>
      </c>
      <c r="F20683" t="s">
        <v>14</v>
      </c>
      <c r="G20683">
        <v>2007</v>
      </c>
      <c r="H20683">
        <v>2045.8</v>
      </c>
      <c r="I20683">
        <v>9037.6550000000007</v>
      </c>
    </row>
    <row r="20684" spans="1:9" x14ac:dyDescent="0.25">
      <c r="A20684" t="s">
        <v>204</v>
      </c>
      <c r="B20684" t="s">
        <v>462</v>
      </c>
      <c r="C20684" t="s">
        <v>463</v>
      </c>
      <c r="D20684" t="s">
        <v>483</v>
      </c>
      <c r="E20684" t="s">
        <v>13</v>
      </c>
      <c r="F20684" t="s">
        <v>14</v>
      </c>
      <c r="G20684">
        <v>2008</v>
      </c>
      <c r="H20684">
        <v>2055.6</v>
      </c>
      <c r="I20684">
        <v>11293.333000000001</v>
      </c>
    </row>
    <row r="20685" spans="1:9" x14ac:dyDescent="0.25">
      <c r="A20685" t="s">
        <v>204</v>
      </c>
      <c r="B20685" t="s">
        <v>462</v>
      </c>
      <c r="C20685" t="s">
        <v>463</v>
      </c>
      <c r="D20685" t="s">
        <v>483</v>
      </c>
      <c r="E20685" t="s">
        <v>13</v>
      </c>
      <c r="F20685" t="s">
        <v>14</v>
      </c>
      <c r="G20685">
        <v>2009</v>
      </c>
      <c r="H20685">
        <v>2058.6</v>
      </c>
      <c r="I20685">
        <v>9225.4070000000011</v>
      </c>
    </row>
    <row r="20686" spans="1:9" x14ac:dyDescent="0.25">
      <c r="A20686" t="s">
        <v>204</v>
      </c>
      <c r="B20686" t="s">
        <v>462</v>
      </c>
      <c r="C20686" t="s">
        <v>463</v>
      </c>
      <c r="D20686" t="s">
        <v>483</v>
      </c>
      <c r="E20686" t="s">
        <v>13</v>
      </c>
      <c r="F20686" t="s">
        <v>14</v>
      </c>
      <c r="G20686">
        <v>2010</v>
      </c>
      <c r="H20686">
        <v>2241.6999999999998</v>
      </c>
      <c r="I20686">
        <v>8636.4009999999998</v>
      </c>
    </row>
    <row r="20687" spans="1:9" x14ac:dyDescent="0.25">
      <c r="A20687" t="s">
        <v>204</v>
      </c>
      <c r="B20687" t="s">
        <v>462</v>
      </c>
      <c r="C20687" t="s">
        <v>463</v>
      </c>
      <c r="D20687" t="s">
        <v>483</v>
      </c>
      <c r="E20687" t="s">
        <v>13</v>
      </c>
      <c r="F20687" t="s">
        <v>14</v>
      </c>
      <c r="G20687">
        <v>2011</v>
      </c>
      <c r="H20687">
        <v>2233.6999999999998</v>
      </c>
      <c r="I20687">
        <v>11133.088</v>
      </c>
    </row>
    <row r="20688" spans="1:9" x14ac:dyDescent="0.25">
      <c r="A20688" t="s">
        <v>204</v>
      </c>
      <c r="B20688" t="s">
        <v>462</v>
      </c>
      <c r="C20688" t="s">
        <v>463</v>
      </c>
      <c r="D20688" t="s">
        <v>483</v>
      </c>
      <c r="E20688" t="s">
        <v>13</v>
      </c>
      <c r="F20688" t="s">
        <v>14</v>
      </c>
      <c r="G20688">
        <v>2012</v>
      </c>
      <c r="H20688">
        <v>2263.4899999999998</v>
      </c>
      <c r="I20688">
        <v>12237.724</v>
      </c>
    </row>
    <row r="20689" spans="1:9" x14ac:dyDescent="0.25">
      <c r="A20689" t="s">
        <v>204</v>
      </c>
      <c r="B20689" t="s">
        <v>462</v>
      </c>
      <c r="C20689" t="s">
        <v>463</v>
      </c>
      <c r="D20689" t="s">
        <v>483</v>
      </c>
      <c r="E20689" t="s">
        <v>13</v>
      </c>
      <c r="F20689" t="s">
        <v>14</v>
      </c>
      <c r="G20689">
        <v>2013</v>
      </c>
      <c r="H20689">
        <v>2263.4899999999998</v>
      </c>
      <c r="I20689">
        <v>11054.547</v>
      </c>
    </row>
    <row r="20690" spans="1:9" x14ac:dyDescent="0.25">
      <c r="A20690" t="s">
        <v>204</v>
      </c>
      <c r="B20690" t="s">
        <v>462</v>
      </c>
      <c r="C20690" t="s">
        <v>463</v>
      </c>
      <c r="D20690" t="s">
        <v>483</v>
      </c>
      <c r="E20690" t="s">
        <v>13</v>
      </c>
      <c r="F20690" t="s">
        <v>14</v>
      </c>
      <c r="G20690">
        <v>2014</v>
      </c>
      <c r="H20690">
        <v>2247.66</v>
      </c>
      <c r="I20690">
        <v>11457.9</v>
      </c>
    </row>
    <row r="20691" spans="1:9" x14ac:dyDescent="0.25">
      <c r="A20691" t="s">
        <v>204</v>
      </c>
      <c r="B20691" t="s">
        <v>462</v>
      </c>
      <c r="C20691" t="s">
        <v>463</v>
      </c>
      <c r="D20691" t="s">
        <v>483</v>
      </c>
      <c r="E20691" t="s">
        <v>13</v>
      </c>
      <c r="F20691" t="s">
        <v>14</v>
      </c>
      <c r="G20691">
        <v>2015</v>
      </c>
      <c r="H20691">
        <v>2409.66</v>
      </c>
      <c r="I20691">
        <v>13096.269999999999</v>
      </c>
    </row>
    <row r="20692" spans="1:9" x14ac:dyDescent="0.25">
      <c r="A20692" t="s">
        <v>204</v>
      </c>
      <c r="B20692" t="s">
        <v>462</v>
      </c>
      <c r="C20692" t="s">
        <v>463</v>
      </c>
      <c r="D20692" t="s">
        <v>483</v>
      </c>
      <c r="E20692" t="s">
        <v>13</v>
      </c>
      <c r="F20692" t="s">
        <v>14</v>
      </c>
      <c r="G20692">
        <v>2016</v>
      </c>
      <c r="H20692">
        <v>4446.66</v>
      </c>
      <c r="I20692">
        <v>15833.84</v>
      </c>
    </row>
    <row r="20693" spans="1:9" x14ac:dyDescent="0.25">
      <c r="A20693" t="s">
        <v>204</v>
      </c>
      <c r="B20693" t="s">
        <v>462</v>
      </c>
      <c r="C20693" t="s">
        <v>463</v>
      </c>
      <c r="D20693" t="s">
        <v>483</v>
      </c>
      <c r="E20693" t="s">
        <v>13</v>
      </c>
      <c r="F20693" t="s">
        <v>14</v>
      </c>
      <c r="G20693">
        <v>2017</v>
      </c>
      <c r="H20693">
        <v>4515.96</v>
      </c>
      <c r="I20693">
        <v>20105.47</v>
      </c>
    </row>
    <row r="20694" spans="1:9" x14ac:dyDescent="0.25">
      <c r="A20694" t="s">
        <v>204</v>
      </c>
      <c r="B20694" t="s">
        <v>462</v>
      </c>
      <c r="C20694" t="s">
        <v>463</v>
      </c>
      <c r="D20694" t="s">
        <v>483</v>
      </c>
      <c r="E20694" t="s">
        <v>13</v>
      </c>
      <c r="F20694" t="s">
        <v>14</v>
      </c>
      <c r="G20694">
        <v>2018</v>
      </c>
      <c r="H20694">
        <v>4965.96</v>
      </c>
    </row>
    <row r="20695" spans="1:9" x14ac:dyDescent="0.25">
      <c r="A20695" t="s">
        <v>204</v>
      </c>
      <c r="B20695" t="s">
        <v>462</v>
      </c>
      <c r="C20695" t="s">
        <v>463</v>
      </c>
      <c r="D20695" t="s">
        <v>483</v>
      </c>
      <c r="E20695" t="s">
        <v>13</v>
      </c>
      <c r="F20695" t="s">
        <v>14</v>
      </c>
      <c r="G20695">
        <v>2019</v>
      </c>
      <c r="H20695">
        <v>5078.6540000000005</v>
      </c>
    </row>
    <row r="20696" spans="1:9" x14ac:dyDescent="0.25">
      <c r="A20696" t="s">
        <v>204</v>
      </c>
      <c r="B20696" t="s">
        <v>462</v>
      </c>
      <c r="C20696" t="s">
        <v>463</v>
      </c>
      <c r="D20696" t="s">
        <v>483</v>
      </c>
      <c r="E20696" t="s">
        <v>15</v>
      </c>
      <c r="F20696" t="s">
        <v>17</v>
      </c>
      <c r="G20696">
        <v>2005</v>
      </c>
      <c r="H20696">
        <v>0.02</v>
      </c>
      <c r="I20696">
        <v>0.01</v>
      </c>
    </row>
    <row r="20697" spans="1:9" x14ac:dyDescent="0.25">
      <c r="A20697" t="s">
        <v>204</v>
      </c>
      <c r="B20697" t="s">
        <v>462</v>
      </c>
      <c r="C20697" t="s">
        <v>463</v>
      </c>
      <c r="D20697" t="s">
        <v>483</v>
      </c>
      <c r="E20697" t="s">
        <v>15</v>
      </c>
      <c r="F20697" t="s">
        <v>17</v>
      </c>
      <c r="G20697">
        <v>2006</v>
      </c>
      <c r="H20697">
        <v>0.02</v>
      </c>
      <c r="I20697">
        <v>0.01</v>
      </c>
    </row>
    <row r="20698" spans="1:9" x14ac:dyDescent="0.25">
      <c r="A20698" t="s">
        <v>204</v>
      </c>
      <c r="B20698" t="s">
        <v>462</v>
      </c>
      <c r="C20698" t="s">
        <v>463</v>
      </c>
      <c r="D20698" t="s">
        <v>483</v>
      </c>
      <c r="E20698" t="s">
        <v>15</v>
      </c>
      <c r="F20698" t="s">
        <v>17</v>
      </c>
      <c r="G20698">
        <v>2007</v>
      </c>
      <c r="H20698">
        <v>0.02</v>
      </c>
      <c r="I20698">
        <v>1.7999999999999999E-2</v>
      </c>
    </row>
    <row r="20699" spans="1:9" x14ac:dyDescent="0.25">
      <c r="A20699" t="s">
        <v>204</v>
      </c>
      <c r="B20699" t="s">
        <v>462</v>
      </c>
      <c r="C20699" t="s">
        <v>463</v>
      </c>
      <c r="D20699" t="s">
        <v>483</v>
      </c>
      <c r="E20699" t="s">
        <v>15</v>
      </c>
      <c r="F20699" t="s">
        <v>17</v>
      </c>
      <c r="G20699">
        <v>2008</v>
      </c>
      <c r="H20699">
        <v>0.02</v>
      </c>
      <c r="I20699">
        <v>2.7E-2</v>
      </c>
    </row>
    <row r="20700" spans="1:9" x14ac:dyDescent="0.25">
      <c r="A20700" t="s">
        <v>204</v>
      </c>
      <c r="B20700" t="s">
        <v>462</v>
      </c>
      <c r="C20700" t="s">
        <v>463</v>
      </c>
      <c r="D20700" t="s">
        <v>483</v>
      </c>
      <c r="E20700" t="s">
        <v>15</v>
      </c>
      <c r="F20700" t="s">
        <v>17</v>
      </c>
      <c r="G20700">
        <v>2009</v>
      </c>
      <c r="H20700">
        <v>0.02</v>
      </c>
      <c r="I20700">
        <v>8.0000000000000002E-3</v>
      </c>
    </row>
    <row r="20701" spans="1:9" x14ac:dyDescent="0.25">
      <c r="A20701" t="s">
        <v>204</v>
      </c>
      <c r="B20701" t="s">
        <v>462</v>
      </c>
      <c r="C20701" t="s">
        <v>463</v>
      </c>
      <c r="D20701" t="s">
        <v>483</v>
      </c>
      <c r="E20701" t="s">
        <v>15</v>
      </c>
      <c r="F20701" t="s">
        <v>17</v>
      </c>
      <c r="G20701">
        <v>2010</v>
      </c>
      <c r="H20701">
        <v>0.02</v>
      </c>
      <c r="I20701">
        <v>0</v>
      </c>
    </row>
    <row r="20702" spans="1:9" x14ac:dyDescent="0.25">
      <c r="A20702" t="s">
        <v>204</v>
      </c>
      <c r="B20702" t="s">
        <v>462</v>
      </c>
      <c r="C20702" t="s">
        <v>463</v>
      </c>
      <c r="D20702" t="s">
        <v>483</v>
      </c>
      <c r="E20702" t="s">
        <v>15</v>
      </c>
      <c r="F20702" t="s">
        <v>17</v>
      </c>
      <c r="G20702">
        <v>2011</v>
      </c>
      <c r="H20702">
        <v>0.04</v>
      </c>
      <c r="I20702">
        <v>5.8000000000000003E-2</v>
      </c>
    </row>
    <row r="20703" spans="1:9" x14ac:dyDescent="0.25">
      <c r="A20703" t="s">
        <v>204</v>
      </c>
      <c r="B20703" t="s">
        <v>462</v>
      </c>
      <c r="C20703" t="s">
        <v>463</v>
      </c>
      <c r="D20703" t="s">
        <v>483</v>
      </c>
      <c r="E20703" t="s">
        <v>15</v>
      </c>
      <c r="F20703" t="s">
        <v>17</v>
      </c>
      <c r="G20703">
        <v>2012</v>
      </c>
      <c r="H20703">
        <v>0.08</v>
      </c>
      <c r="I20703">
        <v>0.32600000000000001</v>
      </c>
    </row>
    <row r="20704" spans="1:9" x14ac:dyDescent="0.25">
      <c r="A20704" t="s">
        <v>204</v>
      </c>
      <c r="B20704" t="s">
        <v>462</v>
      </c>
      <c r="C20704" t="s">
        <v>463</v>
      </c>
      <c r="D20704" t="s">
        <v>483</v>
      </c>
      <c r="E20704" t="s">
        <v>15</v>
      </c>
      <c r="F20704" t="s">
        <v>17</v>
      </c>
      <c r="G20704">
        <v>2013</v>
      </c>
      <c r="H20704">
        <v>0.4</v>
      </c>
      <c r="I20704">
        <v>0.32600000000000001</v>
      </c>
    </row>
    <row r="20705" spans="1:9" x14ac:dyDescent="0.25">
      <c r="A20705" t="s">
        <v>204</v>
      </c>
      <c r="B20705" t="s">
        <v>462</v>
      </c>
      <c r="C20705" t="s">
        <v>463</v>
      </c>
      <c r="D20705" t="s">
        <v>483</v>
      </c>
      <c r="E20705" t="s">
        <v>15</v>
      </c>
      <c r="F20705" t="s">
        <v>17</v>
      </c>
      <c r="G20705">
        <v>2014</v>
      </c>
      <c r="H20705">
        <v>1.94</v>
      </c>
      <c r="I20705">
        <v>1.77</v>
      </c>
    </row>
    <row r="20706" spans="1:9" x14ac:dyDescent="0.25">
      <c r="A20706" t="s">
        <v>204</v>
      </c>
      <c r="B20706" t="s">
        <v>462</v>
      </c>
      <c r="C20706" t="s">
        <v>463</v>
      </c>
      <c r="D20706" t="s">
        <v>483</v>
      </c>
      <c r="E20706" t="s">
        <v>15</v>
      </c>
      <c r="F20706" t="s">
        <v>17</v>
      </c>
      <c r="G20706">
        <v>2015</v>
      </c>
      <c r="H20706">
        <v>1.94</v>
      </c>
      <c r="I20706">
        <v>2.76</v>
      </c>
    </row>
    <row r="20707" spans="1:9" x14ac:dyDescent="0.25">
      <c r="A20707" t="s">
        <v>204</v>
      </c>
      <c r="B20707" t="s">
        <v>462</v>
      </c>
      <c r="C20707" t="s">
        <v>463</v>
      </c>
      <c r="D20707" t="s">
        <v>483</v>
      </c>
      <c r="E20707" t="s">
        <v>15</v>
      </c>
      <c r="F20707" t="s">
        <v>17</v>
      </c>
      <c r="G20707">
        <v>2016</v>
      </c>
      <c r="H20707">
        <v>2.0099999999999998</v>
      </c>
      <c r="I20707">
        <v>2.34</v>
      </c>
    </row>
    <row r="20708" spans="1:9" x14ac:dyDescent="0.25">
      <c r="A20708" t="s">
        <v>204</v>
      </c>
      <c r="B20708" t="s">
        <v>462</v>
      </c>
      <c r="C20708" t="s">
        <v>463</v>
      </c>
      <c r="D20708" t="s">
        <v>483</v>
      </c>
      <c r="E20708" t="s">
        <v>15</v>
      </c>
      <c r="F20708" t="s">
        <v>17</v>
      </c>
      <c r="G20708">
        <v>2017</v>
      </c>
      <c r="H20708">
        <v>2.0099999999999998</v>
      </c>
      <c r="I20708">
        <v>3.24</v>
      </c>
    </row>
    <row r="20709" spans="1:9" x14ac:dyDescent="0.25">
      <c r="A20709" t="s">
        <v>204</v>
      </c>
      <c r="B20709" t="s">
        <v>462</v>
      </c>
      <c r="C20709" t="s">
        <v>463</v>
      </c>
      <c r="D20709" t="s">
        <v>483</v>
      </c>
      <c r="E20709" t="s">
        <v>15</v>
      </c>
      <c r="F20709" t="s">
        <v>17</v>
      </c>
      <c r="G20709">
        <v>2018</v>
      </c>
      <c r="H20709">
        <v>2.0230000000000001</v>
      </c>
    </row>
    <row r="20710" spans="1:9" x14ac:dyDescent="0.25">
      <c r="A20710" t="s">
        <v>204</v>
      </c>
      <c r="B20710" t="s">
        <v>462</v>
      </c>
      <c r="C20710" t="s">
        <v>463</v>
      </c>
      <c r="D20710" t="s">
        <v>483</v>
      </c>
      <c r="E20710" t="s">
        <v>15</v>
      </c>
      <c r="F20710" t="s">
        <v>17</v>
      </c>
      <c r="G20710">
        <v>2019</v>
      </c>
      <c r="H20710">
        <v>3.169</v>
      </c>
    </row>
    <row r="20711" spans="1:9" x14ac:dyDescent="0.25">
      <c r="A20711" t="s">
        <v>204</v>
      </c>
      <c r="B20711" t="s">
        <v>462</v>
      </c>
      <c r="C20711" t="s">
        <v>463</v>
      </c>
      <c r="D20711" t="s">
        <v>483</v>
      </c>
      <c r="E20711" t="s">
        <v>15</v>
      </c>
      <c r="F20711" t="s">
        <v>26</v>
      </c>
      <c r="G20711">
        <v>2013</v>
      </c>
      <c r="H20711">
        <v>3.79</v>
      </c>
      <c r="I20711">
        <v>3.3340000000000001</v>
      </c>
    </row>
    <row r="20712" spans="1:9" x14ac:dyDescent="0.25">
      <c r="A20712" t="s">
        <v>204</v>
      </c>
      <c r="B20712" t="s">
        <v>462</v>
      </c>
      <c r="C20712" t="s">
        <v>463</v>
      </c>
      <c r="D20712" t="s">
        <v>483</v>
      </c>
      <c r="E20712" t="s">
        <v>15</v>
      </c>
      <c r="F20712" t="s">
        <v>26</v>
      </c>
      <c r="G20712">
        <v>2014</v>
      </c>
      <c r="H20712">
        <v>24.43</v>
      </c>
      <c r="I20712">
        <v>14.71</v>
      </c>
    </row>
    <row r="20713" spans="1:9" x14ac:dyDescent="0.25">
      <c r="A20713" t="s">
        <v>204</v>
      </c>
      <c r="B20713" t="s">
        <v>462</v>
      </c>
      <c r="C20713" t="s">
        <v>463</v>
      </c>
      <c r="D20713" t="s">
        <v>483</v>
      </c>
      <c r="E20713" t="s">
        <v>15</v>
      </c>
      <c r="F20713" t="s">
        <v>26</v>
      </c>
      <c r="G20713">
        <v>2015</v>
      </c>
      <c r="H20713">
        <v>23.56</v>
      </c>
      <c r="I20713">
        <v>33.299999999999997</v>
      </c>
    </row>
    <row r="20714" spans="1:9" x14ac:dyDescent="0.25">
      <c r="A20714" t="s">
        <v>204</v>
      </c>
      <c r="B20714" t="s">
        <v>462</v>
      </c>
      <c r="C20714" t="s">
        <v>463</v>
      </c>
      <c r="D20714" t="s">
        <v>483</v>
      </c>
      <c r="E20714" t="s">
        <v>15</v>
      </c>
      <c r="F20714" t="s">
        <v>26</v>
      </c>
      <c r="G20714">
        <v>2016</v>
      </c>
      <c r="H20714">
        <v>23.58</v>
      </c>
      <c r="I20714">
        <v>35.81</v>
      </c>
    </row>
    <row r="20715" spans="1:9" x14ac:dyDescent="0.25">
      <c r="A20715" t="s">
        <v>204</v>
      </c>
      <c r="B20715" t="s">
        <v>462</v>
      </c>
      <c r="C20715" t="s">
        <v>463</v>
      </c>
      <c r="D20715" t="s">
        <v>483</v>
      </c>
      <c r="E20715" t="s">
        <v>15</v>
      </c>
      <c r="F20715" t="s">
        <v>26</v>
      </c>
      <c r="G20715">
        <v>2017</v>
      </c>
      <c r="H20715">
        <v>23.58</v>
      </c>
      <c r="I20715">
        <v>37.479999999999997</v>
      </c>
    </row>
    <row r="20716" spans="1:9" x14ac:dyDescent="0.25">
      <c r="A20716" t="s">
        <v>204</v>
      </c>
      <c r="B20716" t="s">
        <v>462</v>
      </c>
      <c r="C20716" t="s">
        <v>463</v>
      </c>
      <c r="D20716" t="s">
        <v>483</v>
      </c>
      <c r="E20716" t="s">
        <v>15</v>
      </c>
      <c r="F20716" t="s">
        <v>26</v>
      </c>
      <c r="G20716">
        <v>2018</v>
      </c>
      <c r="H20716">
        <v>23.58</v>
      </c>
    </row>
    <row r="20717" spans="1:9" x14ac:dyDescent="0.25">
      <c r="A20717" t="s">
        <v>204</v>
      </c>
      <c r="B20717" t="s">
        <v>462</v>
      </c>
      <c r="C20717" t="s">
        <v>463</v>
      </c>
      <c r="D20717" t="s">
        <v>483</v>
      </c>
      <c r="E20717" t="s">
        <v>15</v>
      </c>
      <c r="F20717" t="s">
        <v>26</v>
      </c>
      <c r="G20717">
        <v>2019</v>
      </c>
      <c r="H20717">
        <v>24.460999999999999</v>
      </c>
    </row>
    <row r="20718" spans="1:9" x14ac:dyDescent="0.25">
      <c r="A20718" t="s">
        <v>204</v>
      </c>
      <c r="B20718" t="s">
        <v>462</v>
      </c>
      <c r="C20718" t="s">
        <v>463</v>
      </c>
      <c r="D20718" t="s">
        <v>483</v>
      </c>
      <c r="E20718" t="s">
        <v>18</v>
      </c>
      <c r="F20718" t="s">
        <v>19</v>
      </c>
      <c r="G20718">
        <v>2007</v>
      </c>
      <c r="H20718">
        <v>2.4</v>
      </c>
      <c r="I20718">
        <v>0.96199999999999997</v>
      </c>
    </row>
    <row r="20719" spans="1:9" x14ac:dyDescent="0.25">
      <c r="A20719" t="s">
        <v>204</v>
      </c>
      <c r="B20719" t="s">
        <v>462</v>
      </c>
      <c r="C20719" t="s">
        <v>463</v>
      </c>
      <c r="D20719" t="s">
        <v>483</v>
      </c>
      <c r="E20719" t="s">
        <v>18</v>
      </c>
      <c r="F20719" t="s">
        <v>19</v>
      </c>
      <c r="G20719">
        <v>2008</v>
      </c>
      <c r="H20719">
        <v>2.4</v>
      </c>
      <c r="I20719">
        <v>2.6819999999999999</v>
      </c>
    </row>
    <row r="20720" spans="1:9" x14ac:dyDescent="0.25">
      <c r="A20720" t="s">
        <v>204</v>
      </c>
      <c r="B20720" t="s">
        <v>462</v>
      </c>
      <c r="C20720" t="s">
        <v>463</v>
      </c>
      <c r="D20720" t="s">
        <v>483</v>
      </c>
      <c r="E20720" t="s">
        <v>18</v>
      </c>
      <c r="F20720" t="s">
        <v>19</v>
      </c>
      <c r="G20720">
        <v>2009</v>
      </c>
      <c r="H20720">
        <v>2.4</v>
      </c>
      <c r="I20720">
        <v>3.2040000000000002</v>
      </c>
    </row>
    <row r="20721" spans="1:9" x14ac:dyDescent="0.25">
      <c r="A20721" t="s">
        <v>204</v>
      </c>
      <c r="B20721" t="s">
        <v>462</v>
      </c>
      <c r="C20721" t="s">
        <v>463</v>
      </c>
      <c r="D20721" t="s">
        <v>483</v>
      </c>
      <c r="E20721" t="s">
        <v>18</v>
      </c>
      <c r="F20721" t="s">
        <v>19</v>
      </c>
      <c r="G20721">
        <v>2010</v>
      </c>
      <c r="H20721">
        <v>2.4</v>
      </c>
      <c r="I20721">
        <v>3.43</v>
      </c>
    </row>
    <row r="20722" spans="1:9" x14ac:dyDescent="0.25">
      <c r="A20722" t="s">
        <v>204</v>
      </c>
      <c r="B20722" t="s">
        <v>462</v>
      </c>
      <c r="C20722" t="s">
        <v>463</v>
      </c>
      <c r="D20722" t="s">
        <v>483</v>
      </c>
      <c r="E20722" t="s">
        <v>18</v>
      </c>
      <c r="F20722" t="s">
        <v>19</v>
      </c>
      <c r="G20722">
        <v>2011</v>
      </c>
      <c r="H20722">
        <v>2.4</v>
      </c>
      <c r="I20722">
        <v>3.3450000000000002</v>
      </c>
    </row>
    <row r="20723" spans="1:9" x14ac:dyDescent="0.25">
      <c r="A20723" t="s">
        <v>204</v>
      </c>
      <c r="B20723" t="s">
        <v>462</v>
      </c>
      <c r="C20723" t="s">
        <v>463</v>
      </c>
      <c r="D20723" t="s">
        <v>483</v>
      </c>
      <c r="E20723" t="s">
        <v>18</v>
      </c>
      <c r="F20723" t="s">
        <v>19</v>
      </c>
      <c r="G20723">
        <v>2012</v>
      </c>
      <c r="H20723">
        <v>2.4</v>
      </c>
      <c r="I20723">
        <v>2.3980000000000001</v>
      </c>
    </row>
    <row r="20724" spans="1:9" x14ac:dyDescent="0.25">
      <c r="A20724" t="s">
        <v>204</v>
      </c>
      <c r="B20724" t="s">
        <v>462</v>
      </c>
      <c r="C20724" t="s">
        <v>463</v>
      </c>
      <c r="D20724" t="s">
        <v>483</v>
      </c>
      <c r="E20724" t="s">
        <v>18</v>
      </c>
      <c r="F20724" t="s">
        <v>19</v>
      </c>
      <c r="G20724">
        <v>2013</v>
      </c>
      <c r="H20724">
        <v>18.899999999999999</v>
      </c>
      <c r="I20724">
        <v>56.699999999999996</v>
      </c>
    </row>
    <row r="20725" spans="1:9" x14ac:dyDescent="0.25">
      <c r="A20725" t="s">
        <v>204</v>
      </c>
      <c r="B20725" t="s">
        <v>462</v>
      </c>
      <c r="C20725" t="s">
        <v>463</v>
      </c>
      <c r="D20725" t="s">
        <v>483</v>
      </c>
      <c r="E20725" t="s">
        <v>18</v>
      </c>
      <c r="F20725" t="s">
        <v>19</v>
      </c>
      <c r="G20725">
        <v>2014</v>
      </c>
      <c r="H20725">
        <v>21.15</v>
      </c>
      <c r="I20725">
        <v>79.740000000000009</v>
      </c>
    </row>
    <row r="20726" spans="1:9" x14ac:dyDescent="0.25">
      <c r="A20726" t="s">
        <v>204</v>
      </c>
      <c r="B20726" t="s">
        <v>462</v>
      </c>
      <c r="C20726" t="s">
        <v>463</v>
      </c>
      <c r="D20726" t="s">
        <v>483</v>
      </c>
      <c r="E20726" t="s">
        <v>18</v>
      </c>
      <c r="F20726" t="s">
        <v>19</v>
      </c>
      <c r="G20726">
        <v>2015</v>
      </c>
      <c r="H20726">
        <v>21.15</v>
      </c>
      <c r="I20726">
        <v>98.809999999999988</v>
      </c>
    </row>
    <row r="20727" spans="1:9" x14ac:dyDescent="0.25">
      <c r="A20727" t="s">
        <v>204</v>
      </c>
      <c r="B20727" t="s">
        <v>462</v>
      </c>
      <c r="C20727" t="s">
        <v>463</v>
      </c>
      <c r="D20727" t="s">
        <v>483</v>
      </c>
      <c r="E20727" t="s">
        <v>18</v>
      </c>
      <c r="F20727" t="s">
        <v>19</v>
      </c>
      <c r="G20727">
        <v>2016</v>
      </c>
      <c r="H20727">
        <v>21.15</v>
      </c>
      <c r="I20727">
        <v>83.96</v>
      </c>
    </row>
    <row r="20728" spans="1:9" x14ac:dyDescent="0.25">
      <c r="A20728" t="s">
        <v>204</v>
      </c>
      <c r="B20728" t="s">
        <v>462</v>
      </c>
      <c r="C20728" t="s">
        <v>463</v>
      </c>
      <c r="D20728" t="s">
        <v>483</v>
      </c>
      <c r="E20728" t="s">
        <v>18</v>
      </c>
      <c r="F20728" t="s">
        <v>19</v>
      </c>
      <c r="G20728">
        <v>2017</v>
      </c>
      <c r="H20728">
        <v>21.15</v>
      </c>
      <c r="I20728">
        <v>79.61</v>
      </c>
    </row>
    <row r="20729" spans="1:9" x14ac:dyDescent="0.25">
      <c r="A20729" t="s">
        <v>204</v>
      </c>
      <c r="B20729" t="s">
        <v>462</v>
      </c>
      <c r="C20729" t="s">
        <v>463</v>
      </c>
      <c r="D20729" t="s">
        <v>483</v>
      </c>
      <c r="E20729" t="s">
        <v>18</v>
      </c>
      <c r="F20729" t="s">
        <v>19</v>
      </c>
      <c r="G20729">
        <v>2018</v>
      </c>
      <c r="H20729">
        <v>21.15</v>
      </c>
    </row>
    <row r="20730" spans="1:9" x14ac:dyDescent="0.25">
      <c r="A20730" t="s">
        <v>204</v>
      </c>
      <c r="B20730" t="s">
        <v>462</v>
      </c>
      <c r="C20730" t="s">
        <v>463</v>
      </c>
      <c r="D20730" t="s">
        <v>483</v>
      </c>
      <c r="E20730" t="s">
        <v>18</v>
      </c>
      <c r="F20730" t="s">
        <v>19</v>
      </c>
      <c r="G20730">
        <v>2019</v>
      </c>
      <c r="H20730">
        <v>21.15</v>
      </c>
    </row>
    <row r="20731" spans="1:9" x14ac:dyDescent="0.25">
      <c r="A20731" t="s">
        <v>204</v>
      </c>
      <c r="B20731" t="s">
        <v>464</v>
      </c>
      <c r="C20731" t="s">
        <v>465</v>
      </c>
      <c r="D20731" t="s">
        <v>482</v>
      </c>
      <c r="E20731" t="s">
        <v>12</v>
      </c>
      <c r="F20731" t="s">
        <v>12</v>
      </c>
      <c r="G20731">
        <v>2000</v>
      </c>
      <c r="H20731">
        <v>6.6</v>
      </c>
      <c r="I20731">
        <v>10.9</v>
      </c>
    </row>
    <row r="20732" spans="1:9" x14ac:dyDescent="0.25">
      <c r="A20732" t="s">
        <v>204</v>
      </c>
      <c r="B20732" t="s">
        <v>464</v>
      </c>
      <c r="C20732" t="s">
        <v>465</v>
      </c>
      <c r="D20732" t="s">
        <v>482</v>
      </c>
      <c r="E20732" t="s">
        <v>12</v>
      </c>
      <c r="F20732" t="s">
        <v>12</v>
      </c>
      <c r="G20732">
        <v>2001</v>
      </c>
      <c r="H20732">
        <v>6.6</v>
      </c>
      <c r="I20732">
        <v>10.9</v>
      </c>
    </row>
    <row r="20733" spans="1:9" x14ac:dyDescent="0.25">
      <c r="A20733" t="s">
        <v>204</v>
      </c>
      <c r="B20733" t="s">
        <v>464</v>
      </c>
      <c r="C20733" t="s">
        <v>465</v>
      </c>
      <c r="D20733" t="s">
        <v>482</v>
      </c>
      <c r="E20733" t="s">
        <v>12</v>
      </c>
      <c r="F20733" t="s">
        <v>12</v>
      </c>
      <c r="G20733">
        <v>2002</v>
      </c>
      <c r="H20733">
        <v>6.6</v>
      </c>
      <c r="I20733">
        <v>10.9</v>
      </c>
    </row>
    <row r="20734" spans="1:9" x14ac:dyDescent="0.25">
      <c r="A20734" t="s">
        <v>204</v>
      </c>
      <c r="B20734" t="s">
        <v>464</v>
      </c>
      <c r="C20734" t="s">
        <v>465</v>
      </c>
      <c r="D20734" t="s">
        <v>482</v>
      </c>
      <c r="E20734" t="s">
        <v>12</v>
      </c>
      <c r="F20734" t="s">
        <v>12</v>
      </c>
      <c r="G20734">
        <v>2003</v>
      </c>
      <c r="H20734">
        <v>6.6</v>
      </c>
      <c r="I20734">
        <v>10.9</v>
      </c>
    </row>
    <row r="20735" spans="1:9" x14ac:dyDescent="0.25">
      <c r="A20735" t="s">
        <v>204</v>
      </c>
      <c r="B20735" t="s">
        <v>464</v>
      </c>
      <c r="C20735" t="s">
        <v>465</v>
      </c>
      <c r="D20735" t="s">
        <v>482</v>
      </c>
      <c r="E20735" t="s">
        <v>12</v>
      </c>
      <c r="F20735" t="s">
        <v>12</v>
      </c>
      <c r="G20735">
        <v>2004</v>
      </c>
      <c r="H20735">
        <v>6.6</v>
      </c>
      <c r="I20735">
        <v>10.9</v>
      </c>
    </row>
    <row r="20736" spans="1:9" x14ac:dyDescent="0.25">
      <c r="A20736" t="s">
        <v>204</v>
      </c>
      <c r="B20736" t="s">
        <v>464</v>
      </c>
      <c r="C20736" t="s">
        <v>465</v>
      </c>
      <c r="D20736" t="s">
        <v>482</v>
      </c>
      <c r="E20736" t="s">
        <v>12</v>
      </c>
      <c r="F20736" t="s">
        <v>12</v>
      </c>
      <c r="G20736">
        <v>2005</v>
      </c>
      <c r="H20736">
        <v>6.6</v>
      </c>
      <c r="I20736">
        <v>10.9</v>
      </c>
    </row>
    <row r="20737" spans="1:9" x14ac:dyDescent="0.25">
      <c r="A20737" t="s">
        <v>204</v>
      </c>
      <c r="B20737" t="s">
        <v>464</v>
      </c>
      <c r="C20737" t="s">
        <v>465</v>
      </c>
      <c r="D20737" t="s">
        <v>482</v>
      </c>
      <c r="E20737" t="s">
        <v>12</v>
      </c>
      <c r="F20737" t="s">
        <v>12</v>
      </c>
      <c r="G20737">
        <v>2006</v>
      </c>
      <c r="H20737">
        <v>6.6</v>
      </c>
      <c r="I20737">
        <v>10.9</v>
      </c>
    </row>
    <row r="20738" spans="1:9" x14ac:dyDescent="0.25">
      <c r="A20738" t="s">
        <v>204</v>
      </c>
      <c r="B20738" t="s">
        <v>464</v>
      </c>
      <c r="C20738" t="s">
        <v>465</v>
      </c>
      <c r="D20738" t="s">
        <v>482</v>
      </c>
      <c r="E20738" t="s">
        <v>12</v>
      </c>
      <c r="F20738" t="s">
        <v>12</v>
      </c>
      <c r="G20738">
        <v>2007</v>
      </c>
      <c r="H20738">
        <v>6.6</v>
      </c>
      <c r="I20738">
        <v>10.9</v>
      </c>
    </row>
    <row r="20739" spans="1:9" x14ac:dyDescent="0.25">
      <c r="A20739" t="s">
        <v>204</v>
      </c>
      <c r="B20739" t="s">
        <v>464</v>
      </c>
      <c r="C20739" t="s">
        <v>465</v>
      </c>
      <c r="D20739" t="s">
        <v>482</v>
      </c>
      <c r="E20739" t="s">
        <v>12</v>
      </c>
      <c r="F20739" t="s">
        <v>12</v>
      </c>
      <c r="G20739">
        <v>2008</v>
      </c>
      <c r="H20739">
        <v>6.6</v>
      </c>
      <c r="I20739">
        <v>10.9</v>
      </c>
    </row>
    <row r="20740" spans="1:9" x14ac:dyDescent="0.25">
      <c r="A20740" t="s">
        <v>204</v>
      </c>
      <c r="B20740" t="s">
        <v>464</v>
      </c>
      <c r="C20740" t="s">
        <v>465</v>
      </c>
      <c r="D20740" t="s">
        <v>482</v>
      </c>
      <c r="E20740" t="s">
        <v>12</v>
      </c>
      <c r="F20740" t="s">
        <v>12</v>
      </c>
      <c r="G20740">
        <v>2009</v>
      </c>
      <c r="H20740">
        <v>6.6</v>
      </c>
      <c r="I20740">
        <v>10.942</v>
      </c>
    </row>
    <row r="20741" spans="1:9" x14ac:dyDescent="0.25">
      <c r="A20741" t="s">
        <v>204</v>
      </c>
      <c r="B20741" t="s">
        <v>464</v>
      </c>
      <c r="C20741" t="s">
        <v>465</v>
      </c>
      <c r="D20741" t="s">
        <v>482</v>
      </c>
      <c r="E20741" t="s">
        <v>12</v>
      </c>
      <c r="F20741" t="s">
        <v>12</v>
      </c>
      <c r="G20741">
        <v>2010</v>
      </c>
      <c r="H20741">
        <v>6.6</v>
      </c>
      <c r="I20741">
        <v>11.595000000000001</v>
      </c>
    </row>
    <row r="20742" spans="1:9" x14ac:dyDescent="0.25">
      <c r="A20742" t="s">
        <v>204</v>
      </c>
      <c r="B20742" t="s">
        <v>464</v>
      </c>
      <c r="C20742" t="s">
        <v>465</v>
      </c>
      <c r="D20742" t="s">
        <v>482</v>
      </c>
      <c r="E20742" t="s">
        <v>12</v>
      </c>
      <c r="F20742" t="s">
        <v>12</v>
      </c>
      <c r="G20742">
        <v>2011</v>
      </c>
      <c r="H20742">
        <v>6.6</v>
      </c>
      <c r="I20742">
        <v>10.589</v>
      </c>
    </row>
    <row r="20743" spans="1:9" x14ac:dyDescent="0.25">
      <c r="A20743" t="s">
        <v>204</v>
      </c>
      <c r="B20743" t="s">
        <v>464</v>
      </c>
      <c r="C20743" t="s">
        <v>465</v>
      </c>
      <c r="D20743" t="s">
        <v>482</v>
      </c>
      <c r="E20743" t="s">
        <v>12</v>
      </c>
      <c r="F20743" t="s">
        <v>12</v>
      </c>
      <c r="G20743">
        <v>2012</v>
      </c>
      <c r="H20743">
        <v>6.6</v>
      </c>
      <c r="I20743">
        <v>10.901</v>
      </c>
    </row>
    <row r="20744" spans="1:9" x14ac:dyDescent="0.25">
      <c r="A20744" t="s">
        <v>204</v>
      </c>
      <c r="B20744" t="s">
        <v>464</v>
      </c>
      <c r="C20744" t="s">
        <v>465</v>
      </c>
      <c r="D20744" t="s">
        <v>482</v>
      </c>
      <c r="E20744" t="s">
        <v>12</v>
      </c>
      <c r="F20744" t="s">
        <v>12</v>
      </c>
      <c r="G20744">
        <v>2013</v>
      </c>
      <c r="H20744">
        <v>6.6</v>
      </c>
      <c r="I20744">
        <v>11.2</v>
      </c>
    </row>
    <row r="20745" spans="1:9" x14ac:dyDescent="0.25">
      <c r="A20745" t="s">
        <v>204</v>
      </c>
      <c r="B20745" t="s">
        <v>464</v>
      </c>
      <c r="C20745" t="s">
        <v>465</v>
      </c>
      <c r="D20745" t="s">
        <v>482</v>
      </c>
      <c r="E20745" t="s">
        <v>12</v>
      </c>
      <c r="F20745" t="s">
        <v>12</v>
      </c>
      <c r="G20745">
        <v>2014</v>
      </c>
      <c r="H20745">
        <v>6.6</v>
      </c>
      <c r="I20745">
        <v>11.45</v>
      </c>
    </row>
    <row r="20746" spans="1:9" x14ac:dyDescent="0.25">
      <c r="A20746" t="s">
        <v>204</v>
      </c>
      <c r="B20746" t="s">
        <v>464</v>
      </c>
      <c r="C20746" t="s">
        <v>465</v>
      </c>
      <c r="D20746" t="s">
        <v>482</v>
      </c>
      <c r="E20746" t="s">
        <v>12</v>
      </c>
      <c r="F20746" t="s">
        <v>12</v>
      </c>
      <c r="G20746">
        <v>2015</v>
      </c>
      <c r="H20746">
        <v>7.6</v>
      </c>
      <c r="I20746">
        <v>10.25</v>
      </c>
    </row>
    <row r="20747" spans="1:9" x14ac:dyDescent="0.25">
      <c r="A20747" t="s">
        <v>204</v>
      </c>
      <c r="B20747" t="s">
        <v>464</v>
      </c>
      <c r="C20747" t="s">
        <v>465</v>
      </c>
      <c r="D20747" t="s">
        <v>482</v>
      </c>
      <c r="E20747" t="s">
        <v>12</v>
      </c>
      <c r="F20747" t="s">
        <v>12</v>
      </c>
      <c r="G20747">
        <v>2016</v>
      </c>
      <c r="H20747">
        <v>7.6</v>
      </c>
      <c r="I20747">
        <v>9.25</v>
      </c>
    </row>
    <row r="20748" spans="1:9" x14ac:dyDescent="0.25">
      <c r="A20748" t="s">
        <v>204</v>
      </c>
      <c r="B20748" t="s">
        <v>464</v>
      </c>
      <c r="C20748" t="s">
        <v>465</v>
      </c>
      <c r="D20748" t="s">
        <v>482</v>
      </c>
      <c r="E20748" t="s">
        <v>12</v>
      </c>
      <c r="F20748" t="s">
        <v>12</v>
      </c>
      <c r="G20748">
        <v>2017</v>
      </c>
      <c r="H20748">
        <v>7.6</v>
      </c>
      <c r="I20748">
        <v>9.25</v>
      </c>
    </row>
    <row r="20749" spans="1:9" x14ac:dyDescent="0.25">
      <c r="A20749" t="s">
        <v>204</v>
      </c>
      <c r="B20749" t="s">
        <v>464</v>
      </c>
      <c r="C20749" t="s">
        <v>465</v>
      </c>
      <c r="D20749" t="s">
        <v>482</v>
      </c>
      <c r="E20749" t="s">
        <v>12</v>
      </c>
      <c r="F20749" t="s">
        <v>12</v>
      </c>
      <c r="G20749">
        <v>2018</v>
      </c>
      <c r="H20749">
        <v>7.6</v>
      </c>
    </row>
    <row r="20750" spans="1:9" x14ac:dyDescent="0.25">
      <c r="A20750" t="s">
        <v>204</v>
      </c>
      <c r="B20750" t="s">
        <v>464</v>
      </c>
      <c r="C20750" t="s">
        <v>465</v>
      </c>
      <c r="D20750" t="s">
        <v>482</v>
      </c>
      <c r="E20750" t="s">
        <v>12</v>
      </c>
      <c r="F20750" t="s">
        <v>12</v>
      </c>
      <c r="G20750">
        <v>2019</v>
      </c>
      <c r="H20750">
        <v>7.6</v>
      </c>
    </row>
    <row r="20751" spans="1:9" x14ac:dyDescent="0.25">
      <c r="A20751" t="s">
        <v>204</v>
      </c>
      <c r="B20751" t="s">
        <v>464</v>
      </c>
      <c r="C20751" t="s">
        <v>465</v>
      </c>
      <c r="D20751" t="s">
        <v>483</v>
      </c>
      <c r="E20751" t="s">
        <v>15</v>
      </c>
      <c r="F20751" t="s">
        <v>17</v>
      </c>
      <c r="G20751">
        <v>2014</v>
      </c>
      <c r="I20751">
        <v>5.5E-2</v>
      </c>
    </row>
    <row r="20752" spans="1:9" x14ac:dyDescent="0.25">
      <c r="A20752" t="s">
        <v>204</v>
      </c>
      <c r="B20752" t="s">
        <v>464</v>
      </c>
      <c r="C20752" t="s">
        <v>465</v>
      </c>
      <c r="D20752" t="s">
        <v>483</v>
      </c>
      <c r="E20752" t="s">
        <v>15</v>
      </c>
      <c r="F20752" t="s">
        <v>17</v>
      </c>
      <c r="G20752">
        <v>2015</v>
      </c>
      <c r="H20752">
        <v>7.0000000000000007E-2</v>
      </c>
      <c r="I20752">
        <v>5.5E-2</v>
      </c>
    </row>
    <row r="20753" spans="1:9" x14ac:dyDescent="0.25">
      <c r="A20753" t="s">
        <v>204</v>
      </c>
      <c r="B20753" t="s">
        <v>464</v>
      </c>
      <c r="C20753" t="s">
        <v>465</v>
      </c>
      <c r="D20753" t="s">
        <v>483</v>
      </c>
      <c r="E20753" t="s">
        <v>15</v>
      </c>
      <c r="F20753" t="s">
        <v>17</v>
      </c>
      <c r="G20753">
        <v>2016</v>
      </c>
      <c r="H20753">
        <v>7.0000000000000007E-2</v>
      </c>
      <c r="I20753">
        <v>5.1999999999999998E-2</v>
      </c>
    </row>
    <row r="20754" spans="1:9" x14ac:dyDescent="0.25">
      <c r="A20754" t="s">
        <v>204</v>
      </c>
      <c r="B20754" t="s">
        <v>464</v>
      </c>
      <c r="C20754" t="s">
        <v>465</v>
      </c>
      <c r="D20754" t="s">
        <v>483</v>
      </c>
      <c r="E20754" t="s">
        <v>15</v>
      </c>
      <c r="F20754" t="s">
        <v>17</v>
      </c>
      <c r="G20754">
        <v>2017</v>
      </c>
      <c r="H20754">
        <v>7.0000000000000007E-2</v>
      </c>
      <c r="I20754">
        <v>5.1999999999999998E-2</v>
      </c>
    </row>
    <row r="20755" spans="1:9" x14ac:dyDescent="0.25">
      <c r="A20755" t="s">
        <v>204</v>
      </c>
      <c r="B20755" t="s">
        <v>464</v>
      </c>
      <c r="C20755" t="s">
        <v>465</v>
      </c>
      <c r="D20755" t="s">
        <v>483</v>
      </c>
      <c r="E20755" t="s">
        <v>15</v>
      </c>
      <c r="F20755" t="s">
        <v>17</v>
      </c>
      <c r="G20755">
        <v>2018</v>
      </c>
      <c r="H20755">
        <v>7.0000000000000007E-2</v>
      </c>
    </row>
    <row r="20756" spans="1:9" x14ac:dyDescent="0.25">
      <c r="A20756" t="s">
        <v>204</v>
      </c>
      <c r="B20756" t="s">
        <v>464</v>
      </c>
      <c r="C20756" t="s">
        <v>465</v>
      </c>
      <c r="D20756" t="s">
        <v>483</v>
      </c>
      <c r="E20756" t="s">
        <v>15</v>
      </c>
      <c r="F20756" t="s">
        <v>17</v>
      </c>
      <c r="G20756">
        <v>2019</v>
      </c>
      <c r="H20756">
        <v>7.0000000000000007E-2</v>
      </c>
    </row>
    <row r="20757" spans="1:9" x14ac:dyDescent="0.25">
      <c r="A20757" t="s">
        <v>204</v>
      </c>
      <c r="B20757" t="s">
        <v>464</v>
      </c>
      <c r="C20757" t="s">
        <v>465</v>
      </c>
      <c r="D20757" t="s">
        <v>483</v>
      </c>
      <c r="E20757" t="s">
        <v>18</v>
      </c>
      <c r="F20757" t="s">
        <v>19</v>
      </c>
      <c r="G20757">
        <v>2000</v>
      </c>
      <c r="H20757">
        <v>0.26</v>
      </c>
      <c r="I20757">
        <v>1</v>
      </c>
    </row>
    <row r="20758" spans="1:9" x14ac:dyDescent="0.25">
      <c r="A20758" t="s">
        <v>204</v>
      </c>
      <c r="B20758" t="s">
        <v>464</v>
      </c>
      <c r="C20758" t="s">
        <v>465</v>
      </c>
      <c r="D20758" t="s">
        <v>483</v>
      </c>
      <c r="E20758" t="s">
        <v>18</v>
      </c>
      <c r="F20758" t="s">
        <v>19</v>
      </c>
      <c r="G20758">
        <v>2001</v>
      </c>
      <c r="H20758">
        <v>0.26</v>
      </c>
      <c r="I20758">
        <v>1</v>
      </c>
    </row>
    <row r="20759" spans="1:9" x14ac:dyDescent="0.25">
      <c r="A20759" t="s">
        <v>204</v>
      </c>
      <c r="B20759" t="s">
        <v>464</v>
      </c>
      <c r="C20759" t="s">
        <v>465</v>
      </c>
      <c r="D20759" t="s">
        <v>483</v>
      </c>
      <c r="E20759" t="s">
        <v>18</v>
      </c>
      <c r="F20759" t="s">
        <v>19</v>
      </c>
      <c r="G20759">
        <v>2002</v>
      </c>
      <c r="H20759">
        <v>0.26</v>
      </c>
      <c r="I20759">
        <v>1</v>
      </c>
    </row>
    <row r="20760" spans="1:9" x14ac:dyDescent="0.25">
      <c r="A20760" t="s">
        <v>204</v>
      </c>
      <c r="B20760" t="s">
        <v>464</v>
      </c>
      <c r="C20760" t="s">
        <v>465</v>
      </c>
      <c r="D20760" t="s">
        <v>483</v>
      </c>
      <c r="E20760" t="s">
        <v>18</v>
      </c>
      <c r="F20760" t="s">
        <v>19</v>
      </c>
      <c r="G20760">
        <v>2003</v>
      </c>
      <c r="H20760">
        <v>0.26</v>
      </c>
      <c r="I20760">
        <v>1</v>
      </c>
    </row>
    <row r="20761" spans="1:9" x14ac:dyDescent="0.25">
      <c r="A20761" t="s">
        <v>204</v>
      </c>
      <c r="B20761" t="s">
        <v>464</v>
      </c>
      <c r="C20761" t="s">
        <v>465</v>
      </c>
      <c r="D20761" t="s">
        <v>483</v>
      </c>
      <c r="E20761" t="s">
        <v>18</v>
      </c>
      <c r="F20761" t="s">
        <v>19</v>
      </c>
      <c r="G20761">
        <v>2004</v>
      </c>
      <c r="H20761">
        <v>0.26</v>
      </c>
      <c r="I20761">
        <v>1</v>
      </c>
    </row>
    <row r="20762" spans="1:9" x14ac:dyDescent="0.25">
      <c r="A20762" t="s">
        <v>204</v>
      </c>
      <c r="B20762" t="s">
        <v>464</v>
      </c>
      <c r="C20762" t="s">
        <v>465</v>
      </c>
      <c r="D20762" t="s">
        <v>483</v>
      </c>
      <c r="E20762" t="s">
        <v>18</v>
      </c>
      <c r="F20762" t="s">
        <v>19</v>
      </c>
      <c r="G20762">
        <v>2005</v>
      </c>
      <c r="H20762">
        <v>0.26</v>
      </c>
      <c r="I20762">
        <v>1</v>
      </c>
    </row>
    <row r="20763" spans="1:9" x14ac:dyDescent="0.25">
      <c r="A20763" t="s">
        <v>204</v>
      </c>
      <c r="B20763" t="s">
        <v>464</v>
      </c>
      <c r="C20763" t="s">
        <v>465</v>
      </c>
      <c r="D20763" t="s">
        <v>483</v>
      </c>
      <c r="E20763" t="s">
        <v>18</v>
      </c>
      <c r="F20763" t="s">
        <v>19</v>
      </c>
      <c r="G20763">
        <v>2006</v>
      </c>
      <c r="H20763">
        <v>0.26</v>
      </c>
      <c r="I20763">
        <v>1</v>
      </c>
    </row>
    <row r="20764" spans="1:9" x14ac:dyDescent="0.25">
      <c r="A20764" t="s">
        <v>204</v>
      </c>
      <c r="B20764" t="s">
        <v>464</v>
      </c>
      <c r="C20764" t="s">
        <v>465</v>
      </c>
      <c r="D20764" t="s">
        <v>483</v>
      </c>
      <c r="E20764" t="s">
        <v>18</v>
      </c>
      <c r="F20764" t="s">
        <v>19</v>
      </c>
      <c r="G20764">
        <v>2007</v>
      </c>
      <c r="H20764">
        <v>1.25</v>
      </c>
      <c r="I20764">
        <v>4.8499999999999996</v>
      </c>
    </row>
    <row r="20765" spans="1:9" x14ac:dyDescent="0.25">
      <c r="A20765" t="s">
        <v>204</v>
      </c>
      <c r="B20765" t="s">
        <v>464</v>
      </c>
      <c r="C20765" t="s">
        <v>465</v>
      </c>
      <c r="D20765" t="s">
        <v>483</v>
      </c>
      <c r="E20765" t="s">
        <v>18</v>
      </c>
      <c r="F20765" t="s">
        <v>19</v>
      </c>
      <c r="G20765">
        <v>2008</v>
      </c>
      <c r="H20765">
        <v>1.33</v>
      </c>
      <c r="I20765">
        <v>5.15</v>
      </c>
    </row>
    <row r="20766" spans="1:9" x14ac:dyDescent="0.25">
      <c r="A20766" t="s">
        <v>204</v>
      </c>
      <c r="B20766" t="s">
        <v>464</v>
      </c>
      <c r="C20766" t="s">
        <v>465</v>
      </c>
      <c r="D20766" t="s">
        <v>483</v>
      </c>
      <c r="E20766" t="s">
        <v>18</v>
      </c>
      <c r="F20766" t="s">
        <v>19</v>
      </c>
      <c r="G20766">
        <v>2009</v>
      </c>
      <c r="H20766">
        <v>1.33</v>
      </c>
      <c r="I20766">
        <v>5.15</v>
      </c>
    </row>
    <row r="20767" spans="1:9" x14ac:dyDescent="0.25">
      <c r="A20767" t="s">
        <v>204</v>
      </c>
      <c r="B20767" t="s">
        <v>464</v>
      </c>
      <c r="C20767" t="s">
        <v>465</v>
      </c>
      <c r="D20767" t="s">
        <v>483</v>
      </c>
      <c r="E20767" t="s">
        <v>18</v>
      </c>
      <c r="F20767" t="s">
        <v>19</v>
      </c>
      <c r="G20767">
        <v>2010</v>
      </c>
      <c r="H20767">
        <v>2.3199999999999998</v>
      </c>
      <c r="I20767">
        <v>5.2519999999999998</v>
      </c>
    </row>
    <row r="20768" spans="1:9" x14ac:dyDescent="0.25">
      <c r="A20768" t="s">
        <v>204</v>
      </c>
      <c r="B20768" t="s">
        <v>464</v>
      </c>
      <c r="C20768" t="s">
        <v>465</v>
      </c>
      <c r="D20768" t="s">
        <v>483</v>
      </c>
      <c r="E20768" t="s">
        <v>18</v>
      </c>
      <c r="F20768" t="s">
        <v>19</v>
      </c>
      <c r="G20768">
        <v>2011</v>
      </c>
      <c r="H20768">
        <v>2.3199999999999998</v>
      </c>
      <c r="I20768">
        <v>6.1789999999999994</v>
      </c>
    </row>
    <row r="20769" spans="1:9" x14ac:dyDescent="0.25">
      <c r="A20769" t="s">
        <v>204</v>
      </c>
      <c r="B20769" t="s">
        <v>464</v>
      </c>
      <c r="C20769" t="s">
        <v>465</v>
      </c>
      <c r="D20769" t="s">
        <v>483</v>
      </c>
      <c r="E20769" t="s">
        <v>18</v>
      </c>
      <c r="F20769" t="s">
        <v>19</v>
      </c>
      <c r="G20769">
        <v>2012</v>
      </c>
      <c r="H20769">
        <v>2.3199999999999998</v>
      </c>
      <c r="I20769">
        <v>6.7370000000000001</v>
      </c>
    </row>
    <row r="20770" spans="1:9" x14ac:dyDescent="0.25">
      <c r="A20770" t="s">
        <v>204</v>
      </c>
      <c r="B20770" t="s">
        <v>464</v>
      </c>
      <c r="C20770" t="s">
        <v>465</v>
      </c>
      <c r="D20770" t="s">
        <v>483</v>
      </c>
      <c r="E20770" t="s">
        <v>18</v>
      </c>
      <c r="F20770" t="s">
        <v>19</v>
      </c>
      <c r="G20770">
        <v>2013</v>
      </c>
      <c r="H20770">
        <v>2.3199999999999998</v>
      </c>
      <c r="I20770">
        <v>6.5750000000000002</v>
      </c>
    </row>
    <row r="20771" spans="1:9" x14ac:dyDescent="0.25">
      <c r="A20771" t="s">
        <v>204</v>
      </c>
      <c r="B20771" t="s">
        <v>464</v>
      </c>
      <c r="C20771" t="s">
        <v>465</v>
      </c>
      <c r="D20771" t="s">
        <v>483</v>
      </c>
      <c r="E20771" t="s">
        <v>18</v>
      </c>
      <c r="F20771" t="s">
        <v>19</v>
      </c>
      <c r="G20771">
        <v>2014</v>
      </c>
      <c r="H20771">
        <v>2.3199999999999998</v>
      </c>
      <c r="I20771">
        <v>6.5750000000000002</v>
      </c>
    </row>
    <row r="20772" spans="1:9" x14ac:dyDescent="0.25">
      <c r="A20772" t="s">
        <v>204</v>
      </c>
      <c r="B20772" t="s">
        <v>464</v>
      </c>
      <c r="C20772" t="s">
        <v>465</v>
      </c>
      <c r="D20772" t="s">
        <v>483</v>
      </c>
      <c r="E20772" t="s">
        <v>18</v>
      </c>
      <c r="F20772" t="s">
        <v>19</v>
      </c>
      <c r="G20772">
        <v>2015</v>
      </c>
      <c r="H20772">
        <v>3.31</v>
      </c>
      <c r="I20772">
        <v>9.213000000000001</v>
      </c>
    </row>
    <row r="20773" spans="1:9" x14ac:dyDescent="0.25">
      <c r="A20773" t="s">
        <v>204</v>
      </c>
      <c r="B20773" t="s">
        <v>464</v>
      </c>
      <c r="C20773" t="s">
        <v>465</v>
      </c>
      <c r="D20773" t="s">
        <v>483</v>
      </c>
      <c r="E20773" t="s">
        <v>18</v>
      </c>
      <c r="F20773" t="s">
        <v>19</v>
      </c>
      <c r="G20773">
        <v>2016</v>
      </c>
      <c r="H20773">
        <v>3.31</v>
      </c>
      <c r="I20773">
        <v>9.213000000000001</v>
      </c>
    </row>
    <row r="20774" spans="1:9" x14ac:dyDescent="0.25">
      <c r="A20774" t="s">
        <v>204</v>
      </c>
      <c r="B20774" t="s">
        <v>464</v>
      </c>
      <c r="C20774" t="s">
        <v>465</v>
      </c>
      <c r="D20774" t="s">
        <v>483</v>
      </c>
      <c r="E20774" t="s">
        <v>18</v>
      </c>
      <c r="F20774" t="s">
        <v>19</v>
      </c>
      <c r="G20774">
        <v>2017</v>
      </c>
      <c r="H20774">
        <v>3.31</v>
      </c>
      <c r="I20774">
        <v>9.213000000000001</v>
      </c>
    </row>
    <row r="20775" spans="1:9" x14ac:dyDescent="0.25">
      <c r="A20775" t="s">
        <v>204</v>
      </c>
      <c r="B20775" t="s">
        <v>464</v>
      </c>
      <c r="C20775" t="s">
        <v>465</v>
      </c>
      <c r="D20775" t="s">
        <v>483</v>
      </c>
      <c r="E20775" t="s">
        <v>18</v>
      </c>
      <c r="F20775" t="s">
        <v>19</v>
      </c>
      <c r="G20775">
        <v>2018</v>
      </c>
      <c r="H20775">
        <v>3.31</v>
      </c>
    </row>
    <row r="20776" spans="1:9" x14ac:dyDescent="0.25">
      <c r="A20776" t="s">
        <v>204</v>
      </c>
      <c r="B20776" t="s">
        <v>464</v>
      </c>
      <c r="C20776" t="s">
        <v>465</v>
      </c>
      <c r="D20776" t="s">
        <v>483</v>
      </c>
      <c r="E20776" t="s">
        <v>18</v>
      </c>
      <c r="F20776" t="s">
        <v>19</v>
      </c>
      <c r="G20776">
        <v>2019</v>
      </c>
      <c r="H20776">
        <v>3.31</v>
      </c>
    </row>
    <row r="20777" spans="1:9" x14ac:dyDescent="0.25">
      <c r="A20777" t="s">
        <v>204</v>
      </c>
      <c r="B20777" t="s">
        <v>466</v>
      </c>
      <c r="C20777" t="s">
        <v>467</v>
      </c>
      <c r="D20777" t="s">
        <v>482</v>
      </c>
      <c r="E20777" t="s">
        <v>12</v>
      </c>
      <c r="F20777" t="s">
        <v>12</v>
      </c>
      <c r="G20777">
        <v>2000</v>
      </c>
      <c r="H20777">
        <v>88.68</v>
      </c>
      <c r="I20777">
        <v>45</v>
      </c>
    </row>
    <row r="20778" spans="1:9" x14ac:dyDescent="0.25">
      <c r="A20778" t="s">
        <v>204</v>
      </c>
      <c r="B20778" t="s">
        <v>466</v>
      </c>
      <c r="C20778" t="s">
        <v>467</v>
      </c>
      <c r="D20778" t="s">
        <v>482</v>
      </c>
      <c r="E20778" t="s">
        <v>12</v>
      </c>
      <c r="F20778" t="s">
        <v>12</v>
      </c>
      <c r="G20778">
        <v>2001</v>
      </c>
      <c r="H20778">
        <v>88.68</v>
      </c>
      <c r="I20778">
        <v>180</v>
      </c>
    </row>
    <row r="20779" spans="1:9" x14ac:dyDescent="0.25">
      <c r="A20779" t="s">
        <v>204</v>
      </c>
      <c r="B20779" t="s">
        <v>466</v>
      </c>
      <c r="C20779" t="s">
        <v>467</v>
      </c>
      <c r="D20779" t="s">
        <v>482</v>
      </c>
      <c r="E20779" t="s">
        <v>12</v>
      </c>
      <c r="F20779" t="s">
        <v>12</v>
      </c>
      <c r="G20779">
        <v>2002</v>
      </c>
      <c r="H20779">
        <v>88.68</v>
      </c>
      <c r="I20779">
        <v>210</v>
      </c>
    </row>
    <row r="20780" spans="1:9" x14ac:dyDescent="0.25">
      <c r="A20780" t="s">
        <v>204</v>
      </c>
      <c r="B20780" t="s">
        <v>466</v>
      </c>
      <c r="C20780" t="s">
        <v>467</v>
      </c>
      <c r="D20780" t="s">
        <v>482</v>
      </c>
      <c r="E20780" t="s">
        <v>12</v>
      </c>
      <c r="F20780" t="s">
        <v>12</v>
      </c>
      <c r="G20780">
        <v>2003</v>
      </c>
      <c r="H20780">
        <v>88.68</v>
      </c>
      <c r="I20780">
        <v>326</v>
      </c>
    </row>
    <row r="20781" spans="1:9" x14ac:dyDescent="0.25">
      <c r="A20781" t="s">
        <v>204</v>
      </c>
      <c r="B20781" t="s">
        <v>466</v>
      </c>
      <c r="C20781" t="s">
        <v>467</v>
      </c>
      <c r="D20781" t="s">
        <v>482</v>
      </c>
      <c r="E20781" t="s">
        <v>12</v>
      </c>
      <c r="F20781" t="s">
        <v>12</v>
      </c>
      <c r="G20781">
        <v>2004</v>
      </c>
      <c r="H20781">
        <v>89.160000000000011</v>
      </c>
      <c r="I20781">
        <v>264</v>
      </c>
    </row>
    <row r="20782" spans="1:9" x14ac:dyDescent="0.25">
      <c r="A20782" t="s">
        <v>204</v>
      </c>
      <c r="B20782" t="s">
        <v>466</v>
      </c>
      <c r="C20782" t="s">
        <v>467</v>
      </c>
      <c r="D20782" t="s">
        <v>482</v>
      </c>
      <c r="E20782" t="s">
        <v>12</v>
      </c>
      <c r="F20782" t="s">
        <v>12</v>
      </c>
      <c r="G20782">
        <v>2005</v>
      </c>
      <c r="H20782">
        <v>90.603999999999999</v>
      </c>
      <c r="I20782">
        <v>285</v>
      </c>
    </row>
    <row r="20783" spans="1:9" x14ac:dyDescent="0.25">
      <c r="A20783" t="s">
        <v>204</v>
      </c>
      <c r="B20783" t="s">
        <v>466</v>
      </c>
      <c r="C20783" t="s">
        <v>467</v>
      </c>
      <c r="D20783" t="s">
        <v>482</v>
      </c>
      <c r="E20783" t="s">
        <v>12</v>
      </c>
      <c r="F20783" t="s">
        <v>12</v>
      </c>
      <c r="G20783">
        <v>2006</v>
      </c>
      <c r="H20783">
        <v>90.603999999999999</v>
      </c>
      <c r="I20783">
        <v>190</v>
      </c>
    </row>
    <row r="20784" spans="1:9" x14ac:dyDescent="0.25">
      <c r="A20784" t="s">
        <v>204</v>
      </c>
      <c r="B20784" t="s">
        <v>466</v>
      </c>
      <c r="C20784" t="s">
        <v>467</v>
      </c>
      <c r="D20784" t="s">
        <v>482</v>
      </c>
      <c r="E20784" t="s">
        <v>12</v>
      </c>
      <c r="F20784" t="s">
        <v>12</v>
      </c>
      <c r="G20784">
        <v>2007</v>
      </c>
      <c r="H20784">
        <v>90.603999999999999</v>
      </c>
      <c r="I20784">
        <v>235</v>
      </c>
    </row>
    <row r="20785" spans="1:9" x14ac:dyDescent="0.25">
      <c r="A20785" t="s">
        <v>204</v>
      </c>
      <c r="B20785" t="s">
        <v>466</v>
      </c>
      <c r="C20785" t="s">
        <v>467</v>
      </c>
      <c r="D20785" t="s">
        <v>482</v>
      </c>
      <c r="E20785" t="s">
        <v>12</v>
      </c>
      <c r="F20785" t="s">
        <v>12</v>
      </c>
      <c r="G20785">
        <v>2008</v>
      </c>
      <c r="H20785">
        <v>111.574</v>
      </c>
      <c r="I20785">
        <v>246.1</v>
      </c>
    </row>
    <row r="20786" spans="1:9" x14ac:dyDescent="0.25">
      <c r="A20786" t="s">
        <v>204</v>
      </c>
      <c r="B20786" t="s">
        <v>466</v>
      </c>
      <c r="C20786" t="s">
        <v>467</v>
      </c>
      <c r="D20786" t="s">
        <v>482</v>
      </c>
      <c r="E20786" t="s">
        <v>12</v>
      </c>
      <c r="F20786" t="s">
        <v>12</v>
      </c>
      <c r="G20786">
        <v>2009</v>
      </c>
      <c r="H20786">
        <v>112.25399999999999</v>
      </c>
      <c r="I20786">
        <v>433.7</v>
      </c>
    </row>
    <row r="20787" spans="1:9" x14ac:dyDescent="0.25">
      <c r="A20787" t="s">
        <v>204</v>
      </c>
      <c r="B20787" t="s">
        <v>466</v>
      </c>
      <c r="C20787" t="s">
        <v>467</v>
      </c>
      <c r="D20787" t="s">
        <v>482</v>
      </c>
      <c r="E20787" t="s">
        <v>12</v>
      </c>
      <c r="F20787" t="s">
        <v>12</v>
      </c>
      <c r="G20787">
        <v>2010</v>
      </c>
      <c r="H20787">
        <v>112.25399999999999</v>
      </c>
      <c r="I20787">
        <v>356</v>
      </c>
    </row>
    <row r="20788" spans="1:9" x14ac:dyDescent="0.25">
      <c r="A20788" t="s">
        <v>204</v>
      </c>
      <c r="B20788" t="s">
        <v>466</v>
      </c>
      <c r="C20788" t="s">
        <v>467</v>
      </c>
      <c r="D20788" t="s">
        <v>482</v>
      </c>
      <c r="E20788" t="s">
        <v>12</v>
      </c>
      <c r="F20788" t="s">
        <v>12</v>
      </c>
      <c r="G20788">
        <v>2011</v>
      </c>
      <c r="H20788">
        <v>113.64</v>
      </c>
      <c r="I20788">
        <v>322.8</v>
      </c>
    </row>
    <row r="20789" spans="1:9" x14ac:dyDescent="0.25">
      <c r="A20789" t="s">
        <v>204</v>
      </c>
      <c r="B20789" t="s">
        <v>466</v>
      </c>
      <c r="C20789" t="s">
        <v>467</v>
      </c>
      <c r="D20789" t="s">
        <v>482</v>
      </c>
      <c r="E20789" t="s">
        <v>12</v>
      </c>
      <c r="F20789" t="s">
        <v>12</v>
      </c>
      <c r="G20789">
        <v>2012</v>
      </c>
      <c r="H20789">
        <v>113.64</v>
      </c>
      <c r="I20789">
        <v>266</v>
      </c>
    </row>
    <row r="20790" spans="1:9" x14ac:dyDescent="0.25">
      <c r="A20790" t="s">
        <v>204</v>
      </c>
      <c r="B20790" t="s">
        <v>466</v>
      </c>
      <c r="C20790" t="s">
        <v>467</v>
      </c>
      <c r="D20790" t="s">
        <v>482</v>
      </c>
      <c r="E20790" t="s">
        <v>12</v>
      </c>
      <c r="F20790" t="s">
        <v>12</v>
      </c>
      <c r="G20790">
        <v>2013</v>
      </c>
      <c r="H20790">
        <v>113.64</v>
      </c>
      <c r="I20790">
        <v>349</v>
      </c>
    </row>
    <row r="20791" spans="1:9" x14ac:dyDescent="0.25">
      <c r="A20791" t="s">
        <v>204</v>
      </c>
      <c r="B20791" t="s">
        <v>466</v>
      </c>
      <c r="C20791" t="s">
        <v>467</v>
      </c>
      <c r="D20791" t="s">
        <v>482</v>
      </c>
      <c r="E20791" t="s">
        <v>12</v>
      </c>
      <c r="F20791" t="s">
        <v>12</v>
      </c>
      <c r="G20791">
        <v>2014</v>
      </c>
      <c r="H20791">
        <v>113.64</v>
      </c>
      <c r="I20791">
        <v>359</v>
      </c>
    </row>
    <row r="20792" spans="1:9" x14ac:dyDescent="0.25">
      <c r="A20792" t="s">
        <v>204</v>
      </c>
      <c r="B20792" t="s">
        <v>466</v>
      </c>
      <c r="C20792" t="s">
        <v>467</v>
      </c>
      <c r="D20792" t="s">
        <v>482</v>
      </c>
      <c r="E20792" t="s">
        <v>12</v>
      </c>
      <c r="F20792" t="s">
        <v>12</v>
      </c>
      <c r="G20792">
        <v>2015</v>
      </c>
      <c r="H20792">
        <v>138.04</v>
      </c>
      <c r="I20792">
        <v>377</v>
      </c>
    </row>
    <row r="20793" spans="1:9" x14ac:dyDescent="0.25">
      <c r="A20793" t="s">
        <v>204</v>
      </c>
      <c r="B20793" t="s">
        <v>466</v>
      </c>
      <c r="C20793" t="s">
        <v>467</v>
      </c>
      <c r="D20793" t="s">
        <v>482</v>
      </c>
      <c r="E20793" t="s">
        <v>12</v>
      </c>
      <c r="F20793" t="s">
        <v>12</v>
      </c>
      <c r="G20793">
        <v>2016</v>
      </c>
      <c r="H20793">
        <v>138.04</v>
      </c>
      <c r="I20793">
        <v>460</v>
      </c>
    </row>
    <row r="20794" spans="1:9" x14ac:dyDescent="0.25">
      <c r="A20794" t="s">
        <v>204</v>
      </c>
      <c r="B20794" t="s">
        <v>466</v>
      </c>
      <c r="C20794" t="s">
        <v>467</v>
      </c>
      <c r="D20794" t="s">
        <v>482</v>
      </c>
      <c r="E20794" t="s">
        <v>12</v>
      </c>
      <c r="F20794" t="s">
        <v>12</v>
      </c>
      <c r="G20794">
        <v>2017</v>
      </c>
      <c r="H20794">
        <v>138.04</v>
      </c>
      <c r="I20794">
        <v>296.85399999999998</v>
      </c>
    </row>
    <row r="20795" spans="1:9" x14ac:dyDescent="0.25">
      <c r="A20795" t="s">
        <v>204</v>
      </c>
      <c r="B20795" t="s">
        <v>466</v>
      </c>
      <c r="C20795" t="s">
        <v>467</v>
      </c>
      <c r="D20795" t="s">
        <v>482</v>
      </c>
      <c r="E20795" t="s">
        <v>12</v>
      </c>
      <c r="F20795" t="s">
        <v>12</v>
      </c>
      <c r="G20795">
        <v>2018</v>
      </c>
      <c r="H20795">
        <v>138.04</v>
      </c>
    </row>
    <row r="20796" spans="1:9" x14ac:dyDescent="0.25">
      <c r="A20796" t="s">
        <v>204</v>
      </c>
      <c r="B20796" t="s">
        <v>466</v>
      </c>
      <c r="C20796" t="s">
        <v>467</v>
      </c>
      <c r="D20796" t="s">
        <v>482</v>
      </c>
      <c r="E20796" t="s">
        <v>12</v>
      </c>
      <c r="F20796" t="s">
        <v>12</v>
      </c>
      <c r="G20796">
        <v>2019</v>
      </c>
      <c r="H20796">
        <v>138.04</v>
      </c>
    </row>
    <row r="20797" spans="1:9" x14ac:dyDescent="0.25">
      <c r="A20797" t="s">
        <v>204</v>
      </c>
      <c r="B20797" t="s">
        <v>466</v>
      </c>
      <c r="C20797" t="s">
        <v>467</v>
      </c>
      <c r="D20797" t="s">
        <v>483</v>
      </c>
      <c r="E20797" t="s">
        <v>22</v>
      </c>
      <c r="F20797" t="s">
        <v>23</v>
      </c>
      <c r="G20797">
        <v>2009</v>
      </c>
      <c r="H20797">
        <v>0</v>
      </c>
      <c r="I20797">
        <v>1</v>
      </c>
    </row>
    <row r="20798" spans="1:9" x14ac:dyDescent="0.25">
      <c r="A20798" t="s">
        <v>204</v>
      </c>
      <c r="B20798" t="s">
        <v>466</v>
      </c>
      <c r="C20798" t="s">
        <v>467</v>
      </c>
      <c r="D20798" t="s">
        <v>483</v>
      </c>
      <c r="E20798" t="s">
        <v>22</v>
      </c>
      <c r="F20798" t="s">
        <v>23</v>
      </c>
      <c r="G20798">
        <v>2010</v>
      </c>
      <c r="H20798">
        <v>1.7</v>
      </c>
      <c r="I20798">
        <v>7.9</v>
      </c>
    </row>
    <row r="20799" spans="1:9" x14ac:dyDescent="0.25">
      <c r="A20799" t="s">
        <v>204</v>
      </c>
      <c r="B20799" t="s">
        <v>466</v>
      </c>
      <c r="C20799" t="s">
        <v>467</v>
      </c>
      <c r="D20799" t="s">
        <v>483</v>
      </c>
      <c r="E20799" t="s">
        <v>22</v>
      </c>
      <c r="F20799" t="s">
        <v>23</v>
      </c>
      <c r="G20799">
        <v>2011</v>
      </c>
      <c r="H20799">
        <v>1.7</v>
      </c>
      <c r="I20799">
        <v>12.1</v>
      </c>
    </row>
    <row r="20800" spans="1:9" x14ac:dyDescent="0.25">
      <c r="A20800" t="s">
        <v>204</v>
      </c>
      <c r="B20800" t="s">
        <v>466</v>
      </c>
      <c r="C20800" t="s">
        <v>467</v>
      </c>
      <c r="D20800" t="s">
        <v>483</v>
      </c>
      <c r="E20800" t="s">
        <v>22</v>
      </c>
      <c r="F20800" t="s">
        <v>23</v>
      </c>
      <c r="G20800">
        <v>2012</v>
      </c>
      <c r="H20800">
        <v>1.7</v>
      </c>
      <c r="I20800">
        <v>11.5</v>
      </c>
    </row>
    <row r="20801" spans="1:9" x14ac:dyDescent="0.25">
      <c r="A20801" t="s">
        <v>204</v>
      </c>
      <c r="B20801" t="s">
        <v>466</v>
      </c>
      <c r="C20801" t="s">
        <v>467</v>
      </c>
      <c r="D20801" t="s">
        <v>483</v>
      </c>
      <c r="E20801" t="s">
        <v>22</v>
      </c>
      <c r="F20801" t="s">
        <v>23</v>
      </c>
      <c r="G20801">
        <v>2013</v>
      </c>
      <c r="H20801">
        <v>1.7</v>
      </c>
      <c r="I20801">
        <v>12.8</v>
      </c>
    </row>
    <row r="20802" spans="1:9" x14ac:dyDescent="0.25">
      <c r="A20802" t="s">
        <v>204</v>
      </c>
      <c r="B20802" t="s">
        <v>466</v>
      </c>
      <c r="C20802" t="s">
        <v>467</v>
      </c>
      <c r="D20802" t="s">
        <v>483</v>
      </c>
      <c r="E20802" t="s">
        <v>22</v>
      </c>
      <c r="F20802" t="s">
        <v>23</v>
      </c>
      <c r="G20802">
        <v>2014</v>
      </c>
      <c r="H20802">
        <v>1.7</v>
      </c>
      <c r="I20802">
        <v>11.9</v>
      </c>
    </row>
    <row r="20803" spans="1:9" x14ac:dyDescent="0.25">
      <c r="A20803" t="s">
        <v>204</v>
      </c>
      <c r="B20803" t="s">
        <v>466</v>
      </c>
      <c r="C20803" t="s">
        <v>467</v>
      </c>
      <c r="D20803" t="s">
        <v>483</v>
      </c>
      <c r="E20803" t="s">
        <v>22</v>
      </c>
      <c r="F20803" t="s">
        <v>23</v>
      </c>
      <c r="G20803">
        <v>2015</v>
      </c>
      <c r="H20803">
        <v>1.7</v>
      </c>
      <c r="I20803">
        <v>12</v>
      </c>
    </row>
    <row r="20804" spans="1:9" x14ac:dyDescent="0.25">
      <c r="A20804" t="s">
        <v>204</v>
      </c>
      <c r="B20804" t="s">
        <v>466</v>
      </c>
      <c r="C20804" t="s">
        <v>467</v>
      </c>
      <c r="D20804" t="s">
        <v>483</v>
      </c>
      <c r="E20804" t="s">
        <v>22</v>
      </c>
      <c r="F20804" t="s">
        <v>23</v>
      </c>
      <c r="G20804">
        <v>2016</v>
      </c>
      <c r="H20804">
        <v>1.7</v>
      </c>
      <c r="I20804">
        <v>12</v>
      </c>
    </row>
    <row r="20805" spans="1:9" x14ac:dyDescent="0.25">
      <c r="A20805" t="s">
        <v>204</v>
      </c>
      <c r="B20805" t="s">
        <v>466</v>
      </c>
      <c r="C20805" t="s">
        <v>467</v>
      </c>
      <c r="D20805" t="s">
        <v>483</v>
      </c>
      <c r="E20805" t="s">
        <v>22</v>
      </c>
      <c r="F20805" t="s">
        <v>23</v>
      </c>
      <c r="G20805">
        <v>2017</v>
      </c>
      <c r="H20805">
        <v>1.7</v>
      </c>
      <c r="I20805">
        <v>10.365</v>
      </c>
    </row>
    <row r="20806" spans="1:9" x14ac:dyDescent="0.25">
      <c r="A20806" t="s">
        <v>204</v>
      </c>
      <c r="B20806" t="s">
        <v>466</v>
      </c>
      <c r="C20806" t="s">
        <v>467</v>
      </c>
      <c r="D20806" t="s">
        <v>483</v>
      </c>
      <c r="E20806" t="s">
        <v>22</v>
      </c>
      <c r="F20806" t="s">
        <v>23</v>
      </c>
      <c r="G20806">
        <v>2018</v>
      </c>
      <c r="H20806">
        <v>1.7</v>
      </c>
    </row>
    <row r="20807" spans="1:9" x14ac:dyDescent="0.25">
      <c r="A20807" t="s">
        <v>204</v>
      </c>
      <c r="B20807" t="s">
        <v>466</v>
      </c>
      <c r="C20807" t="s">
        <v>467</v>
      </c>
      <c r="D20807" t="s">
        <v>483</v>
      </c>
      <c r="E20807" t="s">
        <v>22</v>
      </c>
      <c r="F20807" t="s">
        <v>23</v>
      </c>
      <c r="G20807">
        <v>2019</v>
      </c>
      <c r="H20807">
        <v>4.8</v>
      </c>
    </row>
    <row r="20808" spans="1:9" x14ac:dyDescent="0.25">
      <c r="A20808" t="s">
        <v>204</v>
      </c>
      <c r="B20808" t="s">
        <v>466</v>
      </c>
      <c r="C20808" t="s">
        <v>467</v>
      </c>
      <c r="D20808" t="s">
        <v>483</v>
      </c>
      <c r="E20808" t="s">
        <v>13</v>
      </c>
      <c r="F20808" t="s">
        <v>14</v>
      </c>
      <c r="G20808">
        <v>2000</v>
      </c>
      <c r="H20808">
        <v>114.488</v>
      </c>
      <c r="I20808">
        <v>405</v>
      </c>
    </row>
    <row r="20809" spans="1:9" x14ac:dyDescent="0.25">
      <c r="A20809" t="s">
        <v>204</v>
      </c>
      <c r="B20809" t="s">
        <v>466</v>
      </c>
      <c r="C20809" t="s">
        <v>467</v>
      </c>
      <c r="D20809" t="s">
        <v>483</v>
      </c>
      <c r="E20809" t="s">
        <v>13</v>
      </c>
      <c r="F20809" t="s">
        <v>14</v>
      </c>
      <c r="G20809">
        <v>2001</v>
      </c>
      <c r="H20809">
        <v>114.488</v>
      </c>
      <c r="I20809">
        <v>418.75200000000001</v>
      </c>
    </row>
    <row r="20810" spans="1:9" x14ac:dyDescent="0.25">
      <c r="A20810" t="s">
        <v>204</v>
      </c>
      <c r="B20810" t="s">
        <v>466</v>
      </c>
      <c r="C20810" t="s">
        <v>467</v>
      </c>
      <c r="D20810" t="s">
        <v>483</v>
      </c>
      <c r="E20810" t="s">
        <v>13</v>
      </c>
      <c r="F20810" t="s">
        <v>14</v>
      </c>
      <c r="G20810">
        <v>2002</v>
      </c>
      <c r="H20810">
        <v>114.488</v>
      </c>
      <c r="I20810">
        <v>418.75200000000001</v>
      </c>
    </row>
    <row r="20811" spans="1:9" x14ac:dyDescent="0.25">
      <c r="A20811" t="s">
        <v>204</v>
      </c>
      <c r="B20811" t="s">
        <v>466</v>
      </c>
      <c r="C20811" t="s">
        <v>467</v>
      </c>
      <c r="D20811" t="s">
        <v>483</v>
      </c>
      <c r="E20811" t="s">
        <v>13</v>
      </c>
      <c r="F20811" t="s">
        <v>14</v>
      </c>
      <c r="G20811">
        <v>2003</v>
      </c>
      <c r="H20811">
        <v>114.488</v>
      </c>
      <c r="I20811">
        <v>339</v>
      </c>
    </row>
    <row r="20812" spans="1:9" x14ac:dyDescent="0.25">
      <c r="A20812" t="s">
        <v>204</v>
      </c>
      <c r="B20812" t="s">
        <v>466</v>
      </c>
      <c r="C20812" t="s">
        <v>467</v>
      </c>
      <c r="D20812" t="s">
        <v>483</v>
      </c>
      <c r="E20812" t="s">
        <v>13</v>
      </c>
      <c r="F20812" t="s">
        <v>14</v>
      </c>
      <c r="G20812">
        <v>2004</v>
      </c>
      <c r="H20812">
        <v>114.488</v>
      </c>
      <c r="I20812">
        <v>413</v>
      </c>
    </row>
    <row r="20813" spans="1:9" x14ac:dyDescent="0.25">
      <c r="A20813" t="s">
        <v>204</v>
      </c>
      <c r="B20813" t="s">
        <v>466</v>
      </c>
      <c r="C20813" t="s">
        <v>467</v>
      </c>
      <c r="D20813" t="s">
        <v>483</v>
      </c>
      <c r="E20813" t="s">
        <v>13</v>
      </c>
      <c r="F20813" t="s">
        <v>14</v>
      </c>
      <c r="G20813">
        <v>2005</v>
      </c>
      <c r="H20813">
        <v>114.488</v>
      </c>
      <c r="I20813">
        <v>428</v>
      </c>
    </row>
    <row r="20814" spans="1:9" x14ac:dyDescent="0.25">
      <c r="A20814" t="s">
        <v>204</v>
      </c>
      <c r="B20814" t="s">
        <v>466</v>
      </c>
      <c r="C20814" t="s">
        <v>467</v>
      </c>
      <c r="D20814" t="s">
        <v>483</v>
      </c>
      <c r="E20814" t="s">
        <v>13</v>
      </c>
      <c r="F20814" t="s">
        <v>14</v>
      </c>
      <c r="G20814">
        <v>2006</v>
      </c>
      <c r="H20814">
        <v>114.488</v>
      </c>
      <c r="I20814">
        <v>541</v>
      </c>
    </row>
    <row r="20815" spans="1:9" x14ac:dyDescent="0.25">
      <c r="A20815" t="s">
        <v>204</v>
      </c>
      <c r="B20815" t="s">
        <v>466</v>
      </c>
      <c r="C20815" t="s">
        <v>467</v>
      </c>
      <c r="D20815" t="s">
        <v>483</v>
      </c>
      <c r="E20815" t="s">
        <v>13</v>
      </c>
      <c r="F20815" t="s">
        <v>14</v>
      </c>
      <c r="G20815">
        <v>2007</v>
      </c>
      <c r="H20815">
        <v>114.488</v>
      </c>
      <c r="I20815">
        <v>500</v>
      </c>
    </row>
    <row r="20816" spans="1:9" x14ac:dyDescent="0.25">
      <c r="A20816" t="s">
        <v>204</v>
      </c>
      <c r="B20816" t="s">
        <v>466</v>
      </c>
      <c r="C20816" t="s">
        <v>467</v>
      </c>
      <c r="D20816" t="s">
        <v>483</v>
      </c>
      <c r="E20816" t="s">
        <v>13</v>
      </c>
      <c r="F20816" t="s">
        <v>14</v>
      </c>
      <c r="G20816">
        <v>2008</v>
      </c>
      <c r="H20816">
        <v>114.488</v>
      </c>
      <c r="I20816">
        <v>503</v>
      </c>
    </row>
    <row r="20817" spans="1:9" x14ac:dyDescent="0.25">
      <c r="A20817" t="s">
        <v>204</v>
      </c>
      <c r="B20817" t="s">
        <v>466</v>
      </c>
      <c r="C20817" t="s">
        <v>467</v>
      </c>
      <c r="D20817" t="s">
        <v>483</v>
      </c>
      <c r="E20817" t="s">
        <v>13</v>
      </c>
      <c r="F20817" t="s">
        <v>14</v>
      </c>
      <c r="G20817">
        <v>2009</v>
      </c>
      <c r="H20817">
        <v>114.488</v>
      </c>
      <c r="I20817">
        <v>352</v>
      </c>
    </row>
    <row r="20818" spans="1:9" x14ac:dyDescent="0.25">
      <c r="A20818" t="s">
        <v>204</v>
      </c>
      <c r="B20818" t="s">
        <v>466</v>
      </c>
      <c r="C20818" t="s">
        <v>467</v>
      </c>
      <c r="D20818" t="s">
        <v>483</v>
      </c>
      <c r="E20818" t="s">
        <v>13</v>
      </c>
      <c r="F20818" t="s">
        <v>14</v>
      </c>
      <c r="G20818">
        <v>2010</v>
      </c>
      <c r="H20818">
        <v>114.488</v>
      </c>
      <c r="I20818">
        <v>462</v>
      </c>
    </row>
    <row r="20819" spans="1:9" x14ac:dyDescent="0.25">
      <c r="A20819" t="s">
        <v>204</v>
      </c>
      <c r="B20819" t="s">
        <v>466</v>
      </c>
      <c r="C20819" t="s">
        <v>467</v>
      </c>
      <c r="D20819" t="s">
        <v>483</v>
      </c>
      <c r="E20819" t="s">
        <v>13</v>
      </c>
      <c r="F20819" t="s">
        <v>14</v>
      </c>
      <c r="G20819">
        <v>2011</v>
      </c>
      <c r="H20819">
        <v>118.988</v>
      </c>
      <c r="I20819">
        <v>464</v>
      </c>
    </row>
    <row r="20820" spans="1:9" x14ac:dyDescent="0.25">
      <c r="A20820" t="s">
        <v>204</v>
      </c>
      <c r="B20820" t="s">
        <v>466</v>
      </c>
      <c r="C20820" t="s">
        <v>467</v>
      </c>
      <c r="D20820" t="s">
        <v>483</v>
      </c>
      <c r="E20820" t="s">
        <v>13</v>
      </c>
      <c r="F20820" t="s">
        <v>14</v>
      </c>
      <c r="G20820">
        <v>2012</v>
      </c>
      <c r="H20820">
        <v>118.988</v>
      </c>
      <c r="I20820">
        <v>556</v>
      </c>
    </row>
    <row r="20821" spans="1:9" x14ac:dyDescent="0.25">
      <c r="A20821" t="s">
        <v>204</v>
      </c>
      <c r="B20821" t="s">
        <v>466</v>
      </c>
      <c r="C20821" t="s">
        <v>467</v>
      </c>
      <c r="D20821" t="s">
        <v>483</v>
      </c>
      <c r="E20821" t="s">
        <v>13</v>
      </c>
      <c r="F20821" t="s">
        <v>14</v>
      </c>
      <c r="G20821">
        <v>2013</v>
      </c>
      <c r="H20821">
        <v>118.988</v>
      </c>
      <c r="I20821">
        <v>490</v>
      </c>
    </row>
    <row r="20822" spans="1:9" x14ac:dyDescent="0.25">
      <c r="A20822" t="s">
        <v>204</v>
      </c>
      <c r="B20822" t="s">
        <v>466</v>
      </c>
      <c r="C20822" t="s">
        <v>467</v>
      </c>
      <c r="D20822" t="s">
        <v>483</v>
      </c>
      <c r="E20822" t="s">
        <v>13</v>
      </c>
      <c r="F20822" t="s">
        <v>14</v>
      </c>
      <c r="G20822">
        <v>2014</v>
      </c>
      <c r="H20822">
        <v>118.988</v>
      </c>
      <c r="I20822">
        <v>500</v>
      </c>
    </row>
    <row r="20823" spans="1:9" x14ac:dyDescent="0.25">
      <c r="A20823" t="s">
        <v>204</v>
      </c>
      <c r="B20823" t="s">
        <v>466</v>
      </c>
      <c r="C20823" t="s">
        <v>467</v>
      </c>
      <c r="D20823" t="s">
        <v>483</v>
      </c>
      <c r="E20823" t="s">
        <v>13</v>
      </c>
      <c r="F20823" t="s">
        <v>14</v>
      </c>
      <c r="G20823">
        <v>2015</v>
      </c>
      <c r="H20823">
        <v>118.988</v>
      </c>
      <c r="I20823">
        <v>493</v>
      </c>
    </row>
    <row r="20824" spans="1:9" x14ac:dyDescent="0.25">
      <c r="A20824" t="s">
        <v>204</v>
      </c>
      <c r="B20824" t="s">
        <v>466</v>
      </c>
      <c r="C20824" t="s">
        <v>467</v>
      </c>
      <c r="D20824" t="s">
        <v>483</v>
      </c>
      <c r="E20824" t="s">
        <v>13</v>
      </c>
      <c r="F20824" t="s">
        <v>14</v>
      </c>
      <c r="G20824">
        <v>2016</v>
      </c>
      <c r="H20824">
        <v>118.988</v>
      </c>
      <c r="I20824">
        <v>443</v>
      </c>
    </row>
    <row r="20825" spans="1:9" x14ac:dyDescent="0.25">
      <c r="A20825" t="s">
        <v>204</v>
      </c>
      <c r="B20825" t="s">
        <v>466</v>
      </c>
      <c r="C20825" t="s">
        <v>467</v>
      </c>
      <c r="D20825" t="s">
        <v>483</v>
      </c>
      <c r="E20825" t="s">
        <v>13</v>
      </c>
      <c r="F20825" t="s">
        <v>14</v>
      </c>
      <c r="G20825">
        <v>2017</v>
      </c>
      <c r="H20825">
        <v>118.988</v>
      </c>
      <c r="I20825">
        <v>563.90700000000004</v>
      </c>
    </row>
    <row r="20826" spans="1:9" x14ac:dyDescent="0.25">
      <c r="A20826" t="s">
        <v>204</v>
      </c>
      <c r="B20826" t="s">
        <v>466</v>
      </c>
      <c r="C20826" t="s">
        <v>467</v>
      </c>
      <c r="D20826" t="s">
        <v>483</v>
      </c>
      <c r="E20826" t="s">
        <v>13</v>
      </c>
      <c r="F20826" t="s">
        <v>14</v>
      </c>
      <c r="G20826">
        <v>2018</v>
      </c>
      <c r="H20826">
        <v>118.988</v>
      </c>
    </row>
    <row r="20827" spans="1:9" x14ac:dyDescent="0.25">
      <c r="A20827" t="s">
        <v>204</v>
      </c>
      <c r="B20827" t="s">
        <v>466</v>
      </c>
      <c r="C20827" t="s">
        <v>467</v>
      </c>
      <c r="D20827" t="s">
        <v>483</v>
      </c>
      <c r="E20827" t="s">
        <v>13</v>
      </c>
      <c r="F20827" t="s">
        <v>14</v>
      </c>
      <c r="G20827">
        <v>2019</v>
      </c>
      <c r="H20827">
        <v>118.988</v>
      </c>
    </row>
    <row r="20828" spans="1:9" x14ac:dyDescent="0.25">
      <c r="A20828" t="s">
        <v>204</v>
      </c>
      <c r="B20828" t="s">
        <v>466</v>
      </c>
      <c r="C20828" t="s">
        <v>467</v>
      </c>
      <c r="D20828" t="s">
        <v>483</v>
      </c>
      <c r="E20828" t="s">
        <v>15</v>
      </c>
      <c r="F20828" t="s">
        <v>17</v>
      </c>
      <c r="G20828">
        <v>2000</v>
      </c>
      <c r="H20828">
        <v>0.1</v>
      </c>
    </row>
    <row r="20829" spans="1:9" x14ac:dyDescent="0.25">
      <c r="A20829" t="s">
        <v>204</v>
      </c>
      <c r="B20829" t="s">
        <v>466</v>
      </c>
      <c r="C20829" t="s">
        <v>467</v>
      </c>
      <c r="D20829" t="s">
        <v>483</v>
      </c>
      <c r="E20829" t="s">
        <v>15</v>
      </c>
      <c r="F20829" t="s">
        <v>17</v>
      </c>
      <c r="G20829">
        <v>2001</v>
      </c>
      <c r="H20829">
        <v>0.1</v>
      </c>
    </row>
    <row r="20830" spans="1:9" x14ac:dyDescent="0.25">
      <c r="A20830" t="s">
        <v>204</v>
      </c>
      <c r="B20830" t="s">
        <v>466</v>
      </c>
      <c r="C20830" t="s">
        <v>467</v>
      </c>
      <c r="D20830" t="s">
        <v>483</v>
      </c>
      <c r="E20830" t="s">
        <v>15</v>
      </c>
      <c r="F20830" t="s">
        <v>17</v>
      </c>
      <c r="G20830">
        <v>2002</v>
      </c>
      <c r="H20830">
        <v>0.1</v>
      </c>
    </row>
    <row r="20831" spans="1:9" x14ac:dyDescent="0.25">
      <c r="A20831" t="s">
        <v>204</v>
      </c>
      <c r="B20831" t="s">
        <v>466</v>
      </c>
      <c r="C20831" t="s">
        <v>467</v>
      </c>
      <c r="D20831" t="s">
        <v>483</v>
      </c>
      <c r="E20831" t="s">
        <v>15</v>
      </c>
      <c r="F20831" t="s">
        <v>17</v>
      </c>
      <c r="G20831">
        <v>2003</v>
      </c>
      <c r="H20831">
        <v>0.1</v>
      </c>
    </row>
    <row r="20832" spans="1:9" x14ac:dyDescent="0.25">
      <c r="A20832" t="s">
        <v>204</v>
      </c>
      <c r="B20832" t="s">
        <v>466</v>
      </c>
      <c r="C20832" t="s">
        <v>467</v>
      </c>
      <c r="D20832" t="s">
        <v>483</v>
      </c>
      <c r="E20832" t="s">
        <v>15</v>
      </c>
      <c r="F20832" t="s">
        <v>17</v>
      </c>
      <c r="G20832">
        <v>2004</v>
      </c>
      <c r="H20832">
        <v>0.1</v>
      </c>
    </row>
    <row r="20833" spans="1:8" x14ac:dyDescent="0.25">
      <c r="A20833" t="s">
        <v>204</v>
      </c>
      <c r="B20833" t="s">
        <v>466</v>
      </c>
      <c r="C20833" t="s">
        <v>467</v>
      </c>
      <c r="D20833" t="s">
        <v>483</v>
      </c>
      <c r="E20833" t="s">
        <v>15</v>
      </c>
      <c r="F20833" t="s">
        <v>17</v>
      </c>
      <c r="G20833">
        <v>2005</v>
      </c>
      <c r="H20833">
        <v>0.161</v>
      </c>
    </row>
    <row r="20834" spans="1:8" x14ac:dyDescent="0.25">
      <c r="A20834" t="s">
        <v>204</v>
      </c>
      <c r="B20834" t="s">
        <v>466</v>
      </c>
      <c r="C20834" t="s">
        <v>467</v>
      </c>
      <c r="D20834" t="s">
        <v>483</v>
      </c>
      <c r="E20834" t="s">
        <v>15</v>
      </c>
      <c r="F20834" t="s">
        <v>17</v>
      </c>
      <c r="G20834">
        <v>2006</v>
      </c>
      <c r="H20834">
        <v>0.161</v>
      </c>
    </row>
    <row r="20835" spans="1:8" x14ac:dyDescent="0.25">
      <c r="A20835" t="s">
        <v>204</v>
      </c>
      <c r="B20835" t="s">
        <v>466</v>
      </c>
      <c r="C20835" t="s">
        <v>467</v>
      </c>
      <c r="D20835" t="s">
        <v>483</v>
      </c>
      <c r="E20835" t="s">
        <v>15</v>
      </c>
      <c r="F20835" t="s">
        <v>17</v>
      </c>
      <c r="G20835">
        <v>2007</v>
      </c>
      <c r="H20835">
        <v>0.161</v>
      </c>
    </row>
    <row r="20836" spans="1:8" x14ac:dyDescent="0.25">
      <c r="A20836" t="s">
        <v>204</v>
      </c>
      <c r="B20836" t="s">
        <v>466</v>
      </c>
      <c r="C20836" t="s">
        <v>467</v>
      </c>
      <c r="D20836" t="s">
        <v>483</v>
      </c>
      <c r="E20836" t="s">
        <v>15</v>
      </c>
      <c r="F20836" t="s">
        <v>17</v>
      </c>
      <c r="G20836">
        <v>2008</v>
      </c>
      <c r="H20836">
        <v>0.161</v>
      </c>
    </row>
    <row r="20837" spans="1:8" x14ac:dyDescent="0.25">
      <c r="A20837" t="s">
        <v>204</v>
      </c>
      <c r="B20837" t="s">
        <v>466</v>
      </c>
      <c r="C20837" t="s">
        <v>467</v>
      </c>
      <c r="D20837" t="s">
        <v>483</v>
      </c>
      <c r="E20837" t="s">
        <v>15</v>
      </c>
      <c r="F20837" t="s">
        <v>17</v>
      </c>
      <c r="G20837">
        <v>2009</v>
      </c>
      <c r="H20837">
        <v>0.161</v>
      </c>
    </row>
    <row r="20838" spans="1:8" x14ac:dyDescent="0.25">
      <c r="A20838" t="s">
        <v>204</v>
      </c>
      <c r="B20838" t="s">
        <v>466</v>
      </c>
      <c r="C20838" t="s">
        <v>467</v>
      </c>
      <c r="D20838" t="s">
        <v>483</v>
      </c>
      <c r="E20838" t="s">
        <v>15</v>
      </c>
      <c r="F20838" t="s">
        <v>17</v>
      </c>
      <c r="G20838">
        <v>2010</v>
      </c>
      <c r="H20838">
        <v>0.161</v>
      </c>
    </row>
    <row r="20839" spans="1:8" x14ac:dyDescent="0.25">
      <c r="A20839" t="s">
        <v>204</v>
      </c>
      <c r="B20839" t="s">
        <v>466</v>
      </c>
      <c r="C20839" t="s">
        <v>467</v>
      </c>
      <c r="D20839" t="s">
        <v>483</v>
      </c>
      <c r="E20839" t="s">
        <v>15</v>
      </c>
      <c r="F20839" t="s">
        <v>17</v>
      </c>
      <c r="G20839">
        <v>2011</v>
      </c>
      <c r="H20839">
        <v>0.161</v>
      </c>
    </row>
    <row r="20840" spans="1:8" x14ac:dyDescent="0.25">
      <c r="A20840" t="s">
        <v>204</v>
      </c>
      <c r="B20840" t="s">
        <v>466</v>
      </c>
      <c r="C20840" t="s">
        <v>467</v>
      </c>
      <c r="D20840" t="s">
        <v>483</v>
      </c>
      <c r="E20840" t="s">
        <v>15</v>
      </c>
      <c r="F20840" t="s">
        <v>17</v>
      </c>
      <c r="G20840">
        <v>2012</v>
      </c>
      <c r="H20840">
        <v>0.161</v>
      </c>
    </row>
    <row r="20841" spans="1:8" x14ac:dyDescent="0.25">
      <c r="A20841" t="s">
        <v>204</v>
      </c>
      <c r="B20841" t="s">
        <v>466</v>
      </c>
      <c r="C20841" t="s">
        <v>467</v>
      </c>
      <c r="D20841" t="s">
        <v>483</v>
      </c>
      <c r="E20841" t="s">
        <v>15</v>
      </c>
      <c r="F20841" t="s">
        <v>17</v>
      </c>
      <c r="G20841">
        <v>2013</v>
      </c>
      <c r="H20841">
        <v>0.161</v>
      </c>
    </row>
    <row r="20842" spans="1:8" x14ac:dyDescent="0.25">
      <c r="A20842" t="s">
        <v>204</v>
      </c>
      <c r="B20842" t="s">
        <v>466</v>
      </c>
      <c r="C20842" t="s">
        <v>467</v>
      </c>
      <c r="D20842" t="s">
        <v>483</v>
      </c>
      <c r="E20842" t="s">
        <v>15</v>
      </c>
      <c r="F20842" t="s">
        <v>17</v>
      </c>
      <c r="G20842">
        <v>2014</v>
      </c>
      <c r="H20842">
        <v>0.161</v>
      </c>
    </row>
    <row r="20843" spans="1:8" x14ac:dyDescent="0.25">
      <c r="A20843" t="s">
        <v>204</v>
      </c>
      <c r="B20843" t="s">
        <v>466</v>
      </c>
      <c r="C20843" t="s">
        <v>467</v>
      </c>
      <c r="D20843" t="s">
        <v>483</v>
      </c>
      <c r="E20843" t="s">
        <v>15</v>
      </c>
      <c r="F20843" t="s">
        <v>17</v>
      </c>
      <c r="G20843">
        <v>2015</v>
      </c>
      <c r="H20843">
        <v>0.161</v>
      </c>
    </row>
    <row r="20844" spans="1:8" x14ac:dyDescent="0.25">
      <c r="A20844" t="s">
        <v>204</v>
      </c>
      <c r="B20844" t="s">
        <v>466</v>
      </c>
      <c r="C20844" t="s">
        <v>467</v>
      </c>
      <c r="D20844" t="s">
        <v>483</v>
      </c>
      <c r="E20844" t="s">
        <v>15</v>
      </c>
      <c r="F20844" t="s">
        <v>17</v>
      </c>
      <c r="G20844">
        <v>2016</v>
      </c>
      <c r="H20844">
        <v>0.161</v>
      </c>
    </row>
    <row r="20845" spans="1:8" x14ac:dyDescent="0.25">
      <c r="A20845" t="s">
        <v>204</v>
      </c>
      <c r="B20845" t="s">
        <v>466</v>
      </c>
      <c r="C20845" t="s">
        <v>467</v>
      </c>
      <c r="D20845" t="s">
        <v>483</v>
      </c>
      <c r="E20845" t="s">
        <v>15</v>
      </c>
      <c r="F20845" t="s">
        <v>17</v>
      </c>
      <c r="G20845">
        <v>2017</v>
      </c>
      <c r="H20845">
        <v>0.161</v>
      </c>
    </row>
    <row r="20846" spans="1:8" x14ac:dyDescent="0.25">
      <c r="A20846" t="s">
        <v>204</v>
      </c>
      <c r="B20846" t="s">
        <v>466</v>
      </c>
      <c r="C20846" t="s">
        <v>467</v>
      </c>
      <c r="D20846" t="s">
        <v>483</v>
      </c>
      <c r="E20846" t="s">
        <v>15</v>
      </c>
      <c r="F20846" t="s">
        <v>17</v>
      </c>
      <c r="G20846">
        <v>2018</v>
      </c>
      <c r="H20846">
        <v>0.161</v>
      </c>
    </row>
    <row r="20847" spans="1:8" x14ac:dyDescent="0.25">
      <c r="A20847" t="s">
        <v>204</v>
      </c>
      <c r="B20847" t="s">
        <v>466</v>
      </c>
      <c r="C20847" t="s">
        <v>467</v>
      </c>
      <c r="D20847" t="s">
        <v>483</v>
      </c>
      <c r="E20847" t="s">
        <v>15</v>
      </c>
      <c r="F20847" t="s">
        <v>17</v>
      </c>
      <c r="G20847">
        <v>2019</v>
      </c>
      <c r="H20847">
        <v>0.161</v>
      </c>
    </row>
    <row r="20848" spans="1:8" x14ac:dyDescent="0.25">
      <c r="A20848" t="s">
        <v>204</v>
      </c>
      <c r="B20848" t="s">
        <v>466</v>
      </c>
      <c r="C20848" t="s">
        <v>467</v>
      </c>
      <c r="D20848" t="s">
        <v>483</v>
      </c>
      <c r="E20848" t="s">
        <v>15</v>
      </c>
      <c r="F20848" t="s">
        <v>26</v>
      </c>
      <c r="G20848">
        <v>2008</v>
      </c>
      <c r="H20848">
        <v>0.41299999999999998</v>
      </c>
    </row>
    <row r="20849" spans="1:9" x14ac:dyDescent="0.25">
      <c r="A20849" t="s">
        <v>204</v>
      </c>
      <c r="B20849" t="s">
        <v>466</v>
      </c>
      <c r="C20849" t="s">
        <v>467</v>
      </c>
      <c r="D20849" t="s">
        <v>483</v>
      </c>
      <c r="E20849" t="s">
        <v>15</v>
      </c>
      <c r="F20849" t="s">
        <v>26</v>
      </c>
      <c r="G20849">
        <v>2009</v>
      </c>
      <c r="H20849">
        <v>2.3690000000000002</v>
      </c>
      <c r="I20849">
        <v>2.2999999999999998</v>
      </c>
    </row>
    <row r="20850" spans="1:9" x14ac:dyDescent="0.25">
      <c r="A20850" t="s">
        <v>204</v>
      </c>
      <c r="B20850" t="s">
        <v>466</v>
      </c>
      <c r="C20850" t="s">
        <v>467</v>
      </c>
      <c r="D20850" t="s">
        <v>483</v>
      </c>
      <c r="E20850" t="s">
        <v>15</v>
      </c>
      <c r="F20850" t="s">
        <v>26</v>
      </c>
      <c r="G20850">
        <v>2010</v>
      </c>
      <c r="H20850">
        <v>23.02</v>
      </c>
      <c r="I20850">
        <v>3.1</v>
      </c>
    </row>
    <row r="20851" spans="1:9" x14ac:dyDescent="0.25">
      <c r="A20851" t="s">
        <v>204</v>
      </c>
      <c r="B20851" t="s">
        <v>466</v>
      </c>
      <c r="C20851" t="s">
        <v>467</v>
      </c>
      <c r="D20851" t="s">
        <v>483</v>
      </c>
      <c r="E20851" t="s">
        <v>15</v>
      </c>
      <c r="F20851" t="s">
        <v>26</v>
      </c>
      <c r="G20851">
        <v>2011</v>
      </c>
      <c r="H20851">
        <v>35.728000000000002</v>
      </c>
      <c r="I20851">
        <v>37.1</v>
      </c>
    </row>
    <row r="20852" spans="1:9" x14ac:dyDescent="0.25">
      <c r="A20852" t="s">
        <v>204</v>
      </c>
      <c r="B20852" t="s">
        <v>466</v>
      </c>
      <c r="C20852" t="s">
        <v>467</v>
      </c>
      <c r="D20852" t="s">
        <v>483</v>
      </c>
      <c r="E20852" t="s">
        <v>15</v>
      </c>
      <c r="F20852" t="s">
        <v>26</v>
      </c>
      <c r="G20852">
        <v>2012</v>
      </c>
      <c r="H20852">
        <v>36.188000000000002</v>
      </c>
      <c r="I20852">
        <v>52</v>
      </c>
    </row>
    <row r="20853" spans="1:9" x14ac:dyDescent="0.25">
      <c r="A20853" t="s">
        <v>204</v>
      </c>
      <c r="B20853" t="s">
        <v>466</v>
      </c>
      <c r="C20853" t="s">
        <v>467</v>
      </c>
      <c r="D20853" t="s">
        <v>483</v>
      </c>
      <c r="E20853" t="s">
        <v>15</v>
      </c>
      <c r="F20853" t="s">
        <v>26</v>
      </c>
      <c r="G20853">
        <v>2013</v>
      </c>
      <c r="H20853">
        <v>36.444000000000003</v>
      </c>
      <c r="I20853">
        <v>44</v>
      </c>
    </row>
    <row r="20854" spans="1:9" x14ac:dyDescent="0.25">
      <c r="A20854" t="s">
        <v>204</v>
      </c>
      <c r="B20854" t="s">
        <v>466</v>
      </c>
      <c r="C20854" t="s">
        <v>467</v>
      </c>
      <c r="D20854" t="s">
        <v>483</v>
      </c>
      <c r="E20854" t="s">
        <v>15</v>
      </c>
      <c r="F20854" t="s">
        <v>26</v>
      </c>
      <c r="G20854">
        <v>2014</v>
      </c>
      <c r="H20854">
        <v>36.548000000000002</v>
      </c>
      <c r="I20854">
        <v>52</v>
      </c>
    </row>
    <row r="20855" spans="1:9" x14ac:dyDescent="0.25">
      <c r="A20855" t="s">
        <v>204</v>
      </c>
      <c r="B20855" t="s">
        <v>466</v>
      </c>
      <c r="C20855" t="s">
        <v>467</v>
      </c>
      <c r="D20855" t="s">
        <v>483</v>
      </c>
      <c r="E20855" t="s">
        <v>15</v>
      </c>
      <c r="F20855" t="s">
        <v>26</v>
      </c>
      <c r="G20855">
        <v>2015</v>
      </c>
      <c r="H20855">
        <v>46.344000000000001</v>
      </c>
      <c r="I20855">
        <v>54</v>
      </c>
    </row>
    <row r="20856" spans="1:9" x14ac:dyDescent="0.25">
      <c r="A20856" t="s">
        <v>204</v>
      </c>
      <c r="B20856" t="s">
        <v>466</v>
      </c>
      <c r="C20856" t="s">
        <v>467</v>
      </c>
      <c r="D20856" t="s">
        <v>483</v>
      </c>
      <c r="E20856" t="s">
        <v>15</v>
      </c>
      <c r="F20856" t="s">
        <v>26</v>
      </c>
      <c r="G20856">
        <v>2016</v>
      </c>
      <c r="H20856">
        <v>46.344000000000001</v>
      </c>
      <c r="I20856">
        <v>54</v>
      </c>
    </row>
    <row r="20857" spans="1:9" x14ac:dyDescent="0.25">
      <c r="A20857" t="s">
        <v>204</v>
      </c>
      <c r="B20857" t="s">
        <v>466</v>
      </c>
      <c r="C20857" t="s">
        <v>467</v>
      </c>
      <c r="D20857" t="s">
        <v>483</v>
      </c>
      <c r="E20857" t="s">
        <v>15</v>
      </c>
      <c r="F20857" t="s">
        <v>26</v>
      </c>
      <c r="G20857">
        <v>2017</v>
      </c>
      <c r="H20857">
        <v>46.398000000000003</v>
      </c>
      <c r="I20857">
        <v>51.845999999999997</v>
      </c>
    </row>
    <row r="20858" spans="1:9" x14ac:dyDescent="0.25">
      <c r="A20858" t="s">
        <v>204</v>
      </c>
      <c r="B20858" t="s">
        <v>466</v>
      </c>
      <c r="C20858" t="s">
        <v>467</v>
      </c>
      <c r="D20858" t="s">
        <v>483</v>
      </c>
      <c r="E20858" t="s">
        <v>15</v>
      </c>
      <c r="F20858" t="s">
        <v>26</v>
      </c>
      <c r="G20858">
        <v>2018</v>
      </c>
      <c r="H20858">
        <v>46.506999999999998</v>
      </c>
    </row>
    <row r="20859" spans="1:9" x14ac:dyDescent="0.25">
      <c r="A20859" t="s">
        <v>204</v>
      </c>
      <c r="B20859" t="s">
        <v>466</v>
      </c>
      <c r="C20859" t="s">
        <v>467</v>
      </c>
      <c r="D20859" t="s">
        <v>483</v>
      </c>
      <c r="E20859" t="s">
        <v>15</v>
      </c>
      <c r="F20859" t="s">
        <v>26</v>
      </c>
      <c r="G20859">
        <v>2019</v>
      </c>
      <c r="H20859">
        <v>46.542000000000002</v>
      </c>
    </row>
    <row r="20860" spans="1:9" x14ac:dyDescent="0.25">
      <c r="A20860" t="s">
        <v>204</v>
      </c>
      <c r="B20860" t="s">
        <v>468</v>
      </c>
      <c r="C20860" t="s">
        <v>469</v>
      </c>
      <c r="D20860" t="s">
        <v>482</v>
      </c>
      <c r="E20860" t="s">
        <v>12</v>
      </c>
      <c r="F20860" t="s">
        <v>12</v>
      </c>
      <c r="G20860">
        <v>2000</v>
      </c>
      <c r="H20860">
        <v>286.29599999999999</v>
      </c>
      <c r="I20860">
        <v>780.12</v>
      </c>
    </row>
    <row r="20861" spans="1:9" x14ac:dyDescent="0.25">
      <c r="A20861" t="s">
        <v>204</v>
      </c>
      <c r="B20861" t="s">
        <v>468</v>
      </c>
      <c r="C20861" t="s">
        <v>469</v>
      </c>
      <c r="D20861" t="s">
        <v>482</v>
      </c>
      <c r="E20861" t="s">
        <v>12</v>
      </c>
      <c r="F20861" t="s">
        <v>12</v>
      </c>
      <c r="G20861">
        <v>2001</v>
      </c>
      <c r="H20861">
        <v>286.29599999999999</v>
      </c>
      <c r="I20861">
        <v>790.69</v>
      </c>
    </row>
    <row r="20862" spans="1:9" x14ac:dyDescent="0.25">
      <c r="A20862" t="s">
        <v>204</v>
      </c>
      <c r="B20862" t="s">
        <v>468</v>
      </c>
      <c r="C20862" t="s">
        <v>469</v>
      </c>
      <c r="D20862" t="s">
        <v>482</v>
      </c>
      <c r="E20862" t="s">
        <v>12</v>
      </c>
      <c r="F20862" t="s">
        <v>12</v>
      </c>
      <c r="G20862">
        <v>2002</v>
      </c>
      <c r="H20862">
        <v>293.416</v>
      </c>
      <c r="I20862">
        <v>778.35</v>
      </c>
    </row>
    <row r="20863" spans="1:9" x14ac:dyDescent="0.25">
      <c r="A20863" t="s">
        <v>204</v>
      </c>
      <c r="B20863" t="s">
        <v>468</v>
      </c>
      <c r="C20863" t="s">
        <v>469</v>
      </c>
      <c r="D20863" t="s">
        <v>482</v>
      </c>
      <c r="E20863" t="s">
        <v>12</v>
      </c>
      <c r="F20863" t="s">
        <v>12</v>
      </c>
      <c r="G20863">
        <v>2003</v>
      </c>
      <c r="H20863">
        <v>293.416</v>
      </c>
      <c r="I20863">
        <v>742.23</v>
      </c>
    </row>
    <row r="20864" spans="1:9" x14ac:dyDescent="0.25">
      <c r="A20864" t="s">
        <v>204</v>
      </c>
      <c r="B20864" t="s">
        <v>468</v>
      </c>
      <c r="C20864" t="s">
        <v>469</v>
      </c>
      <c r="D20864" t="s">
        <v>482</v>
      </c>
      <c r="E20864" t="s">
        <v>12</v>
      </c>
      <c r="F20864" t="s">
        <v>12</v>
      </c>
      <c r="G20864">
        <v>2004</v>
      </c>
      <c r="H20864">
        <v>293.416</v>
      </c>
      <c r="I20864">
        <v>767.47</v>
      </c>
    </row>
    <row r="20865" spans="1:9" x14ac:dyDescent="0.25">
      <c r="A20865" t="s">
        <v>204</v>
      </c>
      <c r="B20865" t="s">
        <v>468</v>
      </c>
      <c r="C20865" t="s">
        <v>469</v>
      </c>
      <c r="D20865" t="s">
        <v>482</v>
      </c>
      <c r="E20865" t="s">
        <v>12</v>
      </c>
      <c r="F20865" t="s">
        <v>12</v>
      </c>
      <c r="G20865">
        <v>2005</v>
      </c>
      <c r="H20865">
        <v>293.416</v>
      </c>
      <c r="I20865">
        <v>574.41999999999996</v>
      </c>
    </row>
    <row r="20866" spans="1:9" x14ac:dyDescent="0.25">
      <c r="A20866" t="s">
        <v>204</v>
      </c>
      <c r="B20866" t="s">
        <v>468</v>
      </c>
      <c r="C20866" t="s">
        <v>469</v>
      </c>
      <c r="D20866" t="s">
        <v>482</v>
      </c>
      <c r="E20866" t="s">
        <v>12</v>
      </c>
      <c r="F20866" t="s">
        <v>12</v>
      </c>
      <c r="G20866">
        <v>2006</v>
      </c>
      <c r="H20866">
        <v>293.416</v>
      </c>
      <c r="I20866">
        <v>587.12</v>
      </c>
    </row>
    <row r="20867" spans="1:9" x14ac:dyDescent="0.25">
      <c r="A20867" t="s">
        <v>204</v>
      </c>
      <c r="B20867" t="s">
        <v>468</v>
      </c>
      <c r="C20867" t="s">
        <v>469</v>
      </c>
      <c r="D20867" t="s">
        <v>482</v>
      </c>
      <c r="E20867" t="s">
        <v>12</v>
      </c>
      <c r="F20867" t="s">
        <v>12</v>
      </c>
      <c r="G20867">
        <v>2007</v>
      </c>
      <c r="H20867">
        <v>293.416</v>
      </c>
      <c r="I20867">
        <v>629.86</v>
      </c>
    </row>
    <row r="20868" spans="1:9" x14ac:dyDescent="0.25">
      <c r="A20868" t="s">
        <v>204</v>
      </c>
      <c r="B20868" t="s">
        <v>468</v>
      </c>
      <c r="C20868" t="s">
        <v>469</v>
      </c>
      <c r="D20868" t="s">
        <v>482</v>
      </c>
      <c r="E20868" t="s">
        <v>12</v>
      </c>
      <c r="F20868" t="s">
        <v>12</v>
      </c>
      <c r="G20868">
        <v>2008</v>
      </c>
      <c r="H20868">
        <v>250.07599999999999</v>
      </c>
      <c r="I20868">
        <v>652.74</v>
      </c>
    </row>
    <row r="20869" spans="1:9" x14ac:dyDescent="0.25">
      <c r="A20869" t="s">
        <v>204</v>
      </c>
      <c r="B20869" t="s">
        <v>468</v>
      </c>
      <c r="C20869" t="s">
        <v>469</v>
      </c>
      <c r="D20869" t="s">
        <v>482</v>
      </c>
      <c r="E20869" t="s">
        <v>12</v>
      </c>
      <c r="F20869" t="s">
        <v>12</v>
      </c>
      <c r="G20869">
        <v>2009</v>
      </c>
      <c r="H20869">
        <v>301.27999999999997</v>
      </c>
      <c r="I20869">
        <v>672</v>
      </c>
    </row>
    <row r="20870" spans="1:9" x14ac:dyDescent="0.25">
      <c r="A20870" t="s">
        <v>204</v>
      </c>
      <c r="B20870" t="s">
        <v>468</v>
      </c>
      <c r="C20870" t="s">
        <v>469</v>
      </c>
      <c r="D20870" t="s">
        <v>482</v>
      </c>
      <c r="E20870" t="s">
        <v>12</v>
      </c>
      <c r="F20870" t="s">
        <v>12</v>
      </c>
      <c r="G20870">
        <v>2010</v>
      </c>
      <c r="H20870">
        <v>307.27999999999997</v>
      </c>
      <c r="I20870">
        <v>838.56</v>
      </c>
    </row>
    <row r="20871" spans="1:9" x14ac:dyDescent="0.25">
      <c r="A20871" t="s">
        <v>204</v>
      </c>
      <c r="B20871" t="s">
        <v>468</v>
      </c>
      <c r="C20871" t="s">
        <v>469</v>
      </c>
      <c r="D20871" t="s">
        <v>482</v>
      </c>
      <c r="E20871" t="s">
        <v>12</v>
      </c>
      <c r="F20871" t="s">
        <v>12</v>
      </c>
      <c r="G20871">
        <v>2011</v>
      </c>
      <c r="H20871">
        <v>307.68</v>
      </c>
      <c r="I20871">
        <v>870.42</v>
      </c>
    </row>
    <row r="20872" spans="1:9" x14ac:dyDescent="0.25">
      <c r="A20872" t="s">
        <v>204</v>
      </c>
      <c r="B20872" t="s">
        <v>468</v>
      </c>
      <c r="C20872" t="s">
        <v>469</v>
      </c>
      <c r="D20872" t="s">
        <v>482</v>
      </c>
      <c r="E20872" t="s">
        <v>12</v>
      </c>
      <c r="F20872" t="s">
        <v>12</v>
      </c>
      <c r="G20872">
        <v>2012</v>
      </c>
      <c r="H20872">
        <v>321.68</v>
      </c>
      <c r="I20872">
        <v>887.75</v>
      </c>
    </row>
    <row r="20873" spans="1:9" x14ac:dyDescent="0.25">
      <c r="A20873" t="s">
        <v>204</v>
      </c>
      <c r="B20873" t="s">
        <v>468</v>
      </c>
      <c r="C20873" t="s">
        <v>469</v>
      </c>
      <c r="D20873" t="s">
        <v>482</v>
      </c>
      <c r="E20873" t="s">
        <v>12</v>
      </c>
      <c r="F20873" t="s">
        <v>12</v>
      </c>
      <c r="G20873">
        <v>2013</v>
      </c>
      <c r="H20873">
        <v>341.18</v>
      </c>
      <c r="I20873">
        <v>899.85</v>
      </c>
    </row>
    <row r="20874" spans="1:9" x14ac:dyDescent="0.25">
      <c r="A20874" t="s">
        <v>204</v>
      </c>
      <c r="B20874" t="s">
        <v>468</v>
      </c>
      <c r="C20874" t="s">
        <v>469</v>
      </c>
      <c r="D20874" t="s">
        <v>482</v>
      </c>
      <c r="E20874" t="s">
        <v>12</v>
      </c>
      <c r="F20874" t="s">
        <v>12</v>
      </c>
      <c r="G20874">
        <v>2014</v>
      </c>
      <c r="H20874">
        <v>338.88</v>
      </c>
      <c r="I20874">
        <v>919.35</v>
      </c>
    </row>
    <row r="20875" spans="1:9" x14ac:dyDescent="0.25">
      <c r="A20875" t="s">
        <v>204</v>
      </c>
      <c r="B20875" t="s">
        <v>468</v>
      </c>
      <c r="C20875" t="s">
        <v>469</v>
      </c>
      <c r="D20875" t="s">
        <v>482</v>
      </c>
      <c r="E20875" t="s">
        <v>12</v>
      </c>
      <c r="F20875" t="s">
        <v>12</v>
      </c>
      <c r="G20875">
        <v>2015</v>
      </c>
      <c r="H20875">
        <v>338.70499999999998</v>
      </c>
      <c r="I20875">
        <v>991.52099999999996</v>
      </c>
    </row>
    <row r="20876" spans="1:9" x14ac:dyDescent="0.25">
      <c r="A20876" t="s">
        <v>204</v>
      </c>
      <c r="B20876" t="s">
        <v>468</v>
      </c>
      <c r="C20876" t="s">
        <v>469</v>
      </c>
      <c r="D20876" t="s">
        <v>482</v>
      </c>
      <c r="E20876" t="s">
        <v>12</v>
      </c>
      <c r="F20876" t="s">
        <v>12</v>
      </c>
      <c r="G20876">
        <v>2016</v>
      </c>
      <c r="H20876">
        <v>359.005</v>
      </c>
      <c r="I20876">
        <v>1025.07</v>
      </c>
    </row>
    <row r="20877" spans="1:9" x14ac:dyDescent="0.25">
      <c r="A20877" t="s">
        <v>204</v>
      </c>
      <c r="B20877" t="s">
        <v>468</v>
      </c>
      <c r="C20877" t="s">
        <v>469</v>
      </c>
      <c r="D20877" t="s">
        <v>482</v>
      </c>
      <c r="E20877" t="s">
        <v>12</v>
      </c>
      <c r="F20877" t="s">
        <v>12</v>
      </c>
      <c r="G20877">
        <v>2017</v>
      </c>
      <c r="H20877">
        <v>359.005</v>
      </c>
      <c r="I20877">
        <v>1050.9469999999999</v>
      </c>
    </row>
    <row r="20878" spans="1:9" x14ac:dyDescent="0.25">
      <c r="A20878" t="s">
        <v>204</v>
      </c>
      <c r="B20878" t="s">
        <v>468</v>
      </c>
      <c r="C20878" t="s">
        <v>469</v>
      </c>
      <c r="D20878" t="s">
        <v>482</v>
      </c>
      <c r="E20878" t="s">
        <v>12</v>
      </c>
      <c r="F20878" t="s">
        <v>12</v>
      </c>
      <c r="G20878">
        <v>2018</v>
      </c>
      <c r="H20878">
        <v>359.005</v>
      </c>
    </row>
    <row r="20879" spans="1:9" x14ac:dyDescent="0.25">
      <c r="A20879" t="s">
        <v>204</v>
      </c>
      <c r="B20879" t="s">
        <v>468</v>
      </c>
      <c r="C20879" t="s">
        <v>469</v>
      </c>
      <c r="D20879" t="s">
        <v>482</v>
      </c>
      <c r="E20879" t="s">
        <v>12</v>
      </c>
      <c r="F20879" t="s">
        <v>12</v>
      </c>
      <c r="G20879">
        <v>2019</v>
      </c>
      <c r="H20879">
        <v>359.005</v>
      </c>
    </row>
    <row r="20880" spans="1:9" x14ac:dyDescent="0.25">
      <c r="A20880" t="s">
        <v>204</v>
      </c>
      <c r="B20880" t="s">
        <v>468</v>
      </c>
      <c r="C20880" t="s">
        <v>469</v>
      </c>
      <c r="D20880" t="s">
        <v>483</v>
      </c>
      <c r="E20880" t="s">
        <v>22</v>
      </c>
      <c r="F20880" t="s">
        <v>23</v>
      </c>
      <c r="G20880">
        <v>2000</v>
      </c>
      <c r="H20880">
        <v>14.084</v>
      </c>
      <c r="I20880">
        <v>40.646000000000001</v>
      </c>
    </row>
    <row r="20881" spans="1:9" x14ac:dyDescent="0.25">
      <c r="A20881" t="s">
        <v>204</v>
      </c>
      <c r="B20881" t="s">
        <v>468</v>
      </c>
      <c r="C20881" t="s">
        <v>469</v>
      </c>
      <c r="D20881" t="s">
        <v>483</v>
      </c>
      <c r="E20881" t="s">
        <v>22</v>
      </c>
      <c r="F20881" t="s">
        <v>23</v>
      </c>
      <c r="G20881">
        <v>2001</v>
      </c>
      <c r="H20881">
        <v>14.084</v>
      </c>
      <c r="I20881">
        <v>47.115000000000002</v>
      </c>
    </row>
    <row r="20882" spans="1:9" x14ac:dyDescent="0.25">
      <c r="A20882" t="s">
        <v>204</v>
      </c>
      <c r="B20882" t="s">
        <v>468</v>
      </c>
      <c r="C20882" t="s">
        <v>469</v>
      </c>
      <c r="D20882" t="s">
        <v>483</v>
      </c>
      <c r="E20882" t="s">
        <v>22</v>
      </c>
      <c r="F20882" t="s">
        <v>23</v>
      </c>
      <c r="G20882">
        <v>2002</v>
      </c>
      <c r="H20882">
        <v>14.084</v>
      </c>
      <c r="I20882">
        <v>55.62</v>
      </c>
    </row>
    <row r="20883" spans="1:9" x14ac:dyDescent="0.25">
      <c r="A20883" t="s">
        <v>204</v>
      </c>
      <c r="B20883" t="s">
        <v>468</v>
      </c>
      <c r="C20883" t="s">
        <v>469</v>
      </c>
      <c r="D20883" t="s">
        <v>483</v>
      </c>
      <c r="E20883" t="s">
        <v>22</v>
      </c>
      <c r="F20883" t="s">
        <v>23</v>
      </c>
      <c r="G20883">
        <v>2003</v>
      </c>
      <c r="H20883">
        <v>14.084</v>
      </c>
      <c r="I20883">
        <v>50.738</v>
      </c>
    </row>
    <row r="20884" spans="1:9" x14ac:dyDescent="0.25">
      <c r="A20884" t="s">
        <v>204</v>
      </c>
      <c r="B20884" t="s">
        <v>468</v>
      </c>
      <c r="C20884" t="s">
        <v>469</v>
      </c>
      <c r="D20884" t="s">
        <v>483</v>
      </c>
      <c r="E20884" t="s">
        <v>22</v>
      </c>
      <c r="F20884" t="s">
        <v>23</v>
      </c>
      <c r="G20884">
        <v>2004</v>
      </c>
      <c r="H20884">
        <v>14.084</v>
      </c>
      <c r="I20884">
        <v>56.162999999999997</v>
      </c>
    </row>
    <row r="20885" spans="1:9" x14ac:dyDescent="0.25">
      <c r="A20885" t="s">
        <v>204</v>
      </c>
      <c r="B20885" t="s">
        <v>468</v>
      </c>
      <c r="C20885" t="s">
        <v>469</v>
      </c>
      <c r="D20885" t="s">
        <v>483</v>
      </c>
      <c r="E20885" t="s">
        <v>22</v>
      </c>
      <c r="F20885" t="s">
        <v>23</v>
      </c>
      <c r="G20885">
        <v>2005</v>
      </c>
      <c r="H20885">
        <v>14.084</v>
      </c>
      <c r="I20885">
        <v>45.087000000000003</v>
      </c>
    </row>
    <row r="20886" spans="1:9" x14ac:dyDescent="0.25">
      <c r="A20886" t="s">
        <v>204</v>
      </c>
      <c r="B20886" t="s">
        <v>468</v>
      </c>
      <c r="C20886" t="s">
        <v>469</v>
      </c>
      <c r="D20886" t="s">
        <v>483</v>
      </c>
      <c r="E20886" t="s">
        <v>22</v>
      </c>
      <c r="F20886" t="s">
        <v>23</v>
      </c>
      <c r="G20886">
        <v>2006</v>
      </c>
      <c r="H20886">
        <v>14.084</v>
      </c>
      <c r="I20886">
        <v>44.625</v>
      </c>
    </row>
    <row r="20887" spans="1:9" x14ac:dyDescent="0.25">
      <c r="A20887" t="s">
        <v>204</v>
      </c>
      <c r="B20887" t="s">
        <v>468</v>
      </c>
      <c r="C20887" t="s">
        <v>469</v>
      </c>
      <c r="D20887" t="s">
        <v>483</v>
      </c>
      <c r="E20887" t="s">
        <v>22</v>
      </c>
      <c r="F20887" t="s">
        <v>23</v>
      </c>
      <c r="G20887">
        <v>2007</v>
      </c>
      <c r="H20887">
        <v>14.084</v>
      </c>
      <c r="I20887">
        <v>46.488</v>
      </c>
    </row>
    <row r="20888" spans="1:9" x14ac:dyDescent="0.25">
      <c r="A20888" t="s">
        <v>204</v>
      </c>
      <c r="B20888" t="s">
        <v>468</v>
      </c>
      <c r="C20888" t="s">
        <v>469</v>
      </c>
      <c r="D20888" t="s">
        <v>483</v>
      </c>
      <c r="E20888" t="s">
        <v>22</v>
      </c>
      <c r="F20888" t="s">
        <v>23</v>
      </c>
      <c r="G20888">
        <v>2008</v>
      </c>
      <c r="H20888">
        <v>14.084</v>
      </c>
      <c r="I20888">
        <v>44.68</v>
      </c>
    </row>
    <row r="20889" spans="1:9" x14ac:dyDescent="0.25">
      <c r="A20889" t="s">
        <v>204</v>
      </c>
      <c r="B20889" t="s">
        <v>468</v>
      </c>
      <c r="C20889" t="s">
        <v>469</v>
      </c>
      <c r="D20889" t="s">
        <v>483</v>
      </c>
      <c r="E20889" t="s">
        <v>22</v>
      </c>
      <c r="F20889" t="s">
        <v>23</v>
      </c>
      <c r="G20889">
        <v>2009</v>
      </c>
      <c r="H20889">
        <v>40.82</v>
      </c>
      <c r="I20889">
        <v>45.415999999999997</v>
      </c>
    </row>
    <row r="20890" spans="1:9" x14ac:dyDescent="0.25">
      <c r="A20890" t="s">
        <v>204</v>
      </c>
      <c r="B20890" t="s">
        <v>468</v>
      </c>
      <c r="C20890" t="s">
        <v>469</v>
      </c>
      <c r="D20890" t="s">
        <v>483</v>
      </c>
      <c r="E20890" t="s">
        <v>22</v>
      </c>
      <c r="F20890" t="s">
        <v>23</v>
      </c>
      <c r="G20890">
        <v>2010</v>
      </c>
      <c r="H20890">
        <v>40.82</v>
      </c>
      <c r="I20890">
        <v>46.804000000000002</v>
      </c>
    </row>
    <row r="20891" spans="1:9" x14ac:dyDescent="0.25">
      <c r="A20891" t="s">
        <v>204</v>
      </c>
      <c r="B20891" t="s">
        <v>468</v>
      </c>
      <c r="C20891" t="s">
        <v>469</v>
      </c>
      <c r="D20891" t="s">
        <v>483</v>
      </c>
      <c r="E20891" t="s">
        <v>22</v>
      </c>
      <c r="F20891" t="s">
        <v>23</v>
      </c>
      <c r="G20891">
        <v>2011</v>
      </c>
      <c r="H20891">
        <v>40.82</v>
      </c>
      <c r="I20891">
        <v>53.448999999999998</v>
      </c>
    </row>
    <row r="20892" spans="1:9" x14ac:dyDescent="0.25">
      <c r="A20892" t="s">
        <v>204</v>
      </c>
      <c r="B20892" t="s">
        <v>468</v>
      </c>
      <c r="C20892" t="s">
        <v>469</v>
      </c>
      <c r="D20892" t="s">
        <v>483</v>
      </c>
      <c r="E20892" t="s">
        <v>22</v>
      </c>
      <c r="F20892" t="s">
        <v>23</v>
      </c>
      <c r="G20892">
        <v>2012</v>
      </c>
      <c r="H20892">
        <v>40.82</v>
      </c>
      <c r="I20892">
        <v>45.201999999999998</v>
      </c>
    </row>
    <row r="20893" spans="1:9" x14ac:dyDescent="0.25">
      <c r="A20893" t="s">
        <v>204</v>
      </c>
      <c r="B20893" t="s">
        <v>468</v>
      </c>
      <c r="C20893" t="s">
        <v>469</v>
      </c>
      <c r="D20893" t="s">
        <v>483</v>
      </c>
      <c r="E20893" t="s">
        <v>22</v>
      </c>
      <c r="F20893" t="s">
        <v>23</v>
      </c>
      <c r="G20893">
        <v>2013</v>
      </c>
      <c r="H20893">
        <v>40.82</v>
      </c>
      <c r="I20893">
        <v>41.331000000000003</v>
      </c>
    </row>
    <row r="20894" spans="1:9" x14ac:dyDescent="0.25">
      <c r="A20894" t="s">
        <v>204</v>
      </c>
      <c r="B20894" t="s">
        <v>468</v>
      </c>
      <c r="C20894" t="s">
        <v>469</v>
      </c>
      <c r="D20894" t="s">
        <v>483</v>
      </c>
      <c r="E20894" t="s">
        <v>22</v>
      </c>
      <c r="F20894" t="s">
        <v>23</v>
      </c>
      <c r="G20894">
        <v>2014</v>
      </c>
      <c r="H20894">
        <v>40.82</v>
      </c>
      <c r="I20894">
        <v>47.161999999999999</v>
      </c>
    </row>
    <row r="20895" spans="1:9" x14ac:dyDescent="0.25">
      <c r="A20895" t="s">
        <v>204</v>
      </c>
      <c r="B20895" t="s">
        <v>468</v>
      </c>
      <c r="C20895" t="s">
        <v>469</v>
      </c>
      <c r="D20895" t="s">
        <v>483</v>
      </c>
      <c r="E20895" t="s">
        <v>22</v>
      </c>
      <c r="F20895" t="s">
        <v>23</v>
      </c>
      <c r="G20895">
        <v>2015</v>
      </c>
      <c r="H20895">
        <v>40.994999999999997</v>
      </c>
      <c r="I20895">
        <v>47.478999999999999</v>
      </c>
    </row>
    <row r="20896" spans="1:9" x14ac:dyDescent="0.25">
      <c r="A20896" t="s">
        <v>204</v>
      </c>
      <c r="B20896" t="s">
        <v>468</v>
      </c>
      <c r="C20896" t="s">
        <v>469</v>
      </c>
      <c r="D20896" t="s">
        <v>483</v>
      </c>
      <c r="E20896" t="s">
        <v>22</v>
      </c>
      <c r="F20896" t="s">
        <v>23</v>
      </c>
      <c r="G20896">
        <v>2016</v>
      </c>
      <c r="H20896">
        <v>40.994999999999997</v>
      </c>
      <c r="I20896">
        <v>40.182000000000002</v>
      </c>
    </row>
    <row r="20897" spans="1:9" x14ac:dyDescent="0.25">
      <c r="A20897" t="s">
        <v>204</v>
      </c>
      <c r="B20897" t="s">
        <v>468</v>
      </c>
      <c r="C20897" t="s">
        <v>469</v>
      </c>
      <c r="D20897" t="s">
        <v>483</v>
      </c>
      <c r="E20897" t="s">
        <v>22</v>
      </c>
      <c r="F20897" t="s">
        <v>23</v>
      </c>
      <c r="G20897">
        <v>2017</v>
      </c>
      <c r="H20897">
        <v>40.994999999999997</v>
      </c>
      <c r="I20897">
        <v>30.308</v>
      </c>
    </row>
    <row r="20898" spans="1:9" x14ac:dyDescent="0.25">
      <c r="A20898" t="s">
        <v>204</v>
      </c>
      <c r="B20898" t="s">
        <v>468</v>
      </c>
      <c r="C20898" t="s">
        <v>469</v>
      </c>
      <c r="D20898" t="s">
        <v>483</v>
      </c>
      <c r="E20898" t="s">
        <v>22</v>
      </c>
      <c r="F20898" t="s">
        <v>23</v>
      </c>
      <c r="G20898">
        <v>2018</v>
      </c>
      <c r="H20898">
        <v>40.994999999999997</v>
      </c>
    </row>
    <row r="20899" spans="1:9" x14ac:dyDescent="0.25">
      <c r="A20899" t="s">
        <v>204</v>
      </c>
      <c r="B20899" t="s">
        <v>468</v>
      </c>
      <c r="C20899" t="s">
        <v>469</v>
      </c>
      <c r="D20899" t="s">
        <v>483</v>
      </c>
      <c r="E20899" t="s">
        <v>22</v>
      </c>
      <c r="F20899" t="s">
        <v>23</v>
      </c>
      <c r="G20899">
        <v>2019</v>
      </c>
      <c r="H20899">
        <v>40.994999999999997</v>
      </c>
    </row>
    <row r="20900" spans="1:9" x14ac:dyDescent="0.25">
      <c r="A20900" t="s">
        <v>204</v>
      </c>
      <c r="B20900" t="s">
        <v>468</v>
      </c>
      <c r="C20900" t="s">
        <v>469</v>
      </c>
      <c r="D20900" t="s">
        <v>483</v>
      </c>
      <c r="E20900" t="s">
        <v>13</v>
      </c>
      <c r="F20900" t="s">
        <v>14</v>
      </c>
      <c r="G20900">
        <v>2000</v>
      </c>
      <c r="H20900">
        <v>0.65500000000000003</v>
      </c>
      <c r="I20900">
        <v>2.9129999999999998</v>
      </c>
    </row>
    <row r="20901" spans="1:9" x14ac:dyDescent="0.25">
      <c r="A20901" t="s">
        <v>204</v>
      </c>
      <c r="B20901" t="s">
        <v>468</v>
      </c>
      <c r="C20901" t="s">
        <v>469</v>
      </c>
      <c r="D20901" t="s">
        <v>483</v>
      </c>
      <c r="E20901" t="s">
        <v>13</v>
      </c>
      <c r="F20901" t="s">
        <v>14</v>
      </c>
      <c r="G20901">
        <v>2001</v>
      </c>
      <c r="H20901">
        <v>0.81099999999999994</v>
      </c>
      <c r="I20901">
        <v>2.9129999999999998</v>
      </c>
    </row>
    <row r="20902" spans="1:9" x14ac:dyDescent="0.25">
      <c r="A20902" t="s">
        <v>204</v>
      </c>
      <c r="B20902" t="s">
        <v>468</v>
      </c>
      <c r="C20902" t="s">
        <v>469</v>
      </c>
      <c r="D20902" t="s">
        <v>483</v>
      </c>
      <c r="E20902" t="s">
        <v>13</v>
      </c>
      <c r="F20902" t="s">
        <v>14</v>
      </c>
      <c r="G20902">
        <v>2002</v>
      </c>
      <c r="H20902">
        <v>0.96599999999999997</v>
      </c>
      <c r="I20902">
        <v>2.9129999999999998</v>
      </c>
    </row>
    <row r="20903" spans="1:9" x14ac:dyDescent="0.25">
      <c r="A20903" t="s">
        <v>204</v>
      </c>
      <c r="B20903" t="s">
        <v>468</v>
      </c>
      <c r="C20903" t="s">
        <v>469</v>
      </c>
      <c r="D20903" t="s">
        <v>483</v>
      </c>
      <c r="E20903" t="s">
        <v>13</v>
      </c>
      <c r="F20903" t="s">
        <v>14</v>
      </c>
      <c r="G20903">
        <v>2003</v>
      </c>
      <c r="H20903">
        <v>1.121</v>
      </c>
      <c r="I20903">
        <v>2.9129999999999998</v>
      </c>
    </row>
    <row r="20904" spans="1:9" x14ac:dyDescent="0.25">
      <c r="A20904" t="s">
        <v>204</v>
      </c>
      <c r="B20904" t="s">
        <v>468</v>
      </c>
      <c r="C20904" t="s">
        <v>469</v>
      </c>
      <c r="D20904" t="s">
        <v>483</v>
      </c>
      <c r="E20904" t="s">
        <v>13</v>
      </c>
      <c r="F20904" t="s">
        <v>14</v>
      </c>
      <c r="G20904">
        <v>2004</v>
      </c>
      <c r="H20904">
        <v>0.77700000000000002</v>
      </c>
    </row>
    <row r="20905" spans="1:9" x14ac:dyDescent="0.25">
      <c r="A20905" t="s">
        <v>204</v>
      </c>
      <c r="B20905" t="s">
        <v>468</v>
      </c>
      <c r="C20905" t="s">
        <v>469</v>
      </c>
      <c r="D20905" t="s">
        <v>483</v>
      </c>
      <c r="E20905" t="s">
        <v>13</v>
      </c>
      <c r="F20905" t="s">
        <v>14</v>
      </c>
      <c r="G20905">
        <v>2005</v>
      </c>
      <c r="H20905">
        <v>0.93200000000000005</v>
      </c>
    </row>
    <row r="20906" spans="1:9" x14ac:dyDescent="0.25">
      <c r="A20906" t="s">
        <v>204</v>
      </c>
      <c r="B20906" t="s">
        <v>468</v>
      </c>
      <c r="C20906" t="s">
        <v>469</v>
      </c>
      <c r="D20906" t="s">
        <v>483</v>
      </c>
      <c r="E20906" t="s">
        <v>13</v>
      </c>
      <c r="F20906" t="s">
        <v>14</v>
      </c>
      <c r="G20906">
        <v>2006</v>
      </c>
      <c r="H20906">
        <v>1.087</v>
      </c>
    </row>
    <row r="20907" spans="1:9" x14ac:dyDescent="0.25">
      <c r="A20907" t="s">
        <v>204</v>
      </c>
      <c r="B20907" t="s">
        <v>468</v>
      </c>
      <c r="C20907" t="s">
        <v>469</v>
      </c>
      <c r="D20907" t="s">
        <v>483</v>
      </c>
      <c r="E20907" t="s">
        <v>13</v>
      </c>
      <c r="F20907" t="s">
        <v>14</v>
      </c>
      <c r="G20907">
        <v>2007</v>
      </c>
      <c r="H20907">
        <v>1.2430000000000001</v>
      </c>
    </row>
    <row r="20908" spans="1:9" x14ac:dyDescent="0.25">
      <c r="A20908" t="s">
        <v>204</v>
      </c>
      <c r="B20908" t="s">
        <v>468</v>
      </c>
      <c r="C20908" t="s">
        <v>469</v>
      </c>
      <c r="D20908" t="s">
        <v>483</v>
      </c>
      <c r="E20908" t="s">
        <v>13</v>
      </c>
      <c r="F20908" t="s">
        <v>14</v>
      </c>
      <c r="G20908">
        <v>2008</v>
      </c>
      <c r="H20908">
        <v>1.3979999999999999</v>
      </c>
    </row>
    <row r="20909" spans="1:9" x14ac:dyDescent="0.25">
      <c r="A20909" t="s">
        <v>204</v>
      </c>
      <c r="B20909" t="s">
        <v>468</v>
      </c>
      <c r="C20909" t="s">
        <v>469</v>
      </c>
      <c r="D20909" t="s">
        <v>483</v>
      </c>
      <c r="E20909" t="s">
        <v>13</v>
      </c>
      <c r="F20909" t="s">
        <v>14</v>
      </c>
      <c r="G20909">
        <v>2009</v>
      </c>
      <c r="H20909">
        <v>1.5529999999999999</v>
      </c>
    </row>
    <row r="20910" spans="1:9" x14ac:dyDescent="0.25">
      <c r="A20910" t="s">
        <v>204</v>
      </c>
      <c r="B20910" t="s">
        <v>468</v>
      </c>
      <c r="C20910" t="s">
        <v>469</v>
      </c>
      <c r="D20910" t="s">
        <v>483</v>
      </c>
      <c r="E20910" t="s">
        <v>13</v>
      </c>
      <c r="F20910" t="s">
        <v>14</v>
      </c>
      <c r="G20910">
        <v>2010</v>
      </c>
      <c r="H20910">
        <v>1.7090000000000001</v>
      </c>
    </row>
    <row r="20911" spans="1:9" x14ac:dyDescent="0.25">
      <c r="A20911" t="s">
        <v>204</v>
      </c>
      <c r="B20911" t="s">
        <v>468</v>
      </c>
      <c r="C20911" t="s">
        <v>469</v>
      </c>
      <c r="D20911" t="s">
        <v>483</v>
      </c>
      <c r="E20911" t="s">
        <v>13</v>
      </c>
      <c r="F20911" t="s">
        <v>14</v>
      </c>
      <c r="G20911">
        <v>2011</v>
      </c>
      <c r="H20911">
        <v>1.8640000000000001</v>
      </c>
    </row>
    <row r="20912" spans="1:9" x14ac:dyDescent="0.25">
      <c r="A20912" t="s">
        <v>204</v>
      </c>
      <c r="B20912" t="s">
        <v>468</v>
      </c>
      <c r="C20912" t="s">
        <v>469</v>
      </c>
      <c r="D20912" t="s">
        <v>483</v>
      </c>
      <c r="E20912" t="s">
        <v>13</v>
      </c>
      <c r="F20912" t="s">
        <v>14</v>
      </c>
      <c r="G20912">
        <v>2012</v>
      </c>
      <c r="H20912">
        <v>2.0190000000000001</v>
      </c>
    </row>
    <row r="20913" spans="1:9" x14ac:dyDescent="0.25">
      <c r="A20913" t="s">
        <v>204</v>
      </c>
      <c r="B20913" t="s">
        <v>468</v>
      </c>
      <c r="C20913" t="s">
        <v>469</v>
      </c>
      <c r="D20913" t="s">
        <v>483</v>
      </c>
      <c r="E20913" t="s">
        <v>13</v>
      </c>
      <c r="F20913" t="s">
        <v>14</v>
      </c>
      <c r="G20913">
        <v>2013</v>
      </c>
      <c r="H20913">
        <v>2.1749999999999998</v>
      </c>
    </row>
    <row r="20914" spans="1:9" x14ac:dyDescent="0.25">
      <c r="A20914" t="s">
        <v>204</v>
      </c>
      <c r="B20914" t="s">
        <v>468</v>
      </c>
      <c r="C20914" t="s">
        <v>469</v>
      </c>
      <c r="D20914" t="s">
        <v>483</v>
      </c>
      <c r="E20914" t="s">
        <v>13</v>
      </c>
      <c r="F20914" t="s">
        <v>14</v>
      </c>
      <c r="G20914">
        <v>2014</v>
      </c>
      <c r="H20914">
        <v>2.33</v>
      </c>
    </row>
    <row r="20915" spans="1:9" x14ac:dyDescent="0.25">
      <c r="A20915" t="s">
        <v>204</v>
      </c>
      <c r="B20915" t="s">
        <v>468</v>
      </c>
      <c r="C20915" t="s">
        <v>469</v>
      </c>
      <c r="D20915" t="s">
        <v>483</v>
      </c>
      <c r="E20915" t="s">
        <v>13</v>
      </c>
      <c r="F20915" t="s">
        <v>14</v>
      </c>
      <c r="G20915">
        <v>2015</v>
      </c>
      <c r="H20915">
        <v>2.33</v>
      </c>
    </row>
    <row r="20916" spans="1:9" x14ac:dyDescent="0.25">
      <c r="A20916" t="s">
        <v>204</v>
      </c>
      <c r="B20916" t="s">
        <v>468</v>
      </c>
      <c r="C20916" t="s">
        <v>469</v>
      </c>
      <c r="D20916" t="s">
        <v>483</v>
      </c>
      <c r="E20916" t="s">
        <v>13</v>
      </c>
      <c r="F20916" t="s">
        <v>14</v>
      </c>
      <c r="G20916">
        <v>2016</v>
      </c>
      <c r="H20916">
        <v>2.33</v>
      </c>
    </row>
    <row r="20917" spans="1:9" x14ac:dyDescent="0.25">
      <c r="A20917" t="s">
        <v>204</v>
      </c>
      <c r="B20917" t="s">
        <v>468</v>
      </c>
      <c r="C20917" t="s">
        <v>469</v>
      </c>
      <c r="D20917" t="s">
        <v>483</v>
      </c>
      <c r="E20917" t="s">
        <v>13</v>
      </c>
      <c r="F20917" t="s">
        <v>14</v>
      </c>
      <c r="G20917">
        <v>2017</v>
      </c>
      <c r="H20917">
        <v>2.33</v>
      </c>
    </row>
    <row r="20918" spans="1:9" x14ac:dyDescent="0.25">
      <c r="A20918" t="s">
        <v>204</v>
      </c>
      <c r="B20918" t="s">
        <v>468</v>
      </c>
      <c r="C20918" t="s">
        <v>469</v>
      </c>
      <c r="D20918" t="s">
        <v>483</v>
      </c>
      <c r="E20918" t="s">
        <v>13</v>
      </c>
      <c r="F20918" t="s">
        <v>14</v>
      </c>
      <c r="G20918">
        <v>2018</v>
      </c>
      <c r="H20918">
        <v>2.33</v>
      </c>
    </row>
    <row r="20919" spans="1:9" x14ac:dyDescent="0.25">
      <c r="A20919" t="s">
        <v>204</v>
      </c>
      <c r="B20919" t="s">
        <v>468</v>
      </c>
      <c r="C20919" t="s">
        <v>469</v>
      </c>
      <c r="D20919" t="s">
        <v>483</v>
      </c>
      <c r="E20919" t="s">
        <v>13</v>
      </c>
      <c r="F20919" t="s">
        <v>14</v>
      </c>
      <c r="G20919">
        <v>2019</v>
      </c>
      <c r="H20919">
        <v>2.35</v>
      </c>
    </row>
    <row r="20920" spans="1:9" x14ac:dyDescent="0.25">
      <c r="A20920" t="s">
        <v>204</v>
      </c>
      <c r="B20920" t="s">
        <v>468</v>
      </c>
      <c r="C20920" t="s">
        <v>469</v>
      </c>
      <c r="D20920" t="s">
        <v>483</v>
      </c>
      <c r="E20920" t="s">
        <v>15</v>
      </c>
      <c r="F20920" t="s">
        <v>17</v>
      </c>
      <c r="G20920">
        <v>2000</v>
      </c>
      <c r="H20920">
        <v>1.2E-2</v>
      </c>
      <c r="I20920">
        <v>6.2E-2</v>
      </c>
    </row>
    <row r="20921" spans="1:9" x14ac:dyDescent="0.25">
      <c r="A20921" t="s">
        <v>204</v>
      </c>
      <c r="B20921" t="s">
        <v>468</v>
      </c>
      <c r="C20921" t="s">
        <v>469</v>
      </c>
      <c r="D20921" t="s">
        <v>483</v>
      </c>
      <c r="E20921" t="s">
        <v>15</v>
      </c>
      <c r="F20921" t="s">
        <v>17</v>
      </c>
      <c r="G20921">
        <v>2001</v>
      </c>
      <c r="H20921">
        <v>1.6E-2</v>
      </c>
      <c r="I20921">
        <v>8.2000000000000003E-2</v>
      </c>
    </row>
    <row r="20922" spans="1:9" x14ac:dyDescent="0.25">
      <c r="A20922" t="s">
        <v>204</v>
      </c>
      <c r="B20922" t="s">
        <v>468</v>
      </c>
      <c r="C20922" t="s">
        <v>469</v>
      </c>
      <c r="D20922" t="s">
        <v>483</v>
      </c>
      <c r="E20922" t="s">
        <v>15</v>
      </c>
      <c r="F20922" t="s">
        <v>17</v>
      </c>
      <c r="G20922">
        <v>2002</v>
      </c>
      <c r="H20922">
        <v>2.1999999999999999E-2</v>
      </c>
      <c r="I20922">
        <v>0.109</v>
      </c>
    </row>
    <row r="20923" spans="1:9" x14ac:dyDescent="0.25">
      <c r="A20923" t="s">
        <v>204</v>
      </c>
      <c r="B20923" t="s">
        <v>468</v>
      </c>
      <c r="C20923" t="s">
        <v>469</v>
      </c>
      <c r="D20923" t="s">
        <v>483</v>
      </c>
      <c r="E20923" t="s">
        <v>15</v>
      </c>
      <c r="F20923" t="s">
        <v>17</v>
      </c>
      <c r="G20923">
        <v>2003</v>
      </c>
      <c r="H20923">
        <v>2.8000000000000001E-2</v>
      </c>
      <c r="I20923">
        <v>0.13900000000000001</v>
      </c>
    </row>
    <row r="20924" spans="1:9" x14ac:dyDescent="0.25">
      <c r="A20924" t="s">
        <v>204</v>
      </c>
      <c r="B20924" t="s">
        <v>468</v>
      </c>
      <c r="C20924" t="s">
        <v>469</v>
      </c>
      <c r="D20924" t="s">
        <v>483</v>
      </c>
      <c r="E20924" t="s">
        <v>15</v>
      </c>
      <c r="F20924" t="s">
        <v>17</v>
      </c>
      <c r="G20924">
        <v>2004</v>
      </c>
      <c r="H20924">
        <v>4.2000000000000003E-2</v>
      </c>
      <c r="I20924">
        <v>0.21199999999999999</v>
      </c>
    </row>
    <row r="20925" spans="1:9" x14ac:dyDescent="0.25">
      <c r="A20925" t="s">
        <v>204</v>
      </c>
      <c r="B20925" t="s">
        <v>468</v>
      </c>
      <c r="C20925" t="s">
        <v>469</v>
      </c>
      <c r="D20925" t="s">
        <v>483</v>
      </c>
      <c r="E20925" t="s">
        <v>15</v>
      </c>
      <c r="F20925" t="s">
        <v>17</v>
      </c>
      <c r="G20925">
        <v>2005</v>
      </c>
      <c r="H20925">
        <v>4.9000000000000002E-2</v>
      </c>
      <c r="I20925">
        <v>0.24399999999999999</v>
      </c>
    </row>
    <row r="20926" spans="1:9" x14ac:dyDescent="0.25">
      <c r="A20926" t="s">
        <v>204</v>
      </c>
      <c r="B20926" t="s">
        <v>468</v>
      </c>
      <c r="C20926" t="s">
        <v>469</v>
      </c>
      <c r="D20926" t="s">
        <v>483</v>
      </c>
      <c r="E20926" t="s">
        <v>15</v>
      </c>
      <c r="F20926" t="s">
        <v>17</v>
      </c>
      <c r="G20926">
        <v>2006</v>
      </c>
      <c r="H20926">
        <v>5.8000000000000003E-2</v>
      </c>
      <c r="I20926">
        <v>0.28999999999999998</v>
      </c>
    </row>
    <row r="20927" spans="1:9" x14ac:dyDescent="0.25">
      <c r="A20927" t="s">
        <v>204</v>
      </c>
      <c r="B20927" t="s">
        <v>468</v>
      </c>
      <c r="C20927" t="s">
        <v>469</v>
      </c>
      <c r="D20927" t="s">
        <v>483</v>
      </c>
      <c r="E20927" t="s">
        <v>15</v>
      </c>
      <c r="F20927" t="s">
        <v>17</v>
      </c>
      <c r="G20927">
        <v>2007</v>
      </c>
      <c r="H20927">
        <v>7.8E-2</v>
      </c>
      <c r="I20927">
        <v>0.39100000000000001</v>
      </c>
    </row>
    <row r="20928" spans="1:9" x14ac:dyDescent="0.25">
      <c r="A20928" t="s">
        <v>204</v>
      </c>
      <c r="B20928" t="s">
        <v>468</v>
      </c>
      <c r="C20928" t="s">
        <v>469</v>
      </c>
      <c r="D20928" t="s">
        <v>483</v>
      </c>
      <c r="E20928" t="s">
        <v>15</v>
      </c>
      <c r="F20928" t="s">
        <v>17</v>
      </c>
      <c r="G20928">
        <v>2008</v>
      </c>
      <c r="H20928">
        <v>8.7999999999999995E-2</v>
      </c>
      <c r="I20928">
        <v>0.443</v>
      </c>
    </row>
    <row r="20929" spans="1:9" x14ac:dyDescent="0.25">
      <c r="A20929" t="s">
        <v>204</v>
      </c>
      <c r="B20929" t="s">
        <v>468</v>
      </c>
      <c r="C20929" t="s">
        <v>469</v>
      </c>
      <c r="D20929" t="s">
        <v>483</v>
      </c>
      <c r="E20929" t="s">
        <v>15</v>
      </c>
      <c r="F20929" t="s">
        <v>17</v>
      </c>
      <c r="G20929">
        <v>2009</v>
      </c>
      <c r="H20929">
        <v>9.5000000000000001E-2</v>
      </c>
      <c r="I20929">
        <v>0.47499999999999998</v>
      </c>
    </row>
    <row r="20930" spans="1:9" x14ac:dyDescent="0.25">
      <c r="A20930" t="s">
        <v>204</v>
      </c>
      <c r="B20930" t="s">
        <v>468</v>
      </c>
      <c r="C20930" t="s">
        <v>469</v>
      </c>
      <c r="D20930" t="s">
        <v>483</v>
      </c>
      <c r="E20930" t="s">
        <v>15</v>
      </c>
      <c r="F20930" t="s">
        <v>17</v>
      </c>
      <c r="G20930">
        <v>2010</v>
      </c>
      <c r="H20930">
        <v>0.121</v>
      </c>
      <c r="I20930">
        <v>0.60399999999999998</v>
      </c>
    </row>
    <row r="20931" spans="1:9" x14ac:dyDescent="0.25">
      <c r="A20931" t="s">
        <v>204</v>
      </c>
      <c r="B20931" t="s">
        <v>468</v>
      </c>
      <c r="C20931" t="s">
        <v>469</v>
      </c>
      <c r="D20931" t="s">
        <v>483</v>
      </c>
      <c r="E20931" t="s">
        <v>15</v>
      </c>
      <c r="F20931" t="s">
        <v>17</v>
      </c>
      <c r="G20931">
        <v>2011</v>
      </c>
      <c r="H20931">
        <v>0.158</v>
      </c>
      <c r="I20931">
        <v>0.79</v>
      </c>
    </row>
    <row r="20932" spans="1:9" x14ac:dyDescent="0.25">
      <c r="A20932" t="s">
        <v>204</v>
      </c>
      <c r="B20932" t="s">
        <v>468</v>
      </c>
      <c r="C20932" t="s">
        <v>469</v>
      </c>
      <c r="D20932" t="s">
        <v>483</v>
      </c>
      <c r="E20932" t="s">
        <v>15</v>
      </c>
      <c r="F20932" t="s">
        <v>17</v>
      </c>
      <c r="G20932">
        <v>2012</v>
      </c>
      <c r="H20932">
        <v>0.20100000000000001</v>
      </c>
      <c r="I20932">
        <v>1.004</v>
      </c>
    </row>
    <row r="20933" spans="1:9" x14ac:dyDescent="0.25">
      <c r="A20933" t="s">
        <v>204</v>
      </c>
      <c r="B20933" t="s">
        <v>468</v>
      </c>
      <c r="C20933" t="s">
        <v>469</v>
      </c>
      <c r="D20933" t="s">
        <v>483</v>
      </c>
      <c r="E20933" t="s">
        <v>15</v>
      </c>
      <c r="F20933" t="s">
        <v>17</v>
      </c>
      <c r="G20933">
        <v>2013</v>
      </c>
      <c r="H20933">
        <v>0.23</v>
      </c>
      <c r="I20933">
        <v>1.1519999999999999</v>
      </c>
    </row>
    <row r="20934" spans="1:9" x14ac:dyDescent="0.25">
      <c r="A20934" t="s">
        <v>204</v>
      </c>
      <c r="B20934" t="s">
        <v>468</v>
      </c>
      <c r="C20934" t="s">
        <v>469</v>
      </c>
      <c r="D20934" t="s">
        <v>483</v>
      </c>
      <c r="E20934" t="s">
        <v>15</v>
      </c>
      <c r="F20934" t="s">
        <v>17</v>
      </c>
      <c r="G20934">
        <v>2014</v>
      </c>
      <c r="H20934">
        <v>0.29699999999999999</v>
      </c>
      <c r="I20934">
        <v>1.4870000000000001</v>
      </c>
    </row>
    <row r="20935" spans="1:9" x14ac:dyDescent="0.25">
      <c r="A20935" t="s">
        <v>204</v>
      </c>
      <c r="B20935" t="s">
        <v>468</v>
      </c>
      <c r="C20935" t="s">
        <v>469</v>
      </c>
      <c r="D20935" t="s">
        <v>483</v>
      </c>
      <c r="E20935" t="s">
        <v>15</v>
      </c>
      <c r="F20935" t="s">
        <v>17</v>
      </c>
      <c r="G20935">
        <v>2015</v>
      </c>
      <c r="H20935">
        <v>0.36399999999999999</v>
      </c>
      <c r="I20935">
        <v>1.821</v>
      </c>
    </row>
    <row r="20936" spans="1:9" x14ac:dyDescent="0.25">
      <c r="A20936" t="s">
        <v>204</v>
      </c>
      <c r="B20936" t="s">
        <v>468</v>
      </c>
      <c r="C20936" t="s">
        <v>469</v>
      </c>
      <c r="D20936" t="s">
        <v>483</v>
      </c>
      <c r="E20936" t="s">
        <v>15</v>
      </c>
      <c r="F20936" t="s">
        <v>17</v>
      </c>
      <c r="G20936">
        <v>2016</v>
      </c>
      <c r="H20936">
        <v>0.46</v>
      </c>
      <c r="I20936">
        <v>2.3039999999999998</v>
      </c>
    </row>
    <row r="20937" spans="1:9" x14ac:dyDescent="0.25">
      <c r="A20937" t="s">
        <v>204</v>
      </c>
      <c r="B20937" t="s">
        <v>468</v>
      </c>
      <c r="C20937" t="s">
        <v>469</v>
      </c>
      <c r="D20937" t="s">
        <v>483</v>
      </c>
      <c r="E20937" t="s">
        <v>15</v>
      </c>
      <c r="F20937" t="s">
        <v>17</v>
      </c>
      <c r="G20937">
        <v>2017</v>
      </c>
      <c r="H20937">
        <v>0.875</v>
      </c>
      <c r="I20937">
        <v>4.3780000000000001</v>
      </c>
    </row>
    <row r="20938" spans="1:9" x14ac:dyDescent="0.25">
      <c r="A20938" t="s">
        <v>204</v>
      </c>
      <c r="B20938" t="s">
        <v>468</v>
      </c>
      <c r="C20938" t="s">
        <v>469</v>
      </c>
      <c r="D20938" t="s">
        <v>483</v>
      </c>
      <c r="E20938" t="s">
        <v>15</v>
      </c>
      <c r="F20938" t="s">
        <v>17</v>
      </c>
      <c r="G20938">
        <v>2018</v>
      </c>
      <c r="H20938">
        <v>1.3280000000000001</v>
      </c>
    </row>
    <row r="20939" spans="1:9" x14ac:dyDescent="0.25">
      <c r="A20939" t="s">
        <v>204</v>
      </c>
      <c r="B20939" t="s">
        <v>468</v>
      </c>
      <c r="C20939" t="s">
        <v>469</v>
      </c>
      <c r="D20939" t="s">
        <v>483</v>
      </c>
      <c r="E20939" t="s">
        <v>15</v>
      </c>
      <c r="F20939" t="s">
        <v>17</v>
      </c>
      <c r="G20939">
        <v>2019</v>
      </c>
      <c r="H20939">
        <v>1.3280000000000001</v>
      </c>
    </row>
    <row r="20940" spans="1:9" x14ac:dyDescent="0.25">
      <c r="A20940" t="s">
        <v>204</v>
      </c>
      <c r="B20940" t="s">
        <v>468</v>
      </c>
      <c r="C20940" t="s">
        <v>469</v>
      </c>
      <c r="D20940" t="s">
        <v>483</v>
      </c>
      <c r="E20940" t="s">
        <v>15</v>
      </c>
      <c r="F20940" t="s">
        <v>26</v>
      </c>
      <c r="G20940">
        <v>2011</v>
      </c>
      <c r="H20940">
        <v>0</v>
      </c>
    </row>
    <row r="20941" spans="1:9" x14ac:dyDescent="0.25">
      <c r="A20941" t="s">
        <v>204</v>
      </c>
      <c r="B20941" t="s">
        <v>468</v>
      </c>
      <c r="C20941" t="s">
        <v>469</v>
      </c>
      <c r="D20941" t="s">
        <v>483</v>
      </c>
      <c r="E20941" t="s">
        <v>15</v>
      </c>
      <c r="F20941" t="s">
        <v>26</v>
      </c>
      <c r="G20941">
        <v>2012</v>
      </c>
      <c r="H20941">
        <v>0</v>
      </c>
    </row>
    <row r="20942" spans="1:9" x14ac:dyDescent="0.25">
      <c r="A20942" t="s">
        <v>204</v>
      </c>
      <c r="B20942" t="s">
        <v>468</v>
      </c>
      <c r="C20942" t="s">
        <v>469</v>
      </c>
      <c r="D20942" t="s">
        <v>483</v>
      </c>
      <c r="E20942" t="s">
        <v>15</v>
      </c>
      <c r="F20942" t="s">
        <v>26</v>
      </c>
      <c r="G20942">
        <v>2013</v>
      </c>
      <c r="H20942">
        <v>2.9369999999999998</v>
      </c>
    </row>
    <row r="20943" spans="1:9" x14ac:dyDescent="0.25">
      <c r="A20943" t="s">
        <v>204</v>
      </c>
      <c r="B20943" t="s">
        <v>468</v>
      </c>
      <c r="C20943" t="s">
        <v>469</v>
      </c>
      <c r="D20943" t="s">
        <v>483</v>
      </c>
      <c r="E20943" t="s">
        <v>15</v>
      </c>
      <c r="F20943" t="s">
        <v>26</v>
      </c>
      <c r="G20943">
        <v>2014</v>
      </c>
      <c r="H20943">
        <v>2.9369999999999998</v>
      </c>
      <c r="I20943">
        <v>7.72</v>
      </c>
    </row>
    <row r="20944" spans="1:9" x14ac:dyDescent="0.25">
      <c r="A20944" t="s">
        <v>204</v>
      </c>
      <c r="B20944" t="s">
        <v>468</v>
      </c>
      <c r="C20944" t="s">
        <v>469</v>
      </c>
      <c r="D20944" t="s">
        <v>483</v>
      </c>
      <c r="E20944" t="s">
        <v>15</v>
      </c>
      <c r="F20944" t="s">
        <v>26</v>
      </c>
      <c r="G20944">
        <v>2015</v>
      </c>
      <c r="H20944">
        <v>2.9369999999999998</v>
      </c>
      <c r="I20944">
        <v>7.72</v>
      </c>
    </row>
    <row r="20945" spans="1:9" x14ac:dyDescent="0.25">
      <c r="A20945" t="s">
        <v>204</v>
      </c>
      <c r="B20945" t="s">
        <v>468</v>
      </c>
      <c r="C20945" t="s">
        <v>469</v>
      </c>
      <c r="D20945" t="s">
        <v>483</v>
      </c>
      <c r="E20945" t="s">
        <v>15</v>
      </c>
      <c r="F20945" t="s">
        <v>26</v>
      </c>
      <c r="G20945">
        <v>2016</v>
      </c>
      <c r="H20945">
        <v>2.9369999999999998</v>
      </c>
      <c r="I20945">
        <v>7.72</v>
      </c>
    </row>
    <row r="20946" spans="1:9" x14ac:dyDescent="0.25">
      <c r="A20946" t="s">
        <v>204</v>
      </c>
      <c r="B20946" t="s">
        <v>468</v>
      </c>
      <c r="C20946" t="s">
        <v>469</v>
      </c>
      <c r="D20946" t="s">
        <v>483</v>
      </c>
      <c r="E20946" t="s">
        <v>15</v>
      </c>
      <c r="F20946" t="s">
        <v>26</v>
      </c>
      <c r="G20946">
        <v>2017</v>
      </c>
      <c r="H20946">
        <v>2.9369999999999998</v>
      </c>
      <c r="I20946">
        <v>7.7859999999999996</v>
      </c>
    </row>
    <row r="20947" spans="1:9" x14ac:dyDescent="0.25">
      <c r="A20947" t="s">
        <v>204</v>
      </c>
      <c r="B20947" t="s">
        <v>468</v>
      </c>
      <c r="C20947" t="s">
        <v>469</v>
      </c>
      <c r="D20947" t="s">
        <v>483</v>
      </c>
      <c r="E20947" t="s">
        <v>15</v>
      </c>
      <c r="F20947" t="s">
        <v>26</v>
      </c>
      <c r="G20947">
        <v>2018</v>
      </c>
      <c r="H20947">
        <v>2.9369999999999998</v>
      </c>
    </row>
    <row r="20948" spans="1:9" x14ac:dyDescent="0.25">
      <c r="A20948" t="s">
        <v>204</v>
      </c>
      <c r="B20948" t="s">
        <v>468</v>
      </c>
      <c r="C20948" t="s">
        <v>469</v>
      </c>
      <c r="D20948" t="s">
        <v>483</v>
      </c>
      <c r="E20948" t="s">
        <v>15</v>
      </c>
      <c r="F20948" t="s">
        <v>26</v>
      </c>
      <c r="G20948">
        <v>2019</v>
      </c>
      <c r="H20948">
        <v>2.9369999999999998</v>
      </c>
    </row>
    <row r="20949" spans="1:9" x14ac:dyDescent="0.25">
      <c r="A20949" t="s">
        <v>204</v>
      </c>
      <c r="B20949" t="s">
        <v>468</v>
      </c>
      <c r="C20949" t="s">
        <v>469</v>
      </c>
      <c r="D20949" t="s">
        <v>483</v>
      </c>
      <c r="E20949" t="s">
        <v>18</v>
      </c>
      <c r="F20949" t="s">
        <v>19</v>
      </c>
      <c r="G20949">
        <v>2015</v>
      </c>
      <c r="H20949">
        <v>0.04</v>
      </c>
      <c r="I20949">
        <v>0.05</v>
      </c>
    </row>
    <row r="20950" spans="1:9" x14ac:dyDescent="0.25">
      <c r="A20950" t="s">
        <v>204</v>
      </c>
      <c r="B20950" t="s">
        <v>468</v>
      </c>
      <c r="C20950" t="s">
        <v>469</v>
      </c>
      <c r="D20950" t="s">
        <v>483</v>
      </c>
      <c r="E20950" t="s">
        <v>18</v>
      </c>
      <c r="F20950" t="s">
        <v>19</v>
      </c>
      <c r="G20950">
        <v>2016</v>
      </c>
      <c r="H20950">
        <v>0.04</v>
      </c>
      <c r="I20950">
        <v>0.05</v>
      </c>
    </row>
    <row r="20951" spans="1:9" x14ac:dyDescent="0.25">
      <c r="A20951" t="s">
        <v>204</v>
      </c>
      <c r="B20951" t="s">
        <v>468</v>
      </c>
      <c r="C20951" t="s">
        <v>469</v>
      </c>
      <c r="D20951" t="s">
        <v>483</v>
      </c>
      <c r="E20951" t="s">
        <v>18</v>
      </c>
      <c r="F20951" t="s">
        <v>19</v>
      </c>
      <c r="G20951">
        <v>2017</v>
      </c>
      <c r="H20951">
        <v>0.04</v>
      </c>
      <c r="I20951">
        <v>0.05</v>
      </c>
    </row>
    <row r="20952" spans="1:9" x14ac:dyDescent="0.25">
      <c r="A20952" t="s">
        <v>204</v>
      </c>
      <c r="B20952" t="s">
        <v>468</v>
      </c>
      <c r="C20952" t="s">
        <v>469</v>
      </c>
      <c r="D20952" t="s">
        <v>483</v>
      </c>
      <c r="E20952" t="s">
        <v>18</v>
      </c>
      <c r="F20952" t="s">
        <v>19</v>
      </c>
      <c r="G20952">
        <v>2018</v>
      </c>
      <c r="H20952">
        <v>0.04</v>
      </c>
    </row>
    <row r="20953" spans="1:9" x14ac:dyDescent="0.25">
      <c r="A20953" t="s">
        <v>204</v>
      </c>
      <c r="B20953" t="s">
        <v>468</v>
      </c>
      <c r="C20953" t="s">
        <v>469</v>
      </c>
      <c r="D20953" t="s">
        <v>483</v>
      </c>
      <c r="E20953" t="s">
        <v>18</v>
      </c>
      <c r="F20953" t="s">
        <v>19</v>
      </c>
      <c r="G20953">
        <v>2019</v>
      </c>
      <c r="H20953">
        <v>0.04</v>
      </c>
    </row>
    <row r="20954" spans="1:9" x14ac:dyDescent="0.25">
      <c r="A20954" t="s">
        <v>204</v>
      </c>
      <c r="B20954" t="s">
        <v>470</v>
      </c>
      <c r="C20954" t="s">
        <v>471</v>
      </c>
      <c r="D20954" t="s">
        <v>482</v>
      </c>
      <c r="E20954" t="s">
        <v>12</v>
      </c>
      <c r="F20954" t="s">
        <v>12</v>
      </c>
      <c r="G20954">
        <v>2000</v>
      </c>
      <c r="I20954">
        <v>0.82</v>
      </c>
    </row>
    <row r="20955" spans="1:9" x14ac:dyDescent="0.25">
      <c r="A20955" t="s">
        <v>204</v>
      </c>
      <c r="B20955" t="s">
        <v>470</v>
      </c>
      <c r="C20955" t="s">
        <v>471</v>
      </c>
      <c r="D20955" t="s">
        <v>482</v>
      </c>
      <c r="E20955" t="s">
        <v>12</v>
      </c>
      <c r="F20955" t="s">
        <v>12</v>
      </c>
      <c r="G20955">
        <v>2001</v>
      </c>
      <c r="I20955">
        <v>0.48</v>
      </c>
    </row>
    <row r="20956" spans="1:9" x14ac:dyDescent="0.25">
      <c r="A20956" t="s">
        <v>204</v>
      </c>
      <c r="B20956" t="s">
        <v>470</v>
      </c>
      <c r="C20956" t="s">
        <v>471</v>
      </c>
      <c r="D20956" t="s">
        <v>482</v>
      </c>
      <c r="E20956" t="s">
        <v>12</v>
      </c>
      <c r="F20956" t="s">
        <v>12</v>
      </c>
      <c r="G20956">
        <v>2002</v>
      </c>
      <c r="I20956">
        <v>0.51</v>
      </c>
    </row>
    <row r="20957" spans="1:9" x14ac:dyDescent="0.25">
      <c r="A20957" t="s">
        <v>204</v>
      </c>
      <c r="B20957" t="s">
        <v>470</v>
      </c>
      <c r="C20957" t="s">
        <v>471</v>
      </c>
      <c r="D20957" t="s">
        <v>482</v>
      </c>
      <c r="E20957" t="s">
        <v>12</v>
      </c>
      <c r="F20957" t="s">
        <v>12</v>
      </c>
      <c r="G20957">
        <v>2003</v>
      </c>
      <c r="I20957">
        <v>0.42</v>
      </c>
    </row>
    <row r="20958" spans="1:9" x14ac:dyDescent="0.25">
      <c r="A20958" t="s">
        <v>204</v>
      </c>
      <c r="B20958" t="s">
        <v>470</v>
      </c>
      <c r="C20958" t="s">
        <v>471</v>
      </c>
      <c r="D20958" t="s">
        <v>482</v>
      </c>
      <c r="E20958" t="s">
        <v>12</v>
      </c>
      <c r="F20958" t="s">
        <v>12</v>
      </c>
      <c r="G20958">
        <v>2004</v>
      </c>
      <c r="I20958">
        <v>0.5</v>
      </c>
    </row>
    <row r="20959" spans="1:9" x14ac:dyDescent="0.25">
      <c r="A20959" t="s">
        <v>204</v>
      </c>
      <c r="B20959" t="s">
        <v>470</v>
      </c>
      <c r="C20959" t="s">
        <v>471</v>
      </c>
      <c r="D20959" t="s">
        <v>482</v>
      </c>
      <c r="E20959" t="s">
        <v>12</v>
      </c>
      <c r="F20959" t="s">
        <v>12</v>
      </c>
      <c r="G20959">
        <v>2005</v>
      </c>
      <c r="H20959">
        <v>6</v>
      </c>
      <c r="I20959">
        <v>0.65</v>
      </c>
    </row>
    <row r="20960" spans="1:9" x14ac:dyDescent="0.25">
      <c r="A20960" t="s">
        <v>204</v>
      </c>
      <c r="B20960" t="s">
        <v>470</v>
      </c>
      <c r="C20960" t="s">
        <v>471</v>
      </c>
      <c r="D20960" t="s">
        <v>482</v>
      </c>
      <c r="E20960" t="s">
        <v>12</v>
      </c>
      <c r="F20960" t="s">
        <v>12</v>
      </c>
      <c r="G20960">
        <v>2006</v>
      </c>
      <c r="H20960">
        <v>6</v>
      </c>
      <c r="I20960">
        <v>0.76</v>
      </c>
    </row>
    <row r="20961" spans="1:9" x14ac:dyDescent="0.25">
      <c r="A20961" t="s">
        <v>204</v>
      </c>
      <c r="B20961" t="s">
        <v>470</v>
      </c>
      <c r="C20961" t="s">
        <v>471</v>
      </c>
      <c r="D20961" t="s">
        <v>482</v>
      </c>
      <c r="E20961" t="s">
        <v>12</v>
      </c>
      <c r="F20961" t="s">
        <v>12</v>
      </c>
      <c r="G20961">
        <v>2007</v>
      </c>
      <c r="H20961">
        <v>6</v>
      </c>
      <c r="I20961">
        <v>0.63</v>
      </c>
    </row>
    <row r="20962" spans="1:9" x14ac:dyDescent="0.25">
      <c r="A20962" t="s">
        <v>204</v>
      </c>
      <c r="B20962" t="s">
        <v>470</v>
      </c>
      <c r="C20962" t="s">
        <v>471</v>
      </c>
      <c r="D20962" t="s">
        <v>482</v>
      </c>
      <c r="E20962" t="s">
        <v>12</v>
      </c>
      <c r="F20962" t="s">
        <v>12</v>
      </c>
      <c r="G20962">
        <v>2008</v>
      </c>
      <c r="H20962">
        <v>6</v>
      </c>
      <c r="I20962">
        <v>0.65</v>
      </c>
    </row>
    <row r="20963" spans="1:9" x14ac:dyDescent="0.25">
      <c r="A20963" t="s">
        <v>204</v>
      </c>
      <c r="B20963" t="s">
        <v>470</v>
      </c>
      <c r="C20963" t="s">
        <v>471</v>
      </c>
      <c r="D20963" t="s">
        <v>482</v>
      </c>
      <c r="E20963" t="s">
        <v>12</v>
      </c>
      <c r="F20963" t="s">
        <v>12</v>
      </c>
      <c r="G20963">
        <v>2009</v>
      </c>
      <c r="H20963">
        <v>6</v>
      </c>
      <c r="I20963">
        <v>0.74</v>
      </c>
    </row>
    <row r="20964" spans="1:9" x14ac:dyDescent="0.25">
      <c r="A20964" t="s">
        <v>204</v>
      </c>
      <c r="B20964" t="s">
        <v>470</v>
      </c>
      <c r="C20964" t="s">
        <v>471</v>
      </c>
      <c r="D20964" t="s">
        <v>482</v>
      </c>
      <c r="E20964" t="s">
        <v>12</v>
      </c>
      <c r="F20964" t="s">
        <v>12</v>
      </c>
      <c r="G20964">
        <v>2010</v>
      </c>
      <c r="H20964">
        <v>6</v>
      </c>
      <c r="I20964">
        <v>0.82</v>
      </c>
    </row>
    <row r="20965" spans="1:9" x14ac:dyDescent="0.25">
      <c r="A20965" t="s">
        <v>204</v>
      </c>
      <c r="B20965" t="s">
        <v>470</v>
      </c>
      <c r="C20965" t="s">
        <v>471</v>
      </c>
      <c r="D20965" t="s">
        <v>482</v>
      </c>
      <c r="E20965" t="s">
        <v>12</v>
      </c>
      <c r="F20965" t="s">
        <v>12</v>
      </c>
      <c r="G20965">
        <v>2011</v>
      </c>
      <c r="H20965">
        <v>6</v>
      </c>
      <c r="I20965">
        <v>0.9</v>
      </c>
    </row>
    <row r="20966" spans="1:9" x14ac:dyDescent="0.25">
      <c r="A20966" t="s">
        <v>204</v>
      </c>
      <c r="B20966" t="s">
        <v>470</v>
      </c>
      <c r="C20966" t="s">
        <v>471</v>
      </c>
      <c r="D20966" t="s">
        <v>482</v>
      </c>
      <c r="E20966" t="s">
        <v>12</v>
      </c>
      <c r="F20966" t="s">
        <v>12</v>
      </c>
      <c r="G20966">
        <v>2012</v>
      </c>
      <c r="H20966">
        <v>6</v>
      </c>
      <c r="I20966">
        <v>3.07</v>
      </c>
    </row>
    <row r="20967" spans="1:9" x14ac:dyDescent="0.25">
      <c r="A20967" t="s">
        <v>204</v>
      </c>
      <c r="B20967" t="s">
        <v>470</v>
      </c>
      <c r="C20967" t="s">
        <v>471</v>
      </c>
      <c r="D20967" t="s">
        <v>482</v>
      </c>
      <c r="E20967" t="s">
        <v>12</v>
      </c>
      <c r="F20967" t="s">
        <v>12</v>
      </c>
      <c r="G20967">
        <v>2013</v>
      </c>
      <c r="H20967">
        <v>6</v>
      </c>
      <c r="I20967">
        <v>3.1789999999999998</v>
      </c>
    </row>
    <row r="20968" spans="1:9" x14ac:dyDescent="0.25">
      <c r="A20968" t="s">
        <v>204</v>
      </c>
      <c r="B20968" t="s">
        <v>470</v>
      </c>
      <c r="C20968" t="s">
        <v>471</v>
      </c>
      <c r="D20968" t="s">
        <v>482</v>
      </c>
      <c r="E20968" t="s">
        <v>12</v>
      </c>
      <c r="F20968" t="s">
        <v>12</v>
      </c>
      <c r="G20968">
        <v>2014</v>
      </c>
      <c r="H20968">
        <v>23</v>
      </c>
      <c r="I20968">
        <v>5.8959999999999999</v>
      </c>
    </row>
    <row r="20969" spans="1:9" x14ac:dyDescent="0.25">
      <c r="A20969" t="s">
        <v>204</v>
      </c>
      <c r="B20969" t="s">
        <v>470</v>
      </c>
      <c r="C20969" t="s">
        <v>471</v>
      </c>
      <c r="D20969" t="s">
        <v>482</v>
      </c>
      <c r="E20969" t="s">
        <v>12</v>
      </c>
      <c r="F20969" t="s">
        <v>12</v>
      </c>
      <c r="G20969">
        <v>2015</v>
      </c>
      <c r="H20969">
        <v>24.94</v>
      </c>
      <c r="I20969">
        <v>1.86</v>
      </c>
    </row>
    <row r="20970" spans="1:9" x14ac:dyDescent="0.25">
      <c r="A20970" t="s">
        <v>204</v>
      </c>
      <c r="B20970" t="s">
        <v>470</v>
      </c>
      <c r="C20970" t="s">
        <v>471</v>
      </c>
      <c r="D20970" t="s">
        <v>482</v>
      </c>
      <c r="E20970" t="s">
        <v>12</v>
      </c>
      <c r="F20970" t="s">
        <v>12</v>
      </c>
      <c r="G20970">
        <v>2016</v>
      </c>
      <c r="H20970">
        <v>24.94</v>
      </c>
      <c r="I20970">
        <v>1.25</v>
      </c>
    </row>
    <row r="20971" spans="1:9" x14ac:dyDescent="0.25">
      <c r="A20971" t="s">
        <v>204</v>
      </c>
      <c r="B20971" t="s">
        <v>470</v>
      </c>
      <c r="C20971" t="s">
        <v>471</v>
      </c>
      <c r="D20971" t="s">
        <v>482</v>
      </c>
      <c r="E20971" t="s">
        <v>12</v>
      </c>
      <c r="F20971" t="s">
        <v>12</v>
      </c>
      <c r="G20971">
        <v>2017</v>
      </c>
      <c r="H20971">
        <v>24.94</v>
      </c>
      <c r="I20971">
        <v>1.51</v>
      </c>
    </row>
    <row r="20972" spans="1:9" x14ac:dyDescent="0.25">
      <c r="A20972" t="s">
        <v>204</v>
      </c>
      <c r="B20972" t="s">
        <v>470</v>
      </c>
      <c r="C20972" t="s">
        <v>471</v>
      </c>
      <c r="D20972" t="s">
        <v>482</v>
      </c>
      <c r="E20972" t="s">
        <v>12</v>
      </c>
      <c r="F20972" t="s">
        <v>12</v>
      </c>
      <c r="G20972">
        <v>2018</v>
      </c>
      <c r="H20972">
        <v>24.94</v>
      </c>
    </row>
    <row r="20973" spans="1:9" x14ac:dyDescent="0.25">
      <c r="A20973" t="s">
        <v>204</v>
      </c>
      <c r="B20973" t="s">
        <v>470</v>
      </c>
      <c r="C20973" t="s">
        <v>471</v>
      </c>
      <c r="D20973" t="s">
        <v>482</v>
      </c>
      <c r="E20973" t="s">
        <v>12</v>
      </c>
      <c r="F20973" t="s">
        <v>12</v>
      </c>
      <c r="G20973">
        <v>2019</v>
      </c>
      <c r="H20973">
        <v>26.19</v>
      </c>
    </row>
    <row r="20974" spans="1:9" x14ac:dyDescent="0.25">
      <c r="A20974" t="s">
        <v>204</v>
      </c>
      <c r="B20974" t="s">
        <v>470</v>
      </c>
      <c r="C20974" t="s">
        <v>471</v>
      </c>
      <c r="D20974" t="s">
        <v>483</v>
      </c>
      <c r="E20974" t="s">
        <v>22</v>
      </c>
      <c r="F20974" t="s">
        <v>31</v>
      </c>
      <c r="G20974">
        <v>2019</v>
      </c>
      <c r="H20974">
        <v>2.4180000000000001</v>
      </c>
    </row>
    <row r="20975" spans="1:9" x14ac:dyDescent="0.25">
      <c r="A20975" t="s">
        <v>204</v>
      </c>
      <c r="B20975" t="s">
        <v>470</v>
      </c>
      <c r="C20975" t="s">
        <v>471</v>
      </c>
      <c r="D20975" t="s">
        <v>483</v>
      </c>
      <c r="E20975" t="s">
        <v>22</v>
      </c>
      <c r="F20975" t="s">
        <v>23</v>
      </c>
      <c r="G20975">
        <v>2013</v>
      </c>
      <c r="H20975">
        <v>39</v>
      </c>
      <c r="I20975">
        <v>126.253</v>
      </c>
    </row>
    <row r="20976" spans="1:9" x14ac:dyDescent="0.25">
      <c r="A20976" t="s">
        <v>204</v>
      </c>
      <c r="B20976" t="s">
        <v>470</v>
      </c>
      <c r="C20976" t="s">
        <v>471</v>
      </c>
      <c r="D20976" t="s">
        <v>483</v>
      </c>
      <c r="E20976" t="s">
        <v>22</v>
      </c>
      <c r="F20976" t="s">
        <v>23</v>
      </c>
      <c r="G20976">
        <v>2014</v>
      </c>
      <c r="H20976">
        <v>39</v>
      </c>
      <c r="I20976">
        <v>137.11699999999999</v>
      </c>
    </row>
    <row r="20977" spans="1:9" x14ac:dyDescent="0.25">
      <c r="A20977" t="s">
        <v>204</v>
      </c>
      <c r="B20977" t="s">
        <v>470</v>
      </c>
      <c r="C20977" t="s">
        <v>471</v>
      </c>
      <c r="D20977" t="s">
        <v>483</v>
      </c>
      <c r="E20977" t="s">
        <v>22</v>
      </c>
      <c r="F20977" t="s">
        <v>23</v>
      </c>
      <c r="G20977">
        <v>2015</v>
      </c>
      <c r="H20977">
        <v>39</v>
      </c>
      <c r="I20977">
        <v>144.35599999999999</v>
      </c>
    </row>
    <row r="20978" spans="1:9" x14ac:dyDescent="0.25">
      <c r="A20978" t="s">
        <v>204</v>
      </c>
      <c r="B20978" t="s">
        <v>470</v>
      </c>
      <c r="C20978" t="s">
        <v>471</v>
      </c>
      <c r="D20978" t="s">
        <v>483</v>
      </c>
      <c r="E20978" t="s">
        <v>22</v>
      </c>
      <c r="F20978" t="s">
        <v>23</v>
      </c>
      <c r="G20978">
        <v>2016</v>
      </c>
      <c r="H20978">
        <v>39</v>
      </c>
      <c r="I20978">
        <v>154.16900000000001</v>
      </c>
    </row>
    <row r="20979" spans="1:9" x14ac:dyDescent="0.25">
      <c r="A20979" t="s">
        <v>204</v>
      </c>
      <c r="B20979" t="s">
        <v>470</v>
      </c>
      <c r="C20979" t="s">
        <v>471</v>
      </c>
      <c r="D20979" t="s">
        <v>483</v>
      </c>
      <c r="E20979" t="s">
        <v>22</v>
      </c>
      <c r="F20979" t="s">
        <v>23</v>
      </c>
      <c r="G20979">
        <v>2017</v>
      </c>
      <c r="H20979">
        <v>39</v>
      </c>
      <c r="I20979">
        <v>138.684</v>
      </c>
    </row>
    <row r="20980" spans="1:9" x14ac:dyDescent="0.25">
      <c r="A20980" t="s">
        <v>204</v>
      </c>
      <c r="B20980" t="s">
        <v>470</v>
      </c>
      <c r="C20980" t="s">
        <v>471</v>
      </c>
      <c r="D20980" t="s">
        <v>483</v>
      </c>
      <c r="E20980" t="s">
        <v>22</v>
      </c>
      <c r="F20980" t="s">
        <v>23</v>
      </c>
      <c r="G20980">
        <v>2018</v>
      </c>
      <c r="H20980">
        <v>39</v>
      </c>
    </row>
    <row r="20981" spans="1:9" x14ac:dyDescent="0.25">
      <c r="A20981" t="s">
        <v>204</v>
      </c>
      <c r="B20981" t="s">
        <v>470</v>
      </c>
      <c r="C20981" t="s">
        <v>471</v>
      </c>
      <c r="D20981" t="s">
        <v>483</v>
      </c>
      <c r="E20981" t="s">
        <v>22</v>
      </c>
      <c r="F20981" t="s">
        <v>23</v>
      </c>
      <c r="G20981">
        <v>2019</v>
      </c>
      <c r="H20981">
        <v>19.75</v>
      </c>
    </row>
    <row r="20982" spans="1:9" x14ac:dyDescent="0.25">
      <c r="A20982" t="s">
        <v>204</v>
      </c>
      <c r="B20982" t="s">
        <v>470</v>
      </c>
      <c r="C20982" t="s">
        <v>471</v>
      </c>
      <c r="D20982" t="s">
        <v>483</v>
      </c>
      <c r="E20982" t="s">
        <v>13</v>
      </c>
      <c r="F20982" t="s">
        <v>14</v>
      </c>
      <c r="G20982">
        <v>2000</v>
      </c>
      <c r="H20982">
        <v>7390</v>
      </c>
      <c r="I20982">
        <v>53481.4</v>
      </c>
    </row>
    <row r="20983" spans="1:9" x14ac:dyDescent="0.25">
      <c r="A20983" t="s">
        <v>204</v>
      </c>
      <c r="B20983" t="s">
        <v>470</v>
      </c>
      <c r="C20983" t="s">
        <v>471</v>
      </c>
      <c r="D20983" t="s">
        <v>483</v>
      </c>
      <c r="E20983" t="s">
        <v>13</v>
      </c>
      <c r="F20983" t="s">
        <v>14</v>
      </c>
      <c r="G20983">
        <v>2001</v>
      </c>
      <c r="H20983">
        <v>7410</v>
      </c>
      <c r="I20983">
        <v>45308</v>
      </c>
    </row>
    <row r="20984" spans="1:9" x14ac:dyDescent="0.25">
      <c r="A20984" t="s">
        <v>204</v>
      </c>
      <c r="B20984" t="s">
        <v>470</v>
      </c>
      <c r="C20984" t="s">
        <v>471</v>
      </c>
      <c r="D20984" t="s">
        <v>483</v>
      </c>
      <c r="E20984" t="s">
        <v>13</v>
      </c>
      <c r="F20984" t="s">
        <v>14</v>
      </c>
      <c r="G20984">
        <v>2002</v>
      </c>
      <c r="H20984">
        <v>7390</v>
      </c>
      <c r="I20984">
        <v>48202.7</v>
      </c>
    </row>
    <row r="20985" spans="1:9" x14ac:dyDescent="0.25">
      <c r="A20985" t="s">
        <v>204</v>
      </c>
      <c r="B20985" t="s">
        <v>470</v>
      </c>
      <c r="C20985" t="s">
        <v>471</v>
      </c>
      <c r="D20985" t="s">
        <v>483</v>
      </c>
      <c r="E20985" t="s">
        <v>13</v>
      </c>
      <c r="F20985" t="s">
        <v>14</v>
      </c>
      <c r="G20985">
        <v>2003</v>
      </c>
      <c r="H20985">
        <v>7410</v>
      </c>
      <c r="I20985">
        <v>51761.11</v>
      </c>
    </row>
    <row r="20986" spans="1:9" x14ac:dyDescent="0.25">
      <c r="A20986" t="s">
        <v>204</v>
      </c>
      <c r="B20986" t="s">
        <v>470</v>
      </c>
      <c r="C20986" t="s">
        <v>471</v>
      </c>
      <c r="D20986" t="s">
        <v>483</v>
      </c>
      <c r="E20986" t="s">
        <v>13</v>
      </c>
      <c r="F20986" t="s">
        <v>14</v>
      </c>
      <c r="G20986">
        <v>2004</v>
      </c>
      <c r="H20986">
        <v>7410</v>
      </c>
      <c r="I20986">
        <v>51979.03</v>
      </c>
    </row>
    <row r="20987" spans="1:9" x14ac:dyDescent="0.25">
      <c r="A20987" t="s">
        <v>204</v>
      </c>
      <c r="B20987" t="s">
        <v>470</v>
      </c>
      <c r="C20987" t="s">
        <v>471</v>
      </c>
      <c r="D20987" t="s">
        <v>483</v>
      </c>
      <c r="E20987" t="s">
        <v>13</v>
      </c>
      <c r="F20987" t="s">
        <v>14</v>
      </c>
      <c r="G20987">
        <v>2005</v>
      </c>
      <c r="H20987">
        <v>7410</v>
      </c>
      <c r="I20987">
        <v>51157.01</v>
      </c>
    </row>
    <row r="20988" spans="1:9" x14ac:dyDescent="0.25">
      <c r="A20988" t="s">
        <v>204</v>
      </c>
      <c r="B20988" t="s">
        <v>470</v>
      </c>
      <c r="C20988" t="s">
        <v>471</v>
      </c>
      <c r="D20988" t="s">
        <v>483</v>
      </c>
      <c r="E20988" t="s">
        <v>13</v>
      </c>
      <c r="F20988" t="s">
        <v>14</v>
      </c>
      <c r="G20988">
        <v>2006</v>
      </c>
      <c r="H20988">
        <v>7410</v>
      </c>
      <c r="I20988">
        <v>53773.34</v>
      </c>
    </row>
    <row r="20989" spans="1:9" x14ac:dyDescent="0.25">
      <c r="A20989" t="s">
        <v>204</v>
      </c>
      <c r="B20989" t="s">
        <v>470</v>
      </c>
      <c r="C20989" t="s">
        <v>471</v>
      </c>
      <c r="D20989" t="s">
        <v>483</v>
      </c>
      <c r="E20989" t="s">
        <v>13</v>
      </c>
      <c r="F20989" t="s">
        <v>14</v>
      </c>
      <c r="G20989">
        <v>2007</v>
      </c>
      <c r="H20989">
        <v>7410</v>
      </c>
      <c r="I20989">
        <v>53714.239999999998</v>
      </c>
    </row>
    <row r="20990" spans="1:9" x14ac:dyDescent="0.25">
      <c r="A20990" t="s">
        <v>204</v>
      </c>
      <c r="B20990" t="s">
        <v>470</v>
      </c>
      <c r="C20990" t="s">
        <v>471</v>
      </c>
      <c r="D20990" t="s">
        <v>483</v>
      </c>
      <c r="E20990" t="s">
        <v>13</v>
      </c>
      <c r="F20990" t="s">
        <v>14</v>
      </c>
      <c r="G20990">
        <v>2008</v>
      </c>
      <c r="H20990">
        <v>8110</v>
      </c>
      <c r="I20990">
        <v>55455.09</v>
      </c>
    </row>
    <row r="20991" spans="1:9" x14ac:dyDescent="0.25">
      <c r="A20991" t="s">
        <v>204</v>
      </c>
      <c r="B20991" t="s">
        <v>470</v>
      </c>
      <c r="C20991" t="s">
        <v>471</v>
      </c>
      <c r="D20991" t="s">
        <v>483</v>
      </c>
      <c r="E20991" t="s">
        <v>13</v>
      </c>
      <c r="F20991" t="s">
        <v>14</v>
      </c>
      <c r="G20991">
        <v>2009</v>
      </c>
      <c r="H20991">
        <v>8130</v>
      </c>
      <c r="I20991">
        <v>54938.95</v>
      </c>
    </row>
    <row r="20992" spans="1:9" x14ac:dyDescent="0.25">
      <c r="A20992" t="s">
        <v>204</v>
      </c>
      <c r="B20992" t="s">
        <v>470</v>
      </c>
      <c r="C20992" t="s">
        <v>471</v>
      </c>
      <c r="D20992" t="s">
        <v>483</v>
      </c>
      <c r="E20992" t="s">
        <v>13</v>
      </c>
      <c r="F20992" t="s">
        <v>14</v>
      </c>
      <c r="G20992">
        <v>2010</v>
      </c>
      <c r="H20992">
        <v>8810</v>
      </c>
      <c r="I20992">
        <v>54064.77</v>
      </c>
    </row>
    <row r="20993" spans="1:9" x14ac:dyDescent="0.25">
      <c r="A20993" t="s">
        <v>204</v>
      </c>
      <c r="B20993" t="s">
        <v>470</v>
      </c>
      <c r="C20993" t="s">
        <v>471</v>
      </c>
      <c r="D20993" t="s">
        <v>483</v>
      </c>
      <c r="E20993" t="s">
        <v>13</v>
      </c>
      <c r="F20993" t="s">
        <v>14</v>
      </c>
      <c r="G20993">
        <v>2011</v>
      </c>
      <c r="H20993">
        <v>8810</v>
      </c>
      <c r="I20993">
        <v>57624.09</v>
      </c>
    </row>
    <row r="20994" spans="1:9" x14ac:dyDescent="0.25">
      <c r="A20994" t="s">
        <v>204</v>
      </c>
      <c r="B20994" t="s">
        <v>470</v>
      </c>
      <c r="C20994" t="s">
        <v>471</v>
      </c>
      <c r="D20994" t="s">
        <v>483</v>
      </c>
      <c r="E20994" t="s">
        <v>13</v>
      </c>
      <c r="F20994" t="s">
        <v>14</v>
      </c>
      <c r="G20994">
        <v>2012</v>
      </c>
      <c r="H20994">
        <v>8810</v>
      </c>
      <c r="I20994">
        <v>60231.54</v>
      </c>
    </row>
    <row r="20995" spans="1:9" x14ac:dyDescent="0.25">
      <c r="A20995" t="s">
        <v>204</v>
      </c>
      <c r="B20995" t="s">
        <v>470</v>
      </c>
      <c r="C20995" t="s">
        <v>471</v>
      </c>
      <c r="D20995" t="s">
        <v>483</v>
      </c>
      <c r="E20995" t="s">
        <v>13</v>
      </c>
      <c r="F20995" t="s">
        <v>14</v>
      </c>
      <c r="G20995">
        <v>2013</v>
      </c>
      <c r="H20995">
        <v>8810</v>
      </c>
      <c r="I20995">
        <v>60377.84</v>
      </c>
    </row>
    <row r="20996" spans="1:9" x14ac:dyDescent="0.25">
      <c r="A20996" t="s">
        <v>204</v>
      </c>
      <c r="B20996" t="s">
        <v>470</v>
      </c>
      <c r="C20996" t="s">
        <v>471</v>
      </c>
      <c r="D20996" t="s">
        <v>483</v>
      </c>
      <c r="E20996" t="s">
        <v>13</v>
      </c>
      <c r="F20996" t="s">
        <v>14</v>
      </c>
      <c r="G20996">
        <v>2014</v>
      </c>
      <c r="H20996">
        <v>8810</v>
      </c>
      <c r="I20996">
        <v>55276.43</v>
      </c>
    </row>
    <row r="20997" spans="1:9" x14ac:dyDescent="0.25">
      <c r="A20997" t="s">
        <v>204</v>
      </c>
      <c r="B20997" t="s">
        <v>470</v>
      </c>
      <c r="C20997" t="s">
        <v>471</v>
      </c>
      <c r="D20997" t="s">
        <v>483</v>
      </c>
      <c r="E20997" t="s">
        <v>13</v>
      </c>
      <c r="F20997" t="s">
        <v>14</v>
      </c>
      <c r="G20997">
        <v>2015</v>
      </c>
      <c r="H20997">
        <v>8810</v>
      </c>
      <c r="I20997">
        <v>55742.79</v>
      </c>
    </row>
    <row r="20998" spans="1:9" x14ac:dyDescent="0.25">
      <c r="A20998" t="s">
        <v>204</v>
      </c>
      <c r="B20998" t="s">
        <v>470</v>
      </c>
      <c r="C20998" t="s">
        <v>471</v>
      </c>
      <c r="D20998" t="s">
        <v>483</v>
      </c>
      <c r="E20998" t="s">
        <v>13</v>
      </c>
      <c r="F20998" t="s">
        <v>14</v>
      </c>
      <c r="G20998">
        <v>2016</v>
      </c>
      <c r="H20998">
        <v>8810</v>
      </c>
      <c r="I20998">
        <v>63770.15</v>
      </c>
    </row>
    <row r="20999" spans="1:9" x14ac:dyDescent="0.25">
      <c r="A20999" t="s">
        <v>204</v>
      </c>
      <c r="B20999" t="s">
        <v>470</v>
      </c>
      <c r="C20999" t="s">
        <v>471</v>
      </c>
      <c r="D20999" t="s">
        <v>483</v>
      </c>
      <c r="E20999" t="s">
        <v>13</v>
      </c>
      <c r="F20999" t="s">
        <v>14</v>
      </c>
      <c r="G20999">
        <v>2017</v>
      </c>
      <c r="H20999">
        <v>8810</v>
      </c>
      <c r="I20999">
        <v>59555.805999999997</v>
      </c>
    </row>
    <row r="21000" spans="1:9" x14ac:dyDescent="0.25">
      <c r="A21000" t="s">
        <v>204</v>
      </c>
      <c r="B21000" t="s">
        <v>470</v>
      </c>
      <c r="C21000" t="s">
        <v>471</v>
      </c>
      <c r="D21000" t="s">
        <v>483</v>
      </c>
      <c r="E21000" t="s">
        <v>13</v>
      </c>
      <c r="F21000" t="s">
        <v>14</v>
      </c>
      <c r="G21000">
        <v>2018</v>
      </c>
      <c r="H21000">
        <v>8810</v>
      </c>
    </row>
    <row r="21001" spans="1:9" x14ac:dyDescent="0.25">
      <c r="A21001" t="s">
        <v>204</v>
      </c>
      <c r="B21001" t="s">
        <v>470</v>
      </c>
      <c r="C21001" t="s">
        <v>471</v>
      </c>
      <c r="D21001" t="s">
        <v>483</v>
      </c>
      <c r="E21001" t="s">
        <v>13</v>
      </c>
      <c r="F21001" t="s">
        <v>14</v>
      </c>
      <c r="G21001">
        <v>2019</v>
      </c>
      <c r="H21001">
        <v>8800</v>
      </c>
    </row>
    <row r="21002" spans="1:9" x14ac:dyDescent="0.25">
      <c r="A21002" t="s">
        <v>204</v>
      </c>
      <c r="B21002" t="s">
        <v>470</v>
      </c>
      <c r="C21002" t="s">
        <v>471</v>
      </c>
      <c r="D21002" t="s">
        <v>483</v>
      </c>
      <c r="E21002" t="s">
        <v>15</v>
      </c>
      <c r="F21002" t="s">
        <v>17</v>
      </c>
      <c r="G21002">
        <v>2009</v>
      </c>
      <c r="H21002">
        <v>1E-3</v>
      </c>
    </row>
    <row r="21003" spans="1:9" x14ac:dyDescent="0.25">
      <c r="A21003" t="s">
        <v>204</v>
      </c>
      <c r="B21003" t="s">
        <v>470</v>
      </c>
      <c r="C21003" t="s">
        <v>471</v>
      </c>
      <c r="D21003" t="s">
        <v>483</v>
      </c>
      <c r="E21003" t="s">
        <v>15</v>
      </c>
      <c r="F21003" t="s">
        <v>17</v>
      </c>
      <c r="G21003">
        <v>2010</v>
      </c>
      <c r="H21003">
        <v>1E-3</v>
      </c>
    </row>
    <row r="21004" spans="1:9" x14ac:dyDescent="0.25">
      <c r="A21004" t="s">
        <v>204</v>
      </c>
      <c r="B21004" t="s">
        <v>470</v>
      </c>
      <c r="C21004" t="s">
        <v>471</v>
      </c>
      <c r="D21004" t="s">
        <v>483</v>
      </c>
      <c r="E21004" t="s">
        <v>15</v>
      </c>
      <c r="F21004" t="s">
        <v>17</v>
      </c>
      <c r="G21004">
        <v>2011</v>
      </c>
      <c r="H21004">
        <v>5.0000000000000001E-3</v>
      </c>
    </row>
    <row r="21005" spans="1:9" x14ac:dyDescent="0.25">
      <c r="A21005" t="s">
        <v>204</v>
      </c>
      <c r="B21005" t="s">
        <v>470</v>
      </c>
      <c r="C21005" t="s">
        <v>471</v>
      </c>
      <c r="D21005" t="s">
        <v>483</v>
      </c>
      <c r="E21005" t="s">
        <v>15</v>
      </c>
      <c r="F21005" t="s">
        <v>17</v>
      </c>
      <c r="G21005">
        <v>2012</v>
      </c>
      <c r="H21005">
        <v>5.0000000000000001E-3</v>
      </c>
    </row>
    <row r="21006" spans="1:9" x14ac:dyDescent="0.25">
      <c r="A21006" t="s">
        <v>204</v>
      </c>
      <c r="B21006" t="s">
        <v>470</v>
      </c>
      <c r="C21006" t="s">
        <v>471</v>
      </c>
      <c r="D21006" t="s">
        <v>483</v>
      </c>
      <c r="E21006" t="s">
        <v>15</v>
      </c>
      <c r="F21006" t="s">
        <v>17</v>
      </c>
      <c r="G21006">
        <v>2013</v>
      </c>
      <c r="H21006">
        <v>5.7000000000000002E-2</v>
      </c>
    </row>
    <row r="21007" spans="1:9" x14ac:dyDescent="0.25">
      <c r="A21007" t="s">
        <v>204</v>
      </c>
      <c r="B21007" t="s">
        <v>470</v>
      </c>
      <c r="C21007" t="s">
        <v>471</v>
      </c>
      <c r="D21007" t="s">
        <v>483</v>
      </c>
      <c r="E21007" t="s">
        <v>15</v>
      </c>
      <c r="F21007" t="s">
        <v>17</v>
      </c>
      <c r="G21007">
        <v>2014</v>
      </c>
      <c r="H21007">
        <v>5.7000000000000002E-2</v>
      </c>
    </row>
    <row r="21008" spans="1:9" x14ac:dyDescent="0.25">
      <c r="A21008" t="s">
        <v>204</v>
      </c>
      <c r="B21008" t="s">
        <v>470</v>
      </c>
      <c r="C21008" t="s">
        <v>471</v>
      </c>
      <c r="D21008" t="s">
        <v>483</v>
      </c>
      <c r="E21008" t="s">
        <v>15</v>
      </c>
      <c r="F21008" t="s">
        <v>17</v>
      </c>
      <c r="G21008">
        <v>2015</v>
      </c>
      <c r="H21008">
        <v>5.7000000000000002E-2</v>
      </c>
    </row>
    <row r="21009" spans="1:9" x14ac:dyDescent="0.25">
      <c r="A21009" t="s">
        <v>204</v>
      </c>
      <c r="B21009" t="s">
        <v>470</v>
      </c>
      <c r="C21009" t="s">
        <v>471</v>
      </c>
      <c r="D21009" t="s">
        <v>483</v>
      </c>
      <c r="E21009" t="s">
        <v>15</v>
      </c>
      <c r="F21009" t="s">
        <v>17</v>
      </c>
      <c r="G21009">
        <v>2016</v>
      </c>
      <c r="H21009">
        <v>5.7000000000000002E-2</v>
      </c>
    </row>
    <row r="21010" spans="1:9" x14ac:dyDescent="0.25">
      <c r="A21010" t="s">
        <v>204</v>
      </c>
      <c r="B21010" t="s">
        <v>470</v>
      </c>
      <c r="C21010" t="s">
        <v>471</v>
      </c>
      <c r="D21010" t="s">
        <v>483</v>
      </c>
      <c r="E21010" t="s">
        <v>15</v>
      </c>
      <c r="F21010" t="s">
        <v>17</v>
      </c>
      <c r="G21010">
        <v>2017</v>
      </c>
      <c r="H21010">
        <v>5.7000000000000002E-2</v>
      </c>
    </row>
    <row r="21011" spans="1:9" x14ac:dyDescent="0.25">
      <c r="A21011" t="s">
        <v>204</v>
      </c>
      <c r="B21011" t="s">
        <v>470</v>
      </c>
      <c r="C21011" t="s">
        <v>471</v>
      </c>
      <c r="D21011" t="s">
        <v>483</v>
      </c>
      <c r="E21011" t="s">
        <v>15</v>
      </c>
      <c r="F21011" t="s">
        <v>17</v>
      </c>
      <c r="G21011">
        <v>2018</v>
      </c>
      <c r="H21011">
        <v>5.7000000000000002E-2</v>
      </c>
    </row>
    <row r="21012" spans="1:9" x14ac:dyDescent="0.25">
      <c r="A21012" t="s">
        <v>204</v>
      </c>
      <c r="B21012" t="s">
        <v>470</v>
      </c>
      <c r="C21012" t="s">
        <v>471</v>
      </c>
      <c r="D21012" t="s">
        <v>483</v>
      </c>
      <c r="E21012" t="s">
        <v>15</v>
      </c>
      <c r="F21012" t="s">
        <v>17</v>
      </c>
      <c r="G21012">
        <v>2019</v>
      </c>
      <c r="H21012">
        <v>5.7000000000000002E-2</v>
      </c>
    </row>
    <row r="21013" spans="1:9" x14ac:dyDescent="0.25">
      <c r="A21013" t="s">
        <v>204</v>
      </c>
      <c r="B21013" t="s">
        <v>472</v>
      </c>
      <c r="C21013" t="s">
        <v>473</v>
      </c>
      <c r="D21013" t="s">
        <v>482</v>
      </c>
      <c r="E21013" t="s">
        <v>12</v>
      </c>
      <c r="F21013" t="s">
        <v>12</v>
      </c>
      <c r="G21013">
        <v>2000</v>
      </c>
      <c r="H21013">
        <v>3208.8</v>
      </c>
      <c r="I21013">
        <v>3745.8</v>
      </c>
    </row>
    <row r="21014" spans="1:9" x14ac:dyDescent="0.25">
      <c r="A21014" t="s">
        <v>204</v>
      </c>
      <c r="B21014" t="s">
        <v>472</v>
      </c>
      <c r="C21014" t="s">
        <v>473</v>
      </c>
      <c r="D21014" t="s">
        <v>482</v>
      </c>
      <c r="E21014" t="s">
        <v>12</v>
      </c>
      <c r="F21014" t="s">
        <v>12</v>
      </c>
      <c r="G21014">
        <v>2001</v>
      </c>
      <c r="H21014">
        <v>2939.7</v>
      </c>
      <c r="I21014">
        <v>3193.2999999999997</v>
      </c>
    </row>
    <row r="21015" spans="1:9" x14ac:dyDescent="0.25">
      <c r="A21015" t="s">
        <v>204</v>
      </c>
      <c r="B21015" t="s">
        <v>472</v>
      </c>
      <c r="C21015" t="s">
        <v>473</v>
      </c>
      <c r="D21015" t="s">
        <v>482</v>
      </c>
      <c r="E21015" t="s">
        <v>12</v>
      </c>
      <c r="F21015" t="s">
        <v>12</v>
      </c>
      <c r="G21015">
        <v>2002</v>
      </c>
      <c r="H21015">
        <v>2938.3</v>
      </c>
      <c r="I21015">
        <v>3935</v>
      </c>
    </row>
    <row r="21016" spans="1:9" x14ac:dyDescent="0.25">
      <c r="A21016" t="s">
        <v>204</v>
      </c>
      <c r="B21016" t="s">
        <v>472</v>
      </c>
      <c r="C21016" t="s">
        <v>473</v>
      </c>
      <c r="D21016" t="s">
        <v>482</v>
      </c>
      <c r="E21016" t="s">
        <v>12</v>
      </c>
      <c r="F21016" t="s">
        <v>12</v>
      </c>
      <c r="G21016">
        <v>2003</v>
      </c>
      <c r="H21016">
        <v>2937</v>
      </c>
      <c r="I21016">
        <v>4397.0999999999995</v>
      </c>
    </row>
    <row r="21017" spans="1:9" x14ac:dyDescent="0.25">
      <c r="A21017" t="s">
        <v>204</v>
      </c>
      <c r="B21017" t="s">
        <v>472</v>
      </c>
      <c r="C21017" t="s">
        <v>473</v>
      </c>
      <c r="D21017" t="s">
        <v>482</v>
      </c>
      <c r="E21017" t="s">
        <v>12</v>
      </c>
      <c r="F21017" t="s">
        <v>12</v>
      </c>
      <c r="G21017">
        <v>2004</v>
      </c>
      <c r="H21017">
        <v>2959.7</v>
      </c>
      <c r="I21017">
        <v>6796.5</v>
      </c>
    </row>
    <row r="21018" spans="1:9" x14ac:dyDescent="0.25">
      <c r="A21018" t="s">
        <v>204</v>
      </c>
      <c r="B21018" t="s">
        <v>472</v>
      </c>
      <c r="C21018" t="s">
        <v>473</v>
      </c>
      <c r="D21018" t="s">
        <v>482</v>
      </c>
      <c r="E21018" t="s">
        <v>12</v>
      </c>
      <c r="F21018" t="s">
        <v>12</v>
      </c>
      <c r="G21018">
        <v>2005</v>
      </c>
      <c r="H21018">
        <v>2992.7</v>
      </c>
      <c r="I21018">
        <v>7557.5999999999995</v>
      </c>
    </row>
    <row r="21019" spans="1:9" x14ac:dyDescent="0.25">
      <c r="A21019" t="s">
        <v>204</v>
      </c>
      <c r="B21019" t="s">
        <v>472</v>
      </c>
      <c r="C21019" t="s">
        <v>473</v>
      </c>
      <c r="D21019" t="s">
        <v>482</v>
      </c>
      <c r="E21019" t="s">
        <v>12</v>
      </c>
      <c r="F21019" t="s">
        <v>12</v>
      </c>
      <c r="G21019">
        <v>2006</v>
      </c>
      <c r="H21019">
        <v>3441.5</v>
      </c>
      <c r="I21019">
        <v>7748.2999999999993</v>
      </c>
    </row>
    <row r="21020" spans="1:9" x14ac:dyDescent="0.25">
      <c r="A21020" t="s">
        <v>204</v>
      </c>
      <c r="B21020" t="s">
        <v>472</v>
      </c>
      <c r="C21020" t="s">
        <v>473</v>
      </c>
      <c r="D21020" t="s">
        <v>482</v>
      </c>
      <c r="E21020" t="s">
        <v>12</v>
      </c>
      <c r="F21020" t="s">
        <v>12</v>
      </c>
      <c r="G21020">
        <v>2007</v>
      </c>
      <c r="H21020">
        <v>3793.1</v>
      </c>
      <c r="I21020">
        <v>10524</v>
      </c>
    </row>
    <row r="21021" spans="1:9" x14ac:dyDescent="0.25">
      <c r="A21021" t="s">
        <v>204</v>
      </c>
      <c r="B21021" t="s">
        <v>472</v>
      </c>
      <c r="C21021" t="s">
        <v>473</v>
      </c>
      <c r="D21021" t="s">
        <v>482</v>
      </c>
      <c r="E21021" t="s">
        <v>12</v>
      </c>
      <c r="F21021" t="s">
        <v>12</v>
      </c>
      <c r="G21021">
        <v>2008</v>
      </c>
      <c r="H21021">
        <v>3915.2999999999997</v>
      </c>
      <c r="I21021">
        <v>13501.8</v>
      </c>
    </row>
    <row r="21022" spans="1:9" x14ac:dyDescent="0.25">
      <c r="A21022" t="s">
        <v>204</v>
      </c>
      <c r="B21022" t="s">
        <v>472</v>
      </c>
      <c r="C21022" t="s">
        <v>473</v>
      </c>
      <c r="D21022" t="s">
        <v>482</v>
      </c>
      <c r="E21022" t="s">
        <v>12</v>
      </c>
      <c r="F21022" t="s">
        <v>12</v>
      </c>
      <c r="G21022">
        <v>2009</v>
      </c>
      <c r="H21022">
        <v>4708.3999999999996</v>
      </c>
      <c r="I21022">
        <v>13329.699999999999</v>
      </c>
    </row>
    <row r="21023" spans="1:9" x14ac:dyDescent="0.25">
      <c r="A21023" t="s">
        <v>204</v>
      </c>
      <c r="B21023" t="s">
        <v>472</v>
      </c>
      <c r="C21023" t="s">
        <v>473</v>
      </c>
      <c r="D21023" t="s">
        <v>482</v>
      </c>
      <c r="E21023" t="s">
        <v>12</v>
      </c>
      <c r="F21023" t="s">
        <v>12</v>
      </c>
      <c r="G21023">
        <v>2010</v>
      </c>
      <c r="H21023">
        <v>5174.3</v>
      </c>
      <c r="I21023">
        <v>15973.4</v>
      </c>
    </row>
    <row r="21024" spans="1:9" x14ac:dyDescent="0.25">
      <c r="A21024" t="s">
        <v>204</v>
      </c>
      <c r="B21024" t="s">
        <v>472</v>
      </c>
      <c r="C21024" t="s">
        <v>473</v>
      </c>
      <c r="D21024" t="s">
        <v>482</v>
      </c>
      <c r="E21024" t="s">
        <v>12</v>
      </c>
      <c r="F21024" t="s">
        <v>12</v>
      </c>
      <c r="G21024">
        <v>2011</v>
      </c>
      <c r="H21024">
        <v>5239.7000000000007</v>
      </c>
      <c r="I21024">
        <v>17346.599999999999</v>
      </c>
    </row>
    <row r="21025" spans="1:9" x14ac:dyDescent="0.25">
      <c r="A21025" t="s">
        <v>204</v>
      </c>
      <c r="B21025" t="s">
        <v>472</v>
      </c>
      <c r="C21025" t="s">
        <v>473</v>
      </c>
      <c r="D21025" t="s">
        <v>482</v>
      </c>
      <c r="E21025" t="s">
        <v>12</v>
      </c>
      <c r="F21025" t="s">
        <v>12</v>
      </c>
      <c r="G21025">
        <v>2012</v>
      </c>
      <c r="H21025">
        <v>6134.4</v>
      </c>
      <c r="I21025">
        <v>18855.400000000001</v>
      </c>
    </row>
    <row r="21026" spans="1:9" x14ac:dyDescent="0.25">
      <c r="A21026" t="s">
        <v>204</v>
      </c>
      <c r="B21026" t="s">
        <v>472</v>
      </c>
      <c r="C21026" t="s">
        <v>473</v>
      </c>
      <c r="D21026" t="s">
        <v>482</v>
      </c>
      <c r="E21026" t="s">
        <v>12</v>
      </c>
      <c r="F21026" t="s">
        <v>12</v>
      </c>
      <c r="G21026">
        <v>2013</v>
      </c>
      <c r="H21026">
        <v>7413.8</v>
      </c>
      <c r="I21026">
        <v>20866.799999999996</v>
      </c>
    </row>
    <row r="21027" spans="1:9" x14ac:dyDescent="0.25">
      <c r="A21027" t="s">
        <v>204</v>
      </c>
      <c r="B21027" t="s">
        <v>472</v>
      </c>
      <c r="C21027" t="s">
        <v>473</v>
      </c>
      <c r="D21027" t="s">
        <v>482</v>
      </c>
      <c r="E21027" t="s">
        <v>12</v>
      </c>
      <c r="F21027" t="s">
        <v>12</v>
      </c>
      <c r="G21027">
        <v>2014</v>
      </c>
      <c r="H21027">
        <v>7301.9000000000005</v>
      </c>
      <c r="I21027">
        <v>22711.599999999999</v>
      </c>
    </row>
    <row r="21028" spans="1:9" x14ac:dyDescent="0.25">
      <c r="A21028" t="s">
        <v>204</v>
      </c>
      <c r="B21028" t="s">
        <v>472</v>
      </c>
      <c r="C21028" t="s">
        <v>473</v>
      </c>
      <c r="D21028" t="s">
        <v>482</v>
      </c>
      <c r="E21028" t="s">
        <v>12</v>
      </c>
      <c r="F21028" t="s">
        <v>12</v>
      </c>
      <c r="G21028">
        <v>2015</v>
      </c>
      <c r="H21028">
        <v>7528.2</v>
      </c>
      <c r="I21028">
        <v>22211.100000000002</v>
      </c>
    </row>
    <row r="21029" spans="1:9" x14ac:dyDescent="0.25">
      <c r="A21029" t="s">
        <v>204</v>
      </c>
      <c r="B21029" t="s">
        <v>472</v>
      </c>
      <c r="C21029" t="s">
        <v>473</v>
      </c>
      <c r="D21029" t="s">
        <v>482</v>
      </c>
      <c r="E21029" t="s">
        <v>12</v>
      </c>
      <c r="F21029" t="s">
        <v>12</v>
      </c>
      <c r="G21029">
        <v>2016</v>
      </c>
      <c r="H21029">
        <v>8742.19</v>
      </c>
      <c r="I21029">
        <v>26223.448999999997</v>
      </c>
    </row>
    <row r="21030" spans="1:9" x14ac:dyDescent="0.25">
      <c r="A21030" t="s">
        <v>204</v>
      </c>
      <c r="B21030" t="s">
        <v>472</v>
      </c>
      <c r="C21030" t="s">
        <v>473</v>
      </c>
      <c r="D21030" t="s">
        <v>482</v>
      </c>
      <c r="E21030" t="s">
        <v>12</v>
      </c>
      <c r="F21030" t="s">
        <v>12</v>
      </c>
      <c r="G21030">
        <v>2017</v>
      </c>
      <c r="H21030">
        <v>8888.52</v>
      </c>
      <c r="I21030">
        <v>22682.487000000001</v>
      </c>
    </row>
    <row r="21031" spans="1:9" x14ac:dyDescent="0.25">
      <c r="A21031" t="s">
        <v>204</v>
      </c>
      <c r="B21031" t="s">
        <v>472</v>
      </c>
      <c r="C21031" t="s">
        <v>473</v>
      </c>
      <c r="D21031" t="s">
        <v>482</v>
      </c>
      <c r="E21031" t="s">
        <v>12</v>
      </c>
      <c r="F21031" t="s">
        <v>12</v>
      </c>
      <c r="G21031">
        <v>2018</v>
      </c>
      <c r="H21031">
        <v>8988.48</v>
      </c>
    </row>
    <row r="21032" spans="1:9" x14ac:dyDescent="0.25">
      <c r="A21032" t="s">
        <v>204</v>
      </c>
      <c r="B21032" t="s">
        <v>472</v>
      </c>
      <c r="C21032" t="s">
        <v>473</v>
      </c>
      <c r="D21032" t="s">
        <v>482</v>
      </c>
      <c r="E21032" t="s">
        <v>12</v>
      </c>
      <c r="F21032" t="s">
        <v>12</v>
      </c>
      <c r="G21032">
        <v>2019</v>
      </c>
      <c r="H21032">
        <v>8364.7919999999995</v>
      </c>
    </row>
    <row r="21033" spans="1:9" x14ac:dyDescent="0.25">
      <c r="A21033" t="s">
        <v>204</v>
      </c>
      <c r="B21033" t="s">
        <v>472</v>
      </c>
      <c r="C21033" t="s">
        <v>473</v>
      </c>
      <c r="D21033" t="s">
        <v>483</v>
      </c>
      <c r="E21033" t="s">
        <v>22</v>
      </c>
      <c r="F21033" t="s">
        <v>31</v>
      </c>
      <c r="G21033">
        <v>2011</v>
      </c>
      <c r="H21033">
        <v>4.8</v>
      </c>
      <c r="I21033">
        <v>5.9930000000000003</v>
      </c>
    </row>
    <row r="21034" spans="1:9" x14ac:dyDescent="0.25">
      <c r="A21034" t="s">
        <v>204</v>
      </c>
      <c r="B21034" t="s">
        <v>472</v>
      </c>
      <c r="C21034" t="s">
        <v>473</v>
      </c>
      <c r="D21034" t="s">
        <v>483</v>
      </c>
      <c r="E21034" t="s">
        <v>22</v>
      </c>
      <c r="F21034" t="s">
        <v>31</v>
      </c>
      <c r="G21034">
        <v>2012</v>
      </c>
      <c r="H21034">
        <v>4.8</v>
      </c>
      <c r="I21034">
        <v>6.8280000000000003</v>
      </c>
    </row>
    <row r="21035" spans="1:9" x14ac:dyDescent="0.25">
      <c r="A21035" t="s">
        <v>204</v>
      </c>
      <c r="B21035" t="s">
        <v>472</v>
      </c>
      <c r="C21035" t="s">
        <v>473</v>
      </c>
      <c r="D21035" t="s">
        <v>483</v>
      </c>
      <c r="E21035" t="s">
        <v>22</v>
      </c>
      <c r="F21035" t="s">
        <v>31</v>
      </c>
      <c r="G21035">
        <v>2013</v>
      </c>
      <c r="H21035">
        <v>4.8</v>
      </c>
      <c r="I21035">
        <v>7.5140000000000002</v>
      </c>
    </row>
    <row r="21036" spans="1:9" x14ac:dyDescent="0.25">
      <c r="A21036" t="s">
        <v>204</v>
      </c>
      <c r="B21036" t="s">
        <v>472</v>
      </c>
      <c r="C21036" t="s">
        <v>473</v>
      </c>
      <c r="D21036" t="s">
        <v>483</v>
      </c>
      <c r="E21036" t="s">
        <v>22</v>
      </c>
      <c r="F21036" t="s">
        <v>31</v>
      </c>
      <c r="G21036">
        <v>2014</v>
      </c>
      <c r="H21036">
        <v>4.8</v>
      </c>
      <c r="I21036">
        <v>6.2830000000000004</v>
      </c>
    </row>
    <row r="21037" spans="1:9" x14ac:dyDescent="0.25">
      <c r="A21037" t="s">
        <v>204</v>
      </c>
      <c r="B21037" t="s">
        <v>472</v>
      </c>
      <c r="C21037" t="s">
        <v>473</v>
      </c>
      <c r="D21037" t="s">
        <v>483</v>
      </c>
      <c r="E21037" t="s">
        <v>22</v>
      </c>
      <c r="F21037" t="s">
        <v>31</v>
      </c>
      <c r="G21037">
        <v>2015</v>
      </c>
      <c r="H21037">
        <v>10.15</v>
      </c>
      <c r="I21037">
        <v>41.497999999999998</v>
      </c>
    </row>
    <row r="21038" spans="1:9" x14ac:dyDescent="0.25">
      <c r="A21038" t="s">
        <v>204</v>
      </c>
      <c r="B21038" t="s">
        <v>472</v>
      </c>
      <c r="C21038" t="s">
        <v>473</v>
      </c>
      <c r="D21038" t="s">
        <v>483</v>
      </c>
      <c r="E21038" t="s">
        <v>22</v>
      </c>
      <c r="F21038" t="s">
        <v>31</v>
      </c>
      <c r="G21038">
        <v>2016</v>
      </c>
      <c r="H21038">
        <v>10.15</v>
      </c>
      <c r="I21038">
        <v>56.177999999999997</v>
      </c>
    </row>
    <row r="21039" spans="1:9" x14ac:dyDescent="0.25">
      <c r="A21039" t="s">
        <v>204</v>
      </c>
      <c r="B21039" t="s">
        <v>472</v>
      </c>
      <c r="C21039" t="s">
        <v>473</v>
      </c>
      <c r="D21039" t="s">
        <v>483</v>
      </c>
      <c r="E21039" t="s">
        <v>22</v>
      </c>
      <c r="F21039" t="s">
        <v>31</v>
      </c>
      <c r="G21039">
        <v>2017</v>
      </c>
      <c r="H21039">
        <v>10.15</v>
      </c>
      <c r="I21039">
        <v>46.9</v>
      </c>
    </row>
    <row r="21040" spans="1:9" x14ac:dyDescent="0.25">
      <c r="A21040" t="s">
        <v>204</v>
      </c>
      <c r="B21040" t="s">
        <v>472</v>
      </c>
      <c r="C21040" t="s">
        <v>473</v>
      </c>
      <c r="D21040" t="s">
        <v>483</v>
      </c>
      <c r="E21040" t="s">
        <v>22</v>
      </c>
      <c r="F21040" t="s">
        <v>31</v>
      </c>
      <c r="G21040">
        <v>2018</v>
      </c>
      <c r="H21040">
        <v>12.55</v>
      </c>
    </row>
    <row r="21041" spans="1:9" x14ac:dyDescent="0.25">
      <c r="A21041" t="s">
        <v>204</v>
      </c>
      <c r="B21041" t="s">
        <v>472</v>
      </c>
      <c r="C21041" t="s">
        <v>473</v>
      </c>
      <c r="D21041" t="s">
        <v>483</v>
      </c>
      <c r="E21041" t="s">
        <v>22</v>
      </c>
      <c r="F21041" t="s">
        <v>31</v>
      </c>
      <c r="G21041">
        <v>2019</v>
      </c>
      <c r="H21041">
        <v>12.55</v>
      </c>
    </row>
    <row r="21042" spans="1:9" x14ac:dyDescent="0.25">
      <c r="A21042" t="s">
        <v>204</v>
      </c>
      <c r="B21042" t="s">
        <v>472</v>
      </c>
      <c r="C21042" t="s">
        <v>473</v>
      </c>
      <c r="D21042" t="s">
        <v>483</v>
      </c>
      <c r="E21042" t="s">
        <v>22</v>
      </c>
      <c r="F21042" t="s">
        <v>23</v>
      </c>
      <c r="G21042">
        <v>2000</v>
      </c>
      <c r="H21042">
        <v>35</v>
      </c>
      <c r="I21042">
        <v>128.22200000000001</v>
      </c>
    </row>
    <row r="21043" spans="1:9" x14ac:dyDescent="0.25">
      <c r="A21043" t="s">
        <v>204</v>
      </c>
      <c r="B21043" t="s">
        <v>472</v>
      </c>
      <c r="C21043" t="s">
        <v>473</v>
      </c>
      <c r="D21043" t="s">
        <v>483</v>
      </c>
      <c r="E21043" t="s">
        <v>22</v>
      </c>
      <c r="F21043" t="s">
        <v>23</v>
      </c>
      <c r="G21043">
        <v>2001</v>
      </c>
      <c r="H21043">
        <v>35</v>
      </c>
      <c r="I21043">
        <v>128.22200000000001</v>
      </c>
    </row>
    <row r="21044" spans="1:9" x14ac:dyDescent="0.25">
      <c r="A21044" t="s">
        <v>204</v>
      </c>
      <c r="B21044" t="s">
        <v>472</v>
      </c>
      <c r="C21044" t="s">
        <v>473</v>
      </c>
      <c r="D21044" t="s">
        <v>483</v>
      </c>
      <c r="E21044" t="s">
        <v>22</v>
      </c>
      <c r="F21044" t="s">
        <v>23</v>
      </c>
      <c r="G21044">
        <v>2002</v>
      </c>
      <c r="H21044">
        <v>35</v>
      </c>
      <c r="I21044">
        <v>141.53</v>
      </c>
    </row>
    <row r="21045" spans="1:9" x14ac:dyDescent="0.25">
      <c r="A21045" t="s">
        <v>204</v>
      </c>
      <c r="B21045" t="s">
        <v>472</v>
      </c>
      <c r="C21045" t="s">
        <v>473</v>
      </c>
      <c r="D21045" t="s">
        <v>483</v>
      </c>
      <c r="E21045" t="s">
        <v>22</v>
      </c>
      <c r="F21045" t="s">
        <v>23</v>
      </c>
      <c r="G21045">
        <v>2003</v>
      </c>
      <c r="H21045">
        <v>43.400000000000006</v>
      </c>
      <c r="I21045">
        <v>152.93799999999999</v>
      </c>
    </row>
    <row r="21046" spans="1:9" x14ac:dyDescent="0.25">
      <c r="A21046" t="s">
        <v>204</v>
      </c>
      <c r="B21046" t="s">
        <v>472</v>
      </c>
      <c r="C21046" t="s">
        <v>473</v>
      </c>
      <c r="D21046" t="s">
        <v>483</v>
      </c>
      <c r="E21046" t="s">
        <v>22</v>
      </c>
      <c r="F21046" t="s">
        <v>23</v>
      </c>
      <c r="G21046">
        <v>2004</v>
      </c>
      <c r="H21046">
        <v>43.400000000000006</v>
      </c>
      <c r="I21046">
        <v>152.93799999999999</v>
      </c>
    </row>
    <row r="21047" spans="1:9" x14ac:dyDescent="0.25">
      <c r="A21047" t="s">
        <v>204</v>
      </c>
      <c r="B21047" t="s">
        <v>472</v>
      </c>
      <c r="C21047" t="s">
        <v>473</v>
      </c>
      <c r="D21047" t="s">
        <v>483</v>
      </c>
      <c r="E21047" t="s">
        <v>22</v>
      </c>
      <c r="F21047" t="s">
        <v>23</v>
      </c>
      <c r="G21047">
        <v>2005</v>
      </c>
      <c r="H21047">
        <v>43.400000000000006</v>
      </c>
      <c r="I21047">
        <v>152.93799999999999</v>
      </c>
    </row>
    <row r="21048" spans="1:9" x14ac:dyDescent="0.25">
      <c r="A21048" t="s">
        <v>204</v>
      </c>
      <c r="B21048" t="s">
        <v>472</v>
      </c>
      <c r="C21048" t="s">
        <v>473</v>
      </c>
      <c r="D21048" t="s">
        <v>483</v>
      </c>
      <c r="E21048" t="s">
        <v>22</v>
      </c>
      <c r="F21048" t="s">
        <v>23</v>
      </c>
      <c r="G21048">
        <v>2006</v>
      </c>
      <c r="H21048">
        <v>43.400000000000006</v>
      </c>
      <c r="I21048">
        <v>152.93799999999999</v>
      </c>
    </row>
    <row r="21049" spans="1:9" x14ac:dyDescent="0.25">
      <c r="A21049" t="s">
        <v>204</v>
      </c>
      <c r="B21049" t="s">
        <v>472</v>
      </c>
      <c r="C21049" t="s">
        <v>473</v>
      </c>
      <c r="D21049" t="s">
        <v>483</v>
      </c>
      <c r="E21049" t="s">
        <v>22</v>
      </c>
      <c r="F21049" t="s">
        <v>23</v>
      </c>
      <c r="G21049">
        <v>2007</v>
      </c>
      <c r="H21049">
        <v>30.4</v>
      </c>
      <c r="I21049">
        <v>135.28399999999999</v>
      </c>
    </row>
    <row r="21050" spans="1:9" x14ac:dyDescent="0.25">
      <c r="A21050" t="s">
        <v>204</v>
      </c>
      <c r="B21050" t="s">
        <v>472</v>
      </c>
      <c r="C21050" t="s">
        <v>473</v>
      </c>
      <c r="D21050" t="s">
        <v>483</v>
      </c>
      <c r="E21050" t="s">
        <v>22</v>
      </c>
      <c r="F21050" t="s">
        <v>23</v>
      </c>
      <c r="G21050">
        <v>2008</v>
      </c>
      <c r="H21050">
        <v>40.200000000000003</v>
      </c>
      <c r="I21050">
        <v>148.59199999999998</v>
      </c>
    </row>
    <row r="21051" spans="1:9" x14ac:dyDescent="0.25">
      <c r="A21051" t="s">
        <v>204</v>
      </c>
      <c r="B21051" t="s">
        <v>472</v>
      </c>
      <c r="C21051" t="s">
        <v>473</v>
      </c>
      <c r="D21051" t="s">
        <v>483</v>
      </c>
      <c r="E21051" t="s">
        <v>22</v>
      </c>
      <c r="F21051" t="s">
        <v>23</v>
      </c>
      <c r="G21051">
        <v>2009</v>
      </c>
      <c r="H21051">
        <v>75.2</v>
      </c>
      <c r="I21051">
        <v>196.12299999999999</v>
      </c>
    </row>
    <row r="21052" spans="1:9" x14ac:dyDescent="0.25">
      <c r="A21052" t="s">
        <v>204</v>
      </c>
      <c r="B21052" t="s">
        <v>472</v>
      </c>
      <c r="C21052" t="s">
        <v>473</v>
      </c>
      <c r="D21052" t="s">
        <v>483</v>
      </c>
      <c r="E21052" t="s">
        <v>22</v>
      </c>
      <c r="F21052" t="s">
        <v>23</v>
      </c>
      <c r="G21052">
        <v>2010</v>
      </c>
      <c r="H21052">
        <v>65.2</v>
      </c>
      <c r="I21052">
        <v>171.5</v>
      </c>
    </row>
    <row r="21053" spans="1:9" x14ac:dyDescent="0.25">
      <c r="A21053" t="s">
        <v>204</v>
      </c>
      <c r="B21053" t="s">
        <v>472</v>
      </c>
      <c r="C21053" t="s">
        <v>473</v>
      </c>
      <c r="D21053" t="s">
        <v>483</v>
      </c>
      <c r="E21053" t="s">
        <v>22</v>
      </c>
      <c r="F21053" t="s">
        <v>23</v>
      </c>
      <c r="G21053">
        <v>2011</v>
      </c>
      <c r="H21053">
        <v>65.2</v>
      </c>
      <c r="I21053">
        <v>181.4</v>
      </c>
    </row>
    <row r="21054" spans="1:9" x14ac:dyDescent="0.25">
      <c r="A21054" t="s">
        <v>204</v>
      </c>
      <c r="B21054" t="s">
        <v>472</v>
      </c>
      <c r="C21054" t="s">
        <v>473</v>
      </c>
      <c r="D21054" t="s">
        <v>483</v>
      </c>
      <c r="E21054" t="s">
        <v>22</v>
      </c>
      <c r="F21054" t="s">
        <v>23</v>
      </c>
      <c r="G21054">
        <v>2012</v>
      </c>
      <c r="H21054">
        <v>106.19999999999999</v>
      </c>
      <c r="I21054">
        <v>447.9</v>
      </c>
    </row>
    <row r="21055" spans="1:9" x14ac:dyDescent="0.25">
      <c r="A21055" t="s">
        <v>204</v>
      </c>
      <c r="B21055" t="s">
        <v>472</v>
      </c>
      <c r="C21055" t="s">
        <v>473</v>
      </c>
      <c r="D21055" t="s">
        <v>483</v>
      </c>
      <c r="E21055" t="s">
        <v>22</v>
      </c>
      <c r="F21055" t="s">
        <v>23</v>
      </c>
      <c r="G21055">
        <v>2013</v>
      </c>
      <c r="H21055">
        <v>170.3</v>
      </c>
      <c r="I21055">
        <v>435.1</v>
      </c>
    </row>
    <row r="21056" spans="1:9" x14ac:dyDescent="0.25">
      <c r="A21056" t="s">
        <v>204</v>
      </c>
      <c r="B21056" t="s">
        <v>472</v>
      </c>
      <c r="C21056" t="s">
        <v>473</v>
      </c>
      <c r="D21056" t="s">
        <v>483</v>
      </c>
      <c r="E21056" t="s">
        <v>22</v>
      </c>
      <c r="F21056" t="s">
        <v>23</v>
      </c>
      <c r="G21056">
        <v>2014</v>
      </c>
      <c r="H21056">
        <v>154.39999999999998</v>
      </c>
      <c r="I21056">
        <v>479.54699999999997</v>
      </c>
    </row>
    <row r="21057" spans="1:9" x14ac:dyDescent="0.25">
      <c r="A21057" t="s">
        <v>204</v>
      </c>
      <c r="B21057" t="s">
        <v>472</v>
      </c>
      <c r="C21057" t="s">
        <v>473</v>
      </c>
      <c r="D21057" t="s">
        <v>483</v>
      </c>
      <c r="E21057" t="s">
        <v>22</v>
      </c>
      <c r="F21057" t="s">
        <v>23</v>
      </c>
      <c r="G21057">
        <v>2015</v>
      </c>
      <c r="H21057">
        <v>164.5</v>
      </c>
      <c r="I21057">
        <v>410.70299999999997</v>
      </c>
    </row>
    <row r="21058" spans="1:9" x14ac:dyDescent="0.25">
      <c r="A21058" t="s">
        <v>204</v>
      </c>
      <c r="B21058" t="s">
        <v>472</v>
      </c>
      <c r="C21058" t="s">
        <v>473</v>
      </c>
      <c r="D21058" t="s">
        <v>483</v>
      </c>
      <c r="E21058" t="s">
        <v>22</v>
      </c>
      <c r="F21058" t="s">
        <v>23</v>
      </c>
      <c r="G21058">
        <v>2016</v>
      </c>
      <c r="H21058">
        <v>145.6</v>
      </c>
      <c r="I21058">
        <v>437.31799999999998</v>
      </c>
    </row>
    <row r="21059" spans="1:9" x14ac:dyDescent="0.25">
      <c r="A21059" t="s">
        <v>204</v>
      </c>
      <c r="B21059" t="s">
        <v>472</v>
      </c>
      <c r="C21059" t="s">
        <v>473</v>
      </c>
      <c r="D21059" t="s">
        <v>483</v>
      </c>
      <c r="E21059" t="s">
        <v>22</v>
      </c>
      <c r="F21059" t="s">
        <v>23</v>
      </c>
      <c r="G21059">
        <v>2017</v>
      </c>
      <c r="H21059">
        <v>173.3</v>
      </c>
      <c r="I21059">
        <v>359.36799999999999</v>
      </c>
    </row>
    <row r="21060" spans="1:9" x14ac:dyDescent="0.25">
      <c r="A21060" t="s">
        <v>204</v>
      </c>
      <c r="B21060" t="s">
        <v>472</v>
      </c>
      <c r="C21060" t="s">
        <v>473</v>
      </c>
      <c r="D21060" t="s">
        <v>483</v>
      </c>
      <c r="E21060" t="s">
        <v>22</v>
      </c>
      <c r="F21060" t="s">
        <v>23</v>
      </c>
      <c r="G21060">
        <v>2018</v>
      </c>
      <c r="H21060">
        <v>173.3</v>
      </c>
    </row>
    <row r="21061" spans="1:9" x14ac:dyDescent="0.25">
      <c r="A21061" t="s">
        <v>204</v>
      </c>
      <c r="B21061" t="s">
        <v>472</v>
      </c>
      <c r="C21061" t="s">
        <v>473</v>
      </c>
      <c r="D21061" t="s">
        <v>483</v>
      </c>
      <c r="E21061" t="s">
        <v>22</v>
      </c>
      <c r="F21061" t="s">
        <v>23</v>
      </c>
      <c r="G21061">
        <v>2019</v>
      </c>
      <c r="H21061">
        <v>173.3</v>
      </c>
    </row>
    <row r="21062" spans="1:9" x14ac:dyDescent="0.25">
      <c r="A21062" t="s">
        <v>204</v>
      </c>
      <c r="B21062" t="s">
        <v>472</v>
      </c>
      <c r="C21062" t="s">
        <v>473</v>
      </c>
      <c r="D21062" t="s">
        <v>483</v>
      </c>
      <c r="E21062" t="s">
        <v>13</v>
      </c>
      <c r="F21062" t="s">
        <v>14</v>
      </c>
      <c r="G21062">
        <v>2000</v>
      </c>
      <c r="H21062">
        <v>2856.9</v>
      </c>
      <c r="I21062">
        <v>16175.4</v>
      </c>
    </row>
    <row r="21063" spans="1:9" x14ac:dyDescent="0.25">
      <c r="A21063" t="s">
        <v>204</v>
      </c>
      <c r="B21063" t="s">
        <v>472</v>
      </c>
      <c r="C21063" t="s">
        <v>473</v>
      </c>
      <c r="D21063" t="s">
        <v>483</v>
      </c>
      <c r="E21063" t="s">
        <v>13</v>
      </c>
      <c r="F21063" t="s">
        <v>14</v>
      </c>
      <c r="G21063">
        <v>2001</v>
      </c>
      <c r="H21063">
        <v>2966.3</v>
      </c>
      <c r="I21063">
        <v>17590.3</v>
      </c>
    </row>
    <row r="21064" spans="1:9" x14ac:dyDescent="0.25">
      <c r="A21064" t="s">
        <v>204</v>
      </c>
      <c r="B21064" t="s">
        <v>472</v>
      </c>
      <c r="C21064" t="s">
        <v>473</v>
      </c>
      <c r="D21064" t="s">
        <v>483</v>
      </c>
      <c r="E21064" t="s">
        <v>13</v>
      </c>
      <c r="F21064" t="s">
        <v>14</v>
      </c>
      <c r="G21064">
        <v>2002</v>
      </c>
      <c r="H21064">
        <v>2996.5</v>
      </c>
      <c r="I21064">
        <v>18053.600000000002</v>
      </c>
    </row>
    <row r="21065" spans="1:9" x14ac:dyDescent="0.25">
      <c r="A21065" t="s">
        <v>204</v>
      </c>
      <c r="B21065" t="s">
        <v>472</v>
      </c>
      <c r="C21065" t="s">
        <v>473</v>
      </c>
      <c r="D21065" t="s">
        <v>483</v>
      </c>
      <c r="E21065" t="s">
        <v>13</v>
      </c>
      <c r="F21065" t="s">
        <v>14</v>
      </c>
      <c r="G21065">
        <v>2003</v>
      </c>
      <c r="H21065">
        <v>3032.3</v>
      </c>
      <c r="I21065">
        <v>18543</v>
      </c>
    </row>
    <row r="21066" spans="1:9" x14ac:dyDescent="0.25">
      <c r="A21066" t="s">
        <v>204</v>
      </c>
      <c r="B21066" t="s">
        <v>472</v>
      </c>
      <c r="C21066" t="s">
        <v>473</v>
      </c>
      <c r="D21066" t="s">
        <v>483</v>
      </c>
      <c r="E21066" t="s">
        <v>13</v>
      </c>
      <c r="F21066" t="s">
        <v>14</v>
      </c>
      <c r="G21066">
        <v>2004</v>
      </c>
      <c r="H21066">
        <v>3055.7999999999997</v>
      </c>
      <c r="I21066">
        <v>17510.600000000002</v>
      </c>
    </row>
    <row r="21067" spans="1:9" x14ac:dyDescent="0.25">
      <c r="A21067" t="s">
        <v>204</v>
      </c>
      <c r="B21067" t="s">
        <v>472</v>
      </c>
      <c r="C21067" t="s">
        <v>473</v>
      </c>
      <c r="D21067" t="s">
        <v>483</v>
      </c>
      <c r="E21067" t="s">
        <v>13</v>
      </c>
      <c r="F21067" t="s">
        <v>14</v>
      </c>
      <c r="G21067">
        <v>2005</v>
      </c>
      <c r="H21067">
        <v>3206.9999999999995</v>
      </c>
      <c r="I21067">
        <v>18000.7</v>
      </c>
    </row>
    <row r="21068" spans="1:9" x14ac:dyDescent="0.25">
      <c r="A21068" t="s">
        <v>204</v>
      </c>
      <c r="B21068" t="s">
        <v>472</v>
      </c>
      <c r="C21068" t="s">
        <v>473</v>
      </c>
      <c r="D21068" t="s">
        <v>483</v>
      </c>
      <c r="E21068" t="s">
        <v>13</v>
      </c>
      <c r="F21068" t="s">
        <v>14</v>
      </c>
      <c r="G21068">
        <v>2006</v>
      </c>
      <c r="H21068">
        <v>3216</v>
      </c>
      <c r="I21068">
        <v>19602.300000000003</v>
      </c>
    </row>
    <row r="21069" spans="1:9" x14ac:dyDescent="0.25">
      <c r="A21069" t="s">
        <v>204</v>
      </c>
      <c r="B21069" t="s">
        <v>472</v>
      </c>
      <c r="C21069" t="s">
        <v>473</v>
      </c>
      <c r="D21069" t="s">
        <v>483</v>
      </c>
      <c r="E21069" t="s">
        <v>13</v>
      </c>
      <c r="F21069" t="s">
        <v>14</v>
      </c>
      <c r="G21069">
        <v>2007</v>
      </c>
      <c r="H21069">
        <v>3233.6</v>
      </c>
      <c r="I21069">
        <v>19559</v>
      </c>
    </row>
    <row r="21070" spans="1:9" x14ac:dyDescent="0.25">
      <c r="A21070" t="s">
        <v>204</v>
      </c>
      <c r="B21070" t="s">
        <v>472</v>
      </c>
      <c r="C21070" t="s">
        <v>473</v>
      </c>
      <c r="D21070" t="s">
        <v>483</v>
      </c>
      <c r="E21070" t="s">
        <v>13</v>
      </c>
      <c r="F21070" t="s">
        <v>14</v>
      </c>
      <c r="G21070">
        <v>2008</v>
      </c>
      <c r="H21070">
        <v>3242.1</v>
      </c>
      <c r="I21070">
        <v>19092.400000000001</v>
      </c>
    </row>
    <row r="21071" spans="1:9" x14ac:dyDescent="0.25">
      <c r="A21071" t="s">
        <v>204</v>
      </c>
      <c r="B21071" t="s">
        <v>472</v>
      </c>
      <c r="C21071" t="s">
        <v>473</v>
      </c>
      <c r="D21071" t="s">
        <v>483</v>
      </c>
      <c r="E21071" t="s">
        <v>13</v>
      </c>
      <c r="F21071" t="s">
        <v>14</v>
      </c>
      <c r="G21071">
        <v>2009</v>
      </c>
      <c r="H21071">
        <v>3277.3999999999996</v>
      </c>
      <c r="I21071">
        <v>19904</v>
      </c>
    </row>
    <row r="21072" spans="1:9" x14ac:dyDescent="0.25">
      <c r="A21072" t="s">
        <v>204</v>
      </c>
      <c r="B21072" t="s">
        <v>472</v>
      </c>
      <c r="C21072" t="s">
        <v>473</v>
      </c>
      <c r="D21072" t="s">
        <v>483</v>
      </c>
      <c r="E21072" t="s">
        <v>13</v>
      </c>
      <c r="F21072" t="s">
        <v>14</v>
      </c>
      <c r="G21072">
        <v>2010</v>
      </c>
      <c r="H21072">
        <v>3437.6</v>
      </c>
      <c r="I21072">
        <v>20097.3</v>
      </c>
    </row>
    <row r="21073" spans="1:9" x14ac:dyDescent="0.25">
      <c r="A21073" t="s">
        <v>204</v>
      </c>
      <c r="B21073" t="s">
        <v>472</v>
      </c>
      <c r="C21073" t="s">
        <v>473</v>
      </c>
      <c r="D21073" t="s">
        <v>483</v>
      </c>
      <c r="E21073" t="s">
        <v>13</v>
      </c>
      <c r="F21073" t="s">
        <v>14</v>
      </c>
      <c r="G21073">
        <v>2011</v>
      </c>
      <c r="H21073">
        <v>3451</v>
      </c>
      <c r="I21073">
        <v>21568.6</v>
      </c>
    </row>
    <row r="21074" spans="1:9" x14ac:dyDescent="0.25">
      <c r="A21074" t="s">
        <v>204</v>
      </c>
      <c r="B21074" t="s">
        <v>472</v>
      </c>
      <c r="C21074" t="s">
        <v>473</v>
      </c>
      <c r="D21074" t="s">
        <v>483</v>
      </c>
      <c r="E21074" t="s">
        <v>13</v>
      </c>
      <c r="F21074" t="s">
        <v>14</v>
      </c>
      <c r="G21074">
        <v>2012</v>
      </c>
      <c r="H21074">
        <v>3483.9</v>
      </c>
      <c r="I21074">
        <v>22101</v>
      </c>
    </row>
    <row r="21075" spans="1:9" x14ac:dyDescent="0.25">
      <c r="A21075" t="s">
        <v>204</v>
      </c>
      <c r="B21075" t="s">
        <v>472</v>
      </c>
      <c r="C21075" t="s">
        <v>473</v>
      </c>
      <c r="D21075" t="s">
        <v>483</v>
      </c>
      <c r="E21075" t="s">
        <v>13</v>
      </c>
      <c r="F21075" t="s">
        <v>14</v>
      </c>
      <c r="G21075">
        <v>2013</v>
      </c>
      <c r="H21075">
        <v>3556.2000000000003</v>
      </c>
      <c r="I21075">
        <v>22309.1</v>
      </c>
    </row>
    <row r="21076" spans="1:9" x14ac:dyDescent="0.25">
      <c r="A21076" t="s">
        <v>204</v>
      </c>
      <c r="B21076" t="s">
        <v>472</v>
      </c>
      <c r="C21076" t="s">
        <v>473</v>
      </c>
      <c r="D21076" t="s">
        <v>483</v>
      </c>
      <c r="E21076" t="s">
        <v>13</v>
      </c>
      <c r="F21076" t="s">
        <v>14</v>
      </c>
      <c r="G21076">
        <v>2014</v>
      </c>
      <c r="H21076">
        <v>3661.8</v>
      </c>
      <c r="I21076">
        <v>22201.3</v>
      </c>
    </row>
    <row r="21077" spans="1:9" x14ac:dyDescent="0.25">
      <c r="A21077" t="s">
        <v>204</v>
      </c>
      <c r="B21077" t="s">
        <v>472</v>
      </c>
      <c r="C21077" t="s">
        <v>473</v>
      </c>
      <c r="D21077" t="s">
        <v>483</v>
      </c>
      <c r="E21077" t="s">
        <v>13</v>
      </c>
      <c r="F21077" t="s">
        <v>14</v>
      </c>
      <c r="G21077">
        <v>2015</v>
      </c>
      <c r="H21077">
        <v>4147.8999999999996</v>
      </c>
      <c r="I21077">
        <v>23205.133999999998</v>
      </c>
    </row>
    <row r="21078" spans="1:9" x14ac:dyDescent="0.25">
      <c r="A21078" t="s">
        <v>204</v>
      </c>
      <c r="B21078" t="s">
        <v>472</v>
      </c>
      <c r="C21078" t="s">
        <v>473</v>
      </c>
      <c r="D21078" t="s">
        <v>483</v>
      </c>
      <c r="E21078" t="s">
        <v>13</v>
      </c>
      <c r="F21078" t="s">
        <v>14</v>
      </c>
      <c r="G21078">
        <v>2016</v>
      </c>
      <c r="H21078">
        <v>5188.8999999999996</v>
      </c>
      <c r="I21078">
        <v>24171.687999999998</v>
      </c>
    </row>
    <row r="21079" spans="1:9" x14ac:dyDescent="0.25">
      <c r="A21079" t="s">
        <v>204</v>
      </c>
      <c r="B21079" t="s">
        <v>472</v>
      </c>
      <c r="C21079" t="s">
        <v>473</v>
      </c>
      <c r="D21079" t="s">
        <v>483</v>
      </c>
      <c r="E21079" t="s">
        <v>13</v>
      </c>
      <c r="F21079" t="s">
        <v>14</v>
      </c>
      <c r="G21079">
        <v>2017</v>
      </c>
      <c r="H21079">
        <v>5248.55</v>
      </c>
      <c r="I21079">
        <v>28972.420999999998</v>
      </c>
    </row>
    <row r="21080" spans="1:9" x14ac:dyDescent="0.25">
      <c r="A21080" t="s">
        <v>204</v>
      </c>
      <c r="B21080" t="s">
        <v>472</v>
      </c>
      <c r="C21080" t="s">
        <v>473</v>
      </c>
      <c r="D21080" t="s">
        <v>483</v>
      </c>
      <c r="E21080" t="s">
        <v>13</v>
      </c>
      <c r="F21080" t="s">
        <v>14</v>
      </c>
      <c r="G21080">
        <v>2018</v>
      </c>
      <c r="H21080">
        <v>5348.95</v>
      </c>
    </row>
    <row r="21081" spans="1:9" x14ac:dyDescent="0.25">
      <c r="A21081" t="s">
        <v>204</v>
      </c>
      <c r="B21081" t="s">
        <v>472</v>
      </c>
      <c r="C21081" t="s">
        <v>473</v>
      </c>
      <c r="D21081" t="s">
        <v>483</v>
      </c>
      <c r="E21081" t="s">
        <v>13</v>
      </c>
      <c r="F21081" t="s">
        <v>14</v>
      </c>
      <c r="G21081">
        <v>2019</v>
      </c>
      <c r="H21081">
        <v>5741.3649999999998</v>
      </c>
    </row>
    <row r="21082" spans="1:9" x14ac:dyDescent="0.25">
      <c r="A21082" t="s">
        <v>204</v>
      </c>
      <c r="B21082" t="s">
        <v>472</v>
      </c>
      <c r="C21082" t="s">
        <v>473</v>
      </c>
      <c r="D21082" t="s">
        <v>483</v>
      </c>
      <c r="E21082" t="s">
        <v>15</v>
      </c>
      <c r="F21082" t="s">
        <v>17</v>
      </c>
      <c r="G21082">
        <v>2000</v>
      </c>
      <c r="H21082">
        <v>0.878</v>
      </c>
      <c r="I21082">
        <v>1.143</v>
      </c>
    </row>
    <row r="21083" spans="1:9" x14ac:dyDescent="0.25">
      <c r="A21083" t="s">
        <v>204</v>
      </c>
      <c r="B21083" t="s">
        <v>472</v>
      </c>
      <c r="C21083" t="s">
        <v>473</v>
      </c>
      <c r="D21083" t="s">
        <v>483</v>
      </c>
      <c r="E21083" t="s">
        <v>15</v>
      </c>
      <c r="F21083" t="s">
        <v>17</v>
      </c>
      <c r="G21083">
        <v>2001</v>
      </c>
      <c r="H21083">
        <v>1.851</v>
      </c>
      <c r="I21083">
        <v>2.4089999999999998</v>
      </c>
    </row>
    <row r="21084" spans="1:9" x14ac:dyDescent="0.25">
      <c r="A21084" t="s">
        <v>204</v>
      </c>
      <c r="B21084" t="s">
        <v>472</v>
      </c>
      <c r="C21084" t="s">
        <v>473</v>
      </c>
      <c r="D21084" t="s">
        <v>483</v>
      </c>
      <c r="E21084" t="s">
        <v>15</v>
      </c>
      <c r="F21084" t="s">
        <v>17</v>
      </c>
      <c r="G21084">
        <v>2002</v>
      </c>
      <c r="H21084">
        <v>2.976</v>
      </c>
      <c r="I21084">
        <v>3.875</v>
      </c>
    </row>
    <row r="21085" spans="1:9" x14ac:dyDescent="0.25">
      <c r="A21085" t="s">
        <v>204</v>
      </c>
      <c r="B21085" t="s">
        <v>472</v>
      </c>
      <c r="C21085" t="s">
        <v>473</v>
      </c>
      <c r="D21085" t="s">
        <v>483</v>
      </c>
      <c r="E21085" t="s">
        <v>15</v>
      </c>
      <c r="F21085" t="s">
        <v>17</v>
      </c>
      <c r="G21085">
        <v>2003</v>
      </c>
      <c r="H21085">
        <v>3.5369999999999999</v>
      </c>
      <c r="I21085">
        <v>4.6059999999999999</v>
      </c>
    </row>
    <row r="21086" spans="1:9" x14ac:dyDescent="0.25">
      <c r="A21086" t="s">
        <v>204</v>
      </c>
      <c r="B21086" t="s">
        <v>472</v>
      </c>
      <c r="C21086" t="s">
        <v>473</v>
      </c>
      <c r="D21086" t="s">
        <v>483</v>
      </c>
      <c r="E21086" t="s">
        <v>15</v>
      </c>
      <c r="F21086" t="s">
        <v>17</v>
      </c>
      <c r="G21086">
        <v>2004</v>
      </c>
      <c r="H21086">
        <v>4.34</v>
      </c>
      <c r="I21086">
        <v>5.6509999999999998</v>
      </c>
    </row>
    <row r="21087" spans="1:9" x14ac:dyDescent="0.25">
      <c r="A21087" t="s">
        <v>204</v>
      </c>
      <c r="B21087" t="s">
        <v>472</v>
      </c>
      <c r="C21087" t="s">
        <v>473</v>
      </c>
      <c r="D21087" t="s">
        <v>483</v>
      </c>
      <c r="E21087" t="s">
        <v>15</v>
      </c>
      <c r="F21087" t="s">
        <v>17</v>
      </c>
      <c r="G21087">
        <v>2005</v>
      </c>
      <c r="H21087">
        <v>4.9560000000000004</v>
      </c>
      <c r="I21087">
        <v>6.452</v>
      </c>
    </row>
    <row r="21088" spans="1:9" x14ac:dyDescent="0.25">
      <c r="A21088" t="s">
        <v>204</v>
      </c>
      <c r="B21088" t="s">
        <v>472</v>
      </c>
      <c r="C21088" t="s">
        <v>473</v>
      </c>
      <c r="D21088" t="s">
        <v>483</v>
      </c>
      <c r="E21088" t="s">
        <v>15</v>
      </c>
      <c r="F21088" t="s">
        <v>17</v>
      </c>
      <c r="G21088">
        <v>2006</v>
      </c>
      <c r="H21088">
        <v>5.8449999999999998</v>
      </c>
      <c r="I21088">
        <v>7.6109999999999998</v>
      </c>
    </row>
    <row r="21089" spans="1:9" x14ac:dyDescent="0.25">
      <c r="A21089" t="s">
        <v>204</v>
      </c>
      <c r="B21089" t="s">
        <v>472</v>
      </c>
      <c r="C21089" t="s">
        <v>473</v>
      </c>
      <c r="D21089" t="s">
        <v>483</v>
      </c>
      <c r="E21089" t="s">
        <v>15</v>
      </c>
      <c r="F21089" t="s">
        <v>17</v>
      </c>
      <c r="G21089">
        <v>2007</v>
      </c>
      <c r="H21089">
        <v>6.82</v>
      </c>
      <c r="I21089">
        <v>8.8789999999999996</v>
      </c>
    </row>
    <row r="21090" spans="1:9" x14ac:dyDescent="0.25">
      <c r="A21090" t="s">
        <v>204</v>
      </c>
      <c r="B21090" t="s">
        <v>472</v>
      </c>
      <c r="C21090" t="s">
        <v>473</v>
      </c>
      <c r="D21090" t="s">
        <v>483</v>
      </c>
      <c r="E21090" t="s">
        <v>15</v>
      </c>
      <c r="F21090" t="s">
        <v>17</v>
      </c>
      <c r="G21090">
        <v>2008</v>
      </c>
      <c r="H21090">
        <v>8.0220000000000002</v>
      </c>
      <c r="I21090">
        <v>10.445</v>
      </c>
    </row>
    <row r="21091" spans="1:9" x14ac:dyDescent="0.25">
      <c r="A21091" t="s">
        <v>204</v>
      </c>
      <c r="B21091" t="s">
        <v>472</v>
      </c>
      <c r="C21091" t="s">
        <v>473</v>
      </c>
      <c r="D21091" t="s">
        <v>483</v>
      </c>
      <c r="E21091" t="s">
        <v>15</v>
      </c>
      <c r="F21091" t="s">
        <v>17</v>
      </c>
      <c r="G21091">
        <v>2009</v>
      </c>
      <c r="H21091">
        <v>9.7569999999999997</v>
      </c>
      <c r="I21091">
        <v>12.702999999999999</v>
      </c>
    </row>
    <row r="21092" spans="1:9" x14ac:dyDescent="0.25">
      <c r="A21092" t="s">
        <v>204</v>
      </c>
      <c r="B21092" t="s">
        <v>472</v>
      </c>
      <c r="C21092" t="s">
        <v>473</v>
      </c>
      <c r="D21092" t="s">
        <v>483</v>
      </c>
      <c r="E21092" t="s">
        <v>15</v>
      </c>
      <c r="F21092" t="s">
        <v>17</v>
      </c>
      <c r="G21092">
        <v>2010</v>
      </c>
      <c r="H21092">
        <v>12.510999999999999</v>
      </c>
      <c r="I21092">
        <v>16.29</v>
      </c>
    </row>
    <row r="21093" spans="1:9" x14ac:dyDescent="0.25">
      <c r="A21093" t="s">
        <v>204</v>
      </c>
      <c r="B21093" t="s">
        <v>472</v>
      </c>
      <c r="C21093" t="s">
        <v>473</v>
      </c>
      <c r="D21093" t="s">
        <v>483</v>
      </c>
      <c r="E21093" t="s">
        <v>15</v>
      </c>
      <c r="F21093" t="s">
        <v>17</v>
      </c>
      <c r="G21093">
        <v>2011</v>
      </c>
      <c r="H21093">
        <v>17.539000000000001</v>
      </c>
      <c r="I21093">
        <v>22.835000000000001</v>
      </c>
    </row>
    <row r="21094" spans="1:9" x14ac:dyDescent="0.25">
      <c r="A21094" t="s">
        <v>204</v>
      </c>
      <c r="B21094" t="s">
        <v>472</v>
      </c>
      <c r="C21094" t="s">
        <v>473</v>
      </c>
      <c r="D21094" t="s">
        <v>483</v>
      </c>
      <c r="E21094" t="s">
        <v>15</v>
      </c>
      <c r="F21094" t="s">
        <v>17</v>
      </c>
      <c r="G21094">
        <v>2012</v>
      </c>
      <c r="H21094">
        <v>22.565999999999999</v>
      </c>
      <c r="I21094">
        <v>29.38</v>
      </c>
    </row>
    <row r="21095" spans="1:9" x14ac:dyDescent="0.25">
      <c r="A21095" t="s">
        <v>204</v>
      </c>
      <c r="B21095" t="s">
        <v>472</v>
      </c>
      <c r="C21095" t="s">
        <v>473</v>
      </c>
      <c r="D21095" t="s">
        <v>483</v>
      </c>
      <c r="E21095" t="s">
        <v>15</v>
      </c>
      <c r="F21095" t="s">
        <v>17</v>
      </c>
      <c r="G21095">
        <v>2013</v>
      </c>
      <c r="H21095">
        <v>28.524999999999999</v>
      </c>
      <c r="I21095">
        <v>37.139000000000003</v>
      </c>
    </row>
    <row r="21096" spans="1:9" x14ac:dyDescent="0.25">
      <c r="A21096" t="s">
        <v>204</v>
      </c>
      <c r="B21096" t="s">
        <v>472</v>
      </c>
      <c r="C21096" t="s">
        <v>473</v>
      </c>
      <c r="D21096" t="s">
        <v>483</v>
      </c>
      <c r="E21096" t="s">
        <v>15</v>
      </c>
      <c r="F21096" t="s">
        <v>17</v>
      </c>
      <c r="G21096">
        <v>2014</v>
      </c>
      <c r="H21096">
        <v>34.484000000000002</v>
      </c>
      <c r="I21096">
        <v>44.898000000000003</v>
      </c>
    </row>
    <row r="21097" spans="1:9" x14ac:dyDescent="0.25">
      <c r="A21097" t="s">
        <v>204</v>
      </c>
      <c r="B21097" t="s">
        <v>472</v>
      </c>
      <c r="C21097" t="s">
        <v>473</v>
      </c>
      <c r="D21097" t="s">
        <v>483</v>
      </c>
      <c r="E21097" t="s">
        <v>15</v>
      </c>
      <c r="F21097" t="s">
        <v>17</v>
      </c>
      <c r="G21097">
        <v>2015</v>
      </c>
      <c r="H21097">
        <v>38.914000000000001</v>
      </c>
      <c r="I21097">
        <v>50.665999999999997</v>
      </c>
    </row>
    <row r="21098" spans="1:9" x14ac:dyDescent="0.25">
      <c r="A21098" t="s">
        <v>204</v>
      </c>
      <c r="B21098" t="s">
        <v>472</v>
      </c>
      <c r="C21098" t="s">
        <v>473</v>
      </c>
      <c r="D21098" t="s">
        <v>483</v>
      </c>
      <c r="E21098" t="s">
        <v>15</v>
      </c>
      <c r="F21098" t="s">
        <v>17</v>
      </c>
      <c r="G21098">
        <v>2016</v>
      </c>
      <c r="H21098">
        <v>46.146999999999998</v>
      </c>
      <c r="I21098">
        <v>60.082999999999998</v>
      </c>
    </row>
    <row r="21099" spans="1:9" x14ac:dyDescent="0.25">
      <c r="A21099" t="s">
        <v>204</v>
      </c>
      <c r="B21099" t="s">
        <v>472</v>
      </c>
      <c r="C21099" t="s">
        <v>473</v>
      </c>
      <c r="D21099" t="s">
        <v>483</v>
      </c>
      <c r="E21099" t="s">
        <v>15</v>
      </c>
      <c r="F21099" t="s">
        <v>17</v>
      </c>
      <c r="G21099">
        <v>2017</v>
      </c>
      <c r="H21099">
        <v>53.378999999999998</v>
      </c>
      <c r="I21099">
        <v>69.5</v>
      </c>
    </row>
    <row r="21100" spans="1:9" x14ac:dyDescent="0.25">
      <c r="A21100" t="s">
        <v>204</v>
      </c>
      <c r="B21100" t="s">
        <v>472</v>
      </c>
      <c r="C21100" t="s">
        <v>473</v>
      </c>
      <c r="D21100" t="s">
        <v>483</v>
      </c>
      <c r="E21100" t="s">
        <v>15</v>
      </c>
      <c r="F21100" t="s">
        <v>17</v>
      </c>
      <c r="G21100">
        <v>2018</v>
      </c>
      <c r="H21100">
        <v>60.612000000000002</v>
      </c>
    </row>
    <row r="21101" spans="1:9" x14ac:dyDescent="0.25">
      <c r="A21101" t="s">
        <v>204</v>
      </c>
      <c r="B21101" t="s">
        <v>472</v>
      </c>
      <c r="C21101" t="s">
        <v>473</v>
      </c>
      <c r="D21101" t="s">
        <v>483</v>
      </c>
      <c r="E21101" t="s">
        <v>15</v>
      </c>
      <c r="F21101" t="s">
        <v>17</v>
      </c>
      <c r="G21101">
        <v>2019</v>
      </c>
      <c r="H21101">
        <v>60.612000000000002</v>
      </c>
    </row>
    <row r="21102" spans="1:9" x14ac:dyDescent="0.25">
      <c r="A21102" t="s">
        <v>204</v>
      </c>
      <c r="B21102" t="s">
        <v>472</v>
      </c>
      <c r="C21102" t="s">
        <v>473</v>
      </c>
      <c r="D21102" t="s">
        <v>483</v>
      </c>
      <c r="E21102" t="s">
        <v>15</v>
      </c>
      <c r="F21102" t="s">
        <v>26</v>
      </c>
      <c r="G21102">
        <v>2012</v>
      </c>
      <c r="H21102">
        <v>80</v>
      </c>
      <c r="I21102">
        <v>59.7</v>
      </c>
    </row>
    <row r="21103" spans="1:9" x14ac:dyDescent="0.25">
      <c r="A21103" t="s">
        <v>204</v>
      </c>
      <c r="B21103" t="s">
        <v>472</v>
      </c>
      <c r="C21103" t="s">
        <v>473</v>
      </c>
      <c r="D21103" t="s">
        <v>483</v>
      </c>
      <c r="E21103" t="s">
        <v>15</v>
      </c>
      <c r="F21103" t="s">
        <v>26</v>
      </c>
      <c r="G21103">
        <v>2013</v>
      </c>
      <c r="H21103">
        <v>80</v>
      </c>
      <c r="I21103">
        <v>196.9</v>
      </c>
    </row>
    <row r="21104" spans="1:9" x14ac:dyDescent="0.25">
      <c r="A21104" t="s">
        <v>204</v>
      </c>
      <c r="B21104" t="s">
        <v>472</v>
      </c>
      <c r="C21104" t="s">
        <v>473</v>
      </c>
      <c r="D21104" t="s">
        <v>483</v>
      </c>
      <c r="E21104" t="s">
        <v>15</v>
      </c>
      <c r="F21104" t="s">
        <v>26</v>
      </c>
      <c r="G21104">
        <v>2014</v>
      </c>
      <c r="H21104">
        <v>100</v>
      </c>
      <c r="I21104">
        <v>199.3</v>
      </c>
    </row>
    <row r="21105" spans="1:9" x14ac:dyDescent="0.25">
      <c r="A21105" t="s">
        <v>204</v>
      </c>
      <c r="B21105" t="s">
        <v>472</v>
      </c>
      <c r="C21105" t="s">
        <v>473</v>
      </c>
      <c r="D21105" t="s">
        <v>483</v>
      </c>
      <c r="E21105" t="s">
        <v>15</v>
      </c>
      <c r="F21105" t="s">
        <v>26</v>
      </c>
      <c r="G21105">
        <v>2015</v>
      </c>
      <c r="H21105">
        <v>100</v>
      </c>
      <c r="I21105">
        <v>230.4</v>
      </c>
    </row>
    <row r="21106" spans="1:9" x14ac:dyDescent="0.25">
      <c r="A21106" t="s">
        <v>204</v>
      </c>
      <c r="B21106" t="s">
        <v>472</v>
      </c>
      <c r="C21106" t="s">
        <v>473</v>
      </c>
      <c r="D21106" t="s">
        <v>483</v>
      </c>
      <c r="E21106" t="s">
        <v>15</v>
      </c>
      <c r="F21106" t="s">
        <v>26</v>
      </c>
      <c r="G21106">
        <v>2016</v>
      </c>
      <c r="H21106">
        <v>100</v>
      </c>
      <c r="I21106">
        <v>241.00899999999999</v>
      </c>
    </row>
    <row r="21107" spans="1:9" x14ac:dyDescent="0.25">
      <c r="A21107" t="s">
        <v>204</v>
      </c>
      <c r="B21107" t="s">
        <v>472</v>
      </c>
      <c r="C21107" t="s">
        <v>473</v>
      </c>
      <c r="D21107" t="s">
        <v>483</v>
      </c>
      <c r="E21107" t="s">
        <v>15</v>
      </c>
      <c r="F21107" t="s">
        <v>26</v>
      </c>
      <c r="G21107">
        <v>2017</v>
      </c>
      <c r="H21107">
        <v>100</v>
      </c>
      <c r="I21107">
        <v>287.2</v>
      </c>
    </row>
    <row r="21108" spans="1:9" x14ac:dyDescent="0.25">
      <c r="A21108" t="s">
        <v>204</v>
      </c>
      <c r="B21108" t="s">
        <v>472</v>
      </c>
      <c r="C21108" t="s">
        <v>473</v>
      </c>
      <c r="D21108" t="s">
        <v>483</v>
      </c>
      <c r="E21108" t="s">
        <v>15</v>
      </c>
      <c r="F21108" t="s">
        <v>26</v>
      </c>
      <c r="G21108">
        <v>2018</v>
      </c>
      <c r="H21108">
        <v>284.48</v>
      </c>
    </row>
    <row r="21109" spans="1:9" x14ac:dyDescent="0.25">
      <c r="A21109" t="s">
        <v>204</v>
      </c>
      <c r="B21109" t="s">
        <v>472</v>
      </c>
      <c r="C21109" t="s">
        <v>473</v>
      </c>
      <c r="D21109" t="s">
        <v>483</v>
      </c>
      <c r="E21109" t="s">
        <v>15</v>
      </c>
      <c r="F21109" t="s">
        <v>26</v>
      </c>
      <c r="G21109">
        <v>2019</v>
      </c>
      <c r="H21109">
        <v>280.48</v>
      </c>
    </row>
    <row r="21110" spans="1:9" x14ac:dyDescent="0.25">
      <c r="A21110" t="s">
        <v>204</v>
      </c>
      <c r="B21110" t="s">
        <v>472</v>
      </c>
      <c r="C21110" t="s">
        <v>473</v>
      </c>
      <c r="D21110" t="s">
        <v>483</v>
      </c>
      <c r="E21110" t="s">
        <v>18</v>
      </c>
      <c r="F21110" t="s">
        <v>19</v>
      </c>
      <c r="G21110">
        <v>2000</v>
      </c>
      <c r="H21110">
        <v>0.7</v>
      </c>
      <c r="I21110">
        <v>0.8</v>
      </c>
    </row>
    <row r="21111" spans="1:9" x14ac:dyDescent="0.25">
      <c r="A21111" t="s">
        <v>204</v>
      </c>
      <c r="B21111" t="s">
        <v>472</v>
      </c>
      <c r="C21111" t="s">
        <v>473</v>
      </c>
      <c r="D21111" t="s">
        <v>483</v>
      </c>
      <c r="E21111" t="s">
        <v>18</v>
      </c>
      <c r="F21111" t="s">
        <v>19</v>
      </c>
      <c r="G21111">
        <v>2001</v>
      </c>
      <c r="H21111">
        <v>0.7</v>
      </c>
      <c r="I21111">
        <v>1.2</v>
      </c>
    </row>
    <row r="21112" spans="1:9" x14ac:dyDescent="0.25">
      <c r="A21112" t="s">
        <v>204</v>
      </c>
      <c r="B21112" t="s">
        <v>472</v>
      </c>
      <c r="C21112" t="s">
        <v>473</v>
      </c>
      <c r="D21112" t="s">
        <v>483</v>
      </c>
      <c r="E21112" t="s">
        <v>18</v>
      </c>
      <c r="F21112" t="s">
        <v>19</v>
      </c>
      <c r="G21112">
        <v>2002</v>
      </c>
      <c r="H21112">
        <v>0.7</v>
      </c>
      <c r="I21112">
        <v>1.2</v>
      </c>
    </row>
    <row r="21113" spans="1:9" x14ac:dyDescent="0.25">
      <c r="A21113" t="s">
        <v>204</v>
      </c>
      <c r="B21113" t="s">
        <v>472</v>
      </c>
      <c r="C21113" t="s">
        <v>473</v>
      </c>
      <c r="D21113" t="s">
        <v>483</v>
      </c>
      <c r="E21113" t="s">
        <v>18</v>
      </c>
      <c r="F21113" t="s">
        <v>19</v>
      </c>
      <c r="G21113">
        <v>2003</v>
      </c>
      <c r="H21113">
        <v>0.7</v>
      </c>
      <c r="I21113">
        <v>1.2</v>
      </c>
    </row>
    <row r="21114" spans="1:9" x14ac:dyDescent="0.25">
      <c r="A21114" t="s">
        <v>204</v>
      </c>
      <c r="B21114" t="s">
        <v>472</v>
      </c>
      <c r="C21114" t="s">
        <v>473</v>
      </c>
      <c r="D21114" t="s">
        <v>483</v>
      </c>
      <c r="E21114" t="s">
        <v>18</v>
      </c>
      <c r="F21114" t="s">
        <v>19</v>
      </c>
      <c r="G21114">
        <v>2004</v>
      </c>
      <c r="H21114">
        <v>0.7</v>
      </c>
      <c r="I21114">
        <v>1.2</v>
      </c>
    </row>
    <row r="21115" spans="1:9" x14ac:dyDescent="0.25">
      <c r="A21115" t="s">
        <v>204</v>
      </c>
      <c r="B21115" t="s">
        <v>472</v>
      </c>
      <c r="C21115" t="s">
        <v>473</v>
      </c>
      <c r="D21115" t="s">
        <v>483</v>
      </c>
      <c r="E21115" t="s">
        <v>18</v>
      </c>
      <c r="F21115" t="s">
        <v>19</v>
      </c>
      <c r="G21115">
        <v>2005</v>
      </c>
      <c r="H21115">
        <v>0.7</v>
      </c>
      <c r="I21115">
        <v>1.2</v>
      </c>
    </row>
    <row r="21116" spans="1:9" x14ac:dyDescent="0.25">
      <c r="A21116" t="s">
        <v>204</v>
      </c>
      <c r="B21116" t="s">
        <v>472</v>
      </c>
      <c r="C21116" t="s">
        <v>473</v>
      </c>
      <c r="D21116" t="s">
        <v>483</v>
      </c>
      <c r="E21116" t="s">
        <v>18</v>
      </c>
      <c r="F21116" t="s">
        <v>19</v>
      </c>
      <c r="G21116">
        <v>2006</v>
      </c>
      <c r="H21116">
        <v>0.7</v>
      </c>
      <c r="I21116">
        <v>1.2</v>
      </c>
    </row>
    <row r="21117" spans="1:9" x14ac:dyDescent="0.25">
      <c r="A21117" t="s">
        <v>204</v>
      </c>
      <c r="B21117" t="s">
        <v>472</v>
      </c>
      <c r="C21117" t="s">
        <v>473</v>
      </c>
      <c r="D21117" t="s">
        <v>483</v>
      </c>
      <c r="E21117" t="s">
        <v>18</v>
      </c>
      <c r="F21117" t="s">
        <v>19</v>
      </c>
      <c r="G21117">
        <v>2007</v>
      </c>
      <c r="H21117">
        <v>0.7</v>
      </c>
      <c r="I21117">
        <v>1.2</v>
      </c>
    </row>
    <row r="21118" spans="1:9" x14ac:dyDescent="0.25">
      <c r="A21118" t="s">
        <v>204</v>
      </c>
      <c r="B21118" t="s">
        <v>472</v>
      </c>
      <c r="C21118" t="s">
        <v>473</v>
      </c>
      <c r="D21118" t="s">
        <v>483</v>
      </c>
      <c r="E21118" t="s">
        <v>18</v>
      </c>
      <c r="F21118" t="s">
        <v>19</v>
      </c>
      <c r="G21118">
        <v>2008</v>
      </c>
      <c r="H21118">
        <v>0.7</v>
      </c>
      <c r="I21118">
        <v>1.2</v>
      </c>
    </row>
    <row r="21119" spans="1:9" x14ac:dyDescent="0.25">
      <c r="A21119" t="s">
        <v>204</v>
      </c>
      <c r="B21119" t="s">
        <v>472</v>
      </c>
      <c r="C21119" t="s">
        <v>473</v>
      </c>
      <c r="D21119" t="s">
        <v>483</v>
      </c>
      <c r="E21119" t="s">
        <v>18</v>
      </c>
      <c r="F21119" t="s">
        <v>19</v>
      </c>
      <c r="G21119">
        <v>2009</v>
      </c>
      <c r="H21119">
        <v>0.7</v>
      </c>
      <c r="I21119">
        <v>1.2</v>
      </c>
    </row>
    <row r="21120" spans="1:9" x14ac:dyDescent="0.25">
      <c r="A21120" t="s">
        <v>204</v>
      </c>
      <c r="B21120" t="s">
        <v>472</v>
      </c>
      <c r="C21120" t="s">
        <v>473</v>
      </c>
      <c r="D21120" t="s">
        <v>483</v>
      </c>
      <c r="E21120" t="s">
        <v>18</v>
      </c>
      <c r="F21120" t="s">
        <v>19</v>
      </c>
      <c r="G21120">
        <v>2010</v>
      </c>
      <c r="H21120">
        <v>0.7</v>
      </c>
      <c r="I21120">
        <v>1.2</v>
      </c>
    </row>
    <row r="21121" spans="1:9" x14ac:dyDescent="0.25">
      <c r="A21121" t="s">
        <v>204</v>
      </c>
      <c r="B21121" t="s">
        <v>472</v>
      </c>
      <c r="C21121" t="s">
        <v>473</v>
      </c>
      <c r="D21121" t="s">
        <v>483</v>
      </c>
      <c r="E21121" t="s">
        <v>18</v>
      </c>
      <c r="F21121" t="s">
        <v>19</v>
      </c>
      <c r="G21121">
        <v>2011</v>
      </c>
      <c r="H21121">
        <v>0.7</v>
      </c>
      <c r="I21121">
        <v>1.2</v>
      </c>
    </row>
    <row r="21122" spans="1:9" x14ac:dyDescent="0.25">
      <c r="A21122" t="s">
        <v>204</v>
      </c>
      <c r="B21122" t="s">
        <v>472</v>
      </c>
      <c r="C21122" t="s">
        <v>473</v>
      </c>
      <c r="D21122" t="s">
        <v>483</v>
      </c>
      <c r="E21122" t="s">
        <v>18</v>
      </c>
      <c r="F21122" t="s">
        <v>19</v>
      </c>
      <c r="G21122">
        <v>2012</v>
      </c>
      <c r="H21122">
        <v>0.7</v>
      </c>
      <c r="I21122">
        <v>1.2</v>
      </c>
    </row>
    <row r="21123" spans="1:9" x14ac:dyDescent="0.25">
      <c r="A21123" t="s">
        <v>204</v>
      </c>
      <c r="B21123" t="s">
        <v>472</v>
      </c>
      <c r="C21123" t="s">
        <v>473</v>
      </c>
      <c r="D21123" t="s">
        <v>483</v>
      </c>
      <c r="E21123" t="s">
        <v>18</v>
      </c>
      <c r="F21123" t="s">
        <v>19</v>
      </c>
      <c r="G21123">
        <v>2013</v>
      </c>
      <c r="H21123">
        <v>0.7</v>
      </c>
      <c r="I21123">
        <v>1.2</v>
      </c>
    </row>
    <row r="21124" spans="1:9" x14ac:dyDescent="0.25">
      <c r="A21124" t="s">
        <v>204</v>
      </c>
      <c r="B21124" t="s">
        <v>472</v>
      </c>
      <c r="C21124" t="s">
        <v>473</v>
      </c>
      <c r="D21124" t="s">
        <v>483</v>
      </c>
      <c r="E21124" t="s">
        <v>18</v>
      </c>
      <c r="F21124" t="s">
        <v>19</v>
      </c>
      <c r="G21124">
        <v>2014</v>
      </c>
      <c r="H21124">
        <v>142.69999999999999</v>
      </c>
      <c r="I21124">
        <v>257.5</v>
      </c>
    </row>
    <row r="21125" spans="1:9" x14ac:dyDescent="0.25">
      <c r="A21125" t="s">
        <v>204</v>
      </c>
      <c r="B21125" t="s">
        <v>472</v>
      </c>
      <c r="C21125" t="s">
        <v>473</v>
      </c>
      <c r="D21125" t="s">
        <v>483</v>
      </c>
      <c r="E21125" t="s">
        <v>18</v>
      </c>
      <c r="F21125" t="s">
        <v>19</v>
      </c>
      <c r="G21125">
        <v>2015</v>
      </c>
      <c r="H21125">
        <v>239.7</v>
      </c>
      <c r="I21125">
        <v>602.30000000000007</v>
      </c>
    </row>
    <row r="21126" spans="1:9" x14ac:dyDescent="0.25">
      <c r="A21126" t="s">
        <v>204</v>
      </c>
      <c r="B21126" t="s">
        <v>472</v>
      </c>
      <c r="C21126" t="s">
        <v>473</v>
      </c>
      <c r="D21126" t="s">
        <v>483</v>
      </c>
      <c r="E21126" t="s">
        <v>18</v>
      </c>
      <c r="F21126" t="s">
        <v>19</v>
      </c>
      <c r="G21126">
        <v>2016</v>
      </c>
      <c r="H21126">
        <v>239.7</v>
      </c>
      <c r="I21126">
        <v>1063.8290000000002</v>
      </c>
    </row>
    <row r="21127" spans="1:9" x14ac:dyDescent="0.25">
      <c r="A21127" t="s">
        <v>204</v>
      </c>
      <c r="B21127" t="s">
        <v>472</v>
      </c>
      <c r="C21127" t="s">
        <v>473</v>
      </c>
      <c r="D21127" t="s">
        <v>483</v>
      </c>
      <c r="E21127" t="s">
        <v>18</v>
      </c>
      <c r="F21127" t="s">
        <v>19</v>
      </c>
      <c r="G21127">
        <v>2017</v>
      </c>
      <c r="H21127">
        <v>239.7</v>
      </c>
      <c r="I21127">
        <v>1074.6580000000001</v>
      </c>
    </row>
    <row r="21128" spans="1:9" x14ac:dyDescent="0.25">
      <c r="A21128" t="s">
        <v>204</v>
      </c>
      <c r="B21128" t="s">
        <v>472</v>
      </c>
      <c r="C21128" t="s">
        <v>473</v>
      </c>
      <c r="D21128" t="s">
        <v>483</v>
      </c>
      <c r="E21128" t="s">
        <v>18</v>
      </c>
      <c r="F21128" t="s">
        <v>19</v>
      </c>
      <c r="G21128">
        <v>2018</v>
      </c>
      <c r="H21128">
        <v>372</v>
      </c>
    </row>
    <row r="21129" spans="1:9" x14ac:dyDescent="0.25">
      <c r="A21129" t="s">
        <v>204</v>
      </c>
      <c r="B21129" t="s">
        <v>472</v>
      </c>
      <c r="C21129" t="s">
        <v>473</v>
      </c>
      <c r="D21129" t="s">
        <v>483</v>
      </c>
      <c r="E21129" t="s">
        <v>18</v>
      </c>
      <c r="F21129" t="s">
        <v>19</v>
      </c>
      <c r="G21129">
        <v>2019</v>
      </c>
      <c r="H21129">
        <v>372.15</v>
      </c>
    </row>
    <row r="21130" spans="1:9" x14ac:dyDescent="0.25">
      <c r="A21130" t="s">
        <v>204</v>
      </c>
      <c r="B21130" t="s">
        <v>474</v>
      </c>
      <c r="C21130" t="s">
        <v>475</v>
      </c>
      <c r="D21130" t="s">
        <v>482</v>
      </c>
      <c r="E21130" t="s">
        <v>12</v>
      </c>
      <c r="F21130" t="s">
        <v>12</v>
      </c>
      <c r="G21130">
        <v>2000</v>
      </c>
      <c r="H21130">
        <v>0.19</v>
      </c>
    </row>
    <row r="21131" spans="1:9" x14ac:dyDescent="0.25">
      <c r="A21131" t="s">
        <v>204</v>
      </c>
      <c r="B21131" t="s">
        <v>474</v>
      </c>
      <c r="C21131" t="s">
        <v>475</v>
      </c>
      <c r="D21131" t="s">
        <v>482</v>
      </c>
      <c r="E21131" t="s">
        <v>12</v>
      </c>
      <c r="F21131" t="s">
        <v>12</v>
      </c>
      <c r="G21131">
        <v>2001</v>
      </c>
      <c r="H21131">
        <v>0.19</v>
      </c>
    </row>
    <row r="21132" spans="1:9" x14ac:dyDescent="0.25">
      <c r="A21132" t="s">
        <v>204</v>
      </c>
      <c r="B21132" t="s">
        <v>474</v>
      </c>
      <c r="C21132" t="s">
        <v>475</v>
      </c>
      <c r="D21132" t="s">
        <v>482</v>
      </c>
      <c r="E21132" t="s">
        <v>12</v>
      </c>
      <c r="F21132" t="s">
        <v>12</v>
      </c>
      <c r="G21132">
        <v>2002</v>
      </c>
      <c r="H21132">
        <v>0.19</v>
      </c>
    </row>
    <row r="21133" spans="1:9" x14ac:dyDescent="0.25">
      <c r="A21133" t="s">
        <v>204</v>
      </c>
      <c r="B21133" t="s">
        <v>474</v>
      </c>
      <c r="C21133" t="s">
        <v>475</v>
      </c>
      <c r="D21133" t="s">
        <v>482</v>
      </c>
      <c r="E21133" t="s">
        <v>12</v>
      </c>
      <c r="F21133" t="s">
        <v>12</v>
      </c>
      <c r="G21133">
        <v>2003</v>
      </c>
      <c r="H21133">
        <v>0.19</v>
      </c>
    </row>
    <row r="21134" spans="1:9" x14ac:dyDescent="0.25">
      <c r="A21134" t="s">
        <v>204</v>
      </c>
      <c r="B21134" t="s">
        <v>474</v>
      </c>
      <c r="C21134" t="s">
        <v>475</v>
      </c>
      <c r="D21134" t="s">
        <v>482</v>
      </c>
      <c r="E21134" t="s">
        <v>12</v>
      </c>
      <c r="F21134" t="s">
        <v>12</v>
      </c>
      <c r="G21134">
        <v>2004</v>
      </c>
      <c r="H21134">
        <v>0.19</v>
      </c>
    </row>
    <row r="21135" spans="1:9" x14ac:dyDescent="0.25">
      <c r="A21135" t="s">
        <v>204</v>
      </c>
      <c r="B21135" t="s">
        <v>474</v>
      </c>
      <c r="C21135" t="s">
        <v>475</v>
      </c>
      <c r="D21135" t="s">
        <v>482</v>
      </c>
      <c r="E21135" t="s">
        <v>12</v>
      </c>
      <c r="F21135" t="s">
        <v>12</v>
      </c>
      <c r="G21135">
        <v>2005</v>
      </c>
      <c r="H21135">
        <v>0.19</v>
      </c>
    </row>
    <row r="21136" spans="1:9" x14ac:dyDescent="0.25">
      <c r="A21136" t="s">
        <v>204</v>
      </c>
      <c r="B21136" t="s">
        <v>474</v>
      </c>
      <c r="C21136" t="s">
        <v>475</v>
      </c>
      <c r="D21136" t="s">
        <v>482</v>
      </c>
      <c r="E21136" t="s">
        <v>12</v>
      </c>
      <c r="F21136" t="s">
        <v>12</v>
      </c>
      <c r="G21136">
        <v>2006</v>
      </c>
      <c r="H21136">
        <v>0.19</v>
      </c>
    </row>
    <row r="21137" spans="1:8" x14ac:dyDescent="0.25">
      <c r="A21137" t="s">
        <v>204</v>
      </c>
      <c r="B21137" t="s">
        <v>474</v>
      </c>
      <c r="C21137" t="s">
        <v>475</v>
      </c>
      <c r="D21137" t="s">
        <v>482</v>
      </c>
      <c r="E21137" t="s">
        <v>12</v>
      </c>
      <c r="F21137" t="s">
        <v>12</v>
      </c>
      <c r="G21137">
        <v>2007</v>
      </c>
      <c r="H21137">
        <v>0.19</v>
      </c>
    </row>
    <row r="21138" spans="1:8" x14ac:dyDescent="0.25">
      <c r="A21138" t="s">
        <v>204</v>
      </c>
      <c r="B21138" t="s">
        <v>474</v>
      </c>
      <c r="C21138" t="s">
        <v>475</v>
      </c>
      <c r="D21138" t="s">
        <v>482</v>
      </c>
      <c r="E21138" t="s">
        <v>12</v>
      </c>
      <c r="F21138" t="s">
        <v>12</v>
      </c>
      <c r="G21138">
        <v>2008</v>
      </c>
      <c r="H21138">
        <v>0.19</v>
      </c>
    </row>
    <row r="21139" spans="1:8" x14ac:dyDescent="0.25">
      <c r="A21139" t="s">
        <v>204</v>
      </c>
      <c r="B21139" t="s">
        <v>474</v>
      </c>
      <c r="C21139" t="s">
        <v>475</v>
      </c>
      <c r="D21139" t="s">
        <v>482</v>
      </c>
      <c r="E21139" t="s">
        <v>12</v>
      </c>
      <c r="F21139" t="s">
        <v>12</v>
      </c>
      <c r="G21139">
        <v>2009</v>
      </c>
      <c r="H21139">
        <v>0.19</v>
      </c>
    </row>
    <row r="21140" spans="1:8" x14ac:dyDescent="0.25">
      <c r="A21140" t="s">
        <v>204</v>
      </c>
      <c r="B21140" t="s">
        <v>474</v>
      </c>
      <c r="C21140" t="s">
        <v>475</v>
      </c>
      <c r="D21140" t="s">
        <v>482</v>
      </c>
      <c r="E21140" t="s">
        <v>12</v>
      </c>
      <c r="F21140" t="s">
        <v>12</v>
      </c>
      <c r="G21140">
        <v>2010</v>
      </c>
      <c r="H21140">
        <v>0.19</v>
      </c>
    </row>
    <row r="21141" spans="1:8" x14ac:dyDescent="0.25">
      <c r="A21141" t="s">
        <v>204</v>
      </c>
      <c r="B21141" t="s">
        <v>474</v>
      </c>
      <c r="C21141" t="s">
        <v>475</v>
      </c>
      <c r="D21141" t="s">
        <v>482</v>
      </c>
      <c r="E21141" t="s">
        <v>12</v>
      </c>
      <c r="F21141" t="s">
        <v>12</v>
      </c>
      <c r="G21141">
        <v>2011</v>
      </c>
      <c r="H21141">
        <v>0.19</v>
      </c>
    </row>
    <row r="21142" spans="1:8" x14ac:dyDescent="0.25">
      <c r="A21142" t="s">
        <v>204</v>
      </c>
      <c r="B21142" t="s">
        <v>474</v>
      </c>
      <c r="C21142" t="s">
        <v>475</v>
      </c>
      <c r="D21142" t="s">
        <v>482</v>
      </c>
      <c r="E21142" t="s">
        <v>12</v>
      </c>
      <c r="F21142" t="s">
        <v>12</v>
      </c>
      <c r="G21142">
        <v>2012</v>
      </c>
      <c r="H21142">
        <v>0.19</v>
      </c>
    </row>
    <row r="21143" spans="1:8" x14ac:dyDescent="0.25">
      <c r="A21143" t="s">
        <v>204</v>
      </c>
      <c r="B21143" t="s">
        <v>474</v>
      </c>
      <c r="C21143" t="s">
        <v>475</v>
      </c>
      <c r="D21143" t="s">
        <v>482</v>
      </c>
      <c r="E21143" t="s">
        <v>12</v>
      </c>
      <c r="F21143" t="s">
        <v>12</v>
      </c>
      <c r="G21143">
        <v>2013</v>
      </c>
      <c r="H21143">
        <v>0.19</v>
      </c>
    </row>
    <row r="21144" spans="1:8" x14ac:dyDescent="0.25">
      <c r="A21144" t="s">
        <v>204</v>
      </c>
      <c r="B21144" t="s">
        <v>474</v>
      </c>
      <c r="C21144" t="s">
        <v>475</v>
      </c>
      <c r="D21144" t="s">
        <v>482</v>
      </c>
      <c r="E21144" t="s">
        <v>12</v>
      </c>
      <c r="F21144" t="s">
        <v>12</v>
      </c>
      <c r="G21144">
        <v>2014</v>
      </c>
      <c r="H21144">
        <v>0.19</v>
      </c>
    </row>
    <row r="21145" spans="1:8" x14ac:dyDescent="0.25">
      <c r="A21145" t="s">
        <v>204</v>
      </c>
      <c r="B21145" t="s">
        <v>474</v>
      </c>
      <c r="C21145" t="s">
        <v>475</v>
      </c>
      <c r="D21145" t="s">
        <v>482</v>
      </c>
      <c r="E21145" t="s">
        <v>12</v>
      </c>
      <c r="F21145" t="s">
        <v>12</v>
      </c>
      <c r="G21145">
        <v>2015</v>
      </c>
      <c r="H21145">
        <v>0.19</v>
      </c>
    </row>
    <row r="21146" spans="1:8" x14ac:dyDescent="0.25">
      <c r="A21146" t="s">
        <v>204</v>
      </c>
      <c r="B21146" t="s">
        <v>474</v>
      </c>
      <c r="C21146" t="s">
        <v>475</v>
      </c>
      <c r="D21146" t="s">
        <v>482</v>
      </c>
      <c r="E21146" t="s">
        <v>12</v>
      </c>
      <c r="F21146" t="s">
        <v>12</v>
      </c>
      <c r="G21146">
        <v>2016</v>
      </c>
      <c r="H21146">
        <v>0.19</v>
      </c>
    </row>
    <row r="21147" spans="1:8" x14ac:dyDescent="0.25">
      <c r="A21147" t="s">
        <v>204</v>
      </c>
      <c r="B21147" t="s">
        <v>474</v>
      </c>
      <c r="C21147" t="s">
        <v>475</v>
      </c>
      <c r="D21147" t="s">
        <v>482</v>
      </c>
      <c r="E21147" t="s">
        <v>12</v>
      </c>
      <c r="F21147" t="s">
        <v>12</v>
      </c>
      <c r="G21147">
        <v>2017</v>
      </c>
      <c r="H21147">
        <v>0.19</v>
      </c>
    </row>
    <row r="21148" spans="1:8" x14ac:dyDescent="0.25">
      <c r="A21148" t="s">
        <v>204</v>
      </c>
      <c r="B21148" t="s">
        <v>474</v>
      </c>
      <c r="C21148" t="s">
        <v>475</v>
      </c>
      <c r="D21148" t="s">
        <v>482</v>
      </c>
      <c r="E21148" t="s">
        <v>12</v>
      </c>
      <c r="F21148" t="s">
        <v>12</v>
      </c>
      <c r="G21148">
        <v>2018</v>
      </c>
      <c r="H21148">
        <v>0.19</v>
      </c>
    </row>
    <row r="21149" spans="1:8" x14ac:dyDescent="0.25">
      <c r="A21149" t="s">
        <v>204</v>
      </c>
      <c r="B21149" t="s">
        <v>474</v>
      </c>
      <c r="C21149" t="s">
        <v>475</v>
      </c>
      <c r="D21149" t="s">
        <v>482</v>
      </c>
      <c r="E21149" t="s">
        <v>12</v>
      </c>
      <c r="F21149" t="s">
        <v>12</v>
      </c>
      <c r="G21149">
        <v>2019</v>
      </c>
      <c r="H21149">
        <v>0.19</v>
      </c>
    </row>
    <row r="21150" spans="1:8" x14ac:dyDescent="0.25">
      <c r="A21150" t="s">
        <v>204</v>
      </c>
      <c r="B21150" t="s">
        <v>474</v>
      </c>
      <c r="C21150" t="s">
        <v>475</v>
      </c>
      <c r="D21150" t="s">
        <v>483</v>
      </c>
      <c r="E21150" t="s">
        <v>13</v>
      </c>
      <c r="F21150" t="s">
        <v>14</v>
      </c>
      <c r="G21150">
        <v>2007</v>
      </c>
      <c r="H21150">
        <v>0.25</v>
      </c>
    </row>
    <row r="21151" spans="1:8" x14ac:dyDescent="0.25">
      <c r="A21151" t="s">
        <v>204</v>
      </c>
      <c r="B21151" t="s">
        <v>474</v>
      </c>
      <c r="C21151" t="s">
        <v>475</v>
      </c>
      <c r="D21151" t="s">
        <v>483</v>
      </c>
      <c r="E21151" t="s">
        <v>13</v>
      </c>
      <c r="F21151" t="s">
        <v>14</v>
      </c>
      <c r="G21151">
        <v>2008</v>
      </c>
      <c r="H21151">
        <v>0.25</v>
      </c>
    </row>
    <row r="21152" spans="1:8" x14ac:dyDescent="0.25">
      <c r="A21152" t="s">
        <v>204</v>
      </c>
      <c r="B21152" t="s">
        <v>474</v>
      </c>
      <c r="C21152" t="s">
        <v>475</v>
      </c>
      <c r="D21152" t="s">
        <v>483</v>
      </c>
      <c r="E21152" t="s">
        <v>13</v>
      </c>
      <c r="F21152" t="s">
        <v>14</v>
      </c>
      <c r="G21152">
        <v>2009</v>
      </c>
      <c r="H21152">
        <v>0.25</v>
      </c>
    </row>
    <row r="21153" spans="1:8" x14ac:dyDescent="0.25">
      <c r="A21153" t="s">
        <v>204</v>
      </c>
      <c r="B21153" t="s">
        <v>474</v>
      </c>
      <c r="C21153" t="s">
        <v>475</v>
      </c>
      <c r="D21153" t="s">
        <v>483</v>
      </c>
      <c r="E21153" t="s">
        <v>13</v>
      </c>
      <c r="F21153" t="s">
        <v>14</v>
      </c>
      <c r="G21153">
        <v>2010</v>
      </c>
      <c r="H21153">
        <v>0.25</v>
      </c>
    </row>
    <row r="21154" spans="1:8" x14ac:dyDescent="0.25">
      <c r="A21154" t="s">
        <v>204</v>
      </c>
      <c r="B21154" t="s">
        <v>474</v>
      </c>
      <c r="C21154" t="s">
        <v>475</v>
      </c>
      <c r="D21154" t="s">
        <v>483</v>
      </c>
      <c r="E21154" t="s">
        <v>13</v>
      </c>
      <c r="F21154" t="s">
        <v>14</v>
      </c>
      <c r="G21154">
        <v>2011</v>
      </c>
      <c r="H21154">
        <v>0.25</v>
      </c>
    </row>
    <row r="21155" spans="1:8" x14ac:dyDescent="0.25">
      <c r="A21155" t="s">
        <v>204</v>
      </c>
      <c r="B21155" t="s">
        <v>474</v>
      </c>
      <c r="C21155" t="s">
        <v>475</v>
      </c>
      <c r="D21155" t="s">
        <v>483</v>
      </c>
      <c r="E21155" t="s">
        <v>13</v>
      </c>
      <c r="F21155" t="s">
        <v>14</v>
      </c>
      <c r="G21155">
        <v>2012</v>
      </c>
      <c r="H21155">
        <v>0.25</v>
      </c>
    </row>
    <row r="21156" spans="1:8" x14ac:dyDescent="0.25">
      <c r="A21156" t="s">
        <v>204</v>
      </c>
      <c r="B21156" t="s">
        <v>474</v>
      </c>
      <c r="C21156" t="s">
        <v>475</v>
      </c>
      <c r="D21156" t="s">
        <v>483</v>
      </c>
      <c r="E21156" t="s">
        <v>13</v>
      </c>
      <c r="F21156" t="s">
        <v>14</v>
      </c>
      <c r="G21156">
        <v>2013</v>
      </c>
      <c r="H21156">
        <v>0.25</v>
      </c>
    </row>
    <row r="21157" spans="1:8" x14ac:dyDescent="0.25">
      <c r="A21157" t="s">
        <v>204</v>
      </c>
      <c r="B21157" t="s">
        <v>474</v>
      </c>
      <c r="C21157" t="s">
        <v>475</v>
      </c>
      <c r="D21157" t="s">
        <v>483</v>
      </c>
      <c r="E21157" t="s">
        <v>13</v>
      </c>
      <c r="F21157" t="s">
        <v>14</v>
      </c>
      <c r="G21157">
        <v>2014</v>
      </c>
      <c r="H21157">
        <v>0.25</v>
      </c>
    </row>
    <row r="21158" spans="1:8" x14ac:dyDescent="0.25">
      <c r="A21158" t="s">
        <v>204</v>
      </c>
      <c r="B21158" t="s">
        <v>474</v>
      </c>
      <c r="C21158" t="s">
        <v>475</v>
      </c>
      <c r="D21158" t="s">
        <v>483</v>
      </c>
      <c r="E21158" t="s">
        <v>13</v>
      </c>
      <c r="F21158" t="s">
        <v>14</v>
      </c>
      <c r="G21158">
        <v>2015</v>
      </c>
      <c r="H21158">
        <v>0.25</v>
      </c>
    </row>
    <row r="21159" spans="1:8" x14ac:dyDescent="0.25">
      <c r="A21159" t="s">
        <v>204</v>
      </c>
      <c r="B21159" t="s">
        <v>474</v>
      </c>
      <c r="C21159" t="s">
        <v>475</v>
      </c>
      <c r="D21159" t="s">
        <v>483</v>
      </c>
      <c r="E21159" t="s">
        <v>13</v>
      </c>
      <c r="F21159" t="s">
        <v>14</v>
      </c>
      <c r="G21159">
        <v>2016</v>
      </c>
      <c r="H21159">
        <v>0.25</v>
      </c>
    </row>
    <row r="21160" spans="1:8" x14ac:dyDescent="0.25">
      <c r="A21160" t="s">
        <v>204</v>
      </c>
      <c r="B21160" t="s">
        <v>474</v>
      </c>
      <c r="C21160" t="s">
        <v>475</v>
      </c>
      <c r="D21160" t="s">
        <v>483</v>
      </c>
      <c r="E21160" t="s">
        <v>13</v>
      </c>
      <c r="F21160" t="s">
        <v>14</v>
      </c>
      <c r="G21160">
        <v>2017</v>
      </c>
      <c r="H21160">
        <v>0.25</v>
      </c>
    </row>
    <row r="21161" spans="1:8" x14ac:dyDescent="0.25">
      <c r="A21161" t="s">
        <v>204</v>
      </c>
      <c r="B21161" t="s">
        <v>474</v>
      </c>
      <c r="C21161" t="s">
        <v>475</v>
      </c>
      <c r="D21161" t="s">
        <v>483</v>
      </c>
      <c r="E21161" t="s">
        <v>13</v>
      </c>
      <c r="F21161" t="s">
        <v>14</v>
      </c>
      <c r="G21161">
        <v>2018</v>
      </c>
      <c r="H21161">
        <v>0.25</v>
      </c>
    </row>
    <row r="21162" spans="1:8" x14ac:dyDescent="0.25">
      <c r="A21162" t="s">
        <v>204</v>
      </c>
      <c r="B21162" t="s">
        <v>474</v>
      </c>
      <c r="C21162" t="s">
        <v>475</v>
      </c>
      <c r="D21162" t="s">
        <v>483</v>
      </c>
      <c r="E21162" t="s">
        <v>13</v>
      </c>
      <c r="F21162" t="s">
        <v>14</v>
      </c>
      <c r="G21162">
        <v>2019</v>
      </c>
      <c r="H21162">
        <v>0.25</v>
      </c>
    </row>
    <row r="21163" spans="1:8" x14ac:dyDescent="0.25">
      <c r="A21163" t="s">
        <v>204</v>
      </c>
      <c r="B21163" t="s">
        <v>474</v>
      </c>
      <c r="C21163" t="s">
        <v>475</v>
      </c>
      <c r="D21163" t="s">
        <v>483</v>
      </c>
      <c r="E21163" t="s">
        <v>18</v>
      </c>
      <c r="F21163" t="s">
        <v>19</v>
      </c>
      <c r="G21163">
        <v>2000</v>
      </c>
      <c r="H21163">
        <v>6.0000000000000001E-3</v>
      </c>
    </row>
    <row r="21164" spans="1:8" x14ac:dyDescent="0.25">
      <c r="A21164" t="s">
        <v>204</v>
      </c>
      <c r="B21164" t="s">
        <v>474</v>
      </c>
      <c r="C21164" t="s">
        <v>475</v>
      </c>
      <c r="D21164" t="s">
        <v>483</v>
      </c>
      <c r="E21164" t="s">
        <v>18</v>
      </c>
      <c r="F21164" t="s">
        <v>19</v>
      </c>
      <c r="G21164">
        <v>2001</v>
      </c>
      <c r="H21164">
        <v>6.0000000000000001E-3</v>
      </c>
    </row>
    <row r="21165" spans="1:8" x14ac:dyDescent="0.25">
      <c r="A21165" t="s">
        <v>204</v>
      </c>
      <c r="B21165" t="s">
        <v>474</v>
      </c>
      <c r="C21165" t="s">
        <v>475</v>
      </c>
      <c r="D21165" t="s">
        <v>483</v>
      </c>
      <c r="E21165" t="s">
        <v>18</v>
      </c>
      <c r="F21165" t="s">
        <v>19</v>
      </c>
      <c r="G21165">
        <v>2002</v>
      </c>
      <c r="H21165">
        <v>6.0000000000000001E-3</v>
      </c>
    </row>
    <row r="21166" spans="1:8" x14ac:dyDescent="0.25">
      <c r="A21166" t="s">
        <v>204</v>
      </c>
      <c r="B21166" t="s">
        <v>474</v>
      </c>
      <c r="C21166" t="s">
        <v>475</v>
      </c>
      <c r="D21166" t="s">
        <v>483</v>
      </c>
      <c r="E21166" t="s">
        <v>18</v>
      </c>
      <c r="F21166" t="s">
        <v>19</v>
      </c>
      <c r="G21166">
        <v>2003</v>
      </c>
      <c r="H21166">
        <v>6.0000000000000001E-3</v>
      </c>
    </row>
    <row r="21167" spans="1:8" x14ac:dyDescent="0.25">
      <c r="A21167" t="s">
        <v>204</v>
      </c>
      <c r="B21167" t="s">
        <v>474</v>
      </c>
      <c r="C21167" t="s">
        <v>475</v>
      </c>
      <c r="D21167" t="s">
        <v>483</v>
      </c>
      <c r="E21167" t="s">
        <v>18</v>
      </c>
      <c r="F21167" t="s">
        <v>19</v>
      </c>
      <c r="G21167">
        <v>2004</v>
      </c>
      <c r="H21167">
        <v>6.0000000000000001E-3</v>
      </c>
    </row>
    <row r="21168" spans="1:8" x14ac:dyDescent="0.25">
      <c r="A21168" t="s">
        <v>204</v>
      </c>
      <c r="B21168" t="s">
        <v>474</v>
      </c>
      <c r="C21168" t="s">
        <v>475</v>
      </c>
      <c r="D21168" t="s">
        <v>483</v>
      </c>
      <c r="E21168" t="s">
        <v>18</v>
      </c>
      <c r="F21168" t="s">
        <v>19</v>
      </c>
      <c r="G21168">
        <v>2005</v>
      </c>
      <c r="H21168">
        <v>6.0000000000000001E-3</v>
      </c>
    </row>
    <row r="21169" spans="1:9" x14ac:dyDescent="0.25">
      <c r="A21169" t="s">
        <v>204</v>
      </c>
      <c r="B21169" t="s">
        <v>474</v>
      </c>
      <c r="C21169" t="s">
        <v>475</v>
      </c>
      <c r="D21169" t="s">
        <v>483</v>
      </c>
      <c r="E21169" t="s">
        <v>18</v>
      </c>
      <c r="F21169" t="s">
        <v>19</v>
      </c>
      <c r="G21169">
        <v>2006</v>
      </c>
      <c r="H21169">
        <v>6.0000000000000001E-3</v>
      </c>
    </row>
    <row r="21170" spans="1:9" x14ac:dyDescent="0.25">
      <c r="A21170" t="s">
        <v>204</v>
      </c>
      <c r="B21170" t="s">
        <v>474</v>
      </c>
      <c r="C21170" t="s">
        <v>475</v>
      </c>
      <c r="D21170" t="s">
        <v>483</v>
      </c>
      <c r="E21170" t="s">
        <v>18</v>
      </c>
      <c r="F21170" t="s">
        <v>19</v>
      </c>
      <c r="G21170">
        <v>2007</v>
      </c>
      <c r="H21170">
        <v>6.0000000000000001E-3</v>
      </c>
    </row>
    <row r="21171" spans="1:9" x14ac:dyDescent="0.25">
      <c r="A21171" t="s">
        <v>204</v>
      </c>
      <c r="B21171" t="s">
        <v>474</v>
      </c>
      <c r="C21171" t="s">
        <v>475</v>
      </c>
      <c r="D21171" t="s">
        <v>483</v>
      </c>
      <c r="E21171" t="s">
        <v>18</v>
      </c>
      <c r="F21171" t="s">
        <v>19</v>
      </c>
      <c r="G21171">
        <v>2008</v>
      </c>
      <c r="H21171">
        <v>6.0000000000000001E-3</v>
      </c>
    </row>
    <row r="21172" spans="1:9" x14ac:dyDescent="0.25">
      <c r="A21172" t="s">
        <v>204</v>
      </c>
      <c r="B21172" t="s">
        <v>474</v>
      </c>
      <c r="C21172" t="s">
        <v>475</v>
      </c>
      <c r="D21172" t="s">
        <v>483</v>
      </c>
      <c r="E21172" t="s">
        <v>18</v>
      </c>
      <c r="F21172" t="s">
        <v>19</v>
      </c>
      <c r="G21172">
        <v>2009</v>
      </c>
      <c r="H21172">
        <v>6.0000000000000001E-3</v>
      </c>
    </row>
    <row r="21173" spans="1:9" x14ac:dyDescent="0.25">
      <c r="A21173" t="s">
        <v>204</v>
      </c>
      <c r="B21173" t="s">
        <v>474</v>
      </c>
      <c r="C21173" t="s">
        <v>475</v>
      </c>
      <c r="D21173" t="s">
        <v>483</v>
      </c>
      <c r="E21173" t="s">
        <v>18</v>
      </c>
      <c r="F21173" t="s">
        <v>19</v>
      </c>
      <c r="G21173">
        <v>2010</v>
      </c>
      <c r="H21173">
        <v>6.0000000000000001E-3</v>
      </c>
    </row>
    <row r="21174" spans="1:9" x14ac:dyDescent="0.25">
      <c r="A21174" t="s">
        <v>204</v>
      </c>
      <c r="B21174" t="s">
        <v>474</v>
      </c>
      <c r="C21174" t="s">
        <v>475</v>
      </c>
      <c r="D21174" t="s">
        <v>483</v>
      </c>
      <c r="E21174" t="s">
        <v>18</v>
      </c>
      <c r="F21174" t="s">
        <v>19</v>
      </c>
      <c r="G21174">
        <v>2011</v>
      </c>
      <c r="H21174">
        <v>6.0000000000000001E-3</v>
      </c>
    </row>
    <row r="21175" spans="1:9" x14ac:dyDescent="0.25">
      <c r="A21175" t="s">
        <v>204</v>
      </c>
      <c r="B21175" t="s">
        <v>474</v>
      </c>
      <c r="C21175" t="s">
        <v>475</v>
      </c>
      <c r="D21175" t="s">
        <v>483</v>
      </c>
      <c r="E21175" t="s">
        <v>18</v>
      </c>
      <c r="F21175" t="s">
        <v>19</v>
      </c>
      <c r="G21175">
        <v>2012</v>
      </c>
      <c r="H21175">
        <v>6.0000000000000001E-3</v>
      </c>
    </row>
    <row r="21176" spans="1:9" x14ac:dyDescent="0.25">
      <c r="A21176" t="s">
        <v>204</v>
      </c>
      <c r="B21176" t="s">
        <v>474</v>
      </c>
      <c r="C21176" t="s">
        <v>475</v>
      </c>
      <c r="D21176" t="s">
        <v>483</v>
      </c>
      <c r="E21176" t="s">
        <v>18</v>
      </c>
      <c r="F21176" t="s">
        <v>19</v>
      </c>
      <c r="G21176">
        <v>2013</v>
      </c>
      <c r="H21176">
        <v>6.0000000000000001E-3</v>
      </c>
    </row>
    <row r="21177" spans="1:9" x14ac:dyDescent="0.25">
      <c r="A21177" t="s">
        <v>204</v>
      </c>
      <c r="B21177" t="s">
        <v>474</v>
      </c>
      <c r="C21177" t="s">
        <v>475</v>
      </c>
      <c r="D21177" t="s">
        <v>483</v>
      </c>
      <c r="E21177" t="s">
        <v>18</v>
      </c>
      <c r="F21177" t="s">
        <v>19</v>
      </c>
      <c r="G21177">
        <v>2014</v>
      </c>
      <c r="H21177">
        <v>6.0000000000000001E-3</v>
      </c>
    </row>
    <row r="21178" spans="1:9" x14ac:dyDescent="0.25">
      <c r="A21178" t="s">
        <v>204</v>
      </c>
      <c r="B21178" t="s">
        <v>474</v>
      </c>
      <c r="C21178" t="s">
        <v>475</v>
      </c>
      <c r="D21178" t="s">
        <v>483</v>
      </c>
      <c r="E21178" t="s">
        <v>18</v>
      </c>
      <c r="F21178" t="s">
        <v>19</v>
      </c>
      <c r="G21178">
        <v>2015</v>
      </c>
      <c r="H21178">
        <v>6.0000000000000001E-3</v>
      </c>
    </row>
    <row r="21179" spans="1:9" x14ac:dyDescent="0.25">
      <c r="A21179" t="s">
        <v>204</v>
      </c>
      <c r="B21179" t="s">
        <v>474</v>
      </c>
      <c r="C21179" t="s">
        <v>475</v>
      </c>
      <c r="D21179" t="s">
        <v>483</v>
      </c>
      <c r="E21179" t="s">
        <v>18</v>
      </c>
      <c r="F21179" t="s">
        <v>19</v>
      </c>
      <c r="G21179">
        <v>2016</v>
      </c>
      <c r="H21179">
        <v>6.0000000000000001E-3</v>
      </c>
    </row>
    <row r="21180" spans="1:9" x14ac:dyDescent="0.25">
      <c r="A21180" t="s">
        <v>204</v>
      </c>
      <c r="B21180" t="s">
        <v>474</v>
      </c>
      <c r="C21180" t="s">
        <v>475</v>
      </c>
      <c r="D21180" t="s">
        <v>483</v>
      </c>
      <c r="E21180" t="s">
        <v>18</v>
      </c>
      <c r="F21180" t="s">
        <v>19</v>
      </c>
      <c r="G21180">
        <v>2017</v>
      </c>
      <c r="H21180">
        <v>6.0000000000000001E-3</v>
      </c>
    </row>
    <row r="21181" spans="1:9" x14ac:dyDescent="0.25">
      <c r="A21181" t="s">
        <v>204</v>
      </c>
      <c r="B21181" t="s">
        <v>474</v>
      </c>
      <c r="C21181" t="s">
        <v>475</v>
      </c>
      <c r="D21181" t="s">
        <v>483</v>
      </c>
      <c r="E21181" t="s">
        <v>18</v>
      </c>
      <c r="F21181" t="s">
        <v>19</v>
      </c>
      <c r="G21181">
        <v>2018</v>
      </c>
      <c r="H21181">
        <v>6.0000000000000001E-3</v>
      </c>
    </row>
    <row r="21182" spans="1:9" x14ac:dyDescent="0.25">
      <c r="A21182" t="s">
        <v>204</v>
      </c>
      <c r="B21182" t="s">
        <v>474</v>
      </c>
      <c r="C21182" t="s">
        <v>475</v>
      </c>
      <c r="D21182" t="s">
        <v>483</v>
      </c>
      <c r="E21182" t="s">
        <v>18</v>
      </c>
      <c r="F21182" t="s">
        <v>19</v>
      </c>
      <c r="G21182">
        <v>2019</v>
      </c>
      <c r="H21182">
        <v>6.0000000000000001E-3</v>
      </c>
    </row>
    <row r="21183" spans="1:9" x14ac:dyDescent="0.25">
      <c r="A21183" t="s">
        <v>204</v>
      </c>
      <c r="B21183" t="s">
        <v>476</v>
      </c>
      <c r="C21183" t="s">
        <v>477</v>
      </c>
      <c r="D21183" t="s">
        <v>482</v>
      </c>
      <c r="E21183" t="s">
        <v>12</v>
      </c>
      <c r="F21183" t="s">
        <v>12</v>
      </c>
      <c r="G21183">
        <v>2000</v>
      </c>
      <c r="H21183">
        <v>177</v>
      </c>
      <c r="I21183">
        <v>197</v>
      </c>
    </row>
    <row r="21184" spans="1:9" x14ac:dyDescent="0.25">
      <c r="A21184" t="s">
        <v>204</v>
      </c>
      <c r="B21184" t="s">
        <v>476</v>
      </c>
      <c r="C21184" t="s">
        <v>477</v>
      </c>
      <c r="D21184" t="s">
        <v>482</v>
      </c>
      <c r="E21184" t="s">
        <v>12</v>
      </c>
      <c r="F21184" t="s">
        <v>12</v>
      </c>
      <c r="G21184">
        <v>2001</v>
      </c>
      <c r="H21184">
        <v>177</v>
      </c>
      <c r="I21184">
        <v>214</v>
      </c>
    </row>
    <row r="21185" spans="1:9" x14ac:dyDescent="0.25">
      <c r="A21185" t="s">
        <v>204</v>
      </c>
      <c r="B21185" t="s">
        <v>476</v>
      </c>
      <c r="C21185" t="s">
        <v>477</v>
      </c>
      <c r="D21185" t="s">
        <v>482</v>
      </c>
      <c r="E21185" t="s">
        <v>12</v>
      </c>
      <c r="F21185" t="s">
        <v>12</v>
      </c>
      <c r="G21185">
        <v>2002</v>
      </c>
      <c r="H21185">
        <v>177</v>
      </c>
      <c r="I21185">
        <v>469</v>
      </c>
    </row>
    <row r="21186" spans="1:9" x14ac:dyDescent="0.25">
      <c r="A21186" t="s">
        <v>204</v>
      </c>
      <c r="B21186" t="s">
        <v>476</v>
      </c>
      <c r="C21186" t="s">
        <v>477</v>
      </c>
      <c r="D21186" t="s">
        <v>482</v>
      </c>
      <c r="E21186" t="s">
        <v>12</v>
      </c>
      <c r="F21186" t="s">
        <v>12</v>
      </c>
      <c r="G21186">
        <v>2003</v>
      </c>
      <c r="H21186">
        <v>177</v>
      </c>
      <c r="I21186">
        <v>534</v>
      </c>
    </row>
    <row r="21187" spans="1:9" x14ac:dyDescent="0.25">
      <c r="A21187" t="s">
        <v>204</v>
      </c>
      <c r="B21187" t="s">
        <v>476</v>
      </c>
      <c r="C21187" t="s">
        <v>477</v>
      </c>
      <c r="D21187" t="s">
        <v>482</v>
      </c>
      <c r="E21187" t="s">
        <v>12</v>
      </c>
      <c r="F21187" t="s">
        <v>12</v>
      </c>
      <c r="G21187">
        <v>2004</v>
      </c>
      <c r="H21187">
        <v>177</v>
      </c>
      <c r="I21187">
        <v>644</v>
      </c>
    </row>
    <row r="21188" spans="1:9" x14ac:dyDescent="0.25">
      <c r="A21188" t="s">
        <v>204</v>
      </c>
      <c r="B21188" t="s">
        <v>476</v>
      </c>
      <c r="C21188" t="s">
        <v>477</v>
      </c>
      <c r="D21188" t="s">
        <v>482</v>
      </c>
      <c r="E21188" t="s">
        <v>12</v>
      </c>
      <c r="F21188" t="s">
        <v>12</v>
      </c>
      <c r="G21188">
        <v>2005</v>
      </c>
      <c r="H21188">
        <v>192</v>
      </c>
      <c r="I21188">
        <v>600</v>
      </c>
    </row>
    <row r="21189" spans="1:9" x14ac:dyDescent="0.25">
      <c r="A21189" t="s">
        <v>204</v>
      </c>
      <c r="B21189" t="s">
        <v>476</v>
      </c>
      <c r="C21189" t="s">
        <v>477</v>
      </c>
      <c r="D21189" t="s">
        <v>482</v>
      </c>
      <c r="E21189" t="s">
        <v>12</v>
      </c>
      <c r="F21189" t="s">
        <v>12</v>
      </c>
      <c r="G21189">
        <v>2006</v>
      </c>
      <c r="H21189">
        <v>207</v>
      </c>
      <c r="I21189">
        <v>412.4</v>
      </c>
    </row>
    <row r="21190" spans="1:9" x14ac:dyDescent="0.25">
      <c r="A21190" t="s">
        <v>204</v>
      </c>
      <c r="B21190" t="s">
        <v>476</v>
      </c>
      <c r="C21190" t="s">
        <v>477</v>
      </c>
      <c r="D21190" t="s">
        <v>482</v>
      </c>
      <c r="E21190" t="s">
        <v>12</v>
      </c>
      <c r="F21190" t="s">
        <v>12</v>
      </c>
      <c r="G21190">
        <v>2007</v>
      </c>
      <c r="H21190">
        <v>207</v>
      </c>
      <c r="I21190">
        <v>309.5</v>
      </c>
    </row>
    <row r="21191" spans="1:9" x14ac:dyDescent="0.25">
      <c r="A21191" t="s">
        <v>204</v>
      </c>
      <c r="B21191" t="s">
        <v>476</v>
      </c>
      <c r="C21191" t="s">
        <v>477</v>
      </c>
      <c r="D21191" t="s">
        <v>482</v>
      </c>
      <c r="E21191" t="s">
        <v>12</v>
      </c>
      <c r="F21191" t="s">
        <v>12</v>
      </c>
      <c r="G21191">
        <v>2008</v>
      </c>
      <c r="H21191">
        <v>207</v>
      </c>
      <c r="I21191">
        <v>286.89999999999998</v>
      </c>
    </row>
    <row r="21192" spans="1:9" x14ac:dyDescent="0.25">
      <c r="A21192" t="s">
        <v>204</v>
      </c>
      <c r="B21192" t="s">
        <v>476</v>
      </c>
      <c r="C21192" t="s">
        <v>477</v>
      </c>
      <c r="D21192" t="s">
        <v>482</v>
      </c>
      <c r="E21192" t="s">
        <v>12</v>
      </c>
      <c r="F21192" t="s">
        <v>12</v>
      </c>
      <c r="G21192">
        <v>2009</v>
      </c>
      <c r="H21192">
        <v>207</v>
      </c>
      <c r="I21192">
        <v>377.44400000000002</v>
      </c>
    </row>
    <row r="21193" spans="1:9" x14ac:dyDescent="0.25">
      <c r="A21193" t="s">
        <v>204</v>
      </c>
      <c r="B21193" t="s">
        <v>476</v>
      </c>
      <c r="C21193" t="s">
        <v>477</v>
      </c>
      <c r="D21193" t="s">
        <v>482</v>
      </c>
      <c r="E21193" t="s">
        <v>12</v>
      </c>
      <c r="F21193" t="s">
        <v>12</v>
      </c>
      <c r="G21193">
        <v>2010</v>
      </c>
      <c r="H21193">
        <v>236</v>
      </c>
      <c r="I21193">
        <v>711.745</v>
      </c>
    </row>
    <row r="21194" spans="1:9" x14ac:dyDescent="0.25">
      <c r="A21194" t="s">
        <v>204</v>
      </c>
      <c r="B21194" t="s">
        <v>476</v>
      </c>
      <c r="C21194" t="s">
        <v>477</v>
      </c>
      <c r="D21194" t="s">
        <v>482</v>
      </c>
      <c r="E21194" t="s">
        <v>12</v>
      </c>
      <c r="F21194" t="s">
        <v>12</v>
      </c>
      <c r="G21194">
        <v>2011</v>
      </c>
      <c r="H21194">
        <v>236</v>
      </c>
      <c r="I21194">
        <v>511.73899999999998</v>
      </c>
    </row>
    <row r="21195" spans="1:9" x14ac:dyDescent="0.25">
      <c r="A21195" t="s">
        <v>204</v>
      </c>
      <c r="B21195" t="s">
        <v>476</v>
      </c>
      <c r="C21195" t="s">
        <v>477</v>
      </c>
      <c r="D21195" t="s">
        <v>482</v>
      </c>
      <c r="E21195" t="s">
        <v>12</v>
      </c>
      <c r="F21195" t="s">
        <v>12</v>
      </c>
      <c r="G21195">
        <v>2012</v>
      </c>
      <c r="H21195">
        <v>236</v>
      </c>
      <c r="I21195">
        <v>905.91</v>
      </c>
    </row>
    <row r="21196" spans="1:9" x14ac:dyDescent="0.25">
      <c r="A21196" t="s">
        <v>204</v>
      </c>
      <c r="B21196" t="s">
        <v>476</v>
      </c>
      <c r="C21196" t="s">
        <v>477</v>
      </c>
      <c r="D21196" t="s">
        <v>482</v>
      </c>
      <c r="E21196" t="s">
        <v>12</v>
      </c>
      <c r="F21196" t="s">
        <v>12</v>
      </c>
      <c r="G21196">
        <v>2013</v>
      </c>
      <c r="H21196">
        <v>299</v>
      </c>
      <c r="I21196">
        <v>710.67600000000004</v>
      </c>
    </row>
    <row r="21197" spans="1:9" x14ac:dyDescent="0.25">
      <c r="A21197" t="s">
        <v>204</v>
      </c>
      <c r="B21197" t="s">
        <v>476</v>
      </c>
      <c r="C21197" t="s">
        <v>477</v>
      </c>
      <c r="D21197" t="s">
        <v>482</v>
      </c>
      <c r="E21197" t="s">
        <v>12</v>
      </c>
      <c r="F21197" t="s">
        <v>12</v>
      </c>
      <c r="G21197">
        <v>2014</v>
      </c>
      <c r="H21197">
        <v>333</v>
      </c>
      <c r="I21197">
        <v>1037.557</v>
      </c>
    </row>
    <row r="21198" spans="1:9" x14ac:dyDescent="0.25">
      <c r="A21198" t="s">
        <v>204</v>
      </c>
      <c r="B21198" t="s">
        <v>476</v>
      </c>
      <c r="C21198" t="s">
        <v>477</v>
      </c>
      <c r="D21198" t="s">
        <v>482</v>
      </c>
      <c r="E21198" t="s">
        <v>12</v>
      </c>
      <c r="F21198" t="s">
        <v>12</v>
      </c>
      <c r="G21198">
        <v>2015</v>
      </c>
      <c r="H21198">
        <v>333</v>
      </c>
      <c r="I21198">
        <v>1185.298</v>
      </c>
    </row>
    <row r="21199" spans="1:9" x14ac:dyDescent="0.25">
      <c r="A21199" t="s">
        <v>204</v>
      </c>
      <c r="B21199" t="s">
        <v>476</v>
      </c>
      <c r="C21199" t="s">
        <v>477</v>
      </c>
      <c r="D21199" t="s">
        <v>482</v>
      </c>
      <c r="E21199" t="s">
        <v>12</v>
      </c>
      <c r="F21199" t="s">
        <v>12</v>
      </c>
      <c r="G21199">
        <v>2016</v>
      </c>
      <c r="H21199">
        <v>333</v>
      </c>
      <c r="I21199">
        <v>1031.8309999999999</v>
      </c>
    </row>
    <row r="21200" spans="1:9" x14ac:dyDescent="0.25">
      <c r="A21200" t="s">
        <v>204</v>
      </c>
      <c r="B21200" t="s">
        <v>476</v>
      </c>
      <c r="C21200" t="s">
        <v>477</v>
      </c>
      <c r="D21200" t="s">
        <v>482</v>
      </c>
      <c r="E21200" t="s">
        <v>12</v>
      </c>
      <c r="F21200" t="s">
        <v>12</v>
      </c>
      <c r="G21200">
        <v>2017</v>
      </c>
      <c r="H21200">
        <v>337.5</v>
      </c>
      <c r="I21200">
        <v>880.81499999999994</v>
      </c>
    </row>
    <row r="21201" spans="1:9" x14ac:dyDescent="0.25">
      <c r="A21201" t="s">
        <v>204</v>
      </c>
      <c r="B21201" t="s">
        <v>476</v>
      </c>
      <c r="C21201" t="s">
        <v>477</v>
      </c>
      <c r="D21201" t="s">
        <v>482</v>
      </c>
      <c r="E21201" t="s">
        <v>12</v>
      </c>
      <c r="F21201" t="s">
        <v>12</v>
      </c>
      <c r="G21201">
        <v>2018</v>
      </c>
      <c r="H21201">
        <v>336.8</v>
      </c>
    </row>
    <row r="21202" spans="1:9" x14ac:dyDescent="0.25">
      <c r="A21202" t="s">
        <v>204</v>
      </c>
      <c r="B21202" t="s">
        <v>476</v>
      </c>
      <c r="C21202" t="s">
        <v>477</v>
      </c>
      <c r="D21202" t="s">
        <v>482</v>
      </c>
      <c r="E21202" t="s">
        <v>12</v>
      </c>
      <c r="F21202" t="s">
        <v>12</v>
      </c>
      <c r="G21202">
        <v>2019</v>
      </c>
      <c r="H21202">
        <v>344.8</v>
      </c>
    </row>
    <row r="21203" spans="1:9" x14ac:dyDescent="0.25">
      <c r="A21203" t="s">
        <v>204</v>
      </c>
      <c r="B21203" t="s">
        <v>476</v>
      </c>
      <c r="C21203" t="s">
        <v>477</v>
      </c>
      <c r="D21203" t="s">
        <v>483</v>
      </c>
      <c r="E21203" t="s">
        <v>22</v>
      </c>
      <c r="F21203" t="s">
        <v>23</v>
      </c>
      <c r="G21203">
        <v>2015</v>
      </c>
      <c r="H21203">
        <v>1.5</v>
      </c>
      <c r="I21203">
        <v>6.4509999999999996</v>
      </c>
    </row>
    <row r="21204" spans="1:9" x14ac:dyDescent="0.25">
      <c r="A21204" t="s">
        <v>204</v>
      </c>
      <c r="B21204" t="s">
        <v>476</v>
      </c>
      <c r="C21204" t="s">
        <v>477</v>
      </c>
      <c r="D21204" t="s">
        <v>483</v>
      </c>
      <c r="E21204" t="s">
        <v>22</v>
      </c>
      <c r="F21204" t="s">
        <v>23</v>
      </c>
      <c r="G21204">
        <v>2016</v>
      </c>
      <c r="H21204">
        <v>1.5</v>
      </c>
      <c r="I21204">
        <v>6.4509999999999996</v>
      </c>
    </row>
    <row r="21205" spans="1:9" x14ac:dyDescent="0.25">
      <c r="A21205" t="s">
        <v>204</v>
      </c>
      <c r="B21205" t="s">
        <v>476</v>
      </c>
      <c r="C21205" t="s">
        <v>477</v>
      </c>
      <c r="D21205" t="s">
        <v>483</v>
      </c>
      <c r="E21205" t="s">
        <v>22</v>
      </c>
      <c r="F21205" t="s">
        <v>23</v>
      </c>
      <c r="G21205">
        <v>2017</v>
      </c>
      <c r="H21205">
        <v>1.5</v>
      </c>
      <c r="I21205">
        <v>6.4509999999999996</v>
      </c>
    </row>
    <row r="21206" spans="1:9" x14ac:dyDescent="0.25">
      <c r="A21206" t="s">
        <v>204</v>
      </c>
      <c r="B21206" t="s">
        <v>476</v>
      </c>
      <c r="C21206" t="s">
        <v>477</v>
      </c>
      <c r="D21206" t="s">
        <v>483</v>
      </c>
      <c r="E21206" t="s">
        <v>22</v>
      </c>
      <c r="F21206" t="s">
        <v>23</v>
      </c>
      <c r="G21206">
        <v>2018</v>
      </c>
      <c r="H21206">
        <v>1.5</v>
      </c>
    </row>
    <row r="21207" spans="1:9" x14ac:dyDescent="0.25">
      <c r="A21207" t="s">
        <v>204</v>
      </c>
      <c r="B21207" t="s">
        <v>476</v>
      </c>
      <c r="C21207" t="s">
        <v>477</v>
      </c>
      <c r="D21207" t="s">
        <v>483</v>
      </c>
      <c r="E21207" t="s">
        <v>22</v>
      </c>
      <c r="F21207" t="s">
        <v>23</v>
      </c>
      <c r="G21207">
        <v>2019</v>
      </c>
      <c r="H21207">
        <v>1.5</v>
      </c>
    </row>
    <row r="21208" spans="1:9" x14ac:dyDescent="0.25">
      <c r="A21208" t="s">
        <v>204</v>
      </c>
      <c r="B21208" t="s">
        <v>476</v>
      </c>
      <c r="C21208" t="s">
        <v>477</v>
      </c>
      <c r="D21208" t="s">
        <v>483</v>
      </c>
      <c r="E21208" t="s">
        <v>13</v>
      </c>
      <c r="F21208" t="s">
        <v>14</v>
      </c>
      <c r="G21208">
        <v>2000</v>
      </c>
      <c r="H21208">
        <v>180</v>
      </c>
      <c r="I21208">
        <v>1226</v>
      </c>
    </row>
    <row r="21209" spans="1:9" x14ac:dyDescent="0.25">
      <c r="A21209" t="s">
        <v>204</v>
      </c>
      <c r="B21209" t="s">
        <v>476</v>
      </c>
      <c r="C21209" t="s">
        <v>477</v>
      </c>
      <c r="D21209" t="s">
        <v>483</v>
      </c>
      <c r="E21209" t="s">
        <v>13</v>
      </c>
      <c r="F21209" t="s">
        <v>14</v>
      </c>
      <c r="G21209">
        <v>2001</v>
      </c>
      <c r="H21209">
        <v>180</v>
      </c>
      <c r="I21209">
        <v>1228</v>
      </c>
    </row>
    <row r="21210" spans="1:9" x14ac:dyDescent="0.25">
      <c r="A21210" t="s">
        <v>204</v>
      </c>
      <c r="B21210" t="s">
        <v>476</v>
      </c>
      <c r="C21210" t="s">
        <v>477</v>
      </c>
      <c r="D21210" t="s">
        <v>483</v>
      </c>
      <c r="E21210" t="s">
        <v>13</v>
      </c>
      <c r="F21210" t="s">
        <v>14</v>
      </c>
      <c r="G21210">
        <v>2002</v>
      </c>
      <c r="H21210">
        <v>180</v>
      </c>
      <c r="I21210">
        <v>856</v>
      </c>
    </row>
    <row r="21211" spans="1:9" x14ac:dyDescent="0.25">
      <c r="A21211" t="s">
        <v>204</v>
      </c>
      <c r="B21211" t="s">
        <v>476</v>
      </c>
      <c r="C21211" t="s">
        <v>477</v>
      </c>
      <c r="D21211" t="s">
        <v>483</v>
      </c>
      <c r="E21211" t="s">
        <v>13</v>
      </c>
      <c r="F21211" t="s">
        <v>14</v>
      </c>
      <c r="G21211">
        <v>2003</v>
      </c>
      <c r="H21211">
        <v>180</v>
      </c>
      <c r="I21211">
        <v>772</v>
      </c>
    </row>
    <row r="21212" spans="1:9" x14ac:dyDescent="0.25">
      <c r="A21212" t="s">
        <v>204</v>
      </c>
      <c r="B21212" t="s">
        <v>476</v>
      </c>
      <c r="C21212" t="s">
        <v>477</v>
      </c>
      <c r="D21212" t="s">
        <v>483</v>
      </c>
      <c r="E21212" t="s">
        <v>13</v>
      </c>
      <c r="F21212" t="s">
        <v>14</v>
      </c>
      <c r="G21212">
        <v>2004</v>
      </c>
      <c r="H21212">
        <v>180</v>
      </c>
      <c r="I21212">
        <v>739</v>
      </c>
    </row>
    <row r="21213" spans="1:9" x14ac:dyDescent="0.25">
      <c r="A21213" t="s">
        <v>204</v>
      </c>
      <c r="B21213" t="s">
        <v>476</v>
      </c>
      <c r="C21213" t="s">
        <v>477</v>
      </c>
      <c r="D21213" t="s">
        <v>483</v>
      </c>
      <c r="E21213" t="s">
        <v>13</v>
      </c>
      <c r="F21213" t="s">
        <v>14</v>
      </c>
      <c r="G21213">
        <v>2005</v>
      </c>
      <c r="H21213">
        <v>180</v>
      </c>
      <c r="I21213">
        <v>640</v>
      </c>
    </row>
    <row r="21214" spans="1:9" x14ac:dyDescent="0.25">
      <c r="A21214" t="s">
        <v>204</v>
      </c>
      <c r="B21214" t="s">
        <v>476</v>
      </c>
      <c r="C21214" t="s">
        <v>477</v>
      </c>
      <c r="D21214" t="s">
        <v>483</v>
      </c>
      <c r="E21214" t="s">
        <v>13</v>
      </c>
      <c r="F21214" t="s">
        <v>14</v>
      </c>
      <c r="G21214">
        <v>2006</v>
      </c>
      <c r="H21214">
        <v>180</v>
      </c>
      <c r="I21214">
        <v>753.7</v>
      </c>
    </row>
    <row r="21215" spans="1:9" x14ac:dyDescent="0.25">
      <c r="A21215" t="s">
        <v>204</v>
      </c>
      <c r="B21215" t="s">
        <v>476</v>
      </c>
      <c r="C21215" t="s">
        <v>477</v>
      </c>
      <c r="D21215" t="s">
        <v>483</v>
      </c>
      <c r="E21215" t="s">
        <v>13</v>
      </c>
      <c r="F21215" t="s">
        <v>14</v>
      </c>
      <c r="G21215">
        <v>2007</v>
      </c>
      <c r="H21215">
        <v>180</v>
      </c>
      <c r="I21215">
        <v>890.6</v>
      </c>
    </row>
    <row r="21216" spans="1:9" x14ac:dyDescent="0.25">
      <c r="A21216" t="s">
        <v>204</v>
      </c>
      <c r="B21216" t="s">
        <v>476</v>
      </c>
      <c r="C21216" t="s">
        <v>477</v>
      </c>
      <c r="D21216" t="s">
        <v>483</v>
      </c>
      <c r="E21216" t="s">
        <v>13</v>
      </c>
      <c r="F21216" t="s">
        <v>14</v>
      </c>
      <c r="G21216">
        <v>2008</v>
      </c>
      <c r="H21216">
        <v>180</v>
      </c>
      <c r="I21216">
        <v>1000</v>
      </c>
    </row>
    <row r="21217" spans="1:9" x14ac:dyDescent="0.25">
      <c r="A21217" t="s">
        <v>204</v>
      </c>
      <c r="B21217" t="s">
        <v>476</v>
      </c>
      <c r="C21217" t="s">
        <v>477</v>
      </c>
      <c r="D21217" t="s">
        <v>483</v>
      </c>
      <c r="E21217" t="s">
        <v>13</v>
      </c>
      <c r="F21217" t="s">
        <v>14</v>
      </c>
      <c r="G21217">
        <v>2009</v>
      </c>
      <c r="H21217">
        <v>180</v>
      </c>
      <c r="I21217">
        <v>1175.885</v>
      </c>
    </row>
    <row r="21218" spans="1:9" x14ac:dyDescent="0.25">
      <c r="A21218" t="s">
        <v>204</v>
      </c>
      <c r="B21218" t="s">
        <v>476</v>
      </c>
      <c r="C21218" t="s">
        <v>477</v>
      </c>
      <c r="D21218" t="s">
        <v>483</v>
      </c>
      <c r="E21218" t="s">
        <v>13</v>
      </c>
      <c r="F21218" t="s">
        <v>14</v>
      </c>
      <c r="G21218">
        <v>2010</v>
      </c>
      <c r="H21218">
        <v>180</v>
      </c>
      <c r="I21218">
        <v>1064.999</v>
      </c>
    </row>
    <row r="21219" spans="1:9" x14ac:dyDescent="0.25">
      <c r="A21219" t="s">
        <v>204</v>
      </c>
      <c r="B21219" t="s">
        <v>476</v>
      </c>
      <c r="C21219" t="s">
        <v>477</v>
      </c>
      <c r="D21219" t="s">
        <v>483</v>
      </c>
      <c r="E21219" t="s">
        <v>13</v>
      </c>
      <c r="F21219" t="s">
        <v>14</v>
      </c>
      <c r="G21219">
        <v>2011</v>
      </c>
      <c r="H21219">
        <v>180</v>
      </c>
      <c r="I21219">
        <v>1368.3710000000001</v>
      </c>
    </row>
    <row r="21220" spans="1:9" x14ac:dyDescent="0.25">
      <c r="A21220" t="s">
        <v>204</v>
      </c>
      <c r="B21220" t="s">
        <v>476</v>
      </c>
      <c r="C21220" t="s">
        <v>477</v>
      </c>
      <c r="D21220" t="s">
        <v>483</v>
      </c>
      <c r="E21220" t="s">
        <v>13</v>
      </c>
      <c r="F21220" t="s">
        <v>14</v>
      </c>
      <c r="G21220">
        <v>2012</v>
      </c>
      <c r="H21220">
        <v>180</v>
      </c>
      <c r="I21220">
        <v>1111.9670000000001</v>
      </c>
    </row>
    <row r="21221" spans="1:9" x14ac:dyDescent="0.25">
      <c r="A21221" t="s">
        <v>204</v>
      </c>
      <c r="B21221" t="s">
        <v>476</v>
      </c>
      <c r="C21221" t="s">
        <v>477</v>
      </c>
      <c r="D21221" t="s">
        <v>483</v>
      </c>
      <c r="E21221" t="s">
        <v>13</v>
      </c>
      <c r="F21221" t="s">
        <v>14</v>
      </c>
      <c r="G21221">
        <v>2013</v>
      </c>
      <c r="H21221">
        <v>180</v>
      </c>
      <c r="I21221">
        <v>837.36900000000003</v>
      </c>
    </row>
    <row r="21222" spans="1:9" x14ac:dyDescent="0.25">
      <c r="A21222" t="s">
        <v>204</v>
      </c>
      <c r="B21222" t="s">
        <v>476</v>
      </c>
      <c r="C21222" t="s">
        <v>477</v>
      </c>
      <c r="D21222" t="s">
        <v>483</v>
      </c>
      <c r="E21222" t="s">
        <v>13</v>
      </c>
      <c r="F21222" t="s">
        <v>14</v>
      </c>
      <c r="G21222">
        <v>2014</v>
      </c>
      <c r="H21222">
        <v>180</v>
      </c>
      <c r="I21222">
        <v>558.99900000000002</v>
      </c>
    </row>
    <row r="21223" spans="1:9" x14ac:dyDescent="0.25">
      <c r="A21223" t="s">
        <v>204</v>
      </c>
      <c r="B21223" t="s">
        <v>476</v>
      </c>
      <c r="C21223" t="s">
        <v>477</v>
      </c>
      <c r="D21223" t="s">
        <v>483</v>
      </c>
      <c r="E21223" t="s">
        <v>13</v>
      </c>
      <c r="F21223" t="s">
        <v>14</v>
      </c>
      <c r="G21223">
        <v>2015</v>
      </c>
      <c r="H21223">
        <v>180.15</v>
      </c>
      <c r="I21223">
        <v>472.60300000000001</v>
      </c>
    </row>
    <row r="21224" spans="1:9" x14ac:dyDescent="0.25">
      <c r="A21224" t="s">
        <v>204</v>
      </c>
      <c r="B21224" t="s">
        <v>476</v>
      </c>
      <c r="C21224" t="s">
        <v>477</v>
      </c>
      <c r="D21224" t="s">
        <v>483</v>
      </c>
      <c r="E21224" t="s">
        <v>13</v>
      </c>
      <c r="F21224" t="s">
        <v>14</v>
      </c>
      <c r="G21224">
        <v>2016</v>
      </c>
      <c r="H21224">
        <v>180.15</v>
      </c>
      <c r="I21224">
        <v>783.40899999999999</v>
      </c>
    </row>
    <row r="21225" spans="1:9" x14ac:dyDescent="0.25">
      <c r="A21225" t="s">
        <v>204</v>
      </c>
      <c r="B21225" t="s">
        <v>476</v>
      </c>
      <c r="C21225" t="s">
        <v>477</v>
      </c>
      <c r="D21225" t="s">
        <v>483</v>
      </c>
      <c r="E21225" t="s">
        <v>13</v>
      </c>
      <c r="F21225" t="s">
        <v>14</v>
      </c>
      <c r="G21225">
        <v>2017</v>
      </c>
      <c r="H21225">
        <v>180.18</v>
      </c>
      <c r="I21225">
        <v>926.28800000000001</v>
      </c>
    </row>
    <row r="21226" spans="1:9" x14ac:dyDescent="0.25">
      <c r="A21226" t="s">
        <v>204</v>
      </c>
      <c r="B21226" t="s">
        <v>476</v>
      </c>
      <c r="C21226" t="s">
        <v>477</v>
      </c>
      <c r="D21226" t="s">
        <v>483</v>
      </c>
      <c r="E21226" t="s">
        <v>13</v>
      </c>
      <c r="F21226" t="s">
        <v>14</v>
      </c>
      <c r="G21226">
        <v>2018</v>
      </c>
      <c r="H21226">
        <v>180.18</v>
      </c>
    </row>
    <row r="21227" spans="1:9" x14ac:dyDescent="0.25">
      <c r="A21227" t="s">
        <v>204</v>
      </c>
      <c r="B21227" t="s">
        <v>476</v>
      </c>
      <c r="C21227" t="s">
        <v>477</v>
      </c>
      <c r="D21227" t="s">
        <v>483</v>
      </c>
      <c r="E21227" t="s">
        <v>13</v>
      </c>
      <c r="F21227" t="s">
        <v>14</v>
      </c>
      <c r="G21227">
        <v>2019</v>
      </c>
      <c r="H21227">
        <v>180.18</v>
      </c>
    </row>
    <row r="21228" spans="1:9" x14ac:dyDescent="0.25">
      <c r="A21228" t="s">
        <v>204</v>
      </c>
      <c r="B21228" t="s">
        <v>476</v>
      </c>
      <c r="C21228" t="s">
        <v>477</v>
      </c>
      <c r="D21228" t="s">
        <v>483</v>
      </c>
      <c r="E21228" t="s">
        <v>15</v>
      </c>
      <c r="F21228" t="s">
        <v>17</v>
      </c>
      <c r="G21228">
        <v>2010</v>
      </c>
      <c r="H21228">
        <v>0.154</v>
      </c>
      <c r="I21228">
        <v>0.217</v>
      </c>
    </row>
    <row r="21229" spans="1:9" x14ac:dyDescent="0.25">
      <c r="A21229" t="s">
        <v>204</v>
      </c>
      <c r="B21229" t="s">
        <v>476</v>
      </c>
      <c r="C21229" t="s">
        <v>477</v>
      </c>
      <c r="D21229" t="s">
        <v>483</v>
      </c>
      <c r="E21229" t="s">
        <v>15</v>
      </c>
      <c r="F21229" t="s">
        <v>17</v>
      </c>
      <c r="G21229">
        <v>2011</v>
      </c>
      <c r="H21229">
        <v>0.28100000000000003</v>
      </c>
      <c r="I21229">
        <v>0.39400000000000002</v>
      </c>
    </row>
    <row r="21230" spans="1:9" x14ac:dyDescent="0.25">
      <c r="A21230" t="s">
        <v>204</v>
      </c>
      <c r="B21230" t="s">
        <v>476</v>
      </c>
      <c r="C21230" t="s">
        <v>477</v>
      </c>
      <c r="D21230" t="s">
        <v>483</v>
      </c>
      <c r="E21230" t="s">
        <v>15</v>
      </c>
      <c r="F21230" t="s">
        <v>17</v>
      </c>
      <c r="G21230">
        <v>2012</v>
      </c>
      <c r="H21230">
        <v>0.66100000000000003</v>
      </c>
      <c r="I21230">
        <v>0.92800000000000005</v>
      </c>
    </row>
    <row r="21231" spans="1:9" x14ac:dyDescent="0.25">
      <c r="A21231" t="s">
        <v>204</v>
      </c>
      <c r="B21231" t="s">
        <v>476</v>
      </c>
      <c r="C21231" t="s">
        <v>477</v>
      </c>
      <c r="D21231" t="s">
        <v>483</v>
      </c>
      <c r="E21231" t="s">
        <v>15</v>
      </c>
      <c r="F21231" t="s">
        <v>17</v>
      </c>
      <c r="G21231">
        <v>2013</v>
      </c>
      <c r="H21231">
        <v>0.94299999999999995</v>
      </c>
      <c r="I21231">
        <v>1.3240000000000001</v>
      </c>
    </row>
    <row r="21232" spans="1:9" x14ac:dyDescent="0.25">
      <c r="A21232" t="s">
        <v>204</v>
      </c>
      <c r="B21232" t="s">
        <v>476</v>
      </c>
      <c r="C21232" t="s">
        <v>477</v>
      </c>
      <c r="D21232" t="s">
        <v>483</v>
      </c>
      <c r="E21232" t="s">
        <v>15</v>
      </c>
      <c r="F21232" t="s">
        <v>17</v>
      </c>
      <c r="G21232">
        <v>2014</v>
      </c>
      <c r="H21232">
        <v>1.1950000000000001</v>
      </c>
      <c r="I21232">
        <v>1.6779999999999999</v>
      </c>
    </row>
    <row r="21233" spans="1:9" x14ac:dyDescent="0.25">
      <c r="A21233" t="s">
        <v>204</v>
      </c>
      <c r="B21233" t="s">
        <v>476</v>
      </c>
      <c r="C21233" t="s">
        <v>477</v>
      </c>
      <c r="D21233" t="s">
        <v>483</v>
      </c>
      <c r="E21233" t="s">
        <v>15</v>
      </c>
      <c r="F21233" t="s">
        <v>17</v>
      </c>
      <c r="G21233">
        <v>2015</v>
      </c>
      <c r="H21233">
        <v>1.1950000000000001</v>
      </c>
      <c r="I21233">
        <v>1.6779999999999999</v>
      </c>
    </row>
    <row r="21234" spans="1:9" x14ac:dyDescent="0.25">
      <c r="A21234" t="s">
        <v>204</v>
      </c>
      <c r="B21234" t="s">
        <v>476</v>
      </c>
      <c r="C21234" t="s">
        <v>477</v>
      </c>
      <c r="D21234" t="s">
        <v>483</v>
      </c>
      <c r="E21234" t="s">
        <v>15</v>
      </c>
      <c r="F21234" t="s">
        <v>17</v>
      </c>
      <c r="G21234">
        <v>2016</v>
      </c>
      <c r="H21234">
        <v>1.1950000000000001</v>
      </c>
      <c r="I21234">
        <v>1.6779999999999999</v>
      </c>
    </row>
    <row r="21235" spans="1:9" x14ac:dyDescent="0.25">
      <c r="A21235" t="s">
        <v>204</v>
      </c>
      <c r="B21235" t="s">
        <v>476</v>
      </c>
      <c r="C21235" t="s">
        <v>477</v>
      </c>
      <c r="D21235" t="s">
        <v>483</v>
      </c>
      <c r="E21235" t="s">
        <v>15</v>
      </c>
      <c r="F21235" t="s">
        <v>17</v>
      </c>
      <c r="G21235">
        <v>2017</v>
      </c>
      <c r="H21235">
        <v>1.1950000000000001</v>
      </c>
      <c r="I21235">
        <v>1.6779999999999999</v>
      </c>
    </row>
    <row r="21236" spans="1:9" x14ac:dyDescent="0.25">
      <c r="A21236" t="s">
        <v>204</v>
      </c>
      <c r="B21236" t="s">
        <v>476</v>
      </c>
      <c r="C21236" t="s">
        <v>477</v>
      </c>
      <c r="D21236" t="s">
        <v>483</v>
      </c>
      <c r="E21236" t="s">
        <v>15</v>
      </c>
      <c r="F21236" t="s">
        <v>17</v>
      </c>
      <c r="G21236">
        <v>2018</v>
      </c>
      <c r="H21236">
        <v>1.895</v>
      </c>
    </row>
    <row r="21237" spans="1:9" x14ac:dyDescent="0.25">
      <c r="A21237" t="s">
        <v>204</v>
      </c>
      <c r="B21237" t="s">
        <v>476</v>
      </c>
      <c r="C21237" t="s">
        <v>477</v>
      </c>
      <c r="D21237" t="s">
        <v>483</v>
      </c>
      <c r="E21237" t="s">
        <v>15</v>
      </c>
      <c r="F21237" t="s">
        <v>17</v>
      </c>
      <c r="G21237">
        <v>2019</v>
      </c>
      <c r="H21237">
        <v>1.895</v>
      </c>
    </row>
    <row r="21238" spans="1:9" x14ac:dyDescent="0.25">
      <c r="A21238" t="s">
        <v>204</v>
      </c>
      <c r="B21238" t="s">
        <v>476</v>
      </c>
      <c r="C21238" t="s">
        <v>477</v>
      </c>
      <c r="D21238" t="s">
        <v>483</v>
      </c>
      <c r="E21238" t="s">
        <v>15</v>
      </c>
      <c r="F21238" t="s">
        <v>26</v>
      </c>
      <c r="G21238">
        <v>2014</v>
      </c>
      <c r="H21238">
        <v>5</v>
      </c>
      <c r="I21238">
        <v>7.02</v>
      </c>
    </row>
    <row r="21239" spans="1:9" x14ac:dyDescent="0.25">
      <c r="A21239" t="s">
        <v>204</v>
      </c>
      <c r="B21239" t="s">
        <v>476</v>
      </c>
      <c r="C21239" t="s">
        <v>477</v>
      </c>
      <c r="D21239" t="s">
        <v>483</v>
      </c>
      <c r="E21239" t="s">
        <v>15</v>
      </c>
      <c r="F21239" t="s">
        <v>26</v>
      </c>
      <c r="G21239">
        <v>2015</v>
      </c>
      <c r="H21239">
        <v>5.05</v>
      </c>
      <c r="I21239">
        <v>7.09</v>
      </c>
    </row>
    <row r="21240" spans="1:9" x14ac:dyDescent="0.25">
      <c r="A21240" t="s">
        <v>204</v>
      </c>
      <c r="B21240" t="s">
        <v>476</v>
      </c>
      <c r="C21240" t="s">
        <v>477</v>
      </c>
      <c r="D21240" t="s">
        <v>483</v>
      </c>
      <c r="E21240" t="s">
        <v>15</v>
      </c>
      <c r="F21240" t="s">
        <v>26</v>
      </c>
      <c r="G21240">
        <v>2016</v>
      </c>
      <c r="H21240">
        <v>5.05</v>
      </c>
      <c r="I21240">
        <v>7.09</v>
      </c>
    </row>
    <row r="21241" spans="1:9" x14ac:dyDescent="0.25">
      <c r="A21241" t="s">
        <v>204</v>
      </c>
      <c r="B21241" t="s">
        <v>476</v>
      </c>
      <c r="C21241" t="s">
        <v>477</v>
      </c>
      <c r="D21241" t="s">
        <v>483</v>
      </c>
      <c r="E21241" t="s">
        <v>15</v>
      </c>
      <c r="F21241" t="s">
        <v>26</v>
      </c>
      <c r="G21241">
        <v>2017</v>
      </c>
      <c r="H21241">
        <v>5.05</v>
      </c>
      <c r="I21241">
        <v>7.09</v>
      </c>
    </row>
    <row r="21242" spans="1:9" x14ac:dyDescent="0.25">
      <c r="A21242" t="s">
        <v>204</v>
      </c>
      <c r="B21242" t="s">
        <v>476</v>
      </c>
      <c r="C21242" t="s">
        <v>477</v>
      </c>
      <c r="D21242" t="s">
        <v>483</v>
      </c>
      <c r="E21242" t="s">
        <v>15</v>
      </c>
      <c r="F21242" t="s">
        <v>26</v>
      </c>
      <c r="G21242">
        <v>2018</v>
      </c>
      <c r="H21242">
        <v>5.55</v>
      </c>
    </row>
    <row r="21243" spans="1:9" x14ac:dyDescent="0.25">
      <c r="A21243" t="s">
        <v>204</v>
      </c>
      <c r="B21243" t="s">
        <v>476</v>
      </c>
      <c r="C21243" t="s">
        <v>477</v>
      </c>
      <c r="D21243" t="s">
        <v>483</v>
      </c>
      <c r="E21243" t="s">
        <v>15</v>
      </c>
      <c r="F21243" t="s">
        <v>26</v>
      </c>
      <c r="G21243">
        <v>2019</v>
      </c>
      <c r="H21243">
        <v>5.55</v>
      </c>
    </row>
    <row r="21244" spans="1:9" x14ac:dyDescent="0.25">
      <c r="A21244" t="s">
        <v>204</v>
      </c>
      <c r="B21244" t="s">
        <v>478</v>
      </c>
      <c r="C21244" t="s">
        <v>479</v>
      </c>
      <c r="D21244" t="s">
        <v>482</v>
      </c>
      <c r="E21244" t="s">
        <v>12</v>
      </c>
      <c r="F21244" t="s">
        <v>12</v>
      </c>
      <c r="G21244">
        <v>2000</v>
      </c>
      <c r="H21244">
        <v>552.83900000000006</v>
      </c>
      <c r="I21244">
        <v>500.28</v>
      </c>
    </row>
    <row r="21245" spans="1:9" x14ac:dyDescent="0.25">
      <c r="A21245" t="s">
        <v>204</v>
      </c>
      <c r="B21245" t="s">
        <v>478</v>
      </c>
      <c r="C21245" t="s">
        <v>479</v>
      </c>
      <c r="D21245" t="s">
        <v>482</v>
      </c>
      <c r="E21245" t="s">
        <v>12</v>
      </c>
      <c r="F21245" t="s">
        <v>12</v>
      </c>
      <c r="G21245">
        <v>2001</v>
      </c>
      <c r="H21245">
        <v>520.35599999999999</v>
      </c>
      <c r="I21245">
        <v>21.003999999999998</v>
      </c>
    </row>
    <row r="21246" spans="1:9" x14ac:dyDescent="0.25">
      <c r="A21246" t="s">
        <v>204</v>
      </c>
      <c r="B21246" t="s">
        <v>478</v>
      </c>
      <c r="C21246" t="s">
        <v>479</v>
      </c>
      <c r="D21246" t="s">
        <v>482</v>
      </c>
      <c r="E21246" t="s">
        <v>12</v>
      </c>
      <c r="F21246" t="s">
        <v>12</v>
      </c>
      <c r="G21246">
        <v>2002</v>
      </c>
      <c r="H21246">
        <v>518.64800000000002</v>
      </c>
      <c r="I21246">
        <v>32.382999999999996</v>
      </c>
    </row>
    <row r="21247" spans="1:9" x14ac:dyDescent="0.25">
      <c r="A21247" t="s">
        <v>204</v>
      </c>
      <c r="B21247" t="s">
        <v>478</v>
      </c>
      <c r="C21247" t="s">
        <v>479</v>
      </c>
      <c r="D21247" t="s">
        <v>482</v>
      </c>
      <c r="E21247" t="s">
        <v>12</v>
      </c>
      <c r="F21247" t="s">
        <v>12</v>
      </c>
      <c r="G21247">
        <v>2003</v>
      </c>
      <c r="H21247">
        <v>517.56899999999996</v>
      </c>
      <c r="I21247">
        <v>12.292999999999999</v>
      </c>
    </row>
    <row r="21248" spans="1:9" x14ac:dyDescent="0.25">
      <c r="A21248" t="s">
        <v>204</v>
      </c>
      <c r="B21248" t="s">
        <v>478</v>
      </c>
      <c r="C21248" t="s">
        <v>479</v>
      </c>
      <c r="D21248" t="s">
        <v>482</v>
      </c>
      <c r="E21248" t="s">
        <v>12</v>
      </c>
      <c r="F21248" t="s">
        <v>12</v>
      </c>
      <c r="G21248">
        <v>2004</v>
      </c>
      <c r="H21248">
        <v>498.39</v>
      </c>
      <c r="I21248">
        <v>1093.741</v>
      </c>
    </row>
    <row r="21249" spans="1:9" x14ac:dyDescent="0.25">
      <c r="A21249" t="s">
        <v>204</v>
      </c>
      <c r="B21249" t="s">
        <v>478</v>
      </c>
      <c r="C21249" t="s">
        <v>479</v>
      </c>
      <c r="D21249" t="s">
        <v>482</v>
      </c>
      <c r="E21249" t="s">
        <v>12</v>
      </c>
      <c r="F21249" t="s">
        <v>12</v>
      </c>
      <c r="G21249">
        <v>2005</v>
      </c>
      <c r="H21249">
        <v>496.78899999999999</v>
      </c>
      <c r="I21249">
        <v>969.83199999999999</v>
      </c>
    </row>
    <row r="21250" spans="1:9" x14ac:dyDescent="0.25">
      <c r="A21250" t="s">
        <v>204</v>
      </c>
      <c r="B21250" t="s">
        <v>478</v>
      </c>
      <c r="C21250" t="s">
        <v>479</v>
      </c>
      <c r="D21250" t="s">
        <v>482</v>
      </c>
      <c r="E21250" t="s">
        <v>12</v>
      </c>
      <c r="F21250" t="s">
        <v>12</v>
      </c>
      <c r="G21250">
        <v>2006</v>
      </c>
      <c r="H21250">
        <v>697.08799999999997</v>
      </c>
      <c r="I21250">
        <v>1986.3050000000001</v>
      </c>
    </row>
    <row r="21251" spans="1:9" x14ac:dyDescent="0.25">
      <c r="A21251" t="s">
        <v>204</v>
      </c>
      <c r="B21251" t="s">
        <v>478</v>
      </c>
      <c r="C21251" t="s">
        <v>479</v>
      </c>
      <c r="D21251" t="s">
        <v>482</v>
      </c>
      <c r="E21251" t="s">
        <v>12</v>
      </c>
      <c r="F21251" t="s">
        <v>12</v>
      </c>
      <c r="G21251">
        <v>2007</v>
      </c>
      <c r="H21251">
        <v>695.36800000000005</v>
      </c>
      <c r="I21251">
        <v>1235.2359999999999</v>
      </c>
    </row>
    <row r="21252" spans="1:9" x14ac:dyDescent="0.25">
      <c r="A21252" t="s">
        <v>204</v>
      </c>
      <c r="B21252" t="s">
        <v>478</v>
      </c>
      <c r="C21252" t="s">
        <v>479</v>
      </c>
      <c r="D21252" t="s">
        <v>482</v>
      </c>
      <c r="E21252" t="s">
        <v>12</v>
      </c>
      <c r="F21252" t="s">
        <v>12</v>
      </c>
      <c r="G21252">
        <v>2008</v>
      </c>
      <c r="H21252">
        <v>800.5</v>
      </c>
      <c r="I21252">
        <v>3404.4589999999998</v>
      </c>
    </row>
    <row r="21253" spans="1:9" x14ac:dyDescent="0.25">
      <c r="A21253" t="s">
        <v>204</v>
      </c>
      <c r="B21253" t="s">
        <v>478</v>
      </c>
      <c r="C21253" t="s">
        <v>479</v>
      </c>
      <c r="D21253" t="s">
        <v>482</v>
      </c>
      <c r="E21253" t="s">
        <v>12</v>
      </c>
      <c r="F21253" t="s">
        <v>12</v>
      </c>
      <c r="G21253">
        <v>2009</v>
      </c>
      <c r="H21253">
        <v>878.3</v>
      </c>
      <c r="I21253">
        <v>2640.4470000000001</v>
      </c>
    </row>
    <row r="21254" spans="1:9" x14ac:dyDescent="0.25">
      <c r="A21254" t="s">
        <v>204</v>
      </c>
      <c r="B21254" t="s">
        <v>478</v>
      </c>
      <c r="C21254" t="s">
        <v>479</v>
      </c>
      <c r="D21254" t="s">
        <v>482</v>
      </c>
      <c r="E21254" t="s">
        <v>12</v>
      </c>
      <c r="F21254" t="s">
        <v>12</v>
      </c>
      <c r="G21254">
        <v>2010</v>
      </c>
      <c r="H21254">
        <v>875.7</v>
      </c>
      <c r="I21254">
        <v>1165.3779999999999</v>
      </c>
    </row>
    <row r="21255" spans="1:9" x14ac:dyDescent="0.25">
      <c r="A21255" t="s">
        <v>204</v>
      </c>
      <c r="B21255" t="s">
        <v>478</v>
      </c>
      <c r="C21255" t="s">
        <v>479</v>
      </c>
      <c r="D21255" t="s">
        <v>482</v>
      </c>
      <c r="E21255" t="s">
        <v>12</v>
      </c>
      <c r="F21255" t="s">
        <v>12</v>
      </c>
      <c r="G21255">
        <v>2011</v>
      </c>
      <c r="H21255">
        <v>875.7</v>
      </c>
      <c r="I21255">
        <v>2627.4990000000003</v>
      </c>
    </row>
    <row r="21256" spans="1:9" x14ac:dyDescent="0.25">
      <c r="A21256" t="s">
        <v>204</v>
      </c>
      <c r="B21256" t="s">
        <v>478</v>
      </c>
      <c r="C21256" t="s">
        <v>479</v>
      </c>
      <c r="D21256" t="s">
        <v>482</v>
      </c>
      <c r="E21256" t="s">
        <v>12</v>
      </c>
      <c r="F21256" t="s">
        <v>12</v>
      </c>
      <c r="G21256">
        <v>2012</v>
      </c>
      <c r="H21256">
        <v>1075.7</v>
      </c>
      <c r="I21256">
        <v>3749.0359999999996</v>
      </c>
    </row>
    <row r="21257" spans="1:9" x14ac:dyDescent="0.25">
      <c r="A21257" t="s">
        <v>204</v>
      </c>
      <c r="B21257" t="s">
        <v>478</v>
      </c>
      <c r="C21257" t="s">
        <v>479</v>
      </c>
      <c r="D21257" t="s">
        <v>482</v>
      </c>
      <c r="E21257" t="s">
        <v>12</v>
      </c>
      <c r="F21257" t="s">
        <v>12</v>
      </c>
      <c r="G21257">
        <v>2013</v>
      </c>
      <c r="H21257">
        <v>1274.9000000000001</v>
      </c>
      <c r="I21257">
        <v>1859.86</v>
      </c>
    </row>
    <row r="21258" spans="1:9" x14ac:dyDescent="0.25">
      <c r="A21258" t="s">
        <v>204</v>
      </c>
      <c r="B21258" t="s">
        <v>478</v>
      </c>
      <c r="C21258" t="s">
        <v>479</v>
      </c>
      <c r="D21258" t="s">
        <v>482</v>
      </c>
      <c r="E21258" t="s">
        <v>12</v>
      </c>
      <c r="F21258" t="s">
        <v>12</v>
      </c>
      <c r="G21258">
        <v>2014</v>
      </c>
      <c r="H21258">
        <v>1274.9000000000001</v>
      </c>
      <c r="I21258">
        <v>730.13300000000004</v>
      </c>
    </row>
    <row r="21259" spans="1:9" x14ac:dyDescent="0.25">
      <c r="A21259" t="s">
        <v>204</v>
      </c>
      <c r="B21259" t="s">
        <v>478</v>
      </c>
      <c r="C21259" t="s">
        <v>479</v>
      </c>
      <c r="D21259" t="s">
        <v>482</v>
      </c>
      <c r="E21259" t="s">
        <v>12</v>
      </c>
      <c r="F21259" t="s">
        <v>12</v>
      </c>
      <c r="G21259">
        <v>2015</v>
      </c>
      <c r="H21259">
        <v>1104.9000000000001</v>
      </c>
      <c r="I21259">
        <v>962.97199999999998</v>
      </c>
    </row>
    <row r="21260" spans="1:9" x14ac:dyDescent="0.25">
      <c r="A21260" t="s">
        <v>204</v>
      </c>
      <c r="B21260" t="s">
        <v>478</v>
      </c>
      <c r="C21260" t="s">
        <v>479</v>
      </c>
      <c r="D21260" t="s">
        <v>482</v>
      </c>
      <c r="E21260" t="s">
        <v>12</v>
      </c>
      <c r="F21260" t="s">
        <v>12</v>
      </c>
      <c r="G21260">
        <v>2016</v>
      </c>
      <c r="H21260">
        <v>649.9</v>
      </c>
      <c r="I21260">
        <v>464.74700000000001</v>
      </c>
    </row>
    <row r="21261" spans="1:9" x14ac:dyDescent="0.25">
      <c r="A21261" t="s">
        <v>204</v>
      </c>
      <c r="B21261" t="s">
        <v>478</v>
      </c>
      <c r="C21261" t="s">
        <v>479</v>
      </c>
      <c r="D21261" t="s">
        <v>482</v>
      </c>
      <c r="E21261" t="s">
        <v>12</v>
      </c>
      <c r="F21261" t="s">
        <v>12</v>
      </c>
      <c r="G21261">
        <v>2017</v>
      </c>
      <c r="H21261">
        <v>829.9</v>
      </c>
      <c r="I21261">
        <v>249.864</v>
      </c>
    </row>
    <row r="21262" spans="1:9" x14ac:dyDescent="0.25">
      <c r="A21262" t="s">
        <v>204</v>
      </c>
      <c r="B21262" t="s">
        <v>478</v>
      </c>
      <c r="C21262" t="s">
        <v>479</v>
      </c>
      <c r="D21262" t="s">
        <v>482</v>
      </c>
      <c r="E21262" t="s">
        <v>12</v>
      </c>
      <c r="F21262" t="s">
        <v>12</v>
      </c>
      <c r="G21262">
        <v>2018</v>
      </c>
      <c r="H21262">
        <v>1190</v>
      </c>
    </row>
    <row r="21263" spans="1:9" x14ac:dyDescent="0.25">
      <c r="A21263" t="s">
        <v>204</v>
      </c>
      <c r="B21263" t="s">
        <v>478</v>
      </c>
      <c r="C21263" t="s">
        <v>479</v>
      </c>
      <c r="D21263" t="s">
        <v>482</v>
      </c>
      <c r="E21263" t="s">
        <v>12</v>
      </c>
      <c r="F21263" t="s">
        <v>12</v>
      </c>
      <c r="G21263">
        <v>2019</v>
      </c>
      <c r="H21263">
        <v>1189.8800000000001</v>
      </c>
    </row>
    <row r="21264" spans="1:9" x14ac:dyDescent="0.25">
      <c r="A21264" t="s">
        <v>204</v>
      </c>
      <c r="B21264" t="s">
        <v>478</v>
      </c>
      <c r="C21264" t="s">
        <v>479</v>
      </c>
      <c r="D21264" t="s">
        <v>483</v>
      </c>
      <c r="E21264" t="s">
        <v>22</v>
      </c>
      <c r="F21264" t="s">
        <v>31</v>
      </c>
      <c r="G21264">
        <v>2005</v>
      </c>
      <c r="H21264">
        <v>1</v>
      </c>
      <c r="I21264">
        <v>0</v>
      </c>
    </row>
    <row r="21265" spans="1:9" x14ac:dyDescent="0.25">
      <c r="A21265" t="s">
        <v>204</v>
      </c>
      <c r="B21265" t="s">
        <v>478</v>
      </c>
      <c r="C21265" t="s">
        <v>479</v>
      </c>
      <c r="D21265" t="s">
        <v>483</v>
      </c>
      <c r="E21265" t="s">
        <v>22</v>
      </c>
      <c r="F21265" t="s">
        <v>31</v>
      </c>
      <c r="G21265">
        <v>2006</v>
      </c>
      <c r="H21265">
        <v>1</v>
      </c>
      <c r="I21265">
        <v>0</v>
      </c>
    </row>
    <row r="21266" spans="1:9" x14ac:dyDescent="0.25">
      <c r="A21266" t="s">
        <v>204</v>
      </c>
      <c r="B21266" t="s">
        <v>478</v>
      </c>
      <c r="C21266" t="s">
        <v>479</v>
      </c>
      <c r="D21266" t="s">
        <v>483</v>
      </c>
      <c r="E21266" t="s">
        <v>22</v>
      </c>
      <c r="F21266" t="s">
        <v>31</v>
      </c>
      <c r="G21266">
        <v>2007</v>
      </c>
      <c r="H21266">
        <v>1</v>
      </c>
      <c r="I21266">
        <v>0.79700000000000004</v>
      </c>
    </row>
    <row r="21267" spans="1:9" x14ac:dyDescent="0.25">
      <c r="A21267" t="s">
        <v>204</v>
      </c>
      <c r="B21267" t="s">
        <v>478</v>
      </c>
      <c r="C21267" t="s">
        <v>479</v>
      </c>
      <c r="D21267" t="s">
        <v>483</v>
      </c>
      <c r="E21267" t="s">
        <v>22</v>
      </c>
      <c r="F21267" t="s">
        <v>31</v>
      </c>
      <c r="G21267">
        <v>2008</v>
      </c>
      <c r="H21267">
        <v>1</v>
      </c>
      <c r="I21267">
        <v>23.308</v>
      </c>
    </row>
    <row r="21268" spans="1:9" x14ac:dyDescent="0.25">
      <c r="A21268" t="s">
        <v>204</v>
      </c>
      <c r="B21268" t="s">
        <v>478</v>
      </c>
      <c r="C21268" t="s">
        <v>479</v>
      </c>
      <c r="D21268" t="s">
        <v>483</v>
      </c>
      <c r="E21268" t="s">
        <v>22</v>
      </c>
      <c r="F21268" t="s">
        <v>31</v>
      </c>
      <c r="G21268">
        <v>2009</v>
      </c>
      <c r="H21268">
        <v>1</v>
      </c>
      <c r="I21268">
        <v>9.76</v>
      </c>
    </row>
    <row r="21269" spans="1:9" x14ac:dyDescent="0.25">
      <c r="A21269" t="s">
        <v>204</v>
      </c>
      <c r="B21269" t="s">
        <v>478</v>
      </c>
      <c r="C21269" t="s">
        <v>479</v>
      </c>
      <c r="D21269" t="s">
        <v>483</v>
      </c>
      <c r="E21269" t="s">
        <v>22</v>
      </c>
      <c r="F21269" t="s">
        <v>31</v>
      </c>
      <c r="G21269">
        <v>2010</v>
      </c>
      <c r="H21269">
        <v>1</v>
      </c>
      <c r="I21269">
        <v>10.673999999999999</v>
      </c>
    </row>
    <row r="21270" spans="1:9" x14ac:dyDescent="0.25">
      <c r="A21270" t="s">
        <v>204</v>
      </c>
      <c r="B21270" t="s">
        <v>478</v>
      </c>
      <c r="C21270" t="s">
        <v>479</v>
      </c>
      <c r="D21270" t="s">
        <v>483</v>
      </c>
      <c r="E21270" t="s">
        <v>22</v>
      </c>
      <c r="F21270" t="s">
        <v>31</v>
      </c>
      <c r="G21270">
        <v>2011</v>
      </c>
      <c r="H21270">
        <v>1</v>
      </c>
      <c r="I21270">
        <v>3.2309999999999999</v>
      </c>
    </row>
    <row r="21271" spans="1:9" x14ac:dyDescent="0.25">
      <c r="A21271" t="s">
        <v>204</v>
      </c>
      <c r="B21271" t="s">
        <v>478</v>
      </c>
      <c r="C21271" t="s">
        <v>479</v>
      </c>
      <c r="D21271" t="s">
        <v>483</v>
      </c>
      <c r="E21271" t="s">
        <v>22</v>
      </c>
      <c r="F21271" t="s">
        <v>31</v>
      </c>
      <c r="G21271">
        <v>2012</v>
      </c>
      <c r="H21271">
        <v>1</v>
      </c>
      <c r="I21271">
        <v>8.2110000000000003</v>
      </c>
    </row>
    <row r="21272" spans="1:9" x14ac:dyDescent="0.25">
      <c r="A21272" t="s">
        <v>204</v>
      </c>
      <c r="B21272" t="s">
        <v>478</v>
      </c>
      <c r="C21272" t="s">
        <v>479</v>
      </c>
      <c r="D21272" t="s">
        <v>483</v>
      </c>
      <c r="E21272" t="s">
        <v>22</v>
      </c>
      <c r="F21272" t="s">
        <v>31</v>
      </c>
      <c r="G21272">
        <v>2013</v>
      </c>
      <c r="H21272">
        <v>1</v>
      </c>
      <c r="I21272">
        <v>7.18</v>
      </c>
    </row>
    <row r="21273" spans="1:9" x14ac:dyDescent="0.25">
      <c r="A21273" t="s">
        <v>204</v>
      </c>
      <c r="B21273" t="s">
        <v>478</v>
      </c>
      <c r="C21273" t="s">
        <v>479</v>
      </c>
      <c r="D21273" t="s">
        <v>483</v>
      </c>
      <c r="E21273" t="s">
        <v>22</v>
      </c>
      <c r="F21273" t="s">
        <v>31</v>
      </c>
      <c r="G21273">
        <v>2014</v>
      </c>
      <c r="H21273">
        <v>1.6</v>
      </c>
      <c r="I21273">
        <v>29.675000000000001</v>
      </c>
    </row>
    <row r="21274" spans="1:9" x14ac:dyDescent="0.25">
      <c r="A21274" t="s">
        <v>204</v>
      </c>
      <c r="B21274" t="s">
        <v>478</v>
      </c>
      <c r="C21274" t="s">
        <v>479</v>
      </c>
      <c r="D21274" t="s">
        <v>483</v>
      </c>
      <c r="E21274" t="s">
        <v>22</v>
      </c>
      <c r="F21274" t="s">
        <v>31</v>
      </c>
      <c r="G21274">
        <v>2015</v>
      </c>
      <c r="H21274">
        <v>1.6</v>
      </c>
      <c r="I21274">
        <v>32.540999999999997</v>
      </c>
    </row>
    <row r="21275" spans="1:9" x14ac:dyDescent="0.25">
      <c r="A21275" t="s">
        <v>204</v>
      </c>
      <c r="B21275" t="s">
        <v>478</v>
      </c>
      <c r="C21275" t="s">
        <v>479</v>
      </c>
      <c r="D21275" t="s">
        <v>483</v>
      </c>
      <c r="E21275" t="s">
        <v>22</v>
      </c>
      <c r="F21275" t="s">
        <v>31</v>
      </c>
      <c r="G21275">
        <v>2016</v>
      </c>
      <c r="H21275">
        <v>1.6</v>
      </c>
      <c r="I21275">
        <v>34.264000000000003</v>
      </c>
    </row>
    <row r="21276" spans="1:9" x14ac:dyDescent="0.25">
      <c r="A21276" t="s">
        <v>204</v>
      </c>
      <c r="B21276" t="s">
        <v>478</v>
      </c>
      <c r="C21276" t="s">
        <v>479</v>
      </c>
      <c r="D21276" t="s">
        <v>483</v>
      </c>
      <c r="E21276" t="s">
        <v>22</v>
      </c>
      <c r="F21276" t="s">
        <v>31</v>
      </c>
      <c r="G21276">
        <v>2017</v>
      </c>
      <c r="H21276">
        <v>1.6</v>
      </c>
      <c r="I21276">
        <v>29.218</v>
      </c>
    </row>
    <row r="21277" spans="1:9" x14ac:dyDescent="0.25">
      <c r="A21277" t="s">
        <v>204</v>
      </c>
      <c r="B21277" t="s">
        <v>478</v>
      </c>
      <c r="C21277" t="s">
        <v>479</v>
      </c>
      <c r="D21277" t="s">
        <v>483</v>
      </c>
      <c r="E21277" t="s">
        <v>22</v>
      </c>
      <c r="F21277" t="s">
        <v>31</v>
      </c>
      <c r="G21277">
        <v>2018</v>
      </c>
      <c r="H21277">
        <v>1.6</v>
      </c>
    </row>
    <row r="21278" spans="1:9" x14ac:dyDescent="0.25">
      <c r="A21278" t="s">
        <v>204</v>
      </c>
      <c r="B21278" t="s">
        <v>478</v>
      </c>
      <c r="C21278" t="s">
        <v>479</v>
      </c>
      <c r="D21278" t="s">
        <v>483</v>
      </c>
      <c r="E21278" t="s">
        <v>22</v>
      </c>
      <c r="F21278" t="s">
        <v>31</v>
      </c>
      <c r="G21278">
        <v>2019</v>
      </c>
      <c r="H21278">
        <v>1.8</v>
      </c>
    </row>
    <row r="21279" spans="1:9" x14ac:dyDescent="0.25">
      <c r="A21279" t="s">
        <v>204</v>
      </c>
      <c r="B21279" t="s">
        <v>478</v>
      </c>
      <c r="C21279" t="s">
        <v>479</v>
      </c>
      <c r="D21279" t="s">
        <v>483</v>
      </c>
      <c r="E21279" t="s">
        <v>22</v>
      </c>
      <c r="F21279" t="s">
        <v>32</v>
      </c>
      <c r="G21279">
        <v>2007</v>
      </c>
      <c r="I21279">
        <v>0.504</v>
      </c>
    </row>
    <row r="21280" spans="1:9" x14ac:dyDescent="0.25">
      <c r="A21280" t="s">
        <v>204</v>
      </c>
      <c r="B21280" t="s">
        <v>478</v>
      </c>
      <c r="C21280" t="s">
        <v>479</v>
      </c>
      <c r="D21280" t="s">
        <v>483</v>
      </c>
      <c r="E21280" t="s">
        <v>22</v>
      </c>
      <c r="F21280" t="s">
        <v>32</v>
      </c>
      <c r="G21280">
        <v>2008</v>
      </c>
      <c r="I21280">
        <v>4.351</v>
      </c>
    </row>
    <row r="21281" spans="1:9" x14ac:dyDescent="0.25">
      <c r="A21281" t="s">
        <v>204</v>
      </c>
      <c r="B21281" t="s">
        <v>478</v>
      </c>
      <c r="C21281" t="s">
        <v>479</v>
      </c>
      <c r="D21281" t="s">
        <v>483</v>
      </c>
      <c r="E21281" t="s">
        <v>22</v>
      </c>
      <c r="F21281" t="s">
        <v>32</v>
      </c>
      <c r="G21281">
        <v>2009</v>
      </c>
      <c r="I21281">
        <v>0.15</v>
      </c>
    </row>
    <row r="21282" spans="1:9" x14ac:dyDescent="0.25">
      <c r="A21282" t="s">
        <v>204</v>
      </c>
      <c r="B21282" t="s">
        <v>478</v>
      </c>
      <c r="C21282" t="s">
        <v>479</v>
      </c>
      <c r="D21282" t="s">
        <v>483</v>
      </c>
      <c r="E21282" t="s">
        <v>22</v>
      </c>
      <c r="F21282" t="s">
        <v>32</v>
      </c>
      <c r="G21282">
        <v>2010</v>
      </c>
      <c r="I21282">
        <v>8.5709999999999997</v>
      </c>
    </row>
    <row r="21283" spans="1:9" x14ac:dyDescent="0.25">
      <c r="A21283" t="s">
        <v>204</v>
      </c>
      <c r="B21283" t="s">
        <v>478</v>
      </c>
      <c r="C21283" t="s">
        <v>479</v>
      </c>
      <c r="D21283" t="s">
        <v>483</v>
      </c>
      <c r="E21283" t="s">
        <v>22</v>
      </c>
      <c r="F21283" t="s">
        <v>32</v>
      </c>
      <c r="G21283">
        <v>2012</v>
      </c>
      <c r="I21283">
        <v>7.5999999999999998E-2</v>
      </c>
    </row>
    <row r="21284" spans="1:9" x14ac:dyDescent="0.25">
      <c r="A21284" t="s">
        <v>204</v>
      </c>
      <c r="B21284" t="s">
        <v>478</v>
      </c>
      <c r="C21284" t="s">
        <v>479</v>
      </c>
      <c r="D21284" t="s">
        <v>483</v>
      </c>
      <c r="E21284" t="s">
        <v>22</v>
      </c>
      <c r="F21284" t="s">
        <v>32</v>
      </c>
      <c r="G21284">
        <v>2013</v>
      </c>
      <c r="I21284">
        <v>6.6000000000000003E-2</v>
      </c>
    </row>
    <row r="21285" spans="1:9" x14ac:dyDescent="0.25">
      <c r="A21285" t="s">
        <v>204</v>
      </c>
      <c r="B21285" t="s">
        <v>478</v>
      </c>
      <c r="C21285" t="s">
        <v>479</v>
      </c>
      <c r="D21285" t="s">
        <v>483</v>
      </c>
      <c r="E21285" t="s">
        <v>22</v>
      </c>
      <c r="F21285" t="s">
        <v>32</v>
      </c>
      <c r="G21285">
        <v>2014</v>
      </c>
      <c r="I21285">
        <v>5.0000000000000001E-3</v>
      </c>
    </row>
    <row r="21286" spans="1:9" x14ac:dyDescent="0.25">
      <c r="A21286" t="s">
        <v>204</v>
      </c>
      <c r="B21286" t="s">
        <v>478</v>
      </c>
      <c r="C21286" t="s">
        <v>479</v>
      </c>
      <c r="D21286" t="s">
        <v>483</v>
      </c>
      <c r="E21286" t="s">
        <v>22</v>
      </c>
      <c r="F21286" t="s">
        <v>32</v>
      </c>
      <c r="G21286">
        <v>2015</v>
      </c>
      <c r="I21286">
        <v>7.4999999999999997E-2</v>
      </c>
    </row>
    <row r="21287" spans="1:9" x14ac:dyDescent="0.25">
      <c r="A21287" t="s">
        <v>204</v>
      </c>
      <c r="B21287" t="s">
        <v>478</v>
      </c>
      <c r="C21287" t="s">
        <v>479</v>
      </c>
      <c r="D21287" t="s">
        <v>483</v>
      </c>
      <c r="E21287" t="s">
        <v>22</v>
      </c>
      <c r="F21287" t="s">
        <v>32</v>
      </c>
      <c r="G21287">
        <v>2016</v>
      </c>
      <c r="I21287">
        <v>0.17899999999999999</v>
      </c>
    </row>
    <row r="21288" spans="1:9" x14ac:dyDescent="0.25">
      <c r="A21288" t="s">
        <v>204</v>
      </c>
      <c r="B21288" t="s">
        <v>478</v>
      </c>
      <c r="C21288" t="s">
        <v>479</v>
      </c>
      <c r="D21288" t="s">
        <v>483</v>
      </c>
      <c r="E21288" t="s">
        <v>22</v>
      </c>
      <c r="F21288" t="s">
        <v>32</v>
      </c>
      <c r="G21288">
        <v>2017</v>
      </c>
      <c r="I21288">
        <v>20.266999999999999</v>
      </c>
    </row>
    <row r="21289" spans="1:9" x14ac:dyDescent="0.25">
      <c r="A21289" t="s">
        <v>204</v>
      </c>
      <c r="B21289" t="s">
        <v>478</v>
      </c>
      <c r="C21289" t="s">
        <v>479</v>
      </c>
      <c r="D21289" t="s">
        <v>483</v>
      </c>
      <c r="E21289" t="s">
        <v>22</v>
      </c>
      <c r="F21289" t="s">
        <v>23</v>
      </c>
      <c r="G21289">
        <v>2000</v>
      </c>
      <c r="H21289">
        <v>11.5</v>
      </c>
      <c r="I21289">
        <v>27.271999999999998</v>
      </c>
    </row>
    <row r="21290" spans="1:9" x14ac:dyDescent="0.25">
      <c r="A21290" t="s">
        <v>204</v>
      </c>
      <c r="B21290" t="s">
        <v>478</v>
      </c>
      <c r="C21290" t="s">
        <v>479</v>
      </c>
      <c r="D21290" t="s">
        <v>483</v>
      </c>
      <c r="E21290" t="s">
        <v>22</v>
      </c>
      <c r="F21290" t="s">
        <v>23</v>
      </c>
      <c r="G21290">
        <v>2001</v>
      </c>
      <c r="H21290">
        <v>11.5</v>
      </c>
      <c r="I21290">
        <v>27.271999999999998</v>
      </c>
    </row>
    <row r="21291" spans="1:9" x14ac:dyDescent="0.25">
      <c r="A21291" t="s">
        <v>204</v>
      </c>
      <c r="B21291" t="s">
        <v>478</v>
      </c>
      <c r="C21291" t="s">
        <v>479</v>
      </c>
      <c r="D21291" t="s">
        <v>483</v>
      </c>
      <c r="E21291" t="s">
        <v>22</v>
      </c>
      <c r="F21291" t="s">
        <v>23</v>
      </c>
      <c r="G21291">
        <v>2002</v>
      </c>
      <c r="H21291">
        <v>11.5</v>
      </c>
      <c r="I21291">
        <v>27.271999999999998</v>
      </c>
    </row>
    <row r="21292" spans="1:9" x14ac:dyDescent="0.25">
      <c r="A21292" t="s">
        <v>204</v>
      </c>
      <c r="B21292" t="s">
        <v>478</v>
      </c>
      <c r="C21292" t="s">
        <v>479</v>
      </c>
      <c r="D21292" t="s">
        <v>483</v>
      </c>
      <c r="E21292" t="s">
        <v>22</v>
      </c>
      <c r="F21292" t="s">
        <v>23</v>
      </c>
      <c r="G21292">
        <v>2003</v>
      </c>
      <c r="H21292">
        <v>11.5</v>
      </c>
      <c r="I21292">
        <v>27.271999999999998</v>
      </c>
    </row>
    <row r="21293" spans="1:9" x14ac:dyDescent="0.25">
      <c r="A21293" t="s">
        <v>204</v>
      </c>
      <c r="B21293" t="s">
        <v>478</v>
      </c>
      <c r="C21293" t="s">
        <v>479</v>
      </c>
      <c r="D21293" t="s">
        <v>483</v>
      </c>
      <c r="E21293" t="s">
        <v>22</v>
      </c>
      <c r="F21293" t="s">
        <v>23</v>
      </c>
      <c r="G21293">
        <v>2004</v>
      </c>
      <c r="H21293">
        <v>11.5</v>
      </c>
      <c r="I21293">
        <v>27.271999999999998</v>
      </c>
    </row>
    <row r="21294" spans="1:9" x14ac:dyDescent="0.25">
      <c r="A21294" t="s">
        <v>204</v>
      </c>
      <c r="B21294" t="s">
        <v>478</v>
      </c>
      <c r="C21294" t="s">
        <v>479</v>
      </c>
      <c r="D21294" t="s">
        <v>483</v>
      </c>
      <c r="E21294" t="s">
        <v>22</v>
      </c>
      <c r="F21294" t="s">
        <v>23</v>
      </c>
      <c r="G21294">
        <v>2005</v>
      </c>
      <c r="H21294">
        <v>11.5</v>
      </c>
      <c r="I21294">
        <v>24.456</v>
      </c>
    </row>
    <row r="21295" spans="1:9" x14ac:dyDescent="0.25">
      <c r="A21295" t="s">
        <v>204</v>
      </c>
      <c r="B21295" t="s">
        <v>478</v>
      </c>
      <c r="C21295" t="s">
        <v>479</v>
      </c>
      <c r="D21295" t="s">
        <v>483</v>
      </c>
      <c r="E21295" t="s">
        <v>22</v>
      </c>
      <c r="F21295" t="s">
        <v>23</v>
      </c>
      <c r="G21295">
        <v>2006</v>
      </c>
      <c r="H21295">
        <v>11.5</v>
      </c>
      <c r="I21295">
        <v>38.610999999999997</v>
      </c>
    </row>
    <row r="21296" spans="1:9" x14ac:dyDescent="0.25">
      <c r="A21296" t="s">
        <v>204</v>
      </c>
      <c r="B21296" t="s">
        <v>478</v>
      </c>
      <c r="C21296" t="s">
        <v>479</v>
      </c>
      <c r="D21296" t="s">
        <v>483</v>
      </c>
      <c r="E21296" t="s">
        <v>22</v>
      </c>
      <c r="F21296" t="s">
        <v>23</v>
      </c>
      <c r="G21296">
        <v>2007</v>
      </c>
      <c r="H21296">
        <v>184.5</v>
      </c>
      <c r="I21296">
        <v>134.054</v>
      </c>
    </row>
    <row r="21297" spans="1:9" x14ac:dyDescent="0.25">
      <c r="A21297" t="s">
        <v>204</v>
      </c>
      <c r="B21297" t="s">
        <v>478</v>
      </c>
      <c r="C21297" t="s">
        <v>479</v>
      </c>
      <c r="D21297" t="s">
        <v>483</v>
      </c>
      <c r="E21297" t="s">
        <v>22</v>
      </c>
      <c r="F21297" t="s">
        <v>23</v>
      </c>
      <c r="G21297">
        <v>2008</v>
      </c>
      <c r="H21297">
        <v>194.5</v>
      </c>
      <c r="I21297">
        <v>872.41800000000001</v>
      </c>
    </row>
    <row r="21298" spans="1:9" x14ac:dyDescent="0.25">
      <c r="A21298" t="s">
        <v>204</v>
      </c>
      <c r="B21298" t="s">
        <v>478</v>
      </c>
      <c r="C21298" t="s">
        <v>479</v>
      </c>
      <c r="D21298" t="s">
        <v>483</v>
      </c>
      <c r="E21298" t="s">
        <v>22</v>
      </c>
      <c r="F21298" t="s">
        <v>23</v>
      </c>
      <c r="G21298">
        <v>2009</v>
      </c>
      <c r="H21298">
        <v>204.5</v>
      </c>
      <c r="I21298">
        <v>929.90899999999999</v>
      </c>
    </row>
    <row r="21299" spans="1:9" x14ac:dyDescent="0.25">
      <c r="A21299" t="s">
        <v>204</v>
      </c>
      <c r="B21299" t="s">
        <v>478</v>
      </c>
      <c r="C21299" t="s">
        <v>479</v>
      </c>
      <c r="D21299" t="s">
        <v>483</v>
      </c>
      <c r="E21299" t="s">
        <v>22</v>
      </c>
      <c r="F21299" t="s">
        <v>23</v>
      </c>
      <c r="G21299">
        <v>2010</v>
      </c>
      <c r="H21299">
        <v>234.75</v>
      </c>
      <c r="I21299">
        <v>1089.8489999999999</v>
      </c>
    </row>
    <row r="21300" spans="1:9" x14ac:dyDescent="0.25">
      <c r="A21300" t="s">
        <v>204</v>
      </c>
      <c r="B21300" t="s">
        <v>478</v>
      </c>
      <c r="C21300" t="s">
        <v>479</v>
      </c>
      <c r="D21300" t="s">
        <v>483</v>
      </c>
      <c r="E21300" t="s">
        <v>22</v>
      </c>
      <c r="F21300" t="s">
        <v>23</v>
      </c>
      <c r="G21300">
        <v>2011</v>
      </c>
      <c r="H21300">
        <v>242.25</v>
      </c>
      <c r="I21300">
        <v>1127.547</v>
      </c>
    </row>
    <row r="21301" spans="1:9" x14ac:dyDescent="0.25">
      <c r="A21301" t="s">
        <v>204</v>
      </c>
      <c r="B21301" t="s">
        <v>478</v>
      </c>
      <c r="C21301" t="s">
        <v>479</v>
      </c>
      <c r="D21301" t="s">
        <v>483</v>
      </c>
      <c r="E21301" t="s">
        <v>22</v>
      </c>
      <c r="F21301" t="s">
        <v>23</v>
      </c>
      <c r="G21301">
        <v>2012</v>
      </c>
      <c r="H21301">
        <v>242.25</v>
      </c>
      <c r="I21301">
        <v>1313.4090000000001</v>
      </c>
    </row>
    <row r="21302" spans="1:9" x14ac:dyDescent="0.25">
      <c r="A21302" t="s">
        <v>204</v>
      </c>
      <c r="B21302" t="s">
        <v>478</v>
      </c>
      <c r="C21302" t="s">
        <v>479</v>
      </c>
      <c r="D21302" t="s">
        <v>483</v>
      </c>
      <c r="E21302" t="s">
        <v>22</v>
      </c>
      <c r="F21302" t="s">
        <v>23</v>
      </c>
      <c r="G21302">
        <v>2013</v>
      </c>
      <c r="H21302">
        <v>412.25</v>
      </c>
      <c r="I21302">
        <v>1447.9970000000001</v>
      </c>
    </row>
    <row r="21303" spans="1:9" x14ac:dyDescent="0.25">
      <c r="A21303" t="s">
        <v>204</v>
      </c>
      <c r="B21303" t="s">
        <v>478</v>
      </c>
      <c r="C21303" t="s">
        <v>479</v>
      </c>
      <c r="D21303" t="s">
        <v>483</v>
      </c>
      <c r="E21303" t="s">
        <v>22</v>
      </c>
      <c r="F21303" t="s">
        <v>23</v>
      </c>
      <c r="G21303">
        <v>2014</v>
      </c>
      <c r="H21303">
        <v>412.25</v>
      </c>
      <c r="I21303">
        <v>1893.268</v>
      </c>
    </row>
    <row r="21304" spans="1:9" x14ac:dyDescent="0.25">
      <c r="A21304" t="s">
        <v>204</v>
      </c>
      <c r="B21304" t="s">
        <v>478</v>
      </c>
      <c r="C21304" t="s">
        <v>479</v>
      </c>
      <c r="D21304" t="s">
        <v>483</v>
      </c>
      <c r="E21304" t="s">
        <v>22</v>
      </c>
      <c r="F21304" t="s">
        <v>23</v>
      </c>
      <c r="G21304">
        <v>2015</v>
      </c>
      <c r="H21304">
        <v>422.25</v>
      </c>
      <c r="I21304">
        <v>2388.3629999999998</v>
      </c>
    </row>
    <row r="21305" spans="1:9" x14ac:dyDescent="0.25">
      <c r="A21305" t="s">
        <v>204</v>
      </c>
      <c r="B21305" t="s">
        <v>478</v>
      </c>
      <c r="C21305" t="s">
        <v>479</v>
      </c>
      <c r="D21305" t="s">
        <v>483</v>
      </c>
      <c r="E21305" t="s">
        <v>22</v>
      </c>
      <c r="F21305" t="s">
        <v>23</v>
      </c>
      <c r="G21305">
        <v>2016</v>
      </c>
      <c r="H21305">
        <v>422.25</v>
      </c>
      <c r="I21305">
        <v>2398.2779999999998</v>
      </c>
    </row>
    <row r="21306" spans="1:9" x14ac:dyDescent="0.25">
      <c r="A21306" t="s">
        <v>204</v>
      </c>
      <c r="B21306" t="s">
        <v>478</v>
      </c>
      <c r="C21306" t="s">
        <v>479</v>
      </c>
      <c r="D21306" t="s">
        <v>483</v>
      </c>
      <c r="E21306" t="s">
        <v>22</v>
      </c>
      <c r="F21306" t="s">
        <v>23</v>
      </c>
      <c r="G21306">
        <v>2017</v>
      </c>
      <c r="H21306">
        <v>422.25</v>
      </c>
      <c r="I21306">
        <v>2503.654</v>
      </c>
    </row>
    <row r="21307" spans="1:9" x14ac:dyDescent="0.25">
      <c r="A21307" t="s">
        <v>204</v>
      </c>
      <c r="B21307" t="s">
        <v>478</v>
      </c>
      <c r="C21307" t="s">
        <v>479</v>
      </c>
      <c r="D21307" t="s">
        <v>483</v>
      </c>
      <c r="E21307" t="s">
        <v>22</v>
      </c>
      <c r="F21307" t="s">
        <v>23</v>
      </c>
      <c r="G21307">
        <v>2018</v>
      </c>
      <c r="H21307">
        <v>422.25</v>
      </c>
    </row>
    <row r="21308" spans="1:9" x14ac:dyDescent="0.25">
      <c r="A21308" t="s">
        <v>204</v>
      </c>
      <c r="B21308" t="s">
        <v>478</v>
      </c>
      <c r="C21308" t="s">
        <v>479</v>
      </c>
      <c r="D21308" t="s">
        <v>483</v>
      </c>
      <c r="E21308" t="s">
        <v>22</v>
      </c>
      <c r="F21308" t="s">
        <v>23</v>
      </c>
      <c r="G21308">
        <v>2019</v>
      </c>
      <c r="H21308">
        <v>423</v>
      </c>
    </row>
    <row r="21309" spans="1:9" x14ac:dyDescent="0.25">
      <c r="A21309" t="s">
        <v>204</v>
      </c>
      <c r="B21309" t="s">
        <v>478</v>
      </c>
      <c r="C21309" t="s">
        <v>479</v>
      </c>
      <c r="D21309" t="s">
        <v>483</v>
      </c>
      <c r="E21309" t="s">
        <v>13</v>
      </c>
      <c r="F21309" t="s">
        <v>14</v>
      </c>
      <c r="G21309">
        <v>2000</v>
      </c>
      <c r="H21309">
        <v>1538</v>
      </c>
      <c r="I21309">
        <v>7050.6679999999997</v>
      </c>
    </row>
    <row r="21310" spans="1:9" x14ac:dyDescent="0.25">
      <c r="A21310" t="s">
        <v>204</v>
      </c>
      <c r="B21310" t="s">
        <v>478</v>
      </c>
      <c r="C21310" t="s">
        <v>479</v>
      </c>
      <c r="D21310" t="s">
        <v>483</v>
      </c>
      <c r="E21310" t="s">
        <v>13</v>
      </c>
      <c r="F21310" t="s">
        <v>14</v>
      </c>
      <c r="G21310">
        <v>2001</v>
      </c>
      <c r="H21310">
        <v>1538</v>
      </c>
      <c r="I21310">
        <v>9193.7729999999992</v>
      </c>
    </row>
    <row r="21311" spans="1:9" x14ac:dyDescent="0.25">
      <c r="A21311" t="s">
        <v>204</v>
      </c>
      <c r="B21311" t="s">
        <v>478</v>
      </c>
      <c r="C21311" t="s">
        <v>479</v>
      </c>
      <c r="D21311" t="s">
        <v>483</v>
      </c>
      <c r="E21311" t="s">
        <v>13</v>
      </c>
      <c r="F21311" t="s">
        <v>14</v>
      </c>
      <c r="G21311">
        <v>2002</v>
      </c>
      <c r="H21311">
        <v>1538</v>
      </c>
      <c r="I21311">
        <v>9535.259</v>
      </c>
    </row>
    <row r="21312" spans="1:9" x14ac:dyDescent="0.25">
      <c r="A21312" t="s">
        <v>204</v>
      </c>
      <c r="B21312" t="s">
        <v>478</v>
      </c>
      <c r="C21312" t="s">
        <v>479</v>
      </c>
      <c r="D21312" t="s">
        <v>483</v>
      </c>
      <c r="E21312" t="s">
        <v>13</v>
      </c>
      <c r="F21312" t="s">
        <v>14</v>
      </c>
      <c r="G21312">
        <v>2003</v>
      </c>
      <c r="H21312">
        <v>1538</v>
      </c>
      <c r="I21312">
        <v>8529.5490000000009</v>
      </c>
    </row>
    <row r="21313" spans="1:9" x14ac:dyDescent="0.25">
      <c r="A21313" t="s">
        <v>204</v>
      </c>
      <c r="B21313" t="s">
        <v>478</v>
      </c>
      <c r="C21313" t="s">
        <v>479</v>
      </c>
      <c r="D21313" t="s">
        <v>483</v>
      </c>
      <c r="E21313" t="s">
        <v>13</v>
      </c>
      <c r="F21313" t="s">
        <v>14</v>
      </c>
      <c r="G21313">
        <v>2004</v>
      </c>
      <c r="H21313">
        <v>1538</v>
      </c>
      <c r="I21313">
        <v>4780.7489999999998</v>
      </c>
    </row>
    <row r="21314" spans="1:9" x14ac:dyDescent="0.25">
      <c r="A21314" t="s">
        <v>204</v>
      </c>
      <c r="B21314" t="s">
        <v>478</v>
      </c>
      <c r="C21314" t="s">
        <v>479</v>
      </c>
      <c r="D21314" t="s">
        <v>483</v>
      </c>
      <c r="E21314" t="s">
        <v>13</v>
      </c>
      <c r="F21314" t="s">
        <v>14</v>
      </c>
      <c r="G21314">
        <v>2005</v>
      </c>
      <c r="H21314">
        <v>1538</v>
      </c>
      <c r="I21314">
        <v>6683.62</v>
      </c>
    </row>
    <row r="21315" spans="1:9" x14ac:dyDescent="0.25">
      <c r="A21315" t="s">
        <v>204</v>
      </c>
      <c r="B21315" t="s">
        <v>478</v>
      </c>
      <c r="C21315" t="s">
        <v>479</v>
      </c>
      <c r="D21315" t="s">
        <v>483</v>
      </c>
      <c r="E21315" t="s">
        <v>13</v>
      </c>
      <c r="F21315" t="s">
        <v>14</v>
      </c>
      <c r="G21315">
        <v>2006</v>
      </c>
      <c r="H21315">
        <v>1538</v>
      </c>
      <c r="I21315">
        <v>3545.09</v>
      </c>
    </row>
    <row r="21316" spans="1:9" x14ac:dyDescent="0.25">
      <c r="A21316" t="s">
        <v>204</v>
      </c>
      <c r="B21316" t="s">
        <v>478</v>
      </c>
      <c r="C21316" t="s">
        <v>479</v>
      </c>
      <c r="D21316" t="s">
        <v>483</v>
      </c>
      <c r="E21316" t="s">
        <v>13</v>
      </c>
      <c r="F21316" t="s">
        <v>14</v>
      </c>
      <c r="G21316">
        <v>2007</v>
      </c>
      <c r="H21316">
        <v>1538</v>
      </c>
      <c r="I21316">
        <v>8021.1440000000002</v>
      </c>
    </row>
    <row r="21317" spans="1:9" x14ac:dyDescent="0.25">
      <c r="A21317" t="s">
        <v>204</v>
      </c>
      <c r="B21317" t="s">
        <v>478</v>
      </c>
      <c r="C21317" t="s">
        <v>479</v>
      </c>
      <c r="D21317" t="s">
        <v>483</v>
      </c>
      <c r="E21317" t="s">
        <v>13</v>
      </c>
      <c r="F21317" t="s">
        <v>14</v>
      </c>
      <c r="G21317">
        <v>2008</v>
      </c>
      <c r="H21317">
        <v>1538</v>
      </c>
      <c r="I21317">
        <v>4500.71</v>
      </c>
    </row>
    <row r="21318" spans="1:9" x14ac:dyDescent="0.25">
      <c r="A21318" t="s">
        <v>204</v>
      </c>
      <c r="B21318" t="s">
        <v>478</v>
      </c>
      <c r="C21318" t="s">
        <v>479</v>
      </c>
      <c r="D21318" t="s">
        <v>483</v>
      </c>
      <c r="E21318" t="s">
        <v>13</v>
      </c>
      <c r="F21318" t="s">
        <v>14</v>
      </c>
      <c r="G21318">
        <v>2009</v>
      </c>
      <c r="H21318">
        <v>1538</v>
      </c>
      <c r="I21318">
        <v>5059.7879999999996</v>
      </c>
    </row>
    <row r="21319" spans="1:9" x14ac:dyDescent="0.25">
      <c r="A21319" t="s">
        <v>204</v>
      </c>
      <c r="B21319" t="s">
        <v>478</v>
      </c>
      <c r="C21319" t="s">
        <v>479</v>
      </c>
      <c r="D21319" t="s">
        <v>483</v>
      </c>
      <c r="E21319" t="s">
        <v>13</v>
      </c>
      <c r="F21319" t="s">
        <v>14</v>
      </c>
      <c r="G21319">
        <v>2010</v>
      </c>
      <c r="H21319">
        <v>1538</v>
      </c>
      <c r="I21319">
        <v>8407.1540000000005</v>
      </c>
    </row>
    <row r="21320" spans="1:9" x14ac:dyDescent="0.25">
      <c r="A21320" t="s">
        <v>204</v>
      </c>
      <c r="B21320" t="s">
        <v>478</v>
      </c>
      <c r="C21320" t="s">
        <v>479</v>
      </c>
      <c r="D21320" t="s">
        <v>483</v>
      </c>
      <c r="E21320" t="s">
        <v>13</v>
      </c>
      <c r="F21320" t="s">
        <v>14</v>
      </c>
      <c r="G21320">
        <v>2011</v>
      </c>
      <c r="H21320">
        <v>1538</v>
      </c>
      <c r="I21320">
        <v>6478.8980000000001</v>
      </c>
    </row>
    <row r="21321" spans="1:9" x14ac:dyDescent="0.25">
      <c r="A21321" t="s">
        <v>204</v>
      </c>
      <c r="B21321" t="s">
        <v>478</v>
      </c>
      <c r="C21321" t="s">
        <v>479</v>
      </c>
      <c r="D21321" t="s">
        <v>483</v>
      </c>
      <c r="E21321" t="s">
        <v>13</v>
      </c>
      <c r="F21321" t="s">
        <v>14</v>
      </c>
      <c r="G21321">
        <v>2012</v>
      </c>
      <c r="H21321">
        <v>1538</v>
      </c>
      <c r="I21321">
        <v>5420.8770000000004</v>
      </c>
    </row>
    <row r="21322" spans="1:9" x14ac:dyDescent="0.25">
      <c r="A21322" t="s">
        <v>204</v>
      </c>
      <c r="B21322" t="s">
        <v>478</v>
      </c>
      <c r="C21322" t="s">
        <v>479</v>
      </c>
      <c r="D21322" t="s">
        <v>483</v>
      </c>
      <c r="E21322" t="s">
        <v>13</v>
      </c>
      <c r="F21322" t="s">
        <v>14</v>
      </c>
      <c r="G21322">
        <v>2013</v>
      </c>
      <c r="H21322">
        <v>1538</v>
      </c>
      <c r="I21322">
        <v>8205.9169999999995</v>
      </c>
    </row>
    <row r="21323" spans="1:9" x14ac:dyDescent="0.25">
      <c r="A21323" t="s">
        <v>204</v>
      </c>
      <c r="B21323" t="s">
        <v>478</v>
      </c>
      <c r="C21323" t="s">
        <v>479</v>
      </c>
      <c r="D21323" t="s">
        <v>483</v>
      </c>
      <c r="E21323" t="s">
        <v>13</v>
      </c>
      <c r="F21323" t="s">
        <v>14</v>
      </c>
      <c r="G21323">
        <v>2014</v>
      </c>
      <c r="H21323">
        <v>1538</v>
      </c>
      <c r="I21323">
        <v>9649.1299999999992</v>
      </c>
    </row>
    <row r="21324" spans="1:9" x14ac:dyDescent="0.25">
      <c r="A21324" t="s">
        <v>204</v>
      </c>
      <c r="B21324" t="s">
        <v>478</v>
      </c>
      <c r="C21324" t="s">
        <v>479</v>
      </c>
      <c r="D21324" t="s">
        <v>483</v>
      </c>
      <c r="E21324" t="s">
        <v>13</v>
      </c>
      <c r="F21324" t="s">
        <v>14</v>
      </c>
      <c r="G21324">
        <v>2015</v>
      </c>
      <c r="H21324">
        <v>1538</v>
      </c>
      <c r="I21324">
        <v>8265.9920000000002</v>
      </c>
    </row>
    <row r="21325" spans="1:9" x14ac:dyDescent="0.25">
      <c r="A21325" t="s">
        <v>204</v>
      </c>
      <c r="B21325" t="s">
        <v>478</v>
      </c>
      <c r="C21325" t="s">
        <v>479</v>
      </c>
      <c r="D21325" t="s">
        <v>483</v>
      </c>
      <c r="E21325" t="s">
        <v>13</v>
      </c>
      <c r="F21325" t="s">
        <v>14</v>
      </c>
      <c r="G21325">
        <v>2016</v>
      </c>
      <c r="H21325">
        <v>1538</v>
      </c>
      <c r="I21325">
        <v>7842.2370000000001</v>
      </c>
    </row>
    <row r="21326" spans="1:9" x14ac:dyDescent="0.25">
      <c r="A21326" t="s">
        <v>204</v>
      </c>
      <c r="B21326" t="s">
        <v>478</v>
      </c>
      <c r="C21326" t="s">
        <v>479</v>
      </c>
      <c r="D21326" t="s">
        <v>483</v>
      </c>
      <c r="E21326" t="s">
        <v>13</v>
      </c>
      <c r="F21326" t="s">
        <v>14</v>
      </c>
      <c r="G21326">
        <v>2017</v>
      </c>
      <c r="H21326">
        <v>1538</v>
      </c>
      <c r="I21326">
        <v>7517.857</v>
      </c>
    </row>
    <row r="21327" spans="1:9" x14ac:dyDescent="0.25">
      <c r="A21327" t="s">
        <v>204</v>
      </c>
      <c r="B21327" t="s">
        <v>478</v>
      </c>
      <c r="C21327" t="s">
        <v>479</v>
      </c>
      <c r="D21327" t="s">
        <v>483</v>
      </c>
      <c r="E21327" t="s">
        <v>13</v>
      </c>
      <c r="F21327" t="s">
        <v>14</v>
      </c>
      <c r="G21327">
        <v>2018</v>
      </c>
      <c r="H21327">
        <v>1538</v>
      </c>
    </row>
    <row r="21328" spans="1:9" x14ac:dyDescent="0.25">
      <c r="A21328" t="s">
        <v>204</v>
      </c>
      <c r="B21328" t="s">
        <v>478</v>
      </c>
      <c r="C21328" t="s">
        <v>479</v>
      </c>
      <c r="D21328" t="s">
        <v>483</v>
      </c>
      <c r="E21328" t="s">
        <v>13</v>
      </c>
      <c r="F21328" t="s">
        <v>14</v>
      </c>
      <c r="G21328">
        <v>2019</v>
      </c>
      <c r="H21328">
        <v>1538</v>
      </c>
    </row>
    <row r="21329" spans="1:9" x14ac:dyDescent="0.25">
      <c r="A21329" t="s">
        <v>204</v>
      </c>
      <c r="B21329" t="s">
        <v>478</v>
      </c>
      <c r="C21329" t="s">
        <v>479</v>
      </c>
      <c r="D21329" t="s">
        <v>483</v>
      </c>
      <c r="E21329" t="s">
        <v>15</v>
      </c>
      <c r="F21329" t="s">
        <v>17</v>
      </c>
      <c r="G21329">
        <v>2007</v>
      </c>
      <c r="H21329">
        <v>0</v>
      </c>
      <c r="I21329">
        <v>4.2999999999999997E-2</v>
      </c>
    </row>
    <row r="21330" spans="1:9" x14ac:dyDescent="0.25">
      <c r="A21330" t="s">
        <v>204</v>
      </c>
      <c r="B21330" t="s">
        <v>478</v>
      </c>
      <c r="C21330" t="s">
        <v>479</v>
      </c>
      <c r="D21330" t="s">
        <v>483</v>
      </c>
      <c r="E21330" t="s">
        <v>15</v>
      </c>
      <c r="F21330" t="s">
        <v>17</v>
      </c>
      <c r="G21330">
        <v>2008</v>
      </c>
      <c r="H21330">
        <v>0.1</v>
      </c>
      <c r="I21330">
        <v>9.7000000000000003E-2</v>
      </c>
    </row>
    <row r="21331" spans="1:9" x14ac:dyDescent="0.25">
      <c r="A21331" t="s">
        <v>204</v>
      </c>
      <c r="B21331" t="s">
        <v>478</v>
      </c>
      <c r="C21331" t="s">
        <v>479</v>
      </c>
      <c r="D21331" t="s">
        <v>483</v>
      </c>
      <c r="E21331" t="s">
        <v>15</v>
      </c>
      <c r="F21331" t="s">
        <v>17</v>
      </c>
      <c r="G21331">
        <v>2009</v>
      </c>
      <c r="H21331">
        <v>0.1</v>
      </c>
      <c r="I21331">
        <v>0.14499999999999999</v>
      </c>
    </row>
    <row r="21332" spans="1:9" x14ac:dyDescent="0.25">
      <c r="A21332" t="s">
        <v>204</v>
      </c>
      <c r="B21332" t="s">
        <v>478</v>
      </c>
      <c r="C21332" t="s">
        <v>479</v>
      </c>
      <c r="D21332" t="s">
        <v>483</v>
      </c>
      <c r="E21332" t="s">
        <v>15</v>
      </c>
      <c r="F21332" t="s">
        <v>17</v>
      </c>
      <c r="G21332">
        <v>2010</v>
      </c>
      <c r="H21332">
        <v>0.1</v>
      </c>
      <c r="I21332">
        <v>0.20599999999999999</v>
      </c>
    </row>
    <row r="21333" spans="1:9" x14ac:dyDescent="0.25">
      <c r="A21333" t="s">
        <v>204</v>
      </c>
      <c r="B21333" t="s">
        <v>478</v>
      </c>
      <c r="C21333" t="s">
        <v>479</v>
      </c>
      <c r="D21333" t="s">
        <v>483</v>
      </c>
      <c r="E21333" t="s">
        <v>15</v>
      </c>
      <c r="F21333" t="s">
        <v>17</v>
      </c>
      <c r="G21333">
        <v>2011</v>
      </c>
      <c r="H21333">
        <v>0.4</v>
      </c>
      <c r="I21333">
        <v>0.32900000000000001</v>
      </c>
    </row>
    <row r="21334" spans="1:9" x14ac:dyDescent="0.25">
      <c r="A21334" t="s">
        <v>204</v>
      </c>
      <c r="B21334" t="s">
        <v>478</v>
      </c>
      <c r="C21334" t="s">
        <v>479</v>
      </c>
      <c r="D21334" t="s">
        <v>483</v>
      </c>
      <c r="E21334" t="s">
        <v>15</v>
      </c>
      <c r="F21334" t="s">
        <v>17</v>
      </c>
      <c r="G21334">
        <v>2012</v>
      </c>
      <c r="H21334">
        <v>0.5</v>
      </c>
      <c r="I21334">
        <v>0.73699999999999999</v>
      </c>
    </row>
    <row r="21335" spans="1:9" x14ac:dyDescent="0.25">
      <c r="A21335" t="s">
        <v>204</v>
      </c>
      <c r="B21335" t="s">
        <v>478</v>
      </c>
      <c r="C21335" t="s">
        <v>479</v>
      </c>
      <c r="D21335" t="s">
        <v>483</v>
      </c>
      <c r="E21335" t="s">
        <v>15</v>
      </c>
      <c r="F21335" t="s">
        <v>17</v>
      </c>
      <c r="G21335">
        <v>2013</v>
      </c>
      <c r="H21335">
        <v>0.52</v>
      </c>
      <c r="I21335">
        <v>0.73699999999999999</v>
      </c>
    </row>
    <row r="21336" spans="1:9" x14ac:dyDescent="0.25">
      <c r="A21336" t="s">
        <v>204</v>
      </c>
      <c r="B21336" t="s">
        <v>478</v>
      </c>
      <c r="C21336" t="s">
        <v>479</v>
      </c>
      <c r="D21336" t="s">
        <v>483</v>
      </c>
      <c r="E21336" t="s">
        <v>15</v>
      </c>
      <c r="F21336" t="s">
        <v>17</v>
      </c>
      <c r="G21336">
        <v>2014</v>
      </c>
      <c r="H21336">
        <v>0.54</v>
      </c>
      <c r="I21336">
        <v>0.73699999999999999</v>
      </c>
    </row>
    <row r="21337" spans="1:9" x14ac:dyDescent="0.25">
      <c r="A21337" t="s">
        <v>204</v>
      </c>
      <c r="B21337" t="s">
        <v>478</v>
      </c>
      <c r="C21337" t="s">
        <v>479</v>
      </c>
      <c r="D21337" t="s">
        <v>483</v>
      </c>
      <c r="E21337" t="s">
        <v>15</v>
      </c>
      <c r="F21337" t="s">
        <v>17</v>
      </c>
      <c r="G21337">
        <v>2015</v>
      </c>
      <c r="H21337">
        <v>0.56100000000000005</v>
      </c>
      <c r="I21337">
        <v>0.71899999999999997</v>
      </c>
    </row>
    <row r="21338" spans="1:9" x14ac:dyDescent="0.25">
      <c r="A21338" t="s">
        <v>204</v>
      </c>
      <c r="B21338" t="s">
        <v>478</v>
      </c>
      <c r="C21338" t="s">
        <v>479</v>
      </c>
      <c r="D21338" t="s">
        <v>483</v>
      </c>
      <c r="E21338" t="s">
        <v>15</v>
      </c>
      <c r="F21338" t="s">
        <v>17</v>
      </c>
      <c r="G21338">
        <v>2016</v>
      </c>
      <c r="H21338">
        <v>1.137</v>
      </c>
      <c r="I21338">
        <v>1.155</v>
      </c>
    </row>
    <row r="21339" spans="1:9" x14ac:dyDescent="0.25">
      <c r="A21339" t="s">
        <v>204</v>
      </c>
      <c r="B21339" t="s">
        <v>478</v>
      </c>
      <c r="C21339" t="s">
        <v>479</v>
      </c>
      <c r="D21339" t="s">
        <v>483</v>
      </c>
      <c r="E21339" t="s">
        <v>15</v>
      </c>
      <c r="F21339" t="s">
        <v>17</v>
      </c>
      <c r="G21339">
        <v>2017</v>
      </c>
      <c r="H21339">
        <v>1.724</v>
      </c>
      <c r="I21339">
        <v>1.4670000000000001</v>
      </c>
    </row>
    <row r="21340" spans="1:9" x14ac:dyDescent="0.25">
      <c r="A21340" t="s">
        <v>204</v>
      </c>
      <c r="B21340" t="s">
        <v>478</v>
      </c>
      <c r="C21340" t="s">
        <v>479</v>
      </c>
      <c r="D21340" t="s">
        <v>483</v>
      </c>
      <c r="E21340" t="s">
        <v>15</v>
      </c>
      <c r="F21340" t="s">
        <v>17</v>
      </c>
      <c r="G21340">
        <v>2018</v>
      </c>
      <c r="H21340">
        <v>2.2730000000000001</v>
      </c>
    </row>
    <row r="21341" spans="1:9" x14ac:dyDescent="0.25">
      <c r="A21341" t="s">
        <v>204</v>
      </c>
      <c r="B21341" t="s">
        <v>478</v>
      </c>
      <c r="C21341" t="s">
        <v>479</v>
      </c>
      <c r="D21341" t="s">
        <v>483</v>
      </c>
      <c r="E21341" t="s">
        <v>15</v>
      </c>
      <c r="F21341" t="s">
        <v>17</v>
      </c>
      <c r="G21341">
        <v>2019</v>
      </c>
      <c r="H21341">
        <v>2.1850000000000001</v>
      </c>
    </row>
    <row r="21342" spans="1:9" x14ac:dyDescent="0.25">
      <c r="A21342" t="s">
        <v>204</v>
      </c>
      <c r="B21342" t="s">
        <v>478</v>
      </c>
      <c r="C21342" t="s">
        <v>479</v>
      </c>
      <c r="D21342" t="s">
        <v>483</v>
      </c>
      <c r="E21342" t="s">
        <v>15</v>
      </c>
      <c r="F21342" t="s">
        <v>26</v>
      </c>
      <c r="G21342">
        <v>2008</v>
      </c>
      <c r="H21342">
        <v>7.3999999999999996E-2</v>
      </c>
    </row>
    <row r="21343" spans="1:9" x14ac:dyDescent="0.25">
      <c r="A21343" t="s">
        <v>204</v>
      </c>
      <c r="B21343" t="s">
        <v>478</v>
      </c>
      <c r="C21343" t="s">
        <v>479</v>
      </c>
      <c r="D21343" t="s">
        <v>483</v>
      </c>
      <c r="E21343" t="s">
        <v>15</v>
      </c>
      <c r="F21343" t="s">
        <v>26</v>
      </c>
      <c r="G21343">
        <v>2009</v>
      </c>
      <c r="H21343">
        <v>0.11</v>
      </c>
    </row>
    <row r="21344" spans="1:9" x14ac:dyDescent="0.25">
      <c r="A21344" t="s">
        <v>204</v>
      </c>
      <c r="B21344" t="s">
        <v>478</v>
      </c>
      <c r="C21344" t="s">
        <v>479</v>
      </c>
      <c r="D21344" t="s">
        <v>483</v>
      </c>
      <c r="E21344" t="s">
        <v>15</v>
      </c>
      <c r="F21344" t="s">
        <v>26</v>
      </c>
      <c r="G21344">
        <v>2010</v>
      </c>
      <c r="H21344">
        <v>0.14299999999999999</v>
      </c>
    </row>
    <row r="21345" spans="1:9" x14ac:dyDescent="0.25">
      <c r="A21345" t="s">
        <v>204</v>
      </c>
      <c r="B21345" t="s">
        <v>478</v>
      </c>
      <c r="C21345" t="s">
        <v>479</v>
      </c>
      <c r="D21345" t="s">
        <v>483</v>
      </c>
      <c r="E21345" t="s">
        <v>15</v>
      </c>
      <c r="F21345" t="s">
        <v>26</v>
      </c>
      <c r="G21345">
        <v>2011</v>
      </c>
      <c r="H21345">
        <v>0.38900000000000001</v>
      </c>
      <c r="I21345">
        <v>1.2999999999999999E-2</v>
      </c>
    </row>
    <row r="21346" spans="1:9" x14ac:dyDescent="0.25">
      <c r="A21346" t="s">
        <v>204</v>
      </c>
      <c r="B21346" t="s">
        <v>478</v>
      </c>
      <c r="C21346" t="s">
        <v>479</v>
      </c>
      <c r="D21346" t="s">
        <v>483</v>
      </c>
      <c r="E21346" t="s">
        <v>15</v>
      </c>
      <c r="F21346" t="s">
        <v>26</v>
      </c>
      <c r="G21346">
        <v>2012</v>
      </c>
      <c r="H21346">
        <v>0.60799999999999998</v>
      </c>
      <c r="I21346">
        <v>8.5000000000000006E-2</v>
      </c>
    </row>
    <row r="21347" spans="1:9" x14ac:dyDescent="0.25">
      <c r="A21347" t="s">
        <v>204</v>
      </c>
      <c r="B21347" t="s">
        <v>478</v>
      </c>
      <c r="C21347" t="s">
        <v>479</v>
      </c>
      <c r="D21347" t="s">
        <v>483</v>
      </c>
      <c r="E21347" t="s">
        <v>15</v>
      </c>
      <c r="F21347" t="s">
        <v>26</v>
      </c>
      <c r="G21347">
        <v>2013</v>
      </c>
      <c r="H21347">
        <v>1.5760000000000001</v>
      </c>
      <c r="I21347">
        <v>0.41099999999999998</v>
      </c>
    </row>
    <row r="21348" spans="1:9" x14ac:dyDescent="0.25">
      <c r="A21348" t="s">
        <v>204</v>
      </c>
      <c r="B21348" t="s">
        <v>478</v>
      </c>
      <c r="C21348" t="s">
        <v>479</v>
      </c>
      <c r="D21348" t="s">
        <v>483</v>
      </c>
      <c r="E21348" t="s">
        <v>15</v>
      </c>
      <c r="F21348" t="s">
        <v>26</v>
      </c>
      <c r="G21348">
        <v>2014</v>
      </c>
      <c r="H21348">
        <v>3.7029999999999998</v>
      </c>
      <c r="I21348">
        <v>2.7559999999999998</v>
      </c>
    </row>
    <row r="21349" spans="1:9" x14ac:dyDescent="0.25">
      <c r="A21349" t="s">
        <v>204</v>
      </c>
      <c r="B21349" t="s">
        <v>478</v>
      </c>
      <c r="C21349" t="s">
        <v>479</v>
      </c>
      <c r="D21349" t="s">
        <v>483</v>
      </c>
      <c r="E21349" t="s">
        <v>15</v>
      </c>
      <c r="F21349" t="s">
        <v>26</v>
      </c>
      <c r="G21349">
        <v>2015</v>
      </c>
      <c r="H21349">
        <v>64.483000000000004</v>
      </c>
      <c r="I21349">
        <v>48.04</v>
      </c>
    </row>
    <row r="21350" spans="1:9" x14ac:dyDescent="0.25">
      <c r="A21350" t="s">
        <v>204</v>
      </c>
      <c r="B21350" t="s">
        <v>478</v>
      </c>
      <c r="C21350" t="s">
        <v>479</v>
      </c>
      <c r="D21350" t="s">
        <v>483</v>
      </c>
      <c r="E21350" t="s">
        <v>15</v>
      </c>
      <c r="F21350" t="s">
        <v>26</v>
      </c>
      <c r="G21350">
        <v>2016</v>
      </c>
      <c r="H21350">
        <v>88.9</v>
      </c>
      <c r="I21350">
        <v>150.75700000000001</v>
      </c>
    </row>
    <row r="21351" spans="1:9" x14ac:dyDescent="0.25">
      <c r="A21351" t="s">
        <v>204</v>
      </c>
      <c r="B21351" t="s">
        <v>478</v>
      </c>
      <c r="C21351" t="s">
        <v>479</v>
      </c>
      <c r="D21351" t="s">
        <v>483</v>
      </c>
      <c r="E21351" t="s">
        <v>15</v>
      </c>
      <c r="F21351" t="s">
        <v>26</v>
      </c>
      <c r="G21351">
        <v>2017</v>
      </c>
      <c r="H21351">
        <v>242.73099999999999</v>
      </c>
      <c r="I21351">
        <v>267.09100000000001</v>
      </c>
    </row>
    <row r="21352" spans="1:9" x14ac:dyDescent="0.25">
      <c r="A21352" t="s">
        <v>204</v>
      </c>
      <c r="B21352" t="s">
        <v>478</v>
      </c>
      <c r="C21352" t="s">
        <v>479</v>
      </c>
      <c r="D21352" t="s">
        <v>483</v>
      </c>
      <c r="E21352" t="s">
        <v>15</v>
      </c>
      <c r="F21352" t="s">
        <v>26</v>
      </c>
      <c r="G21352">
        <v>2018</v>
      </c>
      <c r="H21352">
        <v>248</v>
      </c>
    </row>
    <row r="21353" spans="1:9" x14ac:dyDescent="0.25">
      <c r="A21353" t="s">
        <v>204</v>
      </c>
      <c r="B21353" t="s">
        <v>478</v>
      </c>
      <c r="C21353" t="s">
        <v>479</v>
      </c>
      <c r="D21353" t="s">
        <v>483</v>
      </c>
      <c r="E21353" t="s">
        <v>15</v>
      </c>
      <c r="F21353" t="s">
        <v>26</v>
      </c>
      <c r="G21353">
        <v>2019</v>
      </c>
      <c r="H21353">
        <v>246.2</v>
      </c>
    </row>
    <row r="21354" spans="1:9" x14ac:dyDescent="0.25">
      <c r="A21354" t="s">
        <v>204</v>
      </c>
      <c r="B21354" t="s">
        <v>478</v>
      </c>
      <c r="C21354" t="s">
        <v>479</v>
      </c>
      <c r="D21354" t="s">
        <v>483</v>
      </c>
      <c r="E21354" t="s">
        <v>18</v>
      </c>
      <c r="F21354" t="s">
        <v>19</v>
      </c>
      <c r="G21354">
        <v>2008</v>
      </c>
      <c r="H21354">
        <v>14.6</v>
      </c>
      <c r="I21354">
        <v>7.2910000000000004</v>
      </c>
    </row>
    <row r="21355" spans="1:9" x14ac:dyDescent="0.25">
      <c r="A21355" t="s">
        <v>204</v>
      </c>
      <c r="B21355" t="s">
        <v>478</v>
      </c>
      <c r="C21355" t="s">
        <v>479</v>
      </c>
      <c r="D21355" t="s">
        <v>483</v>
      </c>
      <c r="E21355" t="s">
        <v>18</v>
      </c>
      <c r="F21355" t="s">
        <v>19</v>
      </c>
      <c r="G21355">
        <v>2009</v>
      </c>
      <c r="H21355">
        <v>30.599999999999998</v>
      </c>
      <c r="I21355">
        <v>42.098999999999997</v>
      </c>
    </row>
    <row r="21356" spans="1:9" x14ac:dyDescent="0.25">
      <c r="A21356" t="s">
        <v>204</v>
      </c>
      <c r="B21356" t="s">
        <v>478</v>
      </c>
      <c r="C21356" t="s">
        <v>479</v>
      </c>
      <c r="D21356" t="s">
        <v>483</v>
      </c>
      <c r="E21356" t="s">
        <v>18</v>
      </c>
      <c r="F21356" t="s">
        <v>19</v>
      </c>
      <c r="G21356">
        <v>2010</v>
      </c>
      <c r="H21356">
        <v>40.599999999999994</v>
      </c>
      <c r="I21356">
        <v>69.914000000000001</v>
      </c>
    </row>
    <row r="21357" spans="1:9" x14ac:dyDescent="0.25">
      <c r="A21357" t="s">
        <v>204</v>
      </c>
      <c r="B21357" t="s">
        <v>478</v>
      </c>
      <c r="C21357" t="s">
        <v>479</v>
      </c>
      <c r="D21357" t="s">
        <v>483</v>
      </c>
      <c r="E21357" t="s">
        <v>18</v>
      </c>
      <c r="F21357" t="s">
        <v>19</v>
      </c>
      <c r="G21357">
        <v>2011</v>
      </c>
      <c r="H21357">
        <v>43.604999999999997</v>
      </c>
      <c r="I21357">
        <v>111.307</v>
      </c>
    </row>
    <row r="21358" spans="1:9" x14ac:dyDescent="0.25">
      <c r="A21358" t="s">
        <v>204</v>
      </c>
      <c r="B21358" t="s">
        <v>478</v>
      </c>
      <c r="C21358" t="s">
        <v>479</v>
      </c>
      <c r="D21358" t="s">
        <v>483</v>
      </c>
      <c r="E21358" t="s">
        <v>18</v>
      </c>
      <c r="F21358" t="s">
        <v>19</v>
      </c>
      <c r="G21358">
        <v>2012</v>
      </c>
      <c r="H21358">
        <v>52.604999999999997</v>
      </c>
      <c r="I21358">
        <v>112.456</v>
      </c>
    </row>
    <row r="21359" spans="1:9" x14ac:dyDescent="0.25">
      <c r="A21359" t="s">
        <v>204</v>
      </c>
      <c r="B21359" t="s">
        <v>478</v>
      </c>
      <c r="C21359" t="s">
        <v>479</v>
      </c>
      <c r="D21359" t="s">
        <v>483</v>
      </c>
      <c r="E21359" t="s">
        <v>18</v>
      </c>
      <c r="F21359" t="s">
        <v>19</v>
      </c>
      <c r="G21359">
        <v>2013</v>
      </c>
      <c r="H21359">
        <v>59.417000000000002</v>
      </c>
      <c r="I21359">
        <v>144.054</v>
      </c>
    </row>
    <row r="21360" spans="1:9" x14ac:dyDescent="0.25">
      <c r="A21360" t="s">
        <v>204</v>
      </c>
      <c r="B21360" t="s">
        <v>478</v>
      </c>
      <c r="C21360" t="s">
        <v>479</v>
      </c>
      <c r="D21360" t="s">
        <v>483</v>
      </c>
      <c r="E21360" t="s">
        <v>18</v>
      </c>
      <c r="F21360" t="s">
        <v>19</v>
      </c>
      <c r="G21360">
        <v>2014</v>
      </c>
      <c r="H21360">
        <v>481.27800000000002</v>
      </c>
      <c r="I21360">
        <v>732.66800000000001</v>
      </c>
    </row>
    <row r="21361" spans="1:9" x14ac:dyDescent="0.25">
      <c r="A21361" t="s">
        <v>204</v>
      </c>
      <c r="B21361" t="s">
        <v>478</v>
      </c>
      <c r="C21361" t="s">
        <v>479</v>
      </c>
      <c r="D21361" t="s">
        <v>483</v>
      </c>
      <c r="E21361" t="s">
        <v>18</v>
      </c>
      <c r="F21361" t="s">
        <v>19</v>
      </c>
      <c r="G21361">
        <v>2015</v>
      </c>
      <c r="H21361">
        <v>856.76599999999996</v>
      </c>
      <c r="I21361">
        <v>2065.1190000000001</v>
      </c>
    </row>
    <row r="21362" spans="1:9" x14ac:dyDescent="0.25">
      <c r="A21362" t="s">
        <v>204</v>
      </c>
      <c r="B21362" t="s">
        <v>478</v>
      </c>
      <c r="C21362" t="s">
        <v>479</v>
      </c>
      <c r="D21362" t="s">
        <v>483</v>
      </c>
      <c r="E21362" t="s">
        <v>18</v>
      </c>
      <c r="F21362" t="s">
        <v>19</v>
      </c>
      <c r="G21362">
        <v>2016</v>
      </c>
      <c r="H21362">
        <v>1211.5</v>
      </c>
      <c r="I21362">
        <v>2994.348</v>
      </c>
    </row>
    <row r="21363" spans="1:9" x14ac:dyDescent="0.25">
      <c r="A21363" t="s">
        <v>204</v>
      </c>
      <c r="B21363" t="s">
        <v>478</v>
      </c>
      <c r="C21363" t="s">
        <v>479</v>
      </c>
      <c r="D21363" t="s">
        <v>483</v>
      </c>
      <c r="E21363" t="s">
        <v>18</v>
      </c>
      <c r="F21363" t="s">
        <v>19</v>
      </c>
      <c r="G21363">
        <v>2017</v>
      </c>
      <c r="H21363">
        <v>1515.6559999999999</v>
      </c>
      <c r="I21363">
        <v>3774.4749999999999</v>
      </c>
    </row>
    <row r="21364" spans="1:9" x14ac:dyDescent="0.25">
      <c r="A21364" t="s">
        <v>204</v>
      </c>
      <c r="B21364" t="s">
        <v>478</v>
      </c>
      <c r="C21364" t="s">
        <v>479</v>
      </c>
      <c r="D21364" t="s">
        <v>483</v>
      </c>
      <c r="E21364" t="s">
        <v>18</v>
      </c>
      <c r="F21364" t="s">
        <v>19</v>
      </c>
      <c r="G21364">
        <v>2018</v>
      </c>
      <c r="H21364">
        <v>1515.6559999999999</v>
      </c>
    </row>
    <row r="21365" spans="1:9" x14ac:dyDescent="0.25">
      <c r="A21365" t="s">
        <v>204</v>
      </c>
      <c r="B21365" t="s">
        <v>478</v>
      </c>
      <c r="C21365" t="s">
        <v>479</v>
      </c>
      <c r="D21365" t="s">
        <v>483</v>
      </c>
      <c r="E21365" t="s">
        <v>18</v>
      </c>
      <c r="F21365" t="s">
        <v>19</v>
      </c>
      <c r="G21365">
        <v>2019</v>
      </c>
      <c r="H21365">
        <v>1560.6559999999999</v>
      </c>
    </row>
    <row r="21366" spans="1:9" x14ac:dyDescent="0.25">
      <c r="A21366" t="s">
        <v>204</v>
      </c>
      <c r="B21366" t="s">
        <v>480</v>
      </c>
      <c r="C21366" t="s">
        <v>481</v>
      </c>
      <c r="D21366" t="s">
        <v>482</v>
      </c>
      <c r="E21366" t="s">
        <v>12</v>
      </c>
      <c r="F21366" t="s">
        <v>12</v>
      </c>
      <c r="G21366">
        <v>2000</v>
      </c>
      <c r="H21366">
        <v>8018</v>
      </c>
      <c r="I21366">
        <v>22.385000000000002</v>
      </c>
    </row>
    <row r="21367" spans="1:9" x14ac:dyDescent="0.25">
      <c r="A21367" t="s">
        <v>204</v>
      </c>
      <c r="B21367" t="s">
        <v>480</v>
      </c>
      <c r="C21367" t="s">
        <v>481</v>
      </c>
      <c r="D21367" t="s">
        <v>482</v>
      </c>
      <c r="E21367" t="s">
        <v>12</v>
      </c>
      <c r="F21367" t="s">
        <v>12</v>
      </c>
      <c r="G21367">
        <v>2001</v>
      </c>
      <c r="H21367">
        <v>8111</v>
      </c>
      <c r="I21367">
        <v>29.667999999999999</v>
      </c>
    </row>
    <row r="21368" spans="1:9" x14ac:dyDescent="0.25">
      <c r="A21368" t="s">
        <v>204</v>
      </c>
      <c r="B21368" t="s">
        <v>480</v>
      </c>
      <c r="C21368" t="s">
        <v>481</v>
      </c>
      <c r="D21368" t="s">
        <v>482</v>
      </c>
      <c r="E21368" t="s">
        <v>12</v>
      </c>
      <c r="F21368" t="s">
        <v>12</v>
      </c>
      <c r="G21368">
        <v>2002</v>
      </c>
      <c r="H21368">
        <v>8086</v>
      </c>
      <c r="I21368">
        <v>28.731999999999999</v>
      </c>
    </row>
    <row r="21369" spans="1:9" x14ac:dyDescent="0.25">
      <c r="A21369" t="s">
        <v>204</v>
      </c>
      <c r="B21369" t="s">
        <v>480</v>
      </c>
      <c r="C21369" t="s">
        <v>481</v>
      </c>
      <c r="D21369" t="s">
        <v>482</v>
      </c>
      <c r="E21369" t="s">
        <v>12</v>
      </c>
      <c r="F21369" t="s">
        <v>12</v>
      </c>
      <c r="G21369">
        <v>2003</v>
      </c>
      <c r="H21369">
        <v>8086</v>
      </c>
      <c r="I21369">
        <v>29.536999999999999</v>
      </c>
    </row>
    <row r="21370" spans="1:9" x14ac:dyDescent="0.25">
      <c r="A21370" t="s">
        <v>204</v>
      </c>
      <c r="B21370" t="s">
        <v>480</v>
      </c>
      <c r="C21370" t="s">
        <v>481</v>
      </c>
      <c r="D21370" t="s">
        <v>482</v>
      </c>
      <c r="E21370" t="s">
        <v>12</v>
      </c>
      <c r="F21370" t="s">
        <v>12</v>
      </c>
      <c r="G21370">
        <v>2004</v>
      </c>
      <c r="H21370">
        <v>8260</v>
      </c>
      <c r="I21370">
        <v>28.477</v>
      </c>
    </row>
    <row r="21371" spans="1:9" x14ac:dyDescent="0.25">
      <c r="A21371" t="s">
        <v>204</v>
      </c>
      <c r="B21371" t="s">
        <v>480</v>
      </c>
      <c r="C21371" t="s">
        <v>481</v>
      </c>
      <c r="D21371" t="s">
        <v>482</v>
      </c>
      <c r="E21371" t="s">
        <v>12</v>
      </c>
      <c r="F21371" t="s">
        <v>12</v>
      </c>
      <c r="G21371">
        <v>2005</v>
      </c>
      <c r="H21371">
        <v>7353.13</v>
      </c>
      <c r="I21371">
        <v>27126.799999999999</v>
      </c>
    </row>
    <row r="21372" spans="1:9" x14ac:dyDescent="0.25">
      <c r="A21372" t="s">
        <v>204</v>
      </c>
      <c r="B21372" t="s">
        <v>480</v>
      </c>
      <c r="C21372" t="s">
        <v>481</v>
      </c>
      <c r="D21372" t="s">
        <v>482</v>
      </c>
      <c r="E21372" t="s">
        <v>12</v>
      </c>
      <c r="F21372" t="s">
        <v>12</v>
      </c>
      <c r="G21372">
        <v>2006</v>
      </c>
      <c r="H21372">
        <v>7619.1</v>
      </c>
      <c r="I21372">
        <v>29095</v>
      </c>
    </row>
    <row r="21373" spans="1:9" x14ac:dyDescent="0.25">
      <c r="A21373" t="s">
        <v>204</v>
      </c>
      <c r="B21373" t="s">
        <v>480</v>
      </c>
      <c r="C21373" t="s">
        <v>481</v>
      </c>
      <c r="D21373" t="s">
        <v>482</v>
      </c>
      <c r="E21373" t="s">
        <v>12</v>
      </c>
      <c r="F21373" t="s">
        <v>12</v>
      </c>
      <c r="G21373">
        <v>2007</v>
      </c>
      <c r="H21373">
        <v>7943.1</v>
      </c>
      <c r="I21373">
        <v>30531.599999999999</v>
      </c>
    </row>
    <row r="21374" spans="1:9" x14ac:dyDescent="0.25">
      <c r="A21374" t="s">
        <v>204</v>
      </c>
      <c r="B21374" t="s">
        <v>480</v>
      </c>
      <c r="C21374" t="s">
        <v>481</v>
      </c>
      <c r="D21374" t="s">
        <v>482</v>
      </c>
      <c r="E21374" t="s">
        <v>12</v>
      </c>
      <c r="F21374" t="s">
        <v>12</v>
      </c>
      <c r="G21374">
        <v>2008</v>
      </c>
      <c r="H21374">
        <v>8568.1899999999987</v>
      </c>
      <c r="I21374">
        <v>32454.26</v>
      </c>
    </row>
    <row r="21375" spans="1:9" x14ac:dyDescent="0.25">
      <c r="A21375" t="s">
        <v>204</v>
      </c>
      <c r="B21375" t="s">
        <v>480</v>
      </c>
      <c r="C21375" t="s">
        <v>481</v>
      </c>
      <c r="D21375" t="s">
        <v>482</v>
      </c>
      <c r="E21375" t="s">
        <v>12</v>
      </c>
      <c r="F21375" t="s">
        <v>12</v>
      </c>
      <c r="G21375">
        <v>2009</v>
      </c>
      <c r="H21375">
        <v>9116.0399999999991</v>
      </c>
      <c r="I21375">
        <v>38873.79</v>
      </c>
    </row>
    <row r="21376" spans="1:9" x14ac:dyDescent="0.25">
      <c r="A21376" t="s">
        <v>204</v>
      </c>
      <c r="B21376" t="s">
        <v>480</v>
      </c>
      <c r="C21376" t="s">
        <v>481</v>
      </c>
      <c r="D21376" t="s">
        <v>482</v>
      </c>
      <c r="E21376" t="s">
        <v>12</v>
      </c>
      <c r="F21376" t="s">
        <v>12</v>
      </c>
      <c r="G21376">
        <v>2010</v>
      </c>
      <c r="H21376">
        <v>10221.39</v>
      </c>
      <c r="I21376">
        <v>39898.880000000005</v>
      </c>
    </row>
    <row r="21377" spans="1:9" x14ac:dyDescent="0.25">
      <c r="A21377" t="s">
        <v>204</v>
      </c>
      <c r="B21377" t="s">
        <v>480</v>
      </c>
      <c r="C21377" t="s">
        <v>481</v>
      </c>
      <c r="D21377" t="s">
        <v>482</v>
      </c>
      <c r="E21377" t="s">
        <v>12</v>
      </c>
      <c r="F21377" t="s">
        <v>12</v>
      </c>
      <c r="G21377">
        <v>2011</v>
      </c>
      <c r="H21377">
        <v>11096.85</v>
      </c>
      <c r="I21377">
        <v>31473.552</v>
      </c>
    </row>
    <row r="21378" spans="1:9" x14ac:dyDescent="0.25">
      <c r="A21378" t="s">
        <v>204</v>
      </c>
      <c r="B21378" t="s">
        <v>480</v>
      </c>
      <c r="C21378" t="s">
        <v>481</v>
      </c>
      <c r="D21378" t="s">
        <v>482</v>
      </c>
      <c r="E21378" t="s">
        <v>12</v>
      </c>
      <c r="F21378" t="s">
        <v>12</v>
      </c>
      <c r="G21378">
        <v>2012</v>
      </c>
      <c r="H21378">
        <v>13067.88</v>
      </c>
      <c r="I21378">
        <v>45999.29</v>
      </c>
    </row>
    <row r="21379" spans="1:9" x14ac:dyDescent="0.25">
      <c r="A21379" t="s">
        <v>204</v>
      </c>
      <c r="B21379" t="s">
        <v>480</v>
      </c>
      <c r="C21379" t="s">
        <v>481</v>
      </c>
      <c r="D21379" t="s">
        <v>482</v>
      </c>
      <c r="E21379" t="s">
        <v>12</v>
      </c>
      <c r="F21379" t="s">
        <v>12</v>
      </c>
      <c r="G21379">
        <v>2013</v>
      </c>
      <c r="H21379">
        <v>15358.78</v>
      </c>
      <c r="I21379">
        <v>51075.060000000005</v>
      </c>
    </row>
    <row r="21380" spans="1:9" x14ac:dyDescent="0.25">
      <c r="A21380" t="s">
        <v>204</v>
      </c>
      <c r="B21380" t="s">
        <v>480</v>
      </c>
      <c r="C21380" t="s">
        <v>481</v>
      </c>
      <c r="D21380" t="s">
        <v>482</v>
      </c>
      <c r="E21380" t="s">
        <v>12</v>
      </c>
      <c r="F21380" t="s">
        <v>12</v>
      </c>
      <c r="G21380">
        <v>2014</v>
      </c>
      <c r="H21380">
        <v>15636.78</v>
      </c>
      <c r="I21380">
        <v>51088.810000000005</v>
      </c>
    </row>
    <row r="21381" spans="1:9" x14ac:dyDescent="0.25">
      <c r="A21381" t="s">
        <v>204</v>
      </c>
      <c r="B21381" t="s">
        <v>480</v>
      </c>
      <c r="C21381" t="s">
        <v>481</v>
      </c>
      <c r="D21381" t="s">
        <v>482</v>
      </c>
      <c r="E21381" t="s">
        <v>12</v>
      </c>
      <c r="F21381" t="s">
        <v>12</v>
      </c>
      <c r="G21381">
        <v>2015</v>
      </c>
      <c r="H21381">
        <v>15986.78</v>
      </c>
      <c r="I21381">
        <v>52235.348000000005</v>
      </c>
    </row>
    <row r="21382" spans="1:9" x14ac:dyDescent="0.25">
      <c r="A21382" t="s">
        <v>204</v>
      </c>
      <c r="B21382" t="s">
        <v>480</v>
      </c>
      <c r="C21382" t="s">
        <v>481</v>
      </c>
      <c r="D21382" t="s">
        <v>482</v>
      </c>
      <c r="E21382" t="s">
        <v>12</v>
      </c>
      <c r="F21382" t="s">
        <v>12</v>
      </c>
      <c r="G21382">
        <v>2016</v>
      </c>
      <c r="H21382">
        <v>16056.78</v>
      </c>
      <c r="I21382">
        <v>52235.348000000005</v>
      </c>
    </row>
    <row r="21383" spans="1:9" x14ac:dyDescent="0.25">
      <c r="A21383" t="s">
        <v>204</v>
      </c>
      <c r="B21383" t="s">
        <v>480</v>
      </c>
      <c r="C21383" t="s">
        <v>481</v>
      </c>
      <c r="D21383" t="s">
        <v>482</v>
      </c>
      <c r="E21383" t="s">
        <v>12</v>
      </c>
      <c r="F21383" t="s">
        <v>12</v>
      </c>
      <c r="G21383">
        <v>2017</v>
      </c>
      <c r="H21383">
        <v>16156.98</v>
      </c>
      <c r="I21383">
        <v>6605.7160000000003</v>
      </c>
    </row>
    <row r="21384" spans="1:9" x14ac:dyDescent="0.25">
      <c r="A21384" t="s">
        <v>204</v>
      </c>
      <c r="B21384" t="s">
        <v>480</v>
      </c>
      <c r="C21384" t="s">
        <v>481</v>
      </c>
      <c r="D21384" t="s">
        <v>482</v>
      </c>
      <c r="E21384" t="s">
        <v>12</v>
      </c>
      <c r="F21384" t="s">
        <v>12</v>
      </c>
      <c r="G21384">
        <v>2018</v>
      </c>
      <c r="H21384">
        <v>16331.9</v>
      </c>
    </row>
    <row r="21385" spans="1:9" x14ac:dyDescent="0.25">
      <c r="A21385" t="s">
        <v>204</v>
      </c>
      <c r="B21385" t="s">
        <v>480</v>
      </c>
      <c r="C21385" t="s">
        <v>481</v>
      </c>
      <c r="D21385" t="s">
        <v>482</v>
      </c>
      <c r="E21385" t="s">
        <v>12</v>
      </c>
      <c r="F21385" t="s">
        <v>12</v>
      </c>
      <c r="G21385">
        <v>2019</v>
      </c>
      <c r="H21385">
        <v>16664.48</v>
      </c>
    </row>
    <row r="21386" spans="1:9" x14ac:dyDescent="0.25">
      <c r="A21386" t="s">
        <v>204</v>
      </c>
      <c r="B21386" t="s">
        <v>480</v>
      </c>
      <c r="C21386" t="s">
        <v>481</v>
      </c>
      <c r="D21386" t="s">
        <v>482</v>
      </c>
      <c r="E21386" t="s">
        <v>111</v>
      </c>
      <c r="F21386" t="s">
        <v>111</v>
      </c>
      <c r="G21386">
        <v>2019</v>
      </c>
      <c r="H21386">
        <v>180</v>
      </c>
    </row>
    <row r="21387" spans="1:9" x14ac:dyDescent="0.25">
      <c r="A21387" t="s">
        <v>204</v>
      </c>
      <c r="B21387" t="s">
        <v>480</v>
      </c>
      <c r="C21387" t="s">
        <v>481</v>
      </c>
      <c r="D21387" t="s">
        <v>483</v>
      </c>
      <c r="E21387" t="s">
        <v>13</v>
      </c>
      <c r="F21387" t="s">
        <v>14</v>
      </c>
      <c r="G21387">
        <v>2000</v>
      </c>
      <c r="H21387">
        <v>13216</v>
      </c>
      <c r="I21387">
        <v>70810.876000000004</v>
      </c>
    </row>
    <row r="21388" spans="1:9" x14ac:dyDescent="0.25">
      <c r="A21388" t="s">
        <v>204</v>
      </c>
      <c r="B21388" t="s">
        <v>480</v>
      </c>
      <c r="C21388" t="s">
        <v>481</v>
      </c>
      <c r="D21388" t="s">
        <v>483</v>
      </c>
      <c r="E21388" t="s">
        <v>13</v>
      </c>
      <c r="F21388" t="s">
        <v>14</v>
      </c>
      <c r="G21388">
        <v>2001</v>
      </c>
      <c r="H21388">
        <v>13208</v>
      </c>
      <c r="I21388">
        <v>70768.010999999999</v>
      </c>
    </row>
    <row r="21389" spans="1:9" x14ac:dyDescent="0.25">
      <c r="A21389" t="s">
        <v>204</v>
      </c>
      <c r="B21389" t="s">
        <v>480</v>
      </c>
      <c r="C21389" t="s">
        <v>481</v>
      </c>
      <c r="D21389" t="s">
        <v>483</v>
      </c>
      <c r="E21389" t="s">
        <v>13</v>
      </c>
      <c r="F21389" t="s">
        <v>14</v>
      </c>
      <c r="G21389">
        <v>2002</v>
      </c>
      <c r="H21389">
        <v>12492</v>
      </c>
      <c r="I21389">
        <v>66931.634000000005</v>
      </c>
    </row>
    <row r="21390" spans="1:9" x14ac:dyDescent="0.25">
      <c r="A21390" t="s">
        <v>204</v>
      </c>
      <c r="B21390" t="s">
        <v>480</v>
      </c>
      <c r="C21390" t="s">
        <v>481</v>
      </c>
      <c r="D21390" t="s">
        <v>483</v>
      </c>
      <c r="E21390" t="s">
        <v>13</v>
      </c>
      <c r="F21390" t="s">
        <v>14</v>
      </c>
      <c r="G21390">
        <v>2003</v>
      </c>
      <c r="H21390">
        <v>12492</v>
      </c>
      <c r="I21390">
        <v>66931.634000000005</v>
      </c>
    </row>
    <row r="21391" spans="1:9" x14ac:dyDescent="0.25">
      <c r="A21391" t="s">
        <v>204</v>
      </c>
      <c r="B21391" t="s">
        <v>480</v>
      </c>
      <c r="C21391" t="s">
        <v>481</v>
      </c>
      <c r="D21391" t="s">
        <v>483</v>
      </c>
      <c r="E21391" t="s">
        <v>13</v>
      </c>
      <c r="F21391" t="s">
        <v>14</v>
      </c>
      <c r="G21391">
        <v>2004</v>
      </c>
      <c r="H21391">
        <v>13865</v>
      </c>
      <c r="I21391">
        <v>74288.262000000002</v>
      </c>
    </row>
    <row r="21392" spans="1:9" x14ac:dyDescent="0.25">
      <c r="A21392" t="s">
        <v>204</v>
      </c>
      <c r="B21392" t="s">
        <v>480</v>
      </c>
      <c r="C21392" t="s">
        <v>481</v>
      </c>
      <c r="D21392" t="s">
        <v>483</v>
      </c>
      <c r="E21392" t="s">
        <v>13</v>
      </c>
      <c r="F21392" t="s">
        <v>14</v>
      </c>
      <c r="G21392">
        <v>2005</v>
      </c>
      <c r="H21392">
        <v>14415.81</v>
      </c>
      <c r="I21392">
        <v>77236.78</v>
      </c>
    </row>
    <row r="21393" spans="1:9" x14ac:dyDescent="0.25">
      <c r="A21393" t="s">
        <v>204</v>
      </c>
      <c r="B21393" t="s">
        <v>480</v>
      </c>
      <c r="C21393" t="s">
        <v>481</v>
      </c>
      <c r="D21393" t="s">
        <v>483</v>
      </c>
      <c r="E21393" t="s">
        <v>13</v>
      </c>
      <c r="F21393" t="s">
        <v>14</v>
      </c>
      <c r="G21393">
        <v>2006</v>
      </c>
      <c r="H21393">
        <v>14598.81</v>
      </c>
      <c r="I21393">
        <v>81551.37999999999</v>
      </c>
    </row>
    <row r="21394" spans="1:9" x14ac:dyDescent="0.25">
      <c r="A21394" t="s">
        <v>204</v>
      </c>
      <c r="B21394" t="s">
        <v>480</v>
      </c>
      <c r="C21394" t="s">
        <v>481</v>
      </c>
      <c r="D21394" t="s">
        <v>483</v>
      </c>
      <c r="E21394" t="s">
        <v>13</v>
      </c>
      <c r="F21394" t="s">
        <v>14</v>
      </c>
      <c r="G21394">
        <v>2007</v>
      </c>
      <c r="H21394">
        <v>14598.81</v>
      </c>
      <c r="I21394">
        <v>83168.44</v>
      </c>
    </row>
    <row r="21395" spans="1:9" x14ac:dyDescent="0.25">
      <c r="A21395" t="s">
        <v>204</v>
      </c>
      <c r="B21395" t="s">
        <v>480</v>
      </c>
      <c r="C21395" t="s">
        <v>481</v>
      </c>
      <c r="D21395" t="s">
        <v>483</v>
      </c>
      <c r="E21395" t="s">
        <v>13</v>
      </c>
      <c r="F21395" t="s">
        <v>14</v>
      </c>
      <c r="G21395">
        <v>2008</v>
      </c>
      <c r="H21395">
        <v>14598.81</v>
      </c>
      <c r="I21395">
        <v>86852.200000000012</v>
      </c>
    </row>
    <row r="21396" spans="1:9" x14ac:dyDescent="0.25">
      <c r="A21396" t="s">
        <v>204</v>
      </c>
      <c r="B21396" t="s">
        <v>480</v>
      </c>
      <c r="C21396" t="s">
        <v>481</v>
      </c>
      <c r="D21396" t="s">
        <v>483</v>
      </c>
      <c r="E21396" t="s">
        <v>13</v>
      </c>
      <c r="F21396" t="s">
        <v>14</v>
      </c>
      <c r="G21396">
        <v>2009</v>
      </c>
      <c r="H21396">
        <v>14623.81</v>
      </c>
      <c r="I21396">
        <v>85968.72</v>
      </c>
    </row>
    <row r="21397" spans="1:9" x14ac:dyDescent="0.25">
      <c r="A21397" t="s">
        <v>204</v>
      </c>
      <c r="B21397" t="s">
        <v>480</v>
      </c>
      <c r="C21397" t="s">
        <v>481</v>
      </c>
      <c r="D21397" t="s">
        <v>483</v>
      </c>
      <c r="E21397" t="s">
        <v>13</v>
      </c>
      <c r="F21397" t="s">
        <v>14</v>
      </c>
      <c r="G21397">
        <v>2010</v>
      </c>
      <c r="H21397">
        <v>14623.81</v>
      </c>
      <c r="I21397">
        <v>76777.077999999994</v>
      </c>
    </row>
    <row r="21398" spans="1:9" x14ac:dyDescent="0.25">
      <c r="A21398" t="s">
        <v>204</v>
      </c>
      <c r="B21398" t="s">
        <v>480</v>
      </c>
      <c r="C21398" t="s">
        <v>481</v>
      </c>
      <c r="D21398" t="s">
        <v>483</v>
      </c>
      <c r="E21398" t="s">
        <v>13</v>
      </c>
      <c r="F21398" t="s">
        <v>14</v>
      </c>
      <c r="G21398">
        <v>2011</v>
      </c>
      <c r="H21398">
        <v>14623.81</v>
      </c>
      <c r="I21398">
        <v>83268.41</v>
      </c>
    </row>
    <row r="21399" spans="1:9" x14ac:dyDescent="0.25">
      <c r="A21399" t="s">
        <v>204</v>
      </c>
      <c r="B21399" t="s">
        <v>480</v>
      </c>
      <c r="C21399" t="s">
        <v>481</v>
      </c>
      <c r="D21399" t="s">
        <v>483</v>
      </c>
      <c r="E21399" t="s">
        <v>13</v>
      </c>
      <c r="F21399" t="s">
        <v>14</v>
      </c>
      <c r="G21399">
        <v>2012</v>
      </c>
      <c r="H21399">
        <v>14623.81</v>
      </c>
      <c r="I21399">
        <v>81859.659999999989</v>
      </c>
    </row>
    <row r="21400" spans="1:9" x14ac:dyDescent="0.25">
      <c r="A21400" t="s">
        <v>204</v>
      </c>
      <c r="B21400" t="s">
        <v>480</v>
      </c>
      <c r="C21400" t="s">
        <v>481</v>
      </c>
      <c r="D21400" t="s">
        <v>483</v>
      </c>
      <c r="E21400" t="s">
        <v>13</v>
      </c>
      <c r="F21400" t="s">
        <v>14</v>
      </c>
      <c r="G21400">
        <v>2013</v>
      </c>
      <c r="H21400">
        <v>14880.81</v>
      </c>
      <c r="I21400">
        <v>81502.94</v>
      </c>
    </row>
    <row r="21401" spans="1:9" x14ac:dyDescent="0.25">
      <c r="A21401" t="s">
        <v>204</v>
      </c>
      <c r="B21401" t="s">
        <v>480</v>
      </c>
      <c r="C21401" t="s">
        <v>481</v>
      </c>
      <c r="D21401" t="s">
        <v>483</v>
      </c>
      <c r="E21401" t="s">
        <v>13</v>
      </c>
      <c r="F21401" t="s">
        <v>14</v>
      </c>
      <c r="G21401">
        <v>2014</v>
      </c>
      <c r="H21401">
        <v>14880.81</v>
      </c>
      <c r="I21401">
        <v>86325.5</v>
      </c>
    </row>
    <row r="21402" spans="1:9" x14ac:dyDescent="0.25">
      <c r="A21402" t="s">
        <v>204</v>
      </c>
      <c r="B21402" t="s">
        <v>480</v>
      </c>
      <c r="C21402" t="s">
        <v>481</v>
      </c>
      <c r="D21402" t="s">
        <v>483</v>
      </c>
      <c r="E21402" t="s">
        <v>13</v>
      </c>
      <c r="F21402" t="s">
        <v>14</v>
      </c>
      <c r="G21402">
        <v>2015</v>
      </c>
      <c r="H21402">
        <v>15137.81</v>
      </c>
      <c r="I21402">
        <v>76003.5</v>
      </c>
    </row>
    <row r="21403" spans="1:9" x14ac:dyDescent="0.25">
      <c r="A21403" t="s">
        <v>204</v>
      </c>
      <c r="B21403" t="s">
        <v>480</v>
      </c>
      <c r="C21403" t="s">
        <v>481</v>
      </c>
      <c r="D21403" t="s">
        <v>483</v>
      </c>
      <c r="E21403" t="s">
        <v>13</v>
      </c>
      <c r="F21403" t="s">
        <v>14</v>
      </c>
      <c r="G21403">
        <v>2016</v>
      </c>
      <c r="H21403">
        <v>16520.810000000001</v>
      </c>
      <c r="I21403">
        <v>76003.5</v>
      </c>
    </row>
    <row r="21404" spans="1:9" x14ac:dyDescent="0.25">
      <c r="A21404" t="s">
        <v>204</v>
      </c>
      <c r="B21404" t="s">
        <v>480</v>
      </c>
      <c r="C21404" t="s">
        <v>481</v>
      </c>
      <c r="D21404" t="s">
        <v>483</v>
      </c>
      <c r="E21404" t="s">
        <v>13</v>
      </c>
      <c r="F21404" t="s">
        <v>14</v>
      </c>
      <c r="G21404">
        <v>2017</v>
      </c>
      <c r="H21404">
        <v>16520.810000000001</v>
      </c>
      <c r="I21404">
        <v>55734.49</v>
      </c>
    </row>
    <row r="21405" spans="1:9" x14ac:dyDescent="0.25">
      <c r="A21405" t="s">
        <v>204</v>
      </c>
      <c r="B21405" t="s">
        <v>480</v>
      </c>
      <c r="C21405" t="s">
        <v>481</v>
      </c>
      <c r="D21405" t="s">
        <v>483</v>
      </c>
      <c r="E21405" t="s">
        <v>13</v>
      </c>
      <c r="F21405" t="s">
        <v>14</v>
      </c>
      <c r="G21405">
        <v>2018</v>
      </c>
      <c r="H21405">
        <v>16520.8</v>
      </c>
    </row>
    <row r="21406" spans="1:9" x14ac:dyDescent="0.25">
      <c r="A21406" t="s">
        <v>204</v>
      </c>
      <c r="B21406" t="s">
        <v>480</v>
      </c>
      <c r="C21406" t="s">
        <v>481</v>
      </c>
      <c r="D21406" t="s">
        <v>483</v>
      </c>
      <c r="E21406" t="s">
        <v>13</v>
      </c>
      <c r="F21406" t="s">
        <v>14</v>
      </c>
      <c r="G21406">
        <v>2019</v>
      </c>
      <c r="H21406">
        <v>16521.21</v>
      </c>
    </row>
    <row r="21407" spans="1:9" x14ac:dyDescent="0.25">
      <c r="A21407" t="s">
        <v>204</v>
      </c>
      <c r="B21407" t="s">
        <v>480</v>
      </c>
      <c r="C21407" t="s">
        <v>481</v>
      </c>
      <c r="D21407" t="s">
        <v>483</v>
      </c>
      <c r="E21407" t="s">
        <v>15</v>
      </c>
      <c r="F21407" t="s">
        <v>17</v>
      </c>
      <c r="G21407">
        <v>2010</v>
      </c>
      <c r="H21407">
        <v>1.8</v>
      </c>
      <c r="I21407">
        <v>2.02</v>
      </c>
    </row>
    <row r="21408" spans="1:9" x14ac:dyDescent="0.25">
      <c r="A21408" t="s">
        <v>204</v>
      </c>
      <c r="B21408" t="s">
        <v>480</v>
      </c>
      <c r="C21408" t="s">
        <v>481</v>
      </c>
      <c r="D21408" t="s">
        <v>483</v>
      </c>
      <c r="E21408" t="s">
        <v>15</v>
      </c>
      <c r="F21408" t="s">
        <v>17</v>
      </c>
      <c r="G21408">
        <v>2011</v>
      </c>
      <c r="H21408">
        <v>2</v>
      </c>
      <c r="I21408">
        <v>2.44</v>
      </c>
    </row>
    <row r="21409" spans="1:9" x14ac:dyDescent="0.25">
      <c r="A21409" t="s">
        <v>204</v>
      </c>
      <c r="B21409" t="s">
        <v>480</v>
      </c>
      <c r="C21409" t="s">
        <v>481</v>
      </c>
      <c r="D21409" t="s">
        <v>483</v>
      </c>
      <c r="E21409" t="s">
        <v>15</v>
      </c>
      <c r="F21409" t="s">
        <v>17</v>
      </c>
      <c r="G21409">
        <v>2012</v>
      </c>
      <c r="H21409">
        <v>2.2999999999999998</v>
      </c>
      <c r="I21409">
        <v>4.09</v>
      </c>
    </row>
    <row r="21410" spans="1:9" x14ac:dyDescent="0.25">
      <c r="A21410" t="s">
        <v>204</v>
      </c>
      <c r="B21410" t="s">
        <v>480</v>
      </c>
      <c r="C21410" t="s">
        <v>481</v>
      </c>
      <c r="D21410" t="s">
        <v>483</v>
      </c>
      <c r="E21410" t="s">
        <v>15</v>
      </c>
      <c r="F21410" t="s">
        <v>17</v>
      </c>
      <c r="G21410">
        <v>2013</v>
      </c>
      <c r="H21410">
        <v>2.2999999999999998</v>
      </c>
      <c r="I21410">
        <v>4.1900000000000004</v>
      </c>
    </row>
    <row r="21411" spans="1:9" x14ac:dyDescent="0.25">
      <c r="A21411" t="s">
        <v>204</v>
      </c>
      <c r="B21411" t="s">
        <v>480</v>
      </c>
      <c r="C21411" t="s">
        <v>481</v>
      </c>
      <c r="D21411" t="s">
        <v>483</v>
      </c>
      <c r="E21411" t="s">
        <v>15</v>
      </c>
      <c r="F21411" t="s">
        <v>17</v>
      </c>
      <c r="G21411">
        <v>2014</v>
      </c>
      <c r="H21411">
        <v>3.4</v>
      </c>
      <c r="I21411">
        <v>5.3</v>
      </c>
    </row>
    <row r="21412" spans="1:9" x14ac:dyDescent="0.25">
      <c r="A21412" t="s">
        <v>204</v>
      </c>
      <c r="B21412" t="s">
        <v>480</v>
      </c>
      <c r="C21412" t="s">
        <v>481</v>
      </c>
      <c r="D21412" t="s">
        <v>483</v>
      </c>
      <c r="E21412" t="s">
        <v>15</v>
      </c>
      <c r="F21412" t="s">
        <v>17</v>
      </c>
      <c r="G21412">
        <v>2015</v>
      </c>
      <c r="H21412">
        <v>3.4</v>
      </c>
      <c r="I21412">
        <v>5.3</v>
      </c>
    </row>
    <row r="21413" spans="1:9" x14ac:dyDescent="0.25">
      <c r="A21413" t="s">
        <v>204</v>
      </c>
      <c r="B21413" t="s">
        <v>480</v>
      </c>
      <c r="C21413" t="s">
        <v>481</v>
      </c>
      <c r="D21413" t="s">
        <v>483</v>
      </c>
      <c r="E21413" t="s">
        <v>15</v>
      </c>
      <c r="F21413" t="s">
        <v>17</v>
      </c>
      <c r="G21413">
        <v>2016</v>
      </c>
      <c r="H21413">
        <v>3.4</v>
      </c>
      <c r="I21413">
        <v>5.3</v>
      </c>
    </row>
    <row r="21414" spans="1:9" x14ac:dyDescent="0.25">
      <c r="A21414" t="s">
        <v>204</v>
      </c>
      <c r="B21414" t="s">
        <v>480</v>
      </c>
      <c r="C21414" t="s">
        <v>481</v>
      </c>
      <c r="D21414" t="s">
        <v>483</v>
      </c>
      <c r="E21414" t="s">
        <v>15</v>
      </c>
      <c r="F21414" t="s">
        <v>17</v>
      </c>
      <c r="G21414">
        <v>2017</v>
      </c>
      <c r="H21414">
        <v>3.4</v>
      </c>
      <c r="I21414">
        <v>5.3</v>
      </c>
    </row>
    <row r="21415" spans="1:9" x14ac:dyDescent="0.25">
      <c r="A21415" t="s">
        <v>204</v>
      </c>
      <c r="B21415" t="s">
        <v>480</v>
      </c>
      <c r="C21415" t="s">
        <v>481</v>
      </c>
      <c r="D21415" t="s">
        <v>483</v>
      </c>
      <c r="E21415" t="s">
        <v>15</v>
      </c>
      <c r="F21415" t="s">
        <v>17</v>
      </c>
      <c r="G21415">
        <v>2018</v>
      </c>
      <c r="H21415">
        <v>3</v>
      </c>
    </row>
    <row r="21416" spans="1:9" x14ac:dyDescent="0.25">
      <c r="A21416" t="s">
        <v>204</v>
      </c>
      <c r="B21416" t="s">
        <v>480</v>
      </c>
      <c r="C21416" t="s">
        <v>481</v>
      </c>
      <c r="D21416" t="s">
        <v>483</v>
      </c>
      <c r="E21416" t="s">
        <v>15</v>
      </c>
      <c r="F21416" t="s">
        <v>17</v>
      </c>
      <c r="G21416">
        <v>2019</v>
      </c>
      <c r="H21416">
        <v>3</v>
      </c>
    </row>
    <row r="21417" spans="1:9" x14ac:dyDescent="0.25">
      <c r="A21417" t="s">
        <v>204</v>
      </c>
      <c r="B21417" t="s">
        <v>480</v>
      </c>
      <c r="C21417" t="s">
        <v>481</v>
      </c>
      <c r="D21417" t="s">
        <v>483</v>
      </c>
      <c r="E21417" t="s">
        <v>15</v>
      </c>
      <c r="F21417" t="s">
        <v>26</v>
      </c>
      <c r="G21417">
        <v>2015</v>
      </c>
      <c r="H21417">
        <v>1.1000000000000001</v>
      </c>
      <c r="I21417">
        <v>1.6060000000000001</v>
      </c>
    </row>
    <row r="21418" spans="1:9" x14ac:dyDescent="0.25">
      <c r="A21418" t="s">
        <v>204</v>
      </c>
      <c r="B21418" t="s">
        <v>480</v>
      </c>
      <c r="C21418" t="s">
        <v>481</v>
      </c>
      <c r="D21418" t="s">
        <v>483</v>
      </c>
      <c r="E21418" t="s">
        <v>15</v>
      </c>
      <c r="F21418" t="s">
        <v>26</v>
      </c>
      <c r="G21418">
        <v>2016</v>
      </c>
      <c r="H21418">
        <v>1.1000000000000001</v>
      </c>
      <c r="I21418">
        <v>1.6060000000000001</v>
      </c>
    </row>
    <row r="21419" spans="1:9" x14ac:dyDescent="0.25">
      <c r="A21419" t="s">
        <v>204</v>
      </c>
      <c r="B21419" t="s">
        <v>480</v>
      </c>
      <c r="C21419" t="s">
        <v>481</v>
      </c>
      <c r="D21419" t="s">
        <v>483</v>
      </c>
      <c r="E21419" t="s">
        <v>15</v>
      </c>
      <c r="F21419" t="s">
        <v>26</v>
      </c>
      <c r="G21419">
        <v>2017</v>
      </c>
      <c r="H21419">
        <v>1.1000000000000001</v>
      </c>
      <c r="I21419">
        <v>1.6060000000000001</v>
      </c>
    </row>
    <row r="21420" spans="1:9" x14ac:dyDescent="0.25">
      <c r="A21420" t="s">
        <v>204</v>
      </c>
      <c r="B21420" t="s">
        <v>480</v>
      </c>
      <c r="C21420" t="s">
        <v>481</v>
      </c>
      <c r="D21420" t="s">
        <v>483</v>
      </c>
      <c r="E21420" t="s">
        <v>15</v>
      </c>
      <c r="F21420" t="s">
        <v>26</v>
      </c>
      <c r="G21420">
        <v>2018</v>
      </c>
      <c r="H21420">
        <v>1</v>
      </c>
    </row>
    <row r="21421" spans="1:9" x14ac:dyDescent="0.25">
      <c r="A21421" t="s">
        <v>204</v>
      </c>
      <c r="B21421" t="s">
        <v>480</v>
      </c>
      <c r="C21421" t="s">
        <v>481</v>
      </c>
      <c r="D21421" t="s">
        <v>483</v>
      </c>
      <c r="E21421" t="s">
        <v>15</v>
      </c>
      <c r="F21421" t="s">
        <v>26</v>
      </c>
      <c r="G21421">
        <v>2019</v>
      </c>
      <c r="H21421">
        <v>2.3199999999999998</v>
      </c>
    </row>
    <row r="21422" spans="1:9" x14ac:dyDescent="0.25">
      <c r="A21422" t="s">
        <v>204</v>
      </c>
      <c r="B21422" t="s">
        <v>480</v>
      </c>
      <c r="C21422" t="s">
        <v>481</v>
      </c>
      <c r="D21422" t="s">
        <v>483</v>
      </c>
      <c r="E21422" t="s">
        <v>18</v>
      </c>
      <c r="F21422" t="s">
        <v>19</v>
      </c>
      <c r="G21422">
        <v>2012</v>
      </c>
      <c r="H21422">
        <v>30</v>
      </c>
      <c r="I21422">
        <v>52.962000000000003</v>
      </c>
    </row>
    <row r="21423" spans="1:9" x14ac:dyDescent="0.25">
      <c r="A21423" t="s">
        <v>204</v>
      </c>
      <c r="B21423" t="s">
        <v>480</v>
      </c>
      <c r="C21423" t="s">
        <v>481</v>
      </c>
      <c r="D21423" t="s">
        <v>483</v>
      </c>
      <c r="E21423" t="s">
        <v>18</v>
      </c>
      <c r="F21423" t="s">
        <v>19</v>
      </c>
      <c r="G21423">
        <v>2013</v>
      </c>
      <c r="H21423">
        <v>71.28</v>
      </c>
      <c r="I21423">
        <v>88.27</v>
      </c>
    </row>
    <row r="21424" spans="1:9" x14ac:dyDescent="0.25">
      <c r="A21424" t="s">
        <v>204</v>
      </c>
      <c r="B21424" t="s">
        <v>480</v>
      </c>
      <c r="C21424" t="s">
        <v>481</v>
      </c>
      <c r="D21424" t="s">
        <v>483</v>
      </c>
      <c r="E21424" t="s">
        <v>18</v>
      </c>
      <c r="F21424" t="s">
        <v>19</v>
      </c>
      <c r="G21424">
        <v>2014</v>
      </c>
      <c r="H21424">
        <v>71.28</v>
      </c>
      <c r="I21424">
        <v>88.3</v>
      </c>
    </row>
    <row r="21425" spans="1:9" x14ac:dyDescent="0.25">
      <c r="A21425" t="s">
        <v>204</v>
      </c>
      <c r="B21425" t="s">
        <v>480</v>
      </c>
      <c r="C21425" t="s">
        <v>481</v>
      </c>
      <c r="D21425" t="s">
        <v>483</v>
      </c>
      <c r="E21425" t="s">
        <v>18</v>
      </c>
      <c r="F21425" t="s">
        <v>19</v>
      </c>
      <c r="G21425">
        <v>2015</v>
      </c>
      <c r="H21425">
        <v>71.28</v>
      </c>
      <c r="I21425">
        <v>88.3</v>
      </c>
    </row>
    <row r="21426" spans="1:9" x14ac:dyDescent="0.25">
      <c r="A21426" t="s">
        <v>204</v>
      </c>
      <c r="B21426" t="s">
        <v>480</v>
      </c>
      <c r="C21426" t="s">
        <v>481</v>
      </c>
      <c r="D21426" t="s">
        <v>483</v>
      </c>
      <c r="E21426" t="s">
        <v>18</v>
      </c>
      <c r="F21426" t="s">
        <v>19</v>
      </c>
      <c r="G21426">
        <v>2016</v>
      </c>
      <c r="H21426">
        <v>71.28</v>
      </c>
      <c r="I21426">
        <v>88.3</v>
      </c>
    </row>
    <row r="21427" spans="1:9" x14ac:dyDescent="0.25">
      <c r="A21427" t="s">
        <v>204</v>
      </c>
      <c r="B21427" t="s">
        <v>480</v>
      </c>
      <c r="C21427" t="s">
        <v>481</v>
      </c>
      <c r="D21427" t="s">
        <v>483</v>
      </c>
      <c r="E21427" t="s">
        <v>18</v>
      </c>
      <c r="F21427" t="s">
        <v>19</v>
      </c>
      <c r="G21427">
        <v>2017</v>
      </c>
      <c r="H21427">
        <v>71.28</v>
      </c>
      <c r="I21427">
        <v>88.3</v>
      </c>
    </row>
    <row r="21428" spans="1:9" x14ac:dyDescent="0.25">
      <c r="A21428" t="s">
        <v>204</v>
      </c>
      <c r="B21428" t="s">
        <v>480</v>
      </c>
      <c r="C21428" t="s">
        <v>481</v>
      </c>
      <c r="D21428" t="s">
        <v>483</v>
      </c>
      <c r="E21428" t="s">
        <v>18</v>
      </c>
      <c r="F21428" t="s">
        <v>19</v>
      </c>
      <c r="G21428">
        <v>2018</v>
      </c>
      <c r="H21428">
        <v>71.28</v>
      </c>
    </row>
    <row r="21429" spans="1:9" x14ac:dyDescent="0.25">
      <c r="A21429" t="s">
        <v>204</v>
      </c>
      <c r="B21429" t="s">
        <v>480</v>
      </c>
      <c r="C21429" t="s">
        <v>481</v>
      </c>
      <c r="D21429" t="s">
        <v>483</v>
      </c>
      <c r="E21429" t="s">
        <v>18</v>
      </c>
      <c r="F21429" t="s">
        <v>19</v>
      </c>
      <c r="G21429">
        <v>2019</v>
      </c>
      <c r="H21429">
        <v>71.28</v>
      </c>
    </row>
  </sheetData>
  <hyperlinks>
    <hyperlink ref="Y2" r:id="rId1" xr:uid="{54B71CC5-F6AC-43E3-9665-821407726844}"/>
  </hyperlinks>
  <pageMargins left="0.7" right="0.7" top="0.75" bottom="0.75" header="0.3" footer="0.3"/>
  <pageSetup paperSize="9" orientation="portrait" horizontalDpi="1200" verticalDpi="1200"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49B08-4268-4202-AE1E-A4549FFFD514}">
  <sheetPr codeName="Sheet3">
    <tabColor theme="0"/>
  </sheetPr>
  <dimension ref="A1:I19"/>
  <sheetViews>
    <sheetView workbookViewId="0">
      <selection activeCell="I10" sqref="I10"/>
    </sheetView>
  </sheetViews>
  <sheetFormatPr defaultRowHeight="15" x14ac:dyDescent="0.25"/>
  <cols>
    <col min="1" max="1" width="12.5703125" bestFit="1" customWidth="1"/>
    <col min="2" max="2" width="25.5703125" bestFit="1" customWidth="1"/>
    <col min="3" max="3" width="13.5703125" bestFit="1" customWidth="1"/>
    <col min="4" max="4" width="10.28515625" bestFit="1" customWidth="1"/>
    <col min="5" max="5" width="10.7109375" customWidth="1"/>
    <col min="6" max="20" width="11.7109375" bestFit="1" customWidth="1"/>
  </cols>
  <sheetData>
    <row r="1" spans="1:9" x14ac:dyDescent="0.25">
      <c r="A1" s="4" t="s">
        <v>6</v>
      </c>
      <c r="B1" s="5">
        <v>2017</v>
      </c>
    </row>
    <row r="3" spans="1:9" x14ac:dyDescent="0.25">
      <c r="A3" s="4" t="s">
        <v>485</v>
      </c>
      <c r="B3" t="s">
        <v>491</v>
      </c>
      <c r="C3" t="s">
        <v>501</v>
      </c>
      <c r="D3" t="s">
        <v>502</v>
      </c>
      <c r="F3" s="14"/>
      <c r="G3" s="14"/>
      <c r="H3" s="14"/>
      <c r="I3" s="14"/>
    </row>
    <row r="4" spans="1:9" x14ac:dyDescent="0.25">
      <c r="A4" s="5" t="s">
        <v>456</v>
      </c>
      <c r="B4" s="6">
        <v>3237.3500920823294</v>
      </c>
      <c r="C4" s="6">
        <v>2437.3500920823294</v>
      </c>
      <c r="D4">
        <v>800</v>
      </c>
      <c r="F4" s="14"/>
      <c r="G4" s="14"/>
      <c r="H4" s="14"/>
      <c r="I4" s="14"/>
    </row>
    <row r="5" spans="1:9" x14ac:dyDescent="0.25">
      <c r="A5" s="5" t="s">
        <v>53</v>
      </c>
      <c r="B5" s="6">
        <v>1629.3580945450758</v>
      </c>
      <c r="C5" s="6">
        <v>829.3580945450758</v>
      </c>
      <c r="D5">
        <v>800</v>
      </c>
      <c r="F5" s="14"/>
      <c r="G5" s="14"/>
      <c r="H5" s="14"/>
      <c r="I5" s="14"/>
    </row>
    <row r="6" spans="1:9" x14ac:dyDescent="0.25">
      <c r="A6" s="5" t="s">
        <v>313</v>
      </c>
      <c r="B6" s="6">
        <v>1315.8640994769344</v>
      </c>
      <c r="C6" s="6">
        <v>515.86409947693437</v>
      </c>
      <c r="D6">
        <v>800</v>
      </c>
      <c r="F6" s="14"/>
      <c r="G6" s="14"/>
      <c r="H6" s="14"/>
      <c r="I6" s="14"/>
    </row>
    <row r="7" spans="1:9" x14ac:dyDescent="0.25">
      <c r="A7" s="5" t="s">
        <v>105</v>
      </c>
      <c r="B7" s="6">
        <v>4961.2115200169601</v>
      </c>
      <c r="C7" s="6">
        <v>4161.2115200169601</v>
      </c>
      <c r="D7">
        <v>800</v>
      </c>
      <c r="F7" s="14"/>
      <c r="G7" s="14"/>
      <c r="H7" s="14"/>
      <c r="I7" s="14"/>
    </row>
    <row r="8" spans="1:9" x14ac:dyDescent="0.25">
      <c r="A8" s="5" t="s">
        <v>180</v>
      </c>
      <c r="B8" s="6">
        <v>1628.4234661049552</v>
      </c>
      <c r="C8" s="6">
        <v>828.4234661049552</v>
      </c>
      <c r="D8">
        <v>800</v>
      </c>
      <c r="F8" s="14"/>
      <c r="G8" s="14"/>
      <c r="H8" s="14"/>
      <c r="I8" s="14"/>
    </row>
    <row r="9" spans="1:9" x14ac:dyDescent="0.25">
      <c r="A9" s="5" t="s">
        <v>486</v>
      </c>
      <c r="B9" s="6">
        <v>12772.207272226256</v>
      </c>
      <c r="C9" s="6">
        <v>11972.207272226247</v>
      </c>
      <c r="D9">
        <v>800</v>
      </c>
      <c r="F9" s="14"/>
      <c r="G9" s="14"/>
      <c r="H9" s="14"/>
      <c r="I9" s="14"/>
    </row>
    <row r="10" spans="1:9" x14ac:dyDescent="0.25">
      <c r="F10" s="14"/>
      <c r="G10" s="14"/>
      <c r="H10" s="14"/>
      <c r="I10" s="14"/>
    </row>
    <row r="11" spans="1:9" x14ac:dyDescent="0.25">
      <c r="F11" s="14"/>
      <c r="G11" s="14"/>
      <c r="H11" s="14"/>
      <c r="I11" s="14"/>
    </row>
    <row r="12" spans="1:9" x14ac:dyDescent="0.25">
      <c r="F12" s="14"/>
      <c r="G12" s="14"/>
      <c r="H12" s="14"/>
      <c r="I12" s="14"/>
    </row>
    <row r="13" spans="1:9" x14ac:dyDescent="0.25">
      <c r="F13" s="14"/>
      <c r="G13" s="14"/>
      <c r="H13" s="14"/>
      <c r="I13" s="14"/>
    </row>
    <row r="14" spans="1:9" x14ac:dyDescent="0.25">
      <c r="F14" s="14"/>
      <c r="G14" s="14"/>
      <c r="H14" s="14"/>
      <c r="I14" s="14"/>
    </row>
    <row r="15" spans="1:9" x14ac:dyDescent="0.25">
      <c r="F15" s="14"/>
      <c r="G15" s="14"/>
      <c r="H15" s="14"/>
      <c r="I15" s="14"/>
    </row>
    <row r="16" spans="1:9" x14ac:dyDescent="0.25">
      <c r="F16" s="14"/>
      <c r="G16" s="14"/>
      <c r="H16" s="14"/>
      <c r="I16" s="14"/>
    </row>
    <row r="17" spans="6:9" x14ac:dyDescent="0.25">
      <c r="F17" s="14"/>
      <c r="G17" s="14"/>
      <c r="H17" s="14"/>
      <c r="I17" s="14"/>
    </row>
    <row r="18" spans="6:9" x14ac:dyDescent="0.25">
      <c r="F18" s="14"/>
      <c r="G18" s="14"/>
      <c r="H18" s="14"/>
      <c r="I18" s="14"/>
    </row>
    <row r="19" spans="6:9" x14ac:dyDescent="0.25">
      <c r="F19" s="14"/>
      <c r="G19" s="14"/>
      <c r="H19" s="14"/>
      <c r="I19"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95090-D118-48F4-B4E8-8AB8F644AED5}">
  <sheetPr codeName="Sheet4">
    <tabColor theme="0"/>
  </sheetPr>
  <dimension ref="A1:H24"/>
  <sheetViews>
    <sheetView showGridLines="0" workbookViewId="0">
      <selection activeCell="H9" sqref="H9"/>
    </sheetView>
  </sheetViews>
  <sheetFormatPr defaultRowHeight="15" x14ac:dyDescent="0.25"/>
  <cols>
    <col min="1" max="1" width="23.140625" bestFit="1" customWidth="1"/>
    <col min="2" max="5" width="17.28515625" bestFit="1" customWidth="1"/>
    <col min="6" max="6" width="10.5703125" bestFit="1" customWidth="1"/>
    <col min="7" max="7" width="9.140625" customWidth="1"/>
    <col min="8" max="9" width="23.7109375" bestFit="1" customWidth="1"/>
    <col min="10" max="10" width="10" bestFit="1" customWidth="1"/>
    <col min="11" max="11" width="10.7109375" bestFit="1" customWidth="1"/>
    <col min="12" max="12" width="13.85546875" bestFit="1" customWidth="1"/>
    <col min="13" max="13" width="10" bestFit="1" customWidth="1"/>
    <col min="14" max="22" width="8.7109375" bestFit="1" customWidth="1"/>
    <col min="23" max="23" width="10" bestFit="1" customWidth="1"/>
  </cols>
  <sheetData>
    <row r="1" spans="1:8" x14ac:dyDescent="0.25">
      <c r="A1" s="4" t="s">
        <v>3</v>
      </c>
      <c r="B1" t="s">
        <v>483</v>
      </c>
    </row>
    <row r="3" spans="1:8" x14ac:dyDescent="0.25">
      <c r="A3" s="4" t="s">
        <v>492</v>
      </c>
      <c r="B3" s="4" t="s">
        <v>4</v>
      </c>
    </row>
    <row r="4" spans="1:8" x14ac:dyDescent="0.25">
      <c r="A4" s="4" t="s">
        <v>6</v>
      </c>
      <c r="B4" t="s">
        <v>13</v>
      </c>
      <c r="C4" t="s">
        <v>15</v>
      </c>
      <c r="D4" t="s">
        <v>18</v>
      </c>
      <c r="E4" t="s">
        <v>493</v>
      </c>
      <c r="F4" t="s">
        <v>486</v>
      </c>
    </row>
    <row r="5" spans="1:8" x14ac:dyDescent="0.25">
      <c r="A5">
        <v>2000</v>
      </c>
      <c r="B5" s="7">
        <v>168665.31700000001</v>
      </c>
      <c r="C5" s="7">
        <v>199.1</v>
      </c>
      <c r="D5" s="7">
        <v>12730.914999999999</v>
      </c>
      <c r="E5" s="7">
        <v>9161.1460000000006</v>
      </c>
      <c r="F5" s="7">
        <v>190756.47800000003</v>
      </c>
      <c r="H5" s="8"/>
    </row>
    <row r="6" spans="1:8" x14ac:dyDescent="0.25">
      <c r="A6">
        <v>2001</v>
      </c>
      <c r="B6" s="7">
        <v>168639.32500000001</v>
      </c>
      <c r="C6" s="7">
        <v>299.36</v>
      </c>
      <c r="D6" s="7">
        <v>17392.933000000001</v>
      </c>
      <c r="E6" s="7">
        <v>10086.393</v>
      </c>
      <c r="F6" s="7">
        <v>196418.011</v>
      </c>
    </row>
    <row r="7" spans="1:8" x14ac:dyDescent="0.25">
      <c r="A7">
        <v>2002</v>
      </c>
      <c r="B7" s="7">
        <v>169194.14</v>
      </c>
      <c r="C7" s="7">
        <v>384.99400000000003</v>
      </c>
      <c r="D7" s="7">
        <v>23288.110999999997</v>
      </c>
      <c r="E7" s="7">
        <v>10734.904</v>
      </c>
      <c r="F7" s="7">
        <v>203602.14900000003</v>
      </c>
    </row>
    <row r="8" spans="1:8" x14ac:dyDescent="0.25">
      <c r="A8">
        <v>2003</v>
      </c>
      <c r="B8" s="7">
        <v>169942.14</v>
      </c>
      <c r="C8" s="7">
        <v>623.77099999999996</v>
      </c>
      <c r="D8" s="7">
        <v>28152.946</v>
      </c>
      <c r="E8" s="7">
        <v>12526.555</v>
      </c>
      <c r="F8" s="7">
        <v>211245.41200000001</v>
      </c>
      <c r="H8" s="8"/>
    </row>
    <row r="9" spans="1:8" x14ac:dyDescent="0.25">
      <c r="A9">
        <v>2004</v>
      </c>
      <c r="B9" s="7">
        <v>171411.516</v>
      </c>
      <c r="C9" s="7">
        <v>1335.364</v>
      </c>
      <c r="D9" s="7">
        <v>34320.366999999998</v>
      </c>
      <c r="E9" s="7">
        <v>14025.065000000001</v>
      </c>
      <c r="F9" s="7">
        <v>221092.31200000001</v>
      </c>
      <c r="H9" s="7"/>
    </row>
    <row r="10" spans="1:8" x14ac:dyDescent="0.25">
      <c r="A10">
        <v>2005</v>
      </c>
      <c r="B10" s="7">
        <v>173475.90100000001</v>
      </c>
      <c r="C10" s="7">
        <v>2314.9340000000002</v>
      </c>
      <c r="D10" s="7">
        <v>40684.29</v>
      </c>
      <c r="E10" s="7">
        <v>17340.605</v>
      </c>
      <c r="F10" s="7">
        <v>233815.73000000004</v>
      </c>
    </row>
    <row r="11" spans="1:8" x14ac:dyDescent="0.25">
      <c r="A11">
        <v>2006</v>
      </c>
      <c r="B11" s="7">
        <v>173924.06</v>
      </c>
      <c r="C11" s="7">
        <v>3276.9409999999998</v>
      </c>
      <c r="D11" s="7">
        <v>47918.899999999994</v>
      </c>
      <c r="E11" s="7">
        <v>19562.562000000005</v>
      </c>
      <c r="F11" s="7">
        <v>244682.46299999999</v>
      </c>
    </row>
    <row r="12" spans="1:8" x14ac:dyDescent="0.25">
      <c r="A12">
        <v>2007</v>
      </c>
      <c r="B12" s="7">
        <v>175601.65299999999</v>
      </c>
      <c r="C12" s="7">
        <v>5050.3259999999991</v>
      </c>
      <c r="D12" s="7">
        <v>56340.808000000005</v>
      </c>
      <c r="E12" s="7">
        <v>19922.526999999998</v>
      </c>
      <c r="F12" s="7">
        <v>256915.31400000001</v>
      </c>
    </row>
    <row r="13" spans="1:8" x14ac:dyDescent="0.25">
      <c r="A13">
        <v>2008</v>
      </c>
      <c r="B13" s="7">
        <v>177061.55000000002</v>
      </c>
      <c r="C13" s="7">
        <v>10517.734</v>
      </c>
      <c r="D13" s="7">
        <v>64055.293999999994</v>
      </c>
      <c r="E13" s="7">
        <v>21494.320000000007</v>
      </c>
      <c r="F13" s="7">
        <v>273128.89800000004</v>
      </c>
    </row>
    <row r="14" spans="1:8" x14ac:dyDescent="0.25">
      <c r="A14">
        <v>2009</v>
      </c>
      <c r="B14" s="7">
        <v>177987.03</v>
      </c>
      <c r="C14" s="7">
        <v>17117.936000000002</v>
      </c>
      <c r="D14" s="7">
        <v>75807.536999999997</v>
      </c>
      <c r="E14" s="7">
        <v>24633.677999999996</v>
      </c>
      <c r="F14" s="7">
        <v>295546.18100000004</v>
      </c>
    </row>
    <row r="15" spans="1:8" x14ac:dyDescent="0.25">
      <c r="A15">
        <v>2010</v>
      </c>
      <c r="B15" s="7">
        <v>179489.27100000001</v>
      </c>
      <c r="C15" s="7">
        <v>30856.271000000001</v>
      </c>
      <c r="D15" s="7">
        <v>84920.250999999989</v>
      </c>
      <c r="E15" s="7">
        <v>26901.017000000003</v>
      </c>
      <c r="F15" s="7">
        <v>322166.81</v>
      </c>
    </row>
    <row r="16" spans="1:8" x14ac:dyDescent="0.25">
      <c r="A16">
        <v>2011</v>
      </c>
      <c r="B16" s="7">
        <v>181242.56200000001</v>
      </c>
      <c r="C16" s="7">
        <v>54718.901999999995</v>
      </c>
      <c r="D16" s="7">
        <v>94714.224999999991</v>
      </c>
      <c r="E16" s="7">
        <v>30261.483000000007</v>
      </c>
      <c r="F16" s="7">
        <v>360937.17200000002</v>
      </c>
    </row>
    <row r="17" spans="1:6" x14ac:dyDescent="0.25">
      <c r="A17">
        <v>2012</v>
      </c>
      <c r="B17" s="7">
        <v>182507.851</v>
      </c>
      <c r="C17" s="7">
        <v>73800.797000000006</v>
      </c>
      <c r="D17" s="7">
        <v>107190.97199999999</v>
      </c>
      <c r="E17" s="7">
        <v>31781.489000000001</v>
      </c>
      <c r="F17" s="7">
        <v>395281.109</v>
      </c>
    </row>
    <row r="18" spans="1:6" x14ac:dyDescent="0.25">
      <c r="A18">
        <v>2013</v>
      </c>
      <c r="B18" s="7">
        <v>184410.71799999999</v>
      </c>
      <c r="C18" s="7">
        <v>84261.332999999999</v>
      </c>
      <c r="D18" s="7">
        <v>118262.74799999999</v>
      </c>
      <c r="E18" s="7">
        <v>33095.058000000005</v>
      </c>
      <c r="F18" s="7">
        <v>420029.85700000002</v>
      </c>
    </row>
    <row r="19" spans="1:6" x14ac:dyDescent="0.25">
      <c r="A19">
        <v>2014</v>
      </c>
      <c r="B19" s="7">
        <v>184667.65100000001</v>
      </c>
      <c r="C19" s="7">
        <v>91124.723000000013</v>
      </c>
      <c r="D19" s="7">
        <v>130204.45400000001</v>
      </c>
      <c r="E19" s="7">
        <v>34849.052000000003</v>
      </c>
      <c r="F19" s="7">
        <v>440845.88000000006</v>
      </c>
    </row>
    <row r="20" spans="1:6" x14ac:dyDescent="0.25">
      <c r="A20">
        <v>2015</v>
      </c>
      <c r="B20" s="7">
        <v>186205.48399999997</v>
      </c>
      <c r="C20" s="7">
        <v>99591.846000000005</v>
      </c>
      <c r="D20" s="7">
        <v>143033.36900000001</v>
      </c>
      <c r="E20" s="7">
        <v>36266.768000000004</v>
      </c>
      <c r="F20" s="7">
        <v>465097.46699999995</v>
      </c>
    </row>
    <row r="21" spans="1:6" x14ac:dyDescent="0.25">
      <c r="A21">
        <v>2016</v>
      </c>
      <c r="B21" s="7">
        <v>189513.74299999999</v>
      </c>
      <c r="C21" s="7">
        <v>106093.909</v>
      </c>
      <c r="D21" s="7">
        <v>155756.08500000002</v>
      </c>
      <c r="E21" s="7">
        <v>37297.021000000001</v>
      </c>
      <c r="F21" s="7">
        <v>488660.75800000003</v>
      </c>
    </row>
    <row r="22" spans="1:6" x14ac:dyDescent="0.25">
      <c r="A22">
        <v>2017</v>
      </c>
      <c r="B22" s="7">
        <v>191217.58399999997</v>
      </c>
      <c r="C22" s="7">
        <v>112524.46100000001</v>
      </c>
      <c r="D22" s="7">
        <v>170633.09299999999</v>
      </c>
      <c r="E22" s="7">
        <v>38712.356</v>
      </c>
      <c r="F22" s="7">
        <v>513087.49399999995</v>
      </c>
    </row>
    <row r="23" spans="1:6" x14ac:dyDescent="0.25">
      <c r="A23">
        <v>2018</v>
      </c>
      <c r="B23" s="7">
        <v>192856.50700000001</v>
      </c>
      <c r="C23" s="7">
        <v>121517.42400000003</v>
      </c>
      <c r="D23" s="7">
        <v>181885.26500000001</v>
      </c>
      <c r="E23" s="7">
        <v>41733.315999999984</v>
      </c>
      <c r="F23" s="7">
        <v>537992.51199999999</v>
      </c>
    </row>
    <row r="24" spans="1:6" x14ac:dyDescent="0.25">
      <c r="A24">
        <v>2019</v>
      </c>
      <c r="B24" s="7">
        <v>193467.67600000001</v>
      </c>
      <c r="C24" s="7">
        <v>140587.11799999999</v>
      </c>
      <c r="D24" s="7">
        <v>195907.67500000002</v>
      </c>
      <c r="E24" s="7">
        <v>43303.879999999976</v>
      </c>
      <c r="F24" s="7">
        <v>573266.34900000005</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991A0-1D0C-42EE-A9E8-160B3CEE086B}">
  <sheetPr codeName="Sheet5">
    <tabColor theme="0"/>
  </sheetPr>
  <dimension ref="A1:E226"/>
  <sheetViews>
    <sheetView workbookViewId="0">
      <selection activeCell="D16" sqref="D16"/>
    </sheetView>
  </sheetViews>
  <sheetFormatPr defaultRowHeight="15" x14ac:dyDescent="0.25"/>
  <cols>
    <col min="1" max="1" width="20.5703125" bestFit="1" customWidth="1"/>
    <col min="2" max="2" width="29" bestFit="1" customWidth="1"/>
    <col min="3" max="3" width="9.7109375" bestFit="1" customWidth="1"/>
    <col min="4" max="4" width="15.5703125" bestFit="1" customWidth="1"/>
    <col min="5" max="5" width="11.7109375" bestFit="1" customWidth="1"/>
  </cols>
  <sheetData>
    <row r="1" spans="1:5" x14ac:dyDescent="0.25">
      <c r="A1" s="4" t="s">
        <v>0</v>
      </c>
      <c r="B1" t="s">
        <v>284</v>
      </c>
    </row>
    <row r="2" spans="1:5" x14ac:dyDescent="0.25">
      <c r="A2" s="4" t="s">
        <v>3</v>
      </c>
      <c r="B2" t="s">
        <v>483</v>
      </c>
    </row>
    <row r="4" spans="1:5" x14ac:dyDescent="0.25">
      <c r="A4" s="4" t="s">
        <v>485</v>
      </c>
      <c r="B4" t="s">
        <v>488</v>
      </c>
      <c r="D4" t="s">
        <v>1</v>
      </c>
      <c r="E4" t="s">
        <v>500</v>
      </c>
    </row>
    <row r="5" spans="1:5" x14ac:dyDescent="0.25">
      <c r="A5" s="5" t="s">
        <v>285</v>
      </c>
      <c r="B5" s="7">
        <v>32795.400000000009</v>
      </c>
      <c r="D5" t="str">
        <f>IF(A5=0,"",A5)</f>
        <v>Albania</v>
      </c>
      <c r="E5" s="6">
        <f>IF(B5=0,"",B5)</f>
        <v>32795.400000000009</v>
      </c>
    </row>
    <row r="6" spans="1:5" x14ac:dyDescent="0.25">
      <c r="A6" s="5" t="s">
        <v>287</v>
      </c>
      <c r="B6" s="7">
        <v>866.61599999999999</v>
      </c>
      <c r="D6" t="str">
        <f t="shared" ref="D6:D69" si="0">IF(A6=0,"",A6)</f>
        <v>Andorra</v>
      </c>
      <c r="E6" s="6">
        <f t="shared" ref="E6:E69" si="1">IF(B6=0,"",B6)</f>
        <v>866.61599999999999</v>
      </c>
    </row>
    <row r="7" spans="1:5" x14ac:dyDescent="0.25">
      <c r="A7" s="5" t="s">
        <v>289</v>
      </c>
      <c r="B7" s="7">
        <v>321832.18299999984</v>
      </c>
      <c r="D7" t="str">
        <f t="shared" si="0"/>
        <v>Austria</v>
      </c>
      <c r="E7" s="6">
        <f t="shared" si="1"/>
        <v>321832.18299999984</v>
      </c>
    </row>
    <row r="8" spans="1:5" x14ac:dyDescent="0.25">
      <c r="A8" s="5" t="s">
        <v>291</v>
      </c>
      <c r="B8" s="7">
        <v>2575.6280000000002</v>
      </c>
      <c r="D8" t="str">
        <f t="shared" si="0"/>
        <v>Belarus</v>
      </c>
      <c r="E8" s="6">
        <f t="shared" si="1"/>
        <v>2575.6280000000002</v>
      </c>
    </row>
    <row r="9" spans="1:5" x14ac:dyDescent="0.25">
      <c r="A9" s="5" t="s">
        <v>293</v>
      </c>
      <c r="B9" s="7">
        <v>69744.50999999998</v>
      </c>
      <c r="D9" t="str">
        <f t="shared" si="0"/>
        <v>Belgium</v>
      </c>
      <c r="E9" s="6">
        <f t="shared" si="1"/>
        <v>69744.50999999998</v>
      </c>
    </row>
    <row r="10" spans="1:5" x14ac:dyDescent="0.25">
      <c r="A10" s="5" t="s">
        <v>295</v>
      </c>
      <c r="B10" s="7">
        <v>33004.372999999985</v>
      </c>
      <c r="D10" t="str">
        <f t="shared" si="0"/>
        <v>Bosnia and Herzegovina</v>
      </c>
      <c r="E10" s="6">
        <f t="shared" si="1"/>
        <v>33004.372999999985</v>
      </c>
    </row>
    <row r="11" spans="1:5" x14ac:dyDescent="0.25">
      <c r="A11" s="5" t="s">
        <v>297</v>
      </c>
      <c r="B11" s="7">
        <v>56903.520999999993</v>
      </c>
      <c r="D11" t="str">
        <f t="shared" si="0"/>
        <v>Bulgaria</v>
      </c>
      <c r="E11" s="6">
        <f t="shared" si="1"/>
        <v>56903.520999999993</v>
      </c>
    </row>
    <row r="12" spans="1:5" x14ac:dyDescent="0.25">
      <c r="A12" s="5" t="s">
        <v>299</v>
      </c>
      <c r="B12" s="7">
        <v>47127.305000000008</v>
      </c>
      <c r="D12" t="str">
        <f t="shared" si="0"/>
        <v>Croatia</v>
      </c>
      <c r="E12" s="6">
        <f t="shared" si="1"/>
        <v>47127.305000000008</v>
      </c>
    </row>
    <row r="13" spans="1:5" x14ac:dyDescent="0.25">
      <c r="A13" s="5" t="s">
        <v>301</v>
      </c>
      <c r="B13" s="7">
        <v>2225.387999999999</v>
      </c>
      <c r="D13" t="str">
        <f t="shared" si="0"/>
        <v>Cyprus</v>
      </c>
      <c r="E13" s="6">
        <f t="shared" si="1"/>
        <v>2225.387999999999</v>
      </c>
    </row>
    <row r="14" spans="1:5" x14ac:dyDescent="0.25">
      <c r="A14" s="5" t="s">
        <v>303</v>
      </c>
      <c r="B14" s="7">
        <v>53510.231</v>
      </c>
      <c r="D14" t="str">
        <f t="shared" si="0"/>
        <v>Czechia</v>
      </c>
      <c r="E14" s="6">
        <f t="shared" si="1"/>
        <v>53510.231</v>
      </c>
    </row>
    <row r="15" spans="1:5" x14ac:dyDescent="0.25">
      <c r="A15" s="5" t="s">
        <v>305</v>
      </c>
      <c r="B15" s="7">
        <v>106002.02800000005</v>
      </c>
      <c r="D15" t="str">
        <f t="shared" si="0"/>
        <v>Denmark</v>
      </c>
      <c r="E15" s="6">
        <f t="shared" si="1"/>
        <v>106002.02800000005</v>
      </c>
    </row>
    <row r="16" spans="1:5" x14ac:dyDescent="0.25">
      <c r="A16" s="5" t="s">
        <v>307</v>
      </c>
      <c r="B16" s="7">
        <v>5721.4200000000019</v>
      </c>
      <c r="D16" t="str">
        <f t="shared" si="0"/>
        <v>Estonia</v>
      </c>
      <c r="E16" s="6">
        <f t="shared" si="1"/>
        <v>5721.4200000000019</v>
      </c>
    </row>
    <row r="17" spans="1:5" x14ac:dyDescent="0.25">
      <c r="A17" s="5" t="s">
        <v>309</v>
      </c>
      <c r="B17" s="7">
        <v>859.34000000000049</v>
      </c>
      <c r="D17" t="str">
        <f t="shared" si="0"/>
        <v>Faroe Islands</v>
      </c>
      <c r="E17" s="6">
        <f t="shared" si="1"/>
        <v>859.34000000000049</v>
      </c>
    </row>
    <row r="18" spans="1:5" x14ac:dyDescent="0.25">
      <c r="A18" s="5" t="s">
        <v>311</v>
      </c>
      <c r="B18" s="7">
        <v>112254.71399999999</v>
      </c>
      <c r="D18" t="str">
        <f t="shared" si="0"/>
        <v>Finland</v>
      </c>
      <c r="E18" s="6">
        <f t="shared" si="1"/>
        <v>112254.71399999999</v>
      </c>
    </row>
    <row r="19" spans="1:5" x14ac:dyDescent="0.25">
      <c r="A19" s="5" t="s">
        <v>313</v>
      </c>
      <c r="B19" s="7">
        <v>677161.32200000028</v>
      </c>
      <c r="D19" t="str">
        <f t="shared" si="0"/>
        <v>France</v>
      </c>
      <c r="E19" s="6">
        <f t="shared" si="1"/>
        <v>677161.32200000028</v>
      </c>
    </row>
    <row r="20" spans="1:5" x14ac:dyDescent="0.25">
      <c r="A20" s="5" t="s">
        <v>315</v>
      </c>
      <c r="B20" s="7">
        <v>1209020.5999999999</v>
      </c>
      <c r="D20" t="str">
        <f t="shared" si="0"/>
        <v>Germany</v>
      </c>
      <c r="E20" s="6">
        <f t="shared" si="1"/>
        <v>1209020.5999999999</v>
      </c>
    </row>
    <row r="21" spans="1:5" x14ac:dyDescent="0.25">
      <c r="A21" s="5" t="s">
        <v>317</v>
      </c>
      <c r="B21" s="7">
        <v>114010.8</v>
      </c>
      <c r="D21" t="str">
        <f t="shared" si="0"/>
        <v>Greece</v>
      </c>
      <c r="E21" s="6">
        <f t="shared" si="1"/>
        <v>114010.8</v>
      </c>
    </row>
    <row r="22" spans="1:5" x14ac:dyDescent="0.25">
      <c r="A22" s="5" t="s">
        <v>319</v>
      </c>
      <c r="B22" s="7">
        <v>14588.132</v>
      </c>
      <c r="D22" t="str">
        <f t="shared" si="0"/>
        <v>Hungary</v>
      </c>
      <c r="E22" s="6">
        <f t="shared" si="1"/>
        <v>14588.132</v>
      </c>
    </row>
    <row r="23" spans="1:5" x14ac:dyDescent="0.25">
      <c r="A23" s="5" t="s">
        <v>321</v>
      </c>
      <c r="B23" s="7">
        <v>43326.531000000003</v>
      </c>
      <c r="D23" t="str">
        <f t="shared" si="0"/>
        <v>Iceland</v>
      </c>
      <c r="E23" s="6">
        <f t="shared" si="1"/>
        <v>43326.531000000003</v>
      </c>
    </row>
    <row r="24" spans="1:5" x14ac:dyDescent="0.25">
      <c r="A24" s="5" t="s">
        <v>323</v>
      </c>
      <c r="B24" s="7">
        <v>36170.878999999994</v>
      </c>
      <c r="D24" t="str">
        <f t="shared" si="0"/>
        <v>Ireland</v>
      </c>
      <c r="E24" s="6">
        <f t="shared" si="1"/>
        <v>36170.878999999994</v>
      </c>
    </row>
    <row r="25" spans="1:5" x14ac:dyDescent="0.25">
      <c r="A25" s="5" t="s">
        <v>325</v>
      </c>
      <c r="B25" s="7">
        <v>682625.09999999963</v>
      </c>
      <c r="D25" t="str">
        <f t="shared" si="0"/>
        <v>Italy</v>
      </c>
      <c r="E25" s="6">
        <f t="shared" si="1"/>
        <v>682625.09999999963</v>
      </c>
    </row>
    <row r="26" spans="1:5" x14ac:dyDescent="0.25">
      <c r="A26" s="5" t="s">
        <v>327</v>
      </c>
      <c r="B26" s="7">
        <v>1096.146</v>
      </c>
      <c r="D26" t="str">
        <f t="shared" si="0"/>
        <v>Kosovo*</v>
      </c>
      <c r="E26" s="6">
        <f t="shared" si="1"/>
        <v>1096.146</v>
      </c>
    </row>
    <row r="27" spans="1:5" x14ac:dyDescent="0.25">
      <c r="A27" s="5" t="s">
        <v>329</v>
      </c>
      <c r="B27" s="7">
        <v>33044.493000000002</v>
      </c>
      <c r="D27" t="str">
        <f t="shared" si="0"/>
        <v>Latvia</v>
      </c>
      <c r="E27" s="6">
        <f t="shared" si="1"/>
        <v>33044.493000000002</v>
      </c>
    </row>
    <row r="28" spans="1:5" x14ac:dyDescent="0.25">
      <c r="A28" s="5" t="s">
        <v>331</v>
      </c>
      <c r="B28" s="7">
        <v>7510.3510000000015</v>
      </c>
      <c r="D28" t="str">
        <f t="shared" si="0"/>
        <v>Lithuania</v>
      </c>
      <c r="E28" s="6">
        <f t="shared" si="1"/>
        <v>7510.3510000000015</v>
      </c>
    </row>
    <row r="29" spans="1:5" x14ac:dyDescent="0.25">
      <c r="A29" s="5" t="s">
        <v>333</v>
      </c>
      <c r="B29" s="7">
        <v>3302.4670000000015</v>
      </c>
      <c r="D29" t="str">
        <f t="shared" si="0"/>
        <v>Luxembourg</v>
      </c>
      <c r="E29" s="6">
        <f t="shared" si="1"/>
        <v>3302.4670000000015</v>
      </c>
    </row>
    <row r="30" spans="1:5" x14ac:dyDescent="0.25">
      <c r="A30" s="5" t="s">
        <v>335</v>
      </c>
      <c r="B30" s="7">
        <v>706.15099999999984</v>
      </c>
      <c r="D30" t="str">
        <f t="shared" si="0"/>
        <v>Malta</v>
      </c>
      <c r="E30" s="6">
        <f t="shared" si="1"/>
        <v>706.15099999999984</v>
      </c>
    </row>
    <row r="31" spans="1:5" x14ac:dyDescent="0.25">
      <c r="A31" s="5" t="s">
        <v>337</v>
      </c>
      <c r="B31" s="7">
        <v>1357.5130000000004</v>
      </c>
      <c r="D31" t="str">
        <f t="shared" si="0"/>
        <v>Moldova</v>
      </c>
      <c r="E31" s="6">
        <f t="shared" si="1"/>
        <v>1357.5130000000004</v>
      </c>
    </row>
    <row r="32" spans="1:5" x14ac:dyDescent="0.25">
      <c r="A32" s="5" t="s">
        <v>339</v>
      </c>
      <c r="B32" s="7">
        <v>10268.904999999999</v>
      </c>
      <c r="D32" t="str">
        <f t="shared" si="0"/>
        <v>Montenegro</v>
      </c>
      <c r="E32" s="6">
        <f t="shared" si="1"/>
        <v>10268.904999999999</v>
      </c>
    </row>
    <row r="33" spans="1:5" x14ac:dyDescent="0.25">
      <c r="A33" s="5" t="s">
        <v>341</v>
      </c>
      <c r="B33" s="7">
        <v>78532.907000000007</v>
      </c>
      <c r="D33" t="str">
        <f t="shared" si="0"/>
        <v>Netherlands</v>
      </c>
      <c r="E33" s="6">
        <f t="shared" si="1"/>
        <v>78532.907000000007</v>
      </c>
    </row>
    <row r="34" spans="1:5" x14ac:dyDescent="0.25">
      <c r="A34" s="5" t="s">
        <v>343</v>
      </c>
      <c r="B34" s="7">
        <v>11736.212</v>
      </c>
      <c r="D34" t="str">
        <f t="shared" si="0"/>
        <v>North Macedonia</v>
      </c>
      <c r="E34" s="6">
        <f t="shared" si="1"/>
        <v>11736.212</v>
      </c>
    </row>
    <row r="35" spans="1:5" x14ac:dyDescent="0.25">
      <c r="A35" s="5" t="s">
        <v>345</v>
      </c>
      <c r="B35" s="7">
        <v>612626.94999999995</v>
      </c>
      <c r="D35" t="str">
        <f t="shared" si="0"/>
        <v>Norway</v>
      </c>
      <c r="E35" s="6">
        <f t="shared" si="1"/>
        <v>612626.94999999995</v>
      </c>
    </row>
    <row r="36" spans="1:5" x14ac:dyDescent="0.25">
      <c r="A36" s="5" t="s">
        <v>347</v>
      </c>
      <c r="B36" s="7">
        <v>71855.731999999931</v>
      </c>
      <c r="D36" t="str">
        <f t="shared" si="0"/>
        <v>Poland</v>
      </c>
      <c r="E36" s="6">
        <f t="shared" si="1"/>
        <v>71855.731999999931</v>
      </c>
    </row>
    <row r="37" spans="1:5" x14ac:dyDescent="0.25">
      <c r="A37" s="5" t="s">
        <v>349</v>
      </c>
      <c r="B37" s="7">
        <v>184690.1400000001</v>
      </c>
      <c r="D37" t="str">
        <f t="shared" si="0"/>
        <v>Portugal</v>
      </c>
      <c r="E37" s="6">
        <f t="shared" si="1"/>
        <v>184690.1400000001</v>
      </c>
    </row>
    <row r="38" spans="1:5" x14ac:dyDescent="0.25">
      <c r="A38" s="5" t="s">
        <v>351</v>
      </c>
      <c r="B38" s="7">
        <v>162800.7779999999</v>
      </c>
      <c r="D38" t="str">
        <f t="shared" si="0"/>
        <v>Romania</v>
      </c>
      <c r="E38" s="6">
        <f t="shared" si="1"/>
        <v>162800.7779999999</v>
      </c>
    </row>
    <row r="39" spans="1:5" x14ac:dyDescent="0.25">
      <c r="A39" s="5" t="s">
        <v>353</v>
      </c>
      <c r="B39" s="7">
        <v>47220.367000000006</v>
      </c>
      <c r="D39" t="str">
        <f t="shared" si="0"/>
        <v>Serbia</v>
      </c>
      <c r="E39" s="6">
        <f t="shared" si="1"/>
        <v>47220.367000000006</v>
      </c>
    </row>
    <row r="40" spans="1:5" x14ac:dyDescent="0.25">
      <c r="A40" s="5" t="s">
        <v>355</v>
      </c>
      <c r="B40" s="7">
        <v>39844.5</v>
      </c>
      <c r="D40" t="str">
        <f t="shared" si="0"/>
        <v>Slovakia</v>
      </c>
      <c r="E40" s="6">
        <f t="shared" si="1"/>
        <v>39844.5</v>
      </c>
    </row>
    <row r="41" spans="1:5" x14ac:dyDescent="0.25">
      <c r="A41" s="5" t="s">
        <v>357</v>
      </c>
      <c r="B41" s="7">
        <v>23587.563000000006</v>
      </c>
      <c r="D41" t="str">
        <f t="shared" si="0"/>
        <v>Slovenia</v>
      </c>
      <c r="E41" s="6">
        <f t="shared" si="1"/>
        <v>23587.563000000006</v>
      </c>
    </row>
    <row r="42" spans="1:5" x14ac:dyDescent="0.25">
      <c r="A42" s="5" t="s">
        <v>359</v>
      </c>
      <c r="B42" s="7">
        <v>742319.21800000011</v>
      </c>
      <c r="D42" t="str">
        <f t="shared" si="0"/>
        <v>Spain</v>
      </c>
      <c r="E42" s="6">
        <f t="shared" si="1"/>
        <v>742319.21800000011</v>
      </c>
    </row>
    <row r="43" spans="1:5" x14ac:dyDescent="0.25">
      <c r="A43" s="5" t="s">
        <v>361</v>
      </c>
      <c r="B43" s="7">
        <v>461334.342</v>
      </c>
      <c r="D43" t="str">
        <f t="shared" si="0"/>
        <v>Sweden</v>
      </c>
      <c r="E43" s="6">
        <f t="shared" si="1"/>
        <v>461334.342</v>
      </c>
    </row>
    <row r="44" spans="1:5" x14ac:dyDescent="0.25">
      <c r="A44" s="5" t="s">
        <v>363</v>
      </c>
      <c r="B44" s="7">
        <v>286919.09999999998</v>
      </c>
      <c r="D44" t="str">
        <f t="shared" si="0"/>
        <v>Switzerland</v>
      </c>
      <c r="E44" s="6">
        <f t="shared" si="1"/>
        <v>286919.09999999998</v>
      </c>
    </row>
    <row r="45" spans="1:5" x14ac:dyDescent="0.25">
      <c r="A45" s="5" t="s">
        <v>365</v>
      </c>
      <c r="B45" s="7">
        <v>112539.51599999997</v>
      </c>
      <c r="D45" t="str">
        <f t="shared" si="0"/>
        <v>Ukraine</v>
      </c>
      <c r="E45" s="6">
        <f t="shared" si="1"/>
        <v>112539.51599999997</v>
      </c>
    </row>
    <row r="46" spans="1:5" x14ac:dyDescent="0.25">
      <c r="A46" s="5" t="s">
        <v>367</v>
      </c>
      <c r="B46" s="7">
        <v>328948.98399999994</v>
      </c>
      <c r="D46" t="str">
        <f t="shared" si="0"/>
        <v>United Kingdom</v>
      </c>
      <c r="E46" s="6">
        <f t="shared" si="1"/>
        <v>328948.98399999994</v>
      </c>
    </row>
    <row r="47" spans="1:5" x14ac:dyDescent="0.25">
      <c r="D47" t="str">
        <f t="shared" si="0"/>
        <v/>
      </c>
      <c r="E47" s="6" t="str">
        <f t="shared" si="1"/>
        <v/>
      </c>
    </row>
    <row r="48" spans="1:5" x14ac:dyDescent="0.25">
      <c r="D48" t="str">
        <f t="shared" si="0"/>
        <v/>
      </c>
      <c r="E48" s="6" t="str">
        <f t="shared" si="1"/>
        <v/>
      </c>
    </row>
    <row r="49" spans="4:5" x14ac:dyDescent="0.25">
      <c r="D49" t="str">
        <f t="shared" si="0"/>
        <v/>
      </c>
      <c r="E49" s="6" t="str">
        <f t="shared" si="1"/>
        <v/>
      </c>
    </row>
    <row r="50" spans="4:5" x14ac:dyDescent="0.25">
      <c r="D50" t="str">
        <f t="shared" si="0"/>
        <v/>
      </c>
      <c r="E50" s="6" t="str">
        <f t="shared" si="1"/>
        <v/>
      </c>
    </row>
    <row r="51" spans="4:5" x14ac:dyDescent="0.25">
      <c r="D51" t="str">
        <f t="shared" si="0"/>
        <v/>
      </c>
      <c r="E51" s="6" t="str">
        <f t="shared" si="1"/>
        <v/>
      </c>
    </row>
    <row r="52" spans="4:5" x14ac:dyDescent="0.25">
      <c r="D52" t="str">
        <f t="shared" si="0"/>
        <v/>
      </c>
      <c r="E52" s="6" t="str">
        <f t="shared" si="1"/>
        <v/>
      </c>
    </row>
    <row r="53" spans="4:5" x14ac:dyDescent="0.25">
      <c r="D53" t="str">
        <f t="shared" si="0"/>
        <v/>
      </c>
      <c r="E53" s="6" t="str">
        <f t="shared" si="1"/>
        <v/>
      </c>
    </row>
    <row r="54" spans="4:5" x14ac:dyDescent="0.25">
      <c r="D54" t="str">
        <f t="shared" si="0"/>
        <v/>
      </c>
      <c r="E54" s="6" t="str">
        <f t="shared" si="1"/>
        <v/>
      </c>
    </row>
    <row r="55" spans="4:5" x14ac:dyDescent="0.25">
      <c r="D55" t="str">
        <f t="shared" si="0"/>
        <v/>
      </c>
      <c r="E55" s="6" t="str">
        <f t="shared" si="1"/>
        <v/>
      </c>
    </row>
    <row r="56" spans="4:5" x14ac:dyDescent="0.25">
      <c r="D56" t="str">
        <f t="shared" si="0"/>
        <v/>
      </c>
      <c r="E56" s="6" t="str">
        <f t="shared" si="1"/>
        <v/>
      </c>
    </row>
    <row r="57" spans="4:5" x14ac:dyDescent="0.25">
      <c r="D57" t="str">
        <f t="shared" si="0"/>
        <v/>
      </c>
      <c r="E57" s="6" t="str">
        <f t="shared" si="1"/>
        <v/>
      </c>
    </row>
    <row r="58" spans="4:5" x14ac:dyDescent="0.25">
      <c r="D58" t="str">
        <f t="shared" si="0"/>
        <v/>
      </c>
      <c r="E58" s="6" t="str">
        <f t="shared" si="1"/>
        <v/>
      </c>
    </row>
    <row r="59" spans="4:5" x14ac:dyDescent="0.25">
      <c r="D59" t="str">
        <f t="shared" si="0"/>
        <v/>
      </c>
      <c r="E59" s="6" t="str">
        <f t="shared" si="1"/>
        <v/>
      </c>
    </row>
    <row r="60" spans="4:5" x14ac:dyDescent="0.25">
      <c r="D60" t="str">
        <f t="shared" si="0"/>
        <v/>
      </c>
      <c r="E60" s="6" t="str">
        <f t="shared" si="1"/>
        <v/>
      </c>
    </row>
    <row r="61" spans="4:5" x14ac:dyDescent="0.25">
      <c r="D61" t="str">
        <f t="shared" si="0"/>
        <v/>
      </c>
      <c r="E61" s="6" t="str">
        <f t="shared" si="1"/>
        <v/>
      </c>
    </row>
    <row r="62" spans="4:5" x14ac:dyDescent="0.25">
      <c r="D62" t="str">
        <f t="shared" si="0"/>
        <v/>
      </c>
      <c r="E62" s="6" t="str">
        <f t="shared" si="1"/>
        <v/>
      </c>
    </row>
    <row r="63" spans="4:5" x14ac:dyDescent="0.25">
      <c r="D63" t="str">
        <f t="shared" si="0"/>
        <v/>
      </c>
      <c r="E63" s="6" t="str">
        <f t="shared" si="1"/>
        <v/>
      </c>
    </row>
    <row r="64" spans="4:5" x14ac:dyDescent="0.25">
      <c r="D64" t="str">
        <f t="shared" si="0"/>
        <v/>
      </c>
      <c r="E64" s="6" t="str">
        <f t="shared" si="1"/>
        <v/>
      </c>
    </row>
    <row r="65" spans="4:5" x14ac:dyDescent="0.25">
      <c r="D65" t="str">
        <f t="shared" si="0"/>
        <v/>
      </c>
      <c r="E65" s="6" t="str">
        <f t="shared" si="1"/>
        <v/>
      </c>
    </row>
    <row r="66" spans="4:5" x14ac:dyDescent="0.25">
      <c r="D66" t="str">
        <f t="shared" si="0"/>
        <v/>
      </c>
      <c r="E66" s="6" t="str">
        <f t="shared" si="1"/>
        <v/>
      </c>
    </row>
    <row r="67" spans="4:5" x14ac:dyDescent="0.25">
      <c r="D67" t="str">
        <f t="shared" si="0"/>
        <v/>
      </c>
      <c r="E67" s="6" t="str">
        <f t="shared" si="1"/>
        <v/>
      </c>
    </row>
    <row r="68" spans="4:5" x14ac:dyDescent="0.25">
      <c r="D68" t="str">
        <f t="shared" si="0"/>
        <v/>
      </c>
      <c r="E68" s="6" t="str">
        <f t="shared" si="1"/>
        <v/>
      </c>
    </row>
    <row r="69" spans="4:5" x14ac:dyDescent="0.25">
      <c r="D69" t="str">
        <f t="shared" si="0"/>
        <v/>
      </c>
      <c r="E69" s="6" t="str">
        <f t="shared" si="1"/>
        <v/>
      </c>
    </row>
    <row r="70" spans="4:5" x14ac:dyDescent="0.25">
      <c r="D70" t="str">
        <f t="shared" ref="D70:D133" si="2">IF(A70=0,"",A70)</f>
        <v/>
      </c>
      <c r="E70" s="6" t="str">
        <f t="shared" ref="E70:E133" si="3">IF(B70=0,"",B70)</f>
        <v/>
      </c>
    </row>
    <row r="71" spans="4:5" x14ac:dyDescent="0.25">
      <c r="D71" t="str">
        <f t="shared" si="2"/>
        <v/>
      </c>
      <c r="E71" s="6" t="str">
        <f t="shared" si="3"/>
        <v/>
      </c>
    </row>
    <row r="72" spans="4:5" x14ac:dyDescent="0.25">
      <c r="D72" t="str">
        <f t="shared" si="2"/>
        <v/>
      </c>
      <c r="E72" s="6" t="str">
        <f t="shared" si="3"/>
        <v/>
      </c>
    </row>
    <row r="73" spans="4:5" x14ac:dyDescent="0.25">
      <c r="D73" t="str">
        <f t="shared" si="2"/>
        <v/>
      </c>
      <c r="E73" s="6" t="str">
        <f t="shared" si="3"/>
        <v/>
      </c>
    </row>
    <row r="74" spans="4:5" x14ac:dyDescent="0.25">
      <c r="D74" t="str">
        <f t="shared" si="2"/>
        <v/>
      </c>
      <c r="E74" s="6" t="str">
        <f t="shared" si="3"/>
        <v/>
      </c>
    </row>
    <row r="75" spans="4:5" x14ac:dyDescent="0.25">
      <c r="D75" t="str">
        <f t="shared" si="2"/>
        <v/>
      </c>
      <c r="E75" s="6" t="str">
        <f t="shared" si="3"/>
        <v/>
      </c>
    </row>
    <row r="76" spans="4:5" x14ac:dyDescent="0.25">
      <c r="D76" t="str">
        <f t="shared" si="2"/>
        <v/>
      </c>
      <c r="E76" s="6" t="str">
        <f t="shared" si="3"/>
        <v/>
      </c>
    </row>
    <row r="77" spans="4:5" x14ac:dyDescent="0.25">
      <c r="D77" t="str">
        <f t="shared" si="2"/>
        <v/>
      </c>
      <c r="E77" s="6" t="str">
        <f t="shared" si="3"/>
        <v/>
      </c>
    </row>
    <row r="78" spans="4:5" x14ac:dyDescent="0.25">
      <c r="D78" t="str">
        <f t="shared" si="2"/>
        <v/>
      </c>
      <c r="E78" s="6" t="str">
        <f t="shared" si="3"/>
        <v/>
      </c>
    </row>
    <row r="79" spans="4:5" x14ac:dyDescent="0.25">
      <c r="D79" t="str">
        <f t="shared" si="2"/>
        <v/>
      </c>
      <c r="E79" s="6" t="str">
        <f t="shared" si="3"/>
        <v/>
      </c>
    </row>
    <row r="80" spans="4:5" x14ac:dyDescent="0.25">
      <c r="D80" t="str">
        <f t="shared" si="2"/>
        <v/>
      </c>
      <c r="E80" s="6" t="str">
        <f t="shared" si="3"/>
        <v/>
      </c>
    </row>
    <row r="81" spans="4:5" x14ac:dyDescent="0.25">
      <c r="D81" t="str">
        <f t="shared" si="2"/>
        <v/>
      </c>
      <c r="E81" s="6" t="str">
        <f t="shared" si="3"/>
        <v/>
      </c>
    </row>
    <row r="82" spans="4:5" x14ac:dyDescent="0.25">
      <c r="D82" t="str">
        <f t="shared" si="2"/>
        <v/>
      </c>
      <c r="E82" s="6" t="str">
        <f t="shared" si="3"/>
        <v/>
      </c>
    </row>
    <row r="83" spans="4:5" x14ac:dyDescent="0.25">
      <c r="D83" t="str">
        <f t="shared" si="2"/>
        <v/>
      </c>
      <c r="E83" s="6" t="str">
        <f t="shared" si="3"/>
        <v/>
      </c>
    </row>
    <row r="84" spans="4:5" x14ac:dyDescent="0.25">
      <c r="D84" t="str">
        <f t="shared" si="2"/>
        <v/>
      </c>
      <c r="E84" s="6" t="str">
        <f t="shared" si="3"/>
        <v/>
      </c>
    </row>
    <row r="85" spans="4:5" x14ac:dyDescent="0.25">
      <c r="D85" t="str">
        <f t="shared" si="2"/>
        <v/>
      </c>
      <c r="E85" s="6" t="str">
        <f t="shared" si="3"/>
        <v/>
      </c>
    </row>
    <row r="86" spans="4:5" x14ac:dyDescent="0.25">
      <c r="D86" t="str">
        <f t="shared" si="2"/>
        <v/>
      </c>
      <c r="E86" s="6" t="str">
        <f t="shared" si="3"/>
        <v/>
      </c>
    </row>
    <row r="87" spans="4:5" x14ac:dyDescent="0.25">
      <c r="D87" t="str">
        <f t="shared" si="2"/>
        <v/>
      </c>
      <c r="E87" s="6" t="str">
        <f t="shared" si="3"/>
        <v/>
      </c>
    </row>
    <row r="88" spans="4:5" x14ac:dyDescent="0.25">
      <c r="D88" t="str">
        <f t="shared" si="2"/>
        <v/>
      </c>
      <c r="E88" s="6" t="str">
        <f t="shared" si="3"/>
        <v/>
      </c>
    </row>
    <row r="89" spans="4:5" x14ac:dyDescent="0.25">
      <c r="D89" t="str">
        <f t="shared" si="2"/>
        <v/>
      </c>
      <c r="E89" s="6" t="str">
        <f t="shared" si="3"/>
        <v/>
      </c>
    </row>
    <row r="90" spans="4:5" x14ac:dyDescent="0.25">
      <c r="D90" t="str">
        <f t="shared" si="2"/>
        <v/>
      </c>
      <c r="E90" s="6" t="str">
        <f t="shared" si="3"/>
        <v/>
      </c>
    </row>
    <row r="91" spans="4:5" x14ac:dyDescent="0.25">
      <c r="D91" t="str">
        <f t="shared" si="2"/>
        <v/>
      </c>
      <c r="E91" s="6" t="str">
        <f t="shared" si="3"/>
        <v/>
      </c>
    </row>
    <row r="92" spans="4:5" x14ac:dyDescent="0.25">
      <c r="D92" t="str">
        <f t="shared" si="2"/>
        <v/>
      </c>
      <c r="E92" s="6" t="str">
        <f t="shared" si="3"/>
        <v/>
      </c>
    </row>
    <row r="93" spans="4:5" x14ac:dyDescent="0.25">
      <c r="D93" t="str">
        <f t="shared" si="2"/>
        <v/>
      </c>
      <c r="E93" s="6" t="str">
        <f t="shared" si="3"/>
        <v/>
      </c>
    </row>
    <row r="94" spans="4:5" x14ac:dyDescent="0.25">
      <c r="D94" t="str">
        <f t="shared" si="2"/>
        <v/>
      </c>
      <c r="E94" s="6" t="str">
        <f t="shared" si="3"/>
        <v/>
      </c>
    </row>
    <row r="95" spans="4:5" x14ac:dyDescent="0.25">
      <c r="D95" t="str">
        <f t="shared" si="2"/>
        <v/>
      </c>
      <c r="E95" s="6" t="str">
        <f t="shared" si="3"/>
        <v/>
      </c>
    </row>
    <row r="96" spans="4:5" x14ac:dyDescent="0.25">
      <c r="D96" t="str">
        <f t="shared" si="2"/>
        <v/>
      </c>
      <c r="E96" s="6" t="str">
        <f t="shared" si="3"/>
        <v/>
      </c>
    </row>
    <row r="97" spans="4:5" x14ac:dyDescent="0.25">
      <c r="D97" t="str">
        <f t="shared" si="2"/>
        <v/>
      </c>
      <c r="E97" s="6" t="str">
        <f t="shared" si="3"/>
        <v/>
      </c>
    </row>
    <row r="98" spans="4:5" x14ac:dyDescent="0.25">
      <c r="D98" t="str">
        <f t="shared" si="2"/>
        <v/>
      </c>
      <c r="E98" s="6" t="str">
        <f t="shared" si="3"/>
        <v/>
      </c>
    </row>
    <row r="99" spans="4:5" x14ac:dyDescent="0.25">
      <c r="D99" t="str">
        <f t="shared" si="2"/>
        <v/>
      </c>
      <c r="E99" s="6" t="str">
        <f t="shared" si="3"/>
        <v/>
      </c>
    </row>
    <row r="100" spans="4:5" x14ac:dyDescent="0.25">
      <c r="D100" t="str">
        <f t="shared" si="2"/>
        <v/>
      </c>
      <c r="E100" s="6" t="str">
        <f t="shared" si="3"/>
        <v/>
      </c>
    </row>
    <row r="101" spans="4:5" x14ac:dyDescent="0.25">
      <c r="D101" t="str">
        <f t="shared" si="2"/>
        <v/>
      </c>
      <c r="E101" s="6" t="str">
        <f t="shared" si="3"/>
        <v/>
      </c>
    </row>
    <row r="102" spans="4:5" x14ac:dyDescent="0.25">
      <c r="D102" t="str">
        <f t="shared" si="2"/>
        <v/>
      </c>
      <c r="E102" s="6" t="str">
        <f t="shared" si="3"/>
        <v/>
      </c>
    </row>
    <row r="103" spans="4:5" x14ac:dyDescent="0.25">
      <c r="D103" t="str">
        <f t="shared" si="2"/>
        <v/>
      </c>
      <c r="E103" s="6" t="str">
        <f t="shared" si="3"/>
        <v/>
      </c>
    </row>
    <row r="104" spans="4:5" x14ac:dyDescent="0.25">
      <c r="D104" t="str">
        <f t="shared" si="2"/>
        <v/>
      </c>
      <c r="E104" s="6" t="str">
        <f t="shared" si="3"/>
        <v/>
      </c>
    </row>
    <row r="105" spans="4:5" x14ac:dyDescent="0.25">
      <c r="D105" t="str">
        <f t="shared" si="2"/>
        <v/>
      </c>
      <c r="E105" s="6" t="str">
        <f t="shared" si="3"/>
        <v/>
      </c>
    </row>
    <row r="106" spans="4:5" x14ac:dyDescent="0.25">
      <c r="D106" t="str">
        <f t="shared" si="2"/>
        <v/>
      </c>
      <c r="E106" s="6" t="str">
        <f t="shared" si="3"/>
        <v/>
      </c>
    </row>
    <row r="107" spans="4:5" x14ac:dyDescent="0.25">
      <c r="D107" t="str">
        <f t="shared" si="2"/>
        <v/>
      </c>
      <c r="E107" s="6" t="str">
        <f t="shared" si="3"/>
        <v/>
      </c>
    </row>
    <row r="108" spans="4:5" x14ac:dyDescent="0.25">
      <c r="D108" t="str">
        <f t="shared" si="2"/>
        <v/>
      </c>
      <c r="E108" s="6" t="str">
        <f t="shared" si="3"/>
        <v/>
      </c>
    </row>
    <row r="109" spans="4:5" x14ac:dyDescent="0.25">
      <c r="D109" t="str">
        <f t="shared" si="2"/>
        <v/>
      </c>
      <c r="E109" s="6" t="str">
        <f t="shared" si="3"/>
        <v/>
      </c>
    </row>
    <row r="110" spans="4:5" x14ac:dyDescent="0.25">
      <c r="D110" t="str">
        <f t="shared" si="2"/>
        <v/>
      </c>
      <c r="E110" s="6" t="str">
        <f t="shared" si="3"/>
        <v/>
      </c>
    </row>
    <row r="111" spans="4:5" x14ac:dyDescent="0.25">
      <c r="D111" t="str">
        <f t="shared" si="2"/>
        <v/>
      </c>
      <c r="E111" s="6" t="str">
        <f t="shared" si="3"/>
        <v/>
      </c>
    </row>
    <row r="112" spans="4:5" x14ac:dyDescent="0.25">
      <c r="D112" t="str">
        <f t="shared" si="2"/>
        <v/>
      </c>
      <c r="E112" s="6" t="str">
        <f t="shared" si="3"/>
        <v/>
      </c>
    </row>
    <row r="113" spans="4:5" x14ac:dyDescent="0.25">
      <c r="D113" t="str">
        <f t="shared" si="2"/>
        <v/>
      </c>
      <c r="E113" s="6" t="str">
        <f t="shared" si="3"/>
        <v/>
      </c>
    </row>
    <row r="114" spans="4:5" x14ac:dyDescent="0.25">
      <c r="D114" t="str">
        <f t="shared" si="2"/>
        <v/>
      </c>
      <c r="E114" s="6" t="str">
        <f t="shared" si="3"/>
        <v/>
      </c>
    </row>
    <row r="115" spans="4:5" x14ac:dyDescent="0.25">
      <c r="D115" t="str">
        <f t="shared" si="2"/>
        <v/>
      </c>
      <c r="E115" s="6" t="str">
        <f t="shared" si="3"/>
        <v/>
      </c>
    </row>
    <row r="116" spans="4:5" x14ac:dyDescent="0.25">
      <c r="D116" t="str">
        <f t="shared" si="2"/>
        <v/>
      </c>
      <c r="E116" s="6" t="str">
        <f t="shared" si="3"/>
        <v/>
      </c>
    </row>
    <row r="117" spans="4:5" x14ac:dyDescent="0.25">
      <c r="D117" t="str">
        <f t="shared" si="2"/>
        <v/>
      </c>
      <c r="E117" s="6" t="str">
        <f t="shared" si="3"/>
        <v/>
      </c>
    </row>
    <row r="118" spans="4:5" x14ac:dyDescent="0.25">
      <c r="D118" t="str">
        <f t="shared" si="2"/>
        <v/>
      </c>
      <c r="E118" s="6" t="str">
        <f t="shared" si="3"/>
        <v/>
      </c>
    </row>
    <row r="119" spans="4:5" x14ac:dyDescent="0.25">
      <c r="D119" t="str">
        <f t="shared" si="2"/>
        <v/>
      </c>
      <c r="E119" s="6" t="str">
        <f t="shared" si="3"/>
        <v/>
      </c>
    </row>
    <row r="120" spans="4:5" x14ac:dyDescent="0.25">
      <c r="D120" t="str">
        <f t="shared" si="2"/>
        <v/>
      </c>
      <c r="E120" s="6" t="str">
        <f t="shared" si="3"/>
        <v/>
      </c>
    </row>
    <row r="121" spans="4:5" x14ac:dyDescent="0.25">
      <c r="D121" t="str">
        <f t="shared" si="2"/>
        <v/>
      </c>
      <c r="E121" s="6" t="str">
        <f t="shared" si="3"/>
        <v/>
      </c>
    </row>
    <row r="122" spans="4:5" x14ac:dyDescent="0.25">
      <c r="D122" t="str">
        <f t="shared" si="2"/>
        <v/>
      </c>
      <c r="E122" s="6" t="str">
        <f t="shared" si="3"/>
        <v/>
      </c>
    </row>
    <row r="123" spans="4:5" x14ac:dyDescent="0.25">
      <c r="D123" t="str">
        <f t="shared" si="2"/>
        <v/>
      </c>
      <c r="E123" s="6" t="str">
        <f t="shared" si="3"/>
        <v/>
      </c>
    </row>
    <row r="124" spans="4:5" x14ac:dyDescent="0.25">
      <c r="D124" t="str">
        <f t="shared" si="2"/>
        <v/>
      </c>
      <c r="E124" s="6" t="str">
        <f t="shared" si="3"/>
        <v/>
      </c>
    </row>
    <row r="125" spans="4:5" x14ac:dyDescent="0.25">
      <c r="D125" t="str">
        <f t="shared" si="2"/>
        <v/>
      </c>
      <c r="E125" s="6" t="str">
        <f t="shared" si="3"/>
        <v/>
      </c>
    </row>
    <row r="126" spans="4:5" x14ac:dyDescent="0.25">
      <c r="D126" t="str">
        <f t="shared" si="2"/>
        <v/>
      </c>
      <c r="E126" s="6" t="str">
        <f t="shared" si="3"/>
        <v/>
      </c>
    </row>
    <row r="127" spans="4:5" x14ac:dyDescent="0.25">
      <c r="D127" t="str">
        <f t="shared" si="2"/>
        <v/>
      </c>
      <c r="E127" s="6" t="str">
        <f t="shared" si="3"/>
        <v/>
      </c>
    </row>
    <row r="128" spans="4:5" x14ac:dyDescent="0.25">
      <c r="D128" t="str">
        <f t="shared" si="2"/>
        <v/>
      </c>
      <c r="E128" s="6" t="str">
        <f t="shared" si="3"/>
        <v/>
      </c>
    </row>
    <row r="129" spans="4:5" x14ac:dyDescent="0.25">
      <c r="D129" t="str">
        <f t="shared" si="2"/>
        <v/>
      </c>
      <c r="E129" s="6" t="str">
        <f t="shared" si="3"/>
        <v/>
      </c>
    </row>
    <row r="130" spans="4:5" x14ac:dyDescent="0.25">
      <c r="D130" t="str">
        <f t="shared" si="2"/>
        <v/>
      </c>
      <c r="E130" s="6" t="str">
        <f t="shared" si="3"/>
        <v/>
      </c>
    </row>
    <row r="131" spans="4:5" x14ac:dyDescent="0.25">
      <c r="D131" t="str">
        <f t="shared" si="2"/>
        <v/>
      </c>
      <c r="E131" s="6" t="str">
        <f t="shared" si="3"/>
        <v/>
      </c>
    </row>
    <row r="132" spans="4:5" x14ac:dyDescent="0.25">
      <c r="D132" t="str">
        <f t="shared" si="2"/>
        <v/>
      </c>
      <c r="E132" s="6" t="str">
        <f t="shared" si="3"/>
        <v/>
      </c>
    </row>
    <row r="133" spans="4:5" x14ac:dyDescent="0.25">
      <c r="D133" t="str">
        <f t="shared" si="2"/>
        <v/>
      </c>
      <c r="E133" s="6" t="str">
        <f t="shared" si="3"/>
        <v/>
      </c>
    </row>
    <row r="134" spans="4:5" x14ac:dyDescent="0.25">
      <c r="D134" t="str">
        <f t="shared" ref="D134:D197" si="4">IF(A134=0,"",A134)</f>
        <v/>
      </c>
      <c r="E134" s="6" t="str">
        <f t="shared" ref="E134:E197" si="5">IF(B134=0,"",B134)</f>
        <v/>
      </c>
    </row>
    <row r="135" spans="4:5" x14ac:dyDescent="0.25">
      <c r="D135" t="str">
        <f t="shared" si="4"/>
        <v/>
      </c>
      <c r="E135" s="6" t="str">
        <f t="shared" si="5"/>
        <v/>
      </c>
    </row>
    <row r="136" spans="4:5" x14ac:dyDescent="0.25">
      <c r="D136" t="str">
        <f t="shared" si="4"/>
        <v/>
      </c>
      <c r="E136" s="6" t="str">
        <f t="shared" si="5"/>
        <v/>
      </c>
    </row>
    <row r="137" spans="4:5" x14ac:dyDescent="0.25">
      <c r="D137" t="str">
        <f t="shared" si="4"/>
        <v/>
      </c>
      <c r="E137" s="6" t="str">
        <f t="shared" si="5"/>
        <v/>
      </c>
    </row>
    <row r="138" spans="4:5" x14ac:dyDescent="0.25">
      <c r="D138" t="str">
        <f t="shared" si="4"/>
        <v/>
      </c>
      <c r="E138" s="6" t="str">
        <f t="shared" si="5"/>
        <v/>
      </c>
    </row>
    <row r="139" spans="4:5" x14ac:dyDescent="0.25">
      <c r="D139" t="str">
        <f t="shared" si="4"/>
        <v/>
      </c>
      <c r="E139" s="6" t="str">
        <f t="shared" si="5"/>
        <v/>
      </c>
    </row>
    <row r="140" spans="4:5" x14ac:dyDescent="0.25">
      <c r="D140" t="str">
        <f t="shared" si="4"/>
        <v/>
      </c>
      <c r="E140" s="6" t="str">
        <f t="shared" si="5"/>
        <v/>
      </c>
    </row>
    <row r="141" spans="4:5" x14ac:dyDescent="0.25">
      <c r="D141" t="str">
        <f t="shared" si="4"/>
        <v/>
      </c>
      <c r="E141" s="6" t="str">
        <f t="shared" si="5"/>
        <v/>
      </c>
    </row>
    <row r="142" spans="4:5" x14ac:dyDescent="0.25">
      <c r="D142" t="str">
        <f t="shared" si="4"/>
        <v/>
      </c>
      <c r="E142" s="6" t="str">
        <f t="shared" si="5"/>
        <v/>
      </c>
    </row>
    <row r="143" spans="4:5" x14ac:dyDescent="0.25">
      <c r="D143" t="str">
        <f t="shared" si="4"/>
        <v/>
      </c>
      <c r="E143" s="6" t="str">
        <f t="shared" si="5"/>
        <v/>
      </c>
    </row>
    <row r="144" spans="4:5" x14ac:dyDescent="0.25">
      <c r="D144" t="str">
        <f t="shared" si="4"/>
        <v/>
      </c>
      <c r="E144" s="6" t="str">
        <f t="shared" si="5"/>
        <v/>
      </c>
    </row>
    <row r="145" spans="4:5" x14ac:dyDescent="0.25">
      <c r="D145" t="str">
        <f t="shared" si="4"/>
        <v/>
      </c>
      <c r="E145" s="6" t="str">
        <f t="shared" si="5"/>
        <v/>
      </c>
    </row>
    <row r="146" spans="4:5" x14ac:dyDescent="0.25">
      <c r="D146" t="str">
        <f t="shared" si="4"/>
        <v/>
      </c>
      <c r="E146" s="6" t="str">
        <f t="shared" si="5"/>
        <v/>
      </c>
    </row>
    <row r="147" spans="4:5" x14ac:dyDescent="0.25">
      <c r="D147" t="str">
        <f t="shared" si="4"/>
        <v/>
      </c>
      <c r="E147" s="6" t="str">
        <f t="shared" si="5"/>
        <v/>
      </c>
    </row>
    <row r="148" spans="4:5" x14ac:dyDescent="0.25">
      <c r="D148" t="str">
        <f t="shared" si="4"/>
        <v/>
      </c>
      <c r="E148" s="6" t="str">
        <f t="shared" si="5"/>
        <v/>
      </c>
    </row>
    <row r="149" spans="4:5" x14ac:dyDescent="0.25">
      <c r="D149" t="str">
        <f t="shared" si="4"/>
        <v/>
      </c>
      <c r="E149" s="6" t="str">
        <f t="shared" si="5"/>
        <v/>
      </c>
    </row>
    <row r="150" spans="4:5" x14ac:dyDescent="0.25">
      <c r="D150" t="str">
        <f t="shared" si="4"/>
        <v/>
      </c>
      <c r="E150" s="6" t="str">
        <f t="shared" si="5"/>
        <v/>
      </c>
    </row>
    <row r="151" spans="4:5" x14ac:dyDescent="0.25">
      <c r="D151" t="str">
        <f t="shared" si="4"/>
        <v/>
      </c>
      <c r="E151" s="6" t="str">
        <f t="shared" si="5"/>
        <v/>
      </c>
    </row>
    <row r="152" spans="4:5" x14ac:dyDescent="0.25">
      <c r="D152" t="str">
        <f t="shared" si="4"/>
        <v/>
      </c>
      <c r="E152" s="6" t="str">
        <f t="shared" si="5"/>
        <v/>
      </c>
    </row>
    <row r="153" spans="4:5" x14ac:dyDescent="0.25">
      <c r="D153" t="str">
        <f t="shared" si="4"/>
        <v/>
      </c>
      <c r="E153" s="6" t="str">
        <f t="shared" si="5"/>
        <v/>
      </c>
    </row>
    <row r="154" spans="4:5" x14ac:dyDescent="0.25">
      <c r="D154" t="str">
        <f t="shared" si="4"/>
        <v/>
      </c>
      <c r="E154" s="6" t="str">
        <f t="shared" si="5"/>
        <v/>
      </c>
    </row>
    <row r="155" spans="4:5" x14ac:dyDescent="0.25">
      <c r="D155" t="str">
        <f t="shared" si="4"/>
        <v/>
      </c>
      <c r="E155" s="6" t="str">
        <f t="shared" si="5"/>
        <v/>
      </c>
    </row>
    <row r="156" spans="4:5" x14ac:dyDescent="0.25">
      <c r="D156" t="str">
        <f t="shared" si="4"/>
        <v/>
      </c>
      <c r="E156" s="6" t="str">
        <f t="shared" si="5"/>
        <v/>
      </c>
    </row>
    <row r="157" spans="4:5" x14ac:dyDescent="0.25">
      <c r="D157" t="str">
        <f t="shared" si="4"/>
        <v/>
      </c>
      <c r="E157" s="6" t="str">
        <f t="shared" si="5"/>
        <v/>
      </c>
    </row>
    <row r="158" spans="4:5" x14ac:dyDescent="0.25">
      <c r="D158" t="str">
        <f t="shared" si="4"/>
        <v/>
      </c>
      <c r="E158" s="6" t="str">
        <f t="shared" si="5"/>
        <v/>
      </c>
    </row>
    <row r="159" spans="4:5" x14ac:dyDescent="0.25">
      <c r="D159" t="str">
        <f t="shared" si="4"/>
        <v/>
      </c>
      <c r="E159" s="6" t="str">
        <f t="shared" si="5"/>
        <v/>
      </c>
    </row>
    <row r="160" spans="4:5" x14ac:dyDescent="0.25">
      <c r="D160" t="str">
        <f t="shared" si="4"/>
        <v/>
      </c>
      <c r="E160" s="6" t="str">
        <f t="shared" si="5"/>
        <v/>
      </c>
    </row>
    <row r="161" spans="4:5" x14ac:dyDescent="0.25">
      <c r="D161" t="str">
        <f t="shared" si="4"/>
        <v/>
      </c>
      <c r="E161" s="6" t="str">
        <f t="shared" si="5"/>
        <v/>
      </c>
    </row>
    <row r="162" spans="4:5" x14ac:dyDescent="0.25">
      <c r="D162" t="str">
        <f t="shared" si="4"/>
        <v/>
      </c>
      <c r="E162" s="6" t="str">
        <f t="shared" si="5"/>
        <v/>
      </c>
    </row>
    <row r="163" spans="4:5" x14ac:dyDescent="0.25">
      <c r="D163" t="str">
        <f t="shared" si="4"/>
        <v/>
      </c>
      <c r="E163" s="6" t="str">
        <f t="shared" si="5"/>
        <v/>
      </c>
    </row>
    <row r="164" spans="4:5" x14ac:dyDescent="0.25">
      <c r="D164" t="str">
        <f t="shared" si="4"/>
        <v/>
      </c>
      <c r="E164" s="6" t="str">
        <f t="shared" si="5"/>
        <v/>
      </c>
    </row>
    <row r="165" spans="4:5" x14ac:dyDescent="0.25">
      <c r="D165" t="str">
        <f t="shared" si="4"/>
        <v/>
      </c>
      <c r="E165" s="6" t="str">
        <f t="shared" si="5"/>
        <v/>
      </c>
    </row>
    <row r="166" spans="4:5" x14ac:dyDescent="0.25">
      <c r="D166" t="str">
        <f t="shared" si="4"/>
        <v/>
      </c>
      <c r="E166" s="6" t="str">
        <f t="shared" si="5"/>
        <v/>
      </c>
    </row>
    <row r="167" spans="4:5" x14ac:dyDescent="0.25">
      <c r="D167" t="str">
        <f t="shared" si="4"/>
        <v/>
      </c>
      <c r="E167" s="6" t="str">
        <f t="shared" si="5"/>
        <v/>
      </c>
    </row>
    <row r="168" spans="4:5" x14ac:dyDescent="0.25">
      <c r="D168" t="str">
        <f t="shared" si="4"/>
        <v/>
      </c>
      <c r="E168" s="6" t="str">
        <f t="shared" si="5"/>
        <v/>
      </c>
    </row>
    <row r="169" spans="4:5" x14ac:dyDescent="0.25">
      <c r="D169" t="str">
        <f t="shared" si="4"/>
        <v/>
      </c>
      <c r="E169" s="6" t="str">
        <f t="shared" si="5"/>
        <v/>
      </c>
    </row>
    <row r="170" spans="4:5" x14ac:dyDescent="0.25">
      <c r="D170" t="str">
        <f t="shared" si="4"/>
        <v/>
      </c>
      <c r="E170" s="6" t="str">
        <f t="shared" si="5"/>
        <v/>
      </c>
    </row>
    <row r="171" spans="4:5" x14ac:dyDescent="0.25">
      <c r="D171" t="str">
        <f t="shared" si="4"/>
        <v/>
      </c>
      <c r="E171" s="6" t="str">
        <f t="shared" si="5"/>
        <v/>
      </c>
    </row>
    <row r="172" spans="4:5" x14ac:dyDescent="0.25">
      <c r="D172" t="str">
        <f t="shared" si="4"/>
        <v/>
      </c>
      <c r="E172" s="6" t="str">
        <f t="shared" si="5"/>
        <v/>
      </c>
    </row>
    <row r="173" spans="4:5" x14ac:dyDescent="0.25">
      <c r="D173" t="str">
        <f t="shared" si="4"/>
        <v/>
      </c>
      <c r="E173" s="6" t="str">
        <f t="shared" si="5"/>
        <v/>
      </c>
    </row>
    <row r="174" spans="4:5" x14ac:dyDescent="0.25">
      <c r="D174" t="str">
        <f t="shared" si="4"/>
        <v/>
      </c>
      <c r="E174" s="6" t="str">
        <f t="shared" si="5"/>
        <v/>
      </c>
    </row>
    <row r="175" spans="4:5" x14ac:dyDescent="0.25">
      <c r="D175" t="str">
        <f t="shared" si="4"/>
        <v/>
      </c>
      <c r="E175" s="6" t="str">
        <f t="shared" si="5"/>
        <v/>
      </c>
    </row>
    <row r="176" spans="4:5" x14ac:dyDescent="0.25">
      <c r="D176" t="str">
        <f t="shared" si="4"/>
        <v/>
      </c>
      <c r="E176" s="6" t="str">
        <f t="shared" si="5"/>
        <v/>
      </c>
    </row>
    <row r="177" spans="4:5" x14ac:dyDescent="0.25">
      <c r="D177" t="str">
        <f t="shared" si="4"/>
        <v/>
      </c>
      <c r="E177" s="6" t="str">
        <f t="shared" si="5"/>
        <v/>
      </c>
    </row>
    <row r="178" spans="4:5" x14ac:dyDescent="0.25">
      <c r="D178" t="str">
        <f t="shared" si="4"/>
        <v/>
      </c>
      <c r="E178" s="6" t="str">
        <f t="shared" si="5"/>
        <v/>
      </c>
    </row>
    <row r="179" spans="4:5" x14ac:dyDescent="0.25">
      <c r="D179" t="str">
        <f t="shared" si="4"/>
        <v/>
      </c>
      <c r="E179" s="6" t="str">
        <f t="shared" si="5"/>
        <v/>
      </c>
    </row>
    <row r="180" spans="4:5" x14ac:dyDescent="0.25">
      <c r="D180" t="str">
        <f t="shared" si="4"/>
        <v/>
      </c>
      <c r="E180" s="6" t="str">
        <f t="shared" si="5"/>
        <v/>
      </c>
    </row>
    <row r="181" spans="4:5" x14ac:dyDescent="0.25">
      <c r="D181" t="str">
        <f t="shared" si="4"/>
        <v/>
      </c>
      <c r="E181" s="6" t="str">
        <f t="shared" si="5"/>
        <v/>
      </c>
    </row>
    <row r="182" spans="4:5" x14ac:dyDescent="0.25">
      <c r="D182" t="str">
        <f t="shared" si="4"/>
        <v/>
      </c>
      <c r="E182" s="6" t="str">
        <f t="shared" si="5"/>
        <v/>
      </c>
    </row>
    <row r="183" spans="4:5" x14ac:dyDescent="0.25">
      <c r="D183" t="str">
        <f t="shared" si="4"/>
        <v/>
      </c>
      <c r="E183" s="6" t="str">
        <f t="shared" si="5"/>
        <v/>
      </c>
    </row>
    <row r="184" spans="4:5" x14ac:dyDescent="0.25">
      <c r="D184" t="str">
        <f t="shared" si="4"/>
        <v/>
      </c>
      <c r="E184" s="6" t="str">
        <f t="shared" si="5"/>
        <v/>
      </c>
    </row>
    <row r="185" spans="4:5" x14ac:dyDescent="0.25">
      <c r="D185" t="str">
        <f t="shared" si="4"/>
        <v/>
      </c>
      <c r="E185" s="6" t="str">
        <f t="shared" si="5"/>
        <v/>
      </c>
    </row>
    <row r="186" spans="4:5" x14ac:dyDescent="0.25">
      <c r="D186" t="str">
        <f t="shared" si="4"/>
        <v/>
      </c>
      <c r="E186" s="6" t="str">
        <f t="shared" si="5"/>
        <v/>
      </c>
    </row>
    <row r="187" spans="4:5" x14ac:dyDescent="0.25">
      <c r="D187" t="str">
        <f t="shared" si="4"/>
        <v/>
      </c>
      <c r="E187" s="6" t="str">
        <f t="shared" si="5"/>
        <v/>
      </c>
    </row>
    <row r="188" spans="4:5" x14ac:dyDescent="0.25">
      <c r="D188" t="str">
        <f t="shared" si="4"/>
        <v/>
      </c>
      <c r="E188" s="6" t="str">
        <f t="shared" si="5"/>
        <v/>
      </c>
    </row>
    <row r="189" spans="4:5" x14ac:dyDescent="0.25">
      <c r="D189" t="str">
        <f t="shared" si="4"/>
        <v/>
      </c>
      <c r="E189" s="6" t="str">
        <f t="shared" si="5"/>
        <v/>
      </c>
    </row>
    <row r="190" spans="4:5" x14ac:dyDescent="0.25">
      <c r="D190" t="str">
        <f t="shared" si="4"/>
        <v/>
      </c>
      <c r="E190" s="6" t="str">
        <f t="shared" si="5"/>
        <v/>
      </c>
    </row>
    <row r="191" spans="4:5" x14ac:dyDescent="0.25">
      <c r="D191" t="str">
        <f t="shared" si="4"/>
        <v/>
      </c>
      <c r="E191" s="6" t="str">
        <f t="shared" si="5"/>
        <v/>
      </c>
    </row>
    <row r="192" spans="4:5" x14ac:dyDescent="0.25">
      <c r="D192" t="str">
        <f t="shared" si="4"/>
        <v/>
      </c>
      <c r="E192" s="6" t="str">
        <f t="shared" si="5"/>
        <v/>
      </c>
    </row>
    <row r="193" spans="4:5" x14ac:dyDescent="0.25">
      <c r="D193" t="str">
        <f t="shared" si="4"/>
        <v/>
      </c>
      <c r="E193" s="6" t="str">
        <f t="shared" si="5"/>
        <v/>
      </c>
    </row>
    <row r="194" spans="4:5" x14ac:dyDescent="0.25">
      <c r="D194" t="str">
        <f t="shared" si="4"/>
        <v/>
      </c>
      <c r="E194" s="6" t="str">
        <f t="shared" si="5"/>
        <v/>
      </c>
    </row>
    <row r="195" spans="4:5" x14ac:dyDescent="0.25">
      <c r="D195" t="str">
        <f t="shared" si="4"/>
        <v/>
      </c>
      <c r="E195" s="6" t="str">
        <f t="shared" si="5"/>
        <v/>
      </c>
    </row>
    <row r="196" spans="4:5" x14ac:dyDescent="0.25">
      <c r="D196" t="str">
        <f t="shared" si="4"/>
        <v/>
      </c>
      <c r="E196" s="6" t="str">
        <f t="shared" si="5"/>
        <v/>
      </c>
    </row>
    <row r="197" spans="4:5" x14ac:dyDescent="0.25">
      <c r="D197" t="str">
        <f t="shared" si="4"/>
        <v/>
      </c>
      <c r="E197" s="6" t="str">
        <f t="shared" si="5"/>
        <v/>
      </c>
    </row>
    <row r="198" spans="4:5" x14ac:dyDescent="0.25">
      <c r="D198" t="str">
        <f t="shared" ref="D198:D226" si="6">IF(A198=0,"",A198)</f>
        <v/>
      </c>
      <c r="E198" s="6" t="str">
        <f t="shared" ref="E198:E226" si="7">IF(B198=0,"",B198)</f>
        <v/>
      </c>
    </row>
    <row r="199" spans="4:5" x14ac:dyDescent="0.25">
      <c r="D199" t="str">
        <f t="shared" si="6"/>
        <v/>
      </c>
      <c r="E199" s="6" t="str">
        <f t="shared" si="7"/>
        <v/>
      </c>
    </row>
    <row r="200" spans="4:5" x14ac:dyDescent="0.25">
      <c r="D200" t="str">
        <f t="shared" si="6"/>
        <v/>
      </c>
      <c r="E200" s="6" t="str">
        <f t="shared" si="7"/>
        <v/>
      </c>
    </row>
    <row r="201" spans="4:5" x14ac:dyDescent="0.25">
      <c r="D201" t="str">
        <f t="shared" si="6"/>
        <v/>
      </c>
      <c r="E201" s="6" t="str">
        <f t="shared" si="7"/>
        <v/>
      </c>
    </row>
    <row r="202" spans="4:5" x14ac:dyDescent="0.25">
      <c r="D202" t="str">
        <f t="shared" si="6"/>
        <v/>
      </c>
      <c r="E202" s="6" t="str">
        <f t="shared" si="7"/>
        <v/>
      </c>
    </row>
    <row r="203" spans="4:5" x14ac:dyDescent="0.25">
      <c r="D203" t="str">
        <f t="shared" si="6"/>
        <v/>
      </c>
      <c r="E203" s="6" t="str">
        <f t="shared" si="7"/>
        <v/>
      </c>
    </row>
    <row r="204" spans="4:5" x14ac:dyDescent="0.25">
      <c r="D204" t="str">
        <f t="shared" si="6"/>
        <v/>
      </c>
      <c r="E204" s="6" t="str">
        <f t="shared" si="7"/>
        <v/>
      </c>
    </row>
    <row r="205" spans="4:5" x14ac:dyDescent="0.25">
      <c r="D205" t="str">
        <f t="shared" si="6"/>
        <v/>
      </c>
      <c r="E205" s="6" t="str">
        <f t="shared" si="7"/>
        <v/>
      </c>
    </row>
    <row r="206" spans="4:5" x14ac:dyDescent="0.25">
      <c r="D206" t="str">
        <f t="shared" si="6"/>
        <v/>
      </c>
      <c r="E206" s="6" t="str">
        <f t="shared" si="7"/>
        <v/>
      </c>
    </row>
    <row r="207" spans="4:5" x14ac:dyDescent="0.25">
      <c r="D207" t="str">
        <f t="shared" si="6"/>
        <v/>
      </c>
      <c r="E207" s="6" t="str">
        <f t="shared" si="7"/>
        <v/>
      </c>
    </row>
    <row r="208" spans="4:5" x14ac:dyDescent="0.25">
      <c r="D208" t="str">
        <f t="shared" si="6"/>
        <v/>
      </c>
      <c r="E208" s="6" t="str">
        <f t="shared" si="7"/>
        <v/>
      </c>
    </row>
    <row r="209" spans="4:5" x14ac:dyDescent="0.25">
      <c r="D209" t="str">
        <f t="shared" si="6"/>
        <v/>
      </c>
      <c r="E209" s="6" t="str">
        <f t="shared" si="7"/>
        <v/>
      </c>
    </row>
    <row r="210" spans="4:5" x14ac:dyDescent="0.25">
      <c r="D210" t="str">
        <f t="shared" si="6"/>
        <v/>
      </c>
      <c r="E210" s="6" t="str">
        <f t="shared" si="7"/>
        <v/>
      </c>
    </row>
    <row r="211" spans="4:5" x14ac:dyDescent="0.25">
      <c r="D211" t="str">
        <f t="shared" si="6"/>
        <v/>
      </c>
      <c r="E211" s="6" t="str">
        <f t="shared" si="7"/>
        <v/>
      </c>
    </row>
    <row r="212" spans="4:5" x14ac:dyDescent="0.25">
      <c r="D212" t="str">
        <f t="shared" si="6"/>
        <v/>
      </c>
      <c r="E212" s="6" t="str">
        <f t="shared" si="7"/>
        <v/>
      </c>
    </row>
    <row r="213" spans="4:5" x14ac:dyDescent="0.25">
      <c r="D213" t="str">
        <f t="shared" si="6"/>
        <v/>
      </c>
      <c r="E213" s="6" t="str">
        <f t="shared" si="7"/>
        <v/>
      </c>
    </row>
    <row r="214" spans="4:5" x14ac:dyDescent="0.25">
      <c r="D214" t="str">
        <f t="shared" si="6"/>
        <v/>
      </c>
      <c r="E214" s="6" t="str">
        <f t="shared" si="7"/>
        <v/>
      </c>
    </row>
    <row r="215" spans="4:5" x14ac:dyDescent="0.25">
      <c r="D215" t="str">
        <f t="shared" si="6"/>
        <v/>
      </c>
      <c r="E215" s="6" t="str">
        <f t="shared" si="7"/>
        <v/>
      </c>
    </row>
    <row r="216" spans="4:5" x14ac:dyDescent="0.25">
      <c r="D216" t="str">
        <f t="shared" si="6"/>
        <v/>
      </c>
      <c r="E216" s="6" t="str">
        <f t="shared" si="7"/>
        <v/>
      </c>
    </row>
    <row r="217" spans="4:5" x14ac:dyDescent="0.25">
      <c r="D217" t="str">
        <f t="shared" si="6"/>
        <v/>
      </c>
      <c r="E217" s="6" t="str">
        <f t="shared" si="7"/>
        <v/>
      </c>
    </row>
    <row r="218" spans="4:5" x14ac:dyDescent="0.25">
      <c r="D218" t="str">
        <f t="shared" si="6"/>
        <v/>
      </c>
      <c r="E218" s="6" t="str">
        <f t="shared" si="7"/>
        <v/>
      </c>
    </row>
    <row r="219" spans="4:5" x14ac:dyDescent="0.25">
      <c r="D219" t="str">
        <f t="shared" si="6"/>
        <v/>
      </c>
      <c r="E219" s="6" t="str">
        <f t="shared" si="7"/>
        <v/>
      </c>
    </row>
    <row r="220" spans="4:5" x14ac:dyDescent="0.25">
      <c r="D220" t="str">
        <f t="shared" si="6"/>
        <v/>
      </c>
      <c r="E220" s="6" t="str">
        <f t="shared" si="7"/>
        <v/>
      </c>
    </row>
    <row r="221" spans="4:5" x14ac:dyDescent="0.25">
      <c r="D221" t="str">
        <f t="shared" si="6"/>
        <v/>
      </c>
      <c r="E221" s="6" t="str">
        <f t="shared" si="7"/>
        <v/>
      </c>
    </row>
    <row r="222" spans="4:5" x14ac:dyDescent="0.25">
      <c r="D222" t="str">
        <f t="shared" si="6"/>
        <v/>
      </c>
      <c r="E222" s="6" t="str">
        <f t="shared" si="7"/>
        <v/>
      </c>
    </row>
    <row r="223" spans="4:5" x14ac:dyDescent="0.25">
      <c r="D223" t="str">
        <f t="shared" si="6"/>
        <v/>
      </c>
      <c r="E223" s="6" t="str">
        <f t="shared" si="7"/>
        <v/>
      </c>
    </row>
    <row r="224" spans="4:5" x14ac:dyDescent="0.25">
      <c r="D224" t="str">
        <f t="shared" si="6"/>
        <v/>
      </c>
      <c r="E224" s="6" t="str">
        <f t="shared" si="7"/>
        <v/>
      </c>
    </row>
    <row r="225" spans="4:5" x14ac:dyDescent="0.25">
      <c r="D225" t="str">
        <f t="shared" si="6"/>
        <v/>
      </c>
      <c r="E225" s="6" t="str">
        <f t="shared" si="7"/>
        <v/>
      </c>
    </row>
    <row r="226" spans="4:5" x14ac:dyDescent="0.25">
      <c r="D226" t="str">
        <f t="shared" si="6"/>
        <v/>
      </c>
      <c r="E226" s="6" t="str">
        <f t="shared" si="7"/>
        <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075-4CE8-4D25-B670-CD9D34B61849}">
  <sheetPr codeName="Sheet6">
    <tabColor theme="0"/>
  </sheetPr>
  <dimension ref="A1:D6"/>
  <sheetViews>
    <sheetView zoomScale="155" zoomScaleNormal="170" workbookViewId="0">
      <selection activeCell="U7" sqref="U7"/>
    </sheetView>
  </sheetViews>
  <sheetFormatPr defaultRowHeight="15" x14ac:dyDescent="0.25"/>
  <cols>
    <col min="1" max="1" width="14.28515625" bestFit="1" customWidth="1"/>
    <col min="2" max="2" width="29" bestFit="1" customWidth="1"/>
  </cols>
  <sheetData>
    <row r="1" spans="1:4" x14ac:dyDescent="0.25">
      <c r="A1" s="4" t="s">
        <v>6</v>
      </c>
      <c r="B1" s="5">
        <v>2000</v>
      </c>
      <c r="D1" s="8">
        <f>GETPIVOTDATA("Electricity Capacity (MW)",$A$3,"RE or Non-RE","Renewable")</f>
        <v>0.23169201309228821</v>
      </c>
    </row>
    <row r="3" spans="1:4" x14ac:dyDescent="0.25">
      <c r="A3" s="4" t="s">
        <v>485</v>
      </c>
      <c r="B3" t="s">
        <v>488</v>
      </c>
    </row>
    <row r="4" spans="1:4" x14ac:dyDescent="0.25">
      <c r="A4" s="5" t="s">
        <v>483</v>
      </c>
      <c r="B4" s="16">
        <v>0.23169201309228821</v>
      </c>
    </row>
    <row r="5" spans="1:4" x14ac:dyDescent="0.25">
      <c r="A5" s="5" t="s">
        <v>482</v>
      </c>
      <c r="B5" s="16">
        <v>0.76830798690771185</v>
      </c>
    </row>
    <row r="6" spans="1:4" x14ac:dyDescent="0.25">
      <c r="A6" s="5" t="s">
        <v>486</v>
      </c>
      <c r="B6" s="1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C5690-4A06-4650-ACEF-0519729586A2}">
  <sheetPr codeName="Sheet7">
    <tabColor theme="0"/>
  </sheetPr>
  <dimension ref="A1:B6"/>
  <sheetViews>
    <sheetView workbookViewId="0">
      <selection activeCell="D3" sqref="D3"/>
    </sheetView>
  </sheetViews>
  <sheetFormatPr defaultRowHeight="15" x14ac:dyDescent="0.25"/>
  <cols>
    <col min="1" max="1" width="14.28515625" bestFit="1" customWidth="1"/>
    <col min="2" max="2" width="29" bestFit="1" customWidth="1"/>
  </cols>
  <sheetData>
    <row r="1" spans="1:2" x14ac:dyDescent="0.25">
      <c r="A1" s="4" t="s">
        <v>6</v>
      </c>
      <c r="B1" s="5">
        <v>2010</v>
      </c>
    </row>
    <row r="3" spans="1:2" x14ac:dyDescent="0.25">
      <c r="A3" s="4" t="s">
        <v>485</v>
      </c>
      <c r="B3" t="s">
        <v>488</v>
      </c>
    </row>
    <row r="4" spans="1:2" x14ac:dyDescent="0.25">
      <c r="A4" s="5" t="s">
        <v>483</v>
      </c>
      <c r="B4" s="16">
        <v>0.31530825047562255</v>
      </c>
    </row>
    <row r="5" spans="1:2" x14ac:dyDescent="0.25">
      <c r="A5" s="5" t="s">
        <v>482</v>
      </c>
      <c r="B5" s="16">
        <v>0.68469174952437739</v>
      </c>
    </row>
    <row r="6" spans="1:2" x14ac:dyDescent="0.25">
      <c r="A6" s="5" t="s">
        <v>486</v>
      </c>
      <c r="B6" s="1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76844-8AE5-47F5-80B5-E72D5F59D084}">
  <sheetPr codeName="Sheet8"/>
  <dimension ref="A1:B6"/>
  <sheetViews>
    <sheetView workbookViewId="0">
      <selection activeCell="D3" sqref="D3"/>
    </sheetView>
  </sheetViews>
  <sheetFormatPr defaultRowHeight="15" x14ac:dyDescent="0.25"/>
  <cols>
    <col min="1" max="1" width="14.28515625" bestFit="1" customWidth="1"/>
    <col min="2" max="2" width="29" bestFit="1" customWidth="1"/>
  </cols>
  <sheetData>
    <row r="1" spans="1:2" x14ac:dyDescent="0.25">
      <c r="A1" s="4" t="s">
        <v>6</v>
      </c>
      <c r="B1" s="5">
        <v>2019</v>
      </c>
    </row>
    <row r="3" spans="1:2" x14ac:dyDescent="0.25">
      <c r="A3" s="4" t="s">
        <v>485</v>
      </c>
      <c r="B3" t="s">
        <v>488</v>
      </c>
    </row>
    <row r="4" spans="1:2" x14ac:dyDescent="0.25">
      <c r="A4" s="5" t="s">
        <v>483</v>
      </c>
      <c r="B4" s="16">
        <v>0.472419861837238</v>
      </c>
    </row>
    <row r="5" spans="1:2" x14ac:dyDescent="0.25">
      <c r="A5" s="5" t="s">
        <v>482</v>
      </c>
      <c r="B5" s="16">
        <v>0.52758013816276195</v>
      </c>
    </row>
    <row r="6" spans="1:2" x14ac:dyDescent="0.25">
      <c r="A6" s="5" t="s">
        <v>486</v>
      </c>
      <c r="B6" s="1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739E0-0036-4DA1-806B-F3F66DF1AF7C}">
  <sheetPr codeName="Sheet9"/>
  <dimension ref="A1:B6"/>
  <sheetViews>
    <sheetView workbookViewId="0">
      <selection activeCell="B4" sqref="B4"/>
    </sheetView>
  </sheetViews>
  <sheetFormatPr defaultRowHeight="15" x14ac:dyDescent="0.25"/>
  <cols>
    <col min="1" max="1" width="13.28515625" bestFit="1" customWidth="1"/>
    <col min="2" max="2" width="27.28515625" bestFit="1" customWidth="1"/>
  </cols>
  <sheetData>
    <row r="1" spans="1:2" x14ac:dyDescent="0.25">
      <c r="A1" s="4" t="s">
        <v>6</v>
      </c>
      <c r="B1" s="5">
        <v>2000</v>
      </c>
    </row>
    <row r="3" spans="1:2" x14ac:dyDescent="0.25">
      <c r="A3" s="4" t="s">
        <v>485</v>
      </c>
      <c r="B3" t="s">
        <v>488</v>
      </c>
    </row>
    <row r="4" spans="1:2" x14ac:dyDescent="0.25">
      <c r="A4" s="5" t="s">
        <v>483</v>
      </c>
      <c r="B4">
        <v>753729.69599999976</v>
      </c>
    </row>
    <row r="5" spans="1:2" x14ac:dyDescent="0.25">
      <c r="A5" s="5" t="s">
        <v>482</v>
      </c>
      <c r="B5">
        <v>2704705.6099999994</v>
      </c>
    </row>
    <row r="6" spans="1:2" x14ac:dyDescent="0.25">
      <c r="A6" s="5" t="s">
        <v>486</v>
      </c>
      <c r="B6">
        <v>3458435.3059999989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DD30D-BC2F-4A26-B3DD-312D5FAC1596}">
  <sheetPr codeName="Sheet11"/>
  <dimension ref="A3:Q58"/>
  <sheetViews>
    <sheetView workbookViewId="0">
      <selection activeCell="C6" sqref="C6"/>
    </sheetView>
  </sheetViews>
  <sheetFormatPr defaultRowHeight="15" x14ac:dyDescent="0.25"/>
  <cols>
    <col min="1" max="1" width="12.140625" bestFit="1" customWidth="1"/>
    <col min="2" max="2" width="16.5703125" bestFit="1" customWidth="1"/>
    <col min="3" max="5" width="11.7109375" bestFit="1" customWidth="1"/>
    <col min="6" max="6" width="15.42578125" bestFit="1" customWidth="1"/>
    <col min="7" max="7" width="11.7109375" bestFit="1" customWidth="1"/>
  </cols>
  <sheetData>
    <row r="3" spans="1:17" x14ac:dyDescent="0.25">
      <c r="A3" s="4" t="s">
        <v>498</v>
      </c>
      <c r="B3" s="4" t="s">
        <v>489</v>
      </c>
      <c r="I3" s="14"/>
      <c r="J3" s="14"/>
      <c r="K3" s="14"/>
      <c r="L3" s="14"/>
      <c r="M3" s="14"/>
      <c r="N3" s="14"/>
      <c r="O3" s="14"/>
      <c r="P3" s="14"/>
      <c r="Q3" s="14"/>
    </row>
    <row r="4" spans="1:17" x14ac:dyDescent="0.25">
      <c r="A4" s="4" t="s">
        <v>485</v>
      </c>
      <c r="B4" t="s">
        <v>495</v>
      </c>
      <c r="C4" t="s">
        <v>13</v>
      </c>
      <c r="D4" t="s">
        <v>494</v>
      </c>
      <c r="E4" t="s">
        <v>496</v>
      </c>
      <c r="F4" t="s">
        <v>497</v>
      </c>
      <c r="G4" t="s">
        <v>486</v>
      </c>
      <c r="I4" s="14"/>
      <c r="J4" s="14"/>
      <c r="K4" s="14"/>
      <c r="L4" s="14"/>
      <c r="M4" s="14"/>
      <c r="N4" s="14"/>
      <c r="O4" s="14"/>
      <c r="P4" s="14"/>
      <c r="Q4" s="14"/>
    </row>
    <row r="5" spans="1:17" x14ac:dyDescent="0.25">
      <c r="A5" s="5">
        <v>1965</v>
      </c>
      <c r="B5">
        <v>9162.4569460000002</v>
      </c>
      <c r="C5">
        <v>919.77027574048805</v>
      </c>
      <c r="D5">
        <v>0</v>
      </c>
      <c r="E5">
        <v>0</v>
      </c>
      <c r="F5">
        <v>17.985232095652702</v>
      </c>
      <c r="G5">
        <v>10100.21245383614</v>
      </c>
      <c r="I5" s="14"/>
      <c r="J5" s="14"/>
      <c r="K5" s="14"/>
      <c r="L5" s="14"/>
      <c r="M5" s="14"/>
      <c r="N5" s="14"/>
      <c r="O5" s="14"/>
      <c r="P5" s="14"/>
      <c r="Q5" s="14"/>
    </row>
    <row r="6" spans="1:17" x14ac:dyDescent="0.25">
      <c r="A6" s="5">
        <v>1966</v>
      </c>
      <c r="B6">
        <v>9218.1727109999993</v>
      </c>
      <c r="C6">
        <v>986.28587172740902</v>
      </c>
      <c r="D6">
        <v>0</v>
      </c>
      <c r="E6">
        <v>0</v>
      </c>
      <c r="F6">
        <v>19.806006895272901</v>
      </c>
      <c r="G6">
        <v>10224.26458962268</v>
      </c>
      <c r="I6" s="14"/>
      <c r="J6" s="14"/>
      <c r="K6" s="14"/>
      <c r="L6" s="14"/>
      <c r="M6" s="14"/>
      <c r="N6" s="14"/>
      <c r="O6" s="14"/>
      <c r="P6" s="14"/>
      <c r="Q6" s="14"/>
    </row>
    <row r="7" spans="1:17" x14ac:dyDescent="0.25">
      <c r="A7" s="5">
        <v>1967</v>
      </c>
      <c r="B7">
        <v>9274.227277</v>
      </c>
      <c r="C7">
        <v>1009.2445694074401</v>
      </c>
      <c r="D7">
        <v>0</v>
      </c>
      <c r="E7">
        <v>0</v>
      </c>
      <c r="F7">
        <v>19.986570742648102</v>
      </c>
      <c r="G7">
        <v>10303.458417150088</v>
      </c>
      <c r="I7" s="14"/>
      <c r="J7" s="14"/>
      <c r="K7" s="14"/>
      <c r="L7" s="14"/>
      <c r="M7" s="14"/>
      <c r="N7" s="14"/>
      <c r="O7" s="14"/>
      <c r="P7" s="14"/>
      <c r="Q7" s="14"/>
    </row>
    <row r="8" spans="1:17" x14ac:dyDescent="0.25">
      <c r="A8" s="5">
        <v>1968</v>
      </c>
      <c r="B8">
        <v>9330.6227039999994</v>
      </c>
      <c r="C8">
        <v>1059.0628600114501</v>
      </c>
      <c r="D8">
        <v>0</v>
      </c>
      <c r="E8">
        <v>0</v>
      </c>
      <c r="F8">
        <v>22.120045096176099</v>
      </c>
      <c r="G8">
        <v>10411.805609107627</v>
      </c>
      <c r="I8" s="14"/>
      <c r="J8" s="14"/>
      <c r="K8" s="14"/>
      <c r="L8" s="14"/>
      <c r="M8" s="14"/>
      <c r="N8" s="14"/>
      <c r="O8" s="14"/>
      <c r="P8" s="14"/>
      <c r="Q8" s="14"/>
    </row>
    <row r="9" spans="1:17" x14ac:dyDescent="0.25">
      <c r="A9" s="5">
        <v>1969</v>
      </c>
      <c r="B9">
        <v>9387.3610649999991</v>
      </c>
      <c r="C9">
        <v>1122.44252576238</v>
      </c>
      <c r="D9">
        <v>0</v>
      </c>
      <c r="E9">
        <v>0</v>
      </c>
      <c r="F9">
        <v>23.257964376537299</v>
      </c>
      <c r="G9">
        <v>10533.061555138916</v>
      </c>
      <c r="I9" s="14"/>
      <c r="J9" s="14"/>
      <c r="K9" s="14"/>
      <c r="L9" s="14"/>
      <c r="M9" s="14"/>
      <c r="N9" s="14"/>
      <c r="O9" s="14"/>
      <c r="P9" s="14"/>
      <c r="Q9" s="14"/>
    </row>
    <row r="10" spans="1:17" x14ac:dyDescent="0.25">
      <c r="A10" s="5">
        <v>1970</v>
      </c>
      <c r="B10">
        <v>9444.4444440000007</v>
      </c>
      <c r="C10">
        <v>1174.5603475968901</v>
      </c>
      <c r="D10">
        <v>0</v>
      </c>
      <c r="E10">
        <v>0</v>
      </c>
      <c r="F10">
        <v>25.693195986508702</v>
      </c>
      <c r="G10">
        <v>10644.697987583399</v>
      </c>
      <c r="I10" s="14"/>
      <c r="J10" s="14"/>
      <c r="K10" s="14"/>
      <c r="L10" s="14"/>
      <c r="M10" s="14"/>
      <c r="N10" s="14"/>
      <c r="O10" s="14"/>
      <c r="P10" s="14"/>
      <c r="Q10" s="14"/>
    </row>
    <row r="11" spans="1:17" x14ac:dyDescent="0.25">
      <c r="A11" s="5">
        <v>1971</v>
      </c>
      <c r="B11">
        <v>9498.5819640000009</v>
      </c>
      <c r="C11">
        <v>1221.6327300969399</v>
      </c>
      <c r="D11">
        <v>0</v>
      </c>
      <c r="E11">
        <v>0</v>
      </c>
      <c r="F11">
        <v>27.879168463284099</v>
      </c>
      <c r="G11">
        <v>10748.093862560225</v>
      </c>
      <c r="I11" s="14"/>
      <c r="J11" s="14"/>
      <c r="K11" s="14"/>
      <c r="L11" s="14"/>
      <c r="M11" s="14"/>
      <c r="N11" s="14"/>
      <c r="O11" s="14"/>
      <c r="P11" s="14"/>
      <c r="Q11" s="14"/>
    </row>
    <row r="12" spans="1:17" x14ac:dyDescent="0.25">
      <c r="A12" s="5">
        <v>1972</v>
      </c>
      <c r="B12">
        <v>9553.0298110000003</v>
      </c>
      <c r="C12">
        <v>1276.76639592219</v>
      </c>
      <c r="D12">
        <v>0</v>
      </c>
      <c r="E12">
        <v>0</v>
      </c>
      <c r="F12">
        <v>29.8771008197199</v>
      </c>
      <c r="G12">
        <v>10859.67330774191</v>
      </c>
      <c r="I12" s="14"/>
      <c r="J12" s="14"/>
      <c r="K12" s="14"/>
      <c r="L12" s="14"/>
      <c r="M12" s="14"/>
      <c r="N12" s="14"/>
      <c r="O12" s="14"/>
      <c r="P12" s="14"/>
      <c r="Q12" s="14"/>
    </row>
    <row r="13" spans="1:17" x14ac:dyDescent="0.25">
      <c r="A13" s="5">
        <v>1973</v>
      </c>
      <c r="B13">
        <v>9607.7897649999995</v>
      </c>
      <c r="C13">
        <v>1292.75225066185</v>
      </c>
      <c r="D13">
        <v>0</v>
      </c>
      <c r="E13">
        <v>0</v>
      </c>
      <c r="F13">
        <v>32.084923820256797</v>
      </c>
      <c r="G13">
        <v>10932.626939482107</v>
      </c>
      <c r="I13" s="14"/>
      <c r="J13" s="14"/>
      <c r="K13" s="14"/>
      <c r="L13" s="14"/>
      <c r="M13" s="14"/>
      <c r="N13" s="14"/>
      <c r="O13" s="14"/>
      <c r="P13" s="14"/>
      <c r="Q13" s="14"/>
    </row>
    <row r="14" spans="1:17" x14ac:dyDescent="0.25">
      <c r="A14" s="5">
        <v>1974</v>
      </c>
      <c r="B14">
        <v>9662.8636139999999</v>
      </c>
      <c r="C14">
        <v>1419.0467206745</v>
      </c>
      <c r="D14">
        <v>0</v>
      </c>
      <c r="E14">
        <v>0</v>
      </c>
      <c r="F14">
        <v>33.958813582513201</v>
      </c>
      <c r="G14">
        <v>11115.869148257012</v>
      </c>
      <c r="I14" s="14"/>
      <c r="J14" s="14"/>
      <c r="K14" s="14"/>
      <c r="L14" s="14"/>
      <c r="M14" s="14"/>
      <c r="N14" s="14"/>
      <c r="O14" s="14"/>
      <c r="P14" s="14"/>
      <c r="Q14" s="14"/>
    </row>
    <row r="15" spans="1:17" x14ac:dyDescent="0.25">
      <c r="A15" s="5">
        <v>1975</v>
      </c>
      <c r="B15">
        <v>9718.2531579999995</v>
      </c>
      <c r="C15">
        <v>1440.45190301139</v>
      </c>
      <c r="D15">
        <v>0</v>
      </c>
      <c r="E15">
        <v>0</v>
      </c>
      <c r="F15">
        <v>34.483678627632003</v>
      </c>
      <c r="G15">
        <v>11193.188739639021</v>
      </c>
      <c r="I15" s="14"/>
      <c r="J15" s="14"/>
      <c r="K15" s="14"/>
      <c r="L15" s="14"/>
      <c r="M15" s="14"/>
      <c r="N15" s="14"/>
      <c r="O15" s="14"/>
      <c r="P15" s="14"/>
      <c r="Q15" s="14"/>
    </row>
    <row r="16" spans="1:17" x14ac:dyDescent="0.25">
      <c r="A16" s="5">
        <v>1976</v>
      </c>
      <c r="B16">
        <v>9773.9602059999997</v>
      </c>
      <c r="C16">
        <v>1435.2283353749301</v>
      </c>
      <c r="D16">
        <v>0</v>
      </c>
      <c r="E16">
        <v>0</v>
      </c>
      <c r="F16">
        <v>38.4609558693464</v>
      </c>
      <c r="G16">
        <v>11247.649497244276</v>
      </c>
      <c r="I16" s="14"/>
      <c r="J16" s="14"/>
      <c r="K16" s="14"/>
      <c r="L16" s="14"/>
      <c r="M16" s="14"/>
      <c r="N16" s="14"/>
      <c r="O16" s="14"/>
      <c r="P16" s="14"/>
      <c r="Q16" s="14"/>
    </row>
    <row r="17" spans="1:7" x14ac:dyDescent="0.25">
      <c r="A17" s="5">
        <v>1977</v>
      </c>
      <c r="B17">
        <v>9829.9865790000003</v>
      </c>
      <c r="C17">
        <v>1472.5592631167999</v>
      </c>
      <c r="D17">
        <v>0</v>
      </c>
      <c r="E17">
        <v>0</v>
      </c>
      <c r="F17">
        <v>40.562557227460303</v>
      </c>
      <c r="G17">
        <v>11343.108399344261</v>
      </c>
    </row>
    <row r="18" spans="1:7" x14ac:dyDescent="0.25">
      <c r="A18" s="5">
        <v>1978</v>
      </c>
      <c r="B18">
        <v>9886.3341060000002</v>
      </c>
      <c r="C18">
        <v>1588.7045022401101</v>
      </c>
      <c r="D18">
        <v>0</v>
      </c>
      <c r="E18">
        <v>3.0000000000000001E-3</v>
      </c>
      <c r="F18">
        <v>42.967477840818802</v>
      </c>
      <c r="G18">
        <v>11518.009086080931</v>
      </c>
    </row>
    <row r="19" spans="1:7" x14ac:dyDescent="0.25">
      <c r="A19" s="5">
        <v>1979</v>
      </c>
      <c r="B19">
        <v>9943.0046299999995</v>
      </c>
      <c r="C19">
        <v>1667.5846706987199</v>
      </c>
      <c r="D19">
        <v>0</v>
      </c>
      <c r="E19">
        <v>6.0000000000000001E-3</v>
      </c>
      <c r="F19">
        <v>46.169328818745001</v>
      </c>
      <c r="G19">
        <v>11656.764629517464</v>
      </c>
    </row>
    <row r="20" spans="1:7" x14ac:dyDescent="0.25">
      <c r="A20" s="5">
        <v>1980</v>
      </c>
      <c r="B20">
        <v>10000</v>
      </c>
      <c r="C20">
        <v>1698.6094429558</v>
      </c>
      <c r="D20">
        <v>0</v>
      </c>
      <c r="E20">
        <v>1.0500000000000001E-2</v>
      </c>
      <c r="F20">
        <v>49.385363849620298</v>
      </c>
      <c r="G20">
        <v>11748.00530680542</v>
      </c>
    </row>
    <row r="21" spans="1:7" x14ac:dyDescent="0.25">
      <c r="A21" s="5">
        <v>1981</v>
      </c>
      <c r="B21">
        <v>10105.917509999999</v>
      </c>
      <c r="C21">
        <v>1725.23274579132</v>
      </c>
      <c r="D21">
        <v>0</v>
      </c>
      <c r="E21">
        <v>1.0500000000000001E-2</v>
      </c>
      <c r="F21">
        <v>53.154542483501402</v>
      </c>
      <c r="G21">
        <v>11884.315298274822</v>
      </c>
    </row>
    <row r="22" spans="1:7" x14ac:dyDescent="0.25">
      <c r="A22" s="5">
        <v>1982</v>
      </c>
      <c r="B22">
        <v>10212.95688</v>
      </c>
      <c r="C22">
        <v>1796.8831715390399</v>
      </c>
      <c r="D22">
        <v>0</v>
      </c>
      <c r="E22">
        <v>1.8499999999999999E-2</v>
      </c>
      <c r="F22">
        <v>61.3705564161098</v>
      </c>
      <c r="G22">
        <v>12071.229107955151</v>
      </c>
    </row>
    <row r="23" spans="1:7" x14ac:dyDescent="0.25">
      <c r="A23" s="5">
        <v>1983</v>
      </c>
      <c r="B23">
        <v>10321.12997</v>
      </c>
      <c r="C23">
        <v>1879.26897807464</v>
      </c>
      <c r="D23">
        <v>3.0000000000000001E-3</v>
      </c>
      <c r="E23">
        <v>3.2794949494949502E-2</v>
      </c>
      <c r="F23">
        <v>68.017932737438201</v>
      </c>
      <c r="G23">
        <v>12268.452675761575</v>
      </c>
    </row>
    <row r="24" spans="1:7" x14ac:dyDescent="0.25">
      <c r="A24" s="5">
        <v>1984</v>
      </c>
      <c r="B24">
        <v>10430.44881</v>
      </c>
      <c r="C24">
        <v>1941.0591836147601</v>
      </c>
      <c r="D24">
        <v>6.3111111111110998E-3</v>
      </c>
      <c r="E24">
        <v>4.47555555555555E-2</v>
      </c>
      <c r="F24">
        <v>76.009218306676004</v>
      </c>
      <c r="G24">
        <v>12447.5682785881</v>
      </c>
    </row>
    <row r="25" spans="1:7" x14ac:dyDescent="0.25">
      <c r="A25" s="5">
        <v>1985</v>
      </c>
      <c r="B25">
        <v>10540.92553</v>
      </c>
      <c r="C25">
        <v>1979.58977330018</v>
      </c>
      <c r="D25">
        <v>1.1747474747474699E-2</v>
      </c>
      <c r="E25">
        <v>6.4220202020201997E-2</v>
      </c>
      <c r="F25">
        <v>77.792231179976</v>
      </c>
      <c r="G25">
        <v>12598.383502156925</v>
      </c>
    </row>
    <row r="26" spans="1:7" x14ac:dyDescent="0.25">
      <c r="A26" s="5">
        <v>1986</v>
      </c>
      <c r="B26">
        <v>10652.572389999999</v>
      </c>
      <c r="C26">
        <v>2006.7114039892001</v>
      </c>
      <c r="D26">
        <v>1.51838383838384E-2</v>
      </c>
      <c r="E26">
        <v>0.138831313131313</v>
      </c>
      <c r="F26">
        <v>85.579132812453807</v>
      </c>
      <c r="G26">
        <v>12745.01694195317</v>
      </c>
    </row>
    <row r="27" spans="1:7" x14ac:dyDescent="0.25">
      <c r="A27" s="5">
        <v>1987</v>
      </c>
      <c r="B27">
        <v>10765.40179</v>
      </c>
      <c r="C27">
        <v>2034.51463334709</v>
      </c>
      <c r="D27">
        <v>1.06030303030303E-2</v>
      </c>
      <c r="E27">
        <v>0.19537676767676801</v>
      </c>
      <c r="F27">
        <v>91.642854344668507</v>
      </c>
      <c r="G27">
        <v>12891.765257489738</v>
      </c>
    </row>
    <row r="28" spans="1:7" x14ac:dyDescent="0.25">
      <c r="A28" s="5">
        <v>1988</v>
      </c>
      <c r="B28">
        <v>10879.42625</v>
      </c>
      <c r="C28">
        <v>2099.11081833968</v>
      </c>
      <c r="D28">
        <v>1.01959595959596E-2</v>
      </c>
      <c r="E28">
        <v>0.33157979797979797</v>
      </c>
      <c r="F28">
        <v>94.2807272735174</v>
      </c>
      <c r="G28">
        <v>13073.159571370772</v>
      </c>
    </row>
    <row r="29" spans="1:7" x14ac:dyDescent="0.25">
      <c r="A29" s="5">
        <v>1989</v>
      </c>
      <c r="B29">
        <v>10994.65842</v>
      </c>
      <c r="C29">
        <v>2086.5411900251001</v>
      </c>
      <c r="D29">
        <v>0.26222323232323203</v>
      </c>
      <c r="E29">
        <v>2.6497767676767401</v>
      </c>
      <c r="F29">
        <v>104.034312823617</v>
      </c>
      <c r="G29">
        <v>13188.145922848717</v>
      </c>
    </row>
    <row r="30" spans="1:7" x14ac:dyDescent="0.25">
      <c r="A30" s="5">
        <v>1990</v>
      </c>
      <c r="B30">
        <v>11111.11111</v>
      </c>
      <c r="C30">
        <v>2161.0480835907401</v>
      </c>
      <c r="D30">
        <v>0.38829494949495003</v>
      </c>
      <c r="E30">
        <v>3.6324705158989499</v>
      </c>
      <c r="F30">
        <v>116.540329593751</v>
      </c>
      <c r="G30">
        <v>13392.720288649884</v>
      </c>
    </row>
    <row r="31" spans="1:7" x14ac:dyDescent="0.25">
      <c r="A31" s="5">
        <v>1991</v>
      </c>
      <c r="B31">
        <v>11242.7549</v>
      </c>
      <c r="C31">
        <v>2213.1327567942999</v>
      </c>
      <c r="D31">
        <v>0.50520287296745403</v>
      </c>
      <c r="E31">
        <v>4.0867066747070302</v>
      </c>
      <c r="F31">
        <v>121.497246100354</v>
      </c>
      <c r="G31">
        <v>13581.97681244233</v>
      </c>
    </row>
    <row r="32" spans="1:7" x14ac:dyDescent="0.25">
      <c r="A32" s="5">
        <v>1992</v>
      </c>
      <c r="B32">
        <v>11375.95839</v>
      </c>
      <c r="C32">
        <v>2211.50559304342</v>
      </c>
      <c r="D32">
        <v>0.46858510948822102</v>
      </c>
      <c r="E32">
        <v>4.7332120191514804</v>
      </c>
      <c r="F32">
        <v>130.442624752759</v>
      </c>
      <c r="G32">
        <v>13723.108404924818</v>
      </c>
    </row>
    <row r="33" spans="1:7" x14ac:dyDescent="0.25">
      <c r="A33" s="5">
        <v>1993</v>
      </c>
      <c r="B33">
        <v>11510.74008</v>
      </c>
      <c r="C33">
        <v>2344.2661506847999</v>
      </c>
      <c r="D33">
        <v>0.556697524029938</v>
      </c>
      <c r="E33">
        <v>5.6975688193938998</v>
      </c>
      <c r="F33">
        <v>134.82567483427499</v>
      </c>
      <c r="G33">
        <v>13996.0861718625</v>
      </c>
    </row>
    <row r="34" spans="1:7" x14ac:dyDescent="0.25">
      <c r="A34" s="5">
        <v>1994</v>
      </c>
      <c r="B34">
        <v>11647.11865</v>
      </c>
      <c r="C34">
        <v>2359.6925188445498</v>
      </c>
      <c r="D34">
        <v>0.60001392536028098</v>
      </c>
      <c r="E34">
        <v>7.1229298442423801</v>
      </c>
      <c r="F34">
        <v>139.91448289476401</v>
      </c>
      <c r="G34">
        <v>14154.448595508919</v>
      </c>
    </row>
    <row r="35" spans="1:7" x14ac:dyDescent="0.25">
      <c r="A35" s="5">
        <v>1995</v>
      </c>
      <c r="B35">
        <v>11785.113020000001</v>
      </c>
      <c r="C35">
        <v>2488.9850203966898</v>
      </c>
      <c r="D35">
        <v>0.64081377948860396</v>
      </c>
      <c r="E35">
        <v>8.26192344363632</v>
      </c>
      <c r="F35">
        <v>145.71937414688099</v>
      </c>
      <c r="G35">
        <v>14428.720151766696</v>
      </c>
    </row>
    <row r="36" spans="1:7" x14ac:dyDescent="0.25">
      <c r="A36" s="5">
        <v>1996</v>
      </c>
      <c r="B36">
        <v>11924.742340000001</v>
      </c>
      <c r="C36">
        <v>2523.8259402123999</v>
      </c>
      <c r="D36">
        <v>0.70520797159881898</v>
      </c>
      <c r="E36">
        <v>9.2046006605959203</v>
      </c>
      <c r="F36">
        <v>149.81292841389401</v>
      </c>
      <c r="G36">
        <v>14608.291017258491</v>
      </c>
    </row>
    <row r="37" spans="1:7" x14ac:dyDescent="0.25">
      <c r="A37" s="5">
        <v>1997</v>
      </c>
      <c r="B37">
        <v>12066.02598</v>
      </c>
      <c r="C37">
        <v>2569.6238899465998</v>
      </c>
      <c r="D37">
        <v>0.75658479192971095</v>
      </c>
      <c r="E37">
        <v>12.017816469777699</v>
      </c>
      <c r="F37">
        <v>161.06672525974901</v>
      </c>
      <c r="G37">
        <v>14809.490996468056</v>
      </c>
    </row>
    <row r="38" spans="1:7" x14ac:dyDescent="0.25">
      <c r="A38" s="5">
        <v>1998</v>
      </c>
      <c r="B38">
        <v>12208.983550000001</v>
      </c>
      <c r="C38">
        <v>2590.55954943798</v>
      </c>
      <c r="D38">
        <v>0.83178896528479296</v>
      </c>
      <c r="E38">
        <v>15.9212602678049</v>
      </c>
      <c r="F38">
        <v>168.571339201771</v>
      </c>
      <c r="G38">
        <v>14984.867487872842</v>
      </c>
    </row>
    <row r="39" spans="1:7" x14ac:dyDescent="0.25">
      <c r="A39" s="5">
        <v>1999</v>
      </c>
      <c r="B39">
        <v>12414.05573</v>
      </c>
      <c r="C39">
        <v>2608.2995001722402</v>
      </c>
      <c r="D39">
        <v>0.91619689922853897</v>
      </c>
      <c r="E39">
        <v>21.2161740066093</v>
      </c>
      <c r="F39">
        <v>177.198316403663</v>
      </c>
      <c r="G39">
        <v>15221.685917481742</v>
      </c>
    </row>
    <row r="40" spans="1:7" x14ac:dyDescent="0.25">
      <c r="A40" s="5">
        <v>2000</v>
      </c>
      <c r="B40">
        <v>12500</v>
      </c>
      <c r="C40">
        <v>2654.7035059578302</v>
      </c>
      <c r="D40">
        <v>1.12540739670225</v>
      </c>
      <c r="E40">
        <v>31.4209365641332</v>
      </c>
      <c r="F40">
        <v>185.45238144909001</v>
      </c>
      <c r="G40">
        <v>15372.702231367755</v>
      </c>
    </row>
    <row r="41" spans="1:7" x14ac:dyDescent="0.25">
      <c r="A41" s="5">
        <v>2001</v>
      </c>
      <c r="B41">
        <v>12500</v>
      </c>
      <c r="C41">
        <v>2586.4793686152898</v>
      </c>
      <c r="D41">
        <v>1.40907367915055</v>
      </c>
      <c r="E41">
        <v>38.3909469471444</v>
      </c>
      <c r="F41">
        <v>191.22851458369999</v>
      </c>
      <c r="G41">
        <v>15317.507903825284</v>
      </c>
    </row>
    <row r="42" spans="1:7" x14ac:dyDescent="0.25">
      <c r="A42" s="5">
        <v>2002</v>
      </c>
      <c r="B42">
        <v>12470</v>
      </c>
      <c r="C42">
        <v>2633.5897468544099</v>
      </c>
      <c r="D42">
        <v>1.77537113055167</v>
      </c>
      <c r="E42">
        <v>52.331756971557901</v>
      </c>
      <c r="F42">
        <v>205.853181824198</v>
      </c>
      <c r="G42">
        <v>15363.550056780718</v>
      </c>
    </row>
    <row r="43" spans="1:7" x14ac:dyDescent="0.25">
      <c r="A43" s="5">
        <v>2003</v>
      </c>
      <c r="B43">
        <v>12328.702370000001</v>
      </c>
      <c r="C43">
        <v>2628.6192367966901</v>
      </c>
      <c r="D43">
        <v>2.2691831547446299</v>
      </c>
      <c r="E43">
        <v>62.916927084484101</v>
      </c>
      <c r="F43">
        <v>217.37914908631001</v>
      </c>
      <c r="G43">
        <v>15239.886866122231</v>
      </c>
    </row>
    <row r="44" spans="1:7" x14ac:dyDescent="0.25">
      <c r="A44" s="5">
        <v>2004</v>
      </c>
      <c r="B44">
        <v>12159.75217</v>
      </c>
      <c r="C44">
        <v>2805.3266720537199</v>
      </c>
      <c r="D44">
        <v>2.9867992181602898</v>
      </c>
      <c r="E44">
        <v>85.117162334839605</v>
      </c>
      <c r="F44">
        <v>234.57273941518</v>
      </c>
      <c r="G44">
        <v>15287.7555430219</v>
      </c>
    </row>
    <row r="45" spans="1:7" x14ac:dyDescent="0.25">
      <c r="A45" s="5">
        <v>2005</v>
      </c>
      <c r="B45">
        <v>12076.147290000001</v>
      </c>
      <c r="C45">
        <v>2915.8412864904099</v>
      </c>
      <c r="D45">
        <v>4.1777056573961104</v>
      </c>
      <c r="E45">
        <v>104.085864810405</v>
      </c>
      <c r="F45">
        <v>254.823595018737</v>
      </c>
      <c r="G45">
        <v>15355.075741976949</v>
      </c>
    </row>
    <row r="46" spans="1:7" x14ac:dyDescent="0.25">
      <c r="A46" s="5">
        <v>2006</v>
      </c>
      <c r="B46">
        <v>11993.11724</v>
      </c>
      <c r="C46">
        <v>3026.57209676511</v>
      </c>
      <c r="D46">
        <v>5.7327198654637099</v>
      </c>
      <c r="E46">
        <v>132.85906792295901</v>
      </c>
      <c r="F46">
        <v>271.87276047021101</v>
      </c>
      <c r="G46">
        <v>15430.153885023743</v>
      </c>
    </row>
    <row r="47" spans="1:7" x14ac:dyDescent="0.25">
      <c r="A47" s="5">
        <v>2007</v>
      </c>
      <c r="B47">
        <v>11910.65806</v>
      </c>
      <c r="C47">
        <v>3079.4350424798599</v>
      </c>
      <c r="D47">
        <v>7.7719129061947099</v>
      </c>
      <c r="E47">
        <v>170.68258594804399</v>
      </c>
      <c r="F47">
        <v>294.83944854909601</v>
      </c>
      <c r="G47">
        <v>15463.387049883193</v>
      </c>
    </row>
    <row r="48" spans="1:7" x14ac:dyDescent="0.25">
      <c r="A48" s="5">
        <v>2008</v>
      </c>
      <c r="B48">
        <v>11828.76583</v>
      </c>
      <c r="C48">
        <v>3256.2502666352502</v>
      </c>
      <c r="D48">
        <v>12.622139558973499</v>
      </c>
      <c r="E48">
        <v>220.57211934806401</v>
      </c>
      <c r="F48">
        <v>315.046331515161</v>
      </c>
      <c r="G48">
        <v>15633.256687057448</v>
      </c>
    </row>
    <row r="49" spans="1:7" x14ac:dyDescent="0.25">
      <c r="A49" s="5">
        <v>2009</v>
      </c>
      <c r="B49">
        <v>11747.436659999999</v>
      </c>
      <c r="C49">
        <v>3250.2031941442601</v>
      </c>
      <c r="D49">
        <v>20.965023475965999</v>
      </c>
      <c r="E49">
        <v>275.94929312563801</v>
      </c>
      <c r="F49">
        <v>339.41325901782898</v>
      </c>
      <c r="G49">
        <v>15633.967429763692</v>
      </c>
    </row>
    <row r="50" spans="1:7" x14ac:dyDescent="0.25">
      <c r="A50" s="5">
        <v>2010</v>
      </c>
      <c r="B50">
        <v>11666.666670000001</v>
      </c>
      <c r="C50">
        <v>3432.9489774468998</v>
      </c>
      <c r="D50">
        <v>33.683157255177598</v>
      </c>
      <c r="E50">
        <v>341.61447836805598</v>
      </c>
      <c r="F50">
        <v>378.851479181184</v>
      </c>
      <c r="G50">
        <v>15853.764762251318</v>
      </c>
    </row>
    <row r="51" spans="1:7" x14ac:dyDescent="0.25">
      <c r="A51" s="5">
        <v>2011</v>
      </c>
      <c r="B51">
        <v>11553.3766</v>
      </c>
      <c r="C51">
        <v>3499.1995951451199</v>
      </c>
      <c r="D51">
        <v>65.035862168200893</v>
      </c>
      <c r="E51">
        <v>436.78640879645098</v>
      </c>
      <c r="F51">
        <v>397.90843924079201</v>
      </c>
      <c r="G51">
        <v>15952.306905350564</v>
      </c>
    </row>
    <row r="52" spans="1:7" x14ac:dyDescent="0.25">
      <c r="A52" s="5">
        <v>2012</v>
      </c>
      <c r="B52">
        <v>11441.18663</v>
      </c>
      <c r="C52">
        <v>3666.7729832796499</v>
      </c>
      <c r="D52">
        <v>100.764431878702</v>
      </c>
      <c r="E52">
        <v>523.80939827906298</v>
      </c>
      <c r="F52">
        <v>430.849657378975</v>
      </c>
      <c r="G52">
        <v>16163.383100816391</v>
      </c>
    </row>
    <row r="53" spans="1:7" x14ac:dyDescent="0.25">
      <c r="A53" s="5">
        <v>2013</v>
      </c>
      <c r="B53">
        <v>11330.0861</v>
      </c>
      <c r="C53">
        <v>3793.22904470719</v>
      </c>
      <c r="D53">
        <v>139.05857121455301</v>
      </c>
      <c r="E53">
        <v>645.30218530995398</v>
      </c>
      <c r="F53">
        <v>464.06020927014202</v>
      </c>
      <c r="G53">
        <v>16371.736110501841</v>
      </c>
    </row>
    <row r="54" spans="1:7" x14ac:dyDescent="0.25">
      <c r="A54" s="5">
        <v>2014</v>
      </c>
      <c r="B54">
        <v>11220.064420000001</v>
      </c>
      <c r="C54">
        <v>3883.1434428733</v>
      </c>
      <c r="D54">
        <v>197.91050837805099</v>
      </c>
      <c r="E54">
        <v>712.03169716705997</v>
      </c>
      <c r="F54">
        <v>502.15891907264103</v>
      </c>
      <c r="G54">
        <v>16515.308987491051</v>
      </c>
    </row>
    <row r="55" spans="1:7" x14ac:dyDescent="0.25">
      <c r="A55" s="5">
        <v>2015</v>
      </c>
      <c r="B55">
        <v>11111.11111</v>
      </c>
      <c r="C55">
        <v>3884.4173571045899</v>
      </c>
      <c r="D55">
        <v>260.73921877352501</v>
      </c>
      <c r="E55">
        <v>831.38450716303396</v>
      </c>
      <c r="F55">
        <v>536.46624413092002</v>
      </c>
      <c r="G55">
        <v>16624.11843717207</v>
      </c>
    </row>
    <row r="56" spans="1:7" x14ac:dyDescent="0.25">
      <c r="A56" s="5">
        <v>2016</v>
      </c>
      <c r="B56">
        <v>11003.2158</v>
      </c>
      <c r="C56">
        <v>4017.74377321373</v>
      </c>
      <c r="D56">
        <v>328.37811446574602</v>
      </c>
      <c r="E56">
        <v>956.87354220491295</v>
      </c>
      <c r="F56">
        <v>556.62335593469402</v>
      </c>
      <c r="G56">
        <v>16862.834585819081</v>
      </c>
    </row>
    <row r="57" spans="1:7" x14ac:dyDescent="0.25">
      <c r="A57" s="5">
        <v>2017</v>
      </c>
      <c r="B57">
        <v>10895.32049</v>
      </c>
      <c r="C57">
        <v>4065.4431274968301</v>
      </c>
      <c r="D57">
        <v>453.51765745583299</v>
      </c>
      <c r="E57">
        <v>1127.9895865594101</v>
      </c>
      <c r="F57">
        <v>584.97582695646895</v>
      </c>
      <c r="G57">
        <v>17127.246688468545</v>
      </c>
    </row>
    <row r="58" spans="1:7" x14ac:dyDescent="0.25">
      <c r="A58" s="5" t="s">
        <v>486</v>
      </c>
      <c r="B58">
        <v>577216.73771999998</v>
      </c>
      <c r="C58">
        <v>121484.47228420415</v>
      </c>
      <c r="D58">
        <v>1646.6115090684277</v>
      </c>
      <c r="E58">
        <v>6845.5189629805627</v>
      </c>
      <c r="F58">
        <v>9024.5244261873395</v>
      </c>
      <c r="G58">
        <v>716217.86490244011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6B512-DFD4-4A69-8D04-3837BB9B25F5}">
  <sheetPr codeName="Sheet12"/>
  <dimension ref="A1:W14"/>
  <sheetViews>
    <sheetView zoomScale="80" zoomScaleNormal="80" workbookViewId="0">
      <selection activeCell="W5" sqref="W5:W9"/>
    </sheetView>
  </sheetViews>
  <sheetFormatPr defaultRowHeight="15" x14ac:dyDescent="0.25"/>
  <cols>
    <col min="1" max="1" width="29.7109375" bestFit="1" customWidth="1"/>
    <col min="2" max="2" width="16.28515625" bestFit="1" customWidth="1"/>
    <col min="3" max="21" width="7" bestFit="1" customWidth="1"/>
    <col min="22" max="22" width="11" bestFit="1" customWidth="1"/>
    <col min="23" max="23" width="16.7109375" style="14" customWidth="1"/>
  </cols>
  <sheetData>
    <row r="1" spans="1:22" x14ac:dyDescent="0.25">
      <c r="A1" s="4" t="s">
        <v>0</v>
      </c>
      <c r="B1" t="s">
        <v>284</v>
      </c>
    </row>
    <row r="3" spans="1:22" x14ac:dyDescent="0.25">
      <c r="A3" s="4" t="s">
        <v>488</v>
      </c>
      <c r="B3" s="4" t="s">
        <v>489</v>
      </c>
    </row>
    <row r="4" spans="1:22" x14ac:dyDescent="0.25">
      <c r="A4" s="4" t="s">
        <v>485</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c r="V4" t="s">
        <v>486</v>
      </c>
    </row>
    <row r="5" spans="1:22" ht="73.150000000000006" customHeight="1" x14ac:dyDescent="0.25">
      <c r="A5" s="5" t="s">
        <v>315</v>
      </c>
      <c r="B5" s="6">
        <v>118884</v>
      </c>
      <c r="C5" s="6">
        <v>120118</v>
      </c>
      <c r="D5" s="6">
        <v>126345</v>
      </c>
      <c r="E5" s="6">
        <v>120784</v>
      </c>
      <c r="F5" s="6">
        <v>126013.2</v>
      </c>
      <c r="G5" s="6">
        <v>128485.2</v>
      </c>
      <c r="H5" s="6">
        <v>131968.20000000001</v>
      </c>
      <c r="I5" s="6">
        <v>136269</v>
      </c>
      <c r="J5" s="6">
        <v>142435</v>
      </c>
      <c r="K5" s="6">
        <v>151716</v>
      </c>
      <c r="L5" s="6">
        <v>162872</v>
      </c>
      <c r="M5" s="6">
        <v>176423</v>
      </c>
      <c r="N5" s="6">
        <v>178404</v>
      </c>
      <c r="O5" s="6">
        <v>185308</v>
      </c>
      <c r="P5" s="6">
        <v>197506</v>
      </c>
      <c r="Q5" s="6">
        <v>203257</v>
      </c>
      <c r="R5" s="6">
        <v>208217</v>
      </c>
      <c r="S5" s="6">
        <v>215326</v>
      </c>
      <c r="T5" s="6">
        <v>229197</v>
      </c>
      <c r="U5" s="6">
        <v>235863</v>
      </c>
      <c r="V5" s="6">
        <v>3295390.5999999996</v>
      </c>
    </row>
    <row r="6" spans="1:22" ht="73.150000000000006" customHeight="1" x14ac:dyDescent="0.25">
      <c r="A6" s="5" t="s">
        <v>313</v>
      </c>
      <c r="B6" s="6">
        <v>114518</v>
      </c>
      <c r="C6" s="6">
        <v>115509</v>
      </c>
      <c r="D6" s="6">
        <v>116625</v>
      </c>
      <c r="E6" s="6">
        <v>116395</v>
      </c>
      <c r="F6" s="6">
        <v>116172</v>
      </c>
      <c r="G6" s="6">
        <v>115730</v>
      </c>
      <c r="H6" s="6">
        <v>115719</v>
      </c>
      <c r="I6" s="6">
        <v>116410</v>
      </c>
      <c r="J6" s="6">
        <v>117574</v>
      </c>
      <c r="K6" s="6">
        <v>120522</v>
      </c>
      <c r="L6" s="6">
        <v>124138</v>
      </c>
      <c r="M6" s="6">
        <v>127336.60800000001</v>
      </c>
      <c r="N6" s="6">
        <v>130642.726</v>
      </c>
      <c r="O6" s="6">
        <v>130052.48300000001</v>
      </c>
      <c r="P6" s="6">
        <v>130096.943</v>
      </c>
      <c r="Q6" s="6">
        <v>132219.21100000001</v>
      </c>
      <c r="R6" s="6">
        <v>133150.084</v>
      </c>
      <c r="S6" s="6">
        <v>133088.74599999998</v>
      </c>
      <c r="T6" s="6">
        <v>133456.55800000002</v>
      </c>
      <c r="U6" s="6">
        <v>135815.508</v>
      </c>
      <c r="V6" s="6">
        <v>2475170.8670000001</v>
      </c>
    </row>
    <row r="7" spans="1:22" ht="73.150000000000006" customHeight="1" x14ac:dyDescent="0.25">
      <c r="A7" s="5" t="s">
        <v>325</v>
      </c>
      <c r="B7" s="6">
        <v>75510</v>
      </c>
      <c r="C7" s="6">
        <v>76093</v>
      </c>
      <c r="D7" s="6">
        <v>76507</v>
      </c>
      <c r="E7" s="6">
        <v>78313</v>
      </c>
      <c r="F7" s="6">
        <v>81336</v>
      </c>
      <c r="G7" s="6">
        <v>85498</v>
      </c>
      <c r="H7" s="6">
        <v>89486</v>
      </c>
      <c r="I7" s="6">
        <v>93622</v>
      </c>
      <c r="J7" s="6">
        <v>98677</v>
      </c>
      <c r="K7" s="6">
        <v>101569</v>
      </c>
      <c r="L7" s="6">
        <v>106614.72</v>
      </c>
      <c r="M7" s="6">
        <v>118805.72</v>
      </c>
      <c r="N7" s="6">
        <v>124603.72</v>
      </c>
      <c r="O7" s="6">
        <v>124520.22</v>
      </c>
      <c r="P7" s="6">
        <v>121753.22</v>
      </c>
      <c r="Q7" s="6">
        <v>116970.27</v>
      </c>
      <c r="R7" s="6">
        <v>114168.27</v>
      </c>
      <c r="S7" s="6">
        <v>114246.92</v>
      </c>
      <c r="T7" s="6">
        <v>115227.19500000001</v>
      </c>
      <c r="U7" s="6">
        <v>115207.307</v>
      </c>
      <c r="V7" s="6">
        <v>2028728.5619999999</v>
      </c>
    </row>
    <row r="8" spans="1:22" ht="73.150000000000006" customHeight="1" x14ac:dyDescent="0.25">
      <c r="A8" s="5" t="s">
        <v>367</v>
      </c>
      <c r="B8" s="6">
        <v>78393</v>
      </c>
      <c r="C8" s="6">
        <v>79864.5</v>
      </c>
      <c r="D8" s="6">
        <v>76821.5</v>
      </c>
      <c r="E8" s="6">
        <v>78346.5</v>
      </c>
      <c r="F8" s="6">
        <v>80752.5</v>
      </c>
      <c r="G8" s="6">
        <v>82378.5</v>
      </c>
      <c r="H8" s="6">
        <v>83632.5</v>
      </c>
      <c r="I8" s="6">
        <v>84294.5</v>
      </c>
      <c r="J8" s="6">
        <v>85766.5</v>
      </c>
      <c r="K8" s="6">
        <v>87465</v>
      </c>
      <c r="L8" s="6">
        <v>93685.232000000004</v>
      </c>
      <c r="M8" s="6">
        <v>93827.285000000003</v>
      </c>
      <c r="N8" s="6">
        <v>96047.42</v>
      </c>
      <c r="O8" s="6">
        <v>93620.271999999997</v>
      </c>
      <c r="P8" s="6">
        <v>96621.953000000009</v>
      </c>
      <c r="Q8" s="6">
        <v>96395.434999999998</v>
      </c>
      <c r="R8" s="6">
        <v>97739.440999999992</v>
      </c>
      <c r="S8" s="6">
        <v>109286.31</v>
      </c>
      <c r="T8" s="6">
        <v>108279.34400000001</v>
      </c>
      <c r="U8" s="6">
        <v>112529.41099999999</v>
      </c>
      <c r="V8" s="6">
        <v>1815747.1029999999</v>
      </c>
    </row>
    <row r="9" spans="1:22" ht="73.150000000000006" customHeight="1" x14ac:dyDescent="0.25">
      <c r="A9" s="5" t="s">
        <v>359</v>
      </c>
      <c r="B9" s="6">
        <v>53922</v>
      </c>
      <c r="C9" s="6">
        <v>55876</v>
      </c>
      <c r="D9" s="6">
        <v>60494</v>
      </c>
      <c r="E9" s="6">
        <v>68901</v>
      </c>
      <c r="F9" s="6">
        <v>69571</v>
      </c>
      <c r="G9" s="6">
        <v>76566</v>
      </c>
      <c r="H9" s="6">
        <v>81205</v>
      </c>
      <c r="I9" s="6">
        <v>88474</v>
      </c>
      <c r="J9" s="6">
        <v>93648</v>
      </c>
      <c r="K9" s="6">
        <v>96511</v>
      </c>
      <c r="L9" s="6">
        <v>101740</v>
      </c>
      <c r="M9" s="6">
        <v>102737.3</v>
      </c>
      <c r="N9" s="6">
        <v>105094.3</v>
      </c>
      <c r="O9" s="6">
        <v>105907.363</v>
      </c>
      <c r="P9" s="6">
        <v>106334.359</v>
      </c>
      <c r="Q9" s="6">
        <v>106753.359</v>
      </c>
      <c r="R9" s="6">
        <v>105944.859</v>
      </c>
      <c r="S9" s="6">
        <v>103862.628</v>
      </c>
      <c r="T9" s="6">
        <v>103737.19</v>
      </c>
      <c r="U9" s="6">
        <v>109642.19</v>
      </c>
      <c r="V9" s="6">
        <v>1796921.5479999997</v>
      </c>
    </row>
    <row r="10" spans="1:22" ht="73.150000000000006" customHeight="1" x14ac:dyDescent="0.25">
      <c r="A10" s="5" t="s">
        <v>486</v>
      </c>
      <c r="B10" s="6">
        <v>441227</v>
      </c>
      <c r="C10" s="6">
        <v>447460.5</v>
      </c>
      <c r="D10" s="6">
        <v>456792.5</v>
      </c>
      <c r="E10" s="6">
        <v>462739.5</v>
      </c>
      <c r="F10" s="6">
        <v>473844.7</v>
      </c>
      <c r="G10" s="6">
        <v>488657.7</v>
      </c>
      <c r="H10" s="6">
        <v>502010.7</v>
      </c>
      <c r="I10" s="6">
        <v>519069.5</v>
      </c>
      <c r="J10" s="6">
        <v>538100.5</v>
      </c>
      <c r="K10" s="6">
        <v>557783</v>
      </c>
      <c r="L10" s="6">
        <v>589049.95199999993</v>
      </c>
      <c r="M10" s="6">
        <v>619129.91300000006</v>
      </c>
      <c r="N10" s="6">
        <v>634792.16600000008</v>
      </c>
      <c r="O10" s="6">
        <v>639408.33799999999</v>
      </c>
      <c r="P10" s="6">
        <v>652312.47499999986</v>
      </c>
      <c r="Q10" s="6">
        <v>655595.27500000014</v>
      </c>
      <c r="R10" s="6">
        <v>659219.65399999998</v>
      </c>
      <c r="S10" s="6">
        <v>675810.60400000005</v>
      </c>
      <c r="T10" s="6">
        <v>689897.28700000001</v>
      </c>
      <c r="U10" s="6">
        <v>709057.41600000008</v>
      </c>
      <c r="V10" s="6">
        <v>11411958.68</v>
      </c>
    </row>
    <row r="11" spans="1:22" ht="40.9" customHeight="1" x14ac:dyDescent="0.25"/>
    <row r="12" spans="1:22" ht="40.9" customHeight="1" x14ac:dyDescent="0.25"/>
    <row r="13" spans="1:22" ht="40.9" customHeight="1" x14ac:dyDescent="0.25"/>
    <row r="14" spans="1:22" ht="40.9" customHeight="1" x14ac:dyDescent="0.25"/>
  </sheetData>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high="1" xr2:uid="{9B5D2A0F-6180-4A4D-AFA4-60C2B78A47B8}">
          <x14:colorSeries theme="2" tint="-0.249977111117893"/>
          <x14:colorNegative rgb="FFD00000"/>
          <x14:colorAxis rgb="FF000000"/>
          <x14:colorMarkers rgb="FFD00000"/>
          <x14:colorFirst rgb="FFD00000"/>
          <x14:colorLast rgb="FFD00000"/>
          <x14:colorHigh theme="5" tint="-0.249977111117893"/>
          <x14:colorLow rgb="FFD00000"/>
          <x14:sparklines>
            <x14:sparkline>
              <xm:f>'Small Multiples'!B5:U5</xm:f>
              <xm:sqref>W5</xm:sqref>
            </x14:sparkline>
            <x14:sparkline>
              <xm:f>'Small Multiples'!B6:U6</xm:f>
              <xm:sqref>W6</xm:sqref>
            </x14:sparkline>
            <x14:sparkline>
              <xm:f>'Small Multiples'!B7:U7</xm:f>
              <xm:sqref>W7</xm:sqref>
            </x14:sparkline>
            <x14:sparkline>
              <xm:f>'Small Multiples'!B8:U8</xm:f>
              <xm:sqref>W8</xm:sqref>
            </x14:sparkline>
            <x14:sparkline>
              <xm:f>'Small Multiples'!B9:U9</xm:f>
              <xm:sqref>W9</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06F83-6A0C-47FF-A6C0-B09AB75CE0D4}">
  <sheetPr codeName="Sheet13"/>
  <dimension ref="A3:D23"/>
  <sheetViews>
    <sheetView workbookViewId="0">
      <selection activeCell="C6" sqref="C6"/>
    </sheetView>
  </sheetViews>
  <sheetFormatPr defaultRowHeight="15" x14ac:dyDescent="0.25"/>
  <cols>
    <col min="1" max="1" width="31.7109375" bestFit="1" customWidth="1"/>
    <col min="2" max="2" width="15.5703125" bestFit="1" customWidth="1"/>
    <col min="3" max="3" width="14.5703125" bestFit="1" customWidth="1"/>
    <col min="4" max="4" width="10.7109375" bestFit="1" customWidth="1"/>
    <col min="5" max="19" width="11.7109375" bestFit="1" customWidth="1"/>
    <col min="20" max="20" width="8.7109375" bestFit="1" customWidth="1"/>
    <col min="21" max="21" width="4.7109375" bestFit="1" customWidth="1"/>
    <col min="22" max="22" width="11.7109375" bestFit="1" customWidth="1"/>
  </cols>
  <sheetData>
    <row r="3" spans="1:4" x14ac:dyDescent="0.25">
      <c r="A3" s="4" t="s">
        <v>487</v>
      </c>
      <c r="B3" s="4" t="s">
        <v>489</v>
      </c>
    </row>
    <row r="4" spans="1:4" x14ac:dyDescent="0.25">
      <c r="A4" s="4" t="s">
        <v>485</v>
      </c>
      <c r="B4" t="s">
        <v>483</v>
      </c>
      <c r="C4" t="s">
        <v>482</v>
      </c>
      <c r="D4" t="s">
        <v>486</v>
      </c>
    </row>
    <row r="5" spans="1:4" x14ac:dyDescent="0.25">
      <c r="A5" s="5">
        <v>2000</v>
      </c>
      <c r="B5" s="6">
        <v>638643.01299999992</v>
      </c>
      <c r="C5" s="6">
        <v>2886085.9730000002</v>
      </c>
      <c r="D5" s="6">
        <v>3524728.986</v>
      </c>
    </row>
    <row r="6" spans="1:4" x14ac:dyDescent="0.25">
      <c r="A6" s="5">
        <v>2001</v>
      </c>
      <c r="B6" s="6">
        <v>650510.98399999982</v>
      </c>
      <c r="C6" s="6">
        <v>2942996.0819999999</v>
      </c>
      <c r="D6" s="6">
        <v>3593507.0659999996</v>
      </c>
    </row>
    <row r="7" spans="1:4" x14ac:dyDescent="0.25">
      <c r="A7" s="5">
        <v>2002</v>
      </c>
      <c r="B7" s="6">
        <v>606728.95000000042</v>
      </c>
      <c r="C7" s="6">
        <v>3018127.2579999999</v>
      </c>
      <c r="D7" s="6">
        <v>3624856.2080000006</v>
      </c>
    </row>
    <row r="8" spans="1:4" x14ac:dyDescent="0.25">
      <c r="A8" s="5">
        <v>2003</v>
      </c>
      <c r="B8" s="6">
        <v>588354.66</v>
      </c>
      <c r="C8" s="6">
        <v>3114358.3450000002</v>
      </c>
      <c r="D8" s="6">
        <v>3702713.0050000004</v>
      </c>
    </row>
    <row r="9" spans="1:4" x14ac:dyDescent="0.25">
      <c r="A9" s="5">
        <v>2004</v>
      </c>
      <c r="B9" s="6">
        <v>643357.80799999973</v>
      </c>
      <c r="C9" s="6">
        <v>3130564.094</v>
      </c>
      <c r="D9" s="6">
        <v>3773921.9019999998</v>
      </c>
    </row>
    <row r="10" spans="1:4" x14ac:dyDescent="0.25">
      <c r="A10" s="5">
        <v>2005</v>
      </c>
      <c r="B10" s="6">
        <v>677624.01700000023</v>
      </c>
      <c r="C10" s="6">
        <v>3146659.7430000002</v>
      </c>
      <c r="D10" s="6">
        <v>3824283.7600000007</v>
      </c>
    </row>
    <row r="11" spans="1:4" x14ac:dyDescent="0.25">
      <c r="A11" s="5">
        <v>2006</v>
      </c>
      <c r="B11" s="6">
        <v>686952.74599999993</v>
      </c>
      <c r="C11" s="6">
        <v>3181101.5350000001</v>
      </c>
      <c r="D11" s="6">
        <v>3868054.281</v>
      </c>
    </row>
    <row r="12" spans="1:4" x14ac:dyDescent="0.25">
      <c r="A12" s="5">
        <v>2007</v>
      </c>
      <c r="B12" s="6">
        <v>729524.99200000043</v>
      </c>
      <c r="C12" s="6">
        <v>3170683.6099999994</v>
      </c>
      <c r="D12" s="6">
        <v>3900208.602</v>
      </c>
    </row>
    <row r="13" spans="1:4" x14ac:dyDescent="0.25">
      <c r="A13" s="5">
        <v>2008</v>
      </c>
      <c r="B13" s="6">
        <v>790115.91899999999</v>
      </c>
      <c r="C13" s="6">
        <v>3129135.6139999991</v>
      </c>
      <c r="D13" s="6">
        <v>3919251.5329999989</v>
      </c>
    </row>
    <row r="14" spans="1:4" x14ac:dyDescent="0.25">
      <c r="A14" s="5">
        <v>2009</v>
      </c>
      <c r="B14" s="6">
        <v>814712.80600000045</v>
      </c>
      <c r="C14" s="6">
        <v>2909146.5700000003</v>
      </c>
      <c r="D14" s="6">
        <v>3723859.3760000006</v>
      </c>
    </row>
    <row r="15" spans="1:4" x14ac:dyDescent="0.25">
      <c r="A15" s="5">
        <v>2010</v>
      </c>
      <c r="B15" s="6">
        <v>898823.61399999913</v>
      </c>
      <c r="C15" s="6">
        <v>2985938.6029999987</v>
      </c>
      <c r="D15" s="6">
        <v>3884762.2169999979</v>
      </c>
    </row>
    <row r="16" spans="1:4" x14ac:dyDescent="0.25">
      <c r="A16" s="5">
        <v>2011</v>
      </c>
      <c r="B16" s="6">
        <v>885054.62100000016</v>
      </c>
      <c r="C16" s="6">
        <v>2941070.3969999999</v>
      </c>
      <c r="D16" s="6">
        <v>3826125.0180000002</v>
      </c>
    </row>
    <row r="17" spans="1:4" x14ac:dyDescent="0.25">
      <c r="A17" s="5">
        <v>2012</v>
      </c>
      <c r="B17" s="6">
        <v>1004266.8020000008</v>
      </c>
      <c r="C17" s="6">
        <v>2841798.1119999997</v>
      </c>
      <c r="D17" s="6">
        <v>3846064.9140000008</v>
      </c>
    </row>
    <row r="18" spans="1:4" x14ac:dyDescent="0.25">
      <c r="A18" s="5">
        <v>2013</v>
      </c>
      <c r="B18" s="6">
        <v>1093725.6320000002</v>
      </c>
      <c r="C18" s="6">
        <v>2717614.3759999992</v>
      </c>
      <c r="D18" s="6">
        <v>3811340.0079999994</v>
      </c>
    </row>
    <row r="19" spans="1:4" x14ac:dyDescent="0.25">
      <c r="A19" s="5">
        <v>2014</v>
      </c>
      <c r="B19" s="6">
        <v>1135190.5039999995</v>
      </c>
      <c r="C19" s="6">
        <v>2588166.1530000009</v>
      </c>
      <c r="D19" s="6">
        <v>3723356.6570000006</v>
      </c>
    </row>
    <row r="20" spans="1:4" x14ac:dyDescent="0.25">
      <c r="A20" s="5">
        <v>2015</v>
      </c>
      <c r="B20" s="6">
        <v>1171930.168000001</v>
      </c>
      <c r="C20" s="6">
        <v>2582072.0050000004</v>
      </c>
      <c r="D20" s="6">
        <v>3754002.1730000013</v>
      </c>
    </row>
    <row r="21" spans="1:4" x14ac:dyDescent="0.25">
      <c r="A21" s="5">
        <v>2016</v>
      </c>
      <c r="B21" s="6">
        <v>1194889.9799999995</v>
      </c>
      <c r="C21" s="6">
        <v>2586422.9500000002</v>
      </c>
      <c r="D21" s="6">
        <v>3781312.9299999997</v>
      </c>
    </row>
    <row r="22" spans="1:4" x14ac:dyDescent="0.25">
      <c r="A22" s="5">
        <v>2017</v>
      </c>
      <c r="B22" s="6">
        <v>1211117.7839999998</v>
      </c>
      <c r="C22" s="6">
        <v>2586790.4150000005</v>
      </c>
      <c r="D22" s="6">
        <v>3797908.199</v>
      </c>
    </row>
    <row r="23" spans="1:4" x14ac:dyDescent="0.25">
      <c r="A23" s="5" t="s">
        <v>486</v>
      </c>
      <c r="B23" s="6">
        <v>15421525.000000002</v>
      </c>
      <c r="C23" s="6">
        <v>52458731.835000008</v>
      </c>
      <c r="D23" s="6">
        <v>67880256.834999993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62CD3-B514-4E71-86CD-98B7746DD9C2}">
  <sheetPr codeName="Sheet14">
    <tabColor theme="6"/>
  </sheetPr>
  <dimension ref="A1:E16"/>
  <sheetViews>
    <sheetView workbookViewId="0">
      <selection activeCell="B6" sqref="B6"/>
    </sheetView>
  </sheetViews>
  <sheetFormatPr defaultRowHeight="15" x14ac:dyDescent="0.25"/>
  <cols>
    <col min="1" max="1" width="31.7109375" bestFit="1" customWidth="1"/>
    <col min="2" max="2" width="17.28515625" bestFit="1" customWidth="1"/>
    <col min="3" max="3" width="11.42578125" bestFit="1" customWidth="1"/>
    <col min="4" max="4" width="11.7109375" bestFit="1" customWidth="1"/>
    <col min="5" max="5" width="10.7109375" bestFit="1" customWidth="1"/>
    <col min="6" max="6" width="11.140625" bestFit="1" customWidth="1"/>
    <col min="7" max="7" width="10.28515625" bestFit="1" customWidth="1"/>
    <col min="8" max="9" width="11.7109375" bestFit="1" customWidth="1"/>
    <col min="10" max="10" width="14.140625" bestFit="1" customWidth="1"/>
    <col min="11" max="11" width="10.7109375" bestFit="1" customWidth="1"/>
    <col min="12" max="12" width="11.140625" bestFit="1" customWidth="1"/>
    <col min="13" max="13" width="11.7109375" bestFit="1" customWidth="1"/>
    <col min="14" max="14" width="11.140625" bestFit="1" customWidth="1"/>
    <col min="15" max="15" width="14.28515625" bestFit="1" customWidth="1"/>
    <col min="16" max="19" width="11.7109375" bestFit="1" customWidth="1"/>
    <col min="20" max="20" width="8.7109375" bestFit="1" customWidth="1"/>
    <col min="21" max="21" width="4.7109375" bestFit="1" customWidth="1"/>
    <col min="22" max="22" width="11.7109375" bestFit="1" customWidth="1"/>
  </cols>
  <sheetData>
    <row r="1" spans="1:5" x14ac:dyDescent="0.25">
      <c r="A1" s="4" t="s">
        <v>3</v>
      </c>
      <c r="B1" t="s">
        <v>483</v>
      </c>
    </row>
    <row r="3" spans="1:5" x14ac:dyDescent="0.25">
      <c r="A3" s="4" t="s">
        <v>487</v>
      </c>
      <c r="B3" s="4" t="s">
        <v>489</v>
      </c>
    </row>
    <row r="4" spans="1:5" x14ac:dyDescent="0.25">
      <c r="A4" s="4" t="s">
        <v>485</v>
      </c>
      <c r="B4" t="s">
        <v>64</v>
      </c>
      <c r="C4" t="s">
        <v>15</v>
      </c>
      <c r="D4" t="s">
        <v>18</v>
      </c>
      <c r="E4" t="s">
        <v>486</v>
      </c>
    </row>
    <row r="5" spans="1:5" x14ac:dyDescent="0.25">
      <c r="A5" s="5">
        <v>2007</v>
      </c>
      <c r="B5" s="6">
        <v>9351.491</v>
      </c>
      <c r="C5" s="6">
        <v>3828.8770000000004</v>
      </c>
      <c r="D5" s="6">
        <v>105362.18799999999</v>
      </c>
      <c r="E5" s="6">
        <v>118542.556</v>
      </c>
    </row>
    <row r="6" spans="1:5" x14ac:dyDescent="0.25">
      <c r="A6" s="5">
        <v>2008</v>
      </c>
      <c r="B6" s="6">
        <v>9768.8340000000007</v>
      </c>
      <c r="C6" s="6">
        <v>7504.1169999999993</v>
      </c>
      <c r="D6" s="6">
        <v>120535.18900000001</v>
      </c>
      <c r="E6" s="6">
        <v>137808.14000000001</v>
      </c>
    </row>
    <row r="7" spans="1:5" x14ac:dyDescent="0.25">
      <c r="A7" s="5">
        <v>2009</v>
      </c>
      <c r="B7" s="6">
        <v>10099.156999999999</v>
      </c>
      <c r="C7" s="6">
        <v>14192.661999999998</v>
      </c>
      <c r="D7" s="6">
        <v>134117.05999999997</v>
      </c>
      <c r="E7" s="6">
        <v>158408.87899999996</v>
      </c>
    </row>
    <row r="8" spans="1:5" x14ac:dyDescent="0.25">
      <c r="A8" s="5">
        <v>2010</v>
      </c>
      <c r="B8" s="6">
        <v>10067.430999999999</v>
      </c>
      <c r="C8" s="6">
        <v>23382.715000000007</v>
      </c>
      <c r="D8" s="6">
        <v>150370.83199999999</v>
      </c>
      <c r="E8" s="6">
        <v>183820.978</v>
      </c>
    </row>
    <row r="9" spans="1:5" x14ac:dyDescent="0.25">
      <c r="A9" s="5">
        <v>2011</v>
      </c>
      <c r="B9" s="6">
        <v>10648.233999999999</v>
      </c>
      <c r="C9" s="6">
        <v>47756.401000000013</v>
      </c>
      <c r="D9" s="6">
        <v>181497.97</v>
      </c>
      <c r="E9" s="6">
        <v>239902.60500000001</v>
      </c>
    </row>
    <row r="10" spans="1:5" x14ac:dyDescent="0.25">
      <c r="A10" s="5">
        <v>2012</v>
      </c>
      <c r="B10" s="6">
        <v>11030.281999999999</v>
      </c>
      <c r="C10" s="6">
        <v>72194.888000000006</v>
      </c>
      <c r="D10" s="6">
        <v>208045.826</v>
      </c>
      <c r="E10" s="6">
        <v>291270.99600000004</v>
      </c>
    </row>
    <row r="11" spans="1:5" x14ac:dyDescent="0.25">
      <c r="A11" s="5">
        <v>2013</v>
      </c>
      <c r="B11" s="6">
        <v>11271.152</v>
      </c>
      <c r="C11" s="6">
        <v>87226.689000000013</v>
      </c>
      <c r="D11" s="6">
        <v>239466.29999999996</v>
      </c>
      <c r="E11" s="6">
        <v>337964.14099999995</v>
      </c>
    </row>
    <row r="12" spans="1:5" x14ac:dyDescent="0.25">
      <c r="A12" s="5">
        <v>2014</v>
      </c>
      <c r="B12" s="6">
        <v>11541.898999999999</v>
      </c>
      <c r="C12" s="6">
        <v>99997.846000000005</v>
      </c>
      <c r="D12" s="6">
        <v>256986.76799999998</v>
      </c>
      <c r="E12" s="6">
        <v>368526.51299999998</v>
      </c>
    </row>
    <row r="13" spans="1:5" x14ac:dyDescent="0.25">
      <c r="A13" s="5">
        <v>2015</v>
      </c>
      <c r="B13" s="6">
        <v>11617.764999999999</v>
      </c>
      <c r="C13" s="6">
        <v>110513.57600000002</v>
      </c>
      <c r="D13" s="6">
        <v>306053.55200000003</v>
      </c>
      <c r="E13" s="6">
        <v>428184.89300000004</v>
      </c>
    </row>
    <row r="14" spans="1:5" x14ac:dyDescent="0.25">
      <c r="A14" s="5">
        <v>2016</v>
      </c>
      <c r="B14" s="6">
        <v>11799.839999999998</v>
      </c>
      <c r="C14" s="6">
        <v>113851.09099999997</v>
      </c>
      <c r="D14" s="6">
        <v>306528.43200000015</v>
      </c>
      <c r="E14" s="6">
        <v>432179.36300000013</v>
      </c>
    </row>
    <row r="15" spans="1:5" x14ac:dyDescent="0.25">
      <c r="A15" s="5">
        <v>2017</v>
      </c>
      <c r="B15" s="6">
        <v>11970.404999999999</v>
      </c>
      <c r="C15" s="6">
        <v>122499.24100000001</v>
      </c>
      <c r="D15" s="6">
        <v>367645.647</v>
      </c>
      <c r="E15" s="6">
        <v>502115.29300000001</v>
      </c>
    </row>
    <row r="16" spans="1:5" x14ac:dyDescent="0.25">
      <c r="A16" s="5" t="s">
        <v>486</v>
      </c>
      <c r="B16" s="6">
        <v>119166.48999999999</v>
      </c>
      <c r="C16" s="6">
        <v>702948.10300000012</v>
      </c>
      <c r="D16" s="6">
        <v>2376609.764</v>
      </c>
      <c r="E16" s="6">
        <v>3198724.3570000003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73B421-680B-4F0B-8788-902E17CE38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Dashboard</vt:lpstr>
      <vt:lpstr>Renewable Energy</vt:lpstr>
      <vt:lpstr>Investment</vt:lpstr>
      <vt:lpstr>Capacity by Year</vt:lpstr>
      <vt:lpstr>Capacity by Region</vt:lpstr>
      <vt:lpstr>2000</vt:lpstr>
      <vt:lpstr>2010</vt:lpstr>
      <vt:lpstr>2019</vt:lpstr>
      <vt:lpstr>RE vs Non-RE</vt:lpstr>
      <vt:lpstr>Consumption</vt:lpstr>
      <vt:lpstr>Small Multiples</vt:lpstr>
      <vt:lpstr>Generation vs</vt:lpstr>
      <vt:lpstr>Generation Renews</vt:lpstr>
      <vt:lpstr>Capacity</vt:lpstr>
      <vt:lpstr>Tech</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Bull</dc:creator>
  <cp:lastModifiedBy>basant sharma</cp:lastModifiedBy>
  <cp:lastPrinted>2020-06-28T09:09:01Z</cp:lastPrinted>
  <dcterms:created xsi:type="dcterms:W3CDTF">2020-06-23T11:24:07Z</dcterms:created>
  <dcterms:modified xsi:type="dcterms:W3CDTF">2025-04-06T09:47:10Z</dcterms:modified>
</cp:coreProperties>
</file>